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CB948B9A-B357-4D1C-9841-8D199DACF200}" xr6:coauthVersionLast="47" xr6:coauthVersionMax="47" xr10:uidLastSave="{00000000-0000-0000-0000-000000000000}"/>
  <bookViews>
    <workbookView xWindow="-108" yWindow="-108" windowWidth="23256" windowHeight="12456" firstSheet="7" activeTab="7" xr2:uid="{0D19352C-E239-EC4B-A9AB-1A117D5839CF}"/>
  </bookViews>
  <sheets>
    <sheet name="Flight VS Delay" sheetId="2" r:id="rId1"/>
    <sheet name="Most congested airport" sheetId="4" r:id="rId2"/>
    <sheet name="Age_group VS Feedback Score" sheetId="5" r:id="rId3"/>
    <sheet name="Ticket_class Vs Customer_score" sheetId="6" r:id="rId4"/>
    <sheet name="Flyer Vs Feedback" sheetId="7" r:id="rId5"/>
    <sheet name="Route Vs Revenue" sheetId="10" r:id="rId6"/>
    <sheet name="Ticket Class VS Revenue" sheetId="12" r:id="rId7"/>
    <sheet name="Sheet3" sheetId="13" r:id="rId8"/>
    <sheet name="Sheet1" sheetId="1" r:id="rId9"/>
    <sheet name="Fuel Consumtion VS Distance" sheetId="11" r:id="rId10"/>
  </sheets>
  <definedNames>
    <definedName name="_xlnm._FilterDatabase" localSheetId="8" hidden="1">Sheet1!$A$1:$AG$3175</definedName>
  </definedNames>
  <calcPr calcId="191029"/>
  <pivotCaches>
    <pivotCache cacheId="0" r:id="rId11"/>
    <pivotCache cacheId="1" r:id="rId12"/>
    <pivotCache cacheId="5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2" i="1"/>
  <c r="AI21" i="1"/>
  <c r="T353" i="1"/>
  <c r="R353" i="1"/>
  <c r="R311" i="1"/>
  <c r="T311" i="1"/>
  <c r="S358" i="1"/>
  <c r="Q358" i="1"/>
</calcChain>
</file>

<file path=xl/sharedStrings.xml><?xml version="1.0" encoding="utf-8"?>
<sst xmlns="http://schemas.openxmlformats.org/spreadsheetml/2006/main" count="38301" uniqueCount="6496">
  <si>
    <t>Passenger_ID</t>
  </si>
  <si>
    <t>Passenger_Name</t>
  </si>
  <si>
    <t>Age</t>
  </si>
  <si>
    <t>Gender</t>
  </si>
  <si>
    <t>Nationality</t>
  </si>
  <si>
    <t>Flight_Number</t>
  </si>
  <si>
    <t>Departure_Airport</t>
  </si>
  <si>
    <t>Arrival_Airport</t>
  </si>
  <si>
    <t>Flight_Distance</t>
  </si>
  <si>
    <t>Scheduled_Departure_Time</t>
  </si>
  <si>
    <t>Scheduled_Arrival_Time</t>
  </si>
  <si>
    <t>Flight_Date</t>
  </si>
  <si>
    <t>Actual_Departure_Time</t>
  </si>
  <si>
    <t>Actual_Arrival_Time</t>
  </si>
  <si>
    <t>Flight_Delay_Minutes</t>
  </si>
  <si>
    <t>Ticket_Price</t>
  </si>
  <si>
    <t>Ticket_Class</t>
  </si>
  <si>
    <t>Meal_Preference</t>
  </si>
  <si>
    <t>In-Flight_Purchases</t>
  </si>
  <si>
    <t>Fuel_Consumption_Liters</t>
  </si>
  <si>
    <t>Flight_Crew_Rating</t>
  </si>
  <si>
    <t>Operating_Cost</t>
  </si>
  <si>
    <t>Revenue</t>
  </si>
  <si>
    <t>10322eb8-a34e-4611-a620-27fb214f15e4</t>
  </si>
  <si>
    <t>Courtney Tran</t>
  </si>
  <si>
    <t>M</t>
  </si>
  <si>
    <t>Australia</t>
  </si>
  <si>
    <t>No</t>
  </si>
  <si>
    <t>FL0001</t>
  </si>
  <si>
    <t>LHR</t>
  </si>
  <si>
    <t>ORD</t>
  </si>
  <si>
    <t>Business</t>
  </si>
  <si>
    <t>Vegan</t>
  </si>
  <si>
    <t>Cancelled</t>
  </si>
  <si>
    <t>e45f7443-83c7-4b75-82fd-f12ea7df52fe</t>
  </si>
  <si>
    <t>Jacqueline Booth</t>
  </si>
  <si>
    <t>F</t>
  </si>
  <si>
    <t>Economy</t>
  </si>
  <si>
    <t>No Preference</t>
  </si>
  <si>
    <t>Not Cancelled</t>
  </si>
  <si>
    <t>459dcce5-76c5-42b3-bbe4-2b0e10e9b663</t>
  </si>
  <si>
    <t>Roy Howard</t>
  </si>
  <si>
    <t>Vegetarian</t>
  </si>
  <si>
    <t>177a3c87-fae7-4888-9dbd-f3141a355ba6</t>
  </si>
  <si>
    <t>Dorothy Adams</t>
  </si>
  <si>
    <t>Yes</t>
  </si>
  <si>
    <t>Non-Vegetarian</t>
  </si>
  <si>
    <t>9614f371-6981-448b-8178-41c4af86db1b</t>
  </si>
  <si>
    <t>Mrs. Lisa Logan</t>
  </si>
  <si>
    <t>1840179b-dcca-4f44-904a-51f0c61a6fea</t>
  </si>
  <si>
    <t>Lisa Harper</t>
  </si>
  <si>
    <t>511e5924-5807-4a31-999d-f726965b7cb9</t>
  </si>
  <si>
    <t>Michael Klein</t>
  </si>
  <si>
    <t>First</t>
  </si>
  <si>
    <t>45d37239-714f-47db-a0a4-8d6a05725dd2</t>
  </si>
  <si>
    <t>Lindsey Taylor</t>
  </si>
  <si>
    <t>71552dfa-be34-4353-832c-00605e49003d</t>
  </si>
  <si>
    <t>Michelle Brown</t>
  </si>
  <si>
    <t>FL0002</t>
  </si>
  <si>
    <t>BKK</t>
  </si>
  <si>
    <t>PEK</t>
  </si>
  <si>
    <t>940b0866-3b95-4ea3-b37b-304270dc98eb</t>
  </si>
  <si>
    <t>Marisa Gordon DVM</t>
  </si>
  <si>
    <t>1fc4e29b-e5b6-463a-911f-724a0349dd91</t>
  </si>
  <si>
    <t>Brian Mcbride</t>
  </si>
  <si>
    <t>b680e6cc-6b76-47aa-8f0b-6fb0c64f93ac</t>
  </si>
  <si>
    <t>Adam Brown</t>
  </si>
  <si>
    <t>0a760cfc-8349-4dfa-b385-11ff71eeb2d5</t>
  </si>
  <si>
    <t>Laura Huang</t>
  </si>
  <si>
    <t>b5227bb2-5f93-4288-b74d-1a046dd00a17</t>
  </si>
  <si>
    <t>Mary Davis</t>
  </si>
  <si>
    <t>FL0003</t>
  </si>
  <si>
    <t>ICN</t>
  </si>
  <si>
    <t>ATL</t>
  </si>
  <si>
    <t>ff1ec010-2d31-471a-b7c5-2694f4349a98</t>
  </si>
  <si>
    <t>Christopher Brandt</t>
  </si>
  <si>
    <t>796fc7eb-efb8-4f84-8c80-ef0c5677eeb0</t>
  </si>
  <si>
    <t>Angela Thompson</t>
  </si>
  <si>
    <t>4245d123-62a0-48e6-90f1-2a6974bbe19a</t>
  </si>
  <si>
    <t>Susan Mckinney</t>
  </si>
  <si>
    <t>Gluten-Free</t>
  </si>
  <si>
    <t>3ef33f75-22b6-4d2e-8257-a8cef46c7827</t>
  </si>
  <si>
    <t>Richard Graves</t>
  </si>
  <si>
    <t>213da500-f4df-45a1-8dec-021ba10793c9</t>
  </si>
  <si>
    <t>Lisa Phelps</t>
  </si>
  <si>
    <t>75ff7fdd-7455-4efb-ad25-3eebd91f7c52</t>
  </si>
  <si>
    <t>Ashley Johnson</t>
  </si>
  <si>
    <t>FL0004</t>
  </si>
  <si>
    <t>CDG</t>
  </si>
  <si>
    <t>0317d3e3-5fa9-41be-915a-7ea962b2728c</t>
  </si>
  <si>
    <t>Kara Hester</t>
  </si>
  <si>
    <t>c9830489-c3a3-4d1d-ba0c-48b0ff5ea2dd</t>
  </si>
  <si>
    <t>Michael Cantrell</t>
  </si>
  <si>
    <t>a8c1ac6d-8cd5-410d-ae05-01191de05ec0</t>
  </si>
  <si>
    <t>Felicia Williams</t>
  </si>
  <si>
    <t>299cf135-870c-43c2-906e-4a3d18e04d55</t>
  </si>
  <si>
    <t>Joshua Warren</t>
  </si>
  <si>
    <t>5332ba91-fc50-4270-9964-ecc4b5e7310d</t>
  </si>
  <si>
    <t>Jennifer Villa</t>
  </si>
  <si>
    <t>10cf65e7-c06a-4c74-af1d-3acdc08e45f5</t>
  </si>
  <si>
    <t>Joshua Gray</t>
  </si>
  <si>
    <t>27e245e1-6ffd-4f9d-a62a-027a377b9d02</t>
  </si>
  <si>
    <t>Kenneth Smith</t>
  </si>
  <si>
    <t>970e885b-8962-4d7d-b438-b9bf985305ee</t>
  </si>
  <si>
    <t>Stephen Williams</t>
  </si>
  <si>
    <t>4f442093-58a8-4a1f-a207-1c3df576805c</t>
  </si>
  <si>
    <t>Lauren West</t>
  </si>
  <si>
    <t>25e16f55-6fc9-483f-8a85-c6f324a9e456</t>
  </si>
  <si>
    <t>Cheryl Hurst</t>
  </si>
  <si>
    <t>1c324fa0-6d11-468d-862f-d0a587e37217</t>
  </si>
  <si>
    <t>Lisa Crosby</t>
  </si>
  <si>
    <t>FL0005</t>
  </si>
  <si>
    <t>IST</t>
  </si>
  <si>
    <t>cc132d60-ac77-46c1-a271-136bb341434b</t>
  </si>
  <si>
    <t>Matthew Nguyen</t>
  </si>
  <si>
    <t>dd5a17bd-5ba2-4ad3-bc50-a82dd49930c6</t>
  </si>
  <si>
    <t>Robert Newton</t>
  </si>
  <si>
    <t>02d6ea9f-473b-4348-94f0-494c709317a4</t>
  </si>
  <si>
    <t>Jason Smith</t>
  </si>
  <si>
    <t>9abe701d-18c2-4189-9f99-fea850cdab4c</t>
  </si>
  <si>
    <t>Kimberly Lopez</t>
  </si>
  <si>
    <t>efc42dfe-aed3-4f5f-b5eb-255f4f03c25f</t>
  </si>
  <si>
    <t>Micheal Kim</t>
  </si>
  <si>
    <t>1df90b31-7f8f-4748-8ca7-3fd103018320</t>
  </si>
  <si>
    <t>Catherine Patel</t>
  </si>
  <si>
    <t>5e56088a-e8c2-4ef4-9a9f-34710d1ecd6b</t>
  </si>
  <si>
    <t>Lisa Mcmahon</t>
  </si>
  <si>
    <t>f24397cb-f5db-4dfc-998d-ae176b995c9b</t>
  </si>
  <si>
    <t>Samuel Peterson</t>
  </si>
  <si>
    <t>b9705fcc-cb72-4e9e-a98e-3efa6501cade</t>
  </si>
  <si>
    <t>Christian Villegas</t>
  </si>
  <si>
    <t>FL0006</t>
  </si>
  <si>
    <t>DXB</t>
  </si>
  <si>
    <t>96b1bece-cc3b-4c36-8150-153c7cd4242b</t>
  </si>
  <si>
    <t>Kimberly Turner</t>
  </si>
  <si>
    <t>5c96dd8e-4fcd-449f-a5b7-359b9ab8d4eb</t>
  </si>
  <si>
    <t>Anthony Wilson</t>
  </si>
  <si>
    <t>3f497259-327d-4037-b48c-01cca8d8c3ae</t>
  </si>
  <si>
    <t>Jennifer Webb</t>
  </si>
  <si>
    <t>f418bf0e-f485-467c-a08b-dd11c84d1e16</t>
  </si>
  <si>
    <t>Tracy Keller</t>
  </si>
  <si>
    <t>301ffbf5-11e6-4ee3-b48a-bc88da227967</t>
  </si>
  <si>
    <t>Oscar Bates</t>
  </si>
  <si>
    <t>57bde9ff-cc14-4183-ba18-49303c3c6325</t>
  </si>
  <si>
    <t>Shannon Moore</t>
  </si>
  <si>
    <t>c2cdbea1-c47b-4a03-b8c1-bc5d88fb4c63</t>
  </si>
  <si>
    <t>Micheal Stein</t>
  </si>
  <si>
    <t>01483fb5-d97b-46db-a043-d7c45a9399bb</t>
  </si>
  <si>
    <t>Lisa Davis</t>
  </si>
  <si>
    <t>a704db02-1d8a-4091-bf2e-ec5c018862c5</t>
  </si>
  <si>
    <t>Christina Carter</t>
  </si>
  <si>
    <t>FL0007</t>
  </si>
  <si>
    <t>HND</t>
  </si>
  <si>
    <t>DEN</t>
  </si>
  <si>
    <t>81d787fc-9698-4671-84e3-580cc59f90c9</t>
  </si>
  <si>
    <t>Christina Nelson</t>
  </si>
  <si>
    <t>e7737f7c-7982-4895-8f14-4f0cb5cc011c</t>
  </si>
  <si>
    <t>Matthew Livingston MD</t>
  </si>
  <si>
    <t>6887e3ee-8de7-48a6-bc53-fe86dee486b1</t>
  </si>
  <si>
    <t>Heather Williams</t>
  </si>
  <si>
    <t>56f2f298-d157-43d1-8fbe-e65fb5dbf029</t>
  </si>
  <si>
    <t>Whitney Perez</t>
  </si>
  <si>
    <t>c2e14d0c-589e-4197-b7bd-3bcaf3e83630</t>
  </si>
  <si>
    <t>Sonya Johnston</t>
  </si>
  <si>
    <t>904e59f4-a319-417b-9c82-74aeaa3fc9db</t>
  </si>
  <si>
    <t>Gregory Murphy</t>
  </si>
  <si>
    <t>95245066-31c2-4c62-bf31-30d68adb8a4c</t>
  </si>
  <si>
    <t>Janet Harris</t>
  </si>
  <si>
    <t>b43f16cc-6d4a-4413-af87-7d35942be463</t>
  </si>
  <si>
    <t>Dawn Hall</t>
  </si>
  <si>
    <t>FL0008</t>
  </si>
  <si>
    <t>CAN</t>
  </si>
  <si>
    <t>PVG</t>
  </si>
  <si>
    <t>d1d3ac79-5709-401d-b508-07fe97e251b6</t>
  </si>
  <si>
    <t>Christopher King</t>
  </si>
  <si>
    <t>6320070e-b751-4710-8aa6-ca4b529980bf</t>
  </si>
  <si>
    <t>Meghan Houston DDS</t>
  </si>
  <si>
    <t>9efdbd00-7e04-44c2-a764-50470a44d388</t>
  </si>
  <si>
    <t>John Harrison</t>
  </si>
  <si>
    <t>96f31683-c298-4ffc-add9-62bf65bf6eec</t>
  </si>
  <si>
    <t>Melinda Dunn</t>
  </si>
  <si>
    <t>1fc659b0-e5c0-4530-9586-72bb75db53a4</t>
  </si>
  <si>
    <t>Melissa Parks</t>
  </si>
  <si>
    <t>7deac304-4143-4325-8300-d94545bc7a35</t>
  </si>
  <si>
    <t>Jonathan Washington</t>
  </si>
  <si>
    <t>66ca9d38-d419-4fb9-ad25-57c40d0b7021</t>
  </si>
  <si>
    <t>Benjamin Cardenas</t>
  </si>
  <si>
    <t>FL0009</t>
  </si>
  <si>
    <t>b2ee0008-ee11-43f3-a60b-2c92a34707b9</t>
  </si>
  <si>
    <t>Caroline Smith</t>
  </si>
  <si>
    <t>578523f7-49fc-469f-9cf5-698a18ee6545</t>
  </si>
  <si>
    <t>Amber Russell</t>
  </si>
  <si>
    <t>1afdab7e-882e-4248-a6f2-828449089ee7</t>
  </si>
  <si>
    <t>Christopher Kim</t>
  </si>
  <si>
    <t>2b855602-6e5c-4fb0-8b6c-35ace6c690bb</t>
  </si>
  <si>
    <t>Alejandro Riley</t>
  </si>
  <si>
    <t>4a13bbef-5537-4b23-9229-c0b197d86a77</t>
  </si>
  <si>
    <t>Sarah Phillips</t>
  </si>
  <si>
    <t>cf3c5971-ad93-4058-869b-02b12f628403</t>
  </si>
  <si>
    <t>Julie Ramirez</t>
  </si>
  <si>
    <t>FL0010</t>
  </si>
  <si>
    <t>592bf62e-c159-434c-b4df-7c6539b725bf</t>
  </si>
  <si>
    <t>Angela Roberts</t>
  </si>
  <si>
    <t>a7ff1f0d-0fdf-49e3-8958-2e64de58503c</t>
  </si>
  <si>
    <t>Christina Watts</t>
  </si>
  <si>
    <t>29ea3a30-e20f-4f5d-b7c1-d30a22e3dac7</t>
  </si>
  <si>
    <t>Jessica Goodwin</t>
  </si>
  <si>
    <t>9ca37602-d466-41ac-99aa-c3de30541e1b</t>
  </si>
  <si>
    <t>James Rich</t>
  </si>
  <si>
    <t>68846d2a-6a55-4ed3-882c-03108e0c48ca</t>
  </si>
  <si>
    <t>Nicole Lin</t>
  </si>
  <si>
    <t>086825f5-2f2a-4b2f-b88d-c009f13c5573</t>
  </si>
  <si>
    <t>Cynthia Greene</t>
  </si>
  <si>
    <t>FL0011</t>
  </si>
  <si>
    <t>DEL</t>
  </si>
  <si>
    <t>19fc8985-d076-4d92-bfb3-dbd35c9cebb0</t>
  </si>
  <si>
    <t>Tony Haney</t>
  </si>
  <si>
    <t>14c3f73c-376f-48b3-9410-ad3592c40ebf</t>
  </si>
  <si>
    <t>Dr. Diane Hammond</t>
  </si>
  <si>
    <t>887e535d-527f-4e45-a79b-cccb5d559a58</t>
  </si>
  <si>
    <t>Eric George</t>
  </si>
  <si>
    <t>374b6da7-d9ae-407b-9a16-4ad5c0d7a3cd</t>
  </si>
  <si>
    <t>Maureen Ruiz</t>
  </si>
  <si>
    <t>e307b256-b7fe-427b-a6ca-f3df9ef7fcf1</t>
  </si>
  <si>
    <t>Christopher Bond</t>
  </si>
  <si>
    <t>91d8eb40-b1f9-4336-b9fa-f0b5096164e2</t>
  </si>
  <si>
    <t>Christopher Schneider</t>
  </si>
  <si>
    <t>d5cb9dd3-5e21-4a75-8681-c008fce01260</t>
  </si>
  <si>
    <t>Linda Miller</t>
  </si>
  <si>
    <t>FL0012</t>
  </si>
  <si>
    <t>DFW</t>
  </si>
  <si>
    <t>4ed561d9-ef4e-4e50-9497-198e77e20253</t>
  </si>
  <si>
    <t>Aaron Campbell</t>
  </si>
  <si>
    <t>62976612-0e4f-4810-9100-b358ed33f30d</t>
  </si>
  <si>
    <t>Erin Fisher</t>
  </si>
  <si>
    <t>8dd56c27-69c3-4c93-84b7-bbd46d451caa</t>
  </si>
  <si>
    <t>Jillian Foster</t>
  </si>
  <si>
    <t>a5674f07-68b0-4aa5-985f-2945a35460bf</t>
  </si>
  <si>
    <t>Heather Thomas</t>
  </si>
  <si>
    <t>f696fd43-2526-4795-86c5-7ef8ddd495ac</t>
  </si>
  <si>
    <t>Kim Lee</t>
  </si>
  <si>
    <t>FL0013</t>
  </si>
  <si>
    <t>6fa3afa7-b9d0-4ba2-b469-362964196bcf</t>
  </si>
  <si>
    <t>Natalie Dunn</t>
  </si>
  <si>
    <t>bfa0306e-3769-4d84-a0f9-682427dac66f</t>
  </si>
  <si>
    <t>Mary Watkins</t>
  </si>
  <si>
    <t>05f4c6d4-9114-4ec0-812d-eddee8d0a77b</t>
  </si>
  <si>
    <t>Robert Romero</t>
  </si>
  <si>
    <t>6f7e9f99-1bdd-406b-80fa-e7fefb9dc99e</t>
  </si>
  <si>
    <t>Brianna Clark</t>
  </si>
  <si>
    <t>ba79e866-9aa6-4659-b51c-d554d41a5a14</t>
  </si>
  <si>
    <t>Erin Roman</t>
  </si>
  <si>
    <t>fea65e1a-fe1a-402d-a48d-bbec87d0cb00</t>
  </si>
  <si>
    <t>Savannah Jackson</t>
  </si>
  <si>
    <t>2a359d48-81d1-4f0d-90b4-cf0da52fea2f</t>
  </si>
  <si>
    <t>Stephanie Ramsey</t>
  </si>
  <si>
    <t>c73bfb28-a06b-4d0d-938d-dc4790a946ee</t>
  </si>
  <si>
    <t>Whitney Roth</t>
  </si>
  <si>
    <t>FL0014</t>
  </si>
  <si>
    <t>JFK</t>
  </si>
  <si>
    <t>acc0da96-8ca1-4d25-b70c-7ed7221fdbf8</t>
  </si>
  <si>
    <t>Kevin Hernandez</t>
  </si>
  <si>
    <t>aba3609a-7fd6-4db3-a34c-d33719745bce</t>
  </si>
  <si>
    <t>Julie Paul</t>
  </si>
  <si>
    <t>b24b0e20-c306-406b-8517-fc5f5b5ebe66</t>
  </si>
  <si>
    <t>Kimberly Caldwell</t>
  </si>
  <si>
    <t>332d867b-bcdd-4844-8776-45673e6e0614</t>
  </si>
  <si>
    <t>Lindsay Harris</t>
  </si>
  <si>
    <t>9d8639f9-f040-4e76-aff3-a168524f7d06</t>
  </si>
  <si>
    <t>Charles Rodriguez</t>
  </si>
  <si>
    <t>105fec0d-2d9e-42d1-a03a-a4488d6ec364</t>
  </si>
  <si>
    <t>Vincent Vargas</t>
  </si>
  <si>
    <t>FL0015</t>
  </si>
  <si>
    <t>2af45f44-d594-4302-976c-776b96dc759b</t>
  </si>
  <si>
    <t>Jenna Hart</t>
  </si>
  <si>
    <t>acf11417-19cb-4946-b384-62101ba1204b</t>
  </si>
  <si>
    <t>Dennis King</t>
  </si>
  <si>
    <t>4fec887b-a878-428b-a20a-47d30e2a5af0</t>
  </si>
  <si>
    <t>Cindy Carr</t>
  </si>
  <si>
    <t>cfc72e20-1af5-4dcd-bc85-51181a786693</t>
  </si>
  <si>
    <t>Kenneth Daniels</t>
  </si>
  <si>
    <t>0b970827-0b47-4859-bb06-4e03c6f23588</t>
  </si>
  <si>
    <t>Leslie Pugh</t>
  </si>
  <si>
    <t>FL0016</t>
  </si>
  <si>
    <t>afd85960-6e87-4bfb-a2bf-07187a2038e0</t>
  </si>
  <si>
    <t>Chad Perry</t>
  </si>
  <si>
    <t>e7de7bd0-55e4-47d5-8f54-488da90e1dff</t>
  </si>
  <si>
    <t>Mark Chase</t>
  </si>
  <si>
    <t>80eed501-14d2-49f6-8461-d114367126b5</t>
  </si>
  <si>
    <t>April Simon</t>
  </si>
  <si>
    <t>ab081a22-6f23-4333-9387-970927032127</t>
  </si>
  <si>
    <t>David Melton PhD</t>
  </si>
  <si>
    <t>c7d2f4d8-7d51-4cca-ae68-cdcac47a1b55</t>
  </si>
  <si>
    <t>Sarah Sharp</t>
  </si>
  <si>
    <t>0a55f74d-8805-4cfd-a6a6-b2bc7de904fb</t>
  </si>
  <si>
    <t>Tracy Miller</t>
  </si>
  <si>
    <t>fbf96dc5-d258-4abb-a1b4-338d1d5add3d</t>
  </si>
  <si>
    <t>Elizabeth Morales</t>
  </si>
  <si>
    <t>4ebc57ad-737f-4cca-a0d6-b0fd3ca3b78f</t>
  </si>
  <si>
    <t>Joshua Adams</t>
  </si>
  <si>
    <t>87e689e3-3817-40ef-86d3-eadc1b83c320</t>
  </si>
  <si>
    <t>Amanda Mills</t>
  </si>
  <si>
    <t>1c1b72d5-dade-4d82-a94d-0865558d1919</t>
  </si>
  <si>
    <t>Paul Cooper</t>
  </si>
  <si>
    <t>FL0017</t>
  </si>
  <si>
    <t>FRA</t>
  </si>
  <si>
    <t>d25efec5-fc7e-46d4-9dc4-eb3af355748a</t>
  </si>
  <si>
    <t>Juan Oliver</t>
  </si>
  <si>
    <t>52c6773e-97f0-4b06-afc4-5334e358e7c6</t>
  </si>
  <si>
    <t>Ashley Robinson</t>
  </si>
  <si>
    <t>7b93da08-eb4e-415d-b2cf-f82cd593ad25</t>
  </si>
  <si>
    <t>Christine Webb</t>
  </si>
  <si>
    <t>34473cf3-fe59-4a7a-b26b-cdf76ea07e84</t>
  </si>
  <si>
    <t>Angel Walker</t>
  </si>
  <si>
    <t>2558db03-1903-4ec1-8931-2467bc619cda</t>
  </si>
  <si>
    <t>Barbara Wolfe</t>
  </si>
  <si>
    <t>2f087f3b-efcf-4ded-9694-9ab70e250f73</t>
  </si>
  <si>
    <t>Veronica Miranda</t>
  </si>
  <si>
    <t>9682a51b-668f-471b-a087-1a02a6e1a66c</t>
  </si>
  <si>
    <t>Brian Smith</t>
  </si>
  <si>
    <t>ae9501b6-85b7-4e0e-b19c-c61362480f96</t>
  </si>
  <si>
    <t>Victoria Mcclain MD</t>
  </si>
  <si>
    <t>479dd045-fd1a-4557-a3b3-18ed34c3ee1c</t>
  </si>
  <si>
    <t>Mary Brown</t>
  </si>
  <si>
    <t>FL0018</t>
  </si>
  <si>
    <t>e18c7bbd-6654-467e-8999-db91ef667908</t>
  </si>
  <si>
    <t>Robert Williams</t>
  </si>
  <si>
    <t>b1ad9908-1586-4fe4-aeb2-568473901db0</t>
  </si>
  <si>
    <t>Alexis Hernandez</t>
  </si>
  <si>
    <t>8303e4e3-dab7-41b0-a9ff-9062b6989b39</t>
  </si>
  <si>
    <t>Wendy Curtis</t>
  </si>
  <si>
    <t>3e5da4a8-a3a6-404f-93ff-e53ec112dade</t>
  </si>
  <si>
    <t>Francisco Cummings</t>
  </si>
  <si>
    <t>FL0019</t>
  </si>
  <si>
    <t>AMS</t>
  </si>
  <si>
    <t>55242a5d-890b-4c9b-bf2b-76b2923e8ac1</t>
  </si>
  <si>
    <t>Amanda Robertson</t>
  </si>
  <si>
    <t>cd6e058c-9f73-40d5-9c77-172f55536112</t>
  </si>
  <si>
    <t>Jennifer Carey</t>
  </si>
  <si>
    <t>998e6bba-914a-49c8-859e-01ff3a2ad3be</t>
  </si>
  <si>
    <t>Robert Wong</t>
  </si>
  <si>
    <t>c3483de2-5dd0-4e4b-8104-307976cfdd0e</t>
  </si>
  <si>
    <t>Brandon Cantu</t>
  </si>
  <si>
    <t>73064bb2-33cb-46a0-8e88-de5ff5524fb2</t>
  </si>
  <si>
    <t>Katherine Willis</t>
  </si>
  <si>
    <t>38493a6b-760a-46f9-9652-753e25b81fd1</t>
  </si>
  <si>
    <t>Kayla Boyle</t>
  </si>
  <si>
    <t>3913e5a1-8079-4168-8a5d-9df3aa857050</t>
  </si>
  <si>
    <t>Derek Gibson</t>
  </si>
  <si>
    <t>FL0020</t>
  </si>
  <si>
    <t>c6932114-8318-4498-a8ed-14b90aebd686</t>
  </si>
  <si>
    <t>Alexandra Donovan</t>
  </si>
  <si>
    <t>4abb142a-d0b1-4d8e-aa6f-769a4c8b11d7</t>
  </si>
  <si>
    <t>Jason Thompson</t>
  </si>
  <si>
    <t>4153de7e-0f79-4114-bd18-ffd86d9fefc8</t>
  </si>
  <si>
    <t>Melissa Lawson</t>
  </si>
  <si>
    <t>d9cdb502-e5c9-416d-bcfb-fb881b5f380d</t>
  </si>
  <si>
    <t>Sara Branch</t>
  </si>
  <si>
    <t>fb078fb4-8daa-4a3f-bc42-b39349ea3cc4</t>
  </si>
  <si>
    <t>Jennifer Medina</t>
  </si>
  <si>
    <t>0b332687-197c-455a-a571-2e316158633d</t>
  </si>
  <si>
    <t>Timothy Roy</t>
  </si>
  <si>
    <t>0f0d6585-1041-4a8b-9bfe-a57b2dc76cb7</t>
  </si>
  <si>
    <t>Amanda Mcdowell</t>
  </si>
  <si>
    <t>29cc9575-2244-4510-8ed9-cc31fdebaf27</t>
  </si>
  <si>
    <t>David Brown</t>
  </si>
  <si>
    <t>96f67267-76e0-4a35-9fa6-68e1bebb6a9e</t>
  </si>
  <si>
    <t>Philip Cooper</t>
  </si>
  <si>
    <t>38be304d-7276-4bc5-8c45-c728273cbeef</t>
  </si>
  <si>
    <t>Jonathon House</t>
  </si>
  <si>
    <t>FL0021</t>
  </si>
  <si>
    <t>4923cc0d-da1f-44fd-acdb-fb5517736674</t>
  </si>
  <si>
    <t>Angela Moreno</t>
  </si>
  <si>
    <t>3ec783d2-ee9d-4014-b547-ab85d4bca459</t>
  </si>
  <si>
    <t>William Miller</t>
  </si>
  <si>
    <t>3e228643-5bc2-4922-bf00-52013a9bf6f8</t>
  </si>
  <si>
    <t>Lisa Tucker</t>
  </si>
  <si>
    <t>55b27cd4-b8f0-4b43-8fea-7c78a52a0f92</t>
  </si>
  <si>
    <t>Sarah Robinson</t>
  </si>
  <si>
    <t>e1dcd494-01ae-4888-8d89-fe74243fdf78</t>
  </si>
  <si>
    <t>Andrea Martinez</t>
  </si>
  <si>
    <t>FL0022</t>
  </si>
  <si>
    <t>LAX</t>
  </si>
  <si>
    <t>5a328b51-364b-431f-8fa6-d3431bc0ce75</t>
  </si>
  <si>
    <t>Scott Wood</t>
  </si>
  <si>
    <t>1c8df7b2-69d6-4878-9caf-ecf466a1b852</t>
  </si>
  <si>
    <t>Lisa Aguirre</t>
  </si>
  <si>
    <t>8764928c-f19c-4538-bbb9-ed5054bd3aab</t>
  </si>
  <si>
    <t>Christy Robertson</t>
  </si>
  <si>
    <t>2b8a3d30-ed84-47ce-b8a8-bb30a2caae74</t>
  </si>
  <si>
    <t>Michael Gonzales</t>
  </si>
  <si>
    <t>62f90d62-3ad3-4288-8248-9fdac6e0cafb</t>
  </si>
  <si>
    <t>Patrick Martinez</t>
  </si>
  <si>
    <t>832f4c04-b471-4c79-9ce7-7ae33aa46d3b</t>
  </si>
  <si>
    <t>Leslie Thomas</t>
  </si>
  <si>
    <t>b735a602-10e8-4a05-8dc9-d0669f01f04d</t>
  </si>
  <si>
    <t>Christopher Riley</t>
  </si>
  <si>
    <t>35b4ca76-02af-4677-b067-a8d043558c88</t>
  </si>
  <si>
    <t>Chris Willis</t>
  </si>
  <si>
    <t>8f1d5d97-8c81-406c-9028-08d603de1cf2</t>
  </si>
  <si>
    <t>Kendra Johnson</t>
  </si>
  <si>
    <t>9dfbb2e2-14be-4213-b782-b55d58aef9c0</t>
  </si>
  <si>
    <t>Kevin Henry</t>
  </si>
  <si>
    <t>FL0023</t>
  </si>
  <si>
    <t>SIN</t>
  </si>
  <si>
    <t>0004b5a7-c6bb-4143-a6a6-c7198ba030dc</t>
  </si>
  <si>
    <t>Cody Adams</t>
  </si>
  <si>
    <t>31eec6d1-1bc7-4ed8-8cc8-ce312bed3492</t>
  </si>
  <si>
    <t>Justin Henry</t>
  </si>
  <si>
    <t>66cbb941-3961-4a74-8fa0-2870e7e119c4</t>
  </si>
  <si>
    <t>Mrs. Ashley Clark</t>
  </si>
  <si>
    <t>43df7444-073f-453a-a994-feff3cef6eb3</t>
  </si>
  <si>
    <t>Edwin Garcia</t>
  </si>
  <si>
    <t>98683789-8cb2-4d9e-9b9d-464780a3ecab</t>
  </si>
  <si>
    <t>Jennifer Allison</t>
  </si>
  <si>
    <t>101258fd-48cc-4317-aabc-bfb21bcb34cc</t>
  </si>
  <si>
    <t>Stephen David</t>
  </si>
  <si>
    <t>39ac1bcd-28ef-406e-9521-a0533aed53b1</t>
  </si>
  <si>
    <t>Marvin Jones</t>
  </si>
  <si>
    <t>c5796b71-7b49-44f3-9a5c-f3be1532e39f</t>
  </si>
  <si>
    <t>Jamie Owens</t>
  </si>
  <si>
    <t>FL0024</t>
  </si>
  <si>
    <t>da6b2ec0-4558-48c7-88cc-fa1d0d06f9ca</t>
  </si>
  <si>
    <t>Justin Jones</t>
  </si>
  <si>
    <t>455597e8-3a14-4523-8555-f358807374d3</t>
  </si>
  <si>
    <t>Karen Nixon</t>
  </si>
  <si>
    <t>07cde674-9bd2-48a7-a2b1-394d0a1ad2ba</t>
  </si>
  <si>
    <t>Brittany Webster</t>
  </si>
  <si>
    <t>76693d6d-9865-4cdb-9a7f-31eacf52db68</t>
  </si>
  <si>
    <t>Kayla Bates</t>
  </si>
  <si>
    <t>ee0d0208-2127-4b9c-8c03-146711503bb1</t>
  </si>
  <si>
    <t>Wesley Rice</t>
  </si>
  <si>
    <t>34795460-2070-415d-abc4-664e7dcbbd37</t>
  </si>
  <si>
    <t>Bryan Sutton</t>
  </si>
  <si>
    <t>FL0025</t>
  </si>
  <si>
    <t>25423b50-ebb0-46db-adaf-e92a8530eed6</t>
  </si>
  <si>
    <t>Michael Kaufman</t>
  </si>
  <si>
    <t>592df943-fe17-4500-9a4b-13d5b56f6db8</t>
  </si>
  <si>
    <t>Anthony Richard</t>
  </si>
  <si>
    <t>14e601c8-40eb-42f4-89fa-6a4ab894800e</t>
  </si>
  <si>
    <t>Danielle Snow</t>
  </si>
  <si>
    <t>b560bcfa-cb7f-4996-a3a6-302817d40d0f</t>
  </si>
  <si>
    <t>Barry Johnson</t>
  </si>
  <si>
    <t>818e2bb1-7b79-416a-aec9-e6db7afc5090</t>
  </si>
  <si>
    <t>Robert Golden</t>
  </si>
  <si>
    <t>dd7bb3fa-0c97-4563-96df-5e6b4eed5c2d</t>
  </si>
  <si>
    <t>Richard Austin</t>
  </si>
  <si>
    <t>479affc6-e824-4219-ac20-e1fbe9935c90</t>
  </si>
  <si>
    <t>Mr. Raymond Brooks</t>
  </si>
  <si>
    <t>FL0026</t>
  </si>
  <si>
    <t>4e68f19d-04c4-40fe-9ab4-78d603222a6c</t>
  </si>
  <si>
    <t>Brandon Willis</t>
  </si>
  <si>
    <t>9053e217-396b-49fc-9442-0d91a9f3cdd3</t>
  </si>
  <si>
    <t>Ricardo Sanders</t>
  </si>
  <si>
    <t>b64fd36b-f3cd-4bf9-a887-7c5b1619d5bb</t>
  </si>
  <si>
    <t>Susan Miller</t>
  </si>
  <si>
    <t>ac4fb58d-5a98-48b8-97b1-1e9626d92ee8</t>
  </si>
  <si>
    <t>Kathleen Sanders</t>
  </si>
  <si>
    <t>FL0027</t>
  </si>
  <si>
    <t>8e83008f-6105-4685-8041-0c83c0360e36</t>
  </si>
  <si>
    <t>Elaine Olsen</t>
  </si>
  <si>
    <t>cb3c4a91-d421-433b-90ee-9e20efdd4154</t>
  </si>
  <si>
    <t>Angela Foster</t>
  </si>
  <si>
    <t>217b7b46-b2e7-44f4-a3cd-de2ffcbeb0dc</t>
  </si>
  <si>
    <t>Michael Patterson</t>
  </si>
  <si>
    <t>5232b76e-5e54-4e56-aef3-95cd5d5ad6bd</t>
  </si>
  <si>
    <t>Catherine Shah</t>
  </si>
  <si>
    <t>FL0028</t>
  </si>
  <si>
    <t>704e00b9-ce17-408f-8e21-3a7a0a600ed1</t>
  </si>
  <si>
    <t>Michael Blackwell</t>
  </si>
  <si>
    <t>05e4f0ff-c128-4ea4-b2cf-38ad4821237f</t>
  </si>
  <si>
    <t>Luis Stanley</t>
  </si>
  <si>
    <t>55fe9ff2-4f44-4331-b8bb-2f77ebd70569</t>
  </si>
  <si>
    <t>Roberto Hall</t>
  </si>
  <si>
    <t>2b6ff5bf-d14a-4694-9594-4d1ad1426975</t>
  </si>
  <si>
    <t>Kyle Chang</t>
  </si>
  <si>
    <t>FL0029</t>
  </si>
  <si>
    <t>69102280-fd93-4677-8e0c-f258a146b55e</t>
  </si>
  <si>
    <t>c0007e46-98d0-459a-84df-3337da51bea6</t>
  </si>
  <si>
    <t>Robert Garrison</t>
  </si>
  <si>
    <t>6cfdee56-ed1a-4370-a867-5d428577ae54</t>
  </si>
  <si>
    <t>Scott Robinson</t>
  </si>
  <si>
    <t>FL0030</t>
  </si>
  <si>
    <t>ccba42ff-f8ba-486d-a99d-7899705251b4</t>
  </si>
  <si>
    <t>Kathleen Richardson</t>
  </si>
  <si>
    <t>ef591a0c-8062-482a-b1a4-8f2b09fcdf26</t>
  </si>
  <si>
    <t>Mrs. Cynthia Martinez</t>
  </si>
  <si>
    <t>6d15fd0b-d680-4f73-b699-cc9a6a940207</t>
  </si>
  <si>
    <t>Russell Yang MD</t>
  </si>
  <si>
    <t>603670b6-a637-4ce8-a981-31b25712b032</t>
  </si>
  <si>
    <t>Morgan Lewis</t>
  </si>
  <si>
    <t>85f6a958-4424-4a3b-9db4-674ae8292eb6</t>
  </si>
  <si>
    <t>Joe Wong</t>
  </si>
  <si>
    <t>2e37f230-57d9-4940-a34c-af39b7495126</t>
  </si>
  <si>
    <t>Colleen Tran</t>
  </si>
  <si>
    <t>bd68ca0c-3c62-490a-b950-ae5c17fb7aba</t>
  </si>
  <si>
    <t>Crystal Castillo</t>
  </si>
  <si>
    <t>43c18cb1-b32b-4e5a-9698-b06ddd29f2d7</t>
  </si>
  <si>
    <t>Luis Gray</t>
  </si>
  <si>
    <t>00253102-490c-4a29-804a-4073f830a380</t>
  </si>
  <si>
    <t>Marc Scott</t>
  </si>
  <si>
    <t>FL0031</t>
  </si>
  <si>
    <t>28b30485-1c4f-4947-9f87-81e1ba10b940</t>
  </si>
  <si>
    <t>Christine Hernandez</t>
  </si>
  <si>
    <t>d60090e0-f23d-4973-b63a-51e7f9edbb03</t>
  </si>
  <si>
    <t>Daniel Ball</t>
  </si>
  <si>
    <t>a09b7759-f28e-4be2-b1da-76c04b523615</t>
  </si>
  <si>
    <t>Ruth Rogers</t>
  </si>
  <si>
    <t>7d85a2fa-5c8d-4c39-a4e2-f842db89fbda</t>
  </si>
  <si>
    <t>Cheryl Madden</t>
  </si>
  <si>
    <t>FL0032</t>
  </si>
  <si>
    <t>621532a1-ae1d-4a7f-8c51-22406b36d64c</t>
  </si>
  <si>
    <t>Carolyn Cook</t>
  </si>
  <si>
    <t>acdceb4d-39f7-40ac-bc49-e4ab077f9056</t>
  </si>
  <si>
    <t>Edward Preston</t>
  </si>
  <si>
    <t>da1ed46c-e09c-48ba-a729-2a67f233b54e</t>
  </si>
  <si>
    <t>Claire Burgess</t>
  </si>
  <si>
    <t>111c5606-6c74-43ff-9374-82a7e2e23d29</t>
  </si>
  <si>
    <t>Kathy Harris</t>
  </si>
  <si>
    <t>d78cdd56-8050-4f08-a09a-88f23afe0613</t>
  </si>
  <si>
    <t>Mary Thompson</t>
  </si>
  <si>
    <t>800b5b52-427c-463c-865c-54e6b04c7a68</t>
  </si>
  <si>
    <t>Kyle Cooper</t>
  </si>
  <si>
    <t>FL0033</t>
  </si>
  <si>
    <t>71099f7c-b22f-4616-9141-edb5a5b13df9</t>
  </si>
  <si>
    <t>Nicole Gordon</t>
  </si>
  <si>
    <t>fc6f0385-792f-4aa3-93fc-e32bb2d6178f</t>
  </si>
  <si>
    <t>Kyle Ruiz</t>
  </si>
  <si>
    <t>dcff8f37-46fa-4d06-9af0-eeac464d864c</t>
  </si>
  <si>
    <t>Michael Baker</t>
  </si>
  <si>
    <t>66afa984-3bcf-46db-be4a-50ea58eb5ae6</t>
  </si>
  <si>
    <t>Kimberly Lewis</t>
  </si>
  <si>
    <t>6d969454-a4ba-4514-90ba-34099cb99c2a</t>
  </si>
  <si>
    <t>Teresa Soto</t>
  </si>
  <si>
    <t>52e54787-3264-497f-b1a7-6caac5e7ea30</t>
  </si>
  <si>
    <t>Tammy Perry</t>
  </si>
  <si>
    <t>224138ce-15bf-4434-b683-1a34b30329f4</t>
  </si>
  <si>
    <t>James Wade</t>
  </si>
  <si>
    <t>FL0034</t>
  </si>
  <si>
    <t>0b8c90d7-5b49-4ecd-89e7-229a5efb56f4</t>
  </si>
  <si>
    <t>Jim Henderson</t>
  </si>
  <si>
    <t>8e774b80-b9ee-484b-b0f5-8930c8e5760c</t>
  </si>
  <si>
    <t>Terry Rivera</t>
  </si>
  <si>
    <t>FL0035</t>
  </si>
  <si>
    <t>55738c83-b214-4c30-ab2e-39d349bd2a5d</t>
  </si>
  <si>
    <t>Donna Blackburn</t>
  </si>
  <si>
    <t>0bbf25e2-2a14-4280-96c2-d846ea41df0c</t>
  </si>
  <si>
    <t>Jeanne Carter</t>
  </si>
  <si>
    <t>FL0036</t>
  </si>
  <si>
    <t>a1e4f6e3-2c5e-42be-95d8-aa21fb20d319</t>
  </si>
  <si>
    <t>Kenneth Vega</t>
  </si>
  <si>
    <t>ea7beb75-2efa-46fc-a641-0e181fd02878</t>
  </si>
  <si>
    <t>Timothy Hill</t>
  </si>
  <si>
    <t>4e40fe2b-42f9-4270-b9f9-3013e496238b</t>
  </si>
  <si>
    <t>Michael Brown</t>
  </si>
  <si>
    <t>FL0037</t>
  </si>
  <si>
    <t>83be25f4-e92e-4ec5-a95f-158b121b165c</t>
  </si>
  <si>
    <t>Austin Jimenez</t>
  </si>
  <si>
    <t>cf464952-434c-4a0a-8d74-111bafec2bf1</t>
  </si>
  <si>
    <t>Bridget Lee</t>
  </si>
  <si>
    <t>977a2228-ed4b-42b2-bd45-9d496439cca5</t>
  </si>
  <si>
    <t>Karen Sullivan</t>
  </si>
  <si>
    <t>FL0038</t>
  </si>
  <si>
    <t>6756e90b-44a9-4373-99de-d53db7898ddf</t>
  </si>
  <si>
    <t>Michelle Williams</t>
  </si>
  <si>
    <t>ec4824fd-a7b3-4a04-81e0-b4b88ca0efc1</t>
  </si>
  <si>
    <t>Gregory Cook</t>
  </si>
  <si>
    <t>FL0039</t>
  </si>
  <si>
    <t>3b3f688a-7836-4f41-a692-62c125b82407</t>
  </si>
  <si>
    <t>John Wallace</t>
  </si>
  <si>
    <t>ac4bb872-4500-4c60-b1b0-667a483a95f0</t>
  </si>
  <si>
    <t>Caitlin Cherry</t>
  </si>
  <si>
    <t>769d3470-e31d-4b54-9fc8-0f46d55e3f4b</t>
  </si>
  <si>
    <t>Jeffrey Ali</t>
  </si>
  <si>
    <t>d8f1018f-48a3-4f7f-9417-30da3466fa1e</t>
  </si>
  <si>
    <t>Hannah Johnson</t>
  </si>
  <si>
    <t>FL0042</t>
  </si>
  <si>
    <t>6d2db3fb-3562-48fb-932f-39c3e80eea27</t>
  </si>
  <si>
    <t>Suzanne Lee</t>
  </si>
  <si>
    <t>43577f26-1b61-4522-8bec-ddd7ac312674</t>
  </si>
  <si>
    <t>Nathaniel Chase</t>
  </si>
  <si>
    <t>3c32b4b1-961a-4bac-9d18-491ed77d60f6</t>
  </si>
  <si>
    <t>Anthony Anderson</t>
  </si>
  <si>
    <t>43438ace-5285-4c0b-8659-38a407da0762</t>
  </si>
  <si>
    <t>Lori Clements</t>
  </si>
  <si>
    <t>FL0043</t>
  </si>
  <si>
    <t>FL0044</t>
  </si>
  <si>
    <t>0a51c63c-f7c6-442c-88ae-947d379d50bd</t>
  </si>
  <si>
    <t>Perry Murray</t>
  </si>
  <si>
    <t>70d3caf5-623c-4504-b8bd-409e540cc676</t>
  </si>
  <si>
    <t>Melissa Pruitt</t>
  </si>
  <si>
    <t>eda36afc-5bc3-4f23-9c71-e495acc5c8fe</t>
  </si>
  <si>
    <t>Cameron Thornton</t>
  </si>
  <si>
    <t>9293f3ea-280b-4a95-8580-dd5fcb760cda</t>
  </si>
  <si>
    <t>Brooke Jordan MD</t>
  </si>
  <si>
    <t>87519db7-e1d1-4810-a3f0-183a9dea31de</t>
  </si>
  <si>
    <t>Jon Martin</t>
  </si>
  <si>
    <t>fe677a17-94c6-427e-ad25-af2595b845a3</t>
  </si>
  <si>
    <t>Amanda James</t>
  </si>
  <si>
    <t>FL0045</t>
  </si>
  <si>
    <t>df56da47-f64d-4d19-a860-7de51d399bda</t>
  </si>
  <si>
    <t>Terri Mccarty MD</t>
  </si>
  <si>
    <t>6008fc9b-de4c-46e2-a7d0-8cccc7472c99</t>
  </si>
  <si>
    <t>Jennifer Coleman</t>
  </si>
  <si>
    <t>a5d08ab1-e3c7-4fe7-8c8b-f41ab88dfd10</t>
  </si>
  <si>
    <t>Matthew Smith</t>
  </si>
  <si>
    <t>4fd70667-d9e1-416e-a675-59982220b3a2</t>
  </si>
  <si>
    <t>Adrienne Waller</t>
  </si>
  <si>
    <t>67d9a078-5a3e-463b-bad6-cce3c224ded5</t>
  </si>
  <si>
    <t>Adam Torres</t>
  </si>
  <si>
    <t>73a97382-0ede-4291-81b6-c627c1b391e7</t>
  </si>
  <si>
    <t>Andrea Brown</t>
  </si>
  <si>
    <t>FL0046</t>
  </si>
  <si>
    <t>7ab460a3-25ab-40bb-a8e2-5346adc5a0cb</t>
  </si>
  <si>
    <t>Tammy Jimenez</t>
  </si>
  <si>
    <t>69716a89-eddf-4234-89c7-5ccfeaf1401f</t>
  </si>
  <si>
    <t>Stephanie Duffy</t>
  </si>
  <si>
    <t>e7c344c9-42bf-4802-a4e9-3b4ca02ebb0a</t>
  </si>
  <si>
    <t>Laura Moore</t>
  </si>
  <si>
    <t>e110bafb-5403-43eb-b803-b369186db75b</t>
  </si>
  <si>
    <t>Dr. Kevin Finley DDS</t>
  </si>
  <si>
    <t>68c0480a-1bc1-48e5-8772-c6d751478933</t>
  </si>
  <si>
    <t>Joseph Santos</t>
  </si>
  <si>
    <t>ad81402d-ea3e-4542-ba35-910d49850eb7</t>
  </si>
  <si>
    <t>Amanda Crawford</t>
  </si>
  <si>
    <t>FL0047</t>
  </si>
  <si>
    <t>1cf53590-2133-46a7-8a99-055e26a27d0b</t>
  </si>
  <si>
    <t>Jacqueline Jackson</t>
  </si>
  <si>
    <t>0e003fb9-60a0-41ad-ba07-6614b7b30496</t>
  </si>
  <si>
    <t>Jaime Morton</t>
  </si>
  <si>
    <t>257805e1-2f22-4039-8a1d-7dd4b5de9a61</t>
  </si>
  <si>
    <t>Nicholas Crawford</t>
  </si>
  <si>
    <t>06c6b002-00be-43a7-95a0-a62e0dc378d5</t>
  </si>
  <si>
    <t>Jessica Perez</t>
  </si>
  <si>
    <t>afc0da6f-5009-4bc5-972a-edf9c5c233ee</t>
  </si>
  <si>
    <t>Robert Jackson</t>
  </si>
  <si>
    <t>FL0048</t>
  </si>
  <si>
    <t>619cc6ae-f31c-4940-b703-fedb09848102</t>
  </si>
  <si>
    <t>Donald Bishop</t>
  </si>
  <si>
    <t>7f91efc0-e695-43bc-a68f-3af7a3ec8673</t>
  </si>
  <si>
    <t>Robert Adams</t>
  </si>
  <si>
    <t>FL0049</t>
  </si>
  <si>
    <t>27270451-15a9-4749-a330-8a8d8e49cd39</t>
  </si>
  <si>
    <t>Mrs. Brenda Norman</t>
  </si>
  <si>
    <t>b9b8b0f0-18dd-4c3f-a4d7-383d80621770</t>
  </si>
  <si>
    <t>Cassie Brown</t>
  </si>
  <si>
    <t>bbe1d8cb-9d45-4864-bd31-4fada8d810c3</t>
  </si>
  <si>
    <t>Stephanie Gordon</t>
  </si>
  <si>
    <t>4a5f24d6-a33b-478b-8675-a92120c173a7</t>
  </si>
  <si>
    <t>John Long</t>
  </si>
  <si>
    <t>FL0050</t>
  </si>
  <si>
    <t>4363e623-3378-48c2-9f26-213080f11b56</t>
  </si>
  <si>
    <t>Christopher Keller</t>
  </si>
  <si>
    <t>5d293fac-0463-452b-8eae-d2dc86674804</t>
  </si>
  <si>
    <t>James Hudson</t>
  </si>
  <si>
    <t>68655cd6-dd0d-4d04-bd64-fdad7a53d989</t>
  </si>
  <si>
    <t>Mary Ryan</t>
  </si>
  <si>
    <t>2c9aad6d-8c07-489b-9ea1-37cd7529e4af</t>
  </si>
  <si>
    <t>Christina Reyes</t>
  </si>
  <si>
    <t>1b237ec7-8fde-4a20-8a46-c787339cd298</t>
  </si>
  <si>
    <t>Laura Daniels</t>
  </si>
  <si>
    <t>7af95f04-4ff5-420b-ab00-9e1931117b30</t>
  </si>
  <si>
    <t>Brenda Dean</t>
  </si>
  <si>
    <t>FL0051</t>
  </si>
  <si>
    <t>e40f6ec6-57ab-48b3-a36e-b3884a5d4591</t>
  </si>
  <si>
    <t>Kelly Forbes</t>
  </si>
  <si>
    <t>151a00b4-ded4-48a7-afa9-c68d6891ecdf</t>
  </si>
  <si>
    <t>Matthew Tran</t>
  </si>
  <si>
    <t>259365db-fe1a-4f79-8872-77b1517d7c7b</t>
  </si>
  <si>
    <t>Kimberly Fleming</t>
  </si>
  <si>
    <t>d1d73dba-1e54-463b-884b-89f2afd01e02</t>
  </si>
  <si>
    <t>Amy Gay</t>
  </si>
  <si>
    <t>3c80c76c-1fa1-4c66-9430-6290a2193aee</t>
  </si>
  <si>
    <t>Joel Welch</t>
  </si>
  <si>
    <t>FL0052</t>
  </si>
  <si>
    <t>f06c43a6-dc6f-4015-a391-b43389736513</t>
  </si>
  <si>
    <t>Colleen Hernandez</t>
  </si>
  <si>
    <t>83a8780d-3c31-44b9-8a57-69b38789c6dc</t>
  </si>
  <si>
    <t>Brian Johnson</t>
  </si>
  <si>
    <t>baccf244-8fd0-46d7-8b68-5a14bb46ebb7</t>
  </si>
  <si>
    <t>Robert Dalton</t>
  </si>
  <si>
    <t>FL0053</t>
  </si>
  <si>
    <t>7042fe91-f55d-48b4-ae2f-6d2388e204d5</t>
  </si>
  <si>
    <t>Jennifer Wong</t>
  </si>
  <si>
    <t>d13f7ca5-546c-4899-ac2a-942153efc574</t>
  </si>
  <si>
    <t>Laura Bryant</t>
  </si>
  <si>
    <t>8c980d86-7e60-41a9-80d1-630b5b5e7f80</t>
  </si>
  <si>
    <t>Anthony Dawson</t>
  </si>
  <si>
    <t>FL0054</t>
  </si>
  <si>
    <t>40355c19-9034-4258-acc9-a6a8460225c5</t>
  </si>
  <si>
    <t>Mr. Joseph Marshall</t>
  </si>
  <si>
    <t>90c155b8-d20f-413f-8306-40885d0ebcf2</t>
  </si>
  <si>
    <t>Kelly Andrews</t>
  </si>
  <si>
    <t>ac53439f-39a4-43cf-a9e5-aff8abb9e9e5</t>
  </si>
  <si>
    <t>Henry Heath</t>
  </si>
  <si>
    <t>FL0055</t>
  </si>
  <si>
    <t>54f01e9b-a211-4182-bd63-3fa343b0ddcd</t>
  </si>
  <si>
    <t>Joseph Gordon</t>
  </si>
  <si>
    <t>8687234d-fe45-4b13-8c7d-b6552988bbc0</t>
  </si>
  <si>
    <t>Jay Mccoy</t>
  </si>
  <si>
    <t>ebbac8ff-198a-4cc9-abce-a8fdde3e4220</t>
  </si>
  <si>
    <t>Randall Zhang</t>
  </si>
  <si>
    <t>a73e9c34-cdc9-4d82-a67a-72d7173b3105</t>
  </si>
  <si>
    <t>Megan Roberts</t>
  </si>
  <si>
    <t>3d0eba88-0003-4da8-95b2-b394050012e8</t>
  </si>
  <si>
    <t>Ruth Bolton</t>
  </si>
  <si>
    <t>7d83f0d1-2ab7-4bbb-a497-6365c6d20499</t>
  </si>
  <si>
    <t>Kelly Murphy</t>
  </si>
  <si>
    <t>daa1388a-0d2d-4789-90c5-f13c1be5a855</t>
  </si>
  <si>
    <t>Stacy Ali</t>
  </si>
  <si>
    <t>FL0056</t>
  </si>
  <si>
    <t>d3a46ea0-9ac5-4990-8709-0b7b7fd934e8</t>
  </si>
  <si>
    <t>Heidi Martin</t>
  </si>
  <si>
    <t>8ec43be6-e9d9-4d23-b3fb-907e6128a510</t>
  </si>
  <si>
    <t>Barry Smith</t>
  </si>
  <si>
    <t>01a217df-687b-4cce-934b-547b4ef1e606</t>
  </si>
  <si>
    <t>Daniel Ross</t>
  </si>
  <si>
    <t>c49c254b-dc6b-427e-8fdc-bd4fa93c1522</t>
  </si>
  <si>
    <t>Amanda Smith</t>
  </si>
  <si>
    <t>FL0057</t>
  </si>
  <si>
    <t>d40bb5f3-500e-4d18-86bd-de215bceaa86</t>
  </si>
  <si>
    <t>Katrina Peterson</t>
  </si>
  <si>
    <t>00661c1e-efd0-4ec8-8616-e9214bb100b7</t>
  </si>
  <si>
    <t>Michelle Hawkins</t>
  </si>
  <si>
    <t>afd334b2-d378-446e-909a-5be9d41962b8</t>
  </si>
  <si>
    <t>Angela Hale</t>
  </si>
  <si>
    <t>1ff9ed16-7c1b-4b89-a24c-5bd29a54b8c1</t>
  </si>
  <si>
    <t>Joshua Mcdaniel</t>
  </si>
  <si>
    <t>bd066eb3-ed4b-4785-b5f5-06ec0c94a952</t>
  </si>
  <si>
    <t>Warren Johnson</t>
  </si>
  <si>
    <t>FL0058</t>
  </si>
  <si>
    <t>e86c173f-d894-4521-b623-290ff2b5ed1a</t>
  </si>
  <si>
    <t>Evelyn Johnson</t>
  </si>
  <si>
    <t>12d7e6e6-0bc2-4cd2-a3ff-b5b8cbb9af6f</t>
  </si>
  <si>
    <t>Wesley Richardson</t>
  </si>
  <si>
    <t>9e31a151-23a4-4f97-9766-ab5171a40689</t>
  </si>
  <si>
    <t>Kelly Moore</t>
  </si>
  <si>
    <t>2229f861-a4e0-4975-961e-93b240b61bc8</t>
  </si>
  <si>
    <t>Julie Barker</t>
  </si>
  <si>
    <t>FL0059</t>
  </si>
  <si>
    <t>c2a59697-6ee9-4976-9908-54de244585bd</t>
  </si>
  <si>
    <t>Natalie Nichols</t>
  </si>
  <si>
    <t>db429cbf-62a6-41b0-9d27-66330c6dcca6</t>
  </si>
  <si>
    <t>Courtney Hood</t>
  </si>
  <si>
    <t>c10f12c2-8df6-4f93-a7d0-ff531cec6b26</t>
  </si>
  <si>
    <t>Adam Roberts</t>
  </si>
  <si>
    <t>6ef8513b-c063-4ab7-9961-db50074dd392</t>
  </si>
  <si>
    <t>Gabriela Castillo</t>
  </si>
  <si>
    <t>FL0060</t>
  </si>
  <si>
    <t>867fac26-32fe-4a3f-bb76-3d0baa56557f</t>
  </si>
  <si>
    <t>Katherine Thomas</t>
  </si>
  <si>
    <t>d8fa1130-ce5c-4c99-b384-ad103af0bd7e</t>
  </si>
  <si>
    <t>Linda Smith</t>
  </si>
  <si>
    <t>FL0061</t>
  </si>
  <si>
    <t>7b1ed224-0259-43de-b538-ae9bdd73afe6</t>
  </si>
  <si>
    <t>Lisa Hunter</t>
  </si>
  <si>
    <t>6e9e4154-0809-43bb-888d-a59d119870ae</t>
  </si>
  <si>
    <t>Monica Swanson</t>
  </si>
  <si>
    <t>7a6720b8-a102-4def-a13a-826cb0124f37</t>
  </si>
  <si>
    <t>Evan Rose</t>
  </si>
  <si>
    <t>cbac8635-b82d-4750-8516-d18ccc10f7a1</t>
  </si>
  <si>
    <t>William Perez</t>
  </si>
  <si>
    <t>d9c4be13-4eb5-4467-ab32-8c2a0d89cf51</t>
  </si>
  <si>
    <t>Carol Mullins</t>
  </si>
  <si>
    <t>FL0062</t>
  </si>
  <si>
    <t>c539cb3b-e2a1-417c-90fe-18148da7da5c</t>
  </si>
  <si>
    <t>Wayne Lynch</t>
  </si>
  <si>
    <t>24a29581-dacc-4b2c-801e-dd240c57293a</t>
  </si>
  <si>
    <t>Craig Thompson</t>
  </si>
  <si>
    <t>29a000be-74f9-45be-ae3d-195be8ae9386</t>
  </si>
  <si>
    <t>Michael Young</t>
  </si>
  <si>
    <t>8475d925-5cfc-4b79-8fb5-d59210f0c393</t>
  </si>
  <si>
    <t>Kyle Walker</t>
  </si>
  <si>
    <t>4eccb6fb-38a0-42c8-ae60-256265467258</t>
  </si>
  <si>
    <t>Mr. William Chen DDS</t>
  </si>
  <si>
    <t>bec19318-26a0-44af-93d3-1021e54d41bb</t>
  </si>
  <si>
    <t>Luis Richard</t>
  </si>
  <si>
    <t>536d593a-6861-4767-8335-76e233b09e08</t>
  </si>
  <si>
    <t>Sandra Harding</t>
  </si>
  <si>
    <t>2ff4e0c9-4881-4cd4-bde9-d3136cdd1261</t>
  </si>
  <si>
    <t>Rachel Henry</t>
  </si>
  <si>
    <t>b7c1c3dc-c623-4235-8c61-14d90334b24c</t>
  </si>
  <si>
    <t>Samantha King</t>
  </si>
  <si>
    <t>FL0040</t>
  </si>
  <si>
    <t>d59d64ea-4283-4989-a70f-f0a5e8d03bb3</t>
  </si>
  <si>
    <t>Kerry Bender</t>
  </si>
  <si>
    <t>438cff50-3154-4b5e-9e7f-af6de4844356</t>
  </si>
  <si>
    <t>Paul Williams</t>
  </si>
  <si>
    <t>14eb4ad4-ad25-4d9e-8642-a9a55a97281e</t>
  </si>
  <si>
    <t>Susan Decker</t>
  </si>
  <si>
    <t>FL0041</t>
  </si>
  <si>
    <t>aad157df-3ee9-4a8e-8567-c4ebbc924f79</t>
  </si>
  <si>
    <t>Jason Allen</t>
  </si>
  <si>
    <t>c2b3d187-db52-465a-a471-b66231d1ccc1</t>
  </si>
  <si>
    <t>Brian Morales</t>
  </si>
  <si>
    <t>4b1b3dca-908e-4759-ac3c-2178e435466b</t>
  </si>
  <si>
    <t>Brittney Howell</t>
  </si>
  <si>
    <t>5dead0b6-05d7-40bf-8a9f-3d1cf004d3b6</t>
  </si>
  <si>
    <t>Adam Keller MD</t>
  </si>
  <si>
    <t>af648ab7-1fe4-40a1-9993-6110c307d51a</t>
  </si>
  <si>
    <t>Kari Gonzalez</t>
  </si>
  <si>
    <t>64f3c316-3982-46f9-9fc7-65faa59887e7</t>
  </si>
  <si>
    <t>Andrea Grant</t>
  </si>
  <si>
    <t>b5117ca7-0662-4dab-aa25-7e9ad0ea4fad</t>
  </si>
  <si>
    <t>Javier Thomas</t>
  </si>
  <si>
    <t>daf98b78-9439-4263-b86c-9651ed48b213</t>
  </si>
  <si>
    <t>Scott Williams</t>
  </si>
  <si>
    <t>7e18625f-1193-417c-8ee3-fddf3d9171ea</t>
  </si>
  <si>
    <t>Denise Martinez</t>
  </si>
  <si>
    <t>6c63e000-f406-499f-b658-a6ee7e3c45e2</t>
  </si>
  <si>
    <t>Cynthia Hall</t>
  </si>
  <si>
    <t>31e028fa-510e-4861-bbd9-45e370576d48</t>
  </si>
  <si>
    <t>William Caldwell</t>
  </si>
  <si>
    <t>af0cb1ef-a0b4-49e7-9c8d-3e346fd8b80c</t>
  </si>
  <si>
    <t>Andrew Hicks</t>
  </si>
  <si>
    <t>9cedd826-172f-4344-81db-47ac63048bff</t>
  </si>
  <si>
    <t>Jessica Small</t>
  </si>
  <si>
    <t>12490a9e-03b2-4e0c-b403-1cbfdb12b33e</t>
  </si>
  <si>
    <t>Ellen Chapman</t>
  </si>
  <si>
    <t>7d3c64f5-b55a-4f71-9149-5c84a6a177d3</t>
  </si>
  <si>
    <t>Vanessa Smith MD</t>
  </si>
  <si>
    <t>f57289f5-42fe-4338-ae8c-81bbb17a18a5</t>
  </si>
  <si>
    <t>Steve Barrett</t>
  </si>
  <si>
    <t>72e6254e-731d-4e6b-b149-0011e453d518</t>
  </si>
  <si>
    <t>Michael Reed</t>
  </si>
  <si>
    <t>01c27c33-2418-47b0-8c1e-88a2826d913d</t>
  </si>
  <si>
    <t>Frank Cruz</t>
  </si>
  <si>
    <t>38b72d29-d230-47b2-8c85-f71cd6a1d976</t>
  </si>
  <si>
    <t>Mr. Michael Rivers</t>
  </si>
  <si>
    <t>c3cbea0f-8e45-4176-b8fe-f06868cbedad</t>
  </si>
  <si>
    <t>Angela Black</t>
  </si>
  <si>
    <t>a989a0b5-1dd7-4203-b22c-575747e83a7a</t>
  </si>
  <si>
    <t>Dustin Owens</t>
  </si>
  <si>
    <t>765e47b0-d2a5-4f69-90eb-3b8fd85539ef</t>
  </si>
  <si>
    <t>Melissa Ross</t>
  </si>
  <si>
    <t>0df2fdea-0171-4375-8831-18d18955c84b</t>
  </si>
  <si>
    <t>Steve Alexander</t>
  </si>
  <si>
    <t>38f21ea9-1bfa-45a8-b3f0-d3025602e8e2</t>
  </si>
  <si>
    <t>James Freeman</t>
  </si>
  <si>
    <t>0f546479-eb34-4b1e-b5e8-9789c056ad6e</t>
  </si>
  <si>
    <t>Todd Lam</t>
  </si>
  <si>
    <t>689b6959-6a98-44de-8f7b-e510459eb97a</t>
  </si>
  <si>
    <t>Jessica Wood</t>
  </si>
  <si>
    <t>1ab76656-e8c0-4b40-a0f9-8e75fb997cfb</t>
  </si>
  <si>
    <t>James Smith</t>
  </si>
  <si>
    <t>ea094f3d-9910-4bfe-acab-a0f738fd4b68</t>
  </si>
  <si>
    <t>Amanda Rich</t>
  </si>
  <si>
    <t>a4cb7117-c6b4-4871-85c4-889d6cdc852a</t>
  </si>
  <si>
    <t>Jade Fisher</t>
  </si>
  <si>
    <t>f668b666-7ab7-4947-bf6b-20baac65538e</t>
  </si>
  <si>
    <t>Adrian Rios</t>
  </si>
  <si>
    <t>8d0d73f0-42ba-4e5a-b990-89e169edc280</t>
  </si>
  <si>
    <t>Jeffrey Christensen</t>
  </si>
  <si>
    <t>f46a7816-e034-4d65-b7be-3208a2b98d38</t>
  </si>
  <si>
    <t>Samuel Hopkins</t>
  </si>
  <si>
    <t>c6c78090-1978-470d-b933-a8c6f754dee7</t>
  </si>
  <si>
    <t>Lori Palmer</t>
  </si>
  <si>
    <t>b3b11fd6-30d2-4f3a-8db3-ab6487c84743</t>
  </si>
  <si>
    <t>Ashley Jones</t>
  </si>
  <si>
    <t>96bdc1a1-e635-470e-9889-7e3a75b52a60</t>
  </si>
  <si>
    <t>Jill Taylor</t>
  </si>
  <si>
    <t>744bc1f2-7b03-4899-96bd-92e6d2254efe</t>
  </si>
  <si>
    <t>Dr. Teresa Jackson</t>
  </si>
  <si>
    <t>7388b7b2-b772-443e-88c6-57c0576f1342</t>
  </si>
  <si>
    <t>Jamie Smith</t>
  </si>
  <si>
    <t>cd848ca0-4016-4b05-a9e4-f2675845d3eb</t>
  </si>
  <si>
    <t>Logan Benson MD</t>
  </si>
  <si>
    <t>49884808-deb6-4863-9ad9-54039e77db9b</t>
  </si>
  <si>
    <t>Nicholas Smith MD</t>
  </si>
  <si>
    <t>d9f3839e-9af2-456c-a75f-4faa66437516</t>
  </si>
  <si>
    <t>Jacob Williams</t>
  </si>
  <si>
    <t>1430646b-abd0-47a7-98b9-c9de3fe97918</t>
  </si>
  <si>
    <t>Louis Hopkins</t>
  </si>
  <si>
    <t>353471e2-7b93-4a38-a252-d514cfa17b0b</t>
  </si>
  <si>
    <t>Jose Armstrong</t>
  </si>
  <si>
    <t>a56d2243-1fb3-4d14-b67e-854ea1306e2b</t>
  </si>
  <si>
    <t>Brooke Paul</t>
  </si>
  <si>
    <t>67ef56e9-f588-4181-86f5-fd3958d90f45</t>
  </si>
  <si>
    <t>Lisa Woods</t>
  </si>
  <si>
    <t>fbbf181d-5e6b-48e8-ba6c-3f25cc628962</t>
  </si>
  <si>
    <t>John Tyler</t>
  </si>
  <si>
    <t>070b1a04-d937-48c9-bcf8-6538d0a13caa</t>
  </si>
  <si>
    <t>Mr. William Berry</t>
  </si>
  <si>
    <t>86161ecc-31cb-433c-949e-c926c6a9a71f</t>
  </si>
  <si>
    <t>George Cameron</t>
  </si>
  <si>
    <t>a3f900df-49d3-406f-a33f-702379c5ede0</t>
  </si>
  <si>
    <t>Douglas Holloway MD</t>
  </si>
  <si>
    <t>e01633f6-1b36-41a8-870a-0f32d105e53a</t>
  </si>
  <si>
    <t>Micheal Turner</t>
  </si>
  <si>
    <t>f7906b9a-0f9d-4e49-b9b9-c6f7f87cc1e4</t>
  </si>
  <si>
    <t>Kim Best</t>
  </si>
  <si>
    <t>Brazil</t>
  </si>
  <si>
    <t>4775909a-5b52-4475-8096-e9dcd3a27184</t>
  </si>
  <si>
    <t>Jennifer Terry</t>
  </si>
  <si>
    <t>7ed1c97d-34b5-451f-9f00-294a15df737a</t>
  </si>
  <si>
    <t>Susan Turner</t>
  </si>
  <si>
    <t>5defc12c-60c8-4ea4-827e-2bdbc7a32c0e</t>
  </si>
  <si>
    <t>Julie Anderson</t>
  </si>
  <si>
    <t>8798f0a2-6c1a-45ea-9eb2-e760644f515e</t>
  </si>
  <si>
    <t>Manuel Simmons</t>
  </si>
  <si>
    <t>b07a71fb-bd3e-41f8-bec7-b80204c36cc3</t>
  </si>
  <si>
    <t>Thomas Floyd</t>
  </si>
  <si>
    <t>9c318b05-756c-482f-886b-6e6897145418</t>
  </si>
  <si>
    <t>Thomas Collier</t>
  </si>
  <si>
    <t>f56ca370-4685-4c1d-a09e-c656fcf23e2c</t>
  </si>
  <si>
    <t>Ryan Curry</t>
  </si>
  <si>
    <t>f1f17f4e-5182-4529-aad0-3afb14d59718</t>
  </si>
  <si>
    <t>Ryan Smith</t>
  </si>
  <si>
    <t>8cbd5c62-ad31-418d-9662-e76027b617d9</t>
  </si>
  <si>
    <t>Sandra Lee</t>
  </si>
  <si>
    <t>b8119a11-c4f7-4b7f-aeca-841718a01fac</t>
  </si>
  <si>
    <t>Gregory Rodriguez</t>
  </si>
  <si>
    <t>a23e7ef8-ad21-4107-93d8-41a5b5b50cf1</t>
  </si>
  <si>
    <t>Heather Cooper</t>
  </si>
  <si>
    <t>68cf8ed4-f84b-4fe4-9bde-66564731182e</t>
  </si>
  <si>
    <t>Peter Wang</t>
  </si>
  <si>
    <t>96c8007e-274b-4441-b7ee-1ac5b022a5e3</t>
  </si>
  <si>
    <t>Ms. Julie Rivera PhD</t>
  </si>
  <si>
    <t>7473a6bb-ec53-43d6-a8b2-ed3acbc0f1a9</t>
  </si>
  <si>
    <t>Victoria Rogers</t>
  </si>
  <si>
    <t>0a498b0d-8255-4e96-8876-13b0007c26dd</t>
  </si>
  <si>
    <t>Christopher Arnold</t>
  </si>
  <si>
    <t>181c635b-7567-4fb4-a3c9-a997773f7729</t>
  </si>
  <si>
    <t>Donna Adams</t>
  </si>
  <si>
    <t>902b3987-7333-4dae-b77d-06cd76232bf0</t>
  </si>
  <si>
    <t>Margaret Rollins</t>
  </si>
  <si>
    <t>9bfbabc3-49b3-4dea-b20f-b527bbe6ae2e</t>
  </si>
  <si>
    <t>Andrea Krause</t>
  </si>
  <si>
    <t>e28e1d50-0819-4db0-ac75-e05cf0eb417b</t>
  </si>
  <si>
    <t>Kimberly Wright</t>
  </si>
  <si>
    <t>b06f4455-d3b0-4227-b747-860245d6213b</t>
  </si>
  <si>
    <t>Patricia Deleon</t>
  </si>
  <si>
    <t>21005648-6513-4a5c-9e43-ea5f932f9827</t>
  </si>
  <si>
    <t>Christopher Randolph</t>
  </si>
  <si>
    <t>f9edc40c-c59c-45da-a1b7-0fde280d0a09</t>
  </si>
  <si>
    <t>5fcbc4ea-e214-4d7b-a3fc-6fa6618c6762</t>
  </si>
  <si>
    <t>Patricia Brown</t>
  </si>
  <si>
    <t>44e09cc4-5c5c-4c65-aaab-110073efc8cd</t>
  </si>
  <si>
    <t>Timothy Castro</t>
  </si>
  <si>
    <t>51f73441-3e08-4017-ad64-ba504990b81d</t>
  </si>
  <si>
    <t>Victoria Barker</t>
  </si>
  <si>
    <t>27aebb2c-8001-4dcc-9523-2c6f6e4b875c</t>
  </si>
  <si>
    <t>Renee Heath</t>
  </si>
  <si>
    <t>f3afda5e-91f8-48d5-b456-a868e5245ee8</t>
  </si>
  <si>
    <t>Carrie Rogers</t>
  </si>
  <si>
    <t>e2ccf05f-3a1e-499f-8780-44afe017bcdd</t>
  </si>
  <si>
    <t>Jody Hardy</t>
  </si>
  <si>
    <t>4512eca3-7c91-45c1-81c7-a244096d3433</t>
  </si>
  <si>
    <t>Grace Navarro</t>
  </si>
  <si>
    <t>d9f747d5-f3f1-4826-a8a1-376bef0cb971</t>
  </si>
  <si>
    <t>Tammy Murphy</t>
  </si>
  <si>
    <t>85e7a094-4df2-4b17-a365-d32ff54ddf1c</t>
  </si>
  <si>
    <t>Elizabeth Cohen</t>
  </si>
  <si>
    <t>0b39f55f-2961-48fd-9ba2-6d190d1f3501</t>
  </si>
  <si>
    <t>Mark Gross</t>
  </si>
  <si>
    <t>8a63d932-f630-4b38-bd21-2c4eaedc8ba0</t>
  </si>
  <si>
    <t>Monica Estrada</t>
  </si>
  <si>
    <t>e89f2bd0-9a46-4912-bdee-2eef652df97e</t>
  </si>
  <si>
    <t>Melissa Norman</t>
  </si>
  <si>
    <t>c7bfb0ea-77b4-4aba-a929-f4e4e9d0d67e</t>
  </si>
  <si>
    <t>Sue Marks</t>
  </si>
  <si>
    <t>fc12c5bc-fcdc-4afd-90ae-d56e1bb6e3ec</t>
  </si>
  <si>
    <t>Valerie Frye</t>
  </si>
  <si>
    <t>d7bbfaa6-b19c-403a-8faa-350d2f632002</t>
  </si>
  <si>
    <t>April Crawford</t>
  </si>
  <si>
    <t>faac5480-67b8-4eb4-ba5f-97255571b470</t>
  </si>
  <si>
    <t>David Weber</t>
  </si>
  <si>
    <t>8385c458-92eb-4db0-85ec-d6ca5cc33cbb</t>
  </si>
  <si>
    <t>Jennifer Jones</t>
  </si>
  <si>
    <t>854e2732-4862-43f8-87c4-e3029ec67bad</t>
  </si>
  <si>
    <t>Leah Frank</t>
  </si>
  <si>
    <t>285e2a0e-ec31-4b4f-a804-04745eff59a7</t>
  </si>
  <si>
    <t>Derek Ritter</t>
  </si>
  <si>
    <t>45d19081-958a-4d79-830a-839e7095d079</t>
  </si>
  <si>
    <t>Charles Williams</t>
  </si>
  <si>
    <t>5f1f1396-4b53-49a3-81ab-23c6820dedc8</t>
  </si>
  <si>
    <t>John Mayo</t>
  </si>
  <si>
    <t>587e5f1a-a530-4b6a-b567-acb479e70081</t>
  </si>
  <si>
    <t>Aaron Martinez</t>
  </si>
  <si>
    <t>a62abaee-6139-4c10-863f-cea757f4ebc1</t>
  </si>
  <si>
    <t>Jason Pearson</t>
  </si>
  <si>
    <t>bee3bc2b-9645-4a2a-a971-eac5c1adb05d</t>
  </si>
  <si>
    <t>Andre Nelson</t>
  </si>
  <si>
    <t>3e43f449-cbfb-4f90-8c66-b96f7e5543fc</t>
  </si>
  <si>
    <t>Jenna Johnston</t>
  </si>
  <si>
    <t>43775a15-2e36-4a4d-9114-32854b49e9e5</t>
  </si>
  <si>
    <t>Paul Landry</t>
  </si>
  <si>
    <t>3d32564a-af8f-4c41-ac20-9ba015518f1f</t>
  </si>
  <si>
    <t>Charles Ryan</t>
  </si>
  <si>
    <t>24f9f8d5-f352-4159-b293-5b0d2568f702</t>
  </si>
  <si>
    <t>David Owens MD</t>
  </si>
  <si>
    <t>915c2107-918e-48e0-926c-6e78eb8d0494</t>
  </si>
  <si>
    <t>Cassandra Anderson</t>
  </si>
  <si>
    <t>4f16bdf3-adc9-4a90-a309-bdb317dfe11c</t>
  </si>
  <si>
    <t>Angela Cummings</t>
  </si>
  <si>
    <t>e432c228-4bb8-4094-8a84-39fe968ab403</t>
  </si>
  <si>
    <t>Adam Chavez</t>
  </si>
  <si>
    <t>a76fa0e6-bdc8-425a-b378-b489e89c4a07</t>
  </si>
  <si>
    <t>Joshua King MD</t>
  </si>
  <si>
    <t>344e8826-214f-41c8-bb45-eb92622fd034</t>
  </si>
  <si>
    <t>Ronald Conrad</t>
  </si>
  <si>
    <t>1aeb85c2-400a-44fd-bfe1-6a894009adb9</t>
  </si>
  <si>
    <t>Debra Carr</t>
  </si>
  <si>
    <t>992e559d-287f-44c6-a742-49001866f031</t>
  </si>
  <si>
    <t>Larry Freeman DVM</t>
  </si>
  <si>
    <t>5df4d4f7-11c0-4505-bef0-ea089b6251a6</t>
  </si>
  <si>
    <t>Kimberly Swanson</t>
  </si>
  <si>
    <t>0af11f2d-bd0e-4e0e-80de-f1e8bde7d428</t>
  </si>
  <si>
    <t>Michael Wilson</t>
  </si>
  <si>
    <t>1829c567-64b2-4d75-996e-32b03fd57548</t>
  </si>
  <si>
    <t>Judy Smith</t>
  </si>
  <si>
    <t>9d9e1dbc-7fc8-4e95-87c4-04164fa05d00</t>
  </si>
  <si>
    <t>Christopher Gutierrez</t>
  </si>
  <si>
    <t>ca888fc9-8323-46b3-a441-849306bf252c</t>
  </si>
  <si>
    <t>Jackie Howell</t>
  </si>
  <si>
    <t>15c022de-3f30-4812-b7d9-c6199b47289f</t>
  </si>
  <si>
    <t>Mitchell Johnson</t>
  </si>
  <si>
    <t>60da7f56-c2e7-42f8-9bce-2ab043eac58e</t>
  </si>
  <si>
    <t>Suzanne Scott</t>
  </si>
  <si>
    <t>b5c99c54-0a34-4d8f-a4e2-623d2fb26ae3</t>
  </si>
  <si>
    <t>Dennis Bailey</t>
  </si>
  <si>
    <t>23b8fad7-74b7-43e1-abac-f6b1adfff705</t>
  </si>
  <si>
    <t>Ashley Lee</t>
  </si>
  <si>
    <t>c4c0e724-7dc1-4600-8bdf-aab989a8921b</t>
  </si>
  <si>
    <t>Bryan Francis</t>
  </si>
  <si>
    <t>632b8425-5c55-4ab4-b08f-9362c440cc86</t>
  </si>
  <si>
    <t>Brian Franklin</t>
  </si>
  <si>
    <t>ed3d378a-9e0a-4da1-afa0-5245371b1820</t>
  </si>
  <si>
    <t>Caleb Bailey</t>
  </si>
  <si>
    <t>0c05c305-a6ec-4ecd-bb24-006cb5000d4d</t>
  </si>
  <si>
    <t>Margaret Krueger</t>
  </si>
  <si>
    <t>91b3a31a-5d53-40d6-89de-60035332c55f</t>
  </si>
  <si>
    <t>Daniel Garcia</t>
  </si>
  <si>
    <t>35a389c1-16c5-417e-bfe9-18260b9a0ffb</t>
  </si>
  <si>
    <t>Tamara Lee</t>
  </si>
  <si>
    <t>acb3da29-d3af-4761-8fbb-072b0597a96a</t>
  </si>
  <si>
    <t>Ashley Henry</t>
  </si>
  <si>
    <t>3bb419b3-2142-463a-8fbc-9d371cdc418d</t>
  </si>
  <si>
    <t>Ashley Ochoa</t>
  </si>
  <si>
    <t>ef95a2e6-a2b5-405b-8fbd-630660125911</t>
  </si>
  <si>
    <t>Matthew Jackson</t>
  </si>
  <si>
    <t>8acffdd6-bd68-4550-8e57-61a24e9393b9</t>
  </si>
  <si>
    <t>David Lawrence</t>
  </si>
  <si>
    <t>f9aef7e3-d273-4ff2-bece-661af845a40a</t>
  </si>
  <si>
    <t>Susan Neal</t>
  </si>
  <si>
    <t>ee71f1ce-6836-4c8f-99bc-ef4cb736174a</t>
  </si>
  <si>
    <t>David Bradford</t>
  </si>
  <si>
    <t>1a1a7b8b-988d-43c5-bad0-1a20da4617d4</t>
  </si>
  <si>
    <t>Shannon Williams</t>
  </si>
  <si>
    <t>6b94ab19-8889-4412-ac79-1cb2ba3e8d67</t>
  </si>
  <si>
    <t>Nathan Nelson</t>
  </si>
  <si>
    <t>94faaca9-7f16-493d-897f-882c15aebf2c</t>
  </si>
  <si>
    <t>Jacob Hooper</t>
  </si>
  <si>
    <t>da6d858d-b93b-4943-887b-cd46d0192c55</t>
  </si>
  <si>
    <t>Amanda Dunn</t>
  </si>
  <si>
    <t>087cbd6f-9fd3-46b1-a652-7ace6519cde0</t>
  </si>
  <si>
    <t>Destiny Reynolds</t>
  </si>
  <si>
    <t>b7083209-5cd6-4eee-b72a-3c84e004c06b</t>
  </si>
  <si>
    <t>Anna Schroeder</t>
  </si>
  <si>
    <t>e03361d6-5f00-4d34-bf62-250ab311befd</t>
  </si>
  <si>
    <t>Scott Parks</t>
  </si>
  <si>
    <t>e1426282-fd25-49e9-9b02-187aee954b1a</t>
  </si>
  <si>
    <t>Craig Huynh</t>
  </si>
  <si>
    <t>77e2a24a-4ebf-4d54-a268-098166afd6bb</t>
  </si>
  <si>
    <t>Justin Wilson</t>
  </si>
  <si>
    <t>9605176c-e0fa-4655-895d-cd12c624f654</t>
  </si>
  <si>
    <t>Alfred Leonard DVM</t>
  </si>
  <si>
    <t>10fe703d-fe00-4f51-af83-b31c081c0d56</t>
  </si>
  <si>
    <t>Anthony Osborne</t>
  </si>
  <si>
    <t>11782d61-cf18-48d4-9dc6-fee30ba5fee0</t>
  </si>
  <si>
    <t>Alec Cabrera</t>
  </si>
  <si>
    <t>8f49c40c-64b3-49b9-a69f-353da44a5ce0</t>
  </si>
  <si>
    <t>Danielle Vang</t>
  </si>
  <si>
    <t>49322b01-5c8a-496d-b240-c6efa725e5c5</t>
  </si>
  <si>
    <t>Kelly Kelly</t>
  </si>
  <si>
    <t>0599f8c5-184d-4939-a673-ea6d11263535</t>
  </si>
  <si>
    <t>Chad Moore</t>
  </si>
  <si>
    <t>dffb83f6-6e4b-456f-ae5c-13ab86d2b45c</t>
  </si>
  <si>
    <t>Julie Garcia</t>
  </si>
  <si>
    <t>099fa5e9-5767-4eb9-885a-d2956091734c</t>
  </si>
  <si>
    <t>Cristian Gray</t>
  </si>
  <si>
    <t>ad84e4a1-9cb0-4532-941b-73e39c806176</t>
  </si>
  <si>
    <t>Chad Lopez</t>
  </si>
  <si>
    <t>0f143615-4f7a-4470-8235-f6930ef51361</t>
  </si>
  <si>
    <t>Adam Cook</t>
  </si>
  <si>
    <t>ebd56228-fc61-43de-b3ca-9b38974a8926</t>
  </si>
  <si>
    <t>Dr. Kimberly Woodward</t>
  </si>
  <si>
    <t>5c442a99-187e-4e8f-be00-b78ddb1a6d78</t>
  </si>
  <si>
    <t>Lee Ramirez</t>
  </si>
  <si>
    <t>d39f8c08-821d-4e89-9728-85eee737eaca</t>
  </si>
  <si>
    <t>Amy Wood</t>
  </si>
  <si>
    <t>7147f306-f69f-4353-b752-8d50ce75aa53</t>
  </si>
  <si>
    <t>Patrick Davis</t>
  </si>
  <si>
    <t>0e4fc459-f1ab-4b36-85d7-50c9d522bbf8</t>
  </si>
  <si>
    <t>fabebd4e-e888-4d25-9a5e-1e5105b8626e</t>
  </si>
  <si>
    <t>Pamela Webb</t>
  </si>
  <si>
    <t>27cf9710-3224-4b49-9b39-524ee6ff00f2</t>
  </si>
  <si>
    <t>Karina Roberts</t>
  </si>
  <si>
    <t>09c61239-94b0-4070-b004-5c355743207b</t>
  </si>
  <si>
    <t>Christina Tucker</t>
  </si>
  <si>
    <t>94ebfe4c-1f9c-43d3-a603-efc72047636f</t>
  </si>
  <si>
    <t>Dr. Sean Davis</t>
  </si>
  <si>
    <t>753173cc-ac25-411f-a3ab-c0a05b868015</t>
  </si>
  <si>
    <t>Joan Holder</t>
  </si>
  <si>
    <t>94dc46df-641a-4de8-a5be-bbef73a7aed2</t>
  </si>
  <si>
    <t>Katherine Hernandez</t>
  </si>
  <si>
    <t>852c79ec-9334-4b28-89a7-705db26e28e6</t>
  </si>
  <si>
    <t>Kathryn White</t>
  </si>
  <si>
    <t>c30361ab-4c94-49b6-9bbc-d9325c13ee48</t>
  </si>
  <si>
    <t>Amy Swanson</t>
  </si>
  <si>
    <t>abfd476e-8b4b-4073-951a-6bdea7cbdfa2</t>
  </si>
  <si>
    <t>Brandon Porter</t>
  </si>
  <si>
    <t>2b9c0545-adef-42e3-a48d-4b6cca6c61b7</t>
  </si>
  <si>
    <t>Phyllis Washington</t>
  </si>
  <si>
    <t>5262ebc0-db39-49cd-ad91-98528b5016d6</t>
  </si>
  <si>
    <t>Jillian Flores</t>
  </si>
  <si>
    <t>a502eb30-849a-4cac-a9be-acce38ce6ae4</t>
  </si>
  <si>
    <t>7a4190fc-4369-4b4d-98f0-1eb124aad780</t>
  </si>
  <si>
    <t>Melissa Howard</t>
  </si>
  <si>
    <t>a9102d4a-970b-485b-8707-9f9f1cebd60f</t>
  </si>
  <si>
    <t>Emily Daniels</t>
  </si>
  <si>
    <t>9d8fd860-0532-41a7-a2e5-4a104b83aab2</t>
  </si>
  <si>
    <t>Timothy Hale</t>
  </si>
  <si>
    <t>428d0e79-3659-4e95-9d46-8d42c5f09a11</t>
  </si>
  <si>
    <t>Mr. Samuel Smith</t>
  </si>
  <si>
    <t>d4310c52-230e-4c12-bfc4-a4b1dd60631c</t>
  </si>
  <si>
    <t>Sarah Soto</t>
  </si>
  <si>
    <t>7020739e-84c8-471c-89e5-cc2c544da51c</t>
  </si>
  <si>
    <t>Dawn King</t>
  </si>
  <si>
    <t>59e14d52-fd1b-493c-b19e-15907f363b70</t>
  </si>
  <si>
    <t>Karen Taylor</t>
  </si>
  <si>
    <t>d6ff0265-b631-4cf2-b535-a71122bd4477</t>
  </si>
  <si>
    <t>Julie Obrien</t>
  </si>
  <si>
    <t>cfb3eafc-31cf-48b2-af27-1eed8748eb32</t>
  </si>
  <si>
    <t>Maria Watkins</t>
  </si>
  <si>
    <t>57a18cef-1771-4f3a-a6d7-a9a5bb1473de</t>
  </si>
  <si>
    <t>Travis Carlson</t>
  </si>
  <si>
    <t>3b7a004e-1f5a-46a9-9776-c9b5d2074e1d</t>
  </si>
  <si>
    <t>Michael Flores</t>
  </si>
  <si>
    <t>c0aed6f1-4cf0-4665-9b6e-a991531db4ee</t>
  </si>
  <si>
    <t>Kristen Leonard</t>
  </si>
  <si>
    <t>bc7a65d8-6398-4119-adbb-1b3588cdf1ae</t>
  </si>
  <si>
    <t>Juan Tucker</t>
  </si>
  <si>
    <t>9140d7af-5458-4a83-84c1-6d8d35cf83dd</t>
  </si>
  <si>
    <t>Jennifer Ortega</t>
  </si>
  <si>
    <t>0751e567-6d09-486e-9da1-9fa82acd1261</t>
  </si>
  <si>
    <t>Patricia Frazier</t>
  </si>
  <si>
    <t>d6926149-d2ee-4056-9ef2-e09c2e656871</t>
  </si>
  <si>
    <t>Wesley Brown</t>
  </si>
  <si>
    <t>cf2ba367-642e-4364-9337-53017d643de1</t>
  </si>
  <si>
    <t>Scott King</t>
  </si>
  <si>
    <t>2cf43ae9-99f0-4fe0-a1a9-0a20fc51d646</t>
  </si>
  <si>
    <t>Dr. Jesse Wright</t>
  </si>
  <si>
    <t>3298e16a-63c9-4794-9553-7c84d720b1f8</t>
  </si>
  <si>
    <t>David Vance</t>
  </si>
  <si>
    <t>b4a78477-ba2d-4cd8-ac5b-9f93cee1d29e</t>
  </si>
  <si>
    <t>Sherri Wang MD</t>
  </si>
  <si>
    <t>1a2f1557-39ca-4ed2-aa28-2ddffe3447eb</t>
  </si>
  <si>
    <t>Brent Reese</t>
  </si>
  <si>
    <t>a99420da-ee6d-4252-9068-e6b9e1df7864</t>
  </si>
  <si>
    <t>Jose Manning</t>
  </si>
  <si>
    <t>809516d8-6866-4765-a36d-7cbfcd343614</t>
  </si>
  <si>
    <t>Heather Garcia</t>
  </si>
  <si>
    <t>9605f570-dbfe-4c19-b098-74619df1f955</t>
  </si>
  <si>
    <t>Gail Marshall</t>
  </si>
  <si>
    <t>953cf15d-0b12-4d5f-83c0-7544a7a7bdc7</t>
  </si>
  <si>
    <t>Dale Collins</t>
  </si>
  <si>
    <t>f6104bf2-0b1f-461f-a196-870232062103</t>
  </si>
  <si>
    <t>Anna Douglas</t>
  </si>
  <si>
    <t>db35e74a-7d67-48a6-b4cb-485439106664</t>
  </si>
  <si>
    <t>Ian Turner</t>
  </si>
  <si>
    <t>51699bc5-8bc0-4807-9ca7-ad856577283b</t>
  </si>
  <si>
    <t>Jeffrey Cline</t>
  </si>
  <si>
    <t>6088536b-3b75-4019-abe7-91c04faa04fd</t>
  </si>
  <si>
    <t>Eric Rowe</t>
  </si>
  <si>
    <t>c245e1aa-3831-4a54-8489-210a1c008869</t>
  </si>
  <si>
    <t>Gary Perez</t>
  </si>
  <si>
    <t>c44e5864-0123-4692-8eca-9f77bb8d5590</t>
  </si>
  <si>
    <t>Logan Rodriguez</t>
  </si>
  <si>
    <t>de49f8d1-55fd-47b4-a834-8beae1f5a4a3</t>
  </si>
  <si>
    <t>Jared Walsh</t>
  </si>
  <si>
    <t>ed7ff813-ddff-4caf-b546-4d9b75a0c7c7</t>
  </si>
  <si>
    <t>Eugene Pope</t>
  </si>
  <si>
    <t>4e30becc-ca54-47d9-bd1d-05a2946df611</t>
  </si>
  <si>
    <t>Gregory Holden</t>
  </si>
  <si>
    <t>fc782524-42db-43e9-bff8-6c96a6cca2ba</t>
  </si>
  <si>
    <t>Kelli Castillo</t>
  </si>
  <si>
    <t>97569d70-69a5-4023-80e2-a20f9e081b1b</t>
  </si>
  <si>
    <t>John Underwood</t>
  </si>
  <si>
    <t>b9aad7a5-901f-442b-a01b-6dcc99d4f1c3</t>
  </si>
  <si>
    <t>Richard Carter DVM</t>
  </si>
  <si>
    <t>ef867956-19b8-49aa-8193-f8fa7f9f6d2f</t>
  </si>
  <si>
    <t>April Johnson</t>
  </si>
  <si>
    <t>74b6d266-b800-4b1a-a2f8-e1c6e30c1458</t>
  </si>
  <si>
    <t>Daniel Bell</t>
  </si>
  <si>
    <t>cda595c2-35cd-415a-a9dc-8b804dbf9ace</t>
  </si>
  <si>
    <t>Douglas Boyle</t>
  </si>
  <si>
    <t>f34f29ae-55bc-45bb-a08a-31af06477ad2</t>
  </si>
  <si>
    <t>Kelly Christensen</t>
  </si>
  <si>
    <t>628f240e-a5d0-4ae1-a7db-26c1f0e14029</t>
  </si>
  <si>
    <t>Elizabeth Benson</t>
  </si>
  <si>
    <t>d168c92a-3e02-4178-932b-4fe0eb71d963</t>
  </si>
  <si>
    <t>Lisa Mercado</t>
  </si>
  <si>
    <t>a9bc6ef7-8d56-44b8-a139-6b8ccb89923c</t>
  </si>
  <si>
    <t>Caroline Hester</t>
  </si>
  <si>
    <t>d27c0a1f-146c-4940-8b2e-3bd90dbcb7f7</t>
  </si>
  <si>
    <t>Luis Orr</t>
  </si>
  <si>
    <t>b4b0e407-b567-4917-be45-5dd1367ee1e7</t>
  </si>
  <si>
    <t>Jason Glenn</t>
  </si>
  <si>
    <t>103d7550-2e91-4bbe-aa20-0f7311f41d68</t>
  </si>
  <si>
    <t>Allen Cooke</t>
  </si>
  <si>
    <t>adb2f1df-e614-4b91-bb86-6c31a958eeea</t>
  </si>
  <si>
    <t>Jill Johnson</t>
  </si>
  <si>
    <t>d49c48dd-5ebd-4962-9a22-32dc3462106c</t>
  </si>
  <si>
    <t>George Mitchell</t>
  </si>
  <si>
    <t>1f1e5bb3-7427-4403-a5cf-bf82dec4164a</t>
  </si>
  <si>
    <t>Carol Fry</t>
  </si>
  <si>
    <t>d27d389d-0431-4b69-904d-5fa9745f78f8</t>
  </si>
  <si>
    <t>Joanne Wyatt</t>
  </si>
  <si>
    <t>9de42d3e-5398-411a-b370-251890111c9d</t>
  </si>
  <si>
    <t>Victoria Blanchard</t>
  </si>
  <si>
    <t>a2ea79fe-34bf-4843-aa0b-f9ce4a3a4d95</t>
  </si>
  <si>
    <t>Stacy Bruce</t>
  </si>
  <si>
    <t>77188d2a-d9c0-4af3-8c1e-c8d92628419b</t>
  </si>
  <si>
    <t>Michele Johnson</t>
  </si>
  <si>
    <t>c9f751a4-327a-4dfa-b791-ef589136d647</t>
  </si>
  <si>
    <t>Rachel Thomas</t>
  </si>
  <si>
    <t>eb85c0aa-3ca5-47f1-8992-70009f1f5b45</t>
  </si>
  <si>
    <t>Dana Fernandez</t>
  </si>
  <si>
    <t>65856c39-3547-428d-b598-967749ed30be</t>
  </si>
  <si>
    <t>Aaron Gonzalez</t>
  </si>
  <si>
    <t>2cd48577-18c5-4230-a7e2-580b2650f756</t>
  </si>
  <si>
    <t>David Hodges</t>
  </si>
  <si>
    <t>a57c884d-73e0-4144-9c54-1df6ce8e67be</t>
  </si>
  <si>
    <t>Amber Anderson</t>
  </si>
  <si>
    <t>d7fa02aa-da36-4147-ab65-3d8752fc50d8</t>
  </si>
  <si>
    <t>Robert Moore</t>
  </si>
  <si>
    <t>8c11501c-b474-4f20-a19f-0adee39da57b</t>
  </si>
  <si>
    <t>William Patrick</t>
  </si>
  <si>
    <t>7c1611eb-fbcf-4104-8015-3cd33904a1ef</t>
  </si>
  <si>
    <t>Mary Evans</t>
  </si>
  <si>
    <t>bcba5dc8-9afe-4dbd-bb89-c6507efe8a28</t>
  </si>
  <si>
    <t>Shannon Harris</t>
  </si>
  <si>
    <t>da4a5143-b425-42b6-8abe-f38184a22df3</t>
  </si>
  <si>
    <t>Ethan Perry</t>
  </si>
  <si>
    <t>16d2e26f-67b6-4e4f-8dda-57c329ac1b15</t>
  </si>
  <si>
    <t>Julie Ortega</t>
  </si>
  <si>
    <t>33ba2b5d-79a0-4e7a-8d33-24058c56efd7</t>
  </si>
  <si>
    <t>Hayley Weaver</t>
  </si>
  <si>
    <t>59745ea0-37e0-45db-915b-b5ef1383286e</t>
  </si>
  <si>
    <t>Thomas Bass</t>
  </si>
  <si>
    <t>f71114d0-db4d-4cc1-b16e-975d11c005b2</t>
  </si>
  <si>
    <t>Lisa Oconnell</t>
  </si>
  <si>
    <t>d05092c7-0c77-4973-888b-b0317ab4fc71</t>
  </si>
  <si>
    <t>Michael Collins</t>
  </si>
  <si>
    <t>85a4850e-f4af-4f70-85ad-540e95c99255</t>
  </si>
  <si>
    <t>Amy Sims</t>
  </si>
  <si>
    <t>e0d95017-1b4e-4539-bca7-318843164870</t>
  </si>
  <si>
    <t>Dustin Simmons</t>
  </si>
  <si>
    <t>3720fc3e-cf37-4679-aace-00087cf2b92f</t>
  </si>
  <si>
    <t>Jonathan Pennington</t>
  </si>
  <si>
    <t>11337848-583a-4a02-8ee3-8279eeb9d72b</t>
  </si>
  <si>
    <t>Lisa Barber</t>
  </si>
  <si>
    <t>ad60379b-de46-4428-9b7c-329b541788de</t>
  </si>
  <si>
    <t>Tyrone Wright</t>
  </si>
  <si>
    <t>4d1bb11d-23cc-4f56-b75d-14f8e3ae6593</t>
  </si>
  <si>
    <t>Heather Richardson MD</t>
  </si>
  <si>
    <t>cffa2fcf-03c2-4741-b953-73542a6a04bb</t>
  </si>
  <si>
    <t>Lauren Martin</t>
  </si>
  <si>
    <t>5f2ae3b2-acd0-40ac-aece-55d62bea8d18</t>
  </si>
  <si>
    <t>Tracy Phillips</t>
  </si>
  <si>
    <t>ad00616d-48c1-479a-80bd-3ade710284e5</t>
  </si>
  <si>
    <t>Stephanie Bailey</t>
  </si>
  <si>
    <t>9cfb85ba-6427-43d4-b719-75a40e373ce0</t>
  </si>
  <si>
    <t>Diane Dominguez</t>
  </si>
  <si>
    <t>214f6817-041d-4abd-b71d-0723a165f552</t>
  </si>
  <si>
    <t>Lisa Baker</t>
  </si>
  <si>
    <t>e7302310-a009-4293-a9ff-86b88de0f8de</t>
  </si>
  <si>
    <t>Jennifer Mckenzie</t>
  </si>
  <si>
    <t>674155b6-b9c4-47ae-8243-bc2c6c0eb228</t>
  </si>
  <si>
    <t>Charles Wallace</t>
  </si>
  <si>
    <t>541eddb8-29be-4d19-bc29-15dad4586eec</t>
  </si>
  <si>
    <t>Ruth White PhD</t>
  </si>
  <si>
    <t>da4f35b4-9709-4432-a8f9-3d2212ff9f3b</t>
  </si>
  <si>
    <t>Erica Taylor</t>
  </si>
  <si>
    <t>8935c001-d75e-4db4-829a-51b869699e86</t>
  </si>
  <si>
    <t>Kristopher Chapman</t>
  </si>
  <si>
    <t>dc4d09d4-7045-438f-b884-a680d143f790</t>
  </si>
  <si>
    <t>Daniel Williams</t>
  </si>
  <si>
    <t>e89f9bc9-98d8-488b-87c6-e54ef6fc992e</t>
  </si>
  <si>
    <t>William Berry</t>
  </si>
  <si>
    <t>e89f3346-843b-443d-b4c6-996027092f26</t>
  </si>
  <si>
    <t>Sarah Barnett</t>
  </si>
  <si>
    <t>d4c4d097-42c3-4230-a663-a5b96065da1c</t>
  </si>
  <si>
    <t>Timothy Hickman</t>
  </si>
  <si>
    <t>7c64a888-1b2b-45dc-bf36-dd01c981bcab</t>
  </si>
  <si>
    <t>Aaron Conner</t>
  </si>
  <si>
    <t>c56cea65-ede1-41bf-bcaa-77be73994b90</t>
  </si>
  <si>
    <t>Christopher Johnson</t>
  </si>
  <si>
    <t>42154922-3387-485a-9b25-a25e027baaed</t>
  </si>
  <si>
    <t>Sheila Jackson DVM</t>
  </si>
  <si>
    <t>225fe5ee-a3ac-4dea-957a-dda3c6948fd8</t>
  </si>
  <si>
    <t>Brandon Wells</t>
  </si>
  <si>
    <t>0f1aafb8-cf17-459b-9193-ab6fc7faa2fa</t>
  </si>
  <si>
    <t>Casey Fitzgerald</t>
  </si>
  <si>
    <t>f3048b36-f633-407a-9077-6744571d8ac0</t>
  </si>
  <si>
    <t>Jennifer Mcintyre</t>
  </si>
  <si>
    <t>cbc33914-00cf-4ddd-aa9d-63cc0e750fef</t>
  </si>
  <si>
    <t>Robert Johnson</t>
  </si>
  <si>
    <t>b2e58e12-7d24-4aa3-8e53-0f1bedfecddd</t>
  </si>
  <si>
    <t>Sandra Perry</t>
  </si>
  <si>
    <t>d6a01755-a0cb-4141-a485-d6f445e37188</t>
  </si>
  <si>
    <t>Eric Mccullough PhD</t>
  </si>
  <si>
    <t>e488698c-67bb-4597-8670-2bf054c70b91</t>
  </si>
  <si>
    <t>Aaron Lopez</t>
  </si>
  <si>
    <t>9c4fc5ef-9311-45e3-a32e-4488f34c74b0</t>
  </si>
  <si>
    <t>Jacob Strickland</t>
  </si>
  <si>
    <t>51480ffe-32b9-401e-b7f5-bdbbb9ce918d</t>
  </si>
  <si>
    <t>Alexis Gilbert</t>
  </si>
  <si>
    <t>925f0f05-e657-4820-9cc1-00d6932fae87</t>
  </si>
  <si>
    <t>Sarah Williams</t>
  </si>
  <si>
    <t>64ad645a-ebdb-40ad-99e6-0d0356a15afb</t>
  </si>
  <si>
    <t>James Cox</t>
  </si>
  <si>
    <t>e97c1c75-c7ba-41b7-baaf-af19347cd286</t>
  </si>
  <si>
    <t>Rhonda Edwards</t>
  </si>
  <si>
    <t>fdc78cd6-164e-47eb-a0a5-bb7147e559bd</t>
  </si>
  <si>
    <t>Michael Bauer</t>
  </si>
  <si>
    <t>8f6c67c5-59c5-486d-a401-8eabe7e09309</t>
  </si>
  <si>
    <t>John Johnson Jr.</t>
  </si>
  <si>
    <t>fb2638df-710b-4795-9033-19bc4eed954e</t>
  </si>
  <si>
    <t>Patricia Weiss</t>
  </si>
  <si>
    <t>bb73c73a-4e67-4158-8265-f3ead685557e</t>
  </si>
  <si>
    <t>Timothy Roberts</t>
  </si>
  <si>
    <t>d99d1939-af32-4c31-9623-ddab71359ce6</t>
  </si>
  <si>
    <t>Lacey Brown</t>
  </si>
  <si>
    <t>58ffa9cd-a471-4e91-90ae-f6a6bb5007a7</t>
  </si>
  <si>
    <t>Richard Grant</t>
  </si>
  <si>
    <t>ab0bcf62-11ee-4da3-93fc-9f06990cb005</t>
  </si>
  <si>
    <t>Jennifer Davis</t>
  </si>
  <si>
    <t>52951907-5aa6-4399-8e37-adf5cd82aabd</t>
  </si>
  <si>
    <t>Adam Pollard</t>
  </si>
  <si>
    <t>f1fd58d1-86fa-4852-992e-e6ddd6799908</t>
  </si>
  <si>
    <t>Daniel Anderson</t>
  </si>
  <si>
    <t>7008a282-7173-4906-a0a7-a71ebbe9884b</t>
  </si>
  <si>
    <t>Carly Williams MD</t>
  </si>
  <si>
    <t>3bc89b9d-fa66-430d-9478-d5f347a9f473</t>
  </si>
  <si>
    <t>Julie Ford</t>
  </si>
  <si>
    <t>132bda56-90fe-46aa-bc00-00ed49c26808</t>
  </si>
  <si>
    <t>Michelle Anderson</t>
  </si>
  <si>
    <t>a5ecd8d3-ec82-48ef-b333-f6b0e7278480</t>
  </si>
  <si>
    <t>Christina Castillo</t>
  </si>
  <si>
    <t>05aed3ac-fe36-4d75-b66b-af427d2dbf17</t>
  </si>
  <si>
    <t>Jeffrey Robertson</t>
  </si>
  <si>
    <t>623fc02d-9a66-4b49-924b-ae5b74ce955f</t>
  </si>
  <si>
    <t>Timothy Lee</t>
  </si>
  <si>
    <t>c006350c-c3cf-43bc-b2fd-864b65be8570</t>
  </si>
  <si>
    <t>Timothy Buchanan</t>
  </si>
  <si>
    <t>ba9db977-0232-426d-ae9b-0990f0a037a0</t>
  </si>
  <si>
    <t>David Stanley</t>
  </si>
  <si>
    <t>b26745b9-4df3-49a6-9bc5-9e73916f848f</t>
  </si>
  <si>
    <t>Ashley Murphy</t>
  </si>
  <si>
    <t>e7d20fca-06b9-4d3a-8de6-8015a244a6d6</t>
  </si>
  <si>
    <t>Mrs. Adrienne Robbins</t>
  </si>
  <si>
    <t>0ba35715-dd46-4e2f-874f-8869a587cadc</t>
  </si>
  <si>
    <t>Tammy Robertson</t>
  </si>
  <si>
    <t>64bf8739-cf6b-488f-a0ff-f98dfd1c95fa</t>
  </si>
  <si>
    <t>Sylvia Thompson</t>
  </si>
  <si>
    <t>d30a75ad-bbc1-4a0f-b2bc-1dea20deb529</t>
  </si>
  <si>
    <t>Haley Munoz</t>
  </si>
  <si>
    <t>bd0cd659-3289-42e1-9ea7-0dec5796f383</t>
  </si>
  <si>
    <t>Kelly Howell</t>
  </si>
  <si>
    <t>d1dc3463-f01b-4858-b405-a9f003ac3e1b</t>
  </si>
  <si>
    <t>William Bird</t>
  </si>
  <si>
    <t>dd187584-be43-48a4-8f6c-615d81e7fc22</t>
  </si>
  <si>
    <t>April Shepard</t>
  </si>
  <si>
    <t>00bcb5f0-0860-4b9e-aaf0-3867606cc5ce</t>
  </si>
  <si>
    <t>Eugene Howard</t>
  </si>
  <si>
    <t>ad9482da-32da-4be5-8e52-2c432598e41c</t>
  </si>
  <si>
    <t>Emily Bullock</t>
  </si>
  <si>
    <t>4be15e7d-41f5-4dbd-92a1-a95cfa4a040d</t>
  </si>
  <si>
    <t>daa01606-577e-4a56-87e8-27158d4eba40</t>
  </si>
  <si>
    <t>Elaine Thomas</t>
  </si>
  <si>
    <t>ec327096-5ca8-4316-8528-d2af6022aa7f</t>
  </si>
  <si>
    <t>John Garcia</t>
  </si>
  <si>
    <t>3cf915ad-8366-419f-afd8-7ef7de3be426</t>
  </si>
  <si>
    <t>Jeanne Johnson</t>
  </si>
  <si>
    <t>11eb6b5e-6ced-4584-8c83-ec88e86dbf14</t>
  </si>
  <si>
    <t>Jesus Cooper</t>
  </si>
  <si>
    <t>192fd4f8-f7b5-44bb-b849-564eec75fe40</t>
  </si>
  <si>
    <t>Taylor Joyce</t>
  </si>
  <si>
    <t>5658874f-3413-4dd3-8d1f-3afecff34e72</t>
  </si>
  <si>
    <t>Isaac Dean</t>
  </si>
  <si>
    <t>08d77739-a8ea-4668-a75e-603d7a4bfa97</t>
  </si>
  <si>
    <t>Jose Hill</t>
  </si>
  <si>
    <t>c0878ce5-ae6b-4240-ba65-eeab6f3e7e52</t>
  </si>
  <si>
    <t>Amy Welch</t>
  </si>
  <si>
    <t>77a7322e-78d3-4708-9a69-5f3da2879db9</t>
  </si>
  <si>
    <t>Julia Gentry</t>
  </si>
  <si>
    <t>bc7308be-af35-4b37-a275-427b9bebd66e</t>
  </si>
  <si>
    <t>Kristina Austin</t>
  </si>
  <si>
    <t>3a00921b-bba4-4f2f-a8f3-d12fd4318066</t>
  </si>
  <si>
    <t>Mary Meyers</t>
  </si>
  <si>
    <t>0e4b7186-5eb3-4fe5-a06b-d007eb395339</t>
  </si>
  <si>
    <t>Bryan Thompson</t>
  </si>
  <si>
    <t>168b6945-d33a-4599-bd80-d4339f61d734</t>
  </si>
  <si>
    <t>Jessica Owen</t>
  </si>
  <si>
    <t>f7d6d890-1f84-43fe-8178-83e8b4693a31</t>
  </si>
  <si>
    <t>Daniel Hall</t>
  </si>
  <si>
    <t>03a3dfe5-4942-4341-9d1e-62f62d746d21</t>
  </si>
  <si>
    <t>Joshua Orozco</t>
  </si>
  <si>
    <t>7b1fb45c-cd41-4950-b17a-eb55648d1ddf</t>
  </si>
  <si>
    <t>Steven Sanchez</t>
  </si>
  <si>
    <t>4a5ccf49-bac6-404c-b0e0-a1a41317c4d7</t>
  </si>
  <si>
    <t>Cindy Reese</t>
  </si>
  <si>
    <t>286dd84f-e68e-4088-8a51-b8096c4cf2cf</t>
  </si>
  <si>
    <t>Gloria Simpson</t>
  </si>
  <si>
    <t>7e2a5864-22d6-4fbe-9b64-78baaf681fac</t>
  </si>
  <si>
    <t>Mary Sullivan</t>
  </si>
  <si>
    <t>f69f1176-6fdc-42dc-b42b-cbfee552b354</t>
  </si>
  <si>
    <t>Ruth Horne</t>
  </si>
  <si>
    <t>f48285a9-b024-48eb-8c5d-b0c3eb0ee34a</t>
  </si>
  <si>
    <t>Lori Rojas</t>
  </si>
  <si>
    <t>b88b947c-d316-4c65-a5d1-ead85e85057c</t>
  </si>
  <si>
    <t>Allison Johnston</t>
  </si>
  <si>
    <t>58117bc5-e09b-4b89-9ae3-254a18c95e70</t>
  </si>
  <si>
    <t>Donald Scott</t>
  </si>
  <si>
    <t>d9541458-027d-41f6-896b-a891afaa8c5a</t>
  </si>
  <si>
    <t>Ronald Aguilar</t>
  </si>
  <si>
    <t>5cc6f97a-b05b-4e94-ad4f-1b8c8da97e27</t>
  </si>
  <si>
    <t>Hannah Miller</t>
  </si>
  <si>
    <t>0ba2ca76-e3dc-4ee0-a793-eaa73251b01f</t>
  </si>
  <si>
    <t>Geoffrey Hughes</t>
  </si>
  <si>
    <t>bf1fba22-c5d7-47b0-b938-8f22453f0ca2</t>
  </si>
  <si>
    <t>Pamela Fleming</t>
  </si>
  <si>
    <t>7317df61-ed08-49c0-8fd7-1bed696220ee</t>
  </si>
  <si>
    <t>Gerald Hernandez</t>
  </si>
  <si>
    <t>4ba2728f-57d5-4b0c-a490-d9aed14e2668</t>
  </si>
  <si>
    <t>Nicole Gill</t>
  </si>
  <si>
    <t>71a034c0-ac86-4fa3-a6ce-d5bb58a32abf</t>
  </si>
  <si>
    <t>Janet Williams</t>
  </si>
  <si>
    <t>38cb7f5b-af3a-49fa-8ac7-e7a3ad3b8a6a</t>
  </si>
  <si>
    <t>Melanie Thompson</t>
  </si>
  <si>
    <t>137dfff4-bbbf-4e24-adf1-6b46c63751e9</t>
  </si>
  <si>
    <t>Alexander Willis</t>
  </si>
  <si>
    <t>f8cb84e2-7edb-433f-a2d9-a217e4e6dd6e</t>
  </si>
  <si>
    <t>Mary Cox</t>
  </si>
  <si>
    <t>531ca2f7-b30b-4ea0-8986-493d5c042108</t>
  </si>
  <si>
    <t>Timothy Higgins</t>
  </si>
  <si>
    <t>74c42dfe-fa5b-4d75-9279-0062612eabe0</t>
  </si>
  <si>
    <t>Sharon Smith</t>
  </si>
  <si>
    <t>ace65461-90df-45d2-b622-4c2beeada8d0</t>
  </si>
  <si>
    <t>Sarah Mcdaniel</t>
  </si>
  <si>
    <t>4720d700-f04a-4331-9b98-0a3f1ecd5256</t>
  </si>
  <si>
    <t>Kathy Chavez</t>
  </si>
  <si>
    <t>3fac26b8-f54b-4802-b737-6539e5182c8d</t>
  </si>
  <si>
    <t>Cheryl Reed</t>
  </si>
  <si>
    <t>03b7fddf-0543-4884-be9b-b540a90db224</t>
  </si>
  <si>
    <t>Katie Glass</t>
  </si>
  <si>
    <t>47dc4a8d-6b4d-46b9-985b-342906ee6a48</t>
  </si>
  <si>
    <t>Robert Hensley</t>
  </si>
  <si>
    <t>85acc641-facd-4613-9e12-806861ab6076</t>
  </si>
  <si>
    <t>Amy Johnson</t>
  </si>
  <si>
    <t>25adbd9f-6087-4bae-ad37-b45c01be6252</t>
  </si>
  <si>
    <t>Michael Miller</t>
  </si>
  <si>
    <t>Canada</t>
  </si>
  <si>
    <t>f55bba76-9acf-4fb4-a892-e1688d53a659</t>
  </si>
  <si>
    <t>Teresa Jones</t>
  </si>
  <si>
    <t>1e9a10ab-2341-4fce-a798-56a0d110c60e</t>
  </si>
  <si>
    <t>David Allen</t>
  </si>
  <si>
    <t>9d5abf3e-fc64-4a0b-90e6-7ce76648fc6b</t>
  </si>
  <si>
    <t>Michele Perez</t>
  </si>
  <si>
    <t>7903c0b6-fa31-40da-bdac-dae3ff455939</t>
  </si>
  <si>
    <t>Karen Patterson</t>
  </si>
  <si>
    <t>521a684f-5305-437b-8fe4-767a81f3e36a</t>
  </si>
  <si>
    <t>Jaime Jenkins</t>
  </si>
  <si>
    <t>09689a2a-dff4-4f7a-832f-8920ba838d33</t>
  </si>
  <si>
    <t>Joseph Thomas</t>
  </si>
  <si>
    <t>72a9b57f-0bf0-4440-80cb-c43aea4b13fd</t>
  </si>
  <si>
    <t>Stacey Jones</t>
  </si>
  <si>
    <t>d96b3172-daea-45e9-883c-fbb75286631f</t>
  </si>
  <si>
    <t>Scott Bennett</t>
  </si>
  <si>
    <t>c08db26f-55c2-4527-bf34-52caa67902dd</t>
  </si>
  <si>
    <t>John Mcdowell</t>
  </si>
  <si>
    <t>f4c2c59f-9384-4af1-875c-c668dca4840f</t>
  </si>
  <si>
    <t>Jose Adams</t>
  </si>
  <si>
    <t>4aba5e85-7f9f-49b4-b1ae-21749123d0c3</t>
  </si>
  <si>
    <t>Laura Henderson</t>
  </si>
  <si>
    <t>e9c7449d-c174-4ce1-8757-95a78865fee3</t>
  </si>
  <si>
    <t>Virginia Moore</t>
  </si>
  <si>
    <t>8db7bebb-ac8e-4ad6-9f02-134d4bdc377e</t>
  </si>
  <si>
    <t>Jillian Edwards</t>
  </si>
  <si>
    <t>3db69d07-95b0-4d64-a0d2-b5ba82ee5c23</t>
  </si>
  <si>
    <t>Eric Torres</t>
  </si>
  <si>
    <t>30c0a6dc-780c-4864-90a5-3200ff78ad8e</t>
  </si>
  <si>
    <t>Crystal Brown</t>
  </si>
  <si>
    <t>e3fe36b2-f0e8-4936-9d80-833c2679a303</t>
  </si>
  <si>
    <t>Kristin Palmer</t>
  </si>
  <si>
    <t>1d589ab7-0a61-4006-840b-d44623406d14</t>
  </si>
  <si>
    <t>Kaylee Franco</t>
  </si>
  <si>
    <t>8ad51132-92b9-434a-8c94-c9bef6764c0a</t>
  </si>
  <si>
    <t>Stephanie Hunter</t>
  </si>
  <si>
    <t>9b72d012-5007-469e-920c-941dfbcd9524</t>
  </si>
  <si>
    <t>Lindsey Miller</t>
  </si>
  <si>
    <t>7bdc8702-d716-4b23-8647-b2d9c5177250</t>
  </si>
  <si>
    <t>Amber Leon</t>
  </si>
  <si>
    <t>dbff19a0-c051-453c-a7d8-e2c5110c4725</t>
  </si>
  <si>
    <t>Charles Davenport</t>
  </si>
  <si>
    <t>9159d102-20dc-410d-a8eb-51faa997450d</t>
  </si>
  <si>
    <t>Matthew Castillo</t>
  </si>
  <si>
    <t>ee0f27b3-8961-4761-8382-f3422f156fbf</t>
  </si>
  <si>
    <t>Joshua Mcbride</t>
  </si>
  <si>
    <t>8ae80e7f-f3db-4606-9217-c408158d0e60</t>
  </si>
  <si>
    <t>Ryan Hansen</t>
  </si>
  <si>
    <t>1eae4aac-2c24-4361-8409-b2242b099293</t>
  </si>
  <si>
    <t>Maria Brown</t>
  </si>
  <si>
    <t>14f25b2d-8ab3-4537-b84f-1e9a4dcd6339</t>
  </si>
  <si>
    <t>Luke Garcia</t>
  </si>
  <si>
    <t>df2188f4-6393-4ffe-87d4-4f1eb15463d3</t>
  </si>
  <si>
    <t>Zachary Powell</t>
  </si>
  <si>
    <t>57e7f58a-927e-481a-9389-bba7b8543021</t>
  </si>
  <si>
    <t>Patricia Robinson</t>
  </si>
  <si>
    <t>876e508f-1c46-4a01-ac12-2121e6ba68d1</t>
  </si>
  <si>
    <t>Kevin Hill</t>
  </si>
  <si>
    <t>46b181e2-ec14-4b26-84ed-42f0e162ade4</t>
  </si>
  <si>
    <t>Joshua Patel</t>
  </si>
  <si>
    <t>9d5aac88-ae98-45a0-9f26-4c32c6962a2e</t>
  </si>
  <si>
    <t>Justin Grimes</t>
  </si>
  <si>
    <t>69b1c070-cae8-42d8-8bc1-c53fbb16c236</t>
  </si>
  <si>
    <t>Erica Charles</t>
  </si>
  <si>
    <t>7755411f-121d-4804-b989-bfbb9a6a59fc</t>
  </si>
  <si>
    <t>Rebecca Hampton</t>
  </si>
  <si>
    <t>1ee704fe-278d-4db2-9f33-5219e2a5fa38</t>
  </si>
  <si>
    <t>Melissa Ellis</t>
  </si>
  <si>
    <t>cf9817e7-a7c8-4d74-8368-975d21b0f9a8</t>
  </si>
  <si>
    <t>Laura Gomez</t>
  </si>
  <si>
    <t>abcfa9a0-baed-4a8d-aed8-0f0a7b4b1648</t>
  </si>
  <si>
    <t>Anthony Evans</t>
  </si>
  <si>
    <t>2e5fcc4f-13b3-4b61-96e2-ec82b10fa0c4</t>
  </si>
  <si>
    <t>Dr. Victoria Waller</t>
  </si>
  <si>
    <t>98377460-ef75-44ed-9c64-c6e4790d1785</t>
  </si>
  <si>
    <t>Thomas Brock</t>
  </si>
  <si>
    <t>9235d0d1-ebbd-4b88-967a-2a70d906afff</t>
  </si>
  <si>
    <t>Ronnie Davis</t>
  </si>
  <si>
    <t>1beb09fa-d06e-4cdc-8c7a-a775365100fe</t>
  </si>
  <si>
    <t>Lisa Gonzalez</t>
  </si>
  <si>
    <t>33fec5f4-2858-49e6-843b-7f4f7757d75c</t>
  </si>
  <si>
    <t>Timothy Yoder</t>
  </si>
  <si>
    <t>e7864543-fb25-4182-9b5e-9b495d5c77de</t>
  </si>
  <si>
    <t>Stephanie Combs</t>
  </si>
  <si>
    <t>6b67eec5-7725-4020-a806-cdb063158921</t>
  </si>
  <si>
    <t>Austin Garcia</t>
  </si>
  <si>
    <t>dd984f13-a080-459a-a2c0-d529381572c0</t>
  </si>
  <si>
    <t>Jessica Clay</t>
  </si>
  <si>
    <t>971d5eef-4c2b-4ab2-a464-b0f28a993d72</t>
  </si>
  <si>
    <t>Stephen Vargas</t>
  </si>
  <si>
    <t>06a6e18b-e4ab-4b40-9bf9-14bb5a66aee8</t>
  </si>
  <si>
    <t>Shannon Stokes</t>
  </si>
  <si>
    <t>f30977b4-aba0-4c93-ac9e-048c0131fae4</t>
  </si>
  <si>
    <t>Lance Anderson</t>
  </si>
  <si>
    <t>8346bbdb-0c62-4d1f-82cd-88bf4694bd8d</t>
  </si>
  <si>
    <t>Jacqueline Tyler</t>
  </si>
  <si>
    <t>5efd805b-6dbb-4b4d-82c2-16e49fae8f38</t>
  </si>
  <si>
    <t>Alicia Allen</t>
  </si>
  <si>
    <t>1ee57e50-c32f-4ff8-b8fb-7415237df976</t>
  </si>
  <si>
    <t>Matthew Horne</t>
  </si>
  <si>
    <t>5069fb8b-79e2-4ddb-b2bd-6163ea7b427c</t>
  </si>
  <si>
    <t>James Wade PhD</t>
  </si>
  <si>
    <t>25968694-90f7-481c-b23e-ff054e7e63ff</t>
  </si>
  <si>
    <t>Jennifer Warren</t>
  </si>
  <si>
    <t>565a4bde-9ce5-4f82-9305-bb9406d6157e</t>
  </si>
  <si>
    <t>Jessica Munoz</t>
  </si>
  <si>
    <t>7a165410-6c3e-436f-a697-2df90cc9f092</t>
  </si>
  <si>
    <t>Susan Foster</t>
  </si>
  <si>
    <t>e906f89e-d8fc-450c-8497-9f7dda09e9fb</t>
  </si>
  <si>
    <t>Lauren Downs</t>
  </si>
  <si>
    <t>0b142e21-5b24-43cc-9a51-e407dca81ecb</t>
  </si>
  <si>
    <t>David Simpson</t>
  </si>
  <si>
    <t>26ef465f-f045-459e-9183-7fd91923c2c2</t>
  </si>
  <si>
    <t>Kaitlyn Watkins</t>
  </si>
  <si>
    <t>1e4249f6-ed2e-4669-8a41-9aaa46a42a30</t>
  </si>
  <si>
    <t>Robert Ortiz</t>
  </si>
  <si>
    <t>c087272d-8b64-4ba0-9830-9cbfffec18bf</t>
  </si>
  <si>
    <t>Jessica Collins</t>
  </si>
  <si>
    <t>f1c2e88c-3d50-4f81-a0c4-ae41ad91cbb6</t>
  </si>
  <si>
    <t>Walter Chapman</t>
  </si>
  <si>
    <t>1b073e4c-73a4-4894-acbf-3548c95f59a2</t>
  </si>
  <si>
    <t>Shannon Perry</t>
  </si>
  <si>
    <t>3e50747b-ede0-4abe-814f-283f621fba1c</t>
  </si>
  <si>
    <t>Curtis Pena</t>
  </si>
  <si>
    <t>b21dd9b6-411f-4d12-b253-8b06b9fd078c</t>
  </si>
  <si>
    <t>Christopher Keith</t>
  </si>
  <si>
    <t>02ea8de1-a655-46e4-bb94-1a540cde246c</t>
  </si>
  <si>
    <t>Kristen Wilson</t>
  </si>
  <si>
    <t>05e1c255-8788-4783-9087-d1490267040b</t>
  </si>
  <si>
    <t>Matthew Mclaughlin</t>
  </si>
  <si>
    <t>5f28f0b2-360e-4e40-b9d8-a7b11382d725</t>
  </si>
  <si>
    <t>Alexandra Patrick</t>
  </si>
  <si>
    <t>36d7f1bb-29ae-442e-be48-07c2a9617629</t>
  </si>
  <si>
    <t>Anthony Moore</t>
  </si>
  <si>
    <t>82437364-a620-42c6-a255-07d87bd238a9</t>
  </si>
  <si>
    <t>Crystal Reed</t>
  </si>
  <si>
    <t>a5fd9bf6-5838-4832-9c47-81296dd3a638</t>
  </si>
  <si>
    <t>Todd Willis</t>
  </si>
  <si>
    <t>db6543e6-70e3-4595-b9e8-1e00fe8dd5c3</t>
  </si>
  <si>
    <t>Charles Wade</t>
  </si>
  <si>
    <t>7956afb0-5951-4d62-a6cf-a7ba2177a9f2</t>
  </si>
  <si>
    <t>John Weber</t>
  </si>
  <si>
    <t>e9f404e2-02d6-443f-aa28-7e58efad37bc</t>
  </si>
  <si>
    <t>Erica Shelton DVM</t>
  </si>
  <si>
    <t>87af5599-1fd3-4d41-a1a7-187b482e1ab0</t>
  </si>
  <si>
    <t>Anna Sanders</t>
  </si>
  <si>
    <t>40c538e2-85f9-43ad-bd0c-5a0996476d82</t>
  </si>
  <si>
    <t>47cd8c47-76a2-4aef-aa30-23f9957ad08c</t>
  </si>
  <si>
    <t>Amy Benton</t>
  </si>
  <si>
    <t>cd44f72d-5b6f-482b-925c-a96a0599f14c</t>
  </si>
  <si>
    <t>Andrew Daniels</t>
  </si>
  <si>
    <t>88eacae8-2ee0-4752-a949-2782ea55cf27</t>
  </si>
  <si>
    <t>Cynthia Rogers</t>
  </si>
  <si>
    <t>de46a5c4-b810-424c-99f7-e24af6aae85e</t>
  </si>
  <si>
    <t>Shelby Terry</t>
  </si>
  <si>
    <t>5f457b2f-ca7e-4e27-83d7-ba775dbe0a17</t>
  </si>
  <si>
    <t>Colin Harris</t>
  </si>
  <si>
    <t>e4c1784d-c36e-4318-ae32-5f958ab1e1a1</t>
  </si>
  <si>
    <t>Tammy Black</t>
  </si>
  <si>
    <t>ecff4f5d-357e-4af4-bc38-812334bf645e</t>
  </si>
  <si>
    <t>Darrell Hartman</t>
  </si>
  <si>
    <t>7e33a9dc-7ec9-44b7-bad1-e071882d053b</t>
  </si>
  <si>
    <t>Mark Gilbert</t>
  </si>
  <si>
    <t>671dfbd6-c45c-4af4-8b2a-c504052f0d03</t>
  </si>
  <si>
    <t>Jacqueline Mason</t>
  </si>
  <si>
    <t>8c132331-4013-441d-b6a3-699981d5f0b1</t>
  </si>
  <si>
    <t>Gloria Aguilar</t>
  </si>
  <si>
    <t>686f11f1-d334-411c-a4f4-19057003692b</t>
  </si>
  <si>
    <t>Brian Ho</t>
  </si>
  <si>
    <t>27247cd4-f328-4bfd-848e-393197583eef</t>
  </si>
  <si>
    <t>Veronica Sanchez</t>
  </si>
  <si>
    <t>0f1a3f03-2257-4011-a6d1-8db0c58e66a5</t>
  </si>
  <si>
    <t>Michelle Brooks</t>
  </si>
  <si>
    <t>9f5b86ae-0b29-4215-b088-bb8a0cebbbaa</t>
  </si>
  <si>
    <t>Laurie Tyler</t>
  </si>
  <si>
    <t>8fa97a0c-ffce-4e5e-9680-e2d733be2952</t>
  </si>
  <si>
    <t>Philip Bass</t>
  </si>
  <si>
    <t>dad87201-1e21-4529-89ce-18b7a413ad28</t>
  </si>
  <si>
    <t>Victoria Davis</t>
  </si>
  <si>
    <t>06dad919-84e6-4510-8857-6a509bf63c6f</t>
  </si>
  <si>
    <t>Sherry Mcdonald</t>
  </si>
  <si>
    <t>351097d6-61e2-4c42-8dcb-1724104180d3</t>
  </si>
  <si>
    <t>Patricia Hall</t>
  </si>
  <si>
    <t>15e2bf8a-1baf-4dc9-940e-7f879cb44e4b</t>
  </si>
  <si>
    <t>Travis Valdez</t>
  </si>
  <si>
    <t>e52d35f8-96dd-4c69-8e67-5dd1ef12fb9a</t>
  </si>
  <si>
    <t>Andrew Beck III</t>
  </si>
  <si>
    <t>712b483f-9192-4edb-a490-30c0d14d6536</t>
  </si>
  <si>
    <t>Matthew Knox</t>
  </si>
  <si>
    <t>749f82fc-e146-40b5-9c15-7200965c0354</t>
  </si>
  <si>
    <t>Kelly Diaz</t>
  </si>
  <si>
    <t>5749a575-7bb7-4391-929e-fdfee6f9f677</t>
  </si>
  <si>
    <t>Antonio Arias</t>
  </si>
  <si>
    <t>8fd62095-eb45-4026-ba0d-d3fac1886deb</t>
  </si>
  <si>
    <t>Edward Morales</t>
  </si>
  <si>
    <t>fc1c1a28-f1a1-442e-b2a1-d56ad2350aa4</t>
  </si>
  <si>
    <t>Kevin Long</t>
  </si>
  <si>
    <t>6f63ee78-ad58-4d67-acfa-adf70b0f1246</t>
  </si>
  <si>
    <t>Vanessa Dodson</t>
  </si>
  <si>
    <t>5cdb9ed7-b41c-4ea9-aa3e-6ae5e2d6d71c</t>
  </si>
  <si>
    <t>Ashley Bradford</t>
  </si>
  <si>
    <t>4090dca6-cd66-4565-8be8-9f4189f8f4c3</t>
  </si>
  <si>
    <t>James Richards</t>
  </si>
  <si>
    <t>d3856e45-ab8f-43ee-85dd-afb891cb862c</t>
  </si>
  <si>
    <t>Cassie Anderson</t>
  </si>
  <si>
    <t>9d4eb00e-749e-4f7f-9b85-d938cdb0d8fa</t>
  </si>
  <si>
    <t>Amanda Snyder</t>
  </si>
  <si>
    <t>2adb24c5-eaa8-471d-a38b-19e5ce232233</t>
  </si>
  <si>
    <t>Ian Carroll</t>
  </si>
  <si>
    <t>799c3cb6-ed9f-48a0-a56a-d5e1b429135d</t>
  </si>
  <si>
    <t>Joshua Wood</t>
  </si>
  <si>
    <t>295aa4c1-7596-4e49-bb7d-f4a7c9b57fe1</t>
  </si>
  <si>
    <t>Zachary Hernandez</t>
  </si>
  <si>
    <t>1b8f045b-8faf-473d-b64a-e4b8c76797cb</t>
  </si>
  <si>
    <t>Kelly Hammond</t>
  </si>
  <si>
    <t>16f82fd9-d472-4848-8210-8a40370b2ec6</t>
  </si>
  <si>
    <t>John Potts</t>
  </si>
  <si>
    <t>0476dac7-858c-48c6-b347-d27e60bc95a1</t>
  </si>
  <si>
    <t>Victoria Sutton</t>
  </si>
  <si>
    <t>99aa9425-2f18-4e65-8a69-08e82c66f1c7</t>
  </si>
  <si>
    <t>Veronica Mccormick</t>
  </si>
  <si>
    <t>31aa0c9a-1f2c-4a1d-ae73-0da21652ceee</t>
  </si>
  <si>
    <t>Courtney Adams</t>
  </si>
  <si>
    <t>0f6f96a6-c7ca-489c-a28e-dab0161c920d</t>
  </si>
  <si>
    <t>Allison Gregory</t>
  </si>
  <si>
    <t>6a460f4d-86f3-4de9-b65d-8746864e31f8</t>
  </si>
  <si>
    <t>Robert Morgan</t>
  </si>
  <si>
    <t>3fe9ef9e-99fb-4b08-9f07-f842c48d72f5</t>
  </si>
  <si>
    <t>Johnathan Griffin</t>
  </si>
  <si>
    <t>5f178d8b-950e-41b8-8f8c-108ab753b97e</t>
  </si>
  <si>
    <t>Casey Gonzalez</t>
  </si>
  <si>
    <t>4cad42b5-c30a-4517-9547-740990e6331e</t>
  </si>
  <si>
    <t>Sandra Caldwell</t>
  </si>
  <si>
    <t>59befaee-e8cb-4714-9c46-cce66955d2dd</t>
  </si>
  <si>
    <t>Rebekah Oliver</t>
  </si>
  <si>
    <t>133aa5dd-a063-4f7d-8994-b6dfdfc53d59</t>
  </si>
  <si>
    <t>Monica Patterson</t>
  </si>
  <si>
    <t>37b17a85-cdd3-4623-8adb-35c1706e21b0</t>
  </si>
  <si>
    <t>Janice Cantrell</t>
  </si>
  <si>
    <t>e3bc1b22-7053-48f1-b28b-2920e348967a</t>
  </si>
  <si>
    <t>Shannon Johnson</t>
  </si>
  <si>
    <t>59a0b358-f7b7-4dd1-b29f-14160a252a80</t>
  </si>
  <si>
    <t>Angie Mueller</t>
  </si>
  <si>
    <t>39778390-7d7a-4a18-9f9d-54ae2537fd40</t>
  </si>
  <si>
    <t>Michael Smith</t>
  </si>
  <si>
    <t>b65f13f0-c7fd-46ae-a19b-9614f5b0da38</t>
  </si>
  <si>
    <t>Robert Yates</t>
  </si>
  <si>
    <t>36a430d0-46ee-4bdb-af87-69d4875d3e31</t>
  </si>
  <si>
    <t>Anthony Turner</t>
  </si>
  <si>
    <t>a556e86b-7a1d-4898-9665-77f189dc4ea6</t>
  </si>
  <si>
    <t>Charles Watson</t>
  </si>
  <si>
    <t>7ddbd1af-4be6-486b-b061-35b769e3df84</t>
  </si>
  <si>
    <t>Natalie Perry</t>
  </si>
  <si>
    <t>c4f9d085-11b4-4e33-989f-226761514db8</t>
  </si>
  <si>
    <t>Jorge Moore</t>
  </si>
  <si>
    <t>4c3e1a71-54bd-4e6f-849d-921aabeff35d</t>
  </si>
  <si>
    <t>Ronnie Walker</t>
  </si>
  <si>
    <t>e224f8b4-d4e2-4f25-b700-c95a15c3692b</t>
  </si>
  <si>
    <t>Thomas Grant</t>
  </si>
  <si>
    <t>f32e7414-4f1f-4123-acf0-765e5ec610b5</t>
  </si>
  <si>
    <t>Catherine Hart</t>
  </si>
  <si>
    <t>f65624a7-77c3-4faf-b74b-b0d28db6f6ba</t>
  </si>
  <si>
    <t>Becky Zavala</t>
  </si>
  <si>
    <t>251dc21d-e614-4707-a1e5-3d1dddae791c</t>
  </si>
  <si>
    <t>Caitlin Wood</t>
  </si>
  <si>
    <t>51f94b32-bd9f-4a42-8ce4-682ab729e8db</t>
  </si>
  <si>
    <t>Denise Brown</t>
  </si>
  <si>
    <t>7412347e-0c26-41e3-aadd-6950b4641be2</t>
  </si>
  <si>
    <t>Brett White</t>
  </si>
  <si>
    <t>f5401d94-1f99-4f2c-bcee-58097fe74a84</t>
  </si>
  <si>
    <t>Anthony Patel</t>
  </si>
  <si>
    <t>8c30abc0-e1b2-48f2-9e90-27384e92d748</t>
  </si>
  <si>
    <t>Dr. Jennifer Johnson DVM</t>
  </si>
  <si>
    <t>08d4e25c-3717-40aa-9935-155c918e295f</t>
  </si>
  <si>
    <t>Derrick Nguyen</t>
  </si>
  <si>
    <t>79318f2c-1079-44ed-b0b8-9fff2ddfa9b8</t>
  </si>
  <si>
    <t>Sandra Diaz</t>
  </si>
  <si>
    <t>64f9b7a9-fe0c-4540-af83-9a8a92f3d47a</t>
  </si>
  <si>
    <t>Marissa Lamb</t>
  </si>
  <si>
    <t>fe0ef97a-0992-4d4c-aefb-7bae84007148</t>
  </si>
  <si>
    <t>Collin Estes</t>
  </si>
  <si>
    <t>4e5e151e-4fa0-4e02-9119-c41501131983</t>
  </si>
  <si>
    <t>Linda Johnston MD</t>
  </si>
  <si>
    <t>9102bc9e-1c4f-4525-ad97-7b109f685c14</t>
  </si>
  <si>
    <t>Phillip Dawson</t>
  </si>
  <si>
    <t>c38fef98-efbe-448b-b7c6-8157c1a9c255</t>
  </si>
  <si>
    <t>Maria Baker</t>
  </si>
  <si>
    <t>399b2f47-1344-4e92-98d5-653d875228ce</t>
  </si>
  <si>
    <t>Michael Kane</t>
  </si>
  <si>
    <t>0b6a53df-ecbe-4b10-85d5-2690f3de0733</t>
  </si>
  <si>
    <t>Kevin Davis</t>
  </si>
  <si>
    <t>3b72118c-479a-4da5-9f8c-326f02a38c76</t>
  </si>
  <si>
    <t>Todd Thomas</t>
  </si>
  <si>
    <t>cb46db5b-f0d5-419d-b45c-1392734f1de5</t>
  </si>
  <si>
    <t>Cheryl Blackwell</t>
  </si>
  <si>
    <t>04e7d773-f2ab-4b74-b5e9-03ce3856fc8b</t>
  </si>
  <si>
    <t>Danny Acosta</t>
  </si>
  <si>
    <t>e05a0939-3b58-4bf0-852e-2049e5fb1459</t>
  </si>
  <si>
    <t>Jessica Moyer</t>
  </si>
  <si>
    <t>d16c31e8-664f-455c-ad12-11f027e688a7</t>
  </si>
  <si>
    <t>Denise White</t>
  </si>
  <si>
    <t>932aab40-6431-4414-8b24-ca0285ffa871</t>
  </si>
  <si>
    <t>Sarah Fuentes</t>
  </si>
  <si>
    <t>39c2a454-310c-4d86-b8f6-016eeef51c38</t>
  </si>
  <si>
    <t>6e0d0224-01b0-4586-a41d-da5556680e28</t>
  </si>
  <si>
    <t>Lance Robertson</t>
  </si>
  <si>
    <t>f7bfdca5-c58e-4155-8565-73a729b26031</t>
  </si>
  <si>
    <t>Jessica Owens</t>
  </si>
  <si>
    <t>11c9e703-bf9a-49ed-bd95-1cb58242bc27</t>
  </si>
  <si>
    <t>Jeffery White</t>
  </si>
  <si>
    <t>947e9b88-3f93-4eb1-bd11-b34416bc0e5e</t>
  </si>
  <si>
    <t>Jonathan House</t>
  </si>
  <si>
    <t>f57bb2b8-d73a-43fa-b602-4a87ce2ff435</t>
  </si>
  <si>
    <t>Suzanne Gonzalez</t>
  </si>
  <si>
    <t>ab47e341-95b4-4cf3-854d-6e99e91feb00</t>
  </si>
  <si>
    <t>Danielle Oliver</t>
  </si>
  <si>
    <t>f8aeb6ab-e5dc-429c-8496-a6021162a38c</t>
  </si>
  <si>
    <t>Katherine Reed</t>
  </si>
  <si>
    <t>627a00bb-3b9b-46c3-85d6-960d0bfc3263</t>
  </si>
  <si>
    <t>Christopher Haynes</t>
  </si>
  <si>
    <t>564c1a31-77e3-474f-b89d-d9f8e6312b15</t>
  </si>
  <si>
    <t>Nicholas Hines</t>
  </si>
  <si>
    <t>70157a14-1665-4b74-be3e-a618677cd783</t>
  </si>
  <si>
    <t>Deanna Harris</t>
  </si>
  <si>
    <t>f811c99a-9d4a-4dca-800c-a3e5c6fa7166</t>
  </si>
  <si>
    <t>Joshua Holt</t>
  </si>
  <si>
    <t>fce43b90-9b89-4d00-8896-d3c8fd430b16</t>
  </si>
  <si>
    <t>Mark Parker</t>
  </si>
  <si>
    <t>f14fe7fd-469a-4738-89ba-4eda612bc4a8</t>
  </si>
  <si>
    <t>John Abbott</t>
  </si>
  <si>
    <t>ff10663b-c1d9-49ba-9b28-ac88abad6b6d</t>
  </si>
  <si>
    <t>Christopher Elliott</t>
  </si>
  <si>
    <t>cdb91203-6cdc-424a-b1d9-6069d22ad0a5</t>
  </si>
  <si>
    <t>Brandon Woods</t>
  </si>
  <si>
    <t>7e220f52-0d74-4de4-bbc7-0f4d69ad03f7</t>
  </si>
  <si>
    <t>David Freeman</t>
  </si>
  <si>
    <t>490fdede-ed98-447e-b04d-9513f2bb371b</t>
  </si>
  <si>
    <t>Sierra Marquez</t>
  </si>
  <si>
    <t>3ca8958a-8e82-446f-a22e-a56cfecacc4c</t>
  </si>
  <si>
    <t>Brenda Johnson</t>
  </si>
  <si>
    <t>4be85c0b-c78b-4e22-a631-c64fbb198cdc</t>
  </si>
  <si>
    <t>Jennifer Vargas</t>
  </si>
  <si>
    <t>9bd8ea3e-b342-4598-9752-cc7b96dfff64</t>
  </si>
  <si>
    <t>Vincent Wallace</t>
  </si>
  <si>
    <t>5e82cc19-080b-4685-9f6b-c24de9c6bf55</t>
  </si>
  <si>
    <t>Cheryl Wheeler</t>
  </si>
  <si>
    <t>1cf68d3e-cce0-4f8a-93b3-9301020975db</t>
  </si>
  <si>
    <t>Tyler Castillo</t>
  </si>
  <si>
    <t>4235f018-1945-4f58-bba0-b2496f4eb720</t>
  </si>
  <si>
    <t>Michael Leon</t>
  </si>
  <si>
    <t>1af078e2-84ad-48e1-bbc2-ccc881f88257</t>
  </si>
  <si>
    <t>Kathryn Ayala</t>
  </si>
  <si>
    <t>798f4c4e-868d-467e-a295-8ccc45628fcb</t>
  </si>
  <si>
    <t>Melissa Mills</t>
  </si>
  <si>
    <t>ecb4925a-f511-407d-9e97-c030a8e5a504</t>
  </si>
  <si>
    <t>Matthew Daniel</t>
  </si>
  <si>
    <t>7b4c7120-d348-4b4a-9541-5e1639913da0</t>
  </si>
  <si>
    <t>Christopher Vang</t>
  </si>
  <si>
    <t>e1aaee5d-3ba7-47b1-bed1-25e448fe38fa</t>
  </si>
  <si>
    <t>Vanessa Williams</t>
  </si>
  <si>
    <t>497fcf3a-abdf-4c6d-a920-0b3f2a04f7da</t>
  </si>
  <si>
    <t>Ronald Jones</t>
  </si>
  <si>
    <t>d1f5408f-16d9-4b04-9d09-dd293efbb390</t>
  </si>
  <si>
    <t>Richard Porter</t>
  </si>
  <si>
    <t>b2e7e3be-3a23-45d4-ae85-3bb26e4d0793</t>
  </si>
  <si>
    <t>James Chan</t>
  </si>
  <si>
    <t>2876f010-2820-4dca-a6b8-a1de7a445116</t>
  </si>
  <si>
    <t>Phillip Ingram</t>
  </si>
  <si>
    <t>800f1ba7-f45c-43fa-9200-d375c6e21d29</t>
  </si>
  <si>
    <t>Travis Cooper</t>
  </si>
  <si>
    <t>b5cf8714-8d04-40a7-bbe9-6f5ea844b8c7</t>
  </si>
  <si>
    <t>Chase Gray</t>
  </si>
  <si>
    <t>69711aa5-493a-42eb-b546-2b65fe2a54f1</t>
  </si>
  <si>
    <t>Sabrina Torres</t>
  </si>
  <si>
    <t>8d95dfa9-efad-4135-bcb1-b54e36748767</t>
  </si>
  <si>
    <t>Cheryl Soto</t>
  </si>
  <si>
    <t>7b74c96d-8e60-4201-b75e-4c45376270e5</t>
  </si>
  <si>
    <t>Melissa Jackson</t>
  </si>
  <si>
    <t>4e58f217-a2b4-423c-a4b9-0b5ecab8f638</t>
  </si>
  <si>
    <t>Mrs. Megan Kelly</t>
  </si>
  <si>
    <t>d667c6a9-a8eb-435e-94bf-96e4dd069cc4</t>
  </si>
  <si>
    <t>Amber Brown</t>
  </si>
  <si>
    <t>552f6d6a-8f45-45bd-8e8a-a223fbc93fee</t>
  </si>
  <si>
    <t>Ricky Scott</t>
  </si>
  <si>
    <t>f75409b0-3f8c-4961-a0b0-d1833f568a21</t>
  </si>
  <si>
    <t>Evelyn Ryan</t>
  </si>
  <si>
    <t>dbe9790d-a99c-48d3-9b34-f8454a4acbed</t>
  </si>
  <si>
    <t>Marcus Phelps</t>
  </si>
  <si>
    <t>2e535c3e-5f8b-46c4-a031-c8abcd732545</t>
  </si>
  <si>
    <t>Stacy Bell</t>
  </si>
  <si>
    <t>9eeb6afe-0502-4072-b6c0-954e4097afe0</t>
  </si>
  <si>
    <t>Kenneth Douglas</t>
  </si>
  <si>
    <t>1e16ff1b-733a-4b3b-9a61-ca8a0330e5fd</t>
  </si>
  <si>
    <t>Cindy Robinson</t>
  </si>
  <si>
    <t>caa17732-58bb-417c-9611-31df5fceca8a</t>
  </si>
  <si>
    <t>Rachel Gilmore</t>
  </si>
  <si>
    <t>3b3b63e9-5df6-4903-808d-6b662a21ee82</t>
  </si>
  <si>
    <t>Paul James</t>
  </si>
  <si>
    <t>244a8c91-316e-4962-b928-1282da815abc</t>
  </si>
  <si>
    <t>Thomas Sanders</t>
  </si>
  <si>
    <t>11e506cc-98df-4769-a5c9-b802e9754bd6</t>
  </si>
  <si>
    <t>Robin Daniel</t>
  </si>
  <si>
    <t>035e6426-23d1-4c48-8c00-cfaac5104c02</t>
  </si>
  <si>
    <t>Zachary Payne</t>
  </si>
  <si>
    <t>b5987e67-79fa-4da6-910e-5d9dc2445dab</t>
  </si>
  <si>
    <t>David Hayden</t>
  </si>
  <si>
    <t>757abd76-612c-4d21-b5e1-25a870e8f518</t>
  </si>
  <si>
    <t>Heidi Giles</t>
  </si>
  <si>
    <t>ae6f64ce-c02d-4bcf-bd6e-f68176813b5a</t>
  </si>
  <si>
    <t>Samantha Rich</t>
  </si>
  <si>
    <t>ed2debbc-340f-4143-b91d-4d51f64db20b</t>
  </si>
  <si>
    <t>Juan Hunter</t>
  </si>
  <si>
    <t>9c19bf3a-add0-4921-bc69-fbbcc6a8f125</t>
  </si>
  <si>
    <t>Jaime Lopez</t>
  </si>
  <si>
    <t>17893e85-fe52-4e9c-ba0c-fa4ee9c8bd51</t>
  </si>
  <si>
    <t>John Hall</t>
  </si>
  <si>
    <t>29e1b4e8-d4d5-4f18-b9b5-e3fb9793cf4a</t>
  </si>
  <si>
    <t>Mary Phillips</t>
  </si>
  <si>
    <t>5905f57d-bdf3-4614-ab36-c05fcfc10053</t>
  </si>
  <si>
    <t>David Hamilton</t>
  </si>
  <si>
    <t>45eed68b-8480-43fc-bc32-426caebcc2f2</t>
  </si>
  <si>
    <t>Emily Guerrero</t>
  </si>
  <si>
    <t>2cd4c6ce-d22b-4639-a8f0-53e7a623c45a</t>
  </si>
  <si>
    <t>James Shepherd</t>
  </si>
  <si>
    <t>46223939-e4dc-4065-8b32-bb455eb634b3</t>
  </si>
  <si>
    <t>Alexander Phelps</t>
  </si>
  <si>
    <t>29e04d0d-14a5-461e-b890-60fe754b9ef5</t>
  </si>
  <si>
    <t>Ricky Farley</t>
  </si>
  <si>
    <t>767b2e99-c138-4680-ade1-1b15a4938f72</t>
  </si>
  <si>
    <t>Courtney Ryan</t>
  </si>
  <si>
    <t>de28ea5d-b529-4034-bee3-93341b2431a9</t>
  </si>
  <si>
    <t>Margaret Brewer</t>
  </si>
  <si>
    <t>f4d5eea6-85b1-42aa-b0a0-1bfcc20989bf</t>
  </si>
  <si>
    <t>Benjamin Rodriguez</t>
  </si>
  <si>
    <t>c0ca6335-a513-45c8-8a6e-bb08a72b7aa1</t>
  </si>
  <si>
    <t>Kristi Castillo</t>
  </si>
  <si>
    <t>30f58277-39b7-408e-aa94-9d763afea1cb</t>
  </si>
  <si>
    <t>Timothy Juarez</t>
  </si>
  <si>
    <t>3e36dd7c-2a11-4b35-b8c8-d6ce8837fe6c</t>
  </si>
  <si>
    <t>Roger Hill</t>
  </si>
  <si>
    <t>d2655297-4118-430c-bf47-71288a6f09e8</t>
  </si>
  <si>
    <t>Kimberly Burton</t>
  </si>
  <si>
    <t>1486b48c-fcc7-4154-8aca-4fda2a73e66a</t>
  </si>
  <si>
    <t>David Golden</t>
  </si>
  <si>
    <t>424f0393-2d89-4e06-b97e-dbeffb394669</t>
  </si>
  <si>
    <t>Michelle Stevens</t>
  </si>
  <si>
    <t>9fa722d7-2ce5-44c7-86c3-a521ada13efa</t>
  </si>
  <si>
    <t>Zachary Chambers</t>
  </si>
  <si>
    <t>f64b7835-db20-4b57-86bd-87f5e0363a33</t>
  </si>
  <si>
    <t>James Turner MD</t>
  </si>
  <si>
    <t>510dda42-4cd8-4dc7-b164-e97118af0b0f</t>
  </si>
  <si>
    <t>Julian Smith</t>
  </si>
  <si>
    <t>12c7180c-197b-4318-972f-fda46385955b</t>
  </si>
  <si>
    <t>Kari Ortiz</t>
  </si>
  <si>
    <t>e9db8457-789c-4a22-93de-c33464040503</t>
  </si>
  <si>
    <t>Jennifer Price DVM</t>
  </si>
  <si>
    <t>67562e5f-e23d-4519-9b76-46568e7602f1</t>
  </si>
  <si>
    <t>Kathleen Neal</t>
  </si>
  <si>
    <t>5ebf5323-7638-4c98-ae35-c8ac19448cc2</t>
  </si>
  <si>
    <t>Kathleen Oneill</t>
  </si>
  <si>
    <t>242b5d4c-5103-4083-a67c-feedcb001f0a</t>
  </si>
  <si>
    <t>Jared Cole</t>
  </si>
  <si>
    <t>769c48b8-a660-41c7-ad6c-a21cb4e65d41</t>
  </si>
  <si>
    <t>Kathleen Rojas DDS</t>
  </si>
  <si>
    <t>4b4759a6-916a-445c-b88c-9bd69432de33</t>
  </si>
  <si>
    <t>Jose Floyd</t>
  </si>
  <si>
    <t>d51a8525-9847-44e6-b17d-b52ca92e926f</t>
  </si>
  <si>
    <t>Benjamin Cantu</t>
  </si>
  <si>
    <t>99f1af4c-5dd2-4ee3-b6af-62a5edcc0db2</t>
  </si>
  <si>
    <t>Shelley Levine</t>
  </si>
  <si>
    <t>dd2f46bd-5982-4932-afad-8d1bf790703f</t>
  </si>
  <si>
    <t>Sheila Long</t>
  </si>
  <si>
    <t>2e18b076-e2b9-494f-97f6-d0fad9173e94</t>
  </si>
  <si>
    <t>Karla Martin</t>
  </si>
  <si>
    <t>6430a287-34ad-41ac-a1b2-8c8ce3c79348</t>
  </si>
  <si>
    <t>Erica Lawson</t>
  </si>
  <si>
    <t>37b23e9a-72ab-4eea-9e26-0ebd1e06de23</t>
  </si>
  <si>
    <t>Amber Berry</t>
  </si>
  <si>
    <t>f5bf95f1-4336-43ce-9a85-40e823b5ccfb</t>
  </si>
  <si>
    <t>Chad Peterson</t>
  </si>
  <si>
    <t>4e8b4dd7-8e40-427b-a403-f75a6d80fcef</t>
  </si>
  <si>
    <t>Samantha Morales</t>
  </si>
  <si>
    <t>d71612e5-37cb-4d0f-a71d-1ffcddc79035</t>
  </si>
  <si>
    <t>Carla Walker</t>
  </si>
  <si>
    <t>114266cd-cab8-4db6-8a43-e2c431dbbd07</t>
  </si>
  <si>
    <t>Robert Stanley</t>
  </si>
  <si>
    <t>f830755b-e820-407f-af15-c76a02c980f4</t>
  </si>
  <si>
    <t>Charlene Edwards</t>
  </si>
  <si>
    <t>f50f1408-7482-4aa1-9609-aeea0b147250</t>
  </si>
  <si>
    <t>Joseph Dennis</t>
  </si>
  <si>
    <t>8c880ccf-9d48-4670-a19e-a724352fdb00</t>
  </si>
  <si>
    <t>Christopher Moore</t>
  </si>
  <si>
    <t>5f8a421a-2ecf-422b-a162-19de82b6a66a</t>
  </si>
  <si>
    <t>Wendy Johnson</t>
  </si>
  <si>
    <t>82226563-8883-43bf-b6ab-a36f3c094af6</t>
  </si>
  <si>
    <t>Mallory Boyd</t>
  </si>
  <si>
    <t>9aca5f2a-d83e-4b65-9964-2c9bb50fed1d</t>
  </si>
  <si>
    <t>Timothy Dean</t>
  </si>
  <si>
    <t>31fe6fb4-cf9d-49d1-a284-280be9e0d38a</t>
  </si>
  <si>
    <t>Brad Long</t>
  </si>
  <si>
    <t>315f2769-1211-4867-b8a8-b74204a2774a</t>
  </si>
  <si>
    <t>James Patterson</t>
  </si>
  <si>
    <t>10d404eb-6ec8-431e-97b0-10e83706746b</t>
  </si>
  <si>
    <t>Bryan Baker</t>
  </si>
  <si>
    <t>37287725-3860-4759-b9dc-99d8551d5e2a</t>
  </si>
  <si>
    <t>Charles Ramos</t>
  </si>
  <si>
    <t>8de27f87-7277-42f1-bbab-5979f42d647f</t>
  </si>
  <si>
    <t>Rebecca Mann</t>
  </si>
  <si>
    <t>9d15bcb0-2be4-4980-af52-16ba73e6dbcc</t>
  </si>
  <si>
    <t>Shane Mann</t>
  </si>
  <si>
    <t>0f482bfb-82c1-4d72-9b0c-a67d8be57716</t>
  </si>
  <si>
    <t>Megan Hubbard</t>
  </si>
  <si>
    <t>4068ccca-7ba6-4ad4-aa1b-f37e4165773b</t>
  </si>
  <si>
    <t>David Rivers</t>
  </si>
  <si>
    <t>281f3279-6c39-4bb2-9bc9-2659065fb250</t>
  </si>
  <si>
    <t>Ryan Martin</t>
  </si>
  <si>
    <t>a6317408-cce7-475b-a274-20d2c0570d9b</t>
  </si>
  <si>
    <t>Adam Terry</t>
  </si>
  <si>
    <t>23e077c4-3f51-45e9-9bc6-d6e8a6c6bbb4</t>
  </si>
  <si>
    <t>Jennifer Thompson</t>
  </si>
  <si>
    <t>1645df36-0ffe-44cc-955f-b2e72a8221cd</t>
  </si>
  <si>
    <t>Tara Black</t>
  </si>
  <si>
    <t>78199b72-04fb-48a3-965c-f51b55c4bedc</t>
  </si>
  <si>
    <t>Rebecca Gibson</t>
  </si>
  <si>
    <t>e936106d-93bd-45fa-9c41-cad1701d0952</t>
  </si>
  <si>
    <t>Molly Castillo</t>
  </si>
  <si>
    <t>d864ee00-454b-47cc-9de8-41d9425697d3</t>
  </si>
  <si>
    <t>Julie Blake</t>
  </si>
  <si>
    <t>95ebe3a5-b58d-471e-b44f-ab6ac3dcf19f</t>
  </si>
  <si>
    <t>Anthony Dalton</t>
  </si>
  <si>
    <t>6fb52e13-8641-41b6-9735-31568db2ceb2</t>
  </si>
  <si>
    <t>Sylvia Fields</t>
  </si>
  <si>
    <t>a5f5017a-b7a4-402e-b4b6-21a7c1d59242</t>
  </si>
  <si>
    <t>Adam Moody</t>
  </si>
  <si>
    <t>7b9ab284-973e-48a5-8f6f-8466af561c1b</t>
  </si>
  <si>
    <t>Patrick Clayton</t>
  </si>
  <si>
    <t>8c725e16-b731-4cb0-b580-e64812d2e508</t>
  </si>
  <si>
    <t>Juan Phillips</t>
  </si>
  <si>
    <t>6a0288dd-71d5-477b-80c3-2f71e1d1a8f2</t>
  </si>
  <si>
    <t>David Arnold Jr.</t>
  </si>
  <si>
    <t>4826be41-603b-4f71-93b7-7a7aff260ac4</t>
  </si>
  <si>
    <t>Penny Johnson</t>
  </si>
  <si>
    <t>52fdd21c-9e40-4ecc-b6cb-9b184fe211f1</t>
  </si>
  <si>
    <t>Cheryl Lee</t>
  </si>
  <si>
    <t>85b17386-3cbe-4e3b-ae88-057f8f214a7a</t>
  </si>
  <si>
    <t>Brenda Oconnor</t>
  </si>
  <si>
    <t>87cf814a-c763-48e3-8232-a4ce59ebb8e8</t>
  </si>
  <si>
    <t>Tammy Garcia</t>
  </si>
  <si>
    <t>0eae4cbd-0ec9-44ec-952f-32ff71dbb0f5</t>
  </si>
  <si>
    <t>Daniel Olson</t>
  </si>
  <si>
    <t>7733cd60-6c07-4eb7-b1e2-c2093e878259</t>
  </si>
  <si>
    <t>Randy Hale</t>
  </si>
  <si>
    <t>05ad4933-012c-43da-b4a4-5abce12c2b04</t>
  </si>
  <si>
    <t>James Wilson</t>
  </si>
  <si>
    <t>2ef67a2a-1a24-4b11-99b7-b1e7d0f848d0</t>
  </si>
  <si>
    <t>Randy Davis</t>
  </si>
  <si>
    <t>80f1495b-0449-4ddf-8257-bfd4516acac5</t>
  </si>
  <si>
    <t>Mitchell Crawford</t>
  </si>
  <si>
    <t>b3b65d2f-9ce6-43c4-b3bc-c1cfddecd798</t>
  </si>
  <si>
    <t>Benjamin Hood</t>
  </si>
  <si>
    <t>25af2c8b-f926-495d-b9f3-18ce3ff3ccf4</t>
  </si>
  <si>
    <t>Stephanie Williams</t>
  </si>
  <si>
    <t>69a1e41a-4345-4785-addd-706a28ebf156</t>
  </si>
  <si>
    <t>Christopher Mcbride</t>
  </si>
  <si>
    <t>4e53d946-0f47-4a47-94b6-f17478e008a6</t>
  </si>
  <si>
    <t>Mark Lee</t>
  </si>
  <si>
    <t>3f8e2426-c778-4fca-b83f-f5da21d01f89</t>
  </si>
  <si>
    <t>Steven Sanders</t>
  </si>
  <si>
    <t>079732b7-d68d-4c2d-ae5b-95292a4fc806</t>
  </si>
  <si>
    <t>Alicia Sexton</t>
  </si>
  <si>
    <t>8ec6a851-fa15-4070-93ca-d9459dd275f6</t>
  </si>
  <si>
    <t>Nathan Gallegos</t>
  </si>
  <si>
    <t>e5063a2f-b8cd-4665-ba18-33d4ace17a2a</t>
  </si>
  <si>
    <t>Zachary Holden</t>
  </si>
  <si>
    <t>c04b6902-14e4-476d-bfa2-7f9d669efa3d</t>
  </si>
  <si>
    <t>Kayla Thomas</t>
  </si>
  <si>
    <t>63d3ce09-be81-4dda-bd88-49baa6579323</t>
  </si>
  <si>
    <t>Alexis Cain</t>
  </si>
  <si>
    <t>8b6f141c-e7f0-44e9-91e9-6faed1c041dc</t>
  </si>
  <si>
    <t>Tiffany Smith</t>
  </si>
  <si>
    <t>79bab591-28c0-407b-a594-8c55c1d2642a</t>
  </si>
  <si>
    <t>Laura Walters</t>
  </si>
  <si>
    <t>e611dd55-1f39-4c91-bf06-6be132967be7</t>
  </si>
  <si>
    <t>Alfred Bautista</t>
  </si>
  <si>
    <t>daad4c13-826a-4aa3-af1f-a8b3a4757e37</t>
  </si>
  <si>
    <t>Mariah Moore</t>
  </si>
  <si>
    <t>97e2c58f-3b17-47a2-8b64-58de09700e56</t>
  </si>
  <si>
    <t>James Boyd</t>
  </si>
  <si>
    <t>c727dfaf-0612-4cf7-918c-18adadaa5812</t>
  </si>
  <si>
    <t>Diane Garcia</t>
  </si>
  <si>
    <t>5cf57d33-74f0-4492-adea-bbeebf9fd5d1</t>
  </si>
  <si>
    <t>John Jones</t>
  </si>
  <si>
    <t>a6873ee6-e1b2-4fda-b902-abbd06d0408e</t>
  </si>
  <si>
    <t>2a895d83-5b0c-45d5-9c5e-75ae19e4eaa0</t>
  </si>
  <si>
    <t>Robert Nixon</t>
  </si>
  <si>
    <t>9f554978-9d00-4219-9cba-71933bfc2624</t>
  </si>
  <si>
    <t>Sara Williams</t>
  </si>
  <si>
    <t>53f371cd-a363-49cc-aa45-cdb0c3a304cf</t>
  </si>
  <si>
    <t>Rebecca Rhodes</t>
  </si>
  <si>
    <t>d7130ee5-6fef-4301-b8fa-913eab04202f</t>
  </si>
  <si>
    <t>Olivia Gonzalez</t>
  </si>
  <si>
    <t>2183b70b-cec6-491b-ade1-9f50ad92edcb</t>
  </si>
  <si>
    <t>Katie Edwards</t>
  </si>
  <si>
    <t>5530da51-08b4-451e-9711-f1bc0f2084fd</t>
  </si>
  <si>
    <t>William Vasquez</t>
  </si>
  <si>
    <t>b24e148b-f8c5-4cf6-b226-4c83da1de966</t>
  </si>
  <si>
    <t>Christopher Joseph</t>
  </si>
  <si>
    <t>d02ca2a9-24a1-4da3-917b-624d956e98b1</t>
  </si>
  <si>
    <t>Juan Smith</t>
  </si>
  <si>
    <t>c142f850-25f6-404f-ada7-e76ba44ae766</t>
  </si>
  <si>
    <t>Rebecca Marquez</t>
  </si>
  <si>
    <t>79d483c6-c417-4f78-b838-57f38c66b165</t>
  </si>
  <si>
    <t>Laura Zhang</t>
  </si>
  <si>
    <t>China</t>
  </si>
  <si>
    <t>771e82ae-3042-4b25-9c78-ad44813ad2bf</t>
  </si>
  <si>
    <t>Jessica Wong</t>
  </si>
  <si>
    <t>2ef30bc1-dac7-4381-ae6c-b86afff615fb</t>
  </si>
  <si>
    <t>Perry Leonard</t>
  </si>
  <si>
    <t>3fe636a1-d70e-461a-8ad4-c72c77a78c3c</t>
  </si>
  <si>
    <t>Patrick Hernandez</t>
  </si>
  <si>
    <t>c4bb6f17-765a-4bec-a3d6-3223fe64f352</t>
  </si>
  <si>
    <t>Theresa Oliver</t>
  </si>
  <si>
    <t>063344a5-a409-497e-8adc-c78e884e8188</t>
  </si>
  <si>
    <t>Anthony Harding</t>
  </si>
  <si>
    <t>ed5677f1-74d7-4092-9461-b6f4af3bca88</t>
  </si>
  <si>
    <t>Elizabeth Hartman</t>
  </si>
  <si>
    <t>6cf9e58e-9679-49a1-9558-2808732bd046</t>
  </si>
  <si>
    <t>Kenneth Robinson</t>
  </si>
  <si>
    <t>d7f90144-faa5-4f94-8a14-6f2fda7fcff8</t>
  </si>
  <si>
    <t>Jason Wallace</t>
  </si>
  <si>
    <t>a33303d9-290a-4fac-9073-8cb0a4d60e99</t>
  </si>
  <si>
    <t>Desiree Navarro</t>
  </si>
  <si>
    <t>8ef6e0bd-e2c3-404f-9a5c-b83b3bc02fcf</t>
  </si>
  <si>
    <t>Benjamin Whitney</t>
  </si>
  <si>
    <t>a8474609-e9f5-4181-ad25-b8e05aba23bc</t>
  </si>
  <si>
    <t>Jonathan Craig</t>
  </si>
  <si>
    <t>f16eb5fd-9d28-466b-853b-41521062eb30</t>
  </si>
  <si>
    <t>Lee Barnes</t>
  </si>
  <si>
    <t>d08c246d-0ac1-4b5d-835b-f3c4c6a60196</t>
  </si>
  <si>
    <t>Raven Murray</t>
  </si>
  <si>
    <t>c62542d1-9541-4591-97e5-3a1d01b9e6ea</t>
  </si>
  <si>
    <t>Kathy Norman</t>
  </si>
  <si>
    <t>51479017-a4a0-4e04-b03a-b414904bdca6</t>
  </si>
  <si>
    <t>Kathleen Foster</t>
  </si>
  <si>
    <t>daeda3cd-2ddb-45f8-90f2-b3727c2cad3a</t>
  </si>
  <si>
    <t>Christina Cole</t>
  </si>
  <si>
    <t>9da8d768-0d12-4252-8a50-f0e883fb5b1f</t>
  </si>
  <si>
    <t>Chris Berger</t>
  </si>
  <si>
    <t>67d2693a-31be-4a1d-a332-1d40ffc2f8e6</t>
  </si>
  <si>
    <t>Kristine Garcia</t>
  </si>
  <si>
    <t>7617fbcb-c50d-4699-a618-f1f4c9796f71</t>
  </si>
  <si>
    <t>Samantha Davis</t>
  </si>
  <si>
    <t>9abc7aa3-805e-4e36-98a6-fcc1fa1ddf0a</t>
  </si>
  <si>
    <t>Dr. Kyle Hunt</t>
  </si>
  <si>
    <t>55d61328-f3b8-48bb-b3de-dd8256b9e171</t>
  </si>
  <si>
    <t>Holly Brown</t>
  </si>
  <si>
    <t>1c4253ff-fe12-4c52-ac47-cb133e72100e</t>
  </si>
  <si>
    <t>Lisa Payne</t>
  </si>
  <si>
    <t>cc6fbaf8-3204-4e8e-be0e-6414fc029c44</t>
  </si>
  <si>
    <t>Wayne Jackson</t>
  </si>
  <si>
    <t>f336ebea-94ef-48c8-a417-f1175bfd43aa</t>
  </si>
  <si>
    <t>Allen Mcconnell</t>
  </si>
  <si>
    <t>444049f2-1b53-41e8-9893-1b08975fc2ea</t>
  </si>
  <si>
    <t>Craig Shah</t>
  </si>
  <si>
    <t>0a2e514b-61ec-4b44-b7bb-a9391ac4aabe</t>
  </si>
  <si>
    <t>Michael Noble</t>
  </si>
  <si>
    <t>ac3b14e3-4c6a-42a6-899a-934f10b1a534</t>
  </si>
  <si>
    <t>Roy Byrd</t>
  </si>
  <si>
    <t>d357f190-ff6a-495a-8e00-0a9c5b125ad6</t>
  </si>
  <si>
    <t>Katelyn Johnson</t>
  </si>
  <si>
    <t>5f8ca80d-0658-4ce8-8b3a-435cad7adfe3</t>
  </si>
  <si>
    <t>Tracey Whitney</t>
  </si>
  <si>
    <t>8c96b343-b42b-470b-8752-67a5603dee65</t>
  </si>
  <si>
    <t>Elizabeth Delgado MD</t>
  </si>
  <si>
    <t>e7f3f22e-bdc4-435c-b69d-a3c477c196e8</t>
  </si>
  <si>
    <t>Tiffany Williams</t>
  </si>
  <si>
    <t>a571baf0-bb12-43df-a62b-dbe66a9a85a8</t>
  </si>
  <si>
    <t>Amy Harris</t>
  </si>
  <si>
    <t>e08ae028-cb94-4fb2-bc24-99802dd77f50</t>
  </si>
  <si>
    <t>Laura Carter</t>
  </si>
  <si>
    <t>b5049a5d-ff53-4b43-b9e8-ceda56fb96bd</t>
  </si>
  <si>
    <t>Shane Vance</t>
  </si>
  <si>
    <t>70952ebf-5c02-4f9c-8b75-2119680de6ca</t>
  </si>
  <si>
    <t>Jerry Stokes</t>
  </si>
  <si>
    <t>327e9c8f-004b-4d05-a5e4-75ed4cd9a7ec</t>
  </si>
  <si>
    <t>Kristie Trujillo</t>
  </si>
  <si>
    <t>77e01f54-c4a5-4122-8e10-b87eab36a59c</t>
  </si>
  <si>
    <t>Mrs. Jane Hunt</t>
  </si>
  <si>
    <t>1c6d3458-0d57-4a22-97ae-4e8ac7316dac</t>
  </si>
  <si>
    <t>James Jacobs</t>
  </si>
  <si>
    <t>833dd4c2-727b-4cb5-b1bc-5aa4fab95994</t>
  </si>
  <si>
    <t>Molly Frey DDS</t>
  </si>
  <si>
    <t>d29d4003-87c5-4ea9-9556-d3dc7f0c44c4</t>
  </si>
  <si>
    <t>Nichole Brown</t>
  </si>
  <si>
    <t>1565798e-9c4b-4927-be48-8d357bb978d7</t>
  </si>
  <si>
    <t>Paul Miller</t>
  </si>
  <si>
    <t>2ab602b1-7e36-4a2a-90e8-e7e9b7535ab6</t>
  </si>
  <si>
    <t>Tiffany Carpenter</t>
  </si>
  <si>
    <t>408770a6-0fa8-4764-aa8c-67059e2888d6</t>
  </si>
  <si>
    <t>Tina Anderson</t>
  </si>
  <si>
    <t>7da700de-37d7-4505-9a81-cef9d3e1dc18</t>
  </si>
  <si>
    <t>Paul Smith</t>
  </si>
  <si>
    <t>90358c37-3ce9-4df2-b42a-8fa8d8b6c6a9</t>
  </si>
  <si>
    <t>Jonathon Wright</t>
  </si>
  <si>
    <t>f8bec442-9bcb-4667-80fb-458d44e603ee</t>
  </si>
  <si>
    <t>Shirley Graham</t>
  </si>
  <si>
    <t>f83a7dcf-b97b-4df7-8197-9509b8023244</t>
  </si>
  <si>
    <t>Margaret Larsen</t>
  </si>
  <si>
    <t>b5094b7b-784e-42c3-ba81-08580b97a9af</t>
  </si>
  <si>
    <t>Mrs. Pamela Weiss</t>
  </si>
  <si>
    <t>54226e04-65ec-4141-baed-b965556dac6a</t>
  </si>
  <si>
    <t>Renee Lam</t>
  </si>
  <si>
    <t>ecb8804b-7fb7-41f4-94d9-8dc66f4c357f</t>
  </si>
  <si>
    <t>Phyllis Harrington</t>
  </si>
  <si>
    <t>3e77ae00-8fcd-4b95-a4d7-32e5e6ae4ac5</t>
  </si>
  <si>
    <t>David Mitchell</t>
  </si>
  <si>
    <t>53b465a5-c699-418f-9020-0c81af86624f</t>
  </si>
  <si>
    <t>Dr. Michael Tyler</t>
  </si>
  <si>
    <t>38fddd8b-fad5-4b8f-b8b9-12b4337090e7</t>
  </si>
  <si>
    <t>Daniel Norman</t>
  </si>
  <si>
    <t>100b9a57-d188-4c6b-a1de-1af5da1c5294</t>
  </si>
  <si>
    <t>Megan Pena</t>
  </si>
  <si>
    <t>bbe9dff4-b917-4a93-8f56-4ad640fe1872</t>
  </si>
  <si>
    <t>Travis Santos</t>
  </si>
  <si>
    <t>4365c723-dd9c-4437-906a-7341d682655e</t>
  </si>
  <si>
    <t>Rebecca Hernandez</t>
  </si>
  <si>
    <t>56f12285-318d-4278-bd98-6819611ed98b</t>
  </si>
  <si>
    <t>Michael Warren</t>
  </si>
  <si>
    <t>e217992f-421f-4dee-bffb-528c3e885c2d</t>
  </si>
  <si>
    <t>Jonathan Thomas</t>
  </si>
  <si>
    <t>5e26df4a-0892-4df3-9e1a-5162d1bd2c36</t>
  </si>
  <si>
    <t>John Chapman</t>
  </si>
  <si>
    <t>05ae2c2c-a9cd-4ac0-a332-4f005a302100</t>
  </si>
  <si>
    <t>Mary Nunez</t>
  </si>
  <si>
    <t>49e0e741-c957-4b13-8091-bb8abb80b152</t>
  </si>
  <si>
    <t>Erin Brown</t>
  </si>
  <si>
    <t>f73adf3f-f971-4bcb-87cd-9a8a8c67a529</t>
  </si>
  <si>
    <t>Jackie Pineda</t>
  </si>
  <si>
    <t>d5c365f7-2790-4199-8122-e36cefef1b0a</t>
  </si>
  <si>
    <t>Michael Hall</t>
  </si>
  <si>
    <t>cf3d14f9-4c3d-4e6c-af19-a457aa12efb4</t>
  </si>
  <si>
    <t>Daniel Schmitt</t>
  </si>
  <si>
    <t>65acff8c-0787-44a3-b5bb-3df8e4cc084b</t>
  </si>
  <si>
    <t>Michael Meyer</t>
  </si>
  <si>
    <t>e4a0cd16-dbc7-49a8-8d33-fa1e35288865</t>
  </si>
  <si>
    <t>Danny Huynh</t>
  </si>
  <si>
    <t>65927548-8997-4fe2-8563-cc3c3bb3a081</t>
  </si>
  <si>
    <t>Laura Ramirez</t>
  </si>
  <si>
    <t>18f999c9-0677-48fb-b510-7e1fd63ff6ed</t>
  </si>
  <si>
    <t>Amanda Casey</t>
  </si>
  <si>
    <t>b270e615-a8da-43c1-8d67-60995c65c4b9</t>
  </si>
  <si>
    <t>Gregory Rivera</t>
  </si>
  <si>
    <t>2ba22496-0c58-48f0-ad90-01c87573f83b</t>
  </si>
  <si>
    <t>Amber Martin</t>
  </si>
  <si>
    <t>8fadc0b4-8533-4afa-8d1b-05cf57a4ca9b</t>
  </si>
  <si>
    <t>Donald Richardson</t>
  </si>
  <si>
    <t>7166feda-d7fa-4b3b-8e18-0295a25676ab</t>
  </si>
  <si>
    <t>Austin Saunders</t>
  </si>
  <si>
    <t>e747c7ac-1c49-4793-bb80-0e56eed88a30</t>
  </si>
  <si>
    <t>Hannah Maxwell</t>
  </si>
  <si>
    <t>d7f5ed8c-1b47-4d93-9f5f-b77ee79342e5</t>
  </si>
  <si>
    <t>Evan Martinez</t>
  </si>
  <si>
    <t>f2cbc44d-d1db-47e0-821f-bc8bc13b7656</t>
  </si>
  <si>
    <t>James Greene</t>
  </si>
  <si>
    <t>6967aea6-b586-43c7-bdaa-66128f608ba8</t>
  </si>
  <si>
    <t>Ronald Martin</t>
  </si>
  <si>
    <t>15c66de0-11df-4427-a97a-92c32c0e5c28</t>
  </si>
  <si>
    <t>Stephen Figueroa</t>
  </si>
  <si>
    <t>9a2d0411-c886-48a1-9be7-4c71396c555d</t>
  </si>
  <si>
    <t>Adam Vasquez</t>
  </si>
  <si>
    <t>60063f13-881b-4e67-8900-9530202854cf</t>
  </si>
  <si>
    <t>dabe03bf-1631-401f-881e-d80d2e8980fc</t>
  </si>
  <si>
    <t>John Anderson</t>
  </si>
  <si>
    <t>711636a4-4aed-4097-afcc-8408fe7f80a3</t>
  </si>
  <si>
    <t>Louis Simmons PhD</t>
  </si>
  <si>
    <t>7aef0adc-09be-4ede-9e25-c6705f122529</t>
  </si>
  <si>
    <t>Matthew Torres</t>
  </si>
  <si>
    <t>7d57eec1-ecc1-4c31-8d2c-cb742589008d</t>
  </si>
  <si>
    <t>Joshua Potter</t>
  </si>
  <si>
    <t>b1617b6b-361c-423c-8ddc-2f4af0ea820b</t>
  </si>
  <si>
    <t>Virginia Gibson</t>
  </si>
  <si>
    <t>cec38aab-3f12-4170-a972-fc0efbb75a3d</t>
  </si>
  <si>
    <t>Ms. Abigail Davis</t>
  </si>
  <si>
    <t>0ca89978-ba76-425f-9858-0a9d8db81696</t>
  </si>
  <si>
    <t>Steven Moore</t>
  </si>
  <si>
    <t>ecd0d926-1565-4b9d-88d1-bfd42d1262d5</t>
  </si>
  <si>
    <t>John Williams</t>
  </si>
  <si>
    <t>0dd5f522-3717-4f71-8ed8-589c4e0125e0</t>
  </si>
  <si>
    <t>Laura Diaz</t>
  </si>
  <si>
    <t>6c9cfdf8-982b-4457-8d4e-477c80ba3039</t>
  </si>
  <si>
    <t>Dan Thompson</t>
  </si>
  <si>
    <t>85cb4b33-efd8-4a45-b93b-27da4d787da6</t>
  </si>
  <si>
    <t>Joel Oliver</t>
  </si>
  <si>
    <t>12602faa-52c2-414e-9583-272773819c1a</t>
  </si>
  <si>
    <t>Christine Sosa</t>
  </si>
  <si>
    <t>2e8abf6b-ee44-4c08-a60d-01611912fd08</t>
  </si>
  <si>
    <t>Matthew Rivera</t>
  </si>
  <si>
    <t>4245be0c-295d-4d26-a022-0a9b20da2d06</t>
  </si>
  <si>
    <t>Alexander Rodriguez</t>
  </si>
  <si>
    <t>c964ed00-1076-4fca-ae0b-256446cd8251</t>
  </si>
  <si>
    <t>Joshua Cunningham</t>
  </si>
  <si>
    <t>adf86fe7-537f-4ed3-8e6d-825ea0fa480b</t>
  </si>
  <si>
    <t>Hunter Jackson</t>
  </si>
  <si>
    <t>1aac4233-773a-4ac8-ac84-e632b77b2d90</t>
  </si>
  <si>
    <t>Emily Martinez</t>
  </si>
  <si>
    <t>5b1bab7d-15ab-4c4e-b0d2-1a714b5f3ffd</t>
  </si>
  <si>
    <t>Ashley Mitchell</t>
  </si>
  <si>
    <t>8b625501-55af-44cc-9567-7f921602c8de</t>
  </si>
  <si>
    <t>Andrew Martinez</t>
  </si>
  <si>
    <t>763466b2-f742-4bbb-8396-beb8a68ef9c8</t>
  </si>
  <si>
    <t>Denise Harvey</t>
  </si>
  <si>
    <t>7c647631-9e57-4be1-9883-62b1f1337913</t>
  </si>
  <si>
    <t>Mary Rocha</t>
  </si>
  <si>
    <t>19986a57-958d-4d0c-b7eb-06bf1341ae58</t>
  </si>
  <si>
    <t>Sherri Bowers</t>
  </si>
  <si>
    <t>830782a1-f342-49cc-bf98-3af36ab89af0</t>
  </si>
  <si>
    <t>Jaime Pollard</t>
  </si>
  <si>
    <t>4f17ff85-2dbe-4659-ac61-d3e6cd7f2f02</t>
  </si>
  <si>
    <t>Dominique Mendoza</t>
  </si>
  <si>
    <t>7c9b9800-547e-4d87-b64f-f830f2a083fc</t>
  </si>
  <si>
    <t>Megan Freeman</t>
  </si>
  <si>
    <t>dcac33df-0b1a-4346-8cd3-77da775de29e</t>
  </si>
  <si>
    <t>William Armstrong</t>
  </si>
  <si>
    <t>837e4d1d-1af5-45f0-83be-2b256b792ed0</t>
  </si>
  <si>
    <t>Gary Harris</t>
  </si>
  <si>
    <t>c0d1c8f9-b9e6-48dc-82d3-24572b454657</t>
  </si>
  <si>
    <t>Christina Bell</t>
  </si>
  <si>
    <t>de96e508-6b68-4401-8ac2-5553f48ab1ef</t>
  </si>
  <si>
    <t>Joseph Graham</t>
  </si>
  <si>
    <t>f1ed7320-7f53-446c-a9e2-4deba8c26307</t>
  </si>
  <si>
    <t>Alexis Newton</t>
  </si>
  <si>
    <t>c999d63a-b1c2-41b2-8bdb-d8d81603a7fe</t>
  </si>
  <si>
    <t>Justin Rice</t>
  </si>
  <si>
    <t>27ae73b9-15eb-43af-a394-05fc398bc322</t>
  </si>
  <si>
    <t>David Griffith</t>
  </si>
  <si>
    <t>441cfcc3-0901-4502-a61f-69b0ffaf64b8</t>
  </si>
  <si>
    <t>Elizabeth Booker</t>
  </si>
  <si>
    <t>8dbb4d40-48d1-4aef-97ba-b307db749625</t>
  </si>
  <si>
    <t>Jermaine Glover</t>
  </si>
  <si>
    <t>7986b0a5-8b49-47c7-8c84-ed8d6f3b403b</t>
  </si>
  <si>
    <t>Dana Robinson</t>
  </si>
  <si>
    <t>06155f31-c99e-492b-9674-fd31a66f93ac</t>
  </si>
  <si>
    <t>Meghan Henderson</t>
  </si>
  <si>
    <t>fb773078-95f5-4eba-bbd6-f475b123b2d1</t>
  </si>
  <si>
    <t>Kelsey Morales</t>
  </si>
  <si>
    <t>159eba25-c4d4-4f06-beed-081c09621f8c</t>
  </si>
  <si>
    <t>Elizabeth Kent</t>
  </si>
  <si>
    <t>5fa64f17-6852-47b7-9db5-d3cf5c53582a</t>
  </si>
  <si>
    <t>Brian Haynes</t>
  </si>
  <si>
    <t>4d405f2f-c00e-4a94-a73d-adca7033afd7</t>
  </si>
  <si>
    <t>Heather Anderson</t>
  </si>
  <si>
    <t>02d5b17b-db72-4f2b-94a9-09cff1e82b56</t>
  </si>
  <si>
    <t>Edward Holland</t>
  </si>
  <si>
    <t>b42f3069-29a7-4d85-b535-06e25bcaf885</t>
  </si>
  <si>
    <t>Brian Cole</t>
  </si>
  <si>
    <t>8ef50196-a208-45e4-b771-b89297f5883c</t>
  </si>
  <si>
    <t>Joseph Bennett</t>
  </si>
  <si>
    <t>e50e5414-e7db-4eef-b052-a96dd175fac9</t>
  </si>
  <si>
    <t>Angela Harvey</t>
  </si>
  <si>
    <t>c029f8b2-9ad3-4ebb-90db-7c4639a929be</t>
  </si>
  <si>
    <t>Christopher Lopez</t>
  </si>
  <si>
    <t>6cf9d152-dee1-4360-87ac-9a9771a89569</t>
  </si>
  <si>
    <t>Kimberly Henderson PhD</t>
  </si>
  <si>
    <t>827fd812-5004-48a2-9536-5ababe07efa6</t>
  </si>
  <si>
    <t>Ronald Bowman</t>
  </si>
  <si>
    <t>90f24583-97b4-4387-99de-ec34ef37a975</t>
  </si>
  <si>
    <t>Leslie Hurley</t>
  </si>
  <si>
    <t>e797be73-18c5-48fd-8535-893835ee75a6</t>
  </si>
  <si>
    <t>Melissa Gonzales</t>
  </si>
  <si>
    <t>161240b6-cdb3-4be2-9c2a-c1efcb3eb50a</t>
  </si>
  <si>
    <t>Leslie Larson</t>
  </si>
  <si>
    <t>e3144e17-82cd-4297-8185-64d08d9b76fb</t>
  </si>
  <si>
    <t>Mariah Edwards</t>
  </si>
  <si>
    <t>756da7a4-d610-4b75-aa0a-d44e125b55f2</t>
  </si>
  <si>
    <t>Samuel Zimmerman</t>
  </si>
  <si>
    <t>e6d028fe-0d33-4318-9e3f-3f4a259fc1bd</t>
  </si>
  <si>
    <t>Eric Shah</t>
  </si>
  <si>
    <t>065f0c8c-8595-439d-afab-38becaee09f9</t>
  </si>
  <si>
    <t>Leah Diaz</t>
  </si>
  <si>
    <t>43922adc-8886-4ecd-8f3a-d48c3095f989</t>
  </si>
  <si>
    <t>Katie Martinez</t>
  </si>
  <si>
    <t>04bd6f2d-39c3-42fd-86e3-f8ca0e2e48e5</t>
  </si>
  <si>
    <t>Timothy Davis</t>
  </si>
  <si>
    <t>e74950bd-ae40-4cc1-b7aa-9ed0faa785e1</t>
  </si>
  <si>
    <t>Alex Cole</t>
  </si>
  <si>
    <t>16a995ca-4af6-45fc-b8c3-c4465083096f</t>
  </si>
  <si>
    <t>f45aad73-441f-48fd-a5dd-001d170ed14e</t>
  </si>
  <si>
    <t>Megan Gibson</t>
  </si>
  <si>
    <t>7b0acfba-dfbb-48c4-a974-aa6710d0b52b</t>
  </si>
  <si>
    <t>Nathaniel Ryan</t>
  </si>
  <si>
    <t>d6c1bf45-46d4-49a9-89a5-a8baeb67fc5c</t>
  </si>
  <si>
    <t>Jennifer White</t>
  </si>
  <si>
    <t>a2d93a99-7029-4c44-9769-c025ea51ecb5</t>
  </si>
  <si>
    <t>Catherine Harrington</t>
  </si>
  <si>
    <t>f3da234c-b977-4aae-b4c4-8b376e16e1dc</t>
  </si>
  <si>
    <t>Deanna Hall</t>
  </si>
  <si>
    <t>740de22c-2c25-4950-8a48-8e592a25bf1c</t>
  </si>
  <si>
    <t>Rachel Carter</t>
  </si>
  <si>
    <t>be25fa4b-d508-4a1e-bd39-904a1147b632</t>
  </si>
  <si>
    <t>Stacy Carter</t>
  </si>
  <si>
    <t>35f6609a-34d9-49ae-95e7-db465c32329b</t>
  </si>
  <si>
    <t>Sharon Lambert</t>
  </si>
  <si>
    <t>541e06ef-119e-4115-86ac-c9f6a12e95a9</t>
  </si>
  <si>
    <t>Tiffany Chen</t>
  </si>
  <si>
    <t>9e0479b0-1c29-4e8b-a37f-8dbbd65a84fa</t>
  </si>
  <si>
    <t>Cheryl Shea</t>
  </si>
  <si>
    <t>3f3738e5-2963-40a6-b39f-5a518fa7732c</t>
  </si>
  <si>
    <t>James Edwards</t>
  </si>
  <si>
    <t>24ada3dd-016a-4f9d-b2b5-7475174d050c</t>
  </si>
  <si>
    <t>Natalie Wilson</t>
  </si>
  <si>
    <t>f9a129a8-7b84-4502-a18a-674d8c5f5768</t>
  </si>
  <si>
    <t>Lisa Adams</t>
  </si>
  <si>
    <t>f864e625-a583-42e7-aac7-ae00e33cf905</t>
  </si>
  <si>
    <t>Scott Love</t>
  </si>
  <si>
    <t>a856bcf6-f226-41b0-b4b4-c930e0ca617c</t>
  </si>
  <si>
    <t>Jesse Sellers</t>
  </si>
  <si>
    <t>273f30ac-f8e6-4058-ad04-88fb263a0ffd</t>
  </si>
  <si>
    <t>Nicholas Williams</t>
  </si>
  <si>
    <t>ca466d5d-1220-4eca-9e02-31f5d46d1975</t>
  </si>
  <si>
    <t>Joseph Barron</t>
  </si>
  <si>
    <t>22ccf47e-9391-444d-b47d-7c52e04bf92e</t>
  </si>
  <si>
    <t>Angela Osborn</t>
  </si>
  <si>
    <t>1a44cc7f-59d5-475a-8a2e-d349a4f6ddea</t>
  </si>
  <si>
    <t>Kenneth Taylor</t>
  </si>
  <si>
    <t>65f049cf-326e-4f90-99a1-896cae1e724e</t>
  </si>
  <si>
    <t>Hannah Davis</t>
  </si>
  <si>
    <t>b59b79e1-7c07-478f-83e7-dc45356b067b</t>
  </si>
  <si>
    <t>Scott Wagner</t>
  </si>
  <si>
    <t>5b5bf2d2-2c33-4caf-a79b-972ab5935d57</t>
  </si>
  <si>
    <t>Michael Murray</t>
  </si>
  <si>
    <t>4a2a438c-3b62-428c-8dbc-8e1a59bcf2cf</t>
  </si>
  <si>
    <t>Michelle Vega</t>
  </si>
  <si>
    <t>e730a79e-c6bc-4995-9a25-a14260d3b032</t>
  </si>
  <si>
    <t>Lisa Holland</t>
  </si>
  <si>
    <t>5e732dd1-8fc7-4d4c-a499-6e2121304d7a</t>
  </si>
  <si>
    <t>Amy Kane</t>
  </si>
  <si>
    <t>373eb977-a2cf-482a-af65-e12e1b3cda53</t>
  </si>
  <si>
    <t>Jessica Beard</t>
  </si>
  <si>
    <t>a4c20e3a-047d-43b4-9f46-ef1ed4866a18</t>
  </si>
  <si>
    <t>Samantha Evans</t>
  </si>
  <si>
    <t>d7cf9164-491d-42a3-8f71-d161c6658eee</t>
  </si>
  <si>
    <t>Seth Orozco</t>
  </si>
  <si>
    <t>824b2589-5c41-42ec-aeb0-062ace597099</t>
  </si>
  <si>
    <t>Melissa Sandoval</t>
  </si>
  <si>
    <t>764a5af7-c395-4d64-ac9b-c14f852bc415</t>
  </si>
  <si>
    <t>Sonya Rodriguez</t>
  </si>
  <si>
    <t>709fe554-4fd4-41fb-ad59-c17384010830</t>
  </si>
  <si>
    <t>Barbara Henry</t>
  </si>
  <si>
    <t>40b42eb3-77b4-4853-866b-88e714d63757</t>
  </si>
  <si>
    <t>Jose Edwards</t>
  </si>
  <si>
    <t>3bef2d91-d599-464c-aacf-c870deb5a1dc</t>
  </si>
  <si>
    <t>Gregory Ramirez</t>
  </si>
  <si>
    <t>df60c5c2-877e-43cf-bd86-862ec911453c</t>
  </si>
  <si>
    <t>Carrie Bailey</t>
  </si>
  <si>
    <t>7d7de378-7d3c-4cad-8453-f91f74ba2a0a</t>
  </si>
  <si>
    <t>Kristen Yang</t>
  </si>
  <si>
    <t>cbecaa9e-c0c6-482e-88e9-fef56efffc85</t>
  </si>
  <si>
    <t>Vincent Thomas</t>
  </si>
  <si>
    <t>18a848f1-898a-4308-b3a9-cefe05c68ce4</t>
  </si>
  <si>
    <t>Eric Hoffman</t>
  </si>
  <si>
    <t>8deaf1f9-2883-48e5-93a6-811f108b35ca</t>
  </si>
  <si>
    <t>Shannon Stanley</t>
  </si>
  <si>
    <t>3f33efde-4782-4c06-9757-03354747b34b</t>
  </si>
  <si>
    <t>Tiffany Tate</t>
  </si>
  <si>
    <t>42d27f1a-0ae1-47ba-90bb-0c6ebf2ff9ba</t>
  </si>
  <si>
    <t>Dylan Arnold</t>
  </si>
  <si>
    <t>5daa92dc-5602-4ccc-a5aa-4c1a02de94bb</t>
  </si>
  <si>
    <t>Holly Cruz</t>
  </si>
  <si>
    <t>31898ebc-0b67-4663-bd9e-0d57959e8a67</t>
  </si>
  <si>
    <t>Steven Bailey</t>
  </si>
  <si>
    <t>6387de0f-faf9-424a-920c-77807147ef1b</t>
  </si>
  <si>
    <t>Michael Gallegos</t>
  </si>
  <si>
    <t>5e1d3453-d0e1-4cb0-9758-2dcd3ac6cd11</t>
  </si>
  <si>
    <t>Isaac Nelson</t>
  </si>
  <si>
    <t>afcf63f9-fac0-4194-88b8-e763d37227ad</t>
  </si>
  <si>
    <t>Howard Andrews</t>
  </si>
  <si>
    <t>169bf4a5-c031-4b4f-ad40-b8c38b2227d2</t>
  </si>
  <si>
    <t>Virginia Melton</t>
  </si>
  <si>
    <t>3ad52af0-05d0-438b-9e47-d7cf020d4574</t>
  </si>
  <si>
    <t>Rhonda Martinez</t>
  </si>
  <si>
    <t>7e1297ca-4568-4f5f-8311-a48cc482ba75</t>
  </si>
  <si>
    <t>Jasmine Ortiz</t>
  </si>
  <si>
    <t>1305e9a6-ffed-4422-9192-b3966be95654</t>
  </si>
  <si>
    <t>Ashley Thompson</t>
  </si>
  <si>
    <t>aa21be35-7959-4713-90b4-f55e7842234e</t>
  </si>
  <si>
    <t>Jill Miller</t>
  </si>
  <si>
    <t>b22be6c0-30ec-4d61-a809-8ec194f48b7a</t>
  </si>
  <si>
    <t>Christopher Scott</t>
  </si>
  <si>
    <t>13cde7fe-67c1-4c92-a0e0-55400ed45287</t>
  </si>
  <si>
    <t>Jennifer Wheeler</t>
  </si>
  <si>
    <t>1f51c78a-d350-4297-9b43-5dace40e63f6</t>
  </si>
  <si>
    <t>Christopher Smith</t>
  </si>
  <si>
    <t>00f6ff5d-9db6-42a8-aaae-f3c421ce5dd9</t>
  </si>
  <si>
    <t>Diana Thomas</t>
  </si>
  <si>
    <t>339a7b2c-2019-42f3-b099-101449b54ed7</t>
  </si>
  <si>
    <t>William Porter MD</t>
  </si>
  <si>
    <t>1b4cacda-378f-4843-8a37-c1e1ca26604d</t>
  </si>
  <si>
    <t>Joanna Clark</t>
  </si>
  <si>
    <t>02abcf81-6664-4c36-9466-4e7f10eaca71</t>
  </si>
  <si>
    <t>Jasmine Lopez</t>
  </si>
  <si>
    <t>4d421430-8189-42a9-9f73-253090096ae2</t>
  </si>
  <si>
    <t>Patricia Cisneros</t>
  </si>
  <si>
    <t>af46f12f-4bcf-485d-b723-348d4b922edb</t>
  </si>
  <si>
    <t>941292cc-61ab-4cef-8486-845dd0a32b33</t>
  </si>
  <si>
    <t>Stephanie Davis</t>
  </si>
  <si>
    <t>d63b22ed-53e4-4fa0-a505-631f745bd33c</t>
  </si>
  <si>
    <t>Helen Fox</t>
  </si>
  <si>
    <t>6e659c77-c935-4dcb-8b0a-e5922f8e6f6b</t>
  </si>
  <si>
    <t>Melinda Dawson</t>
  </si>
  <si>
    <t>ea7e6fd1-df40-4790-baf2-4bde5022be84</t>
  </si>
  <si>
    <t>Courtney Howard</t>
  </si>
  <si>
    <t>5bd4ca6f-ebaa-4020-9b09-02bf02cdde2e</t>
  </si>
  <si>
    <t>Susan White</t>
  </si>
  <si>
    <t>77279eee-9dbc-48fb-b74a-989e25af2928</t>
  </si>
  <si>
    <t>Randall Mathews</t>
  </si>
  <si>
    <t>5883725b-bad7-4ff1-98f5-45a3c549463a</t>
  </si>
  <si>
    <t>Teresa Marshall</t>
  </si>
  <si>
    <t>2b6a9cea-75fc-4e87-b5ff-acfd8278f1af</t>
  </si>
  <si>
    <t>David Novak</t>
  </si>
  <si>
    <t>deb4530b-f742-442a-bc39-c69a39f5c082</t>
  </si>
  <si>
    <t>Melissa Malone</t>
  </si>
  <si>
    <t>6ce86257-9dce-4802-90fe-90c759200746</t>
  </si>
  <si>
    <t>Maria Myers</t>
  </si>
  <si>
    <t>fe6f8cbf-abf5-41da-b11f-eadde468b306</t>
  </si>
  <si>
    <t>Michael Bailey</t>
  </si>
  <si>
    <t>f9b2fa99-43f6-47df-81bc-899020dc8476</t>
  </si>
  <si>
    <t>Jeremy Morris</t>
  </si>
  <si>
    <t>e7de6f08-5d95-45e8-a7e2-a00818a5d4bf</t>
  </si>
  <si>
    <t>David Myers</t>
  </si>
  <si>
    <t>5e1878a5-4055-456e-9618-7328ffe28b5c</t>
  </si>
  <si>
    <t>Johnny Boyd</t>
  </si>
  <si>
    <t>e95e348d-99bc-4bf0-8f4e-5f7331d08e28</t>
  </si>
  <si>
    <t>Robert Medina</t>
  </si>
  <si>
    <t>af6b832e-cb10-42b8-bfa8-64fae4cbae04</t>
  </si>
  <si>
    <t>Travis Fisher</t>
  </si>
  <si>
    <t>ffdbcbc9-7cc6-4b9d-83ce-5dd137def5d8</t>
  </si>
  <si>
    <t>Jerome Shelton</t>
  </si>
  <si>
    <t>de68cd3c-4c2c-4ff4-8508-39e857595f48</t>
  </si>
  <si>
    <t>Judith Wilson</t>
  </si>
  <si>
    <t>f85ebd32-727c-477b-9b49-d1d84a8c879f</t>
  </si>
  <si>
    <t>Jamie Martin</t>
  </si>
  <si>
    <t>30bde46b-cdf8-46b6-bef5-8001cb163599</t>
  </si>
  <si>
    <t>Carla Byrd</t>
  </si>
  <si>
    <t>c3788817-14b5-4be9-9e41-7487cab7d647</t>
  </si>
  <si>
    <t>Stacy Garza</t>
  </si>
  <si>
    <t>94530fb6-fab0-4612-bb85-c4c4e8d86733</t>
  </si>
  <si>
    <t>Danielle Simmons</t>
  </si>
  <si>
    <t>df725e5a-819c-4268-9947-1bf0fa1e79a5</t>
  </si>
  <si>
    <t>Ashley Chan</t>
  </si>
  <si>
    <t>46031952-818e-4077-ac6e-f1e1abc449c7</t>
  </si>
  <si>
    <t>Melissa Graves</t>
  </si>
  <si>
    <t>de7747ed-82ba-4de4-ac5d-7bae7688893c</t>
  </si>
  <si>
    <t>Rebecca Nguyen</t>
  </si>
  <si>
    <t>82c22057-300c-48fd-9d44-aa8a1a879fb3</t>
  </si>
  <si>
    <t>Lauren Carroll</t>
  </si>
  <si>
    <t>1d24d74e-bac3-4201-9ccc-e327a1411c4c</t>
  </si>
  <si>
    <t>Nancy Harrison</t>
  </si>
  <si>
    <t>423e5195-4dc3-4121-ba04-7d51623c5210</t>
  </si>
  <si>
    <t>Glenn Love</t>
  </si>
  <si>
    <t>d5758e90-652c-4502-ac99-01ed2be1e9ac</t>
  </si>
  <si>
    <t>Todd Sandoval</t>
  </si>
  <si>
    <t>eca2041c-d947-47d4-8484-e1a85c3c9cac</t>
  </si>
  <si>
    <t>Michael Mendez</t>
  </si>
  <si>
    <t>4713f122-4275-40cc-97e7-8f8b8f6c7e4d</t>
  </si>
  <si>
    <t>Tyler Bell</t>
  </si>
  <si>
    <t>b656e223-8f0f-446c-9aa1-870076935b33</t>
  </si>
  <si>
    <t>Kevin Krause</t>
  </si>
  <si>
    <t>bedcedeb-e90e-42a4-b475-672f0f180828</t>
  </si>
  <si>
    <t>Pedro Allen</t>
  </si>
  <si>
    <t>80d7334d-94b5-4217-9329-f48193cb84d8</t>
  </si>
  <si>
    <t>Charles Moran</t>
  </si>
  <si>
    <t>ad94b5be-5ead-4480-9126-970936aed222</t>
  </si>
  <si>
    <t>Ronald Davis</t>
  </si>
  <si>
    <t>3275f60d-3068-46a5-8fa0-688a58f3cffb</t>
  </si>
  <si>
    <t>Scott Powers</t>
  </si>
  <si>
    <t>a7d16b92-be65-4c09-8f89-420604750c5d</t>
  </si>
  <si>
    <t>Holly Miller</t>
  </si>
  <si>
    <t>d6c10221-4c8c-4bc8-8ea2-6faef9b1180d</t>
  </si>
  <si>
    <t>Elizabeth Harrell</t>
  </si>
  <si>
    <t>636c79da-22c8-4b46-8c51-ac6a867532e0</t>
  </si>
  <si>
    <t>Luke Fernandez</t>
  </si>
  <si>
    <t>86930140-f4d2-4c7f-bfde-9f34cb8d6b0d</t>
  </si>
  <si>
    <t>Mrs. Samantha Mosley</t>
  </si>
  <si>
    <t>df973ccb-0577-46c6-990a-16f6accc6798</t>
  </si>
  <si>
    <t>Tracy Flores</t>
  </si>
  <si>
    <t>7a60a04b-b379-4426-8f7b-5d0d51e47b7f</t>
  </si>
  <si>
    <t>Christopher Jenkins</t>
  </si>
  <si>
    <t>5519c22a-1e35-494d-aeb0-b1167a9892a8</t>
  </si>
  <si>
    <t>Stanley Booth</t>
  </si>
  <si>
    <t>0a2bbc77-9bb6-46d0-bdcd-323be503a646</t>
  </si>
  <si>
    <t>Nathan Spencer</t>
  </si>
  <si>
    <t>520fe1d1-e306-4d93-b64a-57f18a74cca6</t>
  </si>
  <si>
    <t>Karen Soto</t>
  </si>
  <si>
    <t>8a865776-8d70-497b-be63-cd8077dbd770</t>
  </si>
  <si>
    <t>Shawn Estrada</t>
  </si>
  <si>
    <t>f3f45b42-12cd-4078-beeb-722cf5c7a2ad</t>
  </si>
  <si>
    <t>Leonard Cruz</t>
  </si>
  <si>
    <t>2bb76e58-d34a-42ff-bac7-fefc58b8c439</t>
  </si>
  <si>
    <t>Mark Murray</t>
  </si>
  <si>
    <t>b6b01813-a316-4e08-8624-527e774c72ca</t>
  </si>
  <si>
    <t>Trevor Rivera</t>
  </si>
  <si>
    <t>d2445fc5-0a3c-4a9d-9d34-ed9209caba6b</t>
  </si>
  <si>
    <t>Nicholas Briggs</t>
  </si>
  <si>
    <t>91692f76-a893-4aca-85c0-93f6880d304b</t>
  </si>
  <si>
    <t>Michael Fisher</t>
  </si>
  <si>
    <t>c5851dd8-a69f-4cb5-99a1-fec4760ca076</t>
  </si>
  <si>
    <t>Glenn Pitts</t>
  </si>
  <si>
    <t>afa39e7d-4d3b-41c4-ad8f-0ba37f0dcbe5</t>
  </si>
  <si>
    <t>William Meyer</t>
  </si>
  <si>
    <t>cad0e1f6-ac2d-4998-b5d6-96fe47824b09</t>
  </si>
  <si>
    <t>Christine Davis</t>
  </si>
  <si>
    <t>715313da-5603-4d64-ba02-e8a369eb1b5b</t>
  </si>
  <si>
    <t>Melissa Olson</t>
  </si>
  <si>
    <t>bda79c4e-361a-4545-ad4a-31d1e0a2d5ff</t>
  </si>
  <si>
    <t>Shelly Turner</t>
  </si>
  <si>
    <t>f17c9f85-b3e9-4f95-83b3-9dee62858f51</t>
  </si>
  <si>
    <t>William Rowe</t>
  </si>
  <si>
    <t>5b0e9aaf-1b53-473f-aef2-54e2c5246fe9</t>
  </si>
  <si>
    <t>Heather Harris</t>
  </si>
  <si>
    <t>f3acf63d-a2c9-421b-bd43-6962979b01ab</t>
  </si>
  <si>
    <t>Martin Russell</t>
  </si>
  <si>
    <t>fcec377a-a1b2-463b-ad46-4d632469b4f3</t>
  </si>
  <si>
    <t>Ms. Alicia Williams</t>
  </si>
  <si>
    <t>841c6d5d-c75d-4426-800a-5040930636c1</t>
  </si>
  <si>
    <t>Mrs. Lisa Mitchell DVM</t>
  </si>
  <si>
    <t>fa9fbc1b-bd1b-40a6-a6bd-b45b5e8d0df8</t>
  </si>
  <si>
    <t>Rebecca Humphrey</t>
  </si>
  <si>
    <t>5382d169-5f83-41b3-a13c-403d287aca0f</t>
  </si>
  <si>
    <t>Mandy Pollard</t>
  </si>
  <si>
    <t>ae330dc7-e325-4919-81ad-d294873def25</t>
  </si>
  <si>
    <t>Francis Parker</t>
  </si>
  <si>
    <t>ad46fb43-bcba-4c25-95ca-ffd0e9c339f8</t>
  </si>
  <si>
    <t>Thomas Brown</t>
  </si>
  <si>
    <t>3e92aadf-78c0-46c8-bae1-70e81684107d</t>
  </si>
  <si>
    <t>Jessica Gillespie</t>
  </si>
  <si>
    <t>1a239c15-6b16-4f11-bd2c-73ba1c15f135</t>
  </si>
  <si>
    <t>Leslie Moore</t>
  </si>
  <si>
    <t>fb6e0d10-5a03-49a7-beda-a1c6a51fa715</t>
  </si>
  <si>
    <t>Ethan Sanchez</t>
  </si>
  <si>
    <t>79d299aa-8ddc-4743-8e05-1ae013b1f72b</t>
  </si>
  <si>
    <t>Darren Huang</t>
  </si>
  <si>
    <t>f6962c09-8bab-4241-9a24-bd8c98edbeb8</t>
  </si>
  <si>
    <t>Kelly Horne</t>
  </si>
  <si>
    <t>c240adf5-2580-4cad-8674-9afce85013e9</t>
  </si>
  <si>
    <t>Samuel Jackson</t>
  </si>
  <si>
    <t>21eab6c2-2679-47e6-901c-e3043f63d571</t>
  </si>
  <si>
    <t>Greg Garcia</t>
  </si>
  <si>
    <t>045f4d21-0275-471b-b8e0-d29b88b4e9af</t>
  </si>
  <si>
    <t>Katherine Fuentes</t>
  </si>
  <si>
    <t>2111622e-dee3-4b11-8396-33245997cea7</t>
  </si>
  <si>
    <t>Jenna Richardson</t>
  </si>
  <si>
    <t>f85355b7-7c30-4d2f-aad8-761ae07296e8</t>
  </si>
  <si>
    <t>Kylie Gordon</t>
  </si>
  <si>
    <t>9f12da81-ceb6-4fcd-8cf1-a236966bebe0</t>
  </si>
  <si>
    <t>Keith Boyd</t>
  </si>
  <si>
    <t>e1cdeeac-fa21-48ae-a006-cbd2de86f816</t>
  </si>
  <si>
    <t>Nicole Davis</t>
  </si>
  <si>
    <t>cbc19a7e-6a28-4bbe-89b0-ecf5ab5f63ae</t>
  </si>
  <si>
    <t>Trevor Adams</t>
  </si>
  <si>
    <t>cda0ceb6-37aa-4c17-ba1d-b1de2872be33</t>
  </si>
  <si>
    <t>Kathleen Downs</t>
  </si>
  <si>
    <t>30ba4389-9e92-47cd-8e0d-213e3fab4114</t>
  </si>
  <si>
    <t>Phillip Welch</t>
  </si>
  <si>
    <t>c04ff21f-480c-4594-869e-127c6f2f3e41</t>
  </si>
  <si>
    <t>Thomas Lewis</t>
  </si>
  <si>
    <t>faeff354-dcf4-4509-8c13-20538e9c5f0f</t>
  </si>
  <si>
    <t>Mike Cunningham</t>
  </si>
  <si>
    <t>546f8ab5-7ea6-4e92-824d-e918604f31ed</t>
  </si>
  <si>
    <t>Melanie Smith</t>
  </si>
  <si>
    <t>b3cabf57-b7a1-4776-a754-da20b3ba162e</t>
  </si>
  <si>
    <t>Michael Morrison</t>
  </si>
  <si>
    <t>04e34959-17e6-4979-ae9c-3931d37ee7d3</t>
  </si>
  <si>
    <t>Mrs. Diana Moore DDS</t>
  </si>
  <si>
    <t>40869a8f-8e32-4947-aa2a-404f3e53d889</t>
  </si>
  <si>
    <t>Edwin Hall</t>
  </si>
  <si>
    <t>8e8d39e5-066c-4fad-8f75-8587c8442c0f</t>
  </si>
  <si>
    <t>Jimmy Santiago</t>
  </si>
  <si>
    <t>48ccb5b8-9c9a-4359-8f54-d80b0e09a2a0</t>
  </si>
  <si>
    <t>John Riggs</t>
  </si>
  <si>
    <t>5bf659a8-01f3-444f-a45f-3058ac4942ca</t>
  </si>
  <si>
    <t>Tina Jones</t>
  </si>
  <si>
    <t>2bc54e77-e5e2-4259-b7db-8a7be2820d71</t>
  </si>
  <si>
    <t>Lynn Duncan</t>
  </si>
  <si>
    <t>553c6714-570e-4242-bbed-a3a8a7cd8cb8</t>
  </si>
  <si>
    <t>Morgan Hall MD</t>
  </si>
  <si>
    <t>ab8d61db-d811-4c87-9a24-942d25d2d0f4</t>
  </si>
  <si>
    <t>Laurie Cole</t>
  </si>
  <si>
    <t>8f0c58bc-4011-4f60-b92e-206838cb02a6</t>
  </si>
  <si>
    <t>b63b88e5-591b-4060-83df-1bd097528e07</t>
  </si>
  <si>
    <t>Karen Walker</t>
  </si>
  <si>
    <t>68572e6a-b4b5-436f-8492-744f0a516c87</t>
  </si>
  <si>
    <t>Michael Walker</t>
  </si>
  <si>
    <t>71ce47d1-4064-4b08-a26c-bf7fb78b6dcb</t>
  </si>
  <si>
    <t>Eric Hunter</t>
  </si>
  <si>
    <t>a4b5933e-718c-4bd3-bd02-6b26585bc4e5</t>
  </si>
  <si>
    <t>Jamie Hunt</t>
  </si>
  <si>
    <t>France</t>
  </si>
  <si>
    <t>26689930-f446-402d-abdd-c4dc27f26c56</t>
  </si>
  <si>
    <t>Thomas Stone</t>
  </si>
  <si>
    <t>e66c1f36-7302-4503-b3ad-288528458b46</t>
  </si>
  <si>
    <t>Sean Fuller</t>
  </si>
  <si>
    <t>2f6d752f-e749-49f2-afaf-3c974d41aae0</t>
  </si>
  <si>
    <t>Catherine Moore</t>
  </si>
  <si>
    <t>2cca4235-9862-4c9a-91c5-fe41fc1e3a3e</t>
  </si>
  <si>
    <t>Victoria Adams</t>
  </si>
  <si>
    <t>0ad5cc64-71da-4f0a-9a10-5a3e2db6631b</t>
  </si>
  <si>
    <t>Carolyn Martin</t>
  </si>
  <si>
    <t>c4a5daf4-a6e2-4aca-985e-fa770118a041</t>
  </si>
  <si>
    <t>Olivia Beard</t>
  </si>
  <si>
    <t>8a494161-df0c-4127-9ca0-74023ceae699</t>
  </si>
  <si>
    <t>Ethan Wallace</t>
  </si>
  <si>
    <t>6fcbb8ea-4b59-4a44-aef3-6444db9b0e68</t>
  </si>
  <si>
    <t>Jesse Oliver</t>
  </si>
  <si>
    <t>492a6013-abd9-4daf-a94e-418530894678</t>
  </si>
  <si>
    <t>Rhonda Miller</t>
  </si>
  <si>
    <t>cf17a551-b4fc-45ea-8c04-7eee01f798ad</t>
  </si>
  <si>
    <t>Mary Landry</t>
  </si>
  <si>
    <t>3c538225-ba99-4446-a91f-9fc3cc739bf3</t>
  </si>
  <si>
    <t>David Ford</t>
  </si>
  <si>
    <t>b2972eee-e38f-4814-9b23-a22fedeebf48</t>
  </si>
  <si>
    <t>Amber Mann</t>
  </si>
  <si>
    <t>9eb8ea6c-d87b-4d15-a7c2-7e7d15f47d1c</t>
  </si>
  <si>
    <t>Stacie Franklin</t>
  </si>
  <si>
    <t>7c4973b1-3b62-4112-9023-dc5391461f08</t>
  </si>
  <si>
    <t>Todd Anderson</t>
  </si>
  <si>
    <t>063df7fa-8d30-43de-b271-0bcf95f5daa4</t>
  </si>
  <si>
    <t>Mary Whitehead</t>
  </si>
  <si>
    <t>97043c3b-439e-406f-b7ea-277d26f70b7e</t>
  </si>
  <si>
    <t>Eric Russell</t>
  </si>
  <si>
    <t>0990c57c-fd7e-4a89-8577-8d749193570e</t>
  </si>
  <si>
    <t>Casey Brown</t>
  </si>
  <si>
    <t>c8b70cd8-bf79-4dc0-a574-abd808145cb6</t>
  </si>
  <si>
    <t>Courtney Evans</t>
  </si>
  <si>
    <t>b55545ca-4278-440a-9197-527b764426a9</t>
  </si>
  <si>
    <t>Mark Bradley</t>
  </si>
  <si>
    <t>e2d0f6ed-e9ae-48ff-9f34-26701a0e0f2c</t>
  </si>
  <si>
    <t>Traci Mckay</t>
  </si>
  <si>
    <t>c3c6dbdf-4b7a-427d-8d3b-bc3d242bf64c</t>
  </si>
  <si>
    <t>Laurie Cruz</t>
  </si>
  <si>
    <t>abd5c693-d2a0-4ab2-8e9f-ac9e7be7d13f</t>
  </si>
  <si>
    <t>Steven Williams</t>
  </si>
  <si>
    <t>511570d0-625f-48c8-bf08-4fad324e972c</t>
  </si>
  <si>
    <t>Jeffrey Parker</t>
  </si>
  <si>
    <t>08da4a11-5345-4e79-8b7c-00875f33080e</t>
  </si>
  <si>
    <t>Amanda Lawson</t>
  </si>
  <si>
    <t>1689c309-3829-4a23-90ab-1779496e92b6</t>
  </si>
  <si>
    <t>Lauren Stein</t>
  </si>
  <si>
    <t>233b592d-d596-41b5-b605-3d9b1bda19ab</t>
  </si>
  <si>
    <t>Nathaniel Molina</t>
  </si>
  <si>
    <t>49d14b06-3a48-4007-bcf2-52e58f75a596</t>
  </si>
  <si>
    <t>Michael Hicks</t>
  </si>
  <si>
    <t>0cc4b8ff-a05c-40bb-9cf9-35492eec5485</t>
  </si>
  <si>
    <t>Sabrina Black DVM</t>
  </si>
  <si>
    <t>c4de032e-3bb5-4f29-8741-657b687197b1</t>
  </si>
  <si>
    <t>Tyler Taylor</t>
  </si>
  <si>
    <t>b7749072-b57a-4f26-ac53-51644367576c</t>
  </si>
  <si>
    <t>Casey Mills</t>
  </si>
  <si>
    <t>3150a661-9b28-4f80-8f60-bd5739cce2f7</t>
  </si>
  <si>
    <t>Roger Luna</t>
  </si>
  <si>
    <t>9a1138b1-e93d-4dc7-a01a-1d8dfbc9f25c</t>
  </si>
  <si>
    <t>Gina Jones</t>
  </si>
  <si>
    <t>62d8ccb1-c601-40ed-b34a-59cfdd1b7b9b</t>
  </si>
  <si>
    <t>John Castillo</t>
  </si>
  <si>
    <t>fdc4dc2d-61d8-484e-b155-398ec4f8e954</t>
  </si>
  <si>
    <t>Anna Weiss</t>
  </si>
  <si>
    <t>50d1df32-3b45-4144-97ab-8be98fa192ad</t>
  </si>
  <si>
    <t>Mr. Joshua Rice</t>
  </si>
  <si>
    <t>312126cc-c486-41b7-be6b-3f51ff8e8881</t>
  </si>
  <si>
    <t>Brenda Rojas</t>
  </si>
  <si>
    <t>85cf0f87-9b39-49dd-aef3-f4c8a75973b4</t>
  </si>
  <si>
    <t>Diane Andrews</t>
  </si>
  <si>
    <t>8af1a87c-0a58-4c7a-83a6-c3b32d5cb7cc</t>
  </si>
  <si>
    <t>Heidi Lawson</t>
  </si>
  <si>
    <t>776ad8cb-0a52-446e-b4dc-3204f7e41825</t>
  </si>
  <si>
    <t>Luis Mcconnell</t>
  </si>
  <si>
    <t>d128d1d4-f7e5-426f-af45-2917767ec239</t>
  </si>
  <si>
    <t>Mr. Sean Young</t>
  </si>
  <si>
    <t>c8fea7fb-3399-4d0e-81ba-25e30bc96953</t>
  </si>
  <si>
    <t>Felicia Arnold</t>
  </si>
  <si>
    <t>8e612391-cecb-4270-9365-39dc1433ecbf</t>
  </si>
  <si>
    <t>Linda Murphy</t>
  </si>
  <si>
    <t>b5319967-362c-477d-b0b1-3d94854400e0</t>
  </si>
  <si>
    <t>Nathan Clark</t>
  </si>
  <si>
    <t>5acb0efe-2627-4e83-b39f-09b59b616f58</t>
  </si>
  <si>
    <t>Shawn Jones</t>
  </si>
  <si>
    <t>a6c7be01-d479-4d63-a57a-7343913eaaef</t>
  </si>
  <si>
    <t>Anthony Phillips</t>
  </si>
  <si>
    <t>e40c2073-dcac-45cf-ba9d-91aaa776f8f3</t>
  </si>
  <si>
    <t>Lisa Pace</t>
  </si>
  <si>
    <t>054175bc-0ff8-48ef-a8ba-85541f2d47ff</t>
  </si>
  <si>
    <t>William Mcguire PhD</t>
  </si>
  <si>
    <t>9472c2c0-4d54-4fa8-8000-7b12ae1b00ab</t>
  </si>
  <si>
    <t>Jesus Harris</t>
  </si>
  <si>
    <t>3646f99c-5366-40b9-9e29-7af8c894234c</t>
  </si>
  <si>
    <t>Sean Armstrong</t>
  </si>
  <si>
    <t>baf9d05c-3128-4fc4-9435-e4b775329ad5</t>
  </si>
  <si>
    <t>Michael Jones</t>
  </si>
  <si>
    <t>72c93e37-7fe5-45a0-9cba-45645f1cb119</t>
  </si>
  <si>
    <t>Jennifer Johnson</t>
  </si>
  <si>
    <t>4c07cdf5-9774-412a-ad2b-ad853a3fa28a</t>
  </si>
  <si>
    <t>Erin Reed</t>
  </si>
  <si>
    <t>d0dfd1d5-7f60-4667-9b2a-a68ca1474a79</t>
  </si>
  <si>
    <t>Jason Stanley</t>
  </si>
  <si>
    <t>3b323f0c-689f-4188-ae05-8b1c6bf1ff9b</t>
  </si>
  <si>
    <t>Kelsey Robinson</t>
  </si>
  <si>
    <t>f355a594-97b0-4488-afcd-8b4617e3ecc5</t>
  </si>
  <si>
    <t>Joshua Ray</t>
  </si>
  <si>
    <t>f7a5bd9e-282a-4a05-8a5b-2b2eeb10d7e3</t>
  </si>
  <si>
    <t>Brandi Reyes</t>
  </si>
  <si>
    <t>469e0570-f48c-402d-973c-5005cd70d5f6</t>
  </si>
  <si>
    <t>Lauren Williams</t>
  </si>
  <si>
    <t>caee6fae-3b44-4065-83df-0581e897bb71</t>
  </si>
  <si>
    <t>Michelle Harris</t>
  </si>
  <si>
    <t>e3c18e4a-1f07-4f61-a588-5a63744f0ad6</t>
  </si>
  <si>
    <t>Dr. Roberto Barton</t>
  </si>
  <si>
    <t>e2d1af14-56de-4308-8f17-b188ede8acce</t>
  </si>
  <si>
    <t>Mary Kirk</t>
  </si>
  <si>
    <t>e3a9d089-0742-43ca-91ec-38298a2255c1</t>
  </si>
  <si>
    <t>Brandon Brown</t>
  </si>
  <si>
    <t>ebe5d581-946c-4d55-b76e-f3cb31af62e5</t>
  </si>
  <si>
    <t>Barbara Reyes</t>
  </si>
  <si>
    <t>44317a5b-45f7-48b9-a725-b34525cd2d10</t>
  </si>
  <si>
    <t>Andrea Wright</t>
  </si>
  <si>
    <t>24736cab-b995-4ea4-9ad6-be4cb57faa03</t>
  </si>
  <si>
    <t>Christine Hoffman</t>
  </si>
  <si>
    <t>4a588703-b155-41ea-a70f-c515129b9103</t>
  </si>
  <si>
    <t>Carrie Brennan</t>
  </si>
  <si>
    <t>62499e93-04a8-4e45-9146-50a758ad87ab</t>
  </si>
  <si>
    <t>Travis Garcia</t>
  </si>
  <si>
    <t>8971cae6-0d24-4ebb-970e-ccd3bdf80dcc</t>
  </si>
  <si>
    <t>Philip Barajas</t>
  </si>
  <si>
    <t>c928373f-44a6-467c-b7fa-6add1815eb27</t>
  </si>
  <si>
    <t>Kelly Harris</t>
  </si>
  <si>
    <t>e6c9d61d-2d86-4393-81f7-76910725068b</t>
  </si>
  <si>
    <t>Taylor Lewis</t>
  </si>
  <si>
    <t>114a26e7-aae1-4622-9cfb-2688b75d8070</t>
  </si>
  <si>
    <t>Caitlyn Miranda</t>
  </si>
  <si>
    <t>43539faa-007e-4adf-b96a-cb73d8a66da5</t>
  </si>
  <si>
    <t>Amy Allen</t>
  </si>
  <si>
    <t>91148556-fa92-4aa6-9af5-a10e46a6a65c</t>
  </si>
  <si>
    <t>Philip Erickson</t>
  </si>
  <si>
    <t>65a2e7e7-7b19-4097-b8d6-570dab9f2423</t>
  </si>
  <si>
    <t>Tammy Manning</t>
  </si>
  <si>
    <t>8afeff3d-4e0c-4ef3-9e8f-2f6df219d105</t>
  </si>
  <si>
    <t>Thomas Carroll</t>
  </si>
  <si>
    <t>0639dd5e-a224-4509-956a-b3c54c67ff8a</t>
  </si>
  <si>
    <t>Daniel Fisher</t>
  </si>
  <si>
    <t>a4d224b9-3589-4bdc-8a39-953c4990b851</t>
  </si>
  <si>
    <t>Stephen Brown</t>
  </si>
  <si>
    <t>dfbd9986-52e9-43d7-a3cd-c02e1b40cd6b</t>
  </si>
  <si>
    <t>Derek Martin</t>
  </si>
  <si>
    <t>afbbb5ad-1832-4e17-b3f1-ca83c731ae34</t>
  </si>
  <si>
    <t>Brandon Morris</t>
  </si>
  <si>
    <t>12331fbb-557b-49ec-8ccb-904e5bb17a58</t>
  </si>
  <si>
    <t>Jeanne Berry</t>
  </si>
  <si>
    <t>e3a853a9-b3d0-4275-9c2b-eec857bf50fa</t>
  </si>
  <si>
    <t>Jacqueline Daugherty</t>
  </si>
  <si>
    <t>476585c4-2dfa-4395-8d28-90c51d9b3d42</t>
  </si>
  <si>
    <t>Clinton Murphy</t>
  </si>
  <si>
    <t>7616f4b7-1f47-4d35-8e79-f8c70bfe0125</t>
  </si>
  <si>
    <t>Paul Morgan</t>
  </si>
  <si>
    <t>84104964-82d5-4c4d-95ff-3fbab6e6240c</t>
  </si>
  <si>
    <t>Rebecca Hunt</t>
  </si>
  <si>
    <t>415b287b-35a5-491d-9cb3-f56d5c314576</t>
  </si>
  <si>
    <t>Stephanie Jefferson</t>
  </si>
  <si>
    <t>63042a49-732c-4f50-b317-d6c89dce3813</t>
  </si>
  <si>
    <t>Rachel Robinson</t>
  </si>
  <si>
    <t>cbae6d61-b996-48ca-8614-e9fbd91845a7</t>
  </si>
  <si>
    <t>Jasmin Taylor</t>
  </si>
  <si>
    <t>0c1a6949-3a99-4827-bb3a-c7cd6ec60508</t>
  </si>
  <si>
    <t>Aaron Mccoy</t>
  </si>
  <si>
    <t>e583e746-7b6d-422e-bad5-f85ad7175dce</t>
  </si>
  <si>
    <t>Andrew Hill</t>
  </si>
  <si>
    <t>c237a7be-b10f-41bb-9361-88d816ee31b9</t>
  </si>
  <si>
    <t>Nathan Solomon</t>
  </si>
  <si>
    <t>40bd292e-bb18-4908-a562-703c2f49ead6</t>
  </si>
  <si>
    <t>Terri Brown</t>
  </si>
  <si>
    <t>4c37917f-9495-4774-91b9-cbe96c682c1e</t>
  </si>
  <si>
    <t>Elizabeth Compton</t>
  </si>
  <si>
    <t>57f2cdfa-f4bc-4fbf-ac8f-6597b4285241</t>
  </si>
  <si>
    <t>Emma Torres</t>
  </si>
  <si>
    <t>f0435764-f2ee-4646-af59-b16f878b27bc</t>
  </si>
  <si>
    <t>Jaime Anderson</t>
  </si>
  <si>
    <t>6d65f10e-368e-46c8-b674-590c8ba97a64</t>
  </si>
  <si>
    <t>Melissa Steele</t>
  </si>
  <si>
    <t>c93c5f07-fb5a-4de8-9ab6-84e9bddb3b87</t>
  </si>
  <si>
    <t>78f8bcfe-2ed4-4fa8-8e00-2ce35d80de0b</t>
  </si>
  <si>
    <t>Lisa Bartlett</t>
  </si>
  <si>
    <t>dcc110a9-d70f-4cc5-b58b-c42ccce5c4b3</t>
  </si>
  <si>
    <t>John Ryan</t>
  </si>
  <si>
    <t>e8b04b78-1483-4dfc-bf28-c8178a79ebb4</t>
  </si>
  <si>
    <t>William Duffy</t>
  </si>
  <si>
    <t>37a8a6e1-75e2-456e-a209-2f126d49537d</t>
  </si>
  <si>
    <t>Natalie Davis</t>
  </si>
  <si>
    <t>b94e8b97-36ec-4840-a741-80556306aa5d</t>
  </si>
  <si>
    <t>Amanda Peterson</t>
  </si>
  <si>
    <t>4bcb1ba6-c70d-45bb-8989-00423004d069</t>
  </si>
  <si>
    <t>Marie Young</t>
  </si>
  <si>
    <t>bada5f13-d6e8-4c24-8385-9f76cb54fa1b</t>
  </si>
  <si>
    <t>Adam Mcdowell</t>
  </si>
  <si>
    <t>0250f411-7d2d-477d-aeaa-9a8d3e8c8743</t>
  </si>
  <si>
    <t>Shawn Frank V</t>
  </si>
  <si>
    <t>3b1429ef-bb96-47cc-ad83-bdb7d84e0199</t>
  </si>
  <si>
    <t>Natalie Harris</t>
  </si>
  <si>
    <t>0554ac1c-e34a-4eb0-99d0-657e0316c043</t>
  </si>
  <si>
    <t>Jeffrey Fuller PhD</t>
  </si>
  <si>
    <t>f44e8212-103a-4114-af22-4bad10089da7</t>
  </si>
  <si>
    <t>Ashley Owens</t>
  </si>
  <si>
    <t>6363c08e-30a8-46fe-b120-347d8ba11164</t>
  </si>
  <si>
    <t>Nicholas Fowler</t>
  </si>
  <si>
    <t>6426e7d3-acf5-40e0-8b08-b2ded00ce396</t>
  </si>
  <si>
    <t>Dale Clarke</t>
  </si>
  <si>
    <t>8e4bfed7-8edb-4cd8-b3ea-741cf6c8599c</t>
  </si>
  <si>
    <t>Ryan Garcia</t>
  </si>
  <si>
    <t>4ccff812-c975-4600-92f8-76b466efdf28</t>
  </si>
  <si>
    <t>Ryan Munoz</t>
  </si>
  <si>
    <t>b2ff3030-499d-457e-a9c4-499363f2df76</t>
  </si>
  <si>
    <t>Robert Landry</t>
  </si>
  <si>
    <t>917876ee-0061-4aaa-a98f-7fc15c4b53c2</t>
  </si>
  <si>
    <t>Danielle Lee</t>
  </si>
  <si>
    <t>df766483-01cb-47cc-98d8-dbf4e4ca24d1</t>
  </si>
  <si>
    <t>James Gray</t>
  </si>
  <si>
    <t>1075fc6c-5064-41b8-94fc-3f9041c32f65</t>
  </si>
  <si>
    <t>Gene Johnson</t>
  </si>
  <si>
    <t>26c6db17-13c3-45c1-99a1-8bb92a51840c</t>
  </si>
  <si>
    <t>ec7e1e17-5bd0-4a32-9e0b-f90a5b48d061</t>
  </si>
  <si>
    <t>Levi Conrad</t>
  </si>
  <si>
    <t>60041ad7-7366-4131-af1d-ecd96e2682e5</t>
  </si>
  <si>
    <t>Russell Cox</t>
  </si>
  <si>
    <t>f6e6e2aa-2a80-48f4-bd7e-ba3c05f3b25c</t>
  </si>
  <si>
    <t>Matthew Stewart</t>
  </si>
  <si>
    <t>10766db4-81e4-4619-bb3f-de69291f110a</t>
  </si>
  <si>
    <t>Jon Stewart</t>
  </si>
  <si>
    <t>a6a91a6c-06f9-44d0-98bd-bce51f1d1070</t>
  </si>
  <si>
    <t>Devin Robinson</t>
  </si>
  <si>
    <t>cfe61626-3ef2-498e-87c1-c778cc8647e1</t>
  </si>
  <si>
    <t>Gina Sanders</t>
  </si>
  <si>
    <t>ea298cfa-9a36-450b-a05f-f1862bbfaecf</t>
  </si>
  <si>
    <t>Angela Thomas</t>
  </si>
  <si>
    <t>a412930c-6deb-46a1-adee-e0c2f22b0e3d</t>
  </si>
  <si>
    <t>Yvonne Lee</t>
  </si>
  <si>
    <t>49acde2f-b5a1-4625-ac96-67c782f694b4</t>
  </si>
  <si>
    <t>Faith Sims</t>
  </si>
  <si>
    <t>2132b373-1111-41af-94b8-2250067f252f</t>
  </si>
  <si>
    <t>Mr. Stuart Gomez</t>
  </si>
  <si>
    <t>95dd68f2-87e0-4cd4-ba58-83e27379450f</t>
  </si>
  <si>
    <t>Shelby Walters</t>
  </si>
  <si>
    <t>afc2295c-63e3-4682-b98e-93c4de104bfe</t>
  </si>
  <si>
    <t>Pam Williams</t>
  </si>
  <si>
    <t>ab30c4d8-b83d-4700-8d33-b6155fca7125</t>
  </si>
  <si>
    <t>Krystal Mcfarland</t>
  </si>
  <si>
    <t>196eb688-cf55-4413-b856-6f9c6708521e</t>
  </si>
  <si>
    <t>John Sanford</t>
  </si>
  <si>
    <t>f2a25239-ff59-457a-9b45-0a2528be5b11</t>
  </si>
  <si>
    <t>Michael Petersen</t>
  </si>
  <si>
    <t>32c25a94-917f-4f77-b8b5-e176bfcbe078</t>
  </si>
  <si>
    <t>Patrick Le</t>
  </si>
  <si>
    <t>d9373cc1-476b-4e31-925d-17584b73bda9</t>
  </si>
  <si>
    <t>Elizabeth Carroll</t>
  </si>
  <si>
    <t>94025af6-25a2-49f1-a8b6-130f3b96aba9</t>
  </si>
  <si>
    <t>Thomas Black</t>
  </si>
  <si>
    <t>444b7fa9-ac16-4427-80d3-70dfd57f9860</t>
  </si>
  <si>
    <t>Dylan Rios</t>
  </si>
  <si>
    <t>d4fa648b-533a-4cc1-b961-e2b17141b588</t>
  </si>
  <si>
    <t>Renee Davis</t>
  </si>
  <si>
    <t>bd9f5dac-fb8b-4c20-9418-f88c4b7a1727</t>
  </si>
  <si>
    <t>Dana Stewart</t>
  </si>
  <si>
    <t>b501e3e6-76b7-423d-aea4-05ff9f9aa9b0</t>
  </si>
  <si>
    <t>Justin Williamson</t>
  </si>
  <si>
    <t>38501882-0210-402d-987a-2e1a5ccb3204</t>
  </si>
  <si>
    <t>Thomas Silva</t>
  </si>
  <si>
    <t>0f271ae1-bdf3-447b-a1a9-6571070f0895</t>
  </si>
  <si>
    <t>Monique Weaver</t>
  </si>
  <si>
    <t>76723b3d-9a4c-43d4-accb-b90fbf97f575</t>
  </si>
  <si>
    <t>Patrick Cantu</t>
  </si>
  <si>
    <t>d3b58ecf-2056-405b-9112-e880ed066ddc</t>
  </si>
  <si>
    <t>Kayla Kim</t>
  </si>
  <si>
    <t>09d2e4bf-e14a-4b42-ae4a-434117511c0c</t>
  </si>
  <si>
    <t>Andrew Frederick</t>
  </si>
  <si>
    <t>01d9b236-3910-4d9f-96cb-cafe5f7356d1</t>
  </si>
  <si>
    <t>Jose Acosta</t>
  </si>
  <si>
    <t>c2ec93c5-298a-4fe3-b713-2e52d116ae12</t>
  </si>
  <si>
    <t>Amanda Sanders</t>
  </si>
  <si>
    <t>f3ef73d6-d526-4279-866f-9d8c7d50d068</t>
  </si>
  <si>
    <t>Shannon Cortez</t>
  </si>
  <si>
    <t>2c06378e-2839-4837-bb80-79b42820a400</t>
  </si>
  <si>
    <t>Tamara Vargas</t>
  </si>
  <si>
    <t>fd3ee71b-bf18-4b8b-805b-e0b24e78f4dc</t>
  </si>
  <si>
    <t>Kyle Lee</t>
  </si>
  <si>
    <t>b9d649d8-77fd-4706-9b09-81baac4fe31c</t>
  </si>
  <si>
    <t>Lisa Martin</t>
  </si>
  <si>
    <t>6a9dbb19-ceef-4167-9cc8-1fb138f04001</t>
  </si>
  <si>
    <t>Samuel Juarez</t>
  </si>
  <si>
    <t>be99dc5f-02a1-4cc2-875d-e55b33e926f6</t>
  </si>
  <si>
    <t>Alicia Jones</t>
  </si>
  <si>
    <t>bb52708f-a689-4639-8729-d1cdeceddfa6</t>
  </si>
  <si>
    <t>Stanley Pineda</t>
  </si>
  <si>
    <t>3b93fb5b-db2a-4221-b20f-9bed5acd0658</t>
  </si>
  <si>
    <t>David Munoz</t>
  </si>
  <si>
    <t>fa9b6fca-51fa-45a1-a34b-8e3ec5a4ebe4</t>
  </si>
  <si>
    <t>Erica Williams</t>
  </si>
  <si>
    <t>3f35719a-ba35-4b7c-8278-ade823c9945b</t>
  </si>
  <si>
    <t>Mr. Calvin Norton MD</t>
  </si>
  <si>
    <t>d7a6f989-739f-430b-9c2f-5d00d7a59cc7</t>
  </si>
  <si>
    <t>Kristina Rogers</t>
  </si>
  <si>
    <t>a4592272-781c-49ac-b447-50babbc5d2b0</t>
  </si>
  <si>
    <t>Tommy Bonilla</t>
  </si>
  <si>
    <t>7b1d0f66-fcc2-47c7-8e80-fab6a300c241</t>
  </si>
  <si>
    <t>Timothy Delacruz</t>
  </si>
  <si>
    <t>6bcab858-d37e-401f-99e8-90f714e6517b</t>
  </si>
  <si>
    <t>Matthew Myers</t>
  </si>
  <si>
    <t>1d2d4bd8-fe08-40c1-ac83-0253c2cce559</t>
  </si>
  <si>
    <t>Dr. George Murphy</t>
  </si>
  <si>
    <t>62957999-d91e-4af6-876a-bc4ed01a6e69</t>
  </si>
  <si>
    <t>James Morton</t>
  </si>
  <si>
    <t>97163f99-f513-4fe9-b3e4-3541503bf59b</t>
  </si>
  <si>
    <t>Timothy Barber</t>
  </si>
  <si>
    <t>6412fd3c-029b-4484-83ca-f115855e420d</t>
  </si>
  <si>
    <t>Katrina Robinson</t>
  </si>
  <si>
    <t>d95e07b4-1605-4854-ac71-a644ee3bebb8</t>
  </si>
  <si>
    <t>Anita Young</t>
  </si>
  <si>
    <t>3bd40d17-cf45-4243-8b3b-1c9f6dcc4280</t>
  </si>
  <si>
    <t>Michelle Spears</t>
  </si>
  <si>
    <t>8fb80ee4-5e62-4393-ac4d-be75c7117e6c</t>
  </si>
  <si>
    <t>Wanda Martin</t>
  </si>
  <si>
    <t>0d13592c-6c68-40f4-aa28-1f1dd5d831df</t>
  </si>
  <si>
    <t>Angela Velez</t>
  </si>
  <si>
    <t>ac7ee6c0-2811-48c1-a9e3-3b1e9a67bf21</t>
  </si>
  <si>
    <t>Christopher Hendrix</t>
  </si>
  <si>
    <t>5efd2827-633e-44a1-a8c2-ea872c36f8cb</t>
  </si>
  <si>
    <t>Kimberly Martinez</t>
  </si>
  <si>
    <t>d54b4fd7-5eaa-4fa3-a740-a77c5d3a9167</t>
  </si>
  <si>
    <t>William Gibson</t>
  </si>
  <si>
    <t>d620c1ae-8daa-4183-ab06-59a72f25c0c4</t>
  </si>
  <si>
    <t>Michael Jackson</t>
  </si>
  <si>
    <t>c0e389e4-7623-493c-8602-5ab8eeefbdd1</t>
  </si>
  <si>
    <t>Anthony Boyer</t>
  </si>
  <si>
    <t>5bbe4472-44da-439b-9094-6c6381486107</t>
  </si>
  <si>
    <t>Alex Campbell</t>
  </si>
  <si>
    <t>6cd448d9-d1fe-426e-b510-3de99f57fde3</t>
  </si>
  <si>
    <t>Richard Evans</t>
  </si>
  <si>
    <t>f1e051f0-de52-4031-900f-0ee30fc4be16</t>
  </si>
  <si>
    <t>Penny Hernandez MD</t>
  </si>
  <si>
    <t>41f8c717-0ac3-4fa7-9d4b-3545f83215a0</t>
  </si>
  <si>
    <t>Linda Williams</t>
  </si>
  <si>
    <t>46bb6fae-0e05-4760-8797-25559843194f</t>
  </si>
  <si>
    <t>0c4dc266-81f5-4a0a-ad43-22b6904f195b</t>
  </si>
  <si>
    <t>Donna Brown</t>
  </si>
  <si>
    <t>04568770-4a37-46b5-8ecc-7944ce3834d3</t>
  </si>
  <si>
    <t>Joshua Love</t>
  </si>
  <si>
    <t>b34da392-aeb9-40e3-9b36-c5528cfb5101</t>
  </si>
  <si>
    <t>Shannon Austin</t>
  </si>
  <si>
    <t>cfd2c47c-87d8-401c-bafd-15cd7e6a785b</t>
  </si>
  <si>
    <t>Amy Bradford</t>
  </si>
  <si>
    <t>e9c4209e-d235-40c6-b65e-d754ab235176</t>
  </si>
  <si>
    <t>Julie Hill</t>
  </si>
  <si>
    <t>d3def5bb-1279-47f6-8502-7bdecc0ac13f</t>
  </si>
  <si>
    <t>Nichole Carter</t>
  </si>
  <si>
    <t>4c2632a8-a2be-4add-af83-270160cc8dd8</t>
  </si>
  <si>
    <t>Peter Roberts</t>
  </si>
  <si>
    <t>35cdf854-d253-482b-8842-2e53d7146811</t>
  </si>
  <si>
    <t>Caroline Stewart</t>
  </si>
  <si>
    <t>f08a3dc2-4e00-4ad9-b95b-72448f8d7dce</t>
  </si>
  <si>
    <t>Kristin Bell</t>
  </si>
  <si>
    <t>01b83d3f-cb6e-4d0a-bde5-aa2f3efe9c63</t>
  </si>
  <si>
    <t>Katherine Martin</t>
  </si>
  <si>
    <t>9c0b44c8-25ca-48e9-a68a-8f3d1518d7a3</t>
  </si>
  <si>
    <t>Ronald Jefferson</t>
  </si>
  <si>
    <t>b90c9f57-129a-406b-9b5e-c222b4efe414</t>
  </si>
  <si>
    <t>Jennifer Hunt</t>
  </si>
  <si>
    <t>1c323e14-39e5-42c3-98fd-ce2dcbfdb973</t>
  </si>
  <si>
    <t>Antonio Miller</t>
  </si>
  <si>
    <t>7db857a3-1163-44cc-b88e-0d042b0418ca</t>
  </si>
  <si>
    <t>Cynthia Rivera</t>
  </si>
  <si>
    <t>857fde4c-ce31-448b-ab8e-a7feaec6f560</t>
  </si>
  <si>
    <t>Kyle Trujillo</t>
  </si>
  <si>
    <t>23ca2dcc-e904-41e8-a5fa-d57e2e45759a</t>
  </si>
  <si>
    <t>Linda Thomas</t>
  </si>
  <si>
    <t>520d6d7f-e571-44ad-a636-a41ee0f2e358</t>
  </si>
  <si>
    <t>Dennis Fields</t>
  </si>
  <si>
    <t>c2e8b995-6108-4414-9479-f979c5fad862</t>
  </si>
  <si>
    <t>Mrs. Anna Leblanc DDS</t>
  </si>
  <si>
    <t>4f6d2d3e-9927-47e6-b567-2d92e80140aa</t>
  </si>
  <si>
    <t>Ebony Hayden</t>
  </si>
  <si>
    <t>87ae283a-7434-4502-b5f1-4b8cef89b4e2</t>
  </si>
  <si>
    <t>Tiffany Jordan</t>
  </si>
  <si>
    <t>7a3eac64-a10b-442a-9e10-46b7f6ad2e00</t>
  </si>
  <si>
    <t>Nicole Morris</t>
  </si>
  <si>
    <t>b99a4f72-ef8f-456c-9653-666e0a4dfc38</t>
  </si>
  <si>
    <t>Scott Lee</t>
  </si>
  <si>
    <t>c0c53c68-0657-46fc-83bf-3a1604e65850</t>
  </si>
  <si>
    <t>Curtis Smith</t>
  </si>
  <si>
    <t>f72cfd3b-fc6e-43e1-9f58-17c258d217c1</t>
  </si>
  <si>
    <t>Angela Baker</t>
  </si>
  <si>
    <t>c5fbb7d2-43ed-470a-af98-d2c19ed3b277</t>
  </si>
  <si>
    <t>William Pratt</t>
  </si>
  <si>
    <t>ec977208-a0dd-44b9-ba05-2995d30f4e73</t>
  </si>
  <si>
    <t>Robert Thompson</t>
  </si>
  <si>
    <t>8bf1d769-d3ed-4fcf-a9d3-64170a4da59d</t>
  </si>
  <si>
    <t>David Davis</t>
  </si>
  <si>
    <t>f2f4ec74-ae38-4dd3-9200-60ff10595193</t>
  </si>
  <si>
    <t>Brian Alexander</t>
  </si>
  <si>
    <t>a53b43c5-5a1c-4c42-afde-d1b8fbbb054c</t>
  </si>
  <si>
    <t>Ryan Ferguson</t>
  </si>
  <si>
    <t>eebd0a16-427d-452c-a23b-b38efc53419c</t>
  </si>
  <si>
    <t>Denise Mcdonald</t>
  </si>
  <si>
    <t>f5a680ac-3a05-4048-b261-e90d39c81d2a</t>
  </si>
  <si>
    <t>Devin Butler</t>
  </si>
  <si>
    <t>e829f66c-d574-4560-abcd-ad016d102c32</t>
  </si>
  <si>
    <t>Beth Frazier</t>
  </si>
  <si>
    <t>dba7de39-0db8-4cf3-898e-14e5a2844ce3</t>
  </si>
  <si>
    <t>Sarah Jordan</t>
  </si>
  <si>
    <t>b47b5c93-1dae-4e93-81cb-5f06bb66adf4</t>
  </si>
  <si>
    <t>Kevin Williams</t>
  </si>
  <si>
    <t>4fcfdc5e-fb30-492f-8dcf-6e762a807e74</t>
  </si>
  <si>
    <t>Damon Peterson</t>
  </si>
  <si>
    <t>ec2a393f-55a0-4330-8d11-1f343266eb42</t>
  </si>
  <si>
    <t>Cynthia Reynolds</t>
  </si>
  <si>
    <t>e8a31564-e273-42bb-a0bf-43b1e1265e5e</t>
  </si>
  <si>
    <t>Nathan Kelly</t>
  </si>
  <si>
    <t>cabf33c1-f1ed-4896-8d1d-178a318ddce6</t>
  </si>
  <si>
    <t>Diane Schroeder</t>
  </si>
  <si>
    <t>5cb1cf39-db8c-400a-8174-825d3afe93f9</t>
  </si>
  <si>
    <t>Leroy Gomez</t>
  </si>
  <si>
    <t>21455b80-0aa9-404f-a696-e033c5ee0520</t>
  </si>
  <si>
    <t>Janet Peterson</t>
  </si>
  <si>
    <t>cc4e8a41-5c83-470e-9457-9347cf8844fa</t>
  </si>
  <si>
    <t>Aaron Bruce</t>
  </si>
  <si>
    <t>9f0753dd-6eef-46c3-b92f-d16839d6ce36</t>
  </si>
  <si>
    <t>Courtney Campbell</t>
  </si>
  <si>
    <t>971648bb-ce4d-4e92-a1fa-5e74c48fff5c</t>
  </si>
  <si>
    <t>Wendy Moore</t>
  </si>
  <si>
    <t>04d959ff-670b-4d4e-b6b3-f1a7b049166a</t>
  </si>
  <si>
    <t>Jonathan Martin</t>
  </si>
  <si>
    <t>7207cce0-4d14-4b73-a947-96681df9a70b</t>
  </si>
  <si>
    <t>bd176eec-d57c-45f1-a991-7c3666d09017</t>
  </si>
  <si>
    <t>Roger Baker</t>
  </si>
  <si>
    <t>1c968574-ccfa-4bdd-9d0c-05a93d07dfb0</t>
  </si>
  <si>
    <t>Harold Jones</t>
  </si>
  <si>
    <t>271df3e6-21ab-4487-be5e-36124a14f141</t>
  </si>
  <si>
    <t>Michele Valenzuela</t>
  </si>
  <si>
    <t>3096566e-eb79-4c3c-9b2b-d34c9990e216</t>
  </si>
  <si>
    <t>Evan May III</t>
  </si>
  <si>
    <t>7b5b79ad-873d-4b58-891e-eefc87216c54</t>
  </si>
  <si>
    <t>Jill Hardin</t>
  </si>
  <si>
    <t>f49da069-2184-4543-86dc-376b4d8bf666</t>
  </si>
  <si>
    <t>Nicholas Lopez</t>
  </si>
  <si>
    <t>ff220cc5-4af6-47d4-ada1-40f9c7e12c60</t>
  </si>
  <si>
    <t>Terry Russell</t>
  </si>
  <si>
    <t>5e8c776d-2687-4363-9ef9-6e2b09a0df9a</t>
  </si>
  <si>
    <t>Mrs. Meagan Miller DDS</t>
  </si>
  <si>
    <t>793d66e3-1372-488a-9993-78c69f1f4aa1</t>
  </si>
  <si>
    <t>Phillip Crawford</t>
  </si>
  <si>
    <t>c86d4685-a71a-4d00-a006-0e21bb2afd11</t>
  </si>
  <si>
    <t>Nancy Wright</t>
  </si>
  <si>
    <t>25da5fa4-7074-4bdd-84e8-85436a2b3ff1</t>
  </si>
  <si>
    <t>Laurie Bishop</t>
  </si>
  <si>
    <t>667f8ea7-a57e-4ecf-b070-14974c7db984</t>
  </si>
  <si>
    <t>Megan Perez</t>
  </si>
  <si>
    <t>60eb76ac-dd44-4a37-b05e-953803ed7761</t>
  </si>
  <si>
    <t>Mary Martin</t>
  </si>
  <si>
    <t>aadd992b-c0e9-434e-8c32-1cce9436c594</t>
  </si>
  <si>
    <t>Jason Cowan</t>
  </si>
  <si>
    <t>5d4b843f-36f0-47fa-b8d2-d698615e665e</t>
  </si>
  <si>
    <t>Tracy Palmer</t>
  </si>
  <si>
    <t>692c330f-8f73-479a-b633-72eae874d347</t>
  </si>
  <si>
    <t>Mario Barton</t>
  </si>
  <si>
    <t>0ba901f5-a32a-4895-9dad-6118103cd670</t>
  </si>
  <si>
    <t>Kristi Wilson</t>
  </si>
  <si>
    <t>8ed7d6ed-85a7-4868-9884-039b8cc9d1d6</t>
  </si>
  <si>
    <t>Maria Greer</t>
  </si>
  <si>
    <t>5a123283-0647-413f-b6f8-97e52f98a6bc</t>
  </si>
  <si>
    <t>Daniel Petersen</t>
  </si>
  <si>
    <t>40d79f22-c2d4-4624-85ae-1f81d98c6941</t>
  </si>
  <si>
    <t>Joshua Johnson</t>
  </si>
  <si>
    <t>3ee3848b-2e0c-4eff-bcb6-501c308efaeb</t>
  </si>
  <si>
    <t>Denise Brennan</t>
  </si>
  <si>
    <t>facd8550-b2ab-406a-b03e-3e6350d0df1e</t>
  </si>
  <si>
    <t>Amber Richardson</t>
  </si>
  <si>
    <t>6b5bd2ae-39d1-495c-905e-1d77d2b10b12</t>
  </si>
  <si>
    <t>John Cameron</t>
  </si>
  <si>
    <t>78bc5066-1f3e-4c1c-8bed-a2078e887aad</t>
  </si>
  <si>
    <t>Michelle Kim</t>
  </si>
  <si>
    <t>ff30c6c8-73b8-49d4-9380-8b409a6c6725</t>
  </si>
  <si>
    <t>Logan Hall</t>
  </si>
  <si>
    <t>c8ae2785-131d-4710-bee4-2d66dc3afd38</t>
  </si>
  <si>
    <t>Kristy Smith</t>
  </si>
  <si>
    <t>815f9249-7bcc-47bf-8199-9002a6d9e479</t>
  </si>
  <si>
    <t>Nicole Smith</t>
  </si>
  <si>
    <t>a953e198-1d3a-4676-a8f4-78e5c50ac166</t>
  </si>
  <si>
    <t>Sierra Stone</t>
  </si>
  <si>
    <t>34a32685-3db3-4b6c-8384-0a786312dcb2</t>
  </si>
  <si>
    <t>Gary Carter</t>
  </si>
  <si>
    <t>6ca27d02-83fa-4c92-90ba-6dba08da0790</t>
  </si>
  <si>
    <t>Jessica Montgomery</t>
  </si>
  <si>
    <t>122ba057-c9d4-4b8e-aaf3-95077f019277</t>
  </si>
  <si>
    <t>Rodney Molina</t>
  </si>
  <si>
    <t>3dcd3bbd-de2b-4f9a-8c46-51ef93d7ab3a</t>
  </si>
  <si>
    <t>Richard Short</t>
  </si>
  <si>
    <t>163a6776-57c0-4066-9095-c26a9af7b212</t>
  </si>
  <si>
    <t>Michelle Hernandez</t>
  </si>
  <si>
    <t>5984cbc3-2c45-431e-8082-2f7f9eb6ffaa</t>
  </si>
  <si>
    <t>Katherine Waters</t>
  </si>
  <si>
    <t>a5f6dac4-6183-4d24-8e87-8e53c90bfb24</t>
  </si>
  <si>
    <t>Taylor Boyd</t>
  </si>
  <si>
    <t>66eacceb-543a-4e07-9181-f8c0d8fe4e22</t>
  </si>
  <si>
    <t>Stacy Bass</t>
  </si>
  <si>
    <t>bb1365df-4d39-4269-b635-e8dc2b5a6604</t>
  </si>
  <si>
    <t>Stephanie Dixon</t>
  </si>
  <si>
    <t>c6c686e4-5a88-41ec-9308-420d3ba20fc0</t>
  </si>
  <si>
    <t>Chelsea Wheeler</t>
  </si>
  <si>
    <t>4aa20fe8-5ce3-4df7-8d67-79d425641665</t>
  </si>
  <si>
    <t>Lisa Sparks</t>
  </si>
  <si>
    <t>cb943d11-57ff-426f-8eee-3d4c6ea4d30e</t>
  </si>
  <si>
    <t>Derek Archer</t>
  </si>
  <si>
    <t>97f480c3-31fa-4b8e-a226-eac644d3fce7</t>
  </si>
  <si>
    <t>William Hernandez</t>
  </si>
  <si>
    <t>24e2347a-3c18-4a00-af95-18e2fd328531</t>
  </si>
  <si>
    <t>Amanda Shaw</t>
  </si>
  <si>
    <t>4b9d81c7-91f9-4a41-b1d9-eb45af4aa86d</t>
  </si>
  <si>
    <t>Joshua Lopez</t>
  </si>
  <si>
    <t>8922ae23-f447-4f2e-90b9-b72bb24c3abb</t>
  </si>
  <si>
    <t>Teresa Simmons</t>
  </si>
  <si>
    <t>27324dd0-7e1a-43b6-8bbc-8dc7aeb83c0d</t>
  </si>
  <si>
    <t>Stephanie Lang</t>
  </si>
  <si>
    <t>65c37371-7e7e-4e11-8d9d-4b34b79b5cd6</t>
  </si>
  <si>
    <t>Thomas Murphy</t>
  </si>
  <si>
    <t>90963d27-29c3-4282-b90b-08a18bb3c97a</t>
  </si>
  <si>
    <t>Daniel Preston</t>
  </si>
  <si>
    <t>66042db5-219a-4ea8-9174-5be9bfce59bb</t>
  </si>
  <si>
    <t>Tara Archer</t>
  </si>
  <si>
    <t>53608e03-6a71-4e52-99f3-f0407579fe9c</t>
  </si>
  <si>
    <t>Martha Green</t>
  </si>
  <si>
    <t>3fc961c1-6e26-40cd-ae46-ea856e6ce13f</t>
  </si>
  <si>
    <t>Brian Mendez</t>
  </si>
  <si>
    <t>bead81b7-4317-4fee-a391-59822cbf1cd9</t>
  </si>
  <si>
    <t>Colleen Daugherty</t>
  </si>
  <si>
    <t>016af7eb-2235-485d-8b11-a07897ad92d5</t>
  </si>
  <si>
    <t>Judith Ayers</t>
  </si>
  <si>
    <t>c6b3b5f6-296d-40ef-9612-832d0f22cefa</t>
  </si>
  <si>
    <t>Christopher Hartman</t>
  </si>
  <si>
    <t>85a8a5c4-d746-4615-be9c-f505628556f0</t>
  </si>
  <si>
    <t>Henry Barajas</t>
  </si>
  <si>
    <t>5b96b2cd-abd9-4c0b-ac0b-f8865381ec7a</t>
  </si>
  <si>
    <t>Tony Morales</t>
  </si>
  <si>
    <t>ccd16c6d-d088-456f-a896-dcc1b4db3e5c</t>
  </si>
  <si>
    <t>Charles Petty</t>
  </si>
  <si>
    <t>53cde7b8-2e13-4817-910b-b7f62ae4ca10</t>
  </si>
  <si>
    <t>Faith Harmon</t>
  </si>
  <si>
    <t>594c2b32-7979-45ed-a52a-8729dcee6577</t>
  </si>
  <si>
    <t>Christine Hensley</t>
  </si>
  <si>
    <t>4bf5e9e4-e41c-46af-aa71-fe3da83e0560</t>
  </si>
  <si>
    <t>Angel Kelly</t>
  </si>
  <si>
    <t>30410860-a987-47e6-b7c0-773b1bac42b8</t>
  </si>
  <si>
    <t>Christopher Armstrong</t>
  </si>
  <si>
    <t>f1916539-d401-45c3-ad53-9e1b3428fe62</t>
  </si>
  <si>
    <t>Christy Wright</t>
  </si>
  <si>
    <t>b5ef6619-0ad3-497d-9c66-ee03cfe3c4b4</t>
  </si>
  <si>
    <t>Mark Preston</t>
  </si>
  <si>
    <t>cab97ed2-f797-4cf6-9d34-7704b11c0f90</t>
  </si>
  <si>
    <t>Kimberly Norton</t>
  </si>
  <si>
    <t>10c00ef7-2d55-4395-ad52-6f8c9004ee99</t>
  </si>
  <si>
    <t>Allison Harrell</t>
  </si>
  <si>
    <t>3c7f810a-7fd4-4ced-b514-97e87ddcd72b</t>
  </si>
  <si>
    <t>George Johnson</t>
  </si>
  <si>
    <t>f31422c2-f07d-406d-a2b5-1f7875849bbe</t>
  </si>
  <si>
    <t>Jeffrey Webb</t>
  </si>
  <si>
    <t>5bf6f49c-251e-46d3-9243-10e51d92243d</t>
  </si>
  <si>
    <t>Christopher Parker</t>
  </si>
  <si>
    <t>9fff9293-60cf-44d0-86d2-647e4f300c9c</t>
  </si>
  <si>
    <t>Erin Williams</t>
  </si>
  <si>
    <t>d7bb0a1c-23da-4652-bcfe-f71a4b621219</t>
  </si>
  <si>
    <t>Amy Lee</t>
  </si>
  <si>
    <t>0a8454d0-0eaa-4ca3-a5f7-17e0c784c054</t>
  </si>
  <si>
    <t>Debbie Perez</t>
  </si>
  <si>
    <t>8ef8a5f3-5d95-474c-8679-b685d13addba</t>
  </si>
  <si>
    <t>Mikayla Glass</t>
  </si>
  <si>
    <t>2fe1595f-92be-4398-a8ef-131056d14969</t>
  </si>
  <si>
    <t>Tom Lee</t>
  </si>
  <si>
    <t>1a68c133-f061-4ce8-96e1-a762fa92217c</t>
  </si>
  <si>
    <t>Gary Hamilton</t>
  </si>
  <si>
    <t>0e245241-4bd2-4008-a0ba-1fe190fac6b5</t>
  </si>
  <si>
    <t>Dr. Christopher Hernandez</t>
  </si>
  <si>
    <t>92f6596e-1306-4641-b45f-3d04913756dd</t>
  </si>
  <si>
    <t>Kevin Spence</t>
  </si>
  <si>
    <t>72aec35c-4a88-4c5e-9ade-f6b32340bd4c</t>
  </si>
  <si>
    <t>Cindy Garcia</t>
  </si>
  <si>
    <t>157add59-d839-46bf-be8b-2a7402effd04</t>
  </si>
  <si>
    <t>Matthew Hall</t>
  </si>
  <si>
    <t>cea2a6ad-7493-4f99-aefe-65d2b845a3a6</t>
  </si>
  <si>
    <t>Jennifer Park</t>
  </si>
  <si>
    <t>e067161b-797e-4839-ac52-f8c1adf12b04</t>
  </si>
  <si>
    <t>Belinda Beltran</t>
  </si>
  <si>
    <t>14b45f2f-f8ba-4542-8753-d0deac2f16e8</t>
  </si>
  <si>
    <t>Kathryn Jones</t>
  </si>
  <si>
    <t>9a7eced9-f153-44f0-9fab-d79d965b8b91</t>
  </si>
  <si>
    <t>James Sutton</t>
  </si>
  <si>
    <t>67a920f8-a15d-4673-9989-ba1e214e67db</t>
  </si>
  <si>
    <t>Carrie Ruiz</t>
  </si>
  <si>
    <t>f9978f26-dbff-4255-ac6d-e29d4e9cd1d5</t>
  </si>
  <si>
    <t>John Hayden</t>
  </si>
  <si>
    <t>ea4edcff-b864-4f8e-864e-cfa33672f2f4</t>
  </si>
  <si>
    <t>Maria Jones DDS</t>
  </si>
  <si>
    <t>dee56c63-c4d0-4bde-8279-4efec74baeaf</t>
  </si>
  <si>
    <t>Cynthia Byrd</t>
  </si>
  <si>
    <t>4ca23a4e-294b-4fc5-b9e1-d286933b47ea</t>
  </si>
  <si>
    <t>Kim Briggs</t>
  </si>
  <si>
    <t>8c08e036-f7be-493b-87bc-c0e49df9df98</t>
  </si>
  <si>
    <t>Amber Smith</t>
  </si>
  <si>
    <t>56ed4715-45cf-4148-889d-78a24433f232</t>
  </si>
  <si>
    <t>Zachary Perry</t>
  </si>
  <si>
    <t>adc70e8e-a80d-49ef-8b80-6c615ef81311</t>
  </si>
  <si>
    <t>Paul Chang</t>
  </si>
  <si>
    <t>27168def-b066-4643-8452-5409cc7e659b</t>
  </si>
  <si>
    <t>Gary Evans</t>
  </si>
  <si>
    <t>89292fe1-dba3-4a63-a2e4-d85fda8b4787</t>
  </si>
  <si>
    <t>Thomas Mcgrath</t>
  </si>
  <si>
    <t>41b10d48-c092-41c0-9384-3247c05031c3</t>
  </si>
  <si>
    <t>Mary Conley</t>
  </si>
  <si>
    <t>4bf5db6a-45e2-402e-b9c2-380c8ed9b577</t>
  </si>
  <si>
    <t>Michael Castro</t>
  </si>
  <si>
    <t>c193edf5-a00e-4e54-a226-752acdb88f32</t>
  </si>
  <si>
    <t>Morgan Guerrero</t>
  </si>
  <si>
    <t>9be9d4e8-895a-49bf-9a4c-efb769809439</t>
  </si>
  <si>
    <t>Rodney Yates</t>
  </si>
  <si>
    <t>5aa04a4a-d690-4dc5-84f2-73f35d3a4301</t>
  </si>
  <si>
    <t>Peter Harrison</t>
  </si>
  <si>
    <t>3d93bbcd-435f-4a2b-950c-50bf121d2da6</t>
  </si>
  <si>
    <t>Rachel Cox</t>
  </si>
  <si>
    <t>64a644c7-e5b1-4817-8a5e-86e6b405ebc5</t>
  </si>
  <si>
    <t>Jacob Swanson</t>
  </si>
  <si>
    <t>41083151-b917-407f-8e53-8362f2d71dcf</t>
  </si>
  <si>
    <t>Jason Robinson</t>
  </si>
  <si>
    <t>4a0c91a5-547b-4019-a2af-c7fc59743b77</t>
  </si>
  <si>
    <t>Michael Ruiz</t>
  </si>
  <si>
    <t>8c3d1010-6a6b-4975-9bf4-5968e18a6e90</t>
  </si>
  <si>
    <t>Emma Barnett</t>
  </si>
  <si>
    <t>5f4f78e4-5370-4474-b8c4-8457e86fb695</t>
  </si>
  <si>
    <t>Susan Daniels</t>
  </si>
  <si>
    <t>89f945ca-e24a-4acd-90d5-66951d6acb39</t>
  </si>
  <si>
    <t>Dorothy Cline</t>
  </si>
  <si>
    <t>df88cb0b-abe8-4fdc-81d1-32ee2f6da6bc</t>
  </si>
  <si>
    <t>Kathy Frazier</t>
  </si>
  <si>
    <t>947bcddc-188b-4176-a738-446d36778fc0</t>
  </si>
  <si>
    <t>Anthony Boyd</t>
  </si>
  <si>
    <t>1cbe4a3d-d426-437c-a73c-2d5806438ef1</t>
  </si>
  <si>
    <t>Justin Kelly</t>
  </si>
  <si>
    <t>66336d8e-cf52-4a77-8493-1b0646622ad9</t>
  </si>
  <si>
    <t>Brittney Curry</t>
  </si>
  <si>
    <t>499d2966-ce2b-4881-8bd2-7cc5187d9cae</t>
  </si>
  <si>
    <t>Michael Morris</t>
  </si>
  <si>
    <t>6513259e-aa89-4e89-a366-8fd0672a0e72</t>
  </si>
  <si>
    <t>Arthur Rodriguez</t>
  </si>
  <si>
    <t>f46ba20d-773b-448a-aa14-d91260016e1b</t>
  </si>
  <si>
    <t>Mr. David Hoffman</t>
  </si>
  <si>
    <t>2f726a2a-7edd-4641-bae9-0e5ade55e79f</t>
  </si>
  <si>
    <t>Patrick Miller</t>
  </si>
  <si>
    <t>c975a082-3638-4b66-8fbf-ba7dec2dff04</t>
  </si>
  <si>
    <t>Richard Vargas</t>
  </si>
  <si>
    <t>813deee0-0373-4692-9e10-3e6918ae10d0</t>
  </si>
  <si>
    <t>Steven Lara</t>
  </si>
  <si>
    <t>5da2d138-decf-4ba5-b03d-6edaef03f8f7</t>
  </si>
  <si>
    <t>Jason Wu</t>
  </si>
  <si>
    <t>50ac91ef-214c-4244-a7b7-74988135fdf5</t>
  </si>
  <si>
    <t>Victoria Berry</t>
  </si>
  <si>
    <t>a43c095c-0f07-4c88-babc-e18ec6e09c2e</t>
  </si>
  <si>
    <t>Phillip Jordan</t>
  </si>
  <si>
    <t>74fb9e85-15e0-43ca-96e8-bdc263a897ea</t>
  </si>
  <si>
    <t>Harold Cherry</t>
  </si>
  <si>
    <t>e997e051-df98-4810-8ac0-f99b81c253da</t>
  </si>
  <si>
    <t>Gregory Leon</t>
  </si>
  <si>
    <t>d9a0db99-7335-4b43-a4c4-a28bb8690138</t>
  </si>
  <si>
    <t>Miss Jacqueline Arellano</t>
  </si>
  <si>
    <t>4e091012-2c9c-4393-a872-99a434bb98ea</t>
  </si>
  <si>
    <t>Gina Peterson</t>
  </si>
  <si>
    <t>7bb2dad4-dc43-4e77-bab3-3e10e74b5192</t>
  </si>
  <si>
    <t>Carol Potter</t>
  </si>
  <si>
    <t>Germany</t>
  </si>
  <si>
    <t>c61c464f-bb01-4e0e-843c-f1d76dc855bd</t>
  </si>
  <si>
    <t>Logan Reynolds</t>
  </si>
  <si>
    <t>55b9e382-0212-435c-8ba4-d34ef86d542c</t>
  </si>
  <si>
    <t>Margaret Johnson</t>
  </si>
  <si>
    <t>da89d7cd-ee05-483a-a570-166c4c488ed1</t>
  </si>
  <si>
    <t>Michael Soto</t>
  </si>
  <si>
    <t>6005918e-c66d-46e6-904e-b59f2689bd69</t>
  </si>
  <si>
    <t>Ms. Diana Smith MD</t>
  </si>
  <si>
    <t>437fc136-89d6-48d1-9a66-5c4180813adb</t>
  </si>
  <si>
    <t>Teresa Ross</t>
  </si>
  <si>
    <t>b0e84730-fb27-4fba-9220-84c3f6821680</t>
  </si>
  <si>
    <t>Meghan Munoz</t>
  </si>
  <si>
    <t>087c7b41-3d53-47c0-93a9-cfcc07b2f225</t>
  </si>
  <si>
    <t>Patricia Joyce</t>
  </si>
  <si>
    <t>74623722-28fb-4bbc-a9d0-0d45b8147c2c</t>
  </si>
  <si>
    <t>Martin Martin</t>
  </si>
  <si>
    <t>0de557e6-5e81-427d-a8d0-9acf8a12a0f7</t>
  </si>
  <si>
    <t>Ronald Moore</t>
  </si>
  <si>
    <t>8b25c5e4-0654-4009-ab81-b2914f50c087</t>
  </si>
  <si>
    <t>Sharon Carpenter</t>
  </si>
  <si>
    <t>7d7b25cd-7a3f-4a50-9e26-f951f4f68220</t>
  </si>
  <si>
    <t>Vanessa Young</t>
  </si>
  <si>
    <t>4cda98d2-ee2e-4b34-afca-f0da0ac256b8</t>
  </si>
  <si>
    <t>Jenny Valdez</t>
  </si>
  <si>
    <t>4230f558-f5c9-4664-850e-43ee9dc96b22</t>
  </si>
  <si>
    <t>Jesse Herring</t>
  </si>
  <si>
    <t>fc6b7153-e89a-4a2b-9e8c-f18a565d14f5</t>
  </si>
  <si>
    <t>Vincent Williamson</t>
  </si>
  <si>
    <t>7c8bc1f4-794f-4dfc-974e-d84691efde71</t>
  </si>
  <si>
    <t>Dr. Andrew Martinez</t>
  </si>
  <si>
    <t>1c9e9ecf-06b1-4d21-b4ad-75b789b329d7</t>
  </si>
  <si>
    <t>Justin Clark</t>
  </si>
  <si>
    <t>f4b478bb-5abc-426c-8d42-a721db9cac83</t>
  </si>
  <si>
    <t>Mr. Joseph Hawkins DDS</t>
  </si>
  <si>
    <t>226d6ea7-13fb-4048-9f03-c6aea4d91fbf</t>
  </si>
  <si>
    <t>Warren Alexander</t>
  </si>
  <si>
    <t>2ba3f2df-41db-49f8-8488-02392c3d5aba</t>
  </si>
  <si>
    <t>John Moody</t>
  </si>
  <si>
    <t>33e14c1a-36e0-4a94-9512-dc26a6a87b65</t>
  </si>
  <si>
    <t>Emily Roy</t>
  </si>
  <si>
    <t>3d2e9948-1bb1-48ae-b999-7ef7b8344a84</t>
  </si>
  <si>
    <t>Amber Bryant</t>
  </si>
  <si>
    <t>9e4fc5a6-aadb-48d5-bc0b-a20fa9818c66</t>
  </si>
  <si>
    <t>Diana Nguyen</t>
  </si>
  <si>
    <t>22dae82b-7bf3-496c-aec7-efcf086fbca0</t>
  </si>
  <si>
    <t>Tyler Lee</t>
  </si>
  <si>
    <t>f6fd19f8-f393-4299-b3fa-0188a1d9a6e6</t>
  </si>
  <si>
    <t>Dawn Jenkins</t>
  </si>
  <si>
    <t>7871cd7d-bfa7-4588-bbbd-f224f875342c</t>
  </si>
  <si>
    <t>Robert Mcdaniel</t>
  </si>
  <si>
    <t>5ee8624a-56a2-4c69-9e45-5163350eb002</t>
  </si>
  <si>
    <t>Cheryl Holmes</t>
  </si>
  <si>
    <t>221186db-cdc5-4212-8af8-4ffe82859138</t>
  </si>
  <si>
    <t>Michael Lucas</t>
  </si>
  <si>
    <t>a8f8dddc-e584-4d2d-a790-aeb847c7df9a</t>
  </si>
  <si>
    <t>Robert Watson</t>
  </si>
  <si>
    <t>a22aaa10-1bb2-43d5-b628-c158c8f37083</t>
  </si>
  <si>
    <t>Sarah Ramos</t>
  </si>
  <si>
    <t>4d000947-14b6-4ae6-9656-3a4c70bef7e2</t>
  </si>
  <si>
    <t>Zachary Abbott</t>
  </si>
  <si>
    <t>d0615ede-e7a6-4292-8d41-d4782f74306c</t>
  </si>
  <si>
    <t>Teresa Reyes</t>
  </si>
  <si>
    <t>b64c9fa1-1a87-4bfd-b569-46a268f7451e</t>
  </si>
  <si>
    <t>Brian Rogers</t>
  </si>
  <si>
    <t>68966c85-0df9-4a4e-b4e5-b36683f823f0</t>
  </si>
  <si>
    <t>Barry Warren</t>
  </si>
  <si>
    <t>fdfc7066-9b5c-4023-ae9c-0b53875111ab</t>
  </si>
  <si>
    <t>Shelby Johnson</t>
  </si>
  <si>
    <t>00eeb88e-b3eb-40f8-8438-7f55648184fe</t>
  </si>
  <si>
    <t>Brandon Lara</t>
  </si>
  <si>
    <t>a19f78ff-eff6-4755-8c26-1c59d00b3136</t>
  </si>
  <si>
    <t>Casey Jones</t>
  </si>
  <si>
    <t>9a0442ab-62ab-4ea7-8f6a-e5b9bbd2ff54</t>
  </si>
  <si>
    <t>Sherri Anderson</t>
  </si>
  <si>
    <t>dcce1496-5ee1-449a-aaf5-ccfbfb796600</t>
  </si>
  <si>
    <t>Melissa Orr</t>
  </si>
  <si>
    <t>b776841c-16cc-486d-95b6-ecefff90be82</t>
  </si>
  <si>
    <t>Corey Johnson III</t>
  </si>
  <si>
    <t>3ed66b11-0bc7-4982-9b5b-32b367b0a427</t>
  </si>
  <si>
    <t>Richard Wilkins</t>
  </si>
  <si>
    <t>53a3e520-1965-483c-873d-d952f9541c70</t>
  </si>
  <si>
    <t>Anthony Baker</t>
  </si>
  <si>
    <t>cb1b287b-1ba4-4536-8f10-cd2f42f035f1</t>
  </si>
  <si>
    <t>Brian Moore</t>
  </si>
  <si>
    <t>89b73320-81a7-4d27-bc71-89a440f34331</t>
  </si>
  <si>
    <t>Lucas Hudson</t>
  </si>
  <si>
    <t>00a3fb9a-b8cc-4f6c-aa6c-b30d81fe0d62</t>
  </si>
  <si>
    <t>Kristina Edwards</t>
  </si>
  <si>
    <t>e11b8367-78ca-4926-b815-3be1b41caa2c</t>
  </si>
  <si>
    <t>Dr. Amy Jacobs</t>
  </si>
  <si>
    <t>c7096d01-b2e6-442f-bde2-684f4d086de3</t>
  </si>
  <si>
    <t>Teresa King</t>
  </si>
  <si>
    <t>f8ebb5ab-3e6d-48eb-b4e5-a42b6202fc5e</t>
  </si>
  <si>
    <t>Nicholas Lozano</t>
  </si>
  <si>
    <t>75ce6890-adb0-4c6e-b403-7d082a4b5e7b</t>
  </si>
  <si>
    <t>Christopher Montgomery</t>
  </si>
  <si>
    <t>3180bb81-d4be-42a1-ba89-c8d2305b621d</t>
  </si>
  <si>
    <t>Hannah Shaffer</t>
  </si>
  <si>
    <t>5aa6dd42-1833-4a6e-ad1a-a34279d9ac38</t>
  </si>
  <si>
    <t>Emily Reid</t>
  </si>
  <si>
    <t>267c0be7-9295-4e39-8611-8e53ad31e2de</t>
  </si>
  <si>
    <t>Samantha Guzman</t>
  </si>
  <si>
    <t>58994614-6d6a-4d3e-b503-2e4fc0668e26</t>
  </si>
  <si>
    <t>David Morris</t>
  </si>
  <si>
    <t>25578bf5-7318-4d66-801b-00708ad67eb7</t>
  </si>
  <si>
    <t>Kimberly Gutierrez</t>
  </si>
  <si>
    <t>06860f1e-4c7c-4518-815b-103294d09758</t>
  </si>
  <si>
    <t>Laura Harvey</t>
  </si>
  <si>
    <t>cf4f62b7-265a-41bb-af08-091ca3faf092</t>
  </si>
  <si>
    <t>James Lopez</t>
  </si>
  <si>
    <t>df91fbf0-16c3-4800-b11e-f9865d747ec4</t>
  </si>
  <si>
    <t>Jennifer Ramirez</t>
  </si>
  <si>
    <t>89a57499-ef90-4211-8c06-401764c4cdfb</t>
  </si>
  <si>
    <t>Linda Craig</t>
  </si>
  <si>
    <t>d87f8c3f-56f7-433d-a8ea-d72b8642acf5</t>
  </si>
  <si>
    <t>Kim Thompson</t>
  </si>
  <si>
    <t>6358dfcd-fe39-44cd-9f21-8516614c9370</t>
  </si>
  <si>
    <t>Brian Madden</t>
  </si>
  <si>
    <t>d49801ad-59c3-4f5e-945d-2dabb7d99cb4</t>
  </si>
  <si>
    <t>Christopher Dixon</t>
  </si>
  <si>
    <t>bec8b083-29b6-4099-98a9-7badebbe5aef</t>
  </si>
  <si>
    <t>Kaitlyn Gonzalez</t>
  </si>
  <si>
    <t>4a1a1d76-ba49-48f4-97f9-716682299bd9</t>
  </si>
  <si>
    <t>8e9413a5-47ea-4bab-8dd9-650564ffd49e</t>
  </si>
  <si>
    <t>Taylor Andrews</t>
  </si>
  <si>
    <t>c937f14c-ad19-499f-b07d-1bc3181772dd</t>
  </si>
  <si>
    <t>Willie Bell</t>
  </si>
  <si>
    <t>d1811b6e-3818-4eab-86bc-15dc286e4afb</t>
  </si>
  <si>
    <t>Joy Mcguire</t>
  </si>
  <si>
    <t>7028b368-65ce-4c8a-872d-3b3d5ce9fc0f</t>
  </si>
  <si>
    <t>Joanne Davis</t>
  </si>
  <si>
    <t>a425c4eb-85b9-4aa9-b6a4-87279569aba3</t>
  </si>
  <si>
    <t>Janet Baker</t>
  </si>
  <si>
    <t>26b61af0-bc4b-4484-9c93-f2ea3ccf8351</t>
  </si>
  <si>
    <t>Brandon Stein</t>
  </si>
  <si>
    <t>bbc2e899-2585-4f2a-ac70-9dd927234e1b</t>
  </si>
  <si>
    <t>Benjamin Stevenson</t>
  </si>
  <si>
    <t>8cc2157e-fdc1-4a5b-b3e3-4b49eeef34c7</t>
  </si>
  <si>
    <t>Kyle Morton</t>
  </si>
  <si>
    <t>f1febac0-037b-4e93-8f76-6fb250cff354</t>
  </si>
  <si>
    <t>Justin Williams</t>
  </si>
  <si>
    <t>c32dd6f1-c297-4fe9-834c-db5ff5a1a81b</t>
  </si>
  <si>
    <t>Sarah Wright</t>
  </si>
  <si>
    <t>a3bb326c-cc29-4e9d-b6b6-8a292e50ef81</t>
  </si>
  <si>
    <t>Anita Juarez</t>
  </si>
  <si>
    <t>792f2f95-f198-475a-9fd3-df0e56839a4a</t>
  </si>
  <si>
    <t>Eric Smith</t>
  </si>
  <si>
    <t>f853bddb-97f5-40ac-82a7-e3beb5e5666b</t>
  </si>
  <si>
    <t>Jacob Santos</t>
  </si>
  <si>
    <t>13033e87-7b22-4f9a-bd60-121d556d1f31</t>
  </si>
  <si>
    <t>Terry Simon</t>
  </si>
  <si>
    <t>2483c6d6-8e80-4631-9958-a30e90431276</t>
  </si>
  <si>
    <t>Martha Weeks</t>
  </si>
  <si>
    <t>3206057d-2373-48dd-b6ec-1a5d4ae57bad</t>
  </si>
  <si>
    <t>Alan Cole</t>
  </si>
  <si>
    <t>2deb3bd2-1c95-4083-868e-f6c205e48e2c</t>
  </si>
  <si>
    <t>Jessica Patton</t>
  </si>
  <si>
    <t>e01bf353-91a7-44e7-a728-da7bb716fc58</t>
  </si>
  <si>
    <t>Krystal Walker</t>
  </si>
  <si>
    <t>2f2609c7-e696-4f41-bcc7-50162ca7de32</t>
  </si>
  <si>
    <t>Dr. Amanda Reyes</t>
  </si>
  <si>
    <t>2f8bc2c7-7564-4465-9018-b394cc4779d7</t>
  </si>
  <si>
    <t>Jennifer Clark</t>
  </si>
  <si>
    <t>7c48551c-fb71-42fc-ba5e-f4b6b8417596</t>
  </si>
  <si>
    <t>Darin Payne</t>
  </si>
  <si>
    <t>71d1e059-d793-424e-9a9b-157b6288b1b9</t>
  </si>
  <si>
    <t>Russell Johnson</t>
  </si>
  <si>
    <t>22763454-4c12-48c7-9020-2a3629bad89e</t>
  </si>
  <si>
    <t>Maria Crane</t>
  </si>
  <si>
    <t>ac614e22-2ba8-45ca-91e8-93a092dd56f4</t>
  </si>
  <si>
    <t>Christopher Williams</t>
  </si>
  <si>
    <t>c4d91b5a-5974-4da0-a41b-7671a52829d8</t>
  </si>
  <si>
    <t>Randy Coleman</t>
  </si>
  <si>
    <t>4afcc7de-a2e6-4f35-a348-a98857eaa7da</t>
  </si>
  <si>
    <t>Chad Armstrong</t>
  </si>
  <si>
    <t>1e3a6f4a-aa8e-4227-a16f-39c55fe5d7b9</t>
  </si>
  <si>
    <t>James Terry</t>
  </si>
  <si>
    <t>27712559-f731-4ac0-8d1f-e7ad1864753a</t>
  </si>
  <si>
    <t>Michelle Hardin</t>
  </si>
  <si>
    <t>9943bbca-cda9-49d5-8889-81904c687531</t>
  </si>
  <si>
    <t>Brian Baker</t>
  </si>
  <si>
    <t>fb060c36-bb85-48c0-a43c-85b94878ecdb</t>
  </si>
  <si>
    <t>Michael Livingston</t>
  </si>
  <si>
    <t>80ea2580-f7ca-426d-b35c-71f994f95c95</t>
  </si>
  <si>
    <t>Martin Hubbard</t>
  </si>
  <si>
    <t>58f3d68b-1cd4-4b2e-980a-ee5ade67721f</t>
  </si>
  <si>
    <t>John Martin</t>
  </si>
  <si>
    <t>1a708c48-0036-46c6-bfce-d5a7a1c6f416</t>
  </si>
  <si>
    <t>Dylan Lee</t>
  </si>
  <si>
    <t>a7116c92-9682-40b8-9b34-a24b24c75abe</t>
  </si>
  <si>
    <t>William Guzman</t>
  </si>
  <si>
    <t>ec3fe6ae-ce9c-48c9-b89a-4afe1cc93045</t>
  </si>
  <si>
    <t>Christopher Griffith</t>
  </si>
  <si>
    <t>d7f9f461-0cff-49f0-bbb1-53650bee95a5</t>
  </si>
  <si>
    <t>Thomas Gray</t>
  </si>
  <si>
    <t>5a65d89d-77f0-42c5-9c75-e9d3cb875242</t>
  </si>
  <si>
    <t>Sarah Preston</t>
  </si>
  <si>
    <t>cb9afde0-ee0f-4ff9-8287-e89166ee1f0f</t>
  </si>
  <si>
    <t>Richard Delacruz</t>
  </si>
  <si>
    <t>0da303eb-a774-4986-a996-36158825e7c7</t>
  </si>
  <si>
    <t>Sarah Thompson</t>
  </si>
  <si>
    <t>93b292ce-3f2f-42b5-8b60-18998767e11b</t>
  </si>
  <si>
    <t>Jeffery Richards</t>
  </si>
  <si>
    <t>090938d9-0043-4d19-bfc4-cdd50db751e1</t>
  </si>
  <si>
    <t>Lisa Sherman</t>
  </si>
  <si>
    <t>ff9f6b58-4dff-478c-9482-3a2241439e35</t>
  </si>
  <si>
    <t>Ashley Barber</t>
  </si>
  <si>
    <t>40042c8c-bc36-461d-b0b1-41a5ce8aac60</t>
  </si>
  <si>
    <t>Eric Garner</t>
  </si>
  <si>
    <t>8b9c06d5-d5e1-4f9b-b878-5532dc7fd9ad</t>
  </si>
  <si>
    <t>Michael Moore</t>
  </si>
  <si>
    <t>b25291ba-c1d9-43d1-97b2-b65f9b1b1b4a</t>
  </si>
  <si>
    <t>Kathleen Lopez</t>
  </si>
  <si>
    <t>73c01c32-74f3-4d9a-b130-0fa30c4e85a8</t>
  </si>
  <si>
    <t>Debra Watson</t>
  </si>
  <si>
    <t>616c42ed-8b94-4471-9264-4e65bb57f18f</t>
  </si>
  <si>
    <t>Kathleen Maldonado</t>
  </si>
  <si>
    <t>64eeb88e-649b-4fb4-a380-24dd8a2433f2</t>
  </si>
  <si>
    <t>Megan Potter</t>
  </si>
  <si>
    <t>c97337ce-64fd-4a98-9ed2-f8619b4071bb</t>
  </si>
  <si>
    <t>Anthony Bullock</t>
  </si>
  <si>
    <t>5da5a54b-863a-492f-b09f-6ce36cbfd0f2</t>
  </si>
  <si>
    <t>Angela Stone</t>
  </si>
  <si>
    <t>a6f10409-cbb0-4b1b-8d43-f93fffa289e2</t>
  </si>
  <si>
    <t>Deanna Werner</t>
  </si>
  <si>
    <t>f35c20d7-4349-4315-a06e-eb54abd43dce</t>
  </si>
  <si>
    <t>Julie Harrison</t>
  </si>
  <si>
    <t>7450f930-2366-4565-b9b9-1c53395fa6aa</t>
  </si>
  <si>
    <t>Robert Wilson</t>
  </si>
  <si>
    <t>a681c232-fd29-4936-bc1b-88803bfefb83</t>
  </si>
  <si>
    <t>Jillian Morris</t>
  </si>
  <si>
    <t>b7805c78-5b60-4d9f-98c6-5ea74aebb067</t>
  </si>
  <si>
    <t>Shannon Huang</t>
  </si>
  <si>
    <t>f4a586cf-2d1a-4f78-acf0-e68379d53fa4</t>
  </si>
  <si>
    <t>Monica Banks</t>
  </si>
  <si>
    <t>a5a31327-e6e5-4665-80e7-00ee871db4c3</t>
  </si>
  <si>
    <t>Dennis Johnston</t>
  </si>
  <si>
    <t>acb20449-bab6-4e6b-8f2c-c136dba56814</t>
  </si>
  <si>
    <t>Jessica Conley</t>
  </si>
  <si>
    <t>215f36e8-e722-4d71-88fc-94cede031b99</t>
  </si>
  <si>
    <t>David French</t>
  </si>
  <si>
    <t>eb2d53b9-735e-43b0-9a3e-b468c6fe1b71</t>
  </si>
  <si>
    <t>William Jacobs</t>
  </si>
  <si>
    <t>29671d36-2a2e-4340-8f2c-d4f0a67d38a7</t>
  </si>
  <si>
    <t>Lauren Schmidt</t>
  </si>
  <si>
    <t>353f478e-60b6-4b57-8b19-421836e9ca6d</t>
  </si>
  <si>
    <t>Nancy Rios</t>
  </si>
  <si>
    <t>7785aec1-a4dc-41bc-bc61-ccb2334ec003</t>
  </si>
  <si>
    <t>Debbie Wolf</t>
  </si>
  <si>
    <t>813a7681-8218-4b8e-a74e-b1ebfa2a229a</t>
  </si>
  <si>
    <t>Tonya Roy</t>
  </si>
  <si>
    <t>5cd5c3ae-2e7f-420e-bc69-0aca77b1e792</t>
  </si>
  <si>
    <t>Olivia Tyler</t>
  </si>
  <si>
    <t>ba5f0e4d-5b52-41ca-8936-02285c10ea67</t>
  </si>
  <si>
    <t>Mr. Marc Morales DVM</t>
  </si>
  <si>
    <t>a83e0268-38ce-42d1-99c2-68a1a44ee2b8</t>
  </si>
  <si>
    <t>Kathryn Price</t>
  </si>
  <si>
    <t>0061b037-71c4-4b5a-9bf0-b0411503236a</t>
  </si>
  <si>
    <t>Joseph Hines</t>
  </si>
  <si>
    <t>a0be8afa-c87b-4b6f-9ada-ceaef94d92d6</t>
  </si>
  <si>
    <t>Mrs. Caitlin Conrad</t>
  </si>
  <si>
    <t>6b13f25b-27d5-4fd5-acb7-74970e578025</t>
  </si>
  <si>
    <t>Richard Craig</t>
  </si>
  <si>
    <t>a3f9f563-a594-442f-a64c-15aba016fd30</t>
  </si>
  <si>
    <t>Emily Griffith</t>
  </si>
  <si>
    <t>faa01618-1b2d-462a-af68-0f91068710e3</t>
  </si>
  <si>
    <t>Bonnie Daniels</t>
  </si>
  <si>
    <t>240e6134-fd4d-447f-b52d-b5805ba2ac60</t>
  </si>
  <si>
    <t>Lisa Graham</t>
  </si>
  <si>
    <t>f5b03315-ae8c-4fad-aaf3-3ee8ace25c83</t>
  </si>
  <si>
    <t>Susan Charles</t>
  </si>
  <si>
    <t>9dec1a9b-6da9-41c1-9387-bd51c8e6e724</t>
  </si>
  <si>
    <t>Angela Kelly</t>
  </si>
  <si>
    <t>280fa0be-9f46-4730-85bb-145673b923fb</t>
  </si>
  <si>
    <t>Whitney Williams</t>
  </si>
  <si>
    <t>810bdffc-3a81-482c-b37d-ff091f1c769a</t>
  </si>
  <si>
    <t>James Montes</t>
  </si>
  <si>
    <t>5f5e1754-2b29-4332-9be1-e9fa3c398a51</t>
  </si>
  <si>
    <t>Amanda Avila</t>
  </si>
  <si>
    <t>d3852256-0405-45f0-ba17-1e38d563ce5d</t>
  </si>
  <si>
    <t>Troy Summers</t>
  </si>
  <si>
    <t>62ce2e05-da63-4a53-b742-39cef46ad32b</t>
  </si>
  <si>
    <t>Ernest Smith</t>
  </si>
  <si>
    <t>455aa745-beef-4fee-8376-9b5752b9f62e</t>
  </si>
  <si>
    <t>Joseph Brooks</t>
  </si>
  <si>
    <t>a95a2c65-1983-4bac-a23b-2903b7c0ac68</t>
  </si>
  <si>
    <t>Heather Ross</t>
  </si>
  <si>
    <t>6d592ec9-2197-426f-940f-e3079087295b</t>
  </si>
  <si>
    <t>Lisa Edwards</t>
  </si>
  <si>
    <t>8deb4722-ee5a-4ef1-b77c-6dcbe5e67ccf</t>
  </si>
  <si>
    <t>Veronica Guzman</t>
  </si>
  <si>
    <t>8cca4d65-731d-40cd-b737-c7f5338b5570</t>
  </si>
  <si>
    <t>Eric Johnson</t>
  </si>
  <si>
    <t>b96bbbf6-a64a-4a8b-a9c7-a32a4c2b4c14</t>
  </si>
  <si>
    <t>Molly Donovan</t>
  </si>
  <si>
    <t>e124d64e-2d77-49f5-a713-8c4ed9f06bcb</t>
  </si>
  <si>
    <t>Margaret Peck</t>
  </si>
  <si>
    <t>ee2e7da9-40a6-4570-b523-b1bdc177195d</t>
  </si>
  <si>
    <t>Lisa James</t>
  </si>
  <si>
    <t>1b8fd6e1-4b5c-4188-abb7-0daea3dd2e22</t>
  </si>
  <si>
    <t>Connie Kelly</t>
  </si>
  <si>
    <t>c83e89dc-3c24-42ec-ae77-8bc4b62e32cb</t>
  </si>
  <si>
    <t>Rose Vargas</t>
  </si>
  <si>
    <t>14aaf8e3-5181-4cae-8071-bd05052c058a</t>
  </si>
  <si>
    <t>Samuel Miller</t>
  </si>
  <si>
    <t>2886dd7c-42f9-480e-b5d2-30d5201f0aba</t>
  </si>
  <si>
    <t>Jerry Snyder</t>
  </si>
  <si>
    <t>a4f854d0-27f5-42f3-947c-7b07b4a2ca9a</t>
  </si>
  <si>
    <t>Sandra Wolfe</t>
  </si>
  <si>
    <t>85389fcd-ef08-45e1-ab91-334d18c4d7f4</t>
  </si>
  <si>
    <t>Sean Green</t>
  </si>
  <si>
    <t>784aeb94-7d84-4b82-ab74-6f9cb6cfd1f8</t>
  </si>
  <si>
    <t>Andrew Oconnell</t>
  </si>
  <si>
    <t>3304a72f-d215-4e6f-9a7c-5747e04774f2</t>
  </si>
  <si>
    <t>Trevor Knight</t>
  </si>
  <si>
    <t>59347cb5-1ef4-47de-9568-5cab5b0ef9fc</t>
  </si>
  <si>
    <t>Kristen Rodriguez</t>
  </si>
  <si>
    <t>e7ad7a36-8328-4d46-8da9-5aaec5c596ec</t>
  </si>
  <si>
    <t>Sean Brown</t>
  </si>
  <si>
    <t>68856bac-f251-45c5-abae-a19ddf81e6cd</t>
  </si>
  <si>
    <t>8bfad82b-8f68-422c-a452-7e8b9ce63c32</t>
  </si>
  <si>
    <t>Richard Moore</t>
  </si>
  <si>
    <t>84f7d49e-595c-4d93-b06e-374e07ccd7a0</t>
  </si>
  <si>
    <t>Kristen Shannon</t>
  </si>
  <si>
    <t>ba4caebb-5e7d-4adb-bb5f-a64db6451fbf</t>
  </si>
  <si>
    <t>Stephanie Miller</t>
  </si>
  <si>
    <t>b6644fe6-514c-45f3-88af-0715c7e64f66</t>
  </si>
  <si>
    <t>Gavin Logan</t>
  </si>
  <si>
    <t>948765d1-6b9a-4212-80d4-9d7dbe2d4268</t>
  </si>
  <si>
    <t>Kenneth Jacobs</t>
  </si>
  <si>
    <t>36a8b014-2104-4a37-ad04-22e65e1936cf</t>
  </si>
  <si>
    <t>Mary Clarke</t>
  </si>
  <si>
    <t>133c65ed-2255-4e2d-b391-3702d3bc9f0d</t>
  </si>
  <si>
    <t>Brian Reese</t>
  </si>
  <si>
    <t>46b3744e-5c44-4ef9-bf8b-9cffe3620d3d</t>
  </si>
  <si>
    <t>0ecdcf97-15fa-4ece-a16a-b04f0461cbde</t>
  </si>
  <si>
    <t>Chad Nelson</t>
  </si>
  <si>
    <t>ae304cda-d535-4ec4-be1c-b17c4908553b</t>
  </si>
  <si>
    <t>Joe Mueller</t>
  </si>
  <si>
    <t>c11c2eca-be5f-4a6a-81cd-07a4483d36af</t>
  </si>
  <si>
    <t>Justin Thomas</t>
  </si>
  <si>
    <t>23414145-dea9-4066-aee7-90877935d326</t>
  </si>
  <si>
    <t>Diane Deleon</t>
  </si>
  <si>
    <t>5ef695b3-a7a4-4a04-b888-be6182ea320e</t>
  </si>
  <si>
    <t>Kimberly Munoz</t>
  </si>
  <si>
    <t>6ca88e8c-bacb-4502-852d-bf4a086aae22</t>
  </si>
  <si>
    <t>Jasmine Harris</t>
  </si>
  <si>
    <t>bf3f706c-9e3d-433d-bccf-db141440a7d3</t>
  </si>
  <si>
    <t>Alexandria Brown</t>
  </si>
  <si>
    <t>37178932-e2de-4aab-ae47-d89215bd86fa</t>
  </si>
  <si>
    <t>Patricia Allen MD</t>
  </si>
  <si>
    <t>24e29263-c4d9-4cde-b6cb-1ff9b2318d67</t>
  </si>
  <si>
    <t>John Tucker</t>
  </si>
  <si>
    <t>d6351b14-7a7a-435f-81f1-7843b9e12e12</t>
  </si>
  <si>
    <t>Paul Campbell</t>
  </si>
  <si>
    <t>91bdb9dc-9283-4620-a716-b23ad906dcbb</t>
  </si>
  <si>
    <t>Jennifer Dyer</t>
  </si>
  <si>
    <t>100d4e4a-ed73-4dc1-9b19-992a66032673</t>
  </si>
  <si>
    <t>George Gomez</t>
  </si>
  <si>
    <t>41443c49-de3d-4c09-9df5-0ff796484694</t>
  </si>
  <si>
    <t>Robert Matthews</t>
  </si>
  <si>
    <t>511881a9-25f1-491c-a1a1-d5d678fb78d7</t>
  </si>
  <si>
    <t>Henry Williams</t>
  </si>
  <si>
    <t>349478ea-f765-4f03-8c12-47bbf616b4c0</t>
  </si>
  <si>
    <t>Regina Barker</t>
  </si>
  <si>
    <t>11ed381e-7e52-4abc-bb89-8698ac2ebc83</t>
  </si>
  <si>
    <t>Alicia Powell</t>
  </si>
  <si>
    <t>add56f07-a076-4686-b06f-af38844c2ee4</t>
  </si>
  <si>
    <t>Joe Horn DDS</t>
  </si>
  <si>
    <t>9f473fcf-d75c-4804-88a6-fb004c0ff61c</t>
  </si>
  <si>
    <t>Tonya Carter</t>
  </si>
  <si>
    <t>d5d44f29-42b7-46bf-ba60-5e0249b56c87</t>
  </si>
  <si>
    <t>Michelle Perkins</t>
  </si>
  <si>
    <t>72921f2c-8dbf-4b56-b3d5-ac55879c5521</t>
  </si>
  <si>
    <t>Jason Simmons</t>
  </si>
  <si>
    <t>2d6191fb-2b2d-45e8-9241-bfa3840a3cfa</t>
  </si>
  <si>
    <t>7d2d7c1e-b2cc-4673-bc0e-50a41d584bb0</t>
  </si>
  <si>
    <t>Jennifer Lynn</t>
  </si>
  <si>
    <t>1d1dc299-1c8e-40cd-9d96-c95bb51b3d46</t>
  </si>
  <si>
    <t>John Griffin</t>
  </si>
  <si>
    <t>b19f1ac2-ca43-4bfe-8832-51e633344326</t>
  </si>
  <si>
    <t>Tiffany Cunningham</t>
  </si>
  <si>
    <t>1e3d8fb0-2170-4b94-bd4d-6c4bac3547f5</t>
  </si>
  <si>
    <t>Dennis White</t>
  </si>
  <si>
    <t>84bc74cd-656d-4351-800d-52edbb08846f</t>
  </si>
  <si>
    <t>Dana Townsend</t>
  </si>
  <si>
    <t>239c1fe9-1f3b-4be9-a7b1-50467ec37115</t>
  </si>
  <si>
    <t>Christopher Watkins</t>
  </si>
  <si>
    <t>be522558-5e6f-4065-a77b-7c0500911e65</t>
  </si>
  <si>
    <t>Stephanie Roth</t>
  </si>
  <si>
    <t>d207bf3d-9523-44e2-852f-362d958c108a</t>
  </si>
  <si>
    <t>Samuel Brown</t>
  </si>
  <si>
    <t>04ba1540-8832-40c8-aeb9-c1f370ae9544</t>
  </si>
  <si>
    <t>John Doyle</t>
  </si>
  <si>
    <t>66e87ebc-614c-47a6-a7a1-b0481a28d6de</t>
  </si>
  <si>
    <t>Clarence Pearson</t>
  </si>
  <si>
    <t>f5547928-c16d-46b9-9aed-ce4299422109</t>
  </si>
  <si>
    <t>Robert Baker</t>
  </si>
  <si>
    <t>c14c43e6-62f1-49ae-9c4c-7e440563c078</t>
  </si>
  <si>
    <t>Rebecca Ramos</t>
  </si>
  <si>
    <t>caaacb38-2cdc-4705-847c-16d824effe4d</t>
  </si>
  <si>
    <t>Stephanie Clark</t>
  </si>
  <si>
    <t>f07ce99f-eaea-4304-9c9a-0b83c188d1a7</t>
  </si>
  <si>
    <t>Stacy Brooks</t>
  </si>
  <si>
    <t>3950fe0a-6114-49e4-b3ef-c4927ea96c07</t>
  </si>
  <si>
    <t>Leslie Hernandez</t>
  </si>
  <si>
    <t>7b724342-6982-48bf-9872-5e1c5443a360</t>
  </si>
  <si>
    <t>Gary Lewis</t>
  </si>
  <si>
    <t>00ac8b23-15b7-4b28-bced-4f5fa6705b93</t>
  </si>
  <si>
    <t>Ann Cherry</t>
  </si>
  <si>
    <t>2e43d443-99b6-4bbb-be95-989054750d5b</t>
  </si>
  <si>
    <t>Robert Chavez</t>
  </si>
  <si>
    <t>98e866a9-4cbb-43a5-9b7a-8863829e8c1c</t>
  </si>
  <si>
    <t>Ronald Wright</t>
  </si>
  <si>
    <t>b1299b4e-8fff-420a-a5d2-c419270559d6</t>
  </si>
  <si>
    <t>Justin Clay</t>
  </si>
  <si>
    <t>f437338b-b824-472b-8baf-5d44fa7a7d5f</t>
  </si>
  <si>
    <t>Joseph Smith</t>
  </si>
  <si>
    <t>bc0868da-b16e-4bdc-bdb4-96a85eae3270</t>
  </si>
  <si>
    <t>Rhonda Thompson</t>
  </si>
  <si>
    <t>072623bf-5167-46fe-aaa0-a71c964a2173</t>
  </si>
  <si>
    <t>David Gray</t>
  </si>
  <si>
    <t>10fa0619-07b8-4acc-b664-fbeaa9f08a6f</t>
  </si>
  <si>
    <t>Lori Cannon</t>
  </si>
  <si>
    <t>a4528106-65d4-4f1d-8971-0831f134ddee</t>
  </si>
  <si>
    <t>Wendy Anderson DVM</t>
  </si>
  <si>
    <t>9362f952-aee8-44c6-aad6-cc901ead018b</t>
  </si>
  <si>
    <t>Bruce Ortiz</t>
  </si>
  <si>
    <t>0243d107-f04d-4b1f-a5c3-c45d21e874b7</t>
  </si>
  <si>
    <t>Sarah Richards</t>
  </si>
  <si>
    <t>52f6ee15-475e-497d-8fcb-779c77f0c095</t>
  </si>
  <si>
    <t>Eric Martinez</t>
  </si>
  <si>
    <t>20b9e2ce-c5d2-415b-8e5a-4eea7bb6f5b2</t>
  </si>
  <si>
    <t>Jeremy Ward</t>
  </si>
  <si>
    <t>24956631-9ac0-4fd2-9dea-c8dc9a575513</t>
  </si>
  <si>
    <t>Martin Campbell</t>
  </si>
  <si>
    <t>d0958d65-41b8-46e3-92af-df9ef7b656a6</t>
  </si>
  <si>
    <t>Stephanie Scott</t>
  </si>
  <si>
    <t>a7dd1a1e-6d3c-4b67-b214-e30b10e17edb</t>
  </si>
  <si>
    <t>Mark Ramos</t>
  </si>
  <si>
    <t>48ea9a3a-e027-41e2-89a4-fd99c996ceb4</t>
  </si>
  <si>
    <t>Nicholas Fleming</t>
  </si>
  <si>
    <t>c8496d63-c904-4fb9-bbc8-38842edf11cd</t>
  </si>
  <si>
    <t>James Mason</t>
  </si>
  <si>
    <t>2202cc4b-5441-4502-b0bc-682d29915b47</t>
  </si>
  <si>
    <t>Raymond Long</t>
  </si>
  <si>
    <t>ada1a466-b627-4244-b1bb-2039baa0fd44</t>
  </si>
  <si>
    <t>Austin Dunn</t>
  </si>
  <si>
    <t>49eb528d-4908-4d93-aa24-2c9a82d502e2</t>
  </si>
  <si>
    <t>Kirk Bartlett</t>
  </si>
  <si>
    <t>44767a19-bb1f-4f86-bff1-ce1ee8571bf5</t>
  </si>
  <si>
    <t>Shannon Zamora</t>
  </si>
  <si>
    <t>b941c0d2-8c67-401f-ac1b-0b494535c09a</t>
  </si>
  <si>
    <t>Wyatt Kim</t>
  </si>
  <si>
    <t>5fa79284-755e-4d1a-969c-9d3ebed79f48</t>
  </si>
  <si>
    <t>Ronald Odonnell</t>
  </si>
  <si>
    <t>c80659f6-b0f7-46d1-ada9-a9e4aa99dc5f</t>
  </si>
  <si>
    <t>Joseph Anderson</t>
  </si>
  <si>
    <t>42fc1e2d-ec22-427e-9c44-8cf8bee8da56</t>
  </si>
  <si>
    <t>Lisa Goodwin</t>
  </si>
  <si>
    <t>af9fd98c-33a5-488f-9c7f-efe24e9b71f9</t>
  </si>
  <si>
    <t>Elijah Oconnell</t>
  </si>
  <si>
    <t>4bd29c8d-98ba-43ad-b46d-ed7670a3c84a</t>
  </si>
  <si>
    <t>James Marsh</t>
  </si>
  <si>
    <t>27538d0f-b0cf-447d-893b-71c3db8edffa</t>
  </si>
  <si>
    <t>Jeffrey Mason</t>
  </si>
  <si>
    <t>bb255ec5-df78-4d91-9b64-ced8be050038</t>
  </si>
  <si>
    <t>Daniel Cortez</t>
  </si>
  <si>
    <t>8bf48436-5a4e-4b17-b10e-a0a58b41956b</t>
  </si>
  <si>
    <t>Tanner Carr</t>
  </si>
  <si>
    <t>750f5c17-16a2-427e-a722-1b699698c324</t>
  </si>
  <si>
    <t>Gregory Miller</t>
  </si>
  <si>
    <t>829e25bf-2300-41eb-aeb2-f3b5d40f5b90</t>
  </si>
  <si>
    <t>Gabriela Mcdonald</t>
  </si>
  <si>
    <t>5571b2d6-ded5-4586-a234-3daeac81ed0b</t>
  </si>
  <si>
    <t>Abigail Bradford</t>
  </si>
  <si>
    <t>377fa4f1-342f-449f-8c30-2407687a49c2</t>
  </si>
  <si>
    <t>Brent Stevens</t>
  </si>
  <si>
    <t>965bea54-aada-4409-8593-4c5bf7b3942a</t>
  </si>
  <si>
    <t>Frederick Huff</t>
  </si>
  <si>
    <t>af2669ce-7301-49c1-ba26-937eb98576e1</t>
  </si>
  <si>
    <t>Jeffrey Spears</t>
  </si>
  <si>
    <t>9c2a43be-3bc6-4f69-8e7e-c18d02dde6f1</t>
  </si>
  <si>
    <t>Carol Rodriguez</t>
  </si>
  <si>
    <t>be1d916e-aab6-48a7-9f95-3a3e564a8370</t>
  </si>
  <si>
    <t>Victoria Wood</t>
  </si>
  <si>
    <t>b213a811-cd63-4890-9415-4ea236fe20e1</t>
  </si>
  <si>
    <t>Elizabeth Taylor</t>
  </si>
  <si>
    <t>f491ae58-0ed2-4f80-a25f-356d5554efab</t>
  </si>
  <si>
    <t>Alexandria Robinson</t>
  </si>
  <si>
    <t>b84775de-3612-45e6-92d1-e7c03d66481e</t>
  </si>
  <si>
    <t>Julie Sullivan</t>
  </si>
  <si>
    <t>c8e536c9-49e9-4584-9298-aaa062489761</t>
  </si>
  <si>
    <t>Christina Brown</t>
  </si>
  <si>
    <t>25c07d90-2ec2-4130-bbdc-d1522450a0f8</t>
  </si>
  <si>
    <t>Stuart Zimmerman</t>
  </si>
  <si>
    <t>94974f4b-bbb6-487d-a250-85ff9f9da0d0</t>
  </si>
  <si>
    <t>James Brown</t>
  </si>
  <si>
    <t>92d97a66-a95b-4817-b44a-39dbeffeca5f</t>
  </si>
  <si>
    <t>Daniel Craig</t>
  </si>
  <si>
    <t>60cbdd41-b6d6-4570-8989-b826ae470efd</t>
  </si>
  <si>
    <t>Sheila Boyd</t>
  </si>
  <si>
    <t>c786602a-7149-456c-bf18-4743723937d6</t>
  </si>
  <si>
    <t>Kathy James</t>
  </si>
  <si>
    <t>8c1b94f1-fb61-4f1a-b25a-5412b3de22e7</t>
  </si>
  <si>
    <t>Kenneth Porter</t>
  </si>
  <si>
    <t>01259dfb-5aca-47c2-9f80-8746c2c32b6f</t>
  </si>
  <si>
    <t>Stacey Turner</t>
  </si>
  <si>
    <t>0bdc216a-bbf6-4f00-9ba8-3ab5085f486b</t>
  </si>
  <si>
    <t>Amanda Webster</t>
  </si>
  <si>
    <t>f0b52fee-f72f-4cc8-a941-fd84a5b67739</t>
  </si>
  <si>
    <t>Rick Hodge</t>
  </si>
  <si>
    <t>6a5b3047-b772-44b1-b751-ffe5967c2513</t>
  </si>
  <si>
    <t>Erin Ruiz</t>
  </si>
  <si>
    <t>be74b306-8d1b-4d91-b32b-c99c3b8daad1</t>
  </si>
  <si>
    <t>Shawna Fleming</t>
  </si>
  <si>
    <t>0c4d2553-842a-4125-96d3-f042e5a6073f</t>
  </si>
  <si>
    <t>Danielle Green</t>
  </si>
  <si>
    <t>696edb43-10f7-443c-9d24-b471d6365eaa</t>
  </si>
  <si>
    <t>Jessica Jimenez</t>
  </si>
  <si>
    <t>ac4a0dc2-c169-4053-ab9b-9b29dc71731d</t>
  </si>
  <si>
    <t>Charles Ellison</t>
  </si>
  <si>
    <t>352c160f-240d-4dc5-80a7-38221e272b5c</t>
  </si>
  <si>
    <t>Laura Stewart</t>
  </si>
  <si>
    <t>90a5f529-55a1-4495-bf40-396510cbed3c</t>
  </si>
  <si>
    <t>Michael Mitchell</t>
  </si>
  <si>
    <t>d9c74229-00d3-4a0f-a78c-ef22953b7fae</t>
  </si>
  <si>
    <t>Jenna Moore</t>
  </si>
  <si>
    <t>6e40b79c-e813-4064-8707-a644b925f445</t>
  </si>
  <si>
    <t>Tammy Miller</t>
  </si>
  <si>
    <t>b6e5c3cc-b64d-4ca3-9a04-9d929b179cfc</t>
  </si>
  <si>
    <t>59caa7e2-a908-4f60-b5c9-0b498ae741d9</t>
  </si>
  <si>
    <t>Ethan Murphy</t>
  </si>
  <si>
    <t>70c2fc60-7af3-4ca7-ac3d-c5608968cfec</t>
  </si>
  <si>
    <t>Paul Guerrero</t>
  </si>
  <si>
    <t>bd453297-9217-43fb-a93e-bbd09dafabe0</t>
  </si>
  <si>
    <t>Sarah Evans</t>
  </si>
  <si>
    <t>473c68ef-556a-452d-a3b2-fc816eb0c6cc</t>
  </si>
  <si>
    <t>2f50ff66-b954-44e2-a395-bcb50e10a34a</t>
  </si>
  <si>
    <t>Johnathan Fitzgerald</t>
  </si>
  <si>
    <t>920f8fde-2e38-4cac-b2e9-5e67667e84c0</t>
  </si>
  <si>
    <t>Christina Cannon</t>
  </si>
  <si>
    <t>3a36f4ea-d837-4ce7-8cf7-ef6e34f1fab0</t>
  </si>
  <si>
    <t>Megan Mcintosh</t>
  </si>
  <si>
    <t>f7d85ec2-25be-4ace-b20d-5b0785e53a5f</t>
  </si>
  <si>
    <t>Jane Carter</t>
  </si>
  <si>
    <t>3ff92932-07fc-46c3-9743-7ed8e55ee8fe</t>
  </si>
  <si>
    <t>Jonathan Snyder</t>
  </si>
  <si>
    <t>ae01fdd7-1eca-4c4f-b6eb-d870690cecc6</t>
  </si>
  <si>
    <t>Benjamin Evans</t>
  </si>
  <si>
    <t>36da2958-2dfc-49ae-8728-416a1d7ff982</t>
  </si>
  <si>
    <t>Daniel Schneider</t>
  </si>
  <si>
    <t>9e2589bc-6f84-4408-9f23-91875f47a5be</t>
  </si>
  <si>
    <t>Debbie Lutz</t>
  </si>
  <si>
    <t>699b65f3-a8a9-4b20-bcbc-66ba184c80dd</t>
  </si>
  <si>
    <t>Ryan Gibbs</t>
  </si>
  <si>
    <t>e09b00cd-df05-4626-a505-bfa16d679629</t>
  </si>
  <si>
    <t>Morgan Ramos</t>
  </si>
  <si>
    <t>0cc26893-c8c9-4d22-a48c-5593bf53da27</t>
  </si>
  <si>
    <t>Sandra Orozco</t>
  </si>
  <si>
    <t>f28742d3-42d7-4b3f-843b-b779aa4e342e</t>
  </si>
  <si>
    <t>Jennifer Wells</t>
  </si>
  <si>
    <t>a2a8de5d-9d67-4378-95a3-f0bc991bb09e</t>
  </si>
  <si>
    <t>Ariel Watson DVM</t>
  </si>
  <si>
    <t>1c9d7a8a-46b7-4f04-9faf-d9cd4593b6c5</t>
  </si>
  <si>
    <t>Cole Novak</t>
  </si>
  <si>
    <t>494c8f16-567f-4288-b2da-f210397082e0</t>
  </si>
  <si>
    <t>William Mills</t>
  </si>
  <si>
    <t>b7d26de8-8128-40b5-8605-11faf094c1bf</t>
  </si>
  <si>
    <t>Elizabeth Smith</t>
  </si>
  <si>
    <t>f71b0401-6c36-4d11-a092-5ab9936d42cb</t>
  </si>
  <si>
    <t>Alejandro Bowers</t>
  </si>
  <si>
    <t>2a675537-8848-4153-9cd1-f12c2e18f403</t>
  </si>
  <si>
    <t>Heather Ford</t>
  </si>
  <si>
    <t>338c155c-1704-4994-baa7-1d8ac65a3c8d</t>
  </si>
  <si>
    <t>Tanner Wood</t>
  </si>
  <si>
    <t>3449a01e-d154-4201-b207-d3c9a59842aa</t>
  </si>
  <si>
    <t>Timothy Burton</t>
  </si>
  <si>
    <t>beafffcd-d3e0-4ade-b677-1cc7829d60e5</t>
  </si>
  <si>
    <t>f39b86d9-4aa9-4457-8156-1d3e4a392b09</t>
  </si>
  <si>
    <t>Jennifer Garcia</t>
  </si>
  <si>
    <t>726b6329-d6ba-4dca-8712-60131dddc02e</t>
  </si>
  <si>
    <t>Karen Black</t>
  </si>
  <si>
    <t>2ca45296-36e0-4b05-a255-a69c976f925e</t>
  </si>
  <si>
    <t>Michael Espinoza</t>
  </si>
  <si>
    <t>c7d5168e-4742-4db2-b772-8494d3228a10</t>
  </si>
  <si>
    <t>Ian Ortiz</t>
  </si>
  <si>
    <t>9fa66c8f-6b81-4342-85cf-094758abc653</t>
  </si>
  <si>
    <t>Kimberly Garrison</t>
  </si>
  <si>
    <t>b60a373a-0607-46f7-82bd-f954db46e347</t>
  </si>
  <si>
    <t>Kristen Melendez</t>
  </si>
  <si>
    <t>04173e63-0884-4126-a637-21b4b23bb4d9</t>
  </si>
  <si>
    <t>John Patterson</t>
  </si>
  <si>
    <t>ebab8e94-ba55-4f8b-ba0a-208f256082aa</t>
  </si>
  <si>
    <t>Tina Marquez</t>
  </si>
  <si>
    <t>b6abeb70-e13e-444f-a2d6-d308c095fc60</t>
  </si>
  <si>
    <t>Jessica Roy</t>
  </si>
  <si>
    <t>98e82b2f-b94d-4404-bf21-430af56dfe17</t>
  </si>
  <si>
    <t>Leah Terrell</t>
  </si>
  <si>
    <t>0f6ba3c3-6cfb-4ee0-90d3-20a5202c7724</t>
  </si>
  <si>
    <t>Christina Schmidt</t>
  </si>
  <si>
    <t>c92bc517-67ad-405d-aa93-cfe7aca98938</t>
  </si>
  <si>
    <t>Lisa Brown</t>
  </si>
  <si>
    <t>cbe9ed28-d2b4-4c67-8489-174fe969d34d</t>
  </si>
  <si>
    <t>David Meyer</t>
  </si>
  <si>
    <t>2318539a-6290-4a41-8f00-eccafa65c9e7</t>
  </si>
  <si>
    <t>Christy Sweeney</t>
  </si>
  <si>
    <t>cd714152-e4c9-48fa-ac80-3f304bfc249e</t>
  </si>
  <si>
    <t>Richard Lowe</t>
  </si>
  <si>
    <t>94a72822-afdc-4f2f-96dd-ee692dd6bf41</t>
  </si>
  <si>
    <t>Roger Chavez DDS</t>
  </si>
  <si>
    <t>c8c8cbd0-77f2-4cc8-8957-139251a2404f</t>
  </si>
  <si>
    <t>Tiffany Wilson</t>
  </si>
  <si>
    <t>ced7d1bd-36de-42fc-a130-db4903b04ebe</t>
  </si>
  <si>
    <t>Lisa Thomas</t>
  </si>
  <si>
    <t>ac2b46ab-a105-4aea-bcb4-40ec7d1cebea</t>
  </si>
  <si>
    <t>Mrs. Melissa Rivera</t>
  </si>
  <si>
    <t>6af609c8-2192-4755-bf11-946337268ae8</t>
  </si>
  <si>
    <t>Wesley Watson</t>
  </si>
  <si>
    <t>e6c5a71b-6599-4752-bd30-c83946549057</t>
  </si>
  <si>
    <t>Michael Anderson</t>
  </si>
  <si>
    <t>1c94b41e-9831-47f8-ba9d-ad309648ddeb</t>
  </si>
  <si>
    <t>Tina Allen</t>
  </si>
  <si>
    <t>37a4d43c-c28e-4d39-81dc-b911346d0b34</t>
  </si>
  <si>
    <t>Jeffery Ho</t>
  </si>
  <si>
    <t>d8fb33cc-33b7-4d0b-a014-5cdf96ebe5d6</t>
  </si>
  <si>
    <t>Eric Cain</t>
  </si>
  <si>
    <t>18f0c36e-8a95-4da0-8f4d-98a630fc3433</t>
  </si>
  <si>
    <t>George Blair</t>
  </si>
  <si>
    <t>41ae729e-736a-4416-935a-a63715718a30</t>
  </si>
  <si>
    <t>Charles Mccoy</t>
  </si>
  <si>
    <t>e71014ec-39c7-41c0-b27d-79cb3f126830</t>
  </si>
  <si>
    <t>Anthony Robinson</t>
  </si>
  <si>
    <t>9764137e-ac52-4f54-8832-eda0f870cbdd</t>
  </si>
  <si>
    <t>Russell Moreno</t>
  </si>
  <si>
    <t>16f2d065-511e-4abf-90a5-b9857eb6355c</t>
  </si>
  <si>
    <t>Bryan Gilmore</t>
  </si>
  <si>
    <t>029f2061-cf2d-43f7-9c33-e50651571a01</t>
  </si>
  <si>
    <t>Carolyn Bowman</t>
  </si>
  <si>
    <t>6c93ed27-4a87-43fb-b9ce-d9ced3bbbbbf</t>
  </si>
  <si>
    <t>171f369c-bb74-4de3-95a9-5745abcf620e</t>
  </si>
  <si>
    <t>0601a8de-6246-44e2-9eef-55c886135e1a</t>
  </si>
  <si>
    <t>Patrick Torres</t>
  </si>
  <si>
    <t>19b646b6-7b43-4768-b195-cbd2c5e4f49b</t>
  </si>
  <si>
    <t>Ashley Hall DVM</t>
  </si>
  <si>
    <t>8cd9776f-afbb-49b4-8eba-70914a2f2fee</t>
  </si>
  <si>
    <t>Jason Mckinney</t>
  </si>
  <si>
    <t>a5901ab8-8aef-4c53-8fb8-c045fd850f1b</t>
  </si>
  <si>
    <t>Tiffany Hicks</t>
  </si>
  <si>
    <t>a38c2347-b49e-441e-b530-d546bc7806fd</t>
  </si>
  <si>
    <t>Luis Anderson</t>
  </si>
  <si>
    <t>21edd9d2-b603-4cb2-b716-63648e4a72ed</t>
  </si>
  <si>
    <t>Ricardo Thomas</t>
  </si>
  <si>
    <t>664f07d1-cb16-4214-be6c-f920293e4c75</t>
  </si>
  <si>
    <t>Andrea Valencia</t>
  </si>
  <si>
    <t>226548b8-ab16-4fc5-92f3-9c789bb2da0e</t>
  </si>
  <si>
    <t>Angela Evans</t>
  </si>
  <si>
    <t>bb27d16b-239a-4d28-bfa5-09bfc90b3a85</t>
  </si>
  <si>
    <t>Pamela Morris</t>
  </si>
  <si>
    <t>1a3fd26d-69ae-41d1-9094-3b839d8325b6</t>
  </si>
  <si>
    <t>Crystal Wilson</t>
  </si>
  <si>
    <t>dde4f8bb-4aa5-4ee0-8f7d-4248201b818c</t>
  </si>
  <si>
    <t>Bobby Nelson</t>
  </si>
  <si>
    <t>421371b6-8068-4e4a-9b3c-c5addb4f43f2</t>
  </si>
  <si>
    <t>Kathy Mack</t>
  </si>
  <si>
    <t>726c0892-fb3b-409a-92c0-46f4de051518</t>
  </si>
  <si>
    <t>Christina Robbins</t>
  </si>
  <si>
    <t>ba45f13b-86b2-4c71-b693-a51de997ffc3</t>
  </si>
  <si>
    <t>Jessica Sanders</t>
  </si>
  <si>
    <t>f348eea4-d528-4f00-8374-7440f2b75172</t>
  </si>
  <si>
    <t>Mark Gonzalez</t>
  </si>
  <si>
    <t>2d2cdc2f-717c-498e-8b6c-96c62016ed05</t>
  </si>
  <si>
    <t>Michael Fernandez</t>
  </si>
  <si>
    <t>3ea76346-0bd9-434c-809d-6cd28361fd58</t>
  </si>
  <si>
    <t>Rebecca Green</t>
  </si>
  <si>
    <t>6ac2df3d-0fdc-4ac2-9819-ca58e21029d4</t>
  </si>
  <si>
    <t>Matthew Turner</t>
  </si>
  <si>
    <t>India</t>
  </si>
  <si>
    <t>d9493da6-8ea2-419b-89d4-dab4e9f9acc6</t>
  </si>
  <si>
    <t>Robert Butler</t>
  </si>
  <si>
    <t>bd3d460b-eb6a-4eb9-b452-31ee0a5b8cd1</t>
  </si>
  <si>
    <t>Emily Summers</t>
  </si>
  <si>
    <t>fad3c3a7-a904-4d9a-8ca5-3ad07cdc3279</t>
  </si>
  <si>
    <t>Jeffrey Miller</t>
  </si>
  <si>
    <t>5571cbdb-8249-4702-a6a5-376fb8b867a1</t>
  </si>
  <si>
    <t>Andrew Sanchez</t>
  </si>
  <si>
    <t>959bd0fa-3e8b-4673-ae9d-f44f011c5407</t>
  </si>
  <si>
    <t>Gregory Woods</t>
  </si>
  <si>
    <t>8c5abe17-58c8-4784-a0b5-f14de5649905</t>
  </si>
  <si>
    <t>David Fox II</t>
  </si>
  <si>
    <t>b0ffeabd-6e86-4c32-a658-f416fc21aa54</t>
  </si>
  <si>
    <t>Mason Keller</t>
  </si>
  <si>
    <t>3ddf17af-6d2f-4699-80ec-c70d41b8932b</t>
  </si>
  <si>
    <t>Dawn Bruce</t>
  </si>
  <si>
    <t>c908dd29-3b2d-40c4-bf97-9386c2727e72</t>
  </si>
  <si>
    <t>Raymond Gill</t>
  </si>
  <si>
    <t>b752c1d5-d5fb-4ab6-815c-eb6a834e69c4</t>
  </si>
  <si>
    <t>Corey Evans</t>
  </si>
  <si>
    <t>36276d9c-8804-45a4-8ffe-ec84052ece19</t>
  </si>
  <si>
    <t>Tonya Taylor</t>
  </si>
  <si>
    <t>15188ffb-37e2-4237-b167-fdaac3d1e354</t>
  </si>
  <si>
    <t>Erik Fowler</t>
  </si>
  <si>
    <t>8ce5f78e-57ca-42dc-baff-6a068c215ba4</t>
  </si>
  <si>
    <t>Mrs. Krystal Taylor</t>
  </si>
  <si>
    <t>860bb9a2-e17b-46f6-826b-afd6cdcbeecd</t>
  </si>
  <si>
    <t>Christopher Rojas</t>
  </si>
  <si>
    <t>1cce6cd6-e4a2-45fd-abe2-604e35f8be1f</t>
  </si>
  <si>
    <t>Rachel Perez</t>
  </si>
  <si>
    <t>71f9962c-6b93-4013-9010-d389d4f65fc1</t>
  </si>
  <si>
    <t>Hector Castillo</t>
  </si>
  <si>
    <t>851e8e3a-6fd5-42ee-ae40-af0eeb880221</t>
  </si>
  <si>
    <t>Jason Marshall DVM</t>
  </si>
  <si>
    <t>ceb076b4-a7bf-438c-bb13-fd490247a516</t>
  </si>
  <si>
    <t>Samuel Andrews</t>
  </si>
  <si>
    <t>a70f45a6-0de7-4ed6-af71-e3a759d66753</t>
  </si>
  <si>
    <t>Maria Arroyo</t>
  </si>
  <si>
    <t>0096b309-8b89-4716-a05c-bfb01bca7a4a</t>
  </si>
  <si>
    <t>Larry Taylor</t>
  </si>
  <si>
    <t>82a82691-ae73-4ef8-be21-e580e503bc57</t>
  </si>
  <si>
    <t>Christopher Hall</t>
  </si>
  <si>
    <t>9f572b45-8a8d-42d9-b145-13279006091f</t>
  </si>
  <si>
    <t>Gabriel Cooper</t>
  </si>
  <si>
    <t>50390c8d-dd6c-4953-9fd1-f83679facea7</t>
  </si>
  <si>
    <t>Jared Thomas</t>
  </si>
  <si>
    <t>3cda6e41-11e2-483f-af0b-d93a83e4f8e9</t>
  </si>
  <si>
    <t>Daniel Stanton</t>
  </si>
  <si>
    <t>ea4616eb-fbbc-4ed4-bf79-f67647686ef8</t>
  </si>
  <si>
    <t>edf75cf6-dce2-489a-8057-71dfdd8bef00</t>
  </si>
  <si>
    <t>Robert Thomas</t>
  </si>
  <si>
    <t>6b5aafbd-cf10-42f2-92c6-128179769895</t>
  </si>
  <si>
    <t>Daniel Bishop</t>
  </si>
  <si>
    <t>59245438-199f-4e37-a625-f15fb3c0f9d8</t>
  </si>
  <si>
    <t>Victoria Hughes</t>
  </si>
  <si>
    <t>55a93400-f05e-4e5d-b67b-84e29b58d1fb</t>
  </si>
  <si>
    <t>Ryan Stevens</t>
  </si>
  <si>
    <t>8d9ccf1d-6c28-45d5-9b37-0b6c6328f795</t>
  </si>
  <si>
    <t>Misty Hall</t>
  </si>
  <si>
    <t>0b5cab74-1a03-4d36-97a7-67adf80a0d4e</t>
  </si>
  <si>
    <t>Matthew Gibbs</t>
  </si>
  <si>
    <t>b6007ef9-188d-4cbe-a5e7-baa61cc4933e</t>
  </si>
  <si>
    <t>Jeffrey Woods</t>
  </si>
  <si>
    <t>d52caf8a-93df-4687-8f58-16244f2e9efa</t>
  </si>
  <si>
    <t>Paula Howard</t>
  </si>
  <si>
    <t>352028ee-0b5f-477c-962d-6d7db5a3fe27</t>
  </si>
  <si>
    <t>Joann King</t>
  </si>
  <si>
    <t>4e5b7a51-7f0a-4c63-89db-ed1b21344077</t>
  </si>
  <si>
    <t>Amanda Edwards</t>
  </si>
  <si>
    <t>8e0df427-df7a-40cf-8358-01da73f3d626</t>
  </si>
  <si>
    <t>Michelle Thomas</t>
  </si>
  <si>
    <t>3553d36a-3fb9-4cc9-9a29-23923910d3fc</t>
  </si>
  <si>
    <t>Shannon Hawkins</t>
  </si>
  <si>
    <t>72840967-2b87-4854-93c1-e6d924518766</t>
  </si>
  <si>
    <t>Randy Collins</t>
  </si>
  <si>
    <t>30b69643-7375-47b9-b187-9d15c2f93eb0</t>
  </si>
  <si>
    <t>Joshua Olson</t>
  </si>
  <si>
    <t>ef050f51-4b2c-4a10-a210-0d3f9120855a</t>
  </si>
  <si>
    <t>Kathleen Smith</t>
  </si>
  <si>
    <t>9535193c-4a4f-44e9-9ebe-730334f60197</t>
  </si>
  <si>
    <t>Diana Hunt</t>
  </si>
  <si>
    <t>b784df55-c54e-4795-863d-e7ac06ae7401</t>
  </si>
  <si>
    <t>Laura Hernandez</t>
  </si>
  <si>
    <t>a69631b9-1910-4c67-88c0-1f2b09c01535</t>
  </si>
  <si>
    <t>23aa759a-698d-4109-8c74-9a12a2685cc4</t>
  </si>
  <si>
    <t>Michael Cantu</t>
  </si>
  <si>
    <t>32650e70-beb4-4d37-87c9-3e73e3bc1fd1</t>
  </si>
  <si>
    <t>Anthony Martin</t>
  </si>
  <si>
    <t>9e4626ba-5dcf-4cc2-bc0b-0dc5eba44f73</t>
  </si>
  <si>
    <t>Ann Rivera</t>
  </si>
  <si>
    <t>41a7da41-fe80-4f50-8984-ed4e38219c1a</t>
  </si>
  <si>
    <t>Danielle Ellis</t>
  </si>
  <si>
    <t>9275e507-f97a-492c-876f-db3c997909a6</t>
  </si>
  <si>
    <t>Annette Elliott</t>
  </si>
  <si>
    <t>9a3effc8-8b0d-483f-be9e-524f29a65914</t>
  </si>
  <si>
    <t>Alexander Baker</t>
  </si>
  <si>
    <t>301cf856-e835-437c-b298-310699540ef9</t>
  </si>
  <si>
    <t>Scott Jones</t>
  </si>
  <si>
    <t>d0370298-4fa1-4211-994a-4e0480102920</t>
  </si>
  <si>
    <t>8402e4fc-28da-43a4-83c0-5bc567f4bb84</t>
  </si>
  <si>
    <t>Rebecca Price</t>
  </si>
  <si>
    <t>48bb49a0-2f6d-4d46-b4cd-519069d87c78</t>
  </si>
  <si>
    <t>Rachel Watkins</t>
  </si>
  <si>
    <t>e98b3566-cd16-4131-a0f1-bdefdc9957f2</t>
  </si>
  <si>
    <t>Brian Gomez</t>
  </si>
  <si>
    <t>9ad73a8c-b6a3-4a27-962e-b98ba9f9d2b0</t>
  </si>
  <si>
    <t>684cc6fe-0bd9-4248-93f4-9a433f2b9f67</t>
  </si>
  <si>
    <t>Nathan Cunningham</t>
  </si>
  <si>
    <t>276732cc-192a-4f3a-9a37-6f721fcb5a2a</t>
  </si>
  <si>
    <t>6effffac-3671-4857-9f85-1a1095c9309d</t>
  </si>
  <si>
    <t>Lucas Brown</t>
  </si>
  <si>
    <t>2122b897-52d9-4e24-98c9-5899f036d932</t>
  </si>
  <si>
    <t>Courtney Rangel</t>
  </si>
  <si>
    <t>9fefc4aa-8daa-4e07-b8c1-e8e4767fea9e</t>
  </si>
  <si>
    <t>Edward Farley</t>
  </si>
  <si>
    <t>dd787a67-3d24-4fd9-9f9f-c77817175d92</t>
  </si>
  <si>
    <t>Scott Chavez</t>
  </si>
  <si>
    <t>327349a7-0722-402e-91e8-fc9757f8903f</t>
  </si>
  <si>
    <t>6202aa86-7cfa-48bf-a6e0-020b287de1cb</t>
  </si>
  <si>
    <t>Jacqueline Banks</t>
  </si>
  <si>
    <t>11f60c4a-6940-463a-aee9-dbf1512b08b4</t>
  </si>
  <si>
    <t>Jennifer Blackburn</t>
  </si>
  <si>
    <t>2460955a-db73-4d3e-a250-fa88d58821f5</t>
  </si>
  <si>
    <t>Jacob Smith</t>
  </si>
  <si>
    <t>8578aa1a-9d09-4726-9b4f-bb1e2062807d</t>
  </si>
  <si>
    <t>Cristian Bean</t>
  </si>
  <si>
    <t>f4ce5027-a77b-4b16-9a8b-537020a10006</t>
  </si>
  <si>
    <t>Clayton Foster</t>
  </si>
  <si>
    <t>5c3f8f69-970a-403e-93bf-b293b5028380</t>
  </si>
  <si>
    <t>Gloria Knapp</t>
  </si>
  <si>
    <t>6f87e5d2-68e1-4692-9766-66b5ef139018</t>
  </si>
  <si>
    <t>Terry Blackburn</t>
  </si>
  <si>
    <t>eb3ebbcb-b202-4f42-b409-013e96e0137f</t>
  </si>
  <si>
    <t>Antonio Rangel</t>
  </si>
  <si>
    <t>7dc30a62-83e4-4454-a446-05f9b5e25399</t>
  </si>
  <si>
    <t>Danielle Dean</t>
  </si>
  <si>
    <t>ec0495f2-07a1-4d1a-b7dc-9d920be95e63</t>
  </si>
  <si>
    <t>Margaret Ruiz</t>
  </si>
  <si>
    <t>e6222314-993e-450d-80cd-aae61a0e906c</t>
  </si>
  <si>
    <t>Ethan Evans</t>
  </si>
  <si>
    <t>9c890e6b-89f6-48cf-9300-011a446d6ce8</t>
  </si>
  <si>
    <t>Wendy Wolfe</t>
  </si>
  <si>
    <t>1770ce95-61ab-4ff0-8fbb-9281d1e7f566</t>
  </si>
  <si>
    <t>Travis Munoz</t>
  </si>
  <si>
    <t>90ec4ba0-3a41-4d42-9cdc-4866b135bb91</t>
  </si>
  <si>
    <t>Andrea Young</t>
  </si>
  <si>
    <t>25c94b10-3f4e-47ff-a0b6-a15e72e7fd38</t>
  </si>
  <si>
    <t>Andrea Sanders</t>
  </si>
  <si>
    <t>5c3d4e86-c20e-477d-b8c0-a7216d5539a7</t>
  </si>
  <si>
    <t>Jeremy Hernandez</t>
  </si>
  <si>
    <t>f22c43e3-f5cb-42cb-a326-e751d5cf963d</t>
  </si>
  <si>
    <t>Derek Marshall</t>
  </si>
  <si>
    <t>dc31be63-4c80-4922-8023-c480e323f257</t>
  </si>
  <si>
    <t>Tiffany Miller</t>
  </si>
  <si>
    <t>bfad49a8-e835-45d6-8a27-25186f436d43</t>
  </si>
  <si>
    <t>Joshua Carter</t>
  </si>
  <si>
    <t>4754993d-321a-44f0-bafd-0775f34d7679</t>
  </si>
  <si>
    <t>Joe Lee</t>
  </si>
  <si>
    <t>c5a73c7e-43ae-448b-bced-78e1de100207</t>
  </si>
  <si>
    <t>Robert Miller</t>
  </si>
  <si>
    <t>31c05ca1-7be0-467a-a362-04ae9b95e11e</t>
  </si>
  <si>
    <t>Dawn Williams</t>
  </si>
  <si>
    <t>4c0173eb-fd2d-4cd2-ade2-576583ce73d2</t>
  </si>
  <si>
    <t>Dana Jenkins</t>
  </si>
  <si>
    <t>125798e5-11ec-4ba1-bae0-33928e0170a3</t>
  </si>
  <si>
    <t>Matthew Martinez</t>
  </si>
  <si>
    <t>48b4ef2d-0eaa-4a47-bf4d-438f9a582de6</t>
  </si>
  <si>
    <t>Matthew Osborn</t>
  </si>
  <si>
    <t>ca702fa1-35fd-4f7b-9d15-479ba99c74a6</t>
  </si>
  <si>
    <t>Eric Davies</t>
  </si>
  <si>
    <t>029feb48-3e9a-48f6-87ac-40b19e81c6fe</t>
  </si>
  <si>
    <t>Robert Lopez</t>
  </si>
  <si>
    <t>ee8d1b6b-b7ae-4d7d-bee3-745799d2eca2</t>
  </si>
  <si>
    <t>Bryan Davis</t>
  </si>
  <si>
    <t>83fc3430-6d72-454f-a275-4c850e86ca44</t>
  </si>
  <si>
    <t>Kathy Smith</t>
  </si>
  <si>
    <t>b0716256-b958-4fbe-8693-8a69159b4f24</t>
  </si>
  <si>
    <t>Emily Ryan DDS</t>
  </si>
  <si>
    <t>f8f2372f-aa8d-4d49-af7e-eec25cbcba21</t>
  </si>
  <si>
    <t>Michelle Moses</t>
  </si>
  <si>
    <t>51c7b036-9b7b-4423-952c-50155324e249</t>
  </si>
  <si>
    <t>Elizabeth Swanson</t>
  </si>
  <si>
    <t>c96b9d03-fca8-4cae-8208-8d330166c8eb</t>
  </si>
  <si>
    <t>Jennifer Dominguez</t>
  </si>
  <si>
    <t>69dd19d7-e392-4cd3-b66b-895b2cb11717</t>
  </si>
  <si>
    <t>Janet King</t>
  </si>
  <si>
    <t>5443e60e-841a-4c9a-ba26-94d96155c2dc</t>
  </si>
  <si>
    <t>Melissa Taylor</t>
  </si>
  <si>
    <t>67e2b96f-180d-468b-a480-74aec6b1e12e</t>
  </si>
  <si>
    <t>Sarah Bennett</t>
  </si>
  <si>
    <t>4025ba3b-5dbe-4ce7-8a78-409a01e5236e</t>
  </si>
  <si>
    <t>Bonnie Nichols</t>
  </si>
  <si>
    <t>a39f47dc-a32d-4178-b453-28ea46e90149</t>
  </si>
  <si>
    <t>Dr. Thomas Freeman DDS</t>
  </si>
  <si>
    <t>65d9ec49-e465-4894-8df0-7ab74228ba23</t>
  </si>
  <si>
    <t>Joann Moore</t>
  </si>
  <si>
    <t>6c784284-26b2-49b1-9d37-cabce4165496</t>
  </si>
  <si>
    <t>Donna Smith</t>
  </si>
  <si>
    <t>2ba466db-41f4-4d73-9436-8ab4252845f6</t>
  </si>
  <si>
    <t>Jacqueline Brewer</t>
  </si>
  <si>
    <t>ca0e16bf-8e4b-4ab3-9c30-aa1ef1566ae7</t>
  </si>
  <si>
    <t>Jason Clark</t>
  </si>
  <si>
    <t>83a1407e-7ddf-4d4e-ba71-c249ac0eeadd</t>
  </si>
  <si>
    <t>Alexa Bryant</t>
  </si>
  <si>
    <t>6145f3a9-7534-4e23-af3c-fad2fe24f9ae</t>
  </si>
  <si>
    <t>Michael Hudson</t>
  </si>
  <si>
    <t>8d37780f-adb1-4c73-bfc8-6b19c88bef9f</t>
  </si>
  <si>
    <t>Robert Hopkins</t>
  </si>
  <si>
    <t>9188282e-a61e-40fd-9683-533d71461941</t>
  </si>
  <si>
    <t>Michelle Gonzalez</t>
  </si>
  <si>
    <t>287c0035-e9c6-4401-b59f-4893a324e34d</t>
  </si>
  <si>
    <t>Edward Reynolds</t>
  </si>
  <si>
    <t>85d31cde-69f4-4532-8202-0af8b90256fe</t>
  </si>
  <si>
    <t>Thomas Gonzales</t>
  </si>
  <si>
    <t>ae49d04b-1424-4122-a4d8-862b0aaea56c</t>
  </si>
  <si>
    <t>Cynthia Davis</t>
  </si>
  <si>
    <t>0e34259b-6e93-4f86-8f0a-e8e5fbd13107</t>
  </si>
  <si>
    <t>Denise Moran DVM</t>
  </si>
  <si>
    <t>47573302-33ad-4aef-a6f6-ee6c8c1b75ee</t>
  </si>
  <si>
    <t>Kimberly Johnson DDS</t>
  </si>
  <si>
    <t>0b739c2a-c6a1-4ee5-875f-6aa13faed157</t>
  </si>
  <si>
    <t>Angela Mathews</t>
  </si>
  <si>
    <t>5d5a3e61-4a95-4b4e-8546-e8fbc40bb7cf</t>
  </si>
  <si>
    <t>Jessica Rodriguez</t>
  </si>
  <si>
    <t>8611e803-16a5-40cc-8ad6-972b1b654783</t>
  </si>
  <si>
    <t>Judy Giles</t>
  </si>
  <si>
    <t>5c5f25e3-e085-4f37-ad7d-250c26dbfcba</t>
  </si>
  <si>
    <t>Gregory Clark</t>
  </si>
  <si>
    <t>bd702304-717c-4bfc-bce0-b42a4bdaadf0</t>
  </si>
  <si>
    <t>Phillip Diaz</t>
  </si>
  <si>
    <t>b344ccf3-6af2-4822-b224-8488096174c3</t>
  </si>
  <si>
    <t>Jeffrey Robinson</t>
  </si>
  <si>
    <t>6349f67d-fcc2-42c5-ac5b-b751dbefedc7</t>
  </si>
  <si>
    <t>Jennifer Harris</t>
  </si>
  <si>
    <t>5f7db5dd-e5ae-4a17-9abb-f3fe1ee76892</t>
  </si>
  <si>
    <t>Edward Freeman</t>
  </si>
  <si>
    <t>be89a67b-e737-4162-88db-90d68f56f228</t>
  </si>
  <si>
    <t>Peter Pittman</t>
  </si>
  <si>
    <t>fb6a7482-0c0e-4ae4-b814-2f577a1ef2fe</t>
  </si>
  <si>
    <t>Erin Dean</t>
  </si>
  <si>
    <t>be1676ba-9cd0-4253-8e26-8fd9b84564c5</t>
  </si>
  <si>
    <t>Victoria Brooks</t>
  </si>
  <si>
    <t>4a727515-0c73-498c-926f-ac7007649fe3</t>
  </si>
  <si>
    <t>Emily Hooper</t>
  </si>
  <si>
    <t>a7ed3af1-e242-4b7b-9db8-723ffaf7b15e</t>
  </si>
  <si>
    <t>Devin Bailey</t>
  </si>
  <si>
    <t>f24df88c-027e-46e7-92a9-1a0ded89aa13</t>
  </si>
  <si>
    <t>Hannah Flynn</t>
  </si>
  <si>
    <t>4fff45b2-c578-4b5a-9623-c31f0335954c</t>
  </si>
  <si>
    <t>Mandy Nichols</t>
  </si>
  <si>
    <t>b84240f2-cd51-4744-ada1-82891cd945ad</t>
  </si>
  <si>
    <t>Samuel Walker</t>
  </si>
  <si>
    <t>81b36255-5771-4f46-8671-faa22d69ed54</t>
  </si>
  <si>
    <t>Scott Duke</t>
  </si>
  <si>
    <t>d5cfbc21-6972-418f-9c03-87de1977bedc</t>
  </si>
  <si>
    <t>Nathan Lawson</t>
  </si>
  <si>
    <t>e8857c8a-1ecb-40df-9804-df5a94038ec6</t>
  </si>
  <si>
    <t>Michele Hart</t>
  </si>
  <si>
    <t>158e270f-94c4-4fe3-90c5-0661ee2ef191</t>
  </si>
  <si>
    <t>Joshua Taylor</t>
  </si>
  <si>
    <t>0320f7aa-53e6-4750-9b08-de469b9029dd</t>
  </si>
  <si>
    <t>William Thomas MD</t>
  </si>
  <si>
    <t>81da16aa-21d6-460a-8669-0246f280b07a</t>
  </si>
  <si>
    <t>Terry Campbell</t>
  </si>
  <si>
    <t>b914661b-1bc6-4ef4-83f8-37b4dbd2d916</t>
  </si>
  <si>
    <t>Kristin Adams</t>
  </si>
  <si>
    <t>6adf9353-0c34-4a76-a709-269a44eafba1</t>
  </si>
  <si>
    <t>Samantha Brooks</t>
  </si>
  <si>
    <t>92e9d4b7-d8f9-49c8-aaf8-002dd7c2e165</t>
  </si>
  <si>
    <t>Mr. Michael Brown Jr.</t>
  </si>
  <si>
    <t>1d78bf10-a143-4821-a721-8b68a43be3cc</t>
  </si>
  <si>
    <t>John Sparks</t>
  </si>
  <si>
    <t>26cefe7d-c09b-4d8b-b9a5-68619a35fed5</t>
  </si>
  <si>
    <t>Victoria Sanders</t>
  </si>
  <si>
    <t>29f61fad-eaee-4cd3-8a09-0063dd124272</t>
  </si>
  <si>
    <t>Logan Jacobs</t>
  </si>
  <si>
    <t>676da07e-918f-47dc-adf0-6ee9bbc43fca</t>
  </si>
  <si>
    <t>Kevin Roberts</t>
  </si>
  <si>
    <t>581ce588-bbbe-436c-9c62-bb18eaf8ffb9</t>
  </si>
  <si>
    <t>Jeffrey Mccullough</t>
  </si>
  <si>
    <t>95d43cb0-a548-4b36-8a7a-a0dfb309664e</t>
  </si>
  <si>
    <t>Brenda Lee</t>
  </si>
  <si>
    <t>b23044b0-55ef-47f5-a077-cbff389f2d1a</t>
  </si>
  <si>
    <t>0622d3b0-aadd-4a8c-ae2b-85c5c01a09ba</t>
  </si>
  <si>
    <t>Angel Murphy</t>
  </si>
  <si>
    <t>868b344b-7952-42ed-b341-ee7d6c6cdea6</t>
  </si>
  <si>
    <t>Lori Austin</t>
  </si>
  <si>
    <t>704361cc-62ff-4b2f-a298-20a12ad5523f</t>
  </si>
  <si>
    <t>Terry Smith</t>
  </si>
  <si>
    <t>73ec3625-4f4a-42f9-8192-04fb80c7d2d9</t>
  </si>
  <si>
    <t>Barbara Lopez</t>
  </si>
  <si>
    <t>d255f3ff-0782-4a21-8b78-5eb07903d900</t>
  </si>
  <si>
    <t>William Perry</t>
  </si>
  <si>
    <t>ecec2359-007a-4264-bb77-08fe05a6cffa</t>
  </si>
  <si>
    <t>Patrick Cannon</t>
  </si>
  <si>
    <t>7b8fc663-d139-4a14-8308-63d0bbfe9a6a</t>
  </si>
  <si>
    <t>Leslie Levy</t>
  </si>
  <si>
    <t>c62fbf52-f37b-472f-8b41-c130f185226d</t>
  </si>
  <si>
    <t>Mrs. Melissa Mccoy</t>
  </si>
  <si>
    <t>90cc5251-d965-493f-85af-647fd50108fd</t>
  </si>
  <si>
    <t>Bruce Hall</t>
  </si>
  <si>
    <t>93db1154-d1bf-427f-b2ef-d975810a1dad</t>
  </si>
  <si>
    <t>Garrett Reese</t>
  </si>
  <si>
    <t>b84ea42a-7c6e-427c-98ce-ad84d1ea9df4</t>
  </si>
  <si>
    <t>Richard Mendoza</t>
  </si>
  <si>
    <t>9d12b979-7e21-4ff3-8a5c-0edc6d66e253</t>
  </si>
  <si>
    <t>Michelle Oliver</t>
  </si>
  <si>
    <t>dc0ff18f-cf4f-43e7-92dc-48bd5e764e23</t>
  </si>
  <si>
    <t>Stephen Mcclure</t>
  </si>
  <si>
    <t>ae28afab-c433-4253-a3b9-e9196ad01856</t>
  </si>
  <si>
    <t>Ryan Young</t>
  </si>
  <si>
    <t>6e8ce906-e0ed-4b93-9891-bce04607939a</t>
  </si>
  <si>
    <t>Willie Raymond</t>
  </si>
  <si>
    <t>d837e2af-ee58-4ab3-94fc-e01b2b44ab95</t>
  </si>
  <si>
    <t>Zachary Armstrong</t>
  </si>
  <si>
    <t>331be7d9-24fb-400d-841a-c4f701d6aa6b</t>
  </si>
  <si>
    <t>Arthur Henderson</t>
  </si>
  <si>
    <t>25e43be3-dcd0-45b2-bb5d-533eee05d096</t>
  </si>
  <si>
    <t>Lisa Harris</t>
  </si>
  <si>
    <t>0f3431a8-12dc-4844-a6e4-4d87d3e6a3c3</t>
  </si>
  <si>
    <t>William Schultz</t>
  </si>
  <si>
    <t>4887c58a-4ac6-4327-a907-32357526cd1f</t>
  </si>
  <si>
    <t>Anna Valenzuela</t>
  </si>
  <si>
    <t>4a3dae03-3850-4604-9e95-68f5f8d79122</t>
  </si>
  <si>
    <t>Tara Bennett</t>
  </si>
  <si>
    <t>bb3a35b6-c341-4b49-b521-e3d9caad51fe</t>
  </si>
  <si>
    <t>Kimberly Reed</t>
  </si>
  <si>
    <t>5865fbd6-b215-402d-98ee-286212157db2</t>
  </si>
  <si>
    <t>Phillip Lawrence</t>
  </si>
  <si>
    <t>6079fb9a-1511-4983-b3c9-4b86dd8c26b9</t>
  </si>
  <si>
    <t>Nicole Brown</t>
  </si>
  <si>
    <t>a2d44c59-6b12-4174-b384-b4f1a8683898</t>
  </si>
  <si>
    <t>Shelby Stanley</t>
  </si>
  <si>
    <t>27376081-2fb6-498c-b8f7-54bd8459f419</t>
  </si>
  <si>
    <t>Karen Burke</t>
  </si>
  <si>
    <t>eb678853-ab5c-47bf-a0e3-3deb931e48dc</t>
  </si>
  <si>
    <t>Chloe Allen</t>
  </si>
  <si>
    <t>9c5f9646-3e31-4c15-b4c5-3ea399fee382</t>
  </si>
  <si>
    <t>Mark Mayer</t>
  </si>
  <si>
    <t>83892343-d561-477a-bb0a-239c555881bd</t>
  </si>
  <si>
    <t>437b2747-66fd-483e-8122-8e75b9676f7c</t>
  </si>
  <si>
    <t>Jessica Cooper</t>
  </si>
  <si>
    <t>bb7345f0-7a36-4a2b-a9ee-eee4a6871254</t>
  </si>
  <si>
    <t>Rebecca Fields</t>
  </si>
  <si>
    <t>602a5052-dd85-4a6f-8eb2-bb3b2be0ca2f</t>
  </si>
  <si>
    <t>Faith Peterson</t>
  </si>
  <si>
    <t>dfce52a0-2d9b-46da-8480-92da60ea1406</t>
  </si>
  <si>
    <t>Max Owens</t>
  </si>
  <si>
    <t>23b7076e-422d-4572-9f95-0c040d2db4d0</t>
  </si>
  <si>
    <t>Juan Carey</t>
  </si>
  <si>
    <t>3d08952f-2299-468e-ac4d-7e200435feeb</t>
  </si>
  <si>
    <t>Richard Watson</t>
  </si>
  <si>
    <t>7564c53b-fdde-4b94-8d8e-caccdbda46ed</t>
  </si>
  <si>
    <t>Jessica Garcia</t>
  </si>
  <si>
    <t>991bc267-f0c1-4e41-92cb-763950ebc348</t>
  </si>
  <si>
    <t>Austin Hernandez</t>
  </si>
  <si>
    <t>ef4c5b06-7bee-492a-b271-bbfad81c4564</t>
  </si>
  <si>
    <t>Emily Kramer</t>
  </si>
  <si>
    <t>e4b60191-25a4-4aea-81a2-25f188ffd071</t>
  </si>
  <si>
    <t>Jessica Fuller</t>
  </si>
  <si>
    <t>bd73540b-e1d8-4abc-8e9a-4a452c93da6f</t>
  </si>
  <si>
    <t>92a67f9c-8b65-470f-863e-22de6f755cd3</t>
  </si>
  <si>
    <t>6fa4e8de-872a-4628-88ef-a1e0ddce8290</t>
  </si>
  <si>
    <t>Steven Lewis</t>
  </si>
  <si>
    <t>f27782a4-2a51-4407-9e26-3975136b9db9</t>
  </si>
  <si>
    <t>Heather Lester</t>
  </si>
  <si>
    <t>8b3a747d-a9a1-4f2c-868c-97cda6449e87</t>
  </si>
  <si>
    <t>Stephen Martinez</t>
  </si>
  <si>
    <t>fa0350c4-08e5-4c4a-a551-f33f96cce252</t>
  </si>
  <si>
    <t>David Walter</t>
  </si>
  <si>
    <t>d0606f0a-a377-4796-bb5d-fdbca11c55c1</t>
  </si>
  <si>
    <t>Teresa Arnold</t>
  </si>
  <si>
    <t>4cf0f63e-fa31-483c-b1b6-dd0e5693db07</t>
  </si>
  <si>
    <t>Kim Trujillo</t>
  </si>
  <si>
    <t>3baf7f00-327e-46ed-94ac-6fbd1ac8a6cc</t>
  </si>
  <si>
    <t>Tara Ritter</t>
  </si>
  <si>
    <t>4aa91797-4777-4b64-850e-85bd9bde7088</t>
  </si>
  <si>
    <t>Paul Hayes</t>
  </si>
  <si>
    <t>82dc49a5-71cf-44a5-806e-2e81ddb57882</t>
  </si>
  <si>
    <t>William Wells</t>
  </si>
  <si>
    <t>0746673c-685f-4d38-9fd8-c298fa95d827</t>
  </si>
  <si>
    <t>Jerry Carpenter</t>
  </si>
  <si>
    <t>33f784b0-e0fd-4140-9a45-952f65e146aa</t>
  </si>
  <si>
    <t>Stephanie Kim</t>
  </si>
  <si>
    <t>bbe689bc-e4c6-4b52-8dac-981ad6334eff</t>
  </si>
  <si>
    <t>Olivia Johnson</t>
  </si>
  <si>
    <t>d2e94ac4-74cc-4575-9673-cbebc8fde768</t>
  </si>
  <si>
    <t>Victoria Beck</t>
  </si>
  <si>
    <t>a8772fe4-6f50-4fdf-a2bb-ef2b62a087f1</t>
  </si>
  <si>
    <t>Tony James</t>
  </si>
  <si>
    <t>4602bfc4-5846-4922-b214-02b2cfe8090b</t>
  </si>
  <si>
    <t>Mr. Mitchell Lee MD</t>
  </si>
  <si>
    <t>98eeaa8f-386d-4d25-ab65-ca084ca2d682</t>
  </si>
  <si>
    <t>Jennifer Lewis</t>
  </si>
  <si>
    <t>26e3ad0e-39e7-42bc-8431-55eaf24aac7b</t>
  </si>
  <si>
    <t>Dylan Hunter</t>
  </si>
  <si>
    <t>dd18ef2e-ea63-4e74-bb27-cc61c3b6a68c</t>
  </si>
  <si>
    <t>Sean Mccarty</t>
  </si>
  <si>
    <t>b7ac785d-2cdd-4b31-ac65-2ef36e6efbda</t>
  </si>
  <si>
    <t>Elizabeth Willis</t>
  </si>
  <si>
    <t>d35cf258-1b7d-4b81-bd8b-7f2e4cb8d5cb</t>
  </si>
  <si>
    <t>Mark Boyer</t>
  </si>
  <si>
    <t>235d8d13-252a-47b8-a868-f7cdf6d9d8ee</t>
  </si>
  <si>
    <t>Lisa Jackson</t>
  </si>
  <si>
    <t>dbc25fa0-bf17-4130-906b-b194358bf9e8</t>
  </si>
  <si>
    <t>John Bailey</t>
  </si>
  <si>
    <t>3a00b265-a2ea-4097-a619-84dddc3a9421</t>
  </si>
  <si>
    <t>David Rodriguez</t>
  </si>
  <si>
    <t>d2aec247-9722-45ea-a3bc-ae12e868c565</t>
  </si>
  <si>
    <t>Bryan Williamson</t>
  </si>
  <si>
    <t>7aad5f50-c0e3-4904-b0df-2ad24c620b3f</t>
  </si>
  <si>
    <t>William Brooks</t>
  </si>
  <si>
    <t>d8540c6c-3f8a-449c-8772-f49cb5099b51</t>
  </si>
  <si>
    <t>Michael Schmidt</t>
  </si>
  <si>
    <t>51a5474d-d88e-4fa4-903d-1daca95e935d</t>
  </si>
  <si>
    <t>Gregory Carrillo</t>
  </si>
  <si>
    <t>8ae9aa39-fee7-40fd-93a3-5495aeed983e</t>
  </si>
  <si>
    <t>Colin Lyons</t>
  </si>
  <si>
    <t>82371589-f002-49f3-9e90-b2c6ee67c32d</t>
  </si>
  <si>
    <t>Cheryl Mcintosh</t>
  </si>
  <si>
    <t>344f41de-6975-4267-87c9-7d26b8a91dfa</t>
  </si>
  <si>
    <t>Lauren Church</t>
  </si>
  <si>
    <t>3225643b-bb53-47ef-8455-738cc6178d87</t>
  </si>
  <si>
    <t>Michael Lee</t>
  </si>
  <si>
    <t>ab7f1f1e-7796-46c9-9412-65bb0476e6ad</t>
  </si>
  <si>
    <t>Marcia Vaughn</t>
  </si>
  <si>
    <t>863caeef-2f8f-4508-8a23-47491f2708d1</t>
  </si>
  <si>
    <t>3db14e50-b831-4c29-a865-ccdf6530ea1a</t>
  </si>
  <si>
    <t>Eduardo Carey</t>
  </si>
  <si>
    <t>4ef1541d-faef-4cc8-a069-07d5709857eb</t>
  </si>
  <si>
    <t>Sandra Chang</t>
  </si>
  <si>
    <t>ebb3e6bb-888c-4d5b-b5f2-48fca6ded06d</t>
  </si>
  <si>
    <t>Lisa Garza</t>
  </si>
  <si>
    <t>e0d180cf-71a6-4369-933c-7c09b3ab742f</t>
  </si>
  <si>
    <t>Tyler Green</t>
  </si>
  <si>
    <t>ac383620-cffd-46b5-9f6d-dece7ff0d338</t>
  </si>
  <si>
    <t>Jennifer Burnett</t>
  </si>
  <si>
    <t>32770488-e67f-439c-94dc-4c6a21e62dae</t>
  </si>
  <si>
    <t>Joshua Brown</t>
  </si>
  <si>
    <t>2ffee1ee-350a-4ae6-af71-9e566d3f6281</t>
  </si>
  <si>
    <t>David Graham</t>
  </si>
  <si>
    <t>1bd14350-3225-4375-9218-da66f42b4c69</t>
  </si>
  <si>
    <t>Daniel Bailey</t>
  </si>
  <si>
    <t>1341833f-0323-43ec-9765-229a990bb981</t>
  </si>
  <si>
    <t>Matthew Guerrero</t>
  </si>
  <si>
    <t>b7670100-a4f9-4abb-800c-59b7d030eb6e</t>
  </si>
  <si>
    <t>Angelica Thomas</t>
  </si>
  <si>
    <t>a7efae70-6877-4340-bcd7-4377376432cb</t>
  </si>
  <si>
    <t>Craig Morris</t>
  </si>
  <si>
    <t>c10883bf-499a-43f8-91de-42c62d50b8df</t>
  </si>
  <si>
    <t>Mr. Joseph Johnson</t>
  </si>
  <si>
    <t>1d69b935-8dc8-44e9-8645-abc0bcab88c9</t>
  </si>
  <si>
    <t>Edward Le</t>
  </si>
  <si>
    <t>02ca93f0-595e-44bc-9cf7-f9c5a832fcd1</t>
  </si>
  <si>
    <t>Nicole Jackson</t>
  </si>
  <si>
    <t>4bc766d3-b198-4974-b7b3-8501d79c61d6</t>
  </si>
  <si>
    <t>de9116e5-1234-4173-9e43-edc494635285</t>
  </si>
  <si>
    <t>Kelly Pierce</t>
  </si>
  <si>
    <t>5ee5e75c-8ca8-4675-9606-c361009ffdd0</t>
  </si>
  <si>
    <t>Jared Knox</t>
  </si>
  <si>
    <t>7d57fad0-a43b-4e51-b211-06f58d1c19a7</t>
  </si>
  <si>
    <t>b44f8fa7-508c-4c1b-a4f5-2c23732e5b4b</t>
  </si>
  <si>
    <t>Anthony Warren</t>
  </si>
  <si>
    <t>eed7be8d-f3a8-413f-b1b1-733f82142818</t>
  </si>
  <si>
    <t>Dylan Rivera</t>
  </si>
  <si>
    <t>6480465e-7487-4a8d-b6cf-d41f4a29d0db</t>
  </si>
  <si>
    <t>Sandra Murray</t>
  </si>
  <si>
    <t>e564e6c2-3dcd-4d0f-b4b4-c8ceb581cea5</t>
  </si>
  <si>
    <t>Angela Turner</t>
  </si>
  <si>
    <t>d9997746-fd48-4fc4-962b-e97172dbff63</t>
  </si>
  <si>
    <t>Samantha West</t>
  </si>
  <si>
    <t>ec05528b-8c89-4c06-871b-00cefaebb140</t>
  </si>
  <si>
    <t>Denise Owens</t>
  </si>
  <si>
    <t>74ad34b0-60c2-4a1e-9398-3d3173bc1ccd</t>
  </si>
  <si>
    <t>William Bennett</t>
  </si>
  <si>
    <t>eb2fb1df-39e1-4197-8611-d68b11299417</t>
  </si>
  <si>
    <t>Billy Thomas</t>
  </si>
  <si>
    <t>ad033cfc-efec-4dcf-8d2c-32d3dc42b3c3</t>
  </si>
  <si>
    <t>Karen Becker</t>
  </si>
  <si>
    <t>4e15a9f5-c807-4eec-9602-f0b31a1f12dd</t>
  </si>
  <si>
    <t>William Marshall</t>
  </si>
  <si>
    <t>ee1643d6-82ea-4637-bf4f-af6231f4dd63</t>
  </si>
  <si>
    <t>Cory Ortega</t>
  </si>
  <si>
    <t>432f3caf-8db5-445a-98ac-1b49e956349f</t>
  </si>
  <si>
    <t>Ann Sanchez</t>
  </si>
  <si>
    <t>8f6619c4-1003-4ee9-ac4a-e71c278040af</t>
  </si>
  <si>
    <t>Brandon Schmidt</t>
  </si>
  <si>
    <t>fcef64dc-6f4c-4302-9368-fa01ce3c1700</t>
  </si>
  <si>
    <t>Kevin Short</t>
  </si>
  <si>
    <t>8db987bd-2c11-413d-b588-037c2335a669</t>
  </si>
  <si>
    <t>Jonathan Hartman</t>
  </si>
  <si>
    <t>7e2ce186-e9c6-4299-a141-89c555b0bbe6</t>
  </si>
  <si>
    <t>Eric Wheeler</t>
  </si>
  <si>
    <t>a12da7ee-591b-4c77-8699-68f511496b01</t>
  </si>
  <si>
    <t>Michelle Keller</t>
  </si>
  <si>
    <t>5f6b7b0d-a326-4e3e-a3ae-1fb4682ac3f1</t>
  </si>
  <si>
    <t>Dr. Alicia Collins</t>
  </si>
  <si>
    <t>5711239e-66f9-4c52-a22a-080cfb2ba076</t>
  </si>
  <si>
    <t>bb174e6d-31ea-45d8-9846-67378c5beb12</t>
  </si>
  <si>
    <t>Cynthia Beard</t>
  </si>
  <si>
    <t>df538814-1e47-4596-ac80-ba8d13de94a9</t>
  </si>
  <si>
    <t>Stephanie Franklin</t>
  </si>
  <si>
    <t>73ea8e56-addc-48b2-aea5-4c8daac1851e</t>
  </si>
  <si>
    <t>Anthony Bennett</t>
  </si>
  <si>
    <t>5f1b8759-c082-4391-8473-b79433f7811e</t>
  </si>
  <si>
    <t>Ariana Ward</t>
  </si>
  <si>
    <t>9f6c4e5c-72e8-4452-8766-088769533568</t>
  </si>
  <si>
    <t>Heather Marquez</t>
  </si>
  <si>
    <t>d842c67c-4270-4a6c-aa4c-8d9b76b2c0b4</t>
  </si>
  <si>
    <t>Robert Barnett</t>
  </si>
  <si>
    <t>dfb882d5-d0a1-47c7-b779-7fa3171ea173</t>
  </si>
  <si>
    <t>Colton Lucas</t>
  </si>
  <si>
    <t>2bbcf33b-7f98-4f2f-b81d-05ec19143b5a</t>
  </si>
  <si>
    <t>Thomas Davis</t>
  </si>
  <si>
    <t>369f8dcb-24d5-4047-95dd-baf292616fe7</t>
  </si>
  <si>
    <t>Sarah Rojas</t>
  </si>
  <si>
    <t>0388864c-bafb-4592-8da2-5a167465aed8</t>
  </si>
  <si>
    <t>Robert Curtis</t>
  </si>
  <si>
    <t>b0352941-2fbd-43b3-ad9a-c52368e6fa87</t>
  </si>
  <si>
    <t>Courtney Jones</t>
  </si>
  <si>
    <t>a73cabd9-c9b1-4225-85a3-9bf9b70ae4f0</t>
  </si>
  <si>
    <t>Lisa Melton</t>
  </si>
  <si>
    <t>512c8bbe-82b9-45ad-9ed3-ab0cb7829523</t>
  </si>
  <si>
    <t>Phillip Wood</t>
  </si>
  <si>
    <t>03ab9bde-d0b2-4945-9de5-aa36ae9d8192</t>
  </si>
  <si>
    <t>Jason Cole</t>
  </si>
  <si>
    <t>5444468c-e954-4aec-afe6-e1989efa8f63</t>
  </si>
  <si>
    <t>Brenda Roberts</t>
  </si>
  <si>
    <t>4b6fbac3-4984-494c-b746-0591a5fc8e72</t>
  </si>
  <si>
    <t>Christopher Fowler</t>
  </si>
  <si>
    <t>58d03490-ca68-4361-b186-fa5671a52f6d</t>
  </si>
  <si>
    <t>d89dea0a-2020-4872-a7ba-102cf04985d9</t>
  </si>
  <si>
    <t>Sandra Rivera</t>
  </si>
  <si>
    <t>8843b20a-d986-4bb6-95b8-dad40dc3851b</t>
  </si>
  <si>
    <t>Ashlee Williams</t>
  </si>
  <si>
    <t>cc00a6ed-c69d-4c2f-a3ba-f8c145035e53</t>
  </si>
  <si>
    <t>Crystal Smith</t>
  </si>
  <si>
    <t>fde1da0f-6357-42be-8b6d-fbe5e93c7c17</t>
  </si>
  <si>
    <t>Emily Francis DDS</t>
  </si>
  <si>
    <t>d36fd187-3e86-474e-b8aa-b217a4210d4c</t>
  </si>
  <si>
    <t>Timothy Sellers</t>
  </si>
  <si>
    <t>d5b760fb-e4f5-40c3-9d07-21cbcb903f16</t>
  </si>
  <si>
    <t>Douglas Williams DDS</t>
  </si>
  <si>
    <t>b329d1ca-d96d-451f-85e2-7da268a9c052</t>
  </si>
  <si>
    <t>Alicia Hill</t>
  </si>
  <si>
    <t>e29b87e7-96e8-41d9-916f-015d09470d9e</t>
  </si>
  <si>
    <t>Chad Maynard</t>
  </si>
  <si>
    <t>2e929f7e-11d9-4958-bd54-e72f7e51a296</t>
  </si>
  <si>
    <t>Tina Wells</t>
  </si>
  <si>
    <t>c07f1f77-5320-4761-981b-b2f30fba5c8b</t>
  </si>
  <si>
    <t>Kathryn Green</t>
  </si>
  <si>
    <t>324a8639-96fb-4f60-bd3a-9b64a45ab3f5</t>
  </si>
  <si>
    <t>James Adams</t>
  </si>
  <si>
    <t>0844557f-0969-44d3-88ab-7959d8783091</t>
  </si>
  <si>
    <t>Sean Hill</t>
  </si>
  <si>
    <t>914e37ae-5b17-4032-9868-0e87fd9103b0</t>
  </si>
  <si>
    <t>Seth Macdonald</t>
  </si>
  <si>
    <t>e391a84c-2721-4b6e-a656-6af211898b71</t>
  </si>
  <si>
    <t>Robert Gray</t>
  </si>
  <si>
    <t>d1f3838c-1390-4e52-96ca-5dd8748a59f4</t>
  </si>
  <si>
    <t>Heidi Graves</t>
  </si>
  <si>
    <t>01212bd0-6aff-40f3-b50f-a88d610068d3</t>
  </si>
  <si>
    <t>Derek Gross</t>
  </si>
  <si>
    <t>26db822e-7a6c-404b-b456-5ef5fd2c242f</t>
  </si>
  <si>
    <t>Deanna Martinez</t>
  </si>
  <si>
    <t>698fa95f-d3a2-41d5-a022-03b276a6ec4c</t>
  </si>
  <si>
    <t>Thomas Blake</t>
  </si>
  <si>
    <t>a7e210a5-c100-4d0c-ad7f-a4263015ea24</t>
  </si>
  <si>
    <t>Erica Gaines</t>
  </si>
  <si>
    <t>4b6d7620-22ca-4b08-8566-55b4f132494d</t>
  </si>
  <si>
    <t>Kelly Carter</t>
  </si>
  <si>
    <t>68eed319-46de-405c-980c-cd6631f6da90</t>
  </si>
  <si>
    <t>Kayla Mitchell</t>
  </si>
  <si>
    <t>54343451-e6c7-48ce-8283-d8f9c6eb6e78</t>
  </si>
  <si>
    <t>Kerri Pope</t>
  </si>
  <si>
    <t>f475a72b-4bef-47f3-a20c-04d0dddab25f</t>
  </si>
  <si>
    <t>Javier Bradshaw</t>
  </si>
  <si>
    <t>e582f295-2dca-4920-b8b6-69267ab034a7</t>
  </si>
  <si>
    <t>Samuel Garcia</t>
  </si>
  <si>
    <t>65073130-df27-4de0-bdb2-2b69f0913a57</t>
  </si>
  <si>
    <t>Jamie Schmidt</t>
  </si>
  <si>
    <t>Japan</t>
  </si>
  <si>
    <t>9641736b-77e3-4ddb-9a92-26158abcdd86</t>
  </si>
  <si>
    <t>Ryan Edwards</t>
  </si>
  <si>
    <t>a091f2de-77f9-470c-a866-b80ff2adfdec</t>
  </si>
  <si>
    <t>Beth Sullivan</t>
  </si>
  <si>
    <t>97fcb871-04bf-4842-8438-5151f2100cb3</t>
  </si>
  <si>
    <t>Kim Odom</t>
  </si>
  <si>
    <t>507d8919-588c-4377-9a7b-99941780af44</t>
  </si>
  <si>
    <t>Shannon Torres</t>
  </si>
  <si>
    <t>35b55f80-9f2e-49e2-a91a-bbbcb702176e</t>
  </si>
  <si>
    <t>Kelly Hines</t>
  </si>
  <si>
    <t>af4d9e54-413c-46ac-90c9-6e1461de7c74</t>
  </si>
  <si>
    <t>Peter Wilson</t>
  </si>
  <si>
    <t>1d7e2f13-218a-4bc7-8f32-674be1e074b9</t>
  </si>
  <si>
    <t>Vicki Maldonado</t>
  </si>
  <si>
    <t>46df89f7-ed44-484a-b107-ec06b321018a</t>
  </si>
  <si>
    <t>Kristin Johnson</t>
  </si>
  <si>
    <t>9e4de7f1-fb8b-43d3-aec8-c1518adfb679</t>
  </si>
  <si>
    <t>Chelsea Williams</t>
  </si>
  <si>
    <t>08b54619-3ed1-4fe3-9f01-8223cd0f3c17</t>
  </si>
  <si>
    <t>Elizabeth Mata</t>
  </si>
  <si>
    <t>224dd407-e753-4298-9474-26db63699390</t>
  </si>
  <si>
    <t>Michael Pace</t>
  </si>
  <si>
    <t>3107a570-8413-4d2c-a9ba-c973388509c0</t>
  </si>
  <si>
    <t>Timothy White</t>
  </si>
  <si>
    <t>a665f704-0e0e-4ab3-9b3e-791a36d335b8</t>
  </si>
  <si>
    <t>Rose Klein</t>
  </si>
  <si>
    <t>d4876768-f54f-4ad4-a692-7f5a6a2f9523</t>
  </si>
  <si>
    <t>Sharon Morton</t>
  </si>
  <si>
    <t>247e15f1-ee42-4422-8b49-3c311d73fc41</t>
  </si>
  <si>
    <t>Matthew Lopez</t>
  </si>
  <si>
    <t>31c50df3-9aa6-4f5e-9de3-b206d77927b0</t>
  </si>
  <si>
    <t>Sarah Reid</t>
  </si>
  <si>
    <t>ab7db969-100b-4c1f-b4f8-afe23b20d932</t>
  </si>
  <si>
    <t>Trevor Brown</t>
  </si>
  <si>
    <t>7cfd0741-62b6-49a0-afdb-072507d5ccbd</t>
  </si>
  <si>
    <t>Christie Allen</t>
  </si>
  <si>
    <t>0b53549f-832d-4452-a4cc-ec9ad4b951ce</t>
  </si>
  <si>
    <t>Angela Medina</t>
  </si>
  <si>
    <t>74feb355-6a6d-4f77-b6e3-385f4f0e57da</t>
  </si>
  <si>
    <t>Victoria Wagner</t>
  </si>
  <si>
    <t>f4ab2f8b-2f5d-4cb1-8f40-d7eedd7925cc</t>
  </si>
  <si>
    <t>George Smith</t>
  </si>
  <si>
    <t>65e16f90-6d23-4fa7-a1b8-2df581f376f2</t>
  </si>
  <si>
    <t>Kristy Ray</t>
  </si>
  <si>
    <t>c903075f-8a03-49b4-afb9-e32b2c6d05da</t>
  </si>
  <si>
    <t>Betty Santiago</t>
  </si>
  <si>
    <t>246c0a76-c943-4ebb-9a4a-9372071a91ab</t>
  </si>
  <si>
    <t>Brandon Santos</t>
  </si>
  <si>
    <t>647eb608-6f88-4bfd-9800-8dc00ed9209d</t>
  </si>
  <si>
    <t>Cheryl Cline</t>
  </si>
  <si>
    <t>d820360f-7cd5-4da0-b7fe-8d2b329d112a</t>
  </si>
  <si>
    <t>Lori Parks</t>
  </si>
  <si>
    <t>9c63a816-75b5-45b2-aabd-5084d917cc7b</t>
  </si>
  <si>
    <t>Matthew Hobbs</t>
  </si>
  <si>
    <t>d49cbda6-6b9d-445f-89eb-f3c4ea30cb82</t>
  </si>
  <si>
    <t>Terri Shah</t>
  </si>
  <si>
    <t>c745c725-58dc-4daa-8082-de101f667fdc</t>
  </si>
  <si>
    <t>Megan Miller</t>
  </si>
  <si>
    <t>9eced412-789a-4e8a-8e94-9cf4ebc74f24</t>
  </si>
  <si>
    <t>Samantha Allen</t>
  </si>
  <si>
    <t>7e5107aa-bd09-411c-a8e1-e8104d92f40e</t>
  </si>
  <si>
    <t>James Green</t>
  </si>
  <si>
    <t>894f1c65-57ce-496f-9245-b09975e3a9f6</t>
  </si>
  <si>
    <t>Patricia Rodriguez</t>
  </si>
  <si>
    <t>75605161-10b4-4699-871c-0251cd259c9f</t>
  </si>
  <si>
    <t>Alyssa Mosley</t>
  </si>
  <si>
    <t>0cd6ea9a-5596-44b6-9793-5a6f54244147</t>
  </si>
  <si>
    <t>Joshua Allen</t>
  </si>
  <si>
    <t>c17f93bb-199f-4f01-9c82-3e38173a8524</t>
  </si>
  <si>
    <t>Marie Reilly</t>
  </si>
  <si>
    <t>682e2143-0705-41bb-9fe1-531416a16072</t>
  </si>
  <si>
    <t>Maria Wolf</t>
  </si>
  <si>
    <t>2cf2d443-0c88-43b7-9eac-79fc5ade83fd</t>
  </si>
  <si>
    <t>Denise Weaver</t>
  </si>
  <si>
    <t>3362ecf8-30dd-4ead-9cea-241c12caa247</t>
  </si>
  <si>
    <t>Angelica Burnett</t>
  </si>
  <si>
    <t>3f930f8b-29df-480c-9a8d-f5677fa7cdec</t>
  </si>
  <si>
    <t>Nancy Bates</t>
  </si>
  <si>
    <t>2247b433-d8e0-42bb-a1bc-d3937d46e300</t>
  </si>
  <si>
    <t>Victoria Walker</t>
  </si>
  <si>
    <t>918af722-3997-4d37-8a59-ae5960f3f84e</t>
  </si>
  <si>
    <t>Breanna Nelson</t>
  </si>
  <si>
    <t>affc458a-836d-4141-8396-838be338ddb8</t>
  </si>
  <si>
    <t>Marcus Moore</t>
  </si>
  <si>
    <t>a75e9ef8-e97b-4496-990f-1db3740604a8</t>
  </si>
  <si>
    <t>Victoria Phelps</t>
  </si>
  <si>
    <t>ac4d98e5-edec-4ca7-9690-b90e0b87cd9d</t>
  </si>
  <si>
    <t>2f27c8fa-5ac0-457a-be36-2d5504aa70af</t>
  </si>
  <si>
    <t>Joshua Hays</t>
  </si>
  <si>
    <t>f91e5e0a-dfc7-4137-9535-53b7dc22c5e4</t>
  </si>
  <si>
    <t>David Cobb</t>
  </si>
  <si>
    <t>51838660-c0ea-4f5e-9075-ee73d482c9d4</t>
  </si>
  <si>
    <t>Shirley Buck</t>
  </si>
  <si>
    <t>a8c12150-d496-496a-8d45-d6505fdc75bd</t>
  </si>
  <si>
    <t>Brittany Reed</t>
  </si>
  <si>
    <t>daa8e846-1df3-45bb-9eec-0c9e6e2b20f2</t>
  </si>
  <si>
    <t>Ann Rose</t>
  </si>
  <si>
    <t>d2decfad-ae4e-4db8-bf37-bd7050466c51</t>
  </si>
  <si>
    <t>Russell Lane</t>
  </si>
  <si>
    <t>999e253d-14f7-461f-adfc-b52099beef36</t>
  </si>
  <si>
    <t>James Gilmore</t>
  </si>
  <si>
    <t>e223ee06-6304-4665-9f26-c2ab54a63276</t>
  </si>
  <si>
    <t>Jessica Dawson</t>
  </si>
  <si>
    <t>ff324ad2-7f8f-47e4-a0fa-f28d6edb590d</t>
  </si>
  <si>
    <t>Patricia Mcgee</t>
  </si>
  <si>
    <t>125e60b3-feb9-4a98-99e8-cbfb0efb56a3</t>
  </si>
  <si>
    <t>Jeffrey Turner</t>
  </si>
  <si>
    <t>2a002e61-7314-4fd9-aacb-33cf59a0662d</t>
  </si>
  <si>
    <t>Devin White</t>
  </si>
  <si>
    <t>48465ad2-946a-404d-8336-81a9bcfdec17</t>
  </si>
  <si>
    <t>Amanda Hayes</t>
  </si>
  <si>
    <t>c29ecd77-426a-4929-ac19-3571bdfa8871</t>
  </si>
  <si>
    <t>Ralph Harrell Jr.</t>
  </si>
  <si>
    <t>d76d048b-4a62-47b7-928a-49996545c804</t>
  </si>
  <si>
    <t>Kirsten Miller</t>
  </si>
  <si>
    <t>7d98fca3-4dad-4ee7-b6a2-e14c6996df3f</t>
  </si>
  <si>
    <t>Phillip Smith</t>
  </si>
  <si>
    <t>ee27f548-1985-48ec-8d65-fdf2b68d05d1</t>
  </si>
  <si>
    <t>Manuel Scott</t>
  </si>
  <si>
    <t>d34d61ac-b215-4149-a6ee-3ef7d28584bc</t>
  </si>
  <si>
    <t>Stephen Fitzgerald</t>
  </si>
  <si>
    <t>dfcb3446-4f6a-4fbe-8fb6-f998ee1edca1</t>
  </si>
  <si>
    <t>Veronica Christensen</t>
  </si>
  <si>
    <t>c02a87a1-7352-4fa7-9baa-c2f7ed6ebe70</t>
  </si>
  <si>
    <t>Tamara Jones</t>
  </si>
  <si>
    <t>cd372b38-6844-452e-a7b0-1ba132ead879</t>
  </si>
  <si>
    <t>Mr. Justin Kennedy</t>
  </si>
  <si>
    <t>b8ce7d59-b294-49cf-8906-0769be07fcf5</t>
  </si>
  <si>
    <t>Christine Johnson</t>
  </si>
  <si>
    <t>af64f0a7-c76c-459e-8e09-b5a383a0ca18</t>
  </si>
  <si>
    <t>David Stone</t>
  </si>
  <si>
    <t>f0d91c3a-8472-4f82-9f91-2dd637e7ec4e</t>
  </si>
  <si>
    <t>Spencer Andrews</t>
  </si>
  <si>
    <t>72eb869f-6b93-4b2e-b04e-fa8732a23f01</t>
  </si>
  <si>
    <t>Susan Gomez</t>
  </si>
  <si>
    <t>64430964-0942-4528-b0f8-439bd85cf193</t>
  </si>
  <si>
    <t>Sherri Mclean</t>
  </si>
  <si>
    <t>e209f573-e0a5-4179-9486-91a2acfbcf2e</t>
  </si>
  <si>
    <t>Lucas Gilbert</t>
  </si>
  <si>
    <t>5d276086-db80-4313-b0aa-427073d06677</t>
  </si>
  <si>
    <t>Marc Smith</t>
  </si>
  <si>
    <t>487e253b-7eb4-4ab3-bfc4-e77d5427f44d</t>
  </si>
  <si>
    <t>ca13b7af-541d-410f-a723-79a7a2f49f66</t>
  </si>
  <si>
    <t>Kayla Casey</t>
  </si>
  <si>
    <t>ece3c12f-e357-4281-aeaf-94d1d4ea2e21</t>
  </si>
  <si>
    <t>Angela Acevedo</t>
  </si>
  <si>
    <t>d8d1d43b-ab92-4429-b1c8-1e1465300bf0</t>
  </si>
  <si>
    <t>Tricia Carroll</t>
  </si>
  <si>
    <t>ef85efce-4d8e-4c9c-859a-7460198ae344</t>
  </si>
  <si>
    <t>Lori Adams</t>
  </si>
  <si>
    <t>dbfe88e8-25e1-45ed-9805-e5c0fb20c5ea</t>
  </si>
  <si>
    <t>Erik Patterson</t>
  </si>
  <si>
    <t>2aa00c06-6e46-4ef4-abd2-5d9067401b96</t>
  </si>
  <si>
    <t>Timothy Cannon</t>
  </si>
  <si>
    <t>761e00f9-c3e6-4456-8105-ae2260488fc1</t>
  </si>
  <si>
    <t>Steven Miller</t>
  </si>
  <si>
    <t>3c123507-09ff-45ac-acf5-e75004c3f31b</t>
  </si>
  <si>
    <t>Keith Villegas</t>
  </si>
  <si>
    <t>c034116b-0b26-4191-8092-dffe0a0ba265</t>
  </si>
  <si>
    <t>Melissa Holland</t>
  </si>
  <si>
    <t>f70082f2-0cdc-431d-b8db-1351860efc34</t>
  </si>
  <si>
    <t>Brandon Erickson</t>
  </si>
  <si>
    <t>4b19d0c4-776d-42fa-9b65-c710a0edee68</t>
  </si>
  <si>
    <t>Mario Rodriguez</t>
  </si>
  <si>
    <t>69a34a34-12fa-4bbf-b1d1-89cefd91e96d</t>
  </si>
  <si>
    <t>Desiree Matthews</t>
  </si>
  <si>
    <t>503a2806-db05-4e8b-9af3-8ff1e2e07ef8</t>
  </si>
  <si>
    <t>Amy Jones</t>
  </si>
  <si>
    <t>a46be732-8227-4676-b88d-38683796b9c0</t>
  </si>
  <si>
    <t>Nicole Kim</t>
  </si>
  <si>
    <t>05e287bf-1859-4d16-a6d4-665c69e1508f</t>
  </si>
  <si>
    <t>Kevin Zimmerman</t>
  </si>
  <si>
    <t>cc529fc0-9a48-43c1-b369-98947323e241</t>
  </si>
  <si>
    <t>Stephanie Baker</t>
  </si>
  <si>
    <t>2631e1ec-66eb-464c-b95d-cf672dd26557</t>
  </si>
  <si>
    <t>Jonathan Flores</t>
  </si>
  <si>
    <t>fe108dee-e5cb-4a1f-a1a8-64e6ef623b95</t>
  </si>
  <si>
    <t>Desiree Martinez</t>
  </si>
  <si>
    <t>5924d818-5a3f-4b24-8d31-3894897dccfb</t>
  </si>
  <si>
    <t>Billy Mccann</t>
  </si>
  <si>
    <t>be04e7b3-1120-48e6-80de-9af108e20fdb</t>
  </si>
  <si>
    <t>Dennis Holt</t>
  </si>
  <si>
    <t>37b0200c-5a52-4fbf-85e7-94ebdf1eb09b</t>
  </si>
  <si>
    <t>Joseph Travis</t>
  </si>
  <si>
    <t>028196f4-e4a8-478c-8b16-a82051a23ebc</t>
  </si>
  <si>
    <t>Lisa Manning</t>
  </si>
  <si>
    <t>533960f5-0a37-43f8-810a-b147de163c95</t>
  </si>
  <si>
    <t>Jennifer Guerrero</t>
  </si>
  <si>
    <t>b6679707-bd80-4237-9606-53d2255b822b</t>
  </si>
  <si>
    <t>Theresa Hutchinson</t>
  </si>
  <si>
    <t>e6da49f4-bd28-415b-a069-7e7e245a05d5</t>
  </si>
  <si>
    <t>Donna Perry DDS</t>
  </si>
  <si>
    <t>47cf427f-4d3d-4243-b0c1-aa10f0c8ffe6</t>
  </si>
  <si>
    <t>Sarah Mitchell</t>
  </si>
  <si>
    <t>ed715164-0b41-43fd-9b38-088ed2784196</t>
  </si>
  <si>
    <t>Bobby Daniels</t>
  </si>
  <si>
    <t>4fcd42a8-2a66-404e-a670-47533dbd48d3</t>
  </si>
  <si>
    <t>Danielle Baker</t>
  </si>
  <si>
    <t>cca2be3d-c476-4c61-a0b9-552807c62092</t>
  </si>
  <si>
    <t>Scott Larson</t>
  </si>
  <si>
    <t>8f8f8018-9ea4-4a3f-976a-467d7ca0d33c</t>
  </si>
  <si>
    <t>Laura Murphy</t>
  </si>
  <si>
    <t>90a53e1b-2426-4e68-b0f1-58d9e6af10ec</t>
  </si>
  <si>
    <t>Ashley Nguyen</t>
  </si>
  <si>
    <t>350edf43-c070-4312-9b36-8d66918ea83d</t>
  </si>
  <si>
    <t>Timothy Hebert</t>
  </si>
  <si>
    <t>891c3963-d4e8-4bf7-aeb6-775ff8549892</t>
  </si>
  <si>
    <t>Matthew Baxter</t>
  </si>
  <si>
    <t>e64cea08-9085-44e9-ae83-67bb14e2446e</t>
  </si>
  <si>
    <t>Joseph Taylor</t>
  </si>
  <si>
    <t>983072c2-918e-4fae-ae3c-989c9d8090e4</t>
  </si>
  <si>
    <t>Jason Turner</t>
  </si>
  <si>
    <t>007a7764-0b4b-4d94-91de-d94c5f43eee0</t>
  </si>
  <si>
    <t>Jennifer Edwards</t>
  </si>
  <si>
    <t>2d266083-5876-41b2-b35a-b7d48e99df5f</t>
  </si>
  <si>
    <t>Alyssa Robertson</t>
  </si>
  <si>
    <t>be9f437a-9c71-48c6-8039-2e5f66533a03</t>
  </si>
  <si>
    <t>Kyle Casey</t>
  </si>
  <si>
    <t>65594aaa-df40-490a-b30a-454143096197</t>
  </si>
  <si>
    <t>Victor Dunn</t>
  </si>
  <si>
    <t>49d521ce-ddbe-439f-8daa-fde02bb1dae2</t>
  </si>
  <si>
    <t>Tommy Evans</t>
  </si>
  <si>
    <t>f2cf5c41-4167-4899-ad4a-62e51374ccdf</t>
  </si>
  <si>
    <t>Beth Ross</t>
  </si>
  <si>
    <t>16800fbd-d6bb-4b9e-a3bb-73ec35310210</t>
  </si>
  <si>
    <t>William Williams</t>
  </si>
  <si>
    <t>392d4c10-18a2-48f7-b3a1-1b8807dbfcb7</t>
  </si>
  <si>
    <t>Carl Sanders</t>
  </si>
  <si>
    <t>da24ca79-fc32-4bd7-89b7-8377551c63f3</t>
  </si>
  <si>
    <t>Carol Johnson</t>
  </si>
  <si>
    <t>957fe023-dc91-4d93-8fa5-f923d2dd797e</t>
  </si>
  <si>
    <t>Allen Lopez</t>
  </si>
  <si>
    <t>89a92816-4527-4cae-8f7f-1516748df2f8</t>
  </si>
  <si>
    <t>Christopher Martin</t>
  </si>
  <si>
    <t>9320c51e-ecf6-48cb-ae6e-3eee008fc944</t>
  </si>
  <si>
    <t>Amanda Hays</t>
  </si>
  <si>
    <t>0a4b7881-d49d-4683-b8ba-205b21e098fa</t>
  </si>
  <si>
    <t>Chelsea Holmes</t>
  </si>
  <si>
    <t>efa31df6-70b8-4c41-a67a-c50c002c0a34</t>
  </si>
  <si>
    <t>Lucas Adams</t>
  </si>
  <si>
    <t>c9f9840d-9db4-4ae2-9a9b-f90503a9fddc</t>
  </si>
  <si>
    <t>Brittany Brooks</t>
  </si>
  <si>
    <t>0b1b9e11-b786-4028-a550-c4fe2cdfc131</t>
  </si>
  <si>
    <t>Miranda Walker</t>
  </si>
  <si>
    <t>14d33aad-dde6-4274-9f7e-347bef7905ca</t>
  </si>
  <si>
    <t>Jonathan Bryant</t>
  </si>
  <si>
    <t>549cfbe3-037b-4793-ab8e-21ed3257b750</t>
  </si>
  <si>
    <t>Dr. Ryan Reyes</t>
  </si>
  <si>
    <t>3e8fd48a-9a60-4a8f-83f5-b7a30cdc1ae3</t>
  </si>
  <si>
    <t>Jose Reyes</t>
  </si>
  <si>
    <t>a12749f3-82bf-4ab4-8ce1-211405abc1d1</t>
  </si>
  <si>
    <t>Teresa Mcgee</t>
  </si>
  <si>
    <t>d2b0c704-1d69-4f22-847b-1748b966fd60</t>
  </si>
  <si>
    <t>Jordan Campbell</t>
  </si>
  <si>
    <t>e1c17a57-e96e-453d-b467-fad72efc8e39</t>
  </si>
  <si>
    <t>Brianna Lopez</t>
  </si>
  <si>
    <t>79e92a48-1bac-486f-9bdd-369b5d5f26f5</t>
  </si>
  <si>
    <t>Anthony Townsend</t>
  </si>
  <si>
    <t>b577b69f-a117-489d-8823-095aa6016b39</t>
  </si>
  <si>
    <t>Julie Baker</t>
  </si>
  <si>
    <t>4d9cb836-bf41-4bc0-a82d-eb83f8f100da</t>
  </si>
  <si>
    <t>Carol Jacobs</t>
  </si>
  <si>
    <t>ce4b762b-76a6-4db2-9bcc-4969fdb9b22d</t>
  </si>
  <si>
    <t>Mark Reed</t>
  </si>
  <si>
    <t>841cc5f1-c6b5-4bdf-b2d8-3056d225b811</t>
  </si>
  <si>
    <t>Sharon Rowland</t>
  </si>
  <si>
    <t>d59a0b44-54ef-44da-b632-27cbfa854f50</t>
  </si>
  <si>
    <t>Tara Ferguson</t>
  </si>
  <si>
    <t>2d91303b-6e40-4cd7-a229-67a69c20d0c1</t>
  </si>
  <si>
    <t>Tracy Stephenson</t>
  </si>
  <si>
    <t>09d47b0a-c0db-4fa5-a96c-623a6e3b48cf</t>
  </si>
  <si>
    <t>Donald Cohen</t>
  </si>
  <si>
    <t>c46a8e5b-ab80-4971-af89-04ce8cfd2d3c</t>
  </si>
  <si>
    <t>Edward Pratt</t>
  </si>
  <si>
    <t>a828d0b8-b4df-40a1-b912-d018f17d80f4</t>
  </si>
  <si>
    <t>Marie Austin</t>
  </si>
  <si>
    <t>b8a06cef-52c2-4218-81de-15c0a2282828</t>
  </si>
  <si>
    <t>Carly Wells</t>
  </si>
  <si>
    <t>6db7a662-10e7-457b-8380-4d91771804f0</t>
  </si>
  <si>
    <t>Blake Collins</t>
  </si>
  <si>
    <t>10913aef-afbe-40a7-a487-8232191ceba1</t>
  </si>
  <si>
    <t>42e067df-7596-4b87-9b86-7079914080df</t>
  </si>
  <si>
    <t>Jeanette Chapman</t>
  </si>
  <si>
    <t>c3be825b-bab3-47a0-b365-8acbc7a4da95</t>
  </si>
  <si>
    <t>Paul Mccormick</t>
  </si>
  <si>
    <t>e6a94ad2-909d-4e05-bb9f-3cfd08fea089</t>
  </si>
  <si>
    <t>Allison Escobar</t>
  </si>
  <si>
    <t>cec91eb4-c87b-4574-a616-e4b4f4c2117c</t>
  </si>
  <si>
    <t>Melvin Smith</t>
  </si>
  <si>
    <t>c3e6540a-fc3f-4cac-aab5-0d58e737eede</t>
  </si>
  <si>
    <t>John Bishop</t>
  </si>
  <si>
    <t>89d721f8-a046-48b1-b30b-615823585358</t>
  </si>
  <si>
    <t>Ashley Castillo</t>
  </si>
  <si>
    <t>04002940-1ab6-4723-9005-c7803db83a05</t>
  </si>
  <si>
    <t>Priscilla Reed</t>
  </si>
  <si>
    <t>d7d16d5d-b483-42a9-bb4e-266c80e40149</t>
  </si>
  <si>
    <t>Peter Mendoza</t>
  </si>
  <si>
    <t>a4b17158-c2f0-4273-849b-08f11f420cfc</t>
  </si>
  <si>
    <t>Julian Lewis</t>
  </si>
  <si>
    <t>106cceba-5051-48b3-92a7-3bd25793072b</t>
  </si>
  <si>
    <t>Roger Callahan</t>
  </si>
  <si>
    <t>32bee8fd-e5aa-4927-bc1e-dfa6d2a39666</t>
  </si>
  <si>
    <t>Wendy Jones</t>
  </si>
  <si>
    <t>59d24f32-8436-4e7a-917d-ac17cde60f8c</t>
  </si>
  <si>
    <t>Kevin Moore</t>
  </si>
  <si>
    <t>86689eae-8686-4807-b356-74be94ebbe5c</t>
  </si>
  <si>
    <t>Christopher Oconnor</t>
  </si>
  <si>
    <t>b58b8c30-3f8e-47fe-8116-eae59f322bfc</t>
  </si>
  <si>
    <t>Amber Trevino</t>
  </si>
  <si>
    <t>8728791d-80b3-4a28-8f78-f897a19a5afe</t>
  </si>
  <si>
    <t>Erica Medina</t>
  </si>
  <si>
    <t>7d4c398f-b8cc-4bc2-a6f2-637a88d96a6a</t>
  </si>
  <si>
    <t>Holly Baker</t>
  </si>
  <si>
    <t>44ea4de2-a591-45d8-9ad8-81d97bfd7e86</t>
  </si>
  <si>
    <t>Erika Hill</t>
  </si>
  <si>
    <t>6ae499ba-d4fe-4a9f-b713-3750989769d8</t>
  </si>
  <si>
    <t>Beth Andrews</t>
  </si>
  <si>
    <t>5c909535-a4d0-4f8e-8935-ad861a08de50</t>
  </si>
  <si>
    <t>Michelle Wright</t>
  </si>
  <si>
    <t>c490c61b-0b0c-46a8-b1f9-b5f1f09355c1</t>
  </si>
  <si>
    <t>Frances Gibbs</t>
  </si>
  <si>
    <t>2c02cf83-0ccd-464f-958c-4032b2e12235</t>
  </si>
  <si>
    <t>Michelle Moore</t>
  </si>
  <si>
    <t>ac310c37-bcc6-41ba-858f-e5e38d26ea60</t>
  </si>
  <si>
    <t>Jay Lopez</t>
  </si>
  <si>
    <t>13cb6034-2978-45e4-b4de-3bc630f9fd22</t>
  </si>
  <si>
    <t>Marvin Zimmerman</t>
  </si>
  <si>
    <t>1cf043d2-a683-4f0f-94f3-0806bf0763f5</t>
  </si>
  <si>
    <t>Heather Ruiz</t>
  </si>
  <si>
    <t>bb4c007c-89af-457b-83fb-d548c6e0124f</t>
  </si>
  <si>
    <t>Rebecca Johnson</t>
  </si>
  <si>
    <t>f393ee9b-ea93-4d41-bdec-43996a7133c3</t>
  </si>
  <si>
    <t>Jason Hampton</t>
  </si>
  <si>
    <t>9ab0d1ad-5dc7-4047-a427-c762a0450869</t>
  </si>
  <si>
    <t>John Brown</t>
  </si>
  <si>
    <t>2e2f5cb4-d03e-4e64-9840-b14b2e0d27b3</t>
  </si>
  <si>
    <t>Adam Turner</t>
  </si>
  <si>
    <t>a7ce09d9-ab0c-4afa-b63e-1b8c0def806d</t>
  </si>
  <si>
    <t>James Gallagher</t>
  </si>
  <si>
    <t>cb0ec2b0-2380-4bcf-bfea-0ceb35302066</t>
  </si>
  <si>
    <t>Marcia Rodriguez</t>
  </si>
  <si>
    <t>83e17dd1-6aa1-4eb0-be35-d2b7bb941b20</t>
  </si>
  <si>
    <t>Dr. Jennifer Wheeler</t>
  </si>
  <si>
    <t>5c360369-b6e8-47ee-aec4-ecd88e38b1c1</t>
  </si>
  <si>
    <t>Ashley Rodgers</t>
  </si>
  <si>
    <t>92e1e170-b9a6-46c7-9e90-c99a0f2f56fd</t>
  </si>
  <si>
    <t>Lisa Jimenez</t>
  </si>
  <si>
    <t>1de1a3eb-5b78-4b93-b391-c8c725d294a1</t>
  </si>
  <si>
    <t>Dr. Janice Curry MD</t>
  </si>
  <si>
    <t>dcbc6568-72de-491e-9241-bab7a8fff690</t>
  </si>
  <si>
    <t>Haley Johnson</t>
  </si>
  <si>
    <t>177e4673-3b1d-4a96-ab1e-0e29e40562cd</t>
  </si>
  <si>
    <t>Micheal Pineda</t>
  </si>
  <si>
    <t>ccb16330-33fd-49d8-8c1f-814af7a2c8f2</t>
  </si>
  <si>
    <t>Bonnie Tapia DVM</t>
  </si>
  <si>
    <t>5879c2b8-9cca-4b6e-bb01-1fb2b124b565</t>
  </si>
  <si>
    <t>Steven Proctor</t>
  </si>
  <si>
    <t>ad916d74-98fe-41d9-a8a4-14bf5ea0c0a9</t>
  </si>
  <si>
    <t>Jeffrey Duffy</t>
  </si>
  <si>
    <t>5d042c60-af52-4870-83d7-d90995547ab0</t>
  </si>
  <si>
    <t>Kevin Gray</t>
  </si>
  <si>
    <t>0dd3fa7c-cb36-475f-9dba-7356d2e08554</t>
  </si>
  <si>
    <t>Kevin Hudson</t>
  </si>
  <si>
    <t>2946a351-1e16-4ddd-9f07-9c1d6e1d965e</t>
  </si>
  <si>
    <t>Donald Mitchell</t>
  </si>
  <si>
    <t>c89e3c10-038a-45e3-88ba-2d6d622cef75</t>
  </si>
  <si>
    <t>Paul Mckenzie</t>
  </si>
  <si>
    <t>81dbef96-b053-4beb-8c24-736cfce494aa</t>
  </si>
  <si>
    <t>Jason Gray</t>
  </si>
  <si>
    <t>5eb67ecb-bb6c-4cb0-b77e-9a97e12e6f18</t>
  </si>
  <si>
    <t>Andrew Patterson</t>
  </si>
  <si>
    <t>cfa10794-6dbf-44a2-8c60-dd9414b8ab84</t>
  </si>
  <si>
    <t>Bailey Reyes</t>
  </si>
  <si>
    <t>677d379d-55d1-44fe-8a60-65481ac71ccb</t>
  </si>
  <si>
    <t>Angela Shields</t>
  </si>
  <si>
    <t>02f17650-8095-40a4-9661-59b9bba8c285</t>
  </si>
  <si>
    <t>Sean Johnson</t>
  </si>
  <si>
    <t>e815e8d6-150e-4ac1-b800-ec71db0fe41b</t>
  </si>
  <si>
    <t>Makayla Williams</t>
  </si>
  <si>
    <t>ac39f0db-4ec4-447f-ba7a-52f36ac083ad</t>
  </si>
  <si>
    <t>Tristan Martin</t>
  </si>
  <si>
    <t>3d60d898-ae16-4fbb-a8dc-08c35ae7d82e</t>
  </si>
  <si>
    <t>Ryan Gross</t>
  </si>
  <si>
    <t>c4951fed-98a5-48a3-84ef-536d5a2c0ffb</t>
  </si>
  <si>
    <t>Scott Lopez</t>
  </si>
  <si>
    <t>df0abfea-9605-47a1-975e-13bf58698b81</t>
  </si>
  <si>
    <t>Katherine Wilkins</t>
  </si>
  <si>
    <t>91b2a811-bc18-4583-bd46-b466a1575930</t>
  </si>
  <si>
    <t>Susan Sanders</t>
  </si>
  <si>
    <t>9b0c3a6a-0545-4e5c-a5c4-82e61c318e32</t>
  </si>
  <si>
    <t>Hector Hobbs</t>
  </si>
  <si>
    <t>ca6960e5-6bdb-416f-976b-4c7f66268edb</t>
  </si>
  <si>
    <t>Cole Jimenez</t>
  </si>
  <si>
    <t>bbece472-a1bc-4866-959b-37b7272b7df6</t>
  </si>
  <si>
    <t>Gregory Allen</t>
  </si>
  <si>
    <t>eb6ecf54-5332-4480-85c5-0c1a6f7a7aee</t>
  </si>
  <si>
    <t>Diana Wagner</t>
  </si>
  <si>
    <t>99d3f0c8-1fe0-49e2-970d-6a33904c0186</t>
  </si>
  <si>
    <t>Rachael Chang</t>
  </si>
  <si>
    <t>9a89cfc3-121f-460c-81ea-bf0313b86664</t>
  </si>
  <si>
    <t>Joshua Rodgers</t>
  </si>
  <si>
    <t>7cb14ceb-bb4c-4972-8250-941a3a5fefb2</t>
  </si>
  <si>
    <t>Richard Schultz</t>
  </si>
  <si>
    <t>7c9cf646-38a5-49a1-b45d-749ba1e62b8f</t>
  </si>
  <si>
    <t>Samantha Martinez</t>
  </si>
  <si>
    <t>ea3cddaa-e426-4177-991a-74f6e02f2679</t>
  </si>
  <si>
    <t>Elizabeth Carter</t>
  </si>
  <si>
    <t>541d0f23-e243-430f-add9-24ce526a7490</t>
  </si>
  <si>
    <t>James Hernandez</t>
  </si>
  <si>
    <t>fcf604f4-3956-4f23-b008-ca296b522715</t>
  </si>
  <si>
    <t>Tiffany Acevedo</t>
  </si>
  <si>
    <t>b01f37ab-c7ce-42da-bdca-ff492ad29042</t>
  </si>
  <si>
    <t>Ashley Williams</t>
  </si>
  <si>
    <t>4516a3bc-e1f5-4d06-a56d-0bc0d3b5505c</t>
  </si>
  <si>
    <t>Lauren Johnson</t>
  </si>
  <si>
    <t>d3b30aa2-813c-4606-9208-1dad438438a6</t>
  </si>
  <si>
    <t>Kerry Sherman</t>
  </si>
  <si>
    <t>59d28811-f09f-4660-b6fe-2b9a75314605</t>
  </si>
  <si>
    <t>Christopher Green</t>
  </si>
  <si>
    <t>88a535f4-a87c-4e0d-8ca0-4446b7a650d0</t>
  </si>
  <si>
    <t>Margaret Jackson</t>
  </si>
  <si>
    <t>b84d2540-060c-44b2-bd4c-b056333635e2</t>
  </si>
  <si>
    <t>Scott Little</t>
  </si>
  <si>
    <t>c1054d79-6004-4876-a725-ec6ea6fea591</t>
  </si>
  <si>
    <t>Brian Trujillo</t>
  </si>
  <si>
    <t>cfbf0e10-406a-4022-b79f-8110f0dbc605</t>
  </si>
  <si>
    <t>Elizabeth Hurst</t>
  </si>
  <si>
    <t>514713b5-77ad-4552-af2f-f08c5f26637d</t>
  </si>
  <si>
    <t>Lauren Caldwell</t>
  </si>
  <si>
    <t>fc417a2a-e0d7-430b-a458-997ad5921dd1</t>
  </si>
  <si>
    <t>Latoya Gonzalez</t>
  </si>
  <si>
    <t>7f748327-bdcb-4e86-81c5-48b4c61a986c</t>
  </si>
  <si>
    <t>Nathan Fowler</t>
  </si>
  <si>
    <t>9718540b-fd6c-4f24-9ef1-eaa8fda7805a</t>
  </si>
  <si>
    <t>Stephanie Cook</t>
  </si>
  <si>
    <t>4fb71d6e-749c-4255-9985-631c9fad3acb</t>
  </si>
  <si>
    <t>Robert Vazquez</t>
  </si>
  <si>
    <t>a440eea3-1bbd-443e-9a9e-8467afe080cb</t>
  </si>
  <si>
    <t>Erik Carey</t>
  </si>
  <si>
    <t>2d63d63f-218a-45fe-8f74-c0b4f4585d23</t>
  </si>
  <si>
    <t>Cynthia Nguyen</t>
  </si>
  <si>
    <t>7d4a86cd-f1b6-49a6-8b2a-de3f1da9b9b0</t>
  </si>
  <si>
    <t>Thomas Perez</t>
  </si>
  <si>
    <t>c5a44417-96be-4316-8c8d-8dde3ed466ae</t>
  </si>
  <si>
    <t>Lisa George</t>
  </si>
  <si>
    <t>ab6cf4b8-2209-48da-9c56-423ca02e6b0b</t>
  </si>
  <si>
    <t>Kelly Hughes</t>
  </si>
  <si>
    <t>17102184-8652-4c2e-aa53-14cd7ce7faa6</t>
  </si>
  <si>
    <t>b89ae435-4aa1-4b4c-9452-a4f23723481a</t>
  </si>
  <si>
    <t>Brian Holmes</t>
  </si>
  <si>
    <t>7fabe277-9acc-4d73-ae80-69fea6390aa5</t>
  </si>
  <si>
    <t>Nathan Martinez</t>
  </si>
  <si>
    <t>e9f4d593-f2d5-4b49-9220-6014947eb302</t>
  </si>
  <si>
    <t>Heidi Nichols</t>
  </si>
  <si>
    <t>43b02ded-09f6-4801-af11-b42e4c42c7b0</t>
  </si>
  <si>
    <t>Bradley Summers</t>
  </si>
  <si>
    <t>46895f1a-ba5b-4f4b-aed5-92e473b608cd</t>
  </si>
  <si>
    <t>Melissa Mitchell</t>
  </si>
  <si>
    <t>9d34aafa-b942-4c2b-b3b2-136f3554f5c1</t>
  </si>
  <si>
    <t>Abigail Cooke</t>
  </si>
  <si>
    <t>4ef334c4-111b-4250-bf03-2b855d9608e6</t>
  </si>
  <si>
    <t>Michelle Cook</t>
  </si>
  <si>
    <t>0c49c375-a972-4203-a841-f9ee93391ef6</t>
  </si>
  <si>
    <t>James Harrison</t>
  </si>
  <si>
    <t>52b70b0b-ff04-4685-a15e-26af58286313</t>
  </si>
  <si>
    <t>Christopher Peters</t>
  </si>
  <si>
    <t>3e0d8a9a-9737-47d5-8f16-8a14826164d6</t>
  </si>
  <si>
    <t>Steven Harding</t>
  </si>
  <si>
    <t>20b657e0-c23b-4024-b1ef-30ecd3a00fe7</t>
  </si>
  <si>
    <t>Lisa Luna</t>
  </si>
  <si>
    <t>914fb359-5d8a-42ed-8b0c-bcb78c565cdb</t>
  </si>
  <si>
    <t>Mary Mendez</t>
  </si>
  <si>
    <t>66b0db6a-2a38-456f-96ad-89013fb26ec8</t>
  </si>
  <si>
    <t>Martin Chan</t>
  </si>
  <si>
    <t>23509902-598a-4a03-9b42-5cd1880ec8b4</t>
  </si>
  <si>
    <t>Christopher Wheeler</t>
  </si>
  <si>
    <t>a9b87336-39c2-4ddd-9659-ce50f264a09e</t>
  </si>
  <si>
    <t>Paul Moran</t>
  </si>
  <si>
    <t>930b682e-951e-42c0-91f4-179f5571f68d</t>
  </si>
  <si>
    <t>Joshua Martin</t>
  </si>
  <si>
    <t>966faaee-b7f1-498a-83e9-c8d79d94991d</t>
  </si>
  <si>
    <t>Brandy Humphrey</t>
  </si>
  <si>
    <t>62b39057-22dd-4f67-a0ba-ab17cd0cec95</t>
  </si>
  <si>
    <t>7f914f06-1d87-4571-bce6-aa028a1ae524</t>
  </si>
  <si>
    <t>Susan Tran MD</t>
  </si>
  <si>
    <t>06117870-e898-4c0b-830a-705e5e72461e</t>
  </si>
  <si>
    <t>Barry Lucas</t>
  </si>
  <si>
    <t>9be29c4d-f6b7-4f17-b98e-7691adcb710a</t>
  </si>
  <si>
    <t>Michelle Allen MD</t>
  </si>
  <si>
    <t>c4cdedf6-28a4-44fe-b9f6-3993ab6d434f</t>
  </si>
  <si>
    <t>Matthew Allen</t>
  </si>
  <si>
    <t>83c1a7bb-fe18-461c-805f-f38c09fdedf0</t>
  </si>
  <si>
    <t>Brent Nash</t>
  </si>
  <si>
    <t>30f6d855-34fe-4d8a-b8ac-46fc4094281e</t>
  </si>
  <si>
    <t>Crystal Reid</t>
  </si>
  <si>
    <t>d6f27e68-b425-46c8-85f2-38294c62b5a6</t>
  </si>
  <si>
    <t>Wayne Hines</t>
  </si>
  <si>
    <t>9b14ec3e-e6e2-42e8-9ded-a64e237b3154</t>
  </si>
  <si>
    <t>Laura Williams</t>
  </si>
  <si>
    <t>bb52ed59-d995-4b8c-9dec-1b6eea29aad6</t>
  </si>
  <si>
    <t>Jeremy Saunders</t>
  </si>
  <si>
    <t>50fad101-561d-4a38-9567-759b6562047e</t>
  </si>
  <si>
    <t>Blake Russell Jr.</t>
  </si>
  <si>
    <t>e857e3b1-fac4-40ea-a27e-ca64f113654c</t>
  </si>
  <si>
    <t>Shawna Mata</t>
  </si>
  <si>
    <t>e9109c4f-620e-42e3-8847-a3163ae6d903</t>
  </si>
  <si>
    <t>Robert Summers</t>
  </si>
  <si>
    <t>185b842f-99c9-4955-93ce-e18dc2380a7d</t>
  </si>
  <si>
    <t>Brad Wilkerson</t>
  </si>
  <si>
    <t>9edf134d-8a4f-4b7e-9b0e-57f03a6a4251</t>
  </si>
  <si>
    <t>Jonathan Hutchinson</t>
  </si>
  <si>
    <t>c8ffd635-166b-4b54-a8cf-6188b7f01bd8</t>
  </si>
  <si>
    <t>Mr. Jackson Floyd DDS</t>
  </si>
  <si>
    <t>8778441e-6754-4b82-9d5b-97762dcf9a42</t>
  </si>
  <si>
    <t>Sarah Brady</t>
  </si>
  <si>
    <t>a2c0f4c2-cdf4-4984-9e06-c1b3ce1779f7</t>
  </si>
  <si>
    <t>Jeffrey Jordan</t>
  </si>
  <si>
    <t>4bf8474e-bd86-4270-83d3-5798812ef96d</t>
  </si>
  <si>
    <t>Paul Tucker MD</t>
  </si>
  <si>
    <t>9cc7025b-b6d1-4115-b79f-03e89bc4f515</t>
  </si>
  <si>
    <t>Rebecca Goodman</t>
  </si>
  <si>
    <t>e101973d-131a-4e8e-b0bf-304163be623d</t>
  </si>
  <si>
    <t>Nancy Castillo</t>
  </si>
  <si>
    <t>1ff4bdb5-a419-4801-86bc-2ef6039da4eb</t>
  </si>
  <si>
    <t>Jeffrey Moss</t>
  </si>
  <si>
    <t>ec33944b-3508-4c00-a2d4-41abf72d96d4</t>
  </si>
  <si>
    <t>David Carpenter</t>
  </si>
  <si>
    <t>61bcb77c-96b3-419d-8e9a-86959d41a48b</t>
  </si>
  <si>
    <t>Melissa Simmons</t>
  </si>
  <si>
    <t>f54c8fac-2b36-4d58-a922-cab64552dd47</t>
  </si>
  <si>
    <t>Stephanie White</t>
  </si>
  <si>
    <t>5ced369e-a0d6-4a8a-8c96-3e6cc00ccda7</t>
  </si>
  <si>
    <t>Brandon Garcia</t>
  </si>
  <si>
    <t>fb23e8ae-32a2-4dee-a11f-47ea5034a30e</t>
  </si>
  <si>
    <t>Shelby Sanders</t>
  </si>
  <si>
    <t>bef043a1-4d90-460a-9878-f661e7043e96</t>
  </si>
  <si>
    <t>Christopher Bradford</t>
  </si>
  <si>
    <t>264f36ac-8a46-480c-b74e-5564875eb919</t>
  </si>
  <si>
    <t>David Bradley</t>
  </si>
  <si>
    <t>68dc50ab-7ff3-4fea-b49b-2e6bb78f7de7</t>
  </si>
  <si>
    <t>Dylan Ingram</t>
  </si>
  <si>
    <t>b35ec17f-6c12-4f4b-80b8-6638777b485f</t>
  </si>
  <si>
    <t>Corey Morris</t>
  </si>
  <si>
    <t>f84d8aab-8e0e-4ce1-93a3-6246dd2f48a7</t>
  </si>
  <si>
    <t>Michelle Shepherd</t>
  </si>
  <si>
    <t>b6ef18e5-4098-4f22-9671-802cf5c0fa7b</t>
  </si>
  <si>
    <t>Julia Owens</t>
  </si>
  <si>
    <t>80b4f5df-3533-4fdc-b461-2cc3bfdf1648</t>
  </si>
  <si>
    <t>William Barton</t>
  </si>
  <si>
    <t>b4e7280d-24d0-40ce-bd06-0e26cf89ad00</t>
  </si>
  <si>
    <t>Gabriela Williams</t>
  </si>
  <si>
    <t>9b88ccf7-3fe2-479f-b0d9-8dcc19027985</t>
  </si>
  <si>
    <t>Troy Ramos</t>
  </si>
  <si>
    <t>5b28dea6-c738-4423-b8f6-3509d3309c12</t>
  </si>
  <si>
    <t>Brenda Morgan</t>
  </si>
  <si>
    <t>4dac93b3-1e08-400f-b9eb-ce070ab512f7</t>
  </si>
  <si>
    <t>Michele Keller</t>
  </si>
  <si>
    <t>5d77cf2a-8d94-4b9a-a65d-f302f39faf58</t>
  </si>
  <si>
    <t>Michael Nguyen</t>
  </si>
  <si>
    <t>8862b50b-9041-4e92-b5bf-47dc69b2d4e2</t>
  </si>
  <si>
    <t>Kathleen Coleman</t>
  </si>
  <si>
    <t>a432e05e-73b9-4011-8cbf-5d8907a7a0b6</t>
  </si>
  <si>
    <t>Michael Carr</t>
  </si>
  <si>
    <t>c4190b47-6ebd-4073-b800-af21d630bf6c</t>
  </si>
  <si>
    <t>Lynn Pittman</t>
  </si>
  <si>
    <t>e629e9e5-a950-48bf-89db-3c1c135802ae</t>
  </si>
  <si>
    <t>Angel Dean</t>
  </si>
  <si>
    <t>8484209b-bc12-47ba-8bf8-78fd569b7f0c</t>
  </si>
  <si>
    <t>Tonya Thompson</t>
  </si>
  <si>
    <t>5a17a5ba-1310-4ece-afdd-4a5e40aac700</t>
  </si>
  <si>
    <t>Thomas Aguilar</t>
  </si>
  <si>
    <t>9dbcac28-efff-4c98-ac2d-0b1fad918cce</t>
  </si>
  <si>
    <t>Natalie Ramirez</t>
  </si>
  <si>
    <t>611693d8-1299-4192-84e9-b44b7f1f89e9</t>
  </si>
  <si>
    <t>Allen Singleton</t>
  </si>
  <si>
    <t>ddc38fbf-924a-49c5-8ed2-fcfc3484fc47</t>
  </si>
  <si>
    <t>Diana Williams</t>
  </si>
  <si>
    <t>9d563ccd-1004-44c3-b1be-2a1acc8cf5a9</t>
  </si>
  <si>
    <t>Daniel Stanley</t>
  </si>
  <si>
    <t>8c4c19ad-297c-4611-bb70-6a3a504e91eb</t>
  </si>
  <si>
    <t>Jessica Robinson</t>
  </si>
  <si>
    <t>9a7c19b1-a927-4acc-9b5c-6e646e7f6fa7</t>
  </si>
  <si>
    <t>Mark Brooks</t>
  </si>
  <si>
    <t>4ea88fd0-31ed-426b-8309-097901c75b4c</t>
  </si>
  <si>
    <t>Christopher Jackson</t>
  </si>
  <si>
    <t>35a3c7ff-eec1-4736-8c38-74d251dd2046</t>
  </si>
  <si>
    <t>Jennifer Simmons</t>
  </si>
  <si>
    <t>3d20f0b8-b129-40a2-927e-87015506b0fb</t>
  </si>
  <si>
    <t>6bf84302-4b03-4769-b248-0128c641e04e</t>
  </si>
  <si>
    <t>Matthew Campbell</t>
  </si>
  <si>
    <t>UK</t>
  </si>
  <si>
    <t>7c51d0ef-d978-4447-9b60-4790047bfc0c</t>
  </si>
  <si>
    <t>Brenda West</t>
  </si>
  <si>
    <t>8404bc54-8a92-4b79-a1e8-b8e472d02955</t>
  </si>
  <si>
    <t>David Suarez</t>
  </si>
  <si>
    <t>80ae812a-25e1-4eb3-a530-0bbaa3498ea9</t>
  </si>
  <si>
    <t>Katrina Guzman</t>
  </si>
  <si>
    <t>71360f66-3f5f-4098-a0c4-21583d237e91</t>
  </si>
  <si>
    <t>Steven Long</t>
  </si>
  <si>
    <t>0e4baadf-3e7e-421b-b53d-0c380068781b</t>
  </si>
  <si>
    <t>Jordan Fleming</t>
  </si>
  <si>
    <t>628c0188-4358-42fc-b9f1-b845bf837f55</t>
  </si>
  <si>
    <t>Philip Lee</t>
  </si>
  <si>
    <t>d2507049-6c90-49c6-93ef-609f2640c5b1</t>
  </si>
  <si>
    <t>Angelica Powell</t>
  </si>
  <si>
    <t>1182537c-cc57-4725-9097-54468bc9578e</t>
  </si>
  <si>
    <t>Stephen Merritt</t>
  </si>
  <si>
    <t>5269e0a0-7bf3-4c25-ad28-3a7e12ea1a0c</t>
  </si>
  <si>
    <t>Brian Miller Jr.</t>
  </si>
  <si>
    <t>7bcf5ae5-d7c5-4582-b6c7-27d0e8f1e08c</t>
  </si>
  <si>
    <t>Brent Holmes</t>
  </si>
  <si>
    <t>b618f7de-8af9-4a72-9f13-5791fcc6e5cf</t>
  </si>
  <si>
    <t>James Garza</t>
  </si>
  <si>
    <t>986ef5e2-73dd-4d4b-90df-07f6a36746d3</t>
  </si>
  <si>
    <t>Lance Robinson</t>
  </si>
  <si>
    <t>97d3f73a-8006-486f-b3e4-1a76bb574445</t>
  </si>
  <si>
    <t>Cindy Sanchez MD</t>
  </si>
  <si>
    <t>ae8b763a-e6ae-4cf2-8ef7-436481ad179f</t>
  </si>
  <si>
    <t>Gabriella Williams</t>
  </si>
  <si>
    <t>c9e876bd-0651-4d1e-8569-9eb132812e18</t>
  </si>
  <si>
    <t>George Robinson</t>
  </si>
  <si>
    <t>4741740e-a284-4055-9d37-b1613e959b4d</t>
  </si>
  <si>
    <t>Richard Bradley</t>
  </si>
  <si>
    <t>9d5e4cc6-0382-41db-8dcb-457afcd1ea76</t>
  </si>
  <si>
    <t>John Floyd</t>
  </si>
  <si>
    <t>7cfa7933-94be-4cb2-beef-9d2b4d9acfb8</t>
  </si>
  <si>
    <t>Stephanie Johnson</t>
  </si>
  <si>
    <t>2f99910f-01d2-4d4d-9bb8-1132e498cf70</t>
  </si>
  <si>
    <t>Megan Thomas</t>
  </si>
  <si>
    <t>42fc8f3f-16d4-4863-9eeb-f9be84d264e5</t>
  </si>
  <si>
    <t>Adam Ho</t>
  </si>
  <si>
    <t>5cf41605-bb55-43f6-a0c7-935d914472dc</t>
  </si>
  <si>
    <t>Sherri Palmer</t>
  </si>
  <si>
    <t>f1fd899e-b6c3-4811-9015-6f31de3313bc</t>
  </si>
  <si>
    <t>Kurt Baker</t>
  </si>
  <si>
    <t>1f98ac84-76c9-44a8-9f0c-bc3c082864da</t>
  </si>
  <si>
    <t>Dave Vasquez</t>
  </si>
  <si>
    <t>aa953e8e-fbfd-4eb5-89c5-a7d6562a6be4</t>
  </si>
  <si>
    <t>Robert Avila</t>
  </si>
  <si>
    <t>0a66f406-d0a7-4ab9-9a71-0d4b00da91dd</t>
  </si>
  <si>
    <t>Tony Cruz</t>
  </si>
  <si>
    <t>2fc29fbd-a15d-4a42-b341-85dc107c4a58</t>
  </si>
  <si>
    <t>Stephanie Quinn</t>
  </si>
  <si>
    <t>606f59ff-2365-4d1b-aac0-e9d1ebcfc47a</t>
  </si>
  <si>
    <t>Audrey Leonard</t>
  </si>
  <si>
    <t>ed22af6d-a6b4-4095-8ef0-e38c72d42ae3</t>
  </si>
  <si>
    <t>Joseph Cook</t>
  </si>
  <si>
    <t>17a78c80-afab-4b41-973d-47e613119f91</t>
  </si>
  <si>
    <t>Christina Thompson</t>
  </si>
  <si>
    <t>6992b16d-aa2c-4365-9de2-4733c79a5d32</t>
  </si>
  <si>
    <t>Cole Hoover</t>
  </si>
  <si>
    <t>a05e38ce-df26-4a68-87a8-fbbca5d8b209</t>
  </si>
  <si>
    <t>Andrew Waters</t>
  </si>
  <si>
    <t>fe555930-f2d1-4893-ae59-3e053f819ce6</t>
  </si>
  <si>
    <t>Angela Lewis</t>
  </si>
  <si>
    <t>7f838fb4-fa47-4771-a0be-d17752bd0d10</t>
  </si>
  <si>
    <t>Curtis Richmond</t>
  </si>
  <si>
    <t>8959e431-5c07-4325-b276-fb12944df26f</t>
  </si>
  <si>
    <t>Brett Villarreal</t>
  </si>
  <si>
    <t>cb8cda6a-dad5-4e89-bbfe-32fccb8eaad8</t>
  </si>
  <si>
    <t>Kelly Brown</t>
  </si>
  <si>
    <t>fbd11f3c-0993-4731-ba1b-b629cfa894ec</t>
  </si>
  <si>
    <t>ddd04d00-f7e2-4db5-b35d-82afe1a1d081</t>
  </si>
  <si>
    <t>Johnathan Hodge</t>
  </si>
  <si>
    <t>f1423c65-de30-4836-be1b-80c50c89c661</t>
  </si>
  <si>
    <t>Donald Brown</t>
  </si>
  <si>
    <t>5c584ec5-8dda-4cf4-bb98-93683dc6404d</t>
  </si>
  <si>
    <t>Mrs. Tanya Kirk</t>
  </si>
  <si>
    <t>c5b89fc5-8c59-4fc2-8a20-6bc908012f06</t>
  </si>
  <si>
    <t>Harold Kelly</t>
  </si>
  <si>
    <t>444f5990-0aa0-49e4-9be1-d669203b1bc3</t>
  </si>
  <si>
    <t>Kathy Durham</t>
  </si>
  <si>
    <t>d61e47c6-0d36-43b2-946f-b10139f47f4c</t>
  </si>
  <si>
    <t>Joanna Higgins</t>
  </si>
  <si>
    <t>c0361bf7-5ab2-457e-af3d-aa94a5f81e4a</t>
  </si>
  <si>
    <t>Allison Anderson</t>
  </si>
  <si>
    <t>58e7e2f9-f7a3-43ec-9614-f671de0994fd</t>
  </si>
  <si>
    <t>Brenda Mercer</t>
  </si>
  <si>
    <t>028a7a31-a136-42b7-9a2c-38c78ba69f42</t>
  </si>
  <si>
    <t>Kelly West</t>
  </si>
  <si>
    <t>cc1a9745-2cab-40c5-a0b4-1714bbf06a88</t>
  </si>
  <si>
    <t>Penny Thompson</t>
  </si>
  <si>
    <t>61777e6b-0b57-433a-b46a-7ee2cd195823</t>
  </si>
  <si>
    <t>Jade Weaver</t>
  </si>
  <si>
    <t>c6eedef2-fcca-4413-ae65-e8652e7d6c83</t>
  </si>
  <si>
    <t>James Krueger</t>
  </si>
  <si>
    <t>b9eb7bbe-d055-479d-bbf3-67096d00b416</t>
  </si>
  <si>
    <t>Darryl Tate</t>
  </si>
  <si>
    <t>c9183920-b978-44a2-9a3c-2618c67ddccb</t>
  </si>
  <si>
    <t>Nancy Miller</t>
  </si>
  <si>
    <t>b0d8b0d3-d5a6-40ec-a67e-a6998d375597</t>
  </si>
  <si>
    <t>Shannon Wallace MD</t>
  </si>
  <si>
    <t>a6603520-d261-4d1b-849c-4b1be92ca6d8</t>
  </si>
  <si>
    <t>92725093-f09a-4227-a772-a14f53c1db07</t>
  </si>
  <si>
    <t>Jennifer Sanchez</t>
  </si>
  <si>
    <t>82ca2d50-4582-4f9c-83a3-fc5fb1a043d0</t>
  </si>
  <si>
    <t>Deanna Salazar</t>
  </si>
  <si>
    <t>8a71c85c-a535-44b9-9eba-7935d7cbfb20</t>
  </si>
  <si>
    <t>Christy Black</t>
  </si>
  <si>
    <t>a50fd97b-0c15-4cd2-9c43-fce3465cdf50</t>
  </si>
  <si>
    <t>Michelle Bryant</t>
  </si>
  <si>
    <t>2e920ab1-cf83-4b5f-b4b5-04c2f19cc7ac</t>
  </si>
  <si>
    <t>David Liu</t>
  </si>
  <si>
    <t>5857e03e-6977-4e9e-9c02-00ae8e80267a</t>
  </si>
  <si>
    <t>Deanna Taylor</t>
  </si>
  <si>
    <t>17bccb64-3a27-47c4-ad4f-407abbb1dd5a</t>
  </si>
  <si>
    <t>Megan Smith</t>
  </si>
  <si>
    <t>42ed1129-bb65-443d-aeab-8e45feba8a96</t>
  </si>
  <si>
    <t>Martha Forbes</t>
  </si>
  <si>
    <t>b14d6118-fab6-4e4c-b142-c47eb0049794</t>
  </si>
  <si>
    <t>Clifford Davis</t>
  </si>
  <si>
    <t>3f3f1e85-736e-4de6-89eb-12b81d317120</t>
  </si>
  <si>
    <t>Brooke Anderson</t>
  </si>
  <si>
    <t>15237835-c1aa-4393-bec6-69d224c1eb68</t>
  </si>
  <si>
    <t>Kelsey Nicholson</t>
  </si>
  <si>
    <t>f985c78e-bf31-474c-836f-8f22208a8b4f</t>
  </si>
  <si>
    <t>Thomas Johnson</t>
  </si>
  <si>
    <t>8ccbbf59-ab8b-4489-96ed-35eeefae7684</t>
  </si>
  <si>
    <t>Randy Brown</t>
  </si>
  <si>
    <t>82e25d42-26e3-4b12-a115-5c2789014d29</t>
  </si>
  <si>
    <t>Justin Good</t>
  </si>
  <si>
    <t>d513fd70-0a12-494c-b361-8d425e4ef6dd</t>
  </si>
  <si>
    <t>Suzanne Wheeler</t>
  </si>
  <si>
    <t>d6899e1f-7a9f-4f6d-876f-699885bbdc9c</t>
  </si>
  <si>
    <t>Tiffany Morgan</t>
  </si>
  <si>
    <t>e3a7fa11-85b2-41b5-ae43-5174d0a1cec3</t>
  </si>
  <si>
    <t>Jennifer Rogers DDS</t>
  </si>
  <si>
    <t>e14eacb9-0c2e-4faf-a977-a7c13282dc08</t>
  </si>
  <si>
    <t>Robert Ellis</t>
  </si>
  <si>
    <t>0fa93cc1-4760-4447-ba0e-7d40f8548772</t>
  </si>
  <si>
    <t>Bruce Henson</t>
  </si>
  <si>
    <t>17d08010-91b5-4435-a5a4-a603030cea0a</t>
  </si>
  <si>
    <t>Andrea Norton</t>
  </si>
  <si>
    <t>43003217-a60d-4be4-8afa-9acc5e5d97a3</t>
  </si>
  <si>
    <t>Erica Jackson</t>
  </si>
  <si>
    <t>5bfa5639-4fa8-4d48-aed5-bc1212289c95</t>
  </si>
  <si>
    <t>Michael Crawford</t>
  </si>
  <si>
    <t>82efaabf-6bfd-4440-8a50-d95399f61763</t>
  </si>
  <si>
    <t>Mallory Mendoza</t>
  </si>
  <si>
    <t>2b3479ec-0764-4086-8ad8-c5cadee28a8f</t>
  </si>
  <si>
    <t>Scott Mullins</t>
  </si>
  <si>
    <t>455a28a1-7a76-4d19-b0ad-89cc80c027af</t>
  </si>
  <si>
    <t>Ms. Jasmine Walker</t>
  </si>
  <si>
    <t>4549771b-0119-4179-b046-0b0182761423</t>
  </si>
  <si>
    <t>Deborah Williams</t>
  </si>
  <si>
    <t>e992469b-c4cb-45da-ac9c-4e57d234b62f</t>
  </si>
  <si>
    <t>Jessica Watson</t>
  </si>
  <si>
    <t>88c3f062-4b95-4872-bf10-eff342b303f2</t>
  </si>
  <si>
    <t>Danielle Miller</t>
  </si>
  <si>
    <t>c12168a6-eab1-4b82-966b-7c79e8b330b8</t>
  </si>
  <si>
    <t>Gary Garcia</t>
  </si>
  <si>
    <t>fb1706d5-e744-4541-b94e-b1be409c29f2</t>
  </si>
  <si>
    <t>Sandra Woods</t>
  </si>
  <si>
    <t>a6f7ec0d-b743-4194-9239-59884042446a</t>
  </si>
  <si>
    <t>Keith Hampton</t>
  </si>
  <si>
    <t>4eef4706-0181-4388-ae5e-bae96b574f82</t>
  </si>
  <si>
    <t>Peggy Dunn</t>
  </si>
  <si>
    <t>7fe1b6ed-ffef-4e27-b84e-69fdacb0d4e2</t>
  </si>
  <si>
    <t>Katie Blanchard</t>
  </si>
  <si>
    <t>beb87ec2-75bd-48e1-a473-45cf3e96c14d</t>
  </si>
  <si>
    <t>Thomas Gomez</t>
  </si>
  <si>
    <t>3ea27823-7d49-4975-92c1-0ec37b07f833</t>
  </si>
  <si>
    <t>Kristina Stephenson</t>
  </si>
  <si>
    <t>69e61875-7f20-4991-8fbb-24cc25b46c82</t>
  </si>
  <si>
    <t>Maria Cooper</t>
  </si>
  <si>
    <t>bd5fc933-2e0c-4485-be3b-0a419145e448</t>
  </si>
  <si>
    <t>Ebony Logan</t>
  </si>
  <si>
    <t>424b022b-0074-4e14-9bda-ac6ec36f43dd</t>
  </si>
  <si>
    <t>Marvin Chandler</t>
  </si>
  <si>
    <t>383eca86-0c3a-4abe-aa31-09a9f9fd5f3e</t>
  </si>
  <si>
    <t>Shannon Dominguez</t>
  </si>
  <si>
    <t>aecd34f4-a4e7-4994-b0e9-4f043397db6a</t>
  </si>
  <si>
    <t>Kylie Huerta</t>
  </si>
  <si>
    <t>3ede9a3e-5644-44f8-a692-0abdfabf94b5</t>
  </si>
  <si>
    <t>Tiffany Waters PhD</t>
  </si>
  <si>
    <t>cc74112a-6e8a-4182-84e5-b6400ecf5fc8</t>
  </si>
  <si>
    <t>Brandy Snow</t>
  </si>
  <si>
    <t>68ddb995-5c2d-4a77-bc60-ff2693512c29</t>
  </si>
  <si>
    <t>Robert Mason</t>
  </si>
  <si>
    <t>530507aa-d603-416a-97a7-75bd44b9ecc3</t>
  </si>
  <si>
    <t>James Fuentes</t>
  </si>
  <si>
    <t>afbdbc1d-fc61-4d68-abb7-34c47fe6551e</t>
  </si>
  <si>
    <t>Cynthia Carlson</t>
  </si>
  <si>
    <t>0e832632-4618-42f6-af7d-b2350132a65b</t>
  </si>
  <si>
    <t>Stephen Weaver</t>
  </si>
  <si>
    <t>680f379d-88ea-468e-98c2-b6db36f82602</t>
  </si>
  <si>
    <t>Dr. Bruce Schmitt</t>
  </si>
  <si>
    <t>a886d6a3-1bce-4a12-a922-84e88862a9b1</t>
  </si>
  <si>
    <t>Zachary Bullock</t>
  </si>
  <si>
    <t>3e049506-33a2-402f-adc0-f89e5594bc04</t>
  </si>
  <si>
    <t>Tiffany Willis</t>
  </si>
  <si>
    <t>dceedf6b-cd92-4dfd-a4c5-405e36a9ae88</t>
  </si>
  <si>
    <t>John Marquez</t>
  </si>
  <si>
    <t>e2590d01-703b-4269-bb3b-6396a1b1c804</t>
  </si>
  <si>
    <t>Lisa Parks</t>
  </si>
  <si>
    <t>dd19dda5-a219-49c4-997b-715de93de5b8</t>
  </si>
  <si>
    <t>Edward Levy</t>
  </si>
  <si>
    <t>58b296c5-c87a-48f4-82d0-3d8f3f0fc174</t>
  </si>
  <si>
    <t>Michelle Salazar</t>
  </si>
  <si>
    <t>cd07394d-7e0f-4335-952e-724cca135095</t>
  </si>
  <si>
    <t>27ec0ec9-fbda-40c9-834d-ea9e8fd881f8</t>
  </si>
  <si>
    <t>Laura Mccoy</t>
  </si>
  <si>
    <t>f7d53da7-1fe4-47f9-ad06-ce7744498972</t>
  </si>
  <si>
    <t>Melanie Jones</t>
  </si>
  <si>
    <t>602d2bf1-222a-4694-8ee8-729bf41b167e</t>
  </si>
  <si>
    <t>Christina Gallegos</t>
  </si>
  <si>
    <t>acc3abe9-0641-4b68-afd3-2995e97388a5</t>
  </si>
  <si>
    <t>Emily Carter</t>
  </si>
  <si>
    <t>2d1d018b-4d59-4ccd-aac6-95e2384f31f2</t>
  </si>
  <si>
    <t>Michael Marshall</t>
  </si>
  <si>
    <t>71f049d8-5f9f-4657-a7a1-4cc0be825f9b</t>
  </si>
  <si>
    <t>Andrea Payne</t>
  </si>
  <si>
    <t>2bd03f62-d871-46d7-8e99-d238183c82bd</t>
  </si>
  <si>
    <t>Brittney Ramos</t>
  </si>
  <si>
    <t>4cf850cc-6951-4a26-b0dd-4341f440dd21</t>
  </si>
  <si>
    <t>Brian Torres</t>
  </si>
  <si>
    <t>c7a18676-2500-4863-8900-7844faadb4bc</t>
  </si>
  <si>
    <t>Brian Beard</t>
  </si>
  <si>
    <t>9160ad35-8b43-49ea-9ca2-dae0fdfa42cc</t>
  </si>
  <si>
    <t>e1ab7240-f0c8-4643-b2b6-c8ae85984ee7</t>
  </si>
  <si>
    <t>Mark Long</t>
  </si>
  <si>
    <t>995c1fca-10a5-4b85-87db-819734bcc3d8</t>
  </si>
  <si>
    <t>Denise Sexton</t>
  </si>
  <si>
    <t>f6bc66da-91fb-47e0-a132-31780b955cc6</t>
  </si>
  <si>
    <t>Paul Sims</t>
  </si>
  <si>
    <t>27370aab-8cde-4415-bf71-adf3783b78ef</t>
  </si>
  <si>
    <t>Brandon Bradley</t>
  </si>
  <si>
    <t>a56025e4-bbca-4c10-ad76-7631307246db</t>
  </si>
  <si>
    <t>Elizabeth Davis</t>
  </si>
  <si>
    <t>c8754935-7127-4785-8dc3-b856f3d034a9</t>
  </si>
  <si>
    <t>Thomas Higgins</t>
  </si>
  <si>
    <t>1cfe5387-425a-4c77-85c0-7eb353e8f886</t>
  </si>
  <si>
    <t>Tammy Elliott</t>
  </si>
  <si>
    <t>90eaf87e-fa00-4ef8-ae89-ccaaee45fb10</t>
  </si>
  <si>
    <t>Judith Bailey</t>
  </si>
  <si>
    <t>5b9c9bff-82fe-4927-b65b-f17fffc15866</t>
  </si>
  <si>
    <t>Brandy Smith</t>
  </si>
  <si>
    <t>b5c172ad-28e5-4fc0-8ccf-e31c14d3b2c6</t>
  </si>
  <si>
    <t>Michele Peterson</t>
  </si>
  <si>
    <t>facfb685-e829-4c71-8c0e-3bc3f8f1f3e1</t>
  </si>
  <si>
    <t>Jacqueline Brown</t>
  </si>
  <si>
    <t>e14f899e-fd10-4dd8-8c83-6fdbc6edcedd</t>
  </si>
  <si>
    <t>Allison Preston</t>
  </si>
  <si>
    <t>2296bc27-9e14-4332-a5a2-b8f9f43a79a0</t>
  </si>
  <si>
    <t>Jennifer Larsen</t>
  </si>
  <si>
    <t>8b1b41a8-61ee-4e3f-add0-527109628ab3</t>
  </si>
  <si>
    <t>Erin Campos</t>
  </si>
  <si>
    <t>6152cc56-690b-4bdf-9e28-b6b0faf59be2</t>
  </si>
  <si>
    <t>Robert Delacruz</t>
  </si>
  <si>
    <t>5fe22e0a-e5e2-4ebe-baa8-223e40854a05</t>
  </si>
  <si>
    <t>Kristin Williamson</t>
  </si>
  <si>
    <t>8156b69c-c936-4f2b-8570-7dc25e7c17d9</t>
  </si>
  <si>
    <t>Scott Johnson</t>
  </si>
  <si>
    <t>99f91ee7-23f4-4fe2-b73c-9f0ead41b8cd</t>
  </si>
  <si>
    <t>05b8b16e-fef8-49aa-bcc0-ada03e11d4e6</t>
  </si>
  <si>
    <t>Sheena Gilmore</t>
  </si>
  <si>
    <t>6503da70-76ce-4245-b4db-836401300b67</t>
  </si>
  <si>
    <t>Spencer Holmes</t>
  </si>
  <si>
    <t>d644c9f1-1950-458c-a4e4-25f3a9d50715</t>
  </si>
  <si>
    <t>Anthony Hall</t>
  </si>
  <si>
    <t>be3f1228-826f-4344-b766-6ada0364d554</t>
  </si>
  <si>
    <t>Michael Schroeder</t>
  </si>
  <si>
    <t>0ae00a2f-b7f7-4db4-a10a-3af40b7bb9c3</t>
  </si>
  <si>
    <t>Mary Harris DDS</t>
  </si>
  <si>
    <t>57ce6da8-8526-4065-9f65-ee397e5ddb20</t>
  </si>
  <si>
    <t>Tyrone May</t>
  </si>
  <si>
    <t>f98e7374-c1eb-4c14-bb0a-c5e0d7de5d2f</t>
  </si>
  <si>
    <t>Veronica Martin</t>
  </si>
  <si>
    <t>a518017e-e746-49fa-a823-2521c4862a0e</t>
  </si>
  <si>
    <t>Bryan Jimenez</t>
  </si>
  <si>
    <t>62280336-e94f-41b9-9436-a0748319f76d</t>
  </si>
  <si>
    <t>Victoria Stevenson</t>
  </si>
  <si>
    <t>2b93e6d8-c190-45dc-9c06-aa802f7fb714</t>
  </si>
  <si>
    <t>Brandon Reynolds</t>
  </si>
  <si>
    <t>ae0276bc-6a4c-4587-9a5c-cf2f7de22f07</t>
  </si>
  <si>
    <t>Jamie Marshall</t>
  </si>
  <si>
    <t>b7df4f46-a2a7-471b-81e5-11dd948dcc83</t>
  </si>
  <si>
    <t>Timothy Phillips</t>
  </si>
  <si>
    <t>57de5b43-d61f-40eb-9796-70be2e114343</t>
  </si>
  <si>
    <t>Kelli Johnston</t>
  </si>
  <si>
    <t>8c6dc39b-8057-4b38-8ea3-a90e49e22a22</t>
  </si>
  <si>
    <t>David Green</t>
  </si>
  <si>
    <t>67f0776b-e731-411a-a09a-dd9a9440bbae</t>
  </si>
  <si>
    <t>Anne Rodriguez</t>
  </si>
  <si>
    <t>c9924939-15dd-4def-8001-352f40293bc1</t>
  </si>
  <si>
    <t>Mr. David Brewer</t>
  </si>
  <si>
    <t>d66bd250-0639-4494-9512-0326eeafeda1</t>
  </si>
  <si>
    <t>Michael Roach</t>
  </si>
  <si>
    <t>66e6d7f2-0060-4a36-91f4-a6d60019fb9c</t>
  </si>
  <si>
    <t>Jason Price</t>
  </si>
  <si>
    <t>a473224e-1962-4b46-bee8-11f944b29ff6</t>
  </si>
  <si>
    <t>Michael Randall</t>
  </si>
  <si>
    <t>45fb347e-2354-40d6-99d8-0ca594389624</t>
  </si>
  <si>
    <t>Joshua Armstrong</t>
  </si>
  <si>
    <t>b61d90ef-4e92-4884-a82e-54f1f67e0956</t>
  </si>
  <si>
    <t>Mike Ewing</t>
  </si>
  <si>
    <t>d0ba5b5b-4fb8-4f35-a650-bd4ca8ee69c6</t>
  </si>
  <si>
    <t>Matthew Garcia</t>
  </si>
  <si>
    <t>03516f25-ead5-4a33-934f-bb2b23729f60</t>
  </si>
  <si>
    <t>Jacob Golden PhD</t>
  </si>
  <si>
    <t>66d5cee8-8631-4b7a-9c6c-f941a9a18886</t>
  </si>
  <si>
    <t>Andrew Hernandez</t>
  </si>
  <si>
    <t>315ccb2d-03f0-4fc0-ba5e-19de50958b15</t>
  </si>
  <si>
    <t>Samantha Smith</t>
  </si>
  <si>
    <t>68fb133b-04a2-43b9-83d1-8dddc69e6acd</t>
  </si>
  <si>
    <t>Sharon Copeland</t>
  </si>
  <si>
    <t>721b4455-8984-4af5-914a-172f8142d6f2</t>
  </si>
  <si>
    <t>Kenneth Perez</t>
  </si>
  <si>
    <t>875d029a-7846-4d79-a4d6-870ad50ca014</t>
  </si>
  <si>
    <t>Nancy Wilson</t>
  </si>
  <si>
    <t>6a443392-bb62-4321-a03a-bfc1527263a5</t>
  </si>
  <si>
    <t>Brett Collins</t>
  </si>
  <si>
    <t>e625d1ed-181a-45d6-acab-ad391afc55ff</t>
  </si>
  <si>
    <t>Sharon Nguyen</t>
  </si>
  <si>
    <t>2d571902-8ece-4a01-879a-2606333231cc</t>
  </si>
  <si>
    <t>Christopher Collins</t>
  </si>
  <si>
    <t>820a0f0c-ce47-457b-992d-54b510f685af</t>
  </si>
  <si>
    <t>Michele Dominguez</t>
  </si>
  <si>
    <t>a6b71fda-0517-4e35-b123-26045ff6a692</t>
  </si>
  <si>
    <t>c0106f2d-bd15-4e39-b3b4-8bb759b8810f</t>
  </si>
  <si>
    <t>Robert Arnold</t>
  </si>
  <si>
    <t>07c8b85a-81f5-4777-a15a-8184f034cc9d</t>
  </si>
  <si>
    <t>Alexander Morgan</t>
  </si>
  <si>
    <t>0ada07a1-21de-46a0-be07-0173be135a9c</t>
  </si>
  <si>
    <t>Michael Hoffman</t>
  </si>
  <si>
    <t>a9ce7306-501d-4f23-b268-c4e683134f0b</t>
  </si>
  <si>
    <t>Sabrina Carter</t>
  </si>
  <si>
    <t>ebd9c2fc-8717-4d46-98a8-b32e472eacd1</t>
  </si>
  <si>
    <t>Christopher Ford</t>
  </si>
  <si>
    <t>edf32816-b46d-447f-bfbe-3dc4e418aa0a</t>
  </si>
  <si>
    <t>Lisa Long</t>
  </si>
  <si>
    <t>691a7073-a4b0-4bae-93e0-dbe0b46a7468</t>
  </si>
  <si>
    <t>Sheri Gomez</t>
  </si>
  <si>
    <t>737990b9-9eea-41e2-9e1a-8b8431cf6e14</t>
  </si>
  <si>
    <t>Emily Page</t>
  </si>
  <si>
    <t>acde6536-2ad4-4685-8ab8-271a107e69b4</t>
  </si>
  <si>
    <t>Gregory Johnson</t>
  </si>
  <si>
    <t>75ac256a-468d-4703-8655-e84a08eed59d</t>
  </si>
  <si>
    <t>James Li DVM</t>
  </si>
  <si>
    <t>f421c452-7ad1-4be0-a464-3399cd3c9b9f</t>
  </si>
  <si>
    <t>Luke Frazier</t>
  </si>
  <si>
    <t>5aaea005-03e5-44a2-966d-c84c7957e1a0</t>
  </si>
  <si>
    <t>Ashley Cunningham</t>
  </si>
  <si>
    <t>559d8af8-39a9-4ef5-8aa4-4dbb6f50e3d4</t>
  </si>
  <si>
    <t>Tiffany Rivas</t>
  </si>
  <si>
    <t>0501550c-a362-4ee1-9fcd-6c95ac9d4f73</t>
  </si>
  <si>
    <t>Stacy Black</t>
  </si>
  <si>
    <t>38b81cab-8626-414c-9f16-24ec0895039a</t>
  </si>
  <si>
    <t>Kyle Anderson</t>
  </si>
  <si>
    <t>ce3efab2-9627-4dc3-8760-da3b006113ac</t>
  </si>
  <si>
    <t>Sarah Davis</t>
  </si>
  <si>
    <t>1c90da57-6012-48d7-aa27-da2e31b360cb</t>
  </si>
  <si>
    <t>Joseph Proctor</t>
  </si>
  <si>
    <t>a7469071-ba22-4be9-9922-186a97f6f15d</t>
  </si>
  <si>
    <t>Daniel Reynolds</t>
  </si>
  <si>
    <t>18e6b585-4064-4d25-8e1d-38beb5dc21ba</t>
  </si>
  <si>
    <t>Richard Lopez</t>
  </si>
  <si>
    <t>13d7aa5b-a249-46ca-a206-c46a50de6794</t>
  </si>
  <si>
    <t>Matthew Wiggins</t>
  </si>
  <si>
    <t>52ab7241-548d-4215-8518-ecf45c533d0a</t>
  </si>
  <si>
    <t>Melissa Garner</t>
  </si>
  <si>
    <t>1b99ecb9-7564-4f1a-9874-5f14b566f47b</t>
  </si>
  <si>
    <t>Bryan Cooper</t>
  </si>
  <si>
    <t>2067e7d3-72d4-4400-8f6a-254738a68983</t>
  </si>
  <si>
    <t>Johnny Johnson</t>
  </si>
  <si>
    <t>6c58a3a8-457a-4a23-ad90-580ec7348607</t>
  </si>
  <si>
    <t>Christopher Deleon</t>
  </si>
  <si>
    <t>4808968d-4911-4500-a134-690542ae720f</t>
  </si>
  <si>
    <t>21cf0f2f-5f30-4214-8c61-0c8270d281a0</t>
  </si>
  <si>
    <t>Alex Benton</t>
  </si>
  <si>
    <t>8fe6082d-5ae8-4903-bd3b-99f8f010e3b3</t>
  </si>
  <si>
    <t>59737fe9-4f22-4eb7-8200-c02ca9f74a61</t>
  </si>
  <si>
    <t>Cindy Rich</t>
  </si>
  <si>
    <t>34874955-219c-4669-854c-e846bae47282</t>
  </si>
  <si>
    <t>William Nelson</t>
  </si>
  <si>
    <t>6674c45e-a001-4de2-9962-5dc9781aa88c</t>
  </si>
  <si>
    <t>8425d3d3-30d5-47a1-8a9d-66ea0d37c117</t>
  </si>
  <si>
    <t>Benjamin Walker DVM</t>
  </si>
  <si>
    <t>bdc1de9a-4cb5-4012-9646-bcf3900be742</t>
  </si>
  <si>
    <t>Anthony Thornton</t>
  </si>
  <si>
    <t>a52dc97c-4b12-43af-8b8f-030c80ed6793</t>
  </si>
  <si>
    <t>Beth Cox</t>
  </si>
  <si>
    <t>d2dc0695-a3b7-4b73-93c0-1c862d1ef0b7</t>
  </si>
  <si>
    <t>Michael Bishop</t>
  </si>
  <si>
    <t>40f8c6de-e728-415b-999a-3ce11f80b791</t>
  </si>
  <si>
    <t>Denise Pittman</t>
  </si>
  <si>
    <t>30118cda-087d-4c54-9a7b-76575a925a95</t>
  </si>
  <si>
    <t>Jennifer Hernandez</t>
  </si>
  <si>
    <t>d51beb2b-5116-481e-963d-5988ea376a7e</t>
  </si>
  <si>
    <t>Teresa Pierce</t>
  </si>
  <si>
    <t>2e3f1da8-d2aa-4755-a373-909e17df70bf</t>
  </si>
  <si>
    <t>Gary Jackson</t>
  </si>
  <si>
    <t>d330763b-274e-44d9-a479-a8bcf55e4dbb</t>
  </si>
  <si>
    <t>Jonathan Murphy</t>
  </si>
  <si>
    <t>f087280a-9199-4347-936f-9ba608ca1b38</t>
  </si>
  <si>
    <t>Holly Archer</t>
  </si>
  <si>
    <t>568d221e-5822-490f-b14a-14682172c0d0</t>
  </si>
  <si>
    <t>Jason Johnson</t>
  </si>
  <si>
    <t>a577029a-eb2d-4a38-93b8-c4753439ff2a</t>
  </si>
  <si>
    <t>f9f2313b-7443-4aac-bc21-4b58d0bb94cf</t>
  </si>
  <si>
    <t>Mary Willis</t>
  </si>
  <si>
    <t>22cebdc0-6406-4676-97fa-4ec84991fb67</t>
  </si>
  <si>
    <t>Andrew Jenkins</t>
  </si>
  <si>
    <t>abb68e31-ee6b-4187-a335-79b5fcd10db2</t>
  </si>
  <si>
    <t>Christopher Terry</t>
  </si>
  <si>
    <t>55ae7d22-0088-4594-8c8f-2a0c67e0f5a4</t>
  </si>
  <si>
    <t>Elaine Levine</t>
  </si>
  <si>
    <t>2f3cc83b-c3ca-412b-950b-0da4acf3cf9d</t>
  </si>
  <si>
    <t>Margaret Davis</t>
  </si>
  <si>
    <t>34caee46-f720-4aec-88a2-87dd2937c049</t>
  </si>
  <si>
    <t>Kimberly Osborn</t>
  </si>
  <si>
    <t>959b7e60-4e93-41f4-8f0b-84c229e9a7ce</t>
  </si>
  <si>
    <t>Cole Miller</t>
  </si>
  <si>
    <t>f30d0920-ad5f-4029-8e35-3d134f0e9aec</t>
  </si>
  <si>
    <t>Jamie Morse</t>
  </si>
  <si>
    <t>c9de5bd5-9ade-4ab1-abbd-586730d85d37</t>
  </si>
  <si>
    <t>Kimberly Dennis</t>
  </si>
  <si>
    <t>4ef3cfbd-ea3e-4ea6-8258-0e2cc0289a60</t>
  </si>
  <si>
    <t>Chad Fernandez</t>
  </si>
  <si>
    <t>12f0b6ae-f082-4fdb-a7ab-726cae0b3494</t>
  </si>
  <si>
    <t>baa47b07-3fe6-4500-975e-377b7f4ded01</t>
  </si>
  <si>
    <t>Thomas Castro</t>
  </si>
  <si>
    <t>05cff7cc-99b1-405d-ad3f-f4d9a1e5a412</t>
  </si>
  <si>
    <t>9c672e8c-2810-41c1-8fb6-6b16de9c3281</t>
  </si>
  <si>
    <t>Thomas Hart</t>
  </si>
  <si>
    <t>c697018b-e5da-484d-966b-ece6b1ca329d</t>
  </si>
  <si>
    <t>Sherry Henderson</t>
  </si>
  <si>
    <t>e468e036-ea5d-4755-8dc3-50d839b89560</t>
  </si>
  <si>
    <t>Pamela Martinez</t>
  </si>
  <si>
    <t>31b93f3e-7c85-44ad-b83b-46d3a2e911a0</t>
  </si>
  <si>
    <t>Mr. Ricky Alvarez DDS</t>
  </si>
  <si>
    <t>40282263-0f29-4cda-be68-0cd2066505d5</t>
  </si>
  <si>
    <t>Ellen Griffin</t>
  </si>
  <si>
    <t>96ab5326-dc96-4ae6-85ac-06e1b01e4481</t>
  </si>
  <si>
    <t>Lisa Watson</t>
  </si>
  <si>
    <t>79b99c51-c58d-416b-869a-d7e2b8442fff</t>
  </si>
  <si>
    <t>Donald Myers</t>
  </si>
  <si>
    <t>b24db17c-d5a3-4e07-8816-98bbe49f0697</t>
  </si>
  <si>
    <t>56c6132f-9fbd-4c34-934b-3220ce8fc2af</t>
  </si>
  <si>
    <t>Jessica Swanson</t>
  </si>
  <si>
    <t>f0aeb881-ba00-4047-8d79-885a809bffa8</t>
  </si>
  <si>
    <t>Kelly Johnson</t>
  </si>
  <si>
    <t>559dc545-69ef-42cb-b079-af75468267e4</t>
  </si>
  <si>
    <t>Bridget Diaz</t>
  </si>
  <si>
    <t>fe7dcdb8-2f2d-4a93-a0b5-2c981e412ffd</t>
  </si>
  <si>
    <t>Melissa Anderson</t>
  </si>
  <si>
    <t>426fd18e-3b5d-407a-8fa4-cd8f8642eca6</t>
  </si>
  <si>
    <t>Nicholas Mosley</t>
  </si>
  <si>
    <t>93282754-24f7-4509-9fe5-c4198f8bb9a1</t>
  </si>
  <si>
    <t>Samuel Tucker</t>
  </si>
  <si>
    <t>9586a8b7-c7c3-4547-8837-8ad5021ef066</t>
  </si>
  <si>
    <t>Daniel Wright</t>
  </si>
  <si>
    <t>49f7e0f6-3f61-4478-bd29-053e054a6556</t>
  </si>
  <si>
    <t>Paul Oneal</t>
  </si>
  <si>
    <t>06724f6b-833e-4e31-adce-73cc514f8856</t>
  </si>
  <si>
    <t>Elizabeth Rogers</t>
  </si>
  <si>
    <t>583919c8-5fb6-41fb-a117-189e96a12da0</t>
  </si>
  <si>
    <t>Andrew Long Jr.</t>
  </si>
  <si>
    <t>f9850e53-d93f-4a65-878d-ea8015e680cc</t>
  </si>
  <si>
    <t>Raymond Villarreal</t>
  </si>
  <si>
    <t>ada7a23e-f883-4e0f-92af-b5d36440ff5a</t>
  </si>
  <si>
    <t>Mrs. Tammy Booth DDS</t>
  </si>
  <si>
    <t>57d73a04-f6f8-4db9-860b-901c7b8f7806</t>
  </si>
  <si>
    <t>Kelly Lewis</t>
  </si>
  <si>
    <t>d7a8ef4e-befd-404d-ba05-cdbdd05b5610</t>
  </si>
  <si>
    <t>Jill Schmidt</t>
  </si>
  <si>
    <t>cb84e998-1618-4e41-8b59-885730969919</t>
  </si>
  <si>
    <t>Debbie Williams</t>
  </si>
  <si>
    <t>f4438d5a-8957-4fdb-a6cb-df4156b1893c</t>
  </si>
  <si>
    <t>Joseph Hall</t>
  </si>
  <si>
    <t>81d75ca3-83c0-4962-a7db-6f74abb88cc0</t>
  </si>
  <si>
    <t>Nicholas Floyd</t>
  </si>
  <si>
    <t>74eccf01-dcbf-4926-8bcd-61700a8eed8c</t>
  </si>
  <si>
    <t>763e6d17-d34f-4a43-94c1-a6818a6b1e1d</t>
  </si>
  <si>
    <t>Kenneth Strong</t>
  </si>
  <si>
    <t>783e663f-a502-4880-96f0-e480e07c4b95</t>
  </si>
  <si>
    <t>Jennifer Oneal</t>
  </si>
  <si>
    <t>1f587164-b222-43f6-a9b5-c63055bf9e6b</t>
  </si>
  <si>
    <t>Mark Jones</t>
  </si>
  <si>
    <t>1408295c-4193-4c98-b008-609e956b7d34</t>
  </si>
  <si>
    <t>Dawn Alvarez</t>
  </si>
  <si>
    <t>2302895d-0704-4daa-9868-5d0c1582d862</t>
  </si>
  <si>
    <t>Meagan Escobar</t>
  </si>
  <si>
    <t>fc79989e-8cd1-40c3-80ad-231d248d103c</t>
  </si>
  <si>
    <t>Carrie Sims</t>
  </si>
  <si>
    <t>e332c8c7-c62e-44ae-b9b1-87f7134bb6a3</t>
  </si>
  <si>
    <t>Carol Lloyd</t>
  </si>
  <si>
    <t>787db95c-3cad-4ca3-889a-13dca85d31bb</t>
  </si>
  <si>
    <t>Peter Davila</t>
  </si>
  <si>
    <t>2f0974de-84b9-497a-8f7b-7323772b0444</t>
  </si>
  <si>
    <t>Jennifer Alvarado</t>
  </si>
  <si>
    <t>10f610b7-614b-4fb1-b550-4687564340a2</t>
  </si>
  <si>
    <t>Vanessa Lambert</t>
  </si>
  <si>
    <t>d3520189-d31f-4b48-9147-3289220afb37</t>
  </si>
  <si>
    <t>Isabella Taylor</t>
  </si>
  <si>
    <t>15775645-5775-43f4-8415-252de2c3402e</t>
  </si>
  <si>
    <t>Mrs. Teresa Bean</t>
  </si>
  <si>
    <t>7ce23efc-505d-4209-a8f4-6424ce8b6464</t>
  </si>
  <si>
    <t>Sarah Mccall</t>
  </si>
  <si>
    <t>763cd0d7-0a7e-4915-ac54-bbc22fccba72</t>
  </si>
  <si>
    <t>Danielle Garcia MD</t>
  </si>
  <si>
    <t>fc9c24f9-d49c-4965-8529-79ebd5b117b5</t>
  </si>
  <si>
    <t>Karen Morgan</t>
  </si>
  <si>
    <t>4c6a860d-a514-47c1-868b-59954c290b3e</t>
  </si>
  <si>
    <t>Ethan Pierce</t>
  </si>
  <si>
    <t>9dc0fc99-7aa3-4bfa-9a8b-8038078ac024</t>
  </si>
  <si>
    <t>Sandra Mann</t>
  </si>
  <si>
    <t>21b9a2a0-8721-442c-b2ad-705db7e63619</t>
  </si>
  <si>
    <t>Patricia Allen</t>
  </si>
  <si>
    <t>412e03bf-3019-417a-917f-532e922acb3c</t>
  </si>
  <si>
    <t>Malik Ferguson</t>
  </si>
  <si>
    <t>b2770088-7ee9-457a-a040-6700c76f0566</t>
  </si>
  <si>
    <t>ad2ad2be-d59d-4b0a-b023-296fd4f01b17</t>
  </si>
  <si>
    <t>Ernest Henderson</t>
  </si>
  <si>
    <t>b79c1bf6-36b0-41df-8ad1-a117d8cca650</t>
  </si>
  <si>
    <t>John Allen</t>
  </si>
  <si>
    <t>a51ac434-7a00-4385-988a-7a67288dabdd</t>
  </si>
  <si>
    <t>Marc Lozano</t>
  </si>
  <si>
    <t>52125114-84b1-46fb-a81b-6613e8568478</t>
  </si>
  <si>
    <t>David Gonzalez</t>
  </si>
  <si>
    <t>b3d7aa65-3ed4-4878-a143-ff3cd193f1a6</t>
  </si>
  <si>
    <t>Morgan Little</t>
  </si>
  <si>
    <t>807956c5-3ac1-403c-86bb-36b06f281efb</t>
  </si>
  <si>
    <t>Kimberly Hubbard</t>
  </si>
  <si>
    <t>df94a600-3224-4253-a8db-c53cd3a3bf09</t>
  </si>
  <si>
    <t>Paula Porter</t>
  </si>
  <si>
    <t>9f8f5f49-7c3c-45b5-a379-33a4d5094faa</t>
  </si>
  <si>
    <t>Edward Riddle</t>
  </si>
  <si>
    <t>143b8d5a-4cdb-4592-adbe-4ecff23cf5d0</t>
  </si>
  <si>
    <t>Ariana Walker</t>
  </si>
  <si>
    <t>1436d36a-d008-4249-80e7-fd1d0ff03cc4</t>
  </si>
  <si>
    <t>Mason Hayes</t>
  </si>
  <si>
    <t>462f5155-1711-4c92-8837-67264be80dcf</t>
  </si>
  <si>
    <t>David Williamson</t>
  </si>
  <si>
    <t>dbe1b47d-7ae1-4a75-927a-2d3864a5c3d4</t>
  </si>
  <si>
    <t>Timothy Lopez</t>
  </si>
  <si>
    <t>47ed7266-e644-4b6a-ac8c-5d74198f6dad</t>
  </si>
  <si>
    <t>Donald Salazar</t>
  </si>
  <si>
    <t>4164ffe6-20ec-470a-abfe-4a83f1570459</t>
  </si>
  <si>
    <t>Amber Taylor</t>
  </si>
  <si>
    <t>fdc8f809-bdf3-4a28-ba3b-f97191cca8e0</t>
  </si>
  <si>
    <t>Holly Rivas</t>
  </si>
  <si>
    <t>4fc0857a-dc24-481f-81df-1628727d5935</t>
  </si>
  <si>
    <t>Andrew Roberts</t>
  </si>
  <si>
    <t>4dfa241b-ff9d-4e29-aea0-f28ef2b918cd</t>
  </si>
  <si>
    <t>Julie Harris</t>
  </si>
  <si>
    <t>94bd3123-df3b-4e67-ade5-c823db061ed3</t>
  </si>
  <si>
    <t>Joseph Hopkins</t>
  </si>
  <si>
    <t>1da747a9-af3c-4eee-a550-0a146b4ee9ac</t>
  </si>
  <si>
    <t>Christopher Velasquez</t>
  </si>
  <si>
    <t>1e70fbbd-e73c-4155-8b5c-34c83b428df5</t>
  </si>
  <si>
    <t>Connor Waters</t>
  </si>
  <si>
    <t>de56d788-a92e-43eb-bf79-5068f3659f16</t>
  </si>
  <si>
    <t>Amanda Ortiz</t>
  </si>
  <si>
    <t>a11ea07e-67b2-40f6-98a2-851003853c51</t>
  </si>
  <si>
    <t>Tony Wilcox</t>
  </si>
  <si>
    <t>b7034d3d-412c-4d0b-ac7d-b41bb4bea3fb</t>
  </si>
  <si>
    <t>Matthew Johns</t>
  </si>
  <si>
    <t>b3e4f0f6-b98d-4f50-b583-7acfbd7c987f</t>
  </si>
  <si>
    <t>Andrew Flores</t>
  </si>
  <si>
    <t>8d5690df-739c-4822-a3f5-250946844443</t>
  </si>
  <si>
    <t>Nicholas Ford</t>
  </si>
  <si>
    <t>ba00326f-9d08-4145-9a8b-33434d8e170f</t>
  </si>
  <si>
    <t>Larry Hernandez</t>
  </si>
  <si>
    <t>08e8c702-9d31-4e3b-87d3-8192ccac2de4</t>
  </si>
  <si>
    <t>Hector Aguilar</t>
  </si>
  <si>
    <t>7f92ef46-557e-43ad-b52f-577a4b230f26</t>
  </si>
  <si>
    <t>Carol Villanueva</t>
  </si>
  <si>
    <t>c28e3865-f783-4998-a8aa-02da75ead094</t>
  </si>
  <si>
    <t>Lisa Cox</t>
  </si>
  <si>
    <t>a821c90d-e95d-4c15-b74b-5724609f3f6e</t>
  </si>
  <si>
    <t>Marcus Rodriguez</t>
  </si>
  <si>
    <t>f2c520fc-30e1-40fb-a694-c7151f2c3211</t>
  </si>
  <si>
    <t>Paige Collier</t>
  </si>
  <si>
    <t>74143873-a613-43b4-950b-def80f14410b</t>
  </si>
  <si>
    <t>Daniel Parsons</t>
  </si>
  <si>
    <t>a1d8acf0-af95-4fbd-92e6-6f66013866e1</t>
  </si>
  <si>
    <t>Kenneth Sharp</t>
  </si>
  <si>
    <t>f0c4fc6a-fa06-450c-a3ef-b9a382f553bc</t>
  </si>
  <si>
    <t>Jacob Reynolds</t>
  </si>
  <si>
    <t>f4d85441-54c9-4bdf-95be-d82cef814f97</t>
  </si>
  <si>
    <t>Manuel Vargas</t>
  </si>
  <si>
    <t>30386535-2ed3-410a-921d-ea132e70cfcf</t>
  </si>
  <si>
    <t>Debra King</t>
  </si>
  <si>
    <t>2e2d8202-573d-41d5-a6c3-423a906f7af2</t>
  </si>
  <si>
    <t>Jason Harrell</t>
  </si>
  <si>
    <t>c467b2ff-ad95-4790-90de-dabfe8099f46</t>
  </si>
  <si>
    <t>Trevor Simon</t>
  </si>
  <si>
    <t>fb5ea7b8-392c-4667-8466-7f01641df601</t>
  </si>
  <si>
    <t>Samuel Hubbard</t>
  </si>
  <si>
    <t>cf8b7d1d-9de3-43c5-b752-61b51d932bf3</t>
  </si>
  <si>
    <t>Charles Wheeler</t>
  </si>
  <si>
    <t>6237a57f-4b98-40de-8971-f004025ddf8b</t>
  </si>
  <si>
    <t>George Steele</t>
  </si>
  <si>
    <t>facac27d-ef66-4577-8e1c-004c327acaf9</t>
  </si>
  <si>
    <t>Heather Huff</t>
  </si>
  <si>
    <t>660eeb4b-79ff-431e-8660-469f19b36388</t>
  </si>
  <si>
    <t>Christopher Medina</t>
  </si>
  <si>
    <t>98deec15-2005-44e3-aa24-866b5d2c2667</t>
  </si>
  <si>
    <t>Megan Jackson</t>
  </si>
  <si>
    <t>ca81b438-6936-4cb8-b0b8-6da7d74c94b0</t>
  </si>
  <si>
    <t>Melissa Benjamin</t>
  </si>
  <si>
    <t>a3c3498a-a978-47b1-bfd8-1633f7137d4c</t>
  </si>
  <si>
    <t>Tamara Holt</t>
  </si>
  <si>
    <t>8feae7ae-d01f-42e4-8ef5-51c2f63c8aaa</t>
  </si>
  <si>
    <t>David Pierce</t>
  </si>
  <si>
    <t>b97b650c-c704-4cf5-b7a3-45ca35145b3c</t>
  </si>
  <si>
    <t>Julia Hunt</t>
  </si>
  <si>
    <t>06f7b061-3dc3-4e13-b558-a0d0a4e4d8c0</t>
  </si>
  <si>
    <t>Aaron Nelson</t>
  </si>
  <si>
    <t>4d4348c6-76d4-4556-8982-c3a49c6138c3</t>
  </si>
  <si>
    <t>Stephanie Cox</t>
  </si>
  <si>
    <t>8b483ff4-227e-4e9d-a85a-7689a5f095fe</t>
  </si>
  <si>
    <t>Robert Robinson</t>
  </si>
  <si>
    <t>7b72db64-fc50-4911-8a52-fd4cfbc4072a</t>
  </si>
  <si>
    <t>Paul Donovan</t>
  </si>
  <si>
    <t>fb0c66ec-f288-4d52-8a70-2463711566aa</t>
  </si>
  <si>
    <t>Cynthia Cohen</t>
  </si>
  <si>
    <t>4e1c99dd-50f6-4af4-8bb6-43f3c3bfccfb</t>
  </si>
  <si>
    <t>Gregory George</t>
  </si>
  <si>
    <t>7a8b0438-b60e-471f-bc30-dcd1ed8ab8eb</t>
  </si>
  <si>
    <t>Eric Cook</t>
  </si>
  <si>
    <t>371f63f9-0f55-48c7-a691-2eb9a37695cb</t>
  </si>
  <si>
    <t>Jennifer Weiss</t>
  </si>
  <si>
    <t>f46fddb9-e8b4-4fb9-a0b3-f63f7acf7d3c</t>
  </si>
  <si>
    <t>Shannon Sutton</t>
  </si>
  <si>
    <t>8b087d04-0879-4a8d-a669-8b5505b8109a</t>
  </si>
  <si>
    <t>9bcb94df-16b2-4295-a4a1-5df07d6f3a05</t>
  </si>
  <si>
    <t>Amy Bailey</t>
  </si>
  <si>
    <t>75222a49-7de7-49fe-a549-368ecb2e172a</t>
  </si>
  <si>
    <t>32559f39-7641-45a5-b29d-5965b633299d</t>
  </si>
  <si>
    <t>Mitchell Wallace</t>
  </si>
  <si>
    <t>cafb9d30-1131-4e14-8a27-a67a8baea038</t>
  </si>
  <si>
    <t>Michelle Green</t>
  </si>
  <si>
    <t>da4897c4-ae9c-4f28-af79-fb357091b767</t>
  </si>
  <si>
    <t>Valerie Edwards</t>
  </si>
  <si>
    <t>6b6d959e-c01d-4f63-be7f-224b14107087</t>
  </si>
  <si>
    <t>Andrea Jackson</t>
  </si>
  <si>
    <t>96e02728-7013-4d88-9de5-94edf83fa392</t>
  </si>
  <si>
    <t>Jeremy Oliver</t>
  </si>
  <si>
    <t>898ac4cb-c829-4141-bdd2-95b0ef85bd12</t>
  </si>
  <si>
    <t>Crystal Cummings</t>
  </si>
  <si>
    <t>4a659b4f-f240-4cc2-a63c-552323ab6d04</t>
  </si>
  <si>
    <t>Diana Caldwell</t>
  </si>
  <si>
    <t>812a5347-a0c2-4751-ae66-a4fc15035474</t>
  </si>
  <si>
    <t>Anthony Nelson</t>
  </si>
  <si>
    <t>21afdb06-feac-4729-ae74-07e4b8c6f604</t>
  </si>
  <si>
    <t>Stephanie Jones</t>
  </si>
  <si>
    <t>055d0f89-11e2-4a6e-aaa8-5d4c61ff3a03</t>
  </si>
  <si>
    <t>Tiffany Becker</t>
  </si>
  <si>
    <t>5199e134-1778-426b-8559-2f4e06bf15f7</t>
  </si>
  <si>
    <t>Julie Jackson MD</t>
  </si>
  <si>
    <t>d2f07ea8-4246-45c7-895e-f42ac76a0adf</t>
  </si>
  <si>
    <t>Troy Hunter</t>
  </si>
  <si>
    <t>67d3fbb9-daa7-42b4-b16c-cc327c0fe648</t>
  </si>
  <si>
    <t>Meagan Hernandez</t>
  </si>
  <si>
    <t>f4c243d4-2395-4822-a5bc-ac7c5fb6f280</t>
  </si>
  <si>
    <t>Taylor Bond</t>
  </si>
  <si>
    <t>20640e4f-5697-4b39-99f6-49700d17505f</t>
  </si>
  <si>
    <t>Rebecca Lopez</t>
  </si>
  <si>
    <t>aef84fc5-d740-49a8-81b3-1c084ad6242c</t>
  </si>
  <si>
    <t>Cindy Chapman</t>
  </si>
  <si>
    <t>cbd92a19-9df2-45c3-98cc-b56acd1a6649</t>
  </si>
  <si>
    <t>Rebecca Scott</t>
  </si>
  <si>
    <t>e6e915e7-b2be-46a7-ab1d-1b7078fd3075</t>
  </si>
  <si>
    <t>Brent George</t>
  </si>
  <si>
    <t>9db9ad53-2dc0-44af-b501-1fa1817359d4</t>
  </si>
  <si>
    <t>Sierra Maddox</t>
  </si>
  <si>
    <t>9f7dfb8a-57a5-475b-9af7-a487cb2d956e</t>
  </si>
  <si>
    <t>Paul Richards</t>
  </si>
  <si>
    <t>64b6c3b2-5e9a-4049-a129-db15d88597e5</t>
  </si>
  <si>
    <t>Kristin Howard</t>
  </si>
  <si>
    <t>4b9a1833-efea-4f1c-b95e-50e875a21c05</t>
  </si>
  <si>
    <t>Stephanie Martinez</t>
  </si>
  <si>
    <t>8ba5aa5c-ff57-43da-808f-8c40c056dc00</t>
  </si>
  <si>
    <t>Michele Acevedo</t>
  </si>
  <si>
    <t>4558fd7c-b0d9-4899-bde2-8fcea5bdef96</t>
  </si>
  <si>
    <t>Jennifer Miller</t>
  </si>
  <si>
    <t>f11224ab-743b-4e4a-ad51-f2963a2c2a12</t>
  </si>
  <si>
    <t>Noah Burns</t>
  </si>
  <si>
    <t>af252919-7f1e-4eb3-8c61-8cef3035b375</t>
  </si>
  <si>
    <t>Brian Thomas</t>
  </si>
  <si>
    <t>3bea180a-d47c-4de7-8d34-c24f0ad38b9e</t>
  </si>
  <si>
    <t>Shannon Bailey</t>
  </si>
  <si>
    <t>19edb273-762e-4965-accc-438975d11148</t>
  </si>
  <si>
    <t>Amy Murray</t>
  </si>
  <si>
    <t>3dba949f-dd3e-4efc-a77d-e12acf9ef8e5</t>
  </si>
  <si>
    <t>Juan Kennedy</t>
  </si>
  <si>
    <t>ea2454db-c8be-43da-9492-333e3fc9c2ae</t>
  </si>
  <si>
    <t>Aaron Mullins</t>
  </si>
  <si>
    <t>47bbd9fc-514c-472f-9419-fc99d9ce4b7c</t>
  </si>
  <si>
    <t>Daniel Abbott</t>
  </si>
  <si>
    <t>0d457a5b-d2fd-4123-85ac-bf83306590d0</t>
  </si>
  <si>
    <t>Willie Gonzalez</t>
  </si>
  <si>
    <t>7a71195b-bc24-4926-aa9d-d3ebada04e0b</t>
  </si>
  <si>
    <t>a529b87c-fa7e-41a5-9c2a-a37051c43587</t>
  </si>
  <si>
    <t>Mr. Randy Foster</t>
  </si>
  <si>
    <t>4a65c8aa-bd7d-4a72-bdee-72b856433544</t>
  </si>
  <si>
    <t>Bryan Ford</t>
  </si>
  <si>
    <t>bd96936a-7c37-430c-aeec-c906572d4d46</t>
  </si>
  <si>
    <t>Louis Whitehead</t>
  </si>
  <si>
    <t>ff10f11c-db0b-4e99-9a4c-dd1d6d8bd968</t>
  </si>
  <si>
    <t>Richard Park</t>
  </si>
  <si>
    <t>de26a301-ec89-425f-a995-2c4b438d368c</t>
  </si>
  <si>
    <t>Thomas Henson</t>
  </si>
  <si>
    <t>ca431cb1-9c43-4c14-9bab-ab02b5bb51ff</t>
  </si>
  <si>
    <t>Crystal White</t>
  </si>
  <si>
    <t>7cc214f5-1953-4be0-a986-6364681573b0</t>
  </si>
  <si>
    <t>Kenneth Brown</t>
  </si>
  <si>
    <t>b5d2ba30-3ab3-4c77-aab7-f8e11e7a231b</t>
  </si>
  <si>
    <t>Dawn Carter</t>
  </si>
  <si>
    <t>6ebce706-f2fb-42d5-9586-19275be88fac</t>
  </si>
  <si>
    <t>Michael Golden</t>
  </si>
  <si>
    <t>d9a7c5fa-45cf-408a-b934-654f37fba3e8</t>
  </si>
  <si>
    <t>Jose Cortez</t>
  </si>
  <si>
    <t>87b6e9cf-f9e7-418d-bc7e-ac84cd91838e</t>
  </si>
  <si>
    <t>Courtney Goodman</t>
  </si>
  <si>
    <t>5e6e2412-dbb7-4da4-b6c6-929ac02b7e1f</t>
  </si>
  <si>
    <t>Matthew Kline</t>
  </si>
  <si>
    <t>14fe77ad-ecb2-4c41-a505-d779cd5d078d</t>
  </si>
  <si>
    <t>Lisa Mills</t>
  </si>
  <si>
    <t>72992915-d47c-4795-acfc-4dfc144185bf</t>
  </si>
  <si>
    <t>Angela Taylor</t>
  </si>
  <si>
    <t>2c4d1a3e-5b98-4708-817b-df5d383671f0</t>
  </si>
  <si>
    <t>e75d09ef-9796-46ac-9c0a-e4a62163154d</t>
  </si>
  <si>
    <t>Anna Lyons</t>
  </si>
  <si>
    <t>d1086e12-388f-4c08-b21e-e10295d82109</t>
  </si>
  <si>
    <t>Brett Wilkinson</t>
  </si>
  <si>
    <t>e935cdf5-2a31-42e5-bffc-4285a8fcc8cb</t>
  </si>
  <si>
    <t>Megan Hayden</t>
  </si>
  <si>
    <t>956451ca-58ef-46a2-8cab-9debc3e2ea03</t>
  </si>
  <si>
    <t>Janet Morse</t>
  </si>
  <si>
    <t>f8068903-e7c8-42d2-a79b-7f5a94b76068</t>
  </si>
  <si>
    <t>Jason Wise</t>
  </si>
  <si>
    <t>aedd07ef-fb1a-42aa-953e-56756ae27450</t>
  </si>
  <si>
    <t>Nicholas Wong</t>
  </si>
  <si>
    <t>c84e8875-07b5-40cd-b887-3a828f539510</t>
  </si>
  <si>
    <t>Jeffrey Cooper</t>
  </si>
  <si>
    <t>b4a8a87b-67b1-46f9-8f5f-3f23dc2311bb</t>
  </si>
  <si>
    <t>a4c19cac-30dd-4017-8da4-fae54ea68ace</t>
  </si>
  <si>
    <t>Anthony Carpenter</t>
  </si>
  <si>
    <t>f52746c5-528c-4357-b65b-0ab89d9982ca</t>
  </si>
  <si>
    <t>Calvin Walton</t>
  </si>
  <si>
    <t>13f9b362-76d3-4d64-9e09-4382d1611b94</t>
  </si>
  <si>
    <t>Amber Moore</t>
  </si>
  <si>
    <t>5870b877-1d40-45f7-9e49-d39dc4bf404c</t>
  </si>
  <si>
    <t>Cassandra Ellis</t>
  </si>
  <si>
    <t>a09f8ea8-c6e2-40c7-b03b-4a5c57906ba7</t>
  </si>
  <si>
    <t>Adam Wilson</t>
  </si>
  <si>
    <t>ab1f3433-a78b-4e94-a4a7-73b2871afb11</t>
  </si>
  <si>
    <t>Tracy Davis</t>
  </si>
  <si>
    <t>ea7f9ff4-3da2-49bb-9622-2dd2645dbe80</t>
  </si>
  <si>
    <t>Amy Johnston</t>
  </si>
  <si>
    <t>4cdac4bc-cfaf-43f8-ad3e-f0f069524910</t>
  </si>
  <si>
    <t>Deanna Benjamin</t>
  </si>
  <si>
    <t>c3e6aa23-5991-42ec-8a1f-5fd686f21d93</t>
  </si>
  <si>
    <t>Laura Barrera</t>
  </si>
  <si>
    <t>7b106956-168d-483a-b9ab-24776b9a637c</t>
  </si>
  <si>
    <t>Andrea Arellano MD</t>
  </si>
  <si>
    <t>c2e0e40f-6552-46f3-9079-9c32ac600d27</t>
  </si>
  <si>
    <t>Corey Parker</t>
  </si>
  <si>
    <t>a1b2d16f-d2f0-4c1b-8716-a02c1302bdd4</t>
  </si>
  <si>
    <t>Thomas Mcgee</t>
  </si>
  <si>
    <t>62318316-995f-4d65-a7c0-0173dd52e8db</t>
  </si>
  <si>
    <t>Jack Wolf</t>
  </si>
  <si>
    <t>e553b0a7-2b89-4e14-a893-ad6bd298634f</t>
  </si>
  <si>
    <t>Jennifer Martin</t>
  </si>
  <si>
    <t>fd8c91b9-cd79-4531-a9d2-9c4b4cbd9bc1</t>
  </si>
  <si>
    <t>Sara Conner</t>
  </si>
  <si>
    <t>f980136b-6a64-43d4-9f71-4f7a7e142d01</t>
  </si>
  <si>
    <t>Samantha Powell</t>
  </si>
  <si>
    <t>9ff61822-2487-494e-8a62-e35d6f4ebd38</t>
  </si>
  <si>
    <t>Thomas Rivera</t>
  </si>
  <si>
    <t>b4870943-1350-4f73-8984-444d7a47e9f2</t>
  </si>
  <si>
    <t>Brendan Beasley</t>
  </si>
  <si>
    <t>eb332cfd-0743-44dc-bb15-2b7878a87acf</t>
  </si>
  <si>
    <t>Patrick Roth</t>
  </si>
  <si>
    <t>f1461ca9-6a33-4f93-b661-08cd8f03713b</t>
  </si>
  <si>
    <t>Lauren Melendez</t>
  </si>
  <si>
    <t>5ed11ef4-3ff7-45c8-83f8-46f6d2bf1b9b</t>
  </si>
  <si>
    <t>Sarah Smith</t>
  </si>
  <si>
    <t>6168e104-a0f5-40e5-a5e8-d1958ffa9ee1</t>
  </si>
  <si>
    <t>Andrew Diaz</t>
  </si>
  <si>
    <t>89f3cb8b-3f7a-4e7c-bea4-7b0f8428e984</t>
  </si>
  <si>
    <t>James Jenkins</t>
  </si>
  <si>
    <t>3a182d79-ad55-4719-b23c-2bb3e3ce5f72</t>
  </si>
  <si>
    <t>Sean Hendrix</t>
  </si>
  <si>
    <t>1f000cd0-c10f-4c0a-8efa-614b82c0ee64</t>
  </si>
  <si>
    <t>Danielle Aguilar</t>
  </si>
  <si>
    <t>2a996f46-63fe-4e36-85b1-8ff49250e22d</t>
  </si>
  <si>
    <t>Cory Davis</t>
  </si>
  <si>
    <t>4b267fa2-e8c1-498c-bbff-01e1c6165d1d</t>
  </si>
  <si>
    <t>f0c4716a-003e-4bca-b6fd-ae65ebd1c3d4</t>
  </si>
  <si>
    <t>d3a15eaa-20e5-4d05-a0f7-b6fdcf166a01</t>
  </si>
  <si>
    <t>Timothy Smith</t>
  </si>
  <si>
    <t>996fcc7a-9273-48a0-9a38-8751d3e9399a</t>
  </si>
  <si>
    <t>Laurie Jones</t>
  </si>
  <si>
    <t>2d9cd6c4-a6c9-455b-95df-6c7074b748c4</t>
  </si>
  <si>
    <t>Andrew Smith</t>
  </si>
  <si>
    <t>1c69f018-c279-4ba6-950d-4f10153d6b24</t>
  </si>
  <si>
    <t>Erika Powell</t>
  </si>
  <si>
    <t>11309063-2c13-4cec-92e4-d2f3f78202bc</t>
  </si>
  <si>
    <t>Trevor Hernandez</t>
  </si>
  <si>
    <t>4a84ab10-1144-4aaa-8e31-199c49a0e152</t>
  </si>
  <si>
    <t>Mark Woods</t>
  </si>
  <si>
    <t>11148f50-1983-489b-a838-95eb024a22b7</t>
  </si>
  <si>
    <t>Douglas Evans</t>
  </si>
  <si>
    <t>887ee0c8-e654-44ee-b052-dfdaf699eef7</t>
  </si>
  <si>
    <t>Christopher Thomas</t>
  </si>
  <si>
    <t>2acd98ff-7692-4d4a-b1bf-5b964772c73a</t>
  </si>
  <si>
    <t>Tyler Knight</t>
  </si>
  <si>
    <t>aa352648-13bf-4580-bea5-0b502c04cc9c</t>
  </si>
  <si>
    <t>Billy Scott</t>
  </si>
  <si>
    <t>f10ffef5-ae5d-471f-8682-da4549b821cf</t>
  </si>
  <si>
    <t>Regina Herring</t>
  </si>
  <si>
    <t>579ca8ff-85d7-4c1b-9e66-c7d6f64b2cb1</t>
  </si>
  <si>
    <t>Terry Becker</t>
  </si>
  <si>
    <t>da497360-8723-49d0-a388-8ef380c7f8ae</t>
  </si>
  <si>
    <t>Robert Crane</t>
  </si>
  <si>
    <t>e76125ee-f3f7-40f9-9b2f-6a30427662b1</t>
  </si>
  <si>
    <t>Jacqueline Garcia</t>
  </si>
  <si>
    <t>3b530d5c-3771-464d-90a0-15b226fd3ac1</t>
  </si>
  <si>
    <t>John Johnson</t>
  </si>
  <si>
    <t>571e50df-6dfd-443b-b52b-6ecdf6b68ef2</t>
  </si>
  <si>
    <t>Jocelyn Miller</t>
  </si>
  <si>
    <t>b527d7c4-365f-439c-9453-15f12561dbc0</t>
  </si>
  <si>
    <t>Makayla Wiggins</t>
  </si>
  <si>
    <t>39f4d8d4-08c8-48d1-9167-ba77b2b1757e</t>
  </si>
  <si>
    <t>Ronald Casey</t>
  </si>
  <si>
    <t>fe17c5fb-9a9b-490b-a1c5-2dc9548f629b</t>
  </si>
  <si>
    <t>Kimberly Lane</t>
  </si>
  <si>
    <t>51749c00-8a1b-481b-abc9-6bb1ced76cb2</t>
  </si>
  <si>
    <t>Catherine Chase</t>
  </si>
  <si>
    <t>22c41282-be9d-4bce-a484-c6bfd3646b7c</t>
  </si>
  <si>
    <t>Jennifer Shepard</t>
  </si>
  <si>
    <t>5e657f07-429e-4470-aa70-6a5800010f28</t>
  </si>
  <si>
    <t>49e448e9-eedb-44e3-a16f-0e0e5ccb8dcb</t>
  </si>
  <si>
    <t>Paul Humphrey</t>
  </si>
  <si>
    <t>4e1727d4-aba4-44a6-804f-4ca5eb78a86e</t>
  </si>
  <si>
    <t>Adriana Gross</t>
  </si>
  <si>
    <t>09bb3712-fdf6-4f9b-bd48-ecb01b5fab65</t>
  </si>
  <si>
    <t>Danielle Huerta</t>
  </si>
  <si>
    <t>cdda5dbc-e98e-4018-9cef-5f2339407767</t>
  </si>
  <si>
    <t>Oscar Simmons</t>
  </si>
  <si>
    <t>16b3e660-8597-4139-a96a-3a16fa1f6275</t>
  </si>
  <si>
    <t>Brandon Cruz</t>
  </si>
  <si>
    <t>1218ebd0-c860-4cab-b864-fda0d8d8ce54</t>
  </si>
  <si>
    <t>Megan Rodriguez</t>
  </si>
  <si>
    <t>52270168-3790-434a-8771-1e3edd8d264e</t>
  </si>
  <si>
    <t>Kelly Morris</t>
  </si>
  <si>
    <t>936119d5-7cf1-47ea-be80-8cbe9c9150a5</t>
  </si>
  <si>
    <t>Pamela Gordon</t>
  </si>
  <si>
    <t>30895982-f61a-4931-908b-e9736287c2f6</t>
  </si>
  <si>
    <t>Rebecca Gordon</t>
  </si>
  <si>
    <t>1a409978-b3eb-4340-8393-5b448464eb77</t>
  </si>
  <si>
    <t>Robert Armstrong</t>
  </si>
  <si>
    <t>244806c0-afa9-4c8a-8269-84cd373a92fa</t>
  </si>
  <si>
    <t>Adam Wolfe</t>
  </si>
  <si>
    <t>4384b8a5-5ec2-400b-938c-01db5798f3aa</t>
  </si>
  <si>
    <t>Elizabeth Williams</t>
  </si>
  <si>
    <t>51912db0-7ae5-43ed-a025-8f760c79521a</t>
  </si>
  <si>
    <t>Mary Ortega</t>
  </si>
  <si>
    <t>c2b05d3b-e3c9-4620-ab2b-5bb8abac8917</t>
  </si>
  <si>
    <t>Dawn Bradley</t>
  </si>
  <si>
    <t>f52ffd4a-de45-48ed-920d-5bc6adf59ada</t>
  </si>
  <si>
    <t>Daniel Thomas</t>
  </si>
  <si>
    <t>d13c285e-08bd-497f-af2e-190b1c991a4a</t>
  </si>
  <si>
    <t>Manuel King</t>
  </si>
  <si>
    <t>f4a378e3-07a8-44be-96e4-aea3960e0ce2</t>
  </si>
  <si>
    <t>Victor Long</t>
  </si>
  <si>
    <t>5f12e859-a6cc-4d7e-9988-e50448ad79f8</t>
  </si>
  <si>
    <t>Rachel Acosta</t>
  </si>
  <si>
    <t>6a1f7d26-65bd-4869-95f7-e6342f1e56a0</t>
  </si>
  <si>
    <t>Thomas Joyce</t>
  </si>
  <si>
    <t>08ed7d94-2b3b-46a6-a153-3f1913bef3a6</t>
  </si>
  <si>
    <t>Alejandro Navarro</t>
  </si>
  <si>
    <t>53199d07-ab84-4759-80a4-855baf24171c</t>
  </si>
  <si>
    <t>Erica Serrano</t>
  </si>
  <si>
    <t>d3ee9aaa-3d4c-4121-8168-d6c668793565</t>
  </si>
  <si>
    <t>Christopher Gonzalez</t>
  </si>
  <si>
    <t>e98d320b-ab50-4a48-a605-db0147ac100f</t>
  </si>
  <si>
    <t>Marie Warren</t>
  </si>
  <si>
    <t>d9e1fc15-94aa-469b-95b6-7ffda2c198bb</t>
  </si>
  <si>
    <t>Marvin Potter</t>
  </si>
  <si>
    <t>be43319c-d860-4962-8abb-59bb63f09afd</t>
  </si>
  <si>
    <t>Dillon Chapman</t>
  </si>
  <si>
    <t>5e5a6b4b-320f-4efb-a36b-ede2ebc26c61</t>
  </si>
  <si>
    <t>Margaret Smith</t>
  </si>
  <si>
    <t>80ec57c2-c7cb-4211-8171-fc3498277a7c</t>
  </si>
  <si>
    <t>Roberto Murillo</t>
  </si>
  <si>
    <t>dfdc2841-eb02-4b60-983a-3900c9b59d20</t>
  </si>
  <si>
    <t>Larry Gray</t>
  </si>
  <si>
    <t>4ff39be5-92b9-420b-a987-87d7dcaf21c4</t>
  </si>
  <si>
    <t>Andrew Kramer</t>
  </si>
  <si>
    <t>7f3955b6-2d7d-4375-92ab-4ff6ffeadd80</t>
  </si>
  <si>
    <t>David Juarez</t>
  </si>
  <si>
    <t>1c539083-5514-46b4-8d63-01f7000275bc</t>
  </si>
  <si>
    <t>Karen Barnes</t>
  </si>
  <si>
    <t>461dd99b-6561-4dca-b448-a5ab67f473f0</t>
  </si>
  <si>
    <t>Toni Rojas</t>
  </si>
  <si>
    <t>09bdb9ec-61e2-402f-8859-5b812cfdf37f</t>
  </si>
  <si>
    <t>Kathryn Morris</t>
  </si>
  <si>
    <t>e1c4bf31-c1a7-44dc-ba93-5694f2f02ee1</t>
  </si>
  <si>
    <t>Kendra Jacobs</t>
  </si>
  <si>
    <t>1e4a1683-4320-4ddf-b3c8-89e8436608fd</t>
  </si>
  <si>
    <t>Michele Wilson</t>
  </si>
  <si>
    <t>6014d8e0-eb5f-497e-9a1d-fd6a0e7b0165</t>
  </si>
  <si>
    <t>Amy Fisher</t>
  </si>
  <si>
    <t>cedee94b-1978-41d0-83d1-80f34025ce0a</t>
  </si>
  <si>
    <t>Eric Greer</t>
  </si>
  <si>
    <t>f5319dcf-5c1c-453b-831d-c430c7c719a7</t>
  </si>
  <si>
    <t>Taylor Morgan</t>
  </si>
  <si>
    <t>0f3289b4-e554-4e5a-af7f-230c08dbf036</t>
  </si>
  <si>
    <t>Jose Allen</t>
  </si>
  <si>
    <t>5c1e547f-7149-45c0-94bf-2dca35bd8e18</t>
  </si>
  <si>
    <t>William Bradley</t>
  </si>
  <si>
    <t>af182937-6a16-4667-9627-6376ecda2f70</t>
  </si>
  <si>
    <t>Daniel Taylor</t>
  </si>
  <si>
    <t>2dc93747-ecbe-45ee-bb0e-8087d01581c8</t>
  </si>
  <si>
    <t>Fernando Johnson</t>
  </si>
  <si>
    <t>b541661c-ef0d-43f2-8666-e786bda247b2</t>
  </si>
  <si>
    <t>Christina Gardner</t>
  </si>
  <si>
    <t>8c9ac1a8-5a0c-4a0a-a2fb-e2a844cb53bf</t>
  </si>
  <si>
    <t>Shelia Cherry</t>
  </si>
  <si>
    <t>5593c4d3-ece8-4929-bea4-e54623dc93ed</t>
  </si>
  <si>
    <t>Garrett Hogan</t>
  </si>
  <si>
    <t>1643d900-8c8b-4dc1-a0f2-6e02e22ec8d2</t>
  </si>
  <si>
    <t>Pamela Nelson</t>
  </si>
  <si>
    <t>31f86074-5ab6-4563-a2e0-0099735d966f</t>
  </si>
  <si>
    <t>Ronald Hicks</t>
  </si>
  <si>
    <t>855313b8-ed8b-463a-a581-88c83ebd9af6</t>
  </si>
  <si>
    <t>Drew Jones</t>
  </si>
  <si>
    <t>885ad33a-0f20-41ac-83e2-dc785af74b77</t>
  </si>
  <si>
    <t>Robert Davis</t>
  </si>
  <si>
    <t>c5536bfc-b728-4ec5-bfb0-9437759785ea</t>
  </si>
  <si>
    <t>Elizabeth Baldwin</t>
  </si>
  <si>
    <t>64d0fcce-aa37-4009-a547-b8da8bf14a71</t>
  </si>
  <si>
    <t>Jessica Gonzalez</t>
  </si>
  <si>
    <t>c0ff1b8d-e65d-4e21-8f91-8c65d415b02d</t>
  </si>
  <si>
    <t>Angela Smith</t>
  </si>
  <si>
    <t>d775ebf5-a7b5-42cd-a632-6191c2c93ee7</t>
  </si>
  <si>
    <t>Kendra Walters</t>
  </si>
  <si>
    <t>f5b20c83-9f34-4883-8dcb-44e83e99f748</t>
  </si>
  <si>
    <t>James Taylor</t>
  </si>
  <si>
    <t>d53d93da-8553-4495-b445-2f389e4742f7</t>
  </si>
  <si>
    <t>Bradley Rogers</t>
  </si>
  <si>
    <t>ee129a4f-f7e4-4fdf-aab4-38c7750445ca</t>
  </si>
  <si>
    <t>Jeffrey Williams</t>
  </si>
  <si>
    <t>900c288a-2e4d-4bee-9916-4f3147f1d9c4</t>
  </si>
  <si>
    <t>Wanda Long</t>
  </si>
  <si>
    <t>cad4335c-43d7-44f3-a95a-2868ae416046</t>
  </si>
  <si>
    <t>Julia Jones</t>
  </si>
  <si>
    <t>3fd0fa4b-b420-49e5-bea8-f636f597a66d</t>
  </si>
  <si>
    <t>9ad60a2d-e006-4a61-aa5d-13c85e409db9</t>
  </si>
  <si>
    <t>Ashley Jordan</t>
  </si>
  <si>
    <t>7d52a754-b765-49bf-9813-a2ea3295b48e</t>
  </si>
  <si>
    <t>Scott Smith</t>
  </si>
  <si>
    <t>30f02f11-d3b1-4f9a-a01d-f22ed0ce92d4</t>
  </si>
  <si>
    <t>Stacy Chaney</t>
  </si>
  <si>
    <t>f21087eb-36ec-4bee-87f8-b3a38014e542</t>
  </si>
  <si>
    <t>Nancy Stewart</t>
  </si>
  <si>
    <t>8c9a1bb5-a93f-4ab4-81fa-15f48e06c4d9</t>
  </si>
  <si>
    <t>Jennifer Mejia</t>
  </si>
  <si>
    <t>bf70951e-eb02-4293-ada0-0940339ea365</t>
  </si>
  <si>
    <t>Donna Garrett</t>
  </si>
  <si>
    <t>fbf539a8-e170-40b7-85cd-ccf83deac029</t>
  </si>
  <si>
    <t>Beth Sellers</t>
  </si>
  <si>
    <t>9dfef1ae-dc1b-4124-9965-c2299059bad8</t>
  </si>
  <si>
    <t>Robin Smith</t>
  </si>
  <si>
    <t>6ae19cb5-9ab6-4e15-98e2-baabe94c36f1</t>
  </si>
  <si>
    <t>cf9e894d-b374-475c-b93e-e98b215eefdf</t>
  </si>
  <si>
    <t>Joshua Long</t>
  </si>
  <si>
    <t>e4013928-4920-4952-8535-3a65ca4ee055</t>
  </si>
  <si>
    <t>Rebekah Frey</t>
  </si>
  <si>
    <t>51fbccec-48f4-42ca-8eea-bd255e6ebbb0</t>
  </si>
  <si>
    <t>Veronica Hoover</t>
  </si>
  <si>
    <t>USA</t>
  </si>
  <si>
    <t>1f9c0627-a7be-4400-a3d1-c3568f1df215</t>
  </si>
  <si>
    <t>Madison Davis</t>
  </si>
  <si>
    <t>b9a7148c-eddd-4262-967c-014a10f8f2a7</t>
  </si>
  <si>
    <t>Laura Smith</t>
  </si>
  <si>
    <t>5fd0fa9f-7871-430a-be67-91e79ff52ff4</t>
  </si>
  <si>
    <t>Karen Rodriguez</t>
  </si>
  <si>
    <t>deefbae8-3516-40c0-a8ca-d9deba18abaf</t>
  </si>
  <si>
    <t>Sheila Hughes</t>
  </si>
  <si>
    <t>f7d798e0-6675-46bf-93b2-8839028c86fa</t>
  </si>
  <si>
    <t>Tammy Hull</t>
  </si>
  <si>
    <t>820aac30-4d4b-4f29-aeae-84dea4034233</t>
  </si>
  <si>
    <t>Cory Richardson</t>
  </si>
  <si>
    <t>1792af5c-3200-4e0a-ad0d-ccad732cf853</t>
  </si>
  <si>
    <t>Larry Davis MD</t>
  </si>
  <si>
    <t>4802bd9c-5d8d-4e1b-8d82-d717cc11111a</t>
  </si>
  <si>
    <t>Raymond Davis</t>
  </si>
  <si>
    <t>b8d04530-0032-4bc4-8b77-57824fae87dd</t>
  </si>
  <si>
    <t>James Lam</t>
  </si>
  <si>
    <t>c251a2c5-8c69-4121-9e5a-2f11c59bb5e8</t>
  </si>
  <si>
    <t>Alex Reyes</t>
  </si>
  <si>
    <t>fdd17115-2482-44d0-971c-e35531a9e000</t>
  </si>
  <si>
    <t>Larry Carter</t>
  </si>
  <si>
    <t>a46fbfc9-a8bc-4cf7-86d0-028179566e44</t>
  </si>
  <si>
    <t>Jennifer Myers</t>
  </si>
  <si>
    <t>26936d06-1aac-41f9-99f1-0a0cd69f8afa</t>
  </si>
  <si>
    <t>Danielle Ortiz</t>
  </si>
  <si>
    <t>6a8b765f-3123-4c28-8ab2-9e90b40badb2</t>
  </si>
  <si>
    <t>95c17950-8ed8-4368-bc7a-bf4872c22350</t>
  </si>
  <si>
    <t>Dr. John Harris IV</t>
  </si>
  <si>
    <t>70856d25-e3e2-4d23-9853-a0508cb03360</t>
  </si>
  <si>
    <t>Pamela Love</t>
  </si>
  <si>
    <t>e0b2398a-902a-4575-85df-238d5ecb6496</t>
  </si>
  <si>
    <t>Kevin Bailey</t>
  </si>
  <si>
    <t>91020b09-8ac5-42b6-bc2b-2b33f1571a11</t>
  </si>
  <si>
    <t>Elizabeth Jones</t>
  </si>
  <si>
    <t>773ed690-e1eb-4de9-b933-d80240e114fc</t>
  </si>
  <si>
    <t>Mr. Christopher Love DDS</t>
  </si>
  <si>
    <t>94342c3e-0805-437c-ab63-2304ca35a88d</t>
  </si>
  <si>
    <t>Catherine Zavala</t>
  </si>
  <si>
    <t>68d45da0-91c8-43c8-800b-9322f99b1f6f</t>
  </si>
  <si>
    <t>Kim Smith</t>
  </si>
  <si>
    <t>47766fa7-e2c4-4082-9047-7001ff4d75e4</t>
  </si>
  <si>
    <t>James Wilcox</t>
  </si>
  <si>
    <t>aad9ad23-3789-42b6-ae51-4d28f9d273bb</t>
  </si>
  <si>
    <t>Christopher Mckenzie</t>
  </si>
  <si>
    <t>109c1479-c4b2-497c-9708-8a3332ee8ca3</t>
  </si>
  <si>
    <t>Alexis Faulkner</t>
  </si>
  <si>
    <t>b8c2e65b-fd17-40a0-8ea5-5df7c6758e24</t>
  </si>
  <si>
    <t>Kyle Adams</t>
  </si>
  <si>
    <t>a7d45197-2e2f-43c7-b0d9-709d8a5f14f6</t>
  </si>
  <si>
    <t>Andrew Jones</t>
  </si>
  <si>
    <t>68ff92a3-f2e2-4657-a8d8-8f7660964662</t>
  </si>
  <si>
    <t>Brandon Wright</t>
  </si>
  <si>
    <t>36bc7312-24c3-45e7-afe2-05aaa9daf351</t>
  </si>
  <si>
    <t>Ryan Welch</t>
  </si>
  <si>
    <t>03327ec8-2a3a-4dfc-99fe-2a5bb707d268</t>
  </si>
  <si>
    <t>Kelsey Taylor</t>
  </si>
  <si>
    <t>2ae91df5-daff-4ee5-ae10-2f1d49be088d</t>
  </si>
  <si>
    <t>Angela Price</t>
  </si>
  <si>
    <t>a7d45a09-5eaf-4df8-8ff2-0fbea0846125</t>
  </si>
  <si>
    <t>Ryan Mann</t>
  </si>
  <si>
    <t>4ba8ac58-7eb8-4236-a096-29688628aaed</t>
  </si>
  <si>
    <t>Derrick Henderson</t>
  </si>
  <si>
    <t>7ee4004c-1eca-4599-9e5c-00dfae2e2067</t>
  </si>
  <si>
    <t>Amanda Stephens</t>
  </si>
  <si>
    <t>84ad0bfc-e027-47b9-8874-c5721a3c6c7b</t>
  </si>
  <si>
    <t>27fe7398-bda2-452a-a002-50100038760f</t>
  </si>
  <si>
    <t>Bradley Tapia</t>
  </si>
  <si>
    <t>912c1aa1-e944-49a0-aa69-6bd9668aefd6</t>
  </si>
  <si>
    <t>Anthony Mooney</t>
  </si>
  <si>
    <t>cad77474-5dc3-4802-be72-3c6431568bd7</t>
  </si>
  <si>
    <t>Angela Moran</t>
  </si>
  <si>
    <t>3a4a79d7-dda1-45bd-80d1-73591431ff4c</t>
  </si>
  <si>
    <t>Colleen Perez</t>
  </si>
  <si>
    <t>f0296610-b77f-413f-8aed-01c1ef5fdbb9</t>
  </si>
  <si>
    <t>Cassandra Peterson</t>
  </si>
  <si>
    <t>652cf6da-8c6e-4ecc-9f25-272dcd5c7daf</t>
  </si>
  <si>
    <t>Laura Munoz</t>
  </si>
  <si>
    <t>a30dd709-1e52-46ca-bc4c-008d657f6fe8</t>
  </si>
  <si>
    <t>Kelly Smith</t>
  </si>
  <si>
    <t>f2f57932-a8e9-4ff4-b0f8-fb22cb9c8ef5</t>
  </si>
  <si>
    <t>Billy Lowe</t>
  </si>
  <si>
    <t>40fdb036-28df-48c2-9bc2-4051641b0c18</t>
  </si>
  <si>
    <t>Mr. Justin Hendrix</t>
  </si>
  <si>
    <t>0a1eda69-2250-461e-82a0-c0deca09e45e</t>
  </si>
  <si>
    <t>Carolyn Butler</t>
  </si>
  <si>
    <t>dc6714fb-916e-4e67-875a-6bbbd1fd11db</t>
  </si>
  <si>
    <t>Michael Webb</t>
  </si>
  <si>
    <t>3496bba0-f87c-4647-8e7b-47ab89947334</t>
  </si>
  <si>
    <t>Heidi Parker</t>
  </si>
  <si>
    <t>98572f15-ec4b-4388-a081-7d8fa6b099d7</t>
  </si>
  <si>
    <t>Taylor Johnson</t>
  </si>
  <si>
    <t>59ec2e06-7d77-41a6-b52e-904fe7d8a3c0</t>
  </si>
  <si>
    <t>Rachel Wu</t>
  </si>
  <si>
    <t>78fee5bf-e93b-4bfd-b69d-722a084472e0</t>
  </si>
  <si>
    <t>Mr. Charles Nichols</t>
  </si>
  <si>
    <t>979ebc8c-f1a8-4289-8cfa-02f6a992fb20</t>
  </si>
  <si>
    <t>Matthew Barker</t>
  </si>
  <si>
    <t>49092985-da7b-4841-a93a-1ee17eda592f</t>
  </si>
  <si>
    <t>Daniel Soto</t>
  </si>
  <si>
    <t>c969afe2-1588-45f3-91f2-366c6bdb3012</t>
  </si>
  <si>
    <t>Stephen Lopez</t>
  </si>
  <si>
    <t>eda0bfa6-ec71-4687-a989-2c209a39aa56</t>
  </si>
  <si>
    <t>dca2806b-7d37-4f2a-b040-49c02717e37a</t>
  </si>
  <si>
    <t>Denise Stanley</t>
  </si>
  <si>
    <t>1fa3d83f-e76e-438c-8b9f-facb4f4a88af</t>
  </si>
  <si>
    <t>Richard Gray</t>
  </si>
  <si>
    <t>64aa559d-1612-4ea9-8515-965300a3f5ce</t>
  </si>
  <si>
    <t>David Bates</t>
  </si>
  <si>
    <t>08afcfe4-8c58-4ecf-b675-f8fef6aba6cb</t>
  </si>
  <si>
    <t>Michael Flynn</t>
  </si>
  <si>
    <t>21f8d629-aa21-45a0-9e63-6b0f61b40d39</t>
  </si>
  <si>
    <t>Marc Hamilton</t>
  </si>
  <si>
    <t>7dc9b0ef-c2d6-413d-b775-196b20ddbbfd</t>
  </si>
  <si>
    <t>Brian Reed</t>
  </si>
  <si>
    <t>0a4c1c6c-02d5-4bf7-8cd0-de4098ae87c8</t>
  </si>
  <si>
    <t>David Campbell</t>
  </si>
  <si>
    <t>be71db74-e3d3-404b-bb7a-35281f0d6912</t>
  </si>
  <si>
    <t>Zachary Whitaker</t>
  </si>
  <si>
    <t>b608a707-7248-4e9c-91d5-91551b94cc82</t>
  </si>
  <si>
    <t>Sherry Mitchell</t>
  </si>
  <si>
    <t>ac855566-cfa2-40a7-81b0-06da98d44629</t>
  </si>
  <si>
    <t>Sara Hernandez</t>
  </si>
  <si>
    <t>5c4e8ddf-0567-40e5-af23-8c493daece91</t>
  </si>
  <si>
    <t>Anna Schultz</t>
  </si>
  <si>
    <t>279ca0f9-eb23-484c-bc26-a18b9e2ae252</t>
  </si>
  <si>
    <t>Kelli White</t>
  </si>
  <si>
    <t>b9e6dedc-446f-4d0c-a61d-a1a039d23611</t>
  </si>
  <si>
    <t>Timothy Gray</t>
  </si>
  <si>
    <t>29228576-e70d-44a0-a084-328b340b64e7</t>
  </si>
  <si>
    <t>Sharon Phillips</t>
  </si>
  <si>
    <t>7616913b-6dda-4060-854e-c069dfe9d548</t>
  </si>
  <si>
    <t>Susan Smith</t>
  </si>
  <si>
    <t>664c24d5-9c79-4403-8114-576f77344ba9</t>
  </si>
  <si>
    <t>Jason Curtis</t>
  </si>
  <si>
    <t>528b77fe-d7ad-4efe-85b6-f24944122e8e</t>
  </si>
  <si>
    <t>Samantha Small</t>
  </si>
  <si>
    <t>dc2604f7-6a8b-42f4-9677-9ee7952099b4</t>
  </si>
  <si>
    <t>Gina Myers</t>
  </si>
  <si>
    <t>e40f4457-4c5c-4df2-8cb8-e48da60061d4</t>
  </si>
  <si>
    <t>Amber Thompson</t>
  </si>
  <si>
    <t>1a04362d-e4af-4c13-9736-67d31017f66c</t>
  </si>
  <si>
    <t>Kevin Tate</t>
  </si>
  <si>
    <t>3b7cd7e3-8389-4fda-bea1-1329242e193a</t>
  </si>
  <si>
    <t>Carol Perez</t>
  </si>
  <si>
    <t>fd5262a9-36b3-4c11-8c40-9bebfe56fe5a</t>
  </si>
  <si>
    <t>Misty Cordova</t>
  </si>
  <si>
    <t>f86d41d9-d692-4c97-b825-fcdc755e3966</t>
  </si>
  <si>
    <t>Christopher Allen</t>
  </si>
  <si>
    <t>833767f4-9aff-40e3-9e87-59f31605a87f</t>
  </si>
  <si>
    <t>Jim Munoz</t>
  </si>
  <si>
    <t>d07c560b-0264-45e5-9ddc-2b79b8c39d13</t>
  </si>
  <si>
    <t>Jacqueline Jordan</t>
  </si>
  <si>
    <t>759ba9f7-427b-4468-9f43-c581e88ddc21</t>
  </si>
  <si>
    <t>Shaun Livingston</t>
  </si>
  <si>
    <t>f8c6788e-2dce-42a4-beff-bef1ce8e694e</t>
  </si>
  <si>
    <t>Angela Russell</t>
  </si>
  <si>
    <t>a52665b6-b496-4b0b-be2f-8259707fcdfd</t>
  </si>
  <si>
    <t>Eileen Sullivan</t>
  </si>
  <si>
    <t>27b6f56e-d047-487e-94d6-ea03c682c653</t>
  </si>
  <si>
    <t>Christopher Lane</t>
  </si>
  <si>
    <t>f051fb7b-a10f-4dc4-9270-cf8bbd94bf5b</t>
  </si>
  <si>
    <t>Thomas Wilkerson</t>
  </si>
  <si>
    <t>e4e6e93d-1425-42b9-be77-1e565f8d1701</t>
  </si>
  <si>
    <t>Debra Bradford</t>
  </si>
  <si>
    <t>0fad1805-a242-4d6a-a3f2-5e74f61cbd10</t>
  </si>
  <si>
    <t>David Serrano</t>
  </si>
  <si>
    <t>c5a93dd3-d494-4813-bc2b-44753cc7ce93</t>
  </si>
  <si>
    <t>Kathleen Jackson</t>
  </si>
  <si>
    <t>652dac6a-77b1-476e-be05-95714fa3243c</t>
  </si>
  <si>
    <t>Cassandra Williams</t>
  </si>
  <si>
    <t>9f279e99-fff0-41e0-b469-3efcca5df256</t>
  </si>
  <si>
    <t>Emily Carpenter</t>
  </si>
  <si>
    <t>27d2fc5c-678c-4510-89c8-dfe0232e63ae</t>
  </si>
  <si>
    <t>Brianna Johnson</t>
  </si>
  <si>
    <t>5a981a9d-f68a-4c0e-b283-b59ab850a970</t>
  </si>
  <si>
    <t>ab4a77b7-05f2-435c-87bc-fe93461e046e</t>
  </si>
  <si>
    <t>Frank Schwartz</t>
  </si>
  <si>
    <t>cadffeba-ddb0-4dc3-8cee-c80ad73033bd</t>
  </si>
  <si>
    <t>Dylan Wright</t>
  </si>
  <si>
    <t>e1a1858e-4f79-4e3a-8207-50db23dad846</t>
  </si>
  <si>
    <t>Scott Rowe</t>
  </si>
  <si>
    <t>2d424c81-d8b5-4cd5-99d1-7c842c9a7451</t>
  </si>
  <si>
    <t>Emily Morales</t>
  </si>
  <si>
    <t>90fd1f95-c929-471d-afaa-ac4e40531cbd</t>
  </si>
  <si>
    <t>Gregory Ortiz</t>
  </si>
  <si>
    <t>c75bb130-e5ef-4a67-98ea-c32dc5b16d5e</t>
  </si>
  <si>
    <t>Cassandra Pierce</t>
  </si>
  <si>
    <t>4d8927c8-8ade-4bbb-844c-cc8d4a8e9c68</t>
  </si>
  <si>
    <t>Ebony Reynolds</t>
  </si>
  <si>
    <t>b736b09b-6941-4521-8ebe-2795accd28c3</t>
  </si>
  <si>
    <t>Diane Ramos</t>
  </si>
  <si>
    <t>1b622bad-12de-4224-90db-e1510878d9df</t>
  </si>
  <si>
    <t>Mitchell West</t>
  </si>
  <si>
    <t>8fa907f4-8007-4022-b17d-763bb39a30f9</t>
  </si>
  <si>
    <t>Gregory Hudson</t>
  </si>
  <si>
    <t>5d680dfc-e396-4a85-9465-69b4fb63a78f</t>
  </si>
  <si>
    <t>Jennifer Herman</t>
  </si>
  <si>
    <t>89dec891-b92f-44d7-a6e4-56d2bb8d32e3</t>
  </si>
  <si>
    <t>Brenda Meza</t>
  </si>
  <si>
    <t>3447a08d-b060-4639-973d-d52267cdeee2</t>
  </si>
  <si>
    <t>Courtney Henderson</t>
  </si>
  <si>
    <t>83f545dd-49f4-47c8-aebf-0bcebed9e5d9</t>
  </si>
  <si>
    <t>Jason Bennett</t>
  </si>
  <si>
    <t>41163c7a-b21e-41c3-86ed-b1ac5475e0c9</t>
  </si>
  <si>
    <t>John Pena</t>
  </si>
  <si>
    <t>7166140e-eb66-46fb-9271-377caff3f72b</t>
  </si>
  <si>
    <t>Ryan Bradford</t>
  </si>
  <si>
    <t>bc4c007a-08ae-41df-9004-45affe218298</t>
  </si>
  <si>
    <t>Colleen Cooper</t>
  </si>
  <si>
    <t>21514286-7e9b-4948-a8aa-c45709d0b794</t>
  </si>
  <si>
    <t>Jeremy Williams</t>
  </si>
  <si>
    <t>5dd5c69e-e198-4eb5-9e3a-f5e4b2850431</t>
  </si>
  <si>
    <t>Lynn Daniels</t>
  </si>
  <si>
    <t>c078b9fb-316b-4daa-b9a5-462237e59260</t>
  </si>
  <si>
    <t>Ashlee Green</t>
  </si>
  <si>
    <t>70157e95-2abf-4d35-8cfd-f25188038d71</t>
  </si>
  <si>
    <t>Anna Chandler</t>
  </si>
  <si>
    <t>11da4f93-c32a-4703-98fa-e2cb5d8cd096</t>
  </si>
  <si>
    <t>Jessica Lane</t>
  </si>
  <si>
    <t>e3bbe348-8a53-46ca-a6e7-3bb55d5d6de0</t>
  </si>
  <si>
    <t>Greg Collins</t>
  </si>
  <si>
    <t>LIndiasey Rodriguez MD</t>
  </si>
  <si>
    <t>MelIndiaa Merritt</t>
  </si>
  <si>
    <t>Cancellation_StatUSA</t>
  </si>
  <si>
    <t>AUSAtin Williams</t>
  </si>
  <si>
    <t>RUSAsell Garcia</t>
  </si>
  <si>
    <t>SUSAan Owens</t>
  </si>
  <si>
    <t>JesUSA Chan</t>
  </si>
  <si>
    <t>Age_Group</t>
  </si>
  <si>
    <t>Delay_category</t>
  </si>
  <si>
    <t>Revenue Matrices</t>
  </si>
  <si>
    <t>Distance_Category</t>
  </si>
  <si>
    <t>Customer_Feedback_Score</t>
  </si>
  <si>
    <t>Row Labels</t>
  </si>
  <si>
    <t>Frequent_Flight_status</t>
  </si>
  <si>
    <t>Average of Flight_Delay_Minutes</t>
  </si>
  <si>
    <t>Departure_Delay</t>
  </si>
  <si>
    <t>Arrival_Delay</t>
  </si>
  <si>
    <t>18-29</t>
  </si>
  <si>
    <t>30-39</t>
  </si>
  <si>
    <t>40-59</t>
  </si>
  <si>
    <t>60-69</t>
  </si>
  <si>
    <t>70-80</t>
  </si>
  <si>
    <t>Route</t>
  </si>
  <si>
    <t>AMS - CDG</t>
  </si>
  <si>
    <t>AMS - FRA</t>
  </si>
  <si>
    <t>AMS - ICN</t>
  </si>
  <si>
    <t>AMS - JFK</t>
  </si>
  <si>
    <t>AMS - PVG</t>
  </si>
  <si>
    <t>ATL - DFW</t>
  </si>
  <si>
    <t>ATL - DXB</t>
  </si>
  <si>
    <t>ATL - ICN</t>
  </si>
  <si>
    <t>ATL - PVG</t>
  </si>
  <si>
    <t>BKK - ATL</t>
  </si>
  <si>
    <t>BKK - LHR</t>
  </si>
  <si>
    <t>BKK - PEK</t>
  </si>
  <si>
    <t>CAN - PVG</t>
  </si>
  <si>
    <t>CDG - FRA</t>
  </si>
  <si>
    <t>CDG - ICN</t>
  </si>
  <si>
    <t>CDG - PEK</t>
  </si>
  <si>
    <t>DEL - CAN</t>
  </si>
  <si>
    <t>DEL - CDG</t>
  </si>
  <si>
    <t>DEL - HND</t>
  </si>
  <si>
    <t>DEL - ICN</t>
  </si>
  <si>
    <t>DEL - LHR</t>
  </si>
  <si>
    <t>DEN - AMS</t>
  </si>
  <si>
    <t>DEN - FRA</t>
  </si>
  <si>
    <t>DFW - ATL</t>
  </si>
  <si>
    <t>DFW - DEN</t>
  </si>
  <si>
    <t>DFW - FRA</t>
  </si>
  <si>
    <t>DFW - IST</t>
  </si>
  <si>
    <t>DFW - PEK</t>
  </si>
  <si>
    <t>DXB - DEL</t>
  </si>
  <si>
    <t>DXB - FRA</t>
  </si>
  <si>
    <t>FRA - DXB</t>
  </si>
  <si>
    <t>FRA - HND</t>
  </si>
  <si>
    <t>FRA - LAX</t>
  </si>
  <si>
    <t>FRA - ORD</t>
  </si>
  <si>
    <t>HND - BKK</t>
  </si>
  <si>
    <t>HND - DEN</t>
  </si>
  <si>
    <t>ICN - ATL</t>
  </si>
  <si>
    <t>ICN - DXB</t>
  </si>
  <si>
    <t>ICN - LAX</t>
  </si>
  <si>
    <t>IST - BKK</t>
  </si>
  <si>
    <t>IST - CAN</t>
  </si>
  <si>
    <t>IST - ORD</t>
  </si>
  <si>
    <t>IST - PVG</t>
  </si>
  <si>
    <t>JFK - CAN</t>
  </si>
  <si>
    <t>JFK - DEL</t>
  </si>
  <si>
    <t>JFK - ICN</t>
  </si>
  <si>
    <t>JFK - IST</t>
  </si>
  <si>
    <t>JFK - PVG</t>
  </si>
  <si>
    <t>JFK - SIN</t>
  </si>
  <si>
    <t>LAX - AMS</t>
  </si>
  <si>
    <t>LAX - CAN</t>
  </si>
  <si>
    <t>LAX - HND</t>
  </si>
  <si>
    <t>LHR - CDG</t>
  </si>
  <si>
    <t>LHR - JFK</t>
  </si>
  <si>
    <t>LHR - ORD</t>
  </si>
  <si>
    <t>ORD - FRA</t>
  </si>
  <si>
    <t>PEK - JFK</t>
  </si>
  <si>
    <t>PVG - JFK</t>
  </si>
  <si>
    <t>PVG - LHR</t>
  </si>
  <si>
    <t>PVG - ORD</t>
  </si>
  <si>
    <t>SIN - CAN</t>
  </si>
  <si>
    <t>SIN - DEL</t>
  </si>
  <si>
    <t>Sum of Operating_Cost</t>
  </si>
  <si>
    <t>Sum of Revenue</t>
  </si>
  <si>
    <t>Profit</t>
  </si>
  <si>
    <t>Sum of Fuel_Consumption_Liters</t>
  </si>
  <si>
    <t>Sum of Customer_Feedback_Score</t>
  </si>
  <si>
    <t>(blank)</t>
  </si>
  <si>
    <t>Sum of Profit</t>
  </si>
  <si>
    <t>Grand Total</t>
  </si>
  <si>
    <t xml:space="preserve"> REPORT - AEROMAX AIRWAYS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</si>
</sst>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6"/>
      <color rgb="FF7030A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2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2" fontId="0" fillId="0" borderId="0" xfId="0" applyNumberForma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/>
    <xf numFmtId="0" fontId="0" fillId="2" borderId="0" xfId="0" applyFill="1" applyAlignment="1">
      <alignment vertical="center"/>
    </xf>
    <xf numFmtId="0" fontId="0" fillId="2" borderId="0" xfId="0" applyFill="1" applyAlignment="1">
      <alignment horizontal="right"/>
    </xf>
    <xf numFmtId="0" fontId="0" fillId="2" borderId="0" xfId="0" applyFill="1" applyAlignment="1">
      <alignment vertical="top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top"/>
    </xf>
    <xf numFmtId="0" fontId="2" fillId="2" borderId="0" xfId="0" applyFont="1" applyFill="1" applyAlignment="1">
      <alignment horizontal="center" vertical="top"/>
    </xf>
  </cellXfs>
  <cellStyles count="1">
    <cellStyle name="Normal" xfId="0" builtinId="0"/>
  </cellStyles>
  <dxfs count="8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00E6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[Aeromax_Airways_Final (1).xlsx]Flight VS Delay!PivotTable1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'Flight VS Delay'!$B$3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'Flight VS Delay'!$A$4:$A$65</c:f>
              <c:strCache>
                <c:ptCount val="62"/>
                <c:pt idx="0">
                  <c:v>FL0032</c:v>
                </c:pt>
                <c:pt idx="1">
                  <c:v>FL0059</c:v>
                </c:pt>
                <c:pt idx="2">
                  <c:v>FL0034</c:v>
                </c:pt>
                <c:pt idx="3">
                  <c:v>FL0030</c:v>
                </c:pt>
                <c:pt idx="4">
                  <c:v>FL0035</c:v>
                </c:pt>
                <c:pt idx="5">
                  <c:v>FL0040</c:v>
                </c:pt>
                <c:pt idx="6">
                  <c:v>FL0060</c:v>
                </c:pt>
                <c:pt idx="7">
                  <c:v>FL0036</c:v>
                </c:pt>
                <c:pt idx="8">
                  <c:v>FL0025</c:v>
                </c:pt>
                <c:pt idx="9">
                  <c:v>FL0055</c:v>
                </c:pt>
                <c:pt idx="10">
                  <c:v>FL0048</c:v>
                </c:pt>
                <c:pt idx="11">
                  <c:v>FL0021</c:v>
                </c:pt>
                <c:pt idx="12">
                  <c:v>FL0019</c:v>
                </c:pt>
                <c:pt idx="13">
                  <c:v>FL0033</c:v>
                </c:pt>
                <c:pt idx="14">
                  <c:v>FL0026</c:v>
                </c:pt>
                <c:pt idx="15">
                  <c:v>FL0012</c:v>
                </c:pt>
                <c:pt idx="16">
                  <c:v>FL0024</c:v>
                </c:pt>
                <c:pt idx="17">
                  <c:v>FL0004</c:v>
                </c:pt>
                <c:pt idx="18">
                  <c:v>FL0061</c:v>
                </c:pt>
                <c:pt idx="19">
                  <c:v>FL0031</c:v>
                </c:pt>
                <c:pt idx="20">
                  <c:v>FL0054</c:v>
                </c:pt>
                <c:pt idx="21">
                  <c:v>FL0062</c:v>
                </c:pt>
                <c:pt idx="22">
                  <c:v>FL0056</c:v>
                </c:pt>
                <c:pt idx="23">
                  <c:v>FL0006</c:v>
                </c:pt>
                <c:pt idx="24">
                  <c:v>FL0053</c:v>
                </c:pt>
                <c:pt idx="25">
                  <c:v>FL0028</c:v>
                </c:pt>
                <c:pt idx="26">
                  <c:v>FL0045</c:v>
                </c:pt>
                <c:pt idx="27">
                  <c:v>FL0027</c:v>
                </c:pt>
                <c:pt idx="28">
                  <c:v>FL0001</c:v>
                </c:pt>
                <c:pt idx="29">
                  <c:v>FL0046</c:v>
                </c:pt>
                <c:pt idx="30">
                  <c:v>FL0003</c:v>
                </c:pt>
                <c:pt idx="31">
                  <c:v>FL0039</c:v>
                </c:pt>
                <c:pt idx="32">
                  <c:v>FL0037</c:v>
                </c:pt>
                <c:pt idx="33">
                  <c:v>FL0047</c:v>
                </c:pt>
                <c:pt idx="34">
                  <c:v>FL0049</c:v>
                </c:pt>
                <c:pt idx="35">
                  <c:v>FL0029</c:v>
                </c:pt>
                <c:pt idx="36">
                  <c:v>FL0057</c:v>
                </c:pt>
                <c:pt idx="37">
                  <c:v>FL0018</c:v>
                </c:pt>
                <c:pt idx="38">
                  <c:v>FL0009</c:v>
                </c:pt>
                <c:pt idx="39">
                  <c:v>FL0058</c:v>
                </c:pt>
                <c:pt idx="40">
                  <c:v>FL0041</c:v>
                </c:pt>
                <c:pt idx="41">
                  <c:v>FL0042</c:v>
                </c:pt>
                <c:pt idx="42">
                  <c:v>FL0022</c:v>
                </c:pt>
                <c:pt idx="43">
                  <c:v>FL0038</c:v>
                </c:pt>
                <c:pt idx="44">
                  <c:v>FL0044</c:v>
                </c:pt>
                <c:pt idx="45">
                  <c:v>FL0010</c:v>
                </c:pt>
                <c:pt idx="46">
                  <c:v>FL0002</c:v>
                </c:pt>
                <c:pt idx="47">
                  <c:v>FL0043</c:v>
                </c:pt>
                <c:pt idx="48">
                  <c:v>FL0052</c:v>
                </c:pt>
                <c:pt idx="49">
                  <c:v>FL0007</c:v>
                </c:pt>
                <c:pt idx="50">
                  <c:v>FL0005</c:v>
                </c:pt>
                <c:pt idx="51">
                  <c:v>FL0013</c:v>
                </c:pt>
                <c:pt idx="52">
                  <c:v>FL0023</c:v>
                </c:pt>
                <c:pt idx="53">
                  <c:v>FL0016</c:v>
                </c:pt>
                <c:pt idx="54">
                  <c:v>FL0011</c:v>
                </c:pt>
                <c:pt idx="55">
                  <c:v>FL0050</c:v>
                </c:pt>
                <c:pt idx="56">
                  <c:v>FL0051</c:v>
                </c:pt>
                <c:pt idx="57">
                  <c:v>FL0015</c:v>
                </c:pt>
                <c:pt idx="58">
                  <c:v>FL0008</c:v>
                </c:pt>
                <c:pt idx="59">
                  <c:v>FL0020</c:v>
                </c:pt>
                <c:pt idx="60">
                  <c:v>FL0014</c:v>
                </c:pt>
                <c:pt idx="61">
                  <c:v>FL0017</c:v>
                </c:pt>
              </c:strCache>
            </c:strRef>
          </c:cat>
          <c:val>
            <c:numRef>
              <c:f>'Flight VS Delay'!$B$4:$B$65</c:f>
              <c:numCache>
                <c:formatCode>General</c:formatCode>
                <c:ptCount val="62"/>
                <c:pt idx="0">
                  <c:v>226.5</c:v>
                </c:pt>
                <c:pt idx="1">
                  <c:v>217.5</c:v>
                </c:pt>
                <c:pt idx="2">
                  <c:v>180</c:v>
                </c:pt>
                <c:pt idx="3">
                  <c:v>177</c:v>
                </c:pt>
                <c:pt idx="4">
                  <c:v>173</c:v>
                </c:pt>
                <c:pt idx="5">
                  <c:v>169</c:v>
                </c:pt>
                <c:pt idx="6">
                  <c:v>169</c:v>
                </c:pt>
                <c:pt idx="7">
                  <c:v>166</c:v>
                </c:pt>
                <c:pt idx="8">
                  <c:v>162</c:v>
                </c:pt>
                <c:pt idx="9">
                  <c:v>159</c:v>
                </c:pt>
                <c:pt idx="10">
                  <c:v>154</c:v>
                </c:pt>
                <c:pt idx="11">
                  <c:v>153</c:v>
                </c:pt>
                <c:pt idx="12">
                  <c:v>150</c:v>
                </c:pt>
                <c:pt idx="13">
                  <c:v>150</c:v>
                </c:pt>
                <c:pt idx="14">
                  <c:v>139</c:v>
                </c:pt>
                <c:pt idx="15">
                  <c:v>133</c:v>
                </c:pt>
                <c:pt idx="16">
                  <c:v>130</c:v>
                </c:pt>
                <c:pt idx="17">
                  <c:v>126</c:v>
                </c:pt>
                <c:pt idx="18">
                  <c:v>121</c:v>
                </c:pt>
                <c:pt idx="19">
                  <c:v>119</c:v>
                </c:pt>
                <c:pt idx="20">
                  <c:v>118</c:v>
                </c:pt>
                <c:pt idx="21">
                  <c:v>109</c:v>
                </c:pt>
                <c:pt idx="22">
                  <c:v>109</c:v>
                </c:pt>
                <c:pt idx="23">
                  <c:v>109</c:v>
                </c:pt>
                <c:pt idx="24">
                  <c:v>101</c:v>
                </c:pt>
                <c:pt idx="25">
                  <c:v>99</c:v>
                </c:pt>
                <c:pt idx="26">
                  <c:v>97</c:v>
                </c:pt>
                <c:pt idx="27">
                  <c:v>94</c:v>
                </c:pt>
                <c:pt idx="28">
                  <c:v>94</c:v>
                </c:pt>
                <c:pt idx="29">
                  <c:v>89</c:v>
                </c:pt>
                <c:pt idx="30">
                  <c:v>88</c:v>
                </c:pt>
                <c:pt idx="31">
                  <c:v>87</c:v>
                </c:pt>
                <c:pt idx="32">
                  <c:v>82</c:v>
                </c:pt>
                <c:pt idx="33">
                  <c:v>81</c:v>
                </c:pt>
                <c:pt idx="34">
                  <c:v>81</c:v>
                </c:pt>
                <c:pt idx="35">
                  <c:v>81</c:v>
                </c:pt>
                <c:pt idx="36">
                  <c:v>79.5</c:v>
                </c:pt>
                <c:pt idx="37">
                  <c:v>79</c:v>
                </c:pt>
                <c:pt idx="38">
                  <c:v>73</c:v>
                </c:pt>
                <c:pt idx="39">
                  <c:v>67</c:v>
                </c:pt>
                <c:pt idx="40">
                  <c:v>67</c:v>
                </c:pt>
                <c:pt idx="41">
                  <c:v>60</c:v>
                </c:pt>
                <c:pt idx="42">
                  <c:v>60</c:v>
                </c:pt>
                <c:pt idx="43">
                  <c:v>56</c:v>
                </c:pt>
                <c:pt idx="44">
                  <c:v>55</c:v>
                </c:pt>
                <c:pt idx="45">
                  <c:v>51</c:v>
                </c:pt>
                <c:pt idx="46">
                  <c:v>50</c:v>
                </c:pt>
                <c:pt idx="47">
                  <c:v>49</c:v>
                </c:pt>
                <c:pt idx="48">
                  <c:v>40</c:v>
                </c:pt>
                <c:pt idx="49">
                  <c:v>39</c:v>
                </c:pt>
                <c:pt idx="50">
                  <c:v>38</c:v>
                </c:pt>
                <c:pt idx="51">
                  <c:v>24</c:v>
                </c:pt>
                <c:pt idx="52">
                  <c:v>21</c:v>
                </c:pt>
                <c:pt idx="53">
                  <c:v>17</c:v>
                </c:pt>
                <c:pt idx="54">
                  <c:v>13</c:v>
                </c:pt>
                <c:pt idx="55">
                  <c:v>13</c:v>
                </c:pt>
                <c:pt idx="56">
                  <c:v>11</c:v>
                </c:pt>
                <c:pt idx="57">
                  <c:v>6</c:v>
                </c:pt>
                <c:pt idx="58">
                  <c:v>4</c:v>
                </c:pt>
                <c:pt idx="59">
                  <c:v>4</c:v>
                </c:pt>
                <c:pt idx="60">
                  <c:v>2</c:v>
                </c:pt>
                <c:pt idx="6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A2-4C7A-8BFC-5C2144194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8834016"/>
        <c:axId val="318834976"/>
      </c:barChart>
      <c:catAx>
        <c:axId val="31883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34976"/>
        <c:crosses val="autoZero"/>
        <c:auto val="1"/>
        <c:lblAlgn val="ctr"/>
        <c:lblOffset val="100"/>
        <c:noMultiLvlLbl val="0"/>
      </c:catAx>
      <c:valAx>
        <c:axId val="31883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3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[Aeromax_Airways_Final (1).xlsx]Most congested airport!PivotTable3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'Most congested airport'!$B$3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'Most congested airport'!$A$4:$A$23</c:f>
              <c:strCache>
                <c:ptCount val="20"/>
                <c:pt idx="0">
                  <c:v>DXB</c:v>
                </c:pt>
                <c:pt idx="1">
                  <c:v>LAX</c:v>
                </c:pt>
                <c:pt idx="2">
                  <c:v>DEN</c:v>
                </c:pt>
                <c:pt idx="3">
                  <c:v>CDG</c:v>
                </c:pt>
                <c:pt idx="4">
                  <c:v>DFW</c:v>
                </c:pt>
                <c:pt idx="5">
                  <c:v>FRA</c:v>
                </c:pt>
                <c:pt idx="6">
                  <c:v>LHR</c:v>
                </c:pt>
                <c:pt idx="7">
                  <c:v>PEK</c:v>
                </c:pt>
                <c:pt idx="8">
                  <c:v>AMS</c:v>
                </c:pt>
                <c:pt idx="9">
                  <c:v>PVG</c:v>
                </c:pt>
                <c:pt idx="10">
                  <c:v>ICN</c:v>
                </c:pt>
                <c:pt idx="11">
                  <c:v>ORD</c:v>
                </c:pt>
                <c:pt idx="12">
                  <c:v>HND</c:v>
                </c:pt>
                <c:pt idx="13">
                  <c:v>SIN</c:v>
                </c:pt>
                <c:pt idx="14">
                  <c:v>DEL</c:v>
                </c:pt>
                <c:pt idx="15">
                  <c:v>JFK</c:v>
                </c:pt>
                <c:pt idx="16">
                  <c:v>BKK</c:v>
                </c:pt>
                <c:pt idx="17">
                  <c:v>IST</c:v>
                </c:pt>
                <c:pt idx="18">
                  <c:v>ATL</c:v>
                </c:pt>
                <c:pt idx="19">
                  <c:v>CAN</c:v>
                </c:pt>
              </c:strCache>
            </c:strRef>
          </c:cat>
          <c:val>
            <c:numRef>
              <c:f>'Most congested airport'!$B$4:$B$23</c:f>
              <c:numCache>
                <c:formatCode>General</c:formatCode>
                <c:ptCount val="20"/>
                <c:pt idx="0">
                  <c:v>171.25882352941176</c:v>
                </c:pt>
                <c:pt idx="1">
                  <c:v>128.48993288590603</c:v>
                </c:pt>
                <c:pt idx="2">
                  <c:v>128.36842105263159</c:v>
                </c:pt>
                <c:pt idx="3">
                  <c:v>127.70134228187919</c:v>
                </c:pt>
                <c:pt idx="4">
                  <c:v>124.2396694214876</c:v>
                </c:pt>
                <c:pt idx="5">
                  <c:v>116.23821989528795</c:v>
                </c:pt>
                <c:pt idx="6">
                  <c:v>112.65497076023392</c:v>
                </c:pt>
                <c:pt idx="7">
                  <c:v>109</c:v>
                </c:pt>
                <c:pt idx="8">
                  <c:v>107.93801652892562</c:v>
                </c:pt>
                <c:pt idx="9">
                  <c:v>96.858108108108112</c:v>
                </c:pt>
                <c:pt idx="10">
                  <c:v>94.251336898395721</c:v>
                </c:pt>
                <c:pt idx="11">
                  <c:v>67</c:v>
                </c:pt>
                <c:pt idx="12">
                  <c:v>66.06481481481481</c:v>
                </c:pt>
                <c:pt idx="13">
                  <c:v>64.582089552238813</c:v>
                </c:pt>
                <c:pt idx="14">
                  <c:v>59.6542750929368</c:v>
                </c:pt>
                <c:pt idx="15">
                  <c:v>58.481481481481481</c:v>
                </c:pt>
                <c:pt idx="16">
                  <c:v>57.984615384615381</c:v>
                </c:pt>
                <c:pt idx="17">
                  <c:v>45.413333333333334</c:v>
                </c:pt>
                <c:pt idx="18">
                  <c:v>43.197309417040358</c:v>
                </c:pt>
                <c:pt idx="1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8-4446-949D-BF5D5CC89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823456"/>
        <c:axId val="318831616"/>
      </c:lineChart>
      <c:catAx>
        <c:axId val="31882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31616"/>
        <c:crosses val="autoZero"/>
        <c:auto val="1"/>
        <c:lblAlgn val="ctr"/>
        <c:lblOffset val="100"/>
        <c:noMultiLvlLbl val="0"/>
      </c:catAx>
      <c:valAx>
        <c:axId val="31883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2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[Aeromax_Airways_Final (1).xlsx]Age_group VS Feedback Score!PivotTable4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'Age_group VS Feedback Score'!$B$3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'Age_group VS Feedback Score'!$A$4:$A$8</c:f>
              <c:strCache>
                <c:ptCount val="5"/>
                <c:pt idx="0">
                  <c:v>18-29</c:v>
                </c:pt>
                <c:pt idx="1">
                  <c:v>30-39</c:v>
                </c:pt>
                <c:pt idx="2">
                  <c:v>40-59</c:v>
                </c:pt>
                <c:pt idx="3">
                  <c:v>60-69</c:v>
                </c:pt>
                <c:pt idx="4">
                  <c:v>70-80</c:v>
                </c:pt>
              </c:strCache>
            </c:strRef>
          </c:cat>
          <c:val>
            <c:numRef>
              <c:f>'Age_group VS Feedback Score'!$B$4:$B$8</c:f>
              <c:numCache>
                <c:formatCode>General</c:formatCode>
                <c:ptCount val="5"/>
                <c:pt idx="0">
                  <c:v>25392990.835263614</c:v>
                </c:pt>
                <c:pt idx="1">
                  <c:v>21263841.365826283</c:v>
                </c:pt>
                <c:pt idx="2">
                  <c:v>44944485.609500907</c:v>
                </c:pt>
                <c:pt idx="3">
                  <c:v>21751299.433311362</c:v>
                </c:pt>
                <c:pt idx="4">
                  <c:v>12809884.560106942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E7-4E29-85B9-2AE9B9B66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281536"/>
        <c:axId val="120292576"/>
      </c:barChart>
      <c:catAx>
        <c:axId val="12028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92576"/>
        <c:crosses val="autoZero"/>
        <c:auto val="1"/>
        <c:lblAlgn val="ctr"/>
        <c:lblOffset val="100"/>
        <c:noMultiLvlLbl val="0"/>
      </c:catAx>
      <c:valAx>
        <c:axId val="1202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8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[Aeromax_Airways_Final (1).xlsx]Ticket_class Vs Customer_score!PivotTable5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'Ticket_class Vs Customer_score'!$B$3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'Ticket_class Vs Customer_score'!$A$4:$A$6</c:f>
              <c:strCache>
                <c:ptCount val="3"/>
                <c:pt idx="0">
                  <c:v>Business</c:v>
                </c:pt>
                <c:pt idx="1">
                  <c:v>Economy</c:v>
                </c:pt>
                <c:pt idx="2">
                  <c:v>First</c:v>
                </c:pt>
              </c:strCache>
            </c:strRef>
          </c:cat>
          <c:val>
            <c:numRef>
              <c:f>'Ticket_class Vs Customer_score'!$B$4:$B$6</c:f>
              <c:numCache>
                <c:formatCode>0.00</c:formatCode>
                <c:ptCount val="3"/>
                <c:pt idx="0">
                  <c:v>41151814.559222296</c:v>
                </c:pt>
                <c:pt idx="1">
                  <c:v>45041558.763308242</c:v>
                </c:pt>
                <c:pt idx="2">
                  <c:v>39969128.481478512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D5-4290-9E3C-CEA553B77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88256"/>
        <c:axId val="120293056"/>
      </c:lineChart>
      <c:catAx>
        <c:axId val="12028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93056"/>
        <c:crosses val="autoZero"/>
        <c:auto val="1"/>
        <c:lblAlgn val="ctr"/>
        <c:lblOffset val="100"/>
        <c:noMultiLvlLbl val="0"/>
      </c:catAx>
      <c:valAx>
        <c:axId val="12029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[Aeromax_Airways_Final (1).xlsx]Flyer Vs Feedback!PivotTable6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'Flyer Vs Feedback'!$B$3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'Flyer Vs Feedback'!$A$4:$A$5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'Flyer Vs Feedback'!$B$4:$B$5</c:f>
              <c:numCache>
                <c:formatCode>General</c:formatCode>
                <c:ptCount val="2"/>
                <c:pt idx="0">
                  <c:v>7650</c:v>
                </c:pt>
                <c:pt idx="1">
                  <c:v>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B6-4A61-87AB-47B738BE3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00736"/>
        <c:axId val="120301216"/>
      </c:barChart>
      <c:catAx>
        <c:axId val="12030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01216"/>
        <c:crosses val="autoZero"/>
        <c:auto val="1"/>
        <c:lblAlgn val="ctr"/>
        <c:lblOffset val="100"/>
        <c:noMultiLvlLbl val="0"/>
      </c:catAx>
      <c:valAx>
        <c:axId val="12030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0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[Aeromax_Airways_Final (1).xlsx]Route Vs Revenue!PivotTable2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Route</a:t>
            </a:r>
            <a:r>
              <a:rPr lang="en-US" baseline="0"/>
              <a:t> VS Revenue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'Route Vs Revenue'!$B$3</c:f>
              <c:strCache>
                <c:ptCount val="1"/>
                <c:pt idx="0">
                  <c:v>Sum of Operating_Cost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'Route Vs Revenue'!$A$4:$A$66</c:f>
              <c:strCache>
                <c:ptCount val="63"/>
                <c:pt idx="0">
                  <c:v>ATL - DXB</c:v>
                </c:pt>
                <c:pt idx="1">
                  <c:v>DFW - FRA</c:v>
                </c:pt>
                <c:pt idx="2">
                  <c:v>ATL - PVG</c:v>
                </c:pt>
                <c:pt idx="3">
                  <c:v>ATL - ICN</c:v>
                </c:pt>
                <c:pt idx="4">
                  <c:v>DFW - DEN</c:v>
                </c:pt>
                <c:pt idx="5">
                  <c:v>CDG - PEK</c:v>
                </c:pt>
                <c:pt idx="6">
                  <c:v>FRA - ORD</c:v>
                </c:pt>
                <c:pt idx="7">
                  <c:v>ATL - DFW</c:v>
                </c:pt>
                <c:pt idx="8">
                  <c:v>LAX - HND</c:v>
                </c:pt>
                <c:pt idx="9">
                  <c:v>DFW - ATL</c:v>
                </c:pt>
                <c:pt idx="10">
                  <c:v>HND - DEN</c:v>
                </c:pt>
                <c:pt idx="11">
                  <c:v>LHR - ORD</c:v>
                </c:pt>
                <c:pt idx="12">
                  <c:v>AMS - FRA</c:v>
                </c:pt>
                <c:pt idx="13">
                  <c:v>BKK - ATL</c:v>
                </c:pt>
                <c:pt idx="14">
                  <c:v>IST - ORD</c:v>
                </c:pt>
                <c:pt idx="15">
                  <c:v>PVG - ORD</c:v>
                </c:pt>
                <c:pt idx="16">
                  <c:v>IST - CAN</c:v>
                </c:pt>
                <c:pt idx="17">
                  <c:v>LAX - AMS</c:v>
                </c:pt>
                <c:pt idx="18">
                  <c:v>DEL - ICN</c:v>
                </c:pt>
                <c:pt idx="19">
                  <c:v>ICN - ATL</c:v>
                </c:pt>
                <c:pt idx="20">
                  <c:v>JFK - IST</c:v>
                </c:pt>
                <c:pt idx="21">
                  <c:v>JFK - ICN</c:v>
                </c:pt>
                <c:pt idx="22">
                  <c:v>DEN - FRA</c:v>
                </c:pt>
                <c:pt idx="23">
                  <c:v>ICN - LAX</c:v>
                </c:pt>
                <c:pt idx="24">
                  <c:v>DXB - DEL</c:v>
                </c:pt>
                <c:pt idx="25">
                  <c:v>DEL - HND</c:v>
                </c:pt>
                <c:pt idx="26">
                  <c:v>DFW - PEK</c:v>
                </c:pt>
                <c:pt idx="27">
                  <c:v>FRA - HND</c:v>
                </c:pt>
                <c:pt idx="28">
                  <c:v>BKK - LHR</c:v>
                </c:pt>
                <c:pt idx="29">
                  <c:v>PEK - JFK</c:v>
                </c:pt>
                <c:pt idx="30">
                  <c:v>IST - BKK</c:v>
                </c:pt>
                <c:pt idx="31">
                  <c:v>ORD - FRA</c:v>
                </c:pt>
                <c:pt idx="32">
                  <c:v>SIN - DEL</c:v>
                </c:pt>
                <c:pt idx="33">
                  <c:v>(blank)</c:v>
                </c:pt>
                <c:pt idx="34">
                  <c:v>JFK - PVG</c:v>
                </c:pt>
                <c:pt idx="35">
                  <c:v>CDG - FRA</c:v>
                </c:pt>
                <c:pt idx="36">
                  <c:v>DEN - AMS</c:v>
                </c:pt>
                <c:pt idx="37">
                  <c:v>CDG - ICN</c:v>
                </c:pt>
                <c:pt idx="38">
                  <c:v>AMS - CDG</c:v>
                </c:pt>
                <c:pt idx="39">
                  <c:v>LHR - JFK</c:v>
                </c:pt>
                <c:pt idx="40">
                  <c:v>SIN - CAN</c:v>
                </c:pt>
                <c:pt idx="41">
                  <c:v>FRA - DXB</c:v>
                </c:pt>
                <c:pt idx="42">
                  <c:v>DFW - IST</c:v>
                </c:pt>
                <c:pt idx="43">
                  <c:v>FRA - LAX</c:v>
                </c:pt>
                <c:pt idx="44">
                  <c:v>HND - BKK</c:v>
                </c:pt>
                <c:pt idx="45">
                  <c:v>DEL - CDG</c:v>
                </c:pt>
                <c:pt idx="46">
                  <c:v>PVG - LHR</c:v>
                </c:pt>
                <c:pt idx="47">
                  <c:v>JFK - DEL</c:v>
                </c:pt>
                <c:pt idx="48">
                  <c:v>AMS - PVG</c:v>
                </c:pt>
                <c:pt idx="49">
                  <c:v>CAN - PVG</c:v>
                </c:pt>
                <c:pt idx="50">
                  <c:v>AMS - JFK</c:v>
                </c:pt>
                <c:pt idx="51">
                  <c:v>LHR - CDG</c:v>
                </c:pt>
                <c:pt idx="52">
                  <c:v>DEL - LHR</c:v>
                </c:pt>
                <c:pt idx="53">
                  <c:v>PVG - JFK</c:v>
                </c:pt>
                <c:pt idx="54">
                  <c:v>IST - PVG</c:v>
                </c:pt>
                <c:pt idx="55">
                  <c:v>LAX - CAN</c:v>
                </c:pt>
                <c:pt idx="56">
                  <c:v>AMS - ICN</c:v>
                </c:pt>
                <c:pt idx="57">
                  <c:v>DXB - FRA</c:v>
                </c:pt>
                <c:pt idx="58">
                  <c:v>BKK - PEK</c:v>
                </c:pt>
                <c:pt idx="59">
                  <c:v>ICN - DXB</c:v>
                </c:pt>
                <c:pt idx="60">
                  <c:v>JFK - CAN</c:v>
                </c:pt>
                <c:pt idx="61">
                  <c:v>JFK - SIN</c:v>
                </c:pt>
                <c:pt idx="62">
                  <c:v>DEL - CAN</c:v>
                </c:pt>
              </c:strCache>
            </c:strRef>
          </c:cat>
          <c:val>
            <c:numRef>
              <c:f>'Route Vs Revenue'!$B$4:$B$66</c:f>
              <c:numCache>
                <c:formatCode>General</c:formatCode>
                <c:ptCount val="63"/>
                <c:pt idx="0">
                  <c:v>7537778.3549999958</c:v>
                </c:pt>
                <c:pt idx="1">
                  <c:v>6921466.319999991</c:v>
                </c:pt>
                <c:pt idx="2">
                  <c:v>7195938.7949999887</c:v>
                </c:pt>
                <c:pt idx="3">
                  <c:v>5926554.9300000006</c:v>
                </c:pt>
                <c:pt idx="4">
                  <c:v>4497600.8399999971</c:v>
                </c:pt>
                <c:pt idx="5">
                  <c:v>6242883.8399999989</c:v>
                </c:pt>
                <c:pt idx="6">
                  <c:v>5741249.2800000003</c:v>
                </c:pt>
                <c:pt idx="7">
                  <c:v>3716133.2549999999</c:v>
                </c:pt>
                <c:pt idx="8">
                  <c:v>4872394.2500000009</c:v>
                </c:pt>
                <c:pt idx="9">
                  <c:v>3803591.6699999995</c:v>
                </c:pt>
                <c:pt idx="10">
                  <c:v>5204812.78</c:v>
                </c:pt>
                <c:pt idx="11">
                  <c:v>5888558.6300000008</c:v>
                </c:pt>
                <c:pt idx="12">
                  <c:v>4939635.8500000015</c:v>
                </c:pt>
                <c:pt idx="13">
                  <c:v>5100636.1400000006</c:v>
                </c:pt>
                <c:pt idx="14">
                  <c:v>4807411.66</c:v>
                </c:pt>
                <c:pt idx="15">
                  <c:v>4490776.53</c:v>
                </c:pt>
                <c:pt idx="16">
                  <c:v>4165049.9400000009</c:v>
                </c:pt>
                <c:pt idx="17">
                  <c:v>3448988.5400000005</c:v>
                </c:pt>
                <c:pt idx="18">
                  <c:v>3500597.2100000004</c:v>
                </c:pt>
                <c:pt idx="19">
                  <c:v>5208216.21</c:v>
                </c:pt>
                <c:pt idx="20">
                  <c:v>4002738.9599999995</c:v>
                </c:pt>
                <c:pt idx="21">
                  <c:v>4410669.8600000003</c:v>
                </c:pt>
                <c:pt idx="22">
                  <c:v>3298744.209999999</c:v>
                </c:pt>
                <c:pt idx="23">
                  <c:v>2918672.5900000008</c:v>
                </c:pt>
                <c:pt idx="24">
                  <c:v>2476371.2400000007</c:v>
                </c:pt>
                <c:pt idx="25">
                  <c:v>3169537.4299999988</c:v>
                </c:pt>
                <c:pt idx="26">
                  <c:v>2582354.3249999993</c:v>
                </c:pt>
                <c:pt idx="27">
                  <c:v>2705034.8099999991</c:v>
                </c:pt>
                <c:pt idx="28">
                  <c:v>3582788.5999999987</c:v>
                </c:pt>
                <c:pt idx="29">
                  <c:v>2303518.84</c:v>
                </c:pt>
                <c:pt idx="30">
                  <c:v>3784920.040000001</c:v>
                </c:pt>
                <c:pt idx="31">
                  <c:v>1476792.9399999997</c:v>
                </c:pt>
                <c:pt idx="32">
                  <c:v>1824393.7799999996</c:v>
                </c:pt>
                <c:pt idx="34">
                  <c:v>1569812.0499999996</c:v>
                </c:pt>
                <c:pt idx="35">
                  <c:v>1921204.7000000002</c:v>
                </c:pt>
                <c:pt idx="36">
                  <c:v>2466211.8199999994</c:v>
                </c:pt>
                <c:pt idx="37">
                  <c:v>1682166.62</c:v>
                </c:pt>
                <c:pt idx="38">
                  <c:v>1429659.23</c:v>
                </c:pt>
                <c:pt idx="39">
                  <c:v>2079057.9600000004</c:v>
                </c:pt>
                <c:pt idx="40">
                  <c:v>1353116.1000000006</c:v>
                </c:pt>
                <c:pt idx="41">
                  <c:v>1148011.6300000001</c:v>
                </c:pt>
                <c:pt idx="42">
                  <c:v>512326.58999999915</c:v>
                </c:pt>
                <c:pt idx="43">
                  <c:v>1699890.8099999998</c:v>
                </c:pt>
                <c:pt idx="44">
                  <c:v>1281341.4700000002</c:v>
                </c:pt>
                <c:pt idx="45">
                  <c:v>1880144.1</c:v>
                </c:pt>
                <c:pt idx="46">
                  <c:v>1093832.8599999999</c:v>
                </c:pt>
                <c:pt idx="47">
                  <c:v>997320.18000000028</c:v>
                </c:pt>
                <c:pt idx="48">
                  <c:v>2045941.6700000004</c:v>
                </c:pt>
                <c:pt idx="49">
                  <c:v>2415053.8000000003</c:v>
                </c:pt>
                <c:pt idx="50">
                  <c:v>1194373.9399999995</c:v>
                </c:pt>
                <c:pt idx="51">
                  <c:v>798682.52</c:v>
                </c:pt>
                <c:pt idx="52">
                  <c:v>1754523.4099999992</c:v>
                </c:pt>
                <c:pt idx="53">
                  <c:v>1537317.1</c:v>
                </c:pt>
                <c:pt idx="54">
                  <c:v>1220383.7100000004</c:v>
                </c:pt>
                <c:pt idx="55">
                  <c:v>912282.8400000002</c:v>
                </c:pt>
                <c:pt idx="56">
                  <c:v>362327.2699999999</c:v>
                </c:pt>
                <c:pt idx="57">
                  <c:v>646318.28999999992</c:v>
                </c:pt>
                <c:pt idx="58">
                  <c:v>1825111.2399999998</c:v>
                </c:pt>
                <c:pt idx="59">
                  <c:v>1424076.4599999997</c:v>
                </c:pt>
                <c:pt idx="60">
                  <c:v>830821.8</c:v>
                </c:pt>
                <c:pt idx="61">
                  <c:v>565954.95000000019</c:v>
                </c:pt>
                <c:pt idx="62">
                  <c:v>1102172.8199999998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A4-45CD-B089-F46C831CE219}"/>
            </c:ext>
          </c:extLst>
        </c:ser>
        <c:ser>
          <c:idx val="1"/>
          <c:order val="1"/>
          <c:tx>
            <c:strRef>
              <c:f>'Route Vs Revenue'!$C$3</c:f>
              <c:strCache>
                <c:ptCount val="1"/>
                <c:pt idx="0">
                  <c:v>Sum of 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'Route Vs Revenue'!$A$4:$A$66</c:f>
              <c:strCache>
                <c:ptCount val="63"/>
                <c:pt idx="0">
                  <c:v>ATL - DXB</c:v>
                </c:pt>
                <c:pt idx="1">
                  <c:v>DFW - FRA</c:v>
                </c:pt>
                <c:pt idx="2">
                  <c:v>ATL - PVG</c:v>
                </c:pt>
                <c:pt idx="3">
                  <c:v>ATL - ICN</c:v>
                </c:pt>
                <c:pt idx="4">
                  <c:v>DFW - DEN</c:v>
                </c:pt>
                <c:pt idx="5">
                  <c:v>CDG - PEK</c:v>
                </c:pt>
                <c:pt idx="6">
                  <c:v>FRA - ORD</c:v>
                </c:pt>
                <c:pt idx="7">
                  <c:v>ATL - DFW</c:v>
                </c:pt>
                <c:pt idx="8">
                  <c:v>LAX - HND</c:v>
                </c:pt>
                <c:pt idx="9">
                  <c:v>DFW - ATL</c:v>
                </c:pt>
                <c:pt idx="10">
                  <c:v>HND - DEN</c:v>
                </c:pt>
                <c:pt idx="11">
                  <c:v>LHR - ORD</c:v>
                </c:pt>
                <c:pt idx="12">
                  <c:v>AMS - FRA</c:v>
                </c:pt>
                <c:pt idx="13">
                  <c:v>BKK - ATL</c:v>
                </c:pt>
                <c:pt idx="14">
                  <c:v>IST - ORD</c:v>
                </c:pt>
                <c:pt idx="15">
                  <c:v>PVG - ORD</c:v>
                </c:pt>
                <c:pt idx="16">
                  <c:v>IST - CAN</c:v>
                </c:pt>
                <c:pt idx="17">
                  <c:v>LAX - AMS</c:v>
                </c:pt>
                <c:pt idx="18">
                  <c:v>DEL - ICN</c:v>
                </c:pt>
                <c:pt idx="19">
                  <c:v>ICN - ATL</c:v>
                </c:pt>
                <c:pt idx="20">
                  <c:v>JFK - IST</c:v>
                </c:pt>
                <c:pt idx="21">
                  <c:v>JFK - ICN</c:v>
                </c:pt>
                <c:pt idx="22">
                  <c:v>DEN - FRA</c:v>
                </c:pt>
                <c:pt idx="23">
                  <c:v>ICN - LAX</c:v>
                </c:pt>
                <c:pt idx="24">
                  <c:v>DXB - DEL</c:v>
                </c:pt>
                <c:pt idx="25">
                  <c:v>DEL - HND</c:v>
                </c:pt>
                <c:pt idx="26">
                  <c:v>DFW - PEK</c:v>
                </c:pt>
                <c:pt idx="27">
                  <c:v>FRA - HND</c:v>
                </c:pt>
                <c:pt idx="28">
                  <c:v>BKK - LHR</c:v>
                </c:pt>
                <c:pt idx="29">
                  <c:v>PEK - JFK</c:v>
                </c:pt>
                <c:pt idx="30">
                  <c:v>IST - BKK</c:v>
                </c:pt>
                <c:pt idx="31">
                  <c:v>ORD - FRA</c:v>
                </c:pt>
                <c:pt idx="32">
                  <c:v>SIN - DEL</c:v>
                </c:pt>
                <c:pt idx="33">
                  <c:v>(blank)</c:v>
                </c:pt>
                <c:pt idx="34">
                  <c:v>JFK - PVG</c:v>
                </c:pt>
                <c:pt idx="35">
                  <c:v>CDG - FRA</c:v>
                </c:pt>
                <c:pt idx="36">
                  <c:v>DEN - AMS</c:v>
                </c:pt>
                <c:pt idx="37">
                  <c:v>CDG - ICN</c:v>
                </c:pt>
                <c:pt idx="38">
                  <c:v>AMS - CDG</c:v>
                </c:pt>
                <c:pt idx="39">
                  <c:v>LHR - JFK</c:v>
                </c:pt>
                <c:pt idx="40">
                  <c:v>SIN - CAN</c:v>
                </c:pt>
                <c:pt idx="41">
                  <c:v>FRA - DXB</c:v>
                </c:pt>
                <c:pt idx="42">
                  <c:v>DFW - IST</c:v>
                </c:pt>
                <c:pt idx="43">
                  <c:v>FRA - LAX</c:v>
                </c:pt>
                <c:pt idx="44">
                  <c:v>HND - BKK</c:v>
                </c:pt>
                <c:pt idx="45">
                  <c:v>DEL - CDG</c:v>
                </c:pt>
                <c:pt idx="46">
                  <c:v>PVG - LHR</c:v>
                </c:pt>
                <c:pt idx="47">
                  <c:v>JFK - DEL</c:v>
                </c:pt>
                <c:pt idx="48">
                  <c:v>AMS - PVG</c:v>
                </c:pt>
                <c:pt idx="49">
                  <c:v>CAN - PVG</c:v>
                </c:pt>
                <c:pt idx="50">
                  <c:v>AMS - JFK</c:v>
                </c:pt>
                <c:pt idx="51">
                  <c:v>LHR - CDG</c:v>
                </c:pt>
                <c:pt idx="52">
                  <c:v>DEL - LHR</c:v>
                </c:pt>
                <c:pt idx="53">
                  <c:v>PVG - JFK</c:v>
                </c:pt>
                <c:pt idx="54">
                  <c:v>IST - PVG</c:v>
                </c:pt>
                <c:pt idx="55">
                  <c:v>LAX - CAN</c:v>
                </c:pt>
                <c:pt idx="56">
                  <c:v>AMS - ICN</c:v>
                </c:pt>
                <c:pt idx="57">
                  <c:v>DXB - FRA</c:v>
                </c:pt>
                <c:pt idx="58">
                  <c:v>BKK - PEK</c:v>
                </c:pt>
                <c:pt idx="59">
                  <c:v>ICN - DXB</c:v>
                </c:pt>
                <c:pt idx="60">
                  <c:v>JFK - CAN</c:v>
                </c:pt>
                <c:pt idx="61">
                  <c:v>JFK - SIN</c:v>
                </c:pt>
                <c:pt idx="62">
                  <c:v>DEL - CAN</c:v>
                </c:pt>
              </c:strCache>
            </c:strRef>
          </c:cat>
          <c:val>
            <c:numRef>
              <c:f>'Route Vs Revenue'!$C$4:$C$66</c:f>
              <c:numCache>
                <c:formatCode>General</c:formatCode>
                <c:ptCount val="63"/>
                <c:pt idx="0">
                  <c:v>1728789.9239999985</c:v>
                </c:pt>
                <c:pt idx="1">
                  <c:v>1414895.4779999994</c:v>
                </c:pt>
                <c:pt idx="2">
                  <c:v>1823612.513999999</c:v>
                </c:pt>
                <c:pt idx="3">
                  <c:v>1822144.571999999</c:v>
                </c:pt>
                <c:pt idx="4">
                  <c:v>875553.50399999972</c:v>
                </c:pt>
                <c:pt idx="5">
                  <c:v>3102917.05</c:v>
                </c:pt>
                <c:pt idx="6">
                  <c:v>3171770.5399999991</c:v>
                </c:pt>
                <c:pt idx="7">
                  <c:v>1370006.9999999998</c:v>
                </c:pt>
                <c:pt idx="8">
                  <c:v>2537721.4699999997</c:v>
                </c:pt>
                <c:pt idx="9">
                  <c:v>1522015.9799999986</c:v>
                </c:pt>
                <c:pt idx="10">
                  <c:v>3100036.3800000013</c:v>
                </c:pt>
                <c:pt idx="11">
                  <c:v>3835493.1299999994</c:v>
                </c:pt>
                <c:pt idx="12">
                  <c:v>2935751.8400000003</c:v>
                </c:pt>
                <c:pt idx="13">
                  <c:v>3156892.91</c:v>
                </c:pt>
                <c:pt idx="14">
                  <c:v>2874494.71</c:v>
                </c:pt>
                <c:pt idx="15">
                  <c:v>2692382.2499999986</c:v>
                </c:pt>
                <c:pt idx="16">
                  <c:v>2626764.7300000009</c:v>
                </c:pt>
                <c:pt idx="17">
                  <c:v>1985886.2800000005</c:v>
                </c:pt>
                <c:pt idx="18">
                  <c:v>2052409.8099999996</c:v>
                </c:pt>
                <c:pt idx="19">
                  <c:v>3843229.2000000011</c:v>
                </c:pt>
                <c:pt idx="20">
                  <c:v>2710394.3699999996</c:v>
                </c:pt>
                <c:pt idx="21">
                  <c:v>3132107.8899999997</c:v>
                </c:pt>
                <c:pt idx="22">
                  <c:v>2276521.3200000008</c:v>
                </c:pt>
                <c:pt idx="23">
                  <c:v>2297327.6099999994</c:v>
                </c:pt>
                <c:pt idx="24">
                  <c:v>1862140.0699999998</c:v>
                </c:pt>
                <c:pt idx="25">
                  <c:v>2596544.42</c:v>
                </c:pt>
                <c:pt idx="26">
                  <c:v>2082690.2159999984</c:v>
                </c:pt>
                <c:pt idx="27">
                  <c:v>2269663.6900000004</c:v>
                </c:pt>
                <c:pt idx="28">
                  <c:v>3222482.14</c:v>
                </c:pt>
                <c:pt idx="29">
                  <c:v>1992839.44</c:v>
                </c:pt>
                <c:pt idx="30">
                  <c:v>3483714.36</c:v>
                </c:pt>
                <c:pt idx="31">
                  <c:v>1211610.1500000001</c:v>
                </c:pt>
                <c:pt idx="32">
                  <c:v>1622633.87</c:v>
                </c:pt>
                <c:pt idx="34">
                  <c:v>1662155.7900000005</c:v>
                </c:pt>
                <c:pt idx="35">
                  <c:v>2075883.8999999997</c:v>
                </c:pt>
                <c:pt idx="36">
                  <c:v>2636257.5800000005</c:v>
                </c:pt>
                <c:pt idx="37">
                  <c:v>1926396</c:v>
                </c:pt>
                <c:pt idx="38">
                  <c:v>1716277.82</c:v>
                </c:pt>
                <c:pt idx="39">
                  <c:v>2446948.4200000004</c:v>
                </c:pt>
                <c:pt idx="40">
                  <c:v>1819843.4699999995</c:v>
                </c:pt>
                <c:pt idx="41">
                  <c:v>1659177.2700000003</c:v>
                </c:pt>
                <c:pt idx="42">
                  <c:v>1052772.341999999</c:v>
                </c:pt>
                <c:pt idx="43">
                  <c:v>2253818.2200000002</c:v>
                </c:pt>
                <c:pt idx="44">
                  <c:v>1941207.3399999996</c:v>
                </c:pt>
                <c:pt idx="45">
                  <c:v>2719581.2899999996</c:v>
                </c:pt>
                <c:pt idx="46">
                  <c:v>2026060.6500000004</c:v>
                </c:pt>
                <c:pt idx="47">
                  <c:v>2054126.6900000004</c:v>
                </c:pt>
                <c:pt idx="48">
                  <c:v>3190461.0200000005</c:v>
                </c:pt>
                <c:pt idx="49">
                  <c:v>3602664.3400000003</c:v>
                </c:pt>
                <c:pt idx="50">
                  <c:v>2386973.52</c:v>
                </c:pt>
                <c:pt idx="51">
                  <c:v>2139582.6599999997</c:v>
                </c:pt>
                <c:pt idx="52">
                  <c:v>3125363.2600000002</c:v>
                </c:pt>
                <c:pt idx="53">
                  <c:v>2909272.3099999991</c:v>
                </c:pt>
                <c:pt idx="54">
                  <c:v>2643552.98</c:v>
                </c:pt>
                <c:pt idx="55">
                  <c:v>2460247.0799999996</c:v>
                </c:pt>
                <c:pt idx="56">
                  <c:v>2100139.7700000005</c:v>
                </c:pt>
                <c:pt idx="57">
                  <c:v>2391830.9299999997</c:v>
                </c:pt>
                <c:pt idx="58">
                  <c:v>3617628.0500000003</c:v>
                </c:pt>
                <c:pt idx="59">
                  <c:v>3247530.819999998</c:v>
                </c:pt>
                <c:pt idx="60">
                  <c:v>2767502.3099999996</c:v>
                </c:pt>
                <c:pt idx="61">
                  <c:v>3016511.3000000003</c:v>
                </c:pt>
                <c:pt idx="62">
                  <c:v>3565028.1399999992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A4-45CD-B089-F46C831CE219}"/>
            </c:ext>
          </c:extLst>
        </c:ser>
        <c:ser>
          <c:idx val="2"/>
          <c:order val="2"/>
          <c:tx>
            <c:strRef>
              <c:f>'Route Vs Revenue'!$D$3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'Route Vs Revenue'!$A$4:$A$66</c:f>
              <c:strCache>
                <c:ptCount val="63"/>
                <c:pt idx="0">
                  <c:v>ATL - DXB</c:v>
                </c:pt>
                <c:pt idx="1">
                  <c:v>DFW - FRA</c:v>
                </c:pt>
                <c:pt idx="2">
                  <c:v>ATL - PVG</c:v>
                </c:pt>
                <c:pt idx="3">
                  <c:v>ATL - ICN</c:v>
                </c:pt>
                <c:pt idx="4">
                  <c:v>DFW - DEN</c:v>
                </c:pt>
                <c:pt idx="5">
                  <c:v>CDG - PEK</c:v>
                </c:pt>
                <c:pt idx="6">
                  <c:v>FRA - ORD</c:v>
                </c:pt>
                <c:pt idx="7">
                  <c:v>ATL - DFW</c:v>
                </c:pt>
                <c:pt idx="8">
                  <c:v>LAX - HND</c:v>
                </c:pt>
                <c:pt idx="9">
                  <c:v>DFW - ATL</c:v>
                </c:pt>
                <c:pt idx="10">
                  <c:v>HND - DEN</c:v>
                </c:pt>
                <c:pt idx="11">
                  <c:v>LHR - ORD</c:v>
                </c:pt>
                <c:pt idx="12">
                  <c:v>AMS - FRA</c:v>
                </c:pt>
                <c:pt idx="13">
                  <c:v>BKK - ATL</c:v>
                </c:pt>
                <c:pt idx="14">
                  <c:v>IST - ORD</c:v>
                </c:pt>
                <c:pt idx="15">
                  <c:v>PVG - ORD</c:v>
                </c:pt>
                <c:pt idx="16">
                  <c:v>IST - CAN</c:v>
                </c:pt>
                <c:pt idx="17">
                  <c:v>LAX - AMS</c:v>
                </c:pt>
                <c:pt idx="18">
                  <c:v>DEL - ICN</c:v>
                </c:pt>
                <c:pt idx="19">
                  <c:v>ICN - ATL</c:v>
                </c:pt>
                <c:pt idx="20">
                  <c:v>JFK - IST</c:v>
                </c:pt>
                <c:pt idx="21">
                  <c:v>JFK - ICN</c:v>
                </c:pt>
                <c:pt idx="22">
                  <c:v>DEN - FRA</c:v>
                </c:pt>
                <c:pt idx="23">
                  <c:v>ICN - LAX</c:v>
                </c:pt>
                <c:pt idx="24">
                  <c:v>DXB - DEL</c:v>
                </c:pt>
                <c:pt idx="25">
                  <c:v>DEL - HND</c:v>
                </c:pt>
                <c:pt idx="26">
                  <c:v>DFW - PEK</c:v>
                </c:pt>
                <c:pt idx="27">
                  <c:v>FRA - HND</c:v>
                </c:pt>
                <c:pt idx="28">
                  <c:v>BKK - LHR</c:v>
                </c:pt>
                <c:pt idx="29">
                  <c:v>PEK - JFK</c:v>
                </c:pt>
                <c:pt idx="30">
                  <c:v>IST - BKK</c:v>
                </c:pt>
                <c:pt idx="31">
                  <c:v>ORD - FRA</c:v>
                </c:pt>
                <c:pt idx="32">
                  <c:v>SIN - DEL</c:v>
                </c:pt>
                <c:pt idx="33">
                  <c:v>(blank)</c:v>
                </c:pt>
                <c:pt idx="34">
                  <c:v>JFK - PVG</c:v>
                </c:pt>
                <c:pt idx="35">
                  <c:v>CDG - FRA</c:v>
                </c:pt>
                <c:pt idx="36">
                  <c:v>DEN - AMS</c:v>
                </c:pt>
                <c:pt idx="37">
                  <c:v>CDG - ICN</c:v>
                </c:pt>
                <c:pt idx="38">
                  <c:v>AMS - CDG</c:v>
                </c:pt>
                <c:pt idx="39">
                  <c:v>LHR - JFK</c:v>
                </c:pt>
                <c:pt idx="40">
                  <c:v>SIN - CAN</c:v>
                </c:pt>
                <c:pt idx="41">
                  <c:v>FRA - DXB</c:v>
                </c:pt>
                <c:pt idx="42">
                  <c:v>DFW - IST</c:v>
                </c:pt>
                <c:pt idx="43">
                  <c:v>FRA - LAX</c:v>
                </c:pt>
                <c:pt idx="44">
                  <c:v>HND - BKK</c:v>
                </c:pt>
                <c:pt idx="45">
                  <c:v>DEL - CDG</c:v>
                </c:pt>
                <c:pt idx="46">
                  <c:v>PVG - LHR</c:v>
                </c:pt>
                <c:pt idx="47">
                  <c:v>JFK - DEL</c:v>
                </c:pt>
                <c:pt idx="48">
                  <c:v>AMS - PVG</c:v>
                </c:pt>
                <c:pt idx="49">
                  <c:v>CAN - PVG</c:v>
                </c:pt>
                <c:pt idx="50">
                  <c:v>AMS - JFK</c:v>
                </c:pt>
                <c:pt idx="51">
                  <c:v>LHR - CDG</c:v>
                </c:pt>
                <c:pt idx="52">
                  <c:v>DEL - LHR</c:v>
                </c:pt>
                <c:pt idx="53">
                  <c:v>PVG - JFK</c:v>
                </c:pt>
                <c:pt idx="54">
                  <c:v>IST - PVG</c:v>
                </c:pt>
                <c:pt idx="55">
                  <c:v>LAX - CAN</c:v>
                </c:pt>
                <c:pt idx="56">
                  <c:v>AMS - ICN</c:v>
                </c:pt>
                <c:pt idx="57">
                  <c:v>DXB - FRA</c:v>
                </c:pt>
                <c:pt idx="58">
                  <c:v>BKK - PEK</c:v>
                </c:pt>
                <c:pt idx="59">
                  <c:v>ICN - DXB</c:v>
                </c:pt>
                <c:pt idx="60">
                  <c:v>JFK - CAN</c:v>
                </c:pt>
                <c:pt idx="61">
                  <c:v>JFK - SIN</c:v>
                </c:pt>
                <c:pt idx="62">
                  <c:v>DEL - CAN</c:v>
                </c:pt>
              </c:strCache>
            </c:strRef>
          </c:cat>
          <c:val>
            <c:numRef>
              <c:f>'Route Vs Revenue'!$D$4:$D$66</c:f>
              <c:numCache>
                <c:formatCode>General</c:formatCode>
                <c:ptCount val="63"/>
                <c:pt idx="0">
                  <c:v>-5808988.4309999971</c:v>
                </c:pt>
                <c:pt idx="1">
                  <c:v>-5506570.8419999927</c:v>
                </c:pt>
                <c:pt idx="2">
                  <c:v>-5372326.2809999883</c:v>
                </c:pt>
                <c:pt idx="3">
                  <c:v>-4104410.3580000014</c:v>
                </c:pt>
                <c:pt idx="4">
                  <c:v>-3622047.3359999969</c:v>
                </c:pt>
                <c:pt idx="5">
                  <c:v>-3139966.790000001</c:v>
                </c:pt>
                <c:pt idx="6">
                  <c:v>-2569478.7400000002</c:v>
                </c:pt>
                <c:pt idx="7">
                  <c:v>-2346126.2550000004</c:v>
                </c:pt>
                <c:pt idx="8">
                  <c:v>-2334672.7800000003</c:v>
                </c:pt>
                <c:pt idx="9">
                  <c:v>-2281575.6900000013</c:v>
                </c:pt>
                <c:pt idx="10">
                  <c:v>-2104776.399999999</c:v>
                </c:pt>
                <c:pt idx="11">
                  <c:v>-2053065.5000000002</c:v>
                </c:pt>
                <c:pt idx="12">
                  <c:v>-2003884.01</c:v>
                </c:pt>
                <c:pt idx="13">
                  <c:v>-1943743.2300000007</c:v>
                </c:pt>
                <c:pt idx="14">
                  <c:v>-1932916.95</c:v>
                </c:pt>
                <c:pt idx="15">
                  <c:v>-1798394.2799999998</c:v>
                </c:pt>
                <c:pt idx="16">
                  <c:v>-1538285.21</c:v>
                </c:pt>
                <c:pt idx="17">
                  <c:v>-1463102.2599999995</c:v>
                </c:pt>
                <c:pt idx="18">
                  <c:v>-1448187.3999999997</c:v>
                </c:pt>
                <c:pt idx="19">
                  <c:v>-1364987.01</c:v>
                </c:pt>
                <c:pt idx="20">
                  <c:v>-1292344.5899999999</c:v>
                </c:pt>
                <c:pt idx="21">
                  <c:v>-1278561.97</c:v>
                </c:pt>
                <c:pt idx="22">
                  <c:v>-1022222.8899999999</c:v>
                </c:pt>
                <c:pt idx="23">
                  <c:v>-621344.98</c:v>
                </c:pt>
                <c:pt idx="24">
                  <c:v>-614231.16999999993</c:v>
                </c:pt>
                <c:pt idx="25">
                  <c:v>-572993.01</c:v>
                </c:pt>
                <c:pt idx="26">
                  <c:v>-499664.10900000046</c:v>
                </c:pt>
                <c:pt idx="27">
                  <c:v>-435371.11999999994</c:v>
                </c:pt>
                <c:pt idx="28">
                  <c:v>-360306.46000000008</c:v>
                </c:pt>
                <c:pt idx="29">
                  <c:v>-310679.39999999997</c:v>
                </c:pt>
                <c:pt idx="30">
                  <c:v>-301205.67999999993</c:v>
                </c:pt>
                <c:pt idx="31">
                  <c:v>-265182.78999999998</c:v>
                </c:pt>
                <c:pt idx="32">
                  <c:v>-201759.90999999992</c:v>
                </c:pt>
                <c:pt idx="34">
                  <c:v>92343.739999999991</c:v>
                </c:pt>
                <c:pt idx="35">
                  <c:v>154679.19999999998</c:v>
                </c:pt>
                <c:pt idx="36">
                  <c:v>170045.75999999998</c:v>
                </c:pt>
                <c:pt idx="37">
                  <c:v>244229.38000000006</c:v>
                </c:pt>
                <c:pt idx="38">
                  <c:v>286618.58999999997</c:v>
                </c:pt>
                <c:pt idx="39">
                  <c:v>367890.4599999999</c:v>
                </c:pt>
                <c:pt idx="40">
                  <c:v>466727.36999999994</c:v>
                </c:pt>
                <c:pt idx="41">
                  <c:v>511165.64</c:v>
                </c:pt>
                <c:pt idx="42">
                  <c:v>540445.75199999986</c:v>
                </c:pt>
                <c:pt idx="43">
                  <c:v>553927.40999999992</c:v>
                </c:pt>
                <c:pt idx="44">
                  <c:v>659865.86999999988</c:v>
                </c:pt>
                <c:pt idx="45">
                  <c:v>839437.19000000029</c:v>
                </c:pt>
                <c:pt idx="46">
                  <c:v>932227.78999999992</c:v>
                </c:pt>
                <c:pt idx="47">
                  <c:v>1056806.5099999998</c:v>
                </c:pt>
                <c:pt idx="48">
                  <c:v>1144519.3500000001</c:v>
                </c:pt>
                <c:pt idx="49">
                  <c:v>1187610.54</c:v>
                </c:pt>
                <c:pt idx="50">
                  <c:v>1192599.5799999996</c:v>
                </c:pt>
                <c:pt idx="51">
                  <c:v>1340900.1399999999</c:v>
                </c:pt>
                <c:pt idx="52">
                  <c:v>1370839.8500000003</c:v>
                </c:pt>
                <c:pt idx="53">
                  <c:v>1371955.2100000002</c:v>
                </c:pt>
                <c:pt idx="54">
                  <c:v>1423169.2700000003</c:v>
                </c:pt>
                <c:pt idx="55">
                  <c:v>1547964.2399999991</c:v>
                </c:pt>
                <c:pt idx="56">
                  <c:v>1737812.5000000002</c:v>
                </c:pt>
                <c:pt idx="57">
                  <c:v>1745512.64</c:v>
                </c:pt>
                <c:pt idx="58">
                  <c:v>1792516.8099999994</c:v>
                </c:pt>
                <c:pt idx="59">
                  <c:v>1823454.3599999999</c:v>
                </c:pt>
                <c:pt idx="60">
                  <c:v>1936680.5100000002</c:v>
                </c:pt>
                <c:pt idx="61">
                  <c:v>2450556.35</c:v>
                </c:pt>
                <c:pt idx="62">
                  <c:v>2462855.3199999994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A4-45CD-B089-F46C831CE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8391920"/>
        <c:axId val="1368392400"/>
      </c:lineChart>
      <c:catAx>
        <c:axId val="136839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92400"/>
        <c:crosses val="autoZero"/>
        <c:auto val="1"/>
        <c:lblAlgn val="ctr"/>
        <c:lblOffset val="100"/>
        <c:noMultiLvlLbl val="0"/>
      </c:catAx>
      <c:valAx>
        <c:axId val="13683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9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[Aeromax_Airways_Final (1).xlsx]Ticket Class VS Revenue!PivotTable1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0587598425196852E-2"/>
              <c:y val="-3.5360163312919218E-2"/>
            </c:manualLayout>
          </c:layout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561132983377076E-2"/>
              <c:y val="-4.1069189268008163E-2"/>
            </c:manualLayout>
          </c:layout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402755905511812"/>
              <c:y val="-3.0431612715077281E-3"/>
            </c:manualLayout>
          </c:layout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'Ticket Class VS Revenue'!$B$3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FD3-4818-8552-1D002B84EC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FD3-4818-8552-1D002B84EC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FD3-4818-8552-1D002B84EC35}"/>
              </c:ext>
            </c:extLst>
          </c:dPt>
          <c:dLbls>
            <c:dLbl>
              <c:idx val="0"/>
              <c:layout>
                <c:manualLayout>
                  <c:x val="2.0587598425196852E-2"/>
                  <c:y val="-3.536016331291921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D3-4818-8552-1D002B84EC35}"/>
                </c:ext>
              </c:extLst>
            </c:dLbl>
            <c:dLbl>
              <c:idx val="1"/>
              <c:layout>
                <c:manualLayout>
                  <c:x val="-0.19402755905511812"/>
                  <c:y val="-3.0431612715077281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FD3-4818-8552-1D002B84EC35}"/>
                </c:ext>
              </c:extLst>
            </c:dLbl>
            <c:dLbl>
              <c:idx val="2"/>
              <c:layout>
                <c:manualLayout>
                  <c:x val="-2.7561132983377076E-2"/>
                  <c:y val="-4.106918926800816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D3-4818-8552-1D002B84EC35}"/>
                </c:ext>
              </c:extLst>
            </c:dLbl>
            <c:spPr>
              <a:solidFill>
                <a:sysClr val="window" lastClr="FFFFFF"/>
              </a:solidFill>
              <a:ln w="38100">
                <a:solidFill>
                  <a:srgbClr val="ED7D3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'Ticket Class VS Revenue'!$A$4:$A$7</c:f>
              <c:strCache>
                <c:ptCount val="3"/>
                <c:pt idx="0">
                  <c:v>Business</c:v>
                </c:pt>
                <c:pt idx="1">
                  <c:v>Economy</c:v>
                </c:pt>
                <c:pt idx="2">
                  <c:v>First</c:v>
                </c:pt>
              </c:strCache>
            </c:strRef>
          </c:cat>
          <c:val>
            <c:numRef>
              <c:f>'Ticket Class VS Revenue'!$B$4:$B$7</c:f>
              <c:numCache>
                <c:formatCode>General</c:formatCode>
                <c:ptCount val="3"/>
                <c:pt idx="0">
                  <c:v>49140976.229999967</c:v>
                </c:pt>
                <c:pt idx="1">
                  <c:v>51305277.476000041</c:v>
                </c:pt>
                <c:pt idx="2">
                  <c:v>49941980.383999974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3-4818-8552-1D002B84EC3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[Aeromax_Airways_Final (1).xlsx]Flight VS Delay!PivotTable1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'Flight VS Delay'!$B$3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'Flight VS Delay'!$A$4:$A$65</c:f>
              <c:strCache>
                <c:ptCount val="62"/>
                <c:pt idx="0">
                  <c:v>FL0032</c:v>
                </c:pt>
                <c:pt idx="1">
                  <c:v>FL0059</c:v>
                </c:pt>
                <c:pt idx="2">
                  <c:v>FL0034</c:v>
                </c:pt>
                <c:pt idx="3">
                  <c:v>FL0030</c:v>
                </c:pt>
                <c:pt idx="4">
                  <c:v>FL0035</c:v>
                </c:pt>
                <c:pt idx="5">
                  <c:v>FL0040</c:v>
                </c:pt>
                <c:pt idx="6">
                  <c:v>FL0060</c:v>
                </c:pt>
                <c:pt idx="7">
                  <c:v>FL0036</c:v>
                </c:pt>
                <c:pt idx="8">
                  <c:v>FL0025</c:v>
                </c:pt>
                <c:pt idx="9">
                  <c:v>FL0055</c:v>
                </c:pt>
                <c:pt idx="10">
                  <c:v>FL0048</c:v>
                </c:pt>
                <c:pt idx="11">
                  <c:v>FL0021</c:v>
                </c:pt>
                <c:pt idx="12">
                  <c:v>FL0019</c:v>
                </c:pt>
                <c:pt idx="13">
                  <c:v>FL0033</c:v>
                </c:pt>
                <c:pt idx="14">
                  <c:v>FL0026</c:v>
                </c:pt>
                <c:pt idx="15">
                  <c:v>FL0012</c:v>
                </c:pt>
                <c:pt idx="16">
                  <c:v>FL0024</c:v>
                </c:pt>
                <c:pt idx="17">
                  <c:v>FL0004</c:v>
                </c:pt>
                <c:pt idx="18">
                  <c:v>FL0061</c:v>
                </c:pt>
                <c:pt idx="19">
                  <c:v>FL0031</c:v>
                </c:pt>
                <c:pt idx="20">
                  <c:v>FL0054</c:v>
                </c:pt>
                <c:pt idx="21">
                  <c:v>FL0062</c:v>
                </c:pt>
                <c:pt idx="22">
                  <c:v>FL0056</c:v>
                </c:pt>
                <c:pt idx="23">
                  <c:v>FL0006</c:v>
                </c:pt>
                <c:pt idx="24">
                  <c:v>FL0053</c:v>
                </c:pt>
                <c:pt idx="25">
                  <c:v>FL0028</c:v>
                </c:pt>
                <c:pt idx="26">
                  <c:v>FL0045</c:v>
                </c:pt>
                <c:pt idx="27">
                  <c:v>FL0027</c:v>
                </c:pt>
                <c:pt idx="28">
                  <c:v>FL0001</c:v>
                </c:pt>
                <c:pt idx="29">
                  <c:v>FL0046</c:v>
                </c:pt>
                <c:pt idx="30">
                  <c:v>FL0003</c:v>
                </c:pt>
                <c:pt idx="31">
                  <c:v>FL0039</c:v>
                </c:pt>
                <c:pt idx="32">
                  <c:v>FL0037</c:v>
                </c:pt>
                <c:pt idx="33">
                  <c:v>FL0047</c:v>
                </c:pt>
                <c:pt idx="34">
                  <c:v>FL0049</c:v>
                </c:pt>
                <c:pt idx="35">
                  <c:v>FL0029</c:v>
                </c:pt>
                <c:pt idx="36">
                  <c:v>FL0057</c:v>
                </c:pt>
                <c:pt idx="37">
                  <c:v>FL0018</c:v>
                </c:pt>
                <c:pt idx="38">
                  <c:v>FL0009</c:v>
                </c:pt>
                <c:pt idx="39">
                  <c:v>FL0058</c:v>
                </c:pt>
                <c:pt idx="40">
                  <c:v>FL0041</c:v>
                </c:pt>
                <c:pt idx="41">
                  <c:v>FL0042</c:v>
                </c:pt>
                <c:pt idx="42">
                  <c:v>FL0022</c:v>
                </c:pt>
                <c:pt idx="43">
                  <c:v>FL0038</c:v>
                </c:pt>
                <c:pt idx="44">
                  <c:v>FL0044</c:v>
                </c:pt>
                <c:pt idx="45">
                  <c:v>FL0010</c:v>
                </c:pt>
                <c:pt idx="46">
                  <c:v>FL0002</c:v>
                </c:pt>
                <c:pt idx="47">
                  <c:v>FL0043</c:v>
                </c:pt>
                <c:pt idx="48">
                  <c:v>FL0052</c:v>
                </c:pt>
                <c:pt idx="49">
                  <c:v>FL0007</c:v>
                </c:pt>
                <c:pt idx="50">
                  <c:v>FL0005</c:v>
                </c:pt>
                <c:pt idx="51">
                  <c:v>FL0013</c:v>
                </c:pt>
                <c:pt idx="52">
                  <c:v>FL0023</c:v>
                </c:pt>
                <c:pt idx="53">
                  <c:v>FL0016</c:v>
                </c:pt>
                <c:pt idx="54">
                  <c:v>FL0011</c:v>
                </c:pt>
                <c:pt idx="55">
                  <c:v>FL0050</c:v>
                </c:pt>
                <c:pt idx="56">
                  <c:v>FL0051</c:v>
                </c:pt>
                <c:pt idx="57">
                  <c:v>FL0015</c:v>
                </c:pt>
                <c:pt idx="58">
                  <c:v>FL0008</c:v>
                </c:pt>
                <c:pt idx="59">
                  <c:v>FL0020</c:v>
                </c:pt>
                <c:pt idx="60">
                  <c:v>FL0014</c:v>
                </c:pt>
                <c:pt idx="61">
                  <c:v>FL0017</c:v>
                </c:pt>
              </c:strCache>
            </c:strRef>
          </c:cat>
          <c:val>
            <c:numRef>
              <c:f>'Flight VS Delay'!$B$4:$B$65</c:f>
              <c:numCache>
                <c:formatCode>General</c:formatCode>
                <c:ptCount val="62"/>
                <c:pt idx="0">
                  <c:v>226.5</c:v>
                </c:pt>
                <c:pt idx="1">
                  <c:v>217.5</c:v>
                </c:pt>
                <c:pt idx="2">
                  <c:v>180</c:v>
                </c:pt>
                <c:pt idx="3">
                  <c:v>177</c:v>
                </c:pt>
                <c:pt idx="4">
                  <c:v>173</c:v>
                </c:pt>
                <c:pt idx="5">
                  <c:v>169</c:v>
                </c:pt>
                <c:pt idx="6">
                  <c:v>169</c:v>
                </c:pt>
                <c:pt idx="7">
                  <c:v>166</c:v>
                </c:pt>
                <c:pt idx="8">
                  <c:v>162</c:v>
                </c:pt>
                <c:pt idx="9">
                  <c:v>159</c:v>
                </c:pt>
                <c:pt idx="10">
                  <c:v>154</c:v>
                </c:pt>
                <c:pt idx="11">
                  <c:v>153</c:v>
                </c:pt>
                <c:pt idx="12">
                  <c:v>150</c:v>
                </c:pt>
                <c:pt idx="13">
                  <c:v>150</c:v>
                </c:pt>
                <c:pt idx="14">
                  <c:v>139</c:v>
                </c:pt>
                <c:pt idx="15">
                  <c:v>133</c:v>
                </c:pt>
                <c:pt idx="16">
                  <c:v>130</c:v>
                </c:pt>
                <c:pt idx="17">
                  <c:v>126</c:v>
                </c:pt>
                <c:pt idx="18">
                  <c:v>121</c:v>
                </c:pt>
                <c:pt idx="19">
                  <c:v>119</c:v>
                </c:pt>
                <c:pt idx="20">
                  <c:v>118</c:v>
                </c:pt>
                <c:pt idx="21">
                  <c:v>109</c:v>
                </c:pt>
                <c:pt idx="22">
                  <c:v>109</c:v>
                </c:pt>
                <c:pt idx="23">
                  <c:v>109</c:v>
                </c:pt>
                <c:pt idx="24">
                  <c:v>101</c:v>
                </c:pt>
                <c:pt idx="25">
                  <c:v>99</c:v>
                </c:pt>
                <c:pt idx="26">
                  <c:v>97</c:v>
                </c:pt>
                <c:pt idx="27">
                  <c:v>94</c:v>
                </c:pt>
                <c:pt idx="28">
                  <c:v>94</c:v>
                </c:pt>
                <c:pt idx="29">
                  <c:v>89</c:v>
                </c:pt>
                <c:pt idx="30">
                  <c:v>88</c:v>
                </c:pt>
                <c:pt idx="31">
                  <c:v>87</c:v>
                </c:pt>
                <c:pt idx="32">
                  <c:v>82</c:v>
                </c:pt>
                <c:pt idx="33">
                  <c:v>81</c:v>
                </c:pt>
                <c:pt idx="34">
                  <c:v>81</c:v>
                </c:pt>
                <c:pt idx="35">
                  <c:v>81</c:v>
                </c:pt>
                <c:pt idx="36">
                  <c:v>79.5</c:v>
                </c:pt>
                <c:pt idx="37">
                  <c:v>79</c:v>
                </c:pt>
                <c:pt idx="38">
                  <c:v>73</c:v>
                </c:pt>
                <c:pt idx="39">
                  <c:v>67</c:v>
                </c:pt>
                <c:pt idx="40">
                  <c:v>67</c:v>
                </c:pt>
                <c:pt idx="41">
                  <c:v>60</c:v>
                </c:pt>
                <c:pt idx="42">
                  <c:v>60</c:v>
                </c:pt>
                <c:pt idx="43">
                  <c:v>56</c:v>
                </c:pt>
                <c:pt idx="44">
                  <c:v>55</c:v>
                </c:pt>
                <c:pt idx="45">
                  <c:v>51</c:v>
                </c:pt>
                <c:pt idx="46">
                  <c:v>50</c:v>
                </c:pt>
                <c:pt idx="47">
                  <c:v>49</c:v>
                </c:pt>
                <c:pt idx="48">
                  <c:v>40</c:v>
                </c:pt>
                <c:pt idx="49">
                  <c:v>39</c:v>
                </c:pt>
                <c:pt idx="50">
                  <c:v>38</c:v>
                </c:pt>
                <c:pt idx="51">
                  <c:v>24</c:v>
                </c:pt>
                <c:pt idx="52">
                  <c:v>21</c:v>
                </c:pt>
                <c:pt idx="53">
                  <c:v>17</c:v>
                </c:pt>
                <c:pt idx="54">
                  <c:v>13</c:v>
                </c:pt>
                <c:pt idx="55">
                  <c:v>13</c:v>
                </c:pt>
                <c:pt idx="56">
                  <c:v>11</c:v>
                </c:pt>
                <c:pt idx="57">
                  <c:v>6</c:v>
                </c:pt>
                <c:pt idx="58">
                  <c:v>4</c:v>
                </c:pt>
                <c:pt idx="59">
                  <c:v>4</c:v>
                </c:pt>
                <c:pt idx="60">
                  <c:v>2</c:v>
                </c:pt>
                <c:pt idx="6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1-4702-80A7-076195343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8834016"/>
        <c:axId val="318834976"/>
      </c:barChart>
      <c:catAx>
        <c:axId val="31883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34976"/>
        <c:crosses val="autoZero"/>
        <c:auto val="1"/>
        <c:lblAlgn val="ctr"/>
        <c:lblOffset val="100"/>
        <c:noMultiLvlLbl val="0"/>
      </c:catAx>
      <c:valAx>
        <c:axId val="31883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3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[Aeromax_Airways_Final (1).xlsx]Most congested airport!PivotTable3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'Most congested airport'!$B$3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'Most congested airport'!$A$4:$A$23</c:f>
              <c:strCache>
                <c:ptCount val="20"/>
                <c:pt idx="0">
                  <c:v>DXB</c:v>
                </c:pt>
                <c:pt idx="1">
                  <c:v>LAX</c:v>
                </c:pt>
                <c:pt idx="2">
                  <c:v>DEN</c:v>
                </c:pt>
                <c:pt idx="3">
                  <c:v>CDG</c:v>
                </c:pt>
                <c:pt idx="4">
                  <c:v>DFW</c:v>
                </c:pt>
                <c:pt idx="5">
                  <c:v>FRA</c:v>
                </c:pt>
                <c:pt idx="6">
                  <c:v>LHR</c:v>
                </c:pt>
                <c:pt idx="7">
                  <c:v>PEK</c:v>
                </c:pt>
                <c:pt idx="8">
                  <c:v>AMS</c:v>
                </c:pt>
                <c:pt idx="9">
                  <c:v>PVG</c:v>
                </c:pt>
                <c:pt idx="10">
                  <c:v>ICN</c:v>
                </c:pt>
                <c:pt idx="11">
                  <c:v>ORD</c:v>
                </c:pt>
                <c:pt idx="12">
                  <c:v>HND</c:v>
                </c:pt>
                <c:pt idx="13">
                  <c:v>SIN</c:v>
                </c:pt>
                <c:pt idx="14">
                  <c:v>DEL</c:v>
                </c:pt>
                <c:pt idx="15">
                  <c:v>JFK</c:v>
                </c:pt>
                <c:pt idx="16">
                  <c:v>BKK</c:v>
                </c:pt>
                <c:pt idx="17">
                  <c:v>IST</c:v>
                </c:pt>
                <c:pt idx="18">
                  <c:v>ATL</c:v>
                </c:pt>
                <c:pt idx="19">
                  <c:v>CAN</c:v>
                </c:pt>
              </c:strCache>
            </c:strRef>
          </c:cat>
          <c:val>
            <c:numRef>
              <c:f>'Most congested airport'!$B$4:$B$23</c:f>
              <c:numCache>
                <c:formatCode>General</c:formatCode>
                <c:ptCount val="20"/>
                <c:pt idx="0">
                  <c:v>171.25882352941176</c:v>
                </c:pt>
                <c:pt idx="1">
                  <c:v>128.48993288590603</c:v>
                </c:pt>
                <c:pt idx="2">
                  <c:v>128.36842105263159</c:v>
                </c:pt>
                <c:pt idx="3">
                  <c:v>127.70134228187919</c:v>
                </c:pt>
                <c:pt idx="4">
                  <c:v>124.2396694214876</c:v>
                </c:pt>
                <c:pt idx="5">
                  <c:v>116.23821989528795</c:v>
                </c:pt>
                <c:pt idx="6">
                  <c:v>112.65497076023392</c:v>
                </c:pt>
                <c:pt idx="7">
                  <c:v>109</c:v>
                </c:pt>
                <c:pt idx="8">
                  <c:v>107.93801652892562</c:v>
                </c:pt>
                <c:pt idx="9">
                  <c:v>96.858108108108112</c:v>
                </c:pt>
                <c:pt idx="10">
                  <c:v>94.251336898395721</c:v>
                </c:pt>
                <c:pt idx="11">
                  <c:v>67</c:v>
                </c:pt>
                <c:pt idx="12">
                  <c:v>66.06481481481481</c:v>
                </c:pt>
                <c:pt idx="13">
                  <c:v>64.582089552238813</c:v>
                </c:pt>
                <c:pt idx="14">
                  <c:v>59.6542750929368</c:v>
                </c:pt>
                <c:pt idx="15">
                  <c:v>58.481481481481481</c:v>
                </c:pt>
                <c:pt idx="16">
                  <c:v>57.984615384615381</c:v>
                </c:pt>
                <c:pt idx="17">
                  <c:v>45.413333333333334</c:v>
                </c:pt>
                <c:pt idx="18">
                  <c:v>43.197309417040358</c:v>
                </c:pt>
                <c:pt idx="1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A5-4728-929B-6629E7D3A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823456"/>
        <c:axId val="318831616"/>
      </c:lineChart>
      <c:catAx>
        <c:axId val="31882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31616"/>
        <c:crosses val="autoZero"/>
        <c:auto val="1"/>
        <c:lblAlgn val="ctr"/>
        <c:lblOffset val="100"/>
        <c:noMultiLvlLbl val="0"/>
      </c:catAx>
      <c:valAx>
        <c:axId val="31883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2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[Aeromax_Airways_Final (1).xlsx]Age_group VS Feedback Score!PivotTable4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'Age_group VS Feedback Score'!$B$3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'Age_group VS Feedback Score'!$A$4:$A$8</c:f>
              <c:strCache>
                <c:ptCount val="5"/>
                <c:pt idx="0">
                  <c:v>18-29</c:v>
                </c:pt>
                <c:pt idx="1">
                  <c:v>30-39</c:v>
                </c:pt>
                <c:pt idx="2">
                  <c:v>40-59</c:v>
                </c:pt>
                <c:pt idx="3">
                  <c:v>60-69</c:v>
                </c:pt>
                <c:pt idx="4">
                  <c:v>70-80</c:v>
                </c:pt>
              </c:strCache>
            </c:strRef>
          </c:cat>
          <c:val>
            <c:numRef>
              <c:f>'Age_group VS Feedback Score'!$B$4:$B$8</c:f>
              <c:numCache>
                <c:formatCode>General</c:formatCode>
                <c:ptCount val="5"/>
                <c:pt idx="0">
                  <c:v>25392990.835263614</c:v>
                </c:pt>
                <c:pt idx="1">
                  <c:v>21263841.365826283</c:v>
                </c:pt>
                <c:pt idx="2">
                  <c:v>44944485.609500907</c:v>
                </c:pt>
                <c:pt idx="3">
                  <c:v>21751299.433311362</c:v>
                </c:pt>
                <c:pt idx="4">
                  <c:v>12809884.560106942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C3-4466-B2BA-E7FE511A3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281536"/>
        <c:axId val="120292576"/>
      </c:barChart>
      <c:catAx>
        <c:axId val="12028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92576"/>
        <c:crosses val="autoZero"/>
        <c:auto val="1"/>
        <c:lblAlgn val="ctr"/>
        <c:lblOffset val="100"/>
        <c:noMultiLvlLbl val="0"/>
      </c:catAx>
      <c:valAx>
        <c:axId val="1202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8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[Aeromax_Airways_Final (1).xlsx]Ticket_class Vs Customer_score!PivotTable5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'Ticket_class Vs Customer_score'!$B$3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'Ticket_class Vs Customer_score'!$A$4:$A$6</c:f>
              <c:strCache>
                <c:ptCount val="3"/>
                <c:pt idx="0">
                  <c:v>Business</c:v>
                </c:pt>
                <c:pt idx="1">
                  <c:v>Economy</c:v>
                </c:pt>
                <c:pt idx="2">
                  <c:v>First</c:v>
                </c:pt>
              </c:strCache>
            </c:strRef>
          </c:cat>
          <c:val>
            <c:numRef>
              <c:f>'Ticket_class Vs Customer_score'!$B$4:$B$6</c:f>
              <c:numCache>
                <c:formatCode>0.00</c:formatCode>
                <c:ptCount val="3"/>
                <c:pt idx="0">
                  <c:v>41151814.559222296</c:v>
                </c:pt>
                <c:pt idx="1">
                  <c:v>45041558.763308242</c:v>
                </c:pt>
                <c:pt idx="2">
                  <c:v>39969128.481478512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C-4FCD-A026-B91F043F4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88256"/>
        <c:axId val="120293056"/>
      </c:lineChart>
      <c:catAx>
        <c:axId val="12028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93056"/>
        <c:crosses val="autoZero"/>
        <c:auto val="1"/>
        <c:lblAlgn val="ctr"/>
        <c:lblOffset val="100"/>
        <c:noMultiLvlLbl val="0"/>
      </c:catAx>
      <c:valAx>
        <c:axId val="12029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[Aeromax_Airways_Final (1).xlsx]Flyer Vs Feedback!PivotTable6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'Flyer Vs Feedback'!$B$3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'Flyer Vs Feedback'!$A$4:$A$5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'Flyer Vs Feedback'!$B$4:$B$5</c:f>
              <c:numCache>
                <c:formatCode>General</c:formatCode>
                <c:ptCount val="2"/>
                <c:pt idx="0">
                  <c:v>7650</c:v>
                </c:pt>
                <c:pt idx="1">
                  <c:v>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8-4411-A4E7-49609AA07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00736"/>
        <c:axId val="120301216"/>
      </c:barChart>
      <c:catAx>
        <c:axId val="12030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01216"/>
        <c:crosses val="autoZero"/>
        <c:auto val="1"/>
        <c:lblAlgn val="ctr"/>
        <c:lblOffset val="100"/>
        <c:noMultiLvlLbl val="0"/>
      </c:catAx>
      <c:valAx>
        <c:axId val="12030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0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[Aeromax_Airways_Final (1).xlsx]Route Vs Revenue!PivotTable2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Route</a:t>
            </a:r>
            <a:r>
              <a:rPr lang="en-US" baseline="0"/>
              <a:t> VS Revenue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'Route Vs Revenue'!$B$3</c:f>
              <c:strCache>
                <c:ptCount val="1"/>
                <c:pt idx="0">
                  <c:v>Sum of Operating_Cost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'Route Vs Revenue'!$A$4:$A$66</c:f>
              <c:strCache>
                <c:ptCount val="63"/>
                <c:pt idx="0">
                  <c:v>ATL - DXB</c:v>
                </c:pt>
                <c:pt idx="1">
                  <c:v>DFW - FRA</c:v>
                </c:pt>
                <c:pt idx="2">
                  <c:v>ATL - PVG</c:v>
                </c:pt>
                <c:pt idx="3">
                  <c:v>ATL - ICN</c:v>
                </c:pt>
                <c:pt idx="4">
                  <c:v>DFW - DEN</c:v>
                </c:pt>
                <c:pt idx="5">
                  <c:v>CDG - PEK</c:v>
                </c:pt>
                <c:pt idx="6">
                  <c:v>FRA - ORD</c:v>
                </c:pt>
                <c:pt idx="7">
                  <c:v>ATL - DFW</c:v>
                </c:pt>
                <c:pt idx="8">
                  <c:v>LAX - HND</c:v>
                </c:pt>
                <c:pt idx="9">
                  <c:v>DFW - ATL</c:v>
                </c:pt>
                <c:pt idx="10">
                  <c:v>HND - DEN</c:v>
                </c:pt>
                <c:pt idx="11">
                  <c:v>LHR - ORD</c:v>
                </c:pt>
                <c:pt idx="12">
                  <c:v>AMS - FRA</c:v>
                </c:pt>
                <c:pt idx="13">
                  <c:v>BKK - ATL</c:v>
                </c:pt>
                <c:pt idx="14">
                  <c:v>IST - ORD</c:v>
                </c:pt>
                <c:pt idx="15">
                  <c:v>PVG - ORD</c:v>
                </c:pt>
                <c:pt idx="16">
                  <c:v>IST - CAN</c:v>
                </c:pt>
                <c:pt idx="17">
                  <c:v>LAX - AMS</c:v>
                </c:pt>
                <c:pt idx="18">
                  <c:v>DEL - ICN</c:v>
                </c:pt>
                <c:pt idx="19">
                  <c:v>ICN - ATL</c:v>
                </c:pt>
                <c:pt idx="20">
                  <c:v>JFK - IST</c:v>
                </c:pt>
                <c:pt idx="21">
                  <c:v>JFK - ICN</c:v>
                </c:pt>
                <c:pt idx="22">
                  <c:v>DEN - FRA</c:v>
                </c:pt>
                <c:pt idx="23">
                  <c:v>ICN - LAX</c:v>
                </c:pt>
                <c:pt idx="24">
                  <c:v>DXB - DEL</c:v>
                </c:pt>
                <c:pt idx="25">
                  <c:v>DEL - HND</c:v>
                </c:pt>
                <c:pt idx="26">
                  <c:v>DFW - PEK</c:v>
                </c:pt>
                <c:pt idx="27">
                  <c:v>FRA - HND</c:v>
                </c:pt>
                <c:pt idx="28">
                  <c:v>BKK - LHR</c:v>
                </c:pt>
                <c:pt idx="29">
                  <c:v>PEK - JFK</c:v>
                </c:pt>
                <c:pt idx="30">
                  <c:v>IST - BKK</c:v>
                </c:pt>
                <c:pt idx="31">
                  <c:v>ORD - FRA</c:v>
                </c:pt>
                <c:pt idx="32">
                  <c:v>SIN - DEL</c:v>
                </c:pt>
                <c:pt idx="33">
                  <c:v>(blank)</c:v>
                </c:pt>
                <c:pt idx="34">
                  <c:v>JFK - PVG</c:v>
                </c:pt>
                <c:pt idx="35">
                  <c:v>CDG - FRA</c:v>
                </c:pt>
                <c:pt idx="36">
                  <c:v>DEN - AMS</c:v>
                </c:pt>
                <c:pt idx="37">
                  <c:v>CDG - ICN</c:v>
                </c:pt>
                <c:pt idx="38">
                  <c:v>AMS - CDG</c:v>
                </c:pt>
                <c:pt idx="39">
                  <c:v>LHR - JFK</c:v>
                </c:pt>
                <c:pt idx="40">
                  <c:v>SIN - CAN</c:v>
                </c:pt>
                <c:pt idx="41">
                  <c:v>FRA - DXB</c:v>
                </c:pt>
                <c:pt idx="42">
                  <c:v>DFW - IST</c:v>
                </c:pt>
                <c:pt idx="43">
                  <c:v>FRA - LAX</c:v>
                </c:pt>
                <c:pt idx="44">
                  <c:v>HND - BKK</c:v>
                </c:pt>
                <c:pt idx="45">
                  <c:v>DEL - CDG</c:v>
                </c:pt>
                <c:pt idx="46">
                  <c:v>PVG - LHR</c:v>
                </c:pt>
                <c:pt idx="47">
                  <c:v>JFK - DEL</c:v>
                </c:pt>
                <c:pt idx="48">
                  <c:v>AMS - PVG</c:v>
                </c:pt>
                <c:pt idx="49">
                  <c:v>CAN - PVG</c:v>
                </c:pt>
                <c:pt idx="50">
                  <c:v>AMS - JFK</c:v>
                </c:pt>
                <c:pt idx="51">
                  <c:v>LHR - CDG</c:v>
                </c:pt>
                <c:pt idx="52">
                  <c:v>DEL - LHR</c:v>
                </c:pt>
                <c:pt idx="53">
                  <c:v>PVG - JFK</c:v>
                </c:pt>
                <c:pt idx="54">
                  <c:v>IST - PVG</c:v>
                </c:pt>
                <c:pt idx="55">
                  <c:v>LAX - CAN</c:v>
                </c:pt>
                <c:pt idx="56">
                  <c:v>AMS - ICN</c:v>
                </c:pt>
                <c:pt idx="57">
                  <c:v>DXB - FRA</c:v>
                </c:pt>
                <c:pt idx="58">
                  <c:v>BKK - PEK</c:v>
                </c:pt>
                <c:pt idx="59">
                  <c:v>ICN - DXB</c:v>
                </c:pt>
                <c:pt idx="60">
                  <c:v>JFK - CAN</c:v>
                </c:pt>
                <c:pt idx="61">
                  <c:v>JFK - SIN</c:v>
                </c:pt>
                <c:pt idx="62">
                  <c:v>DEL - CAN</c:v>
                </c:pt>
              </c:strCache>
            </c:strRef>
          </c:cat>
          <c:val>
            <c:numRef>
              <c:f>'Route Vs Revenue'!$B$4:$B$66</c:f>
              <c:numCache>
                <c:formatCode>General</c:formatCode>
                <c:ptCount val="63"/>
                <c:pt idx="0">
                  <c:v>7537778.3549999958</c:v>
                </c:pt>
                <c:pt idx="1">
                  <c:v>6921466.319999991</c:v>
                </c:pt>
                <c:pt idx="2">
                  <c:v>7195938.7949999887</c:v>
                </c:pt>
                <c:pt idx="3">
                  <c:v>5926554.9300000006</c:v>
                </c:pt>
                <c:pt idx="4">
                  <c:v>4497600.8399999971</c:v>
                </c:pt>
                <c:pt idx="5">
                  <c:v>6242883.8399999989</c:v>
                </c:pt>
                <c:pt idx="6">
                  <c:v>5741249.2800000003</c:v>
                </c:pt>
                <c:pt idx="7">
                  <c:v>3716133.2549999999</c:v>
                </c:pt>
                <c:pt idx="8">
                  <c:v>4872394.2500000009</c:v>
                </c:pt>
                <c:pt idx="9">
                  <c:v>3803591.6699999995</c:v>
                </c:pt>
                <c:pt idx="10">
                  <c:v>5204812.78</c:v>
                </c:pt>
                <c:pt idx="11">
                  <c:v>5888558.6300000008</c:v>
                </c:pt>
                <c:pt idx="12">
                  <c:v>4939635.8500000015</c:v>
                </c:pt>
                <c:pt idx="13">
                  <c:v>5100636.1400000006</c:v>
                </c:pt>
                <c:pt idx="14">
                  <c:v>4807411.66</c:v>
                </c:pt>
                <c:pt idx="15">
                  <c:v>4490776.53</c:v>
                </c:pt>
                <c:pt idx="16">
                  <c:v>4165049.9400000009</c:v>
                </c:pt>
                <c:pt idx="17">
                  <c:v>3448988.5400000005</c:v>
                </c:pt>
                <c:pt idx="18">
                  <c:v>3500597.2100000004</c:v>
                </c:pt>
                <c:pt idx="19">
                  <c:v>5208216.21</c:v>
                </c:pt>
                <c:pt idx="20">
                  <c:v>4002738.9599999995</c:v>
                </c:pt>
                <c:pt idx="21">
                  <c:v>4410669.8600000003</c:v>
                </c:pt>
                <c:pt idx="22">
                  <c:v>3298744.209999999</c:v>
                </c:pt>
                <c:pt idx="23">
                  <c:v>2918672.5900000008</c:v>
                </c:pt>
                <c:pt idx="24">
                  <c:v>2476371.2400000007</c:v>
                </c:pt>
                <c:pt idx="25">
                  <c:v>3169537.4299999988</c:v>
                </c:pt>
                <c:pt idx="26">
                  <c:v>2582354.3249999993</c:v>
                </c:pt>
                <c:pt idx="27">
                  <c:v>2705034.8099999991</c:v>
                </c:pt>
                <c:pt idx="28">
                  <c:v>3582788.5999999987</c:v>
                </c:pt>
                <c:pt idx="29">
                  <c:v>2303518.84</c:v>
                </c:pt>
                <c:pt idx="30">
                  <c:v>3784920.040000001</c:v>
                </c:pt>
                <c:pt idx="31">
                  <c:v>1476792.9399999997</c:v>
                </c:pt>
                <c:pt idx="32">
                  <c:v>1824393.7799999996</c:v>
                </c:pt>
                <c:pt idx="34">
                  <c:v>1569812.0499999996</c:v>
                </c:pt>
                <c:pt idx="35">
                  <c:v>1921204.7000000002</c:v>
                </c:pt>
                <c:pt idx="36">
                  <c:v>2466211.8199999994</c:v>
                </c:pt>
                <c:pt idx="37">
                  <c:v>1682166.62</c:v>
                </c:pt>
                <c:pt idx="38">
                  <c:v>1429659.23</c:v>
                </c:pt>
                <c:pt idx="39">
                  <c:v>2079057.9600000004</c:v>
                </c:pt>
                <c:pt idx="40">
                  <c:v>1353116.1000000006</c:v>
                </c:pt>
                <c:pt idx="41">
                  <c:v>1148011.6300000001</c:v>
                </c:pt>
                <c:pt idx="42">
                  <c:v>512326.58999999915</c:v>
                </c:pt>
                <c:pt idx="43">
                  <c:v>1699890.8099999998</c:v>
                </c:pt>
                <c:pt idx="44">
                  <c:v>1281341.4700000002</c:v>
                </c:pt>
                <c:pt idx="45">
                  <c:v>1880144.1</c:v>
                </c:pt>
                <c:pt idx="46">
                  <c:v>1093832.8599999999</c:v>
                </c:pt>
                <c:pt idx="47">
                  <c:v>997320.18000000028</c:v>
                </c:pt>
                <c:pt idx="48">
                  <c:v>2045941.6700000004</c:v>
                </c:pt>
                <c:pt idx="49">
                  <c:v>2415053.8000000003</c:v>
                </c:pt>
                <c:pt idx="50">
                  <c:v>1194373.9399999995</c:v>
                </c:pt>
                <c:pt idx="51">
                  <c:v>798682.52</c:v>
                </c:pt>
                <c:pt idx="52">
                  <c:v>1754523.4099999992</c:v>
                </c:pt>
                <c:pt idx="53">
                  <c:v>1537317.1</c:v>
                </c:pt>
                <c:pt idx="54">
                  <c:v>1220383.7100000004</c:v>
                </c:pt>
                <c:pt idx="55">
                  <c:v>912282.8400000002</c:v>
                </c:pt>
                <c:pt idx="56">
                  <c:v>362327.2699999999</c:v>
                </c:pt>
                <c:pt idx="57">
                  <c:v>646318.28999999992</c:v>
                </c:pt>
                <c:pt idx="58">
                  <c:v>1825111.2399999998</c:v>
                </c:pt>
                <c:pt idx="59">
                  <c:v>1424076.4599999997</c:v>
                </c:pt>
                <c:pt idx="60">
                  <c:v>830821.8</c:v>
                </c:pt>
                <c:pt idx="61">
                  <c:v>565954.95000000019</c:v>
                </c:pt>
                <c:pt idx="62">
                  <c:v>1102172.8199999998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0-46EB-8A26-892E3A23BDEF}"/>
            </c:ext>
          </c:extLst>
        </c:ser>
        <c:ser>
          <c:idx val="1"/>
          <c:order val="1"/>
          <c:tx>
            <c:strRef>
              <c:f>'Route Vs Revenue'!$C$3</c:f>
              <c:strCache>
                <c:ptCount val="1"/>
                <c:pt idx="0">
                  <c:v>Sum of 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'Route Vs Revenue'!$A$4:$A$66</c:f>
              <c:strCache>
                <c:ptCount val="63"/>
                <c:pt idx="0">
                  <c:v>ATL - DXB</c:v>
                </c:pt>
                <c:pt idx="1">
                  <c:v>DFW - FRA</c:v>
                </c:pt>
                <c:pt idx="2">
                  <c:v>ATL - PVG</c:v>
                </c:pt>
                <c:pt idx="3">
                  <c:v>ATL - ICN</c:v>
                </c:pt>
                <c:pt idx="4">
                  <c:v>DFW - DEN</c:v>
                </c:pt>
                <c:pt idx="5">
                  <c:v>CDG - PEK</c:v>
                </c:pt>
                <c:pt idx="6">
                  <c:v>FRA - ORD</c:v>
                </c:pt>
                <c:pt idx="7">
                  <c:v>ATL - DFW</c:v>
                </c:pt>
                <c:pt idx="8">
                  <c:v>LAX - HND</c:v>
                </c:pt>
                <c:pt idx="9">
                  <c:v>DFW - ATL</c:v>
                </c:pt>
                <c:pt idx="10">
                  <c:v>HND - DEN</c:v>
                </c:pt>
                <c:pt idx="11">
                  <c:v>LHR - ORD</c:v>
                </c:pt>
                <c:pt idx="12">
                  <c:v>AMS - FRA</c:v>
                </c:pt>
                <c:pt idx="13">
                  <c:v>BKK - ATL</c:v>
                </c:pt>
                <c:pt idx="14">
                  <c:v>IST - ORD</c:v>
                </c:pt>
                <c:pt idx="15">
                  <c:v>PVG - ORD</c:v>
                </c:pt>
                <c:pt idx="16">
                  <c:v>IST - CAN</c:v>
                </c:pt>
                <c:pt idx="17">
                  <c:v>LAX - AMS</c:v>
                </c:pt>
                <c:pt idx="18">
                  <c:v>DEL - ICN</c:v>
                </c:pt>
                <c:pt idx="19">
                  <c:v>ICN - ATL</c:v>
                </c:pt>
                <c:pt idx="20">
                  <c:v>JFK - IST</c:v>
                </c:pt>
                <c:pt idx="21">
                  <c:v>JFK - ICN</c:v>
                </c:pt>
                <c:pt idx="22">
                  <c:v>DEN - FRA</c:v>
                </c:pt>
                <c:pt idx="23">
                  <c:v>ICN - LAX</c:v>
                </c:pt>
                <c:pt idx="24">
                  <c:v>DXB - DEL</c:v>
                </c:pt>
                <c:pt idx="25">
                  <c:v>DEL - HND</c:v>
                </c:pt>
                <c:pt idx="26">
                  <c:v>DFW - PEK</c:v>
                </c:pt>
                <c:pt idx="27">
                  <c:v>FRA - HND</c:v>
                </c:pt>
                <c:pt idx="28">
                  <c:v>BKK - LHR</c:v>
                </c:pt>
                <c:pt idx="29">
                  <c:v>PEK - JFK</c:v>
                </c:pt>
                <c:pt idx="30">
                  <c:v>IST - BKK</c:v>
                </c:pt>
                <c:pt idx="31">
                  <c:v>ORD - FRA</c:v>
                </c:pt>
                <c:pt idx="32">
                  <c:v>SIN - DEL</c:v>
                </c:pt>
                <c:pt idx="33">
                  <c:v>(blank)</c:v>
                </c:pt>
                <c:pt idx="34">
                  <c:v>JFK - PVG</c:v>
                </c:pt>
                <c:pt idx="35">
                  <c:v>CDG - FRA</c:v>
                </c:pt>
                <c:pt idx="36">
                  <c:v>DEN - AMS</c:v>
                </c:pt>
                <c:pt idx="37">
                  <c:v>CDG - ICN</c:v>
                </c:pt>
                <c:pt idx="38">
                  <c:v>AMS - CDG</c:v>
                </c:pt>
                <c:pt idx="39">
                  <c:v>LHR - JFK</c:v>
                </c:pt>
                <c:pt idx="40">
                  <c:v>SIN - CAN</c:v>
                </c:pt>
                <c:pt idx="41">
                  <c:v>FRA - DXB</c:v>
                </c:pt>
                <c:pt idx="42">
                  <c:v>DFW - IST</c:v>
                </c:pt>
                <c:pt idx="43">
                  <c:v>FRA - LAX</c:v>
                </c:pt>
                <c:pt idx="44">
                  <c:v>HND - BKK</c:v>
                </c:pt>
                <c:pt idx="45">
                  <c:v>DEL - CDG</c:v>
                </c:pt>
                <c:pt idx="46">
                  <c:v>PVG - LHR</c:v>
                </c:pt>
                <c:pt idx="47">
                  <c:v>JFK - DEL</c:v>
                </c:pt>
                <c:pt idx="48">
                  <c:v>AMS - PVG</c:v>
                </c:pt>
                <c:pt idx="49">
                  <c:v>CAN - PVG</c:v>
                </c:pt>
                <c:pt idx="50">
                  <c:v>AMS - JFK</c:v>
                </c:pt>
                <c:pt idx="51">
                  <c:v>LHR - CDG</c:v>
                </c:pt>
                <c:pt idx="52">
                  <c:v>DEL - LHR</c:v>
                </c:pt>
                <c:pt idx="53">
                  <c:v>PVG - JFK</c:v>
                </c:pt>
                <c:pt idx="54">
                  <c:v>IST - PVG</c:v>
                </c:pt>
                <c:pt idx="55">
                  <c:v>LAX - CAN</c:v>
                </c:pt>
                <c:pt idx="56">
                  <c:v>AMS - ICN</c:v>
                </c:pt>
                <c:pt idx="57">
                  <c:v>DXB - FRA</c:v>
                </c:pt>
                <c:pt idx="58">
                  <c:v>BKK - PEK</c:v>
                </c:pt>
                <c:pt idx="59">
                  <c:v>ICN - DXB</c:v>
                </c:pt>
                <c:pt idx="60">
                  <c:v>JFK - CAN</c:v>
                </c:pt>
                <c:pt idx="61">
                  <c:v>JFK - SIN</c:v>
                </c:pt>
                <c:pt idx="62">
                  <c:v>DEL - CAN</c:v>
                </c:pt>
              </c:strCache>
            </c:strRef>
          </c:cat>
          <c:val>
            <c:numRef>
              <c:f>'Route Vs Revenue'!$C$4:$C$66</c:f>
              <c:numCache>
                <c:formatCode>General</c:formatCode>
                <c:ptCount val="63"/>
                <c:pt idx="0">
                  <c:v>1728789.9239999985</c:v>
                </c:pt>
                <c:pt idx="1">
                  <c:v>1414895.4779999994</c:v>
                </c:pt>
                <c:pt idx="2">
                  <c:v>1823612.513999999</c:v>
                </c:pt>
                <c:pt idx="3">
                  <c:v>1822144.571999999</c:v>
                </c:pt>
                <c:pt idx="4">
                  <c:v>875553.50399999972</c:v>
                </c:pt>
                <c:pt idx="5">
                  <c:v>3102917.05</c:v>
                </c:pt>
                <c:pt idx="6">
                  <c:v>3171770.5399999991</c:v>
                </c:pt>
                <c:pt idx="7">
                  <c:v>1370006.9999999998</c:v>
                </c:pt>
                <c:pt idx="8">
                  <c:v>2537721.4699999997</c:v>
                </c:pt>
                <c:pt idx="9">
                  <c:v>1522015.9799999986</c:v>
                </c:pt>
                <c:pt idx="10">
                  <c:v>3100036.3800000013</c:v>
                </c:pt>
                <c:pt idx="11">
                  <c:v>3835493.1299999994</c:v>
                </c:pt>
                <c:pt idx="12">
                  <c:v>2935751.8400000003</c:v>
                </c:pt>
                <c:pt idx="13">
                  <c:v>3156892.91</c:v>
                </c:pt>
                <c:pt idx="14">
                  <c:v>2874494.71</c:v>
                </c:pt>
                <c:pt idx="15">
                  <c:v>2692382.2499999986</c:v>
                </c:pt>
                <c:pt idx="16">
                  <c:v>2626764.7300000009</c:v>
                </c:pt>
                <c:pt idx="17">
                  <c:v>1985886.2800000005</c:v>
                </c:pt>
                <c:pt idx="18">
                  <c:v>2052409.8099999996</c:v>
                </c:pt>
                <c:pt idx="19">
                  <c:v>3843229.2000000011</c:v>
                </c:pt>
                <c:pt idx="20">
                  <c:v>2710394.3699999996</c:v>
                </c:pt>
                <c:pt idx="21">
                  <c:v>3132107.8899999997</c:v>
                </c:pt>
                <c:pt idx="22">
                  <c:v>2276521.3200000008</c:v>
                </c:pt>
                <c:pt idx="23">
                  <c:v>2297327.6099999994</c:v>
                </c:pt>
                <c:pt idx="24">
                  <c:v>1862140.0699999998</c:v>
                </c:pt>
                <c:pt idx="25">
                  <c:v>2596544.42</c:v>
                </c:pt>
                <c:pt idx="26">
                  <c:v>2082690.2159999984</c:v>
                </c:pt>
                <c:pt idx="27">
                  <c:v>2269663.6900000004</c:v>
                </c:pt>
                <c:pt idx="28">
                  <c:v>3222482.14</c:v>
                </c:pt>
                <c:pt idx="29">
                  <c:v>1992839.44</c:v>
                </c:pt>
                <c:pt idx="30">
                  <c:v>3483714.36</c:v>
                </c:pt>
                <c:pt idx="31">
                  <c:v>1211610.1500000001</c:v>
                </c:pt>
                <c:pt idx="32">
                  <c:v>1622633.87</c:v>
                </c:pt>
                <c:pt idx="34">
                  <c:v>1662155.7900000005</c:v>
                </c:pt>
                <c:pt idx="35">
                  <c:v>2075883.8999999997</c:v>
                </c:pt>
                <c:pt idx="36">
                  <c:v>2636257.5800000005</c:v>
                </c:pt>
                <c:pt idx="37">
                  <c:v>1926396</c:v>
                </c:pt>
                <c:pt idx="38">
                  <c:v>1716277.82</c:v>
                </c:pt>
                <c:pt idx="39">
                  <c:v>2446948.4200000004</c:v>
                </c:pt>
                <c:pt idx="40">
                  <c:v>1819843.4699999995</c:v>
                </c:pt>
                <c:pt idx="41">
                  <c:v>1659177.2700000003</c:v>
                </c:pt>
                <c:pt idx="42">
                  <c:v>1052772.341999999</c:v>
                </c:pt>
                <c:pt idx="43">
                  <c:v>2253818.2200000002</c:v>
                </c:pt>
                <c:pt idx="44">
                  <c:v>1941207.3399999996</c:v>
                </c:pt>
                <c:pt idx="45">
                  <c:v>2719581.2899999996</c:v>
                </c:pt>
                <c:pt idx="46">
                  <c:v>2026060.6500000004</c:v>
                </c:pt>
                <c:pt idx="47">
                  <c:v>2054126.6900000004</c:v>
                </c:pt>
                <c:pt idx="48">
                  <c:v>3190461.0200000005</c:v>
                </c:pt>
                <c:pt idx="49">
                  <c:v>3602664.3400000003</c:v>
                </c:pt>
                <c:pt idx="50">
                  <c:v>2386973.52</c:v>
                </c:pt>
                <c:pt idx="51">
                  <c:v>2139582.6599999997</c:v>
                </c:pt>
                <c:pt idx="52">
                  <c:v>3125363.2600000002</c:v>
                </c:pt>
                <c:pt idx="53">
                  <c:v>2909272.3099999991</c:v>
                </c:pt>
                <c:pt idx="54">
                  <c:v>2643552.98</c:v>
                </c:pt>
                <c:pt idx="55">
                  <c:v>2460247.0799999996</c:v>
                </c:pt>
                <c:pt idx="56">
                  <c:v>2100139.7700000005</c:v>
                </c:pt>
                <c:pt idx="57">
                  <c:v>2391830.9299999997</c:v>
                </c:pt>
                <c:pt idx="58">
                  <c:v>3617628.0500000003</c:v>
                </c:pt>
                <c:pt idx="59">
                  <c:v>3247530.819999998</c:v>
                </c:pt>
                <c:pt idx="60">
                  <c:v>2767502.3099999996</c:v>
                </c:pt>
                <c:pt idx="61">
                  <c:v>3016511.3000000003</c:v>
                </c:pt>
                <c:pt idx="62">
                  <c:v>3565028.1399999992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0-46EB-8A26-892E3A23BDEF}"/>
            </c:ext>
          </c:extLst>
        </c:ser>
        <c:ser>
          <c:idx val="2"/>
          <c:order val="2"/>
          <c:tx>
            <c:strRef>
              <c:f>'Route Vs Revenue'!$D$3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'Route Vs Revenue'!$A$4:$A$66</c:f>
              <c:strCache>
                <c:ptCount val="63"/>
                <c:pt idx="0">
                  <c:v>ATL - DXB</c:v>
                </c:pt>
                <c:pt idx="1">
                  <c:v>DFW - FRA</c:v>
                </c:pt>
                <c:pt idx="2">
                  <c:v>ATL - PVG</c:v>
                </c:pt>
                <c:pt idx="3">
                  <c:v>ATL - ICN</c:v>
                </c:pt>
                <c:pt idx="4">
                  <c:v>DFW - DEN</c:v>
                </c:pt>
                <c:pt idx="5">
                  <c:v>CDG - PEK</c:v>
                </c:pt>
                <c:pt idx="6">
                  <c:v>FRA - ORD</c:v>
                </c:pt>
                <c:pt idx="7">
                  <c:v>ATL - DFW</c:v>
                </c:pt>
                <c:pt idx="8">
                  <c:v>LAX - HND</c:v>
                </c:pt>
                <c:pt idx="9">
                  <c:v>DFW - ATL</c:v>
                </c:pt>
                <c:pt idx="10">
                  <c:v>HND - DEN</c:v>
                </c:pt>
                <c:pt idx="11">
                  <c:v>LHR - ORD</c:v>
                </c:pt>
                <c:pt idx="12">
                  <c:v>AMS - FRA</c:v>
                </c:pt>
                <c:pt idx="13">
                  <c:v>BKK - ATL</c:v>
                </c:pt>
                <c:pt idx="14">
                  <c:v>IST - ORD</c:v>
                </c:pt>
                <c:pt idx="15">
                  <c:v>PVG - ORD</c:v>
                </c:pt>
                <c:pt idx="16">
                  <c:v>IST - CAN</c:v>
                </c:pt>
                <c:pt idx="17">
                  <c:v>LAX - AMS</c:v>
                </c:pt>
                <c:pt idx="18">
                  <c:v>DEL - ICN</c:v>
                </c:pt>
                <c:pt idx="19">
                  <c:v>ICN - ATL</c:v>
                </c:pt>
                <c:pt idx="20">
                  <c:v>JFK - IST</c:v>
                </c:pt>
                <c:pt idx="21">
                  <c:v>JFK - ICN</c:v>
                </c:pt>
                <c:pt idx="22">
                  <c:v>DEN - FRA</c:v>
                </c:pt>
                <c:pt idx="23">
                  <c:v>ICN - LAX</c:v>
                </c:pt>
                <c:pt idx="24">
                  <c:v>DXB - DEL</c:v>
                </c:pt>
                <c:pt idx="25">
                  <c:v>DEL - HND</c:v>
                </c:pt>
                <c:pt idx="26">
                  <c:v>DFW - PEK</c:v>
                </c:pt>
                <c:pt idx="27">
                  <c:v>FRA - HND</c:v>
                </c:pt>
                <c:pt idx="28">
                  <c:v>BKK - LHR</c:v>
                </c:pt>
                <c:pt idx="29">
                  <c:v>PEK - JFK</c:v>
                </c:pt>
                <c:pt idx="30">
                  <c:v>IST - BKK</c:v>
                </c:pt>
                <c:pt idx="31">
                  <c:v>ORD - FRA</c:v>
                </c:pt>
                <c:pt idx="32">
                  <c:v>SIN - DEL</c:v>
                </c:pt>
                <c:pt idx="33">
                  <c:v>(blank)</c:v>
                </c:pt>
                <c:pt idx="34">
                  <c:v>JFK - PVG</c:v>
                </c:pt>
                <c:pt idx="35">
                  <c:v>CDG - FRA</c:v>
                </c:pt>
                <c:pt idx="36">
                  <c:v>DEN - AMS</c:v>
                </c:pt>
                <c:pt idx="37">
                  <c:v>CDG - ICN</c:v>
                </c:pt>
                <c:pt idx="38">
                  <c:v>AMS - CDG</c:v>
                </c:pt>
                <c:pt idx="39">
                  <c:v>LHR - JFK</c:v>
                </c:pt>
                <c:pt idx="40">
                  <c:v>SIN - CAN</c:v>
                </c:pt>
                <c:pt idx="41">
                  <c:v>FRA - DXB</c:v>
                </c:pt>
                <c:pt idx="42">
                  <c:v>DFW - IST</c:v>
                </c:pt>
                <c:pt idx="43">
                  <c:v>FRA - LAX</c:v>
                </c:pt>
                <c:pt idx="44">
                  <c:v>HND - BKK</c:v>
                </c:pt>
                <c:pt idx="45">
                  <c:v>DEL - CDG</c:v>
                </c:pt>
                <c:pt idx="46">
                  <c:v>PVG - LHR</c:v>
                </c:pt>
                <c:pt idx="47">
                  <c:v>JFK - DEL</c:v>
                </c:pt>
                <c:pt idx="48">
                  <c:v>AMS - PVG</c:v>
                </c:pt>
                <c:pt idx="49">
                  <c:v>CAN - PVG</c:v>
                </c:pt>
                <c:pt idx="50">
                  <c:v>AMS - JFK</c:v>
                </c:pt>
                <c:pt idx="51">
                  <c:v>LHR - CDG</c:v>
                </c:pt>
                <c:pt idx="52">
                  <c:v>DEL - LHR</c:v>
                </c:pt>
                <c:pt idx="53">
                  <c:v>PVG - JFK</c:v>
                </c:pt>
                <c:pt idx="54">
                  <c:v>IST - PVG</c:v>
                </c:pt>
                <c:pt idx="55">
                  <c:v>LAX - CAN</c:v>
                </c:pt>
                <c:pt idx="56">
                  <c:v>AMS - ICN</c:v>
                </c:pt>
                <c:pt idx="57">
                  <c:v>DXB - FRA</c:v>
                </c:pt>
                <c:pt idx="58">
                  <c:v>BKK - PEK</c:v>
                </c:pt>
                <c:pt idx="59">
                  <c:v>ICN - DXB</c:v>
                </c:pt>
                <c:pt idx="60">
                  <c:v>JFK - CAN</c:v>
                </c:pt>
                <c:pt idx="61">
                  <c:v>JFK - SIN</c:v>
                </c:pt>
                <c:pt idx="62">
                  <c:v>DEL - CAN</c:v>
                </c:pt>
              </c:strCache>
            </c:strRef>
          </c:cat>
          <c:val>
            <c:numRef>
              <c:f>'Route Vs Revenue'!$D$4:$D$66</c:f>
              <c:numCache>
                <c:formatCode>General</c:formatCode>
                <c:ptCount val="63"/>
                <c:pt idx="0">
                  <c:v>-5808988.4309999971</c:v>
                </c:pt>
                <c:pt idx="1">
                  <c:v>-5506570.8419999927</c:v>
                </c:pt>
                <c:pt idx="2">
                  <c:v>-5372326.2809999883</c:v>
                </c:pt>
                <c:pt idx="3">
                  <c:v>-4104410.3580000014</c:v>
                </c:pt>
                <c:pt idx="4">
                  <c:v>-3622047.3359999969</c:v>
                </c:pt>
                <c:pt idx="5">
                  <c:v>-3139966.790000001</c:v>
                </c:pt>
                <c:pt idx="6">
                  <c:v>-2569478.7400000002</c:v>
                </c:pt>
                <c:pt idx="7">
                  <c:v>-2346126.2550000004</c:v>
                </c:pt>
                <c:pt idx="8">
                  <c:v>-2334672.7800000003</c:v>
                </c:pt>
                <c:pt idx="9">
                  <c:v>-2281575.6900000013</c:v>
                </c:pt>
                <c:pt idx="10">
                  <c:v>-2104776.399999999</c:v>
                </c:pt>
                <c:pt idx="11">
                  <c:v>-2053065.5000000002</c:v>
                </c:pt>
                <c:pt idx="12">
                  <c:v>-2003884.01</c:v>
                </c:pt>
                <c:pt idx="13">
                  <c:v>-1943743.2300000007</c:v>
                </c:pt>
                <c:pt idx="14">
                  <c:v>-1932916.95</c:v>
                </c:pt>
                <c:pt idx="15">
                  <c:v>-1798394.2799999998</c:v>
                </c:pt>
                <c:pt idx="16">
                  <c:v>-1538285.21</c:v>
                </c:pt>
                <c:pt idx="17">
                  <c:v>-1463102.2599999995</c:v>
                </c:pt>
                <c:pt idx="18">
                  <c:v>-1448187.3999999997</c:v>
                </c:pt>
                <c:pt idx="19">
                  <c:v>-1364987.01</c:v>
                </c:pt>
                <c:pt idx="20">
                  <c:v>-1292344.5899999999</c:v>
                </c:pt>
                <c:pt idx="21">
                  <c:v>-1278561.97</c:v>
                </c:pt>
                <c:pt idx="22">
                  <c:v>-1022222.8899999999</c:v>
                </c:pt>
                <c:pt idx="23">
                  <c:v>-621344.98</c:v>
                </c:pt>
                <c:pt idx="24">
                  <c:v>-614231.16999999993</c:v>
                </c:pt>
                <c:pt idx="25">
                  <c:v>-572993.01</c:v>
                </c:pt>
                <c:pt idx="26">
                  <c:v>-499664.10900000046</c:v>
                </c:pt>
                <c:pt idx="27">
                  <c:v>-435371.11999999994</c:v>
                </c:pt>
                <c:pt idx="28">
                  <c:v>-360306.46000000008</c:v>
                </c:pt>
                <c:pt idx="29">
                  <c:v>-310679.39999999997</c:v>
                </c:pt>
                <c:pt idx="30">
                  <c:v>-301205.67999999993</c:v>
                </c:pt>
                <c:pt idx="31">
                  <c:v>-265182.78999999998</c:v>
                </c:pt>
                <c:pt idx="32">
                  <c:v>-201759.90999999992</c:v>
                </c:pt>
                <c:pt idx="34">
                  <c:v>92343.739999999991</c:v>
                </c:pt>
                <c:pt idx="35">
                  <c:v>154679.19999999998</c:v>
                </c:pt>
                <c:pt idx="36">
                  <c:v>170045.75999999998</c:v>
                </c:pt>
                <c:pt idx="37">
                  <c:v>244229.38000000006</c:v>
                </c:pt>
                <c:pt idx="38">
                  <c:v>286618.58999999997</c:v>
                </c:pt>
                <c:pt idx="39">
                  <c:v>367890.4599999999</c:v>
                </c:pt>
                <c:pt idx="40">
                  <c:v>466727.36999999994</c:v>
                </c:pt>
                <c:pt idx="41">
                  <c:v>511165.64</c:v>
                </c:pt>
                <c:pt idx="42">
                  <c:v>540445.75199999986</c:v>
                </c:pt>
                <c:pt idx="43">
                  <c:v>553927.40999999992</c:v>
                </c:pt>
                <c:pt idx="44">
                  <c:v>659865.86999999988</c:v>
                </c:pt>
                <c:pt idx="45">
                  <c:v>839437.19000000029</c:v>
                </c:pt>
                <c:pt idx="46">
                  <c:v>932227.78999999992</c:v>
                </c:pt>
                <c:pt idx="47">
                  <c:v>1056806.5099999998</c:v>
                </c:pt>
                <c:pt idx="48">
                  <c:v>1144519.3500000001</c:v>
                </c:pt>
                <c:pt idx="49">
                  <c:v>1187610.54</c:v>
                </c:pt>
                <c:pt idx="50">
                  <c:v>1192599.5799999996</c:v>
                </c:pt>
                <c:pt idx="51">
                  <c:v>1340900.1399999999</c:v>
                </c:pt>
                <c:pt idx="52">
                  <c:v>1370839.8500000003</c:v>
                </c:pt>
                <c:pt idx="53">
                  <c:v>1371955.2100000002</c:v>
                </c:pt>
                <c:pt idx="54">
                  <c:v>1423169.2700000003</c:v>
                </c:pt>
                <c:pt idx="55">
                  <c:v>1547964.2399999991</c:v>
                </c:pt>
                <c:pt idx="56">
                  <c:v>1737812.5000000002</c:v>
                </c:pt>
                <c:pt idx="57">
                  <c:v>1745512.64</c:v>
                </c:pt>
                <c:pt idx="58">
                  <c:v>1792516.8099999994</c:v>
                </c:pt>
                <c:pt idx="59">
                  <c:v>1823454.3599999999</c:v>
                </c:pt>
                <c:pt idx="60">
                  <c:v>1936680.5100000002</c:v>
                </c:pt>
                <c:pt idx="61">
                  <c:v>2450556.35</c:v>
                </c:pt>
                <c:pt idx="62">
                  <c:v>2462855.3199999994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0-46EB-8A26-892E3A23B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8391920"/>
        <c:axId val="1368392400"/>
      </c:lineChart>
      <c:catAx>
        <c:axId val="136839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92400"/>
        <c:crosses val="autoZero"/>
        <c:auto val="1"/>
        <c:lblAlgn val="ctr"/>
        <c:lblOffset val="100"/>
        <c:noMultiLvlLbl val="0"/>
      </c:catAx>
      <c:valAx>
        <c:axId val="13683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39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[Aeromax_Airways_Final (1).xlsx]Ticket Class VS Revenue!PivotTable1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0587598425196852E-2"/>
              <c:y val="-3.5360163312919218E-2"/>
            </c:manualLayout>
          </c:layout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561132983377076E-2"/>
              <c:y val="-4.1069189268008163E-2"/>
            </c:manualLayout>
          </c:layout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402755905511812"/>
              <c:y val="-3.0431612715077281E-3"/>
            </c:manualLayout>
          </c:layout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0587598425196852E-2"/>
              <c:y val="-3.5360163312919218E-2"/>
            </c:manualLayout>
          </c:layout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402755905511812"/>
              <c:y val="-3.0431612715077281E-3"/>
            </c:manualLayout>
          </c:layout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561132983377076E-2"/>
              <c:y val="-4.1069189268008163E-2"/>
            </c:manualLayout>
          </c:layout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0587598425196852E-2"/>
              <c:y val="-3.5360163312919218E-2"/>
            </c:manualLayout>
          </c:layout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402755905511812"/>
              <c:y val="-3.0431612715077281E-3"/>
            </c:manualLayout>
          </c:layout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561132983377076E-2"/>
              <c:y val="-4.1069189268008163E-2"/>
            </c:manualLayout>
          </c:layout>
          <c:spPr>
            <a:solidFill>
              <a:sysClr val="window" lastClr="FFFFFF"/>
            </a:solidFill>
            <a:ln w="38100"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'Ticket Class VS Revenue'!$B$3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C3D-4199-9667-9FDF49D042C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C3D-4199-9667-9FDF49D042C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C3D-4199-9667-9FDF49D042C3}"/>
              </c:ext>
            </c:extLst>
          </c:dPt>
          <c:dLbls>
            <c:dLbl>
              <c:idx val="0"/>
              <c:layout>
                <c:manualLayout>
                  <c:x val="2.0587598425196852E-2"/>
                  <c:y val="-3.536016331291921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C3D-4199-9667-9FDF49D042C3}"/>
                </c:ext>
              </c:extLst>
            </c:dLbl>
            <c:dLbl>
              <c:idx val="1"/>
              <c:layout>
                <c:manualLayout>
                  <c:x val="-0.19402755905511812"/>
                  <c:y val="-3.0431612715077281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C3D-4199-9667-9FDF49D042C3}"/>
                </c:ext>
              </c:extLst>
            </c:dLbl>
            <c:dLbl>
              <c:idx val="2"/>
              <c:layout>
                <c:manualLayout>
                  <c:x val="-2.7561132983377076E-2"/>
                  <c:y val="-4.106918926800816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C3D-4199-9667-9FDF49D042C3}"/>
                </c:ext>
              </c:extLst>
            </c:dLbl>
            <c:spPr>
              <a:solidFill>
                <a:sysClr val="window" lastClr="FFFFFF"/>
              </a:solidFill>
              <a:ln w="38100">
                <a:solidFill>
                  <a:srgbClr val="ED7D3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'Ticket Class VS Revenue'!$A$4:$A$7</c:f>
              <c:strCache>
                <c:ptCount val="3"/>
                <c:pt idx="0">
                  <c:v>Business</c:v>
                </c:pt>
                <c:pt idx="1">
                  <c:v>Economy</c:v>
                </c:pt>
                <c:pt idx="2">
                  <c:v>First</c:v>
                </c:pt>
              </c:strCache>
            </c:strRef>
          </c:cat>
          <c:val>
            <c:numRef>
              <c:f>'Ticket Class VS Revenue'!$B$4:$B$7</c:f>
              <c:numCache>
                <c:formatCode>General</c:formatCode>
                <c:ptCount val="3"/>
                <c:pt idx="0">
                  <c:v>49140976.229999967</c:v>
                </c:pt>
                <c:pt idx="1">
                  <c:v>51305277.476000041</c:v>
                </c:pt>
                <c:pt idx="2">
                  <c:v>49941980.383999974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3D-4199-9667-9FDF49D042C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Fuel</a:t>
            </a:r>
            <a:r>
              <a:rPr lang="en-US" baseline="0"/>
              <a:t> Consumption VS Distance</a:t>
            </a:r>
            <a:endParaRPr lang="en-US"/>
          </a:p>
        </c:rich>
      </c:tx>
      <c:layout>
        <c:manualLayout>
          <c:xMode val="edge"/>
          <c:yMode val="edge"/>
          <c:x val="0.2478891062199183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'Fuel Consumtion VS Distance'!$C$1</c:f>
              <c:strCache>
                <c:ptCount val="1"/>
                <c:pt idx="0">
                  <c:v>Fuel_Consumption_Liters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'Fuel Consumtion VS Distance'!$B$2:$B$3175</c:f>
              <c:numCache>
                <c:formatCode>General</c:formatCode>
                <c:ptCount val="3174"/>
                <c:pt idx="0">
                  <c:v>11386</c:v>
                </c:pt>
                <c:pt idx="1">
                  <c:v>11386</c:v>
                </c:pt>
                <c:pt idx="2">
                  <c:v>11386</c:v>
                </c:pt>
                <c:pt idx="3">
                  <c:v>11386</c:v>
                </c:pt>
                <c:pt idx="4">
                  <c:v>11386</c:v>
                </c:pt>
                <c:pt idx="5">
                  <c:v>11386</c:v>
                </c:pt>
                <c:pt idx="6">
                  <c:v>11386</c:v>
                </c:pt>
                <c:pt idx="7">
                  <c:v>11386</c:v>
                </c:pt>
                <c:pt idx="8">
                  <c:v>3448</c:v>
                </c:pt>
                <c:pt idx="9">
                  <c:v>3448</c:v>
                </c:pt>
                <c:pt idx="10">
                  <c:v>3448</c:v>
                </c:pt>
                <c:pt idx="11">
                  <c:v>3448</c:v>
                </c:pt>
                <c:pt idx="12">
                  <c:v>3448</c:v>
                </c:pt>
                <c:pt idx="13">
                  <c:v>10686</c:v>
                </c:pt>
                <c:pt idx="14">
                  <c:v>10686</c:v>
                </c:pt>
                <c:pt idx="15">
                  <c:v>10686</c:v>
                </c:pt>
                <c:pt idx="16">
                  <c:v>10686</c:v>
                </c:pt>
                <c:pt idx="17">
                  <c:v>10686</c:v>
                </c:pt>
                <c:pt idx="18">
                  <c:v>10686</c:v>
                </c:pt>
                <c:pt idx="19">
                  <c:v>14253</c:v>
                </c:pt>
                <c:pt idx="20">
                  <c:v>14253</c:v>
                </c:pt>
                <c:pt idx="21">
                  <c:v>14253</c:v>
                </c:pt>
                <c:pt idx="22">
                  <c:v>14253</c:v>
                </c:pt>
                <c:pt idx="23">
                  <c:v>14253</c:v>
                </c:pt>
                <c:pt idx="24">
                  <c:v>14253</c:v>
                </c:pt>
                <c:pt idx="25">
                  <c:v>14253</c:v>
                </c:pt>
                <c:pt idx="26">
                  <c:v>14253</c:v>
                </c:pt>
                <c:pt idx="27">
                  <c:v>14253</c:v>
                </c:pt>
                <c:pt idx="28">
                  <c:v>14253</c:v>
                </c:pt>
                <c:pt idx="29">
                  <c:v>14253</c:v>
                </c:pt>
                <c:pt idx="30">
                  <c:v>7728</c:v>
                </c:pt>
                <c:pt idx="31">
                  <c:v>7728</c:v>
                </c:pt>
                <c:pt idx="32">
                  <c:v>7728</c:v>
                </c:pt>
                <c:pt idx="33">
                  <c:v>7728</c:v>
                </c:pt>
                <c:pt idx="34">
                  <c:v>7728</c:v>
                </c:pt>
                <c:pt idx="35">
                  <c:v>7728</c:v>
                </c:pt>
                <c:pt idx="36">
                  <c:v>7728</c:v>
                </c:pt>
                <c:pt idx="37">
                  <c:v>7728</c:v>
                </c:pt>
                <c:pt idx="38">
                  <c:v>7728</c:v>
                </c:pt>
                <c:pt idx="39">
                  <c:v>2357</c:v>
                </c:pt>
                <c:pt idx="40">
                  <c:v>2357</c:v>
                </c:pt>
                <c:pt idx="41">
                  <c:v>2357</c:v>
                </c:pt>
                <c:pt idx="42">
                  <c:v>2357</c:v>
                </c:pt>
                <c:pt idx="43">
                  <c:v>2357</c:v>
                </c:pt>
                <c:pt idx="44">
                  <c:v>2357</c:v>
                </c:pt>
                <c:pt idx="45">
                  <c:v>2357</c:v>
                </c:pt>
                <c:pt idx="46">
                  <c:v>2357</c:v>
                </c:pt>
                <c:pt idx="47">
                  <c:v>2357</c:v>
                </c:pt>
                <c:pt idx="48">
                  <c:v>11198</c:v>
                </c:pt>
                <c:pt idx="49">
                  <c:v>11198</c:v>
                </c:pt>
                <c:pt idx="50">
                  <c:v>11198</c:v>
                </c:pt>
                <c:pt idx="51">
                  <c:v>11198</c:v>
                </c:pt>
                <c:pt idx="52">
                  <c:v>11198</c:v>
                </c:pt>
                <c:pt idx="53">
                  <c:v>11198</c:v>
                </c:pt>
                <c:pt idx="54">
                  <c:v>11198</c:v>
                </c:pt>
                <c:pt idx="55">
                  <c:v>11198</c:v>
                </c:pt>
                <c:pt idx="56">
                  <c:v>5057</c:v>
                </c:pt>
                <c:pt idx="57">
                  <c:v>5057</c:v>
                </c:pt>
                <c:pt idx="58">
                  <c:v>5057</c:v>
                </c:pt>
                <c:pt idx="59">
                  <c:v>5057</c:v>
                </c:pt>
                <c:pt idx="60">
                  <c:v>5057</c:v>
                </c:pt>
                <c:pt idx="61">
                  <c:v>5057</c:v>
                </c:pt>
                <c:pt idx="62">
                  <c:v>5057</c:v>
                </c:pt>
                <c:pt idx="63">
                  <c:v>8155</c:v>
                </c:pt>
                <c:pt idx="64">
                  <c:v>8155</c:v>
                </c:pt>
                <c:pt idx="65">
                  <c:v>8155</c:v>
                </c:pt>
                <c:pt idx="66">
                  <c:v>8155</c:v>
                </c:pt>
                <c:pt idx="67">
                  <c:v>8155</c:v>
                </c:pt>
                <c:pt idx="68">
                  <c:v>8155</c:v>
                </c:pt>
                <c:pt idx="69">
                  <c:v>8155</c:v>
                </c:pt>
                <c:pt idx="70">
                  <c:v>12679</c:v>
                </c:pt>
                <c:pt idx="71">
                  <c:v>12679</c:v>
                </c:pt>
                <c:pt idx="72">
                  <c:v>12679</c:v>
                </c:pt>
                <c:pt idx="73">
                  <c:v>12679</c:v>
                </c:pt>
                <c:pt idx="74">
                  <c:v>12679</c:v>
                </c:pt>
                <c:pt idx="75">
                  <c:v>1891</c:v>
                </c:pt>
                <c:pt idx="76">
                  <c:v>1891</c:v>
                </c:pt>
                <c:pt idx="77">
                  <c:v>1891</c:v>
                </c:pt>
                <c:pt idx="78">
                  <c:v>1891</c:v>
                </c:pt>
                <c:pt idx="79">
                  <c:v>1891</c:v>
                </c:pt>
                <c:pt idx="80">
                  <c:v>1891</c:v>
                </c:pt>
                <c:pt idx="81">
                  <c:v>1891</c:v>
                </c:pt>
                <c:pt idx="82">
                  <c:v>3312</c:v>
                </c:pt>
                <c:pt idx="83">
                  <c:v>3312</c:v>
                </c:pt>
                <c:pt idx="84">
                  <c:v>3312</c:v>
                </c:pt>
                <c:pt idx="85">
                  <c:v>3312</c:v>
                </c:pt>
                <c:pt idx="86">
                  <c:v>3312</c:v>
                </c:pt>
                <c:pt idx="87">
                  <c:v>9251</c:v>
                </c:pt>
                <c:pt idx="88">
                  <c:v>9251</c:v>
                </c:pt>
                <c:pt idx="89">
                  <c:v>9251</c:v>
                </c:pt>
                <c:pt idx="90">
                  <c:v>9251</c:v>
                </c:pt>
                <c:pt idx="91">
                  <c:v>9251</c:v>
                </c:pt>
                <c:pt idx="92">
                  <c:v>9251</c:v>
                </c:pt>
                <c:pt idx="93">
                  <c:v>9251</c:v>
                </c:pt>
                <c:pt idx="94">
                  <c:v>9251</c:v>
                </c:pt>
                <c:pt idx="95">
                  <c:v>10648</c:v>
                </c:pt>
                <c:pt idx="96">
                  <c:v>10648</c:v>
                </c:pt>
                <c:pt idx="97">
                  <c:v>10648</c:v>
                </c:pt>
                <c:pt idx="98">
                  <c:v>10648</c:v>
                </c:pt>
                <c:pt idx="99">
                  <c:v>10648</c:v>
                </c:pt>
                <c:pt idx="100">
                  <c:v>10648</c:v>
                </c:pt>
                <c:pt idx="101">
                  <c:v>10648</c:v>
                </c:pt>
                <c:pt idx="102">
                  <c:v>13817</c:v>
                </c:pt>
                <c:pt idx="103">
                  <c:v>13817</c:v>
                </c:pt>
                <c:pt idx="104">
                  <c:v>13817</c:v>
                </c:pt>
                <c:pt idx="105">
                  <c:v>13817</c:v>
                </c:pt>
                <c:pt idx="106">
                  <c:v>11652</c:v>
                </c:pt>
                <c:pt idx="107">
                  <c:v>11652</c:v>
                </c:pt>
                <c:pt idx="108">
                  <c:v>11652</c:v>
                </c:pt>
                <c:pt idx="109">
                  <c:v>11652</c:v>
                </c:pt>
                <c:pt idx="110">
                  <c:v>11652</c:v>
                </c:pt>
                <c:pt idx="111">
                  <c:v>11652</c:v>
                </c:pt>
                <c:pt idx="112">
                  <c:v>11652</c:v>
                </c:pt>
                <c:pt idx="113">
                  <c:v>11652</c:v>
                </c:pt>
                <c:pt idx="114">
                  <c:v>11652</c:v>
                </c:pt>
                <c:pt idx="115">
                  <c:v>11652</c:v>
                </c:pt>
                <c:pt idx="116">
                  <c:v>11652</c:v>
                </c:pt>
                <c:pt idx="117">
                  <c:v>14406</c:v>
                </c:pt>
                <c:pt idx="118">
                  <c:v>14406</c:v>
                </c:pt>
                <c:pt idx="119">
                  <c:v>14406</c:v>
                </c:pt>
                <c:pt idx="120">
                  <c:v>14406</c:v>
                </c:pt>
                <c:pt idx="121">
                  <c:v>14406</c:v>
                </c:pt>
                <c:pt idx="122">
                  <c:v>14406</c:v>
                </c:pt>
                <c:pt idx="123">
                  <c:v>14406</c:v>
                </c:pt>
                <c:pt idx="124">
                  <c:v>14406</c:v>
                </c:pt>
                <c:pt idx="125">
                  <c:v>3625</c:v>
                </c:pt>
                <c:pt idx="126">
                  <c:v>3625</c:v>
                </c:pt>
                <c:pt idx="127">
                  <c:v>3625</c:v>
                </c:pt>
                <c:pt idx="128">
                  <c:v>3625</c:v>
                </c:pt>
                <c:pt idx="129">
                  <c:v>4648</c:v>
                </c:pt>
                <c:pt idx="130">
                  <c:v>4648</c:v>
                </c:pt>
                <c:pt idx="131">
                  <c:v>4648</c:v>
                </c:pt>
                <c:pt idx="132">
                  <c:v>4648</c:v>
                </c:pt>
                <c:pt idx="133">
                  <c:v>4648</c:v>
                </c:pt>
                <c:pt idx="134">
                  <c:v>4648</c:v>
                </c:pt>
                <c:pt idx="135">
                  <c:v>4648</c:v>
                </c:pt>
                <c:pt idx="136">
                  <c:v>3765</c:v>
                </c:pt>
                <c:pt idx="137">
                  <c:v>3765</c:v>
                </c:pt>
                <c:pt idx="138">
                  <c:v>3765</c:v>
                </c:pt>
                <c:pt idx="139">
                  <c:v>3765</c:v>
                </c:pt>
                <c:pt idx="140">
                  <c:v>3765</c:v>
                </c:pt>
                <c:pt idx="141">
                  <c:v>3765</c:v>
                </c:pt>
                <c:pt idx="142">
                  <c:v>3765</c:v>
                </c:pt>
                <c:pt idx="143">
                  <c:v>3765</c:v>
                </c:pt>
                <c:pt idx="144">
                  <c:v>3765</c:v>
                </c:pt>
                <c:pt idx="145">
                  <c:v>3765</c:v>
                </c:pt>
                <c:pt idx="146">
                  <c:v>3765</c:v>
                </c:pt>
                <c:pt idx="147">
                  <c:v>7175</c:v>
                </c:pt>
                <c:pt idx="148">
                  <c:v>7175</c:v>
                </c:pt>
                <c:pt idx="149">
                  <c:v>7175</c:v>
                </c:pt>
                <c:pt idx="150">
                  <c:v>7175</c:v>
                </c:pt>
                <c:pt idx="151">
                  <c:v>7175</c:v>
                </c:pt>
                <c:pt idx="152">
                  <c:v>14015</c:v>
                </c:pt>
                <c:pt idx="153">
                  <c:v>14015</c:v>
                </c:pt>
                <c:pt idx="154">
                  <c:v>14015</c:v>
                </c:pt>
                <c:pt idx="155">
                  <c:v>14015</c:v>
                </c:pt>
                <c:pt idx="156">
                  <c:v>14015</c:v>
                </c:pt>
                <c:pt idx="157">
                  <c:v>14015</c:v>
                </c:pt>
                <c:pt idx="158">
                  <c:v>14015</c:v>
                </c:pt>
                <c:pt idx="159">
                  <c:v>14015</c:v>
                </c:pt>
                <c:pt idx="160">
                  <c:v>14015</c:v>
                </c:pt>
                <c:pt idx="161">
                  <c:v>723</c:v>
                </c:pt>
                <c:pt idx="162">
                  <c:v>723</c:v>
                </c:pt>
                <c:pt idx="163">
                  <c:v>723</c:v>
                </c:pt>
                <c:pt idx="164">
                  <c:v>723</c:v>
                </c:pt>
                <c:pt idx="165">
                  <c:v>723</c:v>
                </c:pt>
                <c:pt idx="166">
                  <c:v>723</c:v>
                </c:pt>
                <c:pt idx="167">
                  <c:v>723</c:v>
                </c:pt>
                <c:pt idx="168">
                  <c:v>723</c:v>
                </c:pt>
                <c:pt idx="169">
                  <c:v>2963</c:v>
                </c:pt>
                <c:pt idx="170">
                  <c:v>2963</c:v>
                </c:pt>
                <c:pt idx="171">
                  <c:v>2963</c:v>
                </c:pt>
                <c:pt idx="172">
                  <c:v>2963</c:v>
                </c:pt>
                <c:pt idx="173">
                  <c:v>2963</c:v>
                </c:pt>
                <c:pt idx="174">
                  <c:v>2963</c:v>
                </c:pt>
                <c:pt idx="175">
                  <c:v>5909</c:v>
                </c:pt>
                <c:pt idx="176">
                  <c:v>5909</c:v>
                </c:pt>
                <c:pt idx="177">
                  <c:v>5909</c:v>
                </c:pt>
                <c:pt idx="178">
                  <c:v>5909</c:v>
                </c:pt>
                <c:pt idx="179">
                  <c:v>5909</c:v>
                </c:pt>
                <c:pt idx="180">
                  <c:v>5909</c:v>
                </c:pt>
                <c:pt idx="181">
                  <c:v>5909</c:v>
                </c:pt>
                <c:pt idx="182">
                  <c:v>13746</c:v>
                </c:pt>
                <c:pt idx="183">
                  <c:v>13746</c:v>
                </c:pt>
                <c:pt idx="184">
                  <c:v>13746</c:v>
                </c:pt>
                <c:pt idx="185">
                  <c:v>13746</c:v>
                </c:pt>
                <c:pt idx="186">
                  <c:v>1919</c:v>
                </c:pt>
                <c:pt idx="187">
                  <c:v>1919</c:v>
                </c:pt>
                <c:pt idx="188">
                  <c:v>1919</c:v>
                </c:pt>
                <c:pt idx="189">
                  <c:v>1919</c:v>
                </c:pt>
                <c:pt idx="190">
                  <c:v>14469</c:v>
                </c:pt>
                <c:pt idx="191">
                  <c:v>14469</c:v>
                </c:pt>
                <c:pt idx="192">
                  <c:v>14469</c:v>
                </c:pt>
                <c:pt idx="193">
                  <c:v>14469</c:v>
                </c:pt>
                <c:pt idx="194">
                  <c:v>7101</c:v>
                </c:pt>
                <c:pt idx="195">
                  <c:v>7101</c:v>
                </c:pt>
                <c:pt idx="196">
                  <c:v>7101</c:v>
                </c:pt>
                <c:pt idx="197">
                  <c:v>7101</c:v>
                </c:pt>
                <c:pt idx="198">
                  <c:v>4870</c:v>
                </c:pt>
                <c:pt idx="199">
                  <c:v>4870</c:v>
                </c:pt>
                <c:pt idx="200">
                  <c:v>4870</c:v>
                </c:pt>
                <c:pt idx="201">
                  <c:v>4870</c:v>
                </c:pt>
                <c:pt idx="202">
                  <c:v>4870</c:v>
                </c:pt>
                <c:pt idx="203">
                  <c:v>4870</c:v>
                </c:pt>
                <c:pt idx="204">
                  <c:v>4870</c:v>
                </c:pt>
                <c:pt idx="205">
                  <c:v>4870</c:v>
                </c:pt>
                <c:pt idx="206">
                  <c:v>13175</c:v>
                </c:pt>
                <c:pt idx="207">
                  <c:v>13175</c:v>
                </c:pt>
                <c:pt idx="208">
                  <c:v>13175</c:v>
                </c:pt>
                <c:pt idx="209">
                  <c:v>13175</c:v>
                </c:pt>
                <c:pt idx="210">
                  <c:v>13175</c:v>
                </c:pt>
                <c:pt idx="211">
                  <c:v>4998</c:v>
                </c:pt>
                <c:pt idx="212">
                  <c:v>4998</c:v>
                </c:pt>
                <c:pt idx="213">
                  <c:v>4998</c:v>
                </c:pt>
                <c:pt idx="214">
                  <c:v>4998</c:v>
                </c:pt>
                <c:pt idx="215">
                  <c:v>4998</c:v>
                </c:pt>
                <c:pt idx="216">
                  <c:v>14251</c:v>
                </c:pt>
                <c:pt idx="217">
                  <c:v>14251</c:v>
                </c:pt>
                <c:pt idx="218">
                  <c:v>14251</c:v>
                </c:pt>
                <c:pt idx="219">
                  <c:v>14251</c:v>
                </c:pt>
                <c:pt idx="220">
                  <c:v>14251</c:v>
                </c:pt>
                <c:pt idx="221">
                  <c:v>14251</c:v>
                </c:pt>
                <c:pt idx="222">
                  <c:v>14251</c:v>
                </c:pt>
                <c:pt idx="223">
                  <c:v>14251</c:v>
                </c:pt>
                <c:pt idx="224">
                  <c:v>5970</c:v>
                </c:pt>
                <c:pt idx="225">
                  <c:v>1215</c:v>
                </c:pt>
                <c:pt idx="226">
                  <c:v>1215</c:v>
                </c:pt>
                <c:pt idx="227">
                  <c:v>1215</c:v>
                </c:pt>
                <c:pt idx="228">
                  <c:v>2001</c:v>
                </c:pt>
                <c:pt idx="229">
                  <c:v>2001</c:v>
                </c:pt>
                <c:pt idx="230">
                  <c:v>11334</c:v>
                </c:pt>
                <c:pt idx="231">
                  <c:v>11334</c:v>
                </c:pt>
                <c:pt idx="232">
                  <c:v>11334</c:v>
                </c:pt>
                <c:pt idx="233">
                  <c:v>11334</c:v>
                </c:pt>
                <c:pt idx="234">
                  <c:v>9317</c:v>
                </c:pt>
                <c:pt idx="235">
                  <c:v>9317</c:v>
                </c:pt>
                <c:pt idx="236">
                  <c:v>5518</c:v>
                </c:pt>
                <c:pt idx="237">
                  <c:v>5518</c:v>
                </c:pt>
                <c:pt idx="238">
                  <c:v>5518</c:v>
                </c:pt>
                <c:pt idx="239">
                  <c:v>3105</c:v>
                </c:pt>
                <c:pt idx="240">
                  <c:v>3105</c:v>
                </c:pt>
                <c:pt idx="241">
                  <c:v>3105</c:v>
                </c:pt>
                <c:pt idx="242">
                  <c:v>3105</c:v>
                </c:pt>
                <c:pt idx="243">
                  <c:v>347</c:v>
                </c:pt>
                <c:pt idx="244">
                  <c:v>3594</c:v>
                </c:pt>
                <c:pt idx="245">
                  <c:v>3594</c:v>
                </c:pt>
                <c:pt idx="246">
                  <c:v>3594</c:v>
                </c:pt>
                <c:pt idx="247">
                  <c:v>3594</c:v>
                </c:pt>
                <c:pt idx="248">
                  <c:v>3594</c:v>
                </c:pt>
                <c:pt idx="249">
                  <c:v>3594</c:v>
                </c:pt>
                <c:pt idx="250">
                  <c:v>3239</c:v>
                </c:pt>
                <c:pt idx="251">
                  <c:v>3239</c:v>
                </c:pt>
                <c:pt idx="252">
                  <c:v>3239</c:v>
                </c:pt>
                <c:pt idx="253">
                  <c:v>3239</c:v>
                </c:pt>
                <c:pt idx="254">
                  <c:v>3239</c:v>
                </c:pt>
                <c:pt idx="255">
                  <c:v>2142</c:v>
                </c:pt>
                <c:pt idx="256">
                  <c:v>2142</c:v>
                </c:pt>
                <c:pt idx="257">
                  <c:v>2142</c:v>
                </c:pt>
                <c:pt idx="258">
                  <c:v>2142</c:v>
                </c:pt>
                <c:pt idx="259">
                  <c:v>2142</c:v>
                </c:pt>
                <c:pt idx="260">
                  <c:v>2142</c:v>
                </c:pt>
                <c:pt idx="261">
                  <c:v>2142</c:v>
                </c:pt>
                <c:pt idx="262">
                  <c:v>10284</c:v>
                </c:pt>
                <c:pt idx="263">
                  <c:v>10284</c:v>
                </c:pt>
                <c:pt idx="264">
                  <c:v>10284</c:v>
                </c:pt>
                <c:pt idx="265">
                  <c:v>10284</c:v>
                </c:pt>
                <c:pt idx="266">
                  <c:v>10284</c:v>
                </c:pt>
                <c:pt idx="267">
                  <c:v>5417</c:v>
                </c:pt>
                <c:pt idx="268">
                  <c:v>5417</c:v>
                </c:pt>
                <c:pt idx="269">
                  <c:v>8777</c:v>
                </c:pt>
                <c:pt idx="270">
                  <c:v>8777</c:v>
                </c:pt>
                <c:pt idx="271">
                  <c:v>8777</c:v>
                </c:pt>
                <c:pt idx="272">
                  <c:v>5397</c:v>
                </c:pt>
                <c:pt idx="273">
                  <c:v>5397</c:v>
                </c:pt>
                <c:pt idx="274">
                  <c:v>5397</c:v>
                </c:pt>
                <c:pt idx="275">
                  <c:v>5397</c:v>
                </c:pt>
                <c:pt idx="276">
                  <c:v>5397</c:v>
                </c:pt>
                <c:pt idx="277">
                  <c:v>5397</c:v>
                </c:pt>
                <c:pt idx="278">
                  <c:v>13423</c:v>
                </c:pt>
                <c:pt idx="279">
                  <c:v>13423</c:v>
                </c:pt>
                <c:pt idx="280">
                  <c:v>13423</c:v>
                </c:pt>
                <c:pt idx="281">
                  <c:v>13423</c:v>
                </c:pt>
                <c:pt idx="282">
                  <c:v>13423</c:v>
                </c:pt>
                <c:pt idx="283">
                  <c:v>13423</c:v>
                </c:pt>
                <c:pt idx="284">
                  <c:v>8799</c:v>
                </c:pt>
                <c:pt idx="285">
                  <c:v>8799</c:v>
                </c:pt>
                <c:pt idx="286">
                  <c:v>8799</c:v>
                </c:pt>
                <c:pt idx="287">
                  <c:v>11194</c:v>
                </c:pt>
                <c:pt idx="288">
                  <c:v>11194</c:v>
                </c:pt>
                <c:pt idx="289">
                  <c:v>4727</c:v>
                </c:pt>
                <c:pt idx="290">
                  <c:v>4727</c:v>
                </c:pt>
                <c:pt idx="291">
                  <c:v>4727</c:v>
                </c:pt>
                <c:pt idx="292">
                  <c:v>4727</c:v>
                </c:pt>
                <c:pt idx="293">
                  <c:v>378</c:v>
                </c:pt>
                <c:pt idx="294">
                  <c:v>378</c:v>
                </c:pt>
                <c:pt idx="295">
                  <c:v>378</c:v>
                </c:pt>
                <c:pt idx="296">
                  <c:v>378</c:v>
                </c:pt>
                <c:pt idx="297">
                  <c:v>378</c:v>
                </c:pt>
                <c:pt idx="298">
                  <c:v>378</c:v>
                </c:pt>
                <c:pt idx="299">
                  <c:v>9631</c:v>
                </c:pt>
                <c:pt idx="300">
                  <c:v>9631</c:v>
                </c:pt>
                <c:pt idx="301">
                  <c:v>9631</c:v>
                </c:pt>
                <c:pt idx="302">
                  <c:v>9631</c:v>
                </c:pt>
                <c:pt idx="303">
                  <c:v>6773</c:v>
                </c:pt>
                <c:pt idx="304">
                  <c:v>6773</c:v>
                </c:pt>
                <c:pt idx="305">
                  <c:v>6773</c:v>
                </c:pt>
                <c:pt idx="306">
                  <c:v>6773</c:v>
                </c:pt>
                <c:pt idx="307">
                  <c:v>6773</c:v>
                </c:pt>
                <c:pt idx="308">
                  <c:v>7465</c:v>
                </c:pt>
                <c:pt idx="309">
                  <c:v>7465</c:v>
                </c:pt>
                <c:pt idx="310">
                  <c:v>7465</c:v>
                </c:pt>
                <c:pt idx="311">
                  <c:v>7465</c:v>
                </c:pt>
                <c:pt idx="312">
                  <c:v>4304</c:v>
                </c:pt>
                <c:pt idx="313">
                  <c:v>4304</c:v>
                </c:pt>
                <c:pt idx="314">
                  <c:v>4304</c:v>
                </c:pt>
                <c:pt idx="315">
                  <c:v>4304</c:v>
                </c:pt>
                <c:pt idx="316">
                  <c:v>4304</c:v>
                </c:pt>
                <c:pt idx="317">
                  <c:v>10118</c:v>
                </c:pt>
                <c:pt idx="318">
                  <c:v>10118</c:v>
                </c:pt>
                <c:pt idx="319">
                  <c:v>8465</c:v>
                </c:pt>
                <c:pt idx="320">
                  <c:v>8465</c:v>
                </c:pt>
                <c:pt idx="321">
                  <c:v>8465</c:v>
                </c:pt>
                <c:pt idx="322">
                  <c:v>8465</c:v>
                </c:pt>
                <c:pt idx="323">
                  <c:v>8465</c:v>
                </c:pt>
                <c:pt idx="324">
                  <c:v>14596</c:v>
                </c:pt>
                <c:pt idx="325">
                  <c:v>14596</c:v>
                </c:pt>
                <c:pt idx="326">
                  <c:v>14596</c:v>
                </c:pt>
                <c:pt idx="327">
                  <c:v>14596</c:v>
                </c:pt>
                <c:pt idx="328">
                  <c:v>14596</c:v>
                </c:pt>
                <c:pt idx="329">
                  <c:v>14596</c:v>
                </c:pt>
                <c:pt idx="330">
                  <c:v>4998</c:v>
                </c:pt>
                <c:pt idx="331">
                  <c:v>5518</c:v>
                </c:pt>
                <c:pt idx="332">
                  <c:v>5518</c:v>
                </c:pt>
                <c:pt idx="333">
                  <c:v>11762</c:v>
                </c:pt>
                <c:pt idx="334">
                  <c:v>11762</c:v>
                </c:pt>
                <c:pt idx="335">
                  <c:v>11762</c:v>
                </c:pt>
                <c:pt idx="336">
                  <c:v>13200</c:v>
                </c:pt>
                <c:pt idx="337">
                  <c:v>13200</c:v>
                </c:pt>
                <c:pt idx="338">
                  <c:v>13200</c:v>
                </c:pt>
                <c:pt idx="339">
                  <c:v>7728</c:v>
                </c:pt>
                <c:pt idx="340">
                  <c:v>2357</c:v>
                </c:pt>
                <c:pt idx="341">
                  <c:v>2357</c:v>
                </c:pt>
                <c:pt idx="342">
                  <c:v>11198</c:v>
                </c:pt>
                <c:pt idx="343">
                  <c:v>11198</c:v>
                </c:pt>
                <c:pt idx="344">
                  <c:v>11198</c:v>
                </c:pt>
                <c:pt idx="345">
                  <c:v>11198</c:v>
                </c:pt>
                <c:pt idx="346">
                  <c:v>11198</c:v>
                </c:pt>
                <c:pt idx="347">
                  <c:v>11198</c:v>
                </c:pt>
                <c:pt idx="348">
                  <c:v>11198</c:v>
                </c:pt>
                <c:pt idx="349">
                  <c:v>11198</c:v>
                </c:pt>
                <c:pt idx="350">
                  <c:v>11198</c:v>
                </c:pt>
                <c:pt idx="351">
                  <c:v>5057</c:v>
                </c:pt>
                <c:pt idx="352">
                  <c:v>5057</c:v>
                </c:pt>
                <c:pt idx="353">
                  <c:v>5057</c:v>
                </c:pt>
                <c:pt idx="354">
                  <c:v>5057</c:v>
                </c:pt>
                <c:pt idx="355">
                  <c:v>5057</c:v>
                </c:pt>
                <c:pt idx="356">
                  <c:v>5057</c:v>
                </c:pt>
                <c:pt idx="357">
                  <c:v>5057</c:v>
                </c:pt>
                <c:pt idx="358">
                  <c:v>5057</c:v>
                </c:pt>
                <c:pt idx="359">
                  <c:v>8155</c:v>
                </c:pt>
                <c:pt idx="360">
                  <c:v>8155</c:v>
                </c:pt>
                <c:pt idx="361">
                  <c:v>8155</c:v>
                </c:pt>
                <c:pt idx="362">
                  <c:v>8155</c:v>
                </c:pt>
                <c:pt idx="363">
                  <c:v>8155</c:v>
                </c:pt>
                <c:pt idx="364">
                  <c:v>8155</c:v>
                </c:pt>
                <c:pt idx="365">
                  <c:v>7101</c:v>
                </c:pt>
                <c:pt idx="366">
                  <c:v>7101</c:v>
                </c:pt>
                <c:pt idx="367">
                  <c:v>7101</c:v>
                </c:pt>
                <c:pt idx="368">
                  <c:v>7101</c:v>
                </c:pt>
                <c:pt idx="369">
                  <c:v>7101</c:v>
                </c:pt>
                <c:pt idx="370">
                  <c:v>7101</c:v>
                </c:pt>
                <c:pt idx="371">
                  <c:v>7101</c:v>
                </c:pt>
                <c:pt idx="372">
                  <c:v>4870</c:v>
                </c:pt>
                <c:pt idx="373">
                  <c:v>4870</c:v>
                </c:pt>
                <c:pt idx="374">
                  <c:v>4870</c:v>
                </c:pt>
                <c:pt idx="375">
                  <c:v>4870</c:v>
                </c:pt>
                <c:pt idx="376">
                  <c:v>4870</c:v>
                </c:pt>
                <c:pt idx="377">
                  <c:v>4870</c:v>
                </c:pt>
                <c:pt idx="378">
                  <c:v>13175</c:v>
                </c:pt>
                <c:pt idx="379">
                  <c:v>13175</c:v>
                </c:pt>
                <c:pt idx="380">
                  <c:v>13175</c:v>
                </c:pt>
                <c:pt idx="381">
                  <c:v>13175</c:v>
                </c:pt>
                <c:pt idx="382">
                  <c:v>13175</c:v>
                </c:pt>
                <c:pt idx="383">
                  <c:v>4998</c:v>
                </c:pt>
                <c:pt idx="384">
                  <c:v>4998</c:v>
                </c:pt>
                <c:pt idx="385">
                  <c:v>11386</c:v>
                </c:pt>
                <c:pt idx="386">
                  <c:v>11386</c:v>
                </c:pt>
                <c:pt idx="387">
                  <c:v>11386</c:v>
                </c:pt>
                <c:pt idx="388">
                  <c:v>11386</c:v>
                </c:pt>
                <c:pt idx="389">
                  <c:v>11386</c:v>
                </c:pt>
                <c:pt idx="390">
                  <c:v>11386</c:v>
                </c:pt>
                <c:pt idx="391">
                  <c:v>11386</c:v>
                </c:pt>
                <c:pt idx="392">
                  <c:v>11386</c:v>
                </c:pt>
                <c:pt idx="393">
                  <c:v>11386</c:v>
                </c:pt>
                <c:pt idx="394">
                  <c:v>11386</c:v>
                </c:pt>
                <c:pt idx="395">
                  <c:v>3448</c:v>
                </c:pt>
                <c:pt idx="396">
                  <c:v>3448</c:v>
                </c:pt>
                <c:pt idx="397">
                  <c:v>3448</c:v>
                </c:pt>
                <c:pt idx="398">
                  <c:v>3448</c:v>
                </c:pt>
                <c:pt idx="399">
                  <c:v>3448</c:v>
                </c:pt>
                <c:pt idx="400">
                  <c:v>10686</c:v>
                </c:pt>
                <c:pt idx="401">
                  <c:v>10686</c:v>
                </c:pt>
                <c:pt idx="402">
                  <c:v>10686</c:v>
                </c:pt>
                <c:pt idx="403">
                  <c:v>10686</c:v>
                </c:pt>
                <c:pt idx="404">
                  <c:v>10686</c:v>
                </c:pt>
                <c:pt idx="405">
                  <c:v>10686</c:v>
                </c:pt>
                <c:pt idx="406">
                  <c:v>10686</c:v>
                </c:pt>
                <c:pt idx="407">
                  <c:v>10686</c:v>
                </c:pt>
                <c:pt idx="408">
                  <c:v>10686</c:v>
                </c:pt>
                <c:pt idx="409">
                  <c:v>10686</c:v>
                </c:pt>
                <c:pt idx="410">
                  <c:v>10686</c:v>
                </c:pt>
                <c:pt idx="411">
                  <c:v>14253</c:v>
                </c:pt>
                <c:pt idx="412">
                  <c:v>14253</c:v>
                </c:pt>
                <c:pt idx="413">
                  <c:v>14253</c:v>
                </c:pt>
                <c:pt idx="414">
                  <c:v>14253</c:v>
                </c:pt>
                <c:pt idx="415">
                  <c:v>14253</c:v>
                </c:pt>
                <c:pt idx="416">
                  <c:v>14253</c:v>
                </c:pt>
                <c:pt idx="417">
                  <c:v>7728</c:v>
                </c:pt>
                <c:pt idx="418">
                  <c:v>7728</c:v>
                </c:pt>
                <c:pt idx="419">
                  <c:v>7728</c:v>
                </c:pt>
                <c:pt idx="420">
                  <c:v>7728</c:v>
                </c:pt>
                <c:pt idx="421">
                  <c:v>7728</c:v>
                </c:pt>
                <c:pt idx="422">
                  <c:v>2357</c:v>
                </c:pt>
                <c:pt idx="423">
                  <c:v>2357</c:v>
                </c:pt>
                <c:pt idx="424">
                  <c:v>2357</c:v>
                </c:pt>
                <c:pt idx="425">
                  <c:v>2357</c:v>
                </c:pt>
                <c:pt idx="426">
                  <c:v>2357</c:v>
                </c:pt>
                <c:pt idx="427">
                  <c:v>2357</c:v>
                </c:pt>
                <c:pt idx="428">
                  <c:v>8155</c:v>
                </c:pt>
                <c:pt idx="429">
                  <c:v>12679</c:v>
                </c:pt>
                <c:pt idx="430">
                  <c:v>12679</c:v>
                </c:pt>
                <c:pt idx="431">
                  <c:v>12679</c:v>
                </c:pt>
                <c:pt idx="432">
                  <c:v>12679</c:v>
                </c:pt>
                <c:pt idx="433">
                  <c:v>12679</c:v>
                </c:pt>
                <c:pt idx="434">
                  <c:v>12679</c:v>
                </c:pt>
                <c:pt idx="435">
                  <c:v>12679</c:v>
                </c:pt>
                <c:pt idx="436">
                  <c:v>12679</c:v>
                </c:pt>
                <c:pt idx="437">
                  <c:v>12679</c:v>
                </c:pt>
                <c:pt idx="438">
                  <c:v>12679</c:v>
                </c:pt>
                <c:pt idx="439">
                  <c:v>1891</c:v>
                </c:pt>
                <c:pt idx="440">
                  <c:v>1891</c:v>
                </c:pt>
                <c:pt idx="441">
                  <c:v>1891</c:v>
                </c:pt>
                <c:pt idx="442">
                  <c:v>1891</c:v>
                </c:pt>
                <c:pt idx="443">
                  <c:v>1891</c:v>
                </c:pt>
                <c:pt idx="444">
                  <c:v>1891</c:v>
                </c:pt>
                <c:pt idx="445">
                  <c:v>1891</c:v>
                </c:pt>
                <c:pt idx="446">
                  <c:v>1891</c:v>
                </c:pt>
                <c:pt idx="447">
                  <c:v>1891</c:v>
                </c:pt>
                <c:pt idx="448">
                  <c:v>3312</c:v>
                </c:pt>
                <c:pt idx="449">
                  <c:v>3312</c:v>
                </c:pt>
                <c:pt idx="450">
                  <c:v>3312</c:v>
                </c:pt>
                <c:pt idx="451">
                  <c:v>3312</c:v>
                </c:pt>
                <c:pt idx="452">
                  <c:v>3312</c:v>
                </c:pt>
                <c:pt idx="453">
                  <c:v>3312</c:v>
                </c:pt>
                <c:pt idx="454">
                  <c:v>3312</c:v>
                </c:pt>
                <c:pt idx="455">
                  <c:v>3312</c:v>
                </c:pt>
                <c:pt idx="456">
                  <c:v>3312</c:v>
                </c:pt>
                <c:pt idx="457">
                  <c:v>3312</c:v>
                </c:pt>
                <c:pt idx="458">
                  <c:v>3312</c:v>
                </c:pt>
                <c:pt idx="459">
                  <c:v>9251</c:v>
                </c:pt>
                <c:pt idx="460">
                  <c:v>9251</c:v>
                </c:pt>
                <c:pt idx="461">
                  <c:v>9251</c:v>
                </c:pt>
                <c:pt idx="462">
                  <c:v>9251</c:v>
                </c:pt>
                <c:pt idx="463">
                  <c:v>10648</c:v>
                </c:pt>
                <c:pt idx="464">
                  <c:v>10648</c:v>
                </c:pt>
                <c:pt idx="465">
                  <c:v>10648</c:v>
                </c:pt>
                <c:pt idx="466">
                  <c:v>10648</c:v>
                </c:pt>
                <c:pt idx="467">
                  <c:v>10648</c:v>
                </c:pt>
                <c:pt idx="468">
                  <c:v>10648</c:v>
                </c:pt>
                <c:pt idx="469">
                  <c:v>13817</c:v>
                </c:pt>
                <c:pt idx="470">
                  <c:v>13817</c:v>
                </c:pt>
                <c:pt idx="471">
                  <c:v>11652</c:v>
                </c:pt>
                <c:pt idx="472">
                  <c:v>11652</c:v>
                </c:pt>
                <c:pt idx="473">
                  <c:v>11652</c:v>
                </c:pt>
                <c:pt idx="474">
                  <c:v>11652</c:v>
                </c:pt>
                <c:pt idx="475">
                  <c:v>11652</c:v>
                </c:pt>
                <c:pt idx="476">
                  <c:v>11652</c:v>
                </c:pt>
                <c:pt idx="477">
                  <c:v>11652</c:v>
                </c:pt>
                <c:pt idx="478">
                  <c:v>11652</c:v>
                </c:pt>
                <c:pt idx="479">
                  <c:v>11652</c:v>
                </c:pt>
                <c:pt idx="480">
                  <c:v>11652</c:v>
                </c:pt>
                <c:pt idx="481">
                  <c:v>14406</c:v>
                </c:pt>
                <c:pt idx="482">
                  <c:v>14406</c:v>
                </c:pt>
                <c:pt idx="483">
                  <c:v>14406</c:v>
                </c:pt>
                <c:pt idx="484">
                  <c:v>14406</c:v>
                </c:pt>
                <c:pt idx="485">
                  <c:v>14406</c:v>
                </c:pt>
                <c:pt idx="486">
                  <c:v>14406</c:v>
                </c:pt>
                <c:pt idx="487">
                  <c:v>14406</c:v>
                </c:pt>
                <c:pt idx="488">
                  <c:v>14406</c:v>
                </c:pt>
                <c:pt idx="489">
                  <c:v>3625</c:v>
                </c:pt>
                <c:pt idx="490">
                  <c:v>3625</c:v>
                </c:pt>
                <c:pt idx="491">
                  <c:v>3625</c:v>
                </c:pt>
                <c:pt idx="492">
                  <c:v>3625</c:v>
                </c:pt>
                <c:pt idx="493">
                  <c:v>3625</c:v>
                </c:pt>
                <c:pt idx="494">
                  <c:v>3625</c:v>
                </c:pt>
                <c:pt idx="495">
                  <c:v>3625</c:v>
                </c:pt>
                <c:pt idx="496">
                  <c:v>4648</c:v>
                </c:pt>
                <c:pt idx="497">
                  <c:v>4648</c:v>
                </c:pt>
                <c:pt idx="498">
                  <c:v>4648</c:v>
                </c:pt>
                <c:pt idx="499">
                  <c:v>4648</c:v>
                </c:pt>
                <c:pt idx="500">
                  <c:v>4648</c:v>
                </c:pt>
                <c:pt idx="501">
                  <c:v>4648</c:v>
                </c:pt>
                <c:pt idx="502">
                  <c:v>4648</c:v>
                </c:pt>
                <c:pt idx="503">
                  <c:v>3765</c:v>
                </c:pt>
                <c:pt idx="504">
                  <c:v>3765</c:v>
                </c:pt>
                <c:pt idx="505">
                  <c:v>3765</c:v>
                </c:pt>
                <c:pt idx="506">
                  <c:v>3765</c:v>
                </c:pt>
                <c:pt idx="507">
                  <c:v>3765</c:v>
                </c:pt>
                <c:pt idx="508">
                  <c:v>3765</c:v>
                </c:pt>
                <c:pt idx="509">
                  <c:v>3765</c:v>
                </c:pt>
                <c:pt idx="510">
                  <c:v>7175</c:v>
                </c:pt>
                <c:pt idx="511">
                  <c:v>7175</c:v>
                </c:pt>
                <c:pt idx="512">
                  <c:v>7175</c:v>
                </c:pt>
                <c:pt idx="513">
                  <c:v>7175</c:v>
                </c:pt>
                <c:pt idx="514">
                  <c:v>7175</c:v>
                </c:pt>
                <c:pt idx="515">
                  <c:v>7175</c:v>
                </c:pt>
                <c:pt idx="516">
                  <c:v>14015</c:v>
                </c:pt>
                <c:pt idx="517">
                  <c:v>14015</c:v>
                </c:pt>
                <c:pt idx="518">
                  <c:v>14015</c:v>
                </c:pt>
                <c:pt idx="519">
                  <c:v>14015</c:v>
                </c:pt>
                <c:pt idx="520">
                  <c:v>14015</c:v>
                </c:pt>
                <c:pt idx="521">
                  <c:v>14015</c:v>
                </c:pt>
                <c:pt idx="522">
                  <c:v>14015</c:v>
                </c:pt>
                <c:pt idx="523">
                  <c:v>14015</c:v>
                </c:pt>
                <c:pt idx="524">
                  <c:v>723</c:v>
                </c:pt>
                <c:pt idx="525">
                  <c:v>723</c:v>
                </c:pt>
                <c:pt idx="526">
                  <c:v>723</c:v>
                </c:pt>
                <c:pt idx="527">
                  <c:v>723</c:v>
                </c:pt>
                <c:pt idx="528">
                  <c:v>2963</c:v>
                </c:pt>
                <c:pt idx="529">
                  <c:v>2963</c:v>
                </c:pt>
                <c:pt idx="530">
                  <c:v>2963</c:v>
                </c:pt>
                <c:pt idx="531">
                  <c:v>2963</c:v>
                </c:pt>
                <c:pt idx="532">
                  <c:v>2963</c:v>
                </c:pt>
                <c:pt idx="533">
                  <c:v>2963</c:v>
                </c:pt>
                <c:pt idx="534">
                  <c:v>2963</c:v>
                </c:pt>
                <c:pt idx="535">
                  <c:v>2963</c:v>
                </c:pt>
                <c:pt idx="536">
                  <c:v>2963</c:v>
                </c:pt>
                <c:pt idx="537">
                  <c:v>5909</c:v>
                </c:pt>
                <c:pt idx="538">
                  <c:v>5909</c:v>
                </c:pt>
                <c:pt idx="539">
                  <c:v>5909</c:v>
                </c:pt>
                <c:pt idx="540">
                  <c:v>5909</c:v>
                </c:pt>
                <c:pt idx="541">
                  <c:v>13746</c:v>
                </c:pt>
                <c:pt idx="542">
                  <c:v>13746</c:v>
                </c:pt>
                <c:pt idx="543">
                  <c:v>13746</c:v>
                </c:pt>
                <c:pt idx="544">
                  <c:v>13746</c:v>
                </c:pt>
                <c:pt idx="545">
                  <c:v>13746</c:v>
                </c:pt>
                <c:pt idx="546">
                  <c:v>1919</c:v>
                </c:pt>
                <c:pt idx="547">
                  <c:v>1919</c:v>
                </c:pt>
                <c:pt idx="548">
                  <c:v>1919</c:v>
                </c:pt>
                <c:pt idx="549">
                  <c:v>14469</c:v>
                </c:pt>
                <c:pt idx="550">
                  <c:v>14469</c:v>
                </c:pt>
                <c:pt idx="551">
                  <c:v>14469</c:v>
                </c:pt>
                <c:pt idx="552">
                  <c:v>14469</c:v>
                </c:pt>
                <c:pt idx="553">
                  <c:v>14469</c:v>
                </c:pt>
                <c:pt idx="554">
                  <c:v>14469</c:v>
                </c:pt>
                <c:pt idx="555">
                  <c:v>14469</c:v>
                </c:pt>
                <c:pt idx="556">
                  <c:v>14469</c:v>
                </c:pt>
                <c:pt idx="557">
                  <c:v>14469</c:v>
                </c:pt>
                <c:pt idx="558">
                  <c:v>14469</c:v>
                </c:pt>
                <c:pt idx="559">
                  <c:v>7101</c:v>
                </c:pt>
                <c:pt idx="560">
                  <c:v>7101</c:v>
                </c:pt>
                <c:pt idx="561">
                  <c:v>7101</c:v>
                </c:pt>
                <c:pt idx="562">
                  <c:v>4998</c:v>
                </c:pt>
                <c:pt idx="563">
                  <c:v>4998</c:v>
                </c:pt>
                <c:pt idx="564">
                  <c:v>14251</c:v>
                </c:pt>
                <c:pt idx="565">
                  <c:v>14251</c:v>
                </c:pt>
                <c:pt idx="566">
                  <c:v>14251</c:v>
                </c:pt>
                <c:pt idx="567">
                  <c:v>14251</c:v>
                </c:pt>
                <c:pt idx="568">
                  <c:v>14251</c:v>
                </c:pt>
                <c:pt idx="569">
                  <c:v>14251</c:v>
                </c:pt>
                <c:pt idx="570">
                  <c:v>14251</c:v>
                </c:pt>
                <c:pt idx="571">
                  <c:v>5970</c:v>
                </c:pt>
                <c:pt idx="572">
                  <c:v>5970</c:v>
                </c:pt>
                <c:pt idx="573">
                  <c:v>5970</c:v>
                </c:pt>
                <c:pt idx="574">
                  <c:v>5970</c:v>
                </c:pt>
                <c:pt idx="575">
                  <c:v>1215</c:v>
                </c:pt>
                <c:pt idx="576">
                  <c:v>1215</c:v>
                </c:pt>
                <c:pt idx="577">
                  <c:v>2001</c:v>
                </c:pt>
                <c:pt idx="578">
                  <c:v>2001</c:v>
                </c:pt>
                <c:pt idx="579">
                  <c:v>2001</c:v>
                </c:pt>
                <c:pt idx="580">
                  <c:v>2001</c:v>
                </c:pt>
                <c:pt idx="581">
                  <c:v>2001</c:v>
                </c:pt>
                <c:pt idx="582">
                  <c:v>2001</c:v>
                </c:pt>
                <c:pt idx="583">
                  <c:v>11334</c:v>
                </c:pt>
                <c:pt idx="584">
                  <c:v>11334</c:v>
                </c:pt>
                <c:pt idx="585">
                  <c:v>11334</c:v>
                </c:pt>
                <c:pt idx="586">
                  <c:v>11334</c:v>
                </c:pt>
                <c:pt idx="587">
                  <c:v>11334</c:v>
                </c:pt>
                <c:pt idx="588">
                  <c:v>11334</c:v>
                </c:pt>
                <c:pt idx="589">
                  <c:v>11334</c:v>
                </c:pt>
                <c:pt idx="590">
                  <c:v>11334</c:v>
                </c:pt>
                <c:pt idx="591">
                  <c:v>11334</c:v>
                </c:pt>
                <c:pt idx="592">
                  <c:v>11334</c:v>
                </c:pt>
                <c:pt idx="593">
                  <c:v>9317</c:v>
                </c:pt>
                <c:pt idx="594">
                  <c:v>9317</c:v>
                </c:pt>
                <c:pt idx="595">
                  <c:v>9317</c:v>
                </c:pt>
                <c:pt idx="596">
                  <c:v>9317</c:v>
                </c:pt>
                <c:pt idx="597">
                  <c:v>5518</c:v>
                </c:pt>
                <c:pt idx="598">
                  <c:v>5518</c:v>
                </c:pt>
                <c:pt idx="599">
                  <c:v>5518</c:v>
                </c:pt>
                <c:pt idx="600">
                  <c:v>11762</c:v>
                </c:pt>
                <c:pt idx="601">
                  <c:v>11762</c:v>
                </c:pt>
                <c:pt idx="602">
                  <c:v>11762</c:v>
                </c:pt>
                <c:pt idx="603">
                  <c:v>11762</c:v>
                </c:pt>
                <c:pt idx="604">
                  <c:v>11762</c:v>
                </c:pt>
                <c:pt idx="605">
                  <c:v>11762</c:v>
                </c:pt>
                <c:pt idx="606">
                  <c:v>11762</c:v>
                </c:pt>
                <c:pt idx="607">
                  <c:v>13200</c:v>
                </c:pt>
                <c:pt idx="608">
                  <c:v>13200</c:v>
                </c:pt>
                <c:pt idx="609">
                  <c:v>13200</c:v>
                </c:pt>
                <c:pt idx="610">
                  <c:v>3105</c:v>
                </c:pt>
                <c:pt idx="611">
                  <c:v>3105</c:v>
                </c:pt>
                <c:pt idx="612">
                  <c:v>3105</c:v>
                </c:pt>
                <c:pt idx="613">
                  <c:v>3105</c:v>
                </c:pt>
                <c:pt idx="614">
                  <c:v>347</c:v>
                </c:pt>
                <c:pt idx="615">
                  <c:v>347</c:v>
                </c:pt>
                <c:pt idx="616">
                  <c:v>347</c:v>
                </c:pt>
                <c:pt idx="617">
                  <c:v>347</c:v>
                </c:pt>
                <c:pt idx="618">
                  <c:v>347</c:v>
                </c:pt>
                <c:pt idx="619">
                  <c:v>3594</c:v>
                </c:pt>
                <c:pt idx="620">
                  <c:v>3594</c:v>
                </c:pt>
                <c:pt idx="621">
                  <c:v>3239</c:v>
                </c:pt>
                <c:pt idx="622">
                  <c:v>3239</c:v>
                </c:pt>
                <c:pt idx="623">
                  <c:v>2142</c:v>
                </c:pt>
                <c:pt idx="624">
                  <c:v>2142</c:v>
                </c:pt>
                <c:pt idx="625">
                  <c:v>10284</c:v>
                </c:pt>
                <c:pt idx="626">
                  <c:v>10284</c:v>
                </c:pt>
                <c:pt idx="627">
                  <c:v>10284</c:v>
                </c:pt>
                <c:pt idx="628">
                  <c:v>10284</c:v>
                </c:pt>
                <c:pt idx="629">
                  <c:v>5417</c:v>
                </c:pt>
                <c:pt idx="630">
                  <c:v>5417</c:v>
                </c:pt>
                <c:pt idx="631">
                  <c:v>5417</c:v>
                </c:pt>
                <c:pt idx="632">
                  <c:v>8777</c:v>
                </c:pt>
                <c:pt idx="633">
                  <c:v>8777</c:v>
                </c:pt>
                <c:pt idx="634">
                  <c:v>8777</c:v>
                </c:pt>
                <c:pt idx="635">
                  <c:v>8777</c:v>
                </c:pt>
                <c:pt idx="636">
                  <c:v>8777</c:v>
                </c:pt>
                <c:pt idx="637">
                  <c:v>5397</c:v>
                </c:pt>
                <c:pt idx="638">
                  <c:v>13423</c:v>
                </c:pt>
                <c:pt idx="639">
                  <c:v>13423</c:v>
                </c:pt>
                <c:pt idx="640">
                  <c:v>13423</c:v>
                </c:pt>
                <c:pt idx="641">
                  <c:v>13423</c:v>
                </c:pt>
                <c:pt idx="642">
                  <c:v>8799</c:v>
                </c:pt>
                <c:pt idx="643">
                  <c:v>8799</c:v>
                </c:pt>
                <c:pt idx="644">
                  <c:v>8799</c:v>
                </c:pt>
                <c:pt idx="645">
                  <c:v>8799</c:v>
                </c:pt>
                <c:pt idx="646">
                  <c:v>8799</c:v>
                </c:pt>
                <c:pt idx="647">
                  <c:v>8799</c:v>
                </c:pt>
                <c:pt idx="648">
                  <c:v>11194</c:v>
                </c:pt>
                <c:pt idx="649">
                  <c:v>11194</c:v>
                </c:pt>
                <c:pt idx="650">
                  <c:v>11194</c:v>
                </c:pt>
                <c:pt idx="651">
                  <c:v>11194</c:v>
                </c:pt>
                <c:pt idx="652">
                  <c:v>11194</c:v>
                </c:pt>
                <c:pt idx="653">
                  <c:v>11194</c:v>
                </c:pt>
                <c:pt idx="654">
                  <c:v>11194</c:v>
                </c:pt>
                <c:pt idx="655">
                  <c:v>4727</c:v>
                </c:pt>
                <c:pt idx="656">
                  <c:v>4727</c:v>
                </c:pt>
                <c:pt idx="657">
                  <c:v>4727</c:v>
                </c:pt>
                <c:pt idx="658">
                  <c:v>4727</c:v>
                </c:pt>
                <c:pt idx="659">
                  <c:v>378</c:v>
                </c:pt>
                <c:pt idx="660">
                  <c:v>378</c:v>
                </c:pt>
                <c:pt idx="661">
                  <c:v>378</c:v>
                </c:pt>
                <c:pt idx="662">
                  <c:v>378</c:v>
                </c:pt>
                <c:pt idx="663">
                  <c:v>9631</c:v>
                </c:pt>
                <c:pt idx="664">
                  <c:v>6773</c:v>
                </c:pt>
                <c:pt idx="665">
                  <c:v>6773</c:v>
                </c:pt>
                <c:pt idx="666">
                  <c:v>6773</c:v>
                </c:pt>
                <c:pt idx="667">
                  <c:v>7465</c:v>
                </c:pt>
                <c:pt idx="668">
                  <c:v>4304</c:v>
                </c:pt>
                <c:pt idx="669">
                  <c:v>4304</c:v>
                </c:pt>
                <c:pt idx="670">
                  <c:v>10118</c:v>
                </c:pt>
                <c:pt idx="671">
                  <c:v>10118</c:v>
                </c:pt>
                <c:pt idx="672">
                  <c:v>14596</c:v>
                </c:pt>
                <c:pt idx="673">
                  <c:v>11386</c:v>
                </c:pt>
                <c:pt idx="674">
                  <c:v>11386</c:v>
                </c:pt>
                <c:pt idx="675">
                  <c:v>11386</c:v>
                </c:pt>
                <c:pt idx="676">
                  <c:v>11386</c:v>
                </c:pt>
                <c:pt idx="677">
                  <c:v>11386</c:v>
                </c:pt>
                <c:pt idx="678">
                  <c:v>11386</c:v>
                </c:pt>
                <c:pt idx="679">
                  <c:v>11386</c:v>
                </c:pt>
                <c:pt idx="680">
                  <c:v>11386</c:v>
                </c:pt>
                <c:pt idx="681">
                  <c:v>11386</c:v>
                </c:pt>
                <c:pt idx="682">
                  <c:v>11386</c:v>
                </c:pt>
                <c:pt idx="683">
                  <c:v>11386</c:v>
                </c:pt>
                <c:pt idx="684">
                  <c:v>11386</c:v>
                </c:pt>
                <c:pt idx="685">
                  <c:v>11386</c:v>
                </c:pt>
                <c:pt idx="686">
                  <c:v>3448</c:v>
                </c:pt>
                <c:pt idx="687">
                  <c:v>3448</c:v>
                </c:pt>
                <c:pt idx="688">
                  <c:v>3448</c:v>
                </c:pt>
                <c:pt idx="689">
                  <c:v>3448</c:v>
                </c:pt>
                <c:pt idx="690">
                  <c:v>3448</c:v>
                </c:pt>
                <c:pt idx="691">
                  <c:v>3448</c:v>
                </c:pt>
                <c:pt idx="692">
                  <c:v>3448</c:v>
                </c:pt>
                <c:pt idx="693">
                  <c:v>3448</c:v>
                </c:pt>
                <c:pt idx="694">
                  <c:v>3448</c:v>
                </c:pt>
                <c:pt idx="695">
                  <c:v>3448</c:v>
                </c:pt>
                <c:pt idx="696">
                  <c:v>3448</c:v>
                </c:pt>
                <c:pt idx="697">
                  <c:v>10686</c:v>
                </c:pt>
                <c:pt idx="698">
                  <c:v>10686</c:v>
                </c:pt>
                <c:pt idx="699">
                  <c:v>10686</c:v>
                </c:pt>
                <c:pt idx="700">
                  <c:v>10686</c:v>
                </c:pt>
                <c:pt idx="701">
                  <c:v>10686</c:v>
                </c:pt>
                <c:pt idx="702">
                  <c:v>10686</c:v>
                </c:pt>
                <c:pt idx="703">
                  <c:v>10686</c:v>
                </c:pt>
                <c:pt idx="704">
                  <c:v>10686</c:v>
                </c:pt>
                <c:pt idx="705">
                  <c:v>10686</c:v>
                </c:pt>
                <c:pt idx="706">
                  <c:v>14253</c:v>
                </c:pt>
                <c:pt idx="707">
                  <c:v>14253</c:v>
                </c:pt>
                <c:pt idx="708">
                  <c:v>14253</c:v>
                </c:pt>
                <c:pt idx="709">
                  <c:v>14253</c:v>
                </c:pt>
                <c:pt idx="710">
                  <c:v>14253</c:v>
                </c:pt>
                <c:pt idx="711">
                  <c:v>14253</c:v>
                </c:pt>
                <c:pt idx="712">
                  <c:v>14253</c:v>
                </c:pt>
                <c:pt idx="713">
                  <c:v>14253</c:v>
                </c:pt>
                <c:pt idx="714">
                  <c:v>14253</c:v>
                </c:pt>
                <c:pt idx="715">
                  <c:v>14253</c:v>
                </c:pt>
                <c:pt idx="716">
                  <c:v>7728</c:v>
                </c:pt>
                <c:pt idx="717">
                  <c:v>7728</c:v>
                </c:pt>
                <c:pt idx="718">
                  <c:v>7728</c:v>
                </c:pt>
                <c:pt idx="719">
                  <c:v>7728</c:v>
                </c:pt>
                <c:pt idx="720">
                  <c:v>7728</c:v>
                </c:pt>
                <c:pt idx="721">
                  <c:v>2357</c:v>
                </c:pt>
                <c:pt idx="722">
                  <c:v>2357</c:v>
                </c:pt>
                <c:pt idx="723">
                  <c:v>2357</c:v>
                </c:pt>
                <c:pt idx="724">
                  <c:v>2357</c:v>
                </c:pt>
                <c:pt idx="725">
                  <c:v>2357</c:v>
                </c:pt>
                <c:pt idx="726">
                  <c:v>11198</c:v>
                </c:pt>
                <c:pt idx="727">
                  <c:v>11198</c:v>
                </c:pt>
                <c:pt idx="728">
                  <c:v>11198</c:v>
                </c:pt>
                <c:pt idx="729">
                  <c:v>11198</c:v>
                </c:pt>
                <c:pt idx="730">
                  <c:v>11198</c:v>
                </c:pt>
                <c:pt idx="731">
                  <c:v>11198</c:v>
                </c:pt>
                <c:pt idx="732">
                  <c:v>11198</c:v>
                </c:pt>
                <c:pt idx="733">
                  <c:v>5057</c:v>
                </c:pt>
                <c:pt idx="734">
                  <c:v>5057</c:v>
                </c:pt>
                <c:pt idx="735">
                  <c:v>5057</c:v>
                </c:pt>
                <c:pt idx="736">
                  <c:v>5057</c:v>
                </c:pt>
                <c:pt idx="737">
                  <c:v>5057</c:v>
                </c:pt>
                <c:pt idx="738">
                  <c:v>5057</c:v>
                </c:pt>
                <c:pt idx="739">
                  <c:v>5057</c:v>
                </c:pt>
                <c:pt idx="740">
                  <c:v>5057</c:v>
                </c:pt>
                <c:pt idx="741">
                  <c:v>5057</c:v>
                </c:pt>
                <c:pt idx="742">
                  <c:v>8155</c:v>
                </c:pt>
                <c:pt idx="743">
                  <c:v>8155</c:v>
                </c:pt>
                <c:pt idx="744">
                  <c:v>8155</c:v>
                </c:pt>
                <c:pt idx="745">
                  <c:v>8155</c:v>
                </c:pt>
                <c:pt idx="746">
                  <c:v>8155</c:v>
                </c:pt>
                <c:pt idx="747">
                  <c:v>8155</c:v>
                </c:pt>
                <c:pt idx="748">
                  <c:v>8155</c:v>
                </c:pt>
                <c:pt idx="749">
                  <c:v>12679</c:v>
                </c:pt>
                <c:pt idx="750">
                  <c:v>12679</c:v>
                </c:pt>
                <c:pt idx="751">
                  <c:v>12679</c:v>
                </c:pt>
                <c:pt idx="752">
                  <c:v>12679</c:v>
                </c:pt>
                <c:pt idx="753">
                  <c:v>12679</c:v>
                </c:pt>
                <c:pt idx="754">
                  <c:v>12679</c:v>
                </c:pt>
                <c:pt idx="755">
                  <c:v>12679</c:v>
                </c:pt>
                <c:pt idx="756">
                  <c:v>12679</c:v>
                </c:pt>
                <c:pt idx="757">
                  <c:v>12679</c:v>
                </c:pt>
                <c:pt idx="758">
                  <c:v>12679</c:v>
                </c:pt>
                <c:pt idx="759">
                  <c:v>12679</c:v>
                </c:pt>
                <c:pt idx="760">
                  <c:v>1891</c:v>
                </c:pt>
                <c:pt idx="761">
                  <c:v>1891</c:v>
                </c:pt>
                <c:pt idx="762">
                  <c:v>1891</c:v>
                </c:pt>
                <c:pt idx="763">
                  <c:v>1891</c:v>
                </c:pt>
                <c:pt idx="764">
                  <c:v>1891</c:v>
                </c:pt>
                <c:pt idx="765">
                  <c:v>1891</c:v>
                </c:pt>
                <c:pt idx="766">
                  <c:v>3312</c:v>
                </c:pt>
                <c:pt idx="767">
                  <c:v>3312</c:v>
                </c:pt>
                <c:pt idx="768">
                  <c:v>3312</c:v>
                </c:pt>
                <c:pt idx="769">
                  <c:v>3312</c:v>
                </c:pt>
                <c:pt idx="770">
                  <c:v>3312</c:v>
                </c:pt>
                <c:pt idx="771">
                  <c:v>3312</c:v>
                </c:pt>
                <c:pt idx="772">
                  <c:v>3312</c:v>
                </c:pt>
                <c:pt idx="773">
                  <c:v>9251</c:v>
                </c:pt>
                <c:pt idx="774">
                  <c:v>9251</c:v>
                </c:pt>
                <c:pt idx="775">
                  <c:v>9251</c:v>
                </c:pt>
                <c:pt idx="776">
                  <c:v>9251</c:v>
                </c:pt>
                <c:pt idx="777">
                  <c:v>9251</c:v>
                </c:pt>
                <c:pt idx="778">
                  <c:v>9251</c:v>
                </c:pt>
                <c:pt idx="779">
                  <c:v>9251</c:v>
                </c:pt>
                <c:pt idx="780">
                  <c:v>9251</c:v>
                </c:pt>
                <c:pt idx="781">
                  <c:v>9251</c:v>
                </c:pt>
                <c:pt idx="782">
                  <c:v>9251</c:v>
                </c:pt>
                <c:pt idx="783">
                  <c:v>10648</c:v>
                </c:pt>
                <c:pt idx="784">
                  <c:v>10648</c:v>
                </c:pt>
                <c:pt idx="785">
                  <c:v>10648</c:v>
                </c:pt>
                <c:pt idx="786">
                  <c:v>10648</c:v>
                </c:pt>
                <c:pt idx="787">
                  <c:v>13817</c:v>
                </c:pt>
                <c:pt idx="788">
                  <c:v>13817</c:v>
                </c:pt>
                <c:pt idx="789">
                  <c:v>13817</c:v>
                </c:pt>
                <c:pt idx="790">
                  <c:v>13817</c:v>
                </c:pt>
                <c:pt idx="791">
                  <c:v>13817</c:v>
                </c:pt>
                <c:pt idx="792">
                  <c:v>13817</c:v>
                </c:pt>
                <c:pt idx="793">
                  <c:v>13817</c:v>
                </c:pt>
                <c:pt idx="794">
                  <c:v>11652</c:v>
                </c:pt>
                <c:pt idx="795">
                  <c:v>11652</c:v>
                </c:pt>
                <c:pt idx="796">
                  <c:v>11652</c:v>
                </c:pt>
                <c:pt idx="797">
                  <c:v>11652</c:v>
                </c:pt>
                <c:pt idx="798">
                  <c:v>14406</c:v>
                </c:pt>
                <c:pt idx="799">
                  <c:v>14406</c:v>
                </c:pt>
                <c:pt idx="800">
                  <c:v>14406</c:v>
                </c:pt>
                <c:pt idx="801">
                  <c:v>14406</c:v>
                </c:pt>
                <c:pt idx="802">
                  <c:v>3625</c:v>
                </c:pt>
                <c:pt idx="803">
                  <c:v>3625</c:v>
                </c:pt>
                <c:pt idx="804">
                  <c:v>3625</c:v>
                </c:pt>
                <c:pt idx="805">
                  <c:v>3625</c:v>
                </c:pt>
                <c:pt idx="806">
                  <c:v>3625</c:v>
                </c:pt>
                <c:pt idx="807">
                  <c:v>4648</c:v>
                </c:pt>
                <c:pt idx="808">
                  <c:v>4648</c:v>
                </c:pt>
                <c:pt idx="809">
                  <c:v>3765</c:v>
                </c:pt>
                <c:pt idx="810">
                  <c:v>3765</c:v>
                </c:pt>
                <c:pt idx="811">
                  <c:v>3765</c:v>
                </c:pt>
                <c:pt idx="812">
                  <c:v>7175</c:v>
                </c:pt>
                <c:pt idx="813">
                  <c:v>7175</c:v>
                </c:pt>
                <c:pt idx="814">
                  <c:v>7175</c:v>
                </c:pt>
                <c:pt idx="815">
                  <c:v>7175</c:v>
                </c:pt>
                <c:pt idx="816">
                  <c:v>7175</c:v>
                </c:pt>
                <c:pt idx="817">
                  <c:v>7175</c:v>
                </c:pt>
                <c:pt idx="818">
                  <c:v>7175</c:v>
                </c:pt>
                <c:pt idx="819">
                  <c:v>7175</c:v>
                </c:pt>
                <c:pt idx="820">
                  <c:v>14015</c:v>
                </c:pt>
                <c:pt idx="821">
                  <c:v>14015</c:v>
                </c:pt>
                <c:pt idx="822">
                  <c:v>14015</c:v>
                </c:pt>
                <c:pt idx="823">
                  <c:v>14015</c:v>
                </c:pt>
                <c:pt idx="824">
                  <c:v>14015</c:v>
                </c:pt>
                <c:pt idx="825">
                  <c:v>14015</c:v>
                </c:pt>
                <c:pt idx="826">
                  <c:v>14015</c:v>
                </c:pt>
                <c:pt idx="827">
                  <c:v>723</c:v>
                </c:pt>
                <c:pt idx="828">
                  <c:v>723</c:v>
                </c:pt>
                <c:pt idx="829">
                  <c:v>723</c:v>
                </c:pt>
                <c:pt idx="830">
                  <c:v>723</c:v>
                </c:pt>
                <c:pt idx="831">
                  <c:v>723</c:v>
                </c:pt>
                <c:pt idx="832">
                  <c:v>723</c:v>
                </c:pt>
                <c:pt idx="833">
                  <c:v>723</c:v>
                </c:pt>
                <c:pt idx="834">
                  <c:v>723</c:v>
                </c:pt>
                <c:pt idx="835">
                  <c:v>2963</c:v>
                </c:pt>
                <c:pt idx="836">
                  <c:v>2963</c:v>
                </c:pt>
                <c:pt idx="837">
                  <c:v>2963</c:v>
                </c:pt>
                <c:pt idx="838">
                  <c:v>2963</c:v>
                </c:pt>
                <c:pt idx="839">
                  <c:v>5909</c:v>
                </c:pt>
                <c:pt idx="840">
                  <c:v>5909</c:v>
                </c:pt>
                <c:pt idx="841">
                  <c:v>5909</c:v>
                </c:pt>
                <c:pt idx="842">
                  <c:v>5909</c:v>
                </c:pt>
                <c:pt idx="843">
                  <c:v>13746</c:v>
                </c:pt>
                <c:pt idx="844">
                  <c:v>13746</c:v>
                </c:pt>
                <c:pt idx="845">
                  <c:v>13746</c:v>
                </c:pt>
                <c:pt idx="846">
                  <c:v>13746</c:v>
                </c:pt>
                <c:pt idx="847">
                  <c:v>13746</c:v>
                </c:pt>
                <c:pt idx="848">
                  <c:v>13746</c:v>
                </c:pt>
                <c:pt idx="849">
                  <c:v>13746</c:v>
                </c:pt>
                <c:pt idx="850">
                  <c:v>13746</c:v>
                </c:pt>
                <c:pt idx="851">
                  <c:v>13746</c:v>
                </c:pt>
                <c:pt idx="852">
                  <c:v>1919</c:v>
                </c:pt>
                <c:pt idx="853">
                  <c:v>1919</c:v>
                </c:pt>
                <c:pt idx="854">
                  <c:v>1919</c:v>
                </c:pt>
                <c:pt idx="855">
                  <c:v>1919</c:v>
                </c:pt>
                <c:pt idx="856">
                  <c:v>1919</c:v>
                </c:pt>
                <c:pt idx="857">
                  <c:v>1919</c:v>
                </c:pt>
                <c:pt idx="858">
                  <c:v>1919</c:v>
                </c:pt>
                <c:pt idx="859">
                  <c:v>14469</c:v>
                </c:pt>
                <c:pt idx="860">
                  <c:v>14469</c:v>
                </c:pt>
                <c:pt idx="861">
                  <c:v>14469</c:v>
                </c:pt>
                <c:pt idx="862">
                  <c:v>14469</c:v>
                </c:pt>
                <c:pt idx="863">
                  <c:v>14469</c:v>
                </c:pt>
                <c:pt idx="864">
                  <c:v>7101</c:v>
                </c:pt>
                <c:pt idx="865">
                  <c:v>7101</c:v>
                </c:pt>
                <c:pt idx="866">
                  <c:v>7101</c:v>
                </c:pt>
                <c:pt idx="867">
                  <c:v>7101</c:v>
                </c:pt>
                <c:pt idx="868">
                  <c:v>7101</c:v>
                </c:pt>
                <c:pt idx="869">
                  <c:v>4870</c:v>
                </c:pt>
                <c:pt idx="870">
                  <c:v>4870</c:v>
                </c:pt>
                <c:pt idx="871">
                  <c:v>4870</c:v>
                </c:pt>
                <c:pt idx="872">
                  <c:v>4870</c:v>
                </c:pt>
                <c:pt idx="873">
                  <c:v>13175</c:v>
                </c:pt>
                <c:pt idx="874">
                  <c:v>13175</c:v>
                </c:pt>
                <c:pt idx="875">
                  <c:v>13175</c:v>
                </c:pt>
                <c:pt idx="876">
                  <c:v>13175</c:v>
                </c:pt>
                <c:pt idx="877">
                  <c:v>13175</c:v>
                </c:pt>
                <c:pt idx="878">
                  <c:v>13175</c:v>
                </c:pt>
                <c:pt idx="879">
                  <c:v>4998</c:v>
                </c:pt>
                <c:pt idx="880">
                  <c:v>14251</c:v>
                </c:pt>
                <c:pt idx="881">
                  <c:v>14251</c:v>
                </c:pt>
                <c:pt idx="882">
                  <c:v>14251</c:v>
                </c:pt>
                <c:pt idx="883">
                  <c:v>5970</c:v>
                </c:pt>
                <c:pt idx="884">
                  <c:v>1215</c:v>
                </c:pt>
                <c:pt idx="885">
                  <c:v>1215</c:v>
                </c:pt>
                <c:pt idx="886">
                  <c:v>1215</c:v>
                </c:pt>
                <c:pt idx="887">
                  <c:v>2001</c:v>
                </c:pt>
                <c:pt idx="888">
                  <c:v>2001</c:v>
                </c:pt>
                <c:pt idx="889">
                  <c:v>2001</c:v>
                </c:pt>
                <c:pt idx="890">
                  <c:v>2001</c:v>
                </c:pt>
                <c:pt idx="891">
                  <c:v>2001</c:v>
                </c:pt>
                <c:pt idx="892">
                  <c:v>2001</c:v>
                </c:pt>
                <c:pt idx="893">
                  <c:v>2001</c:v>
                </c:pt>
                <c:pt idx="894">
                  <c:v>2001</c:v>
                </c:pt>
                <c:pt idx="895">
                  <c:v>11334</c:v>
                </c:pt>
                <c:pt idx="896">
                  <c:v>11334</c:v>
                </c:pt>
                <c:pt idx="897">
                  <c:v>11334</c:v>
                </c:pt>
                <c:pt idx="898">
                  <c:v>11334</c:v>
                </c:pt>
                <c:pt idx="899">
                  <c:v>9317</c:v>
                </c:pt>
                <c:pt idx="900">
                  <c:v>9317</c:v>
                </c:pt>
                <c:pt idx="901">
                  <c:v>9317</c:v>
                </c:pt>
                <c:pt idx="902">
                  <c:v>5518</c:v>
                </c:pt>
                <c:pt idx="903">
                  <c:v>5518</c:v>
                </c:pt>
                <c:pt idx="904">
                  <c:v>5518</c:v>
                </c:pt>
                <c:pt idx="905">
                  <c:v>11762</c:v>
                </c:pt>
                <c:pt idx="906">
                  <c:v>11762</c:v>
                </c:pt>
                <c:pt idx="907">
                  <c:v>11762</c:v>
                </c:pt>
                <c:pt idx="908">
                  <c:v>11762</c:v>
                </c:pt>
                <c:pt idx="909">
                  <c:v>13200</c:v>
                </c:pt>
                <c:pt idx="910">
                  <c:v>13200</c:v>
                </c:pt>
                <c:pt idx="911">
                  <c:v>13200</c:v>
                </c:pt>
                <c:pt idx="912">
                  <c:v>13200</c:v>
                </c:pt>
                <c:pt idx="913">
                  <c:v>3105</c:v>
                </c:pt>
                <c:pt idx="914">
                  <c:v>3105</c:v>
                </c:pt>
                <c:pt idx="915">
                  <c:v>347</c:v>
                </c:pt>
                <c:pt idx="916">
                  <c:v>347</c:v>
                </c:pt>
                <c:pt idx="917">
                  <c:v>347</c:v>
                </c:pt>
                <c:pt idx="918">
                  <c:v>347</c:v>
                </c:pt>
                <c:pt idx="919">
                  <c:v>347</c:v>
                </c:pt>
                <c:pt idx="920">
                  <c:v>3594</c:v>
                </c:pt>
                <c:pt idx="921">
                  <c:v>3594</c:v>
                </c:pt>
                <c:pt idx="922">
                  <c:v>3239</c:v>
                </c:pt>
                <c:pt idx="923">
                  <c:v>3239</c:v>
                </c:pt>
                <c:pt idx="924">
                  <c:v>3239</c:v>
                </c:pt>
                <c:pt idx="925">
                  <c:v>3239</c:v>
                </c:pt>
                <c:pt idx="926">
                  <c:v>3239</c:v>
                </c:pt>
                <c:pt idx="927">
                  <c:v>3239</c:v>
                </c:pt>
                <c:pt idx="928">
                  <c:v>2142</c:v>
                </c:pt>
                <c:pt idx="929">
                  <c:v>2142</c:v>
                </c:pt>
                <c:pt idx="930">
                  <c:v>2142</c:v>
                </c:pt>
                <c:pt idx="931">
                  <c:v>10284</c:v>
                </c:pt>
                <c:pt idx="932">
                  <c:v>10284</c:v>
                </c:pt>
                <c:pt idx="933">
                  <c:v>10284</c:v>
                </c:pt>
                <c:pt idx="934">
                  <c:v>10284</c:v>
                </c:pt>
                <c:pt idx="935">
                  <c:v>10284</c:v>
                </c:pt>
                <c:pt idx="936">
                  <c:v>5417</c:v>
                </c:pt>
                <c:pt idx="937">
                  <c:v>8777</c:v>
                </c:pt>
                <c:pt idx="938">
                  <c:v>8777</c:v>
                </c:pt>
                <c:pt idx="939">
                  <c:v>8777</c:v>
                </c:pt>
                <c:pt idx="940">
                  <c:v>5397</c:v>
                </c:pt>
                <c:pt idx="941">
                  <c:v>5397</c:v>
                </c:pt>
                <c:pt idx="942">
                  <c:v>5397</c:v>
                </c:pt>
                <c:pt idx="943">
                  <c:v>5397</c:v>
                </c:pt>
                <c:pt idx="944">
                  <c:v>13423</c:v>
                </c:pt>
                <c:pt idx="945">
                  <c:v>13423</c:v>
                </c:pt>
                <c:pt idx="946">
                  <c:v>13423</c:v>
                </c:pt>
                <c:pt idx="947">
                  <c:v>8799</c:v>
                </c:pt>
                <c:pt idx="948">
                  <c:v>8799</c:v>
                </c:pt>
                <c:pt idx="949">
                  <c:v>8799</c:v>
                </c:pt>
                <c:pt idx="950">
                  <c:v>8799</c:v>
                </c:pt>
                <c:pt idx="951">
                  <c:v>11194</c:v>
                </c:pt>
                <c:pt idx="952">
                  <c:v>11194</c:v>
                </c:pt>
                <c:pt idx="953">
                  <c:v>11194</c:v>
                </c:pt>
                <c:pt idx="954">
                  <c:v>11194</c:v>
                </c:pt>
                <c:pt idx="955">
                  <c:v>11194</c:v>
                </c:pt>
                <c:pt idx="956">
                  <c:v>4727</c:v>
                </c:pt>
                <c:pt idx="957">
                  <c:v>4727</c:v>
                </c:pt>
                <c:pt idx="958">
                  <c:v>4727</c:v>
                </c:pt>
                <c:pt idx="959">
                  <c:v>378</c:v>
                </c:pt>
                <c:pt idx="960">
                  <c:v>9631</c:v>
                </c:pt>
                <c:pt idx="961">
                  <c:v>9631</c:v>
                </c:pt>
                <c:pt idx="962">
                  <c:v>6773</c:v>
                </c:pt>
                <c:pt idx="963">
                  <c:v>6773</c:v>
                </c:pt>
                <c:pt idx="964">
                  <c:v>6773</c:v>
                </c:pt>
                <c:pt idx="965">
                  <c:v>7465</c:v>
                </c:pt>
                <c:pt idx="966">
                  <c:v>7465</c:v>
                </c:pt>
                <c:pt idx="967">
                  <c:v>7465</c:v>
                </c:pt>
                <c:pt idx="968">
                  <c:v>4304</c:v>
                </c:pt>
                <c:pt idx="969">
                  <c:v>4304</c:v>
                </c:pt>
                <c:pt idx="970">
                  <c:v>4304</c:v>
                </c:pt>
                <c:pt idx="971">
                  <c:v>4304</c:v>
                </c:pt>
                <c:pt idx="972">
                  <c:v>10118</c:v>
                </c:pt>
                <c:pt idx="973">
                  <c:v>10118</c:v>
                </c:pt>
                <c:pt idx="974">
                  <c:v>10118</c:v>
                </c:pt>
                <c:pt idx="975">
                  <c:v>10118</c:v>
                </c:pt>
                <c:pt idx="976">
                  <c:v>10118</c:v>
                </c:pt>
                <c:pt idx="977">
                  <c:v>8465</c:v>
                </c:pt>
                <c:pt idx="978">
                  <c:v>8465</c:v>
                </c:pt>
                <c:pt idx="979">
                  <c:v>14596</c:v>
                </c:pt>
                <c:pt idx="980">
                  <c:v>14596</c:v>
                </c:pt>
                <c:pt idx="981">
                  <c:v>11386</c:v>
                </c:pt>
                <c:pt idx="982">
                  <c:v>11386</c:v>
                </c:pt>
                <c:pt idx="983">
                  <c:v>3448</c:v>
                </c:pt>
                <c:pt idx="984">
                  <c:v>3448</c:v>
                </c:pt>
                <c:pt idx="985">
                  <c:v>3448</c:v>
                </c:pt>
                <c:pt idx="986">
                  <c:v>3448</c:v>
                </c:pt>
                <c:pt idx="987">
                  <c:v>10686</c:v>
                </c:pt>
                <c:pt idx="988">
                  <c:v>10686</c:v>
                </c:pt>
                <c:pt idx="989">
                  <c:v>10686</c:v>
                </c:pt>
                <c:pt idx="990">
                  <c:v>10686</c:v>
                </c:pt>
                <c:pt idx="991">
                  <c:v>10686</c:v>
                </c:pt>
                <c:pt idx="992">
                  <c:v>14253</c:v>
                </c:pt>
                <c:pt idx="993">
                  <c:v>14253</c:v>
                </c:pt>
                <c:pt idx="994">
                  <c:v>14253</c:v>
                </c:pt>
                <c:pt idx="995">
                  <c:v>14253</c:v>
                </c:pt>
                <c:pt idx="996">
                  <c:v>14253</c:v>
                </c:pt>
                <c:pt idx="997">
                  <c:v>14253</c:v>
                </c:pt>
                <c:pt idx="998">
                  <c:v>7728</c:v>
                </c:pt>
                <c:pt idx="999">
                  <c:v>7728</c:v>
                </c:pt>
                <c:pt idx="1000">
                  <c:v>7728</c:v>
                </c:pt>
                <c:pt idx="1001">
                  <c:v>7728</c:v>
                </c:pt>
                <c:pt idx="1002">
                  <c:v>7728</c:v>
                </c:pt>
                <c:pt idx="1003">
                  <c:v>7728</c:v>
                </c:pt>
                <c:pt idx="1004">
                  <c:v>7728</c:v>
                </c:pt>
                <c:pt idx="1005">
                  <c:v>2357</c:v>
                </c:pt>
                <c:pt idx="1006">
                  <c:v>2357</c:v>
                </c:pt>
                <c:pt idx="1007">
                  <c:v>2357</c:v>
                </c:pt>
                <c:pt idx="1008">
                  <c:v>2357</c:v>
                </c:pt>
                <c:pt idx="1009">
                  <c:v>2357</c:v>
                </c:pt>
                <c:pt idx="1010">
                  <c:v>11198</c:v>
                </c:pt>
                <c:pt idx="1011">
                  <c:v>11198</c:v>
                </c:pt>
                <c:pt idx="1012">
                  <c:v>11198</c:v>
                </c:pt>
                <c:pt idx="1013">
                  <c:v>11198</c:v>
                </c:pt>
                <c:pt idx="1014">
                  <c:v>11198</c:v>
                </c:pt>
                <c:pt idx="1015">
                  <c:v>11198</c:v>
                </c:pt>
                <c:pt idx="1016">
                  <c:v>11198</c:v>
                </c:pt>
                <c:pt idx="1017">
                  <c:v>11198</c:v>
                </c:pt>
                <c:pt idx="1018">
                  <c:v>11198</c:v>
                </c:pt>
                <c:pt idx="1019">
                  <c:v>5057</c:v>
                </c:pt>
                <c:pt idx="1020">
                  <c:v>5057</c:v>
                </c:pt>
                <c:pt idx="1021">
                  <c:v>5057</c:v>
                </c:pt>
                <c:pt idx="1022">
                  <c:v>5057</c:v>
                </c:pt>
                <c:pt idx="1023">
                  <c:v>5057</c:v>
                </c:pt>
                <c:pt idx="1024">
                  <c:v>5057</c:v>
                </c:pt>
                <c:pt idx="1025">
                  <c:v>5057</c:v>
                </c:pt>
                <c:pt idx="1026">
                  <c:v>5057</c:v>
                </c:pt>
                <c:pt idx="1027">
                  <c:v>5057</c:v>
                </c:pt>
                <c:pt idx="1028">
                  <c:v>5057</c:v>
                </c:pt>
                <c:pt idx="1029">
                  <c:v>5057</c:v>
                </c:pt>
                <c:pt idx="1030">
                  <c:v>8155</c:v>
                </c:pt>
                <c:pt idx="1031">
                  <c:v>8155</c:v>
                </c:pt>
                <c:pt idx="1032">
                  <c:v>8155</c:v>
                </c:pt>
                <c:pt idx="1033">
                  <c:v>8155</c:v>
                </c:pt>
                <c:pt idx="1034">
                  <c:v>12679</c:v>
                </c:pt>
                <c:pt idx="1035">
                  <c:v>12679</c:v>
                </c:pt>
                <c:pt idx="1036">
                  <c:v>12679</c:v>
                </c:pt>
                <c:pt idx="1037">
                  <c:v>12679</c:v>
                </c:pt>
                <c:pt idx="1038">
                  <c:v>12679</c:v>
                </c:pt>
                <c:pt idx="1039">
                  <c:v>1891</c:v>
                </c:pt>
                <c:pt idx="1040">
                  <c:v>1891</c:v>
                </c:pt>
                <c:pt idx="1041">
                  <c:v>1891</c:v>
                </c:pt>
                <c:pt idx="1042">
                  <c:v>1891</c:v>
                </c:pt>
                <c:pt idx="1043">
                  <c:v>1891</c:v>
                </c:pt>
                <c:pt idx="1044">
                  <c:v>1891</c:v>
                </c:pt>
                <c:pt idx="1045">
                  <c:v>1891</c:v>
                </c:pt>
                <c:pt idx="1046">
                  <c:v>3312</c:v>
                </c:pt>
                <c:pt idx="1047">
                  <c:v>3312</c:v>
                </c:pt>
                <c:pt idx="1048">
                  <c:v>3312</c:v>
                </c:pt>
                <c:pt idx="1049">
                  <c:v>3312</c:v>
                </c:pt>
                <c:pt idx="1050">
                  <c:v>3312</c:v>
                </c:pt>
                <c:pt idx="1051">
                  <c:v>3312</c:v>
                </c:pt>
                <c:pt idx="1052">
                  <c:v>3312</c:v>
                </c:pt>
                <c:pt idx="1053">
                  <c:v>3312</c:v>
                </c:pt>
                <c:pt idx="1054">
                  <c:v>9251</c:v>
                </c:pt>
                <c:pt idx="1055">
                  <c:v>9251</c:v>
                </c:pt>
                <c:pt idx="1056">
                  <c:v>9251</c:v>
                </c:pt>
                <c:pt idx="1057">
                  <c:v>9251</c:v>
                </c:pt>
                <c:pt idx="1058">
                  <c:v>9251</c:v>
                </c:pt>
                <c:pt idx="1059">
                  <c:v>10648</c:v>
                </c:pt>
                <c:pt idx="1060">
                  <c:v>10648</c:v>
                </c:pt>
                <c:pt idx="1061">
                  <c:v>10648</c:v>
                </c:pt>
                <c:pt idx="1062">
                  <c:v>10648</c:v>
                </c:pt>
                <c:pt idx="1063">
                  <c:v>10648</c:v>
                </c:pt>
                <c:pt idx="1064">
                  <c:v>10648</c:v>
                </c:pt>
                <c:pt idx="1065">
                  <c:v>10648</c:v>
                </c:pt>
                <c:pt idx="1066">
                  <c:v>13817</c:v>
                </c:pt>
                <c:pt idx="1067">
                  <c:v>13817</c:v>
                </c:pt>
                <c:pt idx="1068">
                  <c:v>13817</c:v>
                </c:pt>
                <c:pt idx="1069">
                  <c:v>13817</c:v>
                </c:pt>
                <c:pt idx="1070">
                  <c:v>13817</c:v>
                </c:pt>
                <c:pt idx="1071">
                  <c:v>4648</c:v>
                </c:pt>
                <c:pt idx="1072">
                  <c:v>4648</c:v>
                </c:pt>
                <c:pt idx="1073">
                  <c:v>4648</c:v>
                </c:pt>
                <c:pt idx="1074">
                  <c:v>4648</c:v>
                </c:pt>
                <c:pt idx="1075">
                  <c:v>4648</c:v>
                </c:pt>
                <c:pt idx="1076">
                  <c:v>4648</c:v>
                </c:pt>
                <c:pt idx="1077">
                  <c:v>3765</c:v>
                </c:pt>
                <c:pt idx="1078">
                  <c:v>3765</c:v>
                </c:pt>
                <c:pt idx="1079">
                  <c:v>3765</c:v>
                </c:pt>
                <c:pt idx="1080">
                  <c:v>3765</c:v>
                </c:pt>
                <c:pt idx="1081">
                  <c:v>3765</c:v>
                </c:pt>
                <c:pt idx="1082">
                  <c:v>3765</c:v>
                </c:pt>
                <c:pt idx="1083">
                  <c:v>3765</c:v>
                </c:pt>
                <c:pt idx="1084">
                  <c:v>3765</c:v>
                </c:pt>
                <c:pt idx="1085">
                  <c:v>3765</c:v>
                </c:pt>
                <c:pt idx="1086">
                  <c:v>7175</c:v>
                </c:pt>
                <c:pt idx="1087">
                  <c:v>7175</c:v>
                </c:pt>
                <c:pt idx="1088">
                  <c:v>7175</c:v>
                </c:pt>
                <c:pt idx="1089">
                  <c:v>14015</c:v>
                </c:pt>
                <c:pt idx="1090">
                  <c:v>723</c:v>
                </c:pt>
                <c:pt idx="1091">
                  <c:v>723</c:v>
                </c:pt>
                <c:pt idx="1092">
                  <c:v>723</c:v>
                </c:pt>
                <c:pt idx="1093">
                  <c:v>723</c:v>
                </c:pt>
                <c:pt idx="1094">
                  <c:v>723</c:v>
                </c:pt>
                <c:pt idx="1095">
                  <c:v>723</c:v>
                </c:pt>
                <c:pt idx="1096">
                  <c:v>2963</c:v>
                </c:pt>
                <c:pt idx="1097">
                  <c:v>2963</c:v>
                </c:pt>
                <c:pt idx="1098">
                  <c:v>5909</c:v>
                </c:pt>
                <c:pt idx="1099">
                  <c:v>5909</c:v>
                </c:pt>
                <c:pt idx="1100">
                  <c:v>5909</c:v>
                </c:pt>
                <c:pt idx="1101">
                  <c:v>5909</c:v>
                </c:pt>
                <c:pt idx="1102">
                  <c:v>5909</c:v>
                </c:pt>
                <c:pt idx="1103">
                  <c:v>5909</c:v>
                </c:pt>
                <c:pt idx="1104">
                  <c:v>5909</c:v>
                </c:pt>
                <c:pt idx="1105">
                  <c:v>5909</c:v>
                </c:pt>
                <c:pt idx="1106">
                  <c:v>13746</c:v>
                </c:pt>
                <c:pt idx="1107">
                  <c:v>13746</c:v>
                </c:pt>
                <c:pt idx="1108">
                  <c:v>13746</c:v>
                </c:pt>
                <c:pt idx="1109">
                  <c:v>1919</c:v>
                </c:pt>
                <c:pt idx="1110">
                  <c:v>1919</c:v>
                </c:pt>
                <c:pt idx="1111">
                  <c:v>1919</c:v>
                </c:pt>
                <c:pt idx="1112">
                  <c:v>1919</c:v>
                </c:pt>
                <c:pt idx="1113">
                  <c:v>1919</c:v>
                </c:pt>
                <c:pt idx="1114">
                  <c:v>14469</c:v>
                </c:pt>
                <c:pt idx="1115">
                  <c:v>14469</c:v>
                </c:pt>
                <c:pt idx="1116">
                  <c:v>14469</c:v>
                </c:pt>
                <c:pt idx="1117">
                  <c:v>14469</c:v>
                </c:pt>
                <c:pt idx="1118">
                  <c:v>14469</c:v>
                </c:pt>
                <c:pt idx="1119">
                  <c:v>14469</c:v>
                </c:pt>
                <c:pt idx="1120">
                  <c:v>14469</c:v>
                </c:pt>
                <c:pt idx="1121">
                  <c:v>14469</c:v>
                </c:pt>
                <c:pt idx="1122">
                  <c:v>4870</c:v>
                </c:pt>
                <c:pt idx="1123">
                  <c:v>4870</c:v>
                </c:pt>
                <c:pt idx="1124">
                  <c:v>4870</c:v>
                </c:pt>
                <c:pt idx="1125">
                  <c:v>4870</c:v>
                </c:pt>
                <c:pt idx="1126">
                  <c:v>4870</c:v>
                </c:pt>
                <c:pt idx="1127">
                  <c:v>13175</c:v>
                </c:pt>
                <c:pt idx="1128">
                  <c:v>13175</c:v>
                </c:pt>
                <c:pt idx="1129">
                  <c:v>13175</c:v>
                </c:pt>
                <c:pt idx="1130">
                  <c:v>13175</c:v>
                </c:pt>
                <c:pt idx="1131">
                  <c:v>4998</c:v>
                </c:pt>
                <c:pt idx="1132">
                  <c:v>4998</c:v>
                </c:pt>
                <c:pt idx="1133">
                  <c:v>4998</c:v>
                </c:pt>
                <c:pt idx="1134">
                  <c:v>4998</c:v>
                </c:pt>
                <c:pt idx="1135">
                  <c:v>4998</c:v>
                </c:pt>
                <c:pt idx="1136">
                  <c:v>4998</c:v>
                </c:pt>
                <c:pt idx="1137">
                  <c:v>4998</c:v>
                </c:pt>
                <c:pt idx="1138">
                  <c:v>14251</c:v>
                </c:pt>
                <c:pt idx="1139">
                  <c:v>14251</c:v>
                </c:pt>
                <c:pt idx="1140">
                  <c:v>14251</c:v>
                </c:pt>
                <c:pt idx="1141">
                  <c:v>5970</c:v>
                </c:pt>
                <c:pt idx="1142">
                  <c:v>5970</c:v>
                </c:pt>
                <c:pt idx="1143">
                  <c:v>5970</c:v>
                </c:pt>
                <c:pt idx="1144">
                  <c:v>1215</c:v>
                </c:pt>
                <c:pt idx="1145">
                  <c:v>1215</c:v>
                </c:pt>
                <c:pt idx="1146">
                  <c:v>1215</c:v>
                </c:pt>
                <c:pt idx="1147">
                  <c:v>2001</c:v>
                </c:pt>
                <c:pt idx="1148">
                  <c:v>2001</c:v>
                </c:pt>
                <c:pt idx="1149">
                  <c:v>2001</c:v>
                </c:pt>
                <c:pt idx="1150">
                  <c:v>2001</c:v>
                </c:pt>
                <c:pt idx="1151">
                  <c:v>2001</c:v>
                </c:pt>
                <c:pt idx="1152">
                  <c:v>11334</c:v>
                </c:pt>
                <c:pt idx="1153">
                  <c:v>11334</c:v>
                </c:pt>
                <c:pt idx="1154">
                  <c:v>11334</c:v>
                </c:pt>
                <c:pt idx="1155">
                  <c:v>11334</c:v>
                </c:pt>
                <c:pt idx="1156">
                  <c:v>11334</c:v>
                </c:pt>
                <c:pt idx="1157">
                  <c:v>11334</c:v>
                </c:pt>
                <c:pt idx="1158">
                  <c:v>9317</c:v>
                </c:pt>
                <c:pt idx="1159">
                  <c:v>9317</c:v>
                </c:pt>
                <c:pt idx="1160">
                  <c:v>9317</c:v>
                </c:pt>
                <c:pt idx="1161">
                  <c:v>9317</c:v>
                </c:pt>
                <c:pt idx="1162">
                  <c:v>9317</c:v>
                </c:pt>
                <c:pt idx="1163">
                  <c:v>9317</c:v>
                </c:pt>
                <c:pt idx="1164">
                  <c:v>9317</c:v>
                </c:pt>
                <c:pt idx="1165">
                  <c:v>9317</c:v>
                </c:pt>
                <c:pt idx="1166">
                  <c:v>9317</c:v>
                </c:pt>
                <c:pt idx="1167">
                  <c:v>9317</c:v>
                </c:pt>
                <c:pt idx="1168">
                  <c:v>5518</c:v>
                </c:pt>
                <c:pt idx="1169">
                  <c:v>5518</c:v>
                </c:pt>
                <c:pt idx="1170">
                  <c:v>5518</c:v>
                </c:pt>
                <c:pt idx="1171">
                  <c:v>5518</c:v>
                </c:pt>
                <c:pt idx="1172">
                  <c:v>5518</c:v>
                </c:pt>
                <c:pt idx="1173">
                  <c:v>11762</c:v>
                </c:pt>
                <c:pt idx="1174">
                  <c:v>11762</c:v>
                </c:pt>
                <c:pt idx="1175">
                  <c:v>13200</c:v>
                </c:pt>
                <c:pt idx="1176">
                  <c:v>13200</c:v>
                </c:pt>
                <c:pt idx="1177">
                  <c:v>13200</c:v>
                </c:pt>
                <c:pt idx="1178">
                  <c:v>13200</c:v>
                </c:pt>
                <c:pt idx="1179">
                  <c:v>3105</c:v>
                </c:pt>
                <c:pt idx="1180">
                  <c:v>3105</c:v>
                </c:pt>
                <c:pt idx="1181">
                  <c:v>3105</c:v>
                </c:pt>
                <c:pt idx="1182">
                  <c:v>3105</c:v>
                </c:pt>
                <c:pt idx="1183">
                  <c:v>3105</c:v>
                </c:pt>
                <c:pt idx="1184">
                  <c:v>3105</c:v>
                </c:pt>
                <c:pt idx="1185">
                  <c:v>347</c:v>
                </c:pt>
                <c:pt idx="1186">
                  <c:v>347</c:v>
                </c:pt>
                <c:pt idx="1187">
                  <c:v>347</c:v>
                </c:pt>
                <c:pt idx="1188">
                  <c:v>347</c:v>
                </c:pt>
                <c:pt idx="1189">
                  <c:v>347</c:v>
                </c:pt>
                <c:pt idx="1190">
                  <c:v>347</c:v>
                </c:pt>
                <c:pt idx="1191">
                  <c:v>3594</c:v>
                </c:pt>
                <c:pt idx="1192">
                  <c:v>3594</c:v>
                </c:pt>
                <c:pt idx="1193">
                  <c:v>3594</c:v>
                </c:pt>
                <c:pt idx="1194">
                  <c:v>3594</c:v>
                </c:pt>
                <c:pt idx="1195">
                  <c:v>3594</c:v>
                </c:pt>
                <c:pt idx="1196">
                  <c:v>3239</c:v>
                </c:pt>
                <c:pt idx="1197">
                  <c:v>3239</c:v>
                </c:pt>
                <c:pt idx="1198">
                  <c:v>3239</c:v>
                </c:pt>
                <c:pt idx="1199">
                  <c:v>3239</c:v>
                </c:pt>
                <c:pt idx="1200">
                  <c:v>2142</c:v>
                </c:pt>
                <c:pt idx="1201">
                  <c:v>2142</c:v>
                </c:pt>
                <c:pt idx="1202">
                  <c:v>10284</c:v>
                </c:pt>
                <c:pt idx="1203">
                  <c:v>10284</c:v>
                </c:pt>
                <c:pt idx="1204">
                  <c:v>10284</c:v>
                </c:pt>
                <c:pt idx="1205">
                  <c:v>10284</c:v>
                </c:pt>
                <c:pt idx="1206">
                  <c:v>10284</c:v>
                </c:pt>
                <c:pt idx="1207">
                  <c:v>5417</c:v>
                </c:pt>
                <c:pt idx="1208">
                  <c:v>5417</c:v>
                </c:pt>
                <c:pt idx="1209">
                  <c:v>5417</c:v>
                </c:pt>
                <c:pt idx="1210">
                  <c:v>5417</c:v>
                </c:pt>
                <c:pt idx="1211">
                  <c:v>5417</c:v>
                </c:pt>
                <c:pt idx="1212">
                  <c:v>5417</c:v>
                </c:pt>
                <c:pt idx="1213">
                  <c:v>8777</c:v>
                </c:pt>
                <c:pt idx="1214">
                  <c:v>8777</c:v>
                </c:pt>
                <c:pt idx="1215">
                  <c:v>8777</c:v>
                </c:pt>
                <c:pt idx="1216">
                  <c:v>8777</c:v>
                </c:pt>
                <c:pt idx="1217">
                  <c:v>8777</c:v>
                </c:pt>
                <c:pt idx="1218">
                  <c:v>8777</c:v>
                </c:pt>
                <c:pt idx="1219">
                  <c:v>8777</c:v>
                </c:pt>
                <c:pt idx="1220">
                  <c:v>5397</c:v>
                </c:pt>
                <c:pt idx="1221">
                  <c:v>5397</c:v>
                </c:pt>
                <c:pt idx="1222">
                  <c:v>5397</c:v>
                </c:pt>
                <c:pt idx="1223">
                  <c:v>13423</c:v>
                </c:pt>
                <c:pt idx="1224">
                  <c:v>8799</c:v>
                </c:pt>
                <c:pt idx="1225">
                  <c:v>8799</c:v>
                </c:pt>
                <c:pt idx="1226">
                  <c:v>8799</c:v>
                </c:pt>
                <c:pt idx="1227">
                  <c:v>8799</c:v>
                </c:pt>
                <c:pt idx="1228">
                  <c:v>8799</c:v>
                </c:pt>
                <c:pt idx="1229">
                  <c:v>8799</c:v>
                </c:pt>
                <c:pt idx="1230">
                  <c:v>11194</c:v>
                </c:pt>
                <c:pt idx="1231">
                  <c:v>11194</c:v>
                </c:pt>
                <c:pt idx="1232">
                  <c:v>4727</c:v>
                </c:pt>
                <c:pt idx="1233">
                  <c:v>4727</c:v>
                </c:pt>
                <c:pt idx="1234">
                  <c:v>4727</c:v>
                </c:pt>
                <c:pt idx="1235">
                  <c:v>4727</c:v>
                </c:pt>
                <c:pt idx="1236">
                  <c:v>4727</c:v>
                </c:pt>
                <c:pt idx="1237">
                  <c:v>4727</c:v>
                </c:pt>
                <c:pt idx="1238">
                  <c:v>378</c:v>
                </c:pt>
                <c:pt idx="1239">
                  <c:v>378</c:v>
                </c:pt>
                <c:pt idx="1240">
                  <c:v>9631</c:v>
                </c:pt>
                <c:pt idx="1241">
                  <c:v>9631</c:v>
                </c:pt>
                <c:pt idx="1242">
                  <c:v>9631</c:v>
                </c:pt>
                <c:pt idx="1243">
                  <c:v>6773</c:v>
                </c:pt>
                <c:pt idx="1244">
                  <c:v>6773</c:v>
                </c:pt>
                <c:pt idx="1245">
                  <c:v>6773</c:v>
                </c:pt>
                <c:pt idx="1246">
                  <c:v>6773</c:v>
                </c:pt>
                <c:pt idx="1247">
                  <c:v>6773</c:v>
                </c:pt>
                <c:pt idx="1248">
                  <c:v>7465</c:v>
                </c:pt>
                <c:pt idx="1249">
                  <c:v>7465</c:v>
                </c:pt>
                <c:pt idx="1250">
                  <c:v>7465</c:v>
                </c:pt>
                <c:pt idx="1251">
                  <c:v>4304</c:v>
                </c:pt>
                <c:pt idx="1252">
                  <c:v>4304</c:v>
                </c:pt>
                <c:pt idx="1253">
                  <c:v>4304</c:v>
                </c:pt>
                <c:pt idx="1254">
                  <c:v>10118</c:v>
                </c:pt>
                <c:pt idx="1255">
                  <c:v>10118</c:v>
                </c:pt>
                <c:pt idx="1256">
                  <c:v>10118</c:v>
                </c:pt>
                <c:pt idx="1257">
                  <c:v>10118</c:v>
                </c:pt>
                <c:pt idx="1258">
                  <c:v>10118</c:v>
                </c:pt>
                <c:pt idx="1259">
                  <c:v>10118</c:v>
                </c:pt>
                <c:pt idx="1260">
                  <c:v>10118</c:v>
                </c:pt>
                <c:pt idx="1261">
                  <c:v>8465</c:v>
                </c:pt>
                <c:pt idx="1262">
                  <c:v>8465</c:v>
                </c:pt>
                <c:pt idx="1263">
                  <c:v>14596</c:v>
                </c:pt>
                <c:pt idx="1264">
                  <c:v>14596</c:v>
                </c:pt>
                <c:pt idx="1265">
                  <c:v>5057</c:v>
                </c:pt>
                <c:pt idx="1266">
                  <c:v>11652</c:v>
                </c:pt>
                <c:pt idx="1267">
                  <c:v>11652</c:v>
                </c:pt>
                <c:pt idx="1268">
                  <c:v>11652</c:v>
                </c:pt>
                <c:pt idx="1269">
                  <c:v>3625</c:v>
                </c:pt>
                <c:pt idx="1270">
                  <c:v>3625</c:v>
                </c:pt>
                <c:pt idx="1271">
                  <c:v>3625</c:v>
                </c:pt>
                <c:pt idx="1272">
                  <c:v>3625</c:v>
                </c:pt>
                <c:pt idx="1273">
                  <c:v>4648</c:v>
                </c:pt>
                <c:pt idx="1274">
                  <c:v>11386</c:v>
                </c:pt>
                <c:pt idx="1275">
                  <c:v>11386</c:v>
                </c:pt>
                <c:pt idx="1276">
                  <c:v>11386</c:v>
                </c:pt>
                <c:pt idx="1277">
                  <c:v>11386</c:v>
                </c:pt>
                <c:pt idx="1278">
                  <c:v>11386</c:v>
                </c:pt>
                <c:pt idx="1279">
                  <c:v>11386</c:v>
                </c:pt>
                <c:pt idx="1280">
                  <c:v>3448</c:v>
                </c:pt>
                <c:pt idx="1281">
                  <c:v>3448</c:v>
                </c:pt>
                <c:pt idx="1282">
                  <c:v>3448</c:v>
                </c:pt>
                <c:pt idx="1283">
                  <c:v>3448</c:v>
                </c:pt>
                <c:pt idx="1284">
                  <c:v>3448</c:v>
                </c:pt>
                <c:pt idx="1285">
                  <c:v>10686</c:v>
                </c:pt>
                <c:pt idx="1286">
                  <c:v>14253</c:v>
                </c:pt>
                <c:pt idx="1287">
                  <c:v>14253</c:v>
                </c:pt>
                <c:pt idx="1288">
                  <c:v>14253</c:v>
                </c:pt>
                <c:pt idx="1289">
                  <c:v>14253</c:v>
                </c:pt>
                <c:pt idx="1290">
                  <c:v>14253</c:v>
                </c:pt>
                <c:pt idx="1291">
                  <c:v>14253</c:v>
                </c:pt>
                <c:pt idx="1292">
                  <c:v>14253</c:v>
                </c:pt>
                <c:pt idx="1293">
                  <c:v>7728</c:v>
                </c:pt>
                <c:pt idx="1294">
                  <c:v>7728</c:v>
                </c:pt>
                <c:pt idx="1295">
                  <c:v>7728</c:v>
                </c:pt>
                <c:pt idx="1296">
                  <c:v>7728</c:v>
                </c:pt>
                <c:pt idx="1297">
                  <c:v>7728</c:v>
                </c:pt>
                <c:pt idx="1298">
                  <c:v>7728</c:v>
                </c:pt>
                <c:pt idx="1299">
                  <c:v>7728</c:v>
                </c:pt>
                <c:pt idx="1300">
                  <c:v>7728</c:v>
                </c:pt>
                <c:pt idx="1301">
                  <c:v>7728</c:v>
                </c:pt>
                <c:pt idx="1302">
                  <c:v>2357</c:v>
                </c:pt>
                <c:pt idx="1303">
                  <c:v>2357</c:v>
                </c:pt>
                <c:pt idx="1304">
                  <c:v>2357</c:v>
                </c:pt>
                <c:pt idx="1305">
                  <c:v>2357</c:v>
                </c:pt>
                <c:pt idx="1306">
                  <c:v>2357</c:v>
                </c:pt>
                <c:pt idx="1307">
                  <c:v>2357</c:v>
                </c:pt>
                <c:pt idx="1308">
                  <c:v>11198</c:v>
                </c:pt>
                <c:pt idx="1309">
                  <c:v>11198</c:v>
                </c:pt>
                <c:pt idx="1310">
                  <c:v>11198</c:v>
                </c:pt>
                <c:pt idx="1311">
                  <c:v>11198</c:v>
                </c:pt>
                <c:pt idx="1312">
                  <c:v>11198</c:v>
                </c:pt>
                <c:pt idx="1313">
                  <c:v>11198</c:v>
                </c:pt>
                <c:pt idx="1314">
                  <c:v>11198</c:v>
                </c:pt>
                <c:pt idx="1315">
                  <c:v>11198</c:v>
                </c:pt>
                <c:pt idx="1316">
                  <c:v>11198</c:v>
                </c:pt>
                <c:pt idx="1317">
                  <c:v>5057</c:v>
                </c:pt>
                <c:pt idx="1318">
                  <c:v>12679</c:v>
                </c:pt>
                <c:pt idx="1319">
                  <c:v>12679</c:v>
                </c:pt>
                <c:pt idx="1320">
                  <c:v>12679</c:v>
                </c:pt>
                <c:pt idx="1321">
                  <c:v>12679</c:v>
                </c:pt>
                <c:pt idx="1322">
                  <c:v>12679</c:v>
                </c:pt>
                <c:pt idx="1323">
                  <c:v>1891</c:v>
                </c:pt>
                <c:pt idx="1324">
                  <c:v>1891</c:v>
                </c:pt>
                <c:pt idx="1325">
                  <c:v>1891</c:v>
                </c:pt>
                <c:pt idx="1326">
                  <c:v>1891</c:v>
                </c:pt>
                <c:pt idx="1327">
                  <c:v>1891</c:v>
                </c:pt>
                <c:pt idx="1328">
                  <c:v>1891</c:v>
                </c:pt>
                <c:pt idx="1329">
                  <c:v>1891</c:v>
                </c:pt>
                <c:pt idx="1330">
                  <c:v>1891</c:v>
                </c:pt>
                <c:pt idx="1331">
                  <c:v>1891</c:v>
                </c:pt>
                <c:pt idx="1332">
                  <c:v>1891</c:v>
                </c:pt>
                <c:pt idx="1333">
                  <c:v>1891</c:v>
                </c:pt>
                <c:pt idx="1334">
                  <c:v>3312</c:v>
                </c:pt>
                <c:pt idx="1335">
                  <c:v>3312</c:v>
                </c:pt>
                <c:pt idx="1336">
                  <c:v>3312</c:v>
                </c:pt>
                <c:pt idx="1337">
                  <c:v>3312</c:v>
                </c:pt>
                <c:pt idx="1338">
                  <c:v>3312</c:v>
                </c:pt>
                <c:pt idx="1339">
                  <c:v>3312</c:v>
                </c:pt>
                <c:pt idx="1340">
                  <c:v>3312</c:v>
                </c:pt>
                <c:pt idx="1341">
                  <c:v>3312</c:v>
                </c:pt>
                <c:pt idx="1342">
                  <c:v>3312</c:v>
                </c:pt>
                <c:pt idx="1343">
                  <c:v>9251</c:v>
                </c:pt>
                <c:pt idx="1344">
                  <c:v>9251</c:v>
                </c:pt>
                <c:pt idx="1345">
                  <c:v>9251</c:v>
                </c:pt>
                <c:pt idx="1346">
                  <c:v>9251</c:v>
                </c:pt>
                <c:pt idx="1347">
                  <c:v>9251</c:v>
                </c:pt>
                <c:pt idx="1348">
                  <c:v>9251</c:v>
                </c:pt>
                <c:pt idx="1349">
                  <c:v>10648</c:v>
                </c:pt>
                <c:pt idx="1350">
                  <c:v>10648</c:v>
                </c:pt>
                <c:pt idx="1351">
                  <c:v>10648</c:v>
                </c:pt>
                <c:pt idx="1352">
                  <c:v>10648</c:v>
                </c:pt>
                <c:pt idx="1353">
                  <c:v>10648</c:v>
                </c:pt>
                <c:pt idx="1354">
                  <c:v>10648</c:v>
                </c:pt>
                <c:pt idx="1355">
                  <c:v>10648</c:v>
                </c:pt>
                <c:pt idx="1356">
                  <c:v>10648</c:v>
                </c:pt>
                <c:pt idx="1357">
                  <c:v>10648</c:v>
                </c:pt>
                <c:pt idx="1358">
                  <c:v>10648</c:v>
                </c:pt>
                <c:pt idx="1359">
                  <c:v>10648</c:v>
                </c:pt>
                <c:pt idx="1360">
                  <c:v>10648</c:v>
                </c:pt>
                <c:pt idx="1361">
                  <c:v>10648</c:v>
                </c:pt>
                <c:pt idx="1362">
                  <c:v>13817</c:v>
                </c:pt>
                <c:pt idx="1363">
                  <c:v>13817</c:v>
                </c:pt>
                <c:pt idx="1364">
                  <c:v>13817</c:v>
                </c:pt>
                <c:pt idx="1365">
                  <c:v>11652</c:v>
                </c:pt>
                <c:pt idx="1366">
                  <c:v>11652</c:v>
                </c:pt>
                <c:pt idx="1367">
                  <c:v>11652</c:v>
                </c:pt>
                <c:pt idx="1368">
                  <c:v>11652</c:v>
                </c:pt>
                <c:pt idx="1369">
                  <c:v>11652</c:v>
                </c:pt>
                <c:pt idx="1370">
                  <c:v>11652</c:v>
                </c:pt>
                <c:pt idx="1371">
                  <c:v>11652</c:v>
                </c:pt>
                <c:pt idx="1372">
                  <c:v>11652</c:v>
                </c:pt>
                <c:pt idx="1373">
                  <c:v>14406</c:v>
                </c:pt>
                <c:pt idx="1374">
                  <c:v>14406</c:v>
                </c:pt>
                <c:pt idx="1375">
                  <c:v>14406</c:v>
                </c:pt>
                <c:pt idx="1376">
                  <c:v>14406</c:v>
                </c:pt>
                <c:pt idx="1377">
                  <c:v>3625</c:v>
                </c:pt>
                <c:pt idx="1378">
                  <c:v>3625</c:v>
                </c:pt>
                <c:pt idx="1379">
                  <c:v>3625</c:v>
                </c:pt>
                <c:pt idx="1380">
                  <c:v>3625</c:v>
                </c:pt>
                <c:pt idx="1381">
                  <c:v>3625</c:v>
                </c:pt>
                <c:pt idx="1382">
                  <c:v>4648</c:v>
                </c:pt>
                <c:pt idx="1383">
                  <c:v>4648</c:v>
                </c:pt>
                <c:pt idx="1384">
                  <c:v>4648</c:v>
                </c:pt>
                <c:pt idx="1385">
                  <c:v>4648</c:v>
                </c:pt>
                <c:pt idx="1386">
                  <c:v>4648</c:v>
                </c:pt>
                <c:pt idx="1387">
                  <c:v>3765</c:v>
                </c:pt>
                <c:pt idx="1388">
                  <c:v>3765</c:v>
                </c:pt>
                <c:pt idx="1389">
                  <c:v>3765</c:v>
                </c:pt>
                <c:pt idx="1390">
                  <c:v>3765</c:v>
                </c:pt>
                <c:pt idx="1391">
                  <c:v>3765</c:v>
                </c:pt>
                <c:pt idx="1392">
                  <c:v>3765</c:v>
                </c:pt>
                <c:pt idx="1393">
                  <c:v>7175</c:v>
                </c:pt>
                <c:pt idx="1394">
                  <c:v>7175</c:v>
                </c:pt>
                <c:pt idx="1395">
                  <c:v>7175</c:v>
                </c:pt>
                <c:pt idx="1396">
                  <c:v>7175</c:v>
                </c:pt>
                <c:pt idx="1397">
                  <c:v>7175</c:v>
                </c:pt>
                <c:pt idx="1398">
                  <c:v>7175</c:v>
                </c:pt>
                <c:pt idx="1399">
                  <c:v>14015</c:v>
                </c:pt>
                <c:pt idx="1400">
                  <c:v>14015</c:v>
                </c:pt>
                <c:pt idx="1401">
                  <c:v>14015</c:v>
                </c:pt>
                <c:pt idx="1402">
                  <c:v>14015</c:v>
                </c:pt>
                <c:pt idx="1403">
                  <c:v>14015</c:v>
                </c:pt>
                <c:pt idx="1404">
                  <c:v>14015</c:v>
                </c:pt>
                <c:pt idx="1405">
                  <c:v>14015</c:v>
                </c:pt>
                <c:pt idx="1406">
                  <c:v>723</c:v>
                </c:pt>
                <c:pt idx="1407">
                  <c:v>723</c:v>
                </c:pt>
                <c:pt idx="1408">
                  <c:v>723</c:v>
                </c:pt>
                <c:pt idx="1409">
                  <c:v>723</c:v>
                </c:pt>
                <c:pt idx="1410">
                  <c:v>723</c:v>
                </c:pt>
                <c:pt idx="1411">
                  <c:v>723</c:v>
                </c:pt>
                <c:pt idx="1412">
                  <c:v>5909</c:v>
                </c:pt>
                <c:pt idx="1413">
                  <c:v>5909</c:v>
                </c:pt>
                <c:pt idx="1414">
                  <c:v>13746</c:v>
                </c:pt>
                <c:pt idx="1415">
                  <c:v>13746</c:v>
                </c:pt>
                <c:pt idx="1416">
                  <c:v>13746</c:v>
                </c:pt>
                <c:pt idx="1417">
                  <c:v>13746</c:v>
                </c:pt>
                <c:pt idx="1418">
                  <c:v>13746</c:v>
                </c:pt>
                <c:pt idx="1419">
                  <c:v>13746</c:v>
                </c:pt>
                <c:pt idx="1420">
                  <c:v>13746</c:v>
                </c:pt>
                <c:pt idx="1421">
                  <c:v>13746</c:v>
                </c:pt>
                <c:pt idx="1422">
                  <c:v>1919</c:v>
                </c:pt>
                <c:pt idx="1423">
                  <c:v>1919</c:v>
                </c:pt>
                <c:pt idx="1424">
                  <c:v>1919</c:v>
                </c:pt>
                <c:pt idx="1425">
                  <c:v>14469</c:v>
                </c:pt>
                <c:pt idx="1426">
                  <c:v>14469</c:v>
                </c:pt>
                <c:pt idx="1427">
                  <c:v>14469</c:v>
                </c:pt>
                <c:pt idx="1428">
                  <c:v>14469</c:v>
                </c:pt>
                <c:pt idx="1429">
                  <c:v>7101</c:v>
                </c:pt>
                <c:pt idx="1430">
                  <c:v>7101</c:v>
                </c:pt>
                <c:pt idx="1431">
                  <c:v>7101</c:v>
                </c:pt>
                <c:pt idx="1432">
                  <c:v>7101</c:v>
                </c:pt>
                <c:pt idx="1433">
                  <c:v>7101</c:v>
                </c:pt>
                <c:pt idx="1434">
                  <c:v>4870</c:v>
                </c:pt>
                <c:pt idx="1435">
                  <c:v>4870</c:v>
                </c:pt>
                <c:pt idx="1436">
                  <c:v>4870</c:v>
                </c:pt>
                <c:pt idx="1437">
                  <c:v>4870</c:v>
                </c:pt>
                <c:pt idx="1438">
                  <c:v>4870</c:v>
                </c:pt>
                <c:pt idx="1439">
                  <c:v>13175</c:v>
                </c:pt>
                <c:pt idx="1440">
                  <c:v>13175</c:v>
                </c:pt>
                <c:pt idx="1441">
                  <c:v>13175</c:v>
                </c:pt>
                <c:pt idx="1442">
                  <c:v>13175</c:v>
                </c:pt>
                <c:pt idx="1443">
                  <c:v>13175</c:v>
                </c:pt>
                <c:pt idx="1444">
                  <c:v>13175</c:v>
                </c:pt>
                <c:pt idx="1445">
                  <c:v>4998</c:v>
                </c:pt>
                <c:pt idx="1446">
                  <c:v>4998</c:v>
                </c:pt>
                <c:pt idx="1447">
                  <c:v>4998</c:v>
                </c:pt>
                <c:pt idx="1448">
                  <c:v>4998</c:v>
                </c:pt>
                <c:pt idx="1449">
                  <c:v>4998</c:v>
                </c:pt>
                <c:pt idx="1450">
                  <c:v>4998</c:v>
                </c:pt>
                <c:pt idx="1451">
                  <c:v>14251</c:v>
                </c:pt>
                <c:pt idx="1452">
                  <c:v>14251</c:v>
                </c:pt>
                <c:pt idx="1453">
                  <c:v>14251</c:v>
                </c:pt>
                <c:pt idx="1454">
                  <c:v>14251</c:v>
                </c:pt>
                <c:pt idx="1455">
                  <c:v>14251</c:v>
                </c:pt>
                <c:pt idx="1456">
                  <c:v>14251</c:v>
                </c:pt>
                <c:pt idx="1457">
                  <c:v>5970</c:v>
                </c:pt>
                <c:pt idx="1458">
                  <c:v>5970</c:v>
                </c:pt>
                <c:pt idx="1459">
                  <c:v>1215</c:v>
                </c:pt>
                <c:pt idx="1460">
                  <c:v>1215</c:v>
                </c:pt>
                <c:pt idx="1461">
                  <c:v>1215</c:v>
                </c:pt>
                <c:pt idx="1462">
                  <c:v>1215</c:v>
                </c:pt>
                <c:pt idx="1463">
                  <c:v>1215</c:v>
                </c:pt>
                <c:pt idx="1464">
                  <c:v>1215</c:v>
                </c:pt>
                <c:pt idx="1465">
                  <c:v>2001</c:v>
                </c:pt>
                <c:pt idx="1466">
                  <c:v>2001</c:v>
                </c:pt>
                <c:pt idx="1467">
                  <c:v>11334</c:v>
                </c:pt>
                <c:pt idx="1468">
                  <c:v>11334</c:v>
                </c:pt>
                <c:pt idx="1469">
                  <c:v>11334</c:v>
                </c:pt>
                <c:pt idx="1470">
                  <c:v>11334</c:v>
                </c:pt>
                <c:pt idx="1471">
                  <c:v>11334</c:v>
                </c:pt>
                <c:pt idx="1472">
                  <c:v>11334</c:v>
                </c:pt>
                <c:pt idx="1473">
                  <c:v>9317</c:v>
                </c:pt>
                <c:pt idx="1474">
                  <c:v>9317</c:v>
                </c:pt>
                <c:pt idx="1475">
                  <c:v>9317</c:v>
                </c:pt>
                <c:pt idx="1476">
                  <c:v>9317</c:v>
                </c:pt>
                <c:pt idx="1477">
                  <c:v>9317</c:v>
                </c:pt>
                <c:pt idx="1478">
                  <c:v>9317</c:v>
                </c:pt>
                <c:pt idx="1479">
                  <c:v>9317</c:v>
                </c:pt>
                <c:pt idx="1480">
                  <c:v>9317</c:v>
                </c:pt>
                <c:pt idx="1481">
                  <c:v>9317</c:v>
                </c:pt>
                <c:pt idx="1482">
                  <c:v>9317</c:v>
                </c:pt>
                <c:pt idx="1483">
                  <c:v>9317</c:v>
                </c:pt>
                <c:pt idx="1484">
                  <c:v>5518</c:v>
                </c:pt>
                <c:pt idx="1485">
                  <c:v>11762</c:v>
                </c:pt>
                <c:pt idx="1486">
                  <c:v>11762</c:v>
                </c:pt>
                <c:pt idx="1487">
                  <c:v>11762</c:v>
                </c:pt>
                <c:pt idx="1488">
                  <c:v>11762</c:v>
                </c:pt>
                <c:pt idx="1489">
                  <c:v>13200</c:v>
                </c:pt>
                <c:pt idx="1490">
                  <c:v>13200</c:v>
                </c:pt>
                <c:pt idx="1491">
                  <c:v>13200</c:v>
                </c:pt>
                <c:pt idx="1492">
                  <c:v>3105</c:v>
                </c:pt>
                <c:pt idx="1493">
                  <c:v>3105</c:v>
                </c:pt>
                <c:pt idx="1494">
                  <c:v>347</c:v>
                </c:pt>
                <c:pt idx="1495">
                  <c:v>347</c:v>
                </c:pt>
                <c:pt idx="1496">
                  <c:v>347</c:v>
                </c:pt>
                <c:pt idx="1497">
                  <c:v>3594</c:v>
                </c:pt>
                <c:pt idx="1498">
                  <c:v>3594</c:v>
                </c:pt>
                <c:pt idx="1499">
                  <c:v>3594</c:v>
                </c:pt>
                <c:pt idx="1500">
                  <c:v>3594</c:v>
                </c:pt>
                <c:pt idx="1501">
                  <c:v>3594</c:v>
                </c:pt>
                <c:pt idx="1502">
                  <c:v>3594</c:v>
                </c:pt>
                <c:pt idx="1503">
                  <c:v>3239</c:v>
                </c:pt>
                <c:pt idx="1504">
                  <c:v>3239</c:v>
                </c:pt>
                <c:pt idx="1505">
                  <c:v>3239</c:v>
                </c:pt>
                <c:pt idx="1506">
                  <c:v>2142</c:v>
                </c:pt>
                <c:pt idx="1507">
                  <c:v>2142</c:v>
                </c:pt>
                <c:pt idx="1508">
                  <c:v>2142</c:v>
                </c:pt>
                <c:pt idx="1509">
                  <c:v>2142</c:v>
                </c:pt>
                <c:pt idx="1510">
                  <c:v>2142</c:v>
                </c:pt>
                <c:pt idx="1511">
                  <c:v>2142</c:v>
                </c:pt>
                <c:pt idx="1512">
                  <c:v>2142</c:v>
                </c:pt>
                <c:pt idx="1513">
                  <c:v>2142</c:v>
                </c:pt>
                <c:pt idx="1514">
                  <c:v>2142</c:v>
                </c:pt>
                <c:pt idx="1515">
                  <c:v>10284</c:v>
                </c:pt>
                <c:pt idx="1516">
                  <c:v>10284</c:v>
                </c:pt>
                <c:pt idx="1517">
                  <c:v>5417</c:v>
                </c:pt>
                <c:pt idx="1518">
                  <c:v>5417</c:v>
                </c:pt>
                <c:pt idx="1519">
                  <c:v>5417</c:v>
                </c:pt>
                <c:pt idx="1520">
                  <c:v>5417</c:v>
                </c:pt>
                <c:pt idx="1521">
                  <c:v>5417</c:v>
                </c:pt>
                <c:pt idx="1522">
                  <c:v>5417</c:v>
                </c:pt>
                <c:pt idx="1523">
                  <c:v>8777</c:v>
                </c:pt>
                <c:pt idx="1524">
                  <c:v>8777</c:v>
                </c:pt>
                <c:pt idx="1525">
                  <c:v>8777</c:v>
                </c:pt>
                <c:pt idx="1526">
                  <c:v>8777</c:v>
                </c:pt>
                <c:pt idx="1527">
                  <c:v>8777</c:v>
                </c:pt>
                <c:pt idx="1528">
                  <c:v>5397</c:v>
                </c:pt>
                <c:pt idx="1529">
                  <c:v>5397</c:v>
                </c:pt>
                <c:pt idx="1530">
                  <c:v>5397</c:v>
                </c:pt>
                <c:pt idx="1531">
                  <c:v>5397</c:v>
                </c:pt>
                <c:pt idx="1532">
                  <c:v>5397</c:v>
                </c:pt>
                <c:pt idx="1533">
                  <c:v>5397</c:v>
                </c:pt>
                <c:pt idx="1534">
                  <c:v>13423</c:v>
                </c:pt>
                <c:pt idx="1535">
                  <c:v>13423</c:v>
                </c:pt>
                <c:pt idx="1536">
                  <c:v>13423</c:v>
                </c:pt>
                <c:pt idx="1537">
                  <c:v>13423</c:v>
                </c:pt>
                <c:pt idx="1538">
                  <c:v>8799</c:v>
                </c:pt>
                <c:pt idx="1539">
                  <c:v>8799</c:v>
                </c:pt>
                <c:pt idx="1540">
                  <c:v>11194</c:v>
                </c:pt>
                <c:pt idx="1541">
                  <c:v>11194</c:v>
                </c:pt>
                <c:pt idx="1542">
                  <c:v>4727</c:v>
                </c:pt>
                <c:pt idx="1543">
                  <c:v>4727</c:v>
                </c:pt>
                <c:pt idx="1544">
                  <c:v>378</c:v>
                </c:pt>
                <c:pt idx="1545">
                  <c:v>378</c:v>
                </c:pt>
                <c:pt idx="1546">
                  <c:v>378</c:v>
                </c:pt>
                <c:pt idx="1547">
                  <c:v>378</c:v>
                </c:pt>
                <c:pt idx="1548">
                  <c:v>9631</c:v>
                </c:pt>
                <c:pt idx="1549">
                  <c:v>9631</c:v>
                </c:pt>
                <c:pt idx="1550">
                  <c:v>9631</c:v>
                </c:pt>
                <c:pt idx="1551">
                  <c:v>9631</c:v>
                </c:pt>
                <c:pt idx="1552">
                  <c:v>9631</c:v>
                </c:pt>
                <c:pt idx="1553">
                  <c:v>6773</c:v>
                </c:pt>
                <c:pt idx="1554">
                  <c:v>6773</c:v>
                </c:pt>
                <c:pt idx="1555">
                  <c:v>7465</c:v>
                </c:pt>
                <c:pt idx="1556">
                  <c:v>7465</c:v>
                </c:pt>
                <c:pt idx="1557">
                  <c:v>7465</c:v>
                </c:pt>
                <c:pt idx="1558">
                  <c:v>7465</c:v>
                </c:pt>
                <c:pt idx="1559">
                  <c:v>4304</c:v>
                </c:pt>
                <c:pt idx="1560">
                  <c:v>10118</c:v>
                </c:pt>
                <c:pt idx="1561">
                  <c:v>10118</c:v>
                </c:pt>
                <c:pt idx="1562">
                  <c:v>10118</c:v>
                </c:pt>
                <c:pt idx="1563">
                  <c:v>10118</c:v>
                </c:pt>
                <c:pt idx="1564">
                  <c:v>8465</c:v>
                </c:pt>
                <c:pt idx="1565">
                  <c:v>8465</c:v>
                </c:pt>
                <c:pt idx="1566">
                  <c:v>14596</c:v>
                </c:pt>
                <c:pt idx="1567">
                  <c:v>14596</c:v>
                </c:pt>
                <c:pt idx="1568">
                  <c:v>14596</c:v>
                </c:pt>
                <c:pt idx="1569">
                  <c:v>14596</c:v>
                </c:pt>
                <c:pt idx="1570">
                  <c:v>14596</c:v>
                </c:pt>
                <c:pt idx="1571">
                  <c:v>14596</c:v>
                </c:pt>
                <c:pt idx="1572">
                  <c:v>14596</c:v>
                </c:pt>
                <c:pt idx="1573">
                  <c:v>7728</c:v>
                </c:pt>
                <c:pt idx="1574">
                  <c:v>5057</c:v>
                </c:pt>
                <c:pt idx="1575">
                  <c:v>5057</c:v>
                </c:pt>
                <c:pt idx="1576">
                  <c:v>5057</c:v>
                </c:pt>
                <c:pt idx="1577">
                  <c:v>8155</c:v>
                </c:pt>
                <c:pt idx="1578">
                  <c:v>8155</c:v>
                </c:pt>
                <c:pt idx="1579">
                  <c:v>8155</c:v>
                </c:pt>
                <c:pt idx="1580">
                  <c:v>5970</c:v>
                </c:pt>
                <c:pt idx="1581">
                  <c:v>5518</c:v>
                </c:pt>
                <c:pt idx="1582">
                  <c:v>5518</c:v>
                </c:pt>
                <c:pt idx="1583">
                  <c:v>5518</c:v>
                </c:pt>
                <c:pt idx="1584">
                  <c:v>5518</c:v>
                </c:pt>
                <c:pt idx="1585">
                  <c:v>5518</c:v>
                </c:pt>
                <c:pt idx="1586">
                  <c:v>5518</c:v>
                </c:pt>
                <c:pt idx="1587">
                  <c:v>5518</c:v>
                </c:pt>
                <c:pt idx="1588">
                  <c:v>5518</c:v>
                </c:pt>
                <c:pt idx="1589">
                  <c:v>11762</c:v>
                </c:pt>
                <c:pt idx="1590">
                  <c:v>11762</c:v>
                </c:pt>
                <c:pt idx="1591">
                  <c:v>11762</c:v>
                </c:pt>
                <c:pt idx="1592">
                  <c:v>11762</c:v>
                </c:pt>
                <c:pt idx="1593">
                  <c:v>11762</c:v>
                </c:pt>
                <c:pt idx="1594">
                  <c:v>11762</c:v>
                </c:pt>
                <c:pt idx="1595">
                  <c:v>11762</c:v>
                </c:pt>
                <c:pt idx="1596">
                  <c:v>11762</c:v>
                </c:pt>
                <c:pt idx="1597">
                  <c:v>11762</c:v>
                </c:pt>
                <c:pt idx="1598">
                  <c:v>13200</c:v>
                </c:pt>
                <c:pt idx="1599">
                  <c:v>13423</c:v>
                </c:pt>
                <c:pt idx="1600">
                  <c:v>13423</c:v>
                </c:pt>
                <c:pt idx="1601">
                  <c:v>13423</c:v>
                </c:pt>
                <c:pt idx="1602">
                  <c:v>8799</c:v>
                </c:pt>
                <c:pt idx="1603">
                  <c:v>8799</c:v>
                </c:pt>
                <c:pt idx="1604">
                  <c:v>8799</c:v>
                </c:pt>
                <c:pt idx="1605">
                  <c:v>8799</c:v>
                </c:pt>
                <c:pt idx="1606">
                  <c:v>8799</c:v>
                </c:pt>
                <c:pt idx="1607">
                  <c:v>8799</c:v>
                </c:pt>
                <c:pt idx="1608">
                  <c:v>11194</c:v>
                </c:pt>
                <c:pt idx="1609">
                  <c:v>11194</c:v>
                </c:pt>
                <c:pt idx="1610">
                  <c:v>11194</c:v>
                </c:pt>
                <c:pt idx="1611">
                  <c:v>11194</c:v>
                </c:pt>
                <c:pt idx="1612">
                  <c:v>11194</c:v>
                </c:pt>
                <c:pt idx="1613">
                  <c:v>11194</c:v>
                </c:pt>
                <c:pt idx="1614">
                  <c:v>11194</c:v>
                </c:pt>
                <c:pt idx="1615">
                  <c:v>11194</c:v>
                </c:pt>
                <c:pt idx="1616">
                  <c:v>11386</c:v>
                </c:pt>
                <c:pt idx="1617">
                  <c:v>11386</c:v>
                </c:pt>
                <c:pt idx="1618">
                  <c:v>11386</c:v>
                </c:pt>
                <c:pt idx="1619">
                  <c:v>11386</c:v>
                </c:pt>
                <c:pt idx="1620">
                  <c:v>3448</c:v>
                </c:pt>
                <c:pt idx="1621">
                  <c:v>3448</c:v>
                </c:pt>
                <c:pt idx="1622">
                  <c:v>3448</c:v>
                </c:pt>
                <c:pt idx="1623">
                  <c:v>3448</c:v>
                </c:pt>
                <c:pt idx="1624">
                  <c:v>3448</c:v>
                </c:pt>
                <c:pt idx="1625">
                  <c:v>3448</c:v>
                </c:pt>
                <c:pt idx="1626">
                  <c:v>10686</c:v>
                </c:pt>
                <c:pt idx="1627">
                  <c:v>10686</c:v>
                </c:pt>
                <c:pt idx="1628">
                  <c:v>10686</c:v>
                </c:pt>
                <c:pt idx="1629">
                  <c:v>10686</c:v>
                </c:pt>
                <c:pt idx="1630">
                  <c:v>10686</c:v>
                </c:pt>
                <c:pt idx="1631">
                  <c:v>10686</c:v>
                </c:pt>
                <c:pt idx="1632">
                  <c:v>10686</c:v>
                </c:pt>
                <c:pt idx="1633">
                  <c:v>10686</c:v>
                </c:pt>
                <c:pt idx="1634">
                  <c:v>10686</c:v>
                </c:pt>
                <c:pt idx="1635">
                  <c:v>10686</c:v>
                </c:pt>
                <c:pt idx="1636">
                  <c:v>10686</c:v>
                </c:pt>
                <c:pt idx="1637">
                  <c:v>10686</c:v>
                </c:pt>
                <c:pt idx="1638">
                  <c:v>10686</c:v>
                </c:pt>
                <c:pt idx="1639">
                  <c:v>14253</c:v>
                </c:pt>
                <c:pt idx="1640">
                  <c:v>14253</c:v>
                </c:pt>
                <c:pt idx="1641">
                  <c:v>14253</c:v>
                </c:pt>
                <c:pt idx="1642">
                  <c:v>14253</c:v>
                </c:pt>
                <c:pt idx="1643">
                  <c:v>14253</c:v>
                </c:pt>
                <c:pt idx="1644">
                  <c:v>14253</c:v>
                </c:pt>
                <c:pt idx="1645">
                  <c:v>14253</c:v>
                </c:pt>
                <c:pt idx="1646">
                  <c:v>14253</c:v>
                </c:pt>
                <c:pt idx="1647">
                  <c:v>14253</c:v>
                </c:pt>
                <c:pt idx="1648">
                  <c:v>7728</c:v>
                </c:pt>
                <c:pt idx="1649">
                  <c:v>7728</c:v>
                </c:pt>
                <c:pt idx="1650">
                  <c:v>7728</c:v>
                </c:pt>
                <c:pt idx="1651">
                  <c:v>7728</c:v>
                </c:pt>
                <c:pt idx="1652">
                  <c:v>7728</c:v>
                </c:pt>
                <c:pt idx="1653">
                  <c:v>7728</c:v>
                </c:pt>
                <c:pt idx="1654">
                  <c:v>7728</c:v>
                </c:pt>
                <c:pt idx="1655">
                  <c:v>7728</c:v>
                </c:pt>
                <c:pt idx="1656">
                  <c:v>7728</c:v>
                </c:pt>
                <c:pt idx="1657">
                  <c:v>7728</c:v>
                </c:pt>
                <c:pt idx="1658">
                  <c:v>2357</c:v>
                </c:pt>
                <c:pt idx="1659">
                  <c:v>2357</c:v>
                </c:pt>
                <c:pt idx="1660">
                  <c:v>2357</c:v>
                </c:pt>
                <c:pt idx="1661">
                  <c:v>2357</c:v>
                </c:pt>
                <c:pt idx="1662">
                  <c:v>2357</c:v>
                </c:pt>
                <c:pt idx="1663">
                  <c:v>2357</c:v>
                </c:pt>
                <c:pt idx="1664">
                  <c:v>2357</c:v>
                </c:pt>
                <c:pt idx="1665">
                  <c:v>2357</c:v>
                </c:pt>
                <c:pt idx="1666">
                  <c:v>2357</c:v>
                </c:pt>
                <c:pt idx="1667">
                  <c:v>2357</c:v>
                </c:pt>
                <c:pt idx="1668">
                  <c:v>11198</c:v>
                </c:pt>
                <c:pt idx="1669">
                  <c:v>11198</c:v>
                </c:pt>
                <c:pt idx="1670">
                  <c:v>11198</c:v>
                </c:pt>
                <c:pt idx="1671">
                  <c:v>11198</c:v>
                </c:pt>
                <c:pt idx="1672">
                  <c:v>11198</c:v>
                </c:pt>
                <c:pt idx="1673">
                  <c:v>11198</c:v>
                </c:pt>
                <c:pt idx="1674">
                  <c:v>11198</c:v>
                </c:pt>
                <c:pt idx="1675">
                  <c:v>11198</c:v>
                </c:pt>
                <c:pt idx="1676">
                  <c:v>5057</c:v>
                </c:pt>
                <c:pt idx="1677">
                  <c:v>5057</c:v>
                </c:pt>
                <c:pt idx="1678">
                  <c:v>5057</c:v>
                </c:pt>
                <c:pt idx="1679">
                  <c:v>5057</c:v>
                </c:pt>
                <c:pt idx="1680">
                  <c:v>5057</c:v>
                </c:pt>
                <c:pt idx="1681">
                  <c:v>5057</c:v>
                </c:pt>
                <c:pt idx="1682">
                  <c:v>5057</c:v>
                </c:pt>
                <c:pt idx="1683">
                  <c:v>8155</c:v>
                </c:pt>
                <c:pt idx="1684">
                  <c:v>8155</c:v>
                </c:pt>
                <c:pt idx="1685">
                  <c:v>8155</c:v>
                </c:pt>
                <c:pt idx="1686">
                  <c:v>8155</c:v>
                </c:pt>
                <c:pt idx="1687">
                  <c:v>8155</c:v>
                </c:pt>
                <c:pt idx="1688">
                  <c:v>8155</c:v>
                </c:pt>
                <c:pt idx="1689">
                  <c:v>12679</c:v>
                </c:pt>
                <c:pt idx="1690">
                  <c:v>12679</c:v>
                </c:pt>
                <c:pt idx="1691">
                  <c:v>12679</c:v>
                </c:pt>
                <c:pt idx="1692">
                  <c:v>12679</c:v>
                </c:pt>
                <c:pt idx="1693">
                  <c:v>12679</c:v>
                </c:pt>
                <c:pt idx="1694">
                  <c:v>12679</c:v>
                </c:pt>
                <c:pt idx="1695">
                  <c:v>12679</c:v>
                </c:pt>
                <c:pt idx="1696">
                  <c:v>12679</c:v>
                </c:pt>
                <c:pt idx="1697">
                  <c:v>12679</c:v>
                </c:pt>
                <c:pt idx="1698">
                  <c:v>12679</c:v>
                </c:pt>
                <c:pt idx="1699">
                  <c:v>12679</c:v>
                </c:pt>
                <c:pt idx="1700">
                  <c:v>1891</c:v>
                </c:pt>
                <c:pt idx="1701">
                  <c:v>1891</c:v>
                </c:pt>
                <c:pt idx="1702">
                  <c:v>1891</c:v>
                </c:pt>
                <c:pt idx="1703">
                  <c:v>1891</c:v>
                </c:pt>
                <c:pt idx="1704">
                  <c:v>1891</c:v>
                </c:pt>
                <c:pt idx="1705">
                  <c:v>1891</c:v>
                </c:pt>
                <c:pt idx="1706">
                  <c:v>1891</c:v>
                </c:pt>
                <c:pt idx="1707">
                  <c:v>1891</c:v>
                </c:pt>
                <c:pt idx="1708">
                  <c:v>3312</c:v>
                </c:pt>
                <c:pt idx="1709">
                  <c:v>3312</c:v>
                </c:pt>
                <c:pt idx="1710">
                  <c:v>3312</c:v>
                </c:pt>
                <c:pt idx="1711">
                  <c:v>3312</c:v>
                </c:pt>
                <c:pt idx="1712">
                  <c:v>3312</c:v>
                </c:pt>
                <c:pt idx="1713">
                  <c:v>9251</c:v>
                </c:pt>
                <c:pt idx="1714">
                  <c:v>9251</c:v>
                </c:pt>
                <c:pt idx="1715">
                  <c:v>9251</c:v>
                </c:pt>
                <c:pt idx="1716">
                  <c:v>9251</c:v>
                </c:pt>
                <c:pt idx="1717">
                  <c:v>9251</c:v>
                </c:pt>
                <c:pt idx="1718">
                  <c:v>9251</c:v>
                </c:pt>
                <c:pt idx="1719">
                  <c:v>9251</c:v>
                </c:pt>
                <c:pt idx="1720">
                  <c:v>9251</c:v>
                </c:pt>
                <c:pt idx="1721">
                  <c:v>10648</c:v>
                </c:pt>
                <c:pt idx="1722">
                  <c:v>10648</c:v>
                </c:pt>
                <c:pt idx="1723">
                  <c:v>13817</c:v>
                </c:pt>
                <c:pt idx="1724">
                  <c:v>13817</c:v>
                </c:pt>
                <c:pt idx="1725">
                  <c:v>13817</c:v>
                </c:pt>
                <c:pt idx="1726">
                  <c:v>13817</c:v>
                </c:pt>
                <c:pt idx="1727">
                  <c:v>13817</c:v>
                </c:pt>
                <c:pt idx="1728">
                  <c:v>13817</c:v>
                </c:pt>
                <c:pt idx="1729">
                  <c:v>11652</c:v>
                </c:pt>
                <c:pt idx="1730">
                  <c:v>11652</c:v>
                </c:pt>
                <c:pt idx="1731">
                  <c:v>11652</c:v>
                </c:pt>
                <c:pt idx="1732">
                  <c:v>11652</c:v>
                </c:pt>
                <c:pt idx="1733">
                  <c:v>11652</c:v>
                </c:pt>
                <c:pt idx="1734">
                  <c:v>11652</c:v>
                </c:pt>
                <c:pt idx="1735">
                  <c:v>11652</c:v>
                </c:pt>
                <c:pt idx="1736">
                  <c:v>14406</c:v>
                </c:pt>
                <c:pt idx="1737">
                  <c:v>14406</c:v>
                </c:pt>
                <c:pt idx="1738">
                  <c:v>14406</c:v>
                </c:pt>
                <c:pt idx="1739">
                  <c:v>14406</c:v>
                </c:pt>
                <c:pt idx="1740">
                  <c:v>14406</c:v>
                </c:pt>
                <c:pt idx="1741">
                  <c:v>14406</c:v>
                </c:pt>
                <c:pt idx="1742">
                  <c:v>3625</c:v>
                </c:pt>
                <c:pt idx="1743">
                  <c:v>3625</c:v>
                </c:pt>
                <c:pt idx="1744">
                  <c:v>3625</c:v>
                </c:pt>
                <c:pt idx="1745">
                  <c:v>3625</c:v>
                </c:pt>
                <c:pt idx="1746">
                  <c:v>3625</c:v>
                </c:pt>
                <c:pt idx="1747">
                  <c:v>4648</c:v>
                </c:pt>
                <c:pt idx="1748">
                  <c:v>4648</c:v>
                </c:pt>
                <c:pt idx="1749">
                  <c:v>4648</c:v>
                </c:pt>
                <c:pt idx="1750">
                  <c:v>4648</c:v>
                </c:pt>
                <c:pt idx="1751">
                  <c:v>4648</c:v>
                </c:pt>
                <c:pt idx="1752">
                  <c:v>4648</c:v>
                </c:pt>
                <c:pt idx="1753">
                  <c:v>3765</c:v>
                </c:pt>
                <c:pt idx="1754">
                  <c:v>3765</c:v>
                </c:pt>
                <c:pt idx="1755">
                  <c:v>3765</c:v>
                </c:pt>
                <c:pt idx="1756">
                  <c:v>3765</c:v>
                </c:pt>
                <c:pt idx="1757">
                  <c:v>7175</c:v>
                </c:pt>
                <c:pt idx="1758">
                  <c:v>7175</c:v>
                </c:pt>
                <c:pt idx="1759">
                  <c:v>7175</c:v>
                </c:pt>
                <c:pt idx="1760">
                  <c:v>7175</c:v>
                </c:pt>
                <c:pt idx="1761">
                  <c:v>14015</c:v>
                </c:pt>
                <c:pt idx="1762">
                  <c:v>14015</c:v>
                </c:pt>
                <c:pt idx="1763">
                  <c:v>14015</c:v>
                </c:pt>
                <c:pt idx="1764">
                  <c:v>723</c:v>
                </c:pt>
                <c:pt idx="1765">
                  <c:v>723</c:v>
                </c:pt>
                <c:pt idx="1766">
                  <c:v>723</c:v>
                </c:pt>
                <c:pt idx="1767">
                  <c:v>723</c:v>
                </c:pt>
                <c:pt idx="1768">
                  <c:v>723</c:v>
                </c:pt>
                <c:pt idx="1769">
                  <c:v>723</c:v>
                </c:pt>
                <c:pt idx="1770">
                  <c:v>723</c:v>
                </c:pt>
                <c:pt idx="1771">
                  <c:v>2963</c:v>
                </c:pt>
                <c:pt idx="1772">
                  <c:v>2963</c:v>
                </c:pt>
                <c:pt idx="1773">
                  <c:v>2963</c:v>
                </c:pt>
                <c:pt idx="1774">
                  <c:v>2963</c:v>
                </c:pt>
                <c:pt idx="1775">
                  <c:v>5909</c:v>
                </c:pt>
                <c:pt idx="1776">
                  <c:v>5909</c:v>
                </c:pt>
                <c:pt idx="1777">
                  <c:v>5909</c:v>
                </c:pt>
                <c:pt idx="1778">
                  <c:v>5909</c:v>
                </c:pt>
                <c:pt idx="1779">
                  <c:v>5909</c:v>
                </c:pt>
                <c:pt idx="1780">
                  <c:v>5909</c:v>
                </c:pt>
                <c:pt idx="1781">
                  <c:v>13746</c:v>
                </c:pt>
                <c:pt idx="1782">
                  <c:v>13746</c:v>
                </c:pt>
                <c:pt idx="1783">
                  <c:v>13746</c:v>
                </c:pt>
                <c:pt idx="1784">
                  <c:v>1919</c:v>
                </c:pt>
                <c:pt idx="1785">
                  <c:v>1919</c:v>
                </c:pt>
                <c:pt idx="1786">
                  <c:v>1919</c:v>
                </c:pt>
                <c:pt idx="1787">
                  <c:v>1919</c:v>
                </c:pt>
                <c:pt idx="1788">
                  <c:v>1919</c:v>
                </c:pt>
                <c:pt idx="1789">
                  <c:v>1919</c:v>
                </c:pt>
                <c:pt idx="1790">
                  <c:v>1919</c:v>
                </c:pt>
                <c:pt idx="1791">
                  <c:v>14469</c:v>
                </c:pt>
                <c:pt idx="1792">
                  <c:v>14469</c:v>
                </c:pt>
                <c:pt idx="1793">
                  <c:v>14469</c:v>
                </c:pt>
                <c:pt idx="1794">
                  <c:v>14469</c:v>
                </c:pt>
                <c:pt idx="1795">
                  <c:v>14469</c:v>
                </c:pt>
                <c:pt idx="1796">
                  <c:v>14469</c:v>
                </c:pt>
                <c:pt idx="1797">
                  <c:v>7101</c:v>
                </c:pt>
                <c:pt idx="1798">
                  <c:v>7101</c:v>
                </c:pt>
                <c:pt idx="1799">
                  <c:v>7101</c:v>
                </c:pt>
                <c:pt idx="1800">
                  <c:v>7101</c:v>
                </c:pt>
                <c:pt idx="1801">
                  <c:v>7101</c:v>
                </c:pt>
                <c:pt idx="1802">
                  <c:v>4870</c:v>
                </c:pt>
                <c:pt idx="1803">
                  <c:v>4870</c:v>
                </c:pt>
                <c:pt idx="1804">
                  <c:v>4870</c:v>
                </c:pt>
                <c:pt idx="1805">
                  <c:v>4870</c:v>
                </c:pt>
                <c:pt idx="1806">
                  <c:v>4870</c:v>
                </c:pt>
                <c:pt idx="1807">
                  <c:v>13175</c:v>
                </c:pt>
                <c:pt idx="1808">
                  <c:v>13175</c:v>
                </c:pt>
                <c:pt idx="1809">
                  <c:v>13175</c:v>
                </c:pt>
                <c:pt idx="1810">
                  <c:v>13175</c:v>
                </c:pt>
                <c:pt idx="1811">
                  <c:v>13175</c:v>
                </c:pt>
                <c:pt idx="1812">
                  <c:v>13175</c:v>
                </c:pt>
                <c:pt idx="1813">
                  <c:v>4998</c:v>
                </c:pt>
                <c:pt idx="1814">
                  <c:v>4998</c:v>
                </c:pt>
                <c:pt idx="1815">
                  <c:v>4998</c:v>
                </c:pt>
                <c:pt idx="1816">
                  <c:v>4998</c:v>
                </c:pt>
                <c:pt idx="1817">
                  <c:v>4998</c:v>
                </c:pt>
                <c:pt idx="1818">
                  <c:v>14251</c:v>
                </c:pt>
                <c:pt idx="1819">
                  <c:v>14251</c:v>
                </c:pt>
                <c:pt idx="1820">
                  <c:v>14251</c:v>
                </c:pt>
                <c:pt idx="1821">
                  <c:v>14251</c:v>
                </c:pt>
                <c:pt idx="1822">
                  <c:v>14251</c:v>
                </c:pt>
                <c:pt idx="1823">
                  <c:v>5970</c:v>
                </c:pt>
                <c:pt idx="1824">
                  <c:v>5970</c:v>
                </c:pt>
                <c:pt idx="1825">
                  <c:v>5970</c:v>
                </c:pt>
                <c:pt idx="1826">
                  <c:v>5970</c:v>
                </c:pt>
                <c:pt idx="1827">
                  <c:v>1215</c:v>
                </c:pt>
                <c:pt idx="1828">
                  <c:v>1215</c:v>
                </c:pt>
                <c:pt idx="1829">
                  <c:v>1215</c:v>
                </c:pt>
                <c:pt idx="1830">
                  <c:v>1215</c:v>
                </c:pt>
                <c:pt idx="1831">
                  <c:v>1215</c:v>
                </c:pt>
                <c:pt idx="1832">
                  <c:v>2001</c:v>
                </c:pt>
                <c:pt idx="1833">
                  <c:v>2001</c:v>
                </c:pt>
                <c:pt idx="1834">
                  <c:v>2001</c:v>
                </c:pt>
                <c:pt idx="1835">
                  <c:v>2001</c:v>
                </c:pt>
                <c:pt idx="1836">
                  <c:v>2001</c:v>
                </c:pt>
                <c:pt idx="1837">
                  <c:v>2001</c:v>
                </c:pt>
                <c:pt idx="1838">
                  <c:v>2001</c:v>
                </c:pt>
                <c:pt idx="1839">
                  <c:v>2001</c:v>
                </c:pt>
                <c:pt idx="1840">
                  <c:v>11334</c:v>
                </c:pt>
                <c:pt idx="1841">
                  <c:v>11334</c:v>
                </c:pt>
                <c:pt idx="1842">
                  <c:v>11334</c:v>
                </c:pt>
                <c:pt idx="1843">
                  <c:v>11334</c:v>
                </c:pt>
                <c:pt idx="1844">
                  <c:v>11334</c:v>
                </c:pt>
                <c:pt idx="1845">
                  <c:v>9317</c:v>
                </c:pt>
                <c:pt idx="1846">
                  <c:v>13200</c:v>
                </c:pt>
                <c:pt idx="1847">
                  <c:v>13200</c:v>
                </c:pt>
                <c:pt idx="1848">
                  <c:v>3105</c:v>
                </c:pt>
                <c:pt idx="1849">
                  <c:v>3105</c:v>
                </c:pt>
                <c:pt idx="1850">
                  <c:v>3105</c:v>
                </c:pt>
                <c:pt idx="1851">
                  <c:v>3105</c:v>
                </c:pt>
                <c:pt idx="1852">
                  <c:v>3105</c:v>
                </c:pt>
                <c:pt idx="1853">
                  <c:v>3105</c:v>
                </c:pt>
                <c:pt idx="1854">
                  <c:v>347</c:v>
                </c:pt>
                <c:pt idx="1855">
                  <c:v>347</c:v>
                </c:pt>
                <c:pt idx="1856">
                  <c:v>347</c:v>
                </c:pt>
                <c:pt idx="1857">
                  <c:v>347</c:v>
                </c:pt>
                <c:pt idx="1858">
                  <c:v>347</c:v>
                </c:pt>
                <c:pt idx="1859">
                  <c:v>3594</c:v>
                </c:pt>
                <c:pt idx="1860">
                  <c:v>3594</c:v>
                </c:pt>
                <c:pt idx="1861">
                  <c:v>3239</c:v>
                </c:pt>
                <c:pt idx="1862">
                  <c:v>3239</c:v>
                </c:pt>
                <c:pt idx="1863">
                  <c:v>3239</c:v>
                </c:pt>
                <c:pt idx="1864">
                  <c:v>2142</c:v>
                </c:pt>
                <c:pt idx="1865">
                  <c:v>2142</c:v>
                </c:pt>
                <c:pt idx="1866">
                  <c:v>2142</c:v>
                </c:pt>
                <c:pt idx="1867">
                  <c:v>10284</c:v>
                </c:pt>
                <c:pt idx="1868">
                  <c:v>10284</c:v>
                </c:pt>
                <c:pt idx="1869">
                  <c:v>10284</c:v>
                </c:pt>
                <c:pt idx="1870">
                  <c:v>10284</c:v>
                </c:pt>
                <c:pt idx="1871">
                  <c:v>10284</c:v>
                </c:pt>
                <c:pt idx="1872">
                  <c:v>10284</c:v>
                </c:pt>
                <c:pt idx="1873">
                  <c:v>10284</c:v>
                </c:pt>
                <c:pt idx="1874">
                  <c:v>5417</c:v>
                </c:pt>
                <c:pt idx="1875">
                  <c:v>5417</c:v>
                </c:pt>
                <c:pt idx="1876">
                  <c:v>5417</c:v>
                </c:pt>
                <c:pt idx="1877">
                  <c:v>5417</c:v>
                </c:pt>
                <c:pt idx="1878">
                  <c:v>5417</c:v>
                </c:pt>
                <c:pt idx="1879">
                  <c:v>5417</c:v>
                </c:pt>
                <c:pt idx="1880">
                  <c:v>8777</c:v>
                </c:pt>
                <c:pt idx="1881">
                  <c:v>8777</c:v>
                </c:pt>
                <c:pt idx="1882">
                  <c:v>8777</c:v>
                </c:pt>
                <c:pt idx="1883">
                  <c:v>8777</c:v>
                </c:pt>
                <c:pt idx="1884">
                  <c:v>5397</c:v>
                </c:pt>
                <c:pt idx="1885">
                  <c:v>5397</c:v>
                </c:pt>
                <c:pt idx="1886">
                  <c:v>13423</c:v>
                </c:pt>
                <c:pt idx="1887">
                  <c:v>13423</c:v>
                </c:pt>
                <c:pt idx="1888">
                  <c:v>11194</c:v>
                </c:pt>
                <c:pt idx="1889">
                  <c:v>4727</c:v>
                </c:pt>
                <c:pt idx="1890">
                  <c:v>4727</c:v>
                </c:pt>
                <c:pt idx="1891">
                  <c:v>4727</c:v>
                </c:pt>
                <c:pt idx="1892">
                  <c:v>4727</c:v>
                </c:pt>
                <c:pt idx="1893">
                  <c:v>378</c:v>
                </c:pt>
                <c:pt idx="1894">
                  <c:v>378</c:v>
                </c:pt>
                <c:pt idx="1895">
                  <c:v>378</c:v>
                </c:pt>
                <c:pt idx="1896">
                  <c:v>378</c:v>
                </c:pt>
                <c:pt idx="1897">
                  <c:v>378</c:v>
                </c:pt>
                <c:pt idx="1898">
                  <c:v>378</c:v>
                </c:pt>
                <c:pt idx="1899">
                  <c:v>9631</c:v>
                </c:pt>
                <c:pt idx="1900">
                  <c:v>9631</c:v>
                </c:pt>
                <c:pt idx="1901">
                  <c:v>9631</c:v>
                </c:pt>
                <c:pt idx="1902">
                  <c:v>9631</c:v>
                </c:pt>
                <c:pt idx="1903">
                  <c:v>9631</c:v>
                </c:pt>
                <c:pt idx="1904">
                  <c:v>9631</c:v>
                </c:pt>
                <c:pt idx="1905">
                  <c:v>6773</c:v>
                </c:pt>
                <c:pt idx="1906">
                  <c:v>6773</c:v>
                </c:pt>
                <c:pt idx="1907">
                  <c:v>6773</c:v>
                </c:pt>
                <c:pt idx="1908">
                  <c:v>7465</c:v>
                </c:pt>
                <c:pt idx="1909">
                  <c:v>7465</c:v>
                </c:pt>
                <c:pt idx="1910">
                  <c:v>7465</c:v>
                </c:pt>
                <c:pt idx="1911">
                  <c:v>4304</c:v>
                </c:pt>
                <c:pt idx="1912">
                  <c:v>4304</c:v>
                </c:pt>
                <c:pt idx="1913">
                  <c:v>4304</c:v>
                </c:pt>
                <c:pt idx="1914">
                  <c:v>10118</c:v>
                </c:pt>
                <c:pt idx="1915">
                  <c:v>10118</c:v>
                </c:pt>
                <c:pt idx="1916">
                  <c:v>10118</c:v>
                </c:pt>
                <c:pt idx="1917">
                  <c:v>8465</c:v>
                </c:pt>
                <c:pt idx="1918">
                  <c:v>8465</c:v>
                </c:pt>
                <c:pt idx="1919">
                  <c:v>8465</c:v>
                </c:pt>
                <c:pt idx="1920">
                  <c:v>8465</c:v>
                </c:pt>
                <c:pt idx="1921">
                  <c:v>8465</c:v>
                </c:pt>
                <c:pt idx="1922">
                  <c:v>14596</c:v>
                </c:pt>
                <c:pt idx="1923">
                  <c:v>14596</c:v>
                </c:pt>
                <c:pt idx="1924">
                  <c:v>14596</c:v>
                </c:pt>
                <c:pt idx="1925">
                  <c:v>14596</c:v>
                </c:pt>
                <c:pt idx="1926">
                  <c:v>14596</c:v>
                </c:pt>
                <c:pt idx="1927">
                  <c:v>3105</c:v>
                </c:pt>
                <c:pt idx="1928">
                  <c:v>5397</c:v>
                </c:pt>
                <c:pt idx="1929">
                  <c:v>13423</c:v>
                </c:pt>
                <c:pt idx="1930">
                  <c:v>13423</c:v>
                </c:pt>
                <c:pt idx="1931">
                  <c:v>13423</c:v>
                </c:pt>
                <c:pt idx="1932">
                  <c:v>13423</c:v>
                </c:pt>
                <c:pt idx="1933">
                  <c:v>13423</c:v>
                </c:pt>
                <c:pt idx="1934">
                  <c:v>13423</c:v>
                </c:pt>
                <c:pt idx="1935">
                  <c:v>13423</c:v>
                </c:pt>
                <c:pt idx="1936">
                  <c:v>13423</c:v>
                </c:pt>
                <c:pt idx="1937">
                  <c:v>13423</c:v>
                </c:pt>
                <c:pt idx="1938">
                  <c:v>13423</c:v>
                </c:pt>
                <c:pt idx="1939">
                  <c:v>13423</c:v>
                </c:pt>
                <c:pt idx="1940">
                  <c:v>8799</c:v>
                </c:pt>
                <c:pt idx="1941">
                  <c:v>8799</c:v>
                </c:pt>
                <c:pt idx="1942">
                  <c:v>8465</c:v>
                </c:pt>
                <c:pt idx="1943">
                  <c:v>8465</c:v>
                </c:pt>
                <c:pt idx="1944">
                  <c:v>8465</c:v>
                </c:pt>
                <c:pt idx="1945">
                  <c:v>8465</c:v>
                </c:pt>
                <c:pt idx="1946">
                  <c:v>8465</c:v>
                </c:pt>
                <c:pt idx="1947">
                  <c:v>13175</c:v>
                </c:pt>
                <c:pt idx="1948">
                  <c:v>11334</c:v>
                </c:pt>
                <c:pt idx="1949">
                  <c:v>11334</c:v>
                </c:pt>
                <c:pt idx="1950">
                  <c:v>11334</c:v>
                </c:pt>
                <c:pt idx="1951">
                  <c:v>11334</c:v>
                </c:pt>
                <c:pt idx="1952">
                  <c:v>11334</c:v>
                </c:pt>
                <c:pt idx="1953">
                  <c:v>9317</c:v>
                </c:pt>
                <c:pt idx="1954">
                  <c:v>9317</c:v>
                </c:pt>
                <c:pt idx="1955">
                  <c:v>9317</c:v>
                </c:pt>
                <c:pt idx="1956">
                  <c:v>9317</c:v>
                </c:pt>
                <c:pt idx="1957">
                  <c:v>9317</c:v>
                </c:pt>
                <c:pt idx="1958">
                  <c:v>5518</c:v>
                </c:pt>
                <c:pt idx="1959">
                  <c:v>11386</c:v>
                </c:pt>
                <c:pt idx="1960">
                  <c:v>11386</c:v>
                </c:pt>
                <c:pt idx="1961">
                  <c:v>11386</c:v>
                </c:pt>
                <c:pt idx="1962">
                  <c:v>11386</c:v>
                </c:pt>
                <c:pt idx="1963">
                  <c:v>11386</c:v>
                </c:pt>
                <c:pt idx="1964">
                  <c:v>11386</c:v>
                </c:pt>
                <c:pt idx="1965">
                  <c:v>11386</c:v>
                </c:pt>
                <c:pt idx="1966">
                  <c:v>11386</c:v>
                </c:pt>
                <c:pt idx="1967">
                  <c:v>11386</c:v>
                </c:pt>
                <c:pt idx="1968">
                  <c:v>11386</c:v>
                </c:pt>
                <c:pt idx="1969">
                  <c:v>11386</c:v>
                </c:pt>
                <c:pt idx="1970">
                  <c:v>11386</c:v>
                </c:pt>
                <c:pt idx="1971">
                  <c:v>3448</c:v>
                </c:pt>
                <c:pt idx="1972">
                  <c:v>3448</c:v>
                </c:pt>
                <c:pt idx="1973">
                  <c:v>3448</c:v>
                </c:pt>
                <c:pt idx="1974">
                  <c:v>3448</c:v>
                </c:pt>
                <c:pt idx="1975">
                  <c:v>3448</c:v>
                </c:pt>
                <c:pt idx="1976">
                  <c:v>3448</c:v>
                </c:pt>
                <c:pt idx="1977">
                  <c:v>3448</c:v>
                </c:pt>
                <c:pt idx="1978">
                  <c:v>3448</c:v>
                </c:pt>
                <c:pt idx="1979">
                  <c:v>3448</c:v>
                </c:pt>
                <c:pt idx="1980">
                  <c:v>3448</c:v>
                </c:pt>
                <c:pt idx="1981">
                  <c:v>3448</c:v>
                </c:pt>
                <c:pt idx="1982">
                  <c:v>3448</c:v>
                </c:pt>
                <c:pt idx="1983">
                  <c:v>10686</c:v>
                </c:pt>
                <c:pt idx="1984">
                  <c:v>10686</c:v>
                </c:pt>
                <c:pt idx="1985">
                  <c:v>10686</c:v>
                </c:pt>
                <c:pt idx="1986">
                  <c:v>10686</c:v>
                </c:pt>
                <c:pt idx="1987">
                  <c:v>10686</c:v>
                </c:pt>
                <c:pt idx="1988">
                  <c:v>10686</c:v>
                </c:pt>
                <c:pt idx="1989">
                  <c:v>14253</c:v>
                </c:pt>
                <c:pt idx="1990">
                  <c:v>14253</c:v>
                </c:pt>
                <c:pt idx="1991">
                  <c:v>14253</c:v>
                </c:pt>
                <c:pt idx="1992">
                  <c:v>14253</c:v>
                </c:pt>
                <c:pt idx="1993">
                  <c:v>14253</c:v>
                </c:pt>
                <c:pt idx="1994">
                  <c:v>14253</c:v>
                </c:pt>
                <c:pt idx="1995">
                  <c:v>7728</c:v>
                </c:pt>
                <c:pt idx="1996">
                  <c:v>7728</c:v>
                </c:pt>
                <c:pt idx="1997">
                  <c:v>7728</c:v>
                </c:pt>
                <c:pt idx="1998">
                  <c:v>7728</c:v>
                </c:pt>
                <c:pt idx="1999">
                  <c:v>2357</c:v>
                </c:pt>
                <c:pt idx="2000">
                  <c:v>2357</c:v>
                </c:pt>
                <c:pt idx="2001">
                  <c:v>2357</c:v>
                </c:pt>
                <c:pt idx="2002">
                  <c:v>2357</c:v>
                </c:pt>
                <c:pt idx="2003">
                  <c:v>2357</c:v>
                </c:pt>
                <c:pt idx="2004">
                  <c:v>2357</c:v>
                </c:pt>
                <c:pt idx="2005">
                  <c:v>2357</c:v>
                </c:pt>
                <c:pt idx="2006">
                  <c:v>2357</c:v>
                </c:pt>
                <c:pt idx="2007">
                  <c:v>11198</c:v>
                </c:pt>
                <c:pt idx="2008">
                  <c:v>11198</c:v>
                </c:pt>
                <c:pt idx="2009">
                  <c:v>11198</c:v>
                </c:pt>
                <c:pt idx="2010">
                  <c:v>5057</c:v>
                </c:pt>
                <c:pt idx="2011">
                  <c:v>5057</c:v>
                </c:pt>
                <c:pt idx="2012">
                  <c:v>5057</c:v>
                </c:pt>
                <c:pt idx="2013">
                  <c:v>8155</c:v>
                </c:pt>
                <c:pt idx="2014">
                  <c:v>8155</c:v>
                </c:pt>
                <c:pt idx="2015">
                  <c:v>8155</c:v>
                </c:pt>
                <c:pt idx="2016">
                  <c:v>8155</c:v>
                </c:pt>
                <c:pt idx="2017">
                  <c:v>8155</c:v>
                </c:pt>
                <c:pt idx="2018">
                  <c:v>12679</c:v>
                </c:pt>
                <c:pt idx="2019">
                  <c:v>12679</c:v>
                </c:pt>
                <c:pt idx="2020">
                  <c:v>12679</c:v>
                </c:pt>
                <c:pt idx="2021">
                  <c:v>12679</c:v>
                </c:pt>
                <c:pt idx="2022">
                  <c:v>1891</c:v>
                </c:pt>
                <c:pt idx="2023">
                  <c:v>1891</c:v>
                </c:pt>
                <c:pt idx="2024">
                  <c:v>1891</c:v>
                </c:pt>
                <c:pt idx="2025">
                  <c:v>1891</c:v>
                </c:pt>
                <c:pt idx="2026">
                  <c:v>1891</c:v>
                </c:pt>
                <c:pt idx="2027">
                  <c:v>1891</c:v>
                </c:pt>
                <c:pt idx="2028">
                  <c:v>1891</c:v>
                </c:pt>
                <c:pt idx="2029">
                  <c:v>3312</c:v>
                </c:pt>
                <c:pt idx="2030">
                  <c:v>3312</c:v>
                </c:pt>
                <c:pt idx="2031">
                  <c:v>3312</c:v>
                </c:pt>
                <c:pt idx="2032">
                  <c:v>9251</c:v>
                </c:pt>
                <c:pt idx="2033">
                  <c:v>9251</c:v>
                </c:pt>
                <c:pt idx="2034">
                  <c:v>9251</c:v>
                </c:pt>
                <c:pt idx="2035">
                  <c:v>9251</c:v>
                </c:pt>
                <c:pt idx="2036">
                  <c:v>10648</c:v>
                </c:pt>
                <c:pt idx="2037">
                  <c:v>10648</c:v>
                </c:pt>
                <c:pt idx="2038">
                  <c:v>10648</c:v>
                </c:pt>
                <c:pt idx="2039">
                  <c:v>10648</c:v>
                </c:pt>
                <c:pt idx="2040">
                  <c:v>10648</c:v>
                </c:pt>
                <c:pt idx="2041">
                  <c:v>10648</c:v>
                </c:pt>
                <c:pt idx="2042">
                  <c:v>10648</c:v>
                </c:pt>
                <c:pt idx="2043">
                  <c:v>10648</c:v>
                </c:pt>
                <c:pt idx="2044">
                  <c:v>13817</c:v>
                </c:pt>
                <c:pt idx="2045">
                  <c:v>13817</c:v>
                </c:pt>
                <c:pt idx="2046">
                  <c:v>13817</c:v>
                </c:pt>
                <c:pt idx="2047">
                  <c:v>13817</c:v>
                </c:pt>
                <c:pt idx="2048">
                  <c:v>13817</c:v>
                </c:pt>
                <c:pt idx="2049">
                  <c:v>13817</c:v>
                </c:pt>
                <c:pt idx="2050">
                  <c:v>11652</c:v>
                </c:pt>
                <c:pt idx="2051">
                  <c:v>11652</c:v>
                </c:pt>
                <c:pt idx="2052">
                  <c:v>11652</c:v>
                </c:pt>
                <c:pt idx="2053">
                  <c:v>11652</c:v>
                </c:pt>
                <c:pt idx="2054">
                  <c:v>11652</c:v>
                </c:pt>
                <c:pt idx="2055">
                  <c:v>11652</c:v>
                </c:pt>
                <c:pt idx="2056">
                  <c:v>11652</c:v>
                </c:pt>
                <c:pt idx="2057">
                  <c:v>11652</c:v>
                </c:pt>
                <c:pt idx="2058">
                  <c:v>11652</c:v>
                </c:pt>
                <c:pt idx="2059">
                  <c:v>11652</c:v>
                </c:pt>
                <c:pt idx="2060">
                  <c:v>14406</c:v>
                </c:pt>
                <c:pt idx="2061">
                  <c:v>14406</c:v>
                </c:pt>
                <c:pt idx="2062">
                  <c:v>14406</c:v>
                </c:pt>
                <c:pt idx="2063">
                  <c:v>14406</c:v>
                </c:pt>
                <c:pt idx="2064">
                  <c:v>14406</c:v>
                </c:pt>
                <c:pt idx="2065">
                  <c:v>14406</c:v>
                </c:pt>
                <c:pt idx="2066">
                  <c:v>14406</c:v>
                </c:pt>
                <c:pt idx="2067">
                  <c:v>3625</c:v>
                </c:pt>
                <c:pt idx="2068">
                  <c:v>3625</c:v>
                </c:pt>
                <c:pt idx="2069">
                  <c:v>3625</c:v>
                </c:pt>
                <c:pt idx="2070">
                  <c:v>3625</c:v>
                </c:pt>
                <c:pt idx="2071">
                  <c:v>3625</c:v>
                </c:pt>
                <c:pt idx="2072">
                  <c:v>3625</c:v>
                </c:pt>
                <c:pt idx="2073">
                  <c:v>4648</c:v>
                </c:pt>
                <c:pt idx="2074">
                  <c:v>4648</c:v>
                </c:pt>
                <c:pt idx="2075">
                  <c:v>4648</c:v>
                </c:pt>
                <c:pt idx="2076">
                  <c:v>4648</c:v>
                </c:pt>
                <c:pt idx="2077">
                  <c:v>4648</c:v>
                </c:pt>
                <c:pt idx="2078">
                  <c:v>4648</c:v>
                </c:pt>
                <c:pt idx="2079">
                  <c:v>4648</c:v>
                </c:pt>
                <c:pt idx="2080">
                  <c:v>4648</c:v>
                </c:pt>
                <c:pt idx="2081">
                  <c:v>4648</c:v>
                </c:pt>
                <c:pt idx="2082">
                  <c:v>3765</c:v>
                </c:pt>
                <c:pt idx="2083">
                  <c:v>3765</c:v>
                </c:pt>
                <c:pt idx="2084">
                  <c:v>3765</c:v>
                </c:pt>
                <c:pt idx="2085">
                  <c:v>7175</c:v>
                </c:pt>
                <c:pt idx="2086">
                  <c:v>7175</c:v>
                </c:pt>
                <c:pt idx="2087">
                  <c:v>7175</c:v>
                </c:pt>
                <c:pt idx="2088">
                  <c:v>7175</c:v>
                </c:pt>
                <c:pt idx="2089">
                  <c:v>7175</c:v>
                </c:pt>
                <c:pt idx="2090">
                  <c:v>7175</c:v>
                </c:pt>
                <c:pt idx="2091">
                  <c:v>7175</c:v>
                </c:pt>
                <c:pt idx="2092">
                  <c:v>7175</c:v>
                </c:pt>
                <c:pt idx="2093">
                  <c:v>14015</c:v>
                </c:pt>
                <c:pt idx="2094">
                  <c:v>14015</c:v>
                </c:pt>
                <c:pt idx="2095">
                  <c:v>14015</c:v>
                </c:pt>
                <c:pt idx="2096">
                  <c:v>14015</c:v>
                </c:pt>
                <c:pt idx="2097">
                  <c:v>723</c:v>
                </c:pt>
                <c:pt idx="2098">
                  <c:v>723</c:v>
                </c:pt>
                <c:pt idx="2099">
                  <c:v>723</c:v>
                </c:pt>
                <c:pt idx="2100">
                  <c:v>723</c:v>
                </c:pt>
                <c:pt idx="2101">
                  <c:v>723</c:v>
                </c:pt>
                <c:pt idx="2102">
                  <c:v>723</c:v>
                </c:pt>
                <c:pt idx="2103">
                  <c:v>723</c:v>
                </c:pt>
                <c:pt idx="2104">
                  <c:v>2963</c:v>
                </c:pt>
                <c:pt idx="2105">
                  <c:v>2963</c:v>
                </c:pt>
                <c:pt idx="2106">
                  <c:v>2963</c:v>
                </c:pt>
                <c:pt idx="2107">
                  <c:v>2963</c:v>
                </c:pt>
                <c:pt idx="2108">
                  <c:v>2963</c:v>
                </c:pt>
                <c:pt idx="2109">
                  <c:v>2963</c:v>
                </c:pt>
                <c:pt idx="2110">
                  <c:v>2963</c:v>
                </c:pt>
                <c:pt idx="2111">
                  <c:v>5909</c:v>
                </c:pt>
                <c:pt idx="2112">
                  <c:v>5909</c:v>
                </c:pt>
                <c:pt idx="2113">
                  <c:v>5909</c:v>
                </c:pt>
                <c:pt idx="2114">
                  <c:v>5909</c:v>
                </c:pt>
                <c:pt idx="2115">
                  <c:v>5909</c:v>
                </c:pt>
                <c:pt idx="2116">
                  <c:v>5909</c:v>
                </c:pt>
                <c:pt idx="2117">
                  <c:v>5909</c:v>
                </c:pt>
                <c:pt idx="2118">
                  <c:v>13746</c:v>
                </c:pt>
                <c:pt idx="2119">
                  <c:v>13746</c:v>
                </c:pt>
                <c:pt idx="2120">
                  <c:v>13746</c:v>
                </c:pt>
                <c:pt idx="2121">
                  <c:v>13746</c:v>
                </c:pt>
                <c:pt idx="2122">
                  <c:v>1919</c:v>
                </c:pt>
                <c:pt idx="2123">
                  <c:v>1919</c:v>
                </c:pt>
                <c:pt idx="2124">
                  <c:v>1919</c:v>
                </c:pt>
                <c:pt idx="2125">
                  <c:v>14469</c:v>
                </c:pt>
                <c:pt idx="2126">
                  <c:v>14469</c:v>
                </c:pt>
                <c:pt idx="2127">
                  <c:v>14469</c:v>
                </c:pt>
                <c:pt idx="2128">
                  <c:v>14469</c:v>
                </c:pt>
                <c:pt idx="2129">
                  <c:v>7101</c:v>
                </c:pt>
                <c:pt idx="2130">
                  <c:v>7101</c:v>
                </c:pt>
                <c:pt idx="2131">
                  <c:v>7101</c:v>
                </c:pt>
                <c:pt idx="2132">
                  <c:v>7101</c:v>
                </c:pt>
                <c:pt idx="2133">
                  <c:v>7101</c:v>
                </c:pt>
                <c:pt idx="2134">
                  <c:v>7101</c:v>
                </c:pt>
                <c:pt idx="2135">
                  <c:v>7101</c:v>
                </c:pt>
                <c:pt idx="2136">
                  <c:v>7101</c:v>
                </c:pt>
                <c:pt idx="2137">
                  <c:v>4870</c:v>
                </c:pt>
                <c:pt idx="2138">
                  <c:v>4870</c:v>
                </c:pt>
                <c:pt idx="2139">
                  <c:v>13175</c:v>
                </c:pt>
                <c:pt idx="2140">
                  <c:v>13175</c:v>
                </c:pt>
                <c:pt idx="2141">
                  <c:v>13175</c:v>
                </c:pt>
                <c:pt idx="2142">
                  <c:v>13175</c:v>
                </c:pt>
                <c:pt idx="2143">
                  <c:v>13175</c:v>
                </c:pt>
                <c:pt idx="2144">
                  <c:v>13175</c:v>
                </c:pt>
                <c:pt idx="2145">
                  <c:v>13175</c:v>
                </c:pt>
                <c:pt idx="2146">
                  <c:v>13175</c:v>
                </c:pt>
                <c:pt idx="2147">
                  <c:v>4998</c:v>
                </c:pt>
                <c:pt idx="2148">
                  <c:v>4998</c:v>
                </c:pt>
                <c:pt idx="2149">
                  <c:v>4998</c:v>
                </c:pt>
                <c:pt idx="2150">
                  <c:v>4998</c:v>
                </c:pt>
                <c:pt idx="2151">
                  <c:v>14251</c:v>
                </c:pt>
                <c:pt idx="2152">
                  <c:v>14251</c:v>
                </c:pt>
                <c:pt idx="2153">
                  <c:v>14251</c:v>
                </c:pt>
                <c:pt idx="2154">
                  <c:v>14251</c:v>
                </c:pt>
                <c:pt idx="2155">
                  <c:v>5970</c:v>
                </c:pt>
                <c:pt idx="2156">
                  <c:v>5970</c:v>
                </c:pt>
                <c:pt idx="2157">
                  <c:v>5970</c:v>
                </c:pt>
                <c:pt idx="2158">
                  <c:v>5970</c:v>
                </c:pt>
                <c:pt idx="2159">
                  <c:v>5970</c:v>
                </c:pt>
                <c:pt idx="2160">
                  <c:v>5970</c:v>
                </c:pt>
                <c:pt idx="2161">
                  <c:v>5970</c:v>
                </c:pt>
                <c:pt idx="2162">
                  <c:v>1215</c:v>
                </c:pt>
                <c:pt idx="2163">
                  <c:v>1215</c:v>
                </c:pt>
                <c:pt idx="2164">
                  <c:v>1215</c:v>
                </c:pt>
                <c:pt idx="2165">
                  <c:v>1215</c:v>
                </c:pt>
                <c:pt idx="2166">
                  <c:v>1215</c:v>
                </c:pt>
                <c:pt idx="2167">
                  <c:v>1215</c:v>
                </c:pt>
                <c:pt idx="2168">
                  <c:v>2001</c:v>
                </c:pt>
                <c:pt idx="2169">
                  <c:v>2001</c:v>
                </c:pt>
                <c:pt idx="2170">
                  <c:v>2001</c:v>
                </c:pt>
                <c:pt idx="2171">
                  <c:v>2001</c:v>
                </c:pt>
                <c:pt idx="2172">
                  <c:v>2001</c:v>
                </c:pt>
                <c:pt idx="2173">
                  <c:v>11334</c:v>
                </c:pt>
                <c:pt idx="2174">
                  <c:v>5518</c:v>
                </c:pt>
                <c:pt idx="2175">
                  <c:v>5518</c:v>
                </c:pt>
                <c:pt idx="2176">
                  <c:v>11762</c:v>
                </c:pt>
                <c:pt idx="2177">
                  <c:v>11762</c:v>
                </c:pt>
                <c:pt idx="2178">
                  <c:v>11762</c:v>
                </c:pt>
                <c:pt idx="2179">
                  <c:v>13200</c:v>
                </c:pt>
                <c:pt idx="2180">
                  <c:v>13200</c:v>
                </c:pt>
                <c:pt idx="2181">
                  <c:v>13200</c:v>
                </c:pt>
                <c:pt idx="2182">
                  <c:v>3105</c:v>
                </c:pt>
                <c:pt idx="2183">
                  <c:v>3105</c:v>
                </c:pt>
                <c:pt idx="2184">
                  <c:v>3105</c:v>
                </c:pt>
                <c:pt idx="2185">
                  <c:v>347</c:v>
                </c:pt>
                <c:pt idx="2186">
                  <c:v>347</c:v>
                </c:pt>
                <c:pt idx="2187">
                  <c:v>347</c:v>
                </c:pt>
                <c:pt idx="2188">
                  <c:v>3594</c:v>
                </c:pt>
                <c:pt idx="2189">
                  <c:v>3594</c:v>
                </c:pt>
                <c:pt idx="2190">
                  <c:v>3594</c:v>
                </c:pt>
                <c:pt idx="2191">
                  <c:v>3239</c:v>
                </c:pt>
                <c:pt idx="2192">
                  <c:v>3239</c:v>
                </c:pt>
                <c:pt idx="2193">
                  <c:v>3239</c:v>
                </c:pt>
                <c:pt idx="2194">
                  <c:v>3239</c:v>
                </c:pt>
                <c:pt idx="2195">
                  <c:v>3239</c:v>
                </c:pt>
                <c:pt idx="2196">
                  <c:v>3239</c:v>
                </c:pt>
                <c:pt idx="2197">
                  <c:v>2142</c:v>
                </c:pt>
                <c:pt idx="2198">
                  <c:v>2142</c:v>
                </c:pt>
                <c:pt idx="2199">
                  <c:v>2142</c:v>
                </c:pt>
                <c:pt idx="2200">
                  <c:v>10284</c:v>
                </c:pt>
                <c:pt idx="2201">
                  <c:v>10284</c:v>
                </c:pt>
                <c:pt idx="2202">
                  <c:v>10284</c:v>
                </c:pt>
                <c:pt idx="2203">
                  <c:v>10284</c:v>
                </c:pt>
                <c:pt idx="2204">
                  <c:v>10284</c:v>
                </c:pt>
                <c:pt idx="2205">
                  <c:v>10284</c:v>
                </c:pt>
                <c:pt idx="2206">
                  <c:v>10284</c:v>
                </c:pt>
                <c:pt idx="2207">
                  <c:v>5417</c:v>
                </c:pt>
                <c:pt idx="2208">
                  <c:v>5417</c:v>
                </c:pt>
                <c:pt idx="2209">
                  <c:v>5417</c:v>
                </c:pt>
                <c:pt idx="2210">
                  <c:v>8777</c:v>
                </c:pt>
                <c:pt idx="2211">
                  <c:v>8777</c:v>
                </c:pt>
                <c:pt idx="2212">
                  <c:v>8777</c:v>
                </c:pt>
                <c:pt idx="2213">
                  <c:v>5397</c:v>
                </c:pt>
                <c:pt idx="2214">
                  <c:v>5397</c:v>
                </c:pt>
                <c:pt idx="2215">
                  <c:v>5397</c:v>
                </c:pt>
                <c:pt idx="2216">
                  <c:v>8799</c:v>
                </c:pt>
                <c:pt idx="2217">
                  <c:v>8799</c:v>
                </c:pt>
                <c:pt idx="2218">
                  <c:v>8799</c:v>
                </c:pt>
                <c:pt idx="2219">
                  <c:v>11194</c:v>
                </c:pt>
                <c:pt idx="2220">
                  <c:v>11194</c:v>
                </c:pt>
                <c:pt idx="2221">
                  <c:v>11194</c:v>
                </c:pt>
                <c:pt idx="2222">
                  <c:v>11194</c:v>
                </c:pt>
                <c:pt idx="2223">
                  <c:v>11194</c:v>
                </c:pt>
                <c:pt idx="2224">
                  <c:v>4727</c:v>
                </c:pt>
                <c:pt idx="2225">
                  <c:v>4727</c:v>
                </c:pt>
                <c:pt idx="2226">
                  <c:v>4727</c:v>
                </c:pt>
                <c:pt idx="2227">
                  <c:v>4727</c:v>
                </c:pt>
                <c:pt idx="2228">
                  <c:v>4727</c:v>
                </c:pt>
                <c:pt idx="2229">
                  <c:v>4727</c:v>
                </c:pt>
                <c:pt idx="2230">
                  <c:v>378</c:v>
                </c:pt>
                <c:pt idx="2231">
                  <c:v>378</c:v>
                </c:pt>
                <c:pt idx="2232">
                  <c:v>378</c:v>
                </c:pt>
                <c:pt idx="2233">
                  <c:v>378</c:v>
                </c:pt>
                <c:pt idx="2234">
                  <c:v>378</c:v>
                </c:pt>
                <c:pt idx="2235">
                  <c:v>9631</c:v>
                </c:pt>
                <c:pt idx="2236">
                  <c:v>9631</c:v>
                </c:pt>
                <c:pt idx="2237">
                  <c:v>9631</c:v>
                </c:pt>
                <c:pt idx="2238">
                  <c:v>9631</c:v>
                </c:pt>
                <c:pt idx="2239">
                  <c:v>6773</c:v>
                </c:pt>
                <c:pt idx="2240">
                  <c:v>6773</c:v>
                </c:pt>
                <c:pt idx="2241">
                  <c:v>6773</c:v>
                </c:pt>
                <c:pt idx="2242">
                  <c:v>6773</c:v>
                </c:pt>
                <c:pt idx="2243">
                  <c:v>7465</c:v>
                </c:pt>
                <c:pt idx="2244">
                  <c:v>7465</c:v>
                </c:pt>
                <c:pt idx="2245">
                  <c:v>4304</c:v>
                </c:pt>
                <c:pt idx="2246">
                  <c:v>4304</c:v>
                </c:pt>
                <c:pt idx="2247">
                  <c:v>4304</c:v>
                </c:pt>
                <c:pt idx="2248">
                  <c:v>4304</c:v>
                </c:pt>
                <c:pt idx="2249">
                  <c:v>10118</c:v>
                </c:pt>
                <c:pt idx="2250">
                  <c:v>10118</c:v>
                </c:pt>
                <c:pt idx="2251">
                  <c:v>10118</c:v>
                </c:pt>
                <c:pt idx="2252">
                  <c:v>10118</c:v>
                </c:pt>
                <c:pt idx="2253">
                  <c:v>10118</c:v>
                </c:pt>
                <c:pt idx="2254">
                  <c:v>8465</c:v>
                </c:pt>
                <c:pt idx="2255">
                  <c:v>14596</c:v>
                </c:pt>
                <c:pt idx="2256">
                  <c:v>14596</c:v>
                </c:pt>
                <c:pt idx="2257">
                  <c:v>11386</c:v>
                </c:pt>
                <c:pt idx="2258">
                  <c:v>11386</c:v>
                </c:pt>
                <c:pt idx="2259">
                  <c:v>11386</c:v>
                </c:pt>
                <c:pt idx="2260">
                  <c:v>11386</c:v>
                </c:pt>
                <c:pt idx="2261">
                  <c:v>11386</c:v>
                </c:pt>
                <c:pt idx="2262">
                  <c:v>11386</c:v>
                </c:pt>
                <c:pt idx="2263">
                  <c:v>11386</c:v>
                </c:pt>
                <c:pt idx="2264">
                  <c:v>11386</c:v>
                </c:pt>
                <c:pt idx="2265">
                  <c:v>11386</c:v>
                </c:pt>
                <c:pt idx="2266">
                  <c:v>11386</c:v>
                </c:pt>
                <c:pt idx="2267">
                  <c:v>11386</c:v>
                </c:pt>
                <c:pt idx="2268">
                  <c:v>3448</c:v>
                </c:pt>
                <c:pt idx="2269">
                  <c:v>3448</c:v>
                </c:pt>
                <c:pt idx="2270">
                  <c:v>3448</c:v>
                </c:pt>
                <c:pt idx="2271">
                  <c:v>3448</c:v>
                </c:pt>
                <c:pt idx="2272">
                  <c:v>3448</c:v>
                </c:pt>
                <c:pt idx="2273">
                  <c:v>3448</c:v>
                </c:pt>
                <c:pt idx="2274">
                  <c:v>3448</c:v>
                </c:pt>
                <c:pt idx="2275">
                  <c:v>3448</c:v>
                </c:pt>
                <c:pt idx="2276">
                  <c:v>10686</c:v>
                </c:pt>
                <c:pt idx="2277">
                  <c:v>10686</c:v>
                </c:pt>
                <c:pt idx="2278">
                  <c:v>10686</c:v>
                </c:pt>
                <c:pt idx="2279">
                  <c:v>10686</c:v>
                </c:pt>
                <c:pt idx="2280">
                  <c:v>10686</c:v>
                </c:pt>
                <c:pt idx="2281">
                  <c:v>10686</c:v>
                </c:pt>
                <c:pt idx="2282">
                  <c:v>10686</c:v>
                </c:pt>
                <c:pt idx="2283">
                  <c:v>10686</c:v>
                </c:pt>
                <c:pt idx="2284">
                  <c:v>10686</c:v>
                </c:pt>
                <c:pt idx="2285">
                  <c:v>14253</c:v>
                </c:pt>
                <c:pt idx="2286">
                  <c:v>14253</c:v>
                </c:pt>
                <c:pt idx="2287">
                  <c:v>14253</c:v>
                </c:pt>
                <c:pt idx="2288">
                  <c:v>14253</c:v>
                </c:pt>
                <c:pt idx="2289">
                  <c:v>7728</c:v>
                </c:pt>
                <c:pt idx="2290">
                  <c:v>7728</c:v>
                </c:pt>
                <c:pt idx="2291">
                  <c:v>7728</c:v>
                </c:pt>
                <c:pt idx="2292">
                  <c:v>7728</c:v>
                </c:pt>
                <c:pt idx="2293">
                  <c:v>7728</c:v>
                </c:pt>
                <c:pt idx="2294">
                  <c:v>7728</c:v>
                </c:pt>
                <c:pt idx="2295">
                  <c:v>7728</c:v>
                </c:pt>
                <c:pt idx="2296">
                  <c:v>7728</c:v>
                </c:pt>
                <c:pt idx="2297">
                  <c:v>7728</c:v>
                </c:pt>
                <c:pt idx="2298">
                  <c:v>2357</c:v>
                </c:pt>
                <c:pt idx="2299">
                  <c:v>2357</c:v>
                </c:pt>
                <c:pt idx="2300">
                  <c:v>2357</c:v>
                </c:pt>
                <c:pt idx="2301">
                  <c:v>2357</c:v>
                </c:pt>
                <c:pt idx="2302">
                  <c:v>2357</c:v>
                </c:pt>
                <c:pt idx="2303">
                  <c:v>2357</c:v>
                </c:pt>
                <c:pt idx="2304">
                  <c:v>2357</c:v>
                </c:pt>
                <c:pt idx="2305">
                  <c:v>2357</c:v>
                </c:pt>
                <c:pt idx="2306">
                  <c:v>2357</c:v>
                </c:pt>
                <c:pt idx="2307">
                  <c:v>11198</c:v>
                </c:pt>
                <c:pt idx="2308">
                  <c:v>11198</c:v>
                </c:pt>
                <c:pt idx="2309">
                  <c:v>11198</c:v>
                </c:pt>
                <c:pt idx="2310">
                  <c:v>11198</c:v>
                </c:pt>
                <c:pt idx="2311">
                  <c:v>11198</c:v>
                </c:pt>
                <c:pt idx="2312">
                  <c:v>5057</c:v>
                </c:pt>
                <c:pt idx="2313">
                  <c:v>5057</c:v>
                </c:pt>
                <c:pt idx="2314">
                  <c:v>5057</c:v>
                </c:pt>
                <c:pt idx="2315">
                  <c:v>5057</c:v>
                </c:pt>
                <c:pt idx="2316">
                  <c:v>5057</c:v>
                </c:pt>
                <c:pt idx="2317">
                  <c:v>5057</c:v>
                </c:pt>
                <c:pt idx="2318">
                  <c:v>5057</c:v>
                </c:pt>
                <c:pt idx="2319">
                  <c:v>8155</c:v>
                </c:pt>
                <c:pt idx="2320">
                  <c:v>8155</c:v>
                </c:pt>
                <c:pt idx="2321">
                  <c:v>8155</c:v>
                </c:pt>
                <c:pt idx="2322">
                  <c:v>8155</c:v>
                </c:pt>
                <c:pt idx="2323">
                  <c:v>8155</c:v>
                </c:pt>
                <c:pt idx="2324">
                  <c:v>12679</c:v>
                </c:pt>
                <c:pt idx="2325">
                  <c:v>12679</c:v>
                </c:pt>
                <c:pt idx="2326">
                  <c:v>12679</c:v>
                </c:pt>
                <c:pt idx="2327">
                  <c:v>12679</c:v>
                </c:pt>
                <c:pt idx="2328">
                  <c:v>12679</c:v>
                </c:pt>
                <c:pt idx="2329">
                  <c:v>1891</c:v>
                </c:pt>
                <c:pt idx="2330">
                  <c:v>1891</c:v>
                </c:pt>
                <c:pt idx="2331">
                  <c:v>1891</c:v>
                </c:pt>
                <c:pt idx="2332">
                  <c:v>1891</c:v>
                </c:pt>
                <c:pt idx="2333">
                  <c:v>3312</c:v>
                </c:pt>
                <c:pt idx="2334">
                  <c:v>3312</c:v>
                </c:pt>
                <c:pt idx="2335">
                  <c:v>3312</c:v>
                </c:pt>
                <c:pt idx="2336">
                  <c:v>3312</c:v>
                </c:pt>
                <c:pt idx="2337">
                  <c:v>3312</c:v>
                </c:pt>
                <c:pt idx="2338">
                  <c:v>3312</c:v>
                </c:pt>
                <c:pt idx="2339">
                  <c:v>3312</c:v>
                </c:pt>
                <c:pt idx="2340">
                  <c:v>3312</c:v>
                </c:pt>
                <c:pt idx="2341">
                  <c:v>9251</c:v>
                </c:pt>
                <c:pt idx="2342">
                  <c:v>9251</c:v>
                </c:pt>
                <c:pt idx="2343">
                  <c:v>9251</c:v>
                </c:pt>
                <c:pt idx="2344">
                  <c:v>9251</c:v>
                </c:pt>
                <c:pt idx="2345">
                  <c:v>9251</c:v>
                </c:pt>
                <c:pt idx="2346">
                  <c:v>9251</c:v>
                </c:pt>
                <c:pt idx="2347">
                  <c:v>9251</c:v>
                </c:pt>
                <c:pt idx="2348">
                  <c:v>9251</c:v>
                </c:pt>
                <c:pt idx="2349">
                  <c:v>10648</c:v>
                </c:pt>
                <c:pt idx="2350">
                  <c:v>10648</c:v>
                </c:pt>
                <c:pt idx="2351">
                  <c:v>10648</c:v>
                </c:pt>
                <c:pt idx="2352">
                  <c:v>10648</c:v>
                </c:pt>
                <c:pt idx="2353">
                  <c:v>10648</c:v>
                </c:pt>
                <c:pt idx="2354">
                  <c:v>10648</c:v>
                </c:pt>
                <c:pt idx="2355">
                  <c:v>10648</c:v>
                </c:pt>
                <c:pt idx="2356">
                  <c:v>10648</c:v>
                </c:pt>
                <c:pt idx="2357">
                  <c:v>10648</c:v>
                </c:pt>
                <c:pt idx="2358">
                  <c:v>13817</c:v>
                </c:pt>
                <c:pt idx="2359">
                  <c:v>13817</c:v>
                </c:pt>
                <c:pt idx="2360">
                  <c:v>13817</c:v>
                </c:pt>
                <c:pt idx="2361">
                  <c:v>13817</c:v>
                </c:pt>
                <c:pt idx="2362">
                  <c:v>13817</c:v>
                </c:pt>
                <c:pt idx="2363">
                  <c:v>13817</c:v>
                </c:pt>
                <c:pt idx="2364">
                  <c:v>13817</c:v>
                </c:pt>
                <c:pt idx="2365">
                  <c:v>13817</c:v>
                </c:pt>
                <c:pt idx="2366">
                  <c:v>13817</c:v>
                </c:pt>
                <c:pt idx="2367">
                  <c:v>13817</c:v>
                </c:pt>
                <c:pt idx="2368">
                  <c:v>13817</c:v>
                </c:pt>
                <c:pt idx="2369">
                  <c:v>13817</c:v>
                </c:pt>
                <c:pt idx="2370">
                  <c:v>11652</c:v>
                </c:pt>
                <c:pt idx="2371">
                  <c:v>11652</c:v>
                </c:pt>
                <c:pt idx="2372">
                  <c:v>11652</c:v>
                </c:pt>
                <c:pt idx="2373">
                  <c:v>11652</c:v>
                </c:pt>
                <c:pt idx="2374">
                  <c:v>14406</c:v>
                </c:pt>
                <c:pt idx="2375">
                  <c:v>14406</c:v>
                </c:pt>
                <c:pt idx="2376">
                  <c:v>14406</c:v>
                </c:pt>
                <c:pt idx="2377">
                  <c:v>14406</c:v>
                </c:pt>
                <c:pt idx="2378">
                  <c:v>14406</c:v>
                </c:pt>
                <c:pt idx="2379">
                  <c:v>14406</c:v>
                </c:pt>
                <c:pt idx="2380">
                  <c:v>14406</c:v>
                </c:pt>
                <c:pt idx="2381">
                  <c:v>14406</c:v>
                </c:pt>
                <c:pt idx="2382">
                  <c:v>14406</c:v>
                </c:pt>
                <c:pt idx="2383">
                  <c:v>14406</c:v>
                </c:pt>
                <c:pt idx="2384">
                  <c:v>14406</c:v>
                </c:pt>
                <c:pt idx="2385">
                  <c:v>14406</c:v>
                </c:pt>
                <c:pt idx="2386">
                  <c:v>14406</c:v>
                </c:pt>
                <c:pt idx="2387">
                  <c:v>3625</c:v>
                </c:pt>
                <c:pt idx="2388">
                  <c:v>3625</c:v>
                </c:pt>
                <c:pt idx="2389">
                  <c:v>3625</c:v>
                </c:pt>
                <c:pt idx="2390">
                  <c:v>3625</c:v>
                </c:pt>
                <c:pt idx="2391">
                  <c:v>3625</c:v>
                </c:pt>
                <c:pt idx="2392">
                  <c:v>4648</c:v>
                </c:pt>
                <c:pt idx="2393">
                  <c:v>4648</c:v>
                </c:pt>
                <c:pt idx="2394">
                  <c:v>4648</c:v>
                </c:pt>
                <c:pt idx="2395">
                  <c:v>4648</c:v>
                </c:pt>
                <c:pt idx="2396">
                  <c:v>4648</c:v>
                </c:pt>
                <c:pt idx="2397">
                  <c:v>3765</c:v>
                </c:pt>
                <c:pt idx="2398">
                  <c:v>3765</c:v>
                </c:pt>
                <c:pt idx="2399">
                  <c:v>3765</c:v>
                </c:pt>
                <c:pt idx="2400">
                  <c:v>3765</c:v>
                </c:pt>
                <c:pt idx="2401">
                  <c:v>3765</c:v>
                </c:pt>
                <c:pt idx="2402">
                  <c:v>7175</c:v>
                </c:pt>
                <c:pt idx="2403">
                  <c:v>7175</c:v>
                </c:pt>
                <c:pt idx="2404">
                  <c:v>7175</c:v>
                </c:pt>
                <c:pt idx="2405">
                  <c:v>7175</c:v>
                </c:pt>
                <c:pt idx="2406">
                  <c:v>7175</c:v>
                </c:pt>
                <c:pt idx="2407">
                  <c:v>7175</c:v>
                </c:pt>
                <c:pt idx="2408">
                  <c:v>14015</c:v>
                </c:pt>
                <c:pt idx="2409">
                  <c:v>14015</c:v>
                </c:pt>
                <c:pt idx="2410">
                  <c:v>14015</c:v>
                </c:pt>
                <c:pt idx="2411">
                  <c:v>14015</c:v>
                </c:pt>
                <c:pt idx="2412">
                  <c:v>723</c:v>
                </c:pt>
                <c:pt idx="2413">
                  <c:v>2963</c:v>
                </c:pt>
                <c:pt idx="2414">
                  <c:v>2963</c:v>
                </c:pt>
                <c:pt idx="2415">
                  <c:v>2963</c:v>
                </c:pt>
                <c:pt idx="2416">
                  <c:v>2963</c:v>
                </c:pt>
                <c:pt idx="2417">
                  <c:v>2963</c:v>
                </c:pt>
                <c:pt idx="2418">
                  <c:v>2963</c:v>
                </c:pt>
                <c:pt idx="2419">
                  <c:v>5909</c:v>
                </c:pt>
                <c:pt idx="2420">
                  <c:v>5909</c:v>
                </c:pt>
                <c:pt idx="2421">
                  <c:v>5909</c:v>
                </c:pt>
                <c:pt idx="2422">
                  <c:v>13746</c:v>
                </c:pt>
                <c:pt idx="2423">
                  <c:v>13746</c:v>
                </c:pt>
                <c:pt idx="2424">
                  <c:v>13746</c:v>
                </c:pt>
                <c:pt idx="2425">
                  <c:v>13746</c:v>
                </c:pt>
                <c:pt idx="2426">
                  <c:v>1919</c:v>
                </c:pt>
                <c:pt idx="2427">
                  <c:v>1919</c:v>
                </c:pt>
                <c:pt idx="2428">
                  <c:v>1919</c:v>
                </c:pt>
                <c:pt idx="2429">
                  <c:v>1919</c:v>
                </c:pt>
                <c:pt idx="2430">
                  <c:v>1919</c:v>
                </c:pt>
                <c:pt idx="2431">
                  <c:v>1919</c:v>
                </c:pt>
                <c:pt idx="2432">
                  <c:v>1919</c:v>
                </c:pt>
                <c:pt idx="2433">
                  <c:v>14469</c:v>
                </c:pt>
                <c:pt idx="2434">
                  <c:v>14469</c:v>
                </c:pt>
                <c:pt idx="2435">
                  <c:v>14469</c:v>
                </c:pt>
                <c:pt idx="2436">
                  <c:v>14469</c:v>
                </c:pt>
                <c:pt idx="2437">
                  <c:v>14469</c:v>
                </c:pt>
                <c:pt idx="2438">
                  <c:v>7101</c:v>
                </c:pt>
                <c:pt idx="2439">
                  <c:v>7101</c:v>
                </c:pt>
                <c:pt idx="2440">
                  <c:v>7101</c:v>
                </c:pt>
                <c:pt idx="2441">
                  <c:v>7101</c:v>
                </c:pt>
                <c:pt idx="2442">
                  <c:v>7101</c:v>
                </c:pt>
                <c:pt idx="2443">
                  <c:v>4870</c:v>
                </c:pt>
                <c:pt idx="2444">
                  <c:v>4870</c:v>
                </c:pt>
                <c:pt idx="2445">
                  <c:v>4870</c:v>
                </c:pt>
                <c:pt idx="2446">
                  <c:v>4870</c:v>
                </c:pt>
                <c:pt idx="2447">
                  <c:v>4870</c:v>
                </c:pt>
                <c:pt idx="2448">
                  <c:v>4870</c:v>
                </c:pt>
                <c:pt idx="2449">
                  <c:v>4870</c:v>
                </c:pt>
                <c:pt idx="2450">
                  <c:v>4870</c:v>
                </c:pt>
                <c:pt idx="2451">
                  <c:v>4870</c:v>
                </c:pt>
                <c:pt idx="2452">
                  <c:v>13175</c:v>
                </c:pt>
                <c:pt idx="2453">
                  <c:v>13175</c:v>
                </c:pt>
                <c:pt idx="2454">
                  <c:v>13175</c:v>
                </c:pt>
                <c:pt idx="2455">
                  <c:v>13175</c:v>
                </c:pt>
                <c:pt idx="2456">
                  <c:v>13175</c:v>
                </c:pt>
                <c:pt idx="2457">
                  <c:v>13175</c:v>
                </c:pt>
                <c:pt idx="2458">
                  <c:v>4998</c:v>
                </c:pt>
                <c:pt idx="2459">
                  <c:v>4998</c:v>
                </c:pt>
                <c:pt idx="2460">
                  <c:v>4998</c:v>
                </c:pt>
                <c:pt idx="2461">
                  <c:v>4998</c:v>
                </c:pt>
                <c:pt idx="2462">
                  <c:v>4998</c:v>
                </c:pt>
                <c:pt idx="2463">
                  <c:v>4998</c:v>
                </c:pt>
                <c:pt idx="2464">
                  <c:v>4998</c:v>
                </c:pt>
                <c:pt idx="2465">
                  <c:v>14251</c:v>
                </c:pt>
                <c:pt idx="2466">
                  <c:v>14251</c:v>
                </c:pt>
                <c:pt idx="2467">
                  <c:v>14251</c:v>
                </c:pt>
                <c:pt idx="2468">
                  <c:v>14251</c:v>
                </c:pt>
                <c:pt idx="2469">
                  <c:v>14251</c:v>
                </c:pt>
                <c:pt idx="2470">
                  <c:v>5970</c:v>
                </c:pt>
                <c:pt idx="2471">
                  <c:v>5970</c:v>
                </c:pt>
                <c:pt idx="2472">
                  <c:v>5970</c:v>
                </c:pt>
                <c:pt idx="2473">
                  <c:v>5970</c:v>
                </c:pt>
                <c:pt idx="2474">
                  <c:v>5970</c:v>
                </c:pt>
                <c:pt idx="2475">
                  <c:v>1215</c:v>
                </c:pt>
                <c:pt idx="2476">
                  <c:v>1215</c:v>
                </c:pt>
                <c:pt idx="2477">
                  <c:v>1215</c:v>
                </c:pt>
                <c:pt idx="2478">
                  <c:v>2001</c:v>
                </c:pt>
                <c:pt idx="2479">
                  <c:v>2001</c:v>
                </c:pt>
                <c:pt idx="2480">
                  <c:v>2001</c:v>
                </c:pt>
                <c:pt idx="2481">
                  <c:v>2001</c:v>
                </c:pt>
                <c:pt idx="2482">
                  <c:v>11334</c:v>
                </c:pt>
                <c:pt idx="2483">
                  <c:v>11334</c:v>
                </c:pt>
                <c:pt idx="2484">
                  <c:v>11334</c:v>
                </c:pt>
                <c:pt idx="2485">
                  <c:v>11334</c:v>
                </c:pt>
                <c:pt idx="2486">
                  <c:v>11334</c:v>
                </c:pt>
                <c:pt idx="2487">
                  <c:v>11334</c:v>
                </c:pt>
                <c:pt idx="2488">
                  <c:v>9317</c:v>
                </c:pt>
                <c:pt idx="2489">
                  <c:v>9317</c:v>
                </c:pt>
                <c:pt idx="2490">
                  <c:v>5518</c:v>
                </c:pt>
                <c:pt idx="2491">
                  <c:v>5518</c:v>
                </c:pt>
                <c:pt idx="2492">
                  <c:v>11762</c:v>
                </c:pt>
                <c:pt idx="2493">
                  <c:v>11762</c:v>
                </c:pt>
                <c:pt idx="2494">
                  <c:v>11762</c:v>
                </c:pt>
                <c:pt idx="2495">
                  <c:v>13200</c:v>
                </c:pt>
                <c:pt idx="2496">
                  <c:v>13200</c:v>
                </c:pt>
                <c:pt idx="2497">
                  <c:v>3105</c:v>
                </c:pt>
                <c:pt idx="2498">
                  <c:v>3105</c:v>
                </c:pt>
                <c:pt idx="2499">
                  <c:v>3105</c:v>
                </c:pt>
                <c:pt idx="2500">
                  <c:v>3105</c:v>
                </c:pt>
                <c:pt idx="2501">
                  <c:v>3105</c:v>
                </c:pt>
                <c:pt idx="2502">
                  <c:v>3105</c:v>
                </c:pt>
                <c:pt idx="2503">
                  <c:v>347</c:v>
                </c:pt>
                <c:pt idx="2504">
                  <c:v>347</c:v>
                </c:pt>
                <c:pt idx="2505">
                  <c:v>3594</c:v>
                </c:pt>
                <c:pt idx="2506">
                  <c:v>3594</c:v>
                </c:pt>
                <c:pt idx="2507">
                  <c:v>3594</c:v>
                </c:pt>
                <c:pt idx="2508">
                  <c:v>3594</c:v>
                </c:pt>
                <c:pt idx="2509">
                  <c:v>3239</c:v>
                </c:pt>
                <c:pt idx="2510">
                  <c:v>2142</c:v>
                </c:pt>
                <c:pt idx="2511">
                  <c:v>2142</c:v>
                </c:pt>
                <c:pt idx="2512">
                  <c:v>10284</c:v>
                </c:pt>
                <c:pt idx="2513">
                  <c:v>10284</c:v>
                </c:pt>
                <c:pt idx="2514">
                  <c:v>5417</c:v>
                </c:pt>
                <c:pt idx="2515">
                  <c:v>8777</c:v>
                </c:pt>
                <c:pt idx="2516">
                  <c:v>8777</c:v>
                </c:pt>
                <c:pt idx="2517">
                  <c:v>8777</c:v>
                </c:pt>
                <c:pt idx="2518">
                  <c:v>8777</c:v>
                </c:pt>
                <c:pt idx="2519">
                  <c:v>8777</c:v>
                </c:pt>
                <c:pt idx="2520">
                  <c:v>8777</c:v>
                </c:pt>
                <c:pt idx="2521">
                  <c:v>8777</c:v>
                </c:pt>
                <c:pt idx="2522">
                  <c:v>5397</c:v>
                </c:pt>
                <c:pt idx="2523">
                  <c:v>5397</c:v>
                </c:pt>
                <c:pt idx="2524">
                  <c:v>5397</c:v>
                </c:pt>
                <c:pt idx="2525">
                  <c:v>13423</c:v>
                </c:pt>
                <c:pt idx="2526">
                  <c:v>13423</c:v>
                </c:pt>
                <c:pt idx="2527">
                  <c:v>13423</c:v>
                </c:pt>
                <c:pt idx="2528">
                  <c:v>13423</c:v>
                </c:pt>
                <c:pt idx="2529">
                  <c:v>13423</c:v>
                </c:pt>
                <c:pt idx="2530">
                  <c:v>13423</c:v>
                </c:pt>
                <c:pt idx="2531">
                  <c:v>13423</c:v>
                </c:pt>
                <c:pt idx="2532">
                  <c:v>8799</c:v>
                </c:pt>
                <c:pt idx="2533">
                  <c:v>8799</c:v>
                </c:pt>
                <c:pt idx="2534">
                  <c:v>8799</c:v>
                </c:pt>
                <c:pt idx="2535">
                  <c:v>11194</c:v>
                </c:pt>
                <c:pt idx="2536">
                  <c:v>11194</c:v>
                </c:pt>
                <c:pt idx="2537">
                  <c:v>11194</c:v>
                </c:pt>
                <c:pt idx="2538">
                  <c:v>378</c:v>
                </c:pt>
                <c:pt idx="2539">
                  <c:v>378</c:v>
                </c:pt>
                <c:pt idx="2540">
                  <c:v>9631</c:v>
                </c:pt>
                <c:pt idx="2541">
                  <c:v>9631</c:v>
                </c:pt>
                <c:pt idx="2542">
                  <c:v>6773</c:v>
                </c:pt>
                <c:pt idx="2543">
                  <c:v>6773</c:v>
                </c:pt>
                <c:pt idx="2544">
                  <c:v>6773</c:v>
                </c:pt>
                <c:pt idx="2545">
                  <c:v>7465</c:v>
                </c:pt>
                <c:pt idx="2546">
                  <c:v>7465</c:v>
                </c:pt>
                <c:pt idx="2547">
                  <c:v>4304</c:v>
                </c:pt>
                <c:pt idx="2548">
                  <c:v>4304</c:v>
                </c:pt>
                <c:pt idx="2549">
                  <c:v>4304</c:v>
                </c:pt>
                <c:pt idx="2550">
                  <c:v>4304</c:v>
                </c:pt>
                <c:pt idx="2551">
                  <c:v>8465</c:v>
                </c:pt>
                <c:pt idx="2552">
                  <c:v>14596</c:v>
                </c:pt>
                <c:pt idx="2553">
                  <c:v>14596</c:v>
                </c:pt>
                <c:pt idx="2554">
                  <c:v>14596</c:v>
                </c:pt>
                <c:pt idx="2555">
                  <c:v>11386</c:v>
                </c:pt>
                <c:pt idx="2556">
                  <c:v>11386</c:v>
                </c:pt>
                <c:pt idx="2557">
                  <c:v>11386</c:v>
                </c:pt>
                <c:pt idx="2558">
                  <c:v>11386</c:v>
                </c:pt>
                <c:pt idx="2559">
                  <c:v>11386</c:v>
                </c:pt>
                <c:pt idx="2560">
                  <c:v>11386</c:v>
                </c:pt>
                <c:pt idx="2561">
                  <c:v>11386</c:v>
                </c:pt>
                <c:pt idx="2562">
                  <c:v>3448</c:v>
                </c:pt>
                <c:pt idx="2563">
                  <c:v>3448</c:v>
                </c:pt>
                <c:pt idx="2564">
                  <c:v>3448</c:v>
                </c:pt>
                <c:pt idx="2565">
                  <c:v>3448</c:v>
                </c:pt>
                <c:pt idx="2566">
                  <c:v>3448</c:v>
                </c:pt>
                <c:pt idx="2567">
                  <c:v>3448</c:v>
                </c:pt>
                <c:pt idx="2568">
                  <c:v>3448</c:v>
                </c:pt>
                <c:pt idx="2569">
                  <c:v>3448</c:v>
                </c:pt>
                <c:pt idx="2570">
                  <c:v>10686</c:v>
                </c:pt>
                <c:pt idx="2571">
                  <c:v>10686</c:v>
                </c:pt>
                <c:pt idx="2572">
                  <c:v>10686</c:v>
                </c:pt>
                <c:pt idx="2573">
                  <c:v>10686</c:v>
                </c:pt>
                <c:pt idx="2574">
                  <c:v>10686</c:v>
                </c:pt>
                <c:pt idx="2575">
                  <c:v>10686</c:v>
                </c:pt>
                <c:pt idx="2576">
                  <c:v>10686</c:v>
                </c:pt>
                <c:pt idx="2577">
                  <c:v>14253</c:v>
                </c:pt>
                <c:pt idx="2578">
                  <c:v>14253</c:v>
                </c:pt>
                <c:pt idx="2579">
                  <c:v>14253</c:v>
                </c:pt>
                <c:pt idx="2580">
                  <c:v>7728</c:v>
                </c:pt>
                <c:pt idx="2581">
                  <c:v>7728</c:v>
                </c:pt>
                <c:pt idx="2582">
                  <c:v>7728</c:v>
                </c:pt>
                <c:pt idx="2583">
                  <c:v>7728</c:v>
                </c:pt>
                <c:pt idx="2584">
                  <c:v>7728</c:v>
                </c:pt>
                <c:pt idx="2585">
                  <c:v>7728</c:v>
                </c:pt>
                <c:pt idx="2586">
                  <c:v>7728</c:v>
                </c:pt>
                <c:pt idx="2587">
                  <c:v>7728</c:v>
                </c:pt>
                <c:pt idx="2588">
                  <c:v>2357</c:v>
                </c:pt>
                <c:pt idx="2589">
                  <c:v>2357</c:v>
                </c:pt>
                <c:pt idx="2590">
                  <c:v>2357</c:v>
                </c:pt>
                <c:pt idx="2591">
                  <c:v>2357</c:v>
                </c:pt>
                <c:pt idx="2592">
                  <c:v>2357</c:v>
                </c:pt>
                <c:pt idx="2593">
                  <c:v>2357</c:v>
                </c:pt>
                <c:pt idx="2594">
                  <c:v>11198</c:v>
                </c:pt>
                <c:pt idx="2595">
                  <c:v>11198</c:v>
                </c:pt>
                <c:pt idx="2596">
                  <c:v>11198</c:v>
                </c:pt>
                <c:pt idx="2597">
                  <c:v>11198</c:v>
                </c:pt>
                <c:pt idx="2598">
                  <c:v>11198</c:v>
                </c:pt>
                <c:pt idx="2599">
                  <c:v>11198</c:v>
                </c:pt>
                <c:pt idx="2600">
                  <c:v>11198</c:v>
                </c:pt>
                <c:pt idx="2601">
                  <c:v>11198</c:v>
                </c:pt>
                <c:pt idx="2602">
                  <c:v>5057</c:v>
                </c:pt>
                <c:pt idx="2603">
                  <c:v>5057</c:v>
                </c:pt>
                <c:pt idx="2604">
                  <c:v>5057</c:v>
                </c:pt>
                <c:pt idx="2605">
                  <c:v>5057</c:v>
                </c:pt>
                <c:pt idx="2606">
                  <c:v>5057</c:v>
                </c:pt>
                <c:pt idx="2607">
                  <c:v>5057</c:v>
                </c:pt>
                <c:pt idx="2608">
                  <c:v>8155</c:v>
                </c:pt>
                <c:pt idx="2609">
                  <c:v>8155</c:v>
                </c:pt>
                <c:pt idx="2610">
                  <c:v>8155</c:v>
                </c:pt>
                <c:pt idx="2611">
                  <c:v>8155</c:v>
                </c:pt>
                <c:pt idx="2612">
                  <c:v>8155</c:v>
                </c:pt>
                <c:pt idx="2613">
                  <c:v>8155</c:v>
                </c:pt>
                <c:pt idx="2614">
                  <c:v>8155</c:v>
                </c:pt>
                <c:pt idx="2615">
                  <c:v>8155</c:v>
                </c:pt>
                <c:pt idx="2616">
                  <c:v>8155</c:v>
                </c:pt>
                <c:pt idx="2617">
                  <c:v>8155</c:v>
                </c:pt>
                <c:pt idx="2618">
                  <c:v>8155</c:v>
                </c:pt>
                <c:pt idx="2619">
                  <c:v>8155</c:v>
                </c:pt>
                <c:pt idx="2620">
                  <c:v>12679</c:v>
                </c:pt>
                <c:pt idx="2621">
                  <c:v>12679</c:v>
                </c:pt>
                <c:pt idx="2622">
                  <c:v>12679</c:v>
                </c:pt>
                <c:pt idx="2623">
                  <c:v>12679</c:v>
                </c:pt>
                <c:pt idx="2624">
                  <c:v>12679</c:v>
                </c:pt>
                <c:pt idx="2625">
                  <c:v>1891</c:v>
                </c:pt>
                <c:pt idx="2626">
                  <c:v>1891</c:v>
                </c:pt>
                <c:pt idx="2627">
                  <c:v>3312</c:v>
                </c:pt>
                <c:pt idx="2628">
                  <c:v>3312</c:v>
                </c:pt>
                <c:pt idx="2629">
                  <c:v>3312</c:v>
                </c:pt>
                <c:pt idx="2630">
                  <c:v>3312</c:v>
                </c:pt>
                <c:pt idx="2631">
                  <c:v>9251</c:v>
                </c:pt>
                <c:pt idx="2632">
                  <c:v>9251</c:v>
                </c:pt>
                <c:pt idx="2633">
                  <c:v>9251</c:v>
                </c:pt>
                <c:pt idx="2634">
                  <c:v>9251</c:v>
                </c:pt>
                <c:pt idx="2635">
                  <c:v>9251</c:v>
                </c:pt>
                <c:pt idx="2636">
                  <c:v>9251</c:v>
                </c:pt>
                <c:pt idx="2637">
                  <c:v>10648</c:v>
                </c:pt>
                <c:pt idx="2638">
                  <c:v>10648</c:v>
                </c:pt>
                <c:pt idx="2639">
                  <c:v>10648</c:v>
                </c:pt>
                <c:pt idx="2640">
                  <c:v>10648</c:v>
                </c:pt>
                <c:pt idx="2641">
                  <c:v>10648</c:v>
                </c:pt>
                <c:pt idx="2642">
                  <c:v>13817</c:v>
                </c:pt>
                <c:pt idx="2643">
                  <c:v>13817</c:v>
                </c:pt>
                <c:pt idx="2644">
                  <c:v>13817</c:v>
                </c:pt>
                <c:pt idx="2645">
                  <c:v>13817</c:v>
                </c:pt>
                <c:pt idx="2646">
                  <c:v>13817</c:v>
                </c:pt>
                <c:pt idx="2647">
                  <c:v>13817</c:v>
                </c:pt>
                <c:pt idx="2648">
                  <c:v>13817</c:v>
                </c:pt>
                <c:pt idx="2649">
                  <c:v>11652</c:v>
                </c:pt>
                <c:pt idx="2650">
                  <c:v>11652</c:v>
                </c:pt>
                <c:pt idx="2651">
                  <c:v>11652</c:v>
                </c:pt>
                <c:pt idx="2652">
                  <c:v>11652</c:v>
                </c:pt>
                <c:pt idx="2653">
                  <c:v>14406</c:v>
                </c:pt>
                <c:pt idx="2654">
                  <c:v>14406</c:v>
                </c:pt>
                <c:pt idx="2655">
                  <c:v>14406</c:v>
                </c:pt>
                <c:pt idx="2656">
                  <c:v>14406</c:v>
                </c:pt>
                <c:pt idx="2657">
                  <c:v>14406</c:v>
                </c:pt>
                <c:pt idx="2658">
                  <c:v>14406</c:v>
                </c:pt>
                <c:pt idx="2659">
                  <c:v>14406</c:v>
                </c:pt>
                <c:pt idx="2660">
                  <c:v>14406</c:v>
                </c:pt>
                <c:pt idx="2661">
                  <c:v>14406</c:v>
                </c:pt>
                <c:pt idx="2662">
                  <c:v>3625</c:v>
                </c:pt>
                <c:pt idx="2663">
                  <c:v>3625</c:v>
                </c:pt>
                <c:pt idx="2664">
                  <c:v>3625</c:v>
                </c:pt>
                <c:pt idx="2665">
                  <c:v>3625</c:v>
                </c:pt>
                <c:pt idx="2666">
                  <c:v>3625</c:v>
                </c:pt>
                <c:pt idx="2667">
                  <c:v>3625</c:v>
                </c:pt>
                <c:pt idx="2668">
                  <c:v>3625</c:v>
                </c:pt>
                <c:pt idx="2669">
                  <c:v>3625</c:v>
                </c:pt>
                <c:pt idx="2670">
                  <c:v>3625</c:v>
                </c:pt>
                <c:pt idx="2671">
                  <c:v>3625</c:v>
                </c:pt>
                <c:pt idx="2672">
                  <c:v>4648</c:v>
                </c:pt>
                <c:pt idx="2673">
                  <c:v>4648</c:v>
                </c:pt>
                <c:pt idx="2674">
                  <c:v>4648</c:v>
                </c:pt>
                <c:pt idx="2675">
                  <c:v>4648</c:v>
                </c:pt>
                <c:pt idx="2676">
                  <c:v>4648</c:v>
                </c:pt>
                <c:pt idx="2677">
                  <c:v>4648</c:v>
                </c:pt>
                <c:pt idx="2678">
                  <c:v>4648</c:v>
                </c:pt>
                <c:pt idx="2679">
                  <c:v>3765</c:v>
                </c:pt>
                <c:pt idx="2680">
                  <c:v>3765</c:v>
                </c:pt>
                <c:pt idx="2681">
                  <c:v>3765</c:v>
                </c:pt>
                <c:pt idx="2682">
                  <c:v>3765</c:v>
                </c:pt>
                <c:pt idx="2683">
                  <c:v>3765</c:v>
                </c:pt>
                <c:pt idx="2684">
                  <c:v>3765</c:v>
                </c:pt>
                <c:pt idx="2685">
                  <c:v>3765</c:v>
                </c:pt>
                <c:pt idx="2686">
                  <c:v>3765</c:v>
                </c:pt>
                <c:pt idx="2687">
                  <c:v>3765</c:v>
                </c:pt>
                <c:pt idx="2688">
                  <c:v>7175</c:v>
                </c:pt>
                <c:pt idx="2689">
                  <c:v>7175</c:v>
                </c:pt>
                <c:pt idx="2690">
                  <c:v>14015</c:v>
                </c:pt>
                <c:pt idx="2691">
                  <c:v>14015</c:v>
                </c:pt>
                <c:pt idx="2692">
                  <c:v>14015</c:v>
                </c:pt>
                <c:pt idx="2693">
                  <c:v>14015</c:v>
                </c:pt>
                <c:pt idx="2694">
                  <c:v>14015</c:v>
                </c:pt>
                <c:pt idx="2695">
                  <c:v>723</c:v>
                </c:pt>
                <c:pt idx="2696">
                  <c:v>723</c:v>
                </c:pt>
                <c:pt idx="2697">
                  <c:v>723</c:v>
                </c:pt>
                <c:pt idx="2698">
                  <c:v>723</c:v>
                </c:pt>
                <c:pt idx="2699">
                  <c:v>2963</c:v>
                </c:pt>
                <c:pt idx="2700">
                  <c:v>2963</c:v>
                </c:pt>
                <c:pt idx="2701">
                  <c:v>2963</c:v>
                </c:pt>
                <c:pt idx="2702">
                  <c:v>2963</c:v>
                </c:pt>
                <c:pt idx="2703">
                  <c:v>2963</c:v>
                </c:pt>
                <c:pt idx="2704">
                  <c:v>2963</c:v>
                </c:pt>
                <c:pt idx="2705">
                  <c:v>2963</c:v>
                </c:pt>
                <c:pt idx="2706">
                  <c:v>2963</c:v>
                </c:pt>
                <c:pt idx="2707">
                  <c:v>5909</c:v>
                </c:pt>
                <c:pt idx="2708">
                  <c:v>5909</c:v>
                </c:pt>
                <c:pt idx="2709">
                  <c:v>5909</c:v>
                </c:pt>
                <c:pt idx="2710">
                  <c:v>5909</c:v>
                </c:pt>
                <c:pt idx="2711">
                  <c:v>5909</c:v>
                </c:pt>
                <c:pt idx="2712">
                  <c:v>5909</c:v>
                </c:pt>
                <c:pt idx="2713">
                  <c:v>13746</c:v>
                </c:pt>
                <c:pt idx="2714">
                  <c:v>13746</c:v>
                </c:pt>
                <c:pt idx="2715">
                  <c:v>13746</c:v>
                </c:pt>
                <c:pt idx="2716">
                  <c:v>13746</c:v>
                </c:pt>
                <c:pt idx="2717">
                  <c:v>13746</c:v>
                </c:pt>
                <c:pt idx="2718">
                  <c:v>13746</c:v>
                </c:pt>
                <c:pt idx="2719">
                  <c:v>13746</c:v>
                </c:pt>
                <c:pt idx="2720">
                  <c:v>13746</c:v>
                </c:pt>
                <c:pt idx="2721">
                  <c:v>1919</c:v>
                </c:pt>
                <c:pt idx="2722">
                  <c:v>1919</c:v>
                </c:pt>
                <c:pt idx="2723">
                  <c:v>1919</c:v>
                </c:pt>
                <c:pt idx="2724">
                  <c:v>1919</c:v>
                </c:pt>
                <c:pt idx="2725">
                  <c:v>14469</c:v>
                </c:pt>
                <c:pt idx="2726">
                  <c:v>14469</c:v>
                </c:pt>
                <c:pt idx="2727">
                  <c:v>14469</c:v>
                </c:pt>
                <c:pt idx="2728">
                  <c:v>14469</c:v>
                </c:pt>
                <c:pt idx="2729">
                  <c:v>14469</c:v>
                </c:pt>
                <c:pt idx="2730">
                  <c:v>14469</c:v>
                </c:pt>
                <c:pt idx="2731">
                  <c:v>7101</c:v>
                </c:pt>
                <c:pt idx="2732">
                  <c:v>7101</c:v>
                </c:pt>
                <c:pt idx="2733">
                  <c:v>7101</c:v>
                </c:pt>
                <c:pt idx="2734">
                  <c:v>7101</c:v>
                </c:pt>
                <c:pt idx="2735">
                  <c:v>7101</c:v>
                </c:pt>
                <c:pt idx="2736">
                  <c:v>7101</c:v>
                </c:pt>
                <c:pt idx="2737">
                  <c:v>4870</c:v>
                </c:pt>
                <c:pt idx="2738">
                  <c:v>4870</c:v>
                </c:pt>
                <c:pt idx="2739">
                  <c:v>4870</c:v>
                </c:pt>
                <c:pt idx="2740">
                  <c:v>4870</c:v>
                </c:pt>
                <c:pt idx="2741">
                  <c:v>4870</c:v>
                </c:pt>
                <c:pt idx="2742">
                  <c:v>13175</c:v>
                </c:pt>
                <c:pt idx="2743">
                  <c:v>13175</c:v>
                </c:pt>
                <c:pt idx="2744">
                  <c:v>13175</c:v>
                </c:pt>
                <c:pt idx="2745">
                  <c:v>13175</c:v>
                </c:pt>
                <c:pt idx="2746">
                  <c:v>13175</c:v>
                </c:pt>
                <c:pt idx="2747">
                  <c:v>14251</c:v>
                </c:pt>
                <c:pt idx="2748">
                  <c:v>14251</c:v>
                </c:pt>
                <c:pt idx="2749">
                  <c:v>14251</c:v>
                </c:pt>
                <c:pt idx="2750">
                  <c:v>14251</c:v>
                </c:pt>
                <c:pt idx="2751">
                  <c:v>5970</c:v>
                </c:pt>
                <c:pt idx="2752">
                  <c:v>5970</c:v>
                </c:pt>
                <c:pt idx="2753">
                  <c:v>5970</c:v>
                </c:pt>
                <c:pt idx="2754">
                  <c:v>5970</c:v>
                </c:pt>
                <c:pt idx="2755">
                  <c:v>5970</c:v>
                </c:pt>
                <c:pt idx="2756">
                  <c:v>5970</c:v>
                </c:pt>
                <c:pt idx="2757">
                  <c:v>5970</c:v>
                </c:pt>
                <c:pt idx="2758">
                  <c:v>1215</c:v>
                </c:pt>
                <c:pt idx="2759">
                  <c:v>1215</c:v>
                </c:pt>
                <c:pt idx="2760">
                  <c:v>1215</c:v>
                </c:pt>
                <c:pt idx="2761">
                  <c:v>1215</c:v>
                </c:pt>
                <c:pt idx="2762">
                  <c:v>1215</c:v>
                </c:pt>
                <c:pt idx="2763">
                  <c:v>1215</c:v>
                </c:pt>
                <c:pt idx="2764">
                  <c:v>1215</c:v>
                </c:pt>
                <c:pt idx="2765">
                  <c:v>2001</c:v>
                </c:pt>
                <c:pt idx="2766">
                  <c:v>2001</c:v>
                </c:pt>
                <c:pt idx="2767">
                  <c:v>2001</c:v>
                </c:pt>
                <c:pt idx="2768">
                  <c:v>2001</c:v>
                </c:pt>
                <c:pt idx="2769">
                  <c:v>2001</c:v>
                </c:pt>
                <c:pt idx="2770">
                  <c:v>2001</c:v>
                </c:pt>
                <c:pt idx="2771">
                  <c:v>11334</c:v>
                </c:pt>
                <c:pt idx="2772">
                  <c:v>11334</c:v>
                </c:pt>
                <c:pt idx="2773">
                  <c:v>11334</c:v>
                </c:pt>
                <c:pt idx="2774">
                  <c:v>11334</c:v>
                </c:pt>
                <c:pt idx="2775">
                  <c:v>9317</c:v>
                </c:pt>
                <c:pt idx="2776">
                  <c:v>9317</c:v>
                </c:pt>
                <c:pt idx="2777">
                  <c:v>9317</c:v>
                </c:pt>
                <c:pt idx="2778">
                  <c:v>9317</c:v>
                </c:pt>
                <c:pt idx="2779">
                  <c:v>9317</c:v>
                </c:pt>
                <c:pt idx="2780">
                  <c:v>5518</c:v>
                </c:pt>
                <c:pt idx="2781">
                  <c:v>5518</c:v>
                </c:pt>
                <c:pt idx="2782">
                  <c:v>5518</c:v>
                </c:pt>
                <c:pt idx="2783">
                  <c:v>5518</c:v>
                </c:pt>
                <c:pt idx="2784">
                  <c:v>5518</c:v>
                </c:pt>
                <c:pt idx="2785">
                  <c:v>11762</c:v>
                </c:pt>
                <c:pt idx="2786">
                  <c:v>11762</c:v>
                </c:pt>
                <c:pt idx="2787">
                  <c:v>11762</c:v>
                </c:pt>
                <c:pt idx="2788">
                  <c:v>11762</c:v>
                </c:pt>
                <c:pt idx="2789">
                  <c:v>13200</c:v>
                </c:pt>
                <c:pt idx="2790">
                  <c:v>13200</c:v>
                </c:pt>
                <c:pt idx="2791">
                  <c:v>13200</c:v>
                </c:pt>
                <c:pt idx="2792">
                  <c:v>13200</c:v>
                </c:pt>
                <c:pt idx="2793">
                  <c:v>13200</c:v>
                </c:pt>
                <c:pt idx="2794">
                  <c:v>13200</c:v>
                </c:pt>
                <c:pt idx="2795">
                  <c:v>13200</c:v>
                </c:pt>
                <c:pt idx="2796">
                  <c:v>13200</c:v>
                </c:pt>
                <c:pt idx="2797">
                  <c:v>13200</c:v>
                </c:pt>
                <c:pt idx="2798">
                  <c:v>3105</c:v>
                </c:pt>
                <c:pt idx="2799">
                  <c:v>347</c:v>
                </c:pt>
                <c:pt idx="2800">
                  <c:v>347</c:v>
                </c:pt>
                <c:pt idx="2801">
                  <c:v>347</c:v>
                </c:pt>
                <c:pt idx="2802">
                  <c:v>347</c:v>
                </c:pt>
                <c:pt idx="2803">
                  <c:v>3594</c:v>
                </c:pt>
                <c:pt idx="2804">
                  <c:v>3594</c:v>
                </c:pt>
                <c:pt idx="2805">
                  <c:v>3594</c:v>
                </c:pt>
                <c:pt idx="2806">
                  <c:v>3594</c:v>
                </c:pt>
                <c:pt idx="2807">
                  <c:v>3594</c:v>
                </c:pt>
                <c:pt idx="2808">
                  <c:v>3594</c:v>
                </c:pt>
                <c:pt idx="2809">
                  <c:v>3594</c:v>
                </c:pt>
                <c:pt idx="2810">
                  <c:v>3239</c:v>
                </c:pt>
                <c:pt idx="2811">
                  <c:v>3239</c:v>
                </c:pt>
                <c:pt idx="2812">
                  <c:v>3239</c:v>
                </c:pt>
                <c:pt idx="2813">
                  <c:v>2142</c:v>
                </c:pt>
                <c:pt idx="2814">
                  <c:v>2142</c:v>
                </c:pt>
                <c:pt idx="2815">
                  <c:v>2142</c:v>
                </c:pt>
                <c:pt idx="2816">
                  <c:v>2142</c:v>
                </c:pt>
                <c:pt idx="2817">
                  <c:v>2142</c:v>
                </c:pt>
                <c:pt idx="2818">
                  <c:v>10284</c:v>
                </c:pt>
                <c:pt idx="2819">
                  <c:v>5417</c:v>
                </c:pt>
                <c:pt idx="2820">
                  <c:v>5417</c:v>
                </c:pt>
                <c:pt idx="2821">
                  <c:v>5417</c:v>
                </c:pt>
                <c:pt idx="2822">
                  <c:v>5417</c:v>
                </c:pt>
                <c:pt idx="2823">
                  <c:v>5417</c:v>
                </c:pt>
                <c:pt idx="2824">
                  <c:v>8777</c:v>
                </c:pt>
                <c:pt idx="2825">
                  <c:v>8777</c:v>
                </c:pt>
                <c:pt idx="2826">
                  <c:v>8777</c:v>
                </c:pt>
                <c:pt idx="2827">
                  <c:v>5397</c:v>
                </c:pt>
                <c:pt idx="2828">
                  <c:v>5397</c:v>
                </c:pt>
                <c:pt idx="2829">
                  <c:v>5397</c:v>
                </c:pt>
                <c:pt idx="2830">
                  <c:v>5397</c:v>
                </c:pt>
                <c:pt idx="2831">
                  <c:v>13423</c:v>
                </c:pt>
                <c:pt idx="2832">
                  <c:v>13423</c:v>
                </c:pt>
                <c:pt idx="2833">
                  <c:v>13423</c:v>
                </c:pt>
                <c:pt idx="2834">
                  <c:v>13423</c:v>
                </c:pt>
                <c:pt idx="2835">
                  <c:v>13423</c:v>
                </c:pt>
                <c:pt idx="2836">
                  <c:v>13423</c:v>
                </c:pt>
                <c:pt idx="2837">
                  <c:v>8799</c:v>
                </c:pt>
                <c:pt idx="2838">
                  <c:v>8799</c:v>
                </c:pt>
                <c:pt idx="2839">
                  <c:v>8799</c:v>
                </c:pt>
                <c:pt idx="2840">
                  <c:v>8799</c:v>
                </c:pt>
                <c:pt idx="2841">
                  <c:v>8799</c:v>
                </c:pt>
                <c:pt idx="2842">
                  <c:v>8799</c:v>
                </c:pt>
                <c:pt idx="2843">
                  <c:v>11194</c:v>
                </c:pt>
                <c:pt idx="2844">
                  <c:v>11194</c:v>
                </c:pt>
                <c:pt idx="2845">
                  <c:v>4727</c:v>
                </c:pt>
                <c:pt idx="2846">
                  <c:v>4727</c:v>
                </c:pt>
                <c:pt idx="2847">
                  <c:v>4727</c:v>
                </c:pt>
                <c:pt idx="2848">
                  <c:v>378</c:v>
                </c:pt>
                <c:pt idx="2849">
                  <c:v>378</c:v>
                </c:pt>
                <c:pt idx="2850">
                  <c:v>378</c:v>
                </c:pt>
                <c:pt idx="2851">
                  <c:v>378</c:v>
                </c:pt>
                <c:pt idx="2852">
                  <c:v>378</c:v>
                </c:pt>
                <c:pt idx="2853">
                  <c:v>378</c:v>
                </c:pt>
                <c:pt idx="2854">
                  <c:v>378</c:v>
                </c:pt>
                <c:pt idx="2855">
                  <c:v>9631</c:v>
                </c:pt>
                <c:pt idx="2856">
                  <c:v>9631</c:v>
                </c:pt>
                <c:pt idx="2857">
                  <c:v>9631</c:v>
                </c:pt>
                <c:pt idx="2858">
                  <c:v>9631</c:v>
                </c:pt>
                <c:pt idx="2859">
                  <c:v>9631</c:v>
                </c:pt>
                <c:pt idx="2860">
                  <c:v>9631</c:v>
                </c:pt>
                <c:pt idx="2861">
                  <c:v>6773</c:v>
                </c:pt>
                <c:pt idx="2862">
                  <c:v>6773</c:v>
                </c:pt>
                <c:pt idx="2863">
                  <c:v>6773</c:v>
                </c:pt>
                <c:pt idx="2864">
                  <c:v>6773</c:v>
                </c:pt>
                <c:pt idx="2865">
                  <c:v>6773</c:v>
                </c:pt>
                <c:pt idx="2866">
                  <c:v>7465</c:v>
                </c:pt>
                <c:pt idx="2867">
                  <c:v>7465</c:v>
                </c:pt>
                <c:pt idx="2868">
                  <c:v>7465</c:v>
                </c:pt>
                <c:pt idx="2869">
                  <c:v>4304</c:v>
                </c:pt>
                <c:pt idx="2870">
                  <c:v>4304</c:v>
                </c:pt>
                <c:pt idx="2871">
                  <c:v>4304</c:v>
                </c:pt>
                <c:pt idx="2872">
                  <c:v>4304</c:v>
                </c:pt>
                <c:pt idx="2873">
                  <c:v>10118</c:v>
                </c:pt>
                <c:pt idx="2874">
                  <c:v>10118</c:v>
                </c:pt>
                <c:pt idx="2875">
                  <c:v>8465</c:v>
                </c:pt>
                <c:pt idx="2876">
                  <c:v>8465</c:v>
                </c:pt>
                <c:pt idx="2877">
                  <c:v>8465</c:v>
                </c:pt>
                <c:pt idx="2878">
                  <c:v>8465</c:v>
                </c:pt>
                <c:pt idx="2879">
                  <c:v>8465</c:v>
                </c:pt>
                <c:pt idx="2880">
                  <c:v>14596</c:v>
                </c:pt>
                <c:pt idx="2881">
                  <c:v>7101</c:v>
                </c:pt>
                <c:pt idx="2882">
                  <c:v>7101</c:v>
                </c:pt>
                <c:pt idx="2883">
                  <c:v>7101</c:v>
                </c:pt>
                <c:pt idx="2884">
                  <c:v>4870</c:v>
                </c:pt>
                <c:pt idx="2885">
                  <c:v>4870</c:v>
                </c:pt>
                <c:pt idx="2886">
                  <c:v>4870</c:v>
                </c:pt>
                <c:pt idx="2887">
                  <c:v>4870</c:v>
                </c:pt>
                <c:pt idx="2888">
                  <c:v>13175</c:v>
                </c:pt>
                <c:pt idx="2889">
                  <c:v>13175</c:v>
                </c:pt>
                <c:pt idx="2890">
                  <c:v>13175</c:v>
                </c:pt>
                <c:pt idx="2891">
                  <c:v>13175</c:v>
                </c:pt>
                <c:pt idx="2892">
                  <c:v>13175</c:v>
                </c:pt>
                <c:pt idx="2893">
                  <c:v>13175</c:v>
                </c:pt>
                <c:pt idx="2894">
                  <c:v>4998</c:v>
                </c:pt>
                <c:pt idx="2895">
                  <c:v>4998</c:v>
                </c:pt>
                <c:pt idx="2896">
                  <c:v>4998</c:v>
                </c:pt>
                <c:pt idx="2897">
                  <c:v>4998</c:v>
                </c:pt>
                <c:pt idx="2898">
                  <c:v>4998</c:v>
                </c:pt>
                <c:pt idx="2899">
                  <c:v>4998</c:v>
                </c:pt>
                <c:pt idx="2900">
                  <c:v>4998</c:v>
                </c:pt>
                <c:pt idx="2901">
                  <c:v>14251</c:v>
                </c:pt>
                <c:pt idx="2902">
                  <c:v>14251</c:v>
                </c:pt>
                <c:pt idx="2903">
                  <c:v>14251</c:v>
                </c:pt>
                <c:pt idx="2904">
                  <c:v>14251</c:v>
                </c:pt>
                <c:pt idx="2905">
                  <c:v>5970</c:v>
                </c:pt>
                <c:pt idx="2906">
                  <c:v>5970</c:v>
                </c:pt>
                <c:pt idx="2907">
                  <c:v>5970</c:v>
                </c:pt>
                <c:pt idx="2908">
                  <c:v>5970</c:v>
                </c:pt>
                <c:pt idx="2909">
                  <c:v>5970</c:v>
                </c:pt>
                <c:pt idx="2910">
                  <c:v>1215</c:v>
                </c:pt>
                <c:pt idx="2911">
                  <c:v>1215</c:v>
                </c:pt>
                <c:pt idx="2912">
                  <c:v>1215</c:v>
                </c:pt>
                <c:pt idx="2913">
                  <c:v>1215</c:v>
                </c:pt>
                <c:pt idx="2914">
                  <c:v>1215</c:v>
                </c:pt>
                <c:pt idx="2915">
                  <c:v>1215</c:v>
                </c:pt>
                <c:pt idx="2916">
                  <c:v>1215</c:v>
                </c:pt>
                <c:pt idx="2917">
                  <c:v>1215</c:v>
                </c:pt>
                <c:pt idx="2918">
                  <c:v>1215</c:v>
                </c:pt>
                <c:pt idx="2919">
                  <c:v>1215</c:v>
                </c:pt>
                <c:pt idx="2920">
                  <c:v>2001</c:v>
                </c:pt>
                <c:pt idx="2921">
                  <c:v>2001</c:v>
                </c:pt>
                <c:pt idx="2922">
                  <c:v>2001</c:v>
                </c:pt>
                <c:pt idx="2923">
                  <c:v>2001</c:v>
                </c:pt>
                <c:pt idx="2924">
                  <c:v>11334</c:v>
                </c:pt>
                <c:pt idx="2925">
                  <c:v>11334</c:v>
                </c:pt>
                <c:pt idx="2926">
                  <c:v>11334</c:v>
                </c:pt>
                <c:pt idx="2927">
                  <c:v>9317</c:v>
                </c:pt>
                <c:pt idx="2928">
                  <c:v>9317</c:v>
                </c:pt>
                <c:pt idx="2929">
                  <c:v>9317</c:v>
                </c:pt>
                <c:pt idx="2930">
                  <c:v>9317</c:v>
                </c:pt>
                <c:pt idx="2931">
                  <c:v>9317</c:v>
                </c:pt>
                <c:pt idx="2932">
                  <c:v>9317</c:v>
                </c:pt>
                <c:pt idx="2933">
                  <c:v>9317</c:v>
                </c:pt>
                <c:pt idx="2934">
                  <c:v>9317</c:v>
                </c:pt>
                <c:pt idx="2935">
                  <c:v>5518</c:v>
                </c:pt>
                <c:pt idx="2936">
                  <c:v>5518</c:v>
                </c:pt>
                <c:pt idx="2937">
                  <c:v>5518</c:v>
                </c:pt>
                <c:pt idx="2938">
                  <c:v>5518</c:v>
                </c:pt>
                <c:pt idx="2939">
                  <c:v>5518</c:v>
                </c:pt>
                <c:pt idx="2940">
                  <c:v>11762</c:v>
                </c:pt>
                <c:pt idx="2941">
                  <c:v>11762</c:v>
                </c:pt>
                <c:pt idx="2942">
                  <c:v>11762</c:v>
                </c:pt>
                <c:pt idx="2943">
                  <c:v>11762</c:v>
                </c:pt>
                <c:pt idx="2944">
                  <c:v>11762</c:v>
                </c:pt>
                <c:pt idx="2945">
                  <c:v>11762</c:v>
                </c:pt>
                <c:pt idx="2946">
                  <c:v>13200</c:v>
                </c:pt>
                <c:pt idx="2947">
                  <c:v>13200</c:v>
                </c:pt>
                <c:pt idx="2948">
                  <c:v>13200</c:v>
                </c:pt>
                <c:pt idx="2949">
                  <c:v>13200</c:v>
                </c:pt>
                <c:pt idx="2950">
                  <c:v>13200</c:v>
                </c:pt>
                <c:pt idx="2951">
                  <c:v>13200</c:v>
                </c:pt>
                <c:pt idx="2952">
                  <c:v>13200</c:v>
                </c:pt>
                <c:pt idx="2953">
                  <c:v>3105</c:v>
                </c:pt>
                <c:pt idx="2954">
                  <c:v>3105</c:v>
                </c:pt>
                <c:pt idx="2955">
                  <c:v>3105</c:v>
                </c:pt>
                <c:pt idx="2956">
                  <c:v>3105</c:v>
                </c:pt>
                <c:pt idx="2957">
                  <c:v>3105</c:v>
                </c:pt>
                <c:pt idx="2958">
                  <c:v>3105</c:v>
                </c:pt>
                <c:pt idx="2959">
                  <c:v>3105</c:v>
                </c:pt>
                <c:pt idx="2960">
                  <c:v>3105</c:v>
                </c:pt>
                <c:pt idx="2961">
                  <c:v>3105</c:v>
                </c:pt>
                <c:pt idx="2962">
                  <c:v>347</c:v>
                </c:pt>
                <c:pt idx="2963">
                  <c:v>347</c:v>
                </c:pt>
                <c:pt idx="2964">
                  <c:v>347</c:v>
                </c:pt>
                <c:pt idx="2965">
                  <c:v>347</c:v>
                </c:pt>
                <c:pt idx="2966">
                  <c:v>347</c:v>
                </c:pt>
                <c:pt idx="2967">
                  <c:v>347</c:v>
                </c:pt>
                <c:pt idx="2968">
                  <c:v>347</c:v>
                </c:pt>
                <c:pt idx="2969">
                  <c:v>347</c:v>
                </c:pt>
                <c:pt idx="2970">
                  <c:v>347</c:v>
                </c:pt>
                <c:pt idx="2971">
                  <c:v>347</c:v>
                </c:pt>
                <c:pt idx="2972">
                  <c:v>3594</c:v>
                </c:pt>
                <c:pt idx="2973">
                  <c:v>3594</c:v>
                </c:pt>
                <c:pt idx="2974">
                  <c:v>3594</c:v>
                </c:pt>
                <c:pt idx="2975">
                  <c:v>3594</c:v>
                </c:pt>
                <c:pt idx="2976">
                  <c:v>3594</c:v>
                </c:pt>
                <c:pt idx="2977">
                  <c:v>3594</c:v>
                </c:pt>
                <c:pt idx="2978">
                  <c:v>3239</c:v>
                </c:pt>
                <c:pt idx="2979">
                  <c:v>3239</c:v>
                </c:pt>
                <c:pt idx="2980">
                  <c:v>3239</c:v>
                </c:pt>
                <c:pt idx="2981">
                  <c:v>3239</c:v>
                </c:pt>
                <c:pt idx="2982">
                  <c:v>3239</c:v>
                </c:pt>
                <c:pt idx="2983">
                  <c:v>3239</c:v>
                </c:pt>
                <c:pt idx="2984">
                  <c:v>2142</c:v>
                </c:pt>
                <c:pt idx="2985">
                  <c:v>2142</c:v>
                </c:pt>
                <c:pt idx="2986">
                  <c:v>2142</c:v>
                </c:pt>
                <c:pt idx="2987">
                  <c:v>2142</c:v>
                </c:pt>
                <c:pt idx="2988">
                  <c:v>2142</c:v>
                </c:pt>
                <c:pt idx="2989">
                  <c:v>2142</c:v>
                </c:pt>
                <c:pt idx="2990">
                  <c:v>10284</c:v>
                </c:pt>
                <c:pt idx="2991">
                  <c:v>10284</c:v>
                </c:pt>
                <c:pt idx="2992">
                  <c:v>10284</c:v>
                </c:pt>
                <c:pt idx="2993">
                  <c:v>10284</c:v>
                </c:pt>
                <c:pt idx="2994">
                  <c:v>10284</c:v>
                </c:pt>
                <c:pt idx="2995">
                  <c:v>5417</c:v>
                </c:pt>
                <c:pt idx="2996">
                  <c:v>5417</c:v>
                </c:pt>
                <c:pt idx="2997">
                  <c:v>5417</c:v>
                </c:pt>
                <c:pt idx="2998">
                  <c:v>5417</c:v>
                </c:pt>
                <c:pt idx="2999">
                  <c:v>8777</c:v>
                </c:pt>
                <c:pt idx="3000">
                  <c:v>8777</c:v>
                </c:pt>
                <c:pt idx="3001">
                  <c:v>8777</c:v>
                </c:pt>
                <c:pt idx="3002">
                  <c:v>8777</c:v>
                </c:pt>
                <c:pt idx="3003">
                  <c:v>8777</c:v>
                </c:pt>
                <c:pt idx="3004">
                  <c:v>8777</c:v>
                </c:pt>
                <c:pt idx="3005">
                  <c:v>5397</c:v>
                </c:pt>
                <c:pt idx="3006">
                  <c:v>5397</c:v>
                </c:pt>
                <c:pt idx="3007">
                  <c:v>13423</c:v>
                </c:pt>
                <c:pt idx="3008">
                  <c:v>8799</c:v>
                </c:pt>
                <c:pt idx="3009">
                  <c:v>11194</c:v>
                </c:pt>
                <c:pt idx="3010">
                  <c:v>11194</c:v>
                </c:pt>
                <c:pt idx="3011">
                  <c:v>11194</c:v>
                </c:pt>
                <c:pt idx="3012">
                  <c:v>11194</c:v>
                </c:pt>
                <c:pt idx="3013">
                  <c:v>11194</c:v>
                </c:pt>
                <c:pt idx="3014">
                  <c:v>11194</c:v>
                </c:pt>
                <c:pt idx="3015">
                  <c:v>11194</c:v>
                </c:pt>
                <c:pt idx="3016">
                  <c:v>11194</c:v>
                </c:pt>
                <c:pt idx="3017">
                  <c:v>4727</c:v>
                </c:pt>
                <c:pt idx="3018">
                  <c:v>4727</c:v>
                </c:pt>
                <c:pt idx="3019">
                  <c:v>4727</c:v>
                </c:pt>
                <c:pt idx="3020">
                  <c:v>4727</c:v>
                </c:pt>
                <c:pt idx="3021">
                  <c:v>4727</c:v>
                </c:pt>
                <c:pt idx="3022">
                  <c:v>378</c:v>
                </c:pt>
                <c:pt idx="3023">
                  <c:v>378</c:v>
                </c:pt>
                <c:pt idx="3024">
                  <c:v>378</c:v>
                </c:pt>
                <c:pt idx="3025">
                  <c:v>9631</c:v>
                </c:pt>
                <c:pt idx="3026">
                  <c:v>9631</c:v>
                </c:pt>
                <c:pt idx="3027">
                  <c:v>9631</c:v>
                </c:pt>
                <c:pt idx="3028">
                  <c:v>6773</c:v>
                </c:pt>
                <c:pt idx="3029">
                  <c:v>6773</c:v>
                </c:pt>
                <c:pt idx="3030">
                  <c:v>6773</c:v>
                </c:pt>
                <c:pt idx="3031">
                  <c:v>6773</c:v>
                </c:pt>
                <c:pt idx="3032">
                  <c:v>6773</c:v>
                </c:pt>
                <c:pt idx="3033">
                  <c:v>6773</c:v>
                </c:pt>
                <c:pt idx="3034">
                  <c:v>6773</c:v>
                </c:pt>
                <c:pt idx="3035">
                  <c:v>6773</c:v>
                </c:pt>
                <c:pt idx="3036">
                  <c:v>7465</c:v>
                </c:pt>
                <c:pt idx="3037">
                  <c:v>7465</c:v>
                </c:pt>
                <c:pt idx="3038">
                  <c:v>7465</c:v>
                </c:pt>
                <c:pt idx="3039">
                  <c:v>7465</c:v>
                </c:pt>
                <c:pt idx="3040">
                  <c:v>4304</c:v>
                </c:pt>
                <c:pt idx="3041">
                  <c:v>4304</c:v>
                </c:pt>
                <c:pt idx="3042">
                  <c:v>4304</c:v>
                </c:pt>
                <c:pt idx="3043">
                  <c:v>4304</c:v>
                </c:pt>
                <c:pt idx="3044">
                  <c:v>4304</c:v>
                </c:pt>
                <c:pt idx="3045">
                  <c:v>4304</c:v>
                </c:pt>
                <c:pt idx="3046">
                  <c:v>10118</c:v>
                </c:pt>
                <c:pt idx="3047">
                  <c:v>10118</c:v>
                </c:pt>
                <c:pt idx="3048">
                  <c:v>10118</c:v>
                </c:pt>
                <c:pt idx="3049">
                  <c:v>10118</c:v>
                </c:pt>
                <c:pt idx="3050">
                  <c:v>10118</c:v>
                </c:pt>
                <c:pt idx="3051">
                  <c:v>10118</c:v>
                </c:pt>
                <c:pt idx="3052">
                  <c:v>10118</c:v>
                </c:pt>
                <c:pt idx="3053">
                  <c:v>8465</c:v>
                </c:pt>
                <c:pt idx="3054">
                  <c:v>8465</c:v>
                </c:pt>
                <c:pt idx="3055">
                  <c:v>8465</c:v>
                </c:pt>
                <c:pt idx="3056">
                  <c:v>8465</c:v>
                </c:pt>
                <c:pt idx="3057">
                  <c:v>14596</c:v>
                </c:pt>
                <c:pt idx="3058">
                  <c:v>14596</c:v>
                </c:pt>
                <c:pt idx="3059">
                  <c:v>14596</c:v>
                </c:pt>
                <c:pt idx="3060">
                  <c:v>11386</c:v>
                </c:pt>
                <c:pt idx="3061">
                  <c:v>11386</c:v>
                </c:pt>
                <c:pt idx="3062">
                  <c:v>11386</c:v>
                </c:pt>
                <c:pt idx="3063">
                  <c:v>11386</c:v>
                </c:pt>
                <c:pt idx="3064">
                  <c:v>11386</c:v>
                </c:pt>
                <c:pt idx="3065">
                  <c:v>11386</c:v>
                </c:pt>
                <c:pt idx="3066">
                  <c:v>3448</c:v>
                </c:pt>
                <c:pt idx="3067">
                  <c:v>3448</c:v>
                </c:pt>
                <c:pt idx="3068">
                  <c:v>3448</c:v>
                </c:pt>
                <c:pt idx="3069">
                  <c:v>3448</c:v>
                </c:pt>
                <c:pt idx="3070">
                  <c:v>10686</c:v>
                </c:pt>
                <c:pt idx="3071">
                  <c:v>10686</c:v>
                </c:pt>
                <c:pt idx="3072">
                  <c:v>10686</c:v>
                </c:pt>
                <c:pt idx="3073">
                  <c:v>10686</c:v>
                </c:pt>
                <c:pt idx="3074">
                  <c:v>10686</c:v>
                </c:pt>
                <c:pt idx="3075">
                  <c:v>10686</c:v>
                </c:pt>
                <c:pt idx="3076">
                  <c:v>10686</c:v>
                </c:pt>
                <c:pt idx="3077">
                  <c:v>14253</c:v>
                </c:pt>
                <c:pt idx="3078">
                  <c:v>14253</c:v>
                </c:pt>
                <c:pt idx="3079">
                  <c:v>14253</c:v>
                </c:pt>
                <c:pt idx="3080">
                  <c:v>14253</c:v>
                </c:pt>
                <c:pt idx="3081">
                  <c:v>14253</c:v>
                </c:pt>
                <c:pt idx="3082">
                  <c:v>14253</c:v>
                </c:pt>
                <c:pt idx="3083">
                  <c:v>7728</c:v>
                </c:pt>
                <c:pt idx="3084">
                  <c:v>7728</c:v>
                </c:pt>
                <c:pt idx="3085">
                  <c:v>7728</c:v>
                </c:pt>
                <c:pt idx="3086">
                  <c:v>7728</c:v>
                </c:pt>
                <c:pt idx="3087">
                  <c:v>2357</c:v>
                </c:pt>
                <c:pt idx="3088">
                  <c:v>2357</c:v>
                </c:pt>
                <c:pt idx="3089">
                  <c:v>2357</c:v>
                </c:pt>
                <c:pt idx="3090">
                  <c:v>2357</c:v>
                </c:pt>
                <c:pt idx="3091">
                  <c:v>11198</c:v>
                </c:pt>
                <c:pt idx="3092">
                  <c:v>11198</c:v>
                </c:pt>
                <c:pt idx="3093">
                  <c:v>11198</c:v>
                </c:pt>
                <c:pt idx="3094">
                  <c:v>11198</c:v>
                </c:pt>
                <c:pt idx="3095">
                  <c:v>11198</c:v>
                </c:pt>
                <c:pt idx="3096">
                  <c:v>5057</c:v>
                </c:pt>
                <c:pt idx="3097">
                  <c:v>5057</c:v>
                </c:pt>
                <c:pt idx="3098">
                  <c:v>5057</c:v>
                </c:pt>
                <c:pt idx="3099">
                  <c:v>8155</c:v>
                </c:pt>
                <c:pt idx="3100">
                  <c:v>8155</c:v>
                </c:pt>
                <c:pt idx="3101">
                  <c:v>8155</c:v>
                </c:pt>
                <c:pt idx="3102">
                  <c:v>8155</c:v>
                </c:pt>
                <c:pt idx="3103">
                  <c:v>8155</c:v>
                </c:pt>
                <c:pt idx="3104">
                  <c:v>8155</c:v>
                </c:pt>
                <c:pt idx="3105">
                  <c:v>8155</c:v>
                </c:pt>
                <c:pt idx="3106">
                  <c:v>8155</c:v>
                </c:pt>
                <c:pt idx="3107">
                  <c:v>8155</c:v>
                </c:pt>
                <c:pt idx="3108">
                  <c:v>12679</c:v>
                </c:pt>
                <c:pt idx="3109">
                  <c:v>1891</c:v>
                </c:pt>
                <c:pt idx="3110">
                  <c:v>1891</c:v>
                </c:pt>
                <c:pt idx="3111">
                  <c:v>3312</c:v>
                </c:pt>
                <c:pt idx="3112">
                  <c:v>3312</c:v>
                </c:pt>
                <c:pt idx="3113">
                  <c:v>3312</c:v>
                </c:pt>
                <c:pt idx="3114">
                  <c:v>3312</c:v>
                </c:pt>
                <c:pt idx="3115">
                  <c:v>3312</c:v>
                </c:pt>
                <c:pt idx="3116">
                  <c:v>3312</c:v>
                </c:pt>
                <c:pt idx="3117">
                  <c:v>9251</c:v>
                </c:pt>
                <c:pt idx="3118">
                  <c:v>9251</c:v>
                </c:pt>
                <c:pt idx="3119">
                  <c:v>9251</c:v>
                </c:pt>
                <c:pt idx="3120">
                  <c:v>9251</c:v>
                </c:pt>
                <c:pt idx="3121">
                  <c:v>9251</c:v>
                </c:pt>
                <c:pt idx="3122">
                  <c:v>10648</c:v>
                </c:pt>
                <c:pt idx="3123">
                  <c:v>10648</c:v>
                </c:pt>
                <c:pt idx="3124">
                  <c:v>13817</c:v>
                </c:pt>
                <c:pt idx="3125">
                  <c:v>13817</c:v>
                </c:pt>
                <c:pt idx="3126">
                  <c:v>11652</c:v>
                </c:pt>
                <c:pt idx="3127">
                  <c:v>11652</c:v>
                </c:pt>
                <c:pt idx="3128">
                  <c:v>14406</c:v>
                </c:pt>
                <c:pt idx="3129">
                  <c:v>14406</c:v>
                </c:pt>
                <c:pt idx="3130">
                  <c:v>14406</c:v>
                </c:pt>
                <c:pt idx="3131">
                  <c:v>3625</c:v>
                </c:pt>
                <c:pt idx="3132">
                  <c:v>3625</c:v>
                </c:pt>
                <c:pt idx="3133">
                  <c:v>3625</c:v>
                </c:pt>
                <c:pt idx="3134">
                  <c:v>3625</c:v>
                </c:pt>
                <c:pt idx="3135">
                  <c:v>4648</c:v>
                </c:pt>
                <c:pt idx="3136">
                  <c:v>4648</c:v>
                </c:pt>
                <c:pt idx="3137">
                  <c:v>4648</c:v>
                </c:pt>
                <c:pt idx="3138">
                  <c:v>4648</c:v>
                </c:pt>
                <c:pt idx="3139">
                  <c:v>4648</c:v>
                </c:pt>
                <c:pt idx="3140">
                  <c:v>3765</c:v>
                </c:pt>
                <c:pt idx="3141">
                  <c:v>3765</c:v>
                </c:pt>
                <c:pt idx="3142">
                  <c:v>3765</c:v>
                </c:pt>
                <c:pt idx="3143">
                  <c:v>3765</c:v>
                </c:pt>
                <c:pt idx="3144">
                  <c:v>7175</c:v>
                </c:pt>
                <c:pt idx="3145">
                  <c:v>7175</c:v>
                </c:pt>
                <c:pt idx="3146">
                  <c:v>14015</c:v>
                </c:pt>
                <c:pt idx="3147">
                  <c:v>14015</c:v>
                </c:pt>
                <c:pt idx="3148">
                  <c:v>14015</c:v>
                </c:pt>
                <c:pt idx="3149">
                  <c:v>14015</c:v>
                </c:pt>
                <c:pt idx="3150">
                  <c:v>14015</c:v>
                </c:pt>
                <c:pt idx="3151">
                  <c:v>14015</c:v>
                </c:pt>
                <c:pt idx="3152">
                  <c:v>723</c:v>
                </c:pt>
                <c:pt idx="3153">
                  <c:v>723</c:v>
                </c:pt>
                <c:pt idx="3154">
                  <c:v>723</c:v>
                </c:pt>
                <c:pt idx="3155">
                  <c:v>2963</c:v>
                </c:pt>
                <c:pt idx="3156">
                  <c:v>2963</c:v>
                </c:pt>
                <c:pt idx="3157">
                  <c:v>2963</c:v>
                </c:pt>
                <c:pt idx="3158">
                  <c:v>2963</c:v>
                </c:pt>
                <c:pt idx="3159">
                  <c:v>2963</c:v>
                </c:pt>
                <c:pt idx="3160">
                  <c:v>5909</c:v>
                </c:pt>
                <c:pt idx="3161">
                  <c:v>5909</c:v>
                </c:pt>
                <c:pt idx="3162">
                  <c:v>5909</c:v>
                </c:pt>
                <c:pt idx="3163">
                  <c:v>13746</c:v>
                </c:pt>
                <c:pt idx="3164">
                  <c:v>13746</c:v>
                </c:pt>
                <c:pt idx="3165">
                  <c:v>13746</c:v>
                </c:pt>
                <c:pt idx="3166">
                  <c:v>13746</c:v>
                </c:pt>
                <c:pt idx="3167">
                  <c:v>1919</c:v>
                </c:pt>
                <c:pt idx="3168">
                  <c:v>1919</c:v>
                </c:pt>
                <c:pt idx="3169">
                  <c:v>1919</c:v>
                </c:pt>
                <c:pt idx="3170">
                  <c:v>1919</c:v>
                </c:pt>
                <c:pt idx="3171">
                  <c:v>14469</c:v>
                </c:pt>
                <c:pt idx="3172">
                  <c:v>14469</c:v>
                </c:pt>
                <c:pt idx="3173">
                  <c:v>7101</c:v>
                </c:pt>
              </c:numCache>
            </c:numRef>
          </c:xVal>
          <c:yVal>
            <c:numRef>
              <c:f>'Fuel Consumtion VS Distance'!$C$2:$C$3175</c:f>
              <c:numCache>
                <c:formatCode>General</c:formatCode>
                <c:ptCount val="3174"/>
                <c:pt idx="0">
                  <c:v>57993.088239238503</c:v>
                </c:pt>
                <c:pt idx="1">
                  <c:v>57565.615741094298</c:v>
                </c:pt>
                <c:pt idx="2">
                  <c:v>57547.187971199099</c:v>
                </c:pt>
                <c:pt idx="3">
                  <c:v>58172.593631958502</c:v>
                </c:pt>
                <c:pt idx="4">
                  <c:v>57569.523393260897</c:v>
                </c:pt>
                <c:pt idx="5">
                  <c:v>57758.465008000501</c:v>
                </c:pt>
                <c:pt idx="6">
                  <c:v>58057.276620842</c:v>
                </c:pt>
                <c:pt idx="7">
                  <c:v>58179.7017234144</c:v>
                </c:pt>
                <c:pt idx="8">
                  <c:v>18583.493876278899</c:v>
                </c:pt>
                <c:pt idx="9">
                  <c:v>17795.677453125201</c:v>
                </c:pt>
                <c:pt idx="10">
                  <c:v>18086.579651921398</c:v>
                </c:pt>
                <c:pt idx="11">
                  <c:v>18003.8674768807</c:v>
                </c:pt>
                <c:pt idx="12">
                  <c:v>18233.525038082498</c:v>
                </c:pt>
                <c:pt idx="13">
                  <c:v>53996.845800742201</c:v>
                </c:pt>
                <c:pt idx="14">
                  <c:v>54241.110188629602</c:v>
                </c:pt>
                <c:pt idx="15">
                  <c:v>54822.757014425399</c:v>
                </c:pt>
                <c:pt idx="16">
                  <c:v>54801.122700389104</c:v>
                </c:pt>
                <c:pt idx="17">
                  <c:v>54505.671811577602</c:v>
                </c:pt>
                <c:pt idx="18">
                  <c:v>54524.182969637797</c:v>
                </c:pt>
                <c:pt idx="19">
                  <c:v>72194.236180873995</c:v>
                </c:pt>
                <c:pt idx="20">
                  <c:v>72239.733941242201</c:v>
                </c:pt>
                <c:pt idx="21">
                  <c:v>72274.415195883499</c:v>
                </c:pt>
                <c:pt idx="22">
                  <c:v>72013.387362580601</c:v>
                </c:pt>
                <c:pt idx="23">
                  <c:v>72748.617194598497</c:v>
                </c:pt>
                <c:pt idx="24">
                  <c:v>72075.880022940793</c:v>
                </c:pt>
                <c:pt idx="25">
                  <c:v>72499.075715893705</c:v>
                </c:pt>
                <c:pt idx="26">
                  <c:v>72600.348569348207</c:v>
                </c:pt>
                <c:pt idx="27">
                  <c:v>72350.206433143205</c:v>
                </c:pt>
                <c:pt idx="28">
                  <c:v>71778.971788467505</c:v>
                </c:pt>
                <c:pt idx="29">
                  <c:v>72116.798030467806</c:v>
                </c:pt>
                <c:pt idx="30">
                  <c:v>39310.041351213898</c:v>
                </c:pt>
                <c:pt idx="31">
                  <c:v>39893.569366631702</c:v>
                </c:pt>
                <c:pt idx="32">
                  <c:v>39661.054771585499</c:v>
                </c:pt>
                <c:pt idx="33">
                  <c:v>40118.081139158501</c:v>
                </c:pt>
                <c:pt idx="34">
                  <c:v>39356.062886272302</c:v>
                </c:pt>
                <c:pt idx="35">
                  <c:v>39548.814947766303</c:v>
                </c:pt>
                <c:pt idx="36">
                  <c:v>39987.113980674301</c:v>
                </c:pt>
                <c:pt idx="37">
                  <c:v>39647.1159377371</c:v>
                </c:pt>
                <c:pt idx="38">
                  <c:v>39219.161855288097</c:v>
                </c:pt>
                <c:pt idx="39">
                  <c:v>12922.667751856199</c:v>
                </c:pt>
                <c:pt idx="40">
                  <c:v>12834.3051456296</c:v>
                </c:pt>
                <c:pt idx="41">
                  <c:v>12374.3562224543</c:v>
                </c:pt>
                <c:pt idx="42">
                  <c:v>13242.755668399501</c:v>
                </c:pt>
                <c:pt idx="43">
                  <c:v>13079.302527391899</c:v>
                </c:pt>
                <c:pt idx="44">
                  <c:v>13084.196955654699</c:v>
                </c:pt>
                <c:pt idx="45">
                  <c:v>12575.812893875</c:v>
                </c:pt>
                <c:pt idx="46">
                  <c:v>12461.470024989399</c:v>
                </c:pt>
                <c:pt idx="47">
                  <c:v>12401.788301110601</c:v>
                </c:pt>
                <c:pt idx="48">
                  <c:v>57061.420717872999</c:v>
                </c:pt>
                <c:pt idx="49">
                  <c:v>57163.164638027702</c:v>
                </c:pt>
                <c:pt idx="50">
                  <c:v>56958.998568903997</c:v>
                </c:pt>
                <c:pt idx="51">
                  <c:v>57459.414125162199</c:v>
                </c:pt>
                <c:pt idx="52">
                  <c:v>57429.443523688104</c:v>
                </c:pt>
                <c:pt idx="53">
                  <c:v>56638.876618398099</c:v>
                </c:pt>
                <c:pt idx="54">
                  <c:v>56647.078468952597</c:v>
                </c:pt>
                <c:pt idx="55">
                  <c:v>56973.745586437602</c:v>
                </c:pt>
                <c:pt idx="56">
                  <c:v>26251.027157045901</c:v>
                </c:pt>
                <c:pt idx="57">
                  <c:v>26223.824064308599</c:v>
                </c:pt>
                <c:pt idx="58">
                  <c:v>26702.464114865001</c:v>
                </c:pt>
                <c:pt idx="59">
                  <c:v>26472.276682401702</c:v>
                </c:pt>
                <c:pt idx="60">
                  <c:v>26384.5651374029</c:v>
                </c:pt>
                <c:pt idx="61">
                  <c:v>26325.227654746399</c:v>
                </c:pt>
                <c:pt idx="62">
                  <c:v>26783.747094286598</c:v>
                </c:pt>
                <c:pt idx="63">
                  <c:v>41793.104735239001</c:v>
                </c:pt>
                <c:pt idx="64">
                  <c:v>42157.652062971902</c:v>
                </c:pt>
                <c:pt idx="65">
                  <c:v>42009.932456250099</c:v>
                </c:pt>
                <c:pt idx="66">
                  <c:v>41955.003666432996</c:v>
                </c:pt>
                <c:pt idx="67">
                  <c:v>42155.206584401902</c:v>
                </c:pt>
                <c:pt idx="68">
                  <c:v>41563.722357810897</c:v>
                </c:pt>
                <c:pt idx="69">
                  <c:v>42177.844607145402</c:v>
                </c:pt>
                <c:pt idx="70">
                  <c:v>64437.341427724903</c:v>
                </c:pt>
                <c:pt idx="71">
                  <c:v>64220.5431562417</c:v>
                </c:pt>
                <c:pt idx="72">
                  <c:v>64225.490186564297</c:v>
                </c:pt>
                <c:pt idx="73">
                  <c:v>64795.820007658403</c:v>
                </c:pt>
                <c:pt idx="74">
                  <c:v>64421.103060409201</c:v>
                </c:pt>
                <c:pt idx="75">
                  <c:v>10876.2282306255</c:v>
                </c:pt>
                <c:pt idx="76">
                  <c:v>10896.779275393201</c:v>
                </c:pt>
                <c:pt idx="77">
                  <c:v>10053.123676895601</c:v>
                </c:pt>
                <c:pt idx="78">
                  <c:v>10767.041571288</c:v>
                </c:pt>
                <c:pt idx="79">
                  <c:v>10700.515771812001</c:v>
                </c:pt>
                <c:pt idx="80">
                  <c:v>10475.397581389199</c:v>
                </c:pt>
                <c:pt idx="81">
                  <c:v>10311.0873147529</c:v>
                </c:pt>
                <c:pt idx="82">
                  <c:v>17208.089734962901</c:v>
                </c:pt>
                <c:pt idx="83">
                  <c:v>17606.096278593501</c:v>
                </c:pt>
                <c:pt idx="84">
                  <c:v>17858.6632356222</c:v>
                </c:pt>
                <c:pt idx="85">
                  <c:v>17175.6391685501</c:v>
                </c:pt>
                <c:pt idx="86">
                  <c:v>18038.733689160999</c:v>
                </c:pt>
                <c:pt idx="87">
                  <c:v>47367.087869644602</c:v>
                </c:pt>
                <c:pt idx="88">
                  <c:v>47238.793127363097</c:v>
                </c:pt>
                <c:pt idx="89">
                  <c:v>47433.339554732403</c:v>
                </c:pt>
                <c:pt idx="90">
                  <c:v>47090.542978727099</c:v>
                </c:pt>
                <c:pt idx="91">
                  <c:v>47189.535232714799</c:v>
                </c:pt>
                <c:pt idx="92">
                  <c:v>47180.801041896899</c:v>
                </c:pt>
                <c:pt idx="93">
                  <c:v>47005.753672633102</c:v>
                </c:pt>
                <c:pt idx="94">
                  <c:v>47018.027695541998</c:v>
                </c:pt>
                <c:pt idx="95">
                  <c:v>53986.272829638801</c:v>
                </c:pt>
                <c:pt idx="96">
                  <c:v>54187.837103479302</c:v>
                </c:pt>
                <c:pt idx="97">
                  <c:v>54280.112474677502</c:v>
                </c:pt>
                <c:pt idx="98">
                  <c:v>54297.294380704901</c:v>
                </c:pt>
                <c:pt idx="99">
                  <c:v>53908.812380542498</c:v>
                </c:pt>
                <c:pt idx="100">
                  <c:v>54492.8038084566</c:v>
                </c:pt>
                <c:pt idx="101">
                  <c:v>54576.9266729593</c:v>
                </c:pt>
                <c:pt idx="102">
                  <c:v>70386.158567397404</c:v>
                </c:pt>
                <c:pt idx="103">
                  <c:v>69692.019504233496</c:v>
                </c:pt>
                <c:pt idx="104">
                  <c:v>69870.336487348803</c:v>
                </c:pt>
                <c:pt idx="105">
                  <c:v>69757.681699560504</c:v>
                </c:pt>
                <c:pt idx="106">
                  <c:v>59188.062955547102</c:v>
                </c:pt>
                <c:pt idx="107">
                  <c:v>58842.191251561402</c:v>
                </c:pt>
                <c:pt idx="108">
                  <c:v>59378.164152212303</c:v>
                </c:pt>
                <c:pt idx="109">
                  <c:v>59040.7416382351</c:v>
                </c:pt>
                <c:pt idx="110">
                  <c:v>59071.228406663096</c:v>
                </c:pt>
                <c:pt idx="111">
                  <c:v>59480.657480479698</c:v>
                </c:pt>
                <c:pt idx="112">
                  <c:v>59590.343384640197</c:v>
                </c:pt>
                <c:pt idx="113">
                  <c:v>58845.301892355601</c:v>
                </c:pt>
                <c:pt idx="114">
                  <c:v>59070.624457043799</c:v>
                </c:pt>
                <c:pt idx="115">
                  <c:v>59253.300793553302</c:v>
                </c:pt>
                <c:pt idx="116">
                  <c:v>59549.662093283303</c:v>
                </c:pt>
                <c:pt idx="117">
                  <c:v>72777.322502012103</c:v>
                </c:pt>
                <c:pt idx="118">
                  <c:v>72640.243785394894</c:v>
                </c:pt>
                <c:pt idx="119">
                  <c:v>73149.107403364294</c:v>
                </c:pt>
                <c:pt idx="120">
                  <c:v>73208.399531115399</c:v>
                </c:pt>
                <c:pt idx="121">
                  <c:v>72756.834159135295</c:v>
                </c:pt>
                <c:pt idx="122">
                  <c:v>72725.916279882804</c:v>
                </c:pt>
                <c:pt idx="123">
                  <c:v>73077.533396844607</c:v>
                </c:pt>
                <c:pt idx="124">
                  <c:v>73476.132432217099</c:v>
                </c:pt>
                <c:pt idx="125">
                  <c:v>18993.505049235999</c:v>
                </c:pt>
                <c:pt idx="126">
                  <c:v>19153.8363717422</c:v>
                </c:pt>
                <c:pt idx="127">
                  <c:v>18926.857036455302</c:v>
                </c:pt>
                <c:pt idx="128">
                  <c:v>19583.074560260899</c:v>
                </c:pt>
                <c:pt idx="129">
                  <c:v>24174.9108209031</c:v>
                </c:pt>
                <c:pt idx="130">
                  <c:v>23795.711145987199</c:v>
                </c:pt>
                <c:pt idx="131">
                  <c:v>24232.9828473405</c:v>
                </c:pt>
                <c:pt idx="132">
                  <c:v>24550.075060756801</c:v>
                </c:pt>
                <c:pt idx="133">
                  <c:v>23951.527154928201</c:v>
                </c:pt>
                <c:pt idx="134">
                  <c:v>24542.7980190177</c:v>
                </c:pt>
                <c:pt idx="135">
                  <c:v>24243.543357414899</c:v>
                </c:pt>
                <c:pt idx="136">
                  <c:v>19611.203864806401</c:v>
                </c:pt>
                <c:pt idx="137">
                  <c:v>19997.312470390301</c:v>
                </c:pt>
                <c:pt idx="138">
                  <c:v>19515.868108114999</c:v>
                </c:pt>
                <c:pt idx="139">
                  <c:v>19375.815568122802</c:v>
                </c:pt>
                <c:pt idx="140">
                  <c:v>19729.4431152545</c:v>
                </c:pt>
                <c:pt idx="141">
                  <c:v>19615.233697695101</c:v>
                </c:pt>
                <c:pt idx="142">
                  <c:v>20058.470551251299</c:v>
                </c:pt>
                <c:pt idx="143">
                  <c:v>19677.366474485199</c:v>
                </c:pt>
                <c:pt idx="144">
                  <c:v>20279.924440564999</c:v>
                </c:pt>
                <c:pt idx="145">
                  <c:v>19511.993280622599</c:v>
                </c:pt>
                <c:pt idx="146">
                  <c:v>19836.771909685802</c:v>
                </c:pt>
                <c:pt idx="147">
                  <c:v>36821.007029433204</c:v>
                </c:pt>
                <c:pt idx="148">
                  <c:v>36551.756004822899</c:v>
                </c:pt>
                <c:pt idx="149">
                  <c:v>37229.343513387299</c:v>
                </c:pt>
                <c:pt idx="150">
                  <c:v>37037.004966876797</c:v>
                </c:pt>
                <c:pt idx="151">
                  <c:v>37050.997435862599</c:v>
                </c:pt>
                <c:pt idx="152">
                  <c:v>70631.141365703399</c:v>
                </c:pt>
                <c:pt idx="153">
                  <c:v>70728.815818614705</c:v>
                </c:pt>
                <c:pt idx="154">
                  <c:v>70667.576296647007</c:v>
                </c:pt>
                <c:pt idx="155">
                  <c:v>70738.652800983502</c:v>
                </c:pt>
                <c:pt idx="156">
                  <c:v>70809.032941452795</c:v>
                </c:pt>
                <c:pt idx="157">
                  <c:v>71531.763428688093</c:v>
                </c:pt>
                <c:pt idx="158">
                  <c:v>70961.099269718601</c:v>
                </c:pt>
                <c:pt idx="159">
                  <c:v>71283.430952477298</c:v>
                </c:pt>
                <c:pt idx="160">
                  <c:v>70882.096150059398</c:v>
                </c:pt>
                <c:pt idx="161">
                  <c:v>4586.46857697411</c:v>
                </c:pt>
                <c:pt idx="162">
                  <c:v>4916.7422588214004</c:v>
                </c:pt>
                <c:pt idx="163">
                  <c:v>4381.0644617743601</c:v>
                </c:pt>
                <c:pt idx="164">
                  <c:v>4352.0387050789304</c:v>
                </c:pt>
                <c:pt idx="165">
                  <c:v>4169.3038253352697</c:v>
                </c:pt>
                <c:pt idx="166">
                  <c:v>4254.5612369901</c:v>
                </c:pt>
                <c:pt idx="167">
                  <c:v>4239.7229652697497</c:v>
                </c:pt>
                <c:pt idx="168">
                  <c:v>4131.2079591916799</c:v>
                </c:pt>
                <c:pt idx="169">
                  <c:v>15409.3929854242</c:v>
                </c:pt>
                <c:pt idx="170">
                  <c:v>15749.8518269796</c:v>
                </c:pt>
                <c:pt idx="171">
                  <c:v>15522.437664593501</c:v>
                </c:pt>
                <c:pt idx="172">
                  <c:v>16022.5984201744</c:v>
                </c:pt>
                <c:pt idx="173">
                  <c:v>15557.0493360254</c:v>
                </c:pt>
                <c:pt idx="174">
                  <c:v>16175.893338271801</c:v>
                </c:pt>
                <c:pt idx="175">
                  <c:v>30744.643873915302</c:v>
                </c:pt>
                <c:pt idx="176">
                  <c:v>30099.226360513301</c:v>
                </c:pt>
                <c:pt idx="177">
                  <c:v>30142.2012143172</c:v>
                </c:pt>
                <c:pt idx="178">
                  <c:v>30088.166096266501</c:v>
                </c:pt>
                <c:pt idx="179">
                  <c:v>30606.995966445302</c:v>
                </c:pt>
                <c:pt idx="180">
                  <c:v>30148.878639553001</c:v>
                </c:pt>
                <c:pt idx="181">
                  <c:v>30301.689241587399</c:v>
                </c:pt>
                <c:pt idx="182">
                  <c:v>69901.784439970099</c:v>
                </c:pt>
                <c:pt idx="183">
                  <c:v>69804.325038113297</c:v>
                </c:pt>
                <c:pt idx="184">
                  <c:v>69842.998785010903</c:v>
                </c:pt>
                <c:pt idx="185">
                  <c:v>70182.269619410799</c:v>
                </c:pt>
                <c:pt idx="186">
                  <c:v>10714.6849442149</c:v>
                </c:pt>
                <c:pt idx="187">
                  <c:v>10733.271004329999</c:v>
                </c:pt>
                <c:pt idx="188">
                  <c:v>10789.382962272301</c:v>
                </c:pt>
                <c:pt idx="189">
                  <c:v>10238.4502475564</c:v>
                </c:pt>
                <c:pt idx="190">
                  <c:v>73361.169669715993</c:v>
                </c:pt>
                <c:pt idx="191">
                  <c:v>73573.024169790297</c:v>
                </c:pt>
                <c:pt idx="192">
                  <c:v>73339.542253070103</c:v>
                </c:pt>
                <c:pt idx="193">
                  <c:v>73588.989288651806</c:v>
                </c:pt>
                <c:pt idx="194">
                  <c:v>36615.897086487799</c:v>
                </c:pt>
                <c:pt idx="195">
                  <c:v>36727.254255345302</c:v>
                </c:pt>
                <c:pt idx="196">
                  <c:v>36656.377939522798</c:v>
                </c:pt>
                <c:pt idx="197">
                  <c:v>36749.937523353299</c:v>
                </c:pt>
                <c:pt idx="198">
                  <c:v>25307.201196638802</c:v>
                </c:pt>
                <c:pt idx="199">
                  <c:v>25549.630274812</c:v>
                </c:pt>
                <c:pt idx="200">
                  <c:v>25173.497091850099</c:v>
                </c:pt>
                <c:pt idx="201">
                  <c:v>24960.5381576703</c:v>
                </c:pt>
                <c:pt idx="202">
                  <c:v>25328.496567974998</c:v>
                </c:pt>
                <c:pt idx="203">
                  <c:v>25733.871276565202</c:v>
                </c:pt>
                <c:pt idx="204">
                  <c:v>24894.555103994699</c:v>
                </c:pt>
                <c:pt idx="205">
                  <c:v>25441.050895284701</c:v>
                </c:pt>
                <c:pt idx="206">
                  <c:v>67238.398223191805</c:v>
                </c:pt>
                <c:pt idx="207">
                  <c:v>67228.915928440998</c:v>
                </c:pt>
                <c:pt idx="208">
                  <c:v>66707.684389278205</c:v>
                </c:pt>
                <c:pt idx="209">
                  <c:v>66852.592385264405</c:v>
                </c:pt>
                <c:pt idx="210">
                  <c:v>66898.220981451304</c:v>
                </c:pt>
                <c:pt idx="211">
                  <c:v>25738.439967322302</c:v>
                </c:pt>
                <c:pt idx="212">
                  <c:v>26298.3022659126</c:v>
                </c:pt>
                <c:pt idx="213">
                  <c:v>26176.1164744499</c:v>
                </c:pt>
                <c:pt idx="214">
                  <c:v>25833.4356175254</c:v>
                </c:pt>
                <c:pt idx="215">
                  <c:v>26307.493670219101</c:v>
                </c:pt>
                <c:pt idx="216">
                  <c:v>71799.478309573402</c:v>
                </c:pt>
                <c:pt idx="217">
                  <c:v>72184.539877918694</c:v>
                </c:pt>
                <c:pt idx="218">
                  <c:v>72346.227523136797</c:v>
                </c:pt>
                <c:pt idx="219">
                  <c:v>72021.863488248695</c:v>
                </c:pt>
                <c:pt idx="220">
                  <c:v>71998.181620672796</c:v>
                </c:pt>
                <c:pt idx="221">
                  <c:v>72375.810216090395</c:v>
                </c:pt>
                <c:pt idx="222">
                  <c:v>72306.956370835993</c:v>
                </c:pt>
                <c:pt idx="223">
                  <c:v>72049.988374850596</c:v>
                </c:pt>
                <c:pt idx="224">
                  <c:v>30513.492609926401</c:v>
                </c:pt>
                <c:pt idx="225">
                  <c:v>7275.9901356014998</c:v>
                </c:pt>
                <c:pt idx="226">
                  <c:v>7378.6466035100902</c:v>
                </c:pt>
                <c:pt idx="227">
                  <c:v>7501.4575841292699</c:v>
                </c:pt>
                <c:pt idx="228">
                  <c:v>11112.578006934</c:v>
                </c:pt>
                <c:pt idx="229">
                  <c:v>11312.9798839917</c:v>
                </c:pt>
                <c:pt idx="230">
                  <c:v>57747.490279628801</c:v>
                </c:pt>
                <c:pt idx="231">
                  <c:v>58148.166253127201</c:v>
                </c:pt>
                <c:pt idx="232">
                  <c:v>57299.020858829201</c:v>
                </c:pt>
                <c:pt idx="233">
                  <c:v>57974.411040114697</c:v>
                </c:pt>
                <c:pt idx="234">
                  <c:v>47999.616329058597</c:v>
                </c:pt>
                <c:pt idx="235">
                  <c:v>47668.291433338702</c:v>
                </c:pt>
                <c:pt idx="236">
                  <c:v>28120.840922785199</c:v>
                </c:pt>
                <c:pt idx="237">
                  <c:v>28509.974260170598</c:v>
                </c:pt>
                <c:pt idx="238">
                  <c:v>28405.799956686798</c:v>
                </c:pt>
                <c:pt idx="239">
                  <c:v>16105.5568787582</c:v>
                </c:pt>
                <c:pt idx="240">
                  <c:v>16391.6780864436</c:v>
                </c:pt>
                <c:pt idx="241">
                  <c:v>16149.9581454691</c:v>
                </c:pt>
                <c:pt idx="242">
                  <c:v>16852.380386747998</c:v>
                </c:pt>
                <c:pt idx="243">
                  <c:v>2603.91427509801</c:v>
                </c:pt>
                <c:pt idx="244">
                  <c:v>19177.309879583201</c:v>
                </c:pt>
                <c:pt idx="245">
                  <c:v>18894.7984955006</c:v>
                </c:pt>
                <c:pt idx="246">
                  <c:v>18924.991722386301</c:v>
                </c:pt>
                <c:pt idx="247">
                  <c:v>19239.598878469202</c:v>
                </c:pt>
                <c:pt idx="248">
                  <c:v>19403.416962920099</c:v>
                </c:pt>
                <c:pt idx="249">
                  <c:v>18872.3330441461</c:v>
                </c:pt>
                <c:pt idx="250">
                  <c:v>17098.804576872401</c:v>
                </c:pt>
                <c:pt idx="251">
                  <c:v>17510.511168826099</c:v>
                </c:pt>
                <c:pt idx="252">
                  <c:v>17632.386283516698</c:v>
                </c:pt>
                <c:pt idx="253">
                  <c:v>17192.059866742598</c:v>
                </c:pt>
                <c:pt idx="254">
                  <c:v>16852.971088568102</c:v>
                </c:pt>
                <c:pt idx="255">
                  <c:v>11223.871243724099</c:v>
                </c:pt>
                <c:pt idx="256">
                  <c:v>12000.901304086499</c:v>
                </c:pt>
                <c:pt idx="257">
                  <c:v>12037.202468232201</c:v>
                </c:pt>
                <c:pt idx="258">
                  <c:v>11884.618323201399</c:v>
                </c:pt>
                <c:pt idx="259">
                  <c:v>11657.529552125199</c:v>
                </c:pt>
                <c:pt idx="260">
                  <c:v>11757.580990434501</c:v>
                </c:pt>
                <c:pt idx="261">
                  <c:v>11476.6887578601</c:v>
                </c:pt>
                <c:pt idx="262">
                  <c:v>52746.856724957899</c:v>
                </c:pt>
                <c:pt idx="263">
                  <c:v>52141.306815730597</c:v>
                </c:pt>
                <c:pt idx="264">
                  <c:v>52078.364687192799</c:v>
                </c:pt>
                <c:pt idx="265">
                  <c:v>52867.7164771682</c:v>
                </c:pt>
                <c:pt idx="266">
                  <c:v>52342.870088138603</c:v>
                </c:pt>
                <c:pt idx="267">
                  <c:v>28044.243400118099</c:v>
                </c:pt>
                <c:pt idx="268">
                  <c:v>28124.141216514399</c:v>
                </c:pt>
                <c:pt idx="269">
                  <c:v>44934.134366259299</c:v>
                </c:pt>
                <c:pt idx="270">
                  <c:v>44422.631476356903</c:v>
                </c:pt>
                <c:pt idx="271">
                  <c:v>45257.499171936601</c:v>
                </c:pt>
                <c:pt idx="272">
                  <c:v>27497.350841593499</c:v>
                </c:pt>
                <c:pt idx="273">
                  <c:v>28420.644143006401</c:v>
                </c:pt>
                <c:pt idx="274">
                  <c:v>28281.480481110299</c:v>
                </c:pt>
                <c:pt idx="275">
                  <c:v>28191.538865238199</c:v>
                </c:pt>
                <c:pt idx="276">
                  <c:v>27951.899359121999</c:v>
                </c:pt>
                <c:pt idx="277">
                  <c:v>27706.579243087701</c:v>
                </c:pt>
                <c:pt idx="278">
                  <c:v>67682.552786401604</c:v>
                </c:pt>
                <c:pt idx="279">
                  <c:v>67934.881616849394</c:v>
                </c:pt>
                <c:pt idx="280">
                  <c:v>68543.712375134404</c:v>
                </c:pt>
                <c:pt idx="281">
                  <c:v>67802.551787104196</c:v>
                </c:pt>
                <c:pt idx="282">
                  <c:v>68452.828213331202</c:v>
                </c:pt>
                <c:pt idx="283">
                  <c:v>68339.985617156897</c:v>
                </c:pt>
                <c:pt idx="284">
                  <c:v>44668.706124315002</c:v>
                </c:pt>
                <c:pt idx="285">
                  <c:v>45488.376340523399</c:v>
                </c:pt>
                <c:pt idx="286">
                  <c:v>44590.190802309997</c:v>
                </c:pt>
                <c:pt idx="287">
                  <c:v>57203.692580875402</c:v>
                </c:pt>
                <c:pt idx="288">
                  <c:v>57338.352295836601</c:v>
                </c:pt>
                <c:pt idx="289">
                  <c:v>24540.1932627641</c:v>
                </c:pt>
                <c:pt idx="290">
                  <c:v>24655.382991556999</c:v>
                </c:pt>
                <c:pt idx="291">
                  <c:v>24607.148155740801</c:v>
                </c:pt>
                <c:pt idx="292">
                  <c:v>24734.351468562199</c:v>
                </c:pt>
                <c:pt idx="293">
                  <c:v>2700.8099023837599</c:v>
                </c:pt>
                <c:pt idx="294">
                  <c:v>2881.76735244572</c:v>
                </c:pt>
                <c:pt idx="295">
                  <c:v>2832.48230153635</c:v>
                </c:pt>
                <c:pt idx="296">
                  <c:v>3299.7896010347299</c:v>
                </c:pt>
                <c:pt idx="297">
                  <c:v>2705.2103304444499</c:v>
                </c:pt>
                <c:pt idx="298">
                  <c:v>2578.9882561930299</c:v>
                </c:pt>
                <c:pt idx="299">
                  <c:v>48659.6142366063</c:v>
                </c:pt>
                <c:pt idx="300">
                  <c:v>48957.830620938497</c:v>
                </c:pt>
                <c:pt idx="301">
                  <c:v>49574.6246433708</c:v>
                </c:pt>
                <c:pt idx="302">
                  <c:v>49215.848116713001</c:v>
                </c:pt>
                <c:pt idx="303">
                  <c:v>35204.341339655701</c:v>
                </c:pt>
                <c:pt idx="304">
                  <c:v>34654.165656578298</c:v>
                </c:pt>
                <c:pt idx="305">
                  <c:v>34659.4955878127</c:v>
                </c:pt>
                <c:pt idx="306">
                  <c:v>34549.085896428202</c:v>
                </c:pt>
                <c:pt idx="307">
                  <c:v>34542.999845433798</c:v>
                </c:pt>
                <c:pt idx="308">
                  <c:v>38363.876209262598</c:v>
                </c:pt>
                <c:pt idx="309">
                  <c:v>38652.173909650803</c:v>
                </c:pt>
                <c:pt idx="310">
                  <c:v>38305.813907651398</c:v>
                </c:pt>
                <c:pt idx="311">
                  <c:v>38761.099546892998</c:v>
                </c:pt>
                <c:pt idx="312">
                  <c:v>22664.123482446699</c:v>
                </c:pt>
                <c:pt idx="313">
                  <c:v>22271.593436018102</c:v>
                </c:pt>
                <c:pt idx="314">
                  <c:v>22825.2556515256</c:v>
                </c:pt>
                <c:pt idx="315">
                  <c:v>22534.639568331899</c:v>
                </c:pt>
                <c:pt idx="316">
                  <c:v>23005.4465072526</c:v>
                </c:pt>
                <c:pt idx="317">
                  <c:v>51354.061609070399</c:v>
                </c:pt>
                <c:pt idx="318">
                  <c:v>51270.635480634002</c:v>
                </c:pt>
                <c:pt idx="319">
                  <c:v>42890.373759420501</c:v>
                </c:pt>
                <c:pt idx="320">
                  <c:v>43720.035714868398</c:v>
                </c:pt>
                <c:pt idx="321">
                  <c:v>43397.969150625497</c:v>
                </c:pt>
                <c:pt idx="322">
                  <c:v>43767.594838130899</c:v>
                </c:pt>
                <c:pt idx="323">
                  <c:v>43344.549449038801</c:v>
                </c:pt>
                <c:pt idx="324">
                  <c:v>74341.331282288695</c:v>
                </c:pt>
                <c:pt idx="325">
                  <c:v>73969.513130232895</c:v>
                </c:pt>
                <c:pt idx="326">
                  <c:v>74201.825673007304</c:v>
                </c:pt>
                <c:pt idx="327">
                  <c:v>74035.247475348195</c:v>
                </c:pt>
                <c:pt idx="328">
                  <c:v>73587.244244303598</c:v>
                </c:pt>
                <c:pt idx="329">
                  <c:v>73604.343037015497</c:v>
                </c:pt>
                <c:pt idx="330">
                  <c:v>26277.406366516399</c:v>
                </c:pt>
                <c:pt idx="331">
                  <c:v>28219.418148999401</c:v>
                </c:pt>
                <c:pt idx="332">
                  <c:v>28990.623183731899</c:v>
                </c:pt>
                <c:pt idx="333">
                  <c:v>59778.514263075602</c:v>
                </c:pt>
                <c:pt idx="334">
                  <c:v>60153.664636781803</c:v>
                </c:pt>
                <c:pt idx="335">
                  <c:v>59319.6273648028</c:v>
                </c:pt>
                <c:pt idx="336">
                  <c:v>67071.408261980803</c:v>
                </c:pt>
                <c:pt idx="337">
                  <c:v>66878.221965320598</c:v>
                </c:pt>
                <c:pt idx="338">
                  <c:v>66673.416379061193</c:v>
                </c:pt>
                <c:pt idx="339">
                  <c:v>39641.455284843301</c:v>
                </c:pt>
                <c:pt idx="340">
                  <c:v>12582.9245245273</c:v>
                </c:pt>
                <c:pt idx="341">
                  <c:v>12320.0800655569</c:v>
                </c:pt>
                <c:pt idx="342">
                  <c:v>56688.927024797798</c:v>
                </c:pt>
                <c:pt idx="343">
                  <c:v>57059.560980465103</c:v>
                </c:pt>
                <c:pt idx="344">
                  <c:v>57083.183196502003</c:v>
                </c:pt>
                <c:pt idx="345">
                  <c:v>57034.3468479648</c:v>
                </c:pt>
                <c:pt idx="346">
                  <c:v>56948.291520245002</c:v>
                </c:pt>
                <c:pt idx="347">
                  <c:v>56867.586152856202</c:v>
                </c:pt>
                <c:pt idx="348">
                  <c:v>57187.115435740197</c:v>
                </c:pt>
                <c:pt idx="349">
                  <c:v>56746.042648677503</c:v>
                </c:pt>
                <c:pt idx="350">
                  <c:v>56629.177364424599</c:v>
                </c:pt>
                <c:pt idx="351">
                  <c:v>25985.082375468599</c:v>
                </c:pt>
                <c:pt idx="352">
                  <c:v>26271.939152794701</c:v>
                </c:pt>
                <c:pt idx="353">
                  <c:v>26012.1977814682</c:v>
                </c:pt>
                <c:pt idx="354">
                  <c:v>26248.285716294598</c:v>
                </c:pt>
                <c:pt idx="355">
                  <c:v>26732.911387118402</c:v>
                </c:pt>
                <c:pt idx="356">
                  <c:v>26201.596707860601</c:v>
                </c:pt>
                <c:pt idx="357">
                  <c:v>26683.024294890602</c:v>
                </c:pt>
                <c:pt idx="358">
                  <c:v>26216.693614269301</c:v>
                </c:pt>
                <c:pt idx="359">
                  <c:v>41454.092635527799</c:v>
                </c:pt>
                <c:pt idx="360">
                  <c:v>41376.251506351298</c:v>
                </c:pt>
                <c:pt idx="361">
                  <c:v>41403.550979025102</c:v>
                </c:pt>
                <c:pt idx="362">
                  <c:v>41321.0528202926</c:v>
                </c:pt>
                <c:pt idx="363">
                  <c:v>41293.477562607397</c:v>
                </c:pt>
                <c:pt idx="364">
                  <c:v>41851.427733142598</c:v>
                </c:pt>
                <c:pt idx="365">
                  <c:v>36377.5431684539</c:v>
                </c:pt>
                <c:pt idx="366">
                  <c:v>36567.818590820003</c:v>
                </c:pt>
                <c:pt idx="367">
                  <c:v>36012.960190343802</c:v>
                </c:pt>
                <c:pt idx="368">
                  <c:v>36239.310904025202</c:v>
                </c:pt>
                <c:pt idx="369">
                  <c:v>36035.302074784799</c:v>
                </c:pt>
                <c:pt idx="370">
                  <c:v>36916.680409151901</c:v>
                </c:pt>
                <c:pt idx="371">
                  <c:v>36207.361879458302</c:v>
                </c:pt>
                <c:pt idx="372">
                  <c:v>25580.150876678501</c:v>
                </c:pt>
                <c:pt idx="373">
                  <c:v>25426.583463748</c:v>
                </c:pt>
                <c:pt idx="374">
                  <c:v>25520.750811901598</c:v>
                </c:pt>
                <c:pt idx="375">
                  <c:v>24886.285519394602</c:v>
                </c:pt>
                <c:pt idx="376">
                  <c:v>25460.9993961777</c:v>
                </c:pt>
                <c:pt idx="377">
                  <c:v>25820.924743916901</c:v>
                </c:pt>
                <c:pt idx="378">
                  <c:v>66571.762395718804</c:v>
                </c:pt>
                <c:pt idx="379">
                  <c:v>66584.183295180002</c:v>
                </c:pt>
                <c:pt idx="380">
                  <c:v>66467.261958489398</c:v>
                </c:pt>
                <c:pt idx="381">
                  <c:v>66705.2549945668</c:v>
                </c:pt>
                <c:pt idx="382">
                  <c:v>67047.039564330902</c:v>
                </c:pt>
                <c:pt idx="383">
                  <c:v>25962.196555116399</c:v>
                </c:pt>
                <c:pt idx="384">
                  <c:v>26219.935018140899</c:v>
                </c:pt>
                <c:pt idx="385">
                  <c:v>58129.4857499684</c:v>
                </c:pt>
                <c:pt idx="386">
                  <c:v>57875.755006152402</c:v>
                </c:pt>
                <c:pt idx="387">
                  <c:v>58018.458105363898</c:v>
                </c:pt>
                <c:pt idx="388">
                  <c:v>58399.018823885999</c:v>
                </c:pt>
                <c:pt idx="389">
                  <c:v>57904.2875215487</c:v>
                </c:pt>
                <c:pt idx="390">
                  <c:v>58167.441341235899</c:v>
                </c:pt>
                <c:pt idx="391">
                  <c:v>58029.1255954843</c:v>
                </c:pt>
                <c:pt idx="392">
                  <c:v>57473.063611458303</c:v>
                </c:pt>
                <c:pt idx="393">
                  <c:v>57806.850192503298</c:v>
                </c:pt>
                <c:pt idx="394">
                  <c:v>57997.662822808503</c:v>
                </c:pt>
                <c:pt idx="395">
                  <c:v>17845.135600230202</c:v>
                </c:pt>
                <c:pt idx="396">
                  <c:v>18179.4228044841</c:v>
                </c:pt>
                <c:pt idx="397">
                  <c:v>17929.152648406998</c:v>
                </c:pt>
                <c:pt idx="398">
                  <c:v>18205.2928813074</c:v>
                </c:pt>
                <c:pt idx="399">
                  <c:v>18703.242252448999</c:v>
                </c:pt>
                <c:pt idx="400">
                  <c:v>54263.589044097302</c:v>
                </c:pt>
                <c:pt idx="401">
                  <c:v>54337.036238044901</c:v>
                </c:pt>
                <c:pt idx="402">
                  <c:v>54835.314010853297</c:v>
                </c:pt>
                <c:pt idx="403">
                  <c:v>54172.873591807103</c:v>
                </c:pt>
                <c:pt idx="404">
                  <c:v>54484.743228811101</c:v>
                </c:pt>
                <c:pt idx="405">
                  <c:v>54487.967394830499</c:v>
                </c:pt>
                <c:pt idx="406">
                  <c:v>54312.927959480003</c:v>
                </c:pt>
                <c:pt idx="407">
                  <c:v>54801.886795830404</c:v>
                </c:pt>
                <c:pt idx="408">
                  <c:v>54546.775995902797</c:v>
                </c:pt>
                <c:pt idx="409">
                  <c:v>54863.196718862302</c:v>
                </c:pt>
                <c:pt idx="410">
                  <c:v>54360.792081528802</c:v>
                </c:pt>
                <c:pt idx="411">
                  <c:v>72412.3134601989</c:v>
                </c:pt>
                <c:pt idx="412">
                  <c:v>72680.9746473048</c:v>
                </c:pt>
                <c:pt idx="413">
                  <c:v>72666.683972103303</c:v>
                </c:pt>
                <c:pt idx="414">
                  <c:v>71819.672767988406</c:v>
                </c:pt>
                <c:pt idx="415">
                  <c:v>71948.589472448002</c:v>
                </c:pt>
                <c:pt idx="416">
                  <c:v>72527.360943688895</c:v>
                </c:pt>
                <c:pt idx="417">
                  <c:v>39655.868166384498</c:v>
                </c:pt>
                <c:pt idx="418">
                  <c:v>39949.807380627397</c:v>
                </c:pt>
                <c:pt idx="419">
                  <c:v>40088.927352946397</c:v>
                </c:pt>
                <c:pt idx="420">
                  <c:v>40106.5257669938</c:v>
                </c:pt>
                <c:pt idx="421">
                  <c:v>40130.240096301</c:v>
                </c:pt>
                <c:pt idx="422">
                  <c:v>12657.7390083597</c:v>
                </c:pt>
                <c:pt idx="423">
                  <c:v>12928.019866982</c:v>
                </c:pt>
                <c:pt idx="424">
                  <c:v>12513.6950903284</c:v>
                </c:pt>
                <c:pt idx="425">
                  <c:v>13193.3051363287</c:v>
                </c:pt>
                <c:pt idx="426">
                  <c:v>12915.3083819193</c:v>
                </c:pt>
                <c:pt idx="427">
                  <c:v>12953.2844569068</c:v>
                </c:pt>
                <c:pt idx="428">
                  <c:v>41556.639703885499</c:v>
                </c:pt>
                <c:pt idx="429">
                  <c:v>64368.404253831301</c:v>
                </c:pt>
                <c:pt idx="430">
                  <c:v>64003.304582042903</c:v>
                </c:pt>
                <c:pt idx="431">
                  <c:v>64658.010348245298</c:v>
                </c:pt>
                <c:pt idx="432">
                  <c:v>64146.926030633003</c:v>
                </c:pt>
                <c:pt idx="433">
                  <c:v>64816.4480566036</c:v>
                </c:pt>
                <c:pt idx="434">
                  <c:v>64278.889268651001</c:v>
                </c:pt>
                <c:pt idx="435">
                  <c:v>64240.934664416498</c:v>
                </c:pt>
                <c:pt idx="436">
                  <c:v>64067.346591396497</c:v>
                </c:pt>
                <c:pt idx="437">
                  <c:v>63911.4961910739</c:v>
                </c:pt>
                <c:pt idx="438">
                  <c:v>64753.284727626196</c:v>
                </c:pt>
                <c:pt idx="439">
                  <c:v>10682.020071978801</c:v>
                </c:pt>
                <c:pt idx="440">
                  <c:v>9983.6092889307201</c:v>
                </c:pt>
                <c:pt idx="441">
                  <c:v>10715.254800966801</c:v>
                </c:pt>
                <c:pt idx="442">
                  <c:v>10136.2319772469</c:v>
                </c:pt>
                <c:pt idx="443">
                  <c:v>10419.1413437715</c:v>
                </c:pt>
                <c:pt idx="444">
                  <c:v>10000.472022678399</c:v>
                </c:pt>
                <c:pt idx="445">
                  <c:v>10443.704819153099</c:v>
                </c:pt>
                <c:pt idx="446">
                  <c:v>10042.571143322401</c:v>
                </c:pt>
                <c:pt idx="447">
                  <c:v>10661.202908416</c:v>
                </c:pt>
                <c:pt idx="448">
                  <c:v>17400.880353589</c:v>
                </c:pt>
                <c:pt idx="449">
                  <c:v>17773.639971069999</c:v>
                </c:pt>
                <c:pt idx="450">
                  <c:v>17857.9456032044</c:v>
                </c:pt>
                <c:pt idx="451">
                  <c:v>17662.006974748601</c:v>
                </c:pt>
                <c:pt idx="452">
                  <c:v>17836.930147895699</c:v>
                </c:pt>
                <c:pt idx="453">
                  <c:v>17835.502642428899</c:v>
                </c:pt>
                <c:pt idx="454">
                  <c:v>17937.716402784099</c:v>
                </c:pt>
                <c:pt idx="455">
                  <c:v>17674.3798519601</c:v>
                </c:pt>
                <c:pt idx="456">
                  <c:v>17926.024868882199</c:v>
                </c:pt>
                <c:pt idx="457">
                  <c:v>17369.789406252301</c:v>
                </c:pt>
                <c:pt idx="458">
                  <c:v>17330.8370158</c:v>
                </c:pt>
                <c:pt idx="459">
                  <c:v>47525.088289654697</c:v>
                </c:pt>
                <c:pt idx="460">
                  <c:v>46797.7498298516</c:v>
                </c:pt>
                <c:pt idx="461">
                  <c:v>47619.939126074001</c:v>
                </c:pt>
                <c:pt idx="462">
                  <c:v>47367.487346577997</c:v>
                </c:pt>
                <c:pt idx="463">
                  <c:v>53802.345206342899</c:v>
                </c:pt>
                <c:pt idx="464">
                  <c:v>54171.205853827902</c:v>
                </c:pt>
                <c:pt idx="465">
                  <c:v>53776.344199057203</c:v>
                </c:pt>
                <c:pt idx="466">
                  <c:v>54362.284566342802</c:v>
                </c:pt>
                <c:pt idx="467">
                  <c:v>54376.524831991097</c:v>
                </c:pt>
                <c:pt idx="468">
                  <c:v>53888.2968809265</c:v>
                </c:pt>
                <c:pt idx="469">
                  <c:v>69789.419460105593</c:v>
                </c:pt>
                <c:pt idx="470">
                  <c:v>70034.962634594296</c:v>
                </c:pt>
                <c:pt idx="471">
                  <c:v>58901.325478311803</c:v>
                </c:pt>
                <c:pt idx="472">
                  <c:v>59123.457064232702</c:v>
                </c:pt>
                <c:pt idx="473">
                  <c:v>59201.576547472301</c:v>
                </c:pt>
                <c:pt idx="474">
                  <c:v>59078.919049855103</c:v>
                </c:pt>
                <c:pt idx="475">
                  <c:v>59599.954976929701</c:v>
                </c:pt>
                <c:pt idx="476">
                  <c:v>59317.033575514302</c:v>
                </c:pt>
                <c:pt idx="477">
                  <c:v>59717.399975448097</c:v>
                </c:pt>
                <c:pt idx="478">
                  <c:v>59331.354507105803</c:v>
                </c:pt>
                <c:pt idx="479">
                  <c:v>58780.133185291001</c:v>
                </c:pt>
                <c:pt idx="480">
                  <c:v>59534.426023685701</c:v>
                </c:pt>
                <c:pt idx="481">
                  <c:v>72882.421182884893</c:v>
                </c:pt>
                <c:pt idx="482">
                  <c:v>73395.247488189096</c:v>
                </c:pt>
                <c:pt idx="483">
                  <c:v>73297.155821617795</c:v>
                </c:pt>
                <c:pt idx="484">
                  <c:v>72596.301615788907</c:v>
                </c:pt>
                <c:pt idx="485">
                  <c:v>72779.675676216997</c:v>
                </c:pt>
                <c:pt idx="486">
                  <c:v>73186.312452212806</c:v>
                </c:pt>
                <c:pt idx="487">
                  <c:v>73426.747107143106</c:v>
                </c:pt>
                <c:pt idx="488">
                  <c:v>72920.515763373507</c:v>
                </c:pt>
                <c:pt idx="489">
                  <c:v>19542.748077842502</c:v>
                </c:pt>
                <c:pt idx="490">
                  <c:v>18783.479080334899</c:v>
                </c:pt>
                <c:pt idx="491">
                  <c:v>19424.8432933232</c:v>
                </c:pt>
                <c:pt idx="492">
                  <c:v>19185.092765429999</c:v>
                </c:pt>
                <c:pt idx="493">
                  <c:v>19499.1668024235</c:v>
                </c:pt>
                <c:pt idx="494">
                  <c:v>19128.9446347265</c:v>
                </c:pt>
                <c:pt idx="495">
                  <c:v>19005.772068198199</c:v>
                </c:pt>
                <c:pt idx="496">
                  <c:v>24188.082334558101</c:v>
                </c:pt>
                <c:pt idx="497">
                  <c:v>24329.642351794599</c:v>
                </c:pt>
                <c:pt idx="498">
                  <c:v>23827.9812789229</c:v>
                </c:pt>
                <c:pt idx="499">
                  <c:v>24527.2255746419</c:v>
                </c:pt>
                <c:pt idx="500">
                  <c:v>24253.969083148</c:v>
                </c:pt>
                <c:pt idx="501">
                  <c:v>24614.2435019478</c:v>
                </c:pt>
                <c:pt idx="502">
                  <c:v>24727.1568145946</c:v>
                </c:pt>
                <c:pt idx="503">
                  <c:v>20010.931147396201</c:v>
                </c:pt>
                <c:pt idx="504">
                  <c:v>19464.358321025102</c:v>
                </c:pt>
                <c:pt idx="505">
                  <c:v>19555.766319434399</c:v>
                </c:pt>
                <c:pt idx="506">
                  <c:v>19577.501966650401</c:v>
                </c:pt>
                <c:pt idx="507">
                  <c:v>20020.324908550101</c:v>
                </c:pt>
                <c:pt idx="508">
                  <c:v>19645.348554010201</c:v>
                </c:pt>
                <c:pt idx="509">
                  <c:v>20068.723917969801</c:v>
                </c:pt>
                <c:pt idx="510">
                  <c:v>37358.331710084298</c:v>
                </c:pt>
                <c:pt idx="511">
                  <c:v>37173.598694156797</c:v>
                </c:pt>
                <c:pt idx="512">
                  <c:v>36653.198431324701</c:v>
                </c:pt>
                <c:pt idx="513">
                  <c:v>37356.051486818302</c:v>
                </c:pt>
                <c:pt idx="514">
                  <c:v>36739.1630785331</c:v>
                </c:pt>
                <c:pt idx="515">
                  <c:v>37017.212009679199</c:v>
                </c:pt>
                <c:pt idx="516">
                  <c:v>71505.314189366894</c:v>
                </c:pt>
                <c:pt idx="517">
                  <c:v>71122.389317460504</c:v>
                </c:pt>
                <c:pt idx="518">
                  <c:v>70692.4166895667</c:v>
                </c:pt>
                <c:pt idx="519">
                  <c:v>71113.696438358704</c:v>
                </c:pt>
                <c:pt idx="520">
                  <c:v>70903.301718451898</c:v>
                </c:pt>
                <c:pt idx="521">
                  <c:v>70983.165273889201</c:v>
                </c:pt>
                <c:pt idx="522">
                  <c:v>71353.303661409896</c:v>
                </c:pt>
                <c:pt idx="523">
                  <c:v>71371.9995114669</c:v>
                </c:pt>
                <c:pt idx="524">
                  <c:v>4334.9036651311199</c:v>
                </c:pt>
                <c:pt idx="525">
                  <c:v>4338.0312845568096</c:v>
                </c:pt>
                <c:pt idx="526">
                  <c:v>5046.6499858839798</c:v>
                </c:pt>
                <c:pt idx="527">
                  <c:v>4582.5389679372402</c:v>
                </c:pt>
                <c:pt idx="528">
                  <c:v>16312.1517788123</c:v>
                </c:pt>
                <c:pt idx="529">
                  <c:v>15673.0493538552</c:v>
                </c:pt>
                <c:pt idx="530">
                  <c:v>15779.3571763211</c:v>
                </c:pt>
                <c:pt idx="531">
                  <c:v>15336.360497121699</c:v>
                </c:pt>
                <c:pt idx="532">
                  <c:v>16277.5489407798</c:v>
                </c:pt>
                <c:pt idx="533">
                  <c:v>16064.141844507199</c:v>
                </c:pt>
                <c:pt idx="534">
                  <c:v>16222.7082369455</c:v>
                </c:pt>
                <c:pt idx="535">
                  <c:v>15542.119344991601</c:v>
                </c:pt>
                <c:pt idx="536">
                  <c:v>15371.693186009699</c:v>
                </c:pt>
                <c:pt idx="537">
                  <c:v>30116.834406849899</c:v>
                </c:pt>
                <c:pt idx="538">
                  <c:v>30291.2421287754</c:v>
                </c:pt>
                <c:pt idx="539">
                  <c:v>30442.8899090829</c:v>
                </c:pt>
                <c:pt idx="540">
                  <c:v>30805.779149905698</c:v>
                </c:pt>
                <c:pt idx="541">
                  <c:v>69709.430272372294</c:v>
                </c:pt>
                <c:pt idx="542">
                  <c:v>69908.025358301806</c:v>
                </c:pt>
                <c:pt idx="543">
                  <c:v>70003.7380497743</c:v>
                </c:pt>
                <c:pt idx="544">
                  <c:v>69285.535868741397</c:v>
                </c:pt>
                <c:pt idx="545">
                  <c:v>70186.643530624293</c:v>
                </c:pt>
                <c:pt idx="546">
                  <c:v>10510.9068283248</c:v>
                </c:pt>
                <c:pt idx="547">
                  <c:v>10536.787559149099</c:v>
                </c:pt>
                <c:pt idx="548">
                  <c:v>10412.673568903099</c:v>
                </c:pt>
                <c:pt idx="549">
                  <c:v>73380.812362238503</c:v>
                </c:pt>
                <c:pt idx="550">
                  <c:v>73013.800359616696</c:v>
                </c:pt>
                <c:pt idx="551">
                  <c:v>72999.305632885094</c:v>
                </c:pt>
                <c:pt idx="552">
                  <c:v>73239.721942646996</c:v>
                </c:pt>
                <c:pt idx="553">
                  <c:v>73010.116997821096</c:v>
                </c:pt>
                <c:pt idx="554">
                  <c:v>73412.825251198694</c:v>
                </c:pt>
                <c:pt idx="555">
                  <c:v>73290.229784617506</c:v>
                </c:pt>
                <c:pt idx="556">
                  <c:v>73344.909625330198</c:v>
                </c:pt>
                <c:pt idx="557">
                  <c:v>73220.517745101999</c:v>
                </c:pt>
                <c:pt idx="558">
                  <c:v>73115.157266580005</c:v>
                </c:pt>
                <c:pt idx="559">
                  <c:v>36061.513759476104</c:v>
                </c:pt>
                <c:pt idx="560">
                  <c:v>36699.2003444211</c:v>
                </c:pt>
                <c:pt idx="561">
                  <c:v>36218.803225224299</c:v>
                </c:pt>
                <c:pt idx="562">
                  <c:v>25713.921908906901</c:v>
                </c:pt>
                <c:pt idx="563">
                  <c:v>25588.756982384501</c:v>
                </c:pt>
                <c:pt idx="564">
                  <c:v>72324.711688351701</c:v>
                </c:pt>
                <c:pt idx="565">
                  <c:v>72422.554341271694</c:v>
                </c:pt>
                <c:pt idx="566">
                  <c:v>72109.708654100104</c:v>
                </c:pt>
                <c:pt idx="567">
                  <c:v>72572.306658367103</c:v>
                </c:pt>
                <c:pt idx="568">
                  <c:v>72259.402974158002</c:v>
                </c:pt>
                <c:pt idx="569">
                  <c:v>72357.3182760403</c:v>
                </c:pt>
                <c:pt idx="570">
                  <c:v>71864.070532093203</c:v>
                </c:pt>
                <c:pt idx="571">
                  <c:v>31299.4548674119</c:v>
                </c:pt>
                <c:pt idx="572">
                  <c:v>30504.737339704599</c:v>
                </c:pt>
                <c:pt idx="573">
                  <c:v>31046.837927455701</c:v>
                </c:pt>
                <c:pt idx="574">
                  <c:v>31235.5524553221</c:v>
                </c:pt>
                <c:pt idx="575">
                  <c:v>7302.2066395383899</c:v>
                </c:pt>
                <c:pt idx="576">
                  <c:v>7515.7002317545002</c:v>
                </c:pt>
                <c:pt idx="577">
                  <c:v>10853.590937051</c:v>
                </c:pt>
                <c:pt idx="578">
                  <c:v>11402.92743414</c:v>
                </c:pt>
                <c:pt idx="579">
                  <c:v>11496.0499219381</c:v>
                </c:pt>
                <c:pt idx="580">
                  <c:v>10764.660202167501</c:v>
                </c:pt>
                <c:pt idx="581">
                  <c:v>11424.4602692962</c:v>
                </c:pt>
                <c:pt idx="582">
                  <c:v>11493.166698598099</c:v>
                </c:pt>
                <c:pt idx="583">
                  <c:v>57681.292451085101</c:v>
                </c:pt>
                <c:pt idx="584">
                  <c:v>58140.5159918067</c:v>
                </c:pt>
                <c:pt idx="585">
                  <c:v>57383.880355264599</c:v>
                </c:pt>
                <c:pt idx="586">
                  <c:v>57995.629057212704</c:v>
                </c:pt>
                <c:pt idx="587">
                  <c:v>57589.061754339396</c:v>
                </c:pt>
                <c:pt idx="588">
                  <c:v>57406.401128513098</c:v>
                </c:pt>
                <c:pt idx="589">
                  <c:v>58068.627028094801</c:v>
                </c:pt>
                <c:pt idx="590">
                  <c:v>57600.368561272902</c:v>
                </c:pt>
                <c:pt idx="591">
                  <c:v>57330.026757774503</c:v>
                </c:pt>
                <c:pt idx="592">
                  <c:v>57191.670705599499</c:v>
                </c:pt>
                <c:pt idx="593">
                  <c:v>47797.712531341997</c:v>
                </c:pt>
                <c:pt idx="594">
                  <c:v>47522.695052391602</c:v>
                </c:pt>
                <c:pt idx="595">
                  <c:v>47981.7023817667</c:v>
                </c:pt>
                <c:pt idx="596">
                  <c:v>47272.940149559203</c:v>
                </c:pt>
                <c:pt idx="597">
                  <c:v>29074.035092232301</c:v>
                </c:pt>
                <c:pt idx="598">
                  <c:v>29002.8402426049</c:v>
                </c:pt>
                <c:pt idx="599">
                  <c:v>28609.367589336998</c:v>
                </c:pt>
                <c:pt idx="600">
                  <c:v>60022.666305539598</c:v>
                </c:pt>
                <c:pt idx="601">
                  <c:v>59841.675725636604</c:v>
                </c:pt>
                <c:pt idx="602">
                  <c:v>59923.2554051314</c:v>
                </c:pt>
                <c:pt idx="603">
                  <c:v>59525.670178505097</c:v>
                </c:pt>
                <c:pt idx="604">
                  <c:v>59354.478435778401</c:v>
                </c:pt>
                <c:pt idx="605">
                  <c:v>60184.426716534101</c:v>
                </c:pt>
                <c:pt idx="606">
                  <c:v>59334.415933823198</c:v>
                </c:pt>
                <c:pt idx="607">
                  <c:v>66936.568753965097</c:v>
                </c:pt>
                <c:pt idx="608">
                  <c:v>67425.060202241206</c:v>
                </c:pt>
                <c:pt idx="609">
                  <c:v>67165.403584382395</c:v>
                </c:pt>
                <c:pt idx="610">
                  <c:v>16388.993596888598</c:v>
                </c:pt>
                <c:pt idx="611">
                  <c:v>16911.3753061229</c:v>
                </c:pt>
                <c:pt idx="612">
                  <c:v>16859.900025703198</c:v>
                </c:pt>
                <c:pt idx="613">
                  <c:v>16881.082699647999</c:v>
                </c:pt>
                <c:pt idx="614">
                  <c:v>3098.9838426831102</c:v>
                </c:pt>
                <c:pt idx="615">
                  <c:v>2301.1405127272901</c:v>
                </c:pt>
                <c:pt idx="616">
                  <c:v>2351.6427166164599</c:v>
                </c:pt>
                <c:pt idx="617">
                  <c:v>2968.1087692311398</c:v>
                </c:pt>
                <c:pt idx="618">
                  <c:v>3119.5402261516201</c:v>
                </c:pt>
                <c:pt idx="619">
                  <c:v>19074.819439226601</c:v>
                </c:pt>
                <c:pt idx="620">
                  <c:v>19167.2132096887</c:v>
                </c:pt>
                <c:pt idx="621">
                  <c:v>17276.9802724976</c:v>
                </c:pt>
                <c:pt idx="622">
                  <c:v>17462.5370429553</c:v>
                </c:pt>
                <c:pt idx="623">
                  <c:v>11456.123716530399</c:v>
                </c:pt>
                <c:pt idx="624">
                  <c:v>11242.472614665199</c:v>
                </c:pt>
                <c:pt idx="625">
                  <c:v>52176.963445323599</c:v>
                </c:pt>
                <c:pt idx="626">
                  <c:v>52290.1041189475</c:v>
                </c:pt>
                <c:pt idx="627">
                  <c:v>52528.493902172399</c:v>
                </c:pt>
                <c:pt idx="628">
                  <c:v>51985.003448014002</c:v>
                </c:pt>
                <c:pt idx="629">
                  <c:v>28322.024982296902</c:v>
                </c:pt>
                <c:pt idx="630">
                  <c:v>27989.072997361101</c:v>
                </c:pt>
                <c:pt idx="631">
                  <c:v>28248.276663361601</c:v>
                </c:pt>
                <c:pt idx="632">
                  <c:v>45154.478589855396</c:v>
                </c:pt>
                <c:pt idx="633">
                  <c:v>44595.181549486297</c:v>
                </c:pt>
                <c:pt idx="634">
                  <c:v>44435.254279367102</c:v>
                </c:pt>
                <c:pt idx="635">
                  <c:v>44460.247720956897</c:v>
                </c:pt>
                <c:pt idx="636">
                  <c:v>45354.694062480499</c:v>
                </c:pt>
                <c:pt idx="637">
                  <c:v>28031.259016089301</c:v>
                </c:pt>
                <c:pt idx="638">
                  <c:v>67966.590184661807</c:v>
                </c:pt>
                <c:pt idx="639">
                  <c:v>68351.910012079403</c:v>
                </c:pt>
                <c:pt idx="640">
                  <c:v>68193.584161485298</c:v>
                </c:pt>
                <c:pt idx="641">
                  <c:v>67833.929723805195</c:v>
                </c:pt>
                <c:pt idx="642">
                  <c:v>44605.612368636997</c:v>
                </c:pt>
                <c:pt idx="643">
                  <c:v>45002.6195467414</c:v>
                </c:pt>
                <c:pt idx="644">
                  <c:v>44499.739853594503</c:v>
                </c:pt>
                <c:pt idx="645">
                  <c:v>44675.718135670701</c:v>
                </c:pt>
                <c:pt idx="646">
                  <c:v>44689.461729540002</c:v>
                </c:pt>
                <c:pt idx="647">
                  <c:v>44937.179128461903</c:v>
                </c:pt>
                <c:pt idx="648">
                  <c:v>57342.787791566101</c:v>
                </c:pt>
                <c:pt idx="649">
                  <c:v>56822.449976856398</c:v>
                </c:pt>
                <c:pt idx="650">
                  <c:v>56984.418041805198</c:v>
                </c:pt>
                <c:pt idx="651">
                  <c:v>56519.968375894401</c:v>
                </c:pt>
                <c:pt idx="652">
                  <c:v>56587.384130366299</c:v>
                </c:pt>
                <c:pt idx="653">
                  <c:v>57039.918598341101</c:v>
                </c:pt>
                <c:pt idx="654">
                  <c:v>56560.6696275137</c:v>
                </c:pt>
                <c:pt idx="655">
                  <c:v>24256.8106887701</c:v>
                </c:pt>
                <c:pt idx="656">
                  <c:v>24674.172014821801</c:v>
                </c:pt>
                <c:pt idx="657">
                  <c:v>24960.847235880199</c:v>
                </c:pt>
                <c:pt idx="658">
                  <c:v>24269.8350890902</c:v>
                </c:pt>
                <c:pt idx="659">
                  <c:v>3344.6258963325599</c:v>
                </c:pt>
                <c:pt idx="660">
                  <c:v>3327.1780760312099</c:v>
                </c:pt>
                <c:pt idx="661">
                  <c:v>3354.91772633951</c:v>
                </c:pt>
                <c:pt idx="662">
                  <c:v>3225.1362877953102</c:v>
                </c:pt>
                <c:pt idx="663">
                  <c:v>49403.808779849802</c:v>
                </c:pt>
                <c:pt idx="664">
                  <c:v>34512.668380649899</c:v>
                </c:pt>
                <c:pt idx="665">
                  <c:v>34872.752255629399</c:v>
                </c:pt>
                <c:pt idx="666">
                  <c:v>34701.553470137798</c:v>
                </c:pt>
                <c:pt idx="667">
                  <c:v>38148.7229843885</c:v>
                </c:pt>
                <c:pt idx="668">
                  <c:v>22090.776126615499</c:v>
                </c:pt>
                <c:pt idx="669">
                  <c:v>22131.281957794799</c:v>
                </c:pt>
                <c:pt idx="670">
                  <c:v>51792.249833789101</c:v>
                </c:pt>
                <c:pt idx="671">
                  <c:v>51771.847139953701</c:v>
                </c:pt>
                <c:pt idx="672">
                  <c:v>73649.392409432898</c:v>
                </c:pt>
                <c:pt idx="673">
                  <c:v>58385.175091535901</c:v>
                </c:pt>
                <c:pt idx="674">
                  <c:v>57574.066776912201</c:v>
                </c:pt>
                <c:pt idx="675">
                  <c:v>57709.6096943382</c:v>
                </c:pt>
                <c:pt idx="676">
                  <c:v>58346.495161690698</c:v>
                </c:pt>
                <c:pt idx="677">
                  <c:v>58426.397533235599</c:v>
                </c:pt>
                <c:pt idx="678">
                  <c:v>57794.951342495202</c:v>
                </c:pt>
                <c:pt idx="679">
                  <c:v>58141.912951901402</c:v>
                </c:pt>
                <c:pt idx="680">
                  <c:v>58389.6551822767</c:v>
                </c:pt>
                <c:pt idx="681">
                  <c:v>58194.563028075099</c:v>
                </c:pt>
                <c:pt idx="682">
                  <c:v>58364.748940108999</c:v>
                </c:pt>
                <c:pt idx="683">
                  <c:v>57536.052175473997</c:v>
                </c:pt>
                <c:pt idx="684">
                  <c:v>58366.775080390202</c:v>
                </c:pt>
                <c:pt idx="685">
                  <c:v>57760.1608893054</c:v>
                </c:pt>
                <c:pt idx="686">
                  <c:v>17823.4429517551</c:v>
                </c:pt>
                <c:pt idx="687">
                  <c:v>18008.096929912201</c:v>
                </c:pt>
                <c:pt idx="688">
                  <c:v>17765.675160593899</c:v>
                </c:pt>
                <c:pt idx="689">
                  <c:v>18457.625959671601</c:v>
                </c:pt>
                <c:pt idx="690">
                  <c:v>18528.1467311579</c:v>
                </c:pt>
                <c:pt idx="691">
                  <c:v>17986.790964421401</c:v>
                </c:pt>
                <c:pt idx="692">
                  <c:v>18437.447785307999</c:v>
                </c:pt>
                <c:pt idx="693">
                  <c:v>18149.161582277</c:v>
                </c:pt>
                <c:pt idx="694">
                  <c:v>17775.529731132901</c:v>
                </c:pt>
                <c:pt idx="695">
                  <c:v>18101.525739246801</c:v>
                </c:pt>
                <c:pt idx="696">
                  <c:v>17960.915704304101</c:v>
                </c:pt>
                <c:pt idx="697">
                  <c:v>54469.286470675899</c:v>
                </c:pt>
                <c:pt idx="698">
                  <c:v>54891.308920943899</c:v>
                </c:pt>
                <c:pt idx="699">
                  <c:v>54076.732219675803</c:v>
                </c:pt>
                <c:pt idx="700">
                  <c:v>54539.607304791301</c:v>
                </c:pt>
                <c:pt idx="701">
                  <c:v>54565.101234576199</c:v>
                </c:pt>
                <c:pt idx="702">
                  <c:v>54642.005460090899</c:v>
                </c:pt>
                <c:pt idx="703">
                  <c:v>54295.336122691901</c:v>
                </c:pt>
                <c:pt idx="704">
                  <c:v>54436.411688686698</c:v>
                </c:pt>
                <c:pt idx="705">
                  <c:v>54164.702823506697</c:v>
                </c:pt>
                <c:pt idx="706">
                  <c:v>71767.644563055903</c:v>
                </c:pt>
                <c:pt idx="707">
                  <c:v>72183.700965123993</c:v>
                </c:pt>
                <c:pt idx="708">
                  <c:v>72646.247310717197</c:v>
                </c:pt>
                <c:pt idx="709">
                  <c:v>72640.902572277293</c:v>
                </c:pt>
                <c:pt idx="710">
                  <c:v>72181.763410324202</c:v>
                </c:pt>
                <c:pt idx="711">
                  <c:v>71811.781243999503</c:v>
                </c:pt>
                <c:pt idx="712">
                  <c:v>72611.792052636098</c:v>
                </c:pt>
                <c:pt idx="713">
                  <c:v>72677.764874070795</c:v>
                </c:pt>
                <c:pt idx="714">
                  <c:v>71988.056330136693</c:v>
                </c:pt>
                <c:pt idx="715">
                  <c:v>72096.0371075804</c:v>
                </c:pt>
                <c:pt idx="716">
                  <c:v>39203.750057650301</c:v>
                </c:pt>
                <c:pt idx="717">
                  <c:v>39340.7100807635</c:v>
                </c:pt>
                <c:pt idx="718">
                  <c:v>39376.456085660298</c:v>
                </c:pt>
                <c:pt idx="719">
                  <c:v>39608.680119181197</c:v>
                </c:pt>
                <c:pt idx="720">
                  <c:v>39241.6347387395</c:v>
                </c:pt>
                <c:pt idx="721">
                  <c:v>12758.6230522487</c:v>
                </c:pt>
                <c:pt idx="722">
                  <c:v>12392.602069073901</c:v>
                </c:pt>
                <c:pt idx="723">
                  <c:v>12645.303347831101</c:v>
                </c:pt>
                <c:pt idx="724">
                  <c:v>12964.152426748</c:v>
                </c:pt>
                <c:pt idx="725">
                  <c:v>13235.2828540398</c:v>
                </c:pt>
                <c:pt idx="726">
                  <c:v>56768.957488197302</c:v>
                </c:pt>
                <c:pt idx="727">
                  <c:v>56819.171341699599</c:v>
                </c:pt>
                <c:pt idx="728">
                  <c:v>57318.138856445999</c:v>
                </c:pt>
                <c:pt idx="729">
                  <c:v>57239.618160448699</c:v>
                </c:pt>
                <c:pt idx="730">
                  <c:v>56993.308501057902</c:v>
                </c:pt>
                <c:pt idx="731">
                  <c:v>56761.291049092899</c:v>
                </c:pt>
                <c:pt idx="732">
                  <c:v>57223.415255327403</c:v>
                </c:pt>
                <c:pt idx="733">
                  <c:v>25855.613562106199</c:v>
                </c:pt>
                <c:pt idx="734">
                  <c:v>26456.520018926101</c:v>
                </c:pt>
                <c:pt idx="735">
                  <c:v>26183.112688069999</c:v>
                </c:pt>
                <c:pt idx="736">
                  <c:v>26195.661562002198</c:v>
                </c:pt>
                <c:pt idx="737">
                  <c:v>26739.264426136899</c:v>
                </c:pt>
                <c:pt idx="738">
                  <c:v>26587.240862185001</c:v>
                </c:pt>
                <c:pt idx="739">
                  <c:v>26488.999937343</c:v>
                </c:pt>
                <c:pt idx="740">
                  <c:v>26385.4052709549</c:v>
                </c:pt>
                <c:pt idx="741">
                  <c:v>26565.889734107699</c:v>
                </c:pt>
                <c:pt idx="742">
                  <c:v>41949.527735395197</c:v>
                </c:pt>
                <c:pt idx="743">
                  <c:v>41501.301472294297</c:v>
                </c:pt>
                <c:pt idx="744">
                  <c:v>42030.560064352998</c:v>
                </c:pt>
                <c:pt idx="745">
                  <c:v>42145.254296162399</c:v>
                </c:pt>
                <c:pt idx="746">
                  <c:v>41352.060903749902</c:v>
                </c:pt>
                <c:pt idx="747">
                  <c:v>41672.402572682498</c:v>
                </c:pt>
                <c:pt idx="748">
                  <c:v>41413.1205073612</c:v>
                </c:pt>
                <c:pt idx="749">
                  <c:v>64477.277971000498</c:v>
                </c:pt>
                <c:pt idx="750">
                  <c:v>63938.308172184399</c:v>
                </c:pt>
                <c:pt idx="751">
                  <c:v>64318.717393327403</c:v>
                </c:pt>
                <c:pt idx="752">
                  <c:v>64854.388179567999</c:v>
                </c:pt>
                <c:pt idx="753">
                  <c:v>63908.0228413492</c:v>
                </c:pt>
                <c:pt idx="754">
                  <c:v>64789.161800449401</c:v>
                </c:pt>
                <c:pt idx="755">
                  <c:v>64367.402389860501</c:v>
                </c:pt>
                <c:pt idx="756">
                  <c:v>64071.9646495009</c:v>
                </c:pt>
                <c:pt idx="757">
                  <c:v>64194.161323747401</c:v>
                </c:pt>
                <c:pt idx="758">
                  <c:v>64497.880543912899</c:v>
                </c:pt>
                <c:pt idx="759">
                  <c:v>64675.708070800203</c:v>
                </c:pt>
                <c:pt idx="760">
                  <c:v>10159.492088577001</c:v>
                </c:pt>
                <c:pt idx="761">
                  <c:v>10039.2204221273</c:v>
                </c:pt>
                <c:pt idx="762">
                  <c:v>9963.7120477605094</c:v>
                </c:pt>
                <c:pt idx="763">
                  <c:v>10757.143937238699</c:v>
                </c:pt>
                <c:pt idx="764">
                  <c:v>10631.688854283901</c:v>
                </c:pt>
                <c:pt idx="765">
                  <c:v>10409.566134390099</c:v>
                </c:pt>
                <c:pt idx="766">
                  <c:v>17766.250568359999</c:v>
                </c:pt>
                <c:pt idx="767">
                  <c:v>17997.863601028199</c:v>
                </c:pt>
                <c:pt idx="768">
                  <c:v>17395.7620987509</c:v>
                </c:pt>
                <c:pt idx="769">
                  <c:v>17743.3092322515</c:v>
                </c:pt>
                <c:pt idx="770">
                  <c:v>17322.317311557399</c:v>
                </c:pt>
                <c:pt idx="771">
                  <c:v>17277.890481248101</c:v>
                </c:pt>
                <c:pt idx="772">
                  <c:v>17104.829305215299</c:v>
                </c:pt>
                <c:pt idx="773">
                  <c:v>47587.109406892399</c:v>
                </c:pt>
                <c:pt idx="774">
                  <c:v>46895.9451238607</c:v>
                </c:pt>
                <c:pt idx="775">
                  <c:v>47189.754749121399</c:v>
                </c:pt>
                <c:pt idx="776">
                  <c:v>47472.064175293002</c:v>
                </c:pt>
                <c:pt idx="777">
                  <c:v>47185.334296849898</c:v>
                </c:pt>
                <c:pt idx="778">
                  <c:v>47678.778717016503</c:v>
                </c:pt>
                <c:pt idx="779">
                  <c:v>47229.901099954601</c:v>
                </c:pt>
                <c:pt idx="780">
                  <c:v>46956.501609819599</c:v>
                </c:pt>
                <c:pt idx="781">
                  <c:v>47225.654410549098</c:v>
                </c:pt>
                <c:pt idx="782">
                  <c:v>47229.059721778998</c:v>
                </c:pt>
                <c:pt idx="783">
                  <c:v>54658.102998158902</c:v>
                </c:pt>
                <c:pt idx="784">
                  <c:v>54410.892538012296</c:v>
                </c:pt>
                <c:pt idx="785">
                  <c:v>54508.955411573297</c:v>
                </c:pt>
                <c:pt idx="786">
                  <c:v>54134.1689496213</c:v>
                </c:pt>
                <c:pt idx="787">
                  <c:v>70182.736655507993</c:v>
                </c:pt>
                <c:pt idx="788">
                  <c:v>69873.204905384599</c:v>
                </c:pt>
                <c:pt idx="789">
                  <c:v>70016.070793516104</c:v>
                </c:pt>
                <c:pt idx="790">
                  <c:v>70066.188415646393</c:v>
                </c:pt>
                <c:pt idx="791">
                  <c:v>70389.322727160805</c:v>
                </c:pt>
                <c:pt idx="792">
                  <c:v>70483.357850924207</c:v>
                </c:pt>
                <c:pt idx="793">
                  <c:v>70200.203936938196</c:v>
                </c:pt>
                <c:pt idx="794">
                  <c:v>59528.100162962197</c:v>
                </c:pt>
                <c:pt idx="795">
                  <c:v>59360.387408288603</c:v>
                </c:pt>
                <c:pt idx="796">
                  <c:v>59201.9705733058</c:v>
                </c:pt>
                <c:pt idx="797">
                  <c:v>59396.056946356199</c:v>
                </c:pt>
                <c:pt idx="798">
                  <c:v>72574.699417698896</c:v>
                </c:pt>
                <c:pt idx="799">
                  <c:v>72644.153441552698</c:v>
                </c:pt>
                <c:pt idx="800">
                  <c:v>73337.644360427803</c:v>
                </c:pt>
                <c:pt idx="801">
                  <c:v>72662.5129034524</c:v>
                </c:pt>
                <c:pt idx="802">
                  <c:v>19046.982324402499</c:v>
                </c:pt>
                <c:pt idx="803">
                  <c:v>19191.497020593499</c:v>
                </c:pt>
                <c:pt idx="804">
                  <c:v>19088.342882962901</c:v>
                </c:pt>
                <c:pt idx="805">
                  <c:v>18747.642384014802</c:v>
                </c:pt>
                <c:pt idx="806">
                  <c:v>19253.864110215502</c:v>
                </c:pt>
                <c:pt idx="807">
                  <c:v>24042.289374168198</c:v>
                </c:pt>
                <c:pt idx="808">
                  <c:v>24267.649721942598</c:v>
                </c:pt>
                <c:pt idx="809">
                  <c:v>20199.246284417499</c:v>
                </c:pt>
                <c:pt idx="810">
                  <c:v>20303.029361507699</c:v>
                </c:pt>
                <c:pt idx="811">
                  <c:v>19749.3371696756</c:v>
                </c:pt>
                <c:pt idx="812">
                  <c:v>37243.0769910288</c:v>
                </c:pt>
                <c:pt idx="813">
                  <c:v>36451.119536074897</c:v>
                </c:pt>
                <c:pt idx="814">
                  <c:v>36867.993205734703</c:v>
                </c:pt>
                <c:pt idx="815">
                  <c:v>36512.7799762621</c:v>
                </c:pt>
                <c:pt idx="816">
                  <c:v>36826.358708477303</c:v>
                </c:pt>
                <c:pt idx="817">
                  <c:v>37296.548430009003</c:v>
                </c:pt>
                <c:pt idx="818">
                  <c:v>36771.718888080097</c:v>
                </c:pt>
                <c:pt idx="819">
                  <c:v>37223.865721092901</c:v>
                </c:pt>
                <c:pt idx="820">
                  <c:v>70728.193196462904</c:v>
                </c:pt>
                <c:pt idx="821">
                  <c:v>70675.252645241097</c:v>
                </c:pt>
                <c:pt idx="822">
                  <c:v>70609.891668295197</c:v>
                </c:pt>
                <c:pt idx="823">
                  <c:v>71353.963385294206</c:v>
                </c:pt>
                <c:pt idx="824">
                  <c:v>71163.511209438599</c:v>
                </c:pt>
                <c:pt idx="825">
                  <c:v>70718.9232198143</c:v>
                </c:pt>
                <c:pt idx="826">
                  <c:v>70942.463542887897</c:v>
                </c:pt>
                <c:pt idx="827">
                  <c:v>4729.2247206923303</c:v>
                </c:pt>
                <c:pt idx="828">
                  <c:v>4541.9354328084901</c:v>
                </c:pt>
                <c:pt idx="829">
                  <c:v>4957.3482060944098</c:v>
                </c:pt>
                <c:pt idx="830">
                  <c:v>4126.4132586211099</c:v>
                </c:pt>
                <c:pt idx="831">
                  <c:v>4433.1294001676197</c:v>
                </c:pt>
                <c:pt idx="832">
                  <c:v>4146.1367610634898</c:v>
                </c:pt>
                <c:pt idx="833">
                  <c:v>4799.5567406370201</c:v>
                </c:pt>
                <c:pt idx="834">
                  <c:v>4341.8982299425898</c:v>
                </c:pt>
                <c:pt idx="835">
                  <c:v>16223.1865968375</c:v>
                </c:pt>
                <c:pt idx="836">
                  <c:v>15581.2087404796</c:v>
                </c:pt>
                <c:pt idx="837">
                  <c:v>15378.824332399499</c:v>
                </c:pt>
                <c:pt idx="838">
                  <c:v>15991.981268019001</c:v>
                </c:pt>
                <c:pt idx="839">
                  <c:v>30248.896941307801</c:v>
                </c:pt>
                <c:pt idx="840">
                  <c:v>31000.9519458291</c:v>
                </c:pt>
                <c:pt idx="841">
                  <c:v>30778.052091309</c:v>
                </c:pt>
                <c:pt idx="842">
                  <c:v>30779.5212344584</c:v>
                </c:pt>
                <c:pt idx="843">
                  <c:v>69641.295761176196</c:v>
                </c:pt>
                <c:pt idx="844">
                  <c:v>70081.674913581403</c:v>
                </c:pt>
                <c:pt idx="845">
                  <c:v>70158.378247451998</c:v>
                </c:pt>
                <c:pt idx="846">
                  <c:v>69775.959752180497</c:v>
                </c:pt>
                <c:pt idx="847">
                  <c:v>69783.718239701295</c:v>
                </c:pt>
                <c:pt idx="848">
                  <c:v>69968.134349456406</c:v>
                </c:pt>
                <c:pt idx="849">
                  <c:v>69576.508136351898</c:v>
                </c:pt>
                <c:pt idx="850">
                  <c:v>69549.763865494795</c:v>
                </c:pt>
                <c:pt idx="851">
                  <c:v>70116.023091489595</c:v>
                </c:pt>
                <c:pt idx="852">
                  <c:v>10114.010578834699</c:v>
                </c:pt>
                <c:pt idx="853">
                  <c:v>10095.190524342601</c:v>
                </c:pt>
                <c:pt idx="854">
                  <c:v>10704.862531354</c:v>
                </c:pt>
                <c:pt idx="855">
                  <c:v>10699.544353560699</c:v>
                </c:pt>
                <c:pt idx="856">
                  <c:v>10932.4313051644</c:v>
                </c:pt>
                <c:pt idx="857">
                  <c:v>10784.1988747627</c:v>
                </c:pt>
                <c:pt idx="858">
                  <c:v>10861.870982251599</c:v>
                </c:pt>
                <c:pt idx="859">
                  <c:v>73219.068770718804</c:v>
                </c:pt>
                <c:pt idx="860">
                  <c:v>73218.808169048294</c:v>
                </c:pt>
                <c:pt idx="861">
                  <c:v>73728.333889064699</c:v>
                </c:pt>
                <c:pt idx="862">
                  <c:v>73064.569860521398</c:v>
                </c:pt>
                <c:pt idx="863">
                  <c:v>73838.458749466503</c:v>
                </c:pt>
                <c:pt idx="864">
                  <c:v>36160.2576056291</c:v>
                </c:pt>
                <c:pt idx="865">
                  <c:v>36940.400985979002</c:v>
                </c:pt>
                <c:pt idx="866">
                  <c:v>36259.362167953397</c:v>
                </c:pt>
                <c:pt idx="867">
                  <c:v>36631.493923906201</c:v>
                </c:pt>
                <c:pt idx="868">
                  <c:v>36459.414662142903</c:v>
                </c:pt>
                <c:pt idx="869">
                  <c:v>25089.657194474199</c:v>
                </c:pt>
                <c:pt idx="870">
                  <c:v>25294.4548969401</c:v>
                </c:pt>
                <c:pt idx="871">
                  <c:v>25837.157071981401</c:v>
                </c:pt>
                <c:pt idx="872">
                  <c:v>25573.732570568402</c:v>
                </c:pt>
                <c:pt idx="873">
                  <c:v>66444.837510279598</c:v>
                </c:pt>
                <c:pt idx="874">
                  <c:v>67257.0166594318</c:v>
                </c:pt>
                <c:pt idx="875">
                  <c:v>66405.095588993296</c:v>
                </c:pt>
                <c:pt idx="876">
                  <c:v>66789.465565659499</c:v>
                </c:pt>
                <c:pt idx="877">
                  <c:v>66754.639030369595</c:v>
                </c:pt>
                <c:pt idx="878">
                  <c:v>66822.326331827295</c:v>
                </c:pt>
                <c:pt idx="879">
                  <c:v>25937.288264343599</c:v>
                </c:pt>
                <c:pt idx="880">
                  <c:v>71965.674896112105</c:v>
                </c:pt>
                <c:pt idx="881">
                  <c:v>72733.255364926299</c:v>
                </c:pt>
                <c:pt idx="882">
                  <c:v>72035.185654065601</c:v>
                </c:pt>
                <c:pt idx="883">
                  <c:v>31054.750145038899</c:v>
                </c:pt>
                <c:pt idx="884">
                  <c:v>7280.9476518027504</c:v>
                </c:pt>
                <c:pt idx="885">
                  <c:v>6887.2386301526103</c:v>
                </c:pt>
                <c:pt idx="886">
                  <c:v>6616.0137288873102</c:v>
                </c:pt>
                <c:pt idx="887">
                  <c:v>11077.365441727899</c:v>
                </c:pt>
                <c:pt idx="888">
                  <c:v>11048.152521891599</c:v>
                </c:pt>
                <c:pt idx="889">
                  <c:v>10846.2865223472</c:v>
                </c:pt>
                <c:pt idx="890">
                  <c:v>11494.498826336399</c:v>
                </c:pt>
                <c:pt idx="891">
                  <c:v>10688.4631960313</c:v>
                </c:pt>
                <c:pt idx="892">
                  <c:v>10856.7771891097</c:v>
                </c:pt>
                <c:pt idx="893">
                  <c:v>10934.0506839749</c:v>
                </c:pt>
                <c:pt idx="894">
                  <c:v>11280.5859716015</c:v>
                </c:pt>
                <c:pt idx="895">
                  <c:v>57405.451027365802</c:v>
                </c:pt>
                <c:pt idx="896">
                  <c:v>57697.540060374697</c:v>
                </c:pt>
                <c:pt idx="897">
                  <c:v>57444.815919078501</c:v>
                </c:pt>
                <c:pt idx="898">
                  <c:v>57309.258067057403</c:v>
                </c:pt>
                <c:pt idx="899">
                  <c:v>47286.818322210202</c:v>
                </c:pt>
                <c:pt idx="900">
                  <c:v>48078.737916172897</c:v>
                </c:pt>
                <c:pt idx="901">
                  <c:v>47886.464074712901</c:v>
                </c:pt>
                <c:pt idx="902">
                  <c:v>29049.411593210301</c:v>
                </c:pt>
                <c:pt idx="903">
                  <c:v>28177.803846058399</c:v>
                </c:pt>
                <c:pt idx="904">
                  <c:v>28286.6274612946</c:v>
                </c:pt>
                <c:pt idx="905">
                  <c:v>59454.719295085197</c:v>
                </c:pt>
                <c:pt idx="906">
                  <c:v>59725.7490876312</c:v>
                </c:pt>
                <c:pt idx="907">
                  <c:v>59966.177402971902</c:v>
                </c:pt>
                <c:pt idx="908">
                  <c:v>59647.900736975898</c:v>
                </c:pt>
                <c:pt idx="909">
                  <c:v>67336.786236353102</c:v>
                </c:pt>
                <c:pt idx="910">
                  <c:v>67108.920138098605</c:v>
                </c:pt>
                <c:pt idx="911">
                  <c:v>67472.805547685799</c:v>
                </c:pt>
                <c:pt idx="912">
                  <c:v>66765.858106051397</c:v>
                </c:pt>
                <c:pt idx="913">
                  <c:v>16461.655030377598</c:v>
                </c:pt>
                <c:pt idx="914">
                  <c:v>16102.3871104032</c:v>
                </c:pt>
                <c:pt idx="915">
                  <c:v>2619.0116903317298</c:v>
                </c:pt>
                <c:pt idx="916">
                  <c:v>2697.5481984859798</c:v>
                </c:pt>
                <c:pt idx="917">
                  <c:v>2925.7298422144499</c:v>
                </c:pt>
                <c:pt idx="918">
                  <c:v>2510.68861064155</c:v>
                </c:pt>
                <c:pt idx="919">
                  <c:v>2250.0080586039899</c:v>
                </c:pt>
                <c:pt idx="920">
                  <c:v>19153.099015658401</c:v>
                </c:pt>
                <c:pt idx="921">
                  <c:v>18678.752280995199</c:v>
                </c:pt>
                <c:pt idx="922">
                  <c:v>17328.0591408</c:v>
                </c:pt>
                <c:pt idx="923">
                  <c:v>17077.977525674101</c:v>
                </c:pt>
                <c:pt idx="924">
                  <c:v>17620.6113236085</c:v>
                </c:pt>
                <c:pt idx="925">
                  <c:v>16797.422137753099</c:v>
                </c:pt>
                <c:pt idx="926">
                  <c:v>17103.9679192271</c:v>
                </c:pt>
                <c:pt idx="927">
                  <c:v>17304.317022519299</c:v>
                </c:pt>
                <c:pt idx="928">
                  <c:v>11609.6348965415</c:v>
                </c:pt>
                <c:pt idx="929">
                  <c:v>11417.085175890101</c:v>
                </c:pt>
                <c:pt idx="930">
                  <c:v>11746.0570741996</c:v>
                </c:pt>
                <c:pt idx="931">
                  <c:v>51932.012483918697</c:v>
                </c:pt>
                <c:pt idx="932">
                  <c:v>52885.396532206003</c:v>
                </c:pt>
                <c:pt idx="933">
                  <c:v>52776.345555049003</c:v>
                </c:pt>
                <c:pt idx="934">
                  <c:v>52503.463493487099</c:v>
                </c:pt>
                <c:pt idx="935">
                  <c:v>52050.128124766903</c:v>
                </c:pt>
                <c:pt idx="936">
                  <c:v>27726.865258360602</c:v>
                </c:pt>
                <c:pt idx="937">
                  <c:v>45357.841937632802</c:v>
                </c:pt>
                <c:pt idx="938">
                  <c:v>44974.775514493202</c:v>
                </c:pt>
                <c:pt idx="939">
                  <c:v>44415.688170846901</c:v>
                </c:pt>
                <c:pt idx="940">
                  <c:v>28283.228325588701</c:v>
                </c:pt>
                <c:pt idx="941">
                  <c:v>27733.400751394402</c:v>
                </c:pt>
                <c:pt idx="942">
                  <c:v>27496.304953390299</c:v>
                </c:pt>
                <c:pt idx="943">
                  <c:v>28184.6564930243</c:v>
                </c:pt>
                <c:pt idx="944">
                  <c:v>68611.149949401501</c:v>
                </c:pt>
                <c:pt idx="945">
                  <c:v>67729.109005742604</c:v>
                </c:pt>
                <c:pt idx="946">
                  <c:v>68101.358751659995</c:v>
                </c:pt>
                <c:pt idx="947">
                  <c:v>44996.4537756672</c:v>
                </c:pt>
                <c:pt idx="948">
                  <c:v>45067.400002675196</c:v>
                </c:pt>
                <c:pt idx="949">
                  <c:v>45069.197491048602</c:v>
                </c:pt>
                <c:pt idx="950">
                  <c:v>45195.203557488298</c:v>
                </c:pt>
                <c:pt idx="951">
                  <c:v>56896.9486794689</c:v>
                </c:pt>
                <c:pt idx="952">
                  <c:v>56938.773625069101</c:v>
                </c:pt>
                <c:pt idx="953">
                  <c:v>57264.872518656797</c:v>
                </c:pt>
                <c:pt idx="954">
                  <c:v>57463.9722292687</c:v>
                </c:pt>
                <c:pt idx="955">
                  <c:v>56830.875620658</c:v>
                </c:pt>
                <c:pt idx="956">
                  <c:v>25078.537485653302</c:v>
                </c:pt>
                <c:pt idx="957">
                  <c:v>24181.0054603588</c:v>
                </c:pt>
                <c:pt idx="958">
                  <c:v>24918.208240639698</c:v>
                </c:pt>
                <c:pt idx="959">
                  <c:v>3174.34729533776</c:v>
                </c:pt>
                <c:pt idx="960">
                  <c:v>49544.716254072497</c:v>
                </c:pt>
                <c:pt idx="961">
                  <c:v>48795.652878540997</c:v>
                </c:pt>
                <c:pt idx="962">
                  <c:v>34958.648757364499</c:v>
                </c:pt>
                <c:pt idx="963">
                  <c:v>34954.685526495603</c:v>
                </c:pt>
                <c:pt idx="964">
                  <c:v>35222.575370169303</c:v>
                </c:pt>
                <c:pt idx="965">
                  <c:v>38795.467888533203</c:v>
                </c:pt>
                <c:pt idx="966">
                  <c:v>37923.248480715803</c:v>
                </c:pt>
                <c:pt idx="967">
                  <c:v>38338.110133017202</c:v>
                </c:pt>
                <c:pt idx="968">
                  <c:v>22983.851845363999</c:v>
                </c:pt>
                <c:pt idx="969">
                  <c:v>22595.127499047001</c:v>
                </c:pt>
                <c:pt idx="970">
                  <c:v>22383.991712340401</c:v>
                </c:pt>
                <c:pt idx="971">
                  <c:v>22254.210048207598</c:v>
                </c:pt>
                <c:pt idx="972">
                  <c:v>51348.274967179503</c:v>
                </c:pt>
                <c:pt idx="973">
                  <c:v>51717.565463937601</c:v>
                </c:pt>
                <c:pt idx="974">
                  <c:v>51942.368016429798</c:v>
                </c:pt>
                <c:pt idx="975">
                  <c:v>51586.874634286803</c:v>
                </c:pt>
                <c:pt idx="976">
                  <c:v>51931.077446639101</c:v>
                </c:pt>
                <c:pt idx="977">
                  <c:v>42870.545537033002</c:v>
                </c:pt>
                <c:pt idx="978">
                  <c:v>43104.558910742096</c:v>
                </c:pt>
                <c:pt idx="979">
                  <c:v>74038.514275189998</c:v>
                </c:pt>
                <c:pt idx="980">
                  <c:v>73834.697601557098</c:v>
                </c:pt>
                <c:pt idx="981">
                  <c:v>57452.01708197</c:v>
                </c:pt>
                <c:pt idx="982">
                  <c:v>58399.075715721199</c:v>
                </c:pt>
                <c:pt idx="983">
                  <c:v>17898.912030776599</c:v>
                </c:pt>
                <c:pt idx="984">
                  <c:v>18169.928282990299</c:v>
                </c:pt>
                <c:pt idx="985">
                  <c:v>18605.579656010999</c:v>
                </c:pt>
                <c:pt idx="986">
                  <c:v>18040.1130042238</c:v>
                </c:pt>
                <c:pt idx="987">
                  <c:v>54687.419983615197</c:v>
                </c:pt>
                <c:pt idx="988">
                  <c:v>54833.786037596801</c:v>
                </c:pt>
                <c:pt idx="989">
                  <c:v>54837.292238990798</c:v>
                </c:pt>
                <c:pt idx="990">
                  <c:v>54191.5165115665</c:v>
                </c:pt>
                <c:pt idx="991">
                  <c:v>54205.602306019297</c:v>
                </c:pt>
                <c:pt idx="992">
                  <c:v>72174.436315191997</c:v>
                </c:pt>
                <c:pt idx="993">
                  <c:v>71867.777814496003</c:v>
                </c:pt>
                <c:pt idx="994">
                  <c:v>72224.432419325196</c:v>
                </c:pt>
                <c:pt idx="995">
                  <c:v>72308.107738584906</c:v>
                </c:pt>
                <c:pt idx="996">
                  <c:v>72422.713392313599</c:v>
                </c:pt>
                <c:pt idx="997">
                  <c:v>72077.956627905995</c:v>
                </c:pt>
                <c:pt idx="998">
                  <c:v>39403.165747814099</c:v>
                </c:pt>
                <c:pt idx="999">
                  <c:v>40031.496346546402</c:v>
                </c:pt>
                <c:pt idx="1000">
                  <c:v>39256.287649962498</c:v>
                </c:pt>
                <c:pt idx="1001">
                  <c:v>39961.495590525301</c:v>
                </c:pt>
                <c:pt idx="1002">
                  <c:v>39289.230421672197</c:v>
                </c:pt>
                <c:pt idx="1003">
                  <c:v>39633.355664501803</c:v>
                </c:pt>
                <c:pt idx="1004">
                  <c:v>39275.703241317402</c:v>
                </c:pt>
                <c:pt idx="1005">
                  <c:v>12964.4576965797</c:v>
                </c:pt>
                <c:pt idx="1006">
                  <c:v>12786.4146020014</c:v>
                </c:pt>
                <c:pt idx="1007">
                  <c:v>13281.087260336501</c:v>
                </c:pt>
                <c:pt idx="1008">
                  <c:v>12597.892808826</c:v>
                </c:pt>
                <c:pt idx="1009">
                  <c:v>12558.2410043945</c:v>
                </c:pt>
                <c:pt idx="1010">
                  <c:v>56729.653752389</c:v>
                </c:pt>
                <c:pt idx="1011">
                  <c:v>56805.203342781002</c:v>
                </c:pt>
                <c:pt idx="1012">
                  <c:v>56908.499645750002</c:v>
                </c:pt>
                <c:pt idx="1013">
                  <c:v>56520.621373189897</c:v>
                </c:pt>
                <c:pt idx="1014">
                  <c:v>56728.287281475197</c:v>
                </c:pt>
                <c:pt idx="1015">
                  <c:v>57165.277050999102</c:v>
                </c:pt>
                <c:pt idx="1016">
                  <c:v>56492.318960272598</c:v>
                </c:pt>
                <c:pt idx="1017">
                  <c:v>56544.288901039297</c:v>
                </c:pt>
                <c:pt idx="1018">
                  <c:v>56933.407481101502</c:v>
                </c:pt>
                <c:pt idx="1019">
                  <c:v>26433.439890773701</c:v>
                </c:pt>
                <c:pt idx="1020">
                  <c:v>26433.564719665101</c:v>
                </c:pt>
                <c:pt idx="1021">
                  <c:v>25864.481896763999</c:v>
                </c:pt>
                <c:pt idx="1022">
                  <c:v>26483.505831496699</c:v>
                </c:pt>
                <c:pt idx="1023">
                  <c:v>26046.242599872701</c:v>
                </c:pt>
                <c:pt idx="1024">
                  <c:v>26454.5524904595</c:v>
                </c:pt>
                <c:pt idx="1025">
                  <c:v>26497.603853965498</c:v>
                </c:pt>
                <c:pt idx="1026">
                  <c:v>26435.325234214401</c:v>
                </c:pt>
                <c:pt idx="1027">
                  <c:v>26192.786663303599</c:v>
                </c:pt>
                <c:pt idx="1028">
                  <c:v>26393.034928382302</c:v>
                </c:pt>
                <c:pt idx="1029">
                  <c:v>26606.274756532501</c:v>
                </c:pt>
                <c:pt idx="1030">
                  <c:v>41921.450716959203</c:v>
                </c:pt>
                <c:pt idx="1031">
                  <c:v>41389.997152202399</c:v>
                </c:pt>
                <c:pt idx="1032">
                  <c:v>41312.4276236554</c:v>
                </c:pt>
                <c:pt idx="1033">
                  <c:v>41593.227070369998</c:v>
                </c:pt>
                <c:pt idx="1034">
                  <c:v>64393.746289593197</c:v>
                </c:pt>
                <c:pt idx="1035">
                  <c:v>64324.158888409402</c:v>
                </c:pt>
                <c:pt idx="1036">
                  <c:v>64272.7418232743</c:v>
                </c:pt>
                <c:pt idx="1037">
                  <c:v>64104.8820449626</c:v>
                </c:pt>
                <c:pt idx="1038">
                  <c:v>64312.433978388101</c:v>
                </c:pt>
                <c:pt idx="1039">
                  <c:v>10039.1415205051</c:v>
                </c:pt>
                <c:pt idx="1040">
                  <c:v>10729.2872939755</c:v>
                </c:pt>
                <c:pt idx="1041">
                  <c:v>9966.6855595315992</c:v>
                </c:pt>
                <c:pt idx="1042">
                  <c:v>10486.899980252099</c:v>
                </c:pt>
                <c:pt idx="1043">
                  <c:v>9962.4812998697907</c:v>
                </c:pt>
                <c:pt idx="1044">
                  <c:v>10458.027514156</c:v>
                </c:pt>
                <c:pt idx="1045">
                  <c:v>10403.2589676852</c:v>
                </c:pt>
                <c:pt idx="1046">
                  <c:v>17862.8418716456</c:v>
                </c:pt>
                <c:pt idx="1047">
                  <c:v>17998.5760050512</c:v>
                </c:pt>
                <c:pt idx="1048">
                  <c:v>17608.544137599602</c:v>
                </c:pt>
                <c:pt idx="1049">
                  <c:v>17865.8204046024</c:v>
                </c:pt>
                <c:pt idx="1050">
                  <c:v>17617.177309789298</c:v>
                </c:pt>
                <c:pt idx="1051">
                  <c:v>17984.745159488099</c:v>
                </c:pt>
                <c:pt idx="1052">
                  <c:v>17435.246729898401</c:v>
                </c:pt>
                <c:pt idx="1053">
                  <c:v>17944.636948862299</c:v>
                </c:pt>
                <c:pt idx="1054">
                  <c:v>47272.755409100202</c:v>
                </c:pt>
                <c:pt idx="1055">
                  <c:v>47489.6238103211</c:v>
                </c:pt>
                <c:pt idx="1056">
                  <c:v>46879.8523335094</c:v>
                </c:pt>
                <c:pt idx="1057">
                  <c:v>47166.199035811798</c:v>
                </c:pt>
                <c:pt idx="1058">
                  <c:v>47631.988909512802</c:v>
                </c:pt>
                <c:pt idx="1059">
                  <c:v>54363.482261376797</c:v>
                </c:pt>
                <c:pt idx="1060">
                  <c:v>53917.410285571503</c:v>
                </c:pt>
                <c:pt idx="1061">
                  <c:v>54128.676791712503</c:v>
                </c:pt>
                <c:pt idx="1062">
                  <c:v>54386.710610301103</c:v>
                </c:pt>
                <c:pt idx="1063">
                  <c:v>54580.599573559397</c:v>
                </c:pt>
                <c:pt idx="1064">
                  <c:v>53787.0544396189</c:v>
                </c:pt>
                <c:pt idx="1065">
                  <c:v>54517.671585870798</c:v>
                </c:pt>
                <c:pt idx="1066">
                  <c:v>70567.105452048199</c:v>
                </c:pt>
                <c:pt idx="1067">
                  <c:v>70435.105945306103</c:v>
                </c:pt>
                <c:pt idx="1068">
                  <c:v>70173.529988297203</c:v>
                </c:pt>
                <c:pt idx="1069">
                  <c:v>69832.229488511002</c:v>
                </c:pt>
                <c:pt idx="1070">
                  <c:v>70019.504537337503</c:v>
                </c:pt>
                <c:pt idx="1071">
                  <c:v>23858.246283131801</c:v>
                </c:pt>
                <c:pt idx="1072">
                  <c:v>24639.848512084001</c:v>
                </c:pt>
                <c:pt idx="1073">
                  <c:v>23831.088058271998</c:v>
                </c:pt>
                <c:pt idx="1074">
                  <c:v>24130.114647070801</c:v>
                </c:pt>
                <c:pt idx="1075">
                  <c:v>24331.580746760101</c:v>
                </c:pt>
                <c:pt idx="1076">
                  <c:v>24723.8772887286</c:v>
                </c:pt>
                <c:pt idx="1077">
                  <c:v>19698.630150257599</c:v>
                </c:pt>
                <c:pt idx="1078">
                  <c:v>19672.667090745701</c:v>
                </c:pt>
                <c:pt idx="1079">
                  <c:v>19533.114207340401</c:v>
                </c:pt>
                <c:pt idx="1080">
                  <c:v>19958.805112023099</c:v>
                </c:pt>
                <c:pt idx="1081">
                  <c:v>19358.205372158998</c:v>
                </c:pt>
                <c:pt idx="1082">
                  <c:v>19596.162685849798</c:v>
                </c:pt>
                <c:pt idx="1083">
                  <c:v>20013.955641292501</c:v>
                </c:pt>
                <c:pt idx="1084">
                  <c:v>19489.3755020233</c:v>
                </c:pt>
                <c:pt idx="1085">
                  <c:v>19415.8205435563</c:v>
                </c:pt>
                <c:pt idx="1086">
                  <c:v>37079.617801027001</c:v>
                </c:pt>
                <c:pt idx="1087">
                  <c:v>36387.296898816901</c:v>
                </c:pt>
                <c:pt idx="1088">
                  <c:v>36875.4758837478</c:v>
                </c:pt>
                <c:pt idx="1089">
                  <c:v>71469.913731308901</c:v>
                </c:pt>
                <c:pt idx="1090">
                  <c:v>4737.6374696119101</c:v>
                </c:pt>
                <c:pt idx="1091">
                  <c:v>4861.4374672774102</c:v>
                </c:pt>
                <c:pt idx="1092">
                  <c:v>4601.1949030224296</c:v>
                </c:pt>
                <c:pt idx="1093">
                  <c:v>4859.3838422848503</c:v>
                </c:pt>
                <c:pt idx="1094">
                  <c:v>4764.3106061537401</c:v>
                </c:pt>
                <c:pt idx="1095">
                  <c:v>4781.4707362999197</c:v>
                </c:pt>
                <c:pt idx="1096">
                  <c:v>15595.4000370098</c:v>
                </c:pt>
                <c:pt idx="1097">
                  <c:v>16076.433767852701</c:v>
                </c:pt>
                <c:pt idx="1098">
                  <c:v>30183.7508066558</c:v>
                </c:pt>
                <c:pt idx="1099">
                  <c:v>30293.0261445795</c:v>
                </c:pt>
                <c:pt idx="1100">
                  <c:v>30741.832721535098</c:v>
                </c:pt>
                <c:pt idx="1101">
                  <c:v>30261.633840844901</c:v>
                </c:pt>
                <c:pt idx="1102">
                  <c:v>30355.060624009799</c:v>
                </c:pt>
                <c:pt idx="1103">
                  <c:v>30205.3259830114</c:v>
                </c:pt>
                <c:pt idx="1104">
                  <c:v>30390.365726668999</c:v>
                </c:pt>
                <c:pt idx="1105">
                  <c:v>30351.4366595172</c:v>
                </c:pt>
                <c:pt idx="1106">
                  <c:v>69466.965741178603</c:v>
                </c:pt>
                <c:pt idx="1107">
                  <c:v>70010.650913616002</c:v>
                </c:pt>
                <c:pt idx="1108">
                  <c:v>69375.742236949198</c:v>
                </c:pt>
                <c:pt idx="1109">
                  <c:v>10564.310710416299</c:v>
                </c:pt>
                <c:pt idx="1110">
                  <c:v>10950.753766932899</c:v>
                </c:pt>
                <c:pt idx="1111">
                  <c:v>10825.732784517701</c:v>
                </c:pt>
                <c:pt idx="1112">
                  <c:v>10471.1436519824</c:v>
                </c:pt>
                <c:pt idx="1113">
                  <c:v>10329.4236102349</c:v>
                </c:pt>
                <c:pt idx="1114">
                  <c:v>73547.291534723205</c:v>
                </c:pt>
                <c:pt idx="1115">
                  <c:v>73193.994100280295</c:v>
                </c:pt>
                <c:pt idx="1116">
                  <c:v>73685.339830776298</c:v>
                </c:pt>
                <c:pt idx="1117">
                  <c:v>73085.547348041</c:v>
                </c:pt>
                <c:pt idx="1118">
                  <c:v>73751.823527218803</c:v>
                </c:pt>
                <c:pt idx="1119">
                  <c:v>73211.766408894793</c:v>
                </c:pt>
                <c:pt idx="1120">
                  <c:v>73698.184115823402</c:v>
                </c:pt>
                <c:pt idx="1121">
                  <c:v>73796.826197484697</c:v>
                </c:pt>
                <c:pt idx="1122">
                  <c:v>25486.804342554002</c:v>
                </c:pt>
                <c:pt idx="1123">
                  <c:v>25248.065154644399</c:v>
                </c:pt>
                <c:pt idx="1124">
                  <c:v>25655.9184083285</c:v>
                </c:pt>
                <c:pt idx="1125">
                  <c:v>25264.101763595801</c:v>
                </c:pt>
                <c:pt idx="1126">
                  <c:v>25571.870399716001</c:v>
                </c:pt>
                <c:pt idx="1127">
                  <c:v>67110.342119695502</c:v>
                </c:pt>
                <c:pt idx="1128">
                  <c:v>66830.001277417905</c:v>
                </c:pt>
                <c:pt idx="1129">
                  <c:v>66700.694452064097</c:v>
                </c:pt>
                <c:pt idx="1130">
                  <c:v>67077.615917635703</c:v>
                </c:pt>
                <c:pt idx="1131">
                  <c:v>26379.571787381599</c:v>
                </c:pt>
                <c:pt idx="1132">
                  <c:v>25721.174041177099</c:v>
                </c:pt>
                <c:pt idx="1133">
                  <c:v>25550.910030789899</c:v>
                </c:pt>
                <c:pt idx="1134">
                  <c:v>26464.244195136602</c:v>
                </c:pt>
                <c:pt idx="1135">
                  <c:v>26024.540278026601</c:v>
                </c:pt>
                <c:pt idx="1136">
                  <c:v>25823.702420165999</c:v>
                </c:pt>
                <c:pt idx="1137">
                  <c:v>25754.462660514801</c:v>
                </c:pt>
                <c:pt idx="1138">
                  <c:v>71850.675378087602</c:v>
                </c:pt>
                <c:pt idx="1139">
                  <c:v>72374.500266681993</c:v>
                </c:pt>
                <c:pt idx="1140">
                  <c:v>72566.560940830095</c:v>
                </c:pt>
                <c:pt idx="1141">
                  <c:v>30520.903153219799</c:v>
                </c:pt>
                <c:pt idx="1142">
                  <c:v>31172.911784869299</c:v>
                </c:pt>
                <c:pt idx="1143">
                  <c:v>31018.234821169899</c:v>
                </c:pt>
                <c:pt idx="1144">
                  <c:v>6576.3497283733204</c:v>
                </c:pt>
                <c:pt idx="1145">
                  <c:v>7153.3868555942399</c:v>
                </c:pt>
                <c:pt idx="1146">
                  <c:v>6975.6777241315403</c:v>
                </c:pt>
                <c:pt idx="1147">
                  <c:v>11100.2771681333</c:v>
                </c:pt>
                <c:pt idx="1148">
                  <c:v>10512.201344966599</c:v>
                </c:pt>
                <c:pt idx="1149">
                  <c:v>11269.8931978378</c:v>
                </c:pt>
                <c:pt idx="1150">
                  <c:v>10694.1619656068</c:v>
                </c:pt>
                <c:pt idx="1151">
                  <c:v>11389.615273060799</c:v>
                </c:pt>
                <c:pt idx="1152">
                  <c:v>57649.3158536603</c:v>
                </c:pt>
                <c:pt idx="1153">
                  <c:v>57305.256779214003</c:v>
                </c:pt>
                <c:pt idx="1154">
                  <c:v>57360.818390627697</c:v>
                </c:pt>
                <c:pt idx="1155">
                  <c:v>57643.564784039998</c:v>
                </c:pt>
                <c:pt idx="1156">
                  <c:v>57362.439347491301</c:v>
                </c:pt>
                <c:pt idx="1157">
                  <c:v>57459.957683353401</c:v>
                </c:pt>
                <c:pt idx="1158">
                  <c:v>47802.367411708299</c:v>
                </c:pt>
                <c:pt idx="1159">
                  <c:v>47220.414439543303</c:v>
                </c:pt>
                <c:pt idx="1160">
                  <c:v>47672.800720710897</c:v>
                </c:pt>
                <c:pt idx="1161">
                  <c:v>47865.054509367299</c:v>
                </c:pt>
                <c:pt idx="1162">
                  <c:v>47887.303676383097</c:v>
                </c:pt>
                <c:pt idx="1163">
                  <c:v>47753.1625684131</c:v>
                </c:pt>
                <c:pt idx="1164">
                  <c:v>47500.196300109303</c:v>
                </c:pt>
                <c:pt idx="1165">
                  <c:v>47351.825102809598</c:v>
                </c:pt>
                <c:pt idx="1166">
                  <c:v>47128.306176148901</c:v>
                </c:pt>
                <c:pt idx="1167">
                  <c:v>47438.601048618497</c:v>
                </c:pt>
                <c:pt idx="1168">
                  <c:v>28426.899760857999</c:v>
                </c:pt>
                <c:pt idx="1169">
                  <c:v>28713.487460658202</c:v>
                </c:pt>
                <c:pt idx="1170">
                  <c:v>28183.0276174723</c:v>
                </c:pt>
                <c:pt idx="1171">
                  <c:v>28513.077533576899</c:v>
                </c:pt>
                <c:pt idx="1172">
                  <c:v>28196.645295291801</c:v>
                </c:pt>
                <c:pt idx="1173">
                  <c:v>60201.043643250901</c:v>
                </c:pt>
                <c:pt idx="1174">
                  <c:v>59338.5799150721</c:v>
                </c:pt>
                <c:pt idx="1175">
                  <c:v>66534.232698077802</c:v>
                </c:pt>
                <c:pt idx="1176">
                  <c:v>66987.301457777998</c:v>
                </c:pt>
                <c:pt idx="1177">
                  <c:v>66556.873485724893</c:v>
                </c:pt>
                <c:pt idx="1178">
                  <c:v>66817.576203303295</c:v>
                </c:pt>
                <c:pt idx="1179">
                  <c:v>16798.770530042901</c:v>
                </c:pt>
                <c:pt idx="1180">
                  <c:v>16474.100805821399</c:v>
                </c:pt>
                <c:pt idx="1181">
                  <c:v>16876.7001564319</c:v>
                </c:pt>
                <c:pt idx="1182">
                  <c:v>16470.9380867412</c:v>
                </c:pt>
                <c:pt idx="1183">
                  <c:v>16328.7350475209</c:v>
                </c:pt>
                <c:pt idx="1184">
                  <c:v>16347.4856049847</c:v>
                </c:pt>
                <c:pt idx="1185">
                  <c:v>2526.1607595452301</c:v>
                </c:pt>
                <c:pt idx="1186">
                  <c:v>3020.0358210848399</c:v>
                </c:pt>
                <c:pt idx="1187">
                  <c:v>2818.80347554624</c:v>
                </c:pt>
                <c:pt idx="1188">
                  <c:v>3234.0892834862798</c:v>
                </c:pt>
                <c:pt idx="1189">
                  <c:v>2870.4705741419598</c:v>
                </c:pt>
                <c:pt idx="1190">
                  <c:v>2418.64367345254</c:v>
                </c:pt>
                <c:pt idx="1191">
                  <c:v>19462.690402968001</c:v>
                </c:pt>
                <c:pt idx="1192">
                  <c:v>19295.722102777901</c:v>
                </c:pt>
                <c:pt idx="1193">
                  <c:v>19126.407376651201</c:v>
                </c:pt>
                <c:pt idx="1194">
                  <c:v>18638.3409854565</c:v>
                </c:pt>
                <c:pt idx="1195">
                  <c:v>19114.307402035502</c:v>
                </c:pt>
                <c:pt idx="1196">
                  <c:v>17008.021606169401</c:v>
                </c:pt>
                <c:pt idx="1197">
                  <c:v>17239.279303973599</c:v>
                </c:pt>
                <c:pt idx="1198">
                  <c:v>16783.9678611075</c:v>
                </c:pt>
                <c:pt idx="1199">
                  <c:v>17101.2617734655</c:v>
                </c:pt>
                <c:pt idx="1200">
                  <c:v>11239.7714127172</c:v>
                </c:pt>
                <c:pt idx="1201">
                  <c:v>12190.949867765101</c:v>
                </c:pt>
                <c:pt idx="1202">
                  <c:v>52013.642309408002</c:v>
                </c:pt>
                <c:pt idx="1203">
                  <c:v>52199.973948907602</c:v>
                </c:pt>
                <c:pt idx="1204">
                  <c:v>52246.247694556201</c:v>
                </c:pt>
                <c:pt idx="1205">
                  <c:v>52413.380521177802</c:v>
                </c:pt>
                <c:pt idx="1206">
                  <c:v>52041.341253815597</c:v>
                </c:pt>
                <c:pt idx="1207">
                  <c:v>27639.156991802301</c:v>
                </c:pt>
                <c:pt idx="1208">
                  <c:v>27982.310565723801</c:v>
                </c:pt>
                <c:pt idx="1209">
                  <c:v>27764.852433878001</c:v>
                </c:pt>
                <c:pt idx="1210">
                  <c:v>28353.307979397501</c:v>
                </c:pt>
                <c:pt idx="1211">
                  <c:v>28218.141310827999</c:v>
                </c:pt>
                <c:pt idx="1212">
                  <c:v>27929.715143525798</c:v>
                </c:pt>
                <c:pt idx="1213">
                  <c:v>44893.778246111098</c:v>
                </c:pt>
                <c:pt idx="1214">
                  <c:v>44683.280068156098</c:v>
                </c:pt>
                <c:pt idx="1215">
                  <c:v>45320.797013949901</c:v>
                </c:pt>
                <c:pt idx="1216">
                  <c:v>45115.139965540198</c:v>
                </c:pt>
                <c:pt idx="1217">
                  <c:v>44563.427639575697</c:v>
                </c:pt>
                <c:pt idx="1218">
                  <c:v>44488.181610125197</c:v>
                </c:pt>
                <c:pt idx="1219">
                  <c:v>44832.450903133402</c:v>
                </c:pt>
                <c:pt idx="1220">
                  <c:v>28208.3788019235</c:v>
                </c:pt>
                <c:pt idx="1221">
                  <c:v>28442.4531801669</c:v>
                </c:pt>
                <c:pt idx="1222">
                  <c:v>28091.293291153001</c:v>
                </c:pt>
                <c:pt idx="1223">
                  <c:v>68314.650176958996</c:v>
                </c:pt>
                <c:pt idx="1224">
                  <c:v>45329.2241841871</c:v>
                </c:pt>
                <c:pt idx="1225">
                  <c:v>44978.854710018401</c:v>
                </c:pt>
                <c:pt idx="1226">
                  <c:v>44677.932556286803</c:v>
                </c:pt>
                <c:pt idx="1227">
                  <c:v>44891.576890416502</c:v>
                </c:pt>
                <c:pt idx="1228">
                  <c:v>45425.0176039383</c:v>
                </c:pt>
                <c:pt idx="1229">
                  <c:v>45073.357091333703</c:v>
                </c:pt>
                <c:pt idx="1230">
                  <c:v>57469.306215720499</c:v>
                </c:pt>
                <c:pt idx="1231">
                  <c:v>56667.4339377992</c:v>
                </c:pt>
                <c:pt idx="1232">
                  <c:v>24366.13674921</c:v>
                </c:pt>
                <c:pt idx="1233">
                  <c:v>24302.4773569057</c:v>
                </c:pt>
                <c:pt idx="1234">
                  <c:v>24835.636334275499</c:v>
                </c:pt>
                <c:pt idx="1235">
                  <c:v>24961.2580070937</c:v>
                </c:pt>
                <c:pt idx="1236">
                  <c:v>24994.5765259199</c:v>
                </c:pt>
                <c:pt idx="1237">
                  <c:v>24854.680424252001</c:v>
                </c:pt>
                <c:pt idx="1238">
                  <c:v>2911.4546031946302</c:v>
                </c:pt>
                <c:pt idx="1239">
                  <c:v>3367.8795996896101</c:v>
                </c:pt>
                <c:pt idx="1240">
                  <c:v>49485.792025316099</c:v>
                </c:pt>
                <c:pt idx="1241">
                  <c:v>48917.984566886596</c:v>
                </c:pt>
                <c:pt idx="1242">
                  <c:v>48805.8288162104</c:v>
                </c:pt>
                <c:pt idx="1243">
                  <c:v>34728.616099238097</c:v>
                </c:pt>
                <c:pt idx="1244">
                  <c:v>34657.8422576304</c:v>
                </c:pt>
                <c:pt idx="1245">
                  <c:v>34445.7188203439</c:v>
                </c:pt>
                <c:pt idx="1246">
                  <c:v>34484.433109571903</c:v>
                </c:pt>
                <c:pt idx="1247">
                  <c:v>34829.829654971101</c:v>
                </c:pt>
                <c:pt idx="1248">
                  <c:v>37868.799839168598</c:v>
                </c:pt>
                <c:pt idx="1249">
                  <c:v>38327.322694763803</c:v>
                </c:pt>
                <c:pt idx="1250">
                  <c:v>38290.360058425496</c:v>
                </c:pt>
                <c:pt idx="1251">
                  <c:v>22098.927532017598</c:v>
                </c:pt>
                <c:pt idx="1252">
                  <c:v>22264.717496956699</c:v>
                </c:pt>
                <c:pt idx="1253">
                  <c:v>22989.7241475343</c:v>
                </c:pt>
                <c:pt idx="1254">
                  <c:v>51840.678043908098</c:v>
                </c:pt>
                <c:pt idx="1255">
                  <c:v>52008.188284604803</c:v>
                </c:pt>
                <c:pt idx="1256">
                  <c:v>51258.205237333998</c:v>
                </c:pt>
                <c:pt idx="1257">
                  <c:v>51271.283474792697</c:v>
                </c:pt>
                <c:pt idx="1258">
                  <c:v>52038.697814413703</c:v>
                </c:pt>
                <c:pt idx="1259">
                  <c:v>51756.410571045701</c:v>
                </c:pt>
                <c:pt idx="1260">
                  <c:v>51921.6327543097</c:v>
                </c:pt>
                <c:pt idx="1261">
                  <c:v>43013.950513326701</c:v>
                </c:pt>
                <c:pt idx="1262">
                  <c:v>43563.474277478701</c:v>
                </c:pt>
                <c:pt idx="1263">
                  <c:v>73895.793018682205</c:v>
                </c:pt>
                <c:pt idx="1264">
                  <c:v>73630.616062717396</c:v>
                </c:pt>
                <c:pt idx="1265">
                  <c:v>25943.042541767602</c:v>
                </c:pt>
                <c:pt idx="1266">
                  <c:v>59137.715294678797</c:v>
                </c:pt>
                <c:pt idx="1267">
                  <c:v>59298.1956761939</c:v>
                </c:pt>
                <c:pt idx="1268">
                  <c:v>59377.7576635773</c:v>
                </c:pt>
                <c:pt idx="1269">
                  <c:v>18736.910599523999</c:v>
                </c:pt>
                <c:pt idx="1270">
                  <c:v>18702.320377883501</c:v>
                </c:pt>
                <c:pt idx="1271">
                  <c:v>19258.850482678001</c:v>
                </c:pt>
                <c:pt idx="1272">
                  <c:v>18917.4870336323</c:v>
                </c:pt>
                <c:pt idx="1273">
                  <c:v>24517.474810142299</c:v>
                </c:pt>
                <c:pt idx="1274">
                  <c:v>57451.261830621501</c:v>
                </c:pt>
                <c:pt idx="1275">
                  <c:v>57674.769423255901</c:v>
                </c:pt>
                <c:pt idx="1276">
                  <c:v>57968.698687007702</c:v>
                </c:pt>
                <c:pt idx="1277">
                  <c:v>58256.181389988902</c:v>
                </c:pt>
                <c:pt idx="1278">
                  <c:v>57832.822564733702</c:v>
                </c:pt>
                <c:pt idx="1279">
                  <c:v>58125.402277075998</c:v>
                </c:pt>
                <c:pt idx="1280">
                  <c:v>18181.7863500844</c:v>
                </c:pt>
                <c:pt idx="1281">
                  <c:v>18576.9927493625</c:v>
                </c:pt>
                <c:pt idx="1282">
                  <c:v>18039.8189625663</c:v>
                </c:pt>
                <c:pt idx="1283">
                  <c:v>18068.905077912801</c:v>
                </c:pt>
                <c:pt idx="1284">
                  <c:v>18465.860038852501</c:v>
                </c:pt>
                <c:pt idx="1285">
                  <c:v>54022.716343662898</c:v>
                </c:pt>
                <c:pt idx="1286">
                  <c:v>72743.133361022497</c:v>
                </c:pt>
                <c:pt idx="1287">
                  <c:v>72049.273968903799</c:v>
                </c:pt>
                <c:pt idx="1288">
                  <c:v>72120.324370193804</c:v>
                </c:pt>
                <c:pt idx="1289">
                  <c:v>72236.907406102502</c:v>
                </c:pt>
                <c:pt idx="1290">
                  <c:v>72731.3011262246</c:v>
                </c:pt>
                <c:pt idx="1291">
                  <c:v>72563.721532224095</c:v>
                </c:pt>
                <c:pt idx="1292">
                  <c:v>72655.358089863701</c:v>
                </c:pt>
                <c:pt idx="1293">
                  <c:v>39781.769514057203</c:v>
                </c:pt>
                <c:pt idx="1294">
                  <c:v>39260.283087322401</c:v>
                </c:pt>
                <c:pt idx="1295">
                  <c:v>39468.347943926099</c:v>
                </c:pt>
                <c:pt idx="1296">
                  <c:v>39566.742795284103</c:v>
                </c:pt>
                <c:pt idx="1297">
                  <c:v>39441.043491980701</c:v>
                </c:pt>
                <c:pt idx="1298">
                  <c:v>39816.562562062602</c:v>
                </c:pt>
                <c:pt idx="1299">
                  <c:v>39756.108257686501</c:v>
                </c:pt>
                <c:pt idx="1300">
                  <c:v>39930.6348073388</c:v>
                </c:pt>
                <c:pt idx="1301">
                  <c:v>39748.014851456799</c:v>
                </c:pt>
                <c:pt idx="1302">
                  <c:v>12617.1965721946</c:v>
                </c:pt>
                <c:pt idx="1303">
                  <c:v>13097.316996657901</c:v>
                </c:pt>
                <c:pt idx="1304">
                  <c:v>12617.413493857999</c:v>
                </c:pt>
                <c:pt idx="1305">
                  <c:v>13282.221047413001</c:v>
                </c:pt>
                <c:pt idx="1306">
                  <c:v>13257.4409534317</c:v>
                </c:pt>
                <c:pt idx="1307">
                  <c:v>12370.0038747444</c:v>
                </c:pt>
                <c:pt idx="1308">
                  <c:v>56959.179696629602</c:v>
                </c:pt>
                <c:pt idx="1309">
                  <c:v>56937.143803676801</c:v>
                </c:pt>
                <c:pt idx="1310">
                  <c:v>56510.694842836303</c:v>
                </c:pt>
                <c:pt idx="1311">
                  <c:v>56904.9710194898</c:v>
                </c:pt>
                <c:pt idx="1312">
                  <c:v>57271.713519700403</c:v>
                </c:pt>
                <c:pt idx="1313">
                  <c:v>56637.161371341099</c:v>
                </c:pt>
                <c:pt idx="1314">
                  <c:v>56632.088727812101</c:v>
                </c:pt>
                <c:pt idx="1315">
                  <c:v>57085.489978962803</c:v>
                </c:pt>
                <c:pt idx="1316">
                  <c:v>57013.566137521302</c:v>
                </c:pt>
                <c:pt idx="1317">
                  <c:v>26419.100030322799</c:v>
                </c:pt>
                <c:pt idx="1318">
                  <c:v>64297.821978342698</c:v>
                </c:pt>
                <c:pt idx="1319">
                  <c:v>64891.948045577497</c:v>
                </c:pt>
                <c:pt idx="1320">
                  <c:v>64661.187813600402</c:v>
                </c:pt>
                <c:pt idx="1321">
                  <c:v>64350.405227172501</c:v>
                </c:pt>
                <c:pt idx="1322">
                  <c:v>64243.000102633698</c:v>
                </c:pt>
                <c:pt idx="1323">
                  <c:v>10304.1546098785</c:v>
                </c:pt>
                <c:pt idx="1324">
                  <c:v>10063.4037635817</c:v>
                </c:pt>
                <c:pt idx="1325">
                  <c:v>10264.103980485599</c:v>
                </c:pt>
                <c:pt idx="1326">
                  <c:v>10290.420673730099</c:v>
                </c:pt>
                <c:pt idx="1327">
                  <c:v>10250.128430458401</c:v>
                </c:pt>
                <c:pt idx="1328">
                  <c:v>10414.458472636699</c:v>
                </c:pt>
                <c:pt idx="1329">
                  <c:v>10867.0778696404</c:v>
                </c:pt>
                <c:pt idx="1330">
                  <c:v>10186.798401196</c:v>
                </c:pt>
                <c:pt idx="1331">
                  <c:v>10354.3426196415</c:v>
                </c:pt>
                <c:pt idx="1332">
                  <c:v>10148.222354116901</c:v>
                </c:pt>
                <c:pt idx="1333">
                  <c:v>10726.9414596511</c:v>
                </c:pt>
                <c:pt idx="1334">
                  <c:v>17065.039290690002</c:v>
                </c:pt>
                <c:pt idx="1335">
                  <c:v>17877.281330533799</c:v>
                </c:pt>
                <c:pt idx="1336">
                  <c:v>18053.647697626398</c:v>
                </c:pt>
                <c:pt idx="1337">
                  <c:v>17774.275147006701</c:v>
                </c:pt>
                <c:pt idx="1338">
                  <c:v>17162.778606372201</c:v>
                </c:pt>
                <c:pt idx="1339">
                  <c:v>17081.168470484401</c:v>
                </c:pt>
                <c:pt idx="1340">
                  <c:v>17473.601061925201</c:v>
                </c:pt>
                <c:pt idx="1341">
                  <c:v>17186.6808493303</c:v>
                </c:pt>
                <c:pt idx="1342">
                  <c:v>17565.639492704599</c:v>
                </c:pt>
                <c:pt idx="1343">
                  <c:v>46941.175893045402</c:v>
                </c:pt>
                <c:pt idx="1344">
                  <c:v>47515.477949472799</c:v>
                </c:pt>
                <c:pt idx="1345">
                  <c:v>47118.419925584902</c:v>
                </c:pt>
                <c:pt idx="1346">
                  <c:v>46914.802689691001</c:v>
                </c:pt>
                <c:pt idx="1347">
                  <c:v>47543.661093868199</c:v>
                </c:pt>
                <c:pt idx="1348">
                  <c:v>47498.374700096399</c:v>
                </c:pt>
                <c:pt idx="1349">
                  <c:v>54349.175906629003</c:v>
                </c:pt>
                <c:pt idx="1350">
                  <c:v>54460.695184306802</c:v>
                </c:pt>
                <c:pt idx="1351">
                  <c:v>54139.630846532098</c:v>
                </c:pt>
                <c:pt idx="1352">
                  <c:v>53779.963400537097</c:v>
                </c:pt>
                <c:pt idx="1353">
                  <c:v>54686.011203485898</c:v>
                </c:pt>
                <c:pt idx="1354">
                  <c:v>53997.550341157003</c:v>
                </c:pt>
                <c:pt idx="1355">
                  <c:v>54021.633040795998</c:v>
                </c:pt>
                <c:pt idx="1356">
                  <c:v>54315.465090540398</c:v>
                </c:pt>
                <c:pt idx="1357">
                  <c:v>53903.738797681603</c:v>
                </c:pt>
                <c:pt idx="1358">
                  <c:v>54620.327426643002</c:v>
                </c:pt>
                <c:pt idx="1359">
                  <c:v>54120.516922690098</c:v>
                </c:pt>
                <c:pt idx="1360">
                  <c:v>53759.056023553501</c:v>
                </c:pt>
                <c:pt idx="1361">
                  <c:v>54262.9301620244</c:v>
                </c:pt>
                <c:pt idx="1362">
                  <c:v>70224.804250668298</c:v>
                </c:pt>
                <c:pt idx="1363">
                  <c:v>69689.991755022202</c:v>
                </c:pt>
                <c:pt idx="1364">
                  <c:v>70082.016164718894</c:v>
                </c:pt>
                <c:pt idx="1365">
                  <c:v>58921.596560728503</c:v>
                </c:pt>
                <c:pt idx="1366">
                  <c:v>59090.271652032599</c:v>
                </c:pt>
                <c:pt idx="1367">
                  <c:v>59461.003826001201</c:v>
                </c:pt>
                <c:pt idx="1368">
                  <c:v>58906.344538529404</c:v>
                </c:pt>
                <c:pt idx="1369">
                  <c:v>59050.147171690602</c:v>
                </c:pt>
                <c:pt idx="1370">
                  <c:v>58966.797151354302</c:v>
                </c:pt>
                <c:pt idx="1371">
                  <c:v>59425.489307325501</c:v>
                </c:pt>
                <c:pt idx="1372">
                  <c:v>59224.578042012799</c:v>
                </c:pt>
                <c:pt idx="1373">
                  <c:v>73520.724548516198</c:v>
                </c:pt>
                <c:pt idx="1374">
                  <c:v>73018.918375844602</c:v>
                </c:pt>
                <c:pt idx="1375">
                  <c:v>72954.382974916502</c:v>
                </c:pt>
                <c:pt idx="1376">
                  <c:v>72551.259587100707</c:v>
                </c:pt>
                <c:pt idx="1377">
                  <c:v>19392.352987674301</c:v>
                </c:pt>
                <c:pt idx="1378">
                  <c:v>18635.047499878001</c:v>
                </c:pt>
                <c:pt idx="1379">
                  <c:v>18667.1197605997</c:v>
                </c:pt>
                <c:pt idx="1380">
                  <c:v>19440.472683234799</c:v>
                </c:pt>
                <c:pt idx="1381">
                  <c:v>19552.203930351199</c:v>
                </c:pt>
                <c:pt idx="1382">
                  <c:v>24372.013531927201</c:v>
                </c:pt>
                <c:pt idx="1383">
                  <c:v>24166.0164275889</c:v>
                </c:pt>
                <c:pt idx="1384">
                  <c:v>24470.125164931698</c:v>
                </c:pt>
                <c:pt idx="1385">
                  <c:v>23875.532423849199</c:v>
                </c:pt>
                <c:pt idx="1386">
                  <c:v>24701.805262770598</c:v>
                </c:pt>
                <c:pt idx="1387">
                  <c:v>20323.483698667202</c:v>
                </c:pt>
                <c:pt idx="1388">
                  <c:v>20210.966220152299</c:v>
                </c:pt>
                <c:pt idx="1389">
                  <c:v>19472.276036993499</c:v>
                </c:pt>
                <c:pt idx="1390">
                  <c:v>19700.9255952284</c:v>
                </c:pt>
                <c:pt idx="1391">
                  <c:v>19485.483207507099</c:v>
                </c:pt>
                <c:pt idx="1392">
                  <c:v>19874.4533774394</c:v>
                </c:pt>
                <c:pt idx="1393">
                  <c:v>36856.290930067902</c:v>
                </c:pt>
                <c:pt idx="1394">
                  <c:v>36432.148981326798</c:v>
                </c:pt>
                <c:pt idx="1395">
                  <c:v>36449.666526012101</c:v>
                </c:pt>
                <c:pt idx="1396">
                  <c:v>37285.404079623499</c:v>
                </c:pt>
                <c:pt idx="1397">
                  <c:v>37029.1355224656</c:v>
                </c:pt>
                <c:pt idx="1398">
                  <c:v>37291.667283793999</c:v>
                </c:pt>
                <c:pt idx="1399">
                  <c:v>70905.641892246</c:v>
                </c:pt>
                <c:pt idx="1400">
                  <c:v>71450.887990750707</c:v>
                </c:pt>
                <c:pt idx="1401">
                  <c:v>71259.663023884204</c:v>
                </c:pt>
                <c:pt idx="1402">
                  <c:v>70960.366400812898</c:v>
                </c:pt>
                <c:pt idx="1403">
                  <c:v>70597.638568759503</c:v>
                </c:pt>
                <c:pt idx="1404">
                  <c:v>71294.229838417596</c:v>
                </c:pt>
                <c:pt idx="1405">
                  <c:v>71511.206423779804</c:v>
                </c:pt>
                <c:pt idx="1406">
                  <c:v>5057.0927238301301</c:v>
                </c:pt>
                <c:pt idx="1407">
                  <c:v>4572.9827802502696</c:v>
                </c:pt>
                <c:pt idx="1408">
                  <c:v>4757.4387214213002</c:v>
                </c:pt>
                <c:pt idx="1409">
                  <c:v>4176.8043092491398</c:v>
                </c:pt>
                <c:pt idx="1410">
                  <c:v>4282.6790996643003</c:v>
                </c:pt>
                <c:pt idx="1411">
                  <c:v>4895.5367025636697</c:v>
                </c:pt>
                <c:pt idx="1412">
                  <c:v>30319.223714051099</c:v>
                </c:pt>
                <c:pt idx="1413">
                  <c:v>30120.029937158499</c:v>
                </c:pt>
                <c:pt idx="1414">
                  <c:v>69304.6474093344</c:v>
                </c:pt>
                <c:pt idx="1415">
                  <c:v>69946.776847905305</c:v>
                </c:pt>
                <c:pt idx="1416">
                  <c:v>69551.033703091802</c:v>
                </c:pt>
                <c:pt idx="1417">
                  <c:v>70151.989523735901</c:v>
                </c:pt>
                <c:pt idx="1418">
                  <c:v>69404.666470792305</c:v>
                </c:pt>
                <c:pt idx="1419">
                  <c:v>69704.052682939393</c:v>
                </c:pt>
                <c:pt idx="1420">
                  <c:v>69588.125935698496</c:v>
                </c:pt>
                <c:pt idx="1421">
                  <c:v>69706.659215103893</c:v>
                </c:pt>
                <c:pt idx="1422">
                  <c:v>10193.3172997575</c:v>
                </c:pt>
                <c:pt idx="1423">
                  <c:v>10589.461416342099</c:v>
                </c:pt>
                <c:pt idx="1424">
                  <c:v>10191.4086822278</c:v>
                </c:pt>
                <c:pt idx="1425">
                  <c:v>73704.465777647405</c:v>
                </c:pt>
                <c:pt idx="1426">
                  <c:v>73774.8962023247</c:v>
                </c:pt>
                <c:pt idx="1427">
                  <c:v>73668.390881122104</c:v>
                </c:pt>
                <c:pt idx="1428">
                  <c:v>73470.340141029796</c:v>
                </c:pt>
                <c:pt idx="1429">
                  <c:v>36972.739151699403</c:v>
                </c:pt>
                <c:pt idx="1430">
                  <c:v>36319.524583087601</c:v>
                </c:pt>
                <c:pt idx="1431">
                  <c:v>36267.0980479133</c:v>
                </c:pt>
                <c:pt idx="1432">
                  <c:v>36096.727096574199</c:v>
                </c:pt>
                <c:pt idx="1433">
                  <c:v>36108.510733891701</c:v>
                </c:pt>
                <c:pt idx="1434">
                  <c:v>25628.623888567101</c:v>
                </c:pt>
                <c:pt idx="1435">
                  <c:v>25770.478808070198</c:v>
                </c:pt>
                <c:pt idx="1436">
                  <c:v>24937.323366917601</c:v>
                </c:pt>
                <c:pt idx="1437">
                  <c:v>24921.093327468901</c:v>
                </c:pt>
                <c:pt idx="1438">
                  <c:v>25026.1782638896</c:v>
                </c:pt>
                <c:pt idx="1439">
                  <c:v>66825.000435088499</c:v>
                </c:pt>
                <c:pt idx="1440">
                  <c:v>67113.367741258902</c:v>
                </c:pt>
                <c:pt idx="1441">
                  <c:v>66754.208245983798</c:v>
                </c:pt>
                <c:pt idx="1442">
                  <c:v>66571.077272893701</c:v>
                </c:pt>
                <c:pt idx="1443">
                  <c:v>66983.936227539394</c:v>
                </c:pt>
                <c:pt idx="1444">
                  <c:v>66451.902650868404</c:v>
                </c:pt>
                <c:pt idx="1445">
                  <c:v>25607.935587077802</c:v>
                </c:pt>
                <c:pt idx="1446">
                  <c:v>25883.6771101347</c:v>
                </c:pt>
                <c:pt idx="1447">
                  <c:v>26073.3479513846</c:v>
                </c:pt>
                <c:pt idx="1448">
                  <c:v>26203.508053427198</c:v>
                </c:pt>
                <c:pt idx="1449">
                  <c:v>25940.431604400601</c:v>
                </c:pt>
                <c:pt idx="1450">
                  <c:v>25787.665327556599</c:v>
                </c:pt>
                <c:pt idx="1451">
                  <c:v>71777.969570713598</c:v>
                </c:pt>
                <c:pt idx="1452">
                  <c:v>71945.895862478996</c:v>
                </c:pt>
                <c:pt idx="1453">
                  <c:v>72003.933067270205</c:v>
                </c:pt>
                <c:pt idx="1454">
                  <c:v>72252.846388429796</c:v>
                </c:pt>
                <c:pt idx="1455">
                  <c:v>72355.266133141995</c:v>
                </c:pt>
                <c:pt idx="1456">
                  <c:v>72109.1194327415</c:v>
                </c:pt>
                <c:pt idx="1457">
                  <c:v>30875.979562399199</c:v>
                </c:pt>
                <c:pt idx="1458">
                  <c:v>30815.109226329299</c:v>
                </c:pt>
                <c:pt idx="1459">
                  <c:v>7336.2265187869098</c:v>
                </c:pt>
                <c:pt idx="1460">
                  <c:v>6791.4487195779702</c:v>
                </c:pt>
                <c:pt idx="1461">
                  <c:v>7418.9708472154998</c:v>
                </c:pt>
                <c:pt idx="1462">
                  <c:v>7353.0410387912898</c:v>
                </c:pt>
                <c:pt idx="1463">
                  <c:v>6779.9842498625603</c:v>
                </c:pt>
                <c:pt idx="1464">
                  <c:v>6745.6978288022701</c:v>
                </c:pt>
                <c:pt idx="1465">
                  <c:v>11434.6545684677</c:v>
                </c:pt>
                <c:pt idx="1466">
                  <c:v>10913.794549480201</c:v>
                </c:pt>
                <c:pt idx="1467">
                  <c:v>57375.466259291403</c:v>
                </c:pt>
                <c:pt idx="1468">
                  <c:v>57391.589303989997</c:v>
                </c:pt>
                <c:pt idx="1469">
                  <c:v>57196.0360139084</c:v>
                </c:pt>
                <c:pt idx="1470">
                  <c:v>57578.261655427101</c:v>
                </c:pt>
                <c:pt idx="1471">
                  <c:v>57648.9451119804</c:v>
                </c:pt>
                <c:pt idx="1472">
                  <c:v>57696.314376317903</c:v>
                </c:pt>
                <c:pt idx="1473">
                  <c:v>47558.7309524554</c:v>
                </c:pt>
                <c:pt idx="1474">
                  <c:v>47639.370055958701</c:v>
                </c:pt>
                <c:pt idx="1475">
                  <c:v>47693.897335111797</c:v>
                </c:pt>
                <c:pt idx="1476">
                  <c:v>47273.711578086703</c:v>
                </c:pt>
                <c:pt idx="1477">
                  <c:v>47643.520289341097</c:v>
                </c:pt>
                <c:pt idx="1478">
                  <c:v>47426.506728531502</c:v>
                </c:pt>
                <c:pt idx="1479">
                  <c:v>47709.279825083097</c:v>
                </c:pt>
                <c:pt idx="1480">
                  <c:v>47485.209266006001</c:v>
                </c:pt>
                <c:pt idx="1481">
                  <c:v>47362.075941771298</c:v>
                </c:pt>
                <c:pt idx="1482">
                  <c:v>47140.472067874201</c:v>
                </c:pt>
                <c:pt idx="1483">
                  <c:v>47688.078426748398</c:v>
                </c:pt>
                <c:pt idx="1484">
                  <c:v>28728.159461061899</c:v>
                </c:pt>
                <c:pt idx="1485">
                  <c:v>60270.690963302899</c:v>
                </c:pt>
                <c:pt idx="1486">
                  <c:v>60036.499358143701</c:v>
                </c:pt>
                <c:pt idx="1487">
                  <c:v>59692.885109247698</c:v>
                </c:pt>
                <c:pt idx="1488">
                  <c:v>59346.779321898597</c:v>
                </c:pt>
                <c:pt idx="1489">
                  <c:v>66586.0222739811</c:v>
                </c:pt>
                <c:pt idx="1490">
                  <c:v>66629.999570293294</c:v>
                </c:pt>
                <c:pt idx="1491">
                  <c:v>67068.959254613001</c:v>
                </c:pt>
                <c:pt idx="1492">
                  <c:v>16440.561484235699</c:v>
                </c:pt>
                <c:pt idx="1493">
                  <c:v>16177.409208455199</c:v>
                </c:pt>
                <c:pt idx="1494">
                  <c:v>2879.2444615214299</c:v>
                </c:pt>
                <c:pt idx="1495">
                  <c:v>2957.2884648660302</c:v>
                </c:pt>
                <c:pt idx="1496">
                  <c:v>2840.9994644892799</c:v>
                </c:pt>
                <c:pt idx="1497">
                  <c:v>18800.491793456</c:v>
                </c:pt>
                <c:pt idx="1498">
                  <c:v>18634.783569359399</c:v>
                </c:pt>
                <c:pt idx="1499">
                  <c:v>19326.235226437999</c:v>
                </c:pt>
                <c:pt idx="1500">
                  <c:v>19007.4934270823</c:v>
                </c:pt>
                <c:pt idx="1501">
                  <c:v>18861.270001304201</c:v>
                </c:pt>
                <c:pt idx="1502">
                  <c:v>18474.020545155199</c:v>
                </c:pt>
                <c:pt idx="1503">
                  <c:v>16817.663287501498</c:v>
                </c:pt>
                <c:pt idx="1504">
                  <c:v>17375.280433296899</c:v>
                </c:pt>
                <c:pt idx="1505">
                  <c:v>16770.399111991199</c:v>
                </c:pt>
                <c:pt idx="1506">
                  <c:v>11876.838331798799</c:v>
                </c:pt>
                <c:pt idx="1507">
                  <c:v>11367.4591174997</c:v>
                </c:pt>
                <c:pt idx="1508">
                  <c:v>11429.847647844101</c:v>
                </c:pt>
                <c:pt idx="1509">
                  <c:v>11417.613312998799</c:v>
                </c:pt>
                <c:pt idx="1510">
                  <c:v>11457.112462282301</c:v>
                </c:pt>
                <c:pt idx="1511">
                  <c:v>11763.010075795701</c:v>
                </c:pt>
                <c:pt idx="1512">
                  <c:v>11857.734792920401</c:v>
                </c:pt>
                <c:pt idx="1513">
                  <c:v>11758.3822907542</c:v>
                </c:pt>
                <c:pt idx="1514">
                  <c:v>11636.885658020499</c:v>
                </c:pt>
                <c:pt idx="1515">
                  <c:v>52622.102693104702</c:v>
                </c:pt>
                <c:pt idx="1516">
                  <c:v>51926.456291163799</c:v>
                </c:pt>
                <c:pt idx="1517">
                  <c:v>28213.651106162401</c:v>
                </c:pt>
                <c:pt idx="1518">
                  <c:v>27944.390755319298</c:v>
                </c:pt>
                <c:pt idx="1519">
                  <c:v>27670.591481750002</c:v>
                </c:pt>
                <c:pt idx="1520">
                  <c:v>27872.712140573502</c:v>
                </c:pt>
                <c:pt idx="1521">
                  <c:v>27659.539845047901</c:v>
                </c:pt>
                <c:pt idx="1522">
                  <c:v>28084.259700513801</c:v>
                </c:pt>
                <c:pt idx="1523">
                  <c:v>45185.225618769902</c:v>
                </c:pt>
                <c:pt idx="1524">
                  <c:v>45219.118489414999</c:v>
                </c:pt>
                <c:pt idx="1525">
                  <c:v>44941.350164384799</c:v>
                </c:pt>
                <c:pt idx="1526">
                  <c:v>45091.147524595399</c:v>
                </c:pt>
                <c:pt idx="1527">
                  <c:v>44539.788635414297</c:v>
                </c:pt>
                <c:pt idx="1528">
                  <c:v>27820.936859707101</c:v>
                </c:pt>
                <c:pt idx="1529">
                  <c:v>28061.238687630299</c:v>
                </c:pt>
                <c:pt idx="1530">
                  <c:v>28049.820295337599</c:v>
                </c:pt>
                <c:pt idx="1531">
                  <c:v>28431.562179951601</c:v>
                </c:pt>
                <c:pt idx="1532">
                  <c:v>28230.2247725907</c:v>
                </c:pt>
                <c:pt idx="1533">
                  <c:v>27900.1952900822</c:v>
                </c:pt>
                <c:pt idx="1534">
                  <c:v>68010.502542046204</c:v>
                </c:pt>
                <c:pt idx="1535">
                  <c:v>68148.948164079804</c:v>
                </c:pt>
                <c:pt idx="1536">
                  <c:v>67868.559056141195</c:v>
                </c:pt>
                <c:pt idx="1537">
                  <c:v>67703.214515543004</c:v>
                </c:pt>
                <c:pt idx="1538">
                  <c:v>44991.446536871903</c:v>
                </c:pt>
                <c:pt idx="1539">
                  <c:v>44852.9920969741</c:v>
                </c:pt>
                <c:pt idx="1540">
                  <c:v>56848.063112450298</c:v>
                </c:pt>
                <c:pt idx="1541">
                  <c:v>56992.799923913299</c:v>
                </c:pt>
                <c:pt idx="1542">
                  <c:v>24757.207480747798</c:v>
                </c:pt>
                <c:pt idx="1543">
                  <c:v>24774.521490184699</c:v>
                </c:pt>
                <c:pt idx="1544">
                  <c:v>2697.1339051212899</c:v>
                </c:pt>
                <c:pt idx="1545">
                  <c:v>2719.5097456610401</c:v>
                </c:pt>
                <c:pt idx="1546">
                  <c:v>2871.4614087049499</c:v>
                </c:pt>
                <c:pt idx="1547">
                  <c:v>3366.5716824084798</c:v>
                </c:pt>
                <c:pt idx="1548">
                  <c:v>49065.1644493309</c:v>
                </c:pt>
                <c:pt idx="1549">
                  <c:v>48830.004442938298</c:v>
                </c:pt>
                <c:pt idx="1550">
                  <c:v>49384.6511446148</c:v>
                </c:pt>
                <c:pt idx="1551">
                  <c:v>49196.432802616902</c:v>
                </c:pt>
                <c:pt idx="1552">
                  <c:v>49485.236439705302</c:v>
                </c:pt>
                <c:pt idx="1553">
                  <c:v>35142.069323007003</c:v>
                </c:pt>
                <c:pt idx="1554">
                  <c:v>35099.533757168603</c:v>
                </c:pt>
                <c:pt idx="1555">
                  <c:v>38251.531155271601</c:v>
                </c:pt>
                <c:pt idx="1556">
                  <c:v>37947.1805790902</c:v>
                </c:pt>
                <c:pt idx="1557">
                  <c:v>37897.557134004601</c:v>
                </c:pt>
                <c:pt idx="1558">
                  <c:v>38188.429634516397</c:v>
                </c:pt>
                <c:pt idx="1559">
                  <c:v>22247.354673359099</c:v>
                </c:pt>
                <c:pt idx="1560">
                  <c:v>51908.341452918597</c:v>
                </c:pt>
                <c:pt idx="1561">
                  <c:v>51584.180832874001</c:v>
                </c:pt>
                <c:pt idx="1562">
                  <c:v>51750.594709186997</c:v>
                </c:pt>
                <c:pt idx="1563">
                  <c:v>51766.391177204903</c:v>
                </c:pt>
                <c:pt idx="1564">
                  <c:v>42979.810423646399</c:v>
                </c:pt>
                <c:pt idx="1565">
                  <c:v>43232.946769064598</c:v>
                </c:pt>
                <c:pt idx="1566">
                  <c:v>74054.085549779993</c:v>
                </c:pt>
                <c:pt idx="1567">
                  <c:v>73858.032395903807</c:v>
                </c:pt>
                <c:pt idx="1568">
                  <c:v>73527.076405320899</c:v>
                </c:pt>
                <c:pt idx="1569">
                  <c:v>74244.7157587728</c:v>
                </c:pt>
                <c:pt idx="1570">
                  <c:v>73650.888116705304</c:v>
                </c:pt>
                <c:pt idx="1571">
                  <c:v>73972.307823027601</c:v>
                </c:pt>
                <c:pt idx="1572">
                  <c:v>73904.651844826498</c:v>
                </c:pt>
                <c:pt idx="1573">
                  <c:v>39283.640380511497</c:v>
                </c:pt>
                <c:pt idx="1574">
                  <c:v>26468.587650850299</c:v>
                </c:pt>
                <c:pt idx="1575">
                  <c:v>26680.931709578501</c:v>
                </c:pt>
                <c:pt idx="1576">
                  <c:v>26085.3774742075</c:v>
                </c:pt>
                <c:pt idx="1577">
                  <c:v>41868.2861392552</c:v>
                </c:pt>
                <c:pt idx="1578">
                  <c:v>42027.9465803684</c:v>
                </c:pt>
                <c:pt idx="1579">
                  <c:v>41389.388708746199</c:v>
                </c:pt>
                <c:pt idx="1580">
                  <c:v>30633.995318651701</c:v>
                </c:pt>
                <c:pt idx="1581">
                  <c:v>28767.3741544023</c:v>
                </c:pt>
                <c:pt idx="1582">
                  <c:v>28605.574660095201</c:v>
                </c:pt>
                <c:pt idx="1583">
                  <c:v>28784.072293907</c:v>
                </c:pt>
                <c:pt idx="1584">
                  <c:v>28514.974483825699</c:v>
                </c:pt>
                <c:pt idx="1585">
                  <c:v>28543.769820483602</c:v>
                </c:pt>
                <c:pt idx="1586">
                  <c:v>28597.538292727098</c:v>
                </c:pt>
                <c:pt idx="1587">
                  <c:v>28792.4741697137</c:v>
                </c:pt>
                <c:pt idx="1588">
                  <c:v>28260.398685873301</c:v>
                </c:pt>
                <c:pt idx="1589">
                  <c:v>59932.933554220501</c:v>
                </c:pt>
                <c:pt idx="1590">
                  <c:v>59417.474409942297</c:v>
                </c:pt>
                <c:pt idx="1591">
                  <c:v>59310.906039781403</c:v>
                </c:pt>
                <c:pt idx="1592">
                  <c:v>59398.122524328101</c:v>
                </c:pt>
                <c:pt idx="1593">
                  <c:v>60282.893156287602</c:v>
                </c:pt>
                <c:pt idx="1594">
                  <c:v>59605.465929225</c:v>
                </c:pt>
                <c:pt idx="1595">
                  <c:v>59576.913855163497</c:v>
                </c:pt>
                <c:pt idx="1596">
                  <c:v>59461.174419082497</c:v>
                </c:pt>
                <c:pt idx="1597">
                  <c:v>60292.935089806997</c:v>
                </c:pt>
                <c:pt idx="1598">
                  <c:v>67120.257836551202</c:v>
                </c:pt>
                <c:pt idx="1599">
                  <c:v>67750.316166791104</c:v>
                </c:pt>
                <c:pt idx="1600">
                  <c:v>68398.223680537994</c:v>
                </c:pt>
                <c:pt idx="1601">
                  <c:v>68375.616527717997</c:v>
                </c:pt>
                <c:pt idx="1602">
                  <c:v>45413.311044340502</c:v>
                </c:pt>
                <c:pt idx="1603">
                  <c:v>44745.936796757996</c:v>
                </c:pt>
                <c:pt idx="1604">
                  <c:v>44588.330294432802</c:v>
                </c:pt>
                <c:pt idx="1605">
                  <c:v>44968.621861890599</c:v>
                </c:pt>
                <c:pt idx="1606">
                  <c:v>45394.624625605997</c:v>
                </c:pt>
                <c:pt idx="1607">
                  <c:v>45242.223537820202</c:v>
                </c:pt>
                <c:pt idx="1608">
                  <c:v>56911.363528809197</c:v>
                </c:pt>
                <c:pt idx="1609">
                  <c:v>57088.0460586517</c:v>
                </c:pt>
                <c:pt idx="1610">
                  <c:v>56534.376061973497</c:v>
                </c:pt>
                <c:pt idx="1611">
                  <c:v>57167.831259229999</c:v>
                </c:pt>
                <c:pt idx="1612">
                  <c:v>56944.192610192898</c:v>
                </c:pt>
                <c:pt idx="1613">
                  <c:v>57082.394849639903</c:v>
                </c:pt>
                <c:pt idx="1614">
                  <c:v>57396.859143443202</c:v>
                </c:pt>
                <c:pt idx="1615">
                  <c:v>56533.456788028103</c:v>
                </c:pt>
                <c:pt idx="1616">
                  <c:v>57859.8011859978</c:v>
                </c:pt>
                <c:pt idx="1617">
                  <c:v>57890.216314882498</c:v>
                </c:pt>
                <c:pt idx="1618">
                  <c:v>58019.230113761798</c:v>
                </c:pt>
                <c:pt idx="1619">
                  <c:v>58214.961136012702</c:v>
                </c:pt>
                <c:pt idx="1620">
                  <c:v>18608.437613198101</c:v>
                </c:pt>
                <c:pt idx="1621">
                  <c:v>18482.341595109301</c:v>
                </c:pt>
                <c:pt idx="1622">
                  <c:v>18069.478786897202</c:v>
                </c:pt>
                <c:pt idx="1623">
                  <c:v>18068.591830962101</c:v>
                </c:pt>
                <c:pt idx="1624">
                  <c:v>18310.503295280701</c:v>
                </c:pt>
                <c:pt idx="1625">
                  <c:v>17835.709589187401</c:v>
                </c:pt>
                <c:pt idx="1626">
                  <c:v>54004.607521306098</c:v>
                </c:pt>
                <c:pt idx="1627">
                  <c:v>54888.793311308502</c:v>
                </c:pt>
                <c:pt idx="1628">
                  <c:v>54808.149276857199</c:v>
                </c:pt>
                <c:pt idx="1629">
                  <c:v>53967.096203766901</c:v>
                </c:pt>
                <c:pt idx="1630">
                  <c:v>53955.710820150904</c:v>
                </c:pt>
                <c:pt idx="1631">
                  <c:v>54444.302767064597</c:v>
                </c:pt>
                <c:pt idx="1632">
                  <c:v>54237.562048640197</c:v>
                </c:pt>
                <c:pt idx="1633">
                  <c:v>54483.921023210598</c:v>
                </c:pt>
                <c:pt idx="1634">
                  <c:v>54037.299542384397</c:v>
                </c:pt>
                <c:pt idx="1635">
                  <c:v>54399.848441878901</c:v>
                </c:pt>
                <c:pt idx="1636">
                  <c:v>54815.013852006399</c:v>
                </c:pt>
                <c:pt idx="1637">
                  <c:v>54164.087217741901</c:v>
                </c:pt>
                <c:pt idx="1638">
                  <c:v>54316.587127711296</c:v>
                </c:pt>
                <c:pt idx="1639">
                  <c:v>72741.007305275096</c:v>
                </c:pt>
                <c:pt idx="1640">
                  <c:v>72430.677986020804</c:v>
                </c:pt>
                <c:pt idx="1641">
                  <c:v>72696.035278356096</c:v>
                </c:pt>
                <c:pt idx="1642">
                  <c:v>72663.135860494906</c:v>
                </c:pt>
                <c:pt idx="1643">
                  <c:v>72194.549431609194</c:v>
                </c:pt>
                <c:pt idx="1644">
                  <c:v>72034.485664066902</c:v>
                </c:pt>
                <c:pt idx="1645">
                  <c:v>72263.767860862703</c:v>
                </c:pt>
                <c:pt idx="1646">
                  <c:v>72676.813032656501</c:v>
                </c:pt>
                <c:pt idx="1647">
                  <c:v>72211.249969398094</c:v>
                </c:pt>
                <c:pt idx="1648">
                  <c:v>40056.213391195197</c:v>
                </c:pt>
                <c:pt idx="1649">
                  <c:v>39918.957203268103</c:v>
                </c:pt>
                <c:pt idx="1650">
                  <c:v>39223.936445129999</c:v>
                </c:pt>
                <c:pt idx="1651">
                  <c:v>39673.803650702401</c:v>
                </c:pt>
                <c:pt idx="1652">
                  <c:v>40031.368558785798</c:v>
                </c:pt>
                <c:pt idx="1653">
                  <c:v>39979.253240100297</c:v>
                </c:pt>
                <c:pt idx="1654">
                  <c:v>40014.632804243003</c:v>
                </c:pt>
                <c:pt idx="1655">
                  <c:v>39710.644033786397</c:v>
                </c:pt>
                <c:pt idx="1656">
                  <c:v>39997.797019584897</c:v>
                </c:pt>
                <c:pt idx="1657">
                  <c:v>39451.261818005602</c:v>
                </c:pt>
                <c:pt idx="1658">
                  <c:v>13284.996365250499</c:v>
                </c:pt>
                <c:pt idx="1659">
                  <c:v>13119.7550998652</c:v>
                </c:pt>
                <c:pt idx="1660">
                  <c:v>12880.8308284954</c:v>
                </c:pt>
                <c:pt idx="1661">
                  <c:v>13132.688604269601</c:v>
                </c:pt>
                <c:pt idx="1662">
                  <c:v>12579.7750133837</c:v>
                </c:pt>
                <c:pt idx="1663">
                  <c:v>12291.891199185</c:v>
                </c:pt>
                <c:pt idx="1664">
                  <c:v>12534.949485085701</c:v>
                </c:pt>
                <c:pt idx="1665">
                  <c:v>12834.872523483</c:v>
                </c:pt>
                <c:pt idx="1666">
                  <c:v>12365.805170448801</c:v>
                </c:pt>
                <c:pt idx="1667">
                  <c:v>12751.228678855299</c:v>
                </c:pt>
                <c:pt idx="1668">
                  <c:v>56585.1877984085</c:v>
                </c:pt>
                <c:pt idx="1669">
                  <c:v>56682.225253176097</c:v>
                </c:pt>
                <c:pt idx="1670">
                  <c:v>56496.524942047501</c:v>
                </c:pt>
                <c:pt idx="1671">
                  <c:v>56671.3631993284</c:v>
                </c:pt>
                <c:pt idx="1672">
                  <c:v>57222.179259832301</c:v>
                </c:pt>
                <c:pt idx="1673">
                  <c:v>56794.872949912999</c:v>
                </c:pt>
                <c:pt idx="1674">
                  <c:v>56945.055573375103</c:v>
                </c:pt>
                <c:pt idx="1675">
                  <c:v>56972.167167543601</c:v>
                </c:pt>
                <c:pt idx="1676">
                  <c:v>26124.9931634024</c:v>
                </c:pt>
                <c:pt idx="1677">
                  <c:v>26269.7977202978</c:v>
                </c:pt>
                <c:pt idx="1678">
                  <c:v>25789.411372363302</c:v>
                </c:pt>
                <c:pt idx="1679">
                  <c:v>26536.506317949701</c:v>
                </c:pt>
                <c:pt idx="1680">
                  <c:v>25991.375166978902</c:v>
                </c:pt>
                <c:pt idx="1681">
                  <c:v>25965.516045174099</c:v>
                </c:pt>
                <c:pt idx="1682">
                  <c:v>26170.203580006</c:v>
                </c:pt>
                <c:pt idx="1683">
                  <c:v>41998.536241121197</c:v>
                </c:pt>
                <c:pt idx="1684">
                  <c:v>41948.124545297498</c:v>
                </c:pt>
                <c:pt idx="1685">
                  <c:v>42007.4645776697</c:v>
                </c:pt>
                <c:pt idx="1686">
                  <c:v>42244.7769504147</c:v>
                </c:pt>
                <c:pt idx="1687">
                  <c:v>41999.595818043701</c:v>
                </c:pt>
                <c:pt idx="1688">
                  <c:v>42076.367128817699</c:v>
                </c:pt>
                <c:pt idx="1689">
                  <c:v>64145.282852516299</c:v>
                </c:pt>
                <c:pt idx="1690">
                  <c:v>64615.7111160653</c:v>
                </c:pt>
                <c:pt idx="1691">
                  <c:v>64036.1058072253</c:v>
                </c:pt>
                <c:pt idx="1692">
                  <c:v>64727.913801343202</c:v>
                </c:pt>
                <c:pt idx="1693">
                  <c:v>64844.8266215357</c:v>
                </c:pt>
                <c:pt idx="1694">
                  <c:v>64495.342691296399</c:v>
                </c:pt>
                <c:pt idx="1695">
                  <c:v>64224.195311174401</c:v>
                </c:pt>
                <c:pt idx="1696">
                  <c:v>64834.3494356234</c:v>
                </c:pt>
                <c:pt idx="1697">
                  <c:v>64611.468503991797</c:v>
                </c:pt>
                <c:pt idx="1698">
                  <c:v>64303.5072311365</c:v>
                </c:pt>
                <c:pt idx="1699">
                  <c:v>64395.253195343597</c:v>
                </c:pt>
                <c:pt idx="1700">
                  <c:v>10534.3541494828</c:v>
                </c:pt>
                <c:pt idx="1701">
                  <c:v>10249.1892317573</c:v>
                </c:pt>
                <c:pt idx="1702">
                  <c:v>10035.2480525996</c:v>
                </c:pt>
                <c:pt idx="1703">
                  <c:v>10800.350839916</c:v>
                </c:pt>
                <c:pt idx="1704">
                  <c:v>10600.7053204154</c:v>
                </c:pt>
                <c:pt idx="1705">
                  <c:v>10477.3497182436</c:v>
                </c:pt>
                <c:pt idx="1706">
                  <c:v>10870.432019362999</c:v>
                </c:pt>
                <c:pt idx="1707">
                  <c:v>9963.6433875868206</c:v>
                </c:pt>
                <c:pt idx="1708">
                  <c:v>17876.402947412102</c:v>
                </c:pt>
                <c:pt idx="1709">
                  <c:v>17138.354729326798</c:v>
                </c:pt>
                <c:pt idx="1710">
                  <c:v>17643.1971662168</c:v>
                </c:pt>
                <c:pt idx="1711">
                  <c:v>17303.794296976201</c:v>
                </c:pt>
                <c:pt idx="1712">
                  <c:v>17431.877497577199</c:v>
                </c:pt>
                <c:pt idx="1713">
                  <c:v>46892.792190437103</c:v>
                </c:pt>
                <c:pt idx="1714">
                  <c:v>47643.7713017571</c:v>
                </c:pt>
                <c:pt idx="1715">
                  <c:v>47227.6793123643</c:v>
                </c:pt>
                <c:pt idx="1716">
                  <c:v>47475.073343072698</c:v>
                </c:pt>
                <c:pt idx="1717">
                  <c:v>47635.3454433898</c:v>
                </c:pt>
                <c:pt idx="1718">
                  <c:v>46759.193188853897</c:v>
                </c:pt>
                <c:pt idx="1719">
                  <c:v>47613.236924817298</c:v>
                </c:pt>
                <c:pt idx="1720">
                  <c:v>47421.873715386901</c:v>
                </c:pt>
                <c:pt idx="1721">
                  <c:v>54422.472321252098</c:v>
                </c:pt>
                <c:pt idx="1722">
                  <c:v>53884.999541533398</c:v>
                </c:pt>
                <c:pt idx="1723">
                  <c:v>69759.423880948903</c:v>
                </c:pt>
                <c:pt idx="1724">
                  <c:v>70514.654605700998</c:v>
                </c:pt>
                <c:pt idx="1725">
                  <c:v>70431.102882407402</c:v>
                </c:pt>
                <c:pt idx="1726">
                  <c:v>69609.676195562002</c:v>
                </c:pt>
                <c:pt idx="1727">
                  <c:v>69593.527602452494</c:v>
                </c:pt>
                <c:pt idx="1728">
                  <c:v>69646.782480900205</c:v>
                </c:pt>
                <c:pt idx="1729">
                  <c:v>59543.832755206102</c:v>
                </c:pt>
                <c:pt idx="1730">
                  <c:v>59453.674253820704</c:v>
                </c:pt>
                <c:pt idx="1731">
                  <c:v>59071.267853913501</c:v>
                </c:pt>
                <c:pt idx="1732">
                  <c:v>59738.2744017367</c:v>
                </c:pt>
                <c:pt idx="1733">
                  <c:v>59574.823635220702</c:v>
                </c:pt>
                <c:pt idx="1734">
                  <c:v>58929.082400969099</c:v>
                </c:pt>
                <c:pt idx="1735">
                  <c:v>59345.578780307798</c:v>
                </c:pt>
                <c:pt idx="1736">
                  <c:v>73151.0930580532</c:v>
                </c:pt>
                <c:pt idx="1737">
                  <c:v>72551.008581276998</c:v>
                </c:pt>
                <c:pt idx="1738">
                  <c:v>73465.467754959202</c:v>
                </c:pt>
                <c:pt idx="1739">
                  <c:v>72555.562898882301</c:v>
                </c:pt>
                <c:pt idx="1740">
                  <c:v>73021.745661784793</c:v>
                </c:pt>
                <c:pt idx="1741">
                  <c:v>73070.175784509702</c:v>
                </c:pt>
                <c:pt idx="1742">
                  <c:v>18677.357588757</c:v>
                </c:pt>
                <c:pt idx="1743">
                  <c:v>19261.145216605699</c:v>
                </c:pt>
                <c:pt idx="1744">
                  <c:v>19079.7304978104</c:v>
                </c:pt>
                <c:pt idx="1745">
                  <c:v>18688.231046683199</c:v>
                </c:pt>
                <c:pt idx="1746">
                  <c:v>19593.886961582099</c:v>
                </c:pt>
                <c:pt idx="1747">
                  <c:v>24231.865058887299</c:v>
                </c:pt>
                <c:pt idx="1748">
                  <c:v>24662.372228003402</c:v>
                </c:pt>
                <c:pt idx="1749">
                  <c:v>24072.584382375499</c:v>
                </c:pt>
                <c:pt idx="1750">
                  <c:v>23853.323033262499</c:v>
                </c:pt>
                <c:pt idx="1751">
                  <c:v>24125.202181278401</c:v>
                </c:pt>
                <c:pt idx="1752">
                  <c:v>24551.7071371237</c:v>
                </c:pt>
                <c:pt idx="1753">
                  <c:v>19800.753364816399</c:v>
                </c:pt>
                <c:pt idx="1754">
                  <c:v>20120.939639291799</c:v>
                </c:pt>
                <c:pt idx="1755">
                  <c:v>19763.210509529399</c:v>
                </c:pt>
                <c:pt idx="1756">
                  <c:v>19574.212521871599</c:v>
                </c:pt>
                <c:pt idx="1757">
                  <c:v>36953.724357833002</c:v>
                </c:pt>
                <c:pt idx="1758">
                  <c:v>36645.7322223296</c:v>
                </c:pt>
                <c:pt idx="1759">
                  <c:v>37049.208912686001</c:v>
                </c:pt>
                <c:pt idx="1760">
                  <c:v>37241.604515523497</c:v>
                </c:pt>
                <c:pt idx="1761">
                  <c:v>70648.786273063393</c:v>
                </c:pt>
                <c:pt idx="1762">
                  <c:v>71082.780646773404</c:v>
                </c:pt>
                <c:pt idx="1763">
                  <c:v>70742.6707364186</c:v>
                </c:pt>
                <c:pt idx="1764">
                  <c:v>4161.1972847441803</c:v>
                </c:pt>
                <c:pt idx="1765">
                  <c:v>4129.3123830691602</c:v>
                </c:pt>
                <c:pt idx="1766">
                  <c:v>4729.2328553780198</c:v>
                </c:pt>
                <c:pt idx="1767">
                  <c:v>4695.4803824717201</c:v>
                </c:pt>
                <c:pt idx="1768">
                  <c:v>4520.2777077024703</c:v>
                </c:pt>
                <c:pt idx="1769">
                  <c:v>4809.9018055587503</c:v>
                </c:pt>
                <c:pt idx="1770">
                  <c:v>4876.9769042088601</c:v>
                </c:pt>
                <c:pt idx="1771">
                  <c:v>15521.802436268599</c:v>
                </c:pt>
                <c:pt idx="1772">
                  <c:v>16217.852886283399</c:v>
                </c:pt>
                <c:pt idx="1773">
                  <c:v>15475.234223211301</c:v>
                </c:pt>
                <c:pt idx="1774">
                  <c:v>15326.032478790499</c:v>
                </c:pt>
                <c:pt idx="1775">
                  <c:v>30451.188385028501</c:v>
                </c:pt>
                <c:pt idx="1776">
                  <c:v>30319.516005175399</c:v>
                </c:pt>
                <c:pt idx="1777">
                  <c:v>30849.476902828399</c:v>
                </c:pt>
                <c:pt idx="1778">
                  <c:v>30195.436258715799</c:v>
                </c:pt>
                <c:pt idx="1779">
                  <c:v>30940.4657057236</c:v>
                </c:pt>
                <c:pt idx="1780">
                  <c:v>30173.652798016501</c:v>
                </c:pt>
                <c:pt idx="1781">
                  <c:v>69458.818615667304</c:v>
                </c:pt>
                <c:pt idx="1782">
                  <c:v>69262.622294804896</c:v>
                </c:pt>
                <c:pt idx="1783">
                  <c:v>70133.013203483497</c:v>
                </c:pt>
                <c:pt idx="1784">
                  <c:v>10310.474030867999</c:v>
                </c:pt>
                <c:pt idx="1785">
                  <c:v>10835.6776966663</c:v>
                </c:pt>
                <c:pt idx="1786">
                  <c:v>10869.7042799061</c:v>
                </c:pt>
                <c:pt idx="1787">
                  <c:v>10150.3515945864</c:v>
                </c:pt>
                <c:pt idx="1788">
                  <c:v>10294.152591107</c:v>
                </c:pt>
                <c:pt idx="1789">
                  <c:v>10707.7185778313</c:v>
                </c:pt>
                <c:pt idx="1790">
                  <c:v>10834.475292024001</c:v>
                </c:pt>
                <c:pt idx="1791">
                  <c:v>73259.933777066995</c:v>
                </c:pt>
                <c:pt idx="1792">
                  <c:v>73832.453106200497</c:v>
                </c:pt>
                <c:pt idx="1793">
                  <c:v>73455.9801341079</c:v>
                </c:pt>
                <c:pt idx="1794">
                  <c:v>73817.662257753705</c:v>
                </c:pt>
                <c:pt idx="1795">
                  <c:v>73385.414304029997</c:v>
                </c:pt>
                <c:pt idx="1796">
                  <c:v>73554.140132532804</c:v>
                </c:pt>
                <c:pt idx="1797">
                  <c:v>36518.297302804698</c:v>
                </c:pt>
                <c:pt idx="1798">
                  <c:v>36282.999289065498</c:v>
                </c:pt>
                <c:pt idx="1799">
                  <c:v>36653.0730338262</c:v>
                </c:pt>
                <c:pt idx="1800">
                  <c:v>36383.811997045697</c:v>
                </c:pt>
                <c:pt idx="1801">
                  <c:v>36803.116852262101</c:v>
                </c:pt>
                <c:pt idx="1802">
                  <c:v>25477.596448714099</c:v>
                </c:pt>
                <c:pt idx="1803">
                  <c:v>25692.586973935799</c:v>
                </c:pt>
                <c:pt idx="1804">
                  <c:v>25088.0372569272</c:v>
                </c:pt>
                <c:pt idx="1805">
                  <c:v>25432.8562810187</c:v>
                </c:pt>
                <c:pt idx="1806">
                  <c:v>24919.247126751499</c:v>
                </c:pt>
                <c:pt idx="1807">
                  <c:v>66864.878215343793</c:v>
                </c:pt>
                <c:pt idx="1808">
                  <c:v>66381.812493738398</c:v>
                </c:pt>
                <c:pt idx="1809">
                  <c:v>66448.236262717794</c:v>
                </c:pt>
                <c:pt idx="1810">
                  <c:v>67240.133549292805</c:v>
                </c:pt>
                <c:pt idx="1811">
                  <c:v>66530.186480733493</c:v>
                </c:pt>
                <c:pt idx="1812">
                  <c:v>66562.381696489407</c:v>
                </c:pt>
                <c:pt idx="1813">
                  <c:v>25573.473063677699</c:v>
                </c:pt>
                <c:pt idx="1814">
                  <c:v>25617.314925202299</c:v>
                </c:pt>
                <c:pt idx="1815">
                  <c:v>25552.887748980102</c:v>
                </c:pt>
                <c:pt idx="1816">
                  <c:v>26330.693577320399</c:v>
                </c:pt>
                <c:pt idx="1817">
                  <c:v>26045.8010885273</c:v>
                </c:pt>
                <c:pt idx="1818">
                  <c:v>72681.019752939203</c:v>
                </c:pt>
                <c:pt idx="1819">
                  <c:v>71940.569872214604</c:v>
                </c:pt>
                <c:pt idx="1820">
                  <c:v>72207.549043328298</c:v>
                </c:pt>
                <c:pt idx="1821">
                  <c:v>72041.053701496305</c:v>
                </c:pt>
                <c:pt idx="1822">
                  <c:v>71755.373531158504</c:v>
                </c:pt>
                <c:pt idx="1823">
                  <c:v>30401.8586091918</c:v>
                </c:pt>
                <c:pt idx="1824">
                  <c:v>30597.351476587901</c:v>
                </c:pt>
                <c:pt idx="1825">
                  <c:v>31079.0118885267</c:v>
                </c:pt>
                <c:pt idx="1826">
                  <c:v>30912.319516039799</c:v>
                </c:pt>
                <c:pt idx="1827">
                  <c:v>7272.8966328953802</c:v>
                </c:pt>
                <c:pt idx="1828">
                  <c:v>6674.5790983710804</c:v>
                </c:pt>
                <c:pt idx="1829">
                  <c:v>7323.9235609899597</c:v>
                </c:pt>
                <c:pt idx="1830">
                  <c:v>7036.9269539629704</c:v>
                </c:pt>
                <c:pt idx="1831">
                  <c:v>6871.0605632392399</c:v>
                </c:pt>
                <c:pt idx="1832">
                  <c:v>11132.2659058799</c:v>
                </c:pt>
                <c:pt idx="1833">
                  <c:v>11353.184352733</c:v>
                </c:pt>
                <c:pt idx="1834">
                  <c:v>10944.081812169499</c:v>
                </c:pt>
                <c:pt idx="1835">
                  <c:v>11092.6805642084</c:v>
                </c:pt>
                <c:pt idx="1836">
                  <c:v>11349.7285008323</c:v>
                </c:pt>
                <c:pt idx="1837">
                  <c:v>10937.825415981601</c:v>
                </c:pt>
                <c:pt idx="1838">
                  <c:v>11242.4305326659</c:v>
                </c:pt>
                <c:pt idx="1839">
                  <c:v>11419.183756185699</c:v>
                </c:pt>
                <c:pt idx="1840">
                  <c:v>57721.423503956903</c:v>
                </c:pt>
                <c:pt idx="1841">
                  <c:v>57660.472085732697</c:v>
                </c:pt>
                <c:pt idx="1842">
                  <c:v>57925.032316839199</c:v>
                </c:pt>
                <c:pt idx="1843">
                  <c:v>57851.3813289756</c:v>
                </c:pt>
                <c:pt idx="1844">
                  <c:v>57554.414070949199</c:v>
                </c:pt>
                <c:pt idx="1845">
                  <c:v>47218.305893508601</c:v>
                </c:pt>
                <c:pt idx="1846">
                  <c:v>66662.080362488399</c:v>
                </c:pt>
                <c:pt idx="1847">
                  <c:v>66844.813321127702</c:v>
                </c:pt>
                <c:pt idx="1848">
                  <c:v>16430.273945349902</c:v>
                </c:pt>
                <c:pt idx="1849">
                  <c:v>16484.287461729</c:v>
                </c:pt>
                <c:pt idx="1850">
                  <c:v>16679.710543425001</c:v>
                </c:pt>
                <c:pt idx="1851">
                  <c:v>16656.109412935501</c:v>
                </c:pt>
                <c:pt idx="1852">
                  <c:v>16975.302668964301</c:v>
                </c:pt>
                <c:pt idx="1853">
                  <c:v>16462.646631499701</c:v>
                </c:pt>
                <c:pt idx="1854">
                  <c:v>2719.6265211062801</c:v>
                </c:pt>
                <c:pt idx="1855">
                  <c:v>2433.3945756329899</c:v>
                </c:pt>
                <c:pt idx="1856">
                  <c:v>2784.8297408409198</c:v>
                </c:pt>
                <c:pt idx="1857">
                  <c:v>2547.6532036899098</c:v>
                </c:pt>
                <c:pt idx="1858">
                  <c:v>2576.91409262462</c:v>
                </c:pt>
                <c:pt idx="1859">
                  <c:v>18530.326202767599</c:v>
                </c:pt>
                <c:pt idx="1860">
                  <c:v>18555.812607104701</c:v>
                </c:pt>
                <c:pt idx="1861">
                  <c:v>16719.9887179494</c:v>
                </c:pt>
                <c:pt idx="1862">
                  <c:v>17161.195286573198</c:v>
                </c:pt>
                <c:pt idx="1863">
                  <c:v>17129.485095291799</c:v>
                </c:pt>
                <c:pt idx="1864">
                  <c:v>12100.3926363629</c:v>
                </c:pt>
                <c:pt idx="1865">
                  <c:v>11546.3067032157</c:v>
                </c:pt>
                <c:pt idx="1866">
                  <c:v>11970.4982139366</c:v>
                </c:pt>
                <c:pt idx="1867">
                  <c:v>52910.001589451596</c:v>
                </c:pt>
                <c:pt idx="1868">
                  <c:v>52366.113930299201</c:v>
                </c:pt>
                <c:pt idx="1869">
                  <c:v>52540.487917373401</c:v>
                </c:pt>
                <c:pt idx="1870">
                  <c:v>51974.060438353401</c:v>
                </c:pt>
                <c:pt idx="1871">
                  <c:v>52818.062338389303</c:v>
                </c:pt>
                <c:pt idx="1872">
                  <c:v>52597.420941950499</c:v>
                </c:pt>
                <c:pt idx="1873">
                  <c:v>52067.508719713303</c:v>
                </c:pt>
                <c:pt idx="1874">
                  <c:v>27851.1120466826</c:v>
                </c:pt>
                <c:pt idx="1875">
                  <c:v>28001.3132100332</c:v>
                </c:pt>
                <c:pt idx="1876">
                  <c:v>28326.914400424899</c:v>
                </c:pt>
                <c:pt idx="1877">
                  <c:v>27867.078310500201</c:v>
                </c:pt>
                <c:pt idx="1878">
                  <c:v>28183.043340062999</c:v>
                </c:pt>
                <c:pt idx="1879">
                  <c:v>28519.825005279599</c:v>
                </c:pt>
                <c:pt idx="1880">
                  <c:v>45100.8467727311</c:v>
                </c:pt>
                <c:pt idx="1881">
                  <c:v>44678.485976324097</c:v>
                </c:pt>
                <c:pt idx="1882">
                  <c:v>45255.754887558898</c:v>
                </c:pt>
                <c:pt idx="1883">
                  <c:v>45137.611765304297</c:v>
                </c:pt>
                <c:pt idx="1884">
                  <c:v>27790.357007651899</c:v>
                </c:pt>
                <c:pt idx="1885">
                  <c:v>27658.661214376301</c:v>
                </c:pt>
                <c:pt idx="1886">
                  <c:v>68053.854945372994</c:v>
                </c:pt>
                <c:pt idx="1887">
                  <c:v>68201.378006746003</c:v>
                </c:pt>
                <c:pt idx="1888">
                  <c:v>57121.592709182798</c:v>
                </c:pt>
                <c:pt idx="1889">
                  <c:v>25040.1413691653</c:v>
                </c:pt>
                <c:pt idx="1890">
                  <c:v>24273.671068950702</c:v>
                </c:pt>
                <c:pt idx="1891">
                  <c:v>25033.345179932301</c:v>
                </c:pt>
                <c:pt idx="1892">
                  <c:v>24351.0439287513</c:v>
                </c:pt>
                <c:pt idx="1893">
                  <c:v>2891.2553634697601</c:v>
                </c:pt>
                <c:pt idx="1894">
                  <c:v>3035.5280207885198</c:v>
                </c:pt>
                <c:pt idx="1895">
                  <c:v>2828.6300403191899</c:v>
                </c:pt>
                <c:pt idx="1896">
                  <c:v>2626.3772814651802</c:v>
                </c:pt>
                <c:pt idx="1897">
                  <c:v>2880.7032803653001</c:v>
                </c:pt>
                <c:pt idx="1898">
                  <c:v>2853.7964859972999</c:v>
                </c:pt>
                <c:pt idx="1899">
                  <c:v>49142.931385258598</c:v>
                </c:pt>
                <c:pt idx="1900">
                  <c:v>49430.6661842088</c:v>
                </c:pt>
                <c:pt idx="1901">
                  <c:v>49537.2892631828</c:v>
                </c:pt>
                <c:pt idx="1902">
                  <c:v>49310.270956399101</c:v>
                </c:pt>
                <c:pt idx="1903">
                  <c:v>49416.791344816796</c:v>
                </c:pt>
                <c:pt idx="1904">
                  <c:v>49406.627984911</c:v>
                </c:pt>
                <c:pt idx="1905">
                  <c:v>34934.030780481502</c:v>
                </c:pt>
                <c:pt idx="1906">
                  <c:v>34400.486495671903</c:v>
                </c:pt>
                <c:pt idx="1907">
                  <c:v>35271.557370792398</c:v>
                </c:pt>
                <c:pt idx="1908">
                  <c:v>38187.780375514099</c:v>
                </c:pt>
                <c:pt idx="1909">
                  <c:v>37837.2880391078</c:v>
                </c:pt>
                <c:pt idx="1910">
                  <c:v>38562.788588214797</c:v>
                </c:pt>
                <c:pt idx="1911">
                  <c:v>22102.011694073699</c:v>
                </c:pt>
                <c:pt idx="1912">
                  <c:v>22026.018539894802</c:v>
                </c:pt>
                <c:pt idx="1913">
                  <c:v>22682.566470661299</c:v>
                </c:pt>
                <c:pt idx="1914">
                  <c:v>51726.891301131298</c:v>
                </c:pt>
                <c:pt idx="1915">
                  <c:v>51160.213741419502</c:v>
                </c:pt>
                <c:pt idx="1916">
                  <c:v>51740.9783790769</c:v>
                </c:pt>
                <c:pt idx="1917">
                  <c:v>43080.372456074801</c:v>
                </c:pt>
                <c:pt idx="1918">
                  <c:v>43441.905790609402</c:v>
                </c:pt>
                <c:pt idx="1919">
                  <c:v>43502.293307559201</c:v>
                </c:pt>
                <c:pt idx="1920">
                  <c:v>43770.536054361502</c:v>
                </c:pt>
                <c:pt idx="1921">
                  <c:v>43402.555437657997</c:v>
                </c:pt>
                <c:pt idx="1922">
                  <c:v>73662.596077005393</c:v>
                </c:pt>
                <c:pt idx="1923">
                  <c:v>74473.513703252596</c:v>
                </c:pt>
                <c:pt idx="1924">
                  <c:v>73532.5080188133</c:v>
                </c:pt>
                <c:pt idx="1925">
                  <c:v>73718.904180779107</c:v>
                </c:pt>
                <c:pt idx="1926">
                  <c:v>74143.052277311406</c:v>
                </c:pt>
                <c:pt idx="1927">
                  <c:v>16321.0721384915</c:v>
                </c:pt>
                <c:pt idx="1928">
                  <c:v>27798.35066009</c:v>
                </c:pt>
                <c:pt idx="1929">
                  <c:v>68413.698845422696</c:v>
                </c:pt>
                <c:pt idx="1930">
                  <c:v>67662.670288275796</c:v>
                </c:pt>
                <c:pt idx="1931">
                  <c:v>68086.802232716596</c:v>
                </c:pt>
                <c:pt idx="1932">
                  <c:v>67909.081997742396</c:v>
                </c:pt>
                <c:pt idx="1933">
                  <c:v>68065.214705039005</c:v>
                </c:pt>
                <c:pt idx="1934">
                  <c:v>68044.354116098795</c:v>
                </c:pt>
                <c:pt idx="1935">
                  <c:v>68090.016324022101</c:v>
                </c:pt>
                <c:pt idx="1936">
                  <c:v>68548.794790433007</c:v>
                </c:pt>
                <c:pt idx="1937">
                  <c:v>68427.650509483603</c:v>
                </c:pt>
                <c:pt idx="1938">
                  <c:v>68446.523878915497</c:v>
                </c:pt>
                <c:pt idx="1939">
                  <c:v>67871.522720223104</c:v>
                </c:pt>
                <c:pt idx="1940">
                  <c:v>44846.035532379901</c:v>
                </c:pt>
                <c:pt idx="1941">
                  <c:v>45473.726425328699</c:v>
                </c:pt>
                <c:pt idx="1942">
                  <c:v>43546.321599213697</c:v>
                </c:pt>
                <c:pt idx="1943">
                  <c:v>42880.8114390275</c:v>
                </c:pt>
                <c:pt idx="1944">
                  <c:v>43545.735736385301</c:v>
                </c:pt>
                <c:pt idx="1945">
                  <c:v>43129.399830476897</c:v>
                </c:pt>
                <c:pt idx="1946">
                  <c:v>43031.976777138501</c:v>
                </c:pt>
                <c:pt idx="1947">
                  <c:v>66747.052799841797</c:v>
                </c:pt>
                <c:pt idx="1948">
                  <c:v>57626.678009262199</c:v>
                </c:pt>
                <c:pt idx="1949">
                  <c:v>57316.498403047102</c:v>
                </c:pt>
                <c:pt idx="1950">
                  <c:v>57349.540479564101</c:v>
                </c:pt>
                <c:pt idx="1951">
                  <c:v>57675.424563160603</c:v>
                </c:pt>
                <c:pt idx="1952">
                  <c:v>57184.655082111298</c:v>
                </c:pt>
                <c:pt idx="1953">
                  <c:v>47102.648959973201</c:v>
                </c:pt>
                <c:pt idx="1954">
                  <c:v>47532.753810903399</c:v>
                </c:pt>
                <c:pt idx="1955">
                  <c:v>47996.849233517198</c:v>
                </c:pt>
                <c:pt idx="1956">
                  <c:v>47821.881276115899</c:v>
                </c:pt>
                <c:pt idx="1957">
                  <c:v>47486.972138465797</c:v>
                </c:pt>
                <c:pt idx="1958">
                  <c:v>28147.273248389702</c:v>
                </c:pt>
                <c:pt idx="1959">
                  <c:v>57609.169096669699</c:v>
                </c:pt>
                <c:pt idx="1960">
                  <c:v>57911.2711828682</c:v>
                </c:pt>
                <c:pt idx="1961">
                  <c:v>58384.758000773501</c:v>
                </c:pt>
                <c:pt idx="1962">
                  <c:v>58210.301779916103</c:v>
                </c:pt>
                <c:pt idx="1963">
                  <c:v>57504.651776522602</c:v>
                </c:pt>
                <c:pt idx="1964">
                  <c:v>57470.8664125746</c:v>
                </c:pt>
                <c:pt idx="1965">
                  <c:v>57872.424975984497</c:v>
                </c:pt>
                <c:pt idx="1966">
                  <c:v>57602.290905820701</c:v>
                </c:pt>
                <c:pt idx="1967">
                  <c:v>57914.568746909499</c:v>
                </c:pt>
                <c:pt idx="1968">
                  <c:v>57975.1214775345</c:v>
                </c:pt>
                <c:pt idx="1969">
                  <c:v>57560.6003421528</c:v>
                </c:pt>
                <c:pt idx="1970">
                  <c:v>57889.0939509905</c:v>
                </c:pt>
                <c:pt idx="1971">
                  <c:v>17868.6027340129</c:v>
                </c:pt>
                <c:pt idx="1972">
                  <c:v>18186.822113415601</c:v>
                </c:pt>
                <c:pt idx="1973">
                  <c:v>18554.3373439928</c:v>
                </c:pt>
                <c:pt idx="1974">
                  <c:v>18602.086771768802</c:v>
                </c:pt>
                <c:pt idx="1975">
                  <c:v>17969.8419447749</c:v>
                </c:pt>
                <c:pt idx="1976">
                  <c:v>17824.253498117199</c:v>
                </c:pt>
                <c:pt idx="1977">
                  <c:v>18670.984171581302</c:v>
                </c:pt>
                <c:pt idx="1978">
                  <c:v>18420.705388644401</c:v>
                </c:pt>
                <c:pt idx="1979">
                  <c:v>18352.6896606437</c:v>
                </c:pt>
                <c:pt idx="1980">
                  <c:v>18567.584079296801</c:v>
                </c:pt>
                <c:pt idx="1981">
                  <c:v>18063.737056501999</c:v>
                </c:pt>
                <c:pt idx="1982">
                  <c:v>18120.8043498402</c:v>
                </c:pt>
                <c:pt idx="1983">
                  <c:v>54856.0572536611</c:v>
                </c:pt>
                <c:pt idx="1984">
                  <c:v>54336.366025050098</c:v>
                </c:pt>
                <c:pt idx="1985">
                  <c:v>54392.616414057702</c:v>
                </c:pt>
                <c:pt idx="1986">
                  <c:v>54482.403734057603</c:v>
                </c:pt>
                <c:pt idx="1987">
                  <c:v>54251.3799647696</c:v>
                </c:pt>
                <c:pt idx="1988">
                  <c:v>54797.455221403499</c:v>
                </c:pt>
                <c:pt idx="1989">
                  <c:v>72015.013405990801</c:v>
                </c:pt>
                <c:pt idx="1990">
                  <c:v>72240.894082083105</c:v>
                </c:pt>
                <c:pt idx="1991">
                  <c:v>72583.452030507906</c:v>
                </c:pt>
                <c:pt idx="1992">
                  <c:v>72146.420696809495</c:v>
                </c:pt>
                <c:pt idx="1993">
                  <c:v>72524.871325215601</c:v>
                </c:pt>
                <c:pt idx="1994">
                  <c:v>71902.164512806703</c:v>
                </c:pt>
                <c:pt idx="1995">
                  <c:v>39513.124275599301</c:v>
                </c:pt>
                <c:pt idx="1996">
                  <c:v>39304.970200058902</c:v>
                </c:pt>
                <c:pt idx="1997">
                  <c:v>39204.547120035997</c:v>
                </c:pt>
                <c:pt idx="1998">
                  <c:v>39331.895459784202</c:v>
                </c:pt>
                <c:pt idx="1999">
                  <c:v>12369.180178644499</c:v>
                </c:pt>
                <c:pt idx="2000">
                  <c:v>12381.1765195182</c:v>
                </c:pt>
                <c:pt idx="2001">
                  <c:v>12580.258979275401</c:v>
                </c:pt>
                <c:pt idx="2002">
                  <c:v>12450.7562130721</c:v>
                </c:pt>
                <c:pt idx="2003">
                  <c:v>13107.350655828201</c:v>
                </c:pt>
                <c:pt idx="2004">
                  <c:v>12907.997198003201</c:v>
                </c:pt>
                <c:pt idx="2005">
                  <c:v>13244.3425887823</c:v>
                </c:pt>
                <c:pt idx="2006">
                  <c:v>13046.0952278279</c:v>
                </c:pt>
                <c:pt idx="2007">
                  <c:v>57429.973015130097</c:v>
                </c:pt>
                <c:pt idx="2008">
                  <c:v>57262.086477085199</c:v>
                </c:pt>
                <c:pt idx="2009">
                  <c:v>56627.324810943501</c:v>
                </c:pt>
                <c:pt idx="2010">
                  <c:v>26579.3834585566</c:v>
                </c:pt>
                <c:pt idx="2011">
                  <c:v>26783.689518411498</c:v>
                </c:pt>
                <c:pt idx="2012">
                  <c:v>26318.193181858998</c:v>
                </c:pt>
                <c:pt idx="2013">
                  <c:v>41513.075135967803</c:v>
                </c:pt>
                <c:pt idx="2014">
                  <c:v>42129.432766859303</c:v>
                </c:pt>
                <c:pt idx="2015">
                  <c:v>41416.170264006898</c:v>
                </c:pt>
                <c:pt idx="2016">
                  <c:v>42143.333924808998</c:v>
                </c:pt>
                <c:pt idx="2017">
                  <c:v>41727.441838610801</c:v>
                </c:pt>
                <c:pt idx="2018">
                  <c:v>64005.986971964601</c:v>
                </c:pt>
                <c:pt idx="2019">
                  <c:v>64639.559068160299</c:v>
                </c:pt>
                <c:pt idx="2020">
                  <c:v>64169.915340756001</c:v>
                </c:pt>
                <c:pt idx="2021">
                  <c:v>64751.9176368919</c:v>
                </c:pt>
                <c:pt idx="2022">
                  <c:v>10347.3244235534</c:v>
                </c:pt>
                <c:pt idx="2023">
                  <c:v>10211.3423978602</c:v>
                </c:pt>
                <c:pt idx="2024">
                  <c:v>10895.177785337601</c:v>
                </c:pt>
                <c:pt idx="2025">
                  <c:v>10249.6001224841</c:v>
                </c:pt>
                <c:pt idx="2026">
                  <c:v>10952.239089439299</c:v>
                </c:pt>
                <c:pt idx="2027">
                  <c:v>10902.4982823465</c:v>
                </c:pt>
                <c:pt idx="2028">
                  <c:v>10892.3938338608</c:v>
                </c:pt>
                <c:pt idx="2029">
                  <c:v>17545.2859405786</c:v>
                </c:pt>
                <c:pt idx="2030">
                  <c:v>17088.653524067398</c:v>
                </c:pt>
                <c:pt idx="2031">
                  <c:v>17764.507855482399</c:v>
                </c:pt>
                <c:pt idx="2032">
                  <c:v>47134.3175951167</c:v>
                </c:pt>
                <c:pt idx="2033">
                  <c:v>47141.137132964097</c:v>
                </c:pt>
                <c:pt idx="2034">
                  <c:v>47098.367485393297</c:v>
                </c:pt>
                <c:pt idx="2035">
                  <c:v>46952.615410444901</c:v>
                </c:pt>
                <c:pt idx="2036">
                  <c:v>54394.494518306703</c:v>
                </c:pt>
                <c:pt idx="2037">
                  <c:v>54531.4151301206</c:v>
                </c:pt>
                <c:pt idx="2038">
                  <c:v>54015.985498365</c:v>
                </c:pt>
                <c:pt idx="2039">
                  <c:v>54442.180977800999</c:v>
                </c:pt>
                <c:pt idx="2040">
                  <c:v>53938.784083420702</c:v>
                </c:pt>
                <c:pt idx="2041">
                  <c:v>53842.697243660899</c:v>
                </c:pt>
                <c:pt idx="2042">
                  <c:v>54013.524927671002</c:v>
                </c:pt>
                <c:pt idx="2043">
                  <c:v>53870.539057871101</c:v>
                </c:pt>
                <c:pt idx="2044">
                  <c:v>70498.236040732096</c:v>
                </c:pt>
                <c:pt idx="2045">
                  <c:v>70060.034526527103</c:v>
                </c:pt>
                <c:pt idx="2046">
                  <c:v>70401.841644034197</c:v>
                </c:pt>
                <c:pt idx="2047">
                  <c:v>70273.005010033507</c:v>
                </c:pt>
                <c:pt idx="2048">
                  <c:v>69858.615269378497</c:v>
                </c:pt>
                <c:pt idx="2049">
                  <c:v>70404.095562577204</c:v>
                </c:pt>
                <c:pt idx="2050">
                  <c:v>59625.043512326702</c:v>
                </c:pt>
                <c:pt idx="2051">
                  <c:v>59428.750343827604</c:v>
                </c:pt>
                <c:pt idx="2052">
                  <c:v>59533.3013126273</c:v>
                </c:pt>
                <c:pt idx="2053">
                  <c:v>59590.040632449804</c:v>
                </c:pt>
                <c:pt idx="2054">
                  <c:v>59046.893570065396</c:v>
                </c:pt>
                <c:pt idx="2055">
                  <c:v>59472.535246841901</c:v>
                </c:pt>
                <c:pt idx="2056">
                  <c:v>59677.976495861301</c:v>
                </c:pt>
                <c:pt idx="2057">
                  <c:v>59308.986579342898</c:v>
                </c:pt>
                <c:pt idx="2058">
                  <c:v>59359.453230147701</c:v>
                </c:pt>
                <c:pt idx="2059">
                  <c:v>59305.086612954998</c:v>
                </c:pt>
                <c:pt idx="2060">
                  <c:v>73031.448603893004</c:v>
                </c:pt>
                <c:pt idx="2061">
                  <c:v>72549.811842614101</c:v>
                </c:pt>
                <c:pt idx="2062">
                  <c:v>73527.279760719102</c:v>
                </c:pt>
                <c:pt idx="2063">
                  <c:v>73480.551814137696</c:v>
                </c:pt>
                <c:pt idx="2064">
                  <c:v>72819.658634313993</c:v>
                </c:pt>
                <c:pt idx="2065">
                  <c:v>72706.892103758903</c:v>
                </c:pt>
                <c:pt idx="2066">
                  <c:v>72917.647145233801</c:v>
                </c:pt>
                <c:pt idx="2067">
                  <c:v>19137.947877906699</c:v>
                </c:pt>
                <c:pt idx="2068">
                  <c:v>19250.520408886099</c:v>
                </c:pt>
                <c:pt idx="2069">
                  <c:v>18789.2899217757</c:v>
                </c:pt>
                <c:pt idx="2070">
                  <c:v>19609.494221938599</c:v>
                </c:pt>
                <c:pt idx="2071">
                  <c:v>19148.073517504901</c:v>
                </c:pt>
                <c:pt idx="2072">
                  <c:v>19529.780115387399</c:v>
                </c:pt>
                <c:pt idx="2073">
                  <c:v>24016.022653369</c:v>
                </c:pt>
                <c:pt idx="2074">
                  <c:v>24513.6132111525</c:v>
                </c:pt>
                <c:pt idx="2075">
                  <c:v>24149.188722626699</c:v>
                </c:pt>
                <c:pt idx="2076">
                  <c:v>24396.141631671398</c:v>
                </c:pt>
                <c:pt idx="2077">
                  <c:v>23946.543710991999</c:v>
                </c:pt>
                <c:pt idx="2078">
                  <c:v>24544.1129241702</c:v>
                </c:pt>
                <c:pt idx="2079">
                  <c:v>24578.095466642</c:v>
                </c:pt>
                <c:pt idx="2080">
                  <c:v>24609.5845400176</c:v>
                </c:pt>
                <c:pt idx="2081">
                  <c:v>24401.683832996601</c:v>
                </c:pt>
                <c:pt idx="2082">
                  <c:v>20291.997153520901</c:v>
                </c:pt>
                <c:pt idx="2083">
                  <c:v>20220.2732236802</c:v>
                </c:pt>
                <c:pt idx="2084">
                  <c:v>19822.866095703299</c:v>
                </c:pt>
                <c:pt idx="2085">
                  <c:v>37080.134337239797</c:v>
                </c:pt>
                <c:pt idx="2086">
                  <c:v>36849.790475054397</c:v>
                </c:pt>
                <c:pt idx="2087">
                  <c:v>37195.543382922398</c:v>
                </c:pt>
                <c:pt idx="2088">
                  <c:v>36469.081424846299</c:v>
                </c:pt>
                <c:pt idx="2089">
                  <c:v>37242.998056222699</c:v>
                </c:pt>
                <c:pt idx="2090">
                  <c:v>36451.469008726599</c:v>
                </c:pt>
                <c:pt idx="2091">
                  <c:v>37178.544942028602</c:v>
                </c:pt>
                <c:pt idx="2092">
                  <c:v>37112.7460081971</c:v>
                </c:pt>
                <c:pt idx="2093">
                  <c:v>71067.671460683894</c:v>
                </c:pt>
                <c:pt idx="2094">
                  <c:v>71290.807648154994</c:v>
                </c:pt>
                <c:pt idx="2095">
                  <c:v>71241.643302436001</c:v>
                </c:pt>
                <c:pt idx="2096">
                  <c:v>71252.276894316499</c:v>
                </c:pt>
                <c:pt idx="2097">
                  <c:v>5097.9837533226</c:v>
                </c:pt>
                <c:pt idx="2098">
                  <c:v>4381.50699960986</c:v>
                </c:pt>
                <c:pt idx="2099">
                  <c:v>4524.0745902007202</c:v>
                </c:pt>
                <c:pt idx="2100">
                  <c:v>4895.79708258561</c:v>
                </c:pt>
                <c:pt idx="2101">
                  <c:v>4167.95447584453</c:v>
                </c:pt>
                <c:pt idx="2102">
                  <c:v>4355.4063571255601</c:v>
                </c:pt>
                <c:pt idx="2103">
                  <c:v>4462.4630300477802</c:v>
                </c:pt>
                <c:pt idx="2104">
                  <c:v>16114.602452381199</c:v>
                </c:pt>
                <c:pt idx="2105">
                  <c:v>15841.2530656423</c:v>
                </c:pt>
                <c:pt idx="2106">
                  <c:v>15573.962385933701</c:v>
                </c:pt>
                <c:pt idx="2107">
                  <c:v>15497.6143980287</c:v>
                </c:pt>
                <c:pt idx="2108">
                  <c:v>15973.7845996344</c:v>
                </c:pt>
                <c:pt idx="2109">
                  <c:v>15751.488854925999</c:v>
                </c:pt>
                <c:pt idx="2110">
                  <c:v>15417.337386740801</c:v>
                </c:pt>
                <c:pt idx="2111">
                  <c:v>30364.431100929502</c:v>
                </c:pt>
                <c:pt idx="2112">
                  <c:v>30668.662661496899</c:v>
                </c:pt>
                <c:pt idx="2113">
                  <c:v>30980.599583255898</c:v>
                </c:pt>
                <c:pt idx="2114">
                  <c:v>31000.8857842699</c:v>
                </c:pt>
                <c:pt idx="2115">
                  <c:v>30761.431850171899</c:v>
                </c:pt>
                <c:pt idx="2116">
                  <c:v>30307.081271836902</c:v>
                </c:pt>
                <c:pt idx="2117">
                  <c:v>30068.0550506812</c:v>
                </c:pt>
                <c:pt idx="2118">
                  <c:v>70192.063809815198</c:v>
                </c:pt>
                <c:pt idx="2119">
                  <c:v>70038.778018595098</c:v>
                </c:pt>
                <c:pt idx="2120">
                  <c:v>69716.522688793702</c:v>
                </c:pt>
                <c:pt idx="2121">
                  <c:v>70072.992281938103</c:v>
                </c:pt>
                <c:pt idx="2122">
                  <c:v>10397.178347753799</c:v>
                </c:pt>
                <c:pt idx="2123">
                  <c:v>10327.0110145734</c:v>
                </c:pt>
                <c:pt idx="2124">
                  <c:v>10228.875963115201</c:v>
                </c:pt>
                <c:pt idx="2125">
                  <c:v>73143.332346438401</c:v>
                </c:pt>
                <c:pt idx="2126">
                  <c:v>73483.276902998201</c:v>
                </c:pt>
                <c:pt idx="2127">
                  <c:v>73034.405896629905</c:v>
                </c:pt>
                <c:pt idx="2128">
                  <c:v>73612.985030064199</c:v>
                </c:pt>
                <c:pt idx="2129">
                  <c:v>36063.136929559398</c:v>
                </c:pt>
                <c:pt idx="2130">
                  <c:v>36737.675943099799</c:v>
                </c:pt>
                <c:pt idx="2131">
                  <c:v>36054.736000158402</c:v>
                </c:pt>
                <c:pt idx="2132">
                  <c:v>36401.597476672803</c:v>
                </c:pt>
                <c:pt idx="2133">
                  <c:v>36807.708447352699</c:v>
                </c:pt>
                <c:pt idx="2134">
                  <c:v>36910.310661462703</c:v>
                </c:pt>
                <c:pt idx="2135">
                  <c:v>36375.284339996397</c:v>
                </c:pt>
                <c:pt idx="2136">
                  <c:v>36701.457600775298</c:v>
                </c:pt>
                <c:pt idx="2137">
                  <c:v>25182.4993243098</c:v>
                </c:pt>
                <c:pt idx="2138">
                  <c:v>25006.1008312507</c:v>
                </c:pt>
                <c:pt idx="2139">
                  <c:v>66800.340584393402</c:v>
                </c:pt>
                <c:pt idx="2140">
                  <c:v>66744.447208358004</c:v>
                </c:pt>
                <c:pt idx="2141">
                  <c:v>67005.602285620596</c:v>
                </c:pt>
                <c:pt idx="2142">
                  <c:v>66866.945997082497</c:v>
                </c:pt>
                <c:pt idx="2143">
                  <c:v>66895.822438241696</c:v>
                </c:pt>
                <c:pt idx="2144">
                  <c:v>67168.173557523201</c:v>
                </c:pt>
                <c:pt idx="2145">
                  <c:v>67020.892507323399</c:v>
                </c:pt>
                <c:pt idx="2146">
                  <c:v>66384.774753690595</c:v>
                </c:pt>
                <c:pt idx="2147">
                  <c:v>25513.472282790699</c:v>
                </c:pt>
                <c:pt idx="2148">
                  <c:v>26430.960258886698</c:v>
                </c:pt>
                <c:pt idx="2149">
                  <c:v>26088.872999477</c:v>
                </c:pt>
                <c:pt idx="2150">
                  <c:v>25595.239008547</c:v>
                </c:pt>
                <c:pt idx="2151">
                  <c:v>72612.354743417498</c:v>
                </c:pt>
                <c:pt idx="2152">
                  <c:v>72752.761366385297</c:v>
                </c:pt>
                <c:pt idx="2153">
                  <c:v>72485.818035007396</c:v>
                </c:pt>
                <c:pt idx="2154">
                  <c:v>72676.7969282782</c:v>
                </c:pt>
                <c:pt idx="2155">
                  <c:v>30546.9173595713</c:v>
                </c:pt>
                <c:pt idx="2156">
                  <c:v>30408.499711707798</c:v>
                </c:pt>
                <c:pt idx="2157">
                  <c:v>30933.850770307799</c:v>
                </c:pt>
                <c:pt idx="2158">
                  <c:v>30971.843833137202</c:v>
                </c:pt>
                <c:pt idx="2159">
                  <c:v>30988.3918321446</c:v>
                </c:pt>
                <c:pt idx="2160">
                  <c:v>31339.686680836101</c:v>
                </c:pt>
                <c:pt idx="2161">
                  <c:v>31248.791292613299</c:v>
                </c:pt>
                <c:pt idx="2162">
                  <c:v>6845.2157755938297</c:v>
                </c:pt>
                <c:pt idx="2163">
                  <c:v>6894.5552769489504</c:v>
                </c:pt>
                <c:pt idx="2164">
                  <c:v>7547.2808516770601</c:v>
                </c:pt>
                <c:pt idx="2165">
                  <c:v>6809.1574630822097</c:v>
                </c:pt>
                <c:pt idx="2166">
                  <c:v>7455.4465464202904</c:v>
                </c:pt>
                <c:pt idx="2167">
                  <c:v>7522.8145954158999</c:v>
                </c:pt>
                <c:pt idx="2168">
                  <c:v>11201.9569421573</c:v>
                </c:pt>
                <c:pt idx="2169">
                  <c:v>10841.8226474517</c:v>
                </c:pt>
                <c:pt idx="2170">
                  <c:v>10637.2964637881</c:v>
                </c:pt>
                <c:pt idx="2171">
                  <c:v>10505.6182343579</c:v>
                </c:pt>
                <c:pt idx="2172">
                  <c:v>11158.180360996699</c:v>
                </c:pt>
                <c:pt idx="2173">
                  <c:v>57557.295996997498</c:v>
                </c:pt>
                <c:pt idx="2174">
                  <c:v>28190.908853233999</c:v>
                </c:pt>
                <c:pt idx="2175">
                  <c:v>28249.588064950301</c:v>
                </c:pt>
                <c:pt idx="2176">
                  <c:v>59377.143869116699</c:v>
                </c:pt>
                <c:pt idx="2177">
                  <c:v>59548.2527292706</c:v>
                </c:pt>
                <c:pt idx="2178">
                  <c:v>59631.493471261798</c:v>
                </c:pt>
                <c:pt idx="2179">
                  <c:v>66797.214619974096</c:v>
                </c:pt>
                <c:pt idx="2180">
                  <c:v>66586.480680980196</c:v>
                </c:pt>
                <c:pt idx="2181">
                  <c:v>67327.876911344196</c:v>
                </c:pt>
                <c:pt idx="2182">
                  <c:v>16923.4187311727</c:v>
                </c:pt>
                <c:pt idx="2183">
                  <c:v>16935.996297171001</c:v>
                </c:pt>
                <c:pt idx="2184">
                  <c:v>16149.8851714222</c:v>
                </c:pt>
                <c:pt idx="2185">
                  <c:v>2370.6924630589101</c:v>
                </c:pt>
                <c:pt idx="2186">
                  <c:v>3064.4448643167898</c:v>
                </c:pt>
                <c:pt idx="2187">
                  <c:v>3080.2154417351298</c:v>
                </c:pt>
                <c:pt idx="2188">
                  <c:v>18545.6583254543</c:v>
                </c:pt>
                <c:pt idx="2189">
                  <c:v>19225.924754676402</c:v>
                </c:pt>
                <c:pt idx="2190">
                  <c:v>18592.239675749101</c:v>
                </c:pt>
                <c:pt idx="2191">
                  <c:v>17198.686312656901</c:v>
                </c:pt>
                <c:pt idx="2192">
                  <c:v>17508.415058224298</c:v>
                </c:pt>
                <c:pt idx="2193">
                  <c:v>16982.827971326202</c:v>
                </c:pt>
                <c:pt idx="2194">
                  <c:v>16857.3319519623</c:v>
                </c:pt>
                <c:pt idx="2195">
                  <c:v>16901.289559450899</c:v>
                </c:pt>
                <c:pt idx="2196">
                  <c:v>17445.8849207491</c:v>
                </c:pt>
                <c:pt idx="2197">
                  <c:v>11626.6462756085</c:v>
                </c:pt>
                <c:pt idx="2198">
                  <c:v>11911.275615173899</c:v>
                </c:pt>
                <c:pt idx="2199">
                  <c:v>11683.7162847006</c:v>
                </c:pt>
                <c:pt idx="2200">
                  <c:v>52277.775340433102</c:v>
                </c:pt>
                <c:pt idx="2201">
                  <c:v>52399.156729797498</c:v>
                </c:pt>
                <c:pt idx="2202">
                  <c:v>52208.997429379298</c:v>
                </c:pt>
                <c:pt idx="2203">
                  <c:v>52906.942361364498</c:v>
                </c:pt>
                <c:pt idx="2204">
                  <c:v>52415.572151598302</c:v>
                </c:pt>
                <c:pt idx="2205">
                  <c:v>52563.214758927897</c:v>
                </c:pt>
                <c:pt idx="2206">
                  <c:v>52835.7849216494</c:v>
                </c:pt>
                <c:pt idx="2207">
                  <c:v>28346.39240977</c:v>
                </c:pt>
                <c:pt idx="2208">
                  <c:v>27857.630643817902</c:v>
                </c:pt>
                <c:pt idx="2209">
                  <c:v>28204.1255032115</c:v>
                </c:pt>
                <c:pt idx="2210">
                  <c:v>44416.755794623903</c:v>
                </c:pt>
                <c:pt idx="2211">
                  <c:v>44892.931748459399</c:v>
                </c:pt>
                <c:pt idx="2212">
                  <c:v>44626.215505628199</c:v>
                </c:pt>
                <c:pt idx="2213">
                  <c:v>28260.8465905302</c:v>
                </c:pt>
                <c:pt idx="2214">
                  <c:v>28469.0646540251</c:v>
                </c:pt>
                <c:pt idx="2215">
                  <c:v>27872.943328269699</c:v>
                </c:pt>
                <c:pt idx="2216">
                  <c:v>45237.118819680203</c:v>
                </c:pt>
                <c:pt idx="2217">
                  <c:v>44880.641061323899</c:v>
                </c:pt>
                <c:pt idx="2218">
                  <c:v>45361.886809488897</c:v>
                </c:pt>
                <c:pt idx="2219">
                  <c:v>56626.600804100301</c:v>
                </c:pt>
                <c:pt idx="2220">
                  <c:v>57074.342965112999</c:v>
                </c:pt>
                <c:pt idx="2221">
                  <c:v>56496.9541911735</c:v>
                </c:pt>
                <c:pt idx="2222">
                  <c:v>57279.128386004799</c:v>
                </c:pt>
                <c:pt idx="2223">
                  <c:v>56650.628445036797</c:v>
                </c:pt>
                <c:pt idx="2224">
                  <c:v>24411.399590153102</c:v>
                </c:pt>
                <c:pt idx="2225">
                  <c:v>25106.595105097102</c:v>
                </c:pt>
                <c:pt idx="2226">
                  <c:v>25055.528840595201</c:v>
                </c:pt>
                <c:pt idx="2227">
                  <c:v>24897.8130183065</c:v>
                </c:pt>
                <c:pt idx="2228">
                  <c:v>24804.318004250999</c:v>
                </c:pt>
                <c:pt idx="2229">
                  <c:v>25048.054720185199</c:v>
                </c:pt>
                <c:pt idx="2230">
                  <c:v>3373.4085353166101</c:v>
                </c:pt>
                <c:pt idx="2231">
                  <c:v>2932.5282470463599</c:v>
                </c:pt>
                <c:pt idx="2232">
                  <c:v>2460.27471608319</c:v>
                </c:pt>
                <c:pt idx="2233">
                  <c:v>2869.4506621455798</c:v>
                </c:pt>
                <c:pt idx="2234">
                  <c:v>2921.1426760258701</c:v>
                </c:pt>
                <c:pt idx="2235">
                  <c:v>48668.788725971099</c:v>
                </c:pt>
                <c:pt idx="2236">
                  <c:v>49191.262761749997</c:v>
                </c:pt>
                <c:pt idx="2237">
                  <c:v>48993.265168514801</c:v>
                </c:pt>
                <c:pt idx="2238">
                  <c:v>49296.484090993203</c:v>
                </c:pt>
                <c:pt idx="2239">
                  <c:v>35347.130901046803</c:v>
                </c:pt>
                <c:pt idx="2240">
                  <c:v>34870.910341271803</c:v>
                </c:pt>
                <c:pt idx="2241">
                  <c:v>35008.176056702803</c:v>
                </c:pt>
                <c:pt idx="2242">
                  <c:v>35287.262362691399</c:v>
                </c:pt>
                <c:pt idx="2243">
                  <c:v>38161.509174726903</c:v>
                </c:pt>
                <c:pt idx="2244">
                  <c:v>38516.845051030599</c:v>
                </c:pt>
                <c:pt idx="2245">
                  <c:v>22212.8138424555</c:v>
                </c:pt>
                <c:pt idx="2246">
                  <c:v>22790.414645616798</c:v>
                </c:pt>
                <c:pt idx="2247">
                  <c:v>22998.5443701767</c:v>
                </c:pt>
                <c:pt idx="2248">
                  <c:v>22184.443254448899</c:v>
                </c:pt>
                <c:pt idx="2249">
                  <c:v>51279.885306040102</c:v>
                </c:pt>
                <c:pt idx="2250">
                  <c:v>51237.795010317401</c:v>
                </c:pt>
                <c:pt idx="2251">
                  <c:v>51278.574980296202</c:v>
                </c:pt>
                <c:pt idx="2252">
                  <c:v>51237.658611838102</c:v>
                </c:pt>
                <c:pt idx="2253">
                  <c:v>51422.754430703702</c:v>
                </c:pt>
                <c:pt idx="2254">
                  <c:v>43047.892180784802</c:v>
                </c:pt>
                <c:pt idx="2255">
                  <c:v>73617.017526596697</c:v>
                </c:pt>
                <c:pt idx="2256">
                  <c:v>73875.977385656603</c:v>
                </c:pt>
                <c:pt idx="2257">
                  <c:v>57473.921222919802</c:v>
                </c:pt>
                <c:pt idx="2258">
                  <c:v>57894.738388092097</c:v>
                </c:pt>
                <c:pt idx="2259">
                  <c:v>57481.297398559902</c:v>
                </c:pt>
                <c:pt idx="2260">
                  <c:v>58217.1360340022</c:v>
                </c:pt>
                <c:pt idx="2261">
                  <c:v>57995.721393546402</c:v>
                </c:pt>
                <c:pt idx="2262">
                  <c:v>58068.233463222299</c:v>
                </c:pt>
                <c:pt idx="2263">
                  <c:v>57451.5283987277</c:v>
                </c:pt>
                <c:pt idx="2264">
                  <c:v>58405.1961532075</c:v>
                </c:pt>
                <c:pt idx="2265">
                  <c:v>57621.735065832298</c:v>
                </c:pt>
                <c:pt idx="2266">
                  <c:v>57925.327131542901</c:v>
                </c:pt>
                <c:pt idx="2267">
                  <c:v>58033.9495335674</c:v>
                </c:pt>
                <c:pt idx="2268">
                  <c:v>17990.167669801798</c:v>
                </c:pt>
                <c:pt idx="2269">
                  <c:v>18234.130810069299</c:v>
                </c:pt>
                <c:pt idx="2270">
                  <c:v>18673.545366664799</c:v>
                </c:pt>
                <c:pt idx="2271">
                  <c:v>17980.8292909091</c:v>
                </c:pt>
                <c:pt idx="2272">
                  <c:v>18411.942809097101</c:v>
                </c:pt>
                <c:pt idx="2273">
                  <c:v>18011.732730983302</c:v>
                </c:pt>
                <c:pt idx="2274">
                  <c:v>17968.959251205801</c:v>
                </c:pt>
                <c:pt idx="2275">
                  <c:v>17890.5890655732</c:v>
                </c:pt>
                <c:pt idx="2276">
                  <c:v>54361.014580885902</c:v>
                </c:pt>
                <c:pt idx="2277">
                  <c:v>54500.621845368398</c:v>
                </c:pt>
                <c:pt idx="2278">
                  <c:v>54881.142730320302</c:v>
                </c:pt>
                <c:pt idx="2279">
                  <c:v>54689.295936275201</c:v>
                </c:pt>
                <c:pt idx="2280">
                  <c:v>54922.839390112204</c:v>
                </c:pt>
                <c:pt idx="2281">
                  <c:v>54842.458464584</c:v>
                </c:pt>
                <c:pt idx="2282">
                  <c:v>54770.245002472002</c:v>
                </c:pt>
                <c:pt idx="2283">
                  <c:v>54782.535490663198</c:v>
                </c:pt>
                <c:pt idx="2284">
                  <c:v>54148.977527864197</c:v>
                </c:pt>
                <c:pt idx="2285">
                  <c:v>72157.601516741197</c:v>
                </c:pt>
                <c:pt idx="2286">
                  <c:v>72671.181369103899</c:v>
                </c:pt>
                <c:pt idx="2287">
                  <c:v>72736.144310467003</c:v>
                </c:pt>
                <c:pt idx="2288">
                  <c:v>72278.868033194303</c:v>
                </c:pt>
                <c:pt idx="2289">
                  <c:v>39209.183088158097</c:v>
                </c:pt>
                <c:pt idx="2290">
                  <c:v>39561.589592851997</c:v>
                </c:pt>
                <c:pt idx="2291">
                  <c:v>39746.375936248398</c:v>
                </c:pt>
                <c:pt idx="2292">
                  <c:v>39746.713279761403</c:v>
                </c:pt>
                <c:pt idx="2293">
                  <c:v>39144.563375893398</c:v>
                </c:pt>
                <c:pt idx="2294">
                  <c:v>40116.856594704499</c:v>
                </c:pt>
                <c:pt idx="2295">
                  <c:v>39578.3765670953</c:v>
                </c:pt>
                <c:pt idx="2296">
                  <c:v>39902.934002912101</c:v>
                </c:pt>
                <c:pt idx="2297">
                  <c:v>39497.384204015099</c:v>
                </c:pt>
                <c:pt idx="2298">
                  <c:v>12923.015172445001</c:v>
                </c:pt>
                <c:pt idx="2299">
                  <c:v>13255.026230973501</c:v>
                </c:pt>
                <c:pt idx="2300">
                  <c:v>13154.6109792551</c:v>
                </c:pt>
                <c:pt idx="2301">
                  <c:v>12709.6043471757</c:v>
                </c:pt>
                <c:pt idx="2302">
                  <c:v>12412.632344403901</c:v>
                </c:pt>
                <c:pt idx="2303">
                  <c:v>12521.155245551899</c:v>
                </c:pt>
                <c:pt idx="2304">
                  <c:v>13031.9951048361</c:v>
                </c:pt>
                <c:pt idx="2305">
                  <c:v>12402.8847029562</c:v>
                </c:pt>
                <c:pt idx="2306">
                  <c:v>12688.8985649521</c:v>
                </c:pt>
                <c:pt idx="2307">
                  <c:v>57051.690528325002</c:v>
                </c:pt>
                <c:pt idx="2308">
                  <c:v>56632.270609238098</c:v>
                </c:pt>
                <c:pt idx="2309">
                  <c:v>56992.851538680901</c:v>
                </c:pt>
                <c:pt idx="2310">
                  <c:v>57433.700958394802</c:v>
                </c:pt>
                <c:pt idx="2311">
                  <c:v>56732.324050199597</c:v>
                </c:pt>
                <c:pt idx="2312">
                  <c:v>25795.8967415181</c:v>
                </c:pt>
                <c:pt idx="2313">
                  <c:v>26708.1212944576</c:v>
                </c:pt>
                <c:pt idx="2314">
                  <c:v>26573.240938255702</c:v>
                </c:pt>
                <c:pt idx="2315">
                  <c:v>26063.704474698199</c:v>
                </c:pt>
                <c:pt idx="2316">
                  <c:v>26607.408568739698</c:v>
                </c:pt>
                <c:pt idx="2317">
                  <c:v>25800.545179706402</c:v>
                </c:pt>
                <c:pt idx="2318">
                  <c:v>26583.653942045101</c:v>
                </c:pt>
                <c:pt idx="2319">
                  <c:v>42131.338364191302</c:v>
                </c:pt>
                <c:pt idx="2320">
                  <c:v>41538.839700992001</c:v>
                </c:pt>
                <c:pt idx="2321">
                  <c:v>41945.095708073502</c:v>
                </c:pt>
                <c:pt idx="2322">
                  <c:v>42224.514264327598</c:v>
                </c:pt>
                <c:pt idx="2323">
                  <c:v>42065.7259914604</c:v>
                </c:pt>
                <c:pt idx="2324">
                  <c:v>64765.538303113797</c:v>
                </c:pt>
                <c:pt idx="2325">
                  <c:v>64583.899863651503</c:v>
                </c:pt>
                <c:pt idx="2326">
                  <c:v>64144.767637623598</c:v>
                </c:pt>
                <c:pt idx="2327">
                  <c:v>64741.958437154899</c:v>
                </c:pt>
                <c:pt idx="2328">
                  <c:v>63900.247143596898</c:v>
                </c:pt>
                <c:pt idx="2329">
                  <c:v>10047.8856696572</c:v>
                </c:pt>
                <c:pt idx="2330">
                  <c:v>10035.730854604</c:v>
                </c:pt>
                <c:pt idx="2331">
                  <c:v>10837.446615430699</c:v>
                </c:pt>
                <c:pt idx="2332">
                  <c:v>10691.269894304</c:v>
                </c:pt>
                <c:pt idx="2333">
                  <c:v>17097.302699133601</c:v>
                </c:pt>
                <c:pt idx="2334">
                  <c:v>17390.6977388696</c:v>
                </c:pt>
                <c:pt idx="2335">
                  <c:v>17233.140850743701</c:v>
                </c:pt>
                <c:pt idx="2336">
                  <c:v>17310.213164526001</c:v>
                </c:pt>
                <c:pt idx="2337">
                  <c:v>17874.373430651402</c:v>
                </c:pt>
                <c:pt idx="2338">
                  <c:v>17646.587535636299</c:v>
                </c:pt>
                <c:pt idx="2339">
                  <c:v>17701.078291223399</c:v>
                </c:pt>
                <c:pt idx="2340">
                  <c:v>17311.837982560599</c:v>
                </c:pt>
                <c:pt idx="2341">
                  <c:v>47251.597655862097</c:v>
                </c:pt>
                <c:pt idx="2342">
                  <c:v>47426.253817576398</c:v>
                </c:pt>
                <c:pt idx="2343">
                  <c:v>47624.931144418901</c:v>
                </c:pt>
                <c:pt idx="2344">
                  <c:v>47722.964675640796</c:v>
                </c:pt>
                <c:pt idx="2345">
                  <c:v>46924.714990880399</c:v>
                </c:pt>
                <c:pt idx="2346">
                  <c:v>47190.820623303</c:v>
                </c:pt>
                <c:pt idx="2347">
                  <c:v>47595.827641709002</c:v>
                </c:pt>
                <c:pt idx="2348">
                  <c:v>47063.692447059002</c:v>
                </c:pt>
                <c:pt idx="2349">
                  <c:v>54508.0496202676</c:v>
                </c:pt>
                <c:pt idx="2350">
                  <c:v>54354.973249273498</c:v>
                </c:pt>
                <c:pt idx="2351">
                  <c:v>53844.221444930197</c:v>
                </c:pt>
                <c:pt idx="2352">
                  <c:v>54722.839006901799</c:v>
                </c:pt>
                <c:pt idx="2353">
                  <c:v>54342.720759479103</c:v>
                </c:pt>
                <c:pt idx="2354">
                  <c:v>54208.822815244297</c:v>
                </c:pt>
                <c:pt idx="2355">
                  <c:v>54220.551066524102</c:v>
                </c:pt>
                <c:pt idx="2356">
                  <c:v>53798.559228402897</c:v>
                </c:pt>
                <c:pt idx="2357">
                  <c:v>53817.108163321303</c:v>
                </c:pt>
                <c:pt idx="2358">
                  <c:v>69978.794677960905</c:v>
                </c:pt>
                <c:pt idx="2359">
                  <c:v>69637.104259568005</c:v>
                </c:pt>
                <c:pt idx="2360">
                  <c:v>70489.166896800307</c:v>
                </c:pt>
                <c:pt idx="2361">
                  <c:v>69633.576457423798</c:v>
                </c:pt>
                <c:pt idx="2362">
                  <c:v>69814.429504853993</c:v>
                </c:pt>
                <c:pt idx="2363">
                  <c:v>70057.646474919107</c:v>
                </c:pt>
                <c:pt idx="2364">
                  <c:v>69769.982913526503</c:v>
                </c:pt>
                <c:pt idx="2365">
                  <c:v>70307.414222041698</c:v>
                </c:pt>
                <c:pt idx="2366">
                  <c:v>70253.976727519097</c:v>
                </c:pt>
                <c:pt idx="2367">
                  <c:v>69771.038726652405</c:v>
                </c:pt>
                <c:pt idx="2368">
                  <c:v>69714.215753842305</c:v>
                </c:pt>
                <c:pt idx="2369">
                  <c:v>70362.087822958798</c:v>
                </c:pt>
                <c:pt idx="2370">
                  <c:v>59301.521780800998</c:v>
                </c:pt>
                <c:pt idx="2371">
                  <c:v>59294.060338206902</c:v>
                </c:pt>
                <c:pt idx="2372">
                  <c:v>59372.525551985702</c:v>
                </c:pt>
                <c:pt idx="2373">
                  <c:v>59625.261669720603</c:v>
                </c:pt>
                <c:pt idx="2374">
                  <c:v>72775.846169013195</c:v>
                </c:pt>
                <c:pt idx="2375">
                  <c:v>72968.491931073397</c:v>
                </c:pt>
                <c:pt idx="2376">
                  <c:v>72563.003538049103</c:v>
                </c:pt>
                <c:pt idx="2377">
                  <c:v>72917.385088086696</c:v>
                </c:pt>
                <c:pt idx="2378">
                  <c:v>73222.413735175694</c:v>
                </c:pt>
                <c:pt idx="2379">
                  <c:v>72648.357534485098</c:v>
                </c:pt>
                <c:pt idx="2380">
                  <c:v>73523.100392571199</c:v>
                </c:pt>
                <c:pt idx="2381">
                  <c:v>72700.556929475599</c:v>
                </c:pt>
                <c:pt idx="2382">
                  <c:v>72963.425086870906</c:v>
                </c:pt>
                <c:pt idx="2383">
                  <c:v>73308.473250998999</c:v>
                </c:pt>
                <c:pt idx="2384">
                  <c:v>72790.803888829701</c:v>
                </c:pt>
                <c:pt idx="2385">
                  <c:v>73447.182223877899</c:v>
                </c:pt>
                <c:pt idx="2386">
                  <c:v>72897.740734399893</c:v>
                </c:pt>
                <c:pt idx="2387">
                  <c:v>19467.372769631202</c:v>
                </c:pt>
                <c:pt idx="2388">
                  <c:v>19218.6953129863</c:v>
                </c:pt>
                <c:pt idx="2389">
                  <c:v>19609.817566123798</c:v>
                </c:pt>
                <c:pt idx="2390">
                  <c:v>19031.1669599218</c:v>
                </c:pt>
                <c:pt idx="2391">
                  <c:v>18757.040575364401</c:v>
                </c:pt>
                <c:pt idx="2392">
                  <c:v>24218.887739779799</c:v>
                </c:pt>
                <c:pt idx="2393">
                  <c:v>24044.147284261198</c:v>
                </c:pt>
                <c:pt idx="2394">
                  <c:v>24472.541640363001</c:v>
                </c:pt>
                <c:pt idx="2395">
                  <c:v>24163.065453471099</c:v>
                </c:pt>
                <c:pt idx="2396">
                  <c:v>24575.419457792599</c:v>
                </c:pt>
                <c:pt idx="2397">
                  <c:v>20110.061051066299</c:v>
                </c:pt>
                <c:pt idx="2398">
                  <c:v>20162.864826244298</c:v>
                </c:pt>
                <c:pt idx="2399">
                  <c:v>19778.988578304299</c:v>
                </c:pt>
                <c:pt idx="2400">
                  <c:v>19367.942261321099</c:v>
                </c:pt>
                <c:pt idx="2401">
                  <c:v>20299.398422655999</c:v>
                </c:pt>
                <c:pt idx="2402">
                  <c:v>36448.5730834079</c:v>
                </c:pt>
                <c:pt idx="2403">
                  <c:v>37011.340966164498</c:v>
                </c:pt>
                <c:pt idx="2404">
                  <c:v>37153.679917573201</c:v>
                </c:pt>
                <c:pt idx="2405">
                  <c:v>36590.475067512802</c:v>
                </c:pt>
                <c:pt idx="2406">
                  <c:v>37097.957313171901</c:v>
                </c:pt>
                <c:pt idx="2407">
                  <c:v>36839.219935866997</c:v>
                </c:pt>
                <c:pt idx="2408">
                  <c:v>70933.682294977305</c:v>
                </c:pt>
                <c:pt idx="2409">
                  <c:v>71065.8181145493</c:v>
                </c:pt>
                <c:pt idx="2410">
                  <c:v>70637.136866094996</c:v>
                </c:pt>
                <c:pt idx="2411">
                  <c:v>71505.475467103097</c:v>
                </c:pt>
                <c:pt idx="2412">
                  <c:v>4348.2968758929701</c:v>
                </c:pt>
                <c:pt idx="2413">
                  <c:v>16190.5755902817</c:v>
                </c:pt>
                <c:pt idx="2414">
                  <c:v>15980.619727267</c:v>
                </c:pt>
                <c:pt idx="2415">
                  <c:v>15613.755971163901</c:v>
                </c:pt>
                <c:pt idx="2416">
                  <c:v>16090.2243837638</c:v>
                </c:pt>
                <c:pt idx="2417">
                  <c:v>15872.3559078951</c:v>
                </c:pt>
                <c:pt idx="2418">
                  <c:v>15797.2058157175</c:v>
                </c:pt>
                <c:pt idx="2419">
                  <c:v>30646.349956566501</c:v>
                </c:pt>
                <c:pt idx="2420">
                  <c:v>31032.474108629802</c:v>
                </c:pt>
                <c:pt idx="2421">
                  <c:v>30910.6996994941</c:v>
                </c:pt>
                <c:pt idx="2422">
                  <c:v>69624.141422085202</c:v>
                </c:pt>
                <c:pt idx="2423">
                  <c:v>69318.372869514205</c:v>
                </c:pt>
                <c:pt idx="2424">
                  <c:v>70050.708761911606</c:v>
                </c:pt>
                <c:pt idx="2425">
                  <c:v>70001.208710884006</c:v>
                </c:pt>
                <c:pt idx="2426">
                  <c:v>10839.033216285399</c:v>
                </c:pt>
                <c:pt idx="2427">
                  <c:v>10569.898304728</c:v>
                </c:pt>
                <c:pt idx="2428">
                  <c:v>10368.613620255201</c:v>
                </c:pt>
                <c:pt idx="2429">
                  <c:v>10951.255364692001</c:v>
                </c:pt>
                <c:pt idx="2430">
                  <c:v>10727.042908432801</c:v>
                </c:pt>
                <c:pt idx="2431">
                  <c:v>10792.849059153699</c:v>
                </c:pt>
                <c:pt idx="2432">
                  <c:v>10205.682948825201</c:v>
                </c:pt>
                <c:pt idx="2433">
                  <c:v>73111.286437293398</c:v>
                </c:pt>
                <c:pt idx="2434">
                  <c:v>73131.7848847649</c:v>
                </c:pt>
                <c:pt idx="2435">
                  <c:v>73228.028290575501</c:v>
                </c:pt>
                <c:pt idx="2436">
                  <c:v>73620.857817674507</c:v>
                </c:pt>
                <c:pt idx="2437">
                  <c:v>73013.198576077397</c:v>
                </c:pt>
                <c:pt idx="2438">
                  <c:v>36327.7121392259</c:v>
                </c:pt>
                <c:pt idx="2439">
                  <c:v>36818.324582806403</c:v>
                </c:pt>
                <c:pt idx="2440">
                  <c:v>36590.918172760998</c:v>
                </c:pt>
                <c:pt idx="2441">
                  <c:v>36855.555127353698</c:v>
                </c:pt>
                <c:pt idx="2442">
                  <c:v>36627.860658304598</c:v>
                </c:pt>
                <c:pt idx="2443">
                  <c:v>25633.171075829501</c:v>
                </c:pt>
                <c:pt idx="2444">
                  <c:v>25448.411598893999</c:v>
                </c:pt>
                <c:pt idx="2445">
                  <c:v>25611.4519442196</c:v>
                </c:pt>
                <c:pt idx="2446">
                  <c:v>25667.7982687437</c:v>
                </c:pt>
                <c:pt idx="2447">
                  <c:v>25268.0646680848</c:v>
                </c:pt>
                <c:pt idx="2448">
                  <c:v>25600.579592538899</c:v>
                </c:pt>
                <c:pt idx="2449">
                  <c:v>25769.846265488599</c:v>
                </c:pt>
                <c:pt idx="2450">
                  <c:v>25265.941232960999</c:v>
                </c:pt>
                <c:pt idx="2451">
                  <c:v>25558.9269182186</c:v>
                </c:pt>
                <c:pt idx="2452">
                  <c:v>66467.805875289196</c:v>
                </c:pt>
                <c:pt idx="2453">
                  <c:v>66443.640723503704</c:v>
                </c:pt>
                <c:pt idx="2454">
                  <c:v>66561.732188742695</c:v>
                </c:pt>
                <c:pt idx="2455">
                  <c:v>66437.167055135098</c:v>
                </c:pt>
                <c:pt idx="2456">
                  <c:v>66467.298227455802</c:v>
                </c:pt>
                <c:pt idx="2457">
                  <c:v>67206.806025193597</c:v>
                </c:pt>
                <c:pt idx="2458">
                  <c:v>26226.716222992502</c:v>
                </c:pt>
                <c:pt idx="2459">
                  <c:v>26212.5890347602</c:v>
                </c:pt>
                <c:pt idx="2460">
                  <c:v>26272.636994367102</c:v>
                </c:pt>
                <c:pt idx="2461">
                  <c:v>26186.207299067999</c:v>
                </c:pt>
                <c:pt idx="2462">
                  <c:v>26338.960454478802</c:v>
                </c:pt>
                <c:pt idx="2463">
                  <c:v>25790.561323933402</c:v>
                </c:pt>
                <c:pt idx="2464">
                  <c:v>26380.854996746799</c:v>
                </c:pt>
                <c:pt idx="2465">
                  <c:v>72600.669353083998</c:v>
                </c:pt>
                <c:pt idx="2466">
                  <c:v>71831.955703153202</c:v>
                </c:pt>
                <c:pt idx="2467">
                  <c:v>71978.456076751405</c:v>
                </c:pt>
                <c:pt idx="2468">
                  <c:v>71868.125009382406</c:v>
                </c:pt>
                <c:pt idx="2469">
                  <c:v>72200.528582675703</c:v>
                </c:pt>
                <c:pt idx="2470">
                  <c:v>31132.0113889247</c:v>
                </c:pt>
                <c:pt idx="2471">
                  <c:v>30636.8088181932</c:v>
                </c:pt>
                <c:pt idx="2472">
                  <c:v>30555.018103870501</c:v>
                </c:pt>
                <c:pt idx="2473">
                  <c:v>30829.9610768112</c:v>
                </c:pt>
                <c:pt idx="2474">
                  <c:v>31329.8831092685</c:v>
                </c:pt>
                <c:pt idx="2475">
                  <c:v>6589.8545533160504</c:v>
                </c:pt>
                <c:pt idx="2476">
                  <c:v>6682.3294226524804</c:v>
                </c:pt>
                <c:pt idx="2477">
                  <c:v>7502.7810743091704</c:v>
                </c:pt>
                <c:pt idx="2478">
                  <c:v>10977.3170519616</c:v>
                </c:pt>
                <c:pt idx="2479">
                  <c:v>11259.9928847356</c:v>
                </c:pt>
                <c:pt idx="2480">
                  <c:v>10648.3582410121</c:v>
                </c:pt>
                <c:pt idx="2481">
                  <c:v>11066.194867268499</c:v>
                </c:pt>
                <c:pt idx="2482">
                  <c:v>57736.472756789597</c:v>
                </c:pt>
                <c:pt idx="2483">
                  <c:v>57905.611935421402</c:v>
                </c:pt>
                <c:pt idx="2484">
                  <c:v>57841.226938275198</c:v>
                </c:pt>
                <c:pt idx="2485">
                  <c:v>57849.597979660502</c:v>
                </c:pt>
                <c:pt idx="2486">
                  <c:v>58027.064996506</c:v>
                </c:pt>
                <c:pt idx="2487">
                  <c:v>57176.167629476098</c:v>
                </c:pt>
                <c:pt idx="2488">
                  <c:v>48004.864938695398</c:v>
                </c:pt>
                <c:pt idx="2489">
                  <c:v>47138.824032596502</c:v>
                </c:pt>
                <c:pt idx="2490">
                  <c:v>28195.4220934392</c:v>
                </c:pt>
                <c:pt idx="2491">
                  <c:v>28146.1549488653</c:v>
                </c:pt>
                <c:pt idx="2492">
                  <c:v>59421.087356459997</c:v>
                </c:pt>
                <c:pt idx="2493">
                  <c:v>59437.155717966001</c:v>
                </c:pt>
                <c:pt idx="2494">
                  <c:v>59527.447098220902</c:v>
                </c:pt>
                <c:pt idx="2495">
                  <c:v>66660.163605693393</c:v>
                </c:pt>
                <c:pt idx="2496">
                  <c:v>66531.558215018697</c:v>
                </c:pt>
                <c:pt idx="2497">
                  <c:v>16911.921877937799</c:v>
                </c:pt>
                <c:pt idx="2498">
                  <c:v>16921.547673437399</c:v>
                </c:pt>
                <c:pt idx="2499">
                  <c:v>16271.708775159401</c:v>
                </c:pt>
                <c:pt idx="2500">
                  <c:v>16755.613394345099</c:v>
                </c:pt>
                <c:pt idx="2501">
                  <c:v>16768.095092750402</c:v>
                </c:pt>
                <c:pt idx="2502">
                  <c:v>16414.423311112601</c:v>
                </c:pt>
                <c:pt idx="2503">
                  <c:v>2980.3304367228802</c:v>
                </c:pt>
                <c:pt idx="2504">
                  <c:v>2915.5161237797001</c:v>
                </c:pt>
                <c:pt idx="2505">
                  <c:v>18815.167071800799</c:v>
                </c:pt>
                <c:pt idx="2506">
                  <c:v>19130.6582193006</c:v>
                </c:pt>
                <c:pt idx="2507">
                  <c:v>18749.883392010001</c:v>
                </c:pt>
                <c:pt idx="2508">
                  <c:v>19098.2521896908</c:v>
                </c:pt>
                <c:pt idx="2509">
                  <c:v>16863.957646957599</c:v>
                </c:pt>
                <c:pt idx="2510">
                  <c:v>11505.610808424601</c:v>
                </c:pt>
                <c:pt idx="2511">
                  <c:v>11544.449577945999</c:v>
                </c:pt>
                <c:pt idx="2512">
                  <c:v>52015.985816217901</c:v>
                </c:pt>
                <c:pt idx="2513">
                  <c:v>52204.5712231332</c:v>
                </c:pt>
                <c:pt idx="2514">
                  <c:v>28308.087062290699</c:v>
                </c:pt>
                <c:pt idx="2515">
                  <c:v>44718.661469323197</c:v>
                </c:pt>
                <c:pt idx="2516">
                  <c:v>44498.190790525303</c:v>
                </c:pt>
                <c:pt idx="2517">
                  <c:v>44484.133278326903</c:v>
                </c:pt>
                <c:pt idx="2518">
                  <c:v>44746.502160106902</c:v>
                </c:pt>
                <c:pt idx="2519">
                  <c:v>44521.016319840397</c:v>
                </c:pt>
                <c:pt idx="2520">
                  <c:v>44662.4082188955</c:v>
                </c:pt>
                <c:pt idx="2521">
                  <c:v>44862.732880990698</c:v>
                </c:pt>
                <c:pt idx="2522">
                  <c:v>27756.874019782201</c:v>
                </c:pt>
                <c:pt idx="2523">
                  <c:v>28131.0146796841</c:v>
                </c:pt>
                <c:pt idx="2524">
                  <c:v>28312.467818531299</c:v>
                </c:pt>
                <c:pt idx="2525">
                  <c:v>67970.433034927599</c:v>
                </c:pt>
                <c:pt idx="2526">
                  <c:v>68588.275671926094</c:v>
                </c:pt>
                <c:pt idx="2527">
                  <c:v>67873.267008559196</c:v>
                </c:pt>
                <c:pt idx="2528">
                  <c:v>68322.214534954197</c:v>
                </c:pt>
                <c:pt idx="2529">
                  <c:v>68086.006775482005</c:v>
                </c:pt>
                <c:pt idx="2530">
                  <c:v>68373.813009831501</c:v>
                </c:pt>
                <c:pt idx="2531">
                  <c:v>68550.440926621304</c:v>
                </c:pt>
                <c:pt idx="2532">
                  <c:v>44956.079659005001</c:v>
                </c:pt>
                <c:pt idx="2533">
                  <c:v>44849.546681116197</c:v>
                </c:pt>
                <c:pt idx="2534">
                  <c:v>44754.967480393098</c:v>
                </c:pt>
                <c:pt idx="2535">
                  <c:v>56591.619648218999</c:v>
                </c:pt>
                <c:pt idx="2536">
                  <c:v>56803.2972346268</c:v>
                </c:pt>
                <c:pt idx="2537">
                  <c:v>56658.3610414742</c:v>
                </c:pt>
                <c:pt idx="2538">
                  <c:v>2817.7607603353299</c:v>
                </c:pt>
                <c:pt idx="2539">
                  <c:v>3057.2025232404098</c:v>
                </c:pt>
                <c:pt idx="2540">
                  <c:v>49603.0044368815</c:v>
                </c:pt>
                <c:pt idx="2541">
                  <c:v>48801.655736072797</c:v>
                </c:pt>
                <c:pt idx="2542">
                  <c:v>34998.745786735497</c:v>
                </c:pt>
                <c:pt idx="2543">
                  <c:v>34620.0918863888</c:v>
                </c:pt>
                <c:pt idx="2544">
                  <c:v>35200.1169685719</c:v>
                </c:pt>
                <c:pt idx="2545">
                  <c:v>38703.260678896397</c:v>
                </c:pt>
                <c:pt idx="2546">
                  <c:v>37886.306487978603</c:v>
                </c:pt>
                <c:pt idx="2547">
                  <c:v>22066.063662665201</c:v>
                </c:pt>
                <c:pt idx="2548">
                  <c:v>22334.886765793999</c:v>
                </c:pt>
                <c:pt idx="2549">
                  <c:v>22125.559323394598</c:v>
                </c:pt>
                <c:pt idx="2550">
                  <c:v>22328.647220729599</c:v>
                </c:pt>
                <c:pt idx="2551">
                  <c:v>43502.435641526099</c:v>
                </c:pt>
                <c:pt idx="2552">
                  <c:v>73998.945702904603</c:v>
                </c:pt>
                <c:pt idx="2553">
                  <c:v>73583.667907397205</c:v>
                </c:pt>
                <c:pt idx="2554">
                  <c:v>74121.780187709606</c:v>
                </c:pt>
                <c:pt idx="2555">
                  <c:v>58250.975457462999</c:v>
                </c:pt>
                <c:pt idx="2556">
                  <c:v>58203.1204551345</c:v>
                </c:pt>
                <c:pt idx="2557">
                  <c:v>58400.172493552403</c:v>
                </c:pt>
                <c:pt idx="2558">
                  <c:v>58259.854407698498</c:v>
                </c:pt>
                <c:pt idx="2559">
                  <c:v>57839.491354204998</c:v>
                </c:pt>
                <c:pt idx="2560">
                  <c:v>58014.530324864398</c:v>
                </c:pt>
                <c:pt idx="2561">
                  <c:v>58429.3291384349</c:v>
                </c:pt>
                <c:pt idx="2562">
                  <c:v>18597.683399190799</c:v>
                </c:pt>
                <c:pt idx="2563">
                  <c:v>18049.584421045402</c:v>
                </c:pt>
                <c:pt idx="2564">
                  <c:v>18654.082641148001</c:v>
                </c:pt>
                <c:pt idx="2565">
                  <c:v>18487.081483904902</c:v>
                </c:pt>
                <c:pt idx="2566">
                  <c:v>18182.615617970099</c:v>
                </c:pt>
                <c:pt idx="2567">
                  <c:v>17828.4395620621</c:v>
                </c:pt>
                <c:pt idx="2568">
                  <c:v>17933.7370309338</c:v>
                </c:pt>
                <c:pt idx="2569">
                  <c:v>18011.773549095698</c:v>
                </c:pt>
                <c:pt idx="2570">
                  <c:v>54388.323622964097</c:v>
                </c:pt>
                <c:pt idx="2571">
                  <c:v>54071.621905487002</c:v>
                </c:pt>
                <c:pt idx="2572">
                  <c:v>54795.584981357497</c:v>
                </c:pt>
                <c:pt idx="2573">
                  <c:v>54422.926491807899</c:v>
                </c:pt>
                <c:pt idx="2574">
                  <c:v>54850.621598842903</c:v>
                </c:pt>
                <c:pt idx="2575">
                  <c:v>54393.320047904097</c:v>
                </c:pt>
                <c:pt idx="2576">
                  <c:v>54109.486536972101</c:v>
                </c:pt>
                <c:pt idx="2577">
                  <c:v>72615.825026601204</c:v>
                </c:pt>
                <c:pt idx="2578">
                  <c:v>72555.809303111702</c:v>
                </c:pt>
                <c:pt idx="2579">
                  <c:v>72650.185819288003</c:v>
                </c:pt>
                <c:pt idx="2580">
                  <c:v>39913.4264646222</c:v>
                </c:pt>
                <c:pt idx="2581">
                  <c:v>39963.636400896998</c:v>
                </c:pt>
                <c:pt idx="2582">
                  <c:v>39553.659736974303</c:v>
                </c:pt>
                <c:pt idx="2583">
                  <c:v>39195.574024121197</c:v>
                </c:pt>
                <c:pt idx="2584">
                  <c:v>40052.895291875197</c:v>
                </c:pt>
                <c:pt idx="2585">
                  <c:v>40096.519955308198</c:v>
                </c:pt>
                <c:pt idx="2586">
                  <c:v>39317.458631183697</c:v>
                </c:pt>
                <c:pt idx="2587">
                  <c:v>39882.2490251489</c:v>
                </c:pt>
                <c:pt idx="2588">
                  <c:v>12563.745913098501</c:v>
                </c:pt>
                <c:pt idx="2589">
                  <c:v>12292.6107765043</c:v>
                </c:pt>
                <c:pt idx="2590">
                  <c:v>12585.3560535046</c:v>
                </c:pt>
                <c:pt idx="2591">
                  <c:v>12883.407734655601</c:v>
                </c:pt>
                <c:pt idx="2592">
                  <c:v>13257.0004976893</c:v>
                </c:pt>
                <c:pt idx="2593">
                  <c:v>12430.2509175204</c:v>
                </c:pt>
                <c:pt idx="2594">
                  <c:v>56899.671604224299</c:v>
                </c:pt>
                <c:pt idx="2595">
                  <c:v>56491.528453911204</c:v>
                </c:pt>
                <c:pt idx="2596">
                  <c:v>56900.803967095701</c:v>
                </c:pt>
                <c:pt idx="2597">
                  <c:v>57229.023607201299</c:v>
                </c:pt>
                <c:pt idx="2598">
                  <c:v>57314.348926834798</c:v>
                </c:pt>
                <c:pt idx="2599">
                  <c:v>56500.836796151903</c:v>
                </c:pt>
                <c:pt idx="2600">
                  <c:v>57148.199225766701</c:v>
                </c:pt>
                <c:pt idx="2601">
                  <c:v>56620.483823310802</c:v>
                </c:pt>
                <c:pt idx="2602">
                  <c:v>25803.711213559101</c:v>
                </c:pt>
                <c:pt idx="2603">
                  <c:v>26209.473878429901</c:v>
                </c:pt>
                <c:pt idx="2604">
                  <c:v>26586.20675895</c:v>
                </c:pt>
                <c:pt idx="2605">
                  <c:v>26230.515089696899</c:v>
                </c:pt>
                <c:pt idx="2606">
                  <c:v>26271.554236836098</c:v>
                </c:pt>
                <c:pt idx="2607">
                  <c:v>26742.608617618302</c:v>
                </c:pt>
                <c:pt idx="2608">
                  <c:v>42021.232329789898</c:v>
                </c:pt>
                <c:pt idx="2609">
                  <c:v>41344.581578682002</c:v>
                </c:pt>
                <c:pt idx="2610">
                  <c:v>42156.342203915898</c:v>
                </c:pt>
                <c:pt idx="2611">
                  <c:v>41611.562760250199</c:v>
                </c:pt>
                <c:pt idx="2612">
                  <c:v>41301.181535702999</c:v>
                </c:pt>
                <c:pt idx="2613">
                  <c:v>41806.262739696002</c:v>
                </c:pt>
                <c:pt idx="2614">
                  <c:v>41873.968510672297</c:v>
                </c:pt>
                <c:pt idx="2615">
                  <c:v>41353.164935939298</c:v>
                </c:pt>
                <c:pt idx="2616">
                  <c:v>41616.8844643595</c:v>
                </c:pt>
                <c:pt idx="2617">
                  <c:v>41817.9024181145</c:v>
                </c:pt>
                <c:pt idx="2618">
                  <c:v>41605.856631759103</c:v>
                </c:pt>
                <c:pt idx="2619">
                  <c:v>41926.473064658603</c:v>
                </c:pt>
                <c:pt idx="2620">
                  <c:v>64087.808243513602</c:v>
                </c:pt>
                <c:pt idx="2621">
                  <c:v>64368.324056828402</c:v>
                </c:pt>
                <c:pt idx="2622">
                  <c:v>64090.392147012601</c:v>
                </c:pt>
                <c:pt idx="2623">
                  <c:v>64731.516168399998</c:v>
                </c:pt>
                <c:pt idx="2624">
                  <c:v>64481.919341917499</c:v>
                </c:pt>
                <c:pt idx="2625">
                  <c:v>10642.2105990245</c:v>
                </c:pt>
                <c:pt idx="2626">
                  <c:v>10286.5659842409</c:v>
                </c:pt>
                <c:pt idx="2627">
                  <c:v>17667.823501213399</c:v>
                </c:pt>
                <c:pt idx="2628">
                  <c:v>17523.482674789499</c:v>
                </c:pt>
                <c:pt idx="2629">
                  <c:v>17851.1141864278</c:v>
                </c:pt>
                <c:pt idx="2630">
                  <c:v>17427.120037365701</c:v>
                </c:pt>
                <c:pt idx="2631">
                  <c:v>46934.534338330399</c:v>
                </c:pt>
                <c:pt idx="2632">
                  <c:v>46917.384719470203</c:v>
                </c:pt>
                <c:pt idx="2633">
                  <c:v>47088.792155194402</c:v>
                </c:pt>
                <c:pt idx="2634">
                  <c:v>47739.946189280199</c:v>
                </c:pt>
                <c:pt idx="2635">
                  <c:v>46985.317593109001</c:v>
                </c:pt>
                <c:pt idx="2636">
                  <c:v>47441.3047863225</c:v>
                </c:pt>
                <c:pt idx="2637">
                  <c:v>54346.461635385298</c:v>
                </c:pt>
                <c:pt idx="2638">
                  <c:v>54153.292713163202</c:v>
                </c:pt>
                <c:pt idx="2639">
                  <c:v>53906.292567130396</c:v>
                </c:pt>
                <c:pt idx="2640">
                  <c:v>53829.153624643499</c:v>
                </c:pt>
                <c:pt idx="2641">
                  <c:v>53842.103450636198</c:v>
                </c:pt>
                <c:pt idx="2642">
                  <c:v>70539.095892839294</c:v>
                </c:pt>
                <c:pt idx="2643">
                  <c:v>69627.974286321405</c:v>
                </c:pt>
                <c:pt idx="2644">
                  <c:v>69763.662939136804</c:v>
                </c:pt>
                <c:pt idx="2645">
                  <c:v>70041.649326107901</c:v>
                </c:pt>
                <c:pt idx="2646">
                  <c:v>69849.881417512297</c:v>
                </c:pt>
                <c:pt idx="2647">
                  <c:v>69686.809020423898</c:v>
                </c:pt>
                <c:pt idx="2648">
                  <c:v>69825.940897202701</c:v>
                </c:pt>
                <c:pt idx="2649">
                  <c:v>58836.395702613103</c:v>
                </c:pt>
                <c:pt idx="2650">
                  <c:v>59298.046457518001</c:v>
                </c:pt>
                <c:pt idx="2651">
                  <c:v>59748.393120634799</c:v>
                </c:pt>
                <c:pt idx="2652">
                  <c:v>59358.461494205301</c:v>
                </c:pt>
                <c:pt idx="2653">
                  <c:v>72759.344737729407</c:v>
                </c:pt>
                <c:pt idx="2654">
                  <c:v>73293.705535293397</c:v>
                </c:pt>
                <c:pt idx="2655">
                  <c:v>72892.156796929703</c:v>
                </c:pt>
                <c:pt idx="2656">
                  <c:v>72863.203665865702</c:v>
                </c:pt>
                <c:pt idx="2657">
                  <c:v>72982.253344188095</c:v>
                </c:pt>
                <c:pt idx="2658">
                  <c:v>73300.627752101704</c:v>
                </c:pt>
                <c:pt idx="2659">
                  <c:v>73484.846097464193</c:v>
                </c:pt>
                <c:pt idx="2660">
                  <c:v>73495.704738725995</c:v>
                </c:pt>
                <c:pt idx="2661">
                  <c:v>73296.829365282101</c:v>
                </c:pt>
                <c:pt idx="2662">
                  <c:v>18877.3962979641</c:v>
                </c:pt>
                <c:pt idx="2663">
                  <c:v>18665.741602501399</c:v>
                </c:pt>
                <c:pt idx="2664">
                  <c:v>18980.325297899799</c:v>
                </c:pt>
                <c:pt idx="2665">
                  <c:v>18810.9168684951</c:v>
                </c:pt>
                <c:pt idx="2666">
                  <c:v>19286.345732639998</c:v>
                </c:pt>
                <c:pt idx="2667">
                  <c:v>19299.463188841499</c:v>
                </c:pt>
                <c:pt idx="2668">
                  <c:v>18763.4243144059</c:v>
                </c:pt>
                <c:pt idx="2669">
                  <c:v>19621.0948402658</c:v>
                </c:pt>
                <c:pt idx="2670">
                  <c:v>19526.342591110599</c:v>
                </c:pt>
                <c:pt idx="2671">
                  <c:v>19182.036170840202</c:v>
                </c:pt>
                <c:pt idx="2672">
                  <c:v>23741.042201622498</c:v>
                </c:pt>
                <c:pt idx="2673">
                  <c:v>24318.742050850899</c:v>
                </c:pt>
                <c:pt idx="2674">
                  <c:v>23782.933068494</c:v>
                </c:pt>
                <c:pt idx="2675">
                  <c:v>24270.712949919201</c:v>
                </c:pt>
                <c:pt idx="2676">
                  <c:v>24443.299729271301</c:v>
                </c:pt>
                <c:pt idx="2677">
                  <c:v>24002.677910096299</c:v>
                </c:pt>
                <c:pt idx="2678">
                  <c:v>23940.879861929901</c:v>
                </c:pt>
                <c:pt idx="2679">
                  <c:v>19792.934858128199</c:v>
                </c:pt>
                <c:pt idx="2680">
                  <c:v>20305.1610642374</c:v>
                </c:pt>
                <c:pt idx="2681">
                  <c:v>19863.243574970598</c:v>
                </c:pt>
                <c:pt idx="2682">
                  <c:v>19385.91604665</c:v>
                </c:pt>
                <c:pt idx="2683">
                  <c:v>19528.0324393183</c:v>
                </c:pt>
                <c:pt idx="2684">
                  <c:v>20027.036335936999</c:v>
                </c:pt>
                <c:pt idx="2685">
                  <c:v>19410.850599464</c:v>
                </c:pt>
                <c:pt idx="2686">
                  <c:v>19612.200662718999</c:v>
                </c:pt>
                <c:pt idx="2687">
                  <c:v>19994.341796840701</c:v>
                </c:pt>
                <c:pt idx="2688">
                  <c:v>37239.630613688001</c:v>
                </c:pt>
                <c:pt idx="2689">
                  <c:v>37157.815492200301</c:v>
                </c:pt>
                <c:pt idx="2690">
                  <c:v>71400.599669459698</c:v>
                </c:pt>
                <c:pt idx="2691">
                  <c:v>71418.032561018306</c:v>
                </c:pt>
                <c:pt idx="2692">
                  <c:v>70629.558991685102</c:v>
                </c:pt>
                <c:pt idx="2693">
                  <c:v>71042.0559858958</c:v>
                </c:pt>
                <c:pt idx="2694">
                  <c:v>71124.394659005993</c:v>
                </c:pt>
                <c:pt idx="2695">
                  <c:v>4376.9878736479805</c:v>
                </c:pt>
                <c:pt idx="2696">
                  <c:v>4321.5162982039201</c:v>
                </c:pt>
                <c:pt idx="2697">
                  <c:v>4801.5318740294697</c:v>
                </c:pt>
                <c:pt idx="2698">
                  <c:v>4963.9418201608096</c:v>
                </c:pt>
                <c:pt idx="2699">
                  <c:v>15503.8070552891</c:v>
                </c:pt>
                <c:pt idx="2700">
                  <c:v>15652.0874961472</c:v>
                </c:pt>
                <c:pt idx="2701">
                  <c:v>16176.862070016899</c:v>
                </c:pt>
                <c:pt idx="2702">
                  <c:v>16014.0907646547</c:v>
                </c:pt>
                <c:pt idx="2703">
                  <c:v>15318.659445269101</c:v>
                </c:pt>
                <c:pt idx="2704">
                  <c:v>15696.921458862</c:v>
                </c:pt>
                <c:pt idx="2705">
                  <c:v>15466.6599784997</c:v>
                </c:pt>
                <c:pt idx="2706">
                  <c:v>15318.413869987</c:v>
                </c:pt>
                <c:pt idx="2707">
                  <c:v>30894.848158657998</c:v>
                </c:pt>
                <c:pt idx="2708">
                  <c:v>30821.537795672401</c:v>
                </c:pt>
                <c:pt idx="2709">
                  <c:v>30341.940603176299</c:v>
                </c:pt>
                <c:pt idx="2710">
                  <c:v>30340.009825532299</c:v>
                </c:pt>
                <c:pt idx="2711">
                  <c:v>30525.4947085854</c:v>
                </c:pt>
                <c:pt idx="2712">
                  <c:v>30692.610081873601</c:v>
                </c:pt>
                <c:pt idx="2713">
                  <c:v>69906.987780917407</c:v>
                </c:pt>
                <c:pt idx="2714">
                  <c:v>69636.984819688994</c:v>
                </c:pt>
                <c:pt idx="2715">
                  <c:v>69688.054180829597</c:v>
                </c:pt>
                <c:pt idx="2716">
                  <c:v>69496.294512095599</c:v>
                </c:pt>
                <c:pt idx="2717">
                  <c:v>70027.323159792897</c:v>
                </c:pt>
                <c:pt idx="2718">
                  <c:v>69923.695345621105</c:v>
                </c:pt>
                <c:pt idx="2719">
                  <c:v>69783.436530137595</c:v>
                </c:pt>
                <c:pt idx="2720">
                  <c:v>70008.161295577404</c:v>
                </c:pt>
                <c:pt idx="2721">
                  <c:v>10361.2919101138</c:v>
                </c:pt>
                <c:pt idx="2722">
                  <c:v>10819.5964413947</c:v>
                </c:pt>
                <c:pt idx="2723">
                  <c:v>10662.226075991</c:v>
                </c:pt>
                <c:pt idx="2724">
                  <c:v>10803.4258812605</c:v>
                </c:pt>
                <c:pt idx="2725">
                  <c:v>73301.438376779304</c:v>
                </c:pt>
                <c:pt idx="2726">
                  <c:v>73377.742507381699</c:v>
                </c:pt>
                <c:pt idx="2727">
                  <c:v>73584.532109308799</c:v>
                </c:pt>
                <c:pt idx="2728">
                  <c:v>72945.102964918493</c:v>
                </c:pt>
                <c:pt idx="2729">
                  <c:v>73781.966708874999</c:v>
                </c:pt>
                <c:pt idx="2730">
                  <c:v>73438.745678993597</c:v>
                </c:pt>
                <c:pt idx="2731">
                  <c:v>36419.111713746199</c:v>
                </c:pt>
                <c:pt idx="2732">
                  <c:v>36656.0723900577</c:v>
                </c:pt>
                <c:pt idx="2733">
                  <c:v>36896.4371524952</c:v>
                </c:pt>
                <c:pt idx="2734">
                  <c:v>36099.9332341189</c:v>
                </c:pt>
                <c:pt idx="2735">
                  <c:v>36370.868946291703</c:v>
                </c:pt>
                <c:pt idx="2736">
                  <c:v>36150.714416571303</c:v>
                </c:pt>
                <c:pt idx="2737">
                  <c:v>24935.838053361898</c:v>
                </c:pt>
                <c:pt idx="2738">
                  <c:v>25445.726648350199</c:v>
                </c:pt>
                <c:pt idx="2739">
                  <c:v>25697.9043724125</c:v>
                </c:pt>
                <c:pt idx="2740">
                  <c:v>25057.5070126713</c:v>
                </c:pt>
                <c:pt idx="2741">
                  <c:v>25777.642882959201</c:v>
                </c:pt>
                <c:pt idx="2742">
                  <c:v>67369.657587319904</c:v>
                </c:pt>
                <c:pt idx="2743">
                  <c:v>67309.519274919905</c:v>
                </c:pt>
                <c:pt idx="2744">
                  <c:v>66523.878374450898</c:v>
                </c:pt>
                <c:pt idx="2745">
                  <c:v>67168.630973590494</c:v>
                </c:pt>
                <c:pt idx="2746">
                  <c:v>67178.5698256006</c:v>
                </c:pt>
                <c:pt idx="2747">
                  <c:v>71913.422854598699</c:v>
                </c:pt>
                <c:pt idx="2748">
                  <c:v>72143.978939035602</c:v>
                </c:pt>
                <c:pt idx="2749">
                  <c:v>72357.846148832905</c:v>
                </c:pt>
                <c:pt idx="2750">
                  <c:v>72510.402691679396</c:v>
                </c:pt>
                <c:pt idx="2751">
                  <c:v>31167.716307462699</c:v>
                </c:pt>
                <c:pt idx="2752">
                  <c:v>30735.615514364199</c:v>
                </c:pt>
                <c:pt idx="2753">
                  <c:v>31204.445812600599</c:v>
                </c:pt>
                <c:pt idx="2754">
                  <c:v>30535.003090559199</c:v>
                </c:pt>
                <c:pt idx="2755">
                  <c:v>30817.808438988901</c:v>
                </c:pt>
                <c:pt idx="2756">
                  <c:v>30451.8317213624</c:v>
                </c:pt>
                <c:pt idx="2757">
                  <c:v>31077.477498859</c:v>
                </c:pt>
                <c:pt idx="2758">
                  <c:v>6986.5168022200896</c:v>
                </c:pt>
                <c:pt idx="2759">
                  <c:v>7470.0179974023504</c:v>
                </c:pt>
                <c:pt idx="2760">
                  <c:v>6727.5305670734597</c:v>
                </c:pt>
                <c:pt idx="2761">
                  <c:v>6937.5889407588702</c:v>
                </c:pt>
                <c:pt idx="2762">
                  <c:v>6644.8369756225502</c:v>
                </c:pt>
                <c:pt idx="2763">
                  <c:v>6596.61368812416</c:v>
                </c:pt>
                <c:pt idx="2764">
                  <c:v>7121.2735386386103</c:v>
                </c:pt>
                <c:pt idx="2765">
                  <c:v>11494.146710975199</c:v>
                </c:pt>
                <c:pt idx="2766">
                  <c:v>10558.1908913688</c:v>
                </c:pt>
                <c:pt idx="2767">
                  <c:v>11021.286559694599</c:v>
                </c:pt>
                <c:pt idx="2768">
                  <c:v>10817.950568014099</c:v>
                </c:pt>
                <c:pt idx="2769">
                  <c:v>10656.192167171699</c:v>
                </c:pt>
                <c:pt idx="2770">
                  <c:v>11179.5863514599</c:v>
                </c:pt>
                <c:pt idx="2771">
                  <c:v>57253.615376395101</c:v>
                </c:pt>
                <c:pt idx="2772">
                  <c:v>57603.541901945202</c:v>
                </c:pt>
                <c:pt idx="2773">
                  <c:v>57877.503809224603</c:v>
                </c:pt>
                <c:pt idx="2774">
                  <c:v>57984.3195189615</c:v>
                </c:pt>
                <c:pt idx="2775">
                  <c:v>47874.204945436999</c:v>
                </c:pt>
                <c:pt idx="2776">
                  <c:v>47948.8334488322</c:v>
                </c:pt>
                <c:pt idx="2777">
                  <c:v>47699.8232163352</c:v>
                </c:pt>
                <c:pt idx="2778">
                  <c:v>48066.465658507397</c:v>
                </c:pt>
                <c:pt idx="2779">
                  <c:v>47601.741763463397</c:v>
                </c:pt>
                <c:pt idx="2780">
                  <c:v>28787.4576105175</c:v>
                </c:pt>
                <c:pt idx="2781">
                  <c:v>29076.660430746299</c:v>
                </c:pt>
                <c:pt idx="2782">
                  <c:v>28834.255763376801</c:v>
                </c:pt>
                <c:pt idx="2783">
                  <c:v>28494.292632625999</c:v>
                </c:pt>
                <c:pt idx="2784">
                  <c:v>28595.316180513499</c:v>
                </c:pt>
                <c:pt idx="2785">
                  <c:v>59952.553191561303</c:v>
                </c:pt>
                <c:pt idx="2786">
                  <c:v>59674.490601659301</c:v>
                </c:pt>
                <c:pt idx="2787">
                  <c:v>59955.326206851001</c:v>
                </c:pt>
                <c:pt idx="2788">
                  <c:v>59933.894037133701</c:v>
                </c:pt>
                <c:pt idx="2789">
                  <c:v>67098.8828127897</c:v>
                </c:pt>
                <c:pt idx="2790">
                  <c:v>66734.352948882603</c:v>
                </c:pt>
                <c:pt idx="2791">
                  <c:v>67175.910577085102</c:v>
                </c:pt>
                <c:pt idx="2792">
                  <c:v>67197.590048294005</c:v>
                </c:pt>
                <c:pt idx="2793">
                  <c:v>67226.356211717706</c:v>
                </c:pt>
                <c:pt idx="2794">
                  <c:v>67124.848132243307</c:v>
                </c:pt>
                <c:pt idx="2795">
                  <c:v>66943.340841526995</c:v>
                </c:pt>
                <c:pt idx="2796">
                  <c:v>66534.267602534994</c:v>
                </c:pt>
                <c:pt idx="2797">
                  <c:v>67179.999660100497</c:v>
                </c:pt>
                <c:pt idx="2798">
                  <c:v>16379.158972928</c:v>
                </c:pt>
                <c:pt idx="2799">
                  <c:v>2241.7634556343801</c:v>
                </c:pt>
                <c:pt idx="2800">
                  <c:v>3151.6604917044901</c:v>
                </c:pt>
                <c:pt idx="2801">
                  <c:v>2345.02344418435</c:v>
                </c:pt>
                <c:pt idx="2802">
                  <c:v>2651.91695595995</c:v>
                </c:pt>
                <c:pt idx="2803">
                  <c:v>19258.809333387901</c:v>
                </c:pt>
                <c:pt idx="2804">
                  <c:v>18928.078899145999</c:v>
                </c:pt>
                <c:pt idx="2805">
                  <c:v>18783.137713871201</c:v>
                </c:pt>
                <c:pt idx="2806">
                  <c:v>18505.478987443399</c:v>
                </c:pt>
                <c:pt idx="2807">
                  <c:v>19359.2371962371</c:v>
                </c:pt>
                <c:pt idx="2808">
                  <c:v>19346.236468529802</c:v>
                </c:pt>
                <c:pt idx="2809">
                  <c:v>19364.5306049475</c:v>
                </c:pt>
                <c:pt idx="2810">
                  <c:v>17652.779380718799</c:v>
                </c:pt>
                <c:pt idx="2811">
                  <c:v>16814.282005203</c:v>
                </c:pt>
                <c:pt idx="2812">
                  <c:v>16771.991154147199</c:v>
                </c:pt>
                <c:pt idx="2813">
                  <c:v>11848.470724151901</c:v>
                </c:pt>
                <c:pt idx="2814">
                  <c:v>11710.245723374201</c:v>
                </c:pt>
                <c:pt idx="2815">
                  <c:v>11592.6707716819</c:v>
                </c:pt>
                <c:pt idx="2816">
                  <c:v>11478.6362081397</c:v>
                </c:pt>
                <c:pt idx="2817">
                  <c:v>11491.0746432293</c:v>
                </c:pt>
                <c:pt idx="2818">
                  <c:v>52363.992311364498</c:v>
                </c:pt>
                <c:pt idx="2819">
                  <c:v>28247.7362662058</c:v>
                </c:pt>
                <c:pt idx="2820">
                  <c:v>28168.738801102802</c:v>
                </c:pt>
                <c:pt idx="2821">
                  <c:v>27796.617187149499</c:v>
                </c:pt>
                <c:pt idx="2822">
                  <c:v>27605.138758255802</c:v>
                </c:pt>
                <c:pt idx="2823">
                  <c:v>28007.927101028799</c:v>
                </c:pt>
                <c:pt idx="2824">
                  <c:v>45059.442641380097</c:v>
                </c:pt>
                <c:pt idx="2825">
                  <c:v>45155.521513641303</c:v>
                </c:pt>
                <c:pt idx="2826">
                  <c:v>45074.024647158803</c:v>
                </c:pt>
                <c:pt idx="2827">
                  <c:v>28267.475544602701</c:v>
                </c:pt>
                <c:pt idx="2828">
                  <c:v>28198.785044101402</c:v>
                </c:pt>
                <c:pt idx="2829">
                  <c:v>27818.387657062998</c:v>
                </c:pt>
                <c:pt idx="2830">
                  <c:v>28379.640963658399</c:v>
                </c:pt>
                <c:pt idx="2831">
                  <c:v>68015.116588042903</c:v>
                </c:pt>
                <c:pt idx="2832">
                  <c:v>67952.532001338404</c:v>
                </c:pt>
                <c:pt idx="2833">
                  <c:v>68505.523352850796</c:v>
                </c:pt>
                <c:pt idx="2834">
                  <c:v>68231.570747324993</c:v>
                </c:pt>
                <c:pt idx="2835">
                  <c:v>68029.071830035595</c:v>
                </c:pt>
                <c:pt idx="2836">
                  <c:v>67910.931768235794</c:v>
                </c:pt>
                <c:pt idx="2837">
                  <c:v>45102.336447587099</c:v>
                </c:pt>
                <c:pt idx="2838">
                  <c:v>45011.5433385328</c:v>
                </c:pt>
                <c:pt idx="2839">
                  <c:v>44937.479225690397</c:v>
                </c:pt>
                <c:pt idx="2840">
                  <c:v>44759.6297365418</c:v>
                </c:pt>
                <c:pt idx="2841">
                  <c:v>44929.976141765197</c:v>
                </c:pt>
                <c:pt idx="2842">
                  <c:v>45046.076086943598</c:v>
                </c:pt>
                <c:pt idx="2843">
                  <c:v>56501.132401217001</c:v>
                </c:pt>
                <c:pt idx="2844">
                  <c:v>56514.690175082404</c:v>
                </c:pt>
                <c:pt idx="2845">
                  <c:v>24240.9757981644</c:v>
                </c:pt>
                <c:pt idx="2846">
                  <c:v>24279.831450629001</c:v>
                </c:pt>
                <c:pt idx="2847">
                  <c:v>24344.444639130601</c:v>
                </c:pt>
                <c:pt idx="2848">
                  <c:v>2605.24162491584</c:v>
                </c:pt>
                <c:pt idx="2849">
                  <c:v>2742.9589761410798</c:v>
                </c:pt>
                <c:pt idx="2850">
                  <c:v>3333.5875385483</c:v>
                </c:pt>
                <c:pt idx="2851">
                  <c:v>2979.49178095767</c:v>
                </c:pt>
                <c:pt idx="2852">
                  <c:v>2433.3447789432598</c:v>
                </c:pt>
                <c:pt idx="2853">
                  <c:v>3308.39994389805</c:v>
                </c:pt>
                <c:pt idx="2854">
                  <c:v>3034.86377036969</c:v>
                </c:pt>
                <c:pt idx="2855">
                  <c:v>49521.612497660797</c:v>
                </c:pt>
                <c:pt idx="2856">
                  <c:v>49203.282453271</c:v>
                </c:pt>
                <c:pt idx="2857">
                  <c:v>49170.307134831397</c:v>
                </c:pt>
                <c:pt idx="2858">
                  <c:v>49434.781432479998</c:v>
                </c:pt>
                <c:pt idx="2859">
                  <c:v>48807.042492058601</c:v>
                </c:pt>
                <c:pt idx="2860">
                  <c:v>48834.970985398599</c:v>
                </c:pt>
                <c:pt idx="2861">
                  <c:v>34831.3530421408</c:v>
                </c:pt>
                <c:pt idx="2862">
                  <c:v>34571.156669251701</c:v>
                </c:pt>
                <c:pt idx="2863">
                  <c:v>34870.856350224603</c:v>
                </c:pt>
                <c:pt idx="2864">
                  <c:v>35279.8782812071</c:v>
                </c:pt>
                <c:pt idx="2865">
                  <c:v>34722.040550220299</c:v>
                </c:pt>
                <c:pt idx="2866">
                  <c:v>38198.991132544099</c:v>
                </c:pt>
                <c:pt idx="2867">
                  <c:v>38069.599405372603</c:v>
                </c:pt>
                <c:pt idx="2868">
                  <c:v>38667.222297452303</c:v>
                </c:pt>
                <c:pt idx="2869">
                  <c:v>22121.902918770302</c:v>
                </c:pt>
                <c:pt idx="2870">
                  <c:v>22190.467670309601</c:v>
                </c:pt>
                <c:pt idx="2871">
                  <c:v>22103.480980771401</c:v>
                </c:pt>
                <c:pt idx="2872">
                  <c:v>22681.931862957801</c:v>
                </c:pt>
                <c:pt idx="2873">
                  <c:v>51145.658252213201</c:v>
                </c:pt>
                <c:pt idx="2874">
                  <c:v>51497.730956824802</c:v>
                </c:pt>
                <c:pt idx="2875">
                  <c:v>43783.041317536801</c:v>
                </c:pt>
                <c:pt idx="2876">
                  <c:v>43456.6103399778</c:v>
                </c:pt>
                <c:pt idx="2877">
                  <c:v>42878.459900957598</c:v>
                </c:pt>
                <c:pt idx="2878">
                  <c:v>43142.127154434602</c:v>
                </c:pt>
                <c:pt idx="2879">
                  <c:v>43558.124009231899</c:v>
                </c:pt>
                <c:pt idx="2880">
                  <c:v>74158.534857105493</c:v>
                </c:pt>
                <c:pt idx="2881">
                  <c:v>36133.5285171789</c:v>
                </c:pt>
                <c:pt idx="2882">
                  <c:v>36201.135473887698</c:v>
                </c:pt>
                <c:pt idx="2883">
                  <c:v>36351.392519145003</c:v>
                </c:pt>
                <c:pt idx="2884">
                  <c:v>25282.200981068501</c:v>
                </c:pt>
                <c:pt idx="2885">
                  <c:v>25848.0893040919</c:v>
                </c:pt>
                <c:pt idx="2886">
                  <c:v>25063.563878487701</c:v>
                </c:pt>
                <c:pt idx="2887">
                  <c:v>25831.800435797599</c:v>
                </c:pt>
                <c:pt idx="2888">
                  <c:v>66535.817984708206</c:v>
                </c:pt>
                <c:pt idx="2889">
                  <c:v>66850.771112798597</c:v>
                </c:pt>
                <c:pt idx="2890">
                  <c:v>66847.412758282502</c:v>
                </c:pt>
                <c:pt idx="2891">
                  <c:v>66832.326554583007</c:v>
                </c:pt>
                <c:pt idx="2892">
                  <c:v>66888.1117508397</c:v>
                </c:pt>
                <c:pt idx="2893">
                  <c:v>66752.883229113999</c:v>
                </c:pt>
                <c:pt idx="2894">
                  <c:v>25569.836578373601</c:v>
                </c:pt>
                <c:pt idx="2895">
                  <c:v>25520.199219369199</c:v>
                </c:pt>
                <c:pt idx="2896">
                  <c:v>25728.337971997302</c:v>
                </c:pt>
                <c:pt idx="2897">
                  <c:v>26206.4752821853</c:v>
                </c:pt>
                <c:pt idx="2898">
                  <c:v>25782.784173818</c:v>
                </c:pt>
                <c:pt idx="2899">
                  <c:v>26281.807775765901</c:v>
                </c:pt>
                <c:pt idx="2900">
                  <c:v>26227.174186337499</c:v>
                </c:pt>
                <c:pt idx="2901">
                  <c:v>72271.495061166293</c:v>
                </c:pt>
                <c:pt idx="2902">
                  <c:v>72087.876455643403</c:v>
                </c:pt>
                <c:pt idx="2903">
                  <c:v>72325.205790937704</c:v>
                </c:pt>
                <c:pt idx="2904">
                  <c:v>71939.8612958054</c:v>
                </c:pt>
                <c:pt idx="2905">
                  <c:v>30674.6280725461</c:v>
                </c:pt>
                <c:pt idx="2906">
                  <c:v>31329.9107568045</c:v>
                </c:pt>
                <c:pt idx="2907">
                  <c:v>30975.891418756499</c:v>
                </c:pt>
                <c:pt idx="2908">
                  <c:v>31126.946279009098</c:v>
                </c:pt>
                <c:pt idx="2909">
                  <c:v>30437.4464958178</c:v>
                </c:pt>
                <c:pt idx="2910">
                  <c:v>6952.3442926697999</c:v>
                </c:pt>
                <c:pt idx="2911">
                  <c:v>6983.2373687875697</c:v>
                </c:pt>
                <c:pt idx="2912">
                  <c:v>7481.6538347006999</c:v>
                </c:pt>
                <c:pt idx="2913">
                  <c:v>6834.8659908924401</c:v>
                </c:pt>
                <c:pt idx="2914">
                  <c:v>6870.7244210805402</c:v>
                </c:pt>
                <c:pt idx="2915">
                  <c:v>6975.1100143037002</c:v>
                </c:pt>
                <c:pt idx="2916">
                  <c:v>7277.6584437904003</c:v>
                </c:pt>
                <c:pt idx="2917">
                  <c:v>7509.6330613173996</c:v>
                </c:pt>
                <c:pt idx="2918">
                  <c:v>6646.3271129050599</c:v>
                </c:pt>
                <c:pt idx="2919">
                  <c:v>6664.8057547718099</c:v>
                </c:pt>
                <c:pt idx="2920">
                  <c:v>10775.219036870199</c:v>
                </c:pt>
                <c:pt idx="2921">
                  <c:v>11016.377297892601</c:v>
                </c:pt>
                <c:pt idx="2922">
                  <c:v>10634.42216084</c:v>
                </c:pt>
                <c:pt idx="2923">
                  <c:v>10579.695971274799</c:v>
                </c:pt>
                <c:pt idx="2924">
                  <c:v>57565.193567889997</c:v>
                </c:pt>
                <c:pt idx="2925">
                  <c:v>57464.202422533897</c:v>
                </c:pt>
                <c:pt idx="2926">
                  <c:v>57826.873874506498</c:v>
                </c:pt>
                <c:pt idx="2927">
                  <c:v>47883.891487940004</c:v>
                </c:pt>
                <c:pt idx="2928">
                  <c:v>47946.693154398199</c:v>
                </c:pt>
                <c:pt idx="2929">
                  <c:v>48068.696761136103</c:v>
                </c:pt>
                <c:pt idx="2930">
                  <c:v>47113.464981627898</c:v>
                </c:pt>
                <c:pt idx="2931">
                  <c:v>47616.168384981203</c:v>
                </c:pt>
                <c:pt idx="2932">
                  <c:v>47891.594944322103</c:v>
                </c:pt>
                <c:pt idx="2933">
                  <c:v>47355.826505060897</c:v>
                </c:pt>
                <c:pt idx="2934">
                  <c:v>47674.801677381904</c:v>
                </c:pt>
                <c:pt idx="2935">
                  <c:v>28663.9554473276</c:v>
                </c:pt>
                <c:pt idx="2936">
                  <c:v>28904.8059114916</c:v>
                </c:pt>
                <c:pt idx="2937">
                  <c:v>28155.608106175299</c:v>
                </c:pt>
                <c:pt idx="2938">
                  <c:v>28767.009483276001</c:v>
                </c:pt>
                <c:pt idx="2939">
                  <c:v>28227.118575185399</c:v>
                </c:pt>
                <c:pt idx="2940">
                  <c:v>59437.886617915203</c:v>
                </c:pt>
                <c:pt idx="2941">
                  <c:v>60134.165706128697</c:v>
                </c:pt>
                <c:pt idx="2942">
                  <c:v>59520.549294461503</c:v>
                </c:pt>
                <c:pt idx="2943">
                  <c:v>59312.6869705356</c:v>
                </c:pt>
                <c:pt idx="2944">
                  <c:v>59997.275162797901</c:v>
                </c:pt>
                <c:pt idx="2945">
                  <c:v>59397.486253522497</c:v>
                </c:pt>
                <c:pt idx="2946">
                  <c:v>67320.050196554294</c:v>
                </c:pt>
                <c:pt idx="2947">
                  <c:v>67431.320639466794</c:v>
                </c:pt>
                <c:pt idx="2948">
                  <c:v>67135.203077294194</c:v>
                </c:pt>
                <c:pt idx="2949">
                  <c:v>66942.477989750099</c:v>
                </c:pt>
                <c:pt idx="2950">
                  <c:v>67387.127218728405</c:v>
                </c:pt>
                <c:pt idx="2951">
                  <c:v>67084.347613823702</c:v>
                </c:pt>
                <c:pt idx="2952">
                  <c:v>67269.075816023294</c:v>
                </c:pt>
                <c:pt idx="2953">
                  <c:v>16477.4156276092</c:v>
                </c:pt>
                <c:pt idx="2954">
                  <c:v>16711.538267738899</c:v>
                </c:pt>
                <c:pt idx="2955">
                  <c:v>16869.342123105002</c:v>
                </c:pt>
                <c:pt idx="2956">
                  <c:v>16999.4326818892</c:v>
                </c:pt>
                <c:pt idx="2957">
                  <c:v>16279.7889372512</c:v>
                </c:pt>
                <c:pt idx="2958">
                  <c:v>16155.609472545601</c:v>
                </c:pt>
                <c:pt idx="2959">
                  <c:v>16658.256464728602</c:v>
                </c:pt>
                <c:pt idx="2960">
                  <c:v>16118.231638685</c:v>
                </c:pt>
                <c:pt idx="2961">
                  <c:v>16463.594240660601</c:v>
                </c:pt>
                <c:pt idx="2962">
                  <c:v>3017.1797171097401</c:v>
                </c:pt>
                <c:pt idx="2963">
                  <c:v>2422.6680213526902</c:v>
                </c:pt>
                <c:pt idx="2964">
                  <c:v>2405.4497628413801</c:v>
                </c:pt>
                <c:pt idx="2965">
                  <c:v>2551.3036809272899</c:v>
                </c:pt>
                <c:pt idx="2966">
                  <c:v>2412.71097468277</c:v>
                </c:pt>
                <c:pt idx="2967">
                  <c:v>2325.9508610142502</c:v>
                </c:pt>
                <c:pt idx="2968">
                  <c:v>2544.9816790276</c:v>
                </c:pt>
                <c:pt idx="2969">
                  <c:v>2447.9023445171301</c:v>
                </c:pt>
                <c:pt idx="2970">
                  <c:v>2372.04471706305</c:v>
                </c:pt>
                <c:pt idx="2971">
                  <c:v>3229.84164424962</c:v>
                </c:pt>
                <c:pt idx="2972">
                  <c:v>19020.2768894332</c:v>
                </c:pt>
                <c:pt idx="2973">
                  <c:v>19173.131972344901</c:v>
                </c:pt>
                <c:pt idx="2974">
                  <c:v>18901.788177631799</c:v>
                </c:pt>
                <c:pt idx="2975">
                  <c:v>18550.1535478808</c:v>
                </c:pt>
                <c:pt idx="2976">
                  <c:v>18926.136877880999</c:v>
                </c:pt>
                <c:pt idx="2977">
                  <c:v>19455.946280310902</c:v>
                </c:pt>
                <c:pt idx="2978">
                  <c:v>17645.719419048499</c:v>
                </c:pt>
                <c:pt idx="2979">
                  <c:v>17602.932153150399</c:v>
                </c:pt>
                <c:pt idx="2980">
                  <c:v>17244.857075645999</c:v>
                </c:pt>
                <c:pt idx="2981">
                  <c:v>17103.9182706262</c:v>
                </c:pt>
                <c:pt idx="2982">
                  <c:v>16910.393152775701</c:v>
                </c:pt>
                <c:pt idx="2983">
                  <c:v>16729.734727237101</c:v>
                </c:pt>
                <c:pt idx="2984">
                  <c:v>11632.6841391097</c:v>
                </c:pt>
                <c:pt idx="2985">
                  <c:v>12093.250732131701</c:v>
                </c:pt>
                <c:pt idx="2986">
                  <c:v>11757.568505236501</c:v>
                </c:pt>
                <c:pt idx="2987">
                  <c:v>11919.384719117999</c:v>
                </c:pt>
                <c:pt idx="2988">
                  <c:v>11608.6687874486</c:v>
                </c:pt>
                <c:pt idx="2989">
                  <c:v>12041.848701229599</c:v>
                </c:pt>
                <c:pt idx="2990">
                  <c:v>52439.049791190002</c:v>
                </c:pt>
                <c:pt idx="2991">
                  <c:v>52658.907097909898</c:v>
                </c:pt>
                <c:pt idx="2992">
                  <c:v>52477.686825855402</c:v>
                </c:pt>
                <c:pt idx="2993">
                  <c:v>52645.303857468498</c:v>
                </c:pt>
                <c:pt idx="2994">
                  <c:v>52605.723356182003</c:v>
                </c:pt>
                <c:pt idx="2995">
                  <c:v>27900.656623487699</c:v>
                </c:pt>
                <c:pt idx="2996">
                  <c:v>27701.655472510101</c:v>
                </c:pt>
                <c:pt idx="2997">
                  <c:v>28433.4453430709</c:v>
                </c:pt>
                <c:pt idx="2998">
                  <c:v>28101.344009331398</c:v>
                </c:pt>
                <c:pt idx="2999">
                  <c:v>44683.6039852834</c:v>
                </c:pt>
                <c:pt idx="3000">
                  <c:v>44425.153215759899</c:v>
                </c:pt>
                <c:pt idx="3001">
                  <c:v>45171.674345295098</c:v>
                </c:pt>
                <c:pt idx="3002">
                  <c:v>44681.8958464842</c:v>
                </c:pt>
                <c:pt idx="3003">
                  <c:v>44607.904841733798</c:v>
                </c:pt>
                <c:pt idx="3004">
                  <c:v>44831.407980158998</c:v>
                </c:pt>
                <c:pt idx="3005">
                  <c:v>28295.904606809301</c:v>
                </c:pt>
                <c:pt idx="3006">
                  <c:v>27738.1965795336</c:v>
                </c:pt>
                <c:pt idx="3007">
                  <c:v>68530.020155743405</c:v>
                </c:pt>
                <c:pt idx="3008">
                  <c:v>45312.133357266801</c:v>
                </c:pt>
                <c:pt idx="3009">
                  <c:v>56928.770103761497</c:v>
                </c:pt>
                <c:pt idx="3010">
                  <c:v>56870.594821992199</c:v>
                </c:pt>
                <c:pt idx="3011">
                  <c:v>56799.860577145497</c:v>
                </c:pt>
                <c:pt idx="3012">
                  <c:v>56710.784381215897</c:v>
                </c:pt>
                <c:pt idx="3013">
                  <c:v>56618.580259666298</c:v>
                </c:pt>
                <c:pt idx="3014">
                  <c:v>57367.389852097898</c:v>
                </c:pt>
                <c:pt idx="3015">
                  <c:v>57015.2703175364</c:v>
                </c:pt>
                <c:pt idx="3016">
                  <c:v>57392.711739739803</c:v>
                </c:pt>
                <c:pt idx="3017">
                  <c:v>24734.246243933401</c:v>
                </c:pt>
                <c:pt idx="3018">
                  <c:v>25040.7521179059</c:v>
                </c:pt>
                <c:pt idx="3019">
                  <c:v>24649.174141887201</c:v>
                </c:pt>
                <c:pt idx="3020">
                  <c:v>25028.026456454802</c:v>
                </c:pt>
                <c:pt idx="3021">
                  <c:v>24555.5477689859</c:v>
                </c:pt>
                <c:pt idx="3022">
                  <c:v>2720.7128703610301</c:v>
                </c:pt>
                <c:pt idx="3023">
                  <c:v>3066.62670332485</c:v>
                </c:pt>
                <c:pt idx="3024">
                  <c:v>2826.6684123659002</c:v>
                </c:pt>
                <c:pt idx="3025">
                  <c:v>48854.248315967598</c:v>
                </c:pt>
                <c:pt idx="3026">
                  <c:v>48853.442343680101</c:v>
                </c:pt>
                <c:pt idx="3027">
                  <c:v>48797.0940809577</c:v>
                </c:pt>
                <c:pt idx="3028">
                  <c:v>34475.994893252799</c:v>
                </c:pt>
                <c:pt idx="3029">
                  <c:v>34640.408352594197</c:v>
                </c:pt>
                <c:pt idx="3030">
                  <c:v>35031.948560940204</c:v>
                </c:pt>
                <c:pt idx="3031">
                  <c:v>35244.8702517126</c:v>
                </c:pt>
                <c:pt idx="3032">
                  <c:v>35283.6273393761</c:v>
                </c:pt>
                <c:pt idx="3033">
                  <c:v>35074.5492001573</c:v>
                </c:pt>
                <c:pt idx="3034">
                  <c:v>34800.091443576901</c:v>
                </c:pt>
                <c:pt idx="3035">
                  <c:v>35184.320243509799</c:v>
                </c:pt>
                <c:pt idx="3036">
                  <c:v>37919.613096193403</c:v>
                </c:pt>
                <c:pt idx="3037">
                  <c:v>38418.229330069204</c:v>
                </c:pt>
                <c:pt idx="3038">
                  <c:v>37902.736253471398</c:v>
                </c:pt>
                <c:pt idx="3039">
                  <c:v>38735.557901778098</c:v>
                </c:pt>
                <c:pt idx="3040">
                  <c:v>22069.396615684502</c:v>
                </c:pt>
                <c:pt idx="3041">
                  <c:v>22450.8467256728</c:v>
                </c:pt>
                <c:pt idx="3042">
                  <c:v>22272.764965305501</c:v>
                </c:pt>
                <c:pt idx="3043">
                  <c:v>22395.639031305102</c:v>
                </c:pt>
                <c:pt idx="3044">
                  <c:v>22354.950042406701</c:v>
                </c:pt>
                <c:pt idx="3045">
                  <c:v>22841.978673923699</c:v>
                </c:pt>
                <c:pt idx="3046">
                  <c:v>52039.439667335799</c:v>
                </c:pt>
                <c:pt idx="3047">
                  <c:v>51661.671268180799</c:v>
                </c:pt>
                <c:pt idx="3048">
                  <c:v>51792.162605085898</c:v>
                </c:pt>
                <c:pt idx="3049">
                  <c:v>51176.605778999598</c:v>
                </c:pt>
                <c:pt idx="3050">
                  <c:v>51353.933135546598</c:v>
                </c:pt>
                <c:pt idx="3051">
                  <c:v>51904.5989548418</c:v>
                </c:pt>
                <c:pt idx="3052">
                  <c:v>51999.906946463998</c:v>
                </c:pt>
                <c:pt idx="3053">
                  <c:v>43749.1006474807</c:v>
                </c:pt>
                <c:pt idx="3054">
                  <c:v>43794.136558450402</c:v>
                </c:pt>
                <c:pt idx="3055">
                  <c:v>43106.779735594697</c:v>
                </c:pt>
                <c:pt idx="3056">
                  <c:v>43758.411785233002</c:v>
                </c:pt>
                <c:pt idx="3057">
                  <c:v>74328.040135690098</c:v>
                </c:pt>
                <c:pt idx="3058">
                  <c:v>74009.843299754793</c:v>
                </c:pt>
                <c:pt idx="3059">
                  <c:v>74109.131350760799</c:v>
                </c:pt>
                <c:pt idx="3060">
                  <c:v>58146.351475224903</c:v>
                </c:pt>
                <c:pt idx="3061">
                  <c:v>57917.497503986197</c:v>
                </c:pt>
                <c:pt idx="3062">
                  <c:v>57965.176385275299</c:v>
                </c:pt>
                <c:pt idx="3063">
                  <c:v>58185.6339309912</c:v>
                </c:pt>
                <c:pt idx="3064">
                  <c:v>57455.3299389116</c:v>
                </c:pt>
                <c:pt idx="3065">
                  <c:v>57644.530119492098</c:v>
                </c:pt>
                <c:pt idx="3066">
                  <c:v>18573.210958612199</c:v>
                </c:pt>
                <c:pt idx="3067">
                  <c:v>18368.096406459099</c:v>
                </c:pt>
                <c:pt idx="3068">
                  <c:v>18126.6419623779</c:v>
                </c:pt>
                <c:pt idx="3069">
                  <c:v>18432.7069092575</c:v>
                </c:pt>
                <c:pt idx="3070">
                  <c:v>54468.433350973501</c:v>
                </c:pt>
                <c:pt idx="3071">
                  <c:v>54929.273999204903</c:v>
                </c:pt>
                <c:pt idx="3072">
                  <c:v>54562.498750805797</c:v>
                </c:pt>
                <c:pt idx="3073">
                  <c:v>54613.454041769197</c:v>
                </c:pt>
                <c:pt idx="3074">
                  <c:v>54679.396344650202</c:v>
                </c:pt>
                <c:pt idx="3075">
                  <c:v>54741.059632611999</c:v>
                </c:pt>
                <c:pt idx="3076">
                  <c:v>54064.853705788599</c:v>
                </c:pt>
                <c:pt idx="3077">
                  <c:v>72465.755951742496</c:v>
                </c:pt>
                <c:pt idx="3078">
                  <c:v>72254.534506041906</c:v>
                </c:pt>
                <c:pt idx="3079">
                  <c:v>72744.415131289396</c:v>
                </c:pt>
                <c:pt idx="3080">
                  <c:v>72181.859191417199</c:v>
                </c:pt>
                <c:pt idx="3081">
                  <c:v>72351.035949947996</c:v>
                </c:pt>
                <c:pt idx="3082">
                  <c:v>72353.704766682</c:v>
                </c:pt>
                <c:pt idx="3083">
                  <c:v>39141.760771556299</c:v>
                </c:pt>
                <c:pt idx="3084">
                  <c:v>39828.650267236502</c:v>
                </c:pt>
                <c:pt idx="3085">
                  <c:v>39724.235780683099</c:v>
                </c:pt>
                <c:pt idx="3086">
                  <c:v>39524.632550398797</c:v>
                </c:pt>
                <c:pt idx="3087">
                  <c:v>12873.874619575399</c:v>
                </c:pt>
                <c:pt idx="3088">
                  <c:v>13129.0127432147</c:v>
                </c:pt>
                <c:pt idx="3089">
                  <c:v>12754.4031715578</c:v>
                </c:pt>
                <c:pt idx="3090">
                  <c:v>12863.582854653599</c:v>
                </c:pt>
                <c:pt idx="3091">
                  <c:v>57196.896736758099</c:v>
                </c:pt>
                <c:pt idx="3092">
                  <c:v>56959.742970941399</c:v>
                </c:pt>
                <c:pt idx="3093">
                  <c:v>57357.484288641601</c:v>
                </c:pt>
                <c:pt idx="3094">
                  <c:v>57146.467593743902</c:v>
                </c:pt>
                <c:pt idx="3095">
                  <c:v>56733.526862080798</c:v>
                </c:pt>
                <c:pt idx="3096">
                  <c:v>26636.5903132557</c:v>
                </c:pt>
                <c:pt idx="3097">
                  <c:v>26184.870646324202</c:v>
                </c:pt>
                <c:pt idx="3098">
                  <c:v>25827.223920674202</c:v>
                </c:pt>
                <c:pt idx="3099">
                  <c:v>41609.985738054602</c:v>
                </c:pt>
                <c:pt idx="3100">
                  <c:v>41407.084624017902</c:v>
                </c:pt>
                <c:pt idx="3101">
                  <c:v>42168.902608421602</c:v>
                </c:pt>
                <c:pt idx="3102">
                  <c:v>41467.400878704</c:v>
                </c:pt>
                <c:pt idx="3103">
                  <c:v>41559.474183758699</c:v>
                </c:pt>
                <c:pt idx="3104">
                  <c:v>42146.061760105702</c:v>
                </c:pt>
                <c:pt idx="3105">
                  <c:v>41942.456280315499</c:v>
                </c:pt>
                <c:pt idx="3106">
                  <c:v>41697.2048991993</c:v>
                </c:pt>
                <c:pt idx="3107">
                  <c:v>41644.122783517203</c:v>
                </c:pt>
                <c:pt idx="3108">
                  <c:v>64208.398614662401</c:v>
                </c:pt>
                <c:pt idx="3109">
                  <c:v>10240.680536322099</c:v>
                </c:pt>
                <c:pt idx="3110">
                  <c:v>10172.685125620799</c:v>
                </c:pt>
                <c:pt idx="3111">
                  <c:v>17134.9777304001</c:v>
                </c:pt>
                <c:pt idx="3112">
                  <c:v>17531.191100917</c:v>
                </c:pt>
                <c:pt idx="3113">
                  <c:v>17708.597111162901</c:v>
                </c:pt>
                <c:pt idx="3114">
                  <c:v>17673.2991667188</c:v>
                </c:pt>
                <c:pt idx="3115">
                  <c:v>17456.566865816199</c:v>
                </c:pt>
                <c:pt idx="3116">
                  <c:v>17650.9999569262</c:v>
                </c:pt>
                <c:pt idx="3117">
                  <c:v>47692.751917694797</c:v>
                </c:pt>
                <c:pt idx="3118">
                  <c:v>47271.604716284201</c:v>
                </c:pt>
                <c:pt idx="3119">
                  <c:v>47701.405066458799</c:v>
                </c:pt>
                <c:pt idx="3120">
                  <c:v>47613.091037539598</c:v>
                </c:pt>
                <c:pt idx="3121">
                  <c:v>47224.945067608001</c:v>
                </c:pt>
                <c:pt idx="3122">
                  <c:v>53859.144969042201</c:v>
                </c:pt>
                <c:pt idx="3123">
                  <c:v>54029.364585390402</c:v>
                </c:pt>
                <c:pt idx="3124">
                  <c:v>69629.128029069107</c:v>
                </c:pt>
                <c:pt idx="3125">
                  <c:v>69605.820954712603</c:v>
                </c:pt>
                <c:pt idx="3126">
                  <c:v>59100.1399470053</c:v>
                </c:pt>
                <c:pt idx="3127">
                  <c:v>59062.127172241402</c:v>
                </c:pt>
                <c:pt idx="3128">
                  <c:v>72821.051228319193</c:v>
                </c:pt>
                <c:pt idx="3129">
                  <c:v>72660.883088772694</c:v>
                </c:pt>
                <c:pt idx="3130">
                  <c:v>73055.170607031498</c:v>
                </c:pt>
                <c:pt idx="3131">
                  <c:v>18840.681090747799</c:v>
                </c:pt>
                <c:pt idx="3132">
                  <c:v>18860.851738520701</c:v>
                </c:pt>
                <c:pt idx="3133">
                  <c:v>19416.723632545702</c:v>
                </c:pt>
                <c:pt idx="3134">
                  <c:v>19091.6278762978</c:v>
                </c:pt>
                <c:pt idx="3135">
                  <c:v>24378.267090824502</c:v>
                </c:pt>
                <c:pt idx="3136">
                  <c:v>23984.8708616679</c:v>
                </c:pt>
                <c:pt idx="3137">
                  <c:v>23792.695946830499</c:v>
                </c:pt>
                <c:pt idx="3138">
                  <c:v>23744.996613526699</c:v>
                </c:pt>
                <c:pt idx="3139">
                  <c:v>24536.615053942998</c:v>
                </c:pt>
                <c:pt idx="3140">
                  <c:v>20065.099155544001</c:v>
                </c:pt>
                <c:pt idx="3141">
                  <c:v>19959.100855992299</c:v>
                </c:pt>
                <c:pt idx="3142">
                  <c:v>19409.7040101003</c:v>
                </c:pt>
                <c:pt idx="3143">
                  <c:v>19660.752720109602</c:v>
                </c:pt>
                <c:pt idx="3144">
                  <c:v>37336.216396534801</c:v>
                </c:pt>
                <c:pt idx="3145">
                  <c:v>36629.8472060157</c:v>
                </c:pt>
                <c:pt idx="3146">
                  <c:v>70576.184497075199</c:v>
                </c:pt>
                <c:pt idx="3147">
                  <c:v>70694.784146181701</c:v>
                </c:pt>
                <c:pt idx="3148">
                  <c:v>70819.065314668696</c:v>
                </c:pt>
                <c:pt idx="3149">
                  <c:v>71137.178696310395</c:v>
                </c:pt>
                <c:pt idx="3150">
                  <c:v>71340.526225258698</c:v>
                </c:pt>
                <c:pt idx="3151">
                  <c:v>70756.450957961002</c:v>
                </c:pt>
                <c:pt idx="3152">
                  <c:v>4669.7563623324604</c:v>
                </c:pt>
                <c:pt idx="3153">
                  <c:v>5110.7922223722999</c:v>
                </c:pt>
                <c:pt idx="3154">
                  <c:v>4471.8811160080004</c:v>
                </c:pt>
                <c:pt idx="3155">
                  <c:v>15713.3970533049</c:v>
                </c:pt>
                <c:pt idx="3156">
                  <c:v>15398.608039426999</c:v>
                </c:pt>
                <c:pt idx="3157">
                  <c:v>15855.7706530957</c:v>
                </c:pt>
                <c:pt idx="3158">
                  <c:v>16228.7729624069</c:v>
                </c:pt>
                <c:pt idx="3159">
                  <c:v>16023.302572414999</c:v>
                </c:pt>
                <c:pt idx="3160">
                  <c:v>30057.911951938499</c:v>
                </c:pt>
                <c:pt idx="3161">
                  <c:v>30984.251540319001</c:v>
                </c:pt>
                <c:pt idx="3162">
                  <c:v>30068.296672117602</c:v>
                </c:pt>
                <c:pt idx="3163">
                  <c:v>69300.646977663098</c:v>
                </c:pt>
                <c:pt idx="3164">
                  <c:v>69766.175323022006</c:v>
                </c:pt>
                <c:pt idx="3165">
                  <c:v>70097.953310287194</c:v>
                </c:pt>
                <c:pt idx="3166">
                  <c:v>69399.932915481695</c:v>
                </c:pt>
                <c:pt idx="3167">
                  <c:v>10691.8741782338</c:v>
                </c:pt>
                <c:pt idx="3168">
                  <c:v>10813.1125715465</c:v>
                </c:pt>
                <c:pt idx="3169">
                  <c:v>10545.484513174</c:v>
                </c:pt>
                <c:pt idx="3170">
                  <c:v>10167.335106087199</c:v>
                </c:pt>
                <c:pt idx="3171">
                  <c:v>72947.079313095703</c:v>
                </c:pt>
                <c:pt idx="3172">
                  <c:v>73045.063227867693</c:v>
                </c:pt>
                <c:pt idx="3173">
                  <c:v>36945.581348073298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C-4526-A7B3-B21592C14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8404880"/>
        <c:axId val="1368400560"/>
      </c:scatterChart>
      <c:valAx>
        <c:axId val="136840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400560"/>
        <c:crosses val="autoZero"/>
        <c:crossBetween val="midCat"/>
      </c:valAx>
      <c:valAx>
        <c:axId val="136840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40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Fuel</a:t>
            </a:r>
            <a:r>
              <a:rPr lang="en-US" baseline="0"/>
              <a:t> Consumption VS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'Fuel Consumtion VS Distance'!$C$1</c:f>
              <c:strCache>
                <c:ptCount val="1"/>
                <c:pt idx="0">
                  <c:v>Fuel_Consumption_Liters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'Fuel Consumtion VS Distance'!$B$2:$B$3175</c:f>
              <c:numCache>
                <c:formatCode>General</c:formatCode>
                <c:ptCount val="3174"/>
                <c:pt idx="0">
                  <c:v>11386</c:v>
                </c:pt>
                <c:pt idx="1">
                  <c:v>11386</c:v>
                </c:pt>
                <c:pt idx="2">
                  <c:v>11386</c:v>
                </c:pt>
                <c:pt idx="3">
                  <c:v>11386</c:v>
                </c:pt>
                <c:pt idx="4">
                  <c:v>11386</c:v>
                </c:pt>
                <c:pt idx="5">
                  <c:v>11386</c:v>
                </c:pt>
                <c:pt idx="6">
                  <c:v>11386</c:v>
                </c:pt>
                <c:pt idx="7">
                  <c:v>11386</c:v>
                </c:pt>
                <c:pt idx="8">
                  <c:v>3448</c:v>
                </c:pt>
                <c:pt idx="9">
                  <c:v>3448</c:v>
                </c:pt>
                <c:pt idx="10">
                  <c:v>3448</c:v>
                </c:pt>
                <c:pt idx="11">
                  <c:v>3448</c:v>
                </c:pt>
                <c:pt idx="12">
                  <c:v>3448</c:v>
                </c:pt>
                <c:pt idx="13">
                  <c:v>10686</c:v>
                </c:pt>
                <c:pt idx="14">
                  <c:v>10686</c:v>
                </c:pt>
                <c:pt idx="15">
                  <c:v>10686</c:v>
                </c:pt>
                <c:pt idx="16">
                  <c:v>10686</c:v>
                </c:pt>
                <c:pt idx="17">
                  <c:v>10686</c:v>
                </c:pt>
                <c:pt idx="18">
                  <c:v>10686</c:v>
                </c:pt>
                <c:pt idx="19">
                  <c:v>14253</c:v>
                </c:pt>
                <c:pt idx="20">
                  <c:v>14253</c:v>
                </c:pt>
                <c:pt idx="21">
                  <c:v>14253</c:v>
                </c:pt>
                <c:pt idx="22">
                  <c:v>14253</c:v>
                </c:pt>
                <c:pt idx="23">
                  <c:v>14253</c:v>
                </c:pt>
                <c:pt idx="24">
                  <c:v>14253</c:v>
                </c:pt>
                <c:pt idx="25">
                  <c:v>14253</c:v>
                </c:pt>
                <c:pt idx="26">
                  <c:v>14253</c:v>
                </c:pt>
                <c:pt idx="27">
                  <c:v>14253</c:v>
                </c:pt>
                <c:pt idx="28">
                  <c:v>14253</c:v>
                </c:pt>
                <c:pt idx="29">
                  <c:v>14253</c:v>
                </c:pt>
                <c:pt idx="30">
                  <c:v>7728</c:v>
                </c:pt>
                <c:pt idx="31">
                  <c:v>7728</c:v>
                </c:pt>
                <c:pt idx="32">
                  <c:v>7728</c:v>
                </c:pt>
                <c:pt idx="33">
                  <c:v>7728</c:v>
                </c:pt>
                <c:pt idx="34">
                  <c:v>7728</c:v>
                </c:pt>
                <c:pt idx="35">
                  <c:v>7728</c:v>
                </c:pt>
                <c:pt idx="36">
                  <c:v>7728</c:v>
                </c:pt>
                <c:pt idx="37">
                  <c:v>7728</c:v>
                </c:pt>
                <c:pt idx="38">
                  <c:v>7728</c:v>
                </c:pt>
                <c:pt idx="39">
                  <c:v>2357</c:v>
                </c:pt>
                <c:pt idx="40">
                  <c:v>2357</c:v>
                </c:pt>
                <c:pt idx="41">
                  <c:v>2357</c:v>
                </c:pt>
                <c:pt idx="42">
                  <c:v>2357</c:v>
                </c:pt>
                <c:pt idx="43">
                  <c:v>2357</c:v>
                </c:pt>
                <c:pt idx="44">
                  <c:v>2357</c:v>
                </c:pt>
                <c:pt idx="45">
                  <c:v>2357</c:v>
                </c:pt>
                <c:pt idx="46">
                  <c:v>2357</c:v>
                </c:pt>
                <c:pt idx="47">
                  <c:v>2357</c:v>
                </c:pt>
                <c:pt idx="48">
                  <c:v>11198</c:v>
                </c:pt>
                <c:pt idx="49">
                  <c:v>11198</c:v>
                </c:pt>
                <c:pt idx="50">
                  <c:v>11198</c:v>
                </c:pt>
                <c:pt idx="51">
                  <c:v>11198</c:v>
                </c:pt>
                <c:pt idx="52">
                  <c:v>11198</c:v>
                </c:pt>
                <c:pt idx="53">
                  <c:v>11198</c:v>
                </c:pt>
                <c:pt idx="54">
                  <c:v>11198</c:v>
                </c:pt>
                <c:pt idx="55">
                  <c:v>11198</c:v>
                </c:pt>
                <c:pt idx="56">
                  <c:v>5057</c:v>
                </c:pt>
                <c:pt idx="57">
                  <c:v>5057</c:v>
                </c:pt>
                <c:pt idx="58">
                  <c:v>5057</c:v>
                </c:pt>
                <c:pt idx="59">
                  <c:v>5057</c:v>
                </c:pt>
                <c:pt idx="60">
                  <c:v>5057</c:v>
                </c:pt>
                <c:pt idx="61">
                  <c:v>5057</c:v>
                </c:pt>
                <c:pt idx="62">
                  <c:v>5057</c:v>
                </c:pt>
                <c:pt idx="63">
                  <c:v>8155</c:v>
                </c:pt>
                <c:pt idx="64">
                  <c:v>8155</c:v>
                </c:pt>
                <c:pt idx="65">
                  <c:v>8155</c:v>
                </c:pt>
                <c:pt idx="66">
                  <c:v>8155</c:v>
                </c:pt>
                <c:pt idx="67">
                  <c:v>8155</c:v>
                </c:pt>
                <c:pt idx="68">
                  <c:v>8155</c:v>
                </c:pt>
                <c:pt idx="69">
                  <c:v>8155</c:v>
                </c:pt>
                <c:pt idx="70">
                  <c:v>12679</c:v>
                </c:pt>
                <c:pt idx="71">
                  <c:v>12679</c:v>
                </c:pt>
                <c:pt idx="72">
                  <c:v>12679</c:v>
                </c:pt>
                <c:pt idx="73">
                  <c:v>12679</c:v>
                </c:pt>
                <c:pt idx="74">
                  <c:v>12679</c:v>
                </c:pt>
                <c:pt idx="75">
                  <c:v>1891</c:v>
                </c:pt>
                <c:pt idx="76">
                  <c:v>1891</c:v>
                </c:pt>
                <c:pt idx="77">
                  <c:v>1891</c:v>
                </c:pt>
                <c:pt idx="78">
                  <c:v>1891</c:v>
                </c:pt>
                <c:pt idx="79">
                  <c:v>1891</c:v>
                </c:pt>
                <c:pt idx="80">
                  <c:v>1891</c:v>
                </c:pt>
                <c:pt idx="81">
                  <c:v>1891</c:v>
                </c:pt>
                <c:pt idx="82">
                  <c:v>3312</c:v>
                </c:pt>
                <c:pt idx="83">
                  <c:v>3312</c:v>
                </c:pt>
                <c:pt idx="84">
                  <c:v>3312</c:v>
                </c:pt>
                <c:pt idx="85">
                  <c:v>3312</c:v>
                </c:pt>
                <c:pt idx="86">
                  <c:v>3312</c:v>
                </c:pt>
                <c:pt idx="87">
                  <c:v>9251</c:v>
                </c:pt>
                <c:pt idx="88">
                  <c:v>9251</c:v>
                </c:pt>
                <c:pt idx="89">
                  <c:v>9251</c:v>
                </c:pt>
                <c:pt idx="90">
                  <c:v>9251</c:v>
                </c:pt>
                <c:pt idx="91">
                  <c:v>9251</c:v>
                </c:pt>
                <c:pt idx="92">
                  <c:v>9251</c:v>
                </c:pt>
                <c:pt idx="93">
                  <c:v>9251</c:v>
                </c:pt>
                <c:pt idx="94">
                  <c:v>9251</c:v>
                </c:pt>
                <c:pt idx="95">
                  <c:v>10648</c:v>
                </c:pt>
                <c:pt idx="96">
                  <c:v>10648</c:v>
                </c:pt>
                <c:pt idx="97">
                  <c:v>10648</c:v>
                </c:pt>
                <c:pt idx="98">
                  <c:v>10648</c:v>
                </c:pt>
                <c:pt idx="99">
                  <c:v>10648</c:v>
                </c:pt>
                <c:pt idx="100">
                  <c:v>10648</c:v>
                </c:pt>
                <c:pt idx="101">
                  <c:v>10648</c:v>
                </c:pt>
                <c:pt idx="102">
                  <c:v>13817</c:v>
                </c:pt>
                <c:pt idx="103">
                  <c:v>13817</c:v>
                </c:pt>
                <c:pt idx="104">
                  <c:v>13817</c:v>
                </c:pt>
                <c:pt idx="105">
                  <c:v>13817</c:v>
                </c:pt>
                <c:pt idx="106">
                  <c:v>11652</c:v>
                </c:pt>
                <c:pt idx="107">
                  <c:v>11652</c:v>
                </c:pt>
                <c:pt idx="108">
                  <c:v>11652</c:v>
                </c:pt>
                <c:pt idx="109">
                  <c:v>11652</c:v>
                </c:pt>
                <c:pt idx="110">
                  <c:v>11652</c:v>
                </c:pt>
                <c:pt idx="111">
                  <c:v>11652</c:v>
                </c:pt>
                <c:pt idx="112">
                  <c:v>11652</c:v>
                </c:pt>
                <c:pt idx="113">
                  <c:v>11652</c:v>
                </c:pt>
                <c:pt idx="114">
                  <c:v>11652</c:v>
                </c:pt>
                <c:pt idx="115">
                  <c:v>11652</c:v>
                </c:pt>
                <c:pt idx="116">
                  <c:v>11652</c:v>
                </c:pt>
                <c:pt idx="117">
                  <c:v>14406</c:v>
                </c:pt>
                <c:pt idx="118">
                  <c:v>14406</c:v>
                </c:pt>
                <c:pt idx="119">
                  <c:v>14406</c:v>
                </c:pt>
                <c:pt idx="120">
                  <c:v>14406</c:v>
                </c:pt>
                <c:pt idx="121">
                  <c:v>14406</c:v>
                </c:pt>
                <c:pt idx="122">
                  <c:v>14406</c:v>
                </c:pt>
                <c:pt idx="123">
                  <c:v>14406</c:v>
                </c:pt>
                <c:pt idx="124">
                  <c:v>14406</c:v>
                </c:pt>
                <c:pt idx="125">
                  <c:v>3625</c:v>
                </c:pt>
                <c:pt idx="126">
                  <c:v>3625</c:v>
                </c:pt>
                <c:pt idx="127">
                  <c:v>3625</c:v>
                </c:pt>
                <c:pt idx="128">
                  <c:v>3625</c:v>
                </c:pt>
                <c:pt idx="129">
                  <c:v>4648</c:v>
                </c:pt>
                <c:pt idx="130">
                  <c:v>4648</c:v>
                </c:pt>
                <c:pt idx="131">
                  <c:v>4648</c:v>
                </c:pt>
                <c:pt idx="132">
                  <c:v>4648</c:v>
                </c:pt>
                <c:pt idx="133">
                  <c:v>4648</c:v>
                </c:pt>
                <c:pt idx="134">
                  <c:v>4648</c:v>
                </c:pt>
                <c:pt idx="135">
                  <c:v>4648</c:v>
                </c:pt>
                <c:pt idx="136">
                  <c:v>3765</c:v>
                </c:pt>
                <c:pt idx="137">
                  <c:v>3765</c:v>
                </c:pt>
                <c:pt idx="138">
                  <c:v>3765</c:v>
                </c:pt>
                <c:pt idx="139">
                  <c:v>3765</c:v>
                </c:pt>
                <c:pt idx="140">
                  <c:v>3765</c:v>
                </c:pt>
                <c:pt idx="141">
                  <c:v>3765</c:v>
                </c:pt>
                <c:pt idx="142">
                  <c:v>3765</c:v>
                </c:pt>
                <c:pt idx="143">
                  <c:v>3765</c:v>
                </c:pt>
                <c:pt idx="144">
                  <c:v>3765</c:v>
                </c:pt>
                <c:pt idx="145">
                  <c:v>3765</c:v>
                </c:pt>
                <c:pt idx="146">
                  <c:v>3765</c:v>
                </c:pt>
                <c:pt idx="147">
                  <c:v>7175</c:v>
                </c:pt>
                <c:pt idx="148">
                  <c:v>7175</c:v>
                </c:pt>
                <c:pt idx="149">
                  <c:v>7175</c:v>
                </c:pt>
                <c:pt idx="150">
                  <c:v>7175</c:v>
                </c:pt>
                <c:pt idx="151">
                  <c:v>7175</c:v>
                </c:pt>
                <c:pt idx="152">
                  <c:v>14015</c:v>
                </c:pt>
                <c:pt idx="153">
                  <c:v>14015</c:v>
                </c:pt>
                <c:pt idx="154">
                  <c:v>14015</c:v>
                </c:pt>
                <c:pt idx="155">
                  <c:v>14015</c:v>
                </c:pt>
                <c:pt idx="156">
                  <c:v>14015</c:v>
                </c:pt>
                <c:pt idx="157">
                  <c:v>14015</c:v>
                </c:pt>
                <c:pt idx="158">
                  <c:v>14015</c:v>
                </c:pt>
                <c:pt idx="159">
                  <c:v>14015</c:v>
                </c:pt>
                <c:pt idx="160">
                  <c:v>14015</c:v>
                </c:pt>
                <c:pt idx="161">
                  <c:v>723</c:v>
                </c:pt>
                <c:pt idx="162">
                  <c:v>723</c:v>
                </c:pt>
                <c:pt idx="163">
                  <c:v>723</c:v>
                </c:pt>
                <c:pt idx="164">
                  <c:v>723</c:v>
                </c:pt>
                <c:pt idx="165">
                  <c:v>723</c:v>
                </c:pt>
                <c:pt idx="166">
                  <c:v>723</c:v>
                </c:pt>
                <c:pt idx="167">
                  <c:v>723</c:v>
                </c:pt>
                <c:pt idx="168">
                  <c:v>723</c:v>
                </c:pt>
                <c:pt idx="169">
                  <c:v>2963</c:v>
                </c:pt>
                <c:pt idx="170">
                  <c:v>2963</c:v>
                </c:pt>
                <c:pt idx="171">
                  <c:v>2963</c:v>
                </c:pt>
                <c:pt idx="172">
                  <c:v>2963</c:v>
                </c:pt>
                <c:pt idx="173">
                  <c:v>2963</c:v>
                </c:pt>
                <c:pt idx="174">
                  <c:v>2963</c:v>
                </c:pt>
                <c:pt idx="175">
                  <c:v>5909</c:v>
                </c:pt>
                <c:pt idx="176">
                  <c:v>5909</c:v>
                </c:pt>
                <c:pt idx="177">
                  <c:v>5909</c:v>
                </c:pt>
                <c:pt idx="178">
                  <c:v>5909</c:v>
                </c:pt>
                <c:pt idx="179">
                  <c:v>5909</c:v>
                </c:pt>
                <c:pt idx="180">
                  <c:v>5909</c:v>
                </c:pt>
                <c:pt idx="181">
                  <c:v>5909</c:v>
                </c:pt>
                <c:pt idx="182">
                  <c:v>13746</c:v>
                </c:pt>
                <c:pt idx="183">
                  <c:v>13746</c:v>
                </c:pt>
                <c:pt idx="184">
                  <c:v>13746</c:v>
                </c:pt>
                <c:pt idx="185">
                  <c:v>13746</c:v>
                </c:pt>
                <c:pt idx="186">
                  <c:v>1919</c:v>
                </c:pt>
                <c:pt idx="187">
                  <c:v>1919</c:v>
                </c:pt>
                <c:pt idx="188">
                  <c:v>1919</c:v>
                </c:pt>
                <c:pt idx="189">
                  <c:v>1919</c:v>
                </c:pt>
                <c:pt idx="190">
                  <c:v>14469</c:v>
                </c:pt>
                <c:pt idx="191">
                  <c:v>14469</c:v>
                </c:pt>
                <c:pt idx="192">
                  <c:v>14469</c:v>
                </c:pt>
                <c:pt idx="193">
                  <c:v>14469</c:v>
                </c:pt>
                <c:pt idx="194">
                  <c:v>7101</c:v>
                </c:pt>
                <c:pt idx="195">
                  <c:v>7101</c:v>
                </c:pt>
                <c:pt idx="196">
                  <c:v>7101</c:v>
                </c:pt>
                <c:pt idx="197">
                  <c:v>7101</c:v>
                </c:pt>
                <c:pt idx="198">
                  <c:v>4870</c:v>
                </c:pt>
                <c:pt idx="199">
                  <c:v>4870</c:v>
                </c:pt>
                <c:pt idx="200">
                  <c:v>4870</c:v>
                </c:pt>
                <c:pt idx="201">
                  <c:v>4870</c:v>
                </c:pt>
                <c:pt idx="202">
                  <c:v>4870</c:v>
                </c:pt>
                <c:pt idx="203">
                  <c:v>4870</c:v>
                </c:pt>
                <c:pt idx="204">
                  <c:v>4870</c:v>
                </c:pt>
                <c:pt idx="205">
                  <c:v>4870</c:v>
                </c:pt>
                <c:pt idx="206">
                  <c:v>13175</c:v>
                </c:pt>
                <c:pt idx="207">
                  <c:v>13175</c:v>
                </c:pt>
                <c:pt idx="208">
                  <c:v>13175</c:v>
                </c:pt>
                <c:pt idx="209">
                  <c:v>13175</c:v>
                </c:pt>
                <c:pt idx="210">
                  <c:v>13175</c:v>
                </c:pt>
                <c:pt idx="211">
                  <c:v>4998</c:v>
                </c:pt>
                <c:pt idx="212">
                  <c:v>4998</c:v>
                </c:pt>
                <c:pt idx="213">
                  <c:v>4998</c:v>
                </c:pt>
                <c:pt idx="214">
                  <c:v>4998</c:v>
                </c:pt>
                <c:pt idx="215">
                  <c:v>4998</c:v>
                </c:pt>
                <c:pt idx="216">
                  <c:v>14251</c:v>
                </c:pt>
                <c:pt idx="217">
                  <c:v>14251</c:v>
                </c:pt>
                <c:pt idx="218">
                  <c:v>14251</c:v>
                </c:pt>
                <c:pt idx="219">
                  <c:v>14251</c:v>
                </c:pt>
                <c:pt idx="220">
                  <c:v>14251</c:v>
                </c:pt>
                <c:pt idx="221">
                  <c:v>14251</c:v>
                </c:pt>
                <c:pt idx="222">
                  <c:v>14251</c:v>
                </c:pt>
                <c:pt idx="223">
                  <c:v>14251</c:v>
                </c:pt>
                <c:pt idx="224">
                  <c:v>5970</c:v>
                </c:pt>
                <c:pt idx="225">
                  <c:v>1215</c:v>
                </c:pt>
                <c:pt idx="226">
                  <c:v>1215</c:v>
                </c:pt>
                <c:pt idx="227">
                  <c:v>1215</c:v>
                </c:pt>
                <c:pt idx="228">
                  <c:v>2001</c:v>
                </c:pt>
                <c:pt idx="229">
                  <c:v>2001</c:v>
                </c:pt>
                <c:pt idx="230">
                  <c:v>11334</c:v>
                </c:pt>
                <c:pt idx="231">
                  <c:v>11334</c:v>
                </c:pt>
                <c:pt idx="232">
                  <c:v>11334</c:v>
                </c:pt>
                <c:pt idx="233">
                  <c:v>11334</c:v>
                </c:pt>
                <c:pt idx="234">
                  <c:v>9317</c:v>
                </c:pt>
                <c:pt idx="235">
                  <c:v>9317</c:v>
                </c:pt>
                <c:pt idx="236">
                  <c:v>5518</c:v>
                </c:pt>
                <c:pt idx="237">
                  <c:v>5518</c:v>
                </c:pt>
                <c:pt idx="238">
                  <c:v>5518</c:v>
                </c:pt>
                <c:pt idx="239">
                  <c:v>3105</c:v>
                </c:pt>
                <c:pt idx="240">
                  <c:v>3105</c:v>
                </c:pt>
                <c:pt idx="241">
                  <c:v>3105</c:v>
                </c:pt>
                <c:pt idx="242">
                  <c:v>3105</c:v>
                </c:pt>
                <c:pt idx="243">
                  <c:v>347</c:v>
                </c:pt>
                <c:pt idx="244">
                  <c:v>3594</c:v>
                </c:pt>
                <c:pt idx="245">
                  <c:v>3594</c:v>
                </c:pt>
                <c:pt idx="246">
                  <c:v>3594</c:v>
                </c:pt>
                <c:pt idx="247">
                  <c:v>3594</c:v>
                </c:pt>
                <c:pt idx="248">
                  <c:v>3594</c:v>
                </c:pt>
                <c:pt idx="249">
                  <c:v>3594</c:v>
                </c:pt>
                <c:pt idx="250">
                  <c:v>3239</c:v>
                </c:pt>
                <c:pt idx="251">
                  <c:v>3239</c:v>
                </c:pt>
                <c:pt idx="252">
                  <c:v>3239</c:v>
                </c:pt>
                <c:pt idx="253">
                  <c:v>3239</c:v>
                </c:pt>
                <c:pt idx="254">
                  <c:v>3239</c:v>
                </c:pt>
                <c:pt idx="255">
                  <c:v>2142</c:v>
                </c:pt>
                <c:pt idx="256">
                  <c:v>2142</c:v>
                </c:pt>
                <c:pt idx="257">
                  <c:v>2142</c:v>
                </c:pt>
                <c:pt idx="258">
                  <c:v>2142</c:v>
                </c:pt>
                <c:pt idx="259">
                  <c:v>2142</c:v>
                </c:pt>
                <c:pt idx="260">
                  <c:v>2142</c:v>
                </c:pt>
                <c:pt idx="261">
                  <c:v>2142</c:v>
                </c:pt>
                <c:pt idx="262">
                  <c:v>10284</c:v>
                </c:pt>
                <c:pt idx="263">
                  <c:v>10284</c:v>
                </c:pt>
                <c:pt idx="264">
                  <c:v>10284</c:v>
                </c:pt>
                <c:pt idx="265">
                  <c:v>10284</c:v>
                </c:pt>
                <c:pt idx="266">
                  <c:v>10284</c:v>
                </c:pt>
                <c:pt idx="267">
                  <c:v>5417</c:v>
                </c:pt>
                <c:pt idx="268">
                  <c:v>5417</c:v>
                </c:pt>
                <c:pt idx="269">
                  <c:v>8777</c:v>
                </c:pt>
                <c:pt idx="270">
                  <c:v>8777</c:v>
                </c:pt>
                <c:pt idx="271">
                  <c:v>8777</c:v>
                </c:pt>
                <c:pt idx="272">
                  <c:v>5397</c:v>
                </c:pt>
                <c:pt idx="273">
                  <c:v>5397</c:v>
                </c:pt>
                <c:pt idx="274">
                  <c:v>5397</c:v>
                </c:pt>
                <c:pt idx="275">
                  <c:v>5397</c:v>
                </c:pt>
                <c:pt idx="276">
                  <c:v>5397</c:v>
                </c:pt>
                <c:pt idx="277">
                  <c:v>5397</c:v>
                </c:pt>
                <c:pt idx="278">
                  <c:v>13423</c:v>
                </c:pt>
                <c:pt idx="279">
                  <c:v>13423</c:v>
                </c:pt>
                <c:pt idx="280">
                  <c:v>13423</c:v>
                </c:pt>
                <c:pt idx="281">
                  <c:v>13423</c:v>
                </c:pt>
                <c:pt idx="282">
                  <c:v>13423</c:v>
                </c:pt>
                <c:pt idx="283">
                  <c:v>13423</c:v>
                </c:pt>
                <c:pt idx="284">
                  <c:v>8799</c:v>
                </c:pt>
                <c:pt idx="285">
                  <c:v>8799</c:v>
                </c:pt>
                <c:pt idx="286">
                  <c:v>8799</c:v>
                </c:pt>
                <c:pt idx="287">
                  <c:v>11194</c:v>
                </c:pt>
                <c:pt idx="288">
                  <c:v>11194</c:v>
                </c:pt>
                <c:pt idx="289">
                  <c:v>4727</c:v>
                </c:pt>
                <c:pt idx="290">
                  <c:v>4727</c:v>
                </c:pt>
                <c:pt idx="291">
                  <c:v>4727</c:v>
                </c:pt>
                <c:pt idx="292">
                  <c:v>4727</c:v>
                </c:pt>
                <c:pt idx="293">
                  <c:v>378</c:v>
                </c:pt>
                <c:pt idx="294">
                  <c:v>378</c:v>
                </c:pt>
                <c:pt idx="295">
                  <c:v>378</c:v>
                </c:pt>
                <c:pt idx="296">
                  <c:v>378</c:v>
                </c:pt>
                <c:pt idx="297">
                  <c:v>378</c:v>
                </c:pt>
                <c:pt idx="298">
                  <c:v>378</c:v>
                </c:pt>
                <c:pt idx="299">
                  <c:v>9631</c:v>
                </c:pt>
                <c:pt idx="300">
                  <c:v>9631</c:v>
                </c:pt>
                <c:pt idx="301">
                  <c:v>9631</c:v>
                </c:pt>
                <c:pt idx="302">
                  <c:v>9631</c:v>
                </c:pt>
                <c:pt idx="303">
                  <c:v>6773</c:v>
                </c:pt>
                <c:pt idx="304">
                  <c:v>6773</c:v>
                </c:pt>
                <c:pt idx="305">
                  <c:v>6773</c:v>
                </c:pt>
                <c:pt idx="306">
                  <c:v>6773</c:v>
                </c:pt>
                <c:pt idx="307">
                  <c:v>6773</c:v>
                </c:pt>
                <c:pt idx="308">
                  <c:v>7465</c:v>
                </c:pt>
                <c:pt idx="309">
                  <c:v>7465</c:v>
                </c:pt>
                <c:pt idx="310">
                  <c:v>7465</c:v>
                </c:pt>
                <c:pt idx="311">
                  <c:v>7465</c:v>
                </c:pt>
                <c:pt idx="312">
                  <c:v>4304</c:v>
                </c:pt>
                <c:pt idx="313">
                  <c:v>4304</c:v>
                </c:pt>
                <c:pt idx="314">
                  <c:v>4304</c:v>
                </c:pt>
                <c:pt idx="315">
                  <c:v>4304</c:v>
                </c:pt>
                <c:pt idx="316">
                  <c:v>4304</c:v>
                </c:pt>
                <c:pt idx="317">
                  <c:v>10118</c:v>
                </c:pt>
                <c:pt idx="318">
                  <c:v>10118</c:v>
                </c:pt>
                <c:pt idx="319">
                  <c:v>8465</c:v>
                </c:pt>
                <c:pt idx="320">
                  <c:v>8465</c:v>
                </c:pt>
                <c:pt idx="321">
                  <c:v>8465</c:v>
                </c:pt>
                <c:pt idx="322">
                  <c:v>8465</c:v>
                </c:pt>
                <c:pt idx="323">
                  <c:v>8465</c:v>
                </c:pt>
                <c:pt idx="324">
                  <c:v>14596</c:v>
                </c:pt>
                <c:pt idx="325">
                  <c:v>14596</c:v>
                </c:pt>
                <c:pt idx="326">
                  <c:v>14596</c:v>
                </c:pt>
                <c:pt idx="327">
                  <c:v>14596</c:v>
                </c:pt>
                <c:pt idx="328">
                  <c:v>14596</c:v>
                </c:pt>
                <c:pt idx="329">
                  <c:v>14596</c:v>
                </c:pt>
                <c:pt idx="330">
                  <c:v>4998</c:v>
                </c:pt>
                <c:pt idx="331">
                  <c:v>5518</c:v>
                </c:pt>
                <c:pt idx="332">
                  <c:v>5518</c:v>
                </c:pt>
                <c:pt idx="333">
                  <c:v>11762</c:v>
                </c:pt>
                <c:pt idx="334">
                  <c:v>11762</c:v>
                </c:pt>
                <c:pt idx="335">
                  <c:v>11762</c:v>
                </c:pt>
                <c:pt idx="336">
                  <c:v>13200</c:v>
                </c:pt>
                <c:pt idx="337">
                  <c:v>13200</c:v>
                </c:pt>
                <c:pt idx="338">
                  <c:v>13200</c:v>
                </c:pt>
                <c:pt idx="339">
                  <c:v>7728</c:v>
                </c:pt>
                <c:pt idx="340">
                  <c:v>2357</c:v>
                </c:pt>
                <c:pt idx="341">
                  <c:v>2357</c:v>
                </c:pt>
                <c:pt idx="342">
                  <c:v>11198</c:v>
                </c:pt>
                <c:pt idx="343">
                  <c:v>11198</c:v>
                </c:pt>
                <c:pt idx="344">
                  <c:v>11198</c:v>
                </c:pt>
                <c:pt idx="345">
                  <c:v>11198</c:v>
                </c:pt>
                <c:pt idx="346">
                  <c:v>11198</c:v>
                </c:pt>
                <c:pt idx="347">
                  <c:v>11198</c:v>
                </c:pt>
                <c:pt idx="348">
                  <c:v>11198</c:v>
                </c:pt>
                <c:pt idx="349">
                  <c:v>11198</c:v>
                </c:pt>
                <c:pt idx="350">
                  <c:v>11198</c:v>
                </c:pt>
                <c:pt idx="351">
                  <c:v>5057</c:v>
                </c:pt>
                <c:pt idx="352">
                  <c:v>5057</c:v>
                </c:pt>
                <c:pt idx="353">
                  <c:v>5057</c:v>
                </c:pt>
                <c:pt idx="354">
                  <c:v>5057</c:v>
                </c:pt>
                <c:pt idx="355">
                  <c:v>5057</c:v>
                </c:pt>
                <c:pt idx="356">
                  <c:v>5057</c:v>
                </c:pt>
                <c:pt idx="357">
                  <c:v>5057</c:v>
                </c:pt>
                <c:pt idx="358">
                  <c:v>5057</c:v>
                </c:pt>
                <c:pt idx="359">
                  <c:v>8155</c:v>
                </c:pt>
                <c:pt idx="360">
                  <c:v>8155</c:v>
                </c:pt>
                <c:pt idx="361">
                  <c:v>8155</c:v>
                </c:pt>
                <c:pt idx="362">
                  <c:v>8155</c:v>
                </c:pt>
                <c:pt idx="363">
                  <c:v>8155</c:v>
                </c:pt>
                <c:pt idx="364">
                  <c:v>8155</c:v>
                </c:pt>
                <c:pt idx="365">
                  <c:v>7101</c:v>
                </c:pt>
                <c:pt idx="366">
                  <c:v>7101</c:v>
                </c:pt>
                <c:pt idx="367">
                  <c:v>7101</c:v>
                </c:pt>
                <c:pt idx="368">
                  <c:v>7101</c:v>
                </c:pt>
                <c:pt idx="369">
                  <c:v>7101</c:v>
                </c:pt>
                <c:pt idx="370">
                  <c:v>7101</c:v>
                </c:pt>
                <c:pt idx="371">
                  <c:v>7101</c:v>
                </c:pt>
                <c:pt idx="372">
                  <c:v>4870</c:v>
                </c:pt>
                <c:pt idx="373">
                  <c:v>4870</c:v>
                </c:pt>
                <c:pt idx="374">
                  <c:v>4870</c:v>
                </c:pt>
                <c:pt idx="375">
                  <c:v>4870</c:v>
                </c:pt>
                <c:pt idx="376">
                  <c:v>4870</c:v>
                </c:pt>
                <c:pt idx="377">
                  <c:v>4870</c:v>
                </c:pt>
                <c:pt idx="378">
                  <c:v>13175</c:v>
                </c:pt>
                <c:pt idx="379">
                  <c:v>13175</c:v>
                </c:pt>
                <c:pt idx="380">
                  <c:v>13175</c:v>
                </c:pt>
                <c:pt idx="381">
                  <c:v>13175</c:v>
                </c:pt>
                <c:pt idx="382">
                  <c:v>13175</c:v>
                </c:pt>
                <c:pt idx="383">
                  <c:v>4998</c:v>
                </c:pt>
                <c:pt idx="384">
                  <c:v>4998</c:v>
                </c:pt>
                <c:pt idx="385">
                  <c:v>11386</c:v>
                </c:pt>
                <c:pt idx="386">
                  <c:v>11386</c:v>
                </c:pt>
                <c:pt idx="387">
                  <c:v>11386</c:v>
                </c:pt>
                <c:pt idx="388">
                  <c:v>11386</c:v>
                </c:pt>
                <c:pt idx="389">
                  <c:v>11386</c:v>
                </c:pt>
                <c:pt idx="390">
                  <c:v>11386</c:v>
                </c:pt>
                <c:pt idx="391">
                  <c:v>11386</c:v>
                </c:pt>
                <c:pt idx="392">
                  <c:v>11386</c:v>
                </c:pt>
                <c:pt idx="393">
                  <c:v>11386</c:v>
                </c:pt>
                <c:pt idx="394">
                  <c:v>11386</c:v>
                </c:pt>
                <c:pt idx="395">
                  <c:v>3448</c:v>
                </c:pt>
                <c:pt idx="396">
                  <c:v>3448</c:v>
                </c:pt>
                <c:pt idx="397">
                  <c:v>3448</c:v>
                </c:pt>
                <c:pt idx="398">
                  <c:v>3448</c:v>
                </c:pt>
                <c:pt idx="399">
                  <c:v>3448</c:v>
                </c:pt>
                <c:pt idx="400">
                  <c:v>10686</c:v>
                </c:pt>
                <c:pt idx="401">
                  <c:v>10686</c:v>
                </c:pt>
                <c:pt idx="402">
                  <c:v>10686</c:v>
                </c:pt>
                <c:pt idx="403">
                  <c:v>10686</c:v>
                </c:pt>
                <c:pt idx="404">
                  <c:v>10686</c:v>
                </c:pt>
                <c:pt idx="405">
                  <c:v>10686</c:v>
                </c:pt>
                <c:pt idx="406">
                  <c:v>10686</c:v>
                </c:pt>
                <c:pt idx="407">
                  <c:v>10686</c:v>
                </c:pt>
                <c:pt idx="408">
                  <c:v>10686</c:v>
                </c:pt>
                <c:pt idx="409">
                  <c:v>10686</c:v>
                </c:pt>
                <c:pt idx="410">
                  <c:v>10686</c:v>
                </c:pt>
                <c:pt idx="411">
                  <c:v>14253</c:v>
                </c:pt>
                <c:pt idx="412">
                  <c:v>14253</c:v>
                </c:pt>
                <c:pt idx="413">
                  <c:v>14253</c:v>
                </c:pt>
                <c:pt idx="414">
                  <c:v>14253</c:v>
                </c:pt>
                <c:pt idx="415">
                  <c:v>14253</c:v>
                </c:pt>
                <c:pt idx="416">
                  <c:v>14253</c:v>
                </c:pt>
                <c:pt idx="417">
                  <c:v>7728</c:v>
                </c:pt>
                <c:pt idx="418">
                  <c:v>7728</c:v>
                </c:pt>
                <c:pt idx="419">
                  <c:v>7728</c:v>
                </c:pt>
                <c:pt idx="420">
                  <c:v>7728</c:v>
                </c:pt>
                <c:pt idx="421">
                  <c:v>7728</c:v>
                </c:pt>
                <c:pt idx="422">
                  <c:v>2357</c:v>
                </c:pt>
                <c:pt idx="423">
                  <c:v>2357</c:v>
                </c:pt>
                <c:pt idx="424">
                  <c:v>2357</c:v>
                </c:pt>
                <c:pt idx="425">
                  <c:v>2357</c:v>
                </c:pt>
                <c:pt idx="426">
                  <c:v>2357</c:v>
                </c:pt>
                <c:pt idx="427">
                  <c:v>2357</c:v>
                </c:pt>
                <c:pt idx="428">
                  <c:v>8155</c:v>
                </c:pt>
                <c:pt idx="429">
                  <c:v>12679</c:v>
                </c:pt>
                <c:pt idx="430">
                  <c:v>12679</c:v>
                </c:pt>
                <c:pt idx="431">
                  <c:v>12679</c:v>
                </c:pt>
                <c:pt idx="432">
                  <c:v>12679</c:v>
                </c:pt>
                <c:pt idx="433">
                  <c:v>12679</c:v>
                </c:pt>
                <c:pt idx="434">
                  <c:v>12679</c:v>
                </c:pt>
                <c:pt idx="435">
                  <c:v>12679</c:v>
                </c:pt>
                <c:pt idx="436">
                  <c:v>12679</c:v>
                </c:pt>
                <c:pt idx="437">
                  <c:v>12679</c:v>
                </c:pt>
                <c:pt idx="438">
                  <c:v>12679</c:v>
                </c:pt>
                <c:pt idx="439">
                  <c:v>1891</c:v>
                </c:pt>
                <c:pt idx="440">
                  <c:v>1891</c:v>
                </c:pt>
                <c:pt idx="441">
                  <c:v>1891</c:v>
                </c:pt>
                <c:pt idx="442">
                  <c:v>1891</c:v>
                </c:pt>
                <c:pt idx="443">
                  <c:v>1891</c:v>
                </c:pt>
                <c:pt idx="444">
                  <c:v>1891</c:v>
                </c:pt>
                <c:pt idx="445">
                  <c:v>1891</c:v>
                </c:pt>
                <c:pt idx="446">
                  <c:v>1891</c:v>
                </c:pt>
                <c:pt idx="447">
                  <c:v>1891</c:v>
                </c:pt>
                <c:pt idx="448">
                  <c:v>3312</c:v>
                </c:pt>
                <c:pt idx="449">
                  <c:v>3312</c:v>
                </c:pt>
                <c:pt idx="450">
                  <c:v>3312</c:v>
                </c:pt>
                <c:pt idx="451">
                  <c:v>3312</c:v>
                </c:pt>
                <c:pt idx="452">
                  <c:v>3312</c:v>
                </c:pt>
                <c:pt idx="453">
                  <c:v>3312</c:v>
                </c:pt>
                <c:pt idx="454">
                  <c:v>3312</c:v>
                </c:pt>
                <c:pt idx="455">
                  <c:v>3312</c:v>
                </c:pt>
                <c:pt idx="456">
                  <c:v>3312</c:v>
                </c:pt>
                <c:pt idx="457">
                  <c:v>3312</c:v>
                </c:pt>
                <c:pt idx="458">
                  <c:v>3312</c:v>
                </c:pt>
                <c:pt idx="459">
                  <c:v>9251</c:v>
                </c:pt>
                <c:pt idx="460">
                  <c:v>9251</c:v>
                </c:pt>
                <c:pt idx="461">
                  <c:v>9251</c:v>
                </c:pt>
                <c:pt idx="462">
                  <c:v>9251</c:v>
                </c:pt>
                <c:pt idx="463">
                  <c:v>10648</c:v>
                </c:pt>
                <c:pt idx="464">
                  <c:v>10648</c:v>
                </c:pt>
                <c:pt idx="465">
                  <c:v>10648</c:v>
                </c:pt>
                <c:pt idx="466">
                  <c:v>10648</c:v>
                </c:pt>
                <c:pt idx="467">
                  <c:v>10648</c:v>
                </c:pt>
                <c:pt idx="468">
                  <c:v>10648</c:v>
                </c:pt>
                <c:pt idx="469">
                  <c:v>13817</c:v>
                </c:pt>
                <c:pt idx="470">
                  <c:v>13817</c:v>
                </c:pt>
                <c:pt idx="471">
                  <c:v>11652</c:v>
                </c:pt>
                <c:pt idx="472">
                  <c:v>11652</c:v>
                </c:pt>
                <c:pt idx="473">
                  <c:v>11652</c:v>
                </c:pt>
                <c:pt idx="474">
                  <c:v>11652</c:v>
                </c:pt>
                <c:pt idx="475">
                  <c:v>11652</c:v>
                </c:pt>
                <c:pt idx="476">
                  <c:v>11652</c:v>
                </c:pt>
                <c:pt idx="477">
                  <c:v>11652</c:v>
                </c:pt>
                <c:pt idx="478">
                  <c:v>11652</c:v>
                </c:pt>
                <c:pt idx="479">
                  <c:v>11652</c:v>
                </c:pt>
                <c:pt idx="480">
                  <c:v>11652</c:v>
                </c:pt>
                <c:pt idx="481">
                  <c:v>14406</c:v>
                </c:pt>
                <c:pt idx="482">
                  <c:v>14406</c:v>
                </c:pt>
                <c:pt idx="483">
                  <c:v>14406</c:v>
                </c:pt>
                <c:pt idx="484">
                  <c:v>14406</c:v>
                </c:pt>
                <c:pt idx="485">
                  <c:v>14406</c:v>
                </c:pt>
                <c:pt idx="486">
                  <c:v>14406</c:v>
                </c:pt>
                <c:pt idx="487">
                  <c:v>14406</c:v>
                </c:pt>
                <c:pt idx="488">
                  <c:v>14406</c:v>
                </c:pt>
                <c:pt idx="489">
                  <c:v>3625</c:v>
                </c:pt>
                <c:pt idx="490">
                  <c:v>3625</c:v>
                </c:pt>
                <c:pt idx="491">
                  <c:v>3625</c:v>
                </c:pt>
                <c:pt idx="492">
                  <c:v>3625</c:v>
                </c:pt>
                <c:pt idx="493">
                  <c:v>3625</c:v>
                </c:pt>
                <c:pt idx="494">
                  <c:v>3625</c:v>
                </c:pt>
                <c:pt idx="495">
                  <c:v>3625</c:v>
                </c:pt>
                <c:pt idx="496">
                  <c:v>4648</c:v>
                </c:pt>
                <c:pt idx="497">
                  <c:v>4648</c:v>
                </c:pt>
                <c:pt idx="498">
                  <c:v>4648</c:v>
                </c:pt>
                <c:pt idx="499">
                  <c:v>4648</c:v>
                </c:pt>
                <c:pt idx="500">
                  <c:v>4648</c:v>
                </c:pt>
                <c:pt idx="501">
                  <c:v>4648</c:v>
                </c:pt>
                <c:pt idx="502">
                  <c:v>4648</c:v>
                </c:pt>
                <c:pt idx="503">
                  <c:v>3765</c:v>
                </c:pt>
                <c:pt idx="504">
                  <c:v>3765</c:v>
                </c:pt>
                <c:pt idx="505">
                  <c:v>3765</c:v>
                </c:pt>
                <c:pt idx="506">
                  <c:v>3765</c:v>
                </c:pt>
                <c:pt idx="507">
                  <c:v>3765</c:v>
                </c:pt>
                <c:pt idx="508">
                  <c:v>3765</c:v>
                </c:pt>
                <c:pt idx="509">
                  <c:v>3765</c:v>
                </c:pt>
                <c:pt idx="510">
                  <c:v>7175</c:v>
                </c:pt>
                <c:pt idx="511">
                  <c:v>7175</c:v>
                </c:pt>
                <c:pt idx="512">
                  <c:v>7175</c:v>
                </c:pt>
                <c:pt idx="513">
                  <c:v>7175</c:v>
                </c:pt>
                <c:pt idx="514">
                  <c:v>7175</c:v>
                </c:pt>
                <c:pt idx="515">
                  <c:v>7175</c:v>
                </c:pt>
                <c:pt idx="516">
                  <c:v>14015</c:v>
                </c:pt>
                <c:pt idx="517">
                  <c:v>14015</c:v>
                </c:pt>
                <c:pt idx="518">
                  <c:v>14015</c:v>
                </c:pt>
                <c:pt idx="519">
                  <c:v>14015</c:v>
                </c:pt>
                <c:pt idx="520">
                  <c:v>14015</c:v>
                </c:pt>
                <c:pt idx="521">
                  <c:v>14015</c:v>
                </c:pt>
                <c:pt idx="522">
                  <c:v>14015</c:v>
                </c:pt>
                <c:pt idx="523">
                  <c:v>14015</c:v>
                </c:pt>
                <c:pt idx="524">
                  <c:v>723</c:v>
                </c:pt>
                <c:pt idx="525">
                  <c:v>723</c:v>
                </c:pt>
                <c:pt idx="526">
                  <c:v>723</c:v>
                </c:pt>
                <c:pt idx="527">
                  <c:v>723</c:v>
                </c:pt>
                <c:pt idx="528">
                  <c:v>2963</c:v>
                </c:pt>
                <c:pt idx="529">
                  <c:v>2963</c:v>
                </c:pt>
                <c:pt idx="530">
                  <c:v>2963</c:v>
                </c:pt>
                <c:pt idx="531">
                  <c:v>2963</c:v>
                </c:pt>
                <c:pt idx="532">
                  <c:v>2963</c:v>
                </c:pt>
                <c:pt idx="533">
                  <c:v>2963</c:v>
                </c:pt>
                <c:pt idx="534">
                  <c:v>2963</c:v>
                </c:pt>
                <c:pt idx="535">
                  <c:v>2963</c:v>
                </c:pt>
                <c:pt idx="536">
                  <c:v>2963</c:v>
                </c:pt>
                <c:pt idx="537">
                  <c:v>5909</c:v>
                </c:pt>
                <c:pt idx="538">
                  <c:v>5909</c:v>
                </c:pt>
                <c:pt idx="539">
                  <c:v>5909</c:v>
                </c:pt>
                <c:pt idx="540">
                  <c:v>5909</c:v>
                </c:pt>
                <c:pt idx="541">
                  <c:v>13746</c:v>
                </c:pt>
                <c:pt idx="542">
                  <c:v>13746</c:v>
                </c:pt>
                <c:pt idx="543">
                  <c:v>13746</c:v>
                </c:pt>
                <c:pt idx="544">
                  <c:v>13746</c:v>
                </c:pt>
                <c:pt idx="545">
                  <c:v>13746</c:v>
                </c:pt>
                <c:pt idx="546">
                  <c:v>1919</c:v>
                </c:pt>
                <c:pt idx="547">
                  <c:v>1919</c:v>
                </c:pt>
                <c:pt idx="548">
                  <c:v>1919</c:v>
                </c:pt>
                <c:pt idx="549">
                  <c:v>14469</c:v>
                </c:pt>
                <c:pt idx="550">
                  <c:v>14469</c:v>
                </c:pt>
                <c:pt idx="551">
                  <c:v>14469</c:v>
                </c:pt>
                <c:pt idx="552">
                  <c:v>14469</c:v>
                </c:pt>
                <c:pt idx="553">
                  <c:v>14469</c:v>
                </c:pt>
                <c:pt idx="554">
                  <c:v>14469</c:v>
                </c:pt>
                <c:pt idx="555">
                  <c:v>14469</c:v>
                </c:pt>
                <c:pt idx="556">
                  <c:v>14469</c:v>
                </c:pt>
                <c:pt idx="557">
                  <c:v>14469</c:v>
                </c:pt>
                <c:pt idx="558">
                  <c:v>14469</c:v>
                </c:pt>
                <c:pt idx="559">
                  <c:v>7101</c:v>
                </c:pt>
                <c:pt idx="560">
                  <c:v>7101</c:v>
                </c:pt>
                <c:pt idx="561">
                  <c:v>7101</c:v>
                </c:pt>
                <c:pt idx="562">
                  <c:v>4998</c:v>
                </c:pt>
                <c:pt idx="563">
                  <c:v>4998</c:v>
                </c:pt>
                <c:pt idx="564">
                  <c:v>14251</c:v>
                </c:pt>
                <c:pt idx="565">
                  <c:v>14251</c:v>
                </c:pt>
                <c:pt idx="566">
                  <c:v>14251</c:v>
                </c:pt>
                <c:pt idx="567">
                  <c:v>14251</c:v>
                </c:pt>
                <c:pt idx="568">
                  <c:v>14251</c:v>
                </c:pt>
                <c:pt idx="569">
                  <c:v>14251</c:v>
                </c:pt>
                <c:pt idx="570">
                  <c:v>14251</c:v>
                </c:pt>
                <c:pt idx="571">
                  <c:v>5970</c:v>
                </c:pt>
                <c:pt idx="572">
                  <c:v>5970</c:v>
                </c:pt>
                <c:pt idx="573">
                  <c:v>5970</c:v>
                </c:pt>
                <c:pt idx="574">
                  <c:v>5970</c:v>
                </c:pt>
                <c:pt idx="575">
                  <c:v>1215</c:v>
                </c:pt>
                <c:pt idx="576">
                  <c:v>1215</c:v>
                </c:pt>
                <c:pt idx="577">
                  <c:v>2001</c:v>
                </c:pt>
                <c:pt idx="578">
                  <c:v>2001</c:v>
                </c:pt>
                <c:pt idx="579">
                  <c:v>2001</c:v>
                </c:pt>
                <c:pt idx="580">
                  <c:v>2001</c:v>
                </c:pt>
                <c:pt idx="581">
                  <c:v>2001</c:v>
                </c:pt>
                <c:pt idx="582">
                  <c:v>2001</c:v>
                </c:pt>
                <c:pt idx="583">
                  <c:v>11334</c:v>
                </c:pt>
                <c:pt idx="584">
                  <c:v>11334</c:v>
                </c:pt>
                <c:pt idx="585">
                  <c:v>11334</c:v>
                </c:pt>
                <c:pt idx="586">
                  <c:v>11334</c:v>
                </c:pt>
                <c:pt idx="587">
                  <c:v>11334</c:v>
                </c:pt>
                <c:pt idx="588">
                  <c:v>11334</c:v>
                </c:pt>
                <c:pt idx="589">
                  <c:v>11334</c:v>
                </c:pt>
                <c:pt idx="590">
                  <c:v>11334</c:v>
                </c:pt>
                <c:pt idx="591">
                  <c:v>11334</c:v>
                </c:pt>
                <c:pt idx="592">
                  <c:v>11334</c:v>
                </c:pt>
                <c:pt idx="593">
                  <c:v>9317</c:v>
                </c:pt>
                <c:pt idx="594">
                  <c:v>9317</c:v>
                </c:pt>
                <c:pt idx="595">
                  <c:v>9317</c:v>
                </c:pt>
                <c:pt idx="596">
                  <c:v>9317</c:v>
                </c:pt>
                <c:pt idx="597">
                  <c:v>5518</c:v>
                </c:pt>
                <c:pt idx="598">
                  <c:v>5518</c:v>
                </c:pt>
                <c:pt idx="599">
                  <c:v>5518</c:v>
                </c:pt>
                <c:pt idx="600">
                  <c:v>11762</c:v>
                </c:pt>
                <c:pt idx="601">
                  <c:v>11762</c:v>
                </c:pt>
                <c:pt idx="602">
                  <c:v>11762</c:v>
                </c:pt>
                <c:pt idx="603">
                  <c:v>11762</c:v>
                </c:pt>
                <c:pt idx="604">
                  <c:v>11762</c:v>
                </c:pt>
                <c:pt idx="605">
                  <c:v>11762</c:v>
                </c:pt>
                <c:pt idx="606">
                  <c:v>11762</c:v>
                </c:pt>
                <c:pt idx="607">
                  <c:v>13200</c:v>
                </c:pt>
                <c:pt idx="608">
                  <c:v>13200</c:v>
                </c:pt>
                <c:pt idx="609">
                  <c:v>13200</c:v>
                </c:pt>
                <c:pt idx="610">
                  <c:v>3105</c:v>
                </c:pt>
                <c:pt idx="611">
                  <c:v>3105</c:v>
                </c:pt>
                <c:pt idx="612">
                  <c:v>3105</c:v>
                </c:pt>
                <c:pt idx="613">
                  <c:v>3105</c:v>
                </c:pt>
                <c:pt idx="614">
                  <c:v>347</c:v>
                </c:pt>
                <c:pt idx="615">
                  <c:v>347</c:v>
                </c:pt>
                <c:pt idx="616">
                  <c:v>347</c:v>
                </c:pt>
                <c:pt idx="617">
                  <c:v>347</c:v>
                </c:pt>
                <c:pt idx="618">
                  <c:v>347</c:v>
                </c:pt>
                <c:pt idx="619">
                  <c:v>3594</c:v>
                </c:pt>
                <c:pt idx="620">
                  <c:v>3594</c:v>
                </c:pt>
                <c:pt idx="621">
                  <c:v>3239</c:v>
                </c:pt>
                <c:pt idx="622">
                  <c:v>3239</c:v>
                </c:pt>
                <c:pt idx="623">
                  <c:v>2142</c:v>
                </c:pt>
                <c:pt idx="624">
                  <c:v>2142</c:v>
                </c:pt>
                <c:pt idx="625">
                  <c:v>10284</c:v>
                </c:pt>
                <c:pt idx="626">
                  <c:v>10284</c:v>
                </c:pt>
                <c:pt idx="627">
                  <c:v>10284</c:v>
                </c:pt>
                <c:pt idx="628">
                  <c:v>10284</c:v>
                </c:pt>
                <c:pt idx="629">
                  <c:v>5417</c:v>
                </c:pt>
                <c:pt idx="630">
                  <c:v>5417</c:v>
                </c:pt>
                <c:pt idx="631">
                  <c:v>5417</c:v>
                </c:pt>
                <c:pt idx="632">
                  <c:v>8777</c:v>
                </c:pt>
                <c:pt idx="633">
                  <c:v>8777</c:v>
                </c:pt>
                <c:pt idx="634">
                  <c:v>8777</c:v>
                </c:pt>
                <c:pt idx="635">
                  <c:v>8777</c:v>
                </c:pt>
                <c:pt idx="636">
                  <c:v>8777</c:v>
                </c:pt>
                <c:pt idx="637">
                  <c:v>5397</c:v>
                </c:pt>
                <c:pt idx="638">
                  <c:v>13423</c:v>
                </c:pt>
                <c:pt idx="639">
                  <c:v>13423</c:v>
                </c:pt>
                <c:pt idx="640">
                  <c:v>13423</c:v>
                </c:pt>
                <c:pt idx="641">
                  <c:v>13423</c:v>
                </c:pt>
                <c:pt idx="642">
                  <c:v>8799</c:v>
                </c:pt>
                <c:pt idx="643">
                  <c:v>8799</c:v>
                </c:pt>
                <c:pt idx="644">
                  <c:v>8799</c:v>
                </c:pt>
                <c:pt idx="645">
                  <c:v>8799</c:v>
                </c:pt>
                <c:pt idx="646">
                  <c:v>8799</c:v>
                </c:pt>
                <c:pt idx="647">
                  <c:v>8799</c:v>
                </c:pt>
                <c:pt idx="648">
                  <c:v>11194</c:v>
                </c:pt>
                <c:pt idx="649">
                  <c:v>11194</c:v>
                </c:pt>
                <c:pt idx="650">
                  <c:v>11194</c:v>
                </c:pt>
                <c:pt idx="651">
                  <c:v>11194</c:v>
                </c:pt>
                <c:pt idx="652">
                  <c:v>11194</c:v>
                </c:pt>
                <c:pt idx="653">
                  <c:v>11194</c:v>
                </c:pt>
                <c:pt idx="654">
                  <c:v>11194</c:v>
                </c:pt>
                <c:pt idx="655">
                  <c:v>4727</c:v>
                </c:pt>
                <c:pt idx="656">
                  <c:v>4727</c:v>
                </c:pt>
                <c:pt idx="657">
                  <c:v>4727</c:v>
                </c:pt>
                <c:pt idx="658">
                  <c:v>4727</c:v>
                </c:pt>
                <c:pt idx="659">
                  <c:v>378</c:v>
                </c:pt>
                <c:pt idx="660">
                  <c:v>378</c:v>
                </c:pt>
                <c:pt idx="661">
                  <c:v>378</c:v>
                </c:pt>
                <c:pt idx="662">
                  <c:v>378</c:v>
                </c:pt>
                <c:pt idx="663">
                  <c:v>9631</c:v>
                </c:pt>
                <c:pt idx="664">
                  <c:v>6773</c:v>
                </c:pt>
                <c:pt idx="665">
                  <c:v>6773</c:v>
                </c:pt>
                <c:pt idx="666">
                  <c:v>6773</c:v>
                </c:pt>
                <c:pt idx="667">
                  <c:v>7465</c:v>
                </c:pt>
                <c:pt idx="668">
                  <c:v>4304</c:v>
                </c:pt>
                <c:pt idx="669">
                  <c:v>4304</c:v>
                </c:pt>
                <c:pt idx="670">
                  <c:v>10118</c:v>
                </c:pt>
                <c:pt idx="671">
                  <c:v>10118</c:v>
                </c:pt>
                <c:pt idx="672">
                  <c:v>14596</c:v>
                </c:pt>
                <c:pt idx="673">
                  <c:v>11386</c:v>
                </c:pt>
                <c:pt idx="674">
                  <c:v>11386</c:v>
                </c:pt>
                <c:pt idx="675">
                  <c:v>11386</c:v>
                </c:pt>
                <c:pt idx="676">
                  <c:v>11386</c:v>
                </c:pt>
                <c:pt idx="677">
                  <c:v>11386</c:v>
                </c:pt>
                <c:pt idx="678">
                  <c:v>11386</c:v>
                </c:pt>
                <c:pt idx="679">
                  <c:v>11386</c:v>
                </c:pt>
                <c:pt idx="680">
                  <c:v>11386</c:v>
                </c:pt>
                <c:pt idx="681">
                  <c:v>11386</c:v>
                </c:pt>
                <c:pt idx="682">
                  <c:v>11386</c:v>
                </c:pt>
                <c:pt idx="683">
                  <c:v>11386</c:v>
                </c:pt>
                <c:pt idx="684">
                  <c:v>11386</c:v>
                </c:pt>
                <c:pt idx="685">
                  <c:v>11386</c:v>
                </c:pt>
                <c:pt idx="686">
                  <c:v>3448</c:v>
                </c:pt>
                <c:pt idx="687">
                  <c:v>3448</c:v>
                </c:pt>
                <c:pt idx="688">
                  <c:v>3448</c:v>
                </c:pt>
                <c:pt idx="689">
                  <c:v>3448</c:v>
                </c:pt>
                <c:pt idx="690">
                  <c:v>3448</c:v>
                </c:pt>
                <c:pt idx="691">
                  <c:v>3448</c:v>
                </c:pt>
                <c:pt idx="692">
                  <c:v>3448</c:v>
                </c:pt>
                <c:pt idx="693">
                  <c:v>3448</c:v>
                </c:pt>
                <c:pt idx="694">
                  <c:v>3448</c:v>
                </c:pt>
                <c:pt idx="695">
                  <c:v>3448</c:v>
                </c:pt>
                <c:pt idx="696">
                  <c:v>3448</c:v>
                </c:pt>
                <c:pt idx="697">
                  <c:v>10686</c:v>
                </c:pt>
                <c:pt idx="698">
                  <c:v>10686</c:v>
                </c:pt>
                <c:pt idx="699">
                  <c:v>10686</c:v>
                </c:pt>
                <c:pt idx="700">
                  <c:v>10686</c:v>
                </c:pt>
                <c:pt idx="701">
                  <c:v>10686</c:v>
                </c:pt>
                <c:pt idx="702">
                  <c:v>10686</c:v>
                </c:pt>
                <c:pt idx="703">
                  <c:v>10686</c:v>
                </c:pt>
                <c:pt idx="704">
                  <c:v>10686</c:v>
                </c:pt>
                <c:pt idx="705">
                  <c:v>10686</c:v>
                </c:pt>
                <c:pt idx="706">
                  <c:v>14253</c:v>
                </c:pt>
                <c:pt idx="707">
                  <c:v>14253</c:v>
                </c:pt>
                <c:pt idx="708">
                  <c:v>14253</c:v>
                </c:pt>
                <c:pt idx="709">
                  <c:v>14253</c:v>
                </c:pt>
                <c:pt idx="710">
                  <c:v>14253</c:v>
                </c:pt>
                <c:pt idx="711">
                  <c:v>14253</c:v>
                </c:pt>
                <c:pt idx="712">
                  <c:v>14253</c:v>
                </c:pt>
                <c:pt idx="713">
                  <c:v>14253</c:v>
                </c:pt>
                <c:pt idx="714">
                  <c:v>14253</c:v>
                </c:pt>
                <c:pt idx="715">
                  <c:v>14253</c:v>
                </c:pt>
                <c:pt idx="716">
                  <c:v>7728</c:v>
                </c:pt>
                <c:pt idx="717">
                  <c:v>7728</c:v>
                </c:pt>
                <c:pt idx="718">
                  <c:v>7728</c:v>
                </c:pt>
                <c:pt idx="719">
                  <c:v>7728</c:v>
                </c:pt>
                <c:pt idx="720">
                  <c:v>7728</c:v>
                </c:pt>
                <c:pt idx="721">
                  <c:v>2357</c:v>
                </c:pt>
                <c:pt idx="722">
                  <c:v>2357</c:v>
                </c:pt>
                <c:pt idx="723">
                  <c:v>2357</c:v>
                </c:pt>
                <c:pt idx="724">
                  <c:v>2357</c:v>
                </c:pt>
                <c:pt idx="725">
                  <c:v>2357</c:v>
                </c:pt>
                <c:pt idx="726">
                  <c:v>11198</c:v>
                </c:pt>
                <c:pt idx="727">
                  <c:v>11198</c:v>
                </c:pt>
                <c:pt idx="728">
                  <c:v>11198</c:v>
                </c:pt>
                <c:pt idx="729">
                  <c:v>11198</c:v>
                </c:pt>
                <c:pt idx="730">
                  <c:v>11198</c:v>
                </c:pt>
                <c:pt idx="731">
                  <c:v>11198</c:v>
                </c:pt>
                <c:pt idx="732">
                  <c:v>11198</c:v>
                </c:pt>
                <c:pt idx="733">
                  <c:v>5057</c:v>
                </c:pt>
                <c:pt idx="734">
                  <c:v>5057</c:v>
                </c:pt>
                <c:pt idx="735">
                  <c:v>5057</c:v>
                </c:pt>
                <c:pt idx="736">
                  <c:v>5057</c:v>
                </c:pt>
                <c:pt idx="737">
                  <c:v>5057</c:v>
                </c:pt>
                <c:pt idx="738">
                  <c:v>5057</c:v>
                </c:pt>
                <c:pt idx="739">
                  <c:v>5057</c:v>
                </c:pt>
                <c:pt idx="740">
                  <c:v>5057</c:v>
                </c:pt>
                <c:pt idx="741">
                  <c:v>5057</c:v>
                </c:pt>
                <c:pt idx="742">
                  <c:v>8155</c:v>
                </c:pt>
                <c:pt idx="743">
                  <c:v>8155</c:v>
                </c:pt>
                <c:pt idx="744">
                  <c:v>8155</c:v>
                </c:pt>
                <c:pt idx="745">
                  <c:v>8155</c:v>
                </c:pt>
                <c:pt idx="746">
                  <c:v>8155</c:v>
                </c:pt>
                <c:pt idx="747">
                  <c:v>8155</c:v>
                </c:pt>
                <c:pt idx="748">
                  <c:v>8155</c:v>
                </c:pt>
                <c:pt idx="749">
                  <c:v>12679</c:v>
                </c:pt>
                <c:pt idx="750">
                  <c:v>12679</c:v>
                </c:pt>
                <c:pt idx="751">
                  <c:v>12679</c:v>
                </c:pt>
                <c:pt idx="752">
                  <c:v>12679</c:v>
                </c:pt>
                <c:pt idx="753">
                  <c:v>12679</c:v>
                </c:pt>
                <c:pt idx="754">
                  <c:v>12679</c:v>
                </c:pt>
                <c:pt idx="755">
                  <c:v>12679</c:v>
                </c:pt>
                <c:pt idx="756">
                  <c:v>12679</c:v>
                </c:pt>
                <c:pt idx="757">
                  <c:v>12679</c:v>
                </c:pt>
                <c:pt idx="758">
                  <c:v>12679</c:v>
                </c:pt>
                <c:pt idx="759">
                  <c:v>12679</c:v>
                </c:pt>
                <c:pt idx="760">
                  <c:v>1891</c:v>
                </c:pt>
                <c:pt idx="761">
                  <c:v>1891</c:v>
                </c:pt>
                <c:pt idx="762">
                  <c:v>1891</c:v>
                </c:pt>
                <c:pt idx="763">
                  <c:v>1891</c:v>
                </c:pt>
                <c:pt idx="764">
                  <c:v>1891</c:v>
                </c:pt>
                <c:pt idx="765">
                  <c:v>1891</c:v>
                </c:pt>
                <c:pt idx="766">
                  <c:v>3312</c:v>
                </c:pt>
                <c:pt idx="767">
                  <c:v>3312</c:v>
                </c:pt>
                <c:pt idx="768">
                  <c:v>3312</c:v>
                </c:pt>
                <c:pt idx="769">
                  <c:v>3312</c:v>
                </c:pt>
                <c:pt idx="770">
                  <c:v>3312</c:v>
                </c:pt>
                <c:pt idx="771">
                  <c:v>3312</c:v>
                </c:pt>
                <c:pt idx="772">
                  <c:v>3312</c:v>
                </c:pt>
                <c:pt idx="773">
                  <c:v>9251</c:v>
                </c:pt>
                <c:pt idx="774">
                  <c:v>9251</c:v>
                </c:pt>
                <c:pt idx="775">
                  <c:v>9251</c:v>
                </c:pt>
                <c:pt idx="776">
                  <c:v>9251</c:v>
                </c:pt>
                <c:pt idx="777">
                  <c:v>9251</c:v>
                </c:pt>
                <c:pt idx="778">
                  <c:v>9251</c:v>
                </c:pt>
                <c:pt idx="779">
                  <c:v>9251</c:v>
                </c:pt>
                <c:pt idx="780">
                  <c:v>9251</c:v>
                </c:pt>
                <c:pt idx="781">
                  <c:v>9251</c:v>
                </c:pt>
                <c:pt idx="782">
                  <c:v>9251</c:v>
                </c:pt>
                <c:pt idx="783">
                  <c:v>10648</c:v>
                </c:pt>
                <c:pt idx="784">
                  <c:v>10648</c:v>
                </c:pt>
                <c:pt idx="785">
                  <c:v>10648</c:v>
                </c:pt>
                <c:pt idx="786">
                  <c:v>10648</c:v>
                </c:pt>
                <c:pt idx="787">
                  <c:v>13817</c:v>
                </c:pt>
                <c:pt idx="788">
                  <c:v>13817</c:v>
                </c:pt>
                <c:pt idx="789">
                  <c:v>13817</c:v>
                </c:pt>
                <c:pt idx="790">
                  <c:v>13817</c:v>
                </c:pt>
                <c:pt idx="791">
                  <c:v>13817</c:v>
                </c:pt>
                <c:pt idx="792">
                  <c:v>13817</c:v>
                </c:pt>
                <c:pt idx="793">
                  <c:v>13817</c:v>
                </c:pt>
                <c:pt idx="794">
                  <c:v>11652</c:v>
                </c:pt>
                <c:pt idx="795">
                  <c:v>11652</c:v>
                </c:pt>
                <c:pt idx="796">
                  <c:v>11652</c:v>
                </c:pt>
                <c:pt idx="797">
                  <c:v>11652</c:v>
                </c:pt>
                <c:pt idx="798">
                  <c:v>14406</c:v>
                </c:pt>
                <c:pt idx="799">
                  <c:v>14406</c:v>
                </c:pt>
                <c:pt idx="800">
                  <c:v>14406</c:v>
                </c:pt>
                <c:pt idx="801">
                  <c:v>14406</c:v>
                </c:pt>
                <c:pt idx="802">
                  <c:v>3625</c:v>
                </c:pt>
                <c:pt idx="803">
                  <c:v>3625</c:v>
                </c:pt>
                <c:pt idx="804">
                  <c:v>3625</c:v>
                </c:pt>
                <c:pt idx="805">
                  <c:v>3625</c:v>
                </c:pt>
                <c:pt idx="806">
                  <c:v>3625</c:v>
                </c:pt>
                <c:pt idx="807">
                  <c:v>4648</c:v>
                </c:pt>
                <c:pt idx="808">
                  <c:v>4648</c:v>
                </c:pt>
                <c:pt idx="809">
                  <c:v>3765</c:v>
                </c:pt>
                <c:pt idx="810">
                  <c:v>3765</c:v>
                </c:pt>
                <c:pt idx="811">
                  <c:v>3765</c:v>
                </c:pt>
                <c:pt idx="812">
                  <c:v>7175</c:v>
                </c:pt>
                <c:pt idx="813">
                  <c:v>7175</c:v>
                </c:pt>
                <c:pt idx="814">
                  <c:v>7175</c:v>
                </c:pt>
                <c:pt idx="815">
                  <c:v>7175</c:v>
                </c:pt>
                <c:pt idx="816">
                  <c:v>7175</c:v>
                </c:pt>
                <c:pt idx="817">
                  <c:v>7175</c:v>
                </c:pt>
                <c:pt idx="818">
                  <c:v>7175</c:v>
                </c:pt>
                <c:pt idx="819">
                  <c:v>7175</c:v>
                </c:pt>
                <c:pt idx="820">
                  <c:v>14015</c:v>
                </c:pt>
                <c:pt idx="821">
                  <c:v>14015</c:v>
                </c:pt>
                <c:pt idx="822">
                  <c:v>14015</c:v>
                </c:pt>
                <c:pt idx="823">
                  <c:v>14015</c:v>
                </c:pt>
                <c:pt idx="824">
                  <c:v>14015</c:v>
                </c:pt>
                <c:pt idx="825">
                  <c:v>14015</c:v>
                </c:pt>
                <c:pt idx="826">
                  <c:v>14015</c:v>
                </c:pt>
                <c:pt idx="827">
                  <c:v>723</c:v>
                </c:pt>
                <c:pt idx="828">
                  <c:v>723</c:v>
                </c:pt>
                <c:pt idx="829">
                  <c:v>723</c:v>
                </c:pt>
                <c:pt idx="830">
                  <c:v>723</c:v>
                </c:pt>
                <c:pt idx="831">
                  <c:v>723</c:v>
                </c:pt>
                <c:pt idx="832">
                  <c:v>723</c:v>
                </c:pt>
                <c:pt idx="833">
                  <c:v>723</c:v>
                </c:pt>
                <c:pt idx="834">
                  <c:v>723</c:v>
                </c:pt>
                <c:pt idx="835">
                  <c:v>2963</c:v>
                </c:pt>
                <c:pt idx="836">
                  <c:v>2963</c:v>
                </c:pt>
                <c:pt idx="837">
                  <c:v>2963</c:v>
                </c:pt>
                <c:pt idx="838">
                  <c:v>2963</c:v>
                </c:pt>
                <c:pt idx="839">
                  <c:v>5909</c:v>
                </c:pt>
                <c:pt idx="840">
                  <c:v>5909</c:v>
                </c:pt>
                <c:pt idx="841">
                  <c:v>5909</c:v>
                </c:pt>
                <c:pt idx="842">
                  <c:v>5909</c:v>
                </c:pt>
                <c:pt idx="843">
                  <c:v>13746</c:v>
                </c:pt>
                <c:pt idx="844">
                  <c:v>13746</c:v>
                </c:pt>
                <c:pt idx="845">
                  <c:v>13746</c:v>
                </c:pt>
                <c:pt idx="846">
                  <c:v>13746</c:v>
                </c:pt>
                <c:pt idx="847">
                  <c:v>13746</c:v>
                </c:pt>
                <c:pt idx="848">
                  <c:v>13746</c:v>
                </c:pt>
                <c:pt idx="849">
                  <c:v>13746</c:v>
                </c:pt>
                <c:pt idx="850">
                  <c:v>13746</c:v>
                </c:pt>
                <c:pt idx="851">
                  <c:v>13746</c:v>
                </c:pt>
                <c:pt idx="852">
                  <c:v>1919</c:v>
                </c:pt>
                <c:pt idx="853">
                  <c:v>1919</c:v>
                </c:pt>
                <c:pt idx="854">
                  <c:v>1919</c:v>
                </c:pt>
                <c:pt idx="855">
                  <c:v>1919</c:v>
                </c:pt>
                <c:pt idx="856">
                  <c:v>1919</c:v>
                </c:pt>
                <c:pt idx="857">
                  <c:v>1919</c:v>
                </c:pt>
                <c:pt idx="858">
                  <c:v>1919</c:v>
                </c:pt>
                <c:pt idx="859">
                  <c:v>14469</c:v>
                </c:pt>
                <c:pt idx="860">
                  <c:v>14469</c:v>
                </c:pt>
                <c:pt idx="861">
                  <c:v>14469</c:v>
                </c:pt>
                <c:pt idx="862">
                  <c:v>14469</c:v>
                </c:pt>
                <c:pt idx="863">
                  <c:v>14469</c:v>
                </c:pt>
                <c:pt idx="864">
                  <c:v>7101</c:v>
                </c:pt>
                <c:pt idx="865">
                  <c:v>7101</c:v>
                </c:pt>
                <c:pt idx="866">
                  <c:v>7101</c:v>
                </c:pt>
                <c:pt idx="867">
                  <c:v>7101</c:v>
                </c:pt>
                <c:pt idx="868">
                  <c:v>7101</c:v>
                </c:pt>
                <c:pt idx="869">
                  <c:v>4870</c:v>
                </c:pt>
                <c:pt idx="870">
                  <c:v>4870</c:v>
                </c:pt>
                <c:pt idx="871">
                  <c:v>4870</c:v>
                </c:pt>
                <c:pt idx="872">
                  <c:v>4870</c:v>
                </c:pt>
                <c:pt idx="873">
                  <c:v>13175</c:v>
                </c:pt>
                <c:pt idx="874">
                  <c:v>13175</c:v>
                </c:pt>
                <c:pt idx="875">
                  <c:v>13175</c:v>
                </c:pt>
                <c:pt idx="876">
                  <c:v>13175</c:v>
                </c:pt>
                <c:pt idx="877">
                  <c:v>13175</c:v>
                </c:pt>
                <c:pt idx="878">
                  <c:v>13175</c:v>
                </c:pt>
                <c:pt idx="879">
                  <c:v>4998</c:v>
                </c:pt>
                <c:pt idx="880">
                  <c:v>14251</c:v>
                </c:pt>
                <c:pt idx="881">
                  <c:v>14251</c:v>
                </c:pt>
                <c:pt idx="882">
                  <c:v>14251</c:v>
                </c:pt>
                <c:pt idx="883">
                  <c:v>5970</c:v>
                </c:pt>
                <c:pt idx="884">
                  <c:v>1215</c:v>
                </c:pt>
                <c:pt idx="885">
                  <c:v>1215</c:v>
                </c:pt>
                <c:pt idx="886">
                  <c:v>1215</c:v>
                </c:pt>
                <c:pt idx="887">
                  <c:v>2001</c:v>
                </c:pt>
                <c:pt idx="888">
                  <c:v>2001</c:v>
                </c:pt>
                <c:pt idx="889">
                  <c:v>2001</c:v>
                </c:pt>
                <c:pt idx="890">
                  <c:v>2001</c:v>
                </c:pt>
                <c:pt idx="891">
                  <c:v>2001</c:v>
                </c:pt>
                <c:pt idx="892">
                  <c:v>2001</c:v>
                </c:pt>
                <c:pt idx="893">
                  <c:v>2001</c:v>
                </c:pt>
                <c:pt idx="894">
                  <c:v>2001</c:v>
                </c:pt>
                <c:pt idx="895">
                  <c:v>11334</c:v>
                </c:pt>
                <c:pt idx="896">
                  <c:v>11334</c:v>
                </c:pt>
                <c:pt idx="897">
                  <c:v>11334</c:v>
                </c:pt>
                <c:pt idx="898">
                  <c:v>11334</c:v>
                </c:pt>
                <c:pt idx="899">
                  <c:v>9317</c:v>
                </c:pt>
                <c:pt idx="900">
                  <c:v>9317</c:v>
                </c:pt>
                <c:pt idx="901">
                  <c:v>9317</c:v>
                </c:pt>
                <c:pt idx="902">
                  <c:v>5518</c:v>
                </c:pt>
                <c:pt idx="903">
                  <c:v>5518</c:v>
                </c:pt>
                <c:pt idx="904">
                  <c:v>5518</c:v>
                </c:pt>
                <c:pt idx="905">
                  <c:v>11762</c:v>
                </c:pt>
                <c:pt idx="906">
                  <c:v>11762</c:v>
                </c:pt>
                <c:pt idx="907">
                  <c:v>11762</c:v>
                </c:pt>
                <c:pt idx="908">
                  <c:v>11762</c:v>
                </c:pt>
                <c:pt idx="909">
                  <c:v>13200</c:v>
                </c:pt>
                <c:pt idx="910">
                  <c:v>13200</c:v>
                </c:pt>
                <c:pt idx="911">
                  <c:v>13200</c:v>
                </c:pt>
                <c:pt idx="912">
                  <c:v>13200</c:v>
                </c:pt>
                <c:pt idx="913">
                  <c:v>3105</c:v>
                </c:pt>
                <c:pt idx="914">
                  <c:v>3105</c:v>
                </c:pt>
                <c:pt idx="915">
                  <c:v>347</c:v>
                </c:pt>
                <c:pt idx="916">
                  <c:v>347</c:v>
                </c:pt>
                <c:pt idx="917">
                  <c:v>347</c:v>
                </c:pt>
                <c:pt idx="918">
                  <c:v>347</c:v>
                </c:pt>
                <c:pt idx="919">
                  <c:v>347</c:v>
                </c:pt>
                <c:pt idx="920">
                  <c:v>3594</c:v>
                </c:pt>
                <c:pt idx="921">
                  <c:v>3594</c:v>
                </c:pt>
                <c:pt idx="922">
                  <c:v>3239</c:v>
                </c:pt>
                <c:pt idx="923">
                  <c:v>3239</c:v>
                </c:pt>
                <c:pt idx="924">
                  <c:v>3239</c:v>
                </c:pt>
                <c:pt idx="925">
                  <c:v>3239</c:v>
                </c:pt>
                <c:pt idx="926">
                  <c:v>3239</c:v>
                </c:pt>
                <c:pt idx="927">
                  <c:v>3239</c:v>
                </c:pt>
                <c:pt idx="928">
                  <c:v>2142</c:v>
                </c:pt>
                <c:pt idx="929">
                  <c:v>2142</c:v>
                </c:pt>
                <c:pt idx="930">
                  <c:v>2142</c:v>
                </c:pt>
                <c:pt idx="931">
                  <c:v>10284</c:v>
                </c:pt>
                <c:pt idx="932">
                  <c:v>10284</c:v>
                </c:pt>
                <c:pt idx="933">
                  <c:v>10284</c:v>
                </c:pt>
                <c:pt idx="934">
                  <c:v>10284</c:v>
                </c:pt>
                <c:pt idx="935">
                  <c:v>10284</c:v>
                </c:pt>
                <c:pt idx="936">
                  <c:v>5417</c:v>
                </c:pt>
                <c:pt idx="937">
                  <c:v>8777</c:v>
                </c:pt>
                <c:pt idx="938">
                  <c:v>8777</c:v>
                </c:pt>
                <c:pt idx="939">
                  <c:v>8777</c:v>
                </c:pt>
                <c:pt idx="940">
                  <c:v>5397</c:v>
                </c:pt>
                <c:pt idx="941">
                  <c:v>5397</c:v>
                </c:pt>
                <c:pt idx="942">
                  <c:v>5397</c:v>
                </c:pt>
                <c:pt idx="943">
                  <c:v>5397</c:v>
                </c:pt>
                <c:pt idx="944">
                  <c:v>13423</c:v>
                </c:pt>
                <c:pt idx="945">
                  <c:v>13423</c:v>
                </c:pt>
                <c:pt idx="946">
                  <c:v>13423</c:v>
                </c:pt>
                <c:pt idx="947">
                  <c:v>8799</c:v>
                </c:pt>
                <c:pt idx="948">
                  <c:v>8799</c:v>
                </c:pt>
                <c:pt idx="949">
                  <c:v>8799</c:v>
                </c:pt>
                <c:pt idx="950">
                  <c:v>8799</c:v>
                </c:pt>
                <c:pt idx="951">
                  <c:v>11194</c:v>
                </c:pt>
                <c:pt idx="952">
                  <c:v>11194</c:v>
                </c:pt>
                <c:pt idx="953">
                  <c:v>11194</c:v>
                </c:pt>
                <c:pt idx="954">
                  <c:v>11194</c:v>
                </c:pt>
                <c:pt idx="955">
                  <c:v>11194</c:v>
                </c:pt>
                <c:pt idx="956">
                  <c:v>4727</c:v>
                </c:pt>
                <c:pt idx="957">
                  <c:v>4727</c:v>
                </c:pt>
                <c:pt idx="958">
                  <c:v>4727</c:v>
                </c:pt>
                <c:pt idx="959">
                  <c:v>378</c:v>
                </c:pt>
                <c:pt idx="960">
                  <c:v>9631</c:v>
                </c:pt>
                <c:pt idx="961">
                  <c:v>9631</c:v>
                </c:pt>
                <c:pt idx="962">
                  <c:v>6773</c:v>
                </c:pt>
                <c:pt idx="963">
                  <c:v>6773</c:v>
                </c:pt>
                <c:pt idx="964">
                  <c:v>6773</c:v>
                </c:pt>
                <c:pt idx="965">
                  <c:v>7465</c:v>
                </c:pt>
                <c:pt idx="966">
                  <c:v>7465</c:v>
                </c:pt>
                <c:pt idx="967">
                  <c:v>7465</c:v>
                </c:pt>
                <c:pt idx="968">
                  <c:v>4304</c:v>
                </c:pt>
                <c:pt idx="969">
                  <c:v>4304</c:v>
                </c:pt>
                <c:pt idx="970">
                  <c:v>4304</c:v>
                </c:pt>
                <c:pt idx="971">
                  <c:v>4304</c:v>
                </c:pt>
                <c:pt idx="972">
                  <c:v>10118</c:v>
                </c:pt>
                <c:pt idx="973">
                  <c:v>10118</c:v>
                </c:pt>
                <c:pt idx="974">
                  <c:v>10118</c:v>
                </c:pt>
                <c:pt idx="975">
                  <c:v>10118</c:v>
                </c:pt>
                <c:pt idx="976">
                  <c:v>10118</c:v>
                </c:pt>
                <c:pt idx="977">
                  <c:v>8465</c:v>
                </c:pt>
                <c:pt idx="978">
                  <c:v>8465</c:v>
                </c:pt>
                <c:pt idx="979">
                  <c:v>14596</c:v>
                </c:pt>
                <c:pt idx="980">
                  <c:v>14596</c:v>
                </c:pt>
                <c:pt idx="981">
                  <c:v>11386</c:v>
                </c:pt>
                <c:pt idx="982">
                  <c:v>11386</c:v>
                </c:pt>
                <c:pt idx="983">
                  <c:v>3448</c:v>
                </c:pt>
                <c:pt idx="984">
                  <c:v>3448</c:v>
                </c:pt>
                <c:pt idx="985">
                  <c:v>3448</c:v>
                </c:pt>
                <c:pt idx="986">
                  <c:v>3448</c:v>
                </c:pt>
                <c:pt idx="987">
                  <c:v>10686</c:v>
                </c:pt>
                <c:pt idx="988">
                  <c:v>10686</c:v>
                </c:pt>
                <c:pt idx="989">
                  <c:v>10686</c:v>
                </c:pt>
                <c:pt idx="990">
                  <c:v>10686</c:v>
                </c:pt>
                <c:pt idx="991">
                  <c:v>10686</c:v>
                </c:pt>
                <c:pt idx="992">
                  <c:v>14253</c:v>
                </c:pt>
                <c:pt idx="993">
                  <c:v>14253</c:v>
                </c:pt>
                <c:pt idx="994">
                  <c:v>14253</c:v>
                </c:pt>
                <c:pt idx="995">
                  <c:v>14253</c:v>
                </c:pt>
                <c:pt idx="996">
                  <c:v>14253</c:v>
                </c:pt>
                <c:pt idx="997">
                  <c:v>14253</c:v>
                </c:pt>
                <c:pt idx="998">
                  <c:v>7728</c:v>
                </c:pt>
                <c:pt idx="999">
                  <c:v>7728</c:v>
                </c:pt>
                <c:pt idx="1000">
                  <c:v>7728</c:v>
                </c:pt>
                <c:pt idx="1001">
                  <c:v>7728</c:v>
                </c:pt>
                <c:pt idx="1002">
                  <c:v>7728</c:v>
                </c:pt>
                <c:pt idx="1003">
                  <c:v>7728</c:v>
                </c:pt>
                <c:pt idx="1004">
                  <c:v>7728</c:v>
                </c:pt>
                <c:pt idx="1005">
                  <c:v>2357</c:v>
                </c:pt>
                <c:pt idx="1006">
                  <c:v>2357</c:v>
                </c:pt>
                <c:pt idx="1007">
                  <c:v>2357</c:v>
                </c:pt>
                <c:pt idx="1008">
                  <c:v>2357</c:v>
                </c:pt>
                <c:pt idx="1009">
                  <c:v>2357</c:v>
                </c:pt>
                <c:pt idx="1010">
                  <c:v>11198</c:v>
                </c:pt>
                <c:pt idx="1011">
                  <c:v>11198</c:v>
                </c:pt>
                <c:pt idx="1012">
                  <c:v>11198</c:v>
                </c:pt>
                <c:pt idx="1013">
                  <c:v>11198</c:v>
                </c:pt>
                <c:pt idx="1014">
                  <c:v>11198</c:v>
                </c:pt>
                <c:pt idx="1015">
                  <c:v>11198</c:v>
                </c:pt>
                <c:pt idx="1016">
                  <c:v>11198</c:v>
                </c:pt>
                <c:pt idx="1017">
                  <c:v>11198</c:v>
                </c:pt>
                <c:pt idx="1018">
                  <c:v>11198</c:v>
                </c:pt>
                <c:pt idx="1019">
                  <c:v>5057</c:v>
                </c:pt>
                <c:pt idx="1020">
                  <c:v>5057</c:v>
                </c:pt>
                <c:pt idx="1021">
                  <c:v>5057</c:v>
                </c:pt>
                <c:pt idx="1022">
                  <c:v>5057</c:v>
                </c:pt>
                <c:pt idx="1023">
                  <c:v>5057</c:v>
                </c:pt>
                <c:pt idx="1024">
                  <c:v>5057</c:v>
                </c:pt>
                <c:pt idx="1025">
                  <c:v>5057</c:v>
                </c:pt>
                <c:pt idx="1026">
                  <c:v>5057</c:v>
                </c:pt>
                <c:pt idx="1027">
                  <c:v>5057</c:v>
                </c:pt>
                <c:pt idx="1028">
                  <c:v>5057</c:v>
                </c:pt>
                <c:pt idx="1029">
                  <c:v>5057</c:v>
                </c:pt>
                <c:pt idx="1030">
                  <c:v>8155</c:v>
                </c:pt>
                <c:pt idx="1031">
                  <c:v>8155</c:v>
                </c:pt>
                <c:pt idx="1032">
                  <c:v>8155</c:v>
                </c:pt>
                <c:pt idx="1033">
                  <c:v>8155</c:v>
                </c:pt>
                <c:pt idx="1034">
                  <c:v>12679</c:v>
                </c:pt>
                <c:pt idx="1035">
                  <c:v>12679</c:v>
                </c:pt>
                <c:pt idx="1036">
                  <c:v>12679</c:v>
                </c:pt>
                <c:pt idx="1037">
                  <c:v>12679</c:v>
                </c:pt>
                <c:pt idx="1038">
                  <c:v>12679</c:v>
                </c:pt>
                <c:pt idx="1039">
                  <c:v>1891</c:v>
                </c:pt>
                <c:pt idx="1040">
                  <c:v>1891</c:v>
                </c:pt>
                <c:pt idx="1041">
                  <c:v>1891</c:v>
                </c:pt>
                <c:pt idx="1042">
                  <c:v>1891</c:v>
                </c:pt>
                <c:pt idx="1043">
                  <c:v>1891</c:v>
                </c:pt>
                <c:pt idx="1044">
                  <c:v>1891</c:v>
                </c:pt>
                <c:pt idx="1045">
                  <c:v>1891</c:v>
                </c:pt>
                <c:pt idx="1046">
                  <c:v>3312</c:v>
                </c:pt>
                <c:pt idx="1047">
                  <c:v>3312</c:v>
                </c:pt>
                <c:pt idx="1048">
                  <c:v>3312</c:v>
                </c:pt>
                <c:pt idx="1049">
                  <c:v>3312</c:v>
                </c:pt>
                <c:pt idx="1050">
                  <c:v>3312</c:v>
                </c:pt>
                <c:pt idx="1051">
                  <c:v>3312</c:v>
                </c:pt>
                <c:pt idx="1052">
                  <c:v>3312</c:v>
                </c:pt>
                <c:pt idx="1053">
                  <c:v>3312</c:v>
                </c:pt>
                <c:pt idx="1054">
                  <c:v>9251</c:v>
                </c:pt>
                <c:pt idx="1055">
                  <c:v>9251</c:v>
                </c:pt>
                <c:pt idx="1056">
                  <c:v>9251</c:v>
                </c:pt>
                <c:pt idx="1057">
                  <c:v>9251</c:v>
                </c:pt>
                <c:pt idx="1058">
                  <c:v>9251</c:v>
                </c:pt>
                <c:pt idx="1059">
                  <c:v>10648</c:v>
                </c:pt>
                <c:pt idx="1060">
                  <c:v>10648</c:v>
                </c:pt>
                <c:pt idx="1061">
                  <c:v>10648</c:v>
                </c:pt>
                <c:pt idx="1062">
                  <c:v>10648</c:v>
                </c:pt>
                <c:pt idx="1063">
                  <c:v>10648</c:v>
                </c:pt>
                <c:pt idx="1064">
                  <c:v>10648</c:v>
                </c:pt>
                <c:pt idx="1065">
                  <c:v>10648</c:v>
                </c:pt>
                <c:pt idx="1066">
                  <c:v>13817</c:v>
                </c:pt>
                <c:pt idx="1067">
                  <c:v>13817</c:v>
                </c:pt>
                <c:pt idx="1068">
                  <c:v>13817</c:v>
                </c:pt>
                <c:pt idx="1069">
                  <c:v>13817</c:v>
                </c:pt>
                <c:pt idx="1070">
                  <c:v>13817</c:v>
                </c:pt>
                <c:pt idx="1071">
                  <c:v>4648</c:v>
                </c:pt>
                <c:pt idx="1072">
                  <c:v>4648</c:v>
                </c:pt>
                <c:pt idx="1073">
                  <c:v>4648</c:v>
                </c:pt>
                <c:pt idx="1074">
                  <c:v>4648</c:v>
                </c:pt>
                <c:pt idx="1075">
                  <c:v>4648</c:v>
                </c:pt>
                <c:pt idx="1076">
                  <c:v>4648</c:v>
                </c:pt>
                <c:pt idx="1077">
                  <c:v>3765</c:v>
                </c:pt>
                <c:pt idx="1078">
                  <c:v>3765</c:v>
                </c:pt>
                <c:pt idx="1079">
                  <c:v>3765</c:v>
                </c:pt>
                <c:pt idx="1080">
                  <c:v>3765</c:v>
                </c:pt>
                <c:pt idx="1081">
                  <c:v>3765</c:v>
                </c:pt>
                <c:pt idx="1082">
                  <c:v>3765</c:v>
                </c:pt>
                <c:pt idx="1083">
                  <c:v>3765</c:v>
                </c:pt>
                <c:pt idx="1084">
                  <c:v>3765</c:v>
                </c:pt>
                <c:pt idx="1085">
                  <c:v>3765</c:v>
                </c:pt>
                <c:pt idx="1086">
                  <c:v>7175</c:v>
                </c:pt>
                <c:pt idx="1087">
                  <c:v>7175</c:v>
                </c:pt>
                <c:pt idx="1088">
                  <c:v>7175</c:v>
                </c:pt>
                <c:pt idx="1089">
                  <c:v>14015</c:v>
                </c:pt>
                <c:pt idx="1090">
                  <c:v>723</c:v>
                </c:pt>
                <c:pt idx="1091">
                  <c:v>723</c:v>
                </c:pt>
                <c:pt idx="1092">
                  <c:v>723</c:v>
                </c:pt>
                <c:pt idx="1093">
                  <c:v>723</c:v>
                </c:pt>
                <c:pt idx="1094">
                  <c:v>723</c:v>
                </c:pt>
                <c:pt idx="1095">
                  <c:v>723</c:v>
                </c:pt>
                <c:pt idx="1096">
                  <c:v>2963</c:v>
                </c:pt>
                <c:pt idx="1097">
                  <c:v>2963</c:v>
                </c:pt>
                <c:pt idx="1098">
                  <c:v>5909</c:v>
                </c:pt>
                <c:pt idx="1099">
                  <c:v>5909</c:v>
                </c:pt>
                <c:pt idx="1100">
                  <c:v>5909</c:v>
                </c:pt>
                <c:pt idx="1101">
                  <c:v>5909</c:v>
                </c:pt>
                <c:pt idx="1102">
                  <c:v>5909</c:v>
                </c:pt>
                <c:pt idx="1103">
                  <c:v>5909</c:v>
                </c:pt>
                <c:pt idx="1104">
                  <c:v>5909</c:v>
                </c:pt>
                <c:pt idx="1105">
                  <c:v>5909</c:v>
                </c:pt>
                <c:pt idx="1106">
                  <c:v>13746</c:v>
                </c:pt>
                <c:pt idx="1107">
                  <c:v>13746</c:v>
                </c:pt>
                <c:pt idx="1108">
                  <c:v>13746</c:v>
                </c:pt>
                <c:pt idx="1109">
                  <c:v>1919</c:v>
                </c:pt>
                <c:pt idx="1110">
                  <c:v>1919</c:v>
                </c:pt>
                <c:pt idx="1111">
                  <c:v>1919</c:v>
                </c:pt>
                <c:pt idx="1112">
                  <c:v>1919</c:v>
                </c:pt>
                <c:pt idx="1113">
                  <c:v>1919</c:v>
                </c:pt>
                <c:pt idx="1114">
                  <c:v>14469</c:v>
                </c:pt>
                <c:pt idx="1115">
                  <c:v>14469</c:v>
                </c:pt>
                <c:pt idx="1116">
                  <c:v>14469</c:v>
                </c:pt>
                <c:pt idx="1117">
                  <c:v>14469</c:v>
                </c:pt>
                <c:pt idx="1118">
                  <c:v>14469</c:v>
                </c:pt>
                <c:pt idx="1119">
                  <c:v>14469</c:v>
                </c:pt>
                <c:pt idx="1120">
                  <c:v>14469</c:v>
                </c:pt>
                <c:pt idx="1121">
                  <c:v>14469</c:v>
                </c:pt>
                <c:pt idx="1122">
                  <c:v>4870</c:v>
                </c:pt>
                <c:pt idx="1123">
                  <c:v>4870</c:v>
                </c:pt>
                <c:pt idx="1124">
                  <c:v>4870</c:v>
                </c:pt>
                <c:pt idx="1125">
                  <c:v>4870</c:v>
                </c:pt>
                <c:pt idx="1126">
                  <c:v>4870</c:v>
                </c:pt>
                <c:pt idx="1127">
                  <c:v>13175</c:v>
                </c:pt>
                <c:pt idx="1128">
                  <c:v>13175</c:v>
                </c:pt>
                <c:pt idx="1129">
                  <c:v>13175</c:v>
                </c:pt>
                <c:pt idx="1130">
                  <c:v>13175</c:v>
                </c:pt>
                <c:pt idx="1131">
                  <c:v>4998</c:v>
                </c:pt>
                <c:pt idx="1132">
                  <c:v>4998</c:v>
                </c:pt>
                <c:pt idx="1133">
                  <c:v>4998</c:v>
                </c:pt>
                <c:pt idx="1134">
                  <c:v>4998</c:v>
                </c:pt>
                <c:pt idx="1135">
                  <c:v>4998</c:v>
                </c:pt>
                <c:pt idx="1136">
                  <c:v>4998</c:v>
                </c:pt>
                <c:pt idx="1137">
                  <c:v>4998</c:v>
                </c:pt>
                <c:pt idx="1138">
                  <c:v>14251</c:v>
                </c:pt>
                <c:pt idx="1139">
                  <c:v>14251</c:v>
                </c:pt>
                <c:pt idx="1140">
                  <c:v>14251</c:v>
                </c:pt>
                <c:pt idx="1141">
                  <c:v>5970</c:v>
                </c:pt>
                <c:pt idx="1142">
                  <c:v>5970</c:v>
                </c:pt>
                <c:pt idx="1143">
                  <c:v>5970</c:v>
                </c:pt>
                <c:pt idx="1144">
                  <c:v>1215</c:v>
                </c:pt>
                <c:pt idx="1145">
                  <c:v>1215</c:v>
                </c:pt>
                <c:pt idx="1146">
                  <c:v>1215</c:v>
                </c:pt>
                <c:pt idx="1147">
                  <c:v>2001</c:v>
                </c:pt>
                <c:pt idx="1148">
                  <c:v>2001</c:v>
                </c:pt>
                <c:pt idx="1149">
                  <c:v>2001</c:v>
                </c:pt>
                <c:pt idx="1150">
                  <c:v>2001</c:v>
                </c:pt>
                <c:pt idx="1151">
                  <c:v>2001</c:v>
                </c:pt>
                <c:pt idx="1152">
                  <c:v>11334</c:v>
                </c:pt>
                <c:pt idx="1153">
                  <c:v>11334</c:v>
                </c:pt>
                <c:pt idx="1154">
                  <c:v>11334</c:v>
                </c:pt>
                <c:pt idx="1155">
                  <c:v>11334</c:v>
                </c:pt>
                <c:pt idx="1156">
                  <c:v>11334</c:v>
                </c:pt>
                <c:pt idx="1157">
                  <c:v>11334</c:v>
                </c:pt>
                <c:pt idx="1158">
                  <c:v>9317</c:v>
                </c:pt>
                <c:pt idx="1159">
                  <c:v>9317</c:v>
                </c:pt>
                <c:pt idx="1160">
                  <c:v>9317</c:v>
                </c:pt>
                <c:pt idx="1161">
                  <c:v>9317</c:v>
                </c:pt>
                <c:pt idx="1162">
                  <c:v>9317</c:v>
                </c:pt>
                <c:pt idx="1163">
                  <c:v>9317</c:v>
                </c:pt>
                <c:pt idx="1164">
                  <c:v>9317</c:v>
                </c:pt>
                <c:pt idx="1165">
                  <c:v>9317</c:v>
                </c:pt>
                <c:pt idx="1166">
                  <c:v>9317</c:v>
                </c:pt>
                <c:pt idx="1167">
                  <c:v>9317</c:v>
                </c:pt>
                <c:pt idx="1168">
                  <c:v>5518</c:v>
                </c:pt>
                <c:pt idx="1169">
                  <c:v>5518</c:v>
                </c:pt>
                <c:pt idx="1170">
                  <c:v>5518</c:v>
                </c:pt>
                <c:pt idx="1171">
                  <c:v>5518</c:v>
                </c:pt>
                <c:pt idx="1172">
                  <c:v>5518</c:v>
                </c:pt>
                <c:pt idx="1173">
                  <c:v>11762</c:v>
                </c:pt>
                <c:pt idx="1174">
                  <c:v>11762</c:v>
                </c:pt>
                <c:pt idx="1175">
                  <c:v>13200</c:v>
                </c:pt>
                <c:pt idx="1176">
                  <c:v>13200</c:v>
                </c:pt>
                <c:pt idx="1177">
                  <c:v>13200</c:v>
                </c:pt>
                <c:pt idx="1178">
                  <c:v>13200</c:v>
                </c:pt>
                <c:pt idx="1179">
                  <c:v>3105</c:v>
                </c:pt>
                <c:pt idx="1180">
                  <c:v>3105</c:v>
                </c:pt>
                <c:pt idx="1181">
                  <c:v>3105</c:v>
                </c:pt>
                <c:pt idx="1182">
                  <c:v>3105</c:v>
                </c:pt>
                <c:pt idx="1183">
                  <c:v>3105</c:v>
                </c:pt>
                <c:pt idx="1184">
                  <c:v>3105</c:v>
                </c:pt>
                <c:pt idx="1185">
                  <c:v>347</c:v>
                </c:pt>
                <c:pt idx="1186">
                  <c:v>347</c:v>
                </c:pt>
                <c:pt idx="1187">
                  <c:v>347</c:v>
                </c:pt>
                <c:pt idx="1188">
                  <c:v>347</c:v>
                </c:pt>
                <c:pt idx="1189">
                  <c:v>347</c:v>
                </c:pt>
                <c:pt idx="1190">
                  <c:v>347</c:v>
                </c:pt>
                <c:pt idx="1191">
                  <c:v>3594</c:v>
                </c:pt>
                <c:pt idx="1192">
                  <c:v>3594</c:v>
                </c:pt>
                <c:pt idx="1193">
                  <c:v>3594</c:v>
                </c:pt>
                <c:pt idx="1194">
                  <c:v>3594</c:v>
                </c:pt>
                <c:pt idx="1195">
                  <c:v>3594</c:v>
                </c:pt>
                <c:pt idx="1196">
                  <c:v>3239</c:v>
                </c:pt>
                <c:pt idx="1197">
                  <c:v>3239</c:v>
                </c:pt>
                <c:pt idx="1198">
                  <c:v>3239</c:v>
                </c:pt>
                <c:pt idx="1199">
                  <c:v>3239</c:v>
                </c:pt>
                <c:pt idx="1200">
                  <c:v>2142</c:v>
                </c:pt>
                <c:pt idx="1201">
                  <c:v>2142</c:v>
                </c:pt>
                <c:pt idx="1202">
                  <c:v>10284</c:v>
                </c:pt>
                <c:pt idx="1203">
                  <c:v>10284</c:v>
                </c:pt>
                <c:pt idx="1204">
                  <c:v>10284</c:v>
                </c:pt>
                <c:pt idx="1205">
                  <c:v>10284</c:v>
                </c:pt>
                <c:pt idx="1206">
                  <c:v>10284</c:v>
                </c:pt>
                <c:pt idx="1207">
                  <c:v>5417</c:v>
                </c:pt>
                <c:pt idx="1208">
                  <c:v>5417</c:v>
                </c:pt>
                <c:pt idx="1209">
                  <c:v>5417</c:v>
                </c:pt>
                <c:pt idx="1210">
                  <c:v>5417</c:v>
                </c:pt>
                <c:pt idx="1211">
                  <c:v>5417</c:v>
                </c:pt>
                <c:pt idx="1212">
                  <c:v>5417</c:v>
                </c:pt>
                <c:pt idx="1213">
                  <c:v>8777</c:v>
                </c:pt>
                <c:pt idx="1214">
                  <c:v>8777</c:v>
                </c:pt>
                <c:pt idx="1215">
                  <c:v>8777</c:v>
                </c:pt>
                <c:pt idx="1216">
                  <c:v>8777</c:v>
                </c:pt>
                <c:pt idx="1217">
                  <c:v>8777</c:v>
                </c:pt>
                <c:pt idx="1218">
                  <c:v>8777</c:v>
                </c:pt>
                <c:pt idx="1219">
                  <c:v>8777</c:v>
                </c:pt>
                <c:pt idx="1220">
                  <c:v>5397</c:v>
                </c:pt>
                <c:pt idx="1221">
                  <c:v>5397</c:v>
                </c:pt>
                <c:pt idx="1222">
                  <c:v>5397</c:v>
                </c:pt>
                <c:pt idx="1223">
                  <c:v>13423</c:v>
                </c:pt>
                <c:pt idx="1224">
                  <c:v>8799</c:v>
                </c:pt>
                <c:pt idx="1225">
                  <c:v>8799</c:v>
                </c:pt>
                <c:pt idx="1226">
                  <c:v>8799</c:v>
                </c:pt>
                <c:pt idx="1227">
                  <c:v>8799</c:v>
                </c:pt>
                <c:pt idx="1228">
                  <c:v>8799</c:v>
                </c:pt>
                <c:pt idx="1229">
                  <c:v>8799</c:v>
                </c:pt>
                <c:pt idx="1230">
                  <c:v>11194</c:v>
                </c:pt>
                <c:pt idx="1231">
                  <c:v>11194</c:v>
                </c:pt>
                <c:pt idx="1232">
                  <c:v>4727</c:v>
                </c:pt>
                <c:pt idx="1233">
                  <c:v>4727</c:v>
                </c:pt>
                <c:pt idx="1234">
                  <c:v>4727</c:v>
                </c:pt>
                <c:pt idx="1235">
                  <c:v>4727</c:v>
                </c:pt>
                <c:pt idx="1236">
                  <c:v>4727</c:v>
                </c:pt>
                <c:pt idx="1237">
                  <c:v>4727</c:v>
                </c:pt>
                <c:pt idx="1238">
                  <c:v>378</c:v>
                </c:pt>
                <c:pt idx="1239">
                  <c:v>378</c:v>
                </c:pt>
                <c:pt idx="1240">
                  <c:v>9631</c:v>
                </c:pt>
                <c:pt idx="1241">
                  <c:v>9631</c:v>
                </c:pt>
                <c:pt idx="1242">
                  <c:v>9631</c:v>
                </c:pt>
                <c:pt idx="1243">
                  <c:v>6773</c:v>
                </c:pt>
                <c:pt idx="1244">
                  <c:v>6773</c:v>
                </c:pt>
                <c:pt idx="1245">
                  <c:v>6773</c:v>
                </c:pt>
                <c:pt idx="1246">
                  <c:v>6773</c:v>
                </c:pt>
                <c:pt idx="1247">
                  <c:v>6773</c:v>
                </c:pt>
                <c:pt idx="1248">
                  <c:v>7465</c:v>
                </c:pt>
                <c:pt idx="1249">
                  <c:v>7465</c:v>
                </c:pt>
                <c:pt idx="1250">
                  <c:v>7465</c:v>
                </c:pt>
                <c:pt idx="1251">
                  <c:v>4304</c:v>
                </c:pt>
                <c:pt idx="1252">
                  <c:v>4304</c:v>
                </c:pt>
                <c:pt idx="1253">
                  <c:v>4304</c:v>
                </c:pt>
                <c:pt idx="1254">
                  <c:v>10118</c:v>
                </c:pt>
                <c:pt idx="1255">
                  <c:v>10118</c:v>
                </c:pt>
                <c:pt idx="1256">
                  <c:v>10118</c:v>
                </c:pt>
                <c:pt idx="1257">
                  <c:v>10118</c:v>
                </c:pt>
                <c:pt idx="1258">
                  <c:v>10118</c:v>
                </c:pt>
                <c:pt idx="1259">
                  <c:v>10118</c:v>
                </c:pt>
                <c:pt idx="1260">
                  <c:v>10118</c:v>
                </c:pt>
                <c:pt idx="1261">
                  <c:v>8465</c:v>
                </c:pt>
                <c:pt idx="1262">
                  <c:v>8465</c:v>
                </c:pt>
                <c:pt idx="1263">
                  <c:v>14596</c:v>
                </c:pt>
                <c:pt idx="1264">
                  <c:v>14596</c:v>
                </c:pt>
                <c:pt idx="1265">
                  <c:v>5057</c:v>
                </c:pt>
                <c:pt idx="1266">
                  <c:v>11652</c:v>
                </c:pt>
                <c:pt idx="1267">
                  <c:v>11652</c:v>
                </c:pt>
                <c:pt idx="1268">
                  <c:v>11652</c:v>
                </c:pt>
                <c:pt idx="1269">
                  <c:v>3625</c:v>
                </c:pt>
                <c:pt idx="1270">
                  <c:v>3625</c:v>
                </c:pt>
                <c:pt idx="1271">
                  <c:v>3625</c:v>
                </c:pt>
                <c:pt idx="1272">
                  <c:v>3625</c:v>
                </c:pt>
                <c:pt idx="1273">
                  <c:v>4648</c:v>
                </c:pt>
                <c:pt idx="1274">
                  <c:v>11386</c:v>
                </c:pt>
                <c:pt idx="1275">
                  <c:v>11386</c:v>
                </c:pt>
                <c:pt idx="1276">
                  <c:v>11386</c:v>
                </c:pt>
                <c:pt idx="1277">
                  <c:v>11386</c:v>
                </c:pt>
                <c:pt idx="1278">
                  <c:v>11386</c:v>
                </c:pt>
                <c:pt idx="1279">
                  <c:v>11386</c:v>
                </c:pt>
                <c:pt idx="1280">
                  <c:v>3448</c:v>
                </c:pt>
                <c:pt idx="1281">
                  <c:v>3448</c:v>
                </c:pt>
                <c:pt idx="1282">
                  <c:v>3448</c:v>
                </c:pt>
                <c:pt idx="1283">
                  <c:v>3448</c:v>
                </c:pt>
                <c:pt idx="1284">
                  <c:v>3448</c:v>
                </c:pt>
                <c:pt idx="1285">
                  <c:v>10686</c:v>
                </c:pt>
                <c:pt idx="1286">
                  <c:v>14253</c:v>
                </c:pt>
                <c:pt idx="1287">
                  <c:v>14253</c:v>
                </c:pt>
                <c:pt idx="1288">
                  <c:v>14253</c:v>
                </c:pt>
                <c:pt idx="1289">
                  <c:v>14253</c:v>
                </c:pt>
                <c:pt idx="1290">
                  <c:v>14253</c:v>
                </c:pt>
                <c:pt idx="1291">
                  <c:v>14253</c:v>
                </c:pt>
                <c:pt idx="1292">
                  <c:v>14253</c:v>
                </c:pt>
                <c:pt idx="1293">
                  <c:v>7728</c:v>
                </c:pt>
                <c:pt idx="1294">
                  <c:v>7728</c:v>
                </c:pt>
                <c:pt idx="1295">
                  <c:v>7728</c:v>
                </c:pt>
                <c:pt idx="1296">
                  <c:v>7728</c:v>
                </c:pt>
                <c:pt idx="1297">
                  <c:v>7728</c:v>
                </c:pt>
                <c:pt idx="1298">
                  <c:v>7728</c:v>
                </c:pt>
                <c:pt idx="1299">
                  <c:v>7728</c:v>
                </c:pt>
                <c:pt idx="1300">
                  <c:v>7728</c:v>
                </c:pt>
                <c:pt idx="1301">
                  <c:v>7728</c:v>
                </c:pt>
                <c:pt idx="1302">
                  <c:v>2357</c:v>
                </c:pt>
                <c:pt idx="1303">
                  <c:v>2357</c:v>
                </c:pt>
                <c:pt idx="1304">
                  <c:v>2357</c:v>
                </c:pt>
                <c:pt idx="1305">
                  <c:v>2357</c:v>
                </c:pt>
                <c:pt idx="1306">
                  <c:v>2357</c:v>
                </c:pt>
                <c:pt idx="1307">
                  <c:v>2357</c:v>
                </c:pt>
                <c:pt idx="1308">
                  <c:v>11198</c:v>
                </c:pt>
                <c:pt idx="1309">
                  <c:v>11198</c:v>
                </c:pt>
                <c:pt idx="1310">
                  <c:v>11198</c:v>
                </c:pt>
                <c:pt idx="1311">
                  <c:v>11198</c:v>
                </c:pt>
                <c:pt idx="1312">
                  <c:v>11198</c:v>
                </c:pt>
                <c:pt idx="1313">
                  <c:v>11198</c:v>
                </c:pt>
                <c:pt idx="1314">
                  <c:v>11198</c:v>
                </c:pt>
                <c:pt idx="1315">
                  <c:v>11198</c:v>
                </c:pt>
                <c:pt idx="1316">
                  <c:v>11198</c:v>
                </c:pt>
                <c:pt idx="1317">
                  <c:v>5057</c:v>
                </c:pt>
                <c:pt idx="1318">
                  <c:v>12679</c:v>
                </c:pt>
                <c:pt idx="1319">
                  <c:v>12679</c:v>
                </c:pt>
                <c:pt idx="1320">
                  <c:v>12679</c:v>
                </c:pt>
                <c:pt idx="1321">
                  <c:v>12679</c:v>
                </c:pt>
                <c:pt idx="1322">
                  <c:v>12679</c:v>
                </c:pt>
                <c:pt idx="1323">
                  <c:v>1891</c:v>
                </c:pt>
                <c:pt idx="1324">
                  <c:v>1891</c:v>
                </c:pt>
                <c:pt idx="1325">
                  <c:v>1891</c:v>
                </c:pt>
                <c:pt idx="1326">
                  <c:v>1891</c:v>
                </c:pt>
                <c:pt idx="1327">
                  <c:v>1891</c:v>
                </c:pt>
                <c:pt idx="1328">
                  <c:v>1891</c:v>
                </c:pt>
                <c:pt idx="1329">
                  <c:v>1891</c:v>
                </c:pt>
                <c:pt idx="1330">
                  <c:v>1891</c:v>
                </c:pt>
                <c:pt idx="1331">
                  <c:v>1891</c:v>
                </c:pt>
                <c:pt idx="1332">
                  <c:v>1891</c:v>
                </c:pt>
                <c:pt idx="1333">
                  <c:v>1891</c:v>
                </c:pt>
                <c:pt idx="1334">
                  <c:v>3312</c:v>
                </c:pt>
                <c:pt idx="1335">
                  <c:v>3312</c:v>
                </c:pt>
                <c:pt idx="1336">
                  <c:v>3312</c:v>
                </c:pt>
                <c:pt idx="1337">
                  <c:v>3312</c:v>
                </c:pt>
                <c:pt idx="1338">
                  <c:v>3312</c:v>
                </c:pt>
                <c:pt idx="1339">
                  <c:v>3312</c:v>
                </c:pt>
                <c:pt idx="1340">
                  <c:v>3312</c:v>
                </c:pt>
                <c:pt idx="1341">
                  <c:v>3312</c:v>
                </c:pt>
                <c:pt idx="1342">
                  <c:v>3312</c:v>
                </c:pt>
                <c:pt idx="1343">
                  <c:v>9251</c:v>
                </c:pt>
                <c:pt idx="1344">
                  <c:v>9251</c:v>
                </c:pt>
                <c:pt idx="1345">
                  <c:v>9251</c:v>
                </c:pt>
                <c:pt idx="1346">
                  <c:v>9251</c:v>
                </c:pt>
                <c:pt idx="1347">
                  <c:v>9251</c:v>
                </c:pt>
                <c:pt idx="1348">
                  <c:v>9251</c:v>
                </c:pt>
                <c:pt idx="1349">
                  <c:v>10648</c:v>
                </c:pt>
                <c:pt idx="1350">
                  <c:v>10648</c:v>
                </c:pt>
                <c:pt idx="1351">
                  <c:v>10648</c:v>
                </c:pt>
                <c:pt idx="1352">
                  <c:v>10648</c:v>
                </c:pt>
                <c:pt idx="1353">
                  <c:v>10648</c:v>
                </c:pt>
                <c:pt idx="1354">
                  <c:v>10648</c:v>
                </c:pt>
                <c:pt idx="1355">
                  <c:v>10648</c:v>
                </c:pt>
                <c:pt idx="1356">
                  <c:v>10648</c:v>
                </c:pt>
                <c:pt idx="1357">
                  <c:v>10648</c:v>
                </c:pt>
                <c:pt idx="1358">
                  <c:v>10648</c:v>
                </c:pt>
                <c:pt idx="1359">
                  <c:v>10648</c:v>
                </c:pt>
                <c:pt idx="1360">
                  <c:v>10648</c:v>
                </c:pt>
                <c:pt idx="1361">
                  <c:v>10648</c:v>
                </c:pt>
                <c:pt idx="1362">
                  <c:v>13817</c:v>
                </c:pt>
                <c:pt idx="1363">
                  <c:v>13817</c:v>
                </c:pt>
                <c:pt idx="1364">
                  <c:v>13817</c:v>
                </c:pt>
                <c:pt idx="1365">
                  <c:v>11652</c:v>
                </c:pt>
                <c:pt idx="1366">
                  <c:v>11652</c:v>
                </c:pt>
                <c:pt idx="1367">
                  <c:v>11652</c:v>
                </c:pt>
                <c:pt idx="1368">
                  <c:v>11652</c:v>
                </c:pt>
                <c:pt idx="1369">
                  <c:v>11652</c:v>
                </c:pt>
                <c:pt idx="1370">
                  <c:v>11652</c:v>
                </c:pt>
                <c:pt idx="1371">
                  <c:v>11652</c:v>
                </c:pt>
                <c:pt idx="1372">
                  <c:v>11652</c:v>
                </c:pt>
                <c:pt idx="1373">
                  <c:v>14406</c:v>
                </c:pt>
                <c:pt idx="1374">
                  <c:v>14406</c:v>
                </c:pt>
                <c:pt idx="1375">
                  <c:v>14406</c:v>
                </c:pt>
                <c:pt idx="1376">
                  <c:v>14406</c:v>
                </c:pt>
                <c:pt idx="1377">
                  <c:v>3625</c:v>
                </c:pt>
                <c:pt idx="1378">
                  <c:v>3625</c:v>
                </c:pt>
                <c:pt idx="1379">
                  <c:v>3625</c:v>
                </c:pt>
                <c:pt idx="1380">
                  <c:v>3625</c:v>
                </c:pt>
                <c:pt idx="1381">
                  <c:v>3625</c:v>
                </c:pt>
                <c:pt idx="1382">
                  <c:v>4648</c:v>
                </c:pt>
                <c:pt idx="1383">
                  <c:v>4648</c:v>
                </c:pt>
                <c:pt idx="1384">
                  <c:v>4648</c:v>
                </c:pt>
                <c:pt idx="1385">
                  <c:v>4648</c:v>
                </c:pt>
                <c:pt idx="1386">
                  <c:v>4648</c:v>
                </c:pt>
                <c:pt idx="1387">
                  <c:v>3765</c:v>
                </c:pt>
                <c:pt idx="1388">
                  <c:v>3765</c:v>
                </c:pt>
                <c:pt idx="1389">
                  <c:v>3765</c:v>
                </c:pt>
                <c:pt idx="1390">
                  <c:v>3765</c:v>
                </c:pt>
                <c:pt idx="1391">
                  <c:v>3765</c:v>
                </c:pt>
                <c:pt idx="1392">
                  <c:v>3765</c:v>
                </c:pt>
                <c:pt idx="1393">
                  <c:v>7175</c:v>
                </c:pt>
                <c:pt idx="1394">
                  <c:v>7175</c:v>
                </c:pt>
                <c:pt idx="1395">
                  <c:v>7175</c:v>
                </c:pt>
                <c:pt idx="1396">
                  <c:v>7175</c:v>
                </c:pt>
                <c:pt idx="1397">
                  <c:v>7175</c:v>
                </c:pt>
                <c:pt idx="1398">
                  <c:v>7175</c:v>
                </c:pt>
                <c:pt idx="1399">
                  <c:v>14015</c:v>
                </c:pt>
                <c:pt idx="1400">
                  <c:v>14015</c:v>
                </c:pt>
                <c:pt idx="1401">
                  <c:v>14015</c:v>
                </c:pt>
                <c:pt idx="1402">
                  <c:v>14015</c:v>
                </c:pt>
                <c:pt idx="1403">
                  <c:v>14015</c:v>
                </c:pt>
                <c:pt idx="1404">
                  <c:v>14015</c:v>
                </c:pt>
                <c:pt idx="1405">
                  <c:v>14015</c:v>
                </c:pt>
                <c:pt idx="1406">
                  <c:v>723</c:v>
                </c:pt>
                <c:pt idx="1407">
                  <c:v>723</c:v>
                </c:pt>
                <c:pt idx="1408">
                  <c:v>723</c:v>
                </c:pt>
                <c:pt idx="1409">
                  <c:v>723</c:v>
                </c:pt>
                <c:pt idx="1410">
                  <c:v>723</c:v>
                </c:pt>
                <c:pt idx="1411">
                  <c:v>723</c:v>
                </c:pt>
                <c:pt idx="1412">
                  <c:v>5909</c:v>
                </c:pt>
                <c:pt idx="1413">
                  <c:v>5909</c:v>
                </c:pt>
                <c:pt idx="1414">
                  <c:v>13746</c:v>
                </c:pt>
                <c:pt idx="1415">
                  <c:v>13746</c:v>
                </c:pt>
                <c:pt idx="1416">
                  <c:v>13746</c:v>
                </c:pt>
                <c:pt idx="1417">
                  <c:v>13746</c:v>
                </c:pt>
                <c:pt idx="1418">
                  <c:v>13746</c:v>
                </c:pt>
                <c:pt idx="1419">
                  <c:v>13746</c:v>
                </c:pt>
                <c:pt idx="1420">
                  <c:v>13746</c:v>
                </c:pt>
                <c:pt idx="1421">
                  <c:v>13746</c:v>
                </c:pt>
                <c:pt idx="1422">
                  <c:v>1919</c:v>
                </c:pt>
                <c:pt idx="1423">
                  <c:v>1919</c:v>
                </c:pt>
                <c:pt idx="1424">
                  <c:v>1919</c:v>
                </c:pt>
                <c:pt idx="1425">
                  <c:v>14469</c:v>
                </c:pt>
                <c:pt idx="1426">
                  <c:v>14469</c:v>
                </c:pt>
                <c:pt idx="1427">
                  <c:v>14469</c:v>
                </c:pt>
                <c:pt idx="1428">
                  <c:v>14469</c:v>
                </c:pt>
                <c:pt idx="1429">
                  <c:v>7101</c:v>
                </c:pt>
                <c:pt idx="1430">
                  <c:v>7101</c:v>
                </c:pt>
                <c:pt idx="1431">
                  <c:v>7101</c:v>
                </c:pt>
                <c:pt idx="1432">
                  <c:v>7101</c:v>
                </c:pt>
                <c:pt idx="1433">
                  <c:v>7101</c:v>
                </c:pt>
                <c:pt idx="1434">
                  <c:v>4870</c:v>
                </c:pt>
                <c:pt idx="1435">
                  <c:v>4870</c:v>
                </c:pt>
                <c:pt idx="1436">
                  <c:v>4870</c:v>
                </c:pt>
                <c:pt idx="1437">
                  <c:v>4870</c:v>
                </c:pt>
                <c:pt idx="1438">
                  <c:v>4870</c:v>
                </c:pt>
                <c:pt idx="1439">
                  <c:v>13175</c:v>
                </c:pt>
                <c:pt idx="1440">
                  <c:v>13175</c:v>
                </c:pt>
                <c:pt idx="1441">
                  <c:v>13175</c:v>
                </c:pt>
                <c:pt idx="1442">
                  <c:v>13175</c:v>
                </c:pt>
                <c:pt idx="1443">
                  <c:v>13175</c:v>
                </c:pt>
                <c:pt idx="1444">
                  <c:v>13175</c:v>
                </c:pt>
                <c:pt idx="1445">
                  <c:v>4998</c:v>
                </c:pt>
                <c:pt idx="1446">
                  <c:v>4998</c:v>
                </c:pt>
                <c:pt idx="1447">
                  <c:v>4998</c:v>
                </c:pt>
                <c:pt idx="1448">
                  <c:v>4998</c:v>
                </c:pt>
                <c:pt idx="1449">
                  <c:v>4998</c:v>
                </c:pt>
                <c:pt idx="1450">
                  <c:v>4998</c:v>
                </c:pt>
                <c:pt idx="1451">
                  <c:v>14251</c:v>
                </c:pt>
                <c:pt idx="1452">
                  <c:v>14251</c:v>
                </c:pt>
                <c:pt idx="1453">
                  <c:v>14251</c:v>
                </c:pt>
                <c:pt idx="1454">
                  <c:v>14251</c:v>
                </c:pt>
                <c:pt idx="1455">
                  <c:v>14251</c:v>
                </c:pt>
                <c:pt idx="1456">
                  <c:v>14251</c:v>
                </c:pt>
                <c:pt idx="1457">
                  <c:v>5970</c:v>
                </c:pt>
                <c:pt idx="1458">
                  <c:v>5970</c:v>
                </c:pt>
                <c:pt idx="1459">
                  <c:v>1215</c:v>
                </c:pt>
                <c:pt idx="1460">
                  <c:v>1215</c:v>
                </c:pt>
                <c:pt idx="1461">
                  <c:v>1215</c:v>
                </c:pt>
                <c:pt idx="1462">
                  <c:v>1215</c:v>
                </c:pt>
                <c:pt idx="1463">
                  <c:v>1215</c:v>
                </c:pt>
                <c:pt idx="1464">
                  <c:v>1215</c:v>
                </c:pt>
                <c:pt idx="1465">
                  <c:v>2001</c:v>
                </c:pt>
                <c:pt idx="1466">
                  <c:v>2001</c:v>
                </c:pt>
                <c:pt idx="1467">
                  <c:v>11334</c:v>
                </c:pt>
                <c:pt idx="1468">
                  <c:v>11334</c:v>
                </c:pt>
                <c:pt idx="1469">
                  <c:v>11334</c:v>
                </c:pt>
                <c:pt idx="1470">
                  <c:v>11334</c:v>
                </c:pt>
                <c:pt idx="1471">
                  <c:v>11334</c:v>
                </c:pt>
                <c:pt idx="1472">
                  <c:v>11334</c:v>
                </c:pt>
                <c:pt idx="1473">
                  <c:v>9317</c:v>
                </c:pt>
                <c:pt idx="1474">
                  <c:v>9317</c:v>
                </c:pt>
                <c:pt idx="1475">
                  <c:v>9317</c:v>
                </c:pt>
                <c:pt idx="1476">
                  <c:v>9317</c:v>
                </c:pt>
                <c:pt idx="1477">
                  <c:v>9317</c:v>
                </c:pt>
                <c:pt idx="1478">
                  <c:v>9317</c:v>
                </c:pt>
                <c:pt idx="1479">
                  <c:v>9317</c:v>
                </c:pt>
                <c:pt idx="1480">
                  <c:v>9317</c:v>
                </c:pt>
                <c:pt idx="1481">
                  <c:v>9317</c:v>
                </c:pt>
                <c:pt idx="1482">
                  <c:v>9317</c:v>
                </c:pt>
                <c:pt idx="1483">
                  <c:v>9317</c:v>
                </c:pt>
                <c:pt idx="1484">
                  <c:v>5518</c:v>
                </c:pt>
                <c:pt idx="1485">
                  <c:v>11762</c:v>
                </c:pt>
                <c:pt idx="1486">
                  <c:v>11762</c:v>
                </c:pt>
                <c:pt idx="1487">
                  <c:v>11762</c:v>
                </c:pt>
                <c:pt idx="1488">
                  <c:v>11762</c:v>
                </c:pt>
                <c:pt idx="1489">
                  <c:v>13200</c:v>
                </c:pt>
                <c:pt idx="1490">
                  <c:v>13200</c:v>
                </c:pt>
                <c:pt idx="1491">
                  <c:v>13200</c:v>
                </c:pt>
                <c:pt idx="1492">
                  <c:v>3105</c:v>
                </c:pt>
                <c:pt idx="1493">
                  <c:v>3105</c:v>
                </c:pt>
                <c:pt idx="1494">
                  <c:v>347</c:v>
                </c:pt>
                <c:pt idx="1495">
                  <c:v>347</c:v>
                </c:pt>
                <c:pt idx="1496">
                  <c:v>347</c:v>
                </c:pt>
                <c:pt idx="1497">
                  <c:v>3594</c:v>
                </c:pt>
                <c:pt idx="1498">
                  <c:v>3594</c:v>
                </c:pt>
                <c:pt idx="1499">
                  <c:v>3594</c:v>
                </c:pt>
                <c:pt idx="1500">
                  <c:v>3594</c:v>
                </c:pt>
                <c:pt idx="1501">
                  <c:v>3594</c:v>
                </c:pt>
                <c:pt idx="1502">
                  <c:v>3594</c:v>
                </c:pt>
                <c:pt idx="1503">
                  <c:v>3239</c:v>
                </c:pt>
                <c:pt idx="1504">
                  <c:v>3239</c:v>
                </c:pt>
                <c:pt idx="1505">
                  <c:v>3239</c:v>
                </c:pt>
                <c:pt idx="1506">
                  <c:v>2142</c:v>
                </c:pt>
                <c:pt idx="1507">
                  <c:v>2142</c:v>
                </c:pt>
                <c:pt idx="1508">
                  <c:v>2142</c:v>
                </c:pt>
                <c:pt idx="1509">
                  <c:v>2142</c:v>
                </c:pt>
                <c:pt idx="1510">
                  <c:v>2142</c:v>
                </c:pt>
                <c:pt idx="1511">
                  <c:v>2142</c:v>
                </c:pt>
                <c:pt idx="1512">
                  <c:v>2142</c:v>
                </c:pt>
                <c:pt idx="1513">
                  <c:v>2142</c:v>
                </c:pt>
                <c:pt idx="1514">
                  <c:v>2142</c:v>
                </c:pt>
                <c:pt idx="1515">
                  <c:v>10284</c:v>
                </c:pt>
                <c:pt idx="1516">
                  <c:v>10284</c:v>
                </c:pt>
                <c:pt idx="1517">
                  <c:v>5417</c:v>
                </c:pt>
                <c:pt idx="1518">
                  <c:v>5417</c:v>
                </c:pt>
                <c:pt idx="1519">
                  <c:v>5417</c:v>
                </c:pt>
                <c:pt idx="1520">
                  <c:v>5417</c:v>
                </c:pt>
                <c:pt idx="1521">
                  <c:v>5417</c:v>
                </c:pt>
                <c:pt idx="1522">
                  <c:v>5417</c:v>
                </c:pt>
                <c:pt idx="1523">
                  <c:v>8777</c:v>
                </c:pt>
                <c:pt idx="1524">
                  <c:v>8777</c:v>
                </c:pt>
                <c:pt idx="1525">
                  <c:v>8777</c:v>
                </c:pt>
                <c:pt idx="1526">
                  <c:v>8777</c:v>
                </c:pt>
                <c:pt idx="1527">
                  <c:v>8777</c:v>
                </c:pt>
                <c:pt idx="1528">
                  <c:v>5397</c:v>
                </c:pt>
                <c:pt idx="1529">
                  <c:v>5397</c:v>
                </c:pt>
                <c:pt idx="1530">
                  <c:v>5397</c:v>
                </c:pt>
                <c:pt idx="1531">
                  <c:v>5397</c:v>
                </c:pt>
                <c:pt idx="1532">
                  <c:v>5397</c:v>
                </c:pt>
                <c:pt idx="1533">
                  <c:v>5397</c:v>
                </c:pt>
                <c:pt idx="1534">
                  <c:v>13423</c:v>
                </c:pt>
                <c:pt idx="1535">
                  <c:v>13423</c:v>
                </c:pt>
                <c:pt idx="1536">
                  <c:v>13423</c:v>
                </c:pt>
                <c:pt idx="1537">
                  <c:v>13423</c:v>
                </c:pt>
                <c:pt idx="1538">
                  <c:v>8799</c:v>
                </c:pt>
                <c:pt idx="1539">
                  <c:v>8799</c:v>
                </c:pt>
                <c:pt idx="1540">
                  <c:v>11194</c:v>
                </c:pt>
                <c:pt idx="1541">
                  <c:v>11194</c:v>
                </c:pt>
                <c:pt idx="1542">
                  <c:v>4727</c:v>
                </c:pt>
                <c:pt idx="1543">
                  <c:v>4727</c:v>
                </c:pt>
                <c:pt idx="1544">
                  <c:v>378</c:v>
                </c:pt>
                <c:pt idx="1545">
                  <c:v>378</c:v>
                </c:pt>
                <c:pt idx="1546">
                  <c:v>378</c:v>
                </c:pt>
                <c:pt idx="1547">
                  <c:v>378</c:v>
                </c:pt>
                <c:pt idx="1548">
                  <c:v>9631</c:v>
                </c:pt>
                <c:pt idx="1549">
                  <c:v>9631</c:v>
                </c:pt>
                <c:pt idx="1550">
                  <c:v>9631</c:v>
                </c:pt>
                <c:pt idx="1551">
                  <c:v>9631</c:v>
                </c:pt>
                <c:pt idx="1552">
                  <c:v>9631</c:v>
                </c:pt>
                <c:pt idx="1553">
                  <c:v>6773</c:v>
                </c:pt>
                <c:pt idx="1554">
                  <c:v>6773</c:v>
                </c:pt>
                <c:pt idx="1555">
                  <c:v>7465</c:v>
                </c:pt>
                <c:pt idx="1556">
                  <c:v>7465</c:v>
                </c:pt>
                <c:pt idx="1557">
                  <c:v>7465</c:v>
                </c:pt>
                <c:pt idx="1558">
                  <c:v>7465</c:v>
                </c:pt>
                <c:pt idx="1559">
                  <c:v>4304</c:v>
                </c:pt>
                <c:pt idx="1560">
                  <c:v>10118</c:v>
                </c:pt>
                <c:pt idx="1561">
                  <c:v>10118</c:v>
                </c:pt>
                <c:pt idx="1562">
                  <c:v>10118</c:v>
                </c:pt>
                <c:pt idx="1563">
                  <c:v>10118</c:v>
                </c:pt>
                <c:pt idx="1564">
                  <c:v>8465</c:v>
                </c:pt>
                <c:pt idx="1565">
                  <c:v>8465</c:v>
                </c:pt>
                <c:pt idx="1566">
                  <c:v>14596</c:v>
                </c:pt>
                <c:pt idx="1567">
                  <c:v>14596</c:v>
                </c:pt>
                <c:pt idx="1568">
                  <c:v>14596</c:v>
                </c:pt>
                <c:pt idx="1569">
                  <c:v>14596</c:v>
                </c:pt>
                <c:pt idx="1570">
                  <c:v>14596</c:v>
                </c:pt>
                <c:pt idx="1571">
                  <c:v>14596</c:v>
                </c:pt>
                <c:pt idx="1572">
                  <c:v>14596</c:v>
                </c:pt>
                <c:pt idx="1573">
                  <c:v>7728</c:v>
                </c:pt>
                <c:pt idx="1574">
                  <c:v>5057</c:v>
                </c:pt>
                <c:pt idx="1575">
                  <c:v>5057</c:v>
                </c:pt>
                <c:pt idx="1576">
                  <c:v>5057</c:v>
                </c:pt>
                <c:pt idx="1577">
                  <c:v>8155</c:v>
                </c:pt>
                <c:pt idx="1578">
                  <c:v>8155</c:v>
                </c:pt>
                <c:pt idx="1579">
                  <c:v>8155</c:v>
                </c:pt>
                <c:pt idx="1580">
                  <c:v>5970</c:v>
                </c:pt>
                <c:pt idx="1581">
                  <c:v>5518</c:v>
                </c:pt>
                <c:pt idx="1582">
                  <c:v>5518</c:v>
                </c:pt>
                <c:pt idx="1583">
                  <c:v>5518</c:v>
                </c:pt>
                <c:pt idx="1584">
                  <c:v>5518</c:v>
                </c:pt>
                <c:pt idx="1585">
                  <c:v>5518</c:v>
                </c:pt>
                <c:pt idx="1586">
                  <c:v>5518</c:v>
                </c:pt>
                <c:pt idx="1587">
                  <c:v>5518</c:v>
                </c:pt>
                <c:pt idx="1588">
                  <c:v>5518</c:v>
                </c:pt>
                <c:pt idx="1589">
                  <c:v>11762</c:v>
                </c:pt>
                <c:pt idx="1590">
                  <c:v>11762</c:v>
                </c:pt>
                <c:pt idx="1591">
                  <c:v>11762</c:v>
                </c:pt>
                <c:pt idx="1592">
                  <c:v>11762</c:v>
                </c:pt>
                <c:pt idx="1593">
                  <c:v>11762</c:v>
                </c:pt>
                <c:pt idx="1594">
                  <c:v>11762</c:v>
                </c:pt>
                <c:pt idx="1595">
                  <c:v>11762</c:v>
                </c:pt>
                <c:pt idx="1596">
                  <c:v>11762</c:v>
                </c:pt>
                <c:pt idx="1597">
                  <c:v>11762</c:v>
                </c:pt>
                <c:pt idx="1598">
                  <c:v>13200</c:v>
                </c:pt>
                <c:pt idx="1599">
                  <c:v>13423</c:v>
                </c:pt>
                <c:pt idx="1600">
                  <c:v>13423</c:v>
                </c:pt>
                <c:pt idx="1601">
                  <c:v>13423</c:v>
                </c:pt>
                <c:pt idx="1602">
                  <c:v>8799</c:v>
                </c:pt>
                <c:pt idx="1603">
                  <c:v>8799</c:v>
                </c:pt>
                <c:pt idx="1604">
                  <c:v>8799</c:v>
                </c:pt>
                <c:pt idx="1605">
                  <c:v>8799</c:v>
                </c:pt>
                <c:pt idx="1606">
                  <c:v>8799</c:v>
                </c:pt>
                <c:pt idx="1607">
                  <c:v>8799</c:v>
                </c:pt>
                <c:pt idx="1608">
                  <c:v>11194</c:v>
                </c:pt>
                <c:pt idx="1609">
                  <c:v>11194</c:v>
                </c:pt>
                <c:pt idx="1610">
                  <c:v>11194</c:v>
                </c:pt>
                <c:pt idx="1611">
                  <c:v>11194</c:v>
                </c:pt>
                <c:pt idx="1612">
                  <c:v>11194</c:v>
                </c:pt>
                <c:pt idx="1613">
                  <c:v>11194</c:v>
                </c:pt>
                <c:pt idx="1614">
                  <c:v>11194</c:v>
                </c:pt>
                <c:pt idx="1615">
                  <c:v>11194</c:v>
                </c:pt>
                <c:pt idx="1616">
                  <c:v>11386</c:v>
                </c:pt>
                <c:pt idx="1617">
                  <c:v>11386</c:v>
                </c:pt>
                <c:pt idx="1618">
                  <c:v>11386</c:v>
                </c:pt>
                <c:pt idx="1619">
                  <c:v>11386</c:v>
                </c:pt>
                <c:pt idx="1620">
                  <c:v>3448</c:v>
                </c:pt>
                <c:pt idx="1621">
                  <c:v>3448</c:v>
                </c:pt>
                <c:pt idx="1622">
                  <c:v>3448</c:v>
                </c:pt>
                <c:pt idx="1623">
                  <c:v>3448</c:v>
                </c:pt>
                <c:pt idx="1624">
                  <c:v>3448</c:v>
                </c:pt>
                <c:pt idx="1625">
                  <c:v>3448</c:v>
                </c:pt>
                <c:pt idx="1626">
                  <c:v>10686</c:v>
                </c:pt>
                <c:pt idx="1627">
                  <c:v>10686</c:v>
                </c:pt>
                <c:pt idx="1628">
                  <c:v>10686</c:v>
                </c:pt>
                <c:pt idx="1629">
                  <c:v>10686</c:v>
                </c:pt>
                <c:pt idx="1630">
                  <c:v>10686</c:v>
                </c:pt>
                <c:pt idx="1631">
                  <c:v>10686</c:v>
                </c:pt>
                <c:pt idx="1632">
                  <c:v>10686</c:v>
                </c:pt>
                <c:pt idx="1633">
                  <c:v>10686</c:v>
                </c:pt>
                <c:pt idx="1634">
                  <c:v>10686</c:v>
                </c:pt>
                <c:pt idx="1635">
                  <c:v>10686</c:v>
                </c:pt>
                <c:pt idx="1636">
                  <c:v>10686</c:v>
                </c:pt>
                <c:pt idx="1637">
                  <c:v>10686</c:v>
                </c:pt>
                <c:pt idx="1638">
                  <c:v>10686</c:v>
                </c:pt>
                <c:pt idx="1639">
                  <c:v>14253</c:v>
                </c:pt>
                <c:pt idx="1640">
                  <c:v>14253</c:v>
                </c:pt>
                <c:pt idx="1641">
                  <c:v>14253</c:v>
                </c:pt>
                <c:pt idx="1642">
                  <c:v>14253</c:v>
                </c:pt>
                <c:pt idx="1643">
                  <c:v>14253</c:v>
                </c:pt>
                <c:pt idx="1644">
                  <c:v>14253</c:v>
                </c:pt>
                <c:pt idx="1645">
                  <c:v>14253</c:v>
                </c:pt>
                <c:pt idx="1646">
                  <c:v>14253</c:v>
                </c:pt>
                <c:pt idx="1647">
                  <c:v>14253</c:v>
                </c:pt>
                <c:pt idx="1648">
                  <c:v>7728</c:v>
                </c:pt>
                <c:pt idx="1649">
                  <c:v>7728</c:v>
                </c:pt>
                <c:pt idx="1650">
                  <c:v>7728</c:v>
                </c:pt>
                <c:pt idx="1651">
                  <c:v>7728</c:v>
                </c:pt>
                <c:pt idx="1652">
                  <c:v>7728</c:v>
                </c:pt>
                <c:pt idx="1653">
                  <c:v>7728</c:v>
                </c:pt>
                <c:pt idx="1654">
                  <c:v>7728</c:v>
                </c:pt>
                <c:pt idx="1655">
                  <c:v>7728</c:v>
                </c:pt>
                <c:pt idx="1656">
                  <c:v>7728</c:v>
                </c:pt>
                <c:pt idx="1657">
                  <c:v>7728</c:v>
                </c:pt>
                <c:pt idx="1658">
                  <c:v>2357</c:v>
                </c:pt>
                <c:pt idx="1659">
                  <c:v>2357</c:v>
                </c:pt>
                <c:pt idx="1660">
                  <c:v>2357</c:v>
                </c:pt>
                <c:pt idx="1661">
                  <c:v>2357</c:v>
                </c:pt>
                <c:pt idx="1662">
                  <c:v>2357</c:v>
                </c:pt>
                <c:pt idx="1663">
                  <c:v>2357</c:v>
                </c:pt>
                <c:pt idx="1664">
                  <c:v>2357</c:v>
                </c:pt>
                <c:pt idx="1665">
                  <c:v>2357</c:v>
                </c:pt>
                <c:pt idx="1666">
                  <c:v>2357</c:v>
                </c:pt>
                <c:pt idx="1667">
                  <c:v>2357</c:v>
                </c:pt>
                <c:pt idx="1668">
                  <c:v>11198</c:v>
                </c:pt>
                <c:pt idx="1669">
                  <c:v>11198</c:v>
                </c:pt>
                <c:pt idx="1670">
                  <c:v>11198</c:v>
                </c:pt>
                <c:pt idx="1671">
                  <c:v>11198</c:v>
                </c:pt>
                <c:pt idx="1672">
                  <c:v>11198</c:v>
                </c:pt>
                <c:pt idx="1673">
                  <c:v>11198</c:v>
                </c:pt>
                <c:pt idx="1674">
                  <c:v>11198</c:v>
                </c:pt>
                <c:pt idx="1675">
                  <c:v>11198</c:v>
                </c:pt>
                <c:pt idx="1676">
                  <c:v>5057</c:v>
                </c:pt>
                <c:pt idx="1677">
                  <c:v>5057</c:v>
                </c:pt>
                <c:pt idx="1678">
                  <c:v>5057</c:v>
                </c:pt>
                <c:pt idx="1679">
                  <c:v>5057</c:v>
                </c:pt>
                <c:pt idx="1680">
                  <c:v>5057</c:v>
                </c:pt>
                <c:pt idx="1681">
                  <c:v>5057</c:v>
                </c:pt>
                <c:pt idx="1682">
                  <c:v>5057</c:v>
                </c:pt>
                <c:pt idx="1683">
                  <c:v>8155</c:v>
                </c:pt>
                <c:pt idx="1684">
                  <c:v>8155</c:v>
                </c:pt>
                <c:pt idx="1685">
                  <c:v>8155</c:v>
                </c:pt>
                <c:pt idx="1686">
                  <c:v>8155</c:v>
                </c:pt>
                <c:pt idx="1687">
                  <c:v>8155</c:v>
                </c:pt>
                <c:pt idx="1688">
                  <c:v>8155</c:v>
                </c:pt>
                <c:pt idx="1689">
                  <c:v>12679</c:v>
                </c:pt>
                <c:pt idx="1690">
                  <c:v>12679</c:v>
                </c:pt>
                <c:pt idx="1691">
                  <c:v>12679</c:v>
                </c:pt>
                <c:pt idx="1692">
                  <c:v>12679</c:v>
                </c:pt>
                <c:pt idx="1693">
                  <c:v>12679</c:v>
                </c:pt>
                <c:pt idx="1694">
                  <c:v>12679</c:v>
                </c:pt>
                <c:pt idx="1695">
                  <c:v>12679</c:v>
                </c:pt>
                <c:pt idx="1696">
                  <c:v>12679</c:v>
                </c:pt>
                <c:pt idx="1697">
                  <c:v>12679</c:v>
                </c:pt>
                <c:pt idx="1698">
                  <c:v>12679</c:v>
                </c:pt>
                <c:pt idx="1699">
                  <c:v>12679</c:v>
                </c:pt>
                <c:pt idx="1700">
                  <c:v>1891</c:v>
                </c:pt>
                <c:pt idx="1701">
                  <c:v>1891</c:v>
                </c:pt>
                <c:pt idx="1702">
                  <c:v>1891</c:v>
                </c:pt>
                <c:pt idx="1703">
                  <c:v>1891</c:v>
                </c:pt>
                <c:pt idx="1704">
                  <c:v>1891</c:v>
                </c:pt>
                <c:pt idx="1705">
                  <c:v>1891</c:v>
                </c:pt>
                <c:pt idx="1706">
                  <c:v>1891</c:v>
                </c:pt>
                <c:pt idx="1707">
                  <c:v>1891</c:v>
                </c:pt>
                <c:pt idx="1708">
                  <c:v>3312</c:v>
                </c:pt>
                <c:pt idx="1709">
                  <c:v>3312</c:v>
                </c:pt>
                <c:pt idx="1710">
                  <c:v>3312</c:v>
                </c:pt>
                <c:pt idx="1711">
                  <c:v>3312</c:v>
                </c:pt>
                <c:pt idx="1712">
                  <c:v>3312</c:v>
                </c:pt>
                <c:pt idx="1713">
                  <c:v>9251</c:v>
                </c:pt>
                <c:pt idx="1714">
                  <c:v>9251</c:v>
                </c:pt>
                <c:pt idx="1715">
                  <c:v>9251</c:v>
                </c:pt>
                <c:pt idx="1716">
                  <c:v>9251</c:v>
                </c:pt>
                <c:pt idx="1717">
                  <c:v>9251</c:v>
                </c:pt>
                <c:pt idx="1718">
                  <c:v>9251</c:v>
                </c:pt>
                <c:pt idx="1719">
                  <c:v>9251</c:v>
                </c:pt>
                <c:pt idx="1720">
                  <c:v>9251</c:v>
                </c:pt>
                <c:pt idx="1721">
                  <c:v>10648</c:v>
                </c:pt>
                <c:pt idx="1722">
                  <c:v>10648</c:v>
                </c:pt>
                <c:pt idx="1723">
                  <c:v>13817</c:v>
                </c:pt>
                <c:pt idx="1724">
                  <c:v>13817</c:v>
                </c:pt>
                <c:pt idx="1725">
                  <c:v>13817</c:v>
                </c:pt>
                <c:pt idx="1726">
                  <c:v>13817</c:v>
                </c:pt>
                <c:pt idx="1727">
                  <c:v>13817</c:v>
                </c:pt>
                <c:pt idx="1728">
                  <c:v>13817</c:v>
                </c:pt>
                <c:pt idx="1729">
                  <c:v>11652</c:v>
                </c:pt>
                <c:pt idx="1730">
                  <c:v>11652</c:v>
                </c:pt>
                <c:pt idx="1731">
                  <c:v>11652</c:v>
                </c:pt>
                <c:pt idx="1732">
                  <c:v>11652</c:v>
                </c:pt>
                <c:pt idx="1733">
                  <c:v>11652</c:v>
                </c:pt>
                <c:pt idx="1734">
                  <c:v>11652</c:v>
                </c:pt>
                <c:pt idx="1735">
                  <c:v>11652</c:v>
                </c:pt>
                <c:pt idx="1736">
                  <c:v>14406</c:v>
                </c:pt>
                <c:pt idx="1737">
                  <c:v>14406</c:v>
                </c:pt>
                <c:pt idx="1738">
                  <c:v>14406</c:v>
                </c:pt>
                <c:pt idx="1739">
                  <c:v>14406</c:v>
                </c:pt>
                <c:pt idx="1740">
                  <c:v>14406</c:v>
                </c:pt>
                <c:pt idx="1741">
                  <c:v>14406</c:v>
                </c:pt>
                <c:pt idx="1742">
                  <c:v>3625</c:v>
                </c:pt>
                <c:pt idx="1743">
                  <c:v>3625</c:v>
                </c:pt>
                <c:pt idx="1744">
                  <c:v>3625</c:v>
                </c:pt>
                <c:pt idx="1745">
                  <c:v>3625</c:v>
                </c:pt>
                <c:pt idx="1746">
                  <c:v>3625</c:v>
                </c:pt>
                <c:pt idx="1747">
                  <c:v>4648</c:v>
                </c:pt>
                <c:pt idx="1748">
                  <c:v>4648</c:v>
                </c:pt>
                <c:pt idx="1749">
                  <c:v>4648</c:v>
                </c:pt>
                <c:pt idx="1750">
                  <c:v>4648</c:v>
                </c:pt>
                <c:pt idx="1751">
                  <c:v>4648</c:v>
                </c:pt>
                <c:pt idx="1752">
                  <c:v>4648</c:v>
                </c:pt>
                <c:pt idx="1753">
                  <c:v>3765</c:v>
                </c:pt>
                <c:pt idx="1754">
                  <c:v>3765</c:v>
                </c:pt>
                <c:pt idx="1755">
                  <c:v>3765</c:v>
                </c:pt>
                <c:pt idx="1756">
                  <c:v>3765</c:v>
                </c:pt>
                <c:pt idx="1757">
                  <c:v>7175</c:v>
                </c:pt>
                <c:pt idx="1758">
                  <c:v>7175</c:v>
                </c:pt>
                <c:pt idx="1759">
                  <c:v>7175</c:v>
                </c:pt>
                <c:pt idx="1760">
                  <c:v>7175</c:v>
                </c:pt>
                <c:pt idx="1761">
                  <c:v>14015</c:v>
                </c:pt>
                <c:pt idx="1762">
                  <c:v>14015</c:v>
                </c:pt>
                <c:pt idx="1763">
                  <c:v>14015</c:v>
                </c:pt>
                <c:pt idx="1764">
                  <c:v>723</c:v>
                </c:pt>
                <c:pt idx="1765">
                  <c:v>723</c:v>
                </c:pt>
                <c:pt idx="1766">
                  <c:v>723</c:v>
                </c:pt>
                <c:pt idx="1767">
                  <c:v>723</c:v>
                </c:pt>
                <c:pt idx="1768">
                  <c:v>723</c:v>
                </c:pt>
                <c:pt idx="1769">
                  <c:v>723</c:v>
                </c:pt>
                <c:pt idx="1770">
                  <c:v>723</c:v>
                </c:pt>
                <c:pt idx="1771">
                  <c:v>2963</c:v>
                </c:pt>
                <c:pt idx="1772">
                  <c:v>2963</c:v>
                </c:pt>
                <c:pt idx="1773">
                  <c:v>2963</c:v>
                </c:pt>
                <c:pt idx="1774">
                  <c:v>2963</c:v>
                </c:pt>
                <c:pt idx="1775">
                  <c:v>5909</c:v>
                </c:pt>
                <c:pt idx="1776">
                  <c:v>5909</c:v>
                </c:pt>
                <c:pt idx="1777">
                  <c:v>5909</c:v>
                </c:pt>
                <c:pt idx="1778">
                  <c:v>5909</c:v>
                </c:pt>
                <c:pt idx="1779">
                  <c:v>5909</c:v>
                </c:pt>
                <c:pt idx="1780">
                  <c:v>5909</c:v>
                </c:pt>
                <c:pt idx="1781">
                  <c:v>13746</c:v>
                </c:pt>
                <c:pt idx="1782">
                  <c:v>13746</c:v>
                </c:pt>
                <c:pt idx="1783">
                  <c:v>13746</c:v>
                </c:pt>
                <c:pt idx="1784">
                  <c:v>1919</c:v>
                </c:pt>
                <c:pt idx="1785">
                  <c:v>1919</c:v>
                </c:pt>
                <c:pt idx="1786">
                  <c:v>1919</c:v>
                </c:pt>
                <c:pt idx="1787">
                  <c:v>1919</c:v>
                </c:pt>
                <c:pt idx="1788">
                  <c:v>1919</c:v>
                </c:pt>
                <c:pt idx="1789">
                  <c:v>1919</c:v>
                </c:pt>
                <c:pt idx="1790">
                  <c:v>1919</c:v>
                </c:pt>
                <c:pt idx="1791">
                  <c:v>14469</c:v>
                </c:pt>
                <c:pt idx="1792">
                  <c:v>14469</c:v>
                </c:pt>
                <c:pt idx="1793">
                  <c:v>14469</c:v>
                </c:pt>
                <c:pt idx="1794">
                  <c:v>14469</c:v>
                </c:pt>
                <c:pt idx="1795">
                  <c:v>14469</c:v>
                </c:pt>
                <c:pt idx="1796">
                  <c:v>14469</c:v>
                </c:pt>
                <c:pt idx="1797">
                  <c:v>7101</c:v>
                </c:pt>
                <c:pt idx="1798">
                  <c:v>7101</c:v>
                </c:pt>
                <c:pt idx="1799">
                  <c:v>7101</c:v>
                </c:pt>
                <c:pt idx="1800">
                  <c:v>7101</c:v>
                </c:pt>
                <c:pt idx="1801">
                  <c:v>7101</c:v>
                </c:pt>
                <c:pt idx="1802">
                  <c:v>4870</c:v>
                </c:pt>
                <c:pt idx="1803">
                  <c:v>4870</c:v>
                </c:pt>
                <c:pt idx="1804">
                  <c:v>4870</c:v>
                </c:pt>
                <c:pt idx="1805">
                  <c:v>4870</c:v>
                </c:pt>
                <c:pt idx="1806">
                  <c:v>4870</c:v>
                </c:pt>
                <c:pt idx="1807">
                  <c:v>13175</c:v>
                </c:pt>
                <c:pt idx="1808">
                  <c:v>13175</c:v>
                </c:pt>
                <c:pt idx="1809">
                  <c:v>13175</c:v>
                </c:pt>
                <c:pt idx="1810">
                  <c:v>13175</c:v>
                </c:pt>
                <c:pt idx="1811">
                  <c:v>13175</c:v>
                </c:pt>
                <c:pt idx="1812">
                  <c:v>13175</c:v>
                </c:pt>
                <c:pt idx="1813">
                  <c:v>4998</c:v>
                </c:pt>
                <c:pt idx="1814">
                  <c:v>4998</c:v>
                </c:pt>
                <c:pt idx="1815">
                  <c:v>4998</c:v>
                </c:pt>
                <c:pt idx="1816">
                  <c:v>4998</c:v>
                </c:pt>
                <c:pt idx="1817">
                  <c:v>4998</c:v>
                </c:pt>
                <c:pt idx="1818">
                  <c:v>14251</c:v>
                </c:pt>
                <c:pt idx="1819">
                  <c:v>14251</c:v>
                </c:pt>
                <c:pt idx="1820">
                  <c:v>14251</c:v>
                </c:pt>
                <c:pt idx="1821">
                  <c:v>14251</c:v>
                </c:pt>
                <c:pt idx="1822">
                  <c:v>14251</c:v>
                </c:pt>
                <c:pt idx="1823">
                  <c:v>5970</c:v>
                </c:pt>
                <c:pt idx="1824">
                  <c:v>5970</c:v>
                </c:pt>
                <c:pt idx="1825">
                  <c:v>5970</c:v>
                </c:pt>
                <c:pt idx="1826">
                  <c:v>5970</c:v>
                </c:pt>
                <c:pt idx="1827">
                  <c:v>1215</c:v>
                </c:pt>
                <c:pt idx="1828">
                  <c:v>1215</c:v>
                </c:pt>
                <c:pt idx="1829">
                  <c:v>1215</c:v>
                </c:pt>
                <c:pt idx="1830">
                  <c:v>1215</c:v>
                </c:pt>
                <c:pt idx="1831">
                  <c:v>1215</c:v>
                </c:pt>
                <c:pt idx="1832">
                  <c:v>2001</c:v>
                </c:pt>
                <c:pt idx="1833">
                  <c:v>2001</c:v>
                </c:pt>
                <c:pt idx="1834">
                  <c:v>2001</c:v>
                </c:pt>
                <c:pt idx="1835">
                  <c:v>2001</c:v>
                </c:pt>
                <c:pt idx="1836">
                  <c:v>2001</c:v>
                </c:pt>
                <c:pt idx="1837">
                  <c:v>2001</c:v>
                </c:pt>
                <c:pt idx="1838">
                  <c:v>2001</c:v>
                </c:pt>
                <c:pt idx="1839">
                  <c:v>2001</c:v>
                </c:pt>
                <c:pt idx="1840">
                  <c:v>11334</c:v>
                </c:pt>
                <c:pt idx="1841">
                  <c:v>11334</c:v>
                </c:pt>
                <c:pt idx="1842">
                  <c:v>11334</c:v>
                </c:pt>
                <c:pt idx="1843">
                  <c:v>11334</c:v>
                </c:pt>
                <c:pt idx="1844">
                  <c:v>11334</c:v>
                </c:pt>
                <c:pt idx="1845">
                  <c:v>9317</c:v>
                </c:pt>
                <c:pt idx="1846">
                  <c:v>13200</c:v>
                </c:pt>
                <c:pt idx="1847">
                  <c:v>13200</c:v>
                </c:pt>
                <c:pt idx="1848">
                  <c:v>3105</c:v>
                </c:pt>
                <c:pt idx="1849">
                  <c:v>3105</c:v>
                </c:pt>
                <c:pt idx="1850">
                  <c:v>3105</c:v>
                </c:pt>
                <c:pt idx="1851">
                  <c:v>3105</c:v>
                </c:pt>
                <c:pt idx="1852">
                  <c:v>3105</c:v>
                </c:pt>
                <c:pt idx="1853">
                  <c:v>3105</c:v>
                </c:pt>
                <c:pt idx="1854">
                  <c:v>347</c:v>
                </c:pt>
                <c:pt idx="1855">
                  <c:v>347</c:v>
                </c:pt>
                <c:pt idx="1856">
                  <c:v>347</c:v>
                </c:pt>
                <c:pt idx="1857">
                  <c:v>347</c:v>
                </c:pt>
                <c:pt idx="1858">
                  <c:v>347</c:v>
                </c:pt>
                <c:pt idx="1859">
                  <c:v>3594</c:v>
                </c:pt>
                <c:pt idx="1860">
                  <c:v>3594</c:v>
                </c:pt>
                <c:pt idx="1861">
                  <c:v>3239</c:v>
                </c:pt>
                <c:pt idx="1862">
                  <c:v>3239</c:v>
                </c:pt>
                <c:pt idx="1863">
                  <c:v>3239</c:v>
                </c:pt>
                <c:pt idx="1864">
                  <c:v>2142</c:v>
                </c:pt>
                <c:pt idx="1865">
                  <c:v>2142</c:v>
                </c:pt>
                <c:pt idx="1866">
                  <c:v>2142</c:v>
                </c:pt>
                <c:pt idx="1867">
                  <c:v>10284</c:v>
                </c:pt>
                <c:pt idx="1868">
                  <c:v>10284</c:v>
                </c:pt>
                <c:pt idx="1869">
                  <c:v>10284</c:v>
                </c:pt>
                <c:pt idx="1870">
                  <c:v>10284</c:v>
                </c:pt>
                <c:pt idx="1871">
                  <c:v>10284</c:v>
                </c:pt>
                <c:pt idx="1872">
                  <c:v>10284</c:v>
                </c:pt>
                <c:pt idx="1873">
                  <c:v>10284</c:v>
                </c:pt>
                <c:pt idx="1874">
                  <c:v>5417</c:v>
                </c:pt>
                <c:pt idx="1875">
                  <c:v>5417</c:v>
                </c:pt>
                <c:pt idx="1876">
                  <c:v>5417</c:v>
                </c:pt>
                <c:pt idx="1877">
                  <c:v>5417</c:v>
                </c:pt>
                <c:pt idx="1878">
                  <c:v>5417</c:v>
                </c:pt>
                <c:pt idx="1879">
                  <c:v>5417</c:v>
                </c:pt>
                <c:pt idx="1880">
                  <c:v>8777</c:v>
                </c:pt>
                <c:pt idx="1881">
                  <c:v>8777</c:v>
                </c:pt>
                <c:pt idx="1882">
                  <c:v>8777</c:v>
                </c:pt>
                <c:pt idx="1883">
                  <c:v>8777</c:v>
                </c:pt>
                <c:pt idx="1884">
                  <c:v>5397</c:v>
                </c:pt>
                <c:pt idx="1885">
                  <c:v>5397</c:v>
                </c:pt>
                <c:pt idx="1886">
                  <c:v>13423</c:v>
                </c:pt>
                <c:pt idx="1887">
                  <c:v>13423</c:v>
                </c:pt>
                <c:pt idx="1888">
                  <c:v>11194</c:v>
                </c:pt>
                <c:pt idx="1889">
                  <c:v>4727</c:v>
                </c:pt>
                <c:pt idx="1890">
                  <c:v>4727</c:v>
                </c:pt>
                <c:pt idx="1891">
                  <c:v>4727</c:v>
                </c:pt>
                <c:pt idx="1892">
                  <c:v>4727</c:v>
                </c:pt>
                <c:pt idx="1893">
                  <c:v>378</c:v>
                </c:pt>
                <c:pt idx="1894">
                  <c:v>378</c:v>
                </c:pt>
                <c:pt idx="1895">
                  <c:v>378</c:v>
                </c:pt>
                <c:pt idx="1896">
                  <c:v>378</c:v>
                </c:pt>
                <c:pt idx="1897">
                  <c:v>378</c:v>
                </c:pt>
                <c:pt idx="1898">
                  <c:v>378</c:v>
                </c:pt>
                <c:pt idx="1899">
                  <c:v>9631</c:v>
                </c:pt>
                <c:pt idx="1900">
                  <c:v>9631</c:v>
                </c:pt>
                <c:pt idx="1901">
                  <c:v>9631</c:v>
                </c:pt>
                <c:pt idx="1902">
                  <c:v>9631</c:v>
                </c:pt>
                <c:pt idx="1903">
                  <c:v>9631</c:v>
                </c:pt>
                <c:pt idx="1904">
                  <c:v>9631</c:v>
                </c:pt>
                <c:pt idx="1905">
                  <c:v>6773</c:v>
                </c:pt>
                <c:pt idx="1906">
                  <c:v>6773</c:v>
                </c:pt>
                <c:pt idx="1907">
                  <c:v>6773</c:v>
                </c:pt>
                <c:pt idx="1908">
                  <c:v>7465</c:v>
                </c:pt>
                <c:pt idx="1909">
                  <c:v>7465</c:v>
                </c:pt>
                <c:pt idx="1910">
                  <c:v>7465</c:v>
                </c:pt>
                <c:pt idx="1911">
                  <c:v>4304</c:v>
                </c:pt>
                <c:pt idx="1912">
                  <c:v>4304</c:v>
                </c:pt>
                <c:pt idx="1913">
                  <c:v>4304</c:v>
                </c:pt>
                <c:pt idx="1914">
                  <c:v>10118</c:v>
                </c:pt>
                <c:pt idx="1915">
                  <c:v>10118</c:v>
                </c:pt>
                <c:pt idx="1916">
                  <c:v>10118</c:v>
                </c:pt>
                <c:pt idx="1917">
                  <c:v>8465</c:v>
                </c:pt>
                <c:pt idx="1918">
                  <c:v>8465</c:v>
                </c:pt>
                <c:pt idx="1919">
                  <c:v>8465</c:v>
                </c:pt>
                <c:pt idx="1920">
                  <c:v>8465</c:v>
                </c:pt>
                <c:pt idx="1921">
                  <c:v>8465</c:v>
                </c:pt>
                <c:pt idx="1922">
                  <c:v>14596</c:v>
                </c:pt>
                <c:pt idx="1923">
                  <c:v>14596</c:v>
                </c:pt>
                <c:pt idx="1924">
                  <c:v>14596</c:v>
                </c:pt>
                <c:pt idx="1925">
                  <c:v>14596</c:v>
                </c:pt>
                <c:pt idx="1926">
                  <c:v>14596</c:v>
                </c:pt>
                <c:pt idx="1927">
                  <c:v>3105</c:v>
                </c:pt>
                <c:pt idx="1928">
                  <c:v>5397</c:v>
                </c:pt>
                <c:pt idx="1929">
                  <c:v>13423</c:v>
                </c:pt>
                <c:pt idx="1930">
                  <c:v>13423</c:v>
                </c:pt>
                <c:pt idx="1931">
                  <c:v>13423</c:v>
                </c:pt>
                <c:pt idx="1932">
                  <c:v>13423</c:v>
                </c:pt>
                <c:pt idx="1933">
                  <c:v>13423</c:v>
                </c:pt>
                <c:pt idx="1934">
                  <c:v>13423</c:v>
                </c:pt>
                <c:pt idx="1935">
                  <c:v>13423</c:v>
                </c:pt>
                <c:pt idx="1936">
                  <c:v>13423</c:v>
                </c:pt>
                <c:pt idx="1937">
                  <c:v>13423</c:v>
                </c:pt>
                <c:pt idx="1938">
                  <c:v>13423</c:v>
                </c:pt>
                <c:pt idx="1939">
                  <c:v>13423</c:v>
                </c:pt>
                <c:pt idx="1940">
                  <c:v>8799</c:v>
                </c:pt>
                <c:pt idx="1941">
                  <c:v>8799</c:v>
                </c:pt>
                <c:pt idx="1942">
                  <c:v>8465</c:v>
                </c:pt>
                <c:pt idx="1943">
                  <c:v>8465</c:v>
                </c:pt>
                <c:pt idx="1944">
                  <c:v>8465</c:v>
                </c:pt>
                <c:pt idx="1945">
                  <c:v>8465</c:v>
                </c:pt>
                <c:pt idx="1946">
                  <c:v>8465</c:v>
                </c:pt>
                <c:pt idx="1947">
                  <c:v>13175</c:v>
                </c:pt>
                <c:pt idx="1948">
                  <c:v>11334</c:v>
                </c:pt>
                <c:pt idx="1949">
                  <c:v>11334</c:v>
                </c:pt>
                <c:pt idx="1950">
                  <c:v>11334</c:v>
                </c:pt>
                <c:pt idx="1951">
                  <c:v>11334</c:v>
                </c:pt>
                <c:pt idx="1952">
                  <c:v>11334</c:v>
                </c:pt>
                <c:pt idx="1953">
                  <c:v>9317</c:v>
                </c:pt>
                <c:pt idx="1954">
                  <c:v>9317</c:v>
                </c:pt>
                <c:pt idx="1955">
                  <c:v>9317</c:v>
                </c:pt>
                <c:pt idx="1956">
                  <c:v>9317</c:v>
                </c:pt>
                <c:pt idx="1957">
                  <c:v>9317</c:v>
                </c:pt>
                <c:pt idx="1958">
                  <c:v>5518</c:v>
                </c:pt>
                <c:pt idx="1959">
                  <c:v>11386</c:v>
                </c:pt>
                <c:pt idx="1960">
                  <c:v>11386</c:v>
                </c:pt>
                <c:pt idx="1961">
                  <c:v>11386</c:v>
                </c:pt>
                <c:pt idx="1962">
                  <c:v>11386</c:v>
                </c:pt>
                <c:pt idx="1963">
                  <c:v>11386</c:v>
                </c:pt>
                <c:pt idx="1964">
                  <c:v>11386</c:v>
                </c:pt>
                <c:pt idx="1965">
                  <c:v>11386</c:v>
                </c:pt>
                <c:pt idx="1966">
                  <c:v>11386</c:v>
                </c:pt>
                <c:pt idx="1967">
                  <c:v>11386</c:v>
                </c:pt>
                <c:pt idx="1968">
                  <c:v>11386</c:v>
                </c:pt>
                <c:pt idx="1969">
                  <c:v>11386</c:v>
                </c:pt>
                <c:pt idx="1970">
                  <c:v>11386</c:v>
                </c:pt>
                <c:pt idx="1971">
                  <c:v>3448</c:v>
                </c:pt>
                <c:pt idx="1972">
                  <c:v>3448</c:v>
                </c:pt>
                <c:pt idx="1973">
                  <c:v>3448</c:v>
                </c:pt>
                <c:pt idx="1974">
                  <c:v>3448</c:v>
                </c:pt>
                <c:pt idx="1975">
                  <c:v>3448</c:v>
                </c:pt>
                <c:pt idx="1976">
                  <c:v>3448</c:v>
                </c:pt>
                <c:pt idx="1977">
                  <c:v>3448</c:v>
                </c:pt>
                <c:pt idx="1978">
                  <c:v>3448</c:v>
                </c:pt>
                <c:pt idx="1979">
                  <c:v>3448</c:v>
                </c:pt>
                <c:pt idx="1980">
                  <c:v>3448</c:v>
                </c:pt>
                <c:pt idx="1981">
                  <c:v>3448</c:v>
                </c:pt>
                <c:pt idx="1982">
                  <c:v>3448</c:v>
                </c:pt>
                <c:pt idx="1983">
                  <c:v>10686</c:v>
                </c:pt>
                <c:pt idx="1984">
                  <c:v>10686</c:v>
                </c:pt>
                <c:pt idx="1985">
                  <c:v>10686</c:v>
                </c:pt>
                <c:pt idx="1986">
                  <c:v>10686</c:v>
                </c:pt>
                <c:pt idx="1987">
                  <c:v>10686</c:v>
                </c:pt>
                <c:pt idx="1988">
                  <c:v>10686</c:v>
                </c:pt>
                <c:pt idx="1989">
                  <c:v>14253</c:v>
                </c:pt>
                <c:pt idx="1990">
                  <c:v>14253</c:v>
                </c:pt>
                <c:pt idx="1991">
                  <c:v>14253</c:v>
                </c:pt>
                <c:pt idx="1992">
                  <c:v>14253</c:v>
                </c:pt>
                <c:pt idx="1993">
                  <c:v>14253</c:v>
                </c:pt>
                <c:pt idx="1994">
                  <c:v>14253</c:v>
                </c:pt>
                <c:pt idx="1995">
                  <c:v>7728</c:v>
                </c:pt>
                <c:pt idx="1996">
                  <c:v>7728</c:v>
                </c:pt>
                <c:pt idx="1997">
                  <c:v>7728</c:v>
                </c:pt>
                <c:pt idx="1998">
                  <c:v>7728</c:v>
                </c:pt>
                <c:pt idx="1999">
                  <c:v>2357</c:v>
                </c:pt>
                <c:pt idx="2000">
                  <c:v>2357</c:v>
                </c:pt>
                <c:pt idx="2001">
                  <c:v>2357</c:v>
                </c:pt>
                <c:pt idx="2002">
                  <c:v>2357</c:v>
                </c:pt>
                <c:pt idx="2003">
                  <c:v>2357</c:v>
                </c:pt>
                <c:pt idx="2004">
                  <c:v>2357</c:v>
                </c:pt>
                <c:pt idx="2005">
                  <c:v>2357</c:v>
                </c:pt>
                <c:pt idx="2006">
                  <c:v>2357</c:v>
                </c:pt>
                <c:pt idx="2007">
                  <c:v>11198</c:v>
                </c:pt>
                <c:pt idx="2008">
                  <c:v>11198</c:v>
                </c:pt>
                <c:pt idx="2009">
                  <c:v>11198</c:v>
                </c:pt>
                <c:pt idx="2010">
                  <c:v>5057</c:v>
                </c:pt>
                <c:pt idx="2011">
                  <c:v>5057</c:v>
                </c:pt>
                <c:pt idx="2012">
                  <c:v>5057</c:v>
                </c:pt>
                <c:pt idx="2013">
                  <c:v>8155</c:v>
                </c:pt>
                <c:pt idx="2014">
                  <c:v>8155</c:v>
                </c:pt>
                <c:pt idx="2015">
                  <c:v>8155</c:v>
                </c:pt>
                <c:pt idx="2016">
                  <c:v>8155</c:v>
                </c:pt>
                <c:pt idx="2017">
                  <c:v>8155</c:v>
                </c:pt>
                <c:pt idx="2018">
                  <c:v>12679</c:v>
                </c:pt>
                <c:pt idx="2019">
                  <c:v>12679</c:v>
                </c:pt>
                <c:pt idx="2020">
                  <c:v>12679</c:v>
                </c:pt>
                <c:pt idx="2021">
                  <c:v>12679</c:v>
                </c:pt>
                <c:pt idx="2022">
                  <c:v>1891</c:v>
                </c:pt>
                <c:pt idx="2023">
                  <c:v>1891</c:v>
                </c:pt>
                <c:pt idx="2024">
                  <c:v>1891</c:v>
                </c:pt>
                <c:pt idx="2025">
                  <c:v>1891</c:v>
                </c:pt>
                <c:pt idx="2026">
                  <c:v>1891</c:v>
                </c:pt>
                <c:pt idx="2027">
                  <c:v>1891</c:v>
                </c:pt>
                <c:pt idx="2028">
                  <c:v>1891</c:v>
                </c:pt>
                <c:pt idx="2029">
                  <c:v>3312</c:v>
                </c:pt>
                <c:pt idx="2030">
                  <c:v>3312</c:v>
                </c:pt>
                <c:pt idx="2031">
                  <c:v>3312</c:v>
                </c:pt>
                <c:pt idx="2032">
                  <c:v>9251</c:v>
                </c:pt>
                <c:pt idx="2033">
                  <c:v>9251</c:v>
                </c:pt>
                <c:pt idx="2034">
                  <c:v>9251</c:v>
                </c:pt>
                <c:pt idx="2035">
                  <c:v>9251</c:v>
                </c:pt>
                <c:pt idx="2036">
                  <c:v>10648</c:v>
                </c:pt>
                <c:pt idx="2037">
                  <c:v>10648</c:v>
                </c:pt>
                <c:pt idx="2038">
                  <c:v>10648</c:v>
                </c:pt>
                <c:pt idx="2039">
                  <c:v>10648</c:v>
                </c:pt>
                <c:pt idx="2040">
                  <c:v>10648</c:v>
                </c:pt>
                <c:pt idx="2041">
                  <c:v>10648</c:v>
                </c:pt>
                <c:pt idx="2042">
                  <c:v>10648</c:v>
                </c:pt>
                <c:pt idx="2043">
                  <c:v>10648</c:v>
                </c:pt>
                <c:pt idx="2044">
                  <c:v>13817</c:v>
                </c:pt>
                <c:pt idx="2045">
                  <c:v>13817</c:v>
                </c:pt>
                <c:pt idx="2046">
                  <c:v>13817</c:v>
                </c:pt>
                <c:pt idx="2047">
                  <c:v>13817</c:v>
                </c:pt>
                <c:pt idx="2048">
                  <c:v>13817</c:v>
                </c:pt>
                <c:pt idx="2049">
                  <c:v>13817</c:v>
                </c:pt>
                <c:pt idx="2050">
                  <c:v>11652</c:v>
                </c:pt>
                <c:pt idx="2051">
                  <c:v>11652</c:v>
                </c:pt>
                <c:pt idx="2052">
                  <c:v>11652</c:v>
                </c:pt>
                <c:pt idx="2053">
                  <c:v>11652</c:v>
                </c:pt>
                <c:pt idx="2054">
                  <c:v>11652</c:v>
                </c:pt>
                <c:pt idx="2055">
                  <c:v>11652</c:v>
                </c:pt>
                <c:pt idx="2056">
                  <c:v>11652</c:v>
                </c:pt>
                <c:pt idx="2057">
                  <c:v>11652</c:v>
                </c:pt>
                <c:pt idx="2058">
                  <c:v>11652</c:v>
                </c:pt>
                <c:pt idx="2059">
                  <c:v>11652</c:v>
                </c:pt>
                <c:pt idx="2060">
                  <c:v>14406</c:v>
                </c:pt>
                <c:pt idx="2061">
                  <c:v>14406</c:v>
                </c:pt>
                <c:pt idx="2062">
                  <c:v>14406</c:v>
                </c:pt>
                <c:pt idx="2063">
                  <c:v>14406</c:v>
                </c:pt>
                <c:pt idx="2064">
                  <c:v>14406</c:v>
                </c:pt>
                <c:pt idx="2065">
                  <c:v>14406</c:v>
                </c:pt>
                <c:pt idx="2066">
                  <c:v>14406</c:v>
                </c:pt>
                <c:pt idx="2067">
                  <c:v>3625</c:v>
                </c:pt>
                <c:pt idx="2068">
                  <c:v>3625</c:v>
                </c:pt>
                <c:pt idx="2069">
                  <c:v>3625</c:v>
                </c:pt>
                <c:pt idx="2070">
                  <c:v>3625</c:v>
                </c:pt>
                <c:pt idx="2071">
                  <c:v>3625</c:v>
                </c:pt>
                <c:pt idx="2072">
                  <c:v>3625</c:v>
                </c:pt>
                <c:pt idx="2073">
                  <c:v>4648</c:v>
                </c:pt>
                <c:pt idx="2074">
                  <c:v>4648</c:v>
                </c:pt>
                <c:pt idx="2075">
                  <c:v>4648</c:v>
                </c:pt>
                <c:pt idx="2076">
                  <c:v>4648</c:v>
                </c:pt>
                <c:pt idx="2077">
                  <c:v>4648</c:v>
                </c:pt>
                <c:pt idx="2078">
                  <c:v>4648</c:v>
                </c:pt>
                <c:pt idx="2079">
                  <c:v>4648</c:v>
                </c:pt>
                <c:pt idx="2080">
                  <c:v>4648</c:v>
                </c:pt>
                <c:pt idx="2081">
                  <c:v>4648</c:v>
                </c:pt>
                <c:pt idx="2082">
                  <c:v>3765</c:v>
                </c:pt>
                <c:pt idx="2083">
                  <c:v>3765</c:v>
                </c:pt>
                <c:pt idx="2084">
                  <c:v>3765</c:v>
                </c:pt>
                <c:pt idx="2085">
                  <c:v>7175</c:v>
                </c:pt>
                <c:pt idx="2086">
                  <c:v>7175</c:v>
                </c:pt>
                <c:pt idx="2087">
                  <c:v>7175</c:v>
                </c:pt>
                <c:pt idx="2088">
                  <c:v>7175</c:v>
                </c:pt>
                <c:pt idx="2089">
                  <c:v>7175</c:v>
                </c:pt>
                <c:pt idx="2090">
                  <c:v>7175</c:v>
                </c:pt>
                <c:pt idx="2091">
                  <c:v>7175</c:v>
                </c:pt>
                <c:pt idx="2092">
                  <c:v>7175</c:v>
                </c:pt>
                <c:pt idx="2093">
                  <c:v>14015</c:v>
                </c:pt>
                <c:pt idx="2094">
                  <c:v>14015</c:v>
                </c:pt>
                <c:pt idx="2095">
                  <c:v>14015</c:v>
                </c:pt>
                <c:pt idx="2096">
                  <c:v>14015</c:v>
                </c:pt>
                <c:pt idx="2097">
                  <c:v>723</c:v>
                </c:pt>
                <c:pt idx="2098">
                  <c:v>723</c:v>
                </c:pt>
                <c:pt idx="2099">
                  <c:v>723</c:v>
                </c:pt>
                <c:pt idx="2100">
                  <c:v>723</c:v>
                </c:pt>
                <c:pt idx="2101">
                  <c:v>723</c:v>
                </c:pt>
                <c:pt idx="2102">
                  <c:v>723</c:v>
                </c:pt>
                <c:pt idx="2103">
                  <c:v>723</c:v>
                </c:pt>
                <c:pt idx="2104">
                  <c:v>2963</c:v>
                </c:pt>
                <c:pt idx="2105">
                  <c:v>2963</c:v>
                </c:pt>
                <c:pt idx="2106">
                  <c:v>2963</c:v>
                </c:pt>
                <c:pt idx="2107">
                  <c:v>2963</c:v>
                </c:pt>
                <c:pt idx="2108">
                  <c:v>2963</c:v>
                </c:pt>
                <c:pt idx="2109">
                  <c:v>2963</c:v>
                </c:pt>
                <c:pt idx="2110">
                  <c:v>2963</c:v>
                </c:pt>
                <c:pt idx="2111">
                  <c:v>5909</c:v>
                </c:pt>
                <c:pt idx="2112">
                  <c:v>5909</c:v>
                </c:pt>
                <c:pt idx="2113">
                  <c:v>5909</c:v>
                </c:pt>
                <c:pt idx="2114">
                  <c:v>5909</c:v>
                </c:pt>
                <c:pt idx="2115">
                  <c:v>5909</c:v>
                </c:pt>
                <c:pt idx="2116">
                  <c:v>5909</c:v>
                </c:pt>
                <c:pt idx="2117">
                  <c:v>5909</c:v>
                </c:pt>
                <c:pt idx="2118">
                  <c:v>13746</c:v>
                </c:pt>
                <c:pt idx="2119">
                  <c:v>13746</c:v>
                </c:pt>
                <c:pt idx="2120">
                  <c:v>13746</c:v>
                </c:pt>
                <c:pt idx="2121">
                  <c:v>13746</c:v>
                </c:pt>
                <c:pt idx="2122">
                  <c:v>1919</c:v>
                </c:pt>
                <c:pt idx="2123">
                  <c:v>1919</c:v>
                </c:pt>
                <c:pt idx="2124">
                  <c:v>1919</c:v>
                </c:pt>
                <c:pt idx="2125">
                  <c:v>14469</c:v>
                </c:pt>
                <c:pt idx="2126">
                  <c:v>14469</c:v>
                </c:pt>
                <c:pt idx="2127">
                  <c:v>14469</c:v>
                </c:pt>
                <c:pt idx="2128">
                  <c:v>14469</c:v>
                </c:pt>
                <c:pt idx="2129">
                  <c:v>7101</c:v>
                </c:pt>
                <c:pt idx="2130">
                  <c:v>7101</c:v>
                </c:pt>
                <c:pt idx="2131">
                  <c:v>7101</c:v>
                </c:pt>
                <c:pt idx="2132">
                  <c:v>7101</c:v>
                </c:pt>
                <c:pt idx="2133">
                  <c:v>7101</c:v>
                </c:pt>
                <c:pt idx="2134">
                  <c:v>7101</c:v>
                </c:pt>
                <c:pt idx="2135">
                  <c:v>7101</c:v>
                </c:pt>
                <c:pt idx="2136">
                  <c:v>7101</c:v>
                </c:pt>
                <c:pt idx="2137">
                  <c:v>4870</c:v>
                </c:pt>
                <c:pt idx="2138">
                  <c:v>4870</c:v>
                </c:pt>
                <c:pt idx="2139">
                  <c:v>13175</c:v>
                </c:pt>
                <c:pt idx="2140">
                  <c:v>13175</c:v>
                </c:pt>
                <c:pt idx="2141">
                  <c:v>13175</c:v>
                </c:pt>
                <c:pt idx="2142">
                  <c:v>13175</c:v>
                </c:pt>
                <c:pt idx="2143">
                  <c:v>13175</c:v>
                </c:pt>
                <c:pt idx="2144">
                  <c:v>13175</c:v>
                </c:pt>
                <c:pt idx="2145">
                  <c:v>13175</c:v>
                </c:pt>
                <c:pt idx="2146">
                  <c:v>13175</c:v>
                </c:pt>
                <c:pt idx="2147">
                  <c:v>4998</c:v>
                </c:pt>
                <c:pt idx="2148">
                  <c:v>4998</c:v>
                </c:pt>
                <c:pt idx="2149">
                  <c:v>4998</c:v>
                </c:pt>
                <c:pt idx="2150">
                  <c:v>4998</c:v>
                </c:pt>
                <c:pt idx="2151">
                  <c:v>14251</c:v>
                </c:pt>
                <c:pt idx="2152">
                  <c:v>14251</c:v>
                </c:pt>
                <c:pt idx="2153">
                  <c:v>14251</c:v>
                </c:pt>
                <c:pt idx="2154">
                  <c:v>14251</c:v>
                </c:pt>
                <c:pt idx="2155">
                  <c:v>5970</c:v>
                </c:pt>
                <c:pt idx="2156">
                  <c:v>5970</c:v>
                </c:pt>
                <c:pt idx="2157">
                  <c:v>5970</c:v>
                </c:pt>
                <c:pt idx="2158">
                  <c:v>5970</c:v>
                </c:pt>
                <c:pt idx="2159">
                  <c:v>5970</c:v>
                </c:pt>
                <c:pt idx="2160">
                  <c:v>5970</c:v>
                </c:pt>
                <c:pt idx="2161">
                  <c:v>5970</c:v>
                </c:pt>
                <c:pt idx="2162">
                  <c:v>1215</c:v>
                </c:pt>
                <c:pt idx="2163">
                  <c:v>1215</c:v>
                </c:pt>
                <c:pt idx="2164">
                  <c:v>1215</c:v>
                </c:pt>
                <c:pt idx="2165">
                  <c:v>1215</c:v>
                </c:pt>
                <c:pt idx="2166">
                  <c:v>1215</c:v>
                </c:pt>
                <c:pt idx="2167">
                  <c:v>1215</c:v>
                </c:pt>
                <c:pt idx="2168">
                  <c:v>2001</c:v>
                </c:pt>
                <c:pt idx="2169">
                  <c:v>2001</c:v>
                </c:pt>
                <c:pt idx="2170">
                  <c:v>2001</c:v>
                </c:pt>
                <c:pt idx="2171">
                  <c:v>2001</c:v>
                </c:pt>
                <c:pt idx="2172">
                  <c:v>2001</c:v>
                </c:pt>
                <c:pt idx="2173">
                  <c:v>11334</c:v>
                </c:pt>
                <c:pt idx="2174">
                  <c:v>5518</c:v>
                </c:pt>
                <c:pt idx="2175">
                  <c:v>5518</c:v>
                </c:pt>
                <c:pt idx="2176">
                  <c:v>11762</c:v>
                </c:pt>
                <c:pt idx="2177">
                  <c:v>11762</c:v>
                </c:pt>
                <c:pt idx="2178">
                  <c:v>11762</c:v>
                </c:pt>
                <c:pt idx="2179">
                  <c:v>13200</c:v>
                </c:pt>
                <c:pt idx="2180">
                  <c:v>13200</c:v>
                </c:pt>
                <c:pt idx="2181">
                  <c:v>13200</c:v>
                </c:pt>
                <c:pt idx="2182">
                  <c:v>3105</c:v>
                </c:pt>
                <c:pt idx="2183">
                  <c:v>3105</c:v>
                </c:pt>
                <c:pt idx="2184">
                  <c:v>3105</c:v>
                </c:pt>
                <c:pt idx="2185">
                  <c:v>347</c:v>
                </c:pt>
                <c:pt idx="2186">
                  <c:v>347</c:v>
                </c:pt>
                <c:pt idx="2187">
                  <c:v>347</c:v>
                </c:pt>
                <c:pt idx="2188">
                  <c:v>3594</c:v>
                </c:pt>
                <c:pt idx="2189">
                  <c:v>3594</c:v>
                </c:pt>
                <c:pt idx="2190">
                  <c:v>3594</c:v>
                </c:pt>
                <c:pt idx="2191">
                  <c:v>3239</c:v>
                </c:pt>
                <c:pt idx="2192">
                  <c:v>3239</c:v>
                </c:pt>
                <c:pt idx="2193">
                  <c:v>3239</c:v>
                </c:pt>
                <c:pt idx="2194">
                  <c:v>3239</c:v>
                </c:pt>
                <c:pt idx="2195">
                  <c:v>3239</c:v>
                </c:pt>
                <c:pt idx="2196">
                  <c:v>3239</c:v>
                </c:pt>
                <c:pt idx="2197">
                  <c:v>2142</c:v>
                </c:pt>
                <c:pt idx="2198">
                  <c:v>2142</c:v>
                </c:pt>
                <c:pt idx="2199">
                  <c:v>2142</c:v>
                </c:pt>
                <c:pt idx="2200">
                  <c:v>10284</c:v>
                </c:pt>
                <c:pt idx="2201">
                  <c:v>10284</c:v>
                </c:pt>
                <c:pt idx="2202">
                  <c:v>10284</c:v>
                </c:pt>
                <c:pt idx="2203">
                  <c:v>10284</c:v>
                </c:pt>
                <c:pt idx="2204">
                  <c:v>10284</c:v>
                </c:pt>
                <c:pt idx="2205">
                  <c:v>10284</c:v>
                </c:pt>
                <c:pt idx="2206">
                  <c:v>10284</c:v>
                </c:pt>
                <c:pt idx="2207">
                  <c:v>5417</c:v>
                </c:pt>
                <c:pt idx="2208">
                  <c:v>5417</c:v>
                </c:pt>
                <c:pt idx="2209">
                  <c:v>5417</c:v>
                </c:pt>
                <c:pt idx="2210">
                  <c:v>8777</c:v>
                </c:pt>
                <c:pt idx="2211">
                  <c:v>8777</c:v>
                </c:pt>
                <c:pt idx="2212">
                  <c:v>8777</c:v>
                </c:pt>
                <c:pt idx="2213">
                  <c:v>5397</c:v>
                </c:pt>
                <c:pt idx="2214">
                  <c:v>5397</c:v>
                </c:pt>
                <c:pt idx="2215">
                  <c:v>5397</c:v>
                </c:pt>
                <c:pt idx="2216">
                  <c:v>8799</c:v>
                </c:pt>
                <c:pt idx="2217">
                  <c:v>8799</c:v>
                </c:pt>
                <c:pt idx="2218">
                  <c:v>8799</c:v>
                </c:pt>
                <c:pt idx="2219">
                  <c:v>11194</c:v>
                </c:pt>
                <c:pt idx="2220">
                  <c:v>11194</c:v>
                </c:pt>
                <c:pt idx="2221">
                  <c:v>11194</c:v>
                </c:pt>
                <c:pt idx="2222">
                  <c:v>11194</c:v>
                </c:pt>
                <c:pt idx="2223">
                  <c:v>11194</c:v>
                </c:pt>
                <c:pt idx="2224">
                  <c:v>4727</c:v>
                </c:pt>
                <c:pt idx="2225">
                  <c:v>4727</c:v>
                </c:pt>
                <c:pt idx="2226">
                  <c:v>4727</c:v>
                </c:pt>
                <c:pt idx="2227">
                  <c:v>4727</c:v>
                </c:pt>
                <c:pt idx="2228">
                  <c:v>4727</c:v>
                </c:pt>
                <c:pt idx="2229">
                  <c:v>4727</c:v>
                </c:pt>
                <c:pt idx="2230">
                  <c:v>378</c:v>
                </c:pt>
                <c:pt idx="2231">
                  <c:v>378</c:v>
                </c:pt>
                <c:pt idx="2232">
                  <c:v>378</c:v>
                </c:pt>
                <c:pt idx="2233">
                  <c:v>378</c:v>
                </c:pt>
                <c:pt idx="2234">
                  <c:v>378</c:v>
                </c:pt>
                <c:pt idx="2235">
                  <c:v>9631</c:v>
                </c:pt>
                <c:pt idx="2236">
                  <c:v>9631</c:v>
                </c:pt>
                <c:pt idx="2237">
                  <c:v>9631</c:v>
                </c:pt>
                <c:pt idx="2238">
                  <c:v>9631</c:v>
                </c:pt>
                <c:pt idx="2239">
                  <c:v>6773</c:v>
                </c:pt>
                <c:pt idx="2240">
                  <c:v>6773</c:v>
                </c:pt>
                <c:pt idx="2241">
                  <c:v>6773</c:v>
                </c:pt>
                <c:pt idx="2242">
                  <c:v>6773</c:v>
                </c:pt>
                <c:pt idx="2243">
                  <c:v>7465</c:v>
                </c:pt>
                <c:pt idx="2244">
                  <c:v>7465</c:v>
                </c:pt>
                <c:pt idx="2245">
                  <c:v>4304</c:v>
                </c:pt>
                <c:pt idx="2246">
                  <c:v>4304</c:v>
                </c:pt>
                <c:pt idx="2247">
                  <c:v>4304</c:v>
                </c:pt>
                <c:pt idx="2248">
                  <c:v>4304</c:v>
                </c:pt>
                <c:pt idx="2249">
                  <c:v>10118</c:v>
                </c:pt>
                <c:pt idx="2250">
                  <c:v>10118</c:v>
                </c:pt>
                <c:pt idx="2251">
                  <c:v>10118</c:v>
                </c:pt>
                <c:pt idx="2252">
                  <c:v>10118</c:v>
                </c:pt>
                <c:pt idx="2253">
                  <c:v>10118</c:v>
                </c:pt>
                <c:pt idx="2254">
                  <c:v>8465</c:v>
                </c:pt>
                <c:pt idx="2255">
                  <c:v>14596</c:v>
                </c:pt>
                <c:pt idx="2256">
                  <c:v>14596</c:v>
                </c:pt>
                <c:pt idx="2257">
                  <c:v>11386</c:v>
                </c:pt>
                <c:pt idx="2258">
                  <c:v>11386</c:v>
                </c:pt>
                <c:pt idx="2259">
                  <c:v>11386</c:v>
                </c:pt>
                <c:pt idx="2260">
                  <c:v>11386</c:v>
                </c:pt>
                <c:pt idx="2261">
                  <c:v>11386</c:v>
                </c:pt>
                <c:pt idx="2262">
                  <c:v>11386</c:v>
                </c:pt>
                <c:pt idx="2263">
                  <c:v>11386</c:v>
                </c:pt>
                <c:pt idx="2264">
                  <c:v>11386</c:v>
                </c:pt>
                <c:pt idx="2265">
                  <c:v>11386</c:v>
                </c:pt>
                <c:pt idx="2266">
                  <c:v>11386</c:v>
                </c:pt>
                <c:pt idx="2267">
                  <c:v>11386</c:v>
                </c:pt>
                <c:pt idx="2268">
                  <c:v>3448</c:v>
                </c:pt>
                <c:pt idx="2269">
                  <c:v>3448</c:v>
                </c:pt>
                <c:pt idx="2270">
                  <c:v>3448</c:v>
                </c:pt>
                <c:pt idx="2271">
                  <c:v>3448</c:v>
                </c:pt>
                <c:pt idx="2272">
                  <c:v>3448</c:v>
                </c:pt>
                <c:pt idx="2273">
                  <c:v>3448</c:v>
                </c:pt>
                <c:pt idx="2274">
                  <c:v>3448</c:v>
                </c:pt>
                <c:pt idx="2275">
                  <c:v>3448</c:v>
                </c:pt>
                <c:pt idx="2276">
                  <c:v>10686</c:v>
                </c:pt>
                <c:pt idx="2277">
                  <c:v>10686</c:v>
                </c:pt>
                <c:pt idx="2278">
                  <c:v>10686</c:v>
                </c:pt>
                <c:pt idx="2279">
                  <c:v>10686</c:v>
                </c:pt>
                <c:pt idx="2280">
                  <c:v>10686</c:v>
                </c:pt>
                <c:pt idx="2281">
                  <c:v>10686</c:v>
                </c:pt>
                <c:pt idx="2282">
                  <c:v>10686</c:v>
                </c:pt>
                <c:pt idx="2283">
                  <c:v>10686</c:v>
                </c:pt>
                <c:pt idx="2284">
                  <c:v>10686</c:v>
                </c:pt>
                <c:pt idx="2285">
                  <c:v>14253</c:v>
                </c:pt>
                <c:pt idx="2286">
                  <c:v>14253</c:v>
                </c:pt>
                <c:pt idx="2287">
                  <c:v>14253</c:v>
                </c:pt>
                <c:pt idx="2288">
                  <c:v>14253</c:v>
                </c:pt>
                <c:pt idx="2289">
                  <c:v>7728</c:v>
                </c:pt>
                <c:pt idx="2290">
                  <c:v>7728</c:v>
                </c:pt>
                <c:pt idx="2291">
                  <c:v>7728</c:v>
                </c:pt>
                <c:pt idx="2292">
                  <c:v>7728</c:v>
                </c:pt>
                <c:pt idx="2293">
                  <c:v>7728</c:v>
                </c:pt>
                <c:pt idx="2294">
                  <c:v>7728</c:v>
                </c:pt>
                <c:pt idx="2295">
                  <c:v>7728</c:v>
                </c:pt>
                <c:pt idx="2296">
                  <c:v>7728</c:v>
                </c:pt>
                <c:pt idx="2297">
                  <c:v>7728</c:v>
                </c:pt>
                <c:pt idx="2298">
                  <c:v>2357</c:v>
                </c:pt>
                <c:pt idx="2299">
                  <c:v>2357</c:v>
                </c:pt>
                <c:pt idx="2300">
                  <c:v>2357</c:v>
                </c:pt>
                <c:pt idx="2301">
                  <c:v>2357</c:v>
                </c:pt>
                <c:pt idx="2302">
                  <c:v>2357</c:v>
                </c:pt>
                <c:pt idx="2303">
                  <c:v>2357</c:v>
                </c:pt>
                <c:pt idx="2304">
                  <c:v>2357</c:v>
                </c:pt>
                <c:pt idx="2305">
                  <c:v>2357</c:v>
                </c:pt>
                <c:pt idx="2306">
                  <c:v>2357</c:v>
                </c:pt>
                <c:pt idx="2307">
                  <c:v>11198</c:v>
                </c:pt>
                <c:pt idx="2308">
                  <c:v>11198</c:v>
                </c:pt>
                <c:pt idx="2309">
                  <c:v>11198</c:v>
                </c:pt>
                <c:pt idx="2310">
                  <c:v>11198</c:v>
                </c:pt>
                <c:pt idx="2311">
                  <c:v>11198</c:v>
                </c:pt>
                <c:pt idx="2312">
                  <c:v>5057</c:v>
                </c:pt>
                <c:pt idx="2313">
                  <c:v>5057</c:v>
                </c:pt>
                <c:pt idx="2314">
                  <c:v>5057</c:v>
                </c:pt>
                <c:pt idx="2315">
                  <c:v>5057</c:v>
                </c:pt>
                <c:pt idx="2316">
                  <c:v>5057</c:v>
                </c:pt>
                <c:pt idx="2317">
                  <c:v>5057</c:v>
                </c:pt>
                <c:pt idx="2318">
                  <c:v>5057</c:v>
                </c:pt>
                <c:pt idx="2319">
                  <c:v>8155</c:v>
                </c:pt>
                <c:pt idx="2320">
                  <c:v>8155</c:v>
                </c:pt>
                <c:pt idx="2321">
                  <c:v>8155</c:v>
                </c:pt>
                <c:pt idx="2322">
                  <c:v>8155</c:v>
                </c:pt>
                <c:pt idx="2323">
                  <c:v>8155</c:v>
                </c:pt>
                <c:pt idx="2324">
                  <c:v>12679</c:v>
                </c:pt>
                <c:pt idx="2325">
                  <c:v>12679</c:v>
                </c:pt>
                <c:pt idx="2326">
                  <c:v>12679</c:v>
                </c:pt>
                <c:pt idx="2327">
                  <c:v>12679</c:v>
                </c:pt>
                <c:pt idx="2328">
                  <c:v>12679</c:v>
                </c:pt>
                <c:pt idx="2329">
                  <c:v>1891</c:v>
                </c:pt>
                <c:pt idx="2330">
                  <c:v>1891</c:v>
                </c:pt>
                <c:pt idx="2331">
                  <c:v>1891</c:v>
                </c:pt>
                <c:pt idx="2332">
                  <c:v>1891</c:v>
                </c:pt>
                <c:pt idx="2333">
                  <c:v>3312</c:v>
                </c:pt>
                <c:pt idx="2334">
                  <c:v>3312</c:v>
                </c:pt>
                <c:pt idx="2335">
                  <c:v>3312</c:v>
                </c:pt>
                <c:pt idx="2336">
                  <c:v>3312</c:v>
                </c:pt>
                <c:pt idx="2337">
                  <c:v>3312</c:v>
                </c:pt>
                <c:pt idx="2338">
                  <c:v>3312</c:v>
                </c:pt>
                <c:pt idx="2339">
                  <c:v>3312</c:v>
                </c:pt>
                <c:pt idx="2340">
                  <c:v>3312</c:v>
                </c:pt>
                <c:pt idx="2341">
                  <c:v>9251</c:v>
                </c:pt>
                <c:pt idx="2342">
                  <c:v>9251</c:v>
                </c:pt>
                <c:pt idx="2343">
                  <c:v>9251</c:v>
                </c:pt>
                <c:pt idx="2344">
                  <c:v>9251</c:v>
                </c:pt>
                <c:pt idx="2345">
                  <c:v>9251</c:v>
                </c:pt>
                <c:pt idx="2346">
                  <c:v>9251</c:v>
                </c:pt>
                <c:pt idx="2347">
                  <c:v>9251</c:v>
                </c:pt>
                <c:pt idx="2348">
                  <c:v>9251</c:v>
                </c:pt>
                <c:pt idx="2349">
                  <c:v>10648</c:v>
                </c:pt>
                <c:pt idx="2350">
                  <c:v>10648</c:v>
                </c:pt>
                <c:pt idx="2351">
                  <c:v>10648</c:v>
                </c:pt>
                <c:pt idx="2352">
                  <c:v>10648</c:v>
                </c:pt>
                <c:pt idx="2353">
                  <c:v>10648</c:v>
                </c:pt>
                <c:pt idx="2354">
                  <c:v>10648</c:v>
                </c:pt>
                <c:pt idx="2355">
                  <c:v>10648</c:v>
                </c:pt>
                <c:pt idx="2356">
                  <c:v>10648</c:v>
                </c:pt>
                <c:pt idx="2357">
                  <c:v>10648</c:v>
                </c:pt>
                <c:pt idx="2358">
                  <c:v>13817</c:v>
                </c:pt>
                <c:pt idx="2359">
                  <c:v>13817</c:v>
                </c:pt>
                <c:pt idx="2360">
                  <c:v>13817</c:v>
                </c:pt>
                <c:pt idx="2361">
                  <c:v>13817</c:v>
                </c:pt>
                <c:pt idx="2362">
                  <c:v>13817</c:v>
                </c:pt>
                <c:pt idx="2363">
                  <c:v>13817</c:v>
                </c:pt>
                <c:pt idx="2364">
                  <c:v>13817</c:v>
                </c:pt>
                <c:pt idx="2365">
                  <c:v>13817</c:v>
                </c:pt>
                <c:pt idx="2366">
                  <c:v>13817</c:v>
                </c:pt>
                <c:pt idx="2367">
                  <c:v>13817</c:v>
                </c:pt>
                <c:pt idx="2368">
                  <c:v>13817</c:v>
                </c:pt>
                <c:pt idx="2369">
                  <c:v>13817</c:v>
                </c:pt>
                <c:pt idx="2370">
                  <c:v>11652</c:v>
                </c:pt>
                <c:pt idx="2371">
                  <c:v>11652</c:v>
                </c:pt>
                <c:pt idx="2372">
                  <c:v>11652</c:v>
                </c:pt>
                <c:pt idx="2373">
                  <c:v>11652</c:v>
                </c:pt>
                <c:pt idx="2374">
                  <c:v>14406</c:v>
                </c:pt>
                <c:pt idx="2375">
                  <c:v>14406</c:v>
                </c:pt>
                <c:pt idx="2376">
                  <c:v>14406</c:v>
                </c:pt>
                <c:pt idx="2377">
                  <c:v>14406</c:v>
                </c:pt>
                <c:pt idx="2378">
                  <c:v>14406</c:v>
                </c:pt>
                <c:pt idx="2379">
                  <c:v>14406</c:v>
                </c:pt>
                <c:pt idx="2380">
                  <c:v>14406</c:v>
                </c:pt>
                <c:pt idx="2381">
                  <c:v>14406</c:v>
                </c:pt>
                <c:pt idx="2382">
                  <c:v>14406</c:v>
                </c:pt>
                <c:pt idx="2383">
                  <c:v>14406</c:v>
                </c:pt>
                <c:pt idx="2384">
                  <c:v>14406</c:v>
                </c:pt>
                <c:pt idx="2385">
                  <c:v>14406</c:v>
                </c:pt>
                <c:pt idx="2386">
                  <c:v>14406</c:v>
                </c:pt>
                <c:pt idx="2387">
                  <c:v>3625</c:v>
                </c:pt>
                <c:pt idx="2388">
                  <c:v>3625</c:v>
                </c:pt>
                <c:pt idx="2389">
                  <c:v>3625</c:v>
                </c:pt>
                <c:pt idx="2390">
                  <c:v>3625</c:v>
                </c:pt>
                <c:pt idx="2391">
                  <c:v>3625</c:v>
                </c:pt>
                <c:pt idx="2392">
                  <c:v>4648</c:v>
                </c:pt>
                <c:pt idx="2393">
                  <c:v>4648</c:v>
                </c:pt>
                <c:pt idx="2394">
                  <c:v>4648</c:v>
                </c:pt>
                <c:pt idx="2395">
                  <c:v>4648</c:v>
                </c:pt>
                <c:pt idx="2396">
                  <c:v>4648</c:v>
                </c:pt>
                <c:pt idx="2397">
                  <c:v>3765</c:v>
                </c:pt>
                <c:pt idx="2398">
                  <c:v>3765</c:v>
                </c:pt>
                <c:pt idx="2399">
                  <c:v>3765</c:v>
                </c:pt>
                <c:pt idx="2400">
                  <c:v>3765</c:v>
                </c:pt>
                <c:pt idx="2401">
                  <c:v>3765</c:v>
                </c:pt>
                <c:pt idx="2402">
                  <c:v>7175</c:v>
                </c:pt>
                <c:pt idx="2403">
                  <c:v>7175</c:v>
                </c:pt>
                <c:pt idx="2404">
                  <c:v>7175</c:v>
                </c:pt>
                <c:pt idx="2405">
                  <c:v>7175</c:v>
                </c:pt>
                <c:pt idx="2406">
                  <c:v>7175</c:v>
                </c:pt>
                <c:pt idx="2407">
                  <c:v>7175</c:v>
                </c:pt>
                <c:pt idx="2408">
                  <c:v>14015</c:v>
                </c:pt>
                <c:pt idx="2409">
                  <c:v>14015</c:v>
                </c:pt>
                <c:pt idx="2410">
                  <c:v>14015</c:v>
                </c:pt>
                <c:pt idx="2411">
                  <c:v>14015</c:v>
                </c:pt>
                <c:pt idx="2412">
                  <c:v>723</c:v>
                </c:pt>
                <c:pt idx="2413">
                  <c:v>2963</c:v>
                </c:pt>
                <c:pt idx="2414">
                  <c:v>2963</c:v>
                </c:pt>
                <c:pt idx="2415">
                  <c:v>2963</c:v>
                </c:pt>
                <c:pt idx="2416">
                  <c:v>2963</c:v>
                </c:pt>
                <c:pt idx="2417">
                  <c:v>2963</c:v>
                </c:pt>
                <c:pt idx="2418">
                  <c:v>2963</c:v>
                </c:pt>
                <c:pt idx="2419">
                  <c:v>5909</c:v>
                </c:pt>
                <c:pt idx="2420">
                  <c:v>5909</c:v>
                </c:pt>
                <c:pt idx="2421">
                  <c:v>5909</c:v>
                </c:pt>
                <c:pt idx="2422">
                  <c:v>13746</c:v>
                </c:pt>
                <c:pt idx="2423">
                  <c:v>13746</c:v>
                </c:pt>
                <c:pt idx="2424">
                  <c:v>13746</c:v>
                </c:pt>
                <c:pt idx="2425">
                  <c:v>13746</c:v>
                </c:pt>
                <c:pt idx="2426">
                  <c:v>1919</c:v>
                </c:pt>
                <c:pt idx="2427">
                  <c:v>1919</c:v>
                </c:pt>
                <c:pt idx="2428">
                  <c:v>1919</c:v>
                </c:pt>
                <c:pt idx="2429">
                  <c:v>1919</c:v>
                </c:pt>
                <c:pt idx="2430">
                  <c:v>1919</c:v>
                </c:pt>
                <c:pt idx="2431">
                  <c:v>1919</c:v>
                </c:pt>
                <c:pt idx="2432">
                  <c:v>1919</c:v>
                </c:pt>
                <c:pt idx="2433">
                  <c:v>14469</c:v>
                </c:pt>
                <c:pt idx="2434">
                  <c:v>14469</c:v>
                </c:pt>
                <c:pt idx="2435">
                  <c:v>14469</c:v>
                </c:pt>
                <c:pt idx="2436">
                  <c:v>14469</c:v>
                </c:pt>
                <c:pt idx="2437">
                  <c:v>14469</c:v>
                </c:pt>
                <c:pt idx="2438">
                  <c:v>7101</c:v>
                </c:pt>
                <c:pt idx="2439">
                  <c:v>7101</c:v>
                </c:pt>
                <c:pt idx="2440">
                  <c:v>7101</c:v>
                </c:pt>
                <c:pt idx="2441">
                  <c:v>7101</c:v>
                </c:pt>
                <c:pt idx="2442">
                  <c:v>7101</c:v>
                </c:pt>
                <c:pt idx="2443">
                  <c:v>4870</c:v>
                </c:pt>
                <c:pt idx="2444">
                  <c:v>4870</c:v>
                </c:pt>
                <c:pt idx="2445">
                  <c:v>4870</c:v>
                </c:pt>
                <c:pt idx="2446">
                  <c:v>4870</c:v>
                </c:pt>
                <c:pt idx="2447">
                  <c:v>4870</c:v>
                </c:pt>
                <c:pt idx="2448">
                  <c:v>4870</c:v>
                </c:pt>
                <c:pt idx="2449">
                  <c:v>4870</c:v>
                </c:pt>
                <c:pt idx="2450">
                  <c:v>4870</c:v>
                </c:pt>
                <c:pt idx="2451">
                  <c:v>4870</c:v>
                </c:pt>
                <c:pt idx="2452">
                  <c:v>13175</c:v>
                </c:pt>
                <c:pt idx="2453">
                  <c:v>13175</c:v>
                </c:pt>
                <c:pt idx="2454">
                  <c:v>13175</c:v>
                </c:pt>
                <c:pt idx="2455">
                  <c:v>13175</c:v>
                </c:pt>
                <c:pt idx="2456">
                  <c:v>13175</c:v>
                </c:pt>
                <c:pt idx="2457">
                  <c:v>13175</c:v>
                </c:pt>
                <c:pt idx="2458">
                  <c:v>4998</c:v>
                </c:pt>
                <c:pt idx="2459">
                  <c:v>4998</c:v>
                </c:pt>
                <c:pt idx="2460">
                  <c:v>4998</c:v>
                </c:pt>
                <c:pt idx="2461">
                  <c:v>4998</c:v>
                </c:pt>
                <c:pt idx="2462">
                  <c:v>4998</c:v>
                </c:pt>
                <c:pt idx="2463">
                  <c:v>4998</c:v>
                </c:pt>
                <c:pt idx="2464">
                  <c:v>4998</c:v>
                </c:pt>
                <c:pt idx="2465">
                  <c:v>14251</c:v>
                </c:pt>
                <c:pt idx="2466">
                  <c:v>14251</c:v>
                </c:pt>
                <c:pt idx="2467">
                  <c:v>14251</c:v>
                </c:pt>
                <c:pt idx="2468">
                  <c:v>14251</c:v>
                </c:pt>
                <c:pt idx="2469">
                  <c:v>14251</c:v>
                </c:pt>
                <c:pt idx="2470">
                  <c:v>5970</c:v>
                </c:pt>
                <c:pt idx="2471">
                  <c:v>5970</c:v>
                </c:pt>
                <c:pt idx="2472">
                  <c:v>5970</c:v>
                </c:pt>
                <c:pt idx="2473">
                  <c:v>5970</c:v>
                </c:pt>
                <c:pt idx="2474">
                  <c:v>5970</c:v>
                </c:pt>
                <c:pt idx="2475">
                  <c:v>1215</c:v>
                </c:pt>
                <c:pt idx="2476">
                  <c:v>1215</c:v>
                </c:pt>
                <c:pt idx="2477">
                  <c:v>1215</c:v>
                </c:pt>
                <c:pt idx="2478">
                  <c:v>2001</c:v>
                </c:pt>
                <c:pt idx="2479">
                  <c:v>2001</c:v>
                </c:pt>
                <c:pt idx="2480">
                  <c:v>2001</c:v>
                </c:pt>
                <c:pt idx="2481">
                  <c:v>2001</c:v>
                </c:pt>
                <c:pt idx="2482">
                  <c:v>11334</c:v>
                </c:pt>
                <c:pt idx="2483">
                  <c:v>11334</c:v>
                </c:pt>
                <c:pt idx="2484">
                  <c:v>11334</c:v>
                </c:pt>
                <c:pt idx="2485">
                  <c:v>11334</c:v>
                </c:pt>
                <c:pt idx="2486">
                  <c:v>11334</c:v>
                </c:pt>
                <c:pt idx="2487">
                  <c:v>11334</c:v>
                </c:pt>
                <c:pt idx="2488">
                  <c:v>9317</c:v>
                </c:pt>
                <c:pt idx="2489">
                  <c:v>9317</c:v>
                </c:pt>
                <c:pt idx="2490">
                  <c:v>5518</c:v>
                </c:pt>
                <c:pt idx="2491">
                  <c:v>5518</c:v>
                </c:pt>
                <c:pt idx="2492">
                  <c:v>11762</c:v>
                </c:pt>
                <c:pt idx="2493">
                  <c:v>11762</c:v>
                </c:pt>
                <c:pt idx="2494">
                  <c:v>11762</c:v>
                </c:pt>
                <c:pt idx="2495">
                  <c:v>13200</c:v>
                </c:pt>
                <c:pt idx="2496">
                  <c:v>13200</c:v>
                </c:pt>
                <c:pt idx="2497">
                  <c:v>3105</c:v>
                </c:pt>
                <c:pt idx="2498">
                  <c:v>3105</c:v>
                </c:pt>
                <c:pt idx="2499">
                  <c:v>3105</c:v>
                </c:pt>
                <c:pt idx="2500">
                  <c:v>3105</c:v>
                </c:pt>
                <c:pt idx="2501">
                  <c:v>3105</c:v>
                </c:pt>
                <c:pt idx="2502">
                  <c:v>3105</c:v>
                </c:pt>
                <c:pt idx="2503">
                  <c:v>347</c:v>
                </c:pt>
                <c:pt idx="2504">
                  <c:v>347</c:v>
                </c:pt>
                <c:pt idx="2505">
                  <c:v>3594</c:v>
                </c:pt>
                <c:pt idx="2506">
                  <c:v>3594</c:v>
                </c:pt>
                <c:pt idx="2507">
                  <c:v>3594</c:v>
                </c:pt>
                <c:pt idx="2508">
                  <c:v>3594</c:v>
                </c:pt>
                <c:pt idx="2509">
                  <c:v>3239</c:v>
                </c:pt>
                <c:pt idx="2510">
                  <c:v>2142</c:v>
                </c:pt>
                <c:pt idx="2511">
                  <c:v>2142</c:v>
                </c:pt>
                <c:pt idx="2512">
                  <c:v>10284</c:v>
                </c:pt>
                <c:pt idx="2513">
                  <c:v>10284</c:v>
                </c:pt>
                <c:pt idx="2514">
                  <c:v>5417</c:v>
                </c:pt>
                <c:pt idx="2515">
                  <c:v>8777</c:v>
                </c:pt>
                <c:pt idx="2516">
                  <c:v>8777</c:v>
                </c:pt>
                <c:pt idx="2517">
                  <c:v>8777</c:v>
                </c:pt>
                <c:pt idx="2518">
                  <c:v>8777</c:v>
                </c:pt>
                <c:pt idx="2519">
                  <c:v>8777</c:v>
                </c:pt>
                <c:pt idx="2520">
                  <c:v>8777</c:v>
                </c:pt>
                <c:pt idx="2521">
                  <c:v>8777</c:v>
                </c:pt>
                <c:pt idx="2522">
                  <c:v>5397</c:v>
                </c:pt>
                <c:pt idx="2523">
                  <c:v>5397</c:v>
                </c:pt>
                <c:pt idx="2524">
                  <c:v>5397</c:v>
                </c:pt>
                <c:pt idx="2525">
                  <c:v>13423</c:v>
                </c:pt>
                <c:pt idx="2526">
                  <c:v>13423</c:v>
                </c:pt>
                <c:pt idx="2527">
                  <c:v>13423</c:v>
                </c:pt>
                <c:pt idx="2528">
                  <c:v>13423</c:v>
                </c:pt>
                <c:pt idx="2529">
                  <c:v>13423</c:v>
                </c:pt>
                <c:pt idx="2530">
                  <c:v>13423</c:v>
                </c:pt>
                <c:pt idx="2531">
                  <c:v>13423</c:v>
                </c:pt>
                <c:pt idx="2532">
                  <c:v>8799</c:v>
                </c:pt>
                <c:pt idx="2533">
                  <c:v>8799</c:v>
                </c:pt>
                <c:pt idx="2534">
                  <c:v>8799</c:v>
                </c:pt>
                <c:pt idx="2535">
                  <c:v>11194</c:v>
                </c:pt>
                <c:pt idx="2536">
                  <c:v>11194</c:v>
                </c:pt>
                <c:pt idx="2537">
                  <c:v>11194</c:v>
                </c:pt>
                <c:pt idx="2538">
                  <c:v>378</c:v>
                </c:pt>
                <c:pt idx="2539">
                  <c:v>378</c:v>
                </c:pt>
                <c:pt idx="2540">
                  <c:v>9631</c:v>
                </c:pt>
                <c:pt idx="2541">
                  <c:v>9631</c:v>
                </c:pt>
                <c:pt idx="2542">
                  <c:v>6773</c:v>
                </c:pt>
                <c:pt idx="2543">
                  <c:v>6773</c:v>
                </c:pt>
                <c:pt idx="2544">
                  <c:v>6773</c:v>
                </c:pt>
                <c:pt idx="2545">
                  <c:v>7465</c:v>
                </c:pt>
                <c:pt idx="2546">
                  <c:v>7465</c:v>
                </c:pt>
                <c:pt idx="2547">
                  <c:v>4304</c:v>
                </c:pt>
                <c:pt idx="2548">
                  <c:v>4304</c:v>
                </c:pt>
                <c:pt idx="2549">
                  <c:v>4304</c:v>
                </c:pt>
                <c:pt idx="2550">
                  <c:v>4304</c:v>
                </c:pt>
                <c:pt idx="2551">
                  <c:v>8465</c:v>
                </c:pt>
                <c:pt idx="2552">
                  <c:v>14596</c:v>
                </c:pt>
                <c:pt idx="2553">
                  <c:v>14596</c:v>
                </c:pt>
                <c:pt idx="2554">
                  <c:v>14596</c:v>
                </c:pt>
                <c:pt idx="2555">
                  <c:v>11386</c:v>
                </c:pt>
                <c:pt idx="2556">
                  <c:v>11386</c:v>
                </c:pt>
                <c:pt idx="2557">
                  <c:v>11386</c:v>
                </c:pt>
                <c:pt idx="2558">
                  <c:v>11386</c:v>
                </c:pt>
                <c:pt idx="2559">
                  <c:v>11386</c:v>
                </c:pt>
                <c:pt idx="2560">
                  <c:v>11386</c:v>
                </c:pt>
                <c:pt idx="2561">
                  <c:v>11386</c:v>
                </c:pt>
                <c:pt idx="2562">
                  <c:v>3448</c:v>
                </c:pt>
                <c:pt idx="2563">
                  <c:v>3448</c:v>
                </c:pt>
                <c:pt idx="2564">
                  <c:v>3448</c:v>
                </c:pt>
                <c:pt idx="2565">
                  <c:v>3448</c:v>
                </c:pt>
                <c:pt idx="2566">
                  <c:v>3448</c:v>
                </c:pt>
                <c:pt idx="2567">
                  <c:v>3448</c:v>
                </c:pt>
                <c:pt idx="2568">
                  <c:v>3448</c:v>
                </c:pt>
                <c:pt idx="2569">
                  <c:v>3448</c:v>
                </c:pt>
                <c:pt idx="2570">
                  <c:v>10686</c:v>
                </c:pt>
                <c:pt idx="2571">
                  <c:v>10686</c:v>
                </c:pt>
                <c:pt idx="2572">
                  <c:v>10686</c:v>
                </c:pt>
                <c:pt idx="2573">
                  <c:v>10686</c:v>
                </c:pt>
                <c:pt idx="2574">
                  <c:v>10686</c:v>
                </c:pt>
                <c:pt idx="2575">
                  <c:v>10686</c:v>
                </c:pt>
                <c:pt idx="2576">
                  <c:v>10686</c:v>
                </c:pt>
                <c:pt idx="2577">
                  <c:v>14253</c:v>
                </c:pt>
                <c:pt idx="2578">
                  <c:v>14253</c:v>
                </c:pt>
                <c:pt idx="2579">
                  <c:v>14253</c:v>
                </c:pt>
                <c:pt idx="2580">
                  <c:v>7728</c:v>
                </c:pt>
                <c:pt idx="2581">
                  <c:v>7728</c:v>
                </c:pt>
                <c:pt idx="2582">
                  <c:v>7728</c:v>
                </c:pt>
                <c:pt idx="2583">
                  <c:v>7728</c:v>
                </c:pt>
                <c:pt idx="2584">
                  <c:v>7728</c:v>
                </c:pt>
                <c:pt idx="2585">
                  <c:v>7728</c:v>
                </c:pt>
                <c:pt idx="2586">
                  <c:v>7728</c:v>
                </c:pt>
                <c:pt idx="2587">
                  <c:v>7728</c:v>
                </c:pt>
                <c:pt idx="2588">
                  <c:v>2357</c:v>
                </c:pt>
                <c:pt idx="2589">
                  <c:v>2357</c:v>
                </c:pt>
                <c:pt idx="2590">
                  <c:v>2357</c:v>
                </c:pt>
                <c:pt idx="2591">
                  <c:v>2357</c:v>
                </c:pt>
                <c:pt idx="2592">
                  <c:v>2357</c:v>
                </c:pt>
                <c:pt idx="2593">
                  <c:v>2357</c:v>
                </c:pt>
                <c:pt idx="2594">
                  <c:v>11198</c:v>
                </c:pt>
                <c:pt idx="2595">
                  <c:v>11198</c:v>
                </c:pt>
                <c:pt idx="2596">
                  <c:v>11198</c:v>
                </c:pt>
                <c:pt idx="2597">
                  <c:v>11198</c:v>
                </c:pt>
                <c:pt idx="2598">
                  <c:v>11198</c:v>
                </c:pt>
                <c:pt idx="2599">
                  <c:v>11198</c:v>
                </c:pt>
                <c:pt idx="2600">
                  <c:v>11198</c:v>
                </c:pt>
                <c:pt idx="2601">
                  <c:v>11198</c:v>
                </c:pt>
                <c:pt idx="2602">
                  <c:v>5057</c:v>
                </c:pt>
                <c:pt idx="2603">
                  <c:v>5057</c:v>
                </c:pt>
                <c:pt idx="2604">
                  <c:v>5057</c:v>
                </c:pt>
                <c:pt idx="2605">
                  <c:v>5057</c:v>
                </c:pt>
                <c:pt idx="2606">
                  <c:v>5057</c:v>
                </c:pt>
                <c:pt idx="2607">
                  <c:v>5057</c:v>
                </c:pt>
                <c:pt idx="2608">
                  <c:v>8155</c:v>
                </c:pt>
                <c:pt idx="2609">
                  <c:v>8155</c:v>
                </c:pt>
                <c:pt idx="2610">
                  <c:v>8155</c:v>
                </c:pt>
                <c:pt idx="2611">
                  <c:v>8155</c:v>
                </c:pt>
                <c:pt idx="2612">
                  <c:v>8155</c:v>
                </c:pt>
                <c:pt idx="2613">
                  <c:v>8155</c:v>
                </c:pt>
                <c:pt idx="2614">
                  <c:v>8155</c:v>
                </c:pt>
                <c:pt idx="2615">
                  <c:v>8155</c:v>
                </c:pt>
                <c:pt idx="2616">
                  <c:v>8155</c:v>
                </c:pt>
                <c:pt idx="2617">
                  <c:v>8155</c:v>
                </c:pt>
                <c:pt idx="2618">
                  <c:v>8155</c:v>
                </c:pt>
                <c:pt idx="2619">
                  <c:v>8155</c:v>
                </c:pt>
                <c:pt idx="2620">
                  <c:v>12679</c:v>
                </c:pt>
                <c:pt idx="2621">
                  <c:v>12679</c:v>
                </c:pt>
                <c:pt idx="2622">
                  <c:v>12679</c:v>
                </c:pt>
                <c:pt idx="2623">
                  <c:v>12679</c:v>
                </c:pt>
                <c:pt idx="2624">
                  <c:v>12679</c:v>
                </c:pt>
                <c:pt idx="2625">
                  <c:v>1891</c:v>
                </c:pt>
                <c:pt idx="2626">
                  <c:v>1891</c:v>
                </c:pt>
                <c:pt idx="2627">
                  <c:v>3312</c:v>
                </c:pt>
                <c:pt idx="2628">
                  <c:v>3312</c:v>
                </c:pt>
                <c:pt idx="2629">
                  <c:v>3312</c:v>
                </c:pt>
                <c:pt idx="2630">
                  <c:v>3312</c:v>
                </c:pt>
                <c:pt idx="2631">
                  <c:v>9251</c:v>
                </c:pt>
                <c:pt idx="2632">
                  <c:v>9251</c:v>
                </c:pt>
                <c:pt idx="2633">
                  <c:v>9251</c:v>
                </c:pt>
                <c:pt idx="2634">
                  <c:v>9251</c:v>
                </c:pt>
                <c:pt idx="2635">
                  <c:v>9251</c:v>
                </c:pt>
                <c:pt idx="2636">
                  <c:v>9251</c:v>
                </c:pt>
                <c:pt idx="2637">
                  <c:v>10648</c:v>
                </c:pt>
                <c:pt idx="2638">
                  <c:v>10648</c:v>
                </c:pt>
                <c:pt idx="2639">
                  <c:v>10648</c:v>
                </c:pt>
                <c:pt idx="2640">
                  <c:v>10648</c:v>
                </c:pt>
                <c:pt idx="2641">
                  <c:v>10648</c:v>
                </c:pt>
                <c:pt idx="2642">
                  <c:v>13817</c:v>
                </c:pt>
                <c:pt idx="2643">
                  <c:v>13817</c:v>
                </c:pt>
                <c:pt idx="2644">
                  <c:v>13817</c:v>
                </c:pt>
                <c:pt idx="2645">
                  <c:v>13817</c:v>
                </c:pt>
                <c:pt idx="2646">
                  <c:v>13817</c:v>
                </c:pt>
                <c:pt idx="2647">
                  <c:v>13817</c:v>
                </c:pt>
                <c:pt idx="2648">
                  <c:v>13817</c:v>
                </c:pt>
                <c:pt idx="2649">
                  <c:v>11652</c:v>
                </c:pt>
                <c:pt idx="2650">
                  <c:v>11652</c:v>
                </c:pt>
                <c:pt idx="2651">
                  <c:v>11652</c:v>
                </c:pt>
                <c:pt idx="2652">
                  <c:v>11652</c:v>
                </c:pt>
                <c:pt idx="2653">
                  <c:v>14406</c:v>
                </c:pt>
                <c:pt idx="2654">
                  <c:v>14406</c:v>
                </c:pt>
                <c:pt idx="2655">
                  <c:v>14406</c:v>
                </c:pt>
                <c:pt idx="2656">
                  <c:v>14406</c:v>
                </c:pt>
                <c:pt idx="2657">
                  <c:v>14406</c:v>
                </c:pt>
                <c:pt idx="2658">
                  <c:v>14406</c:v>
                </c:pt>
                <c:pt idx="2659">
                  <c:v>14406</c:v>
                </c:pt>
                <c:pt idx="2660">
                  <c:v>14406</c:v>
                </c:pt>
                <c:pt idx="2661">
                  <c:v>14406</c:v>
                </c:pt>
                <c:pt idx="2662">
                  <c:v>3625</c:v>
                </c:pt>
                <c:pt idx="2663">
                  <c:v>3625</c:v>
                </c:pt>
                <c:pt idx="2664">
                  <c:v>3625</c:v>
                </c:pt>
                <c:pt idx="2665">
                  <c:v>3625</c:v>
                </c:pt>
                <c:pt idx="2666">
                  <c:v>3625</c:v>
                </c:pt>
                <c:pt idx="2667">
                  <c:v>3625</c:v>
                </c:pt>
                <c:pt idx="2668">
                  <c:v>3625</c:v>
                </c:pt>
                <c:pt idx="2669">
                  <c:v>3625</c:v>
                </c:pt>
                <c:pt idx="2670">
                  <c:v>3625</c:v>
                </c:pt>
                <c:pt idx="2671">
                  <c:v>3625</c:v>
                </c:pt>
                <c:pt idx="2672">
                  <c:v>4648</c:v>
                </c:pt>
                <c:pt idx="2673">
                  <c:v>4648</c:v>
                </c:pt>
                <c:pt idx="2674">
                  <c:v>4648</c:v>
                </c:pt>
                <c:pt idx="2675">
                  <c:v>4648</c:v>
                </c:pt>
                <c:pt idx="2676">
                  <c:v>4648</c:v>
                </c:pt>
                <c:pt idx="2677">
                  <c:v>4648</c:v>
                </c:pt>
                <c:pt idx="2678">
                  <c:v>4648</c:v>
                </c:pt>
                <c:pt idx="2679">
                  <c:v>3765</c:v>
                </c:pt>
                <c:pt idx="2680">
                  <c:v>3765</c:v>
                </c:pt>
                <c:pt idx="2681">
                  <c:v>3765</c:v>
                </c:pt>
                <c:pt idx="2682">
                  <c:v>3765</c:v>
                </c:pt>
                <c:pt idx="2683">
                  <c:v>3765</c:v>
                </c:pt>
                <c:pt idx="2684">
                  <c:v>3765</c:v>
                </c:pt>
                <c:pt idx="2685">
                  <c:v>3765</c:v>
                </c:pt>
                <c:pt idx="2686">
                  <c:v>3765</c:v>
                </c:pt>
                <c:pt idx="2687">
                  <c:v>3765</c:v>
                </c:pt>
                <c:pt idx="2688">
                  <c:v>7175</c:v>
                </c:pt>
                <c:pt idx="2689">
                  <c:v>7175</c:v>
                </c:pt>
                <c:pt idx="2690">
                  <c:v>14015</c:v>
                </c:pt>
                <c:pt idx="2691">
                  <c:v>14015</c:v>
                </c:pt>
                <c:pt idx="2692">
                  <c:v>14015</c:v>
                </c:pt>
                <c:pt idx="2693">
                  <c:v>14015</c:v>
                </c:pt>
                <c:pt idx="2694">
                  <c:v>14015</c:v>
                </c:pt>
                <c:pt idx="2695">
                  <c:v>723</c:v>
                </c:pt>
                <c:pt idx="2696">
                  <c:v>723</c:v>
                </c:pt>
                <c:pt idx="2697">
                  <c:v>723</c:v>
                </c:pt>
                <c:pt idx="2698">
                  <c:v>723</c:v>
                </c:pt>
                <c:pt idx="2699">
                  <c:v>2963</c:v>
                </c:pt>
                <c:pt idx="2700">
                  <c:v>2963</c:v>
                </c:pt>
                <c:pt idx="2701">
                  <c:v>2963</c:v>
                </c:pt>
                <c:pt idx="2702">
                  <c:v>2963</c:v>
                </c:pt>
                <c:pt idx="2703">
                  <c:v>2963</c:v>
                </c:pt>
                <c:pt idx="2704">
                  <c:v>2963</c:v>
                </c:pt>
                <c:pt idx="2705">
                  <c:v>2963</c:v>
                </c:pt>
                <c:pt idx="2706">
                  <c:v>2963</c:v>
                </c:pt>
                <c:pt idx="2707">
                  <c:v>5909</c:v>
                </c:pt>
                <c:pt idx="2708">
                  <c:v>5909</c:v>
                </c:pt>
                <c:pt idx="2709">
                  <c:v>5909</c:v>
                </c:pt>
                <c:pt idx="2710">
                  <c:v>5909</c:v>
                </c:pt>
                <c:pt idx="2711">
                  <c:v>5909</c:v>
                </c:pt>
                <c:pt idx="2712">
                  <c:v>5909</c:v>
                </c:pt>
                <c:pt idx="2713">
                  <c:v>13746</c:v>
                </c:pt>
                <c:pt idx="2714">
                  <c:v>13746</c:v>
                </c:pt>
                <c:pt idx="2715">
                  <c:v>13746</c:v>
                </c:pt>
                <c:pt idx="2716">
                  <c:v>13746</c:v>
                </c:pt>
                <c:pt idx="2717">
                  <c:v>13746</c:v>
                </c:pt>
                <c:pt idx="2718">
                  <c:v>13746</c:v>
                </c:pt>
                <c:pt idx="2719">
                  <c:v>13746</c:v>
                </c:pt>
                <c:pt idx="2720">
                  <c:v>13746</c:v>
                </c:pt>
                <c:pt idx="2721">
                  <c:v>1919</c:v>
                </c:pt>
                <c:pt idx="2722">
                  <c:v>1919</c:v>
                </c:pt>
                <c:pt idx="2723">
                  <c:v>1919</c:v>
                </c:pt>
                <c:pt idx="2724">
                  <c:v>1919</c:v>
                </c:pt>
                <c:pt idx="2725">
                  <c:v>14469</c:v>
                </c:pt>
                <c:pt idx="2726">
                  <c:v>14469</c:v>
                </c:pt>
                <c:pt idx="2727">
                  <c:v>14469</c:v>
                </c:pt>
                <c:pt idx="2728">
                  <c:v>14469</c:v>
                </c:pt>
                <c:pt idx="2729">
                  <c:v>14469</c:v>
                </c:pt>
                <c:pt idx="2730">
                  <c:v>14469</c:v>
                </c:pt>
                <c:pt idx="2731">
                  <c:v>7101</c:v>
                </c:pt>
                <c:pt idx="2732">
                  <c:v>7101</c:v>
                </c:pt>
                <c:pt idx="2733">
                  <c:v>7101</c:v>
                </c:pt>
                <c:pt idx="2734">
                  <c:v>7101</c:v>
                </c:pt>
                <c:pt idx="2735">
                  <c:v>7101</c:v>
                </c:pt>
                <c:pt idx="2736">
                  <c:v>7101</c:v>
                </c:pt>
                <c:pt idx="2737">
                  <c:v>4870</c:v>
                </c:pt>
                <c:pt idx="2738">
                  <c:v>4870</c:v>
                </c:pt>
                <c:pt idx="2739">
                  <c:v>4870</c:v>
                </c:pt>
                <c:pt idx="2740">
                  <c:v>4870</c:v>
                </c:pt>
                <c:pt idx="2741">
                  <c:v>4870</c:v>
                </c:pt>
                <c:pt idx="2742">
                  <c:v>13175</c:v>
                </c:pt>
                <c:pt idx="2743">
                  <c:v>13175</c:v>
                </c:pt>
                <c:pt idx="2744">
                  <c:v>13175</c:v>
                </c:pt>
                <c:pt idx="2745">
                  <c:v>13175</c:v>
                </c:pt>
                <c:pt idx="2746">
                  <c:v>13175</c:v>
                </c:pt>
                <c:pt idx="2747">
                  <c:v>14251</c:v>
                </c:pt>
                <c:pt idx="2748">
                  <c:v>14251</c:v>
                </c:pt>
                <c:pt idx="2749">
                  <c:v>14251</c:v>
                </c:pt>
                <c:pt idx="2750">
                  <c:v>14251</c:v>
                </c:pt>
                <c:pt idx="2751">
                  <c:v>5970</c:v>
                </c:pt>
                <c:pt idx="2752">
                  <c:v>5970</c:v>
                </c:pt>
                <c:pt idx="2753">
                  <c:v>5970</c:v>
                </c:pt>
                <c:pt idx="2754">
                  <c:v>5970</c:v>
                </c:pt>
                <c:pt idx="2755">
                  <c:v>5970</c:v>
                </c:pt>
                <c:pt idx="2756">
                  <c:v>5970</c:v>
                </c:pt>
                <c:pt idx="2757">
                  <c:v>5970</c:v>
                </c:pt>
                <c:pt idx="2758">
                  <c:v>1215</c:v>
                </c:pt>
                <c:pt idx="2759">
                  <c:v>1215</c:v>
                </c:pt>
                <c:pt idx="2760">
                  <c:v>1215</c:v>
                </c:pt>
                <c:pt idx="2761">
                  <c:v>1215</c:v>
                </c:pt>
                <c:pt idx="2762">
                  <c:v>1215</c:v>
                </c:pt>
                <c:pt idx="2763">
                  <c:v>1215</c:v>
                </c:pt>
                <c:pt idx="2764">
                  <c:v>1215</c:v>
                </c:pt>
                <c:pt idx="2765">
                  <c:v>2001</c:v>
                </c:pt>
                <c:pt idx="2766">
                  <c:v>2001</c:v>
                </c:pt>
                <c:pt idx="2767">
                  <c:v>2001</c:v>
                </c:pt>
                <c:pt idx="2768">
                  <c:v>2001</c:v>
                </c:pt>
                <c:pt idx="2769">
                  <c:v>2001</c:v>
                </c:pt>
                <c:pt idx="2770">
                  <c:v>2001</c:v>
                </c:pt>
                <c:pt idx="2771">
                  <c:v>11334</c:v>
                </c:pt>
                <c:pt idx="2772">
                  <c:v>11334</c:v>
                </c:pt>
                <c:pt idx="2773">
                  <c:v>11334</c:v>
                </c:pt>
                <c:pt idx="2774">
                  <c:v>11334</c:v>
                </c:pt>
                <c:pt idx="2775">
                  <c:v>9317</c:v>
                </c:pt>
                <c:pt idx="2776">
                  <c:v>9317</c:v>
                </c:pt>
                <c:pt idx="2777">
                  <c:v>9317</c:v>
                </c:pt>
                <c:pt idx="2778">
                  <c:v>9317</c:v>
                </c:pt>
                <c:pt idx="2779">
                  <c:v>9317</c:v>
                </c:pt>
                <c:pt idx="2780">
                  <c:v>5518</c:v>
                </c:pt>
                <c:pt idx="2781">
                  <c:v>5518</c:v>
                </c:pt>
                <c:pt idx="2782">
                  <c:v>5518</c:v>
                </c:pt>
                <c:pt idx="2783">
                  <c:v>5518</c:v>
                </c:pt>
                <c:pt idx="2784">
                  <c:v>5518</c:v>
                </c:pt>
                <c:pt idx="2785">
                  <c:v>11762</c:v>
                </c:pt>
                <c:pt idx="2786">
                  <c:v>11762</c:v>
                </c:pt>
                <c:pt idx="2787">
                  <c:v>11762</c:v>
                </c:pt>
                <c:pt idx="2788">
                  <c:v>11762</c:v>
                </c:pt>
                <c:pt idx="2789">
                  <c:v>13200</c:v>
                </c:pt>
                <c:pt idx="2790">
                  <c:v>13200</c:v>
                </c:pt>
                <c:pt idx="2791">
                  <c:v>13200</c:v>
                </c:pt>
                <c:pt idx="2792">
                  <c:v>13200</c:v>
                </c:pt>
                <c:pt idx="2793">
                  <c:v>13200</c:v>
                </c:pt>
                <c:pt idx="2794">
                  <c:v>13200</c:v>
                </c:pt>
                <c:pt idx="2795">
                  <c:v>13200</c:v>
                </c:pt>
                <c:pt idx="2796">
                  <c:v>13200</c:v>
                </c:pt>
                <c:pt idx="2797">
                  <c:v>13200</c:v>
                </c:pt>
                <c:pt idx="2798">
                  <c:v>3105</c:v>
                </c:pt>
                <c:pt idx="2799">
                  <c:v>347</c:v>
                </c:pt>
                <c:pt idx="2800">
                  <c:v>347</c:v>
                </c:pt>
                <c:pt idx="2801">
                  <c:v>347</c:v>
                </c:pt>
                <c:pt idx="2802">
                  <c:v>347</c:v>
                </c:pt>
                <c:pt idx="2803">
                  <c:v>3594</c:v>
                </c:pt>
                <c:pt idx="2804">
                  <c:v>3594</c:v>
                </c:pt>
                <c:pt idx="2805">
                  <c:v>3594</c:v>
                </c:pt>
                <c:pt idx="2806">
                  <c:v>3594</c:v>
                </c:pt>
                <c:pt idx="2807">
                  <c:v>3594</c:v>
                </c:pt>
                <c:pt idx="2808">
                  <c:v>3594</c:v>
                </c:pt>
                <c:pt idx="2809">
                  <c:v>3594</c:v>
                </c:pt>
                <c:pt idx="2810">
                  <c:v>3239</c:v>
                </c:pt>
                <c:pt idx="2811">
                  <c:v>3239</c:v>
                </c:pt>
                <c:pt idx="2812">
                  <c:v>3239</c:v>
                </c:pt>
                <c:pt idx="2813">
                  <c:v>2142</c:v>
                </c:pt>
                <c:pt idx="2814">
                  <c:v>2142</c:v>
                </c:pt>
                <c:pt idx="2815">
                  <c:v>2142</c:v>
                </c:pt>
                <c:pt idx="2816">
                  <c:v>2142</c:v>
                </c:pt>
                <c:pt idx="2817">
                  <c:v>2142</c:v>
                </c:pt>
                <c:pt idx="2818">
                  <c:v>10284</c:v>
                </c:pt>
                <c:pt idx="2819">
                  <c:v>5417</c:v>
                </c:pt>
                <c:pt idx="2820">
                  <c:v>5417</c:v>
                </c:pt>
                <c:pt idx="2821">
                  <c:v>5417</c:v>
                </c:pt>
                <c:pt idx="2822">
                  <c:v>5417</c:v>
                </c:pt>
                <c:pt idx="2823">
                  <c:v>5417</c:v>
                </c:pt>
                <c:pt idx="2824">
                  <c:v>8777</c:v>
                </c:pt>
                <c:pt idx="2825">
                  <c:v>8777</c:v>
                </c:pt>
                <c:pt idx="2826">
                  <c:v>8777</c:v>
                </c:pt>
                <c:pt idx="2827">
                  <c:v>5397</c:v>
                </c:pt>
                <c:pt idx="2828">
                  <c:v>5397</c:v>
                </c:pt>
                <c:pt idx="2829">
                  <c:v>5397</c:v>
                </c:pt>
                <c:pt idx="2830">
                  <c:v>5397</c:v>
                </c:pt>
                <c:pt idx="2831">
                  <c:v>13423</c:v>
                </c:pt>
                <c:pt idx="2832">
                  <c:v>13423</c:v>
                </c:pt>
                <c:pt idx="2833">
                  <c:v>13423</c:v>
                </c:pt>
                <c:pt idx="2834">
                  <c:v>13423</c:v>
                </c:pt>
                <c:pt idx="2835">
                  <c:v>13423</c:v>
                </c:pt>
                <c:pt idx="2836">
                  <c:v>13423</c:v>
                </c:pt>
                <c:pt idx="2837">
                  <c:v>8799</c:v>
                </c:pt>
                <c:pt idx="2838">
                  <c:v>8799</c:v>
                </c:pt>
                <c:pt idx="2839">
                  <c:v>8799</c:v>
                </c:pt>
                <c:pt idx="2840">
                  <c:v>8799</c:v>
                </c:pt>
                <c:pt idx="2841">
                  <c:v>8799</c:v>
                </c:pt>
                <c:pt idx="2842">
                  <c:v>8799</c:v>
                </c:pt>
                <c:pt idx="2843">
                  <c:v>11194</c:v>
                </c:pt>
                <c:pt idx="2844">
                  <c:v>11194</c:v>
                </c:pt>
                <c:pt idx="2845">
                  <c:v>4727</c:v>
                </c:pt>
                <c:pt idx="2846">
                  <c:v>4727</c:v>
                </c:pt>
                <c:pt idx="2847">
                  <c:v>4727</c:v>
                </c:pt>
                <c:pt idx="2848">
                  <c:v>378</c:v>
                </c:pt>
                <c:pt idx="2849">
                  <c:v>378</c:v>
                </c:pt>
                <c:pt idx="2850">
                  <c:v>378</c:v>
                </c:pt>
                <c:pt idx="2851">
                  <c:v>378</c:v>
                </c:pt>
                <c:pt idx="2852">
                  <c:v>378</c:v>
                </c:pt>
                <c:pt idx="2853">
                  <c:v>378</c:v>
                </c:pt>
                <c:pt idx="2854">
                  <c:v>378</c:v>
                </c:pt>
                <c:pt idx="2855">
                  <c:v>9631</c:v>
                </c:pt>
                <c:pt idx="2856">
                  <c:v>9631</c:v>
                </c:pt>
                <c:pt idx="2857">
                  <c:v>9631</c:v>
                </c:pt>
                <c:pt idx="2858">
                  <c:v>9631</c:v>
                </c:pt>
                <c:pt idx="2859">
                  <c:v>9631</c:v>
                </c:pt>
                <c:pt idx="2860">
                  <c:v>9631</c:v>
                </c:pt>
                <c:pt idx="2861">
                  <c:v>6773</c:v>
                </c:pt>
                <c:pt idx="2862">
                  <c:v>6773</c:v>
                </c:pt>
                <c:pt idx="2863">
                  <c:v>6773</c:v>
                </c:pt>
                <c:pt idx="2864">
                  <c:v>6773</c:v>
                </c:pt>
                <c:pt idx="2865">
                  <c:v>6773</c:v>
                </c:pt>
                <c:pt idx="2866">
                  <c:v>7465</c:v>
                </c:pt>
                <c:pt idx="2867">
                  <c:v>7465</c:v>
                </c:pt>
                <c:pt idx="2868">
                  <c:v>7465</c:v>
                </c:pt>
                <c:pt idx="2869">
                  <c:v>4304</c:v>
                </c:pt>
                <c:pt idx="2870">
                  <c:v>4304</c:v>
                </c:pt>
                <c:pt idx="2871">
                  <c:v>4304</c:v>
                </c:pt>
                <c:pt idx="2872">
                  <c:v>4304</c:v>
                </c:pt>
                <c:pt idx="2873">
                  <c:v>10118</c:v>
                </c:pt>
                <c:pt idx="2874">
                  <c:v>10118</c:v>
                </c:pt>
                <c:pt idx="2875">
                  <c:v>8465</c:v>
                </c:pt>
                <c:pt idx="2876">
                  <c:v>8465</c:v>
                </c:pt>
                <c:pt idx="2877">
                  <c:v>8465</c:v>
                </c:pt>
                <c:pt idx="2878">
                  <c:v>8465</c:v>
                </c:pt>
                <c:pt idx="2879">
                  <c:v>8465</c:v>
                </c:pt>
                <c:pt idx="2880">
                  <c:v>14596</c:v>
                </c:pt>
                <c:pt idx="2881">
                  <c:v>7101</c:v>
                </c:pt>
                <c:pt idx="2882">
                  <c:v>7101</c:v>
                </c:pt>
                <c:pt idx="2883">
                  <c:v>7101</c:v>
                </c:pt>
                <c:pt idx="2884">
                  <c:v>4870</c:v>
                </c:pt>
                <c:pt idx="2885">
                  <c:v>4870</c:v>
                </c:pt>
                <c:pt idx="2886">
                  <c:v>4870</c:v>
                </c:pt>
                <c:pt idx="2887">
                  <c:v>4870</c:v>
                </c:pt>
                <c:pt idx="2888">
                  <c:v>13175</c:v>
                </c:pt>
                <c:pt idx="2889">
                  <c:v>13175</c:v>
                </c:pt>
                <c:pt idx="2890">
                  <c:v>13175</c:v>
                </c:pt>
                <c:pt idx="2891">
                  <c:v>13175</c:v>
                </c:pt>
                <c:pt idx="2892">
                  <c:v>13175</c:v>
                </c:pt>
                <c:pt idx="2893">
                  <c:v>13175</c:v>
                </c:pt>
                <c:pt idx="2894">
                  <c:v>4998</c:v>
                </c:pt>
                <c:pt idx="2895">
                  <c:v>4998</c:v>
                </c:pt>
                <c:pt idx="2896">
                  <c:v>4998</c:v>
                </c:pt>
                <c:pt idx="2897">
                  <c:v>4998</c:v>
                </c:pt>
                <c:pt idx="2898">
                  <c:v>4998</c:v>
                </c:pt>
                <c:pt idx="2899">
                  <c:v>4998</c:v>
                </c:pt>
                <c:pt idx="2900">
                  <c:v>4998</c:v>
                </c:pt>
                <c:pt idx="2901">
                  <c:v>14251</c:v>
                </c:pt>
                <c:pt idx="2902">
                  <c:v>14251</c:v>
                </c:pt>
                <c:pt idx="2903">
                  <c:v>14251</c:v>
                </c:pt>
                <c:pt idx="2904">
                  <c:v>14251</c:v>
                </c:pt>
                <c:pt idx="2905">
                  <c:v>5970</c:v>
                </c:pt>
                <c:pt idx="2906">
                  <c:v>5970</c:v>
                </c:pt>
                <c:pt idx="2907">
                  <c:v>5970</c:v>
                </c:pt>
                <c:pt idx="2908">
                  <c:v>5970</c:v>
                </c:pt>
                <c:pt idx="2909">
                  <c:v>5970</c:v>
                </c:pt>
                <c:pt idx="2910">
                  <c:v>1215</c:v>
                </c:pt>
                <c:pt idx="2911">
                  <c:v>1215</c:v>
                </c:pt>
                <c:pt idx="2912">
                  <c:v>1215</c:v>
                </c:pt>
                <c:pt idx="2913">
                  <c:v>1215</c:v>
                </c:pt>
                <c:pt idx="2914">
                  <c:v>1215</c:v>
                </c:pt>
                <c:pt idx="2915">
                  <c:v>1215</c:v>
                </c:pt>
                <c:pt idx="2916">
                  <c:v>1215</c:v>
                </c:pt>
                <c:pt idx="2917">
                  <c:v>1215</c:v>
                </c:pt>
                <c:pt idx="2918">
                  <c:v>1215</c:v>
                </c:pt>
                <c:pt idx="2919">
                  <c:v>1215</c:v>
                </c:pt>
                <c:pt idx="2920">
                  <c:v>2001</c:v>
                </c:pt>
                <c:pt idx="2921">
                  <c:v>2001</c:v>
                </c:pt>
                <c:pt idx="2922">
                  <c:v>2001</c:v>
                </c:pt>
                <c:pt idx="2923">
                  <c:v>2001</c:v>
                </c:pt>
                <c:pt idx="2924">
                  <c:v>11334</c:v>
                </c:pt>
                <c:pt idx="2925">
                  <c:v>11334</c:v>
                </c:pt>
                <c:pt idx="2926">
                  <c:v>11334</c:v>
                </c:pt>
                <c:pt idx="2927">
                  <c:v>9317</c:v>
                </c:pt>
                <c:pt idx="2928">
                  <c:v>9317</c:v>
                </c:pt>
                <c:pt idx="2929">
                  <c:v>9317</c:v>
                </c:pt>
                <c:pt idx="2930">
                  <c:v>9317</c:v>
                </c:pt>
                <c:pt idx="2931">
                  <c:v>9317</c:v>
                </c:pt>
                <c:pt idx="2932">
                  <c:v>9317</c:v>
                </c:pt>
                <c:pt idx="2933">
                  <c:v>9317</c:v>
                </c:pt>
                <c:pt idx="2934">
                  <c:v>9317</c:v>
                </c:pt>
                <c:pt idx="2935">
                  <c:v>5518</c:v>
                </c:pt>
                <c:pt idx="2936">
                  <c:v>5518</c:v>
                </c:pt>
                <c:pt idx="2937">
                  <c:v>5518</c:v>
                </c:pt>
                <c:pt idx="2938">
                  <c:v>5518</c:v>
                </c:pt>
                <c:pt idx="2939">
                  <c:v>5518</c:v>
                </c:pt>
                <c:pt idx="2940">
                  <c:v>11762</c:v>
                </c:pt>
                <c:pt idx="2941">
                  <c:v>11762</c:v>
                </c:pt>
                <c:pt idx="2942">
                  <c:v>11762</c:v>
                </c:pt>
                <c:pt idx="2943">
                  <c:v>11762</c:v>
                </c:pt>
                <c:pt idx="2944">
                  <c:v>11762</c:v>
                </c:pt>
                <c:pt idx="2945">
                  <c:v>11762</c:v>
                </c:pt>
                <c:pt idx="2946">
                  <c:v>13200</c:v>
                </c:pt>
                <c:pt idx="2947">
                  <c:v>13200</c:v>
                </c:pt>
                <c:pt idx="2948">
                  <c:v>13200</c:v>
                </c:pt>
                <c:pt idx="2949">
                  <c:v>13200</c:v>
                </c:pt>
                <c:pt idx="2950">
                  <c:v>13200</c:v>
                </c:pt>
                <c:pt idx="2951">
                  <c:v>13200</c:v>
                </c:pt>
                <c:pt idx="2952">
                  <c:v>13200</c:v>
                </c:pt>
                <c:pt idx="2953">
                  <c:v>3105</c:v>
                </c:pt>
                <c:pt idx="2954">
                  <c:v>3105</c:v>
                </c:pt>
                <c:pt idx="2955">
                  <c:v>3105</c:v>
                </c:pt>
                <c:pt idx="2956">
                  <c:v>3105</c:v>
                </c:pt>
                <c:pt idx="2957">
                  <c:v>3105</c:v>
                </c:pt>
                <c:pt idx="2958">
                  <c:v>3105</c:v>
                </c:pt>
                <c:pt idx="2959">
                  <c:v>3105</c:v>
                </c:pt>
                <c:pt idx="2960">
                  <c:v>3105</c:v>
                </c:pt>
                <c:pt idx="2961">
                  <c:v>3105</c:v>
                </c:pt>
                <c:pt idx="2962">
                  <c:v>347</c:v>
                </c:pt>
                <c:pt idx="2963">
                  <c:v>347</c:v>
                </c:pt>
                <c:pt idx="2964">
                  <c:v>347</c:v>
                </c:pt>
                <c:pt idx="2965">
                  <c:v>347</c:v>
                </c:pt>
                <c:pt idx="2966">
                  <c:v>347</c:v>
                </c:pt>
                <c:pt idx="2967">
                  <c:v>347</c:v>
                </c:pt>
                <c:pt idx="2968">
                  <c:v>347</c:v>
                </c:pt>
                <c:pt idx="2969">
                  <c:v>347</c:v>
                </c:pt>
                <c:pt idx="2970">
                  <c:v>347</c:v>
                </c:pt>
                <c:pt idx="2971">
                  <c:v>347</c:v>
                </c:pt>
                <c:pt idx="2972">
                  <c:v>3594</c:v>
                </c:pt>
                <c:pt idx="2973">
                  <c:v>3594</c:v>
                </c:pt>
                <c:pt idx="2974">
                  <c:v>3594</c:v>
                </c:pt>
                <c:pt idx="2975">
                  <c:v>3594</c:v>
                </c:pt>
                <c:pt idx="2976">
                  <c:v>3594</c:v>
                </c:pt>
                <c:pt idx="2977">
                  <c:v>3594</c:v>
                </c:pt>
                <c:pt idx="2978">
                  <c:v>3239</c:v>
                </c:pt>
                <c:pt idx="2979">
                  <c:v>3239</c:v>
                </c:pt>
                <c:pt idx="2980">
                  <c:v>3239</c:v>
                </c:pt>
                <c:pt idx="2981">
                  <c:v>3239</c:v>
                </c:pt>
                <c:pt idx="2982">
                  <c:v>3239</c:v>
                </c:pt>
                <c:pt idx="2983">
                  <c:v>3239</c:v>
                </c:pt>
                <c:pt idx="2984">
                  <c:v>2142</c:v>
                </c:pt>
                <c:pt idx="2985">
                  <c:v>2142</c:v>
                </c:pt>
                <c:pt idx="2986">
                  <c:v>2142</c:v>
                </c:pt>
                <c:pt idx="2987">
                  <c:v>2142</c:v>
                </c:pt>
                <c:pt idx="2988">
                  <c:v>2142</c:v>
                </c:pt>
                <c:pt idx="2989">
                  <c:v>2142</c:v>
                </c:pt>
                <c:pt idx="2990">
                  <c:v>10284</c:v>
                </c:pt>
                <c:pt idx="2991">
                  <c:v>10284</c:v>
                </c:pt>
                <c:pt idx="2992">
                  <c:v>10284</c:v>
                </c:pt>
                <c:pt idx="2993">
                  <c:v>10284</c:v>
                </c:pt>
                <c:pt idx="2994">
                  <c:v>10284</c:v>
                </c:pt>
                <c:pt idx="2995">
                  <c:v>5417</c:v>
                </c:pt>
                <c:pt idx="2996">
                  <c:v>5417</c:v>
                </c:pt>
                <c:pt idx="2997">
                  <c:v>5417</c:v>
                </c:pt>
                <c:pt idx="2998">
                  <c:v>5417</c:v>
                </c:pt>
                <c:pt idx="2999">
                  <c:v>8777</c:v>
                </c:pt>
                <c:pt idx="3000">
                  <c:v>8777</c:v>
                </c:pt>
                <c:pt idx="3001">
                  <c:v>8777</c:v>
                </c:pt>
                <c:pt idx="3002">
                  <c:v>8777</c:v>
                </c:pt>
                <c:pt idx="3003">
                  <c:v>8777</c:v>
                </c:pt>
                <c:pt idx="3004">
                  <c:v>8777</c:v>
                </c:pt>
                <c:pt idx="3005">
                  <c:v>5397</c:v>
                </c:pt>
                <c:pt idx="3006">
                  <c:v>5397</c:v>
                </c:pt>
                <c:pt idx="3007">
                  <c:v>13423</c:v>
                </c:pt>
                <c:pt idx="3008">
                  <c:v>8799</c:v>
                </c:pt>
                <c:pt idx="3009">
                  <c:v>11194</c:v>
                </c:pt>
                <c:pt idx="3010">
                  <c:v>11194</c:v>
                </c:pt>
                <c:pt idx="3011">
                  <c:v>11194</c:v>
                </c:pt>
                <c:pt idx="3012">
                  <c:v>11194</c:v>
                </c:pt>
                <c:pt idx="3013">
                  <c:v>11194</c:v>
                </c:pt>
                <c:pt idx="3014">
                  <c:v>11194</c:v>
                </c:pt>
                <c:pt idx="3015">
                  <c:v>11194</c:v>
                </c:pt>
                <c:pt idx="3016">
                  <c:v>11194</c:v>
                </c:pt>
                <c:pt idx="3017">
                  <c:v>4727</c:v>
                </c:pt>
                <c:pt idx="3018">
                  <c:v>4727</c:v>
                </c:pt>
                <c:pt idx="3019">
                  <c:v>4727</c:v>
                </c:pt>
                <c:pt idx="3020">
                  <c:v>4727</c:v>
                </c:pt>
                <c:pt idx="3021">
                  <c:v>4727</c:v>
                </c:pt>
                <c:pt idx="3022">
                  <c:v>378</c:v>
                </c:pt>
                <c:pt idx="3023">
                  <c:v>378</c:v>
                </c:pt>
                <c:pt idx="3024">
                  <c:v>378</c:v>
                </c:pt>
                <c:pt idx="3025">
                  <c:v>9631</c:v>
                </c:pt>
                <c:pt idx="3026">
                  <c:v>9631</c:v>
                </c:pt>
                <c:pt idx="3027">
                  <c:v>9631</c:v>
                </c:pt>
                <c:pt idx="3028">
                  <c:v>6773</c:v>
                </c:pt>
                <c:pt idx="3029">
                  <c:v>6773</c:v>
                </c:pt>
                <c:pt idx="3030">
                  <c:v>6773</c:v>
                </c:pt>
                <c:pt idx="3031">
                  <c:v>6773</c:v>
                </c:pt>
                <c:pt idx="3032">
                  <c:v>6773</c:v>
                </c:pt>
                <c:pt idx="3033">
                  <c:v>6773</c:v>
                </c:pt>
                <c:pt idx="3034">
                  <c:v>6773</c:v>
                </c:pt>
                <c:pt idx="3035">
                  <c:v>6773</c:v>
                </c:pt>
                <c:pt idx="3036">
                  <c:v>7465</c:v>
                </c:pt>
                <c:pt idx="3037">
                  <c:v>7465</c:v>
                </c:pt>
                <c:pt idx="3038">
                  <c:v>7465</c:v>
                </c:pt>
                <c:pt idx="3039">
                  <c:v>7465</c:v>
                </c:pt>
                <c:pt idx="3040">
                  <c:v>4304</c:v>
                </c:pt>
                <c:pt idx="3041">
                  <c:v>4304</c:v>
                </c:pt>
                <c:pt idx="3042">
                  <c:v>4304</c:v>
                </c:pt>
                <c:pt idx="3043">
                  <c:v>4304</c:v>
                </c:pt>
                <c:pt idx="3044">
                  <c:v>4304</c:v>
                </c:pt>
                <c:pt idx="3045">
                  <c:v>4304</c:v>
                </c:pt>
                <c:pt idx="3046">
                  <c:v>10118</c:v>
                </c:pt>
                <c:pt idx="3047">
                  <c:v>10118</c:v>
                </c:pt>
                <c:pt idx="3048">
                  <c:v>10118</c:v>
                </c:pt>
                <c:pt idx="3049">
                  <c:v>10118</c:v>
                </c:pt>
                <c:pt idx="3050">
                  <c:v>10118</c:v>
                </c:pt>
                <c:pt idx="3051">
                  <c:v>10118</c:v>
                </c:pt>
                <c:pt idx="3052">
                  <c:v>10118</c:v>
                </c:pt>
                <c:pt idx="3053">
                  <c:v>8465</c:v>
                </c:pt>
                <c:pt idx="3054">
                  <c:v>8465</c:v>
                </c:pt>
                <c:pt idx="3055">
                  <c:v>8465</c:v>
                </c:pt>
                <c:pt idx="3056">
                  <c:v>8465</c:v>
                </c:pt>
                <c:pt idx="3057">
                  <c:v>14596</c:v>
                </c:pt>
                <c:pt idx="3058">
                  <c:v>14596</c:v>
                </c:pt>
                <c:pt idx="3059">
                  <c:v>14596</c:v>
                </c:pt>
                <c:pt idx="3060">
                  <c:v>11386</c:v>
                </c:pt>
                <c:pt idx="3061">
                  <c:v>11386</c:v>
                </c:pt>
                <c:pt idx="3062">
                  <c:v>11386</c:v>
                </c:pt>
                <c:pt idx="3063">
                  <c:v>11386</c:v>
                </c:pt>
                <c:pt idx="3064">
                  <c:v>11386</c:v>
                </c:pt>
                <c:pt idx="3065">
                  <c:v>11386</c:v>
                </c:pt>
                <c:pt idx="3066">
                  <c:v>3448</c:v>
                </c:pt>
                <c:pt idx="3067">
                  <c:v>3448</c:v>
                </c:pt>
                <c:pt idx="3068">
                  <c:v>3448</c:v>
                </c:pt>
                <c:pt idx="3069">
                  <c:v>3448</c:v>
                </c:pt>
                <c:pt idx="3070">
                  <c:v>10686</c:v>
                </c:pt>
                <c:pt idx="3071">
                  <c:v>10686</c:v>
                </c:pt>
                <c:pt idx="3072">
                  <c:v>10686</c:v>
                </c:pt>
                <c:pt idx="3073">
                  <c:v>10686</c:v>
                </c:pt>
                <c:pt idx="3074">
                  <c:v>10686</c:v>
                </c:pt>
                <c:pt idx="3075">
                  <c:v>10686</c:v>
                </c:pt>
                <c:pt idx="3076">
                  <c:v>10686</c:v>
                </c:pt>
                <c:pt idx="3077">
                  <c:v>14253</c:v>
                </c:pt>
                <c:pt idx="3078">
                  <c:v>14253</c:v>
                </c:pt>
                <c:pt idx="3079">
                  <c:v>14253</c:v>
                </c:pt>
                <c:pt idx="3080">
                  <c:v>14253</c:v>
                </c:pt>
                <c:pt idx="3081">
                  <c:v>14253</c:v>
                </c:pt>
                <c:pt idx="3082">
                  <c:v>14253</c:v>
                </c:pt>
                <c:pt idx="3083">
                  <c:v>7728</c:v>
                </c:pt>
                <c:pt idx="3084">
                  <c:v>7728</c:v>
                </c:pt>
                <c:pt idx="3085">
                  <c:v>7728</c:v>
                </c:pt>
                <c:pt idx="3086">
                  <c:v>7728</c:v>
                </c:pt>
                <c:pt idx="3087">
                  <c:v>2357</c:v>
                </c:pt>
                <c:pt idx="3088">
                  <c:v>2357</c:v>
                </c:pt>
                <c:pt idx="3089">
                  <c:v>2357</c:v>
                </c:pt>
                <c:pt idx="3090">
                  <c:v>2357</c:v>
                </c:pt>
                <c:pt idx="3091">
                  <c:v>11198</c:v>
                </c:pt>
                <c:pt idx="3092">
                  <c:v>11198</c:v>
                </c:pt>
                <c:pt idx="3093">
                  <c:v>11198</c:v>
                </c:pt>
                <c:pt idx="3094">
                  <c:v>11198</c:v>
                </c:pt>
                <c:pt idx="3095">
                  <c:v>11198</c:v>
                </c:pt>
                <c:pt idx="3096">
                  <c:v>5057</c:v>
                </c:pt>
                <c:pt idx="3097">
                  <c:v>5057</c:v>
                </c:pt>
                <c:pt idx="3098">
                  <c:v>5057</c:v>
                </c:pt>
                <c:pt idx="3099">
                  <c:v>8155</c:v>
                </c:pt>
                <c:pt idx="3100">
                  <c:v>8155</c:v>
                </c:pt>
                <c:pt idx="3101">
                  <c:v>8155</c:v>
                </c:pt>
                <c:pt idx="3102">
                  <c:v>8155</c:v>
                </c:pt>
                <c:pt idx="3103">
                  <c:v>8155</c:v>
                </c:pt>
                <c:pt idx="3104">
                  <c:v>8155</c:v>
                </c:pt>
                <c:pt idx="3105">
                  <c:v>8155</c:v>
                </c:pt>
                <c:pt idx="3106">
                  <c:v>8155</c:v>
                </c:pt>
                <c:pt idx="3107">
                  <c:v>8155</c:v>
                </c:pt>
                <c:pt idx="3108">
                  <c:v>12679</c:v>
                </c:pt>
                <c:pt idx="3109">
                  <c:v>1891</c:v>
                </c:pt>
                <c:pt idx="3110">
                  <c:v>1891</c:v>
                </c:pt>
                <c:pt idx="3111">
                  <c:v>3312</c:v>
                </c:pt>
                <c:pt idx="3112">
                  <c:v>3312</c:v>
                </c:pt>
                <c:pt idx="3113">
                  <c:v>3312</c:v>
                </c:pt>
                <c:pt idx="3114">
                  <c:v>3312</c:v>
                </c:pt>
                <c:pt idx="3115">
                  <c:v>3312</c:v>
                </c:pt>
                <c:pt idx="3116">
                  <c:v>3312</c:v>
                </c:pt>
                <c:pt idx="3117">
                  <c:v>9251</c:v>
                </c:pt>
                <c:pt idx="3118">
                  <c:v>9251</c:v>
                </c:pt>
                <c:pt idx="3119">
                  <c:v>9251</c:v>
                </c:pt>
                <c:pt idx="3120">
                  <c:v>9251</c:v>
                </c:pt>
                <c:pt idx="3121">
                  <c:v>9251</c:v>
                </c:pt>
                <c:pt idx="3122">
                  <c:v>10648</c:v>
                </c:pt>
                <c:pt idx="3123">
                  <c:v>10648</c:v>
                </c:pt>
                <c:pt idx="3124">
                  <c:v>13817</c:v>
                </c:pt>
                <c:pt idx="3125">
                  <c:v>13817</c:v>
                </c:pt>
                <c:pt idx="3126">
                  <c:v>11652</c:v>
                </c:pt>
                <c:pt idx="3127">
                  <c:v>11652</c:v>
                </c:pt>
                <c:pt idx="3128">
                  <c:v>14406</c:v>
                </c:pt>
                <c:pt idx="3129">
                  <c:v>14406</c:v>
                </c:pt>
                <c:pt idx="3130">
                  <c:v>14406</c:v>
                </c:pt>
                <c:pt idx="3131">
                  <c:v>3625</c:v>
                </c:pt>
                <c:pt idx="3132">
                  <c:v>3625</c:v>
                </c:pt>
                <c:pt idx="3133">
                  <c:v>3625</c:v>
                </c:pt>
                <c:pt idx="3134">
                  <c:v>3625</c:v>
                </c:pt>
                <c:pt idx="3135">
                  <c:v>4648</c:v>
                </c:pt>
                <c:pt idx="3136">
                  <c:v>4648</c:v>
                </c:pt>
                <c:pt idx="3137">
                  <c:v>4648</c:v>
                </c:pt>
                <c:pt idx="3138">
                  <c:v>4648</c:v>
                </c:pt>
                <c:pt idx="3139">
                  <c:v>4648</c:v>
                </c:pt>
                <c:pt idx="3140">
                  <c:v>3765</c:v>
                </c:pt>
                <c:pt idx="3141">
                  <c:v>3765</c:v>
                </c:pt>
                <c:pt idx="3142">
                  <c:v>3765</c:v>
                </c:pt>
                <c:pt idx="3143">
                  <c:v>3765</c:v>
                </c:pt>
                <c:pt idx="3144">
                  <c:v>7175</c:v>
                </c:pt>
                <c:pt idx="3145">
                  <c:v>7175</c:v>
                </c:pt>
                <c:pt idx="3146">
                  <c:v>14015</c:v>
                </c:pt>
                <c:pt idx="3147">
                  <c:v>14015</c:v>
                </c:pt>
                <c:pt idx="3148">
                  <c:v>14015</c:v>
                </c:pt>
                <c:pt idx="3149">
                  <c:v>14015</c:v>
                </c:pt>
                <c:pt idx="3150">
                  <c:v>14015</c:v>
                </c:pt>
                <c:pt idx="3151">
                  <c:v>14015</c:v>
                </c:pt>
                <c:pt idx="3152">
                  <c:v>723</c:v>
                </c:pt>
                <c:pt idx="3153">
                  <c:v>723</c:v>
                </c:pt>
                <c:pt idx="3154">
                  <c:v>723</c:v>
                </c:pt>
                <c:pt idx="3155">
                  <c:v>2963</c:v>
                </c:pt>
                <c:pt idx="3156">
                  <c:v>2963</c:v>
                </c:pt>
                <c:pt idx="3157">
                  <c:v>2963</c:v>
                </c:pt>
                <c:pt idx="3158">
                  <c:v>2963</c:v>
                </c:pt>
                <c:pt idx="3159">
                  <c:v>2963</c:v>
                </c:pt>
                <c:pt idx="3160">
                  <c:v>5909</c:v>
                </c:pt>
                <c:pt idx="3161">
                  <c:v>5909</c:v>
                </c:pt>
                <c:pt idx="3162">
                  <c:v>5909</c:v>
                </c:pt>
                <c:pt idx="3163">
                  <c:v>13746</c:v>
                </c:pt>
                <c:pt idx="3164">
                  <c:v>13746</c:v>
                </c:pt>
                <c:pt idx="3165">
                  <c:v>13746</c:v>
                </c:pt>
                <c:pt idx="3166">
                  <c:v>13746</c:v>
                </c:pt>
                <c:pt idx="3167">
                  <c:v>1919</c:v>
                </c:pt>
                <c:pt idx="3168">
                  <c:v>1919</c:v>
                </c:pt>
                <c:pt idx="3169">
                  <c:v>1919</c:v>
                </c:pt>
                <c:pt idx="3170">
                  <c:v>1919</c:v>
                </c:pt>
                <c:pt idx="3171">
                  <c:v>14469</c:v>
                </c:pt>
                <c:pt idx="3172">
                  <c:v>14469</c:v>
                </c:pt>
                <c:pt idx="3173">
                  <c:v>7101</c:v>
                </c:pt>
              </c:numCache>
            </c:numRef>
          </c:xVal>
          <c:yVal>
            <c:numRef>
              <c:f>'Fuel Consumtion VS Distance'!$C$2:$C$3175</c:f>
              <c:numCache>
                <c:formatCode>General</c:formatCode>
                <c:ptCount val="3174"/>
                <c:pt idx="0">
                  <c:v>57993.088239238503</c:v>
                </c:pt>
                <c:pt idx="1">
                  <c:v>57565.615741094298</c:v>
                </c:pt>
                <c:pt idx="2">
                  <c:v>57547.187971199099</c:v>
                </c:pt>
                <c:pt idx="3">
                  <c:v>58172.593631958502</c:v>
                </c:pt>
                <c:pt idx="4">
                  <c:v>57569.523393260897</c:v>
                </c:pt>
                <c:pt idx="5">
                  <c:v>57758.465008000501</c:v>
                </c:pt>
                <c:pt idx="6">
                  <c:v>58057.276620842</c:v>
                </c:pt>
                <c:pt idx="7">
                  <c:v>58179.7017234144</c:v>
                </c:pt>
                <c:pt idx="8">
                  <c:v>18583.493876278899</c:v>
                </c:pt>
                <c:pt idx="9">
                  <c:v>17795.677453125201</c:v>
                </c:pt>
                <c:pt idx="10">
                  <c:v>18086.579651921398</c:v>
                </c:pt>
                <c:pt idx="11">
                  <c:v>18003.8674768807</c:v>
                </c:pt>
                <c:pt idx="12">
                  <c:v>18233.525038082498</c:v>
                </c:pt>
                <c:pt idx="13">
                  <c:v>53996.845800742201</c:v>
                </c:pt>
                <c:pt idx="14">
                  <c:v>54241.110188629602</c:v>
                </c:pt>
                <c:pt idx="15">
                  <c:v>54822.757014425399</c:v>
                </c:pt>
                <c:pt idx="16">
                  <c:v>54801.122700389104</c:v>
                </c:pt>
                <c:pt idx="17">
                  <c:v>54505.671811577602</c:v>
                </c:pt>
                <c:pt idx="18">
                  <c:v>54524.182969637797</c:v>
                </c:pt>
                <c:pt idx="19">
                  <c:v>72194.236180873995</c:v>
                </c:pt>
                <c:pt idx="20">
                  <c:v>72239.733941242201</c:v>
                </c:pt>
                <c:pt idx="21">
                  <c:v>72274.415195883499</c:v>
                </c:pt>
                <c:pt idx="22">
                  <c:v>72013.387362580601</c:v>
                </c:pt>
                <c:pt idx="23">
                  <c:v>72748.617194598497</c:v>
                </c:pt>
                <c:pt idx="24">
                  <c:v>72075.880022940793</c:v>
                </c:pt>
                <c:pt idx="25">
                  <c:v>72499.075715893705</c:v>
                </c:pt>
                <c:pt idx="26">
                  <c:v>72600.348569348207</c:v>
                </c:pt>
                <c:pt idx="27">
                  <c:v>72350.206433143205</c:v>
                </c:pt>
                <c:pt idx="28">
                  <c:v>71778.971788467505</c:v>
                </c:pt>
                <c:pt idx="29">
                  <c:v>72116.798030467806</c:v>
                </c:pt>
                <c:pt idx="30">
                  <c:v>39310.041351213898</c:v>
                </c:pt>
                <c:pt idx="31">
                  <c:v>39893.569366631702</c:v>
                </c:pt>
                <c:pt idx="32">
                  <c:v>39661.054771585499</c:v>
                </c:pt>
                <c:pt idx="33">
                  <c:v>40118.081139158501</c:v>
                </c:pt>
                <c:pt idx="34">
                  <c:v>39356.062886272302</c:v>
                </c:pt>
                <c:pt idx="35">
                  <c:v>39548.814947766303</c:v>
                </c:pt>
                <c:pt idx="36">
                  <c:v>39987.113980674301</c:v>
                </c:pt>
                <c:pt idx="37">
                  <c:v>39647.1159377371</c:v>
                </c:pt>
                <c:pt idx="38">
                  <c:v>39219.161855288097</c:v>
                </c:pt>
                <c:pt idx="39">
                  <c:v>12922.667751856199</c:v>
                </c:pt>
                <c:pt idx="40">
                  <c:v>12834.3051456296</c:v>
                </c:pt>
                <c:pt idx="41">
                  <c:v>12374.3562224543</c:v>
                </c:pt>
                <c:pt idx="42">
                  <c:v>13242.755668399501</c:v>
                </c:pt>
                <c:pt idx="43">
                  <c:v>13079.302527391899</c:v>
                </c:pt>
                <c:pt idx="44">
                  <c:v>13084.196955654699</c:v>
                </c:pt>
                <c:pt idx="45">
                  <c:v>12575.812893875</c:v>
                </c:pt>
                <c:pt idx="46">
                  <c:v>12461.470024989399</c:v>
                </c:pt>
                <c:pt idx="47">
                  <c:v>12401.788301110601</c:v>
                </c:pt>
                <c:pt idx="48">
                  <c:v>57061.420717872999</c:v>
                </c:pt>
                <c:pt idx="49">
                  <c:v>57163.164638027702</c:v>
                </c:pt>
                <c:pt idx="50">
                  <c:v>56958.998568903997</c:v>
                </c:pt>
                <c:pt idx="51">
                  <c:v>57459.414125162199</c:v>
                </c:pt>
                <c:pt idx="52">
                  <c:v>57429.443523688104</c:v>
                </c:pt>
                <c:pt idx="53">
                  <c:v>56638.876618398099</c:v>
                </c:pt>
                <c:pt idx="54">
                  <c:v>56647.078468952597</c:v>
                </c:pt>
                <c:pt idx="55">
                  <c:v>56973.745586437602</c:v>
                </c:pt>
                <c:pt idx="56">
                  <c:v>26251.027157045901</c:v>
                </c:pt>
                <c:pt idx="57">
                  <c:v>26223.824064308599</c:v>
                </c:pt>
                <c:pt idx="58">
                  <c:v>26702.464114865001</c:v>
                </c:pt>
                <c:pt idx="59">
                  <c:v>26472.276682401702</c:v>
                </c:pt>
                <c:pt idx="60">
                  <c:v>26384.5651374029</c:v>
                </c:pt>
                <c:pt idx="61">
                  <c:v>26325.227654746399</c:v>
                </c:pt>
                <c:pt idx="62">
                  <c:v>26783.747094286598</c:v>
                </c:pt>
                <c:pt idx="63">
                  <c:v>41793.104735239001</c:v>
                </c:pt>
                <c:pt idx="64">
                  <c:v>42157.652062971902</c:v>
                </c:pt>
                <c:pt idx="65">
                  <c:v>42009.932456250099</c:v>
                </c:pt>
                <c:pt idx="66">
                  <c:v>41955.003666432996</c:v>
                </c:pt>
                <c:pt idx="67">
                  <c:v>42155.206584401902</c:v>
                </c:pt>
                <c:pt idx="68">
                  <c:v>41563.722357810897</c:v>
                </c:pt>
                <c:pt idx="69">
                  <c:v>42177.844607145402</c:v>
                </c:pt>
                <c:pt idx="70">
                  <c:v>64437.341427724903</c:v>
                </c:pt>
                <c:pt idx="71">
                  <c:v>64220.5431562417</c:v>
                </c:pt>
                <c:pt idx="72">
                  <c:v>64225.490186564297</c:v>
                </c:pt>
                <c:pt idx="73">
                  <c:v>64795.820007658403</c:v>
                </c:pt>
                <c:pt idx="74">
                  <c:v>64421.103060409201</c:v>
                </c:pt>
                <c:pt idx="75">
                  <c:v>10876.2282306255</c:v>
                </c:pt>
                <c:pt idx="76">
                  <c:v>10896.779275393201</c:v>
                </c:pt>
                <c:pt idx="77">
                  <c:v>10053.123676895601</c:v>
                </c:pt>
                <c:pt idx="78">
                  <c:v>10767.041571288</c:v>
                </c:pt>
                <c:pt idx="79">
                  <c:v>10700.515771812001</c:v>
                </c:pt>
                <c:pt idx="80">
                  <c:v>10475.397581389199</c:v>
                </c:pt>
                <c:pt idx="81">
                  <c:v>10311.0873147529</c:v>
                </c:pt>
                <c:pt idx="82">
                  <c:v>17208.089734962901</c:v>
                </c:pt>
                <c:pt idx="83">
                  <c:v>17606.096278593501</c:v>
                </c:pt>
                <c:pt idx="84">
                  <c:v>17858.6632356222</c:v>
                </c:pt>
                <c:pt idx="85">
                  <c:v>17175.6391685501</c:v>
                </c:pt>
                <c:pt idx="86">
                  <c:v>18038.733689160999</c:v>
                </c:pt>
                <c:pt idx="87">
                  <c:v>47367.087869644602</c:v>
                </c:pt>
                <c:pt idx="88">
                  <c:v>47238.793127363097</c:v>
                </c:pt>
                <c:pt idx="89">
                  <c:v>47433.339554732403</c:v>
                </c:pt>
                <c:pt idx="90">
                  <c:v>47090.542978727099</c:v>
                </c:pt>
                <c:pt idx="91">
                  <c:v>47189.535232714799</c:v>
                </c:pt>
                <c:pt idx="92">
                  <c:v>47180.801041896899</c:v>
                </c:pt>
                <c:pt idx="93">
                  <c:v>47005.753672633102</c:v>
                </c:pt>
                <c:pt idx="94">
                  <c:v>47018.027695541998</c:v>
                </c:pt>
                <c:pt idx="95">
                  <c:v>53986.272829638801</c:v>
                </c:pt>
                <c:pt idx="96">
                  <c:v>54187.837103479302</c:v>
                </c:pt>
                <c:pt idx="97">
                  <c:v>54280.112474677502</c:v>
                </c:pt>
                <c:pt idx="98">
                  <c:v>54297.294380704901</c:v>
                </c:pt>
                <c:pt idx="99">
                  <c:v>53908.812380542498</c:v>
                </c:pt>
                <c:pt idx="100">
                  <c:v>54492.8038084566</c:v>
                </c:pt>
                <c:pt idx="101">
                  <c:v>54576.9266729593</c:v>
                </c:pt>
                <c:pt idx="102">
                  <c:v>70386.158567397404</c:v>
                </c:pt>
                <c:pt idx="103">
                  <c:v>69692.019504233496</c:v>
                </c:pt>
                <c:pt idx="104">
                  <c:v>69870.336487348803</c:v>
                </c:pt>
                <c:pt idx="105">
                  <c:v>69757.681699560504</c:v>
                </c:pt>
                <c:pt idx="106">
                  <c:v>59188.062955547102</c:v>
                </c:pt>
                <c:pt idx="107">
                  <c:v>58842.191251561402</c:v>
                </c:pt>
                <c:pt idx="108">
                  <c:v>59378.164152212303</c:v>
                </c:pt>
                <c:pt idx="109">
                  <c:v>59040.7416382351</c:v>
                </c:pt>
                <c:pt idx="110">
                  <c:v>59071.228406663096</c:v>
                </c:pt>
                <c:pt idx="111">
                  <c:v>59480.657480479698</c:v>
                </c:pt>
                <c:pt idx="112">
                  <c:v>59590.343384640197</c:v>
                </c:pt>
                <c:pt idx="113">
                  <c:v>58845.301892355601</c:v>
                </c:pt>
                <c:pt idx="114">
                  <c:v>59070.624457043799</c:v>
                </c:pt>
                <c:pt idx="115">
                  <c:v>59253.300793553302</c:v>
                </c:pt>
                <c:pt idx="116">
                  <c:v>59549.662093283303</c:v>
                </c:pt>
                <c:pt idx="117">
                  <c:v>72777.322502012103</c:v>
                </c:pt>
                <c:pt idx="118">
                  <c:v>72640.243785394894</c:v>
                </c:pt>
                <c:pt idx="119">
                  <c:v>73149.107403364294</c:v>
                </c:pt>
                <c:pt idx="120">
                  <c:v>73208.399531115399</c:v>
                </c:pt>
                <c:pt idx="121">
                  <c:v>72756.834159135295</c:v>
                </c:pt>
                <c:pt idx="122">
                  <c:v>72725.916279882804</c:v>
                </c:pt>
                <c:pt idx="123">
                  <c:v>73077.533396844607</c:v>
                </c:pt>
                <c:pt idx="124">
                  <c:v>73476.132432217099</c:v>
                </c:pt>
                <c:pt idx="125">
                  <c:v>18993.505049235999</c:v>
                </c:pt>
                <c:pt idx="126">
                  <c:v>19153.8363717422</c:v>
                </c:pt>
                <c:pt idx="127">
                  <c:v>18926.857036455302</c:v>
                </c:pt>
                <c:pt idx="128">
                  <c:v>19583.074560260899</c:v>
                </c:pt>
                <c:pt idx="129">
                  <c:v>24174.9108209031</c:v>
                </c:pt>
                <c:pt idx="130">
                  <c:v>23795.711145987199</c:v>
                </c:pt>
                <c:pt idx="131">
                  <c:v>24232.9828473405</c:v>
                </c:pt>
                <c:pt idx="132">
                  <c:v>24550.075060756801</c:v>
                </c:pt>
                <c:pt idx="133">
                  <c:v>23951.527154928201</c:v>
                </c:pt>
                <c:pt idx="134">
                  <c:v>24542.7980190177</c:v>
                </c:pt>
                <c:pt idx="135">
                  <c:v>24243.543357414899</c:v>
                </c:pt>
                <c:pt idx="136">
                  <c:v>19611.203864806401</c:v>
                </c:pt>
                <c:pt idx="137">
                  <c:v>19997.312470390301</c:v>
                </c:pt>
                <c:pt idx="138">
                  <c:v>19515.868108114999</c:v>
                </c:pt>
                <c:pt idx="139">
                  <c:v>19375.815568122802</c:v>
                </c:pt>
                <c:pt idx="140">
                  <c:v>19729.4431152545</c:v>
                </c:pt>
                <c:pt idx="141">
                  <c:v>19615.233697695101</c:v>
                </c:pt>
                <c:pt idx="142">
                  <c:v>20058.470551251299</c:v>
                </c:pt>
                <c:pt idx="143">
                  <c:v>19677.366474485199</c:v>
                </c:pt>
                <c:pt idx="144">
                  <c:v>20279.924440564999</c:v>
                </c:pt>
                <c:pt idx="145">
                  <c:v>19511.993280622599</c:v>
                </c:pt>
                <c:pt idx="146">
                  <c:v>19836.771909685802</c:v>
                </c:pt>
                <c:pt idx="147">
                  <c:v>36821.007029433204</c:v>
                </c:pt>
                <c:pt idx="148">
                  <c:v>36551.756004822899</c:v>
                </c:pt>
                <c:pt idx="149">
                  <c:v>37229.343513387299</c:v>
                </c:pt>
                <c:pt idx="150">
                  <c:v>37037.004966876797</c:v>
                </c:pt>
                <c:pt idx="151">
                  <c:v>37050.997435862599</c:v>
                </c:pt>
                <c:pt idx="152">
                  <c:v>70631.141365703399</c:v>
                </c:pt>
                <c:pt idx="153">
                  <c:v>70728.815818614705</c:v>
                </c:pt>
                <c:pt idx="154">
                  <c:v>70667.576296647007</c:v>
                </c:pt>
                <c:pt idx="155">
                  <c:v>70738.652800983502</c:v>
                </c:pt>
                <c:pt idx="156">
                  <c:v>70809.032941452795</c:v>
                </c:pt>
                <c:pt idx="157">
                  <c:v>71531.763428688093</c:v>
                </c:pt>
                <c:pt idx="158">
                  <c:v>70961.099269718601</c:v>
                </c:pt>
                <c:pt idx="159">
                  <c:v>71283.430952477298</c:v>
                </c:pt>
                <c:pt idx="160">
                  <c:v>70882.096150059398</c:v>
                </c:pt>
                <c:pt idx="161">
                  <c:v>4586.46857697411</c:v>
                </c:pt>
                <c:pt idx="162">
                  <c:v>4916.7422588214004</c:v>
                </c:pt>
                <c:pt idx="163">
                  <c:v>4381.0644617743601</c:v>
                </c:pt>
                <c:pt idx="164">
                  <c:v>4352.0387050789304</c:v>
                </c:pt>
                <c:pt idx="165">
                  <c:v>4169.3038253352697</c:v>
                </c:pt>
                <c:pt idx="166">
                  <c:v>4254.5612369901</c:v>
                </c:pt>
                <c:pt idx="167">
                  <c:v>4239.7229652697497</c:v>
                </c:pt>
                <c:pt idx="168">
                  <c:v>4131.2079591916799</c:v>
                </c:pt>
                <c:pt idx="169">
                  <c:v>15409.3929854242</c:v>
                </c:pt>
                <c:pt idx="170">
                  <c:v>15749.8518269796</c:v>
                </c:pt>
                <c:pt idx="171">
                  <c:v>15522.437664593501</c:v>
                </c:pt>
                <c:pt idx="172">
                  <c:v>16022.5984201744</c:v>
                </c:pt>
                <c:pt idx="173">
                  <c:v>15557.0493360254</c:v>
                </c:pt>
                <c:pt idx="174">
                  <c:v>16175.893338271801</c:v>
                </c:pt>
                <c:pt idx="175">
                  <c:v>30744.643873915302</c:v>
                </c:pt>
                <c:pt idx="176">
                  <c:v>30099.226360513301</c:v>
                </c:pt>
                <c:pt idx="177">
                  <c:v>30142.2012143172</c:v>
                </c:pt>
                <c:pt idx="178">
                  <c:v>30088.166096266501</c:v>
                </c:pt>
                <c:pt idx="179">
                  <c:v>30606.995966445302</c:v>
                </c:pt>
                <c:pt idx="180">
                  <c:v>30148.878639553001</c:v>
                </c:pt>
                <c:pt idx="181">
                  <c:v>30301.689241587399</c:v>
                </c:pt>
                <c:pt idx="182">
                  <c:v>69901.784439970099</c:v>
                </c:pt>
                <c:pt idx="183">
                  <c:v>69804.325038113297</c:v>
                </c:pt>
                <c:pt idx="184">
                  <c:v>69842.998785010903</c:v>
                </c:pt>
                <c:pt idx="185">
                  <c:v>70182.269619410799</c:v>
                </c:pt>
                <c:pt idx="186">
                  <c:v>10714.6849442149</c:v>
                </c:pt>
                <c:pt idx="187">
                  <c:v>10733.271004329999</c:v>
                </c:pt>
                <c:pt idx="188">
                  <c:v>10789.382962272301</c:v>
                </c:pt>
                <c:pt idx="189">
                  <c:v>10238.4502475564</c:v>
                </c:pt>
                <c:pt idx="190">
                  <c:v>73361.169669715993</c:v>
                </c:pt>
                <c:pt idx="191">
                  <c:v>73573.024169790297</c:v>
                </c:pt>
                <c:pt idx="192">
                  <c:v>73339.542253070103</c:v>
                </c:pt>
                <c:pt idx="193">
                  <c:v>73588.989288651806</c:v>
                </c:pt>
                <c:pt idx="194">
                  <c:v>36615.897086487799</c:v>
                </c:pt>
                <c:pt idx="195">
                  <c:v>36727.254255345302</c:v>
                </c:pt>
                <c:pt idx="196">
                  <c:v>36656.377939522798</c:v>
                </c:pt>
                <c:pt idx="197">
                  <c:v>36749.937523353299</c:v>
                </c:pt>
                <c:pt idx="198">
                  <c:v>25307.201196638802</c:v>
                </c:pt>
                <c:pt idx="199">
                  <c:v>25549.630274812</c:v>
                </c:pt>
                <c:pt idx="200">
                  <c:v>25173.497091850099</c:v>
                </c:pt>
                <c:pt idx="201">
                  <c:v>24960.5381576703</c:v>
                </c:pt>
                <c:pt idx="202">
                  <c:v>25328.496567974998</c:v>
                </c:pt>
                <c:pt idx="203">
                  <c:v>25733.871276565202</c:v>
                </c:pt>
                <c:pt idx="204">
                  <c:v>24894.555103994699</c:v>
                </c:pt>
                <c:pt idx="205">
                  <c:v>25441.050895284701</c:v>
                </c:pt>
                <c:pt idx="206">
                  <c:v>67238.398223191805</c:v>
                </c:pt>
                <c:pt idx="207">
                  <c:v>67228.915928440998</c:v>
                </c:pt>
                <c:pt idx="208">
                  <c:v>66707.684389278205</c:v>
                </c:pt>
                <c:pt idx="209">
                  <c:v>66852.592385264405</c:v>
                </c:pt>
                <c:pt idx="210">
                  <c:v>66898.220981451304</c:v>
                </c:pt>
                <c:pt idx="211">
                  <c:v>25738.439967322302</c:v>
                </c:pt>
                <c:pt idx="212">
                  <c:v>26298.3022659126</c:v>
                </c:pt>
                <c:pt idx="213">
                  <c:v>26176.1164744499</c:v>
                </c:pt>
                <c:pt idx="214">
                  <c:v>25833.4356175254</c:v>
                </c:pt>
                <c:pt idx="215">
                  <c:v>26307.493670219101</c:v>
                </c:pt>
                <c:pt idx="216">
                  <c:v>71799.478309573402</c:v>
                </c:pt>
                <c:pt idx="217">
                  <c:v>72184.539877918694</c:v>
                </c:pt>
                <c:pt idx="218">
                  <c:v>72346.227523136797</c:v>
                </c:pt>
                <c:pt idx="219">
                  <c:v>72021.863488248695</c:v>
                </c:pt>
                <c:pt idx="220">
                  <c:v>71998.181620672796</c:v>
                </c:pt>
                <c:pt idx="221">
                  <c:v>72375.810216090395</c:v>
                </c:pt>
                <c:pt idx="222">
                  <c:v>72306.956370835993</c:v>
                </c:pt>
                <c:pt idx="223">
                  <c:v>72049.988374850596</c:v>
                </c:pt>
                <c:pt idx="224">
                  <c:v>30513.492609926401</c:v>
                </c:pt>
                <c:pt idx="225">
                  <c:v>7275.9901356014998</c:v>
                </c:pt>
                <c:pt idx="226">
                  <c:v>7378.6466035100902</c:v>
                </c:pt>
                <c:pt idx="227">
                  <c:v>7501.4575841292699</c:v>
                </c:pt>
                <c:pt idx="228">
                  <c:v>11112.578006934</c:v>
                </c:pt>
                <c:pt idx="229">
                  <c:v>11312.9798839917</c:v>
                </c:pt>
                <c:pt idx="230">
                  <c:v>57747.490279628801</c:v>
                </c:pt>
                <c:pt idx="231">
                  <c:v>58148.166253127201</c:v>
                </c:pt>
                <c:pt idx="232">
                  <c:v>57299.020858829201</c:v>
                </c:pt>
                <c:pt idx="233">
                  <c:v>57974.411040114697</c:v>
                </c:pt>
                <c:pt idx="234">
                  <c:v>47999.616329058597</c:v>
                </c:pt>
                <c:pt idx="235">
                  <c:v>47668.291433338702</c:v>
                </c:pt>
                <c:pt idx="236">
                  <c:v>28120.840922785199</c:v>
                </c:pt>
                <c:pt idx="237">
                  <c:v>28509.974260170598</c:v>
                </c:pt>
                <c:pt idx="238">
                  <c:v>28405.799956686798</c:v>
                </c:pt>
                <c:pt idx="239">
                  <c:v>16105.5568787582</c:v>
                </c:pt>
                <c:pt idx="240">
                  <c:v>16391.6780864436</c:v>
                </c:pt>
                <c:pt idx="241">
                  <c:v>16149.9581454691</c:v>
                </c:pt>
                <c:pt idx="242">
                  <c:v>16852.380386747998</c:v>
                </c:pt>
                <c:pt idx="243">
                  <c:v>2603.91427509801</c:v>
                </c:pt>
                <c:pt idx="244">
                  <c:v>19177.309879583201</c:v>
                </c:pt>
                <c:pt idx="245">
                  <c:v>18894.7984955006</c:v>
                </c:pt>
                <c:pt idx="246">
                  <c:v>18924.991722386301</c:v>
                </c:pt>
                <c:pt idx="247">
                  <c:v>19239.598878469202</c:v>
                </c:pt>
                <c:pt idx="248">
                  <c:v>19403.416962920099</c:v>
                </c:pt>
                <c:pt idx="249">
                  <c:v>18872.3330441461</c:v>
                </c:pt>
                <c:pt idx="250">
                  <c:v>17098.804576872401</c:v>
                </c:pt>
                <c:pt idx="251">
                  <c:v>17510.511168826099</c:v>
                </c:pt>
                <c:pt idx="252">
                  <c:v>17632.386283516698</c:v>
                </c:pt>
                <c:pt idx="253">
                  <c:v>17192.059866742598</c:v>
                </c:pt>
                <c:pt idx="254">
                  <c:v>16852.971088568102</c:v>
                </c:pt>
                <c:pt idx="255">
                  <c:v>11223.871243724099</c:v>
                </c:pt>
                <c:pt idx="256">
                  <c:v>12000.901304086499</c:v>
                </c:pt>
                <c:pt idx="257">
                  <c:v>12037.202468232201</c:v>
                </c:pt>
                <c:pt idx="258">
                  <c:v>11884.618323201399</c:v>
                </c:pt>
                <c:pt idx="259">
                  <c:v>11657.529552125199</c:v>
                </c:pt>
                <c:pt idx="260">
                  <c:v>11757.580990434501</c:v>
                </c:pt>
                <c:pt idx="261">
                  <c:v>11476.6887578601</c:v>
                </c:pt>
                <c:pt idx="262">
                  <c:v>52746.856724957899</c:v>
                </c:pt>
                <c:pt idx="263">
                  <c:v>52141.306815730597</c:v>
                </c:pt>
                <c:pt idx="264">
                  <c:v>52078.364687192799</c:v>
                </c:pt>
                <c:pt idx="265">
                  <c:v>52867.7164771682</c:v>
                </c:pt>
                <c:pt idx="266">
                  <c:v>52342.870088138603</c:v>
                </c:pt>
                <c:pt idx="267">
                  <c:v>28044.243400118099</c:v>
                </c:pt>
                <c:pt idx="268">
                  <c:v>28124.141216514399</c:v>
                </c:pt>
                <c:pt idx="269">
                  <c:v>44934.134366259299</c:v>
                </c:pt>
                <c:pt idx="270">
                  <c:v>44422.631476356903</c:v>
                </c:pt>
                <c:pt idx="271">
                  <c:v>45257.499171936601</c:v>
                </c:pt>
                <c:pt idx="272">
                  <c:v>27497.350841593499</c:v>
                </c:pt>
                <c:pt idx="273">
                  <c:v>28420.644143006401</c:v>
                </c:pt>
                <c:pt idx="274">
                  <c:v>28281.480481110299</c:v>
                </c:pt>
                <c:pt idx="275">
                  <c:v>28191.538865238199</c:v>
                </c:pt>
                <c:pt idx="276">
                  <c:v>27951.899359121999</c:v>
                </c:pt>
                <c:pt idx="277">
                  <c:v>27706.579243087701</c:v>
                </c:pt>
                <c:pt idx="278">
                  <c:v>67682.552786401604</c:v>
                </c:pt>
                <c:pt idx="279">
                  <c:v>67934.881616849394</c:v>
                </c:pt>
                <c:pt idx="280">
                  <c:v>68543.712375134404</c:v>
                </c:pt>
                <c:pt idx="281">
                  <c:v>67802.551787104196</c:v>
                </c:pt>
                <c:pt idx="282">
                  <c:v>68452.828213331202</c:v>
                </c:pt>
                <c:pt idx="283">
                  <c:v>68339.985617156897</c:v>
                </c:pt>
                <c:pt idx="284">
                  <c:v>44668.706124315002</c:v>
                </c:pt>
                <c:pt idx="285">
                  <c:v>45488.376340523399</c:v>
                </c:pt>
                <c:pt idx="286">
                  <c:v>44590.190802309997</c:v>
                </c:pt>
                <c:pt idx="287">
                  <c:v>57203.692580875402</c:v>
                </c:pt>
                <c:pt idx="288">
                  <c:v>57338.352295836601</c:v>
                </c:pt>
                <c:pt idx="289">
                  <c:v>24540.1932627641</c:v>
                </c:pt>
                <c:pt idx="290">
                  <c:v>24655.382991556999</c:v>
                </c:pt>
                <c:pt idx="291">
                  <c:v>24607.148155740801</c:v>
                </c:pt>
                <c:pt idx="292">
                  <c:v>24734.351468562199</c:v>
                </c:pt>
                <c:pt idx="293">
                  <c:v>2700.8099023837599</c:v>
                </c:pt>
                <c:pt idx="294">
                  <c:v>2881.76735244572</c:v>
                </c:pt>
                <c:pt idx="295">
                  <c:v>2832.48230153635</c:v>
                </c:pt>
                <c:pt idx="296">
                  <c:v>3299.7896010347299</c:v>
                </c:pt>
                <c:pt idx="297">
                  <c:v>2705.2103304444499</c:v>
                </c:pt>
                <c:pt idx="298">
                  <c:v>2578.9882561930299</c:v>
                </c:pt>
                <c:pt idx="299">
                  <c:v>48659.6142366063</c:v>
                </c:pt>
                <c:pt idx="300">
                  <c:v>48957.830620938497</c:v>
                </c:pt>
                <c:pt idx="301">
                  <c:v>49574.6246433708</c:v>
                </c:pt>
                <c:pt idx="302">
                  <c:v>49215.848116713001</c:v>
                </c:pt>
                <c:pt idx="303">
                  <c:v>35204.341339655701</c:v>
                </c:pt>
                <c:pt idx="304">
                  <c:v>34654.165656578298</c:v>
                </c:pt>
                <c:pt idx="305">
                  <c:v>34659.4955878127</c:v>
                </c:pt>
                <c:pt idx="306">
                  <c:v>34549.085896428202</c:v>
                </c:pt>
                <c:pt idx="307">
                  <c:v>34542.999845433798</c:v>
                </c:pt>
                <c:pt idx="308">
                  <c:v>38363.876209262598</c:v>
                </c:pt>
                <c:pt idx="309">
                  <c:v>38652.173909650803</c:v>
                </c:pt>
                <c:pt idx="310">
                  <c:v>38305.813907651398</c:v>
                </c:pt>
                <c:pt idx="311">
                  <c:v>38761.099546892998</c:v>
                </c:pt>
                <c:pt idx="312">
                  <c:v>22664.123482446699</c:v>
                </c:pt>
                <c:pt idx="313">
                  <c:v>22271.593436018102</c:v>
                </c:pt>
                <c:pt idx="314">
                  <c:v>22825.2556515256</c:v>
                </c:pt>
                <c:pt idx="315">
                  <c:v>22534.639568331899</c:v>
                </c:pt>
                <c:pt idx="316">
                  <c:v>23005.4465072526</c:v>
                </c:pt>
                <c:pt idx="317">
                  <c:v>51354.061609070399</c:v>
                </c:pt>
                <c:pt idx="318">
                  <c:v>51270.635480634002</c:v>
                </c:pt>
                <c:pt idx="319">
                  <c:v>42890.373759420501</c:v>
                </c:pt>
                <c:pt idx="320">
                  <c:v>43720.035714868398</c:v>
                </c:pt>
                <c:pt idx="321">
                  <c:v>43397.969150625497</c:v>
                </c:pt>
                <c:pt idx="322">
                  <c:v>43767.594838130899</c:v>
                </c:pt>
                <c:pt idx="323">
                  <c:v>43344.549449038801</c:v>
                </c:pt>
                <c:pt idx="324">
                  <c:v>74341.331282288695</c:v>
                </c:pt>
                <c:pt idx="325">
                  <c:v>73969.513130232895</c:v>
                </c:pt>
                <c:pt idx="326">
                  <c:v>74201.825673007304</c:v>
                </c:pt>
                <c:pt idx="327">
                  <c:v>74035.247475348195</c:v>
                </c:pt>
                <c:pt idx="328">
                  <c:v>73587.244244303598</c:v>
                </c:pt>
                <c:pt idx="329">
                  <c:v>73604.343037015497</c:v>
                </c:pt>
                <c:pt idx="330">
                  <c:v>26277.406366516399</c:v>
                </c:pt>
                <c:pt idx="331">
                  <c:v>28219.418148999401</c:v>
                </c:pt>
                <c:pt idx="332">
                  <c:v>28990.623183731899</c:v>
                </c:pt>
                <c:pt idx="333">
                  <c:v>59778.514263075602</c:v>
                </c:pt>
                <c:pt idx="334">
                  <c:v>60153.664636781803</c:v>
                </c:pt>
                <c:pt idx="335">
                  <c:v>59319.6273648028</c:v>
                </c:pt>
                <c:pt idx="336">
                  <c:v>67071.408261980803</c:v>
                </c:pt>
                <c:pt idx="337">
                  <c:v>66878.221965320598</c:v>
                </c:pt>
                <c:pt idx="338">
                  <c:v>66673.416379061193</c:v>
                </c:pt>
                <c:pt idx="339">
                  <c:v>39641.455284843301</c:v>
                </c:pt>
                <c:pt idx="340">
                  <c:v>12582.9245245273</c:v>
                </c:pt>
                <c:pt idx="341">
                  <c:v>12320.0800655569</c:v>
                </c:pt>
                <c:pt idx="342">
                  <c:v>56688.927024797798</c:v>
                </c:pt>
                <c:pt idx="343">
                  <c:v>57059.560980465103</c:v>
                </c:pt>
                <c:pt idx="344">
                  <c:v>57083.183196502003</c:v>
                </c:pt>
                <c:pt idx="345">
                  <c:v>57034.3468479648</c:v>
                </c:pt>
                <c:pt idx="346">
                  <c:v>56948.291520245002</c:v>
                </c:pt>
                <c:pt idx="347">
                  <c:v>56867.586152856202</c:v>
                </c:pt>
                <c:pt idx="348">
                  <c:v>57187.115435740197</c:v>
                </c:pt>
                <c:pt idx="349">
                  <c:v>56746.042648677503</c:v>
                </c:pt>
                <c:pt idx="350">
                  <c:v>56629.177364424599</c:v>
                </c:pt>
                <c:pt idx="351">
                  <c:v>25985.082375468599</c:v>
                </c:pt>
                <c:pt idx="352">
                  <c:v>26271.939152794701</c:v>
                </c:pt>
                <c:pt idx="353">
                  <c:v>26012.1977814682</c:v>
                </c:pt>
                <c:pt idx="354">
                  <c:v>26248.285716294598</c:v>
                </c:pt>
                <c:pt idx="355">
                  <c:v>26732.911387118402</c:v>
                </c:pt>
                <c:pt idx="356">
                  <c:v>26201.596707860601</c:v>
                </c:pt>
                <c:pt idx="357">
                  <c:v>26683.024294890602</c:v>
                </c:pt>
                <c:pt idx="358">
                  <c:v>26216.693614269301</c:v>
                </c:pt>
                <c:pt idx="359">
                  <c:v>41454.092635527799</c:v>
                </c:pt>
                <c:pt idx="360">
                  <c:v>41376.251506351298</c:v>
                </c:pt>
                <c:pt idx="361">
                  <c:v>41403.550979025102</c:v>
                </c:pt>
                <c:pt idx="362">
                  <c:v>41321.0528202926</c:v>
                </c:pt>
                <c:pt idx="363">
                  <c:v>41293.477562607397</c:v>
                </c:pt>
                <c:pt idx="364">
                  <c:v>41851.427733142598</c:v>
                </c:pt>
                <c:pt idx="365">
                  <c:v>36377.5431684539</c:v>
                </c:pt>
                <c:pt idx="366">
                  <c:v>36567.818590820003</c:v>
                </c:pt>
                <c:pt idx="367">
                  <c:v>36012.960190343802</c:v>
                </c:pt>
                <c:pt idx="368">
                  <c:v>36239.310904025202</c:v>
                </c:pt>
                <c:pt idx="369">
                  <c:v>36035.302074784799</c:v>
                </c:pt>
                <c:pt idx="370">
                  <c:v>36916.680409151901</c:v>
                </c:pt>
                <c:pt idx="371">
                  <c:v>36207.361879458302</c:v>
                </c:pt>
                <c:pt idx="372">
                  <c:v>25580.150876678501</c:v>
                </c:pt>
                <c:pt idx="373">
                  <c:v>25426.583463748</c:v>
                </c:pt>
                <c:pt idx="374">
                  <c:v>25520.750811901598</c:v>
                </c:pt>
                <c:pt idx="375">
                  <c:v>24886.285519394602</c:v>
                </c:pt>
                <c:pt idx="376">
                  <c:v>25460.9993961777</c:v>
                </c:pt>
                <c:pt idx="377">
                  <c:v>25820.924743916901</c:v>
                </c:pt>
                <c:pt idx="378">
                  <c:v>66571.762395718804</c:v>
                </c:pt>
                <c:pt idx="379">
                  <c:v>66584.183295180002</c:v>
                </c:pt>
                <c:pt idx="380">
                  <c:v>66467.261958489398</c:v>
                </c:pt>
                <c:pt idx="381">
                  <c:v>66705.2549945668</c:v>
                </c:pt>
                <c:pt idx="382">
                  <c:v>67047.039564330902</c:v>
                </c:pt>
                <c:pt idx="383">
                  <c:v>25962.196555116399</c:v>
                </c:pt>
                <c:pt idx="384">
                  <c:v>26219.935018140899</c:v>
                </c:pt>
                <c:pt idx="385">
                  <c:v>58129.4857499684</c:v>
                </c:pt>
                <c:pt idx="386">
                  <c:v>57875.755006152402</c:v>
                </c:pt>
                <c:pt idx="387">
                  <c:v>58018.458105363898</c:v>
                </c:pt>
                <c:pt idx="388">
                  <c:v>58399.018823885999</c:v>
                </c:pt>
                <c:pt idx="389">
                  <c:v>57904.2875215487</c:v>
                </c:pt>
                <c:pt idx="390">
                  <c:v>58167.441341235899</c:v>
                </c:pt>
                <c:pt idx="391">
                  <c:v>58029.1255954843</c:v>
                </c:pt>
                <c:pt idx="392">
                  <c:v>57473.063611458303</c:v>
                </c:pt>
                <c:pt idx="393">
                  <c:v>57806.850192503298</c:v>
                </c:pt>
                <c:pt idx="394">
                  <c:v>57997.662822808503</c:v>
                </c:pt>
                <c:pt idx="395">
                  <c:v>17845.135600230202</c:v>
                </c:pt>
                <c:pt idx="396">
                  <c:v>18179.4228044841</c:v>
                </c:pt>
                <c:pt idx="397">
                  <c:v>17929.152648406998</c:v>
                </c:pt>
                <c:pt idx="398">
                  <c:v>18205.2928813074</c:v>
                </c:pt>
                <c:pt idx="399">
                  <c:v>18703.242252448999</c:v>
                </c:pt>
                <c:pt idx="400">
                  <c:v>54263.589044097302</c:v>
                </c:pt>
                <c:pt idx="401">
                  <c:v>54337.036238044901</c:v>
                </c:pt>
                <c:pt idx="402">
                  <c:v>54835.314010853297</c:v>
                </c:pt>
                <c:pt idx="403">
                  <c:v>54172.873591807103</c:v>
                </c:pt>
                <c:pt idx="404">
                  <c:v>54484.743228811101</c:v>
                </c:pt>
                <c:pt idx="405">
                  <c:v>54487.967394830499</c:v>
                </c:pt>
                <c:pt idx="406">
                  <c:v>54312.927959480003</c:v>
                </c:pt>
                <c:pt idx="407">
                  <c:v>54801.886795830404</c:v>
                </c:pt>
                <c:pt idx="408">
                  <c:v>54546.775995902797</c:v>
                </c:pt>
                <c:pt idx="409">
                  <c:v>54863.196718862302</c:v>
                </c:pt>
                <c:pt idx="410">
                  <c:v>54360.792081528802</c:v>
                </c:pt>
                <c:pt idx="411">
                  <c:v>72412.3134601989</c:v>
                </c:pt>
                <c:pt idx="412">
                  <c:v>72680.9746473048</c:v>
                </c:pt>
                <c:pt idx="413">
                  <c:v>72666.683972103303</c:v>
                </c:pt>
                <c:pt idx="414">
                  <c:v>71819.672767988406</c:v>
                </c:pt>
                <c:pt idx="415">
                  <c:v>71948.589472448002</c:v>
                </c:pt>
                <c:pt idx="416">
                  <c:v>72527.360943688895</c:v>
                </c:pt>
                <c:pt idx="417">
                  <c:v>39655.868166384498</c:v>
                </c:pt>
                <c:pt idx="418">
                  <c:v>39949.807380627397</c:v>
                </c:pt>
                <c:pt idx="419">
                  <c:v>40088.927352946397</c:v>
                </c:pt>
                <c:pt idx="420">
                  <c:v>40106.5257669938</c:v>
                </c:pt>
                <c:pt idx="421">
                  <c:v>40130.240096301</c:v>
                </c:pt>
                <c:pt idx="422">
                  <c:v>12657.7390083597</c:v>
                </c:pt>
                <c:pt idx="423">
                  <c:v>12928.019866982</c:v>
                </c:pt>
                <c:pt idx="424">
                  <c:v>12513.6950903284</c:v>
                </c:pt>
                <c:pt idx="425">
                  <c:v>13193.3051363287</c:v>
                </c:pt>
                <c:pt idx="426">
                  <c:v>12915.3083819193</c:v>
                </c:pt>
                <c:pt idx="427">
                  <c:v>12953.2844569068</c:v>
                </c:pt>
                <c:pt idx="428">
                  <c:v>41556.639703885499</c:v>
                </c:pt>
                <c:pt idx="429">
                  <c:v>64368.404253831301</c:v>
                </c:pt>
                <c:pt idx="430">
                  <c:v>64003.304582042903</c:v>
                </c:pt>
                <c:pt idx="431">
                  <c:v>64658.010348245298</c:v>
                </c:pt>
                <c:pt idx="432">
                  <c:v>64146.926030633003</c:v>
                </c:pt>
                <c:pt idx="433">
                  <c:v>64816.4480566036</c:v>
                </c:pt>
                <c:pt idx="434">
                  <c:v>64278.889268651001</c:v>
                </c:pt>
                <c:pt idx="435">
                  <c:v>64240.934664416498</c:v>
                </c:pt>
                <c:pt idx="436">
                  <c:v>64067.346591396497</c:v>
                </c:pt>
                <c:pt idx="437">
                  <c:v>63911.4961910739</c:v>
                </c:pt>
                <c:pt idx="438">
                  <c:v>64753.284727626196</c:v>
                </c:pt>
                <c:pt idx="439">
                  <c:v>10682.020071978801</c:v>
                </c:pt>
                <c:pt idx="440">
                  <c:v>9983.6092889307201</c:v>
                </c:pt>
                <c:pt idx="441">
                  <c:v>10715.254800966801</c:v>
                </c:pt>
                <c:pt idx="442">
                  <c:v>10136.2319772469</c:v>
                </c:pt>
                <c:pt idx="443">
                  <c:v>10419.1413437715</c:v>
                </c:pt>
                <c:pt idx="444">
                  <c:v>10000.472022678399</c:v>
                </c:pt>
                <c:pt idx="445">
                  <c:v>10443.704819153099</c:v>
                </c:pt>
                <c:pt idx="446">
                  <c:v>10042.571143322401</c:v>
                </c:pt>
                <c:pt idx="447">
                  <c:v>10661.202908416</c:v>
                </c:pt>
                <c:pt idx="448">
                  <c:v>17400.880353589</c:v>
                </c:pt>
                <c:pt idx="449">
                  <c:v>17773.639971069999</c:v>
                </c:pt>
                <c:pt idx="450">
                  <c:v>17857.9456032044</c:v>
                </c:pt>
                <c:pt idx="451">
                  <c:v>17662.006974748601</c:v>
                </c:pt>
                <c:pt idx="452">
                  <c:v>17836.930147895699</c:v>
                </c:pt>
                <c:pt idx="453">
                  <c:v>17835.502642428899</c:v>
                </c:pt>
                <c:pt idx="454">
                  <c:v>17937.716402784099</c:v>
                </c:pt>
                <c:pt idx="455">
                  <c:v>17674.3798519601</c:v>
                </c:pt>
                <c:pt idx="456">
                  <c:v>17926.024868882199</c:v>
                </c:pt>
                <c:pt idx="457">
                  <c:v>17369.789406252301</c:v>
                </c:pt>
                <c:pt idx="458">
                  <c:v>17330.8370158</c:v>
                </c:pt>
                <c:pt idx="459">
                  <c:v>47525.088289654697</c:v>
                </c:pt>
                <c:pt idx="460">
                  <c:v>46797.7498298516</c:v>
                </c:pt>
                <c:pt idx="461">
                  <c:v>47619.939126074001</c:v>
                </c:pt>
                <c:pt idx="462">
                  <c:v>47367.487346577997</c:v>
                </c:pt>
                <c:pt idx="463">
                  <c:v>53802.345206342899</c:v>
                </c:pt>
                <c:pt idx="464">
                  <c:v>54171.205853827902</c:v>
                </c:pt>
                <c:pt idx="465">
                  <c:v>53776.344199057203</c:v>
                </c:pt>
                <c:pt idx="466">
                  <c:v>54362.284566342802</c:v>
                </c:pt>
                <c:pt idx="467">
                  <c:v>54376.524831991097</c:v>
                </c:pt>
                <c:pt idx="468">
                  <c:v>53888.2968809265</c:v>
                </c:pt>
                <c:pt idx="469">
                  <c:v>69789.419460105593</c:v>
                </c:pt>
                <c:pt idx="470">
                  <c:v>70034.962634594296</c:v>
                </c:pt>
                <c:pt idx="471">
                  <c:v>58901.325478311803</c:v>
                </c:pt>
                <c:pt idx="472">
                  <c:v>59123.457064232702</c:v>
                </c:pt>
                <c:pt idx="473">
                  <c:v>59201.576547472301</c:v>
                </c:pt>
                <c:pt idx="474">
                  <c:v>59078.919049855103</c:v>
                </c:pt>
                <c:pt idx="475">
                  <c:v>59599.954976929701</c:v>
                </c:pt>
                <c:pt idx="476">
                  <c:v>59317.033575514302</c:v>
                </c:pt>
                <c:pt idx="477">
                  <c:v>59717.399975448097</c:v>
                </c:pt>
                <c:pt idx="478">
                  <c:v>59331.354507105803</c:v>
                </c:pt>
                <c:pt idx="479">
                  <c:v>58780.133185291001</c:v>
                </c:pt>
                <c:pt idx="480">
                  <c:v>59534.426023685701</c:v>
                </c:pt>
                <c:pt idx="481">
                  <c:v>72882.421182884893</c:v>
                </c:pt>
                <c:pt idx="482">
                  <c:v>73395.247488189096</c:v>
                </c:pt>
                <c:pt idx="483">
                  <c:v>73297.155821617795</c:v>
                </c:pt>
                <c:pt idx="484">
                  <c:v>72596.301615788907</c:v>
                </c:pt>
                <c:pt idx="485">
                  <c:v>72779.675676216997</c:v>
                </c:pt>
                <c:pt idx="486">
                  <c:v>73186.312452212806</c:v>
                </c:pt>
                <c:pt idx="487">
                  <c:v>73426.747107143106</c:v>
                </c:pt>
                <c:pt idx="488">
                  <c:v>72920.515763373507</c:v>
                </c:pt>
                <c:pt idx="489">
                  <c:v>19542.748077842502</c:v>
                </c:pt>
                <c:pt idx="490">
                  <c:v>18783.479080334899</c:v>
                </c:pt>
                <c:pt idx="491">
                  <c:v>19424.8432933232</c:v>
                </c:pt>
                <c:pt idx="492">
                  <c:v>19185.092765429999</c:v>
                </c:pt>
                <c:pt idx="493">
                  <c:v>19499.1668024235</c:v>
                </c:pt>
                <c:pt idx="494">
                  <c:v>19128.9446347265</c:v>
                </c:pt>
                <c:pt idx="495">
                  <c:v>19005.772068198199</c:v>
                </c:pt>
                <c:pt idx="496">
                  <c:v>24188.082334558101</c:v>
                </c:pt>
                <c:pt idx="497">
                  <c:v>24329.642351794599</c:v>
                </c:pt>
                <c:pt idx="498">
                  <c:v>23827.9812789229</c:v>
                </c:pt>
                <c:pt idx="499">
                  <c:v>24527.2255746419</c:v>
                </c:pt>
                <c:pt idx="500">
                  <c:v>24253.969083148</c:v>
                </c:pt>
                <c:pt idx="501">
                  <c:v>24614.2435019478</c:v>
                </c:pt>
                <c:pt idx="502">
                  <c:v>24727.1568145946</c:v>
                </c:pt>
                <c:pt idx="503">
                  <c:v>20010.931147396201</c:v>
                </c:pt>
                <c:pt idx="504">
                  <c:v>19464.358321025102</c:v>
                </c:pt>
                <c:pt idx="505">
                  <c:v>19555.766319434399</c:v>
                </c:pt>
                <c:pt idx="506">
                  <c:v>19577.501966650401</c:v>
                </c:pt>
                <c:pt idx="507">
                  <c:v>20020.324908550101</c:v>
                </c:pt>
                <c:pt idx="508">
                  <c:v>19645.348554010201</c:v>
                </c:pt>
                <c:pt idx="509">
                  <c:v>20068.723917969801</c:v>
                </c:pt>
                <c:pt idx="510">
                  <c:v>37358.331710084298</c:v>
                </c:pt>
                <c:pt idx="511">
                  <c:v>37173.598694156797</c:v>
                </c:pt>
                <c:pt idx="512">
                  <c:v>36653.198431324701</c:v>
                </c:pt>
                <c:pt idx="513">
                  <c:v>37356.051486818302</c:v>
                </c:pt>
                <c:pt idx="514">
                  <c:v>36739.1630785331</c:v>
                </c:pt>
                <c:pt idx="515">
                  <c:v>37017.212009679199</c:v>
                </c:pt>
                <c:pt idx="516">
                  <c:v>71505.314189366894</c:v>
                </c:pt>
                <c:pt idx="517">
                  <c:v>71122.389317460504</c:v>
                </c:pt>
                <c:pt idx="518">
                  <c:v>70692.4166895667</c:v>
                </c:pt>
                <c:pt idx="519">
                  <c:v>71113.696438358704</c:v>
                </c:pt>
                <c:pt idx="520">
                  <c:v>70903.301718451898</c:v>
                </c:pt>
                <c:pt idx="521">
                  <c:v>70983.165273889201</c:v>
                </c:pt>
                <c:pt idx="522">
                  <c:v>71353.303661409896</c:v>
                </c:pt>
                <c:pt idx="523">
                  <c:v>71371.9995114669</c:v>
                </c:pt>
                <c:pt idx="524">
                  <c:v>4334.9036651311199</c:v>
                </c:pt>
                <c:pt idx="525">
                  <c:v>4338.0312845568096</c:v>
                </c:pt>
                <c:pt idx="526">
                  <c:v>5046.6499858839798</c:v>
                </c:pt>
                <c:pt idx="527">
                  <c:v>4582.5389679372402</c:v>
                </c:pt>
                <c:pt idx="528">
                  <c:v>16312.1517788123</c:v>
                </c:pt>
                <c:pt idx="529">
                  <c:v>15673.0493538552</c:v>
                </c:pt>
                <c:pt idx="530">
                  <c:v>15779.3571763211</c:v>
                </c:pt>
                <c:pt idx="531">
                  <c:v>15336.360497121699</c:v>
                </c:pt>
                <c:pt idx="532">
                  <c:v>16277.5489407798</c:v>
                </c:pt>
                <c:pt idx="533">
                  <c:v>16064.141844507199</c:v>
                </c:pt>
                <c:pt idx="534">
                  <c:v>16222.7082369455</c:v>
                </c:pt>
                <c:pt idx="535">
                  <c:v>15542.119344991601</c:v>
                </c:pt>
                <c:pt idx="536">
                  <c:v>15371.693186009699</c:v>
                </c:pt>
                <c:pt idx="537">
                  <c:v>30116.834406849899</c:v>
                </c:pt>
                <c:pt idx="538">
                  <c:v>30291.2421287754</c:v>
                </c:pt>
                <c:pt idx="539">
                  <c:v>30442.8899090829</c:v>
                </c:pt>
                <c:pt idx="540">
                  <c:v>30805.779149905698</c:v>
                </c:pt>
                <c:pt idx="541">
                  <c:v>69709.430272372294</c:v>
                </c:pt>
                <c:pt idx="542">
                  <c:v>69908.025358301806</c:v>
                </c:pt>
                <c:pt idx="543">
                  <c:v>70003.7380497743</c:v>
                </c:pt>
                <c:pt idx="544">
                  <c:v>69285.535868741397</c:v>
                </c:pt>
                <c:pt idx="545">
                  <c:v>70186.643530624293</c:v>
                </c:pt>
                <c:pt idx="546">
                  <c:v>10510.9068283248</c:v>
                </c:pt>
                <c:pt idx="547">
                  <c:v>10536.787559149099</c:v>
                </c:pt>
                <c:pt idx="548">
                  <c:v>10412.673568903099</c:v>
                </c:pt>
                <c:pt idx="549">
                  <c:v>73380.812362238503</c:v>
                </c:pt>
                <c:pt idx="550">
                  <c:v>73013.800359616696</c:v>
                </c:pt>
                <c:pt idx="551">
                  <c:v>72999.305632885094</c:v>
                </c:pt>
                <c:pt idx="552">
                  <c:v>73239.721942646996</c:v>
                </c:pt>
                <c:pt idx="553">
                  <c:v>73010.116997821096</c:v>
                </c:pt>
                <c:pt idx="554">
                  <c:v>73412.825251198694</c:v>
                </c:pt>
                <c:pt idx="555">
                  <c:v>73290.229784617506</c:v>
                </c:pt>
                <c:pt idx="556">
                  <c:v>73344.909625330198</c:v>
                </c:pt>
                <c:pt idx="557">
                  <c:v>73220.517745101999</c:v>
                </c:pt>
                <c:pt idx="558">
                  <c:v>73115.157266580005</c:v>
                </c:pt>
                <c:pt idx="559">
                  <c:v>36061.513759476104</c:v>
                </c:pt>
                <c:pt idx="560">
                  <c:v>36699.2003444211</c:v>
                </c:pt>
                <c:pt idx="561">
                  <c:v>36218.803225224299</c:v>
                </c:pt>
                <c:pt idx="562">
                  <c:v>25713.921908906901</c:v>
                </c:pt>
                <c:pt idx="563">
                  <c:v>25588.756982384501</c:v>
                </c:pt>
                <c:pt idx="564">
                  <c:v>72324.711688351701</c:v>
                </c:pt>
                <c:pt idx="565">
                  <c:v>72422.554341271694</c:v>
                </c:pt>
                <c:pt idx="566">
                  <c:v>72109.708654100104</c:v>
                </c:pt>
                <c:pt idx="567">
                  <c:v>72572.306658367103</c:v>
                </c:pt>
                <c:pt idx="568">
                  <c:v>72259.402974158002</c:v>
                </c:pt>
                <c:pt idx="569">
                  <c:v>72357.3182760403</c:v>
                </c:pt>
                <c:pt idx="570">
                  <c:v>71864.070532093203</c:v>
                </c:pt>
                <c:pt idx="571">
                  <c:v>31299.4548674119</c:v>
                </c:pt>
                <c:pt idx="572">
                  <c:v>30504.737339704599</c:v>
                </c:pt>
                <c:pt idx="573">
                  <c:v>31046.837927455701</c:v>
                </c:pt>
                <c:pt idx="574">
                  <c:v>31235.5524553221</c:v>
                </c:pt>
                <c:pt idx="575">
                  <c:v>7302.2066395383899</c:v>
                </c:pt>
                <c:pt idx="576">
                  <c:v>7515.7002317545002</c:v>
                </c:pt>
                <c:pt idx="577">
                  <c:v>10853.590937051</c:v>
                </c:pt>
                <c:pt idx="578">
                  <c:v>11402.92743414</c:v>
                </c:pt>
                <c:pt idx="579">
                  <c:v>11496.0499219381</c:v>
                </c:pt>
                <c:pt idx="580">
                  <c:v>10764.660202167501</c:v>
                </c:pt>
                <c:pt idx="581">
                  <c:v>11424.4602692962</c:v>
                </c:pt>
                <c:pt idx="582">
                  <c:v>11493.166698598099</c:v>
                </c:pt>
                <c:pt idx="583">
                  <c:v>57681.292451085101</c:v>
                </c:pt>
                <c:pt idx="584">
                  <c:v>58140.5159918067</c:v>
                </c:pt>
                <c:pt idx="585">
                  <c:v>57383.880355264599</c:v>
                </c:pt>
                <c:pt idx="586">
                  <c:v>57995.629057212704</c:v>
                </c:pt>
                <c:pt idx="587">
                  <c:v>57589.061754339396</c:v>
                </c:pt>
                <c:pt idx="588">
                  <c:v>57406.401128513098</c:v>
                </c:pt>
                <c:pt idx="589">
                  <c:v>58068.627028094801</c:v>
                </c:pt>
                <c:pt idx="590">
                  <c:v>57600.368561272902</c:v>
                </c:pt>
                <c:pt idx="591">
                  <c:v>57330.026757774503</c:v>
                </c:pt>
                <c:pt idx="592">
                  <c:v>57191.670705599499</c:v>
                </c:pt>
                <c:pt idx="593">
                  <c:v>47797.712531341997</c:v>
                </c:pt>
                <c:pt idx="594">
                  <c:v>47522.695052391602</c:v>
                </c:pt>
                <c:pt idx="595">
                  <c:v>47981.7023817667</c:v>
                </c:pt>
                <c:pt idx="596">
                  <c:v>47272.940149559203</c:v>
                </c:pt>
                <c:pt idx="597">
                  <c:v>29074.035092232301</c:v>
                </c:pt>
                <c:pt idx="598">
                  <c:v>29002.8402426049</c:v>
                </c:pt>
                <c:pt idx="599">
                  <c:v>28609.367589336998</c:v>
                </c:pt>
                <c:pt idx="600">
                  <c:v>60022.666305539598</c:v>
                </c:pt>
                <c:pt idx="601">
                  <c:v>59841.675725636604</c:v>
                </c:pt>
                <c:pt idx="602">
                  <c:v>59923.2554051314</c:v>
                </c:pt>
                <c:pt idx="603">
                  <c:v>59525.670178505097</c:v>
                </c:pt>
                <c:pt idx="604">
                  <c:v>59354.478435778401</c:v>
                </c:pt>
                <c:pt idx="605">
                  <c:v>60184.426716534101</c:v>
                </c:pt>
                <c:pt idx="606">
                  <c:v>59334.415933823198</c:v>
                </c:pt>
                <c:pt idx="607">
                  <c:v>66936.568753965097</c:v>
                </c:pt>
                <c:pt idx="608">
                  <c:v>67425.060202241206</c:v>
                </c:pt>
                <c:pt idx="609">
                  <c:v>67165.403584382395</c:v>
                </c:pt>
                <c:pt idx="610">
                  <c:v>16388.993596888598</c:v>
                </c:pt>
                <c:pt idx="611">
                  <c:v>16911.3753061229</c:v>
                </c:pt>
                <c:pt idx="612">
                  <c:v>16859.900025703198</c:v>
                </c:pt>
                <c:pt idx="613">
                  <c:v>16881.082699647999</c:v>
                </c:pt>
                <c:pt idx="614">
                  <c:v>3098.9838426831102</c:v>
                </c:pt>
                <c:pt idx="615">
                  <c:v>2301.1405127272901</c:v>
                </c:pt>
                <c:pt idx="616">
                  <c:v>2351.6427166164599</c:v>
                </c:pt>
                <c:pt idx="617">
                  <c:v>2968.1087692311398</c:v>
                </c:pt>
                <c:pt idx="618">
                  <c:v>3119.5402261516201</c:v>
                </c:pt>
                <c:pt idx="619">
                  <c:v>19074.819439226601</c:v>
                </c:pt>
                <c:pt idx="620">
                  <c:v>19167.2132096887</c:v>
                </c:pt>
                <c:pt idx="621">
                  <c:v>17276.9802724976</c:v>
                </c:pt>
                <c:pt idx="622">
                  <c:v>17462.5370429553</c:v>
                </c:pt>
                <c:pt idx="623">
                  <c:v>11456.123716530399</c:v>
                </c:pt>
                <c:pt idx="624">
                  <c:v>11242.472614665199</c:v>
                </c:pt>
                <c:pt idx="625">
                  <c:v>52176.963445323599</c:v>
                </c:pt>
                <c:pt idx="626">
                  <c:v>52290.1041189475</c:v>
                </c:pt>
                <c:pt idx="627">
                  <c:v>52528.493902172399</c:v>
                </c:pt>
                <c:pt idx="628">
                  <c:v>51985.003448014002</c:v>
                </c:pt>
                <c:pt idx="629">
                  <c:v>28322.024982296902</c:v>
                </c:pt>
                <c:pt idx="630">
                  <c:v>27989.072997361101</c:v>
                </c:pt>
                <c:pt idx="631">
                  <c:v>28248.276663361601</c:v>
                </c:pt>
                <c:pt idx="632">
                  <c:v>45154.478589855396</c:v>
                </c:pt>
                <c:pt idx="633">
                  <c:v>44595.181549486297</c:v>
                </c:pt>
                <c:pt idx="634">
                  <c:v>44435.254279367102</c:v>
                </c:pt>
                <c:pt idx="635">
                  <c:v>44460.247720956897</c:v>
                </c:pt>
                <c:pt idx="636">
                  <c:v>45354.694062480499</c:v>
                </c:pt>
                <c:pt idx="637">
                  <c:v>28031.259016089301</c:v>
                </c:pt>
                <c:pt idx="638">
                  <c:v>67966.590184661807</c:v>
                </c:pt>
                <c:pt idx="639">
                  <c:v>68351.910012079403</c:v>
                </c:pt>
                <c:pt idx="640">
                  <c:v>68193.584161485298</c:v>
                </c:pt>
                <c:pt idx="641">
                  <c:v>67833.929723805195</c:v>
                </c:pt>
                <c:pt idx="642">
                  <c:v>44605.612368636997</c:v>
                </c:pt>
                <c:pt idx="643">
                  <c:v>45002.6195467414</c:v>
                </c:pt>
                <c:pt idx="644">
                  <c:v>44499.739853594503</c:v>
                </c:pt>
                <c:pt idx="645">
                  <c:v>44675.718135670701</c:v>
                </c:pt>
                <c:pt idx="646">
                  <c:v>44689.461729540002</c:v>
                </c:pt>
                <c:pt idx="647">
                  <c:v>44937.179128461903</c:v>
                </c:pt>
                <c:pt idx="648">
                  <c:v>57342.787791566101</c:v>
                </c:pt>
                <c:pt idx="649">
                  <c:v>56822.449976856398</c:v>
                </c:pt>
                <c:pt idx="650">
                  <c:v>56984.418041805198</c:v>
                </c:pt>
                <c:pt idx="651">
                  <c:v>56519.968375894401</c:v>
                </c:pt>
                <c:pt idx="652">
                  <c:v>56587.384130366299</c:v>
                </c:pt>
                <c:pt idx="653">
                  <c:v>57039.918598341101</c:v>
                </c:pt>
                <c:pt idx="654">
                  <c:v>56560.6696275137</c:v>
                </c:pt>
                <c:pt idx="655">
                  <c:v>24256.8106887701</c:v>
                </c:pt>
                <c:pt idx="656">
                  <c:v>24674.172014821801</c:v>
                </c:pt>
                <c:pt idx="657">
                  <c:v>24960.847235880199</c:v>
                </c:pt>
                <c:pt idx="658">
                  <c:v>24269.8350890902</c:v>
                </c:pt>
                <c:pt idx="659">
                  <c:v>3344.6258963325599</c:v>
                </c:pt>
                <c:pt idx="660">
                  <c:v>3327.1780760312099</c:v>
                </c:pt>
                <c:pt idx="661">
                  <c:v>3354.91772633951</c:v>
                </c:pt>
                <c:pt idx="662">
                  <c:v>3225.1362877953102</c:v>
                </c:pt>
                <c:pt idx="663">
                  <c:v>49403.808779849802</c:v>
                </c:pt>
                <c:pt idx="664">
                  <c:v>34512.668380649899</c:v>
                </c:pt>
                <c:pt idx="665">
                  <c:v>34872.752255629399</c:v>
                </c:pt>
                <c:pt idx="666">
                  <c:v>34701.553470137798</c:v>
                </c:pt>
                <c:pt idx="667">
                  <c:v>38148.7229843885</c:v>
                </c:pt>
                <c:pt idx="668">
                  <c:v>22090.776126615499</c:v>
                </c:pt>
                <c:pt idx="669">
                  <c:v>22131.281957794799</c:v>
                </c:pt>
                <c:pt idx="670">
                  <c:v>51792.249833789101</c:v>
                </c:pt>
                <c:pt idx="671">
                  <c:v>51771.847139953701</c:v>
                </c:pt>
                <c:pt idx="672">
                  <c:v>73649.392409432898</c:v>
                </c:pt>
                <c:pt idx="673">
                  <c:v>58385.175091535901</c:v>
                </c:pt>
                <c:pt idx="674">
                  <c:v>57574.066776912201</c:v>
                </c:pt>
                <c:pt idx="675">
                  <c:v>57709.6096943382</c:v>
                </c:pt>
                <c:pt idx="676">
                  <c:v>58346.495161690698</c:v>
                </c:pt>
                <c:pt idx="677">
                  <c:v>58426.397533235599</c:v>
                </c:pt>
                <c:pt idx="678">
                  <c:v>57794.951342495202</c:v>
                </c:pt>
                <c:pt idx="679">
                  <c:v>58141.912951901402</c:v>
                </c:pt>
                <c:pt idx="680">
                  <c:v>58389.6551822767</c:v>
                </c:pt>
                <c:pt idx="681">
                  <c:v>58194.563028075099</c:v>
                </c:pt>
                <c:pt idx="682">
                  <c:v>58364.748940108999</c:v>
                </c:pt>
                <c:pt idx="683">
                  <c:v>57536.052175473997</c:v>
                </c:pt>
                <c:pt idx="684">
                  <c:v>58366.775080390202</c:v>
                </c:pt>
                <c:pt idx="685">
                  <c:v>57760.1608893054</c:v>
                </c:pt>
                <c:pt idx="686">
                  <c:v>17823.4429517551</c:v>
                </c:pt>
                <c:pt idx="687">
                  <c:v>18008.096929912201</c:v>
                </c:pt>
                <c:pt idx="688">
                  <c:v>17765.675160593899</c:v>
                </c:pt>
                <c:pt idx="689">
                  <c:v>18457.625959671601</c:v>
                </c:pt>
                <c:pt idx="690">
                  <c:v>18528.1467311579</c:v>
                </c:pt>
                <c:pt idx="691">
                  <c:v>17986.790964421401</c:v>
                </c:pt>
                <c:pt idx="692">
                  <c:v>18437.447785307999</c:v>
                </c:pt>
                <c:pt idx="693">
                  <c:v>18149.161582277</c:v>
                </c:pt>
                <c:pt idx="694">
                  <c:v>17775.529731132901</c:v>
                </c:pt>
                <c:pt idx="695">
                  <c:v>18101.525739246801</c:v>
                </c:pt>
                <c:pt idx="696">
                  <c:v>17960.915704304101</c:v>
                </c:pt>
                <c:pt idx="697">
                  <c:v>54469.286470675899</c:v>
                </c:pt>
                <c:pt idx="698">
                  <c:v>54891.308920943899</c:v>
                </c:pt>
                <c:pt idx="699">
                  <c:v>54076.732219675803</c:v>
                </c:pt>
                <c:pt idx="700">
                  <c:v>54539.607304791301</c:v>
                </c:pt>
                <c:pt idx="701">
                  <c:v>54565.101234576199</c:v>
                </c:pt>
                <c:pt idx="702">
                  <c:v>54642.005460090899</c:v>
                </c:pt>
                <c:pt idx="703">
                  <c:v>54295.336122691901</c:v>
                </c:pt>
                <c:pt idx="704">
                  <c:v>54436.411688686698</c:v>
                </c:pt>
                <c:pt idx="705">
                  <c:v>54164.702823506697</c:v>
                </c:pt>
                <c:pt idx="706">
                  <c:v>71767.644563055903</c:v>
                </c:pt>
                <c:pt idx="707">
                  <c:v>72183.700965123993</c:v>
                </c:pt>
                <c:pt idx="708">
                  <c:v>72646.247310717197</c:v>
                </c:pt>
                <c:pt idx="709">
                  <c:v>72640.902572277293</c:v>
                </c:pt>
                <c:pt idx="710">
                  <c:v>72181.763410324202</c:v>
                </c:pt>
                <c:pt idx="711">
                  <c:v>71811.781243999503</c:v>
                </c:pt>
                <c:pt idx="712">
                  <c:v>72611.792052636098</c:v>
                </c:pt>
                <c:pt idx="713">
                  <c:v>72677.764874070795</c:v>
                </c:pt>
                <c:pt idx="714">
                  <c:v>71988.056330136693</c:v>
                </c:pt>
                <c:pt idx="715">
                  <c:v>72096.0371075804</c:v>
                </c:pt>
                <c:pt idx="716">
                  <c:v>39203.750057650301</c:v>
                </c:pt>
                <c:pt idx="717">
                  <c:v>39340.7100807635</c:v>
                </c:pt>
                <c:pt idx="718">
                  <c:v>39376.456085660298</c:v>
                </c:pt>
                <c:pt idx="719">
                  <c:v>39608.680119181197</c:v>
                </c:pt>
                <c:pt idx="720">
                  <c:v>39241.6347387395</c:v>
                </c:pt>
                <c:pt idx="721">
                  <c:v>12758.6230522487</c:v>
                </c:pt>
                <c:pt idx="722">
                  <c:v>12392.602069073901</c:v>
                </c:pt>
                <c:pt idx="723">
                  <c:v>12645.303347831101</c:v>
                </c:pt>
                <c:pt idx="724">
                  <c:v>12964.152426748</c:v>
                </c:pt>
                <c:pt idx="725">
                  <c:v>13235.2828540398</c:v>
                </c:pt>
                <c:pt idx="726">
                  <c:v>56768.957488197302</c:v>
                </c:pt>
                <c:pt idx="727">
                  <c:v>56819.171341699599</c:v>
                </c:pt>
                <c:pt idx="728">
                  <c:v>57318.138856445999</c:v>
                </c:pt>
                <c:pt idx="729">
                  <c:v>57239.618160448699</c:v>
                </c:pt>
                <c:pt idx="730">
                  <c:v>56993.308501057902</c:v>
                </c:pt>
                <c:pt idx="731">
                  <c:v>56761.291049092899</c:v>
                </c:pt>
                <c:pt idx="732">
                  <c:v>57223.415255327403</c:v>
                </c:pt>
                <c:pt idx="733">
                  <c:v>25855.613562106199</c:v>
                </c:pt>
                <c:pt idx="734">
                  <c:v>26456.520018926101</c:v>
                </c:pt>
                <c:pt idx="735">
                  <c:v>26183.112688069999</c:v>
                </c:pt>
                <c:pt idx="736">
                  <c:v>26195.661562002198</c:v>
                </c:pt>
                <c:pt idx="737">
                  <c:v>26739.264426136899</c:v>
                </c:pt>
                <c:pt idx="738">
                  <c:v>26587.240862185001</c:v>
                </c:pt>
                <c:pt idx="739">
                  <c:v>26488.999937343</c:v>
                </c:pt>
                <c:pt idx="740">
                  <c:v>26385.4052709549</c:v>
                </c:pt>
                <c:pt idx="741">
                  <c:v>26565.889734107699</c:v>
                </c:pt>
                <c:pt idx="742">
                  <c:v>41949.527735395197</c:v>
                </c:pt>
                <c:pt idx="743">
                  <c:v>41501.301472294297</c:v>
                </c:pt>
                <c:pt idx="744">
                  <c:v>42030.560064352998</c:v>
                </c:pt>
                <c:pt idx="745">
                  <c:v>42145.254296162399</c:v>
                </c:pt>
                <c:pt idx="746">
                  <c:v>41352.060903749902</c:v>
                </c:pt>
                <c:pt idx="747">
                  <c:v>41672.402572682498</c:v>
                </c:pt>
                <c:pt idx="748">
                  <c:v>41413.1205073612</c:v>
                </c:pt>
                <c:pt idx="749">
                  <c:v>64477.277971000498</c:v>
                </c:pt>
                <c:pt idx="750">
                  <c:v>63938.308172184399</c:v>
                </c:pt>
                <c:pt idx="751">
                  <c:v>64318.717393327403</c:v>
                </c:pt>
                <c:pt idx="752">
                  <c:v>64854.388179567999</c:v>
                </c:pt>
                <c:pt idx="753">
                  <c:v>63908.0228413492</c:v>
                </c:pt>
                <c:pt idx="754">
                  <c:v>64789.161800449401</c:v>
                </c:pt>
                <c:pt idx="755">
                  <c:v>64367.402389860501</c:v>
                </c:pt>
                <c:pt idx="756">
                  <c:v>64071.9646495009</c:v>
                </c:pt>
                <c:pt idx="757">
                  <c:v>64194.161323747401</c:v>
                </c:pt>
                <c:pt idx="758">
                  <c:v>64497.880543912899</c:v>
                </c:pt>
                <c:pt idx="759">
                  <c:v>64675.708070800203</c:v>
                </c:pt>
                <c:pt idx="760">
                  <c:v>10159.492088577001</c:v>
                </c:pt>
                <c:pt idx="761">
                  <c:v>10039.2204221273</c:v>
                </c:pt>
                <c:pt idx="762">
                  <c:v>9963.7120477605094</c:v>
                </c:pt>
                <c:pt idx="763">
                  <c:v>10757.143937238699</c:v>
                </c:pt>
                <c:pt idx="764">
                  <c:v>10631.688854283901</c:v>
                </c:pt>
                <c:pt idx="765">
                  <c:v>10409.566134390099</c:v>
                </c:pt>
                <c:pt idx="766">
                  <c:v>17766.250568359999</c:v>
                </c:pt>
                <c:pt idx="767">
                  <c:v>17997.863601028199</c:v>
                </c:pt>
                <c:pt idx="768">
                  <c:v>17395.7620987509</c:v>
                </c:pt>
                <c:pt idx="769">
                  <c:v>17743.3092322515</c:v>
                </c:pt>
                <c:pt idx="770">
                  <c:v>17322.317311557399</c:v>
                </c:pt>
                <c:pt idx="771">
                  <c:v>17277.890481248101</c:v>
                </c:pt>
                <c:pt idx="772">
                  <c:v>17104.829305215299</c:v>
                </c:pt>
                <c:pt idx="773">
                  <c:v>47587.109406892399</c:v>
                </c:pt>
                <c:pt idx="774">
                  <c:v>46895.9451238607</c:v>
                </c:pt>
                <c:pt idx="775">
                  <c:v>47189.754749121399</c:v>
                </c:pt>
                <c:pt idx="776">
                  <c:v>47472.064175293002</c:v>
                </c:pt>
                <c:pt idx="777">
                  <c:v>47185.334296849898</c:v>
                </c:pt>
                <c:pt idx="778">
                  <c:v>47678.778717016503</c:v>
                </c:pt>
                <c:pt idx="779">
                  <c:v>47229.901099954601</c:v>
                </c:pt>
                <c:pt idx="780">
                  <c:v>46956.501609819599</c:v>
                </c:pt>
                <c:pt idx="781">
                  <c:v>47225.654410549098</c:v>
                </c:pt>
                <c:pt idx="782">
                  <c:v>47229.059721778998</c:v>
                </c:pt>
                <c:pt idx="783">
                  <c:v>54658.102998158902</c:v>
                </c:pt>
                <c:pt idx="784">
                  <c:v>54410.892538012296</c:v>
                </c:pt>
                <c:pt idx="785">
                  <c:v>54508.955411573297</c:v>
                </c:pt>
                <c:pt idx="786">
                  <c:v>54134.1689496213</c:v>
                </c:pt>
                <c:pt idx="787">
                  <c:v>70182.736655507993</c:v>
                </c:pt>
                <c:pt idx="788">
                  <c:v>69873.204905384599</c:v>
                </c:pt>
                <c:pt idx="789">
                  <c:v>70016.070793516104</c:v>
                </c:pt>
                <c:pt idx="790">
                  <c:v>70066.188415646393</c:v>
                </c:pt>
                <c:pt idx="791">
                  <c:v>70389.322727160805</c:v>
                </c:pt>
                <c:pt idx="792">
                  <c:v>70483.357850924207</c:v>
                </c:pt>
                <c:pt idx="793">
                  <c:v>70200.203936938196</c:v>
                </c:pt>
                <c:pt idx="794">
                  <c:v>59528.100162962197</c:v>
                </c:pt>
                <c:pt idx="795">
                  <c:v>59360.387408288603</c:v>
                </c:pt>
                <c:pt idx="796">
                  <c:v>59201.9705733058</c:v>
                </c:pt>
                <c:pt idx="797">
                  <c:v>59396.056946356199</c:v>
                </c:pt>
                <c:pt idx="798">
                  <c:v>72574.699417698896</c:v>
                </c:pt>
                <c:pt idx="799">
                  <c:v>72644.153441552698</c:v>
                </c:pt>
                <c:pt idx="800">
                  <c:v>73337.644360427803</c:v>
                </c:pt>
                <c:pt idx="801">
                  <c:v>72662.5129034524</c:v>
                </c:pt>
                <c:pt idx="802">
                  <c:v>19046.982324402499</c:v>
                </c:pt>
                <c:pt idx="803">
                  <c:v>19191.497020593499</c:v>
                </c:pt>
                <c:pt idx="804">
                  <c:v>19088.342882962901</c:v>
                </c:pt>
                <c:pt idx="805">
                  <c:v>18747.642384014802</c:v>
                </c:pt>
                <c:pt idx="806">
                  <c:v>19253.864110215502</c:v>
                </c:pt>
                <c:pt idx="807">
                  <c:v>24042.289374168198</c:v>
                </c:pt>
                <c:pt idx="808">
                  <c:v>24267.649721942598</c:v>
                </c:pt>
                <c:pt idx="809">
                  <c:v>20199.246284417499</c:v>
                </c:pt>
                <c:pt idx="810">
                  <c:v>20303.029361507699</c:v>
                </c:pt>
                <c:pt idx="811">
                  <c:v>19749.3371696756</c:v>
                </c:pt>
                <c:pt idx="812">
                  <c:v>37243.0769910288</c:v>
                </c:pt>
                <c:pt idx="813">
                  <c:v>36451.119536074897</c:v>
                </c:pt>
                <c:pt idx="814">
                  <c:v>36867.993205734703</c:v>
                </c:pt>
                <c:pt idx="815">
                  <c:v>36512.7799762621</c:v>
                </c:pt>
                <c:pt idx="816">
                  <c:v>36826.358708477303</c:v>
                </c:pt>
                <c:pt idx="817">
                  <c:v>37296.548430009003</c:v>
                </c:pt>
                <c:pt idx="818">
                  <c:v>36771.718888080097</c:v>
                </c:pt>
                <c:pt idx="819">
                  <c:v>37223.865721092901</c:v>
                </c:pt>
                <c:pt idx="820">
                  <c:v>70728.193196462904</c:v>
                </c:pt>
                <c:pt idx="821">
                  <c:v>70675.252645241097</c:v>
                </c:pt>
                <c:pt idx="822">
                  <c:v>70609.891668295197</c:v>
                </c:pt>
                <c:pt idx="823">
                  <c:v>71353.963385294206</c:v>
                </c:pt>
                <c:pt idx="824">
                  <c:v>71163.511209438599</c:v>
                </c:pt>
                <c:pt idx="825">
                  <c:v>70718.9232198143</c:v>
                </c:pt>
                <c:pt idx="826">
                  <c:v>70942.463542887897</c:v>
                </c:pt>
                <c:pt idx="827">
                  <c:v>4729.2247206923303</c:v>
                </c:pt>
                <c:pt idx="828">
                  <c:v>4541.9354328084901</c:v>
                </c:pt>
                <c:pt idx="829">
                  <c:v>4957.3482060944098</c:v>
                </c:pt>
                <c:pt idx="830">
                  <c:v>4126.4132586211099</c:v>
                </c:pt>
                <c:pt idx="831">
                  <c:v>4433.1294001676197</c:v>
                </c:pt>
                <c:pt idx="832">
                  <c:v>4146.1367610634898</c:v>
                </c:pt>
                <c:pt idx="833">
                  <c:v>4799.5567406370201</c:v>
                </c:pt>
                <c:pt idx="834">
                  <c:v>4341.8982299425898</c:v>
                </c:pt>
                <c:pt idx="835">
                  <c:v>16223.1865968375</c:v>
                </c:pt>
                <c:pt idx="836">
                  <c:v>15581.2087404796</c:v>
                </c:pt>
                <c:pt idx="837">
                  <c:v>15378.824332399499</c:v>
                </c:pt>
                <c:pt idx="838">
                  <c:v>15991.981268019001</c:v>
                </c:pt>
                <c:pt idx="839">
                  <c:v>30248.896941307801</c:v>
                </c:pt>
                <c:pt idx="840">
                  <c:v>31000.9519458291</c:v>
                </c:pt>
                <c:pt idx="841">
                  <c:v>30778.052091309</c:v>
                </c:pt>
                <c:pt idx="842">
                  <c:v>30779.5212344584</c:v>
                </c:pt>
                <c:pt idx="843">
                  <c:v>69641.295761176196</c:v>
                </c:pt>
                <c:pt idx="844">
                  <c:v>70081.674913581403</c:v>
                </c:pt>
                <c:pt idx="845">
                  <c:v>70158.378247451998</c:v>
                </c:pt>
                <c:pt idx="846">
                  <c:v>69775.959752180497</c:v>
                </c:pt>
                <c:pt idx="847">
                  <c:v>69783.718239701295</c:v>
                </c:pt>
                <c:pt idx="848">
                  <c:v>69968.134349456406</c:v>
                </c:pt>
                <c:pt idx="849">
                  <c:v>69576.508136351898</c:v>
                </c:pt>
                <c:pt idx="850">
                  <c:v>69549.763865494795</c:v>
                </c:pt>
                <c:pt idx="851">
                  <c:v>70116.023091489595</c:v>
                </c:pt>
                <c:pt idx="852">
                  <c:v>10114.010578834699</c:v>
                </c:pt>
                <c:pt idx="853">
                  <c:v>10095.190524342601</c:v>
                </c:pt>
                <c:pt idx="854">
                  <c:v>10704.862531354</c:v>
                </c:pt>
                <c:pt idx="855">
                  <c:v>10699.544353560699</c:v>
                </c:pt>
                <c:pt idx="856">
                  <c:v>10932.4313051644</c:v>
                </c:pt>
                <c:pt idx="857">
                  <c:v>10784.1988747627</c:v>
                </c:pt>
                <c:pt idx="858">
                  <c:v>10861.870982251599</c:v>
                </c:pt>
                <c:pt idx="859">
                  <c:v>73219.068770718804</c:v>
                </c:pt>
                <c:pt idx="860">
                  <c:v>73218.808169048294</c:v>
                </c:pt>
                <c:pt idx="861">
                  <c:v>73728.333889064699</c:v>
                </c:pt>
                <c:pt idx="862">
                  <c:v>73064.569860521398</c:v>
                </c:pt>
                <c:pt idx="863">
                  <c:v>73838.458749466503</c:v>
                </c:pt>
                <c:pt idx="864">
                  <c:v>36160.2576056291</c:v>
                </c:pt>
                <c:pt idx="865">
                  <c:v>36940.400985979002</c:v>
                </c:pt>
                <c:pt idx="866">
                  <c:v>36259.362167953397</c:v>
                </c:pt>
                <c:pt idx="867">
                  <c:v>36631.493923906201</c:v>
                </c:pt>
                <c:pt idx="868">
                  <c:v>36459.414662142903</c:v>
                </c:pt>
                <c:pt idx="869">
                  <c:v>25089.657194474199</c:v>
                </c:pt>
                <c:pt idx="870">
                  <c:v>25294.4548969401</c:v>
                </c:pt>
                <c:pt idx="871">
                  <c:v>25837.157071981401</c:v>
                </c:pt>
                <c:pt idx="872">
                  <c:v>25573.732570568402</c:v>
                </c:pt>
                <c:pt idx="873">
                  <c:v>66444.837510279598</c:v>
                </c:pt>
                <c:pt idx="874">
                  <c:v>67257.0166594318</c:v>
                </c:pt>
                <c:pt idx="875">
                  <c:v>66405.095588993296</c:v>
                </c:pt>
                <c:pt idx="876">
                  <c:v>66789.465565659499</c:v>
                </c:pt>
                <c:pt idx="877">
                  <c:v>66754.639030369595</c:v>
                </c:pt>
                <c:pt idx="878">
                  <c:v>66822.326331827295</c:v>
                </c:pt>
                <c:pt idx="879">
                  <c:v>25937.288264343599</c:v>
                </c:pt>
                <c:pt idx="880">
                  <c:v>71965.674896112105</c:v>
                </c:pt>
                <c:pt idx="881">
                  <c:v>72733.255364926299</c:v>
                </c:pt>
                <c:pt idx="882">
                  <c:v>72035.185654065601</c:v>
                </c:pt>
                <c:pt idx="883">
                  <c:v>31054.750145038899</c:v>
                </c:pt>
                <c:pt idx="884">
                  <c:v>7280.9476518027504</c:v>
                </c:pt>
                <c:pt idx="885">
                  <c:v>6887.2386301526103</c:v>
                </c:pt>
                <c:pt idx="886">
                  <c:v>6616.0137288873102</c:v>
                </c:pt>
                <c:pt idx="887">
                  <c:v>11077.365441727899</c:v>
                </c:pt>
                <c:pt idx="888">
                  <c:v>11048.152521891599</c:v>
                </c:pt>
                <c:pt idx="889">
                  <c:v>10846.2865223472</c:v>
                </c:pt>
                <c:pt idx="890">
                  <c:v>11494.498826336399</c:v>
                </c:pt>
                <c:pt idx="891">
                  <c:v>10688.4631960313</c:v>
                </c:pt>
                <c:pt idx="892">
                  <c:v>10856.7771891097</c:v>
                </c:pt>
                <c:pt idx="893">
                  <c:v>10934.0506839749</c:v>
                </c:pt>
                <c:pt idx="894">
                  <c:v>11280.5859716015</c:v>
                </c:pt>
                <c:pt idx="895">
                  <c:v>57405.451027365802</c:v>
                </c:pt>
                <c:pt idx="896">
                  <c:v>57697.540060374697</c:v>
                </c:pt>
                <c:pt idx="897">
                  <c:v>57444.815919078501</c:v>
                </c:pt>
                <c:pt idx="898">
                  <c:v>57309.258067057403</c:v>
                </c:pt>
                <c:pt idx="899">
                  <c:v>47286.818322210202</c:v>
                </c:pt>
                <c:pt idx="900">
                  <c:v>48078.737916172897</c:v>
                </c:pt>
                <c:pt idx="901">
                  <c:v>47886.464074712901</c:v>
                </c:pt>
                <c:pt idx="902">
                  <c:v>29049.411593210301</c:v>
                </c:pt>
                <c:pt idx="903">
                  <c:v>28177.803846058399</c:v>
                </c:pt>
                <c:pt idx="904">
                  <c:v>28286.6274612946</c:v>
                </c:pt>
                <c:pt idx="905">
                  <c:v>59454.719295085197</c:v>
                </c:pt>
                <c:pt idx="906">
                  <c:v>59725.7490876312</c:v>
                </c:pt>
                <c:pt idx="907">
                  <c:v>59966.177402971902</c:v>
                </c:pt>
                <c:pt idx="908">
                  <c:v>59647.900736975898</c:v>
                </c:pt>
                <c:pt idx="909">
                  <c:v>67336.786236353102</c:v>
                </c:pt>
                <c:pt idx="910">
                  <c:v>67108.920138098605</c:v>
                </c:pt>
                <c:pt idx="911">
                  <c:v>67472.805547685799</c:v>
                </c:pt>
                <c:pt idx="912">
                  <c:v>66765.858106051397</c:v>
                </c:pt>
                <c:pt idx="913">
                  <c:v>16461.655030377598</c:v>
                </c:pt>
                <c:pt idx="914">
                  <c:v>16102.3871104032</c:v>
                </c:pt>
                <c:pt idx="915">
                  <c:v>2619.0116903317298</c:v>
                </c:pt>
                <c:pt idx="916">
                  <c:v>2697.5481984859798</c:v>
                </c:pt>
                <c:pt idx="917">
                  <c:v>2925.7298422144499</c:v>
                </c:pt>
                <c:pt idx="918">
                  <c:v>2510.68861064155</c:v>
                </c:pt>
                <c:pt idx="919">
                  <c:v>2250.0080586039899</c:v>
                </c:pt>
                <c:pt idx="920">
                  <c:v>19153.099015658401</c:v>
                </c:pt>
                <c:pt idx="921">
                  <c:v>18678.752280995199</c:v>
                </c:pt>
                <c:pt idx="922">
                  <c:v>17328.0591408</c:v>
                </c:pt>
                <c:pt idx="923">
                  <c:v>17077.977525674101</c:v>
                </c:pt>
                <c:pt idx="924">
                  <c:v>17620.6113236085</c:v>
                </c:pt>
                <c:pt idx="925">
                  <c:v>16797.422137753099</c:v>
                </c:pt>
                <c:pt idx="926">
                  <c:v>17103.9679192271</c:v>
                </c:pt>
                <c:pt idx="927">
                  <c:v>17304.317022519299</c:v>
                </c:pt>
                <c:pt idx="928">
                  <c:v>11609.6348965415</c:v>
                </c:pt>
                <c:pt idx="929">
                  <c:v>11417.085175890101</c:v>
                </c:pt>
                <c:pt idx="930">
                  <c:v>11746.0570741996</c:v>
                </c:pt>
                <c:pt idx="931">
                  <c:v>51932.012483918697</c:v>
                </c:pt>
                <c:pt idx="932">
                  <c:v>52885.396532206003</c:v>
                </c:pt>
                <c:pt idx="933">
                  <c:v>52776.345555049003</c:v>
                </c:pt>
                <c:pt idx="934">
                  <c:v>52503.463493487099</c:v>
                </c:pt>
                <c:pt idx="935">
                  <c:v>52050.128124766903</c:v>
                </c:pt>
                <c:pt idx="936">
                  <c:v>27726.865258360602</c:v>
                </c:pt>
                <c:pt idx="937">
                  <c:v>45357.841937632802</c:v>
                </c:pt>
                <c:pt idx="938">
                  <c:v>44974.775514493202</c:v>
                </c:pt>
                <c:pt idx="939">
                  <c:v>44415.688170846901</c:v>
                </c:pt>
                <c:pt idx="940">
                  <c:v>28283.228325588701</c:v>
                </c:pt>
                <c:pt idx="941">
                  <c:v>27733.400751394402</c:v>
                </c:pt>
                <c:pt idx="942">
                  <c:v>27496.304953390299</c:v>
                </c:pt>
                <c:pt idx="943">
                  <c:v>28184.6564930243</c:v>
                </c:pt>
                <c:pt idx="944">
                  <c:v>68611.149949401501</c:v>
                </c:pt>
                <c:pt idx="945">
                  <c:v>67729.109005742604</c:v>
                </c:pt>
                <c:pt idx="946">
                  <c:v>68101.358751659995</c:v>
                </c:pt>
                <c:pt idx="947">
                  <c:v>44996.4537756672</c:v>
                </c:pt>
                <c:pt idx="948">
                  <c:v>45067.400002675196</c:v>
                </c:pt>
                <c:pt idx="949">
                  <c:v>45069.197491048602</c:v>
                </c:pt>
                <c:pt idx="950">
                  <c:v>45195.203557488298</c:v>
                </c:pt>
                <c:pt idx="951">
                  <c:v>56896.9486794689</c:v>
                </c:pt>
                <c:pt idx="952">
                  <c:v>56938.773625069101</c:v>
                </c:pt>
                <c:pt idx="953">
                  <c:v>57264.872518656797</c:v>
                </c:pt>
                <c:pt idx="954">
                  <c:v>57463.9722292687</c:v>
                </c:pt>
                <c:pt idx="955">
                  <c:v>56830.875620658</c:v>
                </c:pt>
                <c:pt idx="956">
                  <c:v>25078.537485653302</c:v>
                </c:pt>
                <c:pt idx="957">
                  <c:v>24181.0054603588</c:v>
                </c:pt>
                <c:pt idx="958">
                  <c:v>24918.208240639698</c:v>
                </c:pt>
                <c:pt idx="959">
                  <c:v>3174.34729533776</c:v>
                </c:pt>
                <c:pt idx="960">
                  <c:v>49544.716254072497</c:v>
                </c:pt>
                <c:pt idx="961">
                  <c:v>48795.652878540997</c:v>
                </c:pt>
                <c:pt idx="962">
                  <c:v>34958.648757364499</c:v>
                </c:pt>
                <c:pt idx="963">
                  <c:v>34954.685526495603</c:v>
                </c:pt>
                <c:pt idx="964">
                  <c:v>35222.575370169303</c:v>
                </c:pt>
                <c:pt idx="965">
                  <c:v>38795.467888533203</c:v>
                </c:pt>
                <c:pt idx="966">
                  <c:v>37923.248480715803</c:v>
                </c:pt>
                <c:pt idx="967">
                  <c:v>38338.110133017202</c:v>
                </c:pt>
                <c:pt idx="968">
                  <c:v>22983.851845363999</c:v>
                </c:pt>
                <c:pt idx="969">
                  <c:v>22595.127499047001</c:v>
                </c:pt>
                <c:pt idx="970">
                  <c:v>22383.991712340401</c:v>
                </c:pt>
                <c:pt idx="971">
                  <c:v>22254.210048207598</c:v>
                </c:pt>
                <c:pt idx="972">
                  <c:v>51348.274967179503</c:v>
                </c:pt>
                <c:pt idx="973">
                  <c:v>51717.565463937601</c:v>
                </c:pt>
                <c:pt idx="974">
                  <c:v>51942.368016429798</c:v>
                </c:pt>
                <c:pt idx="975">
                  <c:v>51586.874634286803</c:v>
                </c:pt>
                <c:pt idx="976">
                  <c:v>51931.077446639101</c:v>
                </c:pt>
                <c:pt idx="977">
                  <c:v>42870.545537033002</c:v>
                </c:pt>
                <c:pt idx="978">
                  <c:v>43104.558910742096</c:v>
                </c:pt>
                <c:pt idx="979">
                  <c:v>74038.514275189998</c:v>
                </c:pt>
                <c:pt idx="980">
                  <c:v>73834.697601557098</c:v>
                </c:pt>
                <c:pt idx="981">
                  <c:v>57452.01708197</c:v>
                </c:pt>
                <c:pt idx="982">
                  <c:v>58399.075715721199</c:v>
                </c:pt>
                <c:pt idx="983">
                  <c:v>17898.912030776599</c:v>
                </c:pt>
                <c:pt idx="984">
                  <c:v>18169.928282990299</c:v>
                </c:pt>
                <c:pt idx="985">
                  <c:v>18605.579656010999</c:v>
                </c:pt>
                <c:pt idx="986">
                  <c:v>18040.1130042238</c:v>
                </c:pt>
                <c:pt idx="987">
                  <c:v>54687.419983615197</c:v>
                </c:pt>
                <c:pt idx="988">
                  <c:v>54833.786037596801</c:v>
                </c:pt>
                <c:pt idx="989">
                  <c:v>54837.292238990798</c:v>
                </c:pt>
                <c:pt idx="990">
                  <c:v>54191.5165115665</c:v>
                </c:pt>
                <c:pt idx="991">
                  <c:v>54205.602306019297</c:v>
                </c:pt>
                <c:pt idx="992">
                  <c:v>72174.436315191997</c:v>
                </c:pt>
                <c:pt idx="993">
                  <c:v>71867.777814496003</c:v>
                </c:pt>
                <c:pt idx="994">
                  <c:v>72224.432419325196</c:v>
                </c:pt>
                <c:pt idx="995">
                  <c:v>72308.107738584906</c:v>
                </c:pt>
                <c:pt idx="996">
                  <c:v>72422.713392313599</c:v>
                </c:pt>
                <c:pt idx="997">
                  <c:v>72077.956627905995</c:v>
                </c:pt>
                <c:pt idx="998">
                  <c:v>39403.165747814099</c:v>
                </c:pt>
                <c:pt idx="999">
                  <c:v>40031.496346546402</c:v>
                </c:pt>
                <c:pt idx="1000">
                  <c:v>39256.287649962498</c:v>
                </c:pt>
                <c:pt idx="1001">
                  <c:v>39961.495590525301</c:v>
                </c:pt>
                <c:pt idx="1002">
                  <c:v>39289.230421672197</c:v>
                </c:pt>
                <c:pt idx="1003">
                  <c:v>39633.355664501803</c:v>
                </c:pt>
                <c:pt idx="1004">
                  <c:v>39275.703241317402</c:v>
                </c:pt>
                <c:pt idx="1005">
                  <c:v>12964.4576965797</c:v>
                </c:pt>
                <c:pt idx="1006">
                  <c:v>12786.4146020014</c:v>
                </c:pt>
                <c:pt idx="1007">
                  <c:v>13281.087260336501</c:v>
                </c:pt>
                <c:pt idx="1008">
                  <c:v>12597.892808826</c:v>
                </c:pt>
                <c:pt idx="1009">
                  <c:v>12558.2410043945</c:v>
                </c:pt>
                <c:pt idx="1010">
                  <c:v>56729.653752389</c:v>
                </c:pt>
                <c:pt idx="1011">
                  <c:v>56805.203342781002</c:v>
                </c:pt>
                <c:pt idx="1012">
                  <c:v>56908.499645750002</c:v>
                </c:pt>
                <c:pt idx="1013">
                  <c:v>56520.621373189897</c:v>
                </c:pt>
                <c:pt idx="1014">
                  <c:v>56728.287281475197</c:v>
                </c:pt>
                <c:pt idx="1015">
                  <c:v>57165.277050999102</c:v>
                </c:pt>
                <c:pt idx="1016">
                  <c:v>56492.318960272598</c:v>
                </c:pt>
                <c:pt idx="1017">
                  <c:v>56544.288901039297</c:v>
                </c:pt>
                <c:pt idx="1018">
                  <c:v>56933.407481101502</c:v>
                </c:pt>
                <c:pt idx="1019">
                  <c:v>26433.439890773701</c:v>
                </c:pt>
                <c:pt idx="1020">
                  <c:v>26433.564719665101</c:v>
                </c:pt>
                <c:pt idx="1021">
                  <c:v>25864.481896763999</c:v>
                </c:pt>
                <c:pt idx="1022">
                  <c:v>26483.505831496699</c:v>
                </c:pt>
                <c:pt idx="1023">
                  <c:v>26046.242599872701</c:v>
                </c:pt>
                <c:pt idx="1024">
                  <c:v>26454.5524904595</c:v>
                </c:pt>
                <c:pt idx="1025">
                  <c:v>26497.603853965498</c:v>
                </c:pt>
                <c:pt idx="1026">
                  <c:v>26435.325234214401</c:v>
                </c:pt>
                <c:pt idx="1027">
                  <c:v>26192.786663303599</c:v>
                </c:pt>
                <c:pt idx="1028">
                  <c:v>26393.034928382302</c:v>
                </c:pt>
                <c:pt idx="1029">
                  <c:v>26606.274756532501</c:v>
                </c:pt>
                <c:pt idx="1030">
                  <c:v>41921.450716959203</c:v>
                </c:pt>
                <c:pt idx="1031">
                  <c:v>41389.997152202399</c:v>
                </c:pt>
                <c:pt idx="1032">
                  <c:v>41312.4276236554</c:v>
                </c:pt>
                <c:pt idx="1033">
                  <c:v>41593.227070369998</c:v>
                </c:pt>
                <c:pt idx="1034">
                  <c:v>64393.746289593197</c:v>
                </c:pt>
                <c:pt idx="1035">
                  <c:v>64324.158888409402</c:v>
                </c:pt>
                <c:pt idx="1036">
                  <c:v>64272.7418232743</c:v>
                </c:pt>
                <c:pt idx="1037">
                  <c:v>64104.8820449626</c:v>
                </c:pt>
                <c:pt idx="1038">
                  <c:v>64312.433978388101</c:v>
                </c:pt>
                <c:pt idx="1039">
                  <c:v>10039.1415205051</c:v>
                </c:pt>
                <c:pt idx="1040">
                  <c:v>10729.2872939755</c:v>
                </c:pt>
                <c:pt idx="1041">
                  <c:v>9966.6855595315992</c:v>
                </c:pt>
                <c:pt idx="1042">
                  <c:v>10486.899980252099</c:v>
                </c:pt>
                <c:pt idx="1043">
                  <c:v>9962.4812998697907</c:v>
                </c:pt>
                <c:pt idx="1044">
                  <c:v>10458.027514156</c:v>
                </c:pt>
                <c:pt idx="1045">
                  <c:v>10403.2589676852</c:v>
                </c:pt>
                <c:pt idx="1046">
                  <c:v>17862.8418716456</c:v>
                </c:pt>
                <c:pt idx="1047">
                  <c:v>17998.5760050512</c:v>
                </c:pt>
                <c:pt idx="1048">
                  <c:v>17608.544137599602</c:v>
                </c:pt>
                <c:pt idx="1049">
                  <c:v>17865.8204046024</c:v>
                </c:pt>
                <c:pt idx="1050">
                  <c:v>17617.177309789298</c:v>
                </c:pt>
                <c:pt idx="1051">
                  <c:v>17984.745159488099</c:v>
                </c:pt>
                <c:pt idx="1052">
                  <c:v>17435.246729898401</c:v>
                </c:pt>
                <c:pt idx="1053">
                  <c:v>17944.636948862299</c:v>
                </c:pt>
                <c:pt idx="1054">
                  <c:v>47272.755409100202</c:v>
                </c:pt>
                <c:pt idx="1055">
                  <c:v>47489.6238103211</c:v>
                </c:pt>
                <c:pt idx="1056">
                  <c:v>46879.8523335094</c:v>
                </c:pt>
                <c:pt idx="1057">
                  <c:v>47166.199035811798</c:v>
                </c:pt>
                <c:pt idx="1058">
                  <c:v>47631.988909512802</c:v>
                </c:pt>
                <c:pt idx="1059">
                  <c:v>54363.482261376797</c:v>
                </c:pt>
                <c:pt idx="1060">
                  <c:v>53917.410285571503</c:v>
                </c:pt>
                <c:pt idx="1061">
                  <c:v>54128.676791712503</c:v>
                </c:pt>
                <c:pt idx="1062">
                  <c:v>54386.710610301103</c:v>
                </c:pt>
                <c:pt idx="1063">
                  <c:v>54580.599573559397</c:v>
                </c:pt>
                <c:pt idx="1064">
                  <c:v>53787.0544396189</c:v>
                </c:pt>
                <c:pt idx="1065">
                  <c:v>54517.671585870798</c:v>
                </c:pt>
                <c:pt idx="1066">
                  <c:v>70567.105452048199</c:v>
                </c:pt>
                <c:pt idx="1067">
                  <c:v>70435.105945306103</c:v>
                </c:pt>
                <c:pt idx="1068">
                  <c:v>70173.529988297203</c:v>
                </c:pt>
                <c:pt idx="1069">
                  <c:v>69832.229488511002</c:v>
                </c:pt>
                <c:pt idx="1070">
                  <c:v>70019.504537337503</c:v>
                </c:pt>
                <c:pt idx="1071">
                  <c:v>23858.246283131801</c:v>
                </c:pt>
                <c:pt idx="1072">
                  <c:v>24639.848512084001</c:v>
                </c:pt>
                <c:pt idx="1073">
                  <c:v>23831.088058271998</c:v>
                </c:pt>
                <c:pt idx="1074">
                  <c:v>24130.114647070801</c:v>
                </c:pt>
                <c:pt idx="1075">
                  <c:v>24331.580746760101</c:v>
                </c:pt>
                <c:pt idx="1076">
                  <c:v>24723.8772887286</c:v>
                </c:pt>
                <c:pt idx="1077">
                  <c:v>19698.630150257599</c:v>
                </c:pt>
                <c:pt idx="1078">
                  <c:v>19672.667090745701</c:v>
                </c:pt>
                <c:pt idx="1079">
                  <c:v>19533.114207340401</c:v>
                </c:pt>
                <c:pt idx="1080">
                  <c:v>19958.805112023099</c:v>
                </c:pt>
                <c:pt idx="1081">
                  <c:v>19358.205372158998</c:v>
                </c:pt>
                <c:pt idx="1082">
                  <c:v>19596.162685849798</c:v>
                </c:pt>
                <c:pt idx="1083">
                  <c:v>20013.955641292501</c:v>
                </c:pt>
                <c:pt idx="1084">
                  <c:v>19489.3755020233</c:v>
                </c:pt>
                <c:pt idx="1085">
                  <c:v>19415.8205435563</c:v>
                </c:pt>
                <c:pt idx="1086">
                  <c:v>37079.617801027001</c:v>
                </c:pt>
                <c:pt idx="1087">
                  <c:v>36387.296898816901</c:v>
                </c:pt>
                <c:pt idx="1088">
                  <c:v>36875.4758837478</c:v>
                </c:pt>
                <c:pt idx="1089">
                  <c:v>71469.913731308901</c:v>
                </c:pt>
                <c:pt idx="1090">
                  <c:v>4737.6374696119101</c:v>
                </c:pt>
                <c:pt idx="1091">
                  <c:v>4861.4374672774102</c:v>
                </c:pt>
                <c:pt idx="1092">
                  <c:v>4601.1949030224296</c:v>
                </c:pt>
                <c:pt idx="1093">
                  <c:v>4859.3838422848503</c:v>
                </c:pt>
                <c:pt idx="1094">
                  <c:v>4764.3106061537401</c:v>
                </c:pt>
                <c:pt idx="1095">
                  <c:v>4781.4707362999197</c:v>
                </c:pt>
                <c:pt idx="1096">
                  <c:v>15595.4000370098</c:v>
                </c:pt>
                <c:pt idx="1097">
                  <c:v>16076.433767852701</c:v>
                </c:pt>
                <c:pt idx="1098">
                  <c:v>30183.7508066558</c:v>
                </c:pt>
                <c:pt idx="1099">
                  <c:v>30293.0261445795</c:v>
                </c:pt>
                <c:pt idx="1100">
                  <c:v>30741.832721535098</c:v>
                </c:pt>
                <c:pt idx="1101">
                  <c:v>30261.633840844901</c:v>
                </c:pt>
                <c:pt idx="1102">
                  <c:v>30355.060624009799</c:v>
                </c:pt>
                <c:pt idx="1103">
                  <c:v>30205.3259830114</c:v>
                </c:pt>
                <c:pt idx="1104">
                  <c:v>30390.365726668999</c:v>
                </c:pt>
                <c:pt idx="1105">
                  <c:v>30351.4366595172</c:v>
                </c:pt>
                <c:pt idx="1106">
                  <c:v>69466.965741178603</c:v>
                </c:pt>
                <c:pt idx="1107">
                  <c:v>70010.650913616002</c:v>
                </c:pt>
                <c:pt idx="1108">
                  <c:v>69375.742236949198</c:v>
                </c:pt>
                <c:pt idx="1109">
                  <c:v>10564.310710416299</c:v>
                </c:pt>
                <c:pt idx="1110">
                  <c:v>10950.753766932899</c:v>
                </c:pt>
                <c:pt idx="1111">
                  <c:v>10825.732784517701</c:v>
                </c:pt>
                <c:pt idx="1112">
                  <c:v>10471.1436519824</c:v>
                </c:pt>
                <c:pt idx="1113">
                  <c:v>10329.4236102349</c:v>
                </c:pt>
                <c:pt idx="1114">
                  <c:v>73547.291534723205</c:v>
                </c:pt>
                <c:pt idx="1115">
                  <c:v>73193.994100280295</c:v>
                </c:pt>
                <c:pt idx="1116">
                  <c:v>73685.339830776298</c:v>
                </c:pt>
                <c:pt idx="1117">
                  <c:v>73085.547348041</c:v>
                </c:pt>
                <c:pt idx="1118">
                  <c:v>73751.823527218803</c:v>
                </c:pt>
                <c:pt idx="1119">
                  <c:v>73211.766408894793</c:v>
                </c:pt>
                <c:pt idx="1120">
                  <c:v>73698.184115823402</c:v>
                </c:pt>
                <c:pt idx="1121">
                  <c:v>73796.826197484697</c:v>
                </c:pt>
                <c:pt idx="1122">
                  <c:v>25486.804342554002</c:v>
                </c:pt>
                <c:pt idx="1123">
                  <c:v>25248.065154644399</c:v>
                </c:pt>
                <c:pt idx="1124">
                  <c:v>25655.9184083285</c:v>
                </c:pt>
                <c:pt idx="1125">
                  <c:v>25264.101763595801</c:v>
                </c:pt>
                <c:pt idx="1126">
                  <c:v>25571.870399716001</c:v>
                </c:pt>
                <c:pt idx="1127">
                  <c:v>67110.342119695502</c:v>
                </c:pt>
                <c:pt idx="1128">
                  <c:v>66830.001277417905</c:v>
                </c:pt>
                <c:pt idx="1129">
                  <c:v>66700.694452064097</c:v>
                </c:pt>
                <c:pt idx="1130">
                  <c:v>67077.615917635703</c:v>
                </c:pt>
                <c:pt idx="1131">
                  <c:v>26379.571787381599</c:v>
                </c:pt>
                <c:pt idx="1132">
                  <c:v>25721.174041177099</c:v>
                </c:pt>
                <c:pt idx="1133">
                  <c:v>25550.910030789899</c:v>
                </c:pt>
                <c:pt idx="1134">
                  <c:v>26464.244195136602</c:v>
                </c:pt>
                <c:pt idx="1135">
                  <c:v>26024.540278026601</c:v>
                </c:pt>
                <c:pt idx="1136">
                  <c:v>25823.702420165999</c:v>
                </c:pt>
                <c:pt idx="1137">
                  <c:v>25754.462660514801</c:v>
                </c:pt>
                <c:pt idx="1138">
                  <c:v>71850.675378087602</c:v>
                </c:pt>
                <c:pt idx="1139">
                  <c:v>72374.500266681993</c:v>
                </c:pt>
                <c:pt idx="1140">
                  <c:v>72566.560940830095</c:v>
                </c:pt>
                <c:pt idx="1141">
                  <c:v>30520.903153219799</c:v>
                </c:pt>
                <c:pt idx="1142">
                  <c:v>31172.911784869299</c:v>
                </c:pt>
                <c:pt idx="1143">
                  <c:v>31018.234821169899</c:v>
                </c:pt>
                <c:pt idx="1144">
                  <c:v>6576.3497283733204</c:v>
                </c:pt>
                <c:pt idx="1145">
                  <c:v>7153.3868555942399</c:v>
                </c:pt>
                <c:pt idx="1146">
                  <c:v>6975.6777241315403</c:v>
                </c:pt>
                <c:pt idx="1147">
                  <c:v>11100.2771681333</c:v>
                </c:pt>
                <c:pt idx="1148">
                  <c:v>10512.201344966599</c:v>
                </c:pt>
                <c:pt idx="1149">
                  <c:v>11269.8931978378</c:v>
                </c:pt>
                <c:pt idx="1150">
                  <c:v>10694.1619656068</c:v>
                </c:pt>
                <c:pt idx="1151">
                  <c:v>11389.615273060799</c:v>
                </c:pt>
                <c:pt idx="1152">
                  <c:v>57649.3158536603</c:v>
                </c:pt>
                <c:pt idx="1153">
                  <c:v>57305.256779214003</c:v>
                </c:pt>
                <c:pt idx="1154">
                  <c:v>57360.818390627697</c:v>
                </c:pt>
                <c:pt idx="1155">
                  <c:v>57643.564784039998</c:v>
                </c:pt>
                <c:pt idx="1156">
                  <c:v>57362.439347491301</c:v>
                </c:pt>
                <c:pt idx="1157">
                  <c:v>57459.957683353401</c:v>
                </c:pt>
                <c:pt idx="1158">
                  <c:v>47802.367411708299</c:v>
                </c:pt>
                <c:pt idx="1159">
                  <c:v>47220.414439543303</c:v>
                </c:pt>
                <c:pt idx="1160">
                  <c:v>47672.800720710897</c:v>
                </c:pt>
                <c:pt idx="1161">
                  <c:v>47865.054509367299</c:v>
                </c:pt>
                <c:pt idx="1162">
                  <c:v>47887.303676383097</c:v>
                </c:pt>
                <c:pt idx="1163">
                  <c:v>47753.1625684131</c:v>
                </c:pt>
                <c:pt idx="1164">
                  <c:v>47500.196300109303</c:v>
                </c:pt>
                <c:pt idx="1165">
                  <c:v>47351.825102809598</c:v>
                </c:pt>
                <c:pt idx="1166">
                  <c:v>47128.306176148901</c:v>
                </c:pt>
                <c:pt idx="1167">
                  <c:v>47438.601048618497</c:v>
                </c:pt>
                <c:pt idx="1168">
                  <c:v>28426.899760857999</c:v>
                </c:pt>
                <c:pt idx="1169">
                  <c:v>28713.487460658202</c:v>
                </c:pt>
                <c:pt idx="1170">
                  <c:v>28183.0276174723</c:v>
                </c:pt>
                <c:pt idx="1171">
                  <c:v>28513.077533576899</c:v>
                </c:pt>
                <c:pt idx="1172">
                  <c:v>28196.645295291801</c:v>
                </c:pt>
                <c:pt idx="1173">
                  <c:v>60201.043643250901</c:v>
                </c:pt>
                <c:pt idx="1174">
                  <c:v>59338.5799150721</c:v>
                </c:pt>
                <c:pt idx="1175">
                  <c:v>66534.232698077802</c:v>
                </c:pt>
                <c:pt idx="1176">
                  <c:v>66987.301457777998</c:v>
                </c:pt>
                <c:pt idx="1177">
                  <c:v>66556.873485724893</c:v>
                </c:pt>
                <c:pt idx="1178">
                  <c:v>66817.576203303295</c:v>
                </c:pt>
                <c:pt idx="1179">
                  <c:v>16798.770530042901</c:v>
                </c:pt>
                <c:pt idx="1180">
                  <c:v>16474.100805821399</c:v>
                </c:pt>
                <c:pt idx="1181">
                  <c:v>16876.7001564319</c:v>
                </c:pt>
                <c:pt idx="1182">
                  <c:v>16470.9380867412</c:v>
                </c:pt>
                <c:pt idx="1183">
                  <c:v>16328.7350475209</c:v>
                </c:pt>
                <c:pt idx="1184">
                  <c:v>16347.4856049847</c:v>
                </c:pt>
                <c:pt idx="1185">
                  <c:v>2526.1607595452301</c:v>
                </c:pt>
                <c:pt idx="1186">
                  <c:v>3020.0358210848399</c:v>
                </c:pt>
                <c:pt idx="1187">
                  <c:v>2818.80347554624</c:v>
                </c:pt>
                <c:pt idx="1188">
                  <c:v>3234.0892834862798</c:v>
                </c:pt>
                <c:pt idx="1189">
                  <c:v>2870.4705741419598</c:v>
                </c:pt>
                <c:pt idx="1190">
                  <c:v>2418.64367345254</c:v>
                </c:pt>
                <c:pt idx="1191">
                  <c:v>19462.690402968001</c:v>
                </c:pt>
                <c:pt idx="1192">
                  <c:v>19295.722102777901</c:v>
                </c:pt>
                <c:pt idx="1193">
                  <c:v>19126.407376651201</c:v>
                </c:pt>
                <c:pt idx="1194">
                  <c:v>18638.3409854565</c:v>
                </c:pt>
                <c:pt idx="1195">
                  <c:v>19114.307402035502</c:v>
                </c:pt>
                <c:pt idx="1196">
                  <c:v>17008.021606169401</c:v>
                </c:pt>
                <c:pt idx="1197">
                  <c:v>17239.279303973599</c:v>
                </c:pt>
                <c:pt idx="1198">
                  <c:v>16783.9678611075</c:v>
                </c:pt>
                <c:pt idx="1199">
                  <c:v>17101.2617734655</c:v>
                </c:pt>
                <c:pt idx="1200">
                  <c:v>11239.7714127172</c:v>
                </c:pt>
                <c:pt idx="1201">
                  <c:v>12190.949867765101</c:v>
                </c:pt>
                <c:pt idx="1202">
                  <c:v>52013.642309408002</c:v>
                </c:pt>
                <c:pt idx="1203">
                  <c:v>52199.973948907602</c:v>
                </c:pt>
                <c:pt idx="1204">
                  <c:v>52246.247694556201</c:v>
                </c:pt>
                <c:pt idx="1205">
                  <c:v>52413.380521177802</c:v>
                </c:pt>
                <c:pt idx="1206">
                  <c:v>52041.341253815597</c:v>
                </c:pt>
                <c:pt idx="1207">
                  <c:v>27639.156991802301</c:v>
                </c:pt>
                <c:pt idx="1208">
                  <c:v>27982.310565723801</c:v>
                </c:pt>
                <c:pt idx="1209">
                  <c:v>27764.852433878001</c:v>
                </c:pt>
                <c:pt idx="1210">
                  <c:v>28353.307979397501</c:v>
                </c:pt>
                <c:pt idx="1211">
                  <c:v>28218.141310827999</c:v>
                </c:pt>
                <c:pt idx="1212">
                  <c:v>27929.715143525798</c:v>
                </c:pt>
                <c:pt idx="1213">
                  <c:v>44893.778246111098</c:v>
                </c:pt>
                <c:pt idx="1214">
                  <c:v>44683.280068156098</c:v>
                </c:pt>
                <c:pt idx="1215">
                  <c:v>45320.797013949901</c:v>
                </c:pt>
                <c:pt idx="1216">
                  <c:v>45115.139965540198</c:v>
                </c:pt>
                <c:pt idx="1217">
                  <c:v>44563.427639575697</c:v>
                </c:pt>
                <c:pt idx="1218">
                  <c:v>44488.181610125197</c:v>
                </c:pt>
                <c:pt idx="1219">
                  <c:v>44832.450903133402</c:v>
                </c:pt>
                <c:pt idx="1220">
                  <c:v>28208.3788019235</c:v>
                </c:pt>
                <c:pt idx="1221">
                  <c:v>28442.4531801669</c:v>
                </c:pt>
                <c:pt idx="1222">
                  <c:v>28091.293291153001</c:v>
                </c:pt>
                <c:pt idx="1223">
                  <c:v>68314.650176958996</c:v>
                </c:pt>
                <c:pt idx="1224">
                  <c:v>45329.2241841871</c:v>
                </c:pt>
                <c:pt idx="1225">
                  <c:v>44978.854710018401</c:v>
                </c:pt>
                <c:pt idx="1226">
                  <c:v>44677.932556286803</c:v>
                </c:pt>
                <c:pt idx="1227">
                  <c:v>44891.576890416502</c:v>
                </c:pt>
                <c:pt idx="1228">
                  <c:v>45425.0176039383</c:v>
                </c:pt>
                <c:pt idx="1229">
                  <c:v>45073.357091333703</c:v>
                </c:pt>
                <c:pt idx="1230">
                  <c:v>57469.306215720499</c:v>
                </c:pt>
                <c:pt idx="1231">
                  <c:v>56667.4339377992</c:v>
                </c:pt>
                <c:pt idx="1232">
                  <c:v>24366.13674921</c:v>
                </c:pt>
                <c:pt idx="1233">
                  <c:v>24302.4773569057</c:v>
                </c:pt>
                <c:pt idx="1234">
                  <c:v>24835.636334275499</c:v>
                </c:pt>
                <c:pt idx="1235">
                  <c:v>24961.2580070937</c:v>
                </c:pt>
                <c:pt idx="1236">
                  <c:v>24994.5765259199</c:v>
                </c:pt>
                <c:pt idx="1237">
                  <c:v>24854.680424252001</c:v>
                </c:pt>
                <c:pt idx="1238">
                  <c:v>2911.4546031946302</c:v>
                </c:pt>
                <c:pt idx="1239">
                  <c:v>3367.8795996896101</c:v>
                </c:pt>
                <c:pt idx="1240">
                  <c:v>49485.792025316099</c:v>
                </c:pt>
                <c:pt idx="1241">
                  <c:v>48917.984566886596</c:v>
                </c:pt>
                <c:pt idx="1242">
                  <c:v>48805.8288162104</c:v>
                </c:pt>
                <c:pt idx="1243">
                  <c:v>34728.616099238097</c:v>
                </c:pt>
                <c:pt idx="1244">
                  <c:v>34657.8422576304</c:v>
                </c:pt>
                <c:pt idx="1245">
                  <c:v>34445.7188203439</c:v>
                </c:pt>
                <c:pt idx="1246">
                  <c:v>34484.433109571903</c:v>
                </c:pt>
                <c:pt idx="1247">
                  <c:v>34829.829654971101</c:v>
                </c:pt>
                <c:pt idx="1248">
                  <c:v>37868.799839168598</c:v>
                </c:pt>
                <c:pt idx="1249">
                  <c:v>38327.322694763803</c:v>
                </c:pt>
                <c:pt idx="1250">
                  <c:v>38290.360058425496</c:v>
                </c:pt>
                <c:pt idx="1251">
                  <c:v>22098.927532017598</c:v>
                </c:pt>
                <c:pt idx="1252">
                  <c:v>22264.717496956699</c:v>
                </c:pt>
                <c:pt idx="1253">
                  <c:v>22989.7241475343</c:v>
                </c:pt>
                <c:pt idx="1254">
                  <c:v>51840.678043908098</c:v>
                </c:pt>
                <c:pt idx="1255">
                  <c:v>52008.188284604803</c:v>
                </c:pt>
                <c:pt idx="1256">
                  <c:v>51258.205237333998</c:v>
                </c:pt>
                <c:pt idx="1257">
                  <c:v>51271.283474792697</c:v>
                </c:pt>
                <c:pt idx="1258">
                  <c:v>52038.697814413703</c:v>
                </c:pt>
                <c:pt idx="1259">
                  <c:v>51756.410571045701</c:v>
                </c:pt>
                <c:pt idx="1260">
                  <c:v>51921.6327543097</c:v>
                </c:pt>
                <c:pt idx="1261">
                  <c:v>43013.950513326701</c:v>
                </c:pt>
                <c:pt idx="1262">
                  <c:v>43563.474277478701</c:v>
                </c:pt>
                <c:pt idx="1263">
                  <c:v>73895.793018682205</c:v>
                </c:pt>
                <c:pt idx="1264">
                  <c:v>73630.616062717396</c:v>
                </c:pt>
                <c:pt idx="1265">
                  <c:v>25943.042541767602</c:v>
                </c:pt>
                <c:pt idx="1266">
                  <c:v>59137.715294678797</c:v>
                </c:pt>
                <c:pt idx="1267">
                  <c:v>59298.1956761939</c:v>
                </c:pt>
                <c:pt idx="1268">
                  <c:v>59377.7576635773</c:v>
                </c:pt>
                <c:pt idx="1269">
                  <c:v>18736.910599523999</c:v>
                </c:pt>
                <c:pt idx="1270">
                  <c:v>18702.320377883501</c:v>
                </c:pt>
                <c:pt idx="1271">
                  <c:v>19258.850482678001</c:v>
                </c:pt>
                <c:pt idx="1272">
                  <c:v>18917.4870336323</c:v>
                </c:pt>
                <c:pt idx="1273">
                  <c:v>24517.474810142299</c:v>
                </c:pt>
                <c:pt idx="1274">
                  <c:v>57451.261830621501</c:v>
                </c:pt>
                <c:pt idx="1275">
                  <c:v>57674.769423255901</c:v>
                </c:pt>
                <c:pt idx="1276">
                  <c:v>57968.698687007702</c:v>
                </c:pt>
                <c:pt idx="1277">
                  <c:v>58256.181389988902</c:v>
                </c:pt>
                <c:pt idx="1278">
                  <c:v>57832.822564733702</c:v>
                </c:pt>
                <c:pt idx="1279">
                  <c:v>58125.402277075998</c:v>
                </c:pt>
                <c:pt idx="1280">
                  <c:v>18181.7863500844</c:v>
                </c:pt>
                <c:pt idx="1281">
                  <c:v>18576.9927493625</c:v>
                </c:pt>
                <c:pt idx="1282">
                  <c:v>18039.8189625663</c:v>
                </c:pt>
                <c:pt idx="1283">
                  <c:v>18068.905077912801</c:v>
                </c:pt>
                <c:pt idx="1284">
                  <c:v>18465.860038852501</c:v>
                </c:pt>
                <c:pt idx="1285">
                  <c:v>54022.716343662898</c:v>
                </c:pt>
                <c:pt idx="1286">
                  <c:v>72743.133361022497</c:v>
                </c:pt>
                <c:pt idx="1287">
                  <c:v>72049.273968903799</c:v>
                </c:pt>
                <c:pt idx="1288">
                  <c:v>72120.324370193804</c:v>
                </c:pt>
                <c:pt idx="1289">
                  <c:v>72236.907406102502</c:v>
                </c:pt>
                <c:pt idx="1290">
                  <c:v>72731.3011262246</c:v>
                </c:pt>
                <c:pt idx="1291">
                  <c:v>72563.721532224095</c:v>
                </c:pt>
                <c:pt idx="1292">
                  <c:v>72655.358089863701</c:v>
                </c:pt>
                <c:pt idx="1293">
                  <c:v>39781.769514057203</c:v>
                </c:pt>
                <c:pt idx="1294">
                  <c:v>39260.283087322401</c:v>
                </c:pt>
                <c:pt idx="1295">
                  <c:v>39468.347943926099</c:v>
                </c:pt>
                <c:pt idx="1296">
                  <c:v>39566.742795284103</c:v>
                </c:pt>
                <c:pt idx="1297">
                  <c:v>39441.043491980701</c:v>
                </c:pt>
                <c:pt idx="1298">
                  <c:v>39816.562562062602</c:v>
                </c:pt>
                <c:pt idx="1299">
                  <c:v>39756.108257686501</c:v>
                </c:pt>
                <c:pt idx="1300">
                  <c:v>39930.6348073388</c:v>
                </c:pt>
                <c:pt idx="1301">
                  <c:v>39748.014851456799</c:v>
                </c:pt>
                <c:pt idx="1302">
                  <c:v>12617.1965721946</c:v>
                </c:pt>
                <c:pt idx="1303">
                  <c:v>13097.316996657901</c:v>
                </c:pt>
                <c:pt idx="1304">
                  <c:v>12617.413493857999</c:v>
                </c:pt>
                <c:pt idx="1305">
                  <c:v>13282.221047413001</c:v>
                </c:pt>
                <c:pt idx="1306">
                  <c:v>13257.4409534317</c:v>
                </c:pt>
                <c:pt idx="1307">
                  <c:v>12370.0038747444</c:v>
                </c:pt>
                <c:pt idx="1308">
                  <c:v>56959.179696629602</c:v>
                </c:pt>
                <c:pt idx="1309">
                  <c:v>56937.143803676801</c:v>
                </c:pt>
                <c:pt idx="1310">
                  <c:v>56510.694842836303</c:v>
                </c:pt>
                <c:pt idx="1311">
                  <c:v>56904.9710194898</c:v>
                </c:pt>
                <c:pt idx="1312">
                  <c:v>57271.713519700403</c:v>
                </c:pt>
                <c:pt idx="1313">
                  <c:v>56637.161371341099</c:v>
                </c:pt>
                <c:pt idx="1314">
                  <c:v>56632.088727812101</c:v>
                </c:pt>
                <c:pt idx="1315">
                  <c:v>57085.489978962803</c:v>
                </c:pt>
                <c:pt idx="1316">
                  <c:v>57013.566137521302</c:v>
                </c:pt>
                <c:pt idx="1317">
                  <c:v>26419.100030322799</c:v>
                </c:pt>
                <c:pt idx="1318">
                  <c:v>64297.821978342698</c:v>
                </c:pt>
                <c:pt idx="1319">
                  <c:v>64891.948045577497</c:v>
                </c:pt>
                <c:pt idx="1320">
                  <c:v>64661.187813600402</c:v>
                </c:pt>
                <c:pt idx="1321">
                  <c:v>64350.405227172501</c:v>
                </c:pt>
                <c:pt idx="1322">
                  <c:v>64243.000102633698</c:v>
                </c:pt>
                <c:pt idx="1323">
                  <c:v>10304.1546098785</c:v>
                </c:pt>
                <c:pt idx="1324">
                  <c:v>10063.4037635817</c:v>
                </c:pt>
                <c:pt idx="1325">
                  <c:v>10264.103980485599</c:v>
                </c:pt>
                <c:pt idx="1326">
                  <c:v>10290.420673730099</c:v>
                </c:pt>
                <c:pt idx="1327">
                  <c:v>10250.128430458401</c:v>
                </c:pt>
                <c:pt idx="1328">
                  <c:v>10414.458472636699</c:v>
                </c:pt>
                <c:pt idx="1329">
                  <c:v>10867.0778696404</c:v>
                </c:pt>
                <c:pt idx="1330">
                  <c:v>10186.798401196</c:v>
                </c:pt>
                <c:pt idx="1331">
                  <c:v>10354.3426196415</c:v>
                </c:pt>
                <c:pt idx="1332">
                  <c:v>10148.222354116901</c:v>
                </c:pt>
                <c:pt idx="1333">
                  <c:v>10726.9414596511</c:v>
                </c:pt>
                <c:pt idx="1334">
                  <c:v>17065.039290690002</c:v>
                </c:pt>
                <c:pt idx="1335">
                  <c:v>17877.281330533799</c:v>
                </c:pt>
                <c:pt idx="1336">
                  <c:v>18053.647697626398</c:v>
                </c:pt>
                <c:pt idx="1337">
                  <c:v>17774.275147006701</c:v>
                </c:pt>
                <c:pt idx="1338">
                  <c:v>17162.778606372201</c:v>
                </c:pt>
                <c:pt idx="1339">
                  <c:v>17081.168470484401</c:v>
                </c:pt>
                <c:pt idx="1340">
                  <c:v>17473.601061925201</c:v>
                </c:pt>
                <c:pt idx="1341">
                  <c:v>17186.6808493303</c:v>
                </c:pt>
                <c:pt idx="1342">
                  <c:v>17565.639492704599</c:v>
                </c:pt>
                <c:pt idx="1343">
                  <c:v>46941.175893045402</c:v>
                </c:pt>
                <c:pt idx="1344">
                  <c:v>47515.477949472799</c:v>
                </c:pt>
                <c:pt idx="1345">
                  <c:v>47118.419925584902</c:v>
                </c:pt>
                <c:pt idx="1346">
                  <c:v>46914.802689691001</c:v>
                </c:pt>
                <c:pt idx="1347">
                  <c:v>47543.661093868199</c:v>
                </c:pt>
                <c:pt idx="1348">
                  <c:v>47498.374700096399</c:v>
                </c:pt>
                <c:pt idx="1349">
                  <c:v>54349.175906629003</c:v>
                </c:pt>
                <c:pt idx="1350">
                  <c:v>54460.695184306802</c:v>
                </c:pt>
                <c:pt idx="1351">
                  <c:v>54139.630846532098</c:v>
                </c:pt>
                <c:pt idx="1352">
                  <c:v>53779.963400537097</c:v>
                </c:pt>
                <c:pt idx="1353">
                  <c:v>54686.011203485898</c:v>
                </c:pt>
                <c:pt idx="1354">
                  <c:v>53997.550341157003</c:v>
                </c:pt>
                <c:pt idx="1355">
                  <c:v>54021.633040795998</c:v>
                </c:pt>
                <c:pt idx="1356">
                  <c:v>54315.465090540398</c:v>
                </c:pt>
                <c:pt idx="1357">
                  <c:v>53903.738797681603</c:v>
                </c:pt>
                <c:pt idx="1358">
                  <c:v>54620.327426643002</c:v>
                </c:pt>
                <c:pt idx="1359">
                  <c:v>54120.516922690098</c:v>
                </c:pt>
                <c:pt idx="1360">
                  <c:v>53759.056023553501</c:v>
                </c:pt>
                <c:pt idx="1361">
                  <c:v>54262.9301620244</c:v>
                </c:pt>
                <c:pt idx="1362">
                  <c:v>70224.804250668298</c:v>
                </c:pt>
                <c:pt idx="1363">
                  <c:v>69689.991755022202</c:v>
                </c:pt>
                <c:pt idx="1364">
                  <c:v>70082.016164718894</c:v>
                </c:pt>
                <c:pt idx="1365">
                  <c:v>58921.596560728503</c:v>
                </c:pt>
                <c:pt idx="1366">
                  <c:v>59090.271652032599</c:v>
                </c:pt>
                <c:pt idx="1367">
                  <c:v>59461.003826001201</c:v>
                </c:pt>
                <c:pt idx="1368">
                  <c:v>58906.344538529404</c:v>
                </c:pt>
                <c:pt idx="1369">
                  <c:v>59050.147171690602</c:v>
                </c:pt>
                <c:pt idx="1370">
                  <c:v>58966.797151354302</c:v>
                </c:pt>
                <c:pt idx="1371">
                  <c:v>59425.489307325501</c:v>
                </c:pt>
                <c:pt idx="1372">
                  <c:v>59224.578042012799</c:v>
                </c:pt>
                <c:pt idx="1373">
                  <c:v>73520.724548516198</c:v>
                </c:pt>
                <c:pt idx="1374">
                  <c:v>73018.918375844602</c:v>
                </c:pt>
                <c:pt idx="1375">
                  <c:v>72954.382974916502</c:v>
                </c:pt>
                <c:pt idx="1376">
                  <c:v>72551.259587100707</c:v>
                </c:pt>
                <c:pt idx="1377">
                  <c:v>19392.352987674301</c:v>
                </c:pt>
                <c:pt idx="1378">
                  <c:v>18635.047499878001</c:v>
                </c:pt>
                <c:pt idx="1379">
                  <c:v>18667.1197605997</c:v>
                </c:pt>
                <c:pt idx="1380">
                  <c:v>19440.472683234799</c:v>
                </c:pt>
                <c:pt idx="1381">
                  <c:v>19552.203930351199</c:v>
                </c:pt>
                <c:pt idx="1382">
                  <c:v>24372.013531927201</c:v>
                </c:pt>
                <c:pt idx="1383">
                  <c:v>24166.0164275889</c:v>
                </c:pt>
                <c:pt idx="1384">
                  <c:v>24470.125164931698</c:v>
                </c:pt>
                <c:pt idx="1385">
                  <c:v>23875.532423849199</c:v>
                </c:pt>
                <c:pt idx="1386">
                  <c:v>24701.805262770598</c:v>
                </c:pt>
                <c:pt idx="1387">
                  <c:v>20323.483698667202</c:v>
                </c:pt>
                <c:pt idx="1388">
                  <c:v>20210.966220152299</c:v>
                </c:pt>
                <c:pt idx="1389">
                  <c:v>19472.276036993499</c:v>
                </c:pt>
                <c:pt idx="1390">
                  <c:v>19700.9255952284</c:v>
                </c:pt>
                <c:pt idx="1391">
                  <c:v>19485.483207507099</c:v>
                </c:pt>
                <c:pt idx="1392">
                  <c:v>19874.4533774394</c:v>
                </c:pt>
                <c:pt idx="1393">
                  <c:v>36856.290930067902</c:v>
                </c:pt>
                <c:pt idx="1394">
                  <c:v>36432.148981326798</c:v>
                </c:pt>
                <c:pt idx="1395">
                  <c:v>36449.666526012101</c:v>
                </c:pt>
                <c:pt idx="1396">
                  <c:v>37285.404079623499</c:v>
                </c:pt>
                <c:pt idx="1397">
                  <c:v>37029.1355224656</c:v>
                </c:pt>
                <c:pt idx="1398">
                  <c:v>37291.667283793999</c:v>
                </c:pt>
                <c:pt idx="1399">
                  <c:v>70905.641892246</c:v>
                </c:pt>
                <c:pt idx="1400">
                  <c:v>71450.887990750707</c:v>
                </c:pt>
                <c:pt idx="1401">
                  <c:v>71259.663023884204</c:v>
                </c:pt>
                <c:pt idx="1402">
                  <c:v>70960.366400812898</c:v>
                </c:pt>
                <c:pt idx="1403">
                  <c:v>70597.638568759503</c:v>
                </c:pt>
                <c:pt idx="1404">
                  <c:v>71294.229838417596</c:v>
                </c:pt>
                <c:pt idx="1405">
                  <c:v>71511.206423779804</c:v>
                </c:pt>
                <c:pt idx="1406">
                  <c:v>5057.0927238301301</c:v>
                </c:pt>
                <c:pt idx="1407">
                  <c:v>4572.9827802502696</c:v>
                </c:pt>
                <c:pt idx="1408">
                  <c:v>4757.4387214213002</c:v>
                </c:pt>
                <c:pt idx="1409">
                  <c:v>4176.8043092491398</c:v>
                </c:pt>
                <c:pt idx="1410">
                  <c:v>4282.6790996643003</c:v>
                </c:pt>
                <c:pt idx="1411">
                  <c:v>4895.5367025636697</c:v>
                </c:pt>
                <c:pt idx="1412">
                  <c:v>30319.223714051099</c:v>
                </c:pt>
                <c:pt idx="1413">
                  <c:v>30120.029937158499</c:v>
                </c:pt>
                <c:pt idx="1414">
                  <c:v>69304.6474093344</c:v>
                </c:pt>
                <c:pt idx="1415">
                  <c:v>69946.776847905305</c:v>
                </c:pt>
                <c:pt idx="1416">
                  <c:v>69551.033703091802</c:v>
                </c:pt>
                <c:pt idx="1417">
                  <c:v>70151.989523735901</c:v>
                </c:pt>
                <c:pt idx="1418">
                  <c:v>69404.666470792305</c:v>
                </c:pt>
                <c:pt idx="1419">
                  <c:v>69704.052682939393</c:v>
                </c:pt>
                <c:pt idx="1420">
                  <c:v>69588.125935698496</c:v>
                </c:pt>
                <c:pt idx="1421">
                  <c:v>69706.659215103893</c:v>
                </c:pt>
                <c:pt idx="1422">
                  <c:v>10193.3172997575</c:v>
                </c:pt>
                <c:pt idx="1423">
                  <c:v>10589.461416342099</c:v>
                </c:pt>
                <c:pt idx="1424">
                  <c:v>10191.4086822278</c:v>
                </c:pt>
                <c:pt idx="1425">
                  <c:v>73704.465777647405</c:v>
                </c:pt>
                <c:pt idx="1426">
                  <c:v>73774.8962023247</c:v>
                </c:pt>
                <c:pt idx="1427">
                  <c:v>73668.390881122104</c:v>
                </c:pt>
                <c:pt idx="1428">
                  <c:v>73470.340141029796</c:v>
                </c:pt>
                <c:pt idx="1429">
                  <c:v>36972.739151699403</c:v>
                </c:pt>
                <c:pt idx="1430">
                  <c:v>36319.524583087601</c:v>
                </c:pt>
                <c:pt idx="1431">
                  <c:v>36267.0980479133</c:v>
                </c:pt>
                <c:pt idx="1432">
                  <c:v>36096.727096574199</c:v>
                </c:pt>
                <c:pt idx="1433">
                  <c:v>36108.510733891701</c:v>
                </c:pt>
                <c:pt idx="1434">
                  <c:v>25628.623888567101</c:v>
                </c:pt>
                <c:pt idx="1435">
                  <c:v>25770.478808070198</c:v>
                </c:pt>
                <c:pt idx="1436">
                  <c:v>24937.323366917601</c:v>
                </c:pt>
                <c:pt idx="1437">
                  <c:v>24921.093327468901</c:v>
                </c:pt>
                <c:pt idx="1438">
                  <c:v>25026.1782638896</c:v>
                </c:pt>
                <c:pt idx="1439">
                  <c:v>66825.000435088499</c:v>
                </c:pt>
                <c:pt idx="1440">
                  <c:v>67113.367741258902</c:v>
                </c:pt>
                <c:pt idx="1441">
                  <c:v>66754.208245983798</c:v>
                </c:pt>
                <c:pt idx="1442">
                  <c:v>66571.077272893701</c:v>
                </c:pt>
                <c:pt idx="1443">
                  <c:v>66983.936227539394</c:v>
                </c:pt>
                <c:pt idx="1444">
                  <c:v>66451.902650868404</c:v>
                </c:pt>
                <c:pt idx="1445">
                  <c:v>25607.935587077802</c:v>
                </c:pt>
                <c:pt idx="1446">
                  <c:v>25883.6771101347</c:v>
                </c:pt>
                <c:pt idx="1447">
                  <c:v>26073.3479513846</c:v>
                </c:pt>
                <c:pt idx="1448">
                  <c:v>26203.508053427198</c:v>
                </c:pt>
                <c:pt idx="1449">
                  <c:v>25940.431604400601</c:v>
                </c:pt>
                <c:pt idx="1450">
                  <c:v>25787.665327556599</c:v>
                </c:pt>
                <c:pt idx="1451">
                  <c:v>71777.969570713598</c:v>
                </c:pt>
                <c:pt idx="1452">
                  <c:v>71945.895862478996</c:v>
                </c:pt>
                <c:pt idx="1453">
                  <c:v>72003.933067270205</c:v>
                </c:pt>
                <c:pt idx="1454">
                  <c:v>72252.846388429796</c:v>
                </c:pt>
                <c:pt idx="1455">
                  <c:v>72355.266133141995</c:v>
                </c:pt>
                <c:pt idx="1456">
                  <c:v>72109.1194327415</c:v>
                </c:pt>
                <c:pt idx="1457">
                  <c:v>30875.979562399199</c:v>
                </c:pt>
                <c:pt idx="1458">
                  <c:v>30815.109226329299</c:v>
                </c:pt>
                <c:pt idx="1459">
                  <c:v>7336.2265187869098</c:v>
                </c:pt>
                <c:pt idx="1460">
                  <c:v>6791.4487195779702</c:v>
                </c:pt>
                <c:pt idx="1461">
                  <c:v>7418.9708472154998</c:v>
                </c:pt>
                <c:pt idx="1462">
                  <c:v>7353.0410387912898</c:v>
                </c:pt>
                <c:pt idx="1463">
                  <c:v>6779.9842498625603</c:v>
                </c:pt>
                <c:pt idx="1464">
                  <c:v>6745.6978288022701</c:v>
                </c:pt>
                <c:pt idx="1465">
                  <c:v>11434.6545684677</c:v>
                </c:pt>
                <c:pt idx="1466">
                  <c:v>10913.794549480201</c:v>
                </c:pt>
                <c:pt idx="1467">
                  <c:v>57375.466259291403</c:v>
                </c:pt>
                <c:pt idx="1468">
                  <c:v>57391.589303989997</c:v>
                </c:pt>
                <c:pt idx="1469">
                  <c:v>57196.0360139084</c:v>
                </c:pt>
                <c:pt idx="1470">
                  <c:v>57578.261655427101</c:v>
                </c:pt>
                <c:pt idx="1471">
                  <c:v>57648.9451119804</c:v>
                </c:pt>
                <c:pt idx="1472">
                  <c:v>57696.314376317903</c:v>
                </c:pt>
                <c:pt idx="1473">
                  <c:v>47558.7309524554</c:v>
                </c:pt>
                <c:pt idx="1474">
                  <c:v>47639.370055958701</c:v>
                </c:pt>
                <c:pt idx="1475">
                  <c:v>47693.897335111797</c:v>
                </c:pt>
                <c:pt idx="1476">
                  <c:v>47273.711578086703</c:v>
                </c:pt>
                <c:pt idx="1477">
                  <c:v>47643.520289341097</c:v>
                </c:pt>
                <c:pt idx="1478">
                  <c:v>47426.506728531502</c:v>
                </c:pt>
                <c:pt idx="1479">
                  <c:v>47709.279825083097</c:v>
                </c:pt>
                <c:pt idx="1480">
                  <c:v>47485.209266006001</c:v>
                </c:pt>
                <c:pt idx="1481">
                  <c:v>47362.075941771298</c:v>
                </c:pt>
                <c:pt idx="1482">
                  <c:v>47140.472067874201</c:v>
                </c:pt>
                <c:pt idx="1483">
                  <c:v>47688.078426748398</c:v>
                </c:pt>
                <c:pt idx="1484">
                  <c:v>28728.159461061899</c:v>
                </c:pt>
                <c:pt idx="1485">
                  <c:v>60270.690963302899</c:v>
                </c:pt>
                <c:pt idx="1486">
                  <c:v>60036.499358143701</c:v>
                </c:pt>
                <c:pt idx="1487">
                  <c:v>59692.885109247698</c:v>
                </c:pt>
                <c:pt idx="1488">
                  <c:v>59346.779321898597</c:v>
                </c:pt>
                <c:pt idx="1489">
                  <c:v>66586.0222739811</c:v>
                </c:pt>
                <c:pt idx="1490">
                  <c:v>66629.999570293294</c:v>
                </c:pt>
                <c:pt idx="1491">
                  <c:v>67068.959254613001</c:v>
                </c:pt>
                <c:pt idx="1492">
                  <c:v>16440.561484235699</c:v>
                </c:pt>
                <c:pt idx="1493">
                  <c:v>16177.409208455199</c:v>
                </c:pt>
                <c:pt idx="1494">
                  <c:v>2879.2444615214299</c:v>
                </c:pt>
                <c:pt idx="1495">
                  <c:v>2957.2884648660302</c:v>
                </c:pt>
                <c:pt idx="1496">
                  <c:v>2840.9994644892799</c:v>
                </c:pt>
                <c:pt idx="1497">
                  <c:v>18800.491793456</c:v>
                </c:pt>
                <c:pt idx="1498">
                  <c:v>18634.783569359399</c:v>
                </c:pt>
                <c:pt idx="1499">
                  <c:v>19326.235226437999</c:v>
                </c:pt>
                <c:pt idx="1500">
                  <c:v>19007.4934270823</c:v>
                </c:pt>
                <c:pt idx="1501">
                  <c:v>18861.270001304201</c:v>
                </c:pt>
                <c:pt idx="1502">
                  <c:v>18474.020545155199</c:v>
                </c:pt>
                <c:pt idx="1503">
                  <c:v>16817.663287501498</c:v>
                </c:pt>
                <c:pt idx="1504">
                  <c:v>17375.280433296899</c:v>
                </c:pt>
                <c:pt idx="1505">
                  <c:v>16770.399111991199</c:v>
                </c:pt>
                <c:pt idx="1506">
                  <c:v>11876.838331798799</c:v>
                </c:pt>
                <c:pt idx="1507">
                  <c:v>11367.4591174997</c:v>
                </c:pt>
                <c:pt idx="1508">
                  <c:v>11429.847647844101</c:v>
                </c:pt>
                <c:pt idx="1509">
                  <c:v>11417.613312998799</c:v>
                </c:pt>
                <c:pt idx="1510">
                  <c:v>11457.112462282301</c:v>
                </c:pt>
                <c:pt idx="1511">
                  <c:v>11763.010075795701</c:v>
                </c:pt>
                <c:pt idx="1512">
                  <c:v>11857.734792920401</c:v>
                </c:pt>
                <c:pt idx="1513">
                  <c:v>11758.3822907542</c:v>
                </c:pt>
                <c:pt idx="1514">
                  <c:v>11636.885658020499</c:v>
                </c:pt>
                <c:pt idx="1515">
                  <c:v>52622.102693104702</c:v>
                </c:pt>
                <c:pt idx="1516">
                  <c:v>51926.456291163799</c:v>
                </c:pt>
                <c:pt idx="1517">
                  <c:v>28213.651106162401</c:v>
                </c:pt>
                <c:pt idx="1518">
                  <c:v>27944.390755319298</c:v>
                </c:pt>
                <c:pt idx="1519">
                  <c:v>27670.591481750002</c:v>
                </c:pt>
                <c:pt idx="1520">
                  <c:v>27872.712140573502</c:v>
                </c:pt>
                <c:pt idx="1521">
                  <c:v>27659.539845047901</c:v>
                </c:pt>
                <c:pt idx="1522">
                  <c:v>28084.259700513801</c:v>
                </c:pt>
                <c:pt idx="1523">
                  <c:v>45185.225618769902</c:v>
                </c:pt>
                <c:pt idx="1524">
                  <c:v>45219.118489414999</c:v>
                </c:pt>
                <c:pt idx="1525">
                  <c:v>44941.350164384799</c:v>
                </c:pt>
                <c:pt idx="1526">
                  <c:v>45091.147524595399</c:v>
                </c:pt>
                <c:pt idx="1527">
                  <c:v>44539.788635414297</c:v>
                </c:pt>
                <c:pt idx="1528">
                  <c:v>27820.936859707101</c:v>
                </c:pt>
                <c:pt idx="1529">
                  <c:v>28061.238687630299</c:v>
                </c:pt>
                <c:pt idx="1530">
                  <c:v>28049.820295337599</c:v>
                </c:pt>
                <c:pt idx="1531">
                  <c:v>28431.562179951601</c:v>
                </c:pt>
                <c:pt idx="1532">
                  <c:v>28230.2247725907</c:v>
                </c:pt>
                <c:pt idx="1533">
                  <c:v>27900.1952900822</c:v>
                </c:pt>
                <c:pt idx="1534">
                  <c:v>68010.502542046204</c:v>
                </c:pt>
                <c:pt idx="1535">
                  <c:v>68148.948164079804</c:v>
                </c:pt>
                <c:pt idx="1536">
                  <c:v>67868.559056141195</c:v>
                </c:pt>
                <c:pt idx="1537">
                  <c:v>67703.214515543004</c:v>
                </c:pt>
                <c:pt idx="1538">
                  <c:v>44991.446536871903</c:v>
                </c:pt>
                <c:pt idx="1539">
                  <c:v>44852.9920969741</c:v>
                </c:pt>
                <c:pt idx="1540">
                  <c:v>56848.063112450298</c:v>
                </c:pt>
                <c:pt idx="1541">
                  <c:v>56992.799923913299</c:v>
                </c:pt>
                <c:pt idx="1542">
                  <c:v>24757.207480747798</c:v>
                </c:pt>
                <c:pt idx="1543">
                  <c:v>24774.521490184699</c:v>
                </c:pt>
                <c:pt idx="1544">
                  <c:v>2697.1339051212899</c:v>
                </c:pt>
                <c:pt idx="1545">
                  <c:v>2719.5097456610401</c:v>
                </c:pt>
                <c:pt idx="1546">
                  <c:v>2871.4614087049499</c:v>
                </c:pt>
                <c:pt idx="1547">
                  <c:v>3366.5716824084798</c:v>
                </c:pt>
                <c:pt idx="1548">
                  <c:v>49065.1644493309</c:v>
                </c:pt>
                <c:pt idx="1549">
                  <c:v>48830.004442938298</c:v>
                </c:pt>
                <c:pt idx="1550">
                  <c:v>49384.6511446148</c:v>
                </c:pt>
                <c:pt idx="1551">
                  <c:v>49196.432802616902</c:v>
                </c:pt>
                <c:pt idx="1552">
                  <c:v>49485.236439705302</c:v>
                </c:pt>
                <c:pt idx="1553">
                  <c:v>35142.069323007003</c:v>
                </c:pt>
                <c:pt idx="1554">
                  <c:v>35099.533757168603</c:v>
                </c:pt>
                <c:pt idx="1555">
                  <c:v>38251.531155271601</c:v>
                </c:pt>
                <c:pt idx="1556">
                  <c:v>37947.1805790902</c:v>
                </c:pt>
                <c:pt idx="1557">
                  <c:v>37897.557134004601</c:v>
                </c:pt>
                <c:pt idx="1558">
                  <c:v>38188.429634516397</c:v>
                </c:pt>
                <c:pt idx="1559">
                  <c:v>22247.354673359099</c:v>
                </c:pt>
                <c:pt idx="1560">
                  <c:v>51908.341452918597</c:v>
                </c:pt>
                <c:pt idx="1561">
                  <c:v>51584.180832874001</c:v>
                </c:pt>
                <c:pt idx="1562">
                  <c:v>51750.594709186997</c:v>
                </c:pt>
                <c:pt idx="1563">
                  <c:v>51766.391177204903</c:v>
                </c:pt>
                <c:pt idx="1564">
                  <c:v>42979.810423646399</c:v>
                </c:pt>
                <c:pt idx="1565">
                  <c:v>43232.946769064598</c:v>
                </c:pt>
                <c:pt idx="1566">
                  <c:v>74054.085549779993</c:v>
                </c:pt>
                <c:pt idx="1567">
                  <c:v>73858.032395903807</c:v>
                </c:pt>
                <c:pt idx="1568">
                  <c:v>73527.076405320899</c:v>
                </c:pt>
                <c:pt idx="1569">
                  <c:v>74244.7157587728</c:v>
                </c:pt>
                <c:pt idx="1570">
                  <c:v>73650.888116705304</c:v>
                </c:pt>
                <c:pt idx="1571">
                  <c:v>73972.307823027601</c:v>
                </c:pt>
                <c:pt idx="1572">
                  <c:v>73904.651844826498</c:v>
                </c:pt>
                <c:pt idx="1573">
                  <c:v>39283.640380511497</c:v>
                </c:pt>
                <c:pt idx="1574">
                  <c:v>26468.587650850299</c:v>
                </c:pt>
                <c:pt idx="1575">
                  <c:v>26680.931709578501</c:v>
                </c:pt>
                <c:pt idx="1576">
                  <c:v>26085.3774742075</c:v>
                </c:pt>
                <c:pt idx="1577">
                  <c:v>41868.2861392552</c:v>
                </c:pt>
                <c:pt idx="1578">
                  <c:v>42027.9465803684</c:v>
                </c:pt>
                <c:pt idx="1579">
                  <c:v>41389.388708746199</c:v>
                </c:pt>
                <c:pt idx="1580">
                  <c:v>30633.995318651701</c:v>
                </c:pt>
                <c:pt idx="1581">
                  <c:v>28767.3741544023</c:v>
                </c:pt>
                <c:pt idx="1582">
                  <c:v>28605.574660095201</c:v>
                </c:pt>
                <c:pt idx="1583">
                  <c:v>28784.072293907</c:v>
                </c:pt>
                <c:pt idx="1584">
                  <c:v>28514.974483825699</c:v>
                </c:pt>
                <c:pt idx="1585">
                  <c:v>28543.769820483602</c:v>
                </c:pt>
                <c:pt idx="1586">
                  <c:v>28597.538292727098</c:v>
                </c:pt>
                <c:pt idx="1587">
                  <c:v>28792.4741697137</c:v>
                </c:pt>
                <c:pt idx="1588">
                  <c:v>28260.398685873301</c:v>
                </c:pt>
                <c:pt idx="1589">
                  <c:v>59932.933554220501</c:v>
                </c:pt>
                <c:pt idx="1590">
                  <c:v>59417.474409942297</c:v>
                </c:pt>
                <c:pt idx="1591">
                  <c:v>59310.906039781403</c:v>
                </c:pt>
                <c:pt idx="1592">
                  <c:v>59398.122524328101</c:v>
                </c:pt>
                <c:pt idx="1593">
                  <c:v>60282.893156287602</c:v>
                </c:pt>
                <c:pt idx="1594">
                  <c:v>59605.465929225</c:v>
                </c:pt>
                <c:pt idx="1595">
                  <c:v>59576.913855163497</c:v>
                </c:pt>
                <c:pt idx="1596">
                  <c:v>59461.174419082497</c:v>
                </c:pt>
                <c:pt idx="1597">
                  <c:v>60292.935089806997</c:v>
                </c:pt>
                <c:pt idx="1598">
                  <c:v>67120.257836551202</c:v>
                </c:pt>
                <c:pt idx="1599">
                  <c:v>67750.316166791104</c:v>
                </c:pt>
                <c:pt idx="1600">
                  <c:v>68398.223680537994</c:v>
                </c:pt>
                <c:pt idx="1601">
                  <c:v>68375.616527717997</c:v>
                </c:pt>
                <c:pt idx="1602">
                  <c:v>45413.311044340502</c:v>
                </c:pt>
                <c:pt idx="1603">
                  <c:v>44745.936796757996</c:v>
                </c:pt>
                <c:pt idx="1604">
                  <c:v>44588.330294432802</c:v>
                </c:pt>
                <c:pt idx="1605">
                  <c:v>44968.621861890599</c:v>
                </c:pt>
                <c:pt idx="1606">
                  <c:v>45394.624625605997</c:v>
                </c:pt>
                <c:pt idx="1607">
                  <c:v>45242.223537820202</c:v>
                </c:pt>
                <c:pt idx="1608">
                  <c:v>56911.363528809197</c:v>
                </c:pt>
                <c:pt idx="1609">
                  <c:v>57088.0460586517</c:v>
                </c:pt>
                <c:pt idx="1610">
                  <c:v>56534.376061973497</c:v>
                </c:pt>
                <c:pt idx="1611">
                  <c:v>57167.831259229999</c:v>
                </c:pt>
                <c:pt idx="1612">
                  <c:v>56944.192610192898</c:v>
                </c:pt>
                <c:pt idx="1613">
                  <c:v>57082.394849639903</c:v>
                </c:pt>
                <c:pt idx="1614">
                  <c:v>57396.859143443202</c:v>
                </c:pt>
                <c:pt idx="1615">
                  <c:v>56533.456788028103</c:v>
                </c:pt>
                <c:pt idx="1616">
                  <c:v>57859.8011859978</c:v>
                </c:pt>
                <c:pt idx="1617">
                  <c:v>57890.216314882498</c:v>
                </c:pt>
                <c:pt idx="1618">
                  <c:v>58019.230113761798</c:v>
                </c:pt>
                <c:pt idx="1619">
                  <c:v>58214.961136012702</c:v>
                </c:pt>
                <c:pt idx="1620">
                  <c:v>18608.437613198101</c:v>
                </c:pt>
                <c:pt idx="1621">
                  <c:v>18482.341595109301</c:v>
                </c:pt>
                <c:pt idx="1622">
                  <c:v>18069.478786897202</c:v>
                </c:pt>
                <c:pt idx="1623">
                  <c:v>18068.591830962101</c:v>
                </c:pt>
                <c:pt idx="1624">
                  <c:v>18310.503295280701</c:v>
                </c:pt>
                <c:pt idx="1625">
                  <c:v>17835.709589187401</c:v>
                </c:pt>
                <c:pt idx="1626">
                  <c:v>54004.607521306098</c:v>
                </c:pt>
                <c:pt idx="1627">
                  <c:v>54888.793311308502</c:v>
                </c:pt>
                <c:pt idx="1628">
                  <c:v>54808.149276857199</c:v>
                </c:pt>
                <c:pt idx="1629">
                  <c:v>53967.096203766901</c:v>
                </c:pt>
                <c:pt idx="1630">
                  <c:v>53955.710820150904</c:v>
                </c:pt>
                <c:pt idx="1631">
                  <c:v>54444.302767064597</c:v>
                </c:pt>
                <c:pt idx="1632">
                  <c:v>54237.562048640197</c:v>
                </c:pt>
                <c:pt idx="1633">
                  <c:v>54483.921023210598</c:v>
                </c:pt>
                <c:pt idx="1634">
                  <c:v>54037.299542384397</c:v>
                </c:pt>
                <c:pt idx="1635">
                  <c:v>54399.848441878901</c:v>
                </c:pt>
                <c:pt idx="1636">
                  <c:v>54815.013852006399</c:v>
                </c:pt>
                <c:pt idx="1637">
                  <c:v>54164.087217741901</c:v>
                </c:pt>
                <c:pt idx="1638">
                  <c:v>54316.587127711296</c:v>
                </c:pt>
                <c:pt idx="1639">
                  <c:v>72741.007305275096</c:v>
                </c:pt>
                <c:pt idx="1640">
                  <c:v>72430.677986020804</c:v>
                </c:pt>
                <c:pt idx="1641">
                  <c:v>72696.035278356096</c:v>
                </c:pt>
                <c:pt idx="1642">
                  <c:v>72663.135860494906</c:v>
                </c:pt>
                <c:pt idx="1643">
                  <c:v>72194.549431609194</c:v>
                </c:pt>
                <c:pt idx="1644">
                  <c:v>72034.485664066902</c:v>
                </c:pt>
                <c:pt idx="1645">
                  <c:v>72263.767860862703</c:v>
                </c:pt>
                <c:pt idx="1646">
                  <c:v>72676.813032656501</c:v>
                </c:pt>
                <c:pt idx="1647">
                  <c:v>72211.249969398094</c:v>
                </c:pt>
                <c:pt idx="1648">
                  <c:v>40056.213391195197</c:v>
                </c:pt>
                <c:pt idx="1649">
                  <c:v>39918.957203268103</c:v>
                </c:pt>
                <c:pt idx="1650">
                  <c:v>39223.936445129999</c:v>
                </c:pt>
                <c:pt idx="1651">
                  <c:v>39673.803650702401</c:v>
                </c:pt>
                <c:pt idx="1652">
                  <c:v>40031.368558785798</c:v>
                </c:pt>
                <c:pt idx="1653">
                  <c:v>39979.253240100297</c:v>
                </c:pt>
                <c:pt idx="1654">
                  <c:v>40014.632804243003</c:v>
                </c:pt>
                <c:pt idx="1655">
                  <c:v>39710.644033786397</c:v>
                </c:pt>
                <c:pt idx="1656">
                  <c:v>39997.797019584897</c:v>
                </c:pt>
                <c:pt idx="1657">
                  <c:v>39451.261818005602</c:v>
                </c:pt>
                <c:pt idx="1658">
                  <c:v>13284.996365250499</c:v>
                </c:pt>
                <c:pt idx="1659">
                  <c:v>13119.7550998652</c:v>
                </c:pt>
                <c:pt idx="1660">
                  <c:v>12880.8308284954</c:v>
                </c:pt>
                <c:pt idx="1661">
                  <c:v>13132.688604269601</c:v>
                </c:pt>
                <c:pt idx="1662">
                  <c:v>12579.7750133837</c:v>
                </c:pt>
                <c:pt idx="1663">
                  <c:v>12291.891199185</c:v>
                </c:pt>
                <c:pt idx="1664">
                  <c:v>12534.949485085701</c:v>
                </c:pt>
                <c:pt idx="1665">
                  <c:v>12834.872523483</c:v>
                </c:pt>
                <c:pt idx="1666">
                  <c:v>12365.805170448801</c:v>
                </c:pt>
                <c:pt idx="1667">
                  <c:v>12751.228678855299</c:v>
                </c:pt>
                <c:pt idx="1668">
                  <c:v>56585.1877984085</c:v>
                </c:pt>
                <c:pt idx="1669">
                  <c:v>56682.225253176097</c:v>
                </c:pt>
                <c:pt idx="1670">
                  <c:v>56496.524942047501</c:v>
                </c:pt>
                <c:pt idx="1671">
                  <c:v>56671.3631993284</c:v>
                </c:pt>
                <c:pt idx="1672">
                  <c:v>57222.179259832301</c:v>
                </c:pt>
                <c:pt idx="1673">
                  <c:v>56794.872949912999</c:v>
                </c:pt>
                <c:pt idx="1674">
                  <c:v>56945.055573375103</c:v>
                </c:pt>
                <c:pt idx="1675">
                  <c:v>56972.167167543601</c:v>
                </c:pt>
                <c:pt idx="1676">
                  <c:v>26124.9931634024</c:v>
                </c:pt>
                <c:pt idx="1677">
                  <c:v>26269.7977202978</c:v>
                </c:pt>
                <c:pt idx="1678">
                  <c:v>25789.411372363302</c:v>
                </c:pt>
                <c:pt idx="1679">
                  <c:v>26536.506317949701</c:v>
                </c:pt>
                <c:pt idx="1680">
                  <c:v>25991.375166978902</c:v>
                </c:pt>
                <c:pt idx="1681">
                  <c:v>25965.516045174099</c:v>
                </c:pt>
                <c:pt idx="1682">
                  <c:v>26170.203580006</c:v>
                </c:pt>
                <c:pt idx="1683">
                  <c:v>41998.536241121197</c:v>
                </c:pt>
                <c:pt idx="1684">
                  <c:v>41948.124545297498</c:v>
                </c:pt>
                <c:pt idx="1685">
                  <c:v>42007.4645776697</c:v>
                </c:pt>
                <c:pt idx="1686">
                  <c:v>42244.7769504147</c:v>
                </c:pt>
                <c:pt idx="1687">
                  <c:v>41999.595818043701</c:v>
                </c:pt>
                <c:pt idx="1688">
                  <c:v>42076.367128817699</c:v>
                </c:pt>
                <c:pt idx="1689">
                  <c:v>64145.282852516299</c:v>
                </c:pt>
                <c:pt idx="1690">
                  <c:v>64615.7111160653</c:v>
                </c:pt>
                <c:pt idx="1691">
                  <c:v>64036.1058072253</c:v>
                </c:pt>
                <c:pt idx="1692">
                  <c:v>64727.913801343202</c:v>
                </c:pt>
                <c:pt idx="1693">
                  <c:v>64844.8266215357</c:v>
                </c:pt>
                <c:pt idx="1694">
                  <c:v>64495.342691296399</c:v>
                </c:pt>
                <c:pt idx="1695">
                  <c:v>64224.195311174401</c:v>
                </c:pt>
                <c:pt idx="1696">
                  <c:v>64834.3494356234</c:v>
                </c:pt>
                <c:pt idx="1697">
                  <c:v>64611.468503991797</c:v>
                </c:pt>
                <c:pt idx="1698">
                  <c:v>64303.5072311365</c:v>
                </c:pt>
                <c:pt idx="1699">
                  <c:v>64395.253195343597</c:v>
                </c:pt>
                <c:pt idx="1700">
                  <c:v>10534.3541494828</c:v>
                </c:pt>
                <c:pt idx="1701">
                  <c:v>10249.1892317573</c:v>
                </c:pt>
                <c:pt idx="1702">
                  <c:v>10035.2480525996</c:v>
                </c:pt>
                <c:pt idx="1703">
                  <c:v>10800.350839916</c:v>
                </c:pt>
                <c:pt idx="1704">
                  <c:v>10600.7053204154</c:v>
                </c:pt>
                <c:pt idx="1705">
                  <c:v>10477.3497182436</c:v>
                </c:pt>
                <c:pt idx="1706">
                  <c:v>10870.432019362999</c:v>
                </c:pt>
                <c:pt idx="1707">
                  <c:v>9963.6433875868206</c:v>
                </c:pt>
                <c:pt idx="1708">
                  <c:v>17876.402947412102</c:v>
                </c:pt>
                <c:pt idx="1709">
                  <c:v>17138.354729326798</c:v>
                </c:pt>
                <c:pt idx="1710">
                  <c:v>17643.1971662168</c:v>
                </c:pt>
                <c:pt idx="1711">
                  <c:v>17303.794296976201</c:v>
                </c:pt>
                <c:pt idx="1712">
                  <c:v>17431.877497577199</c:v>
                </c:pt>
                <c:pt idx="1713">
                  <c:v>46892.792190437103</c:v>
                </c:pt>
                <c:pt idx="1714">
                  <c:v>47643.7713017571</c:v>
                </c:pt>
                <c:pt idx="1715">
                  <c:v>47227.6793123643</c:v>
                </c:pt>
                <c:pt idx="1716">
                  <c:v>47475.073343072698</c:v>
                </c:pt>
                <c:pt idx="1717">
                  <c:v>47635.3454433898</c:v>
                </c:pt>
                <c:pt idx="1718">
                  <c:v>46759.193188853897</c:v>
                </c:pt>
                <c:pt idx="1719">
                  <c:v>47613.236924817298</c:v>
                </c:pt>
                <c:pt idx="1720">
                  <c:v>47421.873715386901</c:v>
                </c:pt>
                <c:pt idx="1721">
                  <c:v>54422.472321252098</c:v>
                </c:pt>
                <c:pt idx="1722">
                  <c:v>53884.999541533398</c:v>
                </c:pt>
                <c:pt idx="1723">
                  <c:v>69759.423880948903</c:v>
                </c:pt>
                <c:pt idx="1724">
                  <c:v>70514.654605700998</c:v>
                </c:pt>
                <c:pt idx="1725">
                  <c:v>70431.102882407402</c:v>
                </c:pt>
                <c:pt idx="1726">
                  <c:v>69609.676195562002</c:v>
                </c:pt>
                <c:pt idx="1727">
                  <c:v>69593.527602452494</c:v>
                </c:pt>
                <c:pt idx="1728">
                  <c:v>69646.782480900205</c:v>
                </c:pt>
                <c:pt idx="1729">
                  <c:v>59543.832755206102</c:v>
                </c:pt>
                <c:pt idx="1730">
                  <c:v>59453.674253820704</c:v>
                </c:pt>
                <c:pt idx="1731">
                  <c:v>59071.267853913501</c:v>
                </c:pt>
                <c:pt idx="1732">
                  <c:v>59738.2744017367</c:v>
                </c:pt>
                <c:pt idx="1733">
                  <c:v>59574.823635220702</c:v>
                </c:pt>
                <c:pt idx="1734">
                  <c:v>58929.082400969099</c:v>
                </c:pt>
                <c:pt idx="1735">
                  <c:v>59345.578780307798</c:v>
                </c:pt>
                <c:pt idx="1736">
                  <c:v>73151.0930580532</c:v>
                </c:pt>
                <c:pt idx="1737">
                  <c:v>72551.008581276998</c:v>
                </c:pt>
                <c:pt idx="1738">
                  <c:v>73465.467754959202</c:v>
                </c:pt>
                <c:pt idx="1739">
                  <c:v>72555.562898882301</c:v>
                </c:pt>
                <c:pt idx="1740">
                  <c:v>73021.745661784793</c:v>
                </c:pt>
                <c:pt idx="1741">
                  <c:v>73070.175784509702</c:v>
                </c:pt>
                <c:pt idx="1742">
                  <c:v>18677.357588757</c:v>
                </c:pt>
                <c:pt idx="1743">
                  <c:v>19261.145216605699</c:v>
                </c:pt>
                <c:pt idx="1744">
                  <c:v>19079.7304978104</c:v>
                </c:pt>
                <c:pt idx="1745">
                  <c:v>18688.231046683199</c:v>
                </c:pt>
                <c:pt idx="1746">
                  <c:v>19593.886961582099</c:v>
                </c:pt>
                <c:pt idx="1747">
                  <c:v>24231.865058887299</c:v>
                </c:pt>
                <c:pt idx="1748">
                  <c:v>24662.372228003402</c:v>
                </c:pt>
                <c:pt idx="1749">
                  <c:v>24072.584382375499</c:v>
                </c:pt>
                <c:pt idx="1750">
                  <c:v>23853.323033262499</c:v>
                </c:pt>
                <c:pt idx="1751">
                  <c:v>24125.202181278401</c:v>
                </c:pt>
                <c:pt idx="1752">
                  <c:v>24551.7071371237</c:v>
                </c:pt>
                <c:pt idx="1753">
                  <c:v>19800.753364816399</c:v>
                </c:pt>
                <c:pt idx="1754">
                  <c:v>20120.939639291799</c:v>
                </c:pt>
                <c:pt idx="1755">
                  <c:v>19763.210509529399</c:v>
                </c:pt>
                <c:pt idx="1756">
                  <c:v>19574.212521871599</c:v>
                </c:pt>
                <c:pt idx="1757">
                  <c:v>36953.724357833002</c:v>
                </c:pt>
                <c:pt idx="1758">
                  <c:v>36645.7322223296</c:v>
                </c:pt>
                <c:pt idx="1759">
                  <c:v>37049.208912686001</c:v>
                </c:pt>
                <c:pt idx="1760">
                  <c:v>37241.604515523497</c:v>
                </c:pt>
                <c:pt idx="1761">
                  <c:v>70648.786273063393</c:v>
                </c:pt>
                <c:pt idx="1762">
                  <c:v>71082.780646773404</c:v>
                </c:pt>
                <c:pt idx="1763">
                  <c:v>70742.6707364186</c:v>
                </c:pt>
                <c:pt idx="1764">
                  <c:v>4161.1972847441803</c:v>
                </c:pt>
                <c:pt idx="1765">
                  <c:v>4129.3123830691602</c:v>
                </c:pt>
                <c:pt idx="1766">
                  <c:v>4729.2328553780198</c:v>
                </c:pt>
                <c:pt idx="1767">
                  <c:v>4695.4803824717201</c:v>
                </c:pt>
                <c:pt idx="1768">
                  <c:v>4520.2777077024703</c:v>
                </c:pt>
                <c:pt idx="1769">
                  <c:v>4809.9018055587503</c:v>
                </c:pt>
                <c:pt idx="1770">
                  <c:v>4876.9769042088601</c:v>
                </c:pt>
                <c:pt idx="1771">
                  <c:v>15521.802436268599</c:v>
                </c:pt>
                <c:pt idx="1772">
                  <c:v>16217.852886283399</c:v>
                </c:pt>
                <c:pt idx="1773">
                  <c:v>15475.234223211301</c:v>
                </c:pt>
                <c:pt idx="1774">
                  <c:v>15326.032478790499</c:v>
                </c:pt>
                <c:pt idx="1775">
                  <c:v>30451.188385028501</c:v>
                </c:pt>
                <c:pt idx="1776">
                  <c:v>30319.516005175399</c:v>
                </c:pt>
                <c:pt idx="1777">
                  <c:v>30849.476902828399</c:v>
                </c:pt>
                <c:pt idx="1778">
                  <c:v>30195.436258715799</c:v>
                </c:pt>
                <c:pt idx="1779">
                  <c:v>30940.4657057236</c:v>
                </c:pt>
                <c:pt idx="1780">
                  <c:v>30173.652798016501</c:v>
                </c:pt>
                <c:pt idx="1781">
                  <c:v>69458.818615667304</c:v>
                </c:pt>
                <c:pt idx="1782">
                  <c:v>69262.622294804896</c:v>
                </c:pt>
                <c:pt idx="1783">
                  <c:v>70133.013203483497</c:v>
                </c:pt>
                <c:pt idx="1784">
                  <c:v>10310.474030867999</c:v>
                </c:pt>
                <c:pt idx="1785">
                  <c:v>10835.6776966663</c:v>
                </c:pt>
                <c:pt idx="1786">
                  <c:v>10869.7042799061</c:v>
                </c:pt>
                <c:pt idx="1787">
                  <c:v>10150.3515945864</c:v>
                </c:pt>
                <c:pt idx="1788">
                  <c:v>10294.152591107</c:v>
                </c:pt>
                <c:pt idx="1789">
                  <c:v>10707.7185778313</c:v>
                </c:pt>
                <c:pt idx="1790">
                  <c:v>10834.475292024001</c:v>
                </c:pt>
                <c:pt idx="1791">
                  <c:v>73259.933777066995</c:v>
                </c:pt>
                <c:pt idx="1792">
                  <c:v>73832.453106200497</c:v>
                </c:pt>
                <c:pt idx="1793">
                  <c:v>73455.9801341079</c:v>
                </c:pt>
                <c:pt idx="1794">
                  <c:v>73817.662257753705</c:v>
                </c:pt>
                <c:pt idx="1795">
                  <c:v>73385.414304029997</c:v>
                </c:pt>
                <c:pt idx="1796">
                  <c:v>73554.140132532804</c:v>
                </c:pt>
                <c:pt idx="1797">
                  <c:v>36518.297302804698</c:v>
                </c:pt>
                <c:pt idx="1798">
                  <c:v>36282.999289065498</c:v>
                </c:pt>
                <c:pt idx="1799">
                  <c:v>36653.0730338262</c:v>
                </c:pt>
                <c:pt idx="1800">
                  <c:v>36383.811997045697</c:v>
                </c:pt>
                <c:pt idx="1801">
                  <c:v>36803.116852262101</c:v>
                </c:pt>
                <c:pt idx="1802">
                  <c:v>25477.596448714099</c:v>
                </c:pt>
                <c:pt idx="1803">
                  <c:v>25692.586973935799</c:v>
                </c:pt>
                <c:pt idx="1804">
                  <c:v>25088.0372569272</c:v>
                </c:pt>
                <c:pt idx="1805">
                  <c:v>25432.8562810187</c:v>
                </c:pt>
                <c:pt idx="1806">
                  <c:v>24919.247126751499</c:v>
                </c:pt>
                <c:pt idx="1807">
                  <c:v>66864.878215343793</c:v>
                </c:pt>
                <c:pt idx="1808">
                  <c:v>66381.812493738398</c:v>
                </c:pt>
                <c:pt idx="1809">
                  <c:v>66448.236262717794</c:v>
                </c:pt>
                <c:pt idx="1810">
                  <c:v>67240.133549292805</c:v>
                </c:pt>
                <c:pt idx="1811">
                  <c:v>66530.186480733493</c:v>
                </c:pt>
                <c:pt idx="1812">
                  <c:v>66562.381696489407</c:v>
                </c:pt>
                <c:pt idx="1813">
                  <c:v>25573.473063677699</c:v>
                </c:pt>
                <c:pt idx="1814">
                  <c:v>25617.314925202299</c:v>
                </c:pt>
                <c:pt idx="1815">
                  <c:v>25552.887748980102</c:v>
                </c:pt>
                <c:pt idx="1816">
                  <c:v>26330.693577320399</c:v>
                </c:pt>
                <c:pt idx="1817">
                  <c:v>26045.8010885273</c:v>
                </c:pt>
                <c:pt idx="1818">
                  <c:v>72681.019752939203</c:v>
                </c:pt>
                <c:pt idx="1819">
                  <c:v>71940.569872214604</c:v>
                </c:pt>
                <c:pt idx="1820">
                  <c:v>72207.549043328298</c:v>
                </c:pt>
                <c:pt idx="1821">
                  <c:v>72041.053701496305</c:v>
                </c:pt>
                <c:pt idx="1822">
                  <c:v>71755.373531158504</c:v>
                </c:pt>
                <c:pt idx="1823">
                  <c:v>30401.8586091918</c:v>
                </c:pt>
                <c:pt idx="1824">
                  <c:v>30597.351476587901</c:v>
                </c:pt>
                <c:pt idx="1825">
                  <c:v>31079.0118885267</c:v>
                </c:pt>
                <c:pt idx="1826">
                  <c:v>30912.319516039799</c:v>
                </c:pt>
                <c:pt idx="1827">
                  <c:v>7272.8966328953802</c:v>
                </c:pt>
                <c:pt idx="1828">
                  <c:v>6674.5790983710804</c:v>
                </c:pt>
                <c:pt idx="1829">
                  <c:v>7323.9235609899597</c:v>
                </c:pt>
                <c:pt idx="1830">
                  <c:v>7036.9269539629704</c:v>
                </c:pt>
                <c:pt idx="1831">
                  <c:v>6871.0605632392399</c:v>
                </c:pt>
                <c:pt idx="1832">
                  <c:v>11132.2659058799</c:v>
                </c:pt>
                <c:pt idx="1833">
                  <c:v>11353.184352733</c:v>
                </c:pt>
                <c:pt idx="1834">
                  <c:v>10944.081812169499</c:v>
                </c:pt>
                <c:pt idx="1835">
                  <c:v>11092.6805642084</c:v>
                </c:pt>
                <c:pt idx="1836">
                  <c:v>11349.7285008323</c:v>
                </c:pt>
                <c:pt idx="1837">
                  <c:v>10937.825415981601</c:v>
                </c:pt>
                <c:pt idx="1838">
                  <c:v>11242.4305326659</c:v>
                </c:pt>
                <c:pt idx="1839">
                  <c:v>11419.183756185699</c:v>
                </c:pt>
                <c:pt idx="1840">
                  <c:v>57721.423503956903</c:v>
                </c:pt>
                <c:pt idx="1841">
                  <c:v>57660.472085732697</c:v>
                </c:pt>
                <c:pt idx="1842">
                  <c:v>57925.032316839199</c:v>
                </c:pt>
                <c:pt idx="1843">
                  <c:v>57851.3813289756</c:v>
                </c:pt>
                <c:pt idx="1844">
                  <c:v>57554.414070949199</c:v>
                </c:pt>
                <c:pt idx="1845">
                  <c:v>47218.305893508601</c:v>
                </c:pt>
                <c:pt idx="1846">
                  <c:v>66662.080362488399</c:v>
                </c:pt>
                <c:pt idx="1847">
                  <c:v>66844.813321127702</c:v>
                </c:pt>
                <c:pt idx="1848">
                  <c:v>16430.273945349902</c:v>
                </c:pt>
                <c:pt idx="1849">
                  <c:v>16484.287461729</c:v>
                </c:pt>
                <c:pt idx="1850">
                  <c:v>16679.710543425001</c:v>
                </c:pt>
                <c:pt idx="1851">
                  <c:v>16656.109412935501</c:v>
                </c:pt>
                <c:pt idx="1852">
                  <c:v>16975.302668964301</c:v>
                </c:pt>
                <c:pt idx="1853">
                  <c:v>16462.646631499701</c:v>
                </c:pt>
                <c:pt idx="1854">
                  <c:v>2719.6265211062801</c:v>
                </c:pt>
                <c:pt idx="1855">
                  <c:v>2433.3945756329899</c:v>
                </c:pt>
                <c:pt idx="1856">
                  <c:v>2784.8297408409198</c:v>
                </c:pt>
                <c:pt idx="1857">
                  <c:v>2547.6532036899098</c:v>
                </c:pt>
                <c:pt idx="1858">
                  <c:v>2576.91409262462</c:v>
                </c:pt>
                <c:pt idx="1859">
                  <c:v>18530.326202767599</c:v>
                </c:pt>
                <c:pt idx="1860">
                  <c:v>18555.812607104701</c:v>
                </c:pt>
                <c:pt idx="1861">
                  <c:v>16719.9887179494</c:v>
                </c:pt>
                <c:pt idx="1862">
                  <c:v>17161.195286573198</c:v>
                </c:pt>
                <c:pt idx="1863">
                  <c:v>17129.485095291799</c:v>
                </c:pt>
                <c:pt idx="1864">
                  <c:v>12100.3926363629</c:v>
                </c:pt>
                <c:pt idx="1865">
                  <c:v>11546.3067032157</c:v>
                </c:pt>
                <c:pt idx="1866">
                  <c:v>11970.4982139366</c:v>
                </c:pt>
                <c:pt idx="1867">
                  <c:v>52910.001589451596</c:v>
                </c:pt>
                <c:pt idx="1868">
                  <c:v>52366.113930299201</c:v>
                </c:pt>
                <c:pt idx="1869">
                  <c:v>52540.487917373401</c:v>
                </c:pt>
                <c:pt idx="1870">
                  <c:v>51974.060438353401</c:v>
                </c:pt>
                <c:pt idx="1871">
                  <c:v>52818.062338389303</c:v>
                </c:pt>
                <c:pt idx="1872">
                  <c:v>52597.420941950499</c:v>
                </c:pt>
                <c:pt idx="1873">
                  <c:v>52067.508719713303</c:v>
                </c:pt>
                <c:pt idx="1874">
                  <c:v>27851.1120466826</c:v>
                </c:pt>
                <c:pt idx="1875">
                  <c:v>28001.3132100332</c:v>
                </c:pt>
                <c:pt idx="1876">
                  <c:v>28326.914400424899</c:v>
                </c:pt>
                <c:pt idx="1877">
                  <c:v>27867.078310500201</c:v>
                </c:pt>
                <c:pt idx="1878">
                  <c:v>28183.043340062999</c:v>
                </c:pt>
                <c:pt idx="1879">
                  <c:v>28519.825005279599</c:v>
                </c:pt>
                <c:pt idx="1880">
                  <c:v>45100.8467727311</c:v>
                </c:pt>
                <c:pt idx="1881">
                  <c:v>44678.485976324097</c:v>
                </c:pt>
                <c:pt idx="1882">
                  <c:v>45255.754887558898</c:v>
                </c:pt>
                <c:pt idx="1883">
                  <c:v>45137.611765304297</c:v>
                </c:pt>
                <c:pt idx="1884">
                  <c:v>27790.357007651899</c:v>
                </c:pt>
                <c:pt idx="1885">
                  <c:v>27658.661214376301</c:v>
                </c:pt>
                <c:pt idx="1886">
                  <c:v>68053.854945372994</c:v>
                </c:pt>
                <c:pt idx="1887">
                  <c:v>68201.378006746003</c:v>
                </c:pt>
                <c:pt idx="1888">
                  <c:v>57121.592709182798</c:v>
                </c:pt>
                <c:pt idx="1889">
                  <c:v>25040.1413691653</c:v>
                </c:pt>
                <c:pt idx="1890">
                  <c:v>24273.671068950702</c:v>
                </c:pt>
                <c:pt idx="1891">
                  <c:v>25033.345179932301</c:v>
                </c:pt>
                <c:pt idx="1892">
                  <c:v>24351.0439287513</c:v>
                </c:pt>
                <c:pt idx="1893">
                  <c:v>2891.2553634697601</c:v>
                </c:pt>
                <c:pt idx="1894">
                  <c:v>3035.5280207885198</c:v>
                </c:pt>
                <c:pt idx="1895">
                  <c:v>2828.6300403191899</c:v>
                </c:pt>
                <c:pt idx="1896">
                  <c:v>2626.3772814651802</c:v>
                </c:pt>
                <c:pt idx="1897">
                  <c:v>2880.7032803653001</c:v>
                </c:pt>
                <c:pt idx="1898">
                  <c:v>2853.7964859972999</c:v>
                </c:pt>
                <c:pt idx="1899">
                  <c:v>49142.931385258598</c:v>
                </c:pt>
                <c:pt idx="1900">
                  <c:v>49430.6661842088</c:v>
                </c:pt>
                <c:pt idx="1901">
                  <c:v>49537.2892631828</c:v>
                </c:pt>
                <c:pt idx="1902">
                  <c:v>49310.270956399101</c:v>
                </c:pt>
                <c:pt idx="1903">
                  <c:v>49416.791344816796</c:v>
                </c:pt>
                <c:pt idx="1904">
                  <c:v>49406.627984911</c:v>
                </c:pt>
                <c:pt idx="1905">
                  <c:v>34934.030780481502</c:v>
                </c:pt>
                <c:pt idx="1906">
                  <c:v>34400.486495671903</c:v>
                </c:pt>
                <c:pt idx="1907">
                  <c:v>35271.557370792398</c:v>
                </c:pt>
                <c:pt idx="1908">
                  <c:v>38187.780375514099</c:v>
                </c:pt>
                <c:pt idx="1909">
                  <c:v>37837.2880391078</c:v>
                </c:pt>
                <c:pt idx="1910">
                  <c:v>38562.788588214797</c:v>
                </c:pt>
                <c:pt idx="1911">
                  <c:v>22102.011694073699</c:v>
                </c:pt>
                <c:pt idx="1912">
                  <c:v>22026.018539894802</c:v>
                </c:pt>
                <c:pt idx="1913">
                  <c:v>22682.566470661299</c:v>
                </c:pt>
                <c:pt idx="1914">
                  <c:v>51726.891301131298</c:v>
                </c:pt>
                <c:pt idx="1915">
                  <c:v>51160.213741419502</c:v>
                </c:pt>
                <c:pt idx="1916">
                  <c:v>51740.9783790769</c:v>
                </c:pt>
                <c:pt idx="1917">
                  <c:v>43080.372456074801</c:v>
                </c:pt>
                <c:pt idx="1918">
                  <c:v>43441.905790609402</c:v>
                </c:pt>
                <c:pt idx="1919">
                  <c:v>43502.293307559201</c:v>
                </c:pt>
                <c:pt idx="1920">
                  <c:v>43770.536054361502</c:v>
                </c:pt>
                <c:pt idx="1921">
                  <c:v>43402.555437657997</c:v>
                </c:pt>
                <c:pt idx="1922">
                  <c:v>73662.596077005393</c:v>
                </c:pt>
                <c:pt idx="1923">
                  <c:v>74473.513703252596</c:v>
                </c:pt>
                <c:pt idx="1924">
                  <c:v>73532.5080188133</c:v>
                </c:pt>
                <c:pt idx="1925">
                  <c:v>73718.904180779107</c:v>
                </c:pt>
                <c:pt idx="1926">
                  <c:v>74143.052277311406</c:v>
                </c:pt>
                <c:pt idx="1927">
                  <c:v>16321.0721384915</c:v>
                </c:pt>
                <c:pt idx="1928">
                  <c:v>27798.35066009</c:v>
                </c:pt>
                <c:pt idx="1929">
                  <c:v>68413.698845422696</c:v>
                </c:pt>
                <c:pt idx="1930">
                  <c:v>67662.670288275796</c:v>
                </c:pt>
                <c:pt idx="1931">
                  <c:v>68086.802232716596</c:v>
                </c:pt>
                <c:pt idx="1932">
                  <c:v>67909.081997742396</c:v>
                </c:pt>
                <c:pt idx="1933">
                  <c:v>68065.214705039005</c:v>
                </c:pt>
                <c:pt idx="1934">
                  <c:v>68044.354116098795</c:v>
                </c:pt>
                <c:pt idx="1935">
                  <c:v>68090.016324022101</c:v>
                </c:pt>
                <c:pt idx="1936">
                  <c:v>68548.794790433007</c:v>
                </c:pt>
                <c:pt idx="1937">
                  <c:v>68427.650509483603</c:v>
                </c:pt>
                <c:pt idx="1938">
                  <c:v>68446.523878915497</c:v>
                </c:pt>
                <c:pt idx="1939">
                  <c:v>67871.522720223104</c:v>
                </c:pt>
                <c:pt idx="1940">
                  <c:v>44846.035532379901</c:v>
                </c:pt>
                <c:pt idx="1941">
                  <c:v>45473.726425328699</c:v>
                </c:pt>
                <c:pt idx="1942">
                  <c:v>43546.321599213697</c:v>
                </c:pt>
                <c:pt idx="1943">
                  <c:v>42880.8114390275</c:v>
                </c:pt>
                <c:pt idx="1944">
                  <c:v>43545.735736385301</c:v>
                </c:pt>
                <c:pt idx="1945">
                  <c:v>43129.399830476897</c:v>
                </c:pt>
                <c:pt idx="1946">
                  <c:v>43031.976777138501</c:v>
                </c:pt>
                <c:pt idx="1947">
                  <c:v>66747.052799841797</c:v>
                </c:pt>
                <c:pt idx="1948">
                  <c:v>57626.678009262199</c:v>
                </c:pt>
                <c:pt idx="1949">
                  <c:v>57316.498403047102</c:v>
                </c:pt>
                <c:pt idx="1950">
                  <c:v>57349.540479564101</c:v>
                </c:pt>
                <c:pt idx="1951">
                  <c:v>57675.424563160603</c:v>
                </c:pt>
                <c:pt idx="1952">
                  <c:v>57184.655082111298</c:v>
                </c:pt>
                <c:pt idx="1953">
                  <c:v>47102.648959973201</c:v>
                </c:pt>
                <c:pt idx="1954">
                  <c:v>47532.753810903399</c:v>
                </c:pt>
                <c:pt idx="1955">
                  <c:v>47996.849233517198</c:v>
                </c:pt>
                <c:pt idx="1956">
                  <c:v>47821.881276115899</c:v>
                </c:pt>
                <c:pt idx="1957">
                  <c:v>47486.972138465797</c:v>
                </c:pt>
                <c:pt idx="1958">
                  <c:v>28147.273248389702</c:v>
                </c:pt>
                <c:pt idx="1959">
                  <c:v>57609.169096669699</c:v>
                </c:pt>
                <c:pt idx="1960">
                  <c:v>57911.2711828682</c:v>
                </c:pt>
                <c:pt idx="1961">
                  <c:v>58384.758000773501</c:v>
                </c:pt>
                <c:pt idx="1962">
                  <c:v>58210.301779916103</c:v>
                </c:pt>
                <c:pt idx="1963">
                  <c:v>57504.651776522602</c:v>
                </c:pt>
                <c:pt idx="1964">
                  <c:v>57470.8664125746</c:v>
                </c:pt>
                <c:pt idx="1965">
                  <c:v>57872.424975984497</c:v>
                </c:pt>
                <c:pt idx="1966">
                  <c:v>57602.290905820701</c:v>
                </c:pt>
                <c:pt idx="1967">
                  <c:v>57914.568746909499</c:v>
                </c:pt>
                <c:pt idx="1968">
                  <c:v>57975.1214775345</c:v>
                </c:pt>
                <c:pt idx="1969">
                  <c:v>57560.6003421528</c:v>
                </c:pt>
                <c:pt idx="1970">
                  <c:v>57889.0939509905</c:v>
                </c:pt>
                <c:pt idx="1971">
                  <c:v>17868.6027340129</c:v>
                </c:pt>
                <c:pt idx="1972">
                  <c:v>18186.822113415601</c:v>
                </c:pt>
                <c:pt idx="1973">
                  <c:v>18554.3373439928</c:v>
                </c:pt>
                <c:pt idx="1974">
                  <c:v>18602.086771768802</c:v>
                </c:pt>
                <c:pt idx="1975">
                  <c:v>17969.8419447749</c:v>
                </c:pt>
                <c:pt idx="1976">
                  <c:v>17824.253498117199</c:v>
                </c:pt>
                <c:pt idx="1977">
                  <c:v>18670.984171581302</c:v>
                </c:pt>
                <c:pt idx="1978">
                  <c:v>18420.705388644401</c:v>
                </c:pt>
                <c:pt idx="1979">
                  <c:v>18352.6896606437</c:v>
                </c:pt>
                <c:pt idx="1980">
                  <c:v>18567.584079296801</c:v>
                </c:pt>
                <c:pt idx="1981">
                  <c:v>18063.737056501999</c:v>
                </c:pt>
                <c:pt idx="1982">
                  <c:v>18120.8043498402</c:v>
                </c:pt>
                <c:pt idx="1983">
                  <c:v>54856.0572536611</c:v>
                </c:pt>
                <c:pt idx="1984">
                  <c:v>54336.366025050098</c:v>
                </c:pt>
                <c:pt idx="1985">
                  <c:v>54392.616414057702</c:v>
                </c:pt>
                <c:pt idx="1986">
                  <c:v>54482.403734057603</c:v>
                </c:pt>
                <c:pt idx="1987">
                  <c:v>54251.3799647696</c:v>
                </c:pt>
                <c:pt idx="1988">
                  <c:v>54797.455221403499</c:v>
                </c:pt>
                <c:pt idx="1989">
                  <c:v>72015.013405990801</c:v>
                </c:pt>
                <c:pt idx="1990">
                  <c:v>72240.894082083105</c:v>
                </c:pt>
                <c:pt idx="1991">
                  <c:v>72583.452030507906</c:v>
                </c:pt>
                <c:pt idx="1992">
                  <c:v>72146.420696809495</c:v>
                </c:pt>
                <c:pt idx="1993">
                  <c:v>72524.871325215601</c:v>
                </c:pt>
                <c:pt idx="1994">
                  <c:v>71902.164512806703</c:v>
                </c:pt>
                <c:pt idx="1995">
                  <c:v>39513.124275599301</c:v>
                </c:pt>
                <c:pt idx="1996">
                  <c:v>39304.970200058902</c:v>
                </c:pt>
                <c:pt idx="1997">
                  <c:v>39204.547120035997</c:v>
                </c:pt>
                <c:pt idx="1998">
                  <c:v>39331.895459784202</c:v>
                </c:pt>
                <c:pt idx="1999">
                  <c:v>12369.180178644499</c:v>
                </c:pt>
                <c:pt idx="2000">
                  <c:v>12381.1765195182</c:v>
                </c:pt>
                <c:pt idx="2001">
                  <c:v>12580.258979275401</c:v>
                </c:pt>
                <c:pt idx="2002">
                  <c:v>12450.7562130721</c:v>
                </c:pt>
                <c:pt idx="2003">
                  <c:v>13107.350655828201</c:v>
                </c:pt>
                <c:pt idx="2004">
                  <c:v>12907.997198003201</c:v>
                </c:pt>
                <c:pt idx="2005">
                  <c:v>13244.3425887823</c:v>
                </c:pt>
                <c:pt idx="2006">
                  <c:v>13046.0952278279</c:v>
                </c:pt>
                <c:pt idx="2007">
                  <c:v>57429.973015130097</c:v>
                </c:pt>
                <c:pt idx="2008">
                  <c:v>57262.086477085199</c:v>
                </c:pt>
                <c:pt idx="2009">
                  <c:v>56627.324810943501</c:v>
                </c:pt>
                <c:pt idx="2010">
                  <c:v>26579.3834585566</c:v>
                </c:pt>
                <c:pt idx="2011">
                  <c:v>26783.689518411498</c:v>
                </c:pt>
                <c:pt idx="2012">
                  <c:v>26318.193181858998</c:v>
                </c:pt>
                <c:pt idx="2013">
                  <c:v>41513.075135967803</c:v>
                </c:pt>
                <c:pt idx="2014">
                  <c:v>42129.432766859303</c:v>
                </c:pt>
                <c:pt idx="2015">
                  <c:v>41416.170264006898</c:v>
                </c:pt>
                <c:pt idx="2016">
                  <c:v>42143.333924808998</c:v>
                </c:pt>
                <c:pt idx="2017">
                  <c:v>41727.441838610801</c:v>
                </c:pt>
                <c:pt idx="2018">
                  <c:v>64005.986971964601</c:v>
                </c:pt>
                <c:pt idx="2019">
                  <c:v>64639.559068160299</c:v>
                </c:pt>
                <c:pt idx="2020">
                  <c:v>64169.915340756001</c:v>
                </c:pt>
                <c:pt idx="2021">
                  <c:v>64751.9176368919</c:v>
                </c:pt>
                <c:pt idx="2022">
                  <c:v>10347.3244235534</c:v>
                </c:pt>
                <c:pt idx="2023">
                  <c:v>10211.3423978602</c:v>
                </c:pt>
                <c:pt idx="2024">
                  <c:v>10895.177785337601</c:v>
                </c:pt>
                <c:pt idx="2025">
                  <c:v>10249.6001224841</c:v>
                </c:pt>
                <c:pt idx="2026">
                  <c:v>10952.239089439299</c:v>
                </c:pt>
                <c:pt idx="2027">
                  <c:v>10902.4982823465</c:v>
                </c:pt>
                <c:pt idx="2028">
                  <c:v>10892.3938338608</c:v>
                </c:pt>
                <c:pt idx="2029">
                  <c:v>17545.2859405786</c:v>
                </c:pt>
                <c:pt idx="2030">
                  <c:v>17088.653524067398</c:v>
                </c:pt>
                <c:pt idx="2031">
                  <c:v>17764.507855482399</c:v>
                </c:pt>
                <c:pt idx="2032">
                  <c:v>47134.3175951167</c:v>
                </c:pt>
                <c:pt idx="2033">
                  <c:v>47141.137132964097</c:v>
                </c:pt>
                <c:pt idx="2034">
                  <c:v>47098.367485393297</c:v>
                </c:pt>
                <c:pt idx="2035">
                  <c:v>46952.615410444901</c:v>
                </c:pt>
                <c:pt idx="2036">
                  <c:v>54394.494518306703</c:v>
                </c:pt>
                <c:pt idx="2037">
                  <c:v>54531.4151301206</c:v>
                </c:pt>
                <c:pt idx="2038">
                  <c:v>54015.985498365</c:v>
                </c:pt>
                <c:pt idx="2039">
                  <c:v>54442.180977800999</c:v>
                </c:pt>
                <c:pt idx="2040">
                  <c:v>53938.784083420702</c:v>
                </c:pt>
                <c:pt idx="2041">
                  <c:v>53842.697243660899</c:v>
                </c:pt>
                <c:pt idx="2042">
                  <c:v>54013.524927671002</c:v>
                </c:pt>
                <c:pt idx="2043">
                  <c:v>53870.539057871101</c:v>
                </c:pt>
                <c:pt idx="2044">
                  <c:v>70498.236040732096</c:v>
                </c:pt>
                <c:pt idx="2045">
                  <c:v>70060.034526527103</c:v>
                </c:pt>
                <c:pt idx="2046">
                  <c:v>70401.841644034197</c:v>
                </c:pt>
                <c:pt idx="2047">
                  <c:v>70273.005010033507</c:v>
                </c:pt>
                <c:pt idx="2048">
                  <c:v>69858.615269378497</c:v>
                </c:pt>
                <c:pt idx="2049">
                  <c:v>70404.095562577204</c:v>
                </c:pt>
                <c:pt idx="2050">
                  <c:v>59625.043512326702</c:v>
                </c:pt>
                <c:pt idx="2051">
                  <c:v>59428.750343827604</c:v>
                </c:pt>
                <c:pt idx="2052">
                  <c:v>59533.3013126273</c:v>
                </c:pt>
                <c:pt idx="2053">
                  <c:v>59590.040632449804</c:v>
                </c:pt>
                <c:pt idx="2054">
                  <c:v>59046.893570065396</c:v>
                </c:pt>
                <c:pt idx="2055">
                  <c:v>59472.535246841901</c:v>
                </c:pt>
                <c:pt idx="2056">
                  <c:v>59677.976495861301</c:v>
                </c:pt>
                <c:pt idx="2057">
                  <c:v>59308.986579342898</c:v>
                </c:pt>
                <c:pt idx="2058">
                  <c:v>59359.453230147701</c:v>
                </c:pt>
                <c:pt idx="2059">
                  <c:v>59305.086612954998</c:v>
                </c:pt>
                <c:pt idx="2060">
                  <c:v>73031.448603893004</c:v>
                </c:pt>
                <c:pt idx="2061">
                  <c:v>72549.811842614101</c:v>
                </c:pt>
                <c:pt idx="2062">
                  <c:v>73527.279760719102</c:v>
                </c:pt>
                <c:pt idx="2063">
                  <c:v>73480.551814137696</c:v>
                </c:pt>
                <c:pt idx="2064">
                  <c:v>72819.658634313993</c:v>
                </c:pt>
                <c:pt idx="2065">
                  <c:v>72706.892103758903</c:v>
                </c:pt>
                <c:pt idx="2066">
                  <c:v>72917.647145233801</c:v>
                </c:pt>
                <c:pt idx="2067">
                  <c:v>19137.947877906699</c:v>
                </c:pt>
                <c:pt idx="2068">
                  <c:v>19250.520408886099</c:v>
                </c:pt>
                <c:pt idx="2069">
                  <c:v>18789.2899217757</c:v>
                </c:pt>
                <c:pt idx="2070">
                  <c:v>19609.494221938599</c:v>
                </c:pt>
                <c:pt idx="2071">
                  <c:v>19148.073517504901</c:v>
                </c:pt>
                <c:pt idx="2072">
                  <c:v>19529.780115387399</c:v>
                </c:pt>
                <c:pt idx="2073">
                  <c:v>24016.022653369</c:v>
                </c:pt>
                <c:pt idx="2074">
                  <c:v>24513.6132111525</c:v>
                </c:pt>
                <c:pt idx="2075">
                  <c:v>24149.188722626699</c:v>
                </c:pt>
                <c:pt idx="2076">
                  <c:v>24396.141631671398</c:v>
                </c:pt>
                <c:pt idx="2077">
                  <c:v>23946.543710991999</c:v>
                </c:pt>
                <c:pt idx="2078">
                  <c:v>24544.1129241702</c:v>
                </c:pt>
                <c:pt idx="2079">
                  <c:v>24578.095466642</c:v>
                </c:pt>
                <c:pt idx="2080">
                  <c:v>24609.5845400176</c:v>
                </c:pt>
                <c:pt idx="2081">
                  <c:v>24401.683832996601</c:v>
                </c:pt>
                <c:pt idx="2082">
                  <c:v>20291.997153520901</c:v>
                </c:pt>
                <c:pt idx="2083">
                  <c:v>20220.2732236802</c:v>
                </c:pt>
                <c:pt idx="2084">
                  <c:v>19822.866095703299</c:v>
                </c:pt>
                <c:pt idx="2085">
                  <c:v>37080.134337239797</c:v>
                </c:pt>
                <c:pt idx="2086">
                  <c:v>36849.790475054397</c:v>
                </c:pt>
                <c:pt idx="2087">
                  <c:v>37195.543382922398</c:v>
                </c:pt>
                <c:pt idx="2088">
                  <c:v>36469.081424846299</c:v>
                </c:pt>
                <c:pt idx="2089">
                  <c:v>37242.998056222699</c:v>
                </c:pt>
                <c:pt idx="2090">
                  <c:v>36451.469008726599</c:v>
                </c:pt>
                <c:pt idx="2091">
                  <c:v>37178.544942028602</c:v>
                </c:pt>
                <c:pt idx="2092">
                  <c:v>37112.7460081971</c:v>
                </c:pt>
                <c:pt idx="2093">
                  <c:v>71067.671460683894</c:v>
                </c:pt>
                <c:pt idx="2094">
                  <c:v>71290.807648154994</c:v>
                </c:pt>
                <c:pt idx="2095">
                  <c:v>71241.643302436001</c:v>
                </c:pt>
                <c:pt idx="2096">
                  <c:v>71252.276894316499</c:v>
                </c:pt>
                <c:pt idx="2097">
                  <c:v>5097.9837533226</c:v>
                </c:pt>
                <c:pt idx="2098">
                  <c:v>4381.50699960986</c:v>
                </c:pt>
                <c:pt idx="2099">
                  <c:v>4524.0745902007202</c:v>
                </c:pt>
                <c:pt idx="2100">
                  <c:v>4895.79708258561</c:v>
                </c:pt>
                <c:pt idx="2101">
                  <c:v>4167.95447584453</c:v>
                </c:pt>
                <c:pt idx="2102">
                  <c:v>4355.4063571255601</c:v>
                </c:pt>
                <c:pt idx="2103">
                  <c:v>4462.4630300477802</c:v>
                </c:pt>
                <c:pt idx="2104">
                  <c:v>16114.602452381199</c:v>
                </c:pt>
                <c:pt idx="2105">
                  <c:v>15841.2530656423</c:v>
                </c:pt>
                <c:pt idx="2106">
                  <c:v>15573.962385933701</c:v>
                </c:pt>
                <c:pt idx="2107">
                  <c:v>15497.6143980287</c:v>
                </c:pt>
                <c:pt idx="2108">
                  <c:v>15973.7845996344</c:v>
                </c:pt>
                <c:pt idx="2109">
                  <c:v>15751.488854925999</c:v>
                </c:pt>
                <c:pt idx="2110">
                  <c:v>15417.337386740801</c:v>
                </c:pt>
                <c:pt idx="2111">
                  <c:v>30364.431100929502</c:v>
                </c:pt>
                <c:pt idx="2112">
                  <c:v>30668.662661496899</c:v>
                </c:pt>
                <c:pt idx="2113">
                  <c:v>30980.599583255898</c:v>
                </c:pt>
                <c:pt idx="2114">
                  <c:v>31000.8857842699</c:v>
                </c:pt>
                <c:pt idx="2115">
                  <c:v>30761.431850171899</c:v>
                </c:pt>
                <c:pt idx="2116">
                  <c:v>30307.081271836902</c:v>
                </c:pt>
                <c:pt idx="2117">
                  <c:v>30068.0550506812</c:v>
                </c:pt>
                <c:pt idx="2118">
                  <c:v>70192.063809815198</c:v>
                </c:pt>
                <c:pt idx="2119">
                  <c:v>70038.778018595098</c:v>
                </c:pt>
                <c:pt idx="2120">
                  <c:v>69716.522688793702</c:v>
                </c:pt>
                <c:pt idx="2121">
                  <c:v>70072.992281938103</c:v>
                </c:pt>
                <c:pt idx="2122">
                  <c:v>10397.178347753799</c:v>
                </c:pt>
                <c:pt idx="2123">
                  <c:v>10327.0110145734</c:v>
                </c:pt>
                <c:pt idx="2124">
                  <c:v>10228.875963115201</c:v>
                </c:pt>
                <c:pt idx="2125">
                  <c:v>73143.332346438401</c:v>
                </c:pt>
                <c:pt idx="2126">
                  <c:v>73483.276902998201</c:v>
                </c:pt>
                <c:pt idx="2127">
                  <c:v>73034.405896629905</c:v>
                </c:pt>
                <c:pt idx="2128">
                  <c:v>73612.985030064199</c:v>
                </c:pt>
                <c:pt idx="2129">
                  <c:v>36063.136929559398</c:v>
                </c:pt>
                <c:pt idx="2130">
                  <c:v>36737.675943099799</c:v>
                </c:pt>
                <c:pt idx="2131">
                  <c:v>36054.736000158402</c:v>
                </c:pt>
                <c:pt idx="2132">
                  <c:v>36401.597476672803</c:v>
                </c:pt>
                <c:pt idx="2133">
                  <c:v>36807.708447352699</c:v>
                </c:pt>
                <c:pt idx="2134">
                  <c:v>36910.310661462703</c:v>
                </c:pt>
                <c:pt idx="2135">
                  <c:v>36375.284339996397</c:v>
                </c:pt>
                <c:pt idx="2136">
                  <c:v>36701.457600775298</c:v>
                </c:pt>
                <c:pt idx="2137">
                  <c:v>25182.4993243098</c:v>
                </c:pt>
                <c:pt idx="2138">
                  <c:v>25006.1008312507</c:v>
                </c:pt>
                <c:pt idx="2139">
                  <c:v>66800.340584393402</c:v>
                </c:pt>
                <c:pt idx="2140">
                  <c:v>66744.447208358004</c:v>
                </c:pt>
                <c:pt idx="2141">
                  <c:v>67005.602285620596</c:v>
                </c:pt>
                <c:pt idx="2142">
                  <c:v>66866.945997082497</c:v>
                </c:pt>
                <c:pt idx="2143">
                  <c:v>66895.822438241696</c:v>
                </c:pt>
                <c:pt idx="2144">
                  <c:v>67168.173557523201</c:v>
                </c:pt>
                <c:pt idx="2145">
                  <c:v>67020.892507323399</c:v>
                </c:pt>
                <c:pt idx="2146">
                  <c:v>66384.774753690595</c:v>
                </c:pt>
                <c:pt idx="2147">
                  <c:v>25513.472282790699</c:v>
                </c:pt>
                <c:pt idx="2148">
                  <c:v>26430.960258886698</c:v>
                </c:pt>
                <c:pt idx="2149">
                  <c:v>26088.872999477</c:v>
                </c:pt>
                <c:pt idx="2150">
                  <c:v>25595.239008547</c:v>
                </c:pt>
                <c:pt idx="2151">
                  <c:v>72612.354743417498</c:v>
                </c:pt>
                <c:pt idx="2152">
                  <c:v>72752.761366385297</c:v>
                </c:pt>
                <c:pt idx="2153">
                  <c:v>72485.818035007396</c:v>
                </c:pt>
                <c:pt idx="2154">
                  <c:v>72676.7969282782</c:v>
                </c:pt>
                <c:pt idx="2155">
                  <c:v>30546.9173595713</c:v>
                </c:pt>
                <c:pt idx="2156">
                  <c:v>30408.499711707798</c:v>
                </c:pt>
                <c:pt idx="2157">
                  <c:v>30933.850770307799</c:v>
                </c:pt>
                <c:pt idx="2158">
                  <c:v>30971.843833137202</c:v>
                </c:pt>
                <c:pt idx="2159">
                  <c:v>30988.3918321446</c:v>
                </c:pt>
                <c:pt idx="2160">
                  <c:v>31339.686680836101</c:v>
                </c:pt>
                <c:pt idx="2161">
                  <c:v>31248.791292613299</c:v>
                </c:pt>
                <c:pt idx="2162">
                  <c:v>6845.2157755938297</c:v>
                </c:pt>
                <c:pt idx="2163">
                  <c:v>6894.5552769489504</c:v>
                </c:pt>
                <c:pt idx="2164">
                  <c:v>7547.2808516770601</c:v>
                </c:pt>
                <c:pt idx="2165">
                  <c:v>6809.1574630822097</c:v>
                </c:pt>
                <c:pt idx="2166">
                  <c:v>7455.4465464202904</c:v>
                </c:pt>
                <c:pt idx="2167">
                  <c:v>7522.8145954158999</c:v>
                </c:pt>
                <c:pt idx="2168">
                  <c:v>11201.9569421573</c:v>
                </c:pt>
                <c:pt idx="2169">
                  <c:v>10841.8226474517</c:v>
                </c:pt>
                <c:pt idx="2170">
                  <c:v>10637.2964637881</c:v>
                </c:pt>
                <c:pt idx="2171">
                  <c:v>10505.6182343579</c:v>
                </c:pt>
                <c:pt idx="2172">
                  <c:v>11158.180360996699</c:v>
                </c:pt>
                <c:pt idx="2173">
                  <c:v>57557.295996997498</c:v>
                </c:pt>
                <c:pt idx="2174">
                  <c:v>28190.908853233999</c:v>
                </c:pt>
                <c:pt idx="2175">
                  <c:v>28249.588064950301</c:v>
                </c:pt>
                <c:pt idx="2176">
                  <c:v>59377.143869116699</c:v>
                </c:pt>
                <c:pt idx="2177">
                  <c:v>59548.2527292706</c:v>
                </c:pt>
                <c:pt idx="2178">
                  <c:v>59631.493471261798</c:v>
                </c:pt>
                <c:pt idx="2179">
                  <c:v>66797.214619974096</c:v>
                </c:pt>
                <c:pt idx="2180">
                  <c:v>66586.480680980196</c:v>
                </c:pt>
                <c:pt idx="2181">
                  <c:v>67327.876911344196</c:v>
                </c:pt>
                <c:pt idx="2182">
                  <c:v>16923.4187311727</c:v>
                </c:pt>
                <c:pt idx="2183">
                  <c:v>16935.996297171001</c:v>
                </c:pt>
                <c:pt idx="2184">
                  <c:v>16149.8851714222</c:v>
                </c:pt>
                <c:pt idx="2185">
                  <c:v>2370.6924630589101</c:v>
                </c:pt>
                <c:pt idx="2186">
                  <c:v>3064.4448643167898</c:v>
                </c:pt>
                <c:pt idx="2187">
                  <c:v>3080.2154417351298</c:v>
                </c:pt>
                <c:pt idx="2188">
                  <c:v>18545.6583254543</c:v>
                </c:pt>
                <c:pt idx="2189">
                  <c:v>19225.924754676402</c:v>
                </c:pt>
                <c:pt idx="2190">
                  <c:v>18592.239675749101</c:v>
                </c:pt>
                <c:pt idx="2191">
                  <c:v>17198.686312656901</c:v>
                </c:pt>
                <c:pt idx="2192">
                  <c:v>17508.415058224298</c:v>
                </c:pt>
                <c:pt idx="2193">
                  <c:v>16982.827971326202</c:v>
                </c:pt>
                <c:pt idx="2194">
                  <c:v>16857.3319519623</c:v>
                </c:pt>
                <c:pt idx="2195">
                  <c:v>16901.289559450899</c:v>
                </c:pt>
                <c:pt idx="2196">
                  <c:v>17445.8849207491</c:v>
                </c:pt>
                <c:pt idx="2197">
                  <c:v>11626.6462756085</c:v>
                </c:pt>
                <c:pt idx="2198">
                  <c:v>11911.275615173899</c:v>
                </c:pt>
                <c:pt idx="2199">
                  <c:v>11683.7162847006</c:v>
                </c:pt>
                <c:pt idx="2200">
                  <c:v>52277.775340433102</c:v>
                </c:pt>
                <c:pt idx="2201">
                  <c:v>52399.156729797498</c:v>
                </c:pt>
                <c:pt idx="2202">
                  <c:v>52208.997429379298</c:v>
                </c:pt>
                <c:pt idx="2203">
                  <c:v>52906.942361364498</c:v>
                </c:pt>
                <c:pt idx="2204">
                  <c:v>52415.572151598302</c:v>
                </c:pt>
                <c:pt idx="2205">
                  <c:v>52563.214758927897</c:v>
                </c:pt>
                <c:pt idx="2206">
                  <c:v>52835.7849216494</c:v>
                </c:pt>
                <c:pt idx="2207">
                  <c:v>28346.39240977</c:v>
                </c:pt>
                <c:pt idx="2208">
                  <c:v>27857.630643817902</c:v>
                </c:pt>
                <c:pt idx="2209">
                  <c:v>28204.1255032115</c:v>
                </c:pt>
                <c:pt idx="2210">
                  <c:v>44416.755794623903</c:v>
                </c:pt>
                <c:pt idx="2211">
                  <c:v>44892.931748459399</c:v>
                </c:pt>
                <c:pt idx="2212">
                  <c:v>44626.215505628199</c:v>
                </c:pt>
                <c:pt idx="2213">
                  <c:v>28260.8465905302</c:v>
                </c:pt>
                <c:pt idx="2214">
                  <c:v>28469.0646540251</c:v>
                </c:pt>
                <c:pt idx="2215">
                  <c:v>27872.943328269699</c:v>
                </c:pt>
                <c:pt idx="2216">
                  <c:v>45237.118819680203</c:v>
                </c:pt>
                <c:pt idx="2217">
                  <c:v>44880.641061323899</c:v>
                </c:pt>
                <c:pt idx="2218">
                  <c:v>45361.886809488897</c:v>
                </c:pt>
                <c:pt idx="2219">
                  <c:v>56626.600804100301</c:v>
                </c:pt>
                <c:pt idx="2220">
                  <c:v>57074.342965112999</c:v>
                </c:pt>
                <c:pt idx="2221">
                  <c:v>56496.9541911735</c:v>
                </c:pt>
                <c:pt idx="2222">
                  <c:v>57279.128386004799</c:v>
                </c:pt>
                <c:pt idx="2223">
                  <c:v>56650.628445036797</c:v>
                </c:pt>
                <c:pt idx="2224">
                  <c:v>24411.399590153102</c:v>
                </c:pt>
                <c:pt idx="2225">
                  <c:v>25106.595105097102</c:v>
                </c:pt>
                <c:pt idx="2226">
                  <c:v>25055.528840595201</c:v>
                </c:pt>
                <c:pt idx="2227">
                  <c:v>24897.8130183065</c:v>
                </c:pt>
                <c:pt idx="2228">
                  <c:v>24804.318004250999</c:v>
                </c:pt>
                <c:pt idx="2229">
                  <c:v>25048.054720185199</c:v>
                </c:pt>
                <c:pt idx="2230">
                  <c:v>3373.4085353166101</c:v>
                </c:pt>
                <c:pt idx="2231">
                  <c:v>2932.5282470463599</c:v>
                </c:pt>
                <c:pt idx="2232">
                  <c:v>2460.27471608319</c:v>
                </c:pt>
                <c:pt idx="2233">
                  <c:v>2869.4506621455798</c:v>
                </c:pt>
                <c:pt idx="2234">
                  <c:v>2921.1426760258701</c:v>
                </c:pt>
                <c:pt idx="2235">
                  <c:v>48668.788725971099</c:v>
                </c:pt>
                <c:pt idx="2236">
                  <c:v>49191.262761749997</c:v>
                </c:pt>
                <c:pt idx="2237">
                  <c:v>48993.265168514801</c:v>
                </c:pt>
                <c:pt idx="2238">
                  <c:v>49296.484090993203</c:v>
                </c:pt>
                <c:pt idx="2239">
                  <c:v>35347.130901046803</c:v>
                </c:pt>
                <c:pt idx="2240">
                  <c:v>34870.910341271803</c:v>
                </c:pt>
                <c:pt idx="2241">
                  <c:v>35008.176056702803</c:v>
                </c:pt>
                <c:pt idx="2242">
                  <c:v>35287.262362691399</c:v>
                </c:pt>
                <c:pt idx="2243">
                  <c:v>38161.509174726903</c:v>
                </c:pt>
                <c:pt idx="2244">
                  <c:v>38516.845051030599</c:v>
                </c:pt>
                <c:pt idx="2245">
                  <c:v>22212.8138424555</c:v>
                </c:pt>
                <c:pt idx="2246">
                  <c:v>22790.414645616798</c:v>
                </c:pt>
                <c:pt idx="2247">
                  <c:v>22998.5443701767</c:v>
                </c:pt>
                <c:pt idx="2248">
                  <c:v>22184.443254448899</c:v>
                </c:pt>
                <c:pt idx="2249">
                  <c:v>51279.885306040102</c:v>
                </c:pt>
                <c:pt idx="2250">
                  <c:v>51237.795010317401</c:v>
                </c:pt>
                <c:pt idx="2251">
                  <c:v>51278.574980296202</c:v>
                </c:pt>
                <c:pt idx="2252">
                  <c:v>51237.658611838102</c:v>
                </c:pt>
                <c:pt idx="2253">
                  <c:v>51422.754430703702</c:v>
                </c:pt>
                <c:pt idx="2254">
                  <c:v>43047.892180784802</c:v>
                </c:pt>
                <c:pt idx="2255">
                  <c:v>73617.017526596697</c:v>
                </c:pt>
                <c:pt idx="2256">
                  <c:v>73875.977385656603</c:v>
                </c:pt>
                <c:pt idx="2257">
                  <c:v>57473.921222919802</c:v>
                </c:pt>
                <c:pt idx="2258">
                  <c:v>57894.738388092097</c:v>
                </c:pt>
                <c:pt idx="2259">
                  <c:v>57481.297398559902</c:v>
                </c:pt>
                <c:pt idx="2260">
                  <c:v>58217.1360340022</c:v>
                </c:pt>
                <c:pt idx="2261">
                  <c:v>57995.721393546402</c:v>
                </c:pt>
                <c:pt idx="2262">
                  <c:v>58068.233463222299</c:v>
                </c:pt>
                <c:pt idx="2263">
                  <c:v>57451.5283987277</c:v>
                </c:pt>
                <c:pt idx="2264">
                  <c:v>58405.1961532075</c:v>
                </c:pt>
                <c:pt idx="2265">
                  <c:v>57621.735065832298</c:v>
                </c:pt>
                <c:pt idx="2266">
                  <c:v>57925.327131542901</c:v>
                </c:pt>
                <c:pt idx="2267">
                  <c:v>58033.9495335674</c:v>
                </c:pt>
                <c:pt idx="2268">
                  <c:v>17990.167669801798</c:v>
                </c:pt>
                <c:pt idx="2269">
                  <c:v>18234.130810069299</c:v>
                </c:pt>
                <c:pt idx="2270">
                  <c:v>18673.545366664799</c:v>
                </c:pt>
                <c:pt idx="2271">
                  <c:v>17980.8292909091</c:v>
                </c:pt>
                <c:pt idx="2272">
                  <c:v>18411.942809097101</c:v>
                </c:pt>
                <c:pt idx="2273">
                  <c:v>18011.732730983302</c:v>
                </c:pt>
                <c:pt idx="2274">
                  <c:v>17968.959251205801</c:v>
                </c:pt>
                <c:pt idx="2275">
                  <c:v>17890.5890655732</c:v>
                </c:pt>
                <c:pt idx="2276">
                  <c:v>54361.014580885902</c:v>
                </c:pt>
                <c:pt idx="2277">
                  <c:v>54500.621845368398</c:v>
                </c:pt>
                <c:pt idx="2278">
                  <c:v>54881.142730320302</c:v>
                </c:pt>
                <c:pt idx="2279">
                  <c:v>54689.295936275201</c:v>
                </c:pt>
                <c:pt idx="2280">
                  <c:v>54922.839390112204</c:v>
                </c:pt>
                <c:pt idx="2281">
                  <c:v>54842.458464584</c:v>
                </c:pt>
                <c:pt idx="2282">
                  <c:v>54770.245002472002</c:v>
                </c:pt>
                <c:pt idx="2283">
                  <c:v>54782.535490663198</c:v>
                </c:pt>
                <c:pt idx="2284">
                  <c:v>54148.977527864197</c:v>
                </c:pt>
                <c:pt idx="2285">
                  <c:v>72157.601516741197</c:v>
                </c:pt>
                <c:pt idx="2286">
                  <c:v>72671.181369103899</c:v>
                </c:pt>
                <c:pt idx="2287">
                  <c:v>72736.144310467003</c:v>
                </c:pt>
                <c:pt idx="2288">
                  <c:v>72278.868033194303</c:v>
                </c:pt>
                <c:pt idx="2289">
                  <c:v>39209.183088158097</c:v>
                </c:pt>
                <c:pt idx="2290">
                  <c:v>39561.589592851997</c:v>
                </c:pt>
                <c:pt idx="2291">
                  <c:v>39746.375936248398</c:v>
                </c:pt>
                <c:pt idx="2292">
                  <c:v>39746.713279761403</c:v>
                </c:pt>
                <c:pt idx="2293">
                  <c:v>39144.563375893398</c:v>
                </c:pt>
                <c:pt idx="2294">
                  <c:v>40116.856594704499</c:v>
                </c:pt>
                <c:pt idx="2295">
                  <c:v>39578.3765670953</c:v>
                </c:pt>
                <c:pt idx="2296">
                  <c:v>39902.934002912101</c:v>
                </c:pt>
                <c:pt idx="2297">
                  <c:v>39497.384204015099</c:v>
                </c:pt>
                <c:pt idx="2298">
                  <c:v>12923.015172445001</c:v>
                </c:pt>
                <c:pt idx="2299">
                  <c:v>13255.026230973501</c:v>
                </c:pt>
                <c:pt idx="2300">
                  <c:v>13154.6109792551</c:v>
                </c:pt>
                <c:pt idx="2301">
                  <c:v>12709.6043471757</c:v>
                </c:pt>
                <c:pt idx="2302">
                  <c:v>12412.632344403901</c:v>
                </c:pt>
                <c:pt idx="2303">
                  <c:v>12521.155245551899</c:v>
                </c:pt>
                <c:pt idx="2304">
                  <c:v>13031.9951048361</c:v>
                </c:pt>
                <c:pt idx="2305">
                  <c:v>12402.8847029562</c:v>
                </c:pt>
                <c:pt idx="2306">
                  <c:v>12688.8985649521</c:v>
                </c:pt>
                <c:pt idx="2307">
                  <c:v>57051.690528325002</c:v>
                </c:pt>
                <c:pt idx="2308">
                  <c:v>56632.270609238098</c:v>
                </c:pt>
                <c:pt idx="2309">
                  <c:v>56992.851538680901</c:v>
                </c:pt>
                <c:pt idx="2310">
                  <c:v>57433.700958394802</c:v>
                </c:pt>
                <c:pt idx="2311">
                  <c:v>56732.324050199597</c:v>
                </c:pt>
                <c:pt idx="2312">
                  <c:v>25795.8967415181</c:v>
                </c:pt>
                <c:pt idx="2313">
                  <c:v>26708.1212944576</c:v>
                </c:pt>
                <c:pt idx="2314">
                  <c:v>26573.240938255702</c:v>
                </c:pt>
                <c:pt idx="2315">
                  <c:v>26063.704474698199</c:v>
                </c:pt>
                <c:pt idx="2316">
                  <c:v>26607.408568739698</c:v>
                </c:pt>
                <c:pt idx="2317">
                  <c:v>25800.545179706402</c:v>
                </c:pt>
                <c:pt idx="2318">
                  <c:v>26583.653942045101</c:v>
                </c:pt>
                <c:pt idx="2319">
                  <c:v>42131.338364191302</c:v>
                </c:pt>
                <c:pt idx="2320">
                  <c:v>41538.839700992001</c:v>
                </c:pt>
                <c:pt idx="2321">
                  <c:v>41945.095708073502</c:v>
                </c:pt>
                <c:pt idx="2322">
                  <c:v>42224.514264327598</c:v>
                </c:pt>
                <c:pt idx="2323">
                  <c:v>42065.7259914604</c:v>
                </c:pt>
                <c:pt idx="2324">
                  <c:v>64765.538303113797</c:v>
                </c:pt>
                <c:pt idx="2325">
                  <c:v>64583.899863651503</c:v>
                </c:pt>
                <c:pt idx="2326">
                  <c:v>64144.767637623598</c:v>
                </c:pt>
                <c:pt idx="2327">
                  <c:v>64741.958437154899</c:v>
                </c:pt>
                <c:pt idx="2328">
                  <c:v>63900.247143596898</c:v>
                </c:pt>
                <c:pt idx="2329">
                  <c:v>10047.8856696572</c:v>
                </c:pt>
                <c:pt idx="2330">
                  <c:v>10035.730854604</c:v>
                </c:pt>
                <c:pt idx="2331">
                  <c:v>10837.446615430699</c:v>
                </c:pt>
                <c:pt idx="2332">
                  <c:v>10691.269894304</c:v>
                </c:pt>
                <c:pt idx="2333">
                  <c:v>17097.302699133601</c:v>
                </c:pt>
                <c:pt idx="2334">
                  <c:v>17390.6977388696</c:v>
                </c:pt>
                <c:pt idx="2335">
                  <c:v>17233.140850743701</c:v>
                </c:pt>
                <c:pt idx="2336">
                  <c:v>17310.213164526001</c:v>
                </c:pt>
                <c:pt idx="2337">
                  <c:v>17874.373430651402</c:v>
                </c:pt>
                <c:pt idx="2338">
                  <c:v>17646.587535636299</c:v>
                </c:pt>
                <c:pt idx="2339">
                  <c:v>17701.078291223399</c:v>
                </c:pt>
                <c:pt idx="2340">
                  <c:v>17311.837982560599</c:v>
                </c:pt>
                <c:pt idx="2341">
                  <c:v>47251.597655862097</c:v>
                </c:pt>
                <c:pt idx="2342">
                  <c:v>47426.253817576398</c:v>
                </c:pt>
                <c:pt idx="2343">
                  <c:v>47624.931144418901</c:v>
                </c:pt>
                <c:pt idx="2344">
                  <c:v>47722.964675640796</c:v>
                </c:pt>
                <c:pt idx="2345">
                  <c:v>46924.714990880399</c:v>
                </c:pt>
                <c:pt idx="2346">
                  <c:v>47190.820623303</c:v>
                </c:pt>
                <c:pt idx="2347">
                  <c:v>47595.827641709002</c:v>
                </c:pt>
                <c:pt idx="2348">
                  <c:v>47063.692447059002</c:v>
                </c:pt>
                <c:pt idx="2349">
                  <c:v>54508.0496202676</c:v>
                </c:pt>
                <c:pt idx="2350">
                  <c:v>54354.973249273498</c:v>
                </c:pt>
                <c:pt idx="2351">
                  <c:v>53844.221444930197</c:v>
                </c:pt>
                <c:pt idx="2352">
                  <c:v>54722.839006901799</c:v>
                </c:pt>
                <c:pt idx="2353">
                  <c:v>54342.720759479103</c:v>
                </c:pt>
                <c:pt idx="2354">
                  <c:v>54208.822815244297</c:v>
                </c:pt>
                <c:pt idx="2355">
                  <c:v>54220.551066524102</c:v>
                </c:pt>
                <c:pt idx="2356">
                  <c:v>53798.559228402897</c:v>
                </c:pt>
                <c:pt idx="2357">
                  <c:v>53817.108163321303</c:v>
                </c:pt>
                <c:pt idx="2358">
                  <c:v>69978.794677960905</c:v>
                </c:pt>
                <c:pt idx="2359">
                  <c:v>69637.104259568005</c:v>
                </c:pt>
                <c:pt idx="2360">
                  <c:v>70489.166896800307</c:v>
                </c:pt>
                <c:pt idx="2361">
                  <c:v>69633.576457423798</c:v>
                </c:pt>
                <c:pt idx="2362">
                  <c:v>69814.429504853993</c:v>
                </c:pt>
                <c:pt idx="2363">
                  <c:v>70057.646474919107</c:v>
                </c:pt>
                <c:pt idx="2364">
                  <c:v>69769.982913526503</c:v>
                </c:pt>
                <c:pt idx="2365">
                  <c:v>70307.414222041698</c:v>
                </c:pt>
                <c:pt idx="2366">
                  <c:v>70253.976727519097</c:v>
                </c:pt>
                <c:pt idx="2367">
                  <c:v>69771.038726652405</c:v>
                </c:pt>
                <c:pt idx="2368">
                  <c:v>69714.215753842305</c:v>
                </c:pt>
                <c:pt idx="2369">
                  <c:v>70362.087822958798</c:v>
                </c:pt>
                <c:pt idx="2370">
                  <c:v>59301.521780800998</c:v>
                </c:pt>
                <c:pt idx="2371">
                  <c:v>59294.060338206902</c:v>
                </c:pt>
                <c:pt idx="2372">
                  <c:v>59372.525551985702</c:v>
                </c:pt>
                <c:pt idx="2373">
                  <c:v>59625.261669720603</c:v>
                </c:pt>
                <c:pt idx="2374">
                  <c:v>72775.846169013195</c:v>
                </c:pt>
                <c:pt idx="2375">
                  <c:v>72968.491931073397</c:v>
                </c:pt>
                <c:pt idx="2376">
                  <c:v>72563.003538049103</c:v>
                </c:pt>
                <c:pt idx="2377">
                  <c:v>72917.385088086696</c:v>
                </c:pt>
                <c:pt idx="2378">
                  <c:v>73222.413735175694</c:v>
                </c:pt>
                <c:pt idx="2379">
                  <c:v>72648.357534485098</c:v>
                </c:pt>
                <c:pt idx="2380">
                  <c:v>73523.100392571199</c:v>
                </c:pt>
                <c:pt idx="2381">
                  <c:v>72700.556929475599</c:v>
                </c:pt>
                <c:pt idx="2382">
                  <c:v>72963.425086870906</c:v>
                </c:pt>
                <c:pt idx="2383">
                  <c:v>73308.473250998999</c:v>
                </c:pt>
                <c:pt idx="2384">
                  <c:v>72790.803888829701</c:v>
                </c:pt>
                <c:pt idx="2385">
                  <c:v>73447.182223877899</c:v>
                </c:pt>
                <c:pt idx="2386">
                  <c:v>72897.740734399893</c:v>
                </c:pt>
                <c:pt idx="2387">
                  <c:v>19467.372769631202</c:v>
                </c:pt>
                <c:pt idx="2388">
                  <c:v>19218.6953129863</c:v>
                </c:pt>
                <c:pt idx="2389">
                  <c:v>19609.817566123798</c:v>
                </c:pt>
                <c:pt idx="2390">
                  <c:v>19031.1669599218</c:v>
                </c:pt>
                <c:pt idx="2391">
                  <c:v>18757.040575364401</c:v>
                </c:pt>
                <c:pt idx="2392">
                  <c:v>24218.887739779799</c:v>
                </c:pt>
                <c:pt idx="2393">
                  <c:v>24044.147284261198</c:v>
                </c:pt>
                <c:pt idx="2394">
                  <c:v>24472.541640363001</c:v>
                </c:pt>
                <c:pt idx="2395">
                  <c:v>24163.065453471099</c:v>
                </c:pt>
                <c:pt idx="2396">
                  <c:v>24575.419457792599</c:v>
                </c:pt>
                <c:pt idx="2397">
                  <c:v>20110.061051066299</c:v>
                </c:pt>
                <c:pt idx="2398">
                  <c:v>20162.864826244298</c:v>
                </c:pt>
                <c:pt idx="2399">
                  <c:v>19778.988578304299</c:v>
                </c:pt>
                <c:pt idx="2400">
                  <c:v>19367.942261321099</c:v>
                </c:pt>
                <c:pt idx="2401">
                  <c:v>20299.398422655999</c:v>
                </c:pt>
                <c:pt idx="2402">
                  <c:v>36448.5730834079</c:v>
                </c:pt>
                <c:pt idx="2403">
                  <c:v>37011.340966164498</c:v>
                </c:pt>
                <c:pt idx="2404">
                  <c:v>37153.679917573201</c:v>
                </c:pt>
                <c:pt idx="2405">
                  <c:v>36590.475067512802</c:v>
                </c:pt>
                <c:pt idx="2406">
                  <c:v>37097.957313171901</c:v>
                </c:pt>
                <c:pt idx="2407">
                  <c:v>36839.219935866997</c:v>
                </c:pt>
                <c:pt idx="2408">
                  <c:v>70933.682294977305</c:v>
                </c:pt>
                <c:pt idx="2409">
                  <c:v>71065.8181145493</c:v>
                </c:pt>
                <c:pt idx="2410">
                  <c:v>70637.136866094996</c:v>
                </c:pt>
                <c:pt idx="2411">
                  <c:v>71505.475467103097</c:v>
                </c:pt>
                <c:pt idx="2412">
                  <c:v>4348.2968758929701</c:v>
                </c:pt>
                <c:pt idx="2413">
                  <c:v>16190.5755902817</c:v>
                </c:pt>
                <c:pt idx="2414">
                  <c:v>15980.619727267</c:v>
                </c:pt>
                <c:pt idx="2415">
                  <c:v>15613.755971163901</c:v>
                </c:pt>
                <c:pt idx="2416">
                  <c:v>16090.2243837638</c:v>
                </c:pt>
                <c:pt idx="2417">
                  <c:v>15872.3559078951</c:v>
                </c:pt>
                <c:pt idx="2418">
                  <c:v>15797.2058157175</c:v>
                </c:pt>
                <c:pt idx="2419">
                  <c:v>30646.349956566501</c:v>
                </c:pt>
                <c:pt idx="2420">
                  <c:v>31032.474108629802</c:v>
                </c:pt>
                <c:pt idx="2421">
                  <c:v>30910.6996994941</c:v>
                </c:pt>
                <c:pt idx="2422">
                  <c:v>69624.141422085202</c:v>
                </c:pt>
                <c:pt idx="2423">
                  <c:v>69318.372869514205</c:v>
                </c:pt>
                <c:pt idx="2424">
                  <c:v>70050.708761911606</c:v>
                </c:pt>
                <c:pt idx="2425">
                  <c:v>70001.208710884006</c:v>
                </c:pt>
                <c:pt idx="2426">
                  <c:v>10839.033216285399</c:v>
                </c:pt>
                <c:pt idx="2427">
                  <c:v>10569.898304728</c:v>
                </c:pt>
                <c:pt idx="2428">
                  <c:v>10368.613620255201</c:v>
                </c:pt>
                <c:pt idx="2429">
                  <c:v>10951.255364692001</c:v>
                </c:pt>
                <c:pt idx="2430">
                  <c:v>10727.042908432801</c:v>
                </c:pt>
                <c:pt idx="2431">
                  <c:v>10792.849059153699</c:v>
                </c:pt>
                <c:pt idx="2432">
                  <c:v>10205.682948825201</c:v>
                </c:pt>
                <c:pt idx="2433">
                  <c:v>73111.286437293398</c:v>
                </c:pt>
                <c:pt idx="2434">
                  <c:v>73131.7848847649</c:v>
                </c:pt>
                <c:pt idx="2435">
                  <c:v>73228.028290575501</c:v>
                </c:pt>
                <c:pt idx="2436">
                  <c:v>73620.857817674507</c:v>
                </c:pt>
                <c:pt idx="2437">
                  <c:v>73013.198576077397</c:v>
                </c:pt>
                <c:pt idx="2438">
                  <c:v>36327.7121392259</c:v>
                </c:pt>
                <c:pt idx="2439">
                  <c:v>36818.324582806403</c:v>
                </c:pt>
                <c:pt idx="2440">
                  <c:v>36590.918172760998</c:v>
                </c:pt>
                <c:pt idx="2441">
                  <c:v>36855.555127353698</c:v>
                </c:pt>
                <c:pt idx="2442">
                  <c:v>36627.860658304598</c:v>
                </c:pt>
                <c:pt idx="2443">
                  <c:v>25633.171075829501</c:v>
                </c:pt>
                <c:pt idx="2444">
                  <c:v>25448.411598893999</c:v>
                </c:pt>
                <c:pt idx="2445">
                  <c:v>25611.4519442196</c:v>
                </c:pt>
                <c:pt idx="2446">
                  <c:v>25667.7982687437</c:v>
                </c:pt>
                <c:pt idx="2447">
                  <c:v>25268.0646680848</c:v>
                </c:pt>
                <c:pt idx="2448">
                  <c:v>25600.579592538899</c:v>
                </c:pt>
                <c:pt idx="2449">
                  <c:v>25769.846265488599</c:v>
                </c:pt>
                <c:pt idx="2450">
                  <c:v>25265.941232960999</c:v>
                </c:pt>
                <c:pt idx="2451">
                  <c:v>25558.9269182186</c:v>
                </c:pt>
                <c:pt idx="2452">
                  <c:v>66467.805875289196</c:v>
                </c:pt>
                <c:pt idx="2453">
                  <c:v>66443.640723503704</c:v>
                </c:pt>
                <c:pt idx="2454">
                  <c:v>66561.732188742695</c:v>
                </c:pt>
                <c:pt idx="2455">
                  <c:v>66437.167055135098</c:v>
                </c:pt>
                <c:pt idx="2456">
                  <c:v>66467.298227455802</c:v>
                </c:pt>
                <c:pt idx="2457">
                  <c:v>67206.806025193597</c:v>
                </c:pt>
                <c:pt idx="2458">
                  <c:v>26226.716222992502</c:v>
                </c:pt>
                <c:pt idx="2459">
                  <c:v>26212.5890347602</c:v>
                </c:pt>
                <c:pt idx="2460">
                  <c:v>26272.636994367102</c:v>
                </c:pt>
                <c:pt idx="2461">
                  <c:v>26186.207299067999</c:v>
                </c:pt>
                <c:pt idx="2462">
                  <c:v>26338.960454478802</c:v>
                </c:pt>
                <c:pt idx="2463">
                  <c:v>25790.561323933402</c:v>
                </c:pt>
                <c:pt idx="2464">
                  <c:v>26380.854996746799</c:v>
                </c:pt>
                <c:pt idx="2465">
                  <c:v>72600.669353083998</c:v>
                </c:pt>
                <c:pt idx="2466">
                  <c:v>71831.955703153202</c:v>
                </c:pt>
                <c:pt idx="2467">
                  <c:v>71978.456076751405</c:v>
                </c:pt>
                <c:pt idx="2468">
                  <c:v>71868.125009382406</c:v>
                </c:pt>
                <c:pt idx="2469">
                  <c:v>72200.528582675703</c:v>
                </c:pt>
                <c:pt idx="2470">
                  <c:v>31132.0113889247</c:v>
                </c:pt>
                <c:pt idx="2471">
                  <c:v>30636.8088181932</c:v>
                </c:pt>
                <c:pt idx="2472">
                  <c:v>30555.018103870501</c:v>
                </c:pt>
                <c:pt idx="2473">
                  <c:v>30829.9610768112</c:v>
                </c:pt>
                <c:pt idx="2474">
                  <c:v>31329.8831092685</c:v>
                </c:pt>
                <c:pt idx="2475">
                  <c:v>6589.8545533160504</c:v>
                </c:pt>
                <c:pt idx="2476">
                  <c:v>6682.3294226524804</c:v>
                </c:pt>
                <c:pt idx="2477">
                  <c:v>7502.7810743091704</c:v>
                </c:pt>
                <c:pt idx="2478">
                  <c:v>10977.3170519616</c:v>
                </c:pt>
                <c:pt idx="2479">
                  <c:v>11259.9928847356</c:v>
                </c:pt>
                <c:pt idx="2480">
                  <c:v>10648.3582410121</c:v>
                </c:pt>
                <c:pt idx="2481">
                  <c:v>11066.194867268499</c:v>
                </c:pt>
                <c:pt idx="2482">
                  <c:v>57736.472756789597</c:v>
                </c:pt>
                <c:pt idx="2483">
                  <c:v>57905.611935421402</c:v>
                </c:pt>
                <c:pt idx="2484">
                  <c:v>57841.226938275198</c:v>
                </c:pt>
                <c:pt idx="2485">
                  <c:v>57849.597979660502</c:v>
                </c:pt>
                <c:pt idx="2486">
                  <c:v>58027.064996506</c:v>
                </c:pt>
                <c:pt idx="2487">
                  <c:v>57176.167629476098</c:v>
                </c:pt>
                <c:pt idx="2488">
                  <c:v>48004.864938695398</c:v>
                </c:pt>
                <c:pt idx="2489">
                  <c:v>47138.824032596502</c:v>
                </c:pt>
                <c:pt idx="2490">
                  <c:v>28195.4220934392</c:v>
                </c:pt>
                <c:pt idx="2491">
                  <c:v>28146.1549488653</c:v>
                </c:pt>
                <c:pt idx="2492">
                  <c:v>59421.087356459997</c:v>
                </c:pt>
                <c:pt idx="2493">
                  <c:v>59437.155717966001</c:v>
                </c:pt>
                <c:pt idx="2494">
                  <c:v>59527.447098220902</c:v>
                </c:pt>
                <c:pt idx="2495">
                  <c:v>66660.163605693393</c:v>
                </c:pt>
                <c:pt idx="2496">
                  <c:v>66531.558215018697</c:v>
                </c:pt>
                <c:pt idx="2497">
                  <c:v>16911.921877937799</c:v>
                </c:pt>
                <c:pt idx="2498">
                  <c:v>16921.547673437399</c:v>
                </c:pt>
                <c:pt idx="2499">
                  <c:v>16271.708775159401</c:v>
                </c:pt>
                <c:pt idx="2500">
                  <c:v>16755.613394345099</c:v>
                </c:pt>
                <c:pt idx="2501">
                  <c:v>16768.095092750402</c:v>
                </c:pt>
                <c:pt idx="2502">
                  <c:v>16414.423311112601</c:v>
                </c:pt>
                <c:pt idx="2503">
                  <c:v>2980.3304367228802</c:v>
                </c:pt>
                <c:pt idx="2504">
                  <c:v>2915.5161237797001</c:v>
                </c:pt>
                <c:pt idx="2505">
                  <c:v>18815.167071800799</c:v>
                </c:pt>
                <c:pt idx="2506">
                  <c:v>19130.6582193006</c:v>
                </c:pt>
                <c:pt idx="2507">
                  <c:v>18749.883392010001</c:v>
                </c:pt>
                <c:pt idx="2508">
                  <c:v>19098.2521896908</c:v>
                </c:pt>
                <c:pt idx="2509">
                  <c:v>16863.957646957599</c:v>
                </c:pt>
                <c:pt idx="2510">
                  <c:v>11505.610808424601</c:v>
                </c:pt>
                <c:pt idx="2511">
                  <c:v>11544.449577945999</c:v>
                </c:pt>
                <c:pt idx="2512">
                  <c:v>52015.985816217901</c:v>
                </c:pt>
                <c:pt idx="2513">
                  <c:v>52204.5712231332</c:v>
                </c:pt>
                <c:pt idx="2514">
                  <c:v>28308.087062290699</c:v>
                </c:pt>
                <c:pt idx="2515">
                  <c:v>44718.661469323197</c:v>
                </c:pt>
                <c:pt idx="2516">
                  <c:v>44498.190790525303</c:v>
                </c:pt>
                <c:pt idx="2517">
                  <c:v>44484.133278326903</c:v>
                </c:pt>
                <c:pt idx="2518">
                  <c:v>44746.502160106902</c:v>
                </c:pt>
                <c:pt idx="2519">
                  <c:v>44521.016319840397</c:v>
                </c:pt>
                <c:pt idx="2520">
                  <c:v>44662.4082188955</c:v>
                </c:pt>
                <c:pt idx="2521">
                  <c:v>44862.732880990698</c:v>
                </c:pt>
                <c:pt idx="2522">
                  <c:v>27756.874019782201</c:v>
                </c:pt>
                <c:pt idx="2523">
                  <c:v>28131.0146796841</c:v>
                </c:pt>
                <c:pt idx="2524">
                  <c:v>28312.467818531299</c:v>
                </c:pt>
                <c:pt idx="2525">
                  <c:v>67970.433034927599</c:v>
                </c:pt>
                <c:pt idx="2526">
                  <c:v>68588.275671926094</c:v>
                </c:pt>
                <c:pt idx="2527">
                  <c:v>67873.267008559196</c:v>
                </c:pt>
                <c:pt idx="2528">
                  <c:v>68322.214534954197</c:v>
                </c:pt>
                <c:pt idx="2529">
                  <c:v>68086.006775482005</c:v>
                </c:pt>
                <c:pt idx="2530">
                  <c:v>68373.813009831501</c:v>
                </c:pt>
                <c:pt idx="2531">
                  <c:v>68550.440926621304</c:v>
                </c:pt>
                <c:pt idx="2532">
                  <c:v>44956.079659005001</c:v>
                </c:pt>
                <c:pt idx="2533">
                  <c:v>44849.546681116197</c:v>
                </c:pt>
                <c:pt idx="2534">
                  <c:v>44754.967480393098</c:v>
                </c:pt>
                <c:pt idx="2535">
                  <c:v>56591.619648218999</c:v>
                </c:pt>
                <c:pt idx="2536">
                  <c:v>56803.2972346268</c:v>
                </c:pt>
                <c:pt idx="2537">
                  <c:v>56658.3610414742</c:v>
                </c:pt>
                <c:pt idx="2538">
                  <c:v>2817.7607603353299</c:v>
                </c:pt>
                <c:pt idx="2539">
                  <c:v>3057.2025232404098</c:v>
                </c:pt>
                <c:pt idx="2540">
                  <c:v>49603.0044368815</c:v>
                </c:pt>
                <c:pt idx="2541">
                  <c:v>48801.655736072797</c:v>
                </c:pt>
                <c:pt idx="2542">
                  <c:v>34998.745786735497</c:v>
                </c:pt>
                <c:pt idx="2543">
                  <c:v>34620.0918863888</c:v>
                </c:pt>
                <c:pt idx="2544">
                  <c:v>35200.1169685719</c:v>
                </c:pt>
                <c:pt idx="2545">
                  <c:v>38703.260678896397</c:v>
                </c:pt>
                <c:pt idx="2546">
                  <c:v>37886.306487978603</c:v>
                </c:pt>
                <c:pt idx="2547">
                  <c:v>22066.063662665201</c:v>
                </c:pt>
                <c:pt idx="2548">
                  <c:v>22334.886765793999</c:v>
                </c:pt>
                <c:pt idx="2549">
                  <c:v>22125.559323394598</c:v>
                </c:pt>
                <c:pt idx="2550">
                  <c:v>22328.647220729599</c:v>
                </c:pt>
                <c:pt idx="2551">
                  <c:v>43502.435641526099</c:v>
                </c:pt>
                <c:pt idx="2552">
                  <c:v>73998.945702904603</c:v>
                </c:pt>
                <c:pt idx="2553">
                  <c:v>73583.667907397205</c:v>
                </c:pt>
                <c:pt idx="2554">
                  <c:v>74121.780187709606</c:v>
                </c:pt>
                <c:pt idx="2555">
                  <c:v>58250.975457462999</c:v>
                </c:pt>
                <c:pt idx="2556">
                  <c:v>58203.1204551345</c:v>
                </c:pt>
                <c:pt idx="2557">
                  <c:v>58400.172493552403</c:v>
                </c:pt>
                <c:pt idx="2558">
                  <c:v>58259.854407698498</c:v>
                </c:pt>
                <c:pt idx="2559">
                  <c:v>57839.491354204998</c:v>
                </c:pt>
                <c:pt idx="2560">
                  <c:v>58014.530324864398</c:v>
                </c:pt>
                <c:pt idx="2561">
                  <c:v>58429.3291384349</c:v>
                </c:pt>
                <c:pt idx="2562">
                  <c:v>18597.683399190799</c:v>
                </c:pt>
                <c:pt idx="2563">
                  <c:v>18049.584421045402</c:v>
                </c:pt>
                <c:pt idx="2564">
                  <c:v>18654.082641148001</c:v>
                </c:pt>
                <c:pt idx="2565">
                  <c:v>18487.081483904902</c:v>
                </c:pt>
                <c:pt idx="2566">
                  <c:v>18182.615617970099</c:v>
                </c:pt>
                <c:pt idx="2567">
                  <c:v>17828.4395620621</c:v>
                </c:pt>
                <c:pt idx="2568">
                  <c:v>17933.7370309338</c:v>
                </c:pt>
                <c:pt idx="2569">
                  <c:v>18011.773549095698</c:v>
                </c:pt>
                <c:pt idx="2570">
                  <c:v>54388.323622964097</c:v>
                </c:pt>
                <c:pt idx="2571">
                  <c:v>54071.621905487002</c:v>
                </c:pt>
                <c:pt idx="2572">
                  <c:v>54795.584981357497</c:v>
                </c:pt>
                <c:pt idx="2573">
                  <c:v>54422.926491807899</c:v>
                </c:pt>
                <c:pt idx="2574">
                  <c:v>54850.621598842903</c:v>
                </c:pt>
                <c:pt idx="2575">
                  <c:v>54393.320047904097</c:v>
                </c:pt>
                <c:pt idx="2576">
                  <c:v>54109.486536972101</c:v>
                </c:pt>
                <c:pt idx="2577">
                  <c:v>72615.825026601204</c:v>
                </c:pt>
                <c:pt idx="2578">
                  <c:v>72555.809303111702</c:v>
                </c:pt>
                <c:pt idx="2579">
                  <c:v>72650.185819288003</c:v>
                </c:pt>
                <c:pt idx="2580">
                  <c:v>39913.4264646222</c:v>
                </c:pt>
                <c:pt idx="2581">
                  <c:v>39963.636400896998</c:v>
                </c:pt>
                <c:pt idx="2582">
                  <c:v>39553.659736974303</c:v>
                </c:pt>
                <c:pt idx="2583">
                  <c:v>39195.574024121197</c:v>
                </c:pt>
                <c:pt idx="2584">
                  <c:v>40052.895291875197</c:v>
                </c:pt>
                <c:pt idx="2585">
                  <c:v>40096.519955308198</c:v>
                </c:pt>
                <c:pt idx="2586">
                  <c:v>39317.458631183697</c:v>
                </c:pt>
                <c:pt idx="2587">
                  <c:v>39882.2490251489</c:v>
                </c:pt>
                <c:pt idx="2588">
                  <c:v>12563.745913098501</c:v>
                </c:pt>
                <c:pt idx="2589">
                  <c:v>12292.6107765043</c:v>
                </c:pt>
                <c:pt idx="2590">
                  <c:v>12585.3560535046</c:v>
                </c:pt>
                <c:pt idx="2591">
                  <c:v>12883.407734655601</c:v>
                </c:pt>
                <c:pt idx="2592">
                  <c:v>13257.0004976893</c:v>
                </c:pt>
                <c:pt idx="2593">
                  <c:v>12430.2509175204</c:v>
                </c:pt>
                <c:pt idx="2594">
                  <c:v>56899.671604224299</c:v>
                </c:pt>
                <c:pt idx="2595">
                  <c:v>56491.528453911204</c:v>
                </c:pt>
                <c:pt idx="2596">
                  <c:v>56900.803967095701</c:v>
                </c:pt>
                <c:pt idx="2597">
                  <c:v>57229.023607201299</c:v>
                </c:pt>
                <c:pt idx="2598">
                  <c:v>57314.348926834798</c:v>
                </c:pt>
                <c:pt idx="2599">
                  <c:v>56500.836796151903</c:v>
                </c:pt>
                <c:pt idx="2600">
                  <c:v>57148.199225766701</c:v>
                </c:pt>
                <c:pt idx="2601">
                  <c:v>56620.483823310802</c:v>
                </c:pt>
                <c:pt idx="2602">
                  <c:v>25803.711213559101</c:v>
                </c:pt>
                <c:pt idx="2603">
                  <c:v>26209.473878429901</c:v>
                </c:pt>
                <c:pt idx="2604">
                  <c:v>26586.20675895</c:v>
                </c:pt>
                <c:pt idx="2605">
                  <c:v>26230.515089696899</c:v>
                </c:pt>
                <c:pt idx="2606">
                  <c:v>26271.554236836098</c:v>
                </c:pt>
                <c:pt idx="2607">
                  <c:v>26742.608617618302</c:v>
                </c:pt>
                <c:pt idx="2608">
                  <c:v>42021.232329789898</c:v>
                </c:pt>
                <c:pt idx="2609">
                  <c:v>41344.581578682002</c:v>
                </c:pt>
                <c:pt idx="2610">
                  <c:v>42156.342203915898</c:v>
                </c:pt>
                <c:pt idx="2611">
                  <c:v>41611.562760250199</c:v>
                </c:pt>
                <c:pt idx="2612">
                  <c:v>41301.181535702999</c:v>
                </c:pt>
                <c:pt idx="2613">
                  <c:v>41806.262739696002</c:v>
                </c:pt>
                <c:pt idx="2614">
                  <c:v>41873.968510672297</c:v>
                </c:pt>
                <c:pt idx="2615">
                  <c:v>41353.164935939298</c:v>
                </c:pt>
                <c:pt idx="2616">
                  <c:v>41616.8844643595</c:v>
                </c:pt>
                <c:pt idx="2617">
                  <c:v>41817.9024181145</c:v>
                </c:pt>
                <c:pt idx="2618">
                  <c:v>41605.856631759103</c:v>
                </c:pt>
                <c:pt idx="2619">
                  <c:v>41926.473064658603</c:v>
                </c:pt>
                <c:pt idx="2620">
                  <c:v>64087.808243513602</c:v>
                </c:pt>
                <c:pt idx="2621">
                  <c:v>64368.324056828402</c:v>
                </c:pt>
                <c:pt idx="2622">
                  <c:v>64090.392147012601</c:v>
                </c:pt>
                <c:pt idx="2623">
                  <c:v>64731.516168399998</c:v>
                </c:pt>
                <c:pt idx="2624">
                  <c:v>64481.919341917499</c:v>
                </c:pt>
                <c:pt idx="2625">
                  <c:v>10642.2105990245</c:v>
                </c:pt>
                <c:pt idx="2626">
                  <c:v>10286.5659842409</c:v>
                </c:pt>
                <c:pt idx="2627">
                  <c:v>17667.823501213399</c:v>
                </c:pt>
                <c:pt idx="2628">
                  <c:v>17523.482674789499</c:v>
                </c:pt>
                <c:pt idx="2629">
                  <c:v>17851.1141864278</c:v>
                </c:pt>
                <c:pt idx="2630">
                  <c:v>17427.120037365701</c:v>
                </c:pt>
                <c:pt idx="2631">
                  <c:v>46934.534338330399</c:v>
                </c:pt>
                <c:pt idx="2632">
                  <c:v>46917.384719470203</c:v>
                </c:pt>
                <c:pt idx="2633">
                  <c:v>47088.792155194402</c:v>
                </c:pt>
                <c:pt idx="2634">
                  <c:v>47739.946189280199</c:v>
                </c:pt>
                <c:pt idx="2635">
                  <c:v>46985.317593109001</c:v>
                </c:pt>
                <c:pt idx="2636">
                  <c:v>47441.3047863225</c:v>
                </c:pt>
                <c:pt idx="2637">
                  <c:v>54346.461635385298</c:v>
                </c:pt>
                <c:pt idx="2638">
                  <c:v>54153.292713163202</c:v>
                </c:pt>
                <c:pt idx="2639">
                  <c:v>53906.292567130396</c:v>
                </c:pt>
                <c:pt idx="2640">
                  <c:v>53829.153624643499</c:v>
                </c:pt>
                <c:pt idx="2641">
                  <c:v>53842.103450636198</c:v>
                </c:pt>
                <c:pt idx="2642">
                  <c:v>70539.095892839294</c:v>
                </c:pt>
                <c:pt idx="2643">
                  <c:v>69627.974286321405</c:v>
                </c:pt>
                <c:pt idx="2644">
                  <c:v>69763.662939136804</c:v>
                </c:pt>
                <c:pt idx="2645">
                  <c:v>70041.649326107901</c:v>
                </c:pt>
                <c:pt idx="2646">
                  <c:v>69849.881417512297</c:v>
                </c:pt>
                <c:pt idx="2647">
                  <c:v>69686.809020423898</c:v>
                </c:pt>
                <c:pt idx="2648">
                  <c:v>69825.940897202701</c:v>
                </c:pt>
                <c:pt idx="2649">
                  <c:v>58836.395702613103</c:v>
                </c:pt>
                <c:pt idx="2650">
                  <c:v>59298.046457518001</c:v>
                </c:pt>
                <c:pt idx="2651">
                  <c:v>59748.393120634799</c:v>
                </c:pt>
                <c:pt idx="2652">
                  <c:v>59358.461494205301</c:v>
                </c:pt>
                <c:pt idx="2653">
                  <c:v>72759.344737729407</c:v>
                </c:pt>
                <c:pt idx="2654">
                  <c:v>73293.705535293397</c:v>
                </c:pt>
                <c:pt idx="2655">
                  <c:v>72892.156796929703</c:v>
                </c:pt>
                <c:pt idx="2656">
                  <c:v>72863.203665865702</c:v>
                </c:pt>
                <c:pt idx="2657">
                  <c:v>72982.253344188095</c:v>
                </c:pt>
                <c:pt idx="2658">
                  <c:v>73300.627752101704</c:v>
                </c:pt>
                <c:pt idx="2659">
                  <c:v>73484.846097464193</c:v>
                </c:pt>
                <c:pt idx="2660">
                  <c:v>73495.704738725995</c:v>
                </c:pt>
                <c:pt idx="2661">
                  <c:v>73296.829365282101</c:v>
                </c:pt>
                <c:pt idx="2662">
                  <c:v>18877.3962979641</c:v>
                </c:pt>
                <c:pt idx="2663">
                  <c:v>18665.741602501399</c:v>
                </c:pt>
                <c:pt idx="2664">
                  <c:v>18980.325297899799</c:v>
                </c:pt>
                <c:pt idx="2665">
                  <c:v>18810.9168684951</c:v>
                </c:pt>
                <c:pt idx="2666">
                  <c:v>19286.345732639998</c:v>
                </c:pt>
                <c:pt idx="2667">
                  <c:v>19299.463188841499</c:v>
                </c:pt>
                <c:pt idx="2668">
                  <c:v>18763.4243144059</c:v>
                </c:pt>
                <c:pt idx="2669">
                  <c:v>19621.0948402658</c:v>
                </c:pt>
                <c:pt idx="2670">
                  <c:v>19526.342591110599</c:v>
                </c:pt>
                <c:pt idx="2671">
                  <c:v>19182.036170840202</c:v>
                </c:pt>
                <c:pt idx="2672">
                  <c:v>23741.042201622498</c:v>
                </c:pt>
                <c:pt idx="2673">
                  <c:v>24318.742050850899</c:v>
                </c:pt>
                <c:pt idx="2674">
                  <c:v>23782.933068494</c:v>
                </c:pt>
                <c:pt idx="2675">
                  <c:v>24270.712949919201</c:v>
                </c:pt>
                <c:pt idx="2676">
                  <c:v>24443.299729271301</c:v>
                </c:pt>
                <c:pt idx="2677">
                  <c:v>24002.677910096299</c:v>
                </c:pt>
                <c:pt idx="2678">
                  <c:v>23940.879861929901</c:v>
                </c:pt>
                <c:pt idx="2679">
                  <c:v>19792.934858128199</c:v>
                </c:pt>
                <c:pt idx="2680">
                  <c:v>20305.1610642374</c:v>
                </c:pt>
                <c:pt idx="2681">
                  <c:v>19863.243574970598</c:v>
                </c:pt>
                <c:pt idx="2682">
                  <c:v>19385.91604665</c:v>
                </c:pt>
                <c:pt idx="2683">
                  <c:v>19528.0324393183</c:v>
                </c:pt>
                <c:pt idx="2684">
                  <c:v>20027.036335936999</c:v>
                </c:pt>
                <c:pt idx="2685">
                  <c:v>19410.850599464</c:v>
                </c:pt>
                <c:pt idx="2686">
                  <c:v>19612.200662718999</c:v>
                </c:pt>
                <c:pt idx="2687">
                  <c:v>19994.341796840701</c:v>
                </c:pt>
                <c:pt idx="2688">
                  <c:v>37239.630613688001</c:v>
                </c:pt>
                <c:pt idx="2689">
                  <c:v>37157.815492200301</c:v>
                </c:pt>
                <c:pt idx="2690">
                  <c:v>71400.599669459698</c:v>
                </c:pt>
                <c:pt idx="2691">
                  <c:v>71418.032561018306</c:v>
                </c:pt>
                <c:pt idx="2692">
                  <c:v>70629.558991685102</c:v>
                </c:pt>
                <c:pt idx="2693">
                  <c:v>71042.0559858958</c:v>
                </c:pt>
                <c:pt idx="2694">
                  <c:v>71124.394659005993</c:v>
                </c:pt>
                <c:pt idx="2695">
                  <c:v>4376.9878736479805</c:v>
                </c:pt>
                <c:pt idx="2696">
                  <c:v>4321.5162982039201</c:v>
                </c:pt>
                <c:pt idx="2697">
                  <c:v>4801.5318740294697</c:v>
                </c:pt>
                <c:pt idx="2698">
                  <c:v>4963.9418201608096</c:v>
                </c:pt>
                <c:pt idx="2699">
                  <c:v>15503.8070552891</c:v>
                </c:pt>
                <c:pt idx="2700">
                  <c:v>15652.0874961472</c:v>
                </c:pt>
                <c:pt idx="2701">
                  <c:v>16176.862070016899</c:v>
                </c:pt>
                <c:pt idx="2702">
                  <c:v>16014.0907646547</c:v>
                </c:pt>
                <c:pt idx="2703">
                  <c:v>15318.659445269101</c:v>
                </c:pt>
                <c:pt idx="2704">
                  <c:v>15696.921458862</c:v>
                </c:pt>
                <c:pt idx="2705">
                  <c:v>15466.6599784997</c:v>
                </c:pt>
                <c:pt idx="2706">
                  <c:v>15318.413869987</c:v>
                </c:pt>
                <c:pt idx="2707">
                  <c:v>30894.848158657998</c:v>
                </c:pt>
                <c:pt idx="2708">
                  <c:v>30821.537795672401</c:v>
                </c:pt>
                <c:pt idx="2709">
                  <c:v>30341.940603176299</c:v>
                </c:pt>
                <c:pt idx="2710">
                  <c:v>30340.009825532299</c:v>
                </c:pt>
                <c:pt idx="2711">
                  <c:v>30525.4947085854</c:v>
                </c:pt>
                <c:pt idx="2712">
                  <c:v>30692.610081873601</c:v>
                </c:pt>
                <c:pt idx="2713">
                  <c:v>69906.987780917407</c:v>
                </c:pt>
                <c:pt idx="2714">
                  <c:v>69636.984819688994</c:v>
                </c:pt>
                <c:pt idx="2715">
                  <c:v>69688.054180829597</c:v>
                </c:pt>
                <c:pt idx="2716">
                  <c:v>69496.294512095599</c:v>
                </c:pt>
                <c:pt idx="2717">
                  <c:v>70027.323159792897</c:v>
                </c:pt>
                <c:pt idx="2718">
                  <c:v>69923.695345621105</c:v>
                </c:pt>
                <c:pt idx="2719">
                  <c:v>69783.436530137595</c:v>
                </c:pt>
                <c:pt idx="2720">
                  <c:v>70008.161295577404</c:v>
                </c:pt>
                <c:pt idx="2721">
                  <c:v>10361.2919101138</c:v>
                </c:pt>
                <c:pt idx="2722">
                  <c:v>10819.5964413947</c:v>
                </c:pt>
                <c:pt idx="2723">
                  <c:v>10662.226075991</c:v>
                </c:pt>
                <c:pt idx="2724">
                  <c:v>10803.4258812605</c:v>
                </c:pt>
                <c:pt idx="2725">
                  <c:v>73301.438376779304</c:v>
                </c:pt>
                <c:pt idx="2726">
                  <c:v>73377.742507381699</c:v>
                </c:pt>
                <c:pt idx="2727">
                  <c:v>73584.532109308799</c:v>
                </c:pt>
                <c:pt idx="2728">
                  <c:v>72945.102964918493</c:v>
                </c:pt>
                <c:pt idx="2729">
                  <c:v>73781.966708874999</c:v>
                </c:pt>
                <c:pt idx="2730">
                  <c:v>73438.745678993597</c:v>
                </c:pt>
                <c:pt idx="2731">
                  <c:v>36419.111713746199</c:v>
                </c:pt>
                <c:pt idx="2732">
                  <c:v>36656.0723900577</c:v>
                </c:pt>
                <c:pt idx="2733">
                  <c:v>36896.4371524952</c:v>
                </c:pt>
                <c:pt idx="2734">
                  <c:v>36099.9332341189</c:v>
                </c:pt>
                <c:pt idx="2735">
                  <c:v>36370.868946291703</c:v>
                </c:pt>
                <c:pt idx="2736">
                  <c:v>36150.714416571303</c:v>
                </c:pt>
                <c:pt idx="2737">
                  <c:v>24935.838053361898</c:v>
                </c:pt>
                <c:pt idx="2738">
                  <c:v>25445.726648350199</c:v>
                </c:pt>
                <c:pt idx="2739">
                  <c:v>25697.9043724125</c:v>
                </c:pt>
                <c:pt idx="2740">
                  <c:v>25057.5070126713</c:v>
                </c:pt>
                <c:pt idx="2741">
                  <c:v>25777.642882959201</c:v>
                </c:pt>
                <c:pt idx="2742">
                  <c:v>67369.657587319904</c:v>
                </c:pt>
                <c:pt idx="2743">
                  <c:v>67309.519274919905</c:v>
                </c:pt>
                <c:pt idx="2744">
                  <c:v>66523.878374450898</c:v>
                </c:pt>
                <c:pt idx="2745">
                  <c:v>67168.630973590494</c:v>
                </c:pt>
                <c:pt idx="2746">
                  <c:v>67178.5698256006</c:v>
                </c:pt>
                <c:pt idx="2747">
                  <c:v>71913.422854598699</c:v>
                </c:pt>
                <c:pt idx="2748">
                  <c:v>72143.978939035602</c:v>
                </c:pt>
                <c:pt idx="2749">
                  <c:v>72357.846148832905</c:v>
                </c:pt>
                <c:pt idx="2750">
                  <c:v>72510.402691679396</c:v>
                </c:pt>
                <c:pt idx="2751">
                  <c:v>31167.716307462699</c:v>
                </c:pt>
                <c:pt idx="2752">
                  <c:v>30735.615514364199</c:v>
                </c:pt>
                <c:pt idx="2753">
                  <c:v>31204.445812600599</c:v>
                </c:pt>
                <c:pt idx="2754">
                  <c:v>30535.003090559199</c:v>
                </c:pt>
                <c:pt idx="2755">
                  <c:v>30817.808438988901</c:v>
                </c:pt>
                <c:pt idx="2756">
                  <c:v>30451.8317213624</c:v>
                </c:pt>
                <c:pt idx="2757">
                  <c:v>31077.477498859</c:v>
                </c:pt>
                <c:pt idx="2758">
                  <c:v>6986.5168022200896</c:v>
                </c:pt>
                <c:pt idx="2759">
                  <c:v>7470.0179974023504</c:v>
                </c:pt>
                <c:pt idx="2760">
                  <c:v>6727.5305670734597</c:v>
                </c:pt>
                <c:pt idx="2761">
                  <c:v>6937.5889407588702</c:v>
                </c:pt>
                <c:pt idx="2762">
                  <c:v>6644.8369756225502</c:v>
                </c:pt>
                <c:pt idx="2763">
                  <c:v>6596.61368812416</c:v>
                </c:pt>
                <c:pt idx="2764">
                  <c:v>7121.2735386386103</c:v>
                </c:pt>
                <c:pt idx="2765">
                  <c:v>11494.146710975199</c:v>
                </c:pt>
                <c:pt idx="2766">
                  <c:v>10558.1908913688</c:v>
                </c:pt>
                <c:pt idx="2767">
                  <c:v>11021.286559694599</c:v>
                </c:pt>
                <c:pt idx="2768">
                  <c:v>10817.950568014099</c:v>
                </c:pt>
                <c:pt idx="2769">
                  <c:v>10656.192167171699</c:v>
                </c:pt>
                <c:pt idx="2770">
                  <c:v>11179.5863514599</c:v>
                </c:pt>
                <c:pt idx="2771">
                  <c:v>57253.615376395101</c:v>
                </c:pt>
                <c:pt idx="2772">
                  <c:v>57603.541901945202</c:v>
                </c:pt>
                <c:pt idx="2773">
                  <c:v>57877.503809224603</c:v>
                </c:pt>
                <c:pt idx="2774">
                  <c:v>57984.3195189615</c:v>
                </c:pt>
                <c:pt idx="2775">
                  <c:v>47874.204945436999</c:v>
                </c:pt>
                <c:pt idx="2776">
                  <c:v>47948.8334488322</c:v>
                </c:pt>
                <c:pt idx="2777">
                  <c:v>47699.8232163352</c:v>
                </c:pt>
                <c:pt idx="2778">
                  <c:v>48066.465658507397</c:v>
                </c:pt>
                <c:pt idx="2779">
                  <c:v>47601.741763463397</c:v>
                </c:pt>
                <c:pt idx="2780">
                  <c:v>28787.4576105175</c:v>
                </c:pt>
                <c:pt idx="2781">
                  <c:v>29076.660430746299</c:v>
                </c:pt>
                <c:pt idx="2782">
                  <c:v>28834.255763376801</c:v>
                </c:pt>
                <c:pt idx="2783">
                  <c:v>28494.292632625999</c:v>
                </c:pt>
                <c:pt idx="2784">
                  <c:v>28595.316180513499</c:v>
                </c:pt>
                <c:pt idx="2785">
                  <c:v>59952.553191561303</c:v>
                </c:pt>
                <c:pt idx="2786">
                  <c:v>59674.490601659301</c:v>
                </c:pt>
                <c:pt idx="2787">
                  <c:v>59955.326206851001</c:v>
                </c:pt>
                <c:pt idx="2788">
                  <c:v>59933.894037133701</c:v>
                </c:pt>
                <c:pt idx="2789">
                  <c:v>67098.8828127897</c:v>
                </c:pt>
                <c:pt idx="2790">
                  <c:v>66734.352948882603</c:v>
                </c:pt>
                <c:pt idx="2791">
                  <c:v>67175.910577085102</c:v>
                </c:pt>
                <c:pt idx="2792">
                  <c:v>67197.590048294005</c:v>
                </c:pt>
                <c:pt idx="2793">
                  <c:v>67226.356211717706</c:v>
                </c:pt>
                <c:pt idx="2794">
                  <c:v>67124.848132243307</c:v>
                </c:pt>
                <c:pt idx="2795">
                  <c:v>66943.340841526995</c:v>
                </c:pt>
                <c:pt idx="2796">
                  <c:v>66534.267602534994</c:v>
                </c:pt>
                <c:pt idx="2797">
                  <c:v>67179.999660100497</c:v>
                </c:pt>
                <c:pt idx="2798">
                  <c:v>16379.158972928</c:v>
                </c:pt>
                <c:pt idx="2799">
                  <c:v>2241.7634556343801</c:v>
                </c:pt>
                <c:pt idx="2800">
                  <c:v>3151.6604917044901</c:v>
                </c:pt>
                <c:pt idx="2801">
                  <c:v>2345.02344418435</c:v>
                </c:pt>
                <c:pt idx="2802">
                  <c:v>2651.91695595995</c:v>
                </c:pt>
                <c:pt idx="2803">
                  <c:v>19258.809333387901</c:v>
                </c:pt>
                <c:pt idx="2804">
                  <c:v>18928.078899145999</c:v>
                </c:pt>
                <c:pt idx="2805">
                  <c:v>18783.137713871201</c:v>
                </c:pt>
                <c:pt idx="2806">
                  <c:v>18505.478987443399</c:v>
                </c:pt>
                <c:pt idx="2807">
                  <c:v>19359.2371962371</c:v>
                </c:pt>
                <c:pt idx="2808">
                  <c:v>19346.236468529802</c:v>
                </c:pt>
                <c:pt idx="2809">
                  <c:v>19364.5306049475</c:v>
                </c:pt>
                <c:pt idx="2810">
                  <c:v>17652.779380718799</c:v>
                </c:pt>
                <c:pt idx="2811">
                  <c:v>16814.282005203</c:v>
                </c:pt>
                <c:pt idx="2812">
                  <c:v>16771.991154147199</c:v>
                </c:pt>
                <c:pt idx="2813">
                  <c:v>11848.470724151901</c:v>
                </c:pt>
                <c:pt idx="2814">
                  <c:v>11710.245723374201</c:v>
                </c:pt>
                <c:pt idx="2815">
                  <c:v>11592.6707716819</c:v>
                </c:pt>
                <c:pt idx="2816">
                  <c:v>11478.6362081397</c:v>
                </c:pt>
                <c:pt idx="2817">
                  <c:v>11491.0746432293</c:v>
                </c:pt>
                <c:pt idx="2818">
                  <c:v>52363.992311364498</c:v>
                </c:pt>
                <c:pt idx="2819">
                  <c:v>28247.7362662058</c:v>
                </c:pt>
                <c:pt idx="2820">
                  <c:v>28168.738801102802</c:v>
                </c:pt>
                <c:pt idx="2821">
                  <c:v>27796.617187149499</c:v>
                </c:pt>
                <c:pt idx="2822">
                  <c:v>27605.138758255802</c:v>
                </c:pt>
                <c:pt idx="2823">
                  <c:v>28007.927101028799</c:v>
                </c:pt>
                <c:pt idx="2824">
                  <c:v>45059.442641380097</c:v>
                </c:pt>
                <c:pt idx="2825">
                  <c:v>45155.521513641303</c:v>
                </c:pt>
                <c:pt idx="2826">
                  <c:v>45074.024647158803</c:v>
                </c:pt>
                <c:pt idx="2827">
                  <c:v>28267.475544602701</c:v>
                </c:pt>
                <c:pt idx="2828">
                  <c:v>28198.785044101402</c:v>
                </c:pt>
                <c:pt idx="2829">
                  <c:v>27818.387657062998</c:v>
                </c:pt>
                <c:pt idx="2830">
                  <c:v>28379.640963658399</c:v>
                </c:pt>
                <c:pt idx="2831">
                  <c:v>68015.116588042903</c:v>
                </c:pt>
                <c:pt idx="2832">
                  <c:v>67952.532001338404</c:v>
                </c:pt>
                <c:pt idx="2833">
                  <c:v>68505.523352850796</c:v>
                </c:pt>
                <c:pt idx="2834">
                  <c:v>68231.570747324993</c:v>
                </c:pt>
                <c:pt idx="2835">
                  <c:v>68029.071830035595</c:v>
                </c:pt>
                <c:pt idx="2836">
                  <c:v>67910.931768235794</c:v>
                </c:pt>
                <c:pt idx="2837">
                  <c:v>45102.336447587099</c:v>
                </c:pt>
                <c:pt idx="2838">
                  <c:v>45011.5433385328</c:v>
                </c:pt>
                <c:pt idx="2839">
                  <c:v>44937.479225690397</c:v>
                </c:pt>
                <c:pt idx="2840">
                  <c:v>44759.6297365418</c:v>
                </c:pt>
                <c:pt idx="2841">
                  <c:v>44929.976141765197</c:v>
                </c:pt>
                <c:pt idx="2842">
                  <c:v>45046.076086943598</c:v>
                </c:pt>
                <c:pt idx="2843">
                  <c:v>56501.132401217001</c:v>
                </c:pt>
                <c:pt idx="2844">
                  <c:v>56514.690175082404</c:v>
                </c:pt>
                <c:pt idx="2845">
                  <c:v>24240.9757981644</c:v>
                </c:pt>
                <c:pt idx="2846">
                  <c:v>24279.831450629001</c:v>
                </c:pt>
                <c:pt idx="2847">
                  <c:v>24344.444639130601</c:v>
                </c:pt>
                <c:pt idx="2848">
                  <c:v>2605.24162491584</c:v>
                </c:pt>
                <c:pt idx="2849">
                  <c:v>2742.9589761410798</c:v>
                </c:pt>
                <c:pt idx="2850">
                  <c:v>3333.5875385483</c:v>
                </c:pt>
                <c:pt idx="2851">
                  <c:v>2979.49178095767</c:v>
                </c:pt>
                <c:pt idx="2852">
                  <c:v>2433.3447789432598</c:v>
                </c:pt>
                <c:pt idx="2853">
                  <c:v>3308.39994389805</c:v>
                </c:pt>
                <c:pt idx="2854">
                  <c:v>3034.86377036969</c:v>
                </c:pt>
                <c:pt idx="2855">
                  <c:v>49521.612497660797</c:v>
                </c:pt>
                <c:pt idx="2856">
                  <c:v>49203.282453271</c:v>
                </c:pt>
                <c:pt idx="2857">
                  <c:v>49170.307134831397</c:v>
                </c:pt>
                <c:pt idx="2858">
                  <c:v>49434.781432479998</c:v>
                </c:pt>
                <c:pt idx="2859">
                  <c:v>48807.042492058601</c:v>
                </c:pt>
                <c:pt idx="2860">
                  <c:v>48834.970985398599</c:v>
                </c:pt>
                <c:pt idx="2861">
                  <c:v>34831.3530421408</c:v>
                </c:pt>
                <c:pt idx="2862">
                  <c:v>34571.156669251701</c:v>
                </c:pt>
                <c:pt idx="2863">
                  <c:v>34870.856350224603</c:v>
                </c:pt>
                <c:pt idx="2864">
                  <c:v>35279.8782812071</c:v>
                </c:pt>
                <c:pt idx="2865">
                  <c:v>34722.040550220299</c:v>
                </c:pt>
                <c:pt idx="2866">
                  <c:v>38198.991132544099</c:v>
                </c:pt>
                <c:pt idx="2867">
                  <c:v>38069.599405372603</c:v>
                </c:pt>
                <c:pt idx="2868">
                  <c:v>38667.222297452303</c:v>
                </c:pt>
                <c:pt idx="2869">
                  <c:v>22121.902918770302</c:v>
                </c:pt>
                <c:pt idx="2870">
                  <c:v>22190.467670309601</c:v>
                </c:pt>
                <c:pt idx="2871">
                  <c:v>22103.480980771401</c:v>
                </c:pt>
                <c:pt idx="2872">
                  <c:v>22681.931862957801</c:v>
                </c:pt>
                <c:pt idx="2873">
                  <c:v>51145.658252213201</c:v>
                </c:pt>
                <c:pt idx="2874">
                  <c:v>51497.730956824802</c:v>
                </c:pt>
                <c:pt idx="2875">
                  <c:v>43783.041317536801</c:v>
                </c:pt>
                <c:pt idx="2876">
                  <c:v>43456.6103399778</c:v>
                </c:pt>
                <c:pt idx="2877">
                  <c:v>42878.459900957598</c:v>
                </c:pt>
                <c:pt idx="2878">
                  <c:v>43142.127154434602</c:v>
                </c:pt>
                <c:pt idx="2879">
                  <c:v>43558.124009231899</c:v>
                </c:pt>
                <c:pt idx="2880">
                  <c:v>74158.534857105493</c:v>
                </c:pt>
                <c:pt idx="2881">
                  <c:v>36133.5285171789</c:v>
                </c:pt>
                <c:pt idx="2882">
                  <c:v>36201.135473887698</c:v>
                </c:pt>
                <c:pt idx="2883">
                  <c:v>36351.392519145003</c:v>
                </c:pt>
                <c:pt idx="2884">
                  <c:v>25282.200981068501</c:v>
                </c:pt>
                <c:pt idx="2885">
                  <c:v>25848.0893040919</c:v>
                </c:pt>
                <c:pt idx="2886">
                  <c:v>25063.563878487701</c:v>
                </c:pt>
                <c:pt idx="2887">
                  <c:v>25831.800435797599</c:v>
                </c:pt>
                <c:pt idx="2888">
                  <c:v>66535.817984708206</c:v>
                </c:pt>
                <c:pt idx="2889">
                  <c:v>66850.771112798597</c:v>
                </c:pt>
                <c:pt idx="2890">
                  <c:v>66847.412758282502</c:v>
                </c:pt>
                <c:pt idx="2891">
                  <c:v>66832.326554583007</c:v>
                </c:pt>
                <c:pt idx="2892">
                  <c:v>66888.1117508397</c:v>
                </c:pt>
                <c:pt idx="2893">
                  <c:v>66752.883229113999</c:v>
                </c:pt>
                <c:pt idx="2894">
                  <c:v>25569.836578373601</c:v>
                </c:pt>
                <c:pt idx="2895">
                  <c:v>25520.199219369199</c:v>
                </c:pt>
                <c:pt idx="2896">
                  <c:v>25728.337971997302</c:v>
                </c:pt>
                <c:pt idx="2897">
                  <c:v>26206.4752821853</c:v>
                </c:pt>
                <c:pt idx="2898">
                  <c:v>25782.784173818</c:v>
                </c:pt>
                <c:pt idx="2899">
                  <c:v>26281.807775765901</c:v>
                </c:pt>
                <c:pt idx="2900">
                  <c:v>26227.174186337499</c:v>
                </c:pt>
                <c:pt idx="2901">
                  <c:v>72271.495061166293</c:v>
                </c:pt>
                <c:pt idx="2902">
                  <c:v>72087.876455643403</c:v>
                </c:pt>
                <c:pt idx="2903">
                  <c:v>72325.205790937704</c:v>
                </c:pt>
                <c:pt idx="2904">
                  <c:v>71939.8612958054</c:v>
                </c:pt>
                <c:pt idx="2905">
                  <c:v>30674.6280725461</c:v>
                </c:pt>
                <c:pt idx="2906">
                  <c:v>31329.9107568045</c:v>
                </c:pt>
                <c:pt idx="2907">
                  <c:v>30975.891418756499</c:v>
                </c:pt>
                <c:pt idx="2908">
                  <c:v>31126.946279009098</c:v>
                </c:pt>
                <c:pt idx="2909">
                  <c:v>30437.4464958178</c:v>
                </c:pt>
                <c:pt idx="2910">
                  <c:v>6952.3442926697999</c:v>
                </c:pt>
                <c:pt idx="2911">
                  <c:v>6983.2373687875697</c:v>
                </c:pt>
                <c:pt idx="2912">
                  <c:v>7481.6538347006999</c:v>
                </c:pt>
                <c:pt idx="2913">
                  <c:v>6834.8659908924401</c:v>
                </c:pt>
                <c:pt idx="2914">
                  <c:v>6870.7244210805402</c:v>
                </c:pt>
                <c:pt idx="2915">
                  <c:v>6975.1100143037002</c:v>
                </c:pt>
                <c:pt idx="2916">
                  <c:v>7277.6584437904003</c:v>
                </c:pt>
                <c:pt idx="2917">
                  <c:v>7509.6330613173996</c:v>
                </c:pt>
                <c:pt idx="2918">
                  <c:v>6646.3271129050599</c:v>
                </c:pt>
                <c:pt idx="2919">
                  <c:v>6664.8057547718099</c:v>
                </c:pt>
                <c:pt idx="2920">
                  <c:v>10775.219036870199</c:v>
                </c:pt>
                <c:pt idx="2921">
                  <c:v>11016.377297892601</c:v>
                </c:pt>
                <c:pt idx="2922">
                  <c:v>10634.42216084</c:v>
                </c:pt>
                <c:pt idx="2923">
                  <c:v>10579.695971274799</c:v>
                </c:pt>
                <c:pt idx="2924">
                  <c:v>57565.193567889997</c:v>
                </c:pt>
                <c:pt idx="2925">
                  <c:v>57464.202422533897</c:v>
                </c:pt>
                <c:pt idx="2926">
                  <c:v>57826.873874506498</c:v>
                </c:pt>
                <c:pt idx="2927">
                  <c:v>47883.891487940004</c:v>
                </c:pt>
                <c:pt idx="2928">
                  <c:v>47946.693154398199</c:v>
                </c:pt>
                <c:pt idx="2929">
                  <c:v>48068.696761136103</c:v>
                </c:pt>
                <c:pt idx="2930">
                  <c:v>47113.464981627898</c:v>
                </c:pt>
                <c:pt idx="2931">
                  <c:v>47616.168384981203</c:v>
                </c:pt>
                <c:pt idx="2932">
                  <c:v>47891.594944322103</c:v>
                </c:pt>
                <c:pt idx="2933">
                  <c:v>47355.826505060897</c:v>
                </c:pt>
                <c:pt idx="2934">
                  <c:v>47674.801677381904</c:v>
                </c:pt>
                <c:pt idx="2935">
                  <c:v>28663.9554473276</c:v>
                </c:pt>
                <c:pt idx="2936">
                  <c:v>28904.8059114916</c:v>
                </c:pt>
                <c:pt idx="2937">
                  <c:v>28155.608106175299</c:v>
                </c:pt>
                <c:pt idx="2938">
                  <c:v>28767.009483276001</c:v>
                </c:pt>
                <c:pt idx="2939">
                  <c:v>28227.118575185399</c:v>
                </c:pt>
                <c:pt idx="2940">
                  <c:v>59437.886617915203</c:v>
                </c:pt>
                <c:pt idx="2941">
                  <c:v>60134.165706128697</c:v>
                </c:pt>
                <c:pt idx="2942">
                  <c:v>59520.549294461503</c:v>
                </c:pt>
                <c:pt idx="2943">
                  <c:v>59312.6869705356</c:v>
                </c:pt>
                <c:pt idx="2944">
                  <c:v>59997.275162797901</c:v>
                </c:pt>
                <c:pt idx="2945">
                  <c:v>59397.486253522497</c:v>
                </c:pt>
                <c:pt idx="2946">
                  <c:v>67320.050196554294</c:v>
                </c:pt>
                <c:pt idx="2947">
                  <c:v>67431.320639466794</c:v>
                </c:pt>
                <c:pt idx="2948">
                  <c:v>67135.203077294194</c:v>
                </c:pt>
                <c:pt idx="2949">
                  <c:v>66942.477989750099</c:v>
                </c:pt>
                <c:pt idx="2950">
                  <c:v>67387.127218728405</c:v>
                </c:pt>
                <c:pt idx="2951">
                  <c:v>67084.347613823702</c:v>
                </c:pt>
                <c:pt idx="2952">
                  <c:v>67269.075816023294</c:v>
                </c:pt>
                <c:pt idx="2953">
                  <c:v>16477.4156276092</c:v>
                </c:pt>
                <c:pt idx="2954">
                  <c:v>16711.538267738899</c:v>
                </c:pt>
                <c:pt idx="2955">
                  <c:v>16869.342123105002</c:v>
                </c:pt>
                <c:pt idx="2956">
                  <c:v>16999.4326818892</c:v>
                </c:pt>
                <c:pt idx="2957">
                  <c:v>16279.7889372512</c:v>
                </c:pt>
                <c:pt idx="2958">
                  <c:v>16155.609472545601</c:v>
                </c:pt>
                <c:pt idx="2959">
                  <c:v>16658.256464728602</c:v>
                </c:pt>
                <c:pt idx="2960">
                  <c:v>16118.231638685</c:v>
                </c:pt>
                <c:pt idx="2961">
                  <c:v>16463.594240660601</c:v>
                </c:pt>
                <c:pt idx="2962">
                  <c:v>3017.1797171097401</c:v>
                </c:pt>
                <c:pt idx="2963">
                  <c:v>2422.6680213526902</c:v>
                </c:pt>
                <c:pt idx="2964">
                  <c:v>2405.4497628413801</c:v>
                </c:pt>
                <c:pt idx="2965">
                  <c:v>2551.3036809272899</c:v>
                </c:pt>
                <c:pt idx="2966">
                  <c:v>2412.71097468277</c:v>
                </c:pt>
                <c:pt idx="2967">
                  <c:v>2325.9508610142502</c:v>
                </c:pt>
                <c:pt idx="2968">
                  <c:v>2544.9816790276</c:v>
                </c:pt>
                <c:pt idx="2969">
                  <c:v>2447.9023445171301</c:v>
                </c:pt>
                <c:pt idx="2970">
                  <c:v>2372.04471706305</c:v>
                </c:pt>
                <c:pt idx="2971">
                  <c:v>3229.84164424962</c:v>
                </c:pt>
                <c:pt idx="2972">
                  <c:v>19020.2768894332</c:v>
                </c:pt>
                <c:pt idx="2973">
                  <c:v>19173.131972344901</c:v>
                </c:pt>
                <c:pt idx="2974">
                  <c:v>18901.788177631799</c:v>
                </c:pt>
                <c:pt idx="2975">
                  <c:v>18550.1535478808</c:v>
                </c:pt>
                <c:pt idx="2976">
                  <c:v>18926.136877880999</c:v>
                </c:pt>
                <c:pt idx="2977">
                  <c:v>19455.946280310902</c:v>
                </c:pt>
                <c:pt idx="2978">
                  <c:v>17645.719419048499</c:v>
                </c:pt>
                <c:pt idx="2979">
                  <c:v>17602.932153150399</c:v>
                </c:pt>
                <c:pt idx="2980">
                  <c:v>17244.857075645999</c:v>
                </c:pt>
                <c:pt idx="2981">
                  <c:v>17103.9182706262</c:v>
                </c:pt>
                <c:pt idx="2982">
                  <c:v>16910.393152775701</c:v>
                </c:pt>
                <c:pt idx="2983">
                  <c:v>16729.734727237101</c:v>
                </c:pt>
                <c:pt idx="2984">
                  <c:v>11632.6841391097</c:v>
                </c:pt>
                <c:pt idx="2985">
                  <c:v>12093.250732131701</c:v>
                </c:pt>
                <c:pt idx="2986">
                  <c:v>11757.568505236501</c:v>
                </c:pt>
                <c:pt idx="2987">
                  <c:v>11919.384719117999</c:v>
                </c:pt>
                <c:pt idx="2988">
                  <c:v>11608.6687874486</c:v>
                </c:pt>
                <c:pt idx="2989">
                  <c:v>12041.848701229599</c:v>
                </c:pt>
                <c:pt idx="2990">
                  <c:v>52439.049791190002</c:v>
                </c:pt>
                <c:pt idx="2991">
                  <c:v>52658.907097909898</c:v>
                </c:pt>
                <c:pt idx="2992">
                  <c:v>52477.686825855402</c:v>
                </c:pt>
                <c:pt idx="2993">
                  <c:v>52645.303857468498</c:v>
                </c:pt>
                <c:pt idx="2994">
                  <c:v>52605.723356182003</c:v>
                </c:pt>
                <c:pt idx="2995">
                  <c:v>27900.656623487699</c:v>
                </c:pt>
                <c:pt idx="2996">
                  <c:v>27701.655472510101</c:v>
                </c:pt>
                <c:pt idx="2997">
                  <c:v>28433.4453430709</c:v>
                </c:pt>
                <c:pt idx="2998">
                  <c:v>28101.344009331398</c:v>
                </c:pt>
                <c:pt idx="2999">
                  <c:v>44683.6039852834</c:v>
                </c:pt>
                <c:pt idx="3000">
                  <c:v>44425.153215759899</c:v>
                </c:pt>
                <c:pt idx="3001">
                  <c:v>45171.674345295098</c:v>
                </c:pt>
                <c:pt idx="3002">
                  <c:v>44681.8958464842</c:v>
                </c:pt>
                <c:pt idx="3003">
                  <c:v>44607.904841733798</c:v>
                </c:pt>
                <c:pt idx="3004">
                  <c:v>44831.407980158998</c:v>
                </c:pt>
                <c:pt idx="3005">
                  <c:v>28295.904606809301</c:v>
                </c:pt>
                <c:pt idx="3006">
                  <c:v>27738.1965795336</c:v>
                </c:pt>
                <c:pt idx="3007">
                  <c:v>68530.020155743405</c:v>
                </c:pt>
                <c:pt idx="3008">
                  <c:v>45312.133357266801</c:v>
                </c:pt>
                <c:pt idx="3009">
                  <c:v>56928.770103761497</c:v>
                </c:pt>
                <c:pt idx="3010">
                  <c:v>56870.594821992199</c:v>
                </c:pt>
                <c:pt idx="3011">
                  <c:v>56799.860577145497</c:v>
                </c:pt>
                <c:pt idx="3012">
                  <c:v>56710.784381215897</c:v>
                </c:pt>
                <c:pt idx="3013">
                  <c:v>56618.580259666298</c:v>
                </c:pt>
                <c:pt idx="3014">
                  <c:v>57367.389852097898</c:v>
                </c:pt>
                <c:pt idx="3015">
                  <c:v>57015.2703175364</c:v>
                </c:pt>
                <c:pt idx="3016">
                  <c:v>57392.711739739803</c:v>
                </c:pt>
                <c:pt idx="3017">
                  <c:v>24734.246243933401</c:v>
                </c:pt>
                <c:pt idx="3018">
                  <c:v>25040.7521179059</c:v>
                </c:pt>
                <c:pt idx="3019">
                  <c:v>24649.174141887201</c:v>
                </c:pt>
                <c:pt idx="3020">
                  <c:v>25028.026456454802</c:v>
                </c:pt>
                <c:pt idx="3021">
                  <c:v>24555.5477689859</c:v>
                </c:pt>
                <c:pt idx="3022">
                  <c:v>2720.7128703610301</c:v>
                </c:pt>
                <c:pt idx="3023">
                  <c:v>3066.62670332485</c:v>
                </c:pt>
                <c:pt idx="3024">
                  <c:v>2826.6684123659002</c:v>
                </c:pt>
                <c:pt idx="3025">
                  <c:v>48854.248315967598</c:v>
                </c:pt>
                <c:pt idx="3026">
                  <c:v>48853.442343680101</c:v>
                </c:pt>
                <c:pt idx="3027">
                  <c:v>48797.0940809577</c:v>
                </c:pt>
                <c:pt idx="3028">
                  <c:v>34475.994893252799</c:v>
                </c:pt>
                <c:pt idx="3029">
                  <c:v>34640.408352594197</c:v>
                </c:pt>
                <c:pt idx="3030">
                  <c:v>35031.948560940204</c:v>
                </c:pt>
                <c:pt idx="3031">
                  <c:v>35244.8702517126</c:v>
                </c:pt>
                <c:pt idx="3032">
                  <c:v>35283.6273393761</c:v>
                </c:pt>
                <c:pt idx="3033">
                  <c:v>35074.5492001573</c:v>
                </c:pt>
                <c:pt idx="3034">
                  <c:v>34800.091443576901</c:v>
                </c:pt>
                <c:pt idx="3035">
                  <c:v>35184.320243509799</c:v>
                </c:pt>
                <c:pt idx="3036">
                  <c:v>37919.613096193403</c:v>
                </c:pt>
                <c:pt idx="3037">
                  <c:v>38418.229330069204</c:v>
                </c:pt>
                <c:pt idx="3038">
                  <c:v>37902.736253471398</c:v>
                </c:pt>
                <c:pt idx="3039">
                  <c:v>38735.557901778098</c:v>
                </c:pt>
                <c:pt idx="3040">
                  <c:v>22069.396615684502</c:v>
                </c:pt>
                <c:pt idx="3041">
                  <c:v>22450.8467256728</c:v>
                </c:pt>
                <c:pt idx="3042">
                  <c:v>22272.764965305501</c:v>
                </c:pt>
                <c:pt idx="3043">
                  <c:v>22395.639031305102</c:v>
                </c:pt>
                <c:pt idx="3044">
                  <c:v>22354.950042406701</c:v>
                </c:pt>
                <c:pt idx="3045">
                  <c:v>22841.978673923699</c:v>
                </c:pt>
                <c:pt idx="3046">
                  <c:v>52039.439667335799</c:v>
                </c:pt>
                <c:pt idx="3047">
                  <c:v>51661.671268180799</c:v>
                </c:pt>
                <c:pt idx="3048">
                  <c:v>51792.162605085898</c:v>
                </c:pt>
                <c:pt idx="3049">
                  <c:v>51176.605778999598</c:v>
                </c:pt>
                <c:pt idx="3050">
                  <c:v>51353.933135546598</c:v>
                </c:pt>
                <c:pt idx="3051">
                  <c:v>51904.5989548418</c:v>
                </c:pt>
                <c:pt idx="3052">
                  <c:v>51999.906946463998</c:v>
                </c:pt>
                <c:pt idx="3053">
                  <c:v>43749.1006474807</c:v>
                </c:pt>
                <c:pt idx="3054">
                  <c:v>43794.136558450402</c:v>
                </c:pt>
                <c:pt idx="3055">
                  <c:v>43106.779735594697</c:v>
                </c:pt>
                <c:pt idx="3056">
                  <c:v>43758.411785233002</c:v>
                </c:pt>
                <c:pt idx="3057">
                  <c:v>74328.040135690098</c:v>
                </c:pt>
                <c:pt idx="3058">
                  <c:v>74009.843299754793</c:v>
                </c:pt>
                <c:pt idx="3059">
                  <c:v>74109.131350760799</c:v>
                </c:pt>
                <c:pt idx="3060">
                  <c:v>58146.351475224903</c:v>
                </c:pt>
                <c:pt idx="3061">
                  <c:v>57917.497503986197</c:v>
                </c:pt>
                <c:pt idx="3062">
                  <c:v>57965.176385275299</c:v>
                </c:pt>
                <c:pt idx="3063">
                  <c:v>58185.6339309912</c:v>
                </c:pt>
                <c:pt idx="3064">
                  <c:v>57455.3299389116</c:v>
                </c:pt>
                <c:pt idx="3065">
                  <c:v>57644.530119492098</c:v>
                </c:pt>
                <c:pt idx="3066">
                  <c:v>18573.210958612199</c:v>
                </c:pt>
                <c:pt idx="3067">
                  <c:v>18368.096406459099</c:v>
                </c:pt>
                <c:pt idx="3068">
                  <c:v>18126.6419623779</c:v>
                </c:pt>
                <c:pt idx="3069">
                  <c:v>18432.7069092575</c:v>
                </c:pt>
                <c:pt idx="3070">
                  <c:v>54468.433350973501</c:v>
                </c:pt>
                <c:pt idx="3071">
                  <c:v>54929.273999204903</c:v>
                </c:pt>
                <c:pt idx="3072">
                  <c:v>54562.498750805797</c:v>
                </c:pt>
                <c:pt idx="3073">
                  <c:v>54613.454041769197</c:v>
                </c:pt>
                <c:pt idx="3074">
                  <c:v>54679.396344650202</c:v>
                </c:pt>
                <c:pt idx="3075">
                  <c:v>54741.059632611999</c:v>
                </c:pt>
                <c:pt idx="3076">
                  <c:v>54064.853705788599</c:v>
                </c:pt>
                <c:pt idx="3077">
                  <c:v>72465.755951742496</c:v>
                </c:pt>
                <c:pt idx="3078">
                  <c:v>72254.534506041906</c:v>
                </c:pt>
                <c:pt idx="3079">
                  <c:v>72744.415131289396</c:v>
                </c:pt>
                <c:pt idx="3080">
                  <c:v>72181.859191417199</c:v>
                </c:pt>
                <c:pt idx="3081">
                  <c:v>72351.035949947996</c:v>
                </c:pt>
                <c:pt idx="3082">
                  <c:v>72353.704766682</c:v>
                </c:pt>
                <c:pt idx="3083">
                  <c:v>39141.760771556299</c:v>
                </c:pt>
                <c:pt idx="3084">
                  <c:v>39828.650267236502</c:v>
                </c:pt>
                <c:pt idx="3085">
                  <c:v>39724.235780683099</c:v>
                </c:pt>
                <c:pt idx="3086">
                  <c:v>39524.632550398797</c:v>
                </c:pt>
                <c:pt idx="3087">
                  <c:v>12873.874619575399</c:v>
                </c:pt>
                <c:pt idx="3088">
                  <c:v>13129.0127432147</c:v>
                </c:pt>
                <c:pt idx="3089">
                  <c:v>12754.4031715578</c:v>
                </c:pt>
                <c:pt idx="3090">
                  <c:v>12863.582854653599</c:v>
                </c:pt>
                <c:pt idx="3091">
                  <c:v>57196.896736758099</c:v>
                </c:pt>
                <c:pt idx="3092">
                  <c:v>56959.742970941399</c:v>
                </c:pt>
                <c:pt idx="3093">
                  <c:v>57357.484288641601</c:v>
                </c:pt>
                <c:pt idx="3094">
                  <c:v>57146.467593743902</c:v>
                </c:pt>
                <c:pt idx="3095">
                  <c:v>56733.526862080798</c:v>
                </c:pt>
                <c:pt idx="3096">
                  <c:v>26636.5903132557</c:v>
                </c:pt>
                <c:pt idx="3097">
                  <c:v>26184.870646324202</c:v>
                </c:pt>
                <c:pt idx="3098">
                  <c:v>25827.223920674202</c:v>
                </c:pt>
                <c:pt idx="3099">
                  <c:v>41609.985738054602</c:v>
                </c:pt>
                <c:pt idx="3100">
                  <c:v>41407.084624017902</c:v>
                </c:pt>
                <c:pt idx="3101">
                  <c:v>42168.902608421602</c:v>
                </c:pt>
                <c:pt idx="3102">
                  <c:v>41467.400878704</c:v>
                </c:pt>
                <c:pt idx="3103">
                  <c:v>41559.474183758699</c:v>
                </c:pt>
                <c:pt idx="3104">
                  <c:v>42146.061760105702</c:v>
                </c:pt>
                <c:pt idx="3105">
                  <c:v>41942.456280315499</c:v>
                </c:pt>
                <c:pt idx="3106">
                  <c:v>41697.2048991993</c:v>
                </c:pt>
                <c:pt idx="3107">
                  <c:v>41644.122783517203</c:v>
                </c:pt>
                <c:pt idx="3108">
                  <c:v>64208.398614662401</c:v>
                </c:pt>
                <c:pt idx="3109">
                  <c:v>10240.680536322099</c:v>
                </c:pt>
                <c:pt idx="3110">
                  <c:v>10172.685125620799</c:v>
                </c:pt>
                <c:pt idx="3111">
                  <c:v>17134.9777304001</c:v>
                </c:pt>
                <c:pt idx="3112">
                  <c:v>17531.191100917</c:v>
                </c:pt>
                <c:pt idx="3113">
                  <c:v>17708.597111162901</c:v>
                </c:pt>
                <c:pt idx="3114">
                  <c:v>17673.2991667188</c:v>
                </c:pt>
                <c:pt idx="3115">
                  <c:v>17456.566865816199</c:v>
                </c:pt>
                <c:pt idx="3116">
                  <c:v>17650.9999569262</c:v>
                </c:pt>
                <c:pt idx="3117">
                  <c:v>47692.751917694797</c:v>
                </c:pt>
                <c:pt idx="3118">
                  <c:v>47271.604716284201</c:v>
                </c:pt>
                <c:pt idx="3119">
                  <c:v>47701.405066458799</c:v>
                </c:pt>
                <c:pt idx="3120">
                  <c:v>47613.091037539598</c:v>
                </c:pt>
                <c:pt idx="3121">
                  <c:v>47224.945067608001</c:v>
                </c:pt>
                <c:pt idx="3122">
                  <c:v>53859.144969042201</c:v>
                </c:pt>
                <c:pt idx="3123">
                  <c:v>54029.364585390402</c:v>
                </c:pt>
                <c:pt idx="3124">
                  <c:v>69629.128029069107</c:v>
                </c:pt>
                <c:pt idx="3125">
                  <c:v>69605.820954712603</c:v>
                </c:pt>
                <c:pt idx="3126">
                  <c:v>59100.1399470053</c:v>
                </c:pt>
                <c:pt idx="3127">
                  <c:v>59062.127172241402</c:v>
                </c:pt>
                <c:pt idx="3128">
                  <c:v>72821.051228319193</c:v>
                </c:pt>
                <c:pt idx="3129">
                  <c:v>72660.883088772694</c:v>
                </c:pt>
                <c:pt idx="3130">
                  <c:v>73055.170607031498</c:v>
                </c:pt>
                <c:pt idx="3131">
                  <c:v>18840.681090747799</c:v>
                </c:pt>
                <c:pt idx="3132">
                  <c:v>18860.851738520701</c:v>
                </c:pt>
                <c:pt idx="3133">
                  <c:v>19416.723632545702</c:v>
                </c:pt>
                <c:pt idx="3134">
                  <c:v>19091.6278762978</c:v>
                </c:pt>
                <c:pt idx="3135">
                  <c:v>24378.267090824502</c:v>
                </c:pt>
                <c:pt idx="3136">
                  <c:v>23984.8708616679</c:v>
                </c:pt>
                <c:pt idx="3137">
                  <c:v>23792.695946830499</c:v>
                </c:pt>
                <c:pt idx="3138">
                  <c:v>23744.996613526699</c:v>
                </c:pt>
                <c:pt idx="3139">
                  <c:v>24536.615053942998</c:v>
                </c:pt>
                <c:pt idx="3140">
                  <c:v>20065.099155544001</c:v>
                </c:pt>
                <c:pt idx="3141">
                  <c:v>19959.100855992299</c:v>
                </c:pt>
                <c:pt idx="3142">
                  <c:v>19409.7040101003</c:v>
                </c:pt>
                <c:pt idx="3143">
                  <c:v>19660.752720109602</c:v>
                </c:pt>
                <c:pt idx="3144">
                  <c:v>37336.216396534801</c:v>
                </c:pt>
                <c:pt idx="3145">
                  <c:v>36629.8472060157</c:v>
                </c:pt>
                <c:pt idx="3146">
                  <c:v>70576.184497075199</c:v>
                </c:pt>
                <c:pt idx="3147">
                  <c:v>70694.784146181701</c:v>
                </c:pt>
                <c:pt idx="3148">
                  <c:v>70819.065314668696</c:v>
                </c:pt>
                <c:pt idx="3149">
                  <c:v>71137.178696310395</c:v>
                </c:pt>
                <c:pt idx="3150">
                  <c:v>71340.526225258698</c:v>
                </c:pt>
                <c:pt idx="3151">
                  <c:v>70756.450957961002</c:v>
                </c:pt>
                <c:pt idx="3152">
                  <c:v>4669.7563623324604</c:v>
                </c:pt>
                <c:pt idx="3153">
                  <c:v>5110.7922223722999</c:v>
                </c:pt>
                <c:pt idx="3154">
                  <c:v>4471.8811160080004</c:v>
                </c:pt>
                <c:pt idx="3155">
                  <c:v>15713.3970533049</c:v>
                </c:pt>
                <c:pt idx="3156">
                  <c:v>15398.608039426999</c:v>
                </c:pt>
                <c:pt idx="3157">
                  <c:v>15855.7706530957</c:v>
                </c:pt>
                <c:pt idx="3158">
                  <c:v>16228.7729624069</c:v>
                </c:pt>
                <c:pt idx="3159">
                  <c:v>16023.302572414999</c:v>
                </c:pt>
                <c:pt idx="3160">
                  <c:v>30057.911951938499</c:v>
                </c:pt>
                <c:pt idx="3161">
                  <c:v>30984.251540319001</c:v>
                </c:pt>
                <c:pt idx="3162">
                  <c:v>30068.296672117602</c:v>
                </c:pt>
                <c:pt idx="3163">
                  <c:v>69300.646977663098</c:v>
                </c:pt>
                <c:pt idx="3164">
                  <c:v>69766.175323022006</c:v>
                </c:pt>
                <c:pt idx="3165">
                  <c:v>70097.953310287194</c:v>
                </c:pt>
                <c:pt idx="3166">
                  <c:v>69399.932915481695</c:v>
                </c:pt>
                <c:pt idx="3167">
                  <c:v>10691.8741782338</c:v>
                </c:pt>
                <c:pt idx="3168">
                  <c:v>10813.1125715465</c:v>
                </c:pt>
                <c:pt idx="3169">
                  <c:v>10545.484513174</c:v>
                </c:pt>
                <c:pt idx="3170">
                  <c:v>10167.335106087199</c:v>
                </c:pt>
                <c:pt idx="3171">
                  <c:v>72947.079313095703</c:v>
                </c:pt>
                <c:pt idx="3172">
                  <c:v>73045.063227867693</c:v>
                </c:pt>
                <c:pt idx="3173">
                  <c:v>36945.581348073298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E-461C-BCB5-8894FEB7C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8404880"/>
        <c:axId val="1368400560"/>
      </c:scatterChart>
      <c:valAx>
        <c:axId val="136840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400560"/>
        <c:crosses val="autoZero"/>
        <c:crossBetween val="midCat"/>
      </c:valAx>
      <c:valAx>
        <c:axId val="136840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40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895350</xdr:colOff>
      <xdr:row>29</xdr:row>
      <xdr:rowOff>34290</xdr:rowOff>
    </xdr:from>
    <xdr:to>
      <xdr:col>16</xdr:col>
      <xdr:colOff>163830</xdr:colOff>
      <xdr:row>43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78F1FB-4CFA-A8F5-1F23-64E54BBF0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3</xdr:row>
      <xdr:rowOff>110490</xdr:rowOff>
    </xdr:from>
    <xdr:to>
      <xdr:col>9</xdr:col>
      <xdr:colOff>49530</xdr:colOff>
      <xdr:row>17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3FF36-7640-9C85-3FE0-4961E262E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163830</xdr:colOff>
      <xdr:row>2</xdr:row>
      <xdr:rowOff>140970</xdr:rowOff>
    </xdr:from>
    <xdr:to>
      <xdr:col>9</xdr:col>
      <xdr:colOff>41910</xdr:colOff>
      <xdr:row>16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A9460-9E37-8962-92F7-1366622DE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537210</xdr:colOff>
      <xdr:row>2</xdr:row>
      <xdr:rowOff>95250</xdr:rowOff>
    </xdr:from>
    <xdr:to>
      <xdr:col>10</xdr:col>
      <xdr:colOff>415290</xdr:colOff>
      <xdr:row>16</xdr:row>
      <xdr:rowOff>64770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16A2DB-A75E-7340-0D94-34D4A8A52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5</xdr:row>
      <xdr:rowOff>102870</xdr:rowOff>
    </xdr:from>
    <xdr:to>
      <xdr:col>9</xdr:col>
      <xdr:colOff>552450</xdr:colOff>
      <xdr:row>19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CA8E7-2688-D83A-5E9C-0182AB42C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7</xdr:row>
      <xdr:rowOff>122343</xdr:rowOff>
    </xdr:from>
    <xdr:to>
      <xdr:col>11</xdr:col>
      <xdr:colOff>278130</xdr:colOff>
      <xdr:row>21</xdr:row>
      <xdr:rowOff>91863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3C70F-5C5C-DE60-B673-572092F12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140970</xdr:colOff>
      <xdr:row>2</xdr:row>
      <xdr:rowOff>125730</xdr:rowOff>
    </xdr:from>
    <xdr:to>
      <xdr:col>11</xdr:col>
      <xdr:colOff>19050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511FB-D6E4-160D-6A5F-CA0E93559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548640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F20D0-4F26-46C7-B776-873A25CA4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28222</xdr:colOff>
      <xdr:row>3</xdr:row>
      <xdr:rowOff>75260</xdr:rowOff>
    </xdr:from>
    <xdr:to>
      <xdr:col>14</xdr:col>
      <xdr:colOff>592666</xdr:colOff>
      <xdr:row>17</xdr:row>
      <xdr:rowOff>52683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3BDFB5-D7FE-4332-9EB6-A292218916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4</xdr:row>
      <xdr:rowOff>0</xdr:rowOff>
    </xdr:from>
    <xdr:to>
      <xdr:col>22</xdr:col>
      <xdr:colOff>564445</xdr:colOff>
      <xdr:row>17</xdr:row>
      <xdr:rowOff>174978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1C78EB-64BF-4901-9E37-35A82933FA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22</xdr:row>
      <xdr:rowOff>0</xdr:rowOff>
    </xdr:from>
    <xdr:to>
      <xdr:col>6</xdr:col>
      <xdr:colOff>580571</xdr:colOff>
      <xdr:row>36</xdr:row>
      <xdr:rowOff>33867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F3BC4A-241F-4E2F-BA7D-695DDF032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22</xdr:row>
      <xdr:rowOff>0</xdr:rowOff>
    </xdr:from>
    <xdr:to>
      <xdr:col>14</xdr:col>
      <xdr:colOff>604762</xdr:colOff>
      <xdr:row>36</xdr:row>
      <xdr:rowOff>33867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CC0BF7-D885-465F-AA9B-39ADC431E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22</xdr:row>
      <xdr:rowOff>0</xdr:rowOff>
    </xdr:from>
    <xdr:to>
      <xdr:col>22</xdr:col>
      <xdr:colOff>607548</xdr:colOff>
      <xdr:row>36</xdr:row>
      <xdr:rowOff>80463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E9C804-AE99-43FD-825D-6130AEDE5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40</xdr:row>
      <xdr:rowOff>96763</xdr:rowOff>
    </xdr:from>
    <xdr:to>
      <xdr:col>6</xdr:col>
      <xdr:colOff>580571</xdr:colOff>
      <xdr:row>54</xdr:row>
      <xdr:rowOff>130629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45FC62B-D031-4FBA-979E-A9C5F4FC7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639536</xdr:colOff>
      <xdr:row>40</xdr:row>
      <xdr:rowOff>108857</xdr:rowOff>
    </xdr:from>
    <xdr:to>
      <xdr:col>14</xdr:col>
      <xdr:colOff>569983</xdr:colOff>
      <xdr:row>54</xdr:row>
      <xdr:rowOff>123863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5E84225-5FA6-431C-9A89-749F1D223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128103</xdr:colOff>
      <xdr:row>2752</xdr:row>
      <xdr:rowOff>75404</xdr:rowOff>
    </xdr:from>
    <xdr:to>
      <xdr:col>12</xdr:col>
      <xdr:colOff>6182</xdr:colOff>
      <xdr:row>2766</xdr:row>
      <xdr:rowOff>28834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CFAEB-F747-A3D9-C879-5B676705C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841.904362152774" createdVersion="8" refreshedVersion="8" minRefreshableVersion="3" recordCount="3174" xr:uid="{6AB1007F-5E0F-475B-B11B-25E661C35B2F}">
  <cacheSource type="worksheet">
    <worksheetSource ref="A1:AG3175" sheet="Sheet1"/>
  </cacheSource>
  <cacheFields count="36">
    <cacheField name="Passenger_ID" numFmtId="0">
      <sharedItems/>
    </cacheField>
    <cacheField name="Passenger_Name" numFmtId="0">
      <sharedItems/>
    </cacheField>
    <cacheField name="Age" numFmtId="0">
      <sharedItems containsSemiMixedTypes="0" containsString="0" containsNumber="1" containsInteger="1" minValue="18" maxValue="75"/>
    </cacheField>
    <cacheField name="Age_Group" numFmtId="0">
      <sharedItems count="5">
        <s v="18-29"/>
        <s v="60-69"/>
        <s v="30-39"/>
        <s v="40-59"/>
        <s v="70-80"/>
      </sharedItems>
    </cacheField>
    <cacheField name="Gender" numFmtId="0">
      <sharedItems/>
    </cacheField>
    <cacheField name="Nationality" numFmtId="0">
      <sharedItems/>
    </cacheField>
    <cacheField name="Frequent_Flight_status" numFmtId="0">
      <sharedItems count="2">
        <s v="No"/>
        <s v="Yes"/>
      </sharedItems>
    </cacheField>
    <cacheField name="Flight_Number" numFmtId="0">
      <sharedItems count="62">
        <s v="FL0001"/>
        <s v="FL0002"/>
        <s v="FL0003"/>
        <s v="FL0004"/>
        <s v="FL0005"/>
        <s v="FL0006"/>
        <s v="FL0007"/>
        <s v="FL0008"/>
        <s v="FL0009"/>
        <s v="FL0010"/>
        <s v="FL0011"/>
        <s v="FL0012"/>
        <s v="FL0013"/>
        <s v="FL0014"/>
        <s v="FL0015"/>
        <s v="FL0016"/>
        <s v="FL0017"/>
        <s v="FL0018"/>
        <s v="FL0019"/>
        <s v="FL0020"/>
        <s v="FL0021"/>
        <s v="FL0022"/>
        <s v="FL0023"/>
        <s v="FL0024"/>
        <s v="FL0025"/>
        <s v="FL0026"/>
        <s v="FL0027"/>
        <s v="FL0028"/>
        <s v="FL0029"/>
        <s v="FL0030"/>
        <s v="FL0031"/>
        <s v="FL0032"/>
        <s v="FL0033"/>
        <s v="FL0034"/>
        <s v="FL0035"/>
        <s v="FL0036"/>
        <s v="FL0037"/>
        <s v="FL0038"/>
        <s v="FL0039"/>
        <s v="FL0042"/>
        <s v="FL0043"/>
        <s v="FL0044"/>
        <s v="FL0045"/>
        <s v="FL0046"/>
        <s v="FL0047"/>
        <s v="FL0048"/>
        <s v="FL0049"/>
        <s v="FL0050"/>
        <s v="FL0051"/>
        <s v="FL0052"/>
        <s v="FL0053"/>
        <s v="FL0054"/>
        <s v="FL0055"/>
        <s v="FL0056"/>
        <s v="FL0057"/>
        <s v="FL0058"/>
        <s v="FL0059"/>
        <s v="FL0060"/>
        <s v="FL0061"/>
        <s v="FL0062"/>
        <s v="FL0040"/>
        <s v="FL0041"/>
      </sharedItems>
    </cacheField>
    <cacheField name="Departure_Airport" numFmtId="0">
      <sharedItems count="20">
        <s v="LHR"/>
        <s v="BKK"/>
        <s v="ICN"/>
        <s v="CDG"/>
        <s v="IST"/>
        <s v="HND"/>
        <s v="CAN"/>
        <s v="DEL"/>
        <s v="DFW"/>
        <s v="ATL"/>
        <s v="JFK"/>
        <s v="FRA"/>
        <s v="PVG"/>
        <s v="AMS"/>
        <s v="DEN"/>
        <s v="LAX"/>
        <s v="DXB"/>
        <s v="SIN"/>
        <s v="PEK"/>
        <s v="ORD"/>
      </sharedItems>
    </cacheField>
    <cacheField name="Arrival_Airport" numFmtId="0">
      <sharedItems/>
    </cacheField>
    <cacheField name="Route" numFmtId="0">
      <sharedItems count="62">
        <s v="LHR - ORD"/>
        <s v="BKK - PEK"/>
        <s v="ICN - ATL"/>
        <s v="CDG - PEK"/>
        <s v="IST - BKK"/>
        <s v="ICN - DXB"/>
        <s v="HND - DEN"/>
        <s v="CAN - PVG"/>
        <s v="BKK - LHR"/>
        <s v="BKK - ATL"/>
        <s v="DEL - CAN"/>
        <s v="DFW - PEK"/>
        <s v="ATL - ICN"/>
        <s v="JFK - ICN"/>
        <s v="IST - ORD"/>
        <s v="ATL - PVG"/>
        <s v="FRA - ORD"/>
        <s v="PVG - JFK"/>
        <s v="AMS - PVG"/>
        <s v="DEL - LHR"/>
        <s v="DEN - AMS"/>
        <s v="LAX - HND"/>
        <s v="JFK - SIN"/>
        <s v="IST - PVG"/>
        <s v="LHR - JFK"/>
        <s v="DFW - FRA"/>
        <s v="JFK - CAN"/>
        <s v="ATL - DXB"/>
        <s v="DFW - ATL"/>
        <s v="DEL - CDG"/>
        <s v="AMS - FRA"/>
        <s v="FRA - LAX"/>
        <s v="PVG - ORD"/>
        <s v="CDG - ICN"/>
        <s v="DXB - FRA"/>
        <s v="LAX - CAN"/>
        <s v="JFK - IST"/>
        <s v="DEL - HND"/>
        <s v="JFK - PVG"/>
        <s v="PVG - LHR"/>
        <s v="AMS - ICN"/>
        <s v="AMS - JFK"/>
        <s v="JFK - DEL"/>
        <s v="LHR - CDG"/>
        <s v="ICN - LAX"/>
        <s v="AMS - CDG"/>
        <s v="FRA - HND"/>
        <s v="SIN - CAN"/>
        <s v="IST - CAN"/>
        <s v="ATL - DFW"/>
        <s v="DEN - FRA"/>
        <s v="HND - BKK"/>
        <s v="DFW - IST"/>
        <s v="PEK - JFK"/>
        <s v="CDG - FRA"/>
        <s v="ORD - FRA"/>
        <s v="FRA - DXB"/>
        <s v="DXB - DEL"/>
        <s v="SIN - DEL"/>
        <s v="DFW - DEN"/>
        <s v="LAX - AMS"/>
        <s v="DEL - ICN"/>
      </sharedItems>
    </cacheField>
    <cacheField name="Flight_Distance" numFmtId="0">
      <sharedItems containsSemiMixedTypes="0" containsString="0" containsNumber="1" containsInteger="1" minValue="347" maxValue="14596"/>
    </cacheField>
    <cacheField name="Distance_Category" numFmtId="0">
      <sharedItems/>
    </cacheField>
    <cacheField name="Scheduled_Departure_Time" numFmtId="21">
      <sharedItems containsSemiMixedTypes="0" containsNonDate="0" containsDate="1" containsString="0" minDate="1899-12-30T01:38:44" maxDate="1899-12-30T23:58:25"/>
    </cacheField>
    <cacheField name="Scheduled_Arrival_Time" numFmtId="21">
      <sharedItems containsSemiMixedTypes="0" containsNonDate="0" containsDate="1" containsString="0" minDate="1899-12-30T00:31:01" maxDate="1899-12-30T23:36:17" count="62">
        <d v="1899-12-30T03:11:05"/>
        <d v="1899-12-30T00:51:56"/>
        <d v="1899-12-30T21:45:09"/>
        <d v="1899-12-30T08:58:15"/>
        <d v="1899-12-30T14:07:22"/>
        <d v="1899-12-30T19:12:37"/>
        <d v="1899-12-30T19:14:26"/>
        <d v="1899-12-30T20:11:04"/>
        <d v="1899-12-30T10:43:40"/>
        <d v="1899-12-30T06:20:41"/>
        <d v="1899-12-30T03:44:44"/>
        <d v="1899-12-30T08:26:52"/>
        <d v="1899-12-30T14:27:16"/>
        <d v="1899-12-30T10:00:42"/>
        <d v="1899-12-30T13:21:32"/>
        <d v="1899-12-30T11:36:48"/>
        <d v="1899-12-30T01:47:08"/>
        <d v="1899-12-30T06:27:02"/>
        <d v="1899-12-30T22:08:46"/>
        <d v="1899-12-30T01:30:15"/>
        <d v="1899-12-30T00:31:01"/>
        <d v="1899-12-30T11:28:51"/>
        <d v="1899-12-30T00:46:25"/>
        <d v="1899-12-30T22:39:56"/>
        <d v="1899-12-30T23:03:13"/>
        <d v="1899-12-30T06:33:00"/>
        <d v="1899-12-30T18:29:15"/>
        <d v="1899-12-30T20:52:31"/>
        <d v="1899-12-30T23:36:17"/>
        <d v="1899-12-30T13:42:00"/>
        <d v="1899-12-30T07:00:52"/>
        <d v="1899-12-30T04:09:35"/>
        <d v="1899-12-30T05:20:13"/>
        <d v="1899-12-30T14:43:51"/>
        <d v="1899-12-30T11:44:42"/>
        <d v="1899-12-30T11:31:27"/>
        <d v="1899-12-30T14:41:20"/>
        <d v="1899-12-30T05:46:04"/>
        <d v="1899-12-30T12:19:55"/>
        <d v="1899-12-30T01:28:41"/>
        <d v="1899-12-30T14:00:35"/>
        <d v="1899-12-30T08:32:34"/>
        <d v="1899-12-30T05:54:19"/>
        <d v="1899-12-30T23:27:30"/>
        <d v="1899-12-30T00:40:23"/>
        <d v="1899-12-30T13:00:19"/>
        <d v="1899-12-30T01:13:27"/>
        <d v="1899-12-30T21:05:25"/>
        <d v="1899-12-30T03:03:51"/>
        <d v="1899-12-30T22:35:08"/>
        <d v="1899-12-30T16:16:29"/>
        <d v="1899-12-30T22:57:08"/>
        <d v="1899-12-30T07:04:48"/>
        <d v="1899-12-30T07:36:42"/>
        <d v="1899-12-30T02:44:13"/>
        <d v="1899-12-30T01:45:43"/>
        <d v="1899-12-30T03:23:08"/>
        <d v="1899-12-30T10:54:34"/>
        <d v="1899-12-30T12:55:04"/>
        <d v="1899-12-30T07:14:56"/>
        <d v="1899-12-30T19:20:26"/>
        <d v="1899-12-30T17:25:05"/>
      </sharedItems>
      <fieldGroup par="35"/>
    </cacheField>
    <cacheField name="Flight_Date" numFmtId="14">
      <sharedItems containsSemiMixedTypes="0" containsNonDate="0" containsDate="1" containsString="0" minDate="2025-01-01T00:00:00" maxDate="2025-01-16T00:00:00"/>
    </cacheField>
    <cacheField name="Actual_Departure_Time" numFmtId="21">
      <sharedItems containsSemiMixedTypes="0" containsNonDate="0" containsDate="1" containsString="0" minDate="1899-12-30T00:00:00" maxDate="1899-12-30T23:01:41"/>
    </cacheField>
    <cacheField name="Actual_Arrival_Time" numFmtId="21">
      <sharedItems containsSemiMixedTypes="0" containsNonDate="0" containsDate="1" containsString="0" minDate="1899-12-30T00:00:00" maxDate="1899-12-30T23:15:08"/>
    </cacheField>
    <cacheField name="Departure_Delay" numFmtId="21">
      <sharedItems containsSemiMixedTypes="0" containsNonDate="0" containsDate="1" containsString="0" minDate="1899-12-30T00:00:00" maxDate="1899-12-30T02:57:00"/>
    </cacheField>
    <cacheField name="Arrival_Delay" numFmtId="21">
      <sharedItems containsSemiMixedTypes="0" containsNonDate="0" containsDate="1" containsString="0" minDate="1899-12-30T00:00:00" maxDate="1899-12-30T02:57:00"/>
    </cacheField>
    <cacheField name="Flight_Delay_Minutes" numFmtId="0">
      <sharedItems containsSemiMixedTypes="0" containsString="0" containsNumber="1" minValue="0" maxValue="226.5"/>
    </cacheField>
    <cacheField name="Delay_category" numFmtId="0">
      <sharedItems/>
    </cacheField>
    <cacheField name="Ticket_Price" numFmtId="0">
      <sharedItems containsSemiMixedTypes="0" containsString="0" containsNumber="1" minValue="50.45" maxValue="1499.68"/>
    </cacheField>
    <cacheField name="Ticket_Class" numFmtId="0">
      <sharedItems count="3">
        <s v="Business"/>
        <s v="Economy"/>
        <s v="First"/>
      </sharedItems>
    </cacheField>
    <cacheField name="Customer_Feedback_Score" numFmtId="0">
      <sharedItems containsSemiMixedTypes="0" containsString="0" containsNumber="1" containsInteger="1" minValue="3" maxValue="5"/>
    </cacheField>
    <cacheField name="Meal_Preference" numFmtId="0">
      <sharedItems/>
    </cacheField>
    <cacheField name="In-Flight_Purchases" numFmtId="0">
      <sharedItems containsSemiMixedTypes="0" containsString="0" containsNumber="1" minValue="0.03" maxValue="199.98"/>
    </cacheField>
    <cacheField name="Fuel_Consumption_Liters" numFmtId="0">
      <sharedItems containsSemiMixedTypes="0" containsString="0" containsNumber="1" minValue="2241.7634556343801" maxValue="74473.513703252596"/>
    </cacheField>
    <cacheField name="Cancellation_StatUSA" numFmtId="0">
      <sharedItems/>
    </cacheField>
    <cacheField name="Flight_Crew_Rating" numFmtId="0">
      <sharedItems containsSemiMixedTypes="0" containsString="0" containsNumber="1" minValue="3" maxValue="5"/>
    </cacheField>
    <cacheField name="Operating_Cost" numFmtId="0">
      <sharedItems containsSemiMixedTypes="0" containsString="0" containsNumber="1" minValue="7690.12" maxValue="141552.32999999999"/>
    </cacheField>
    <cacheField name="Revenue" numFmtId="0">
      <sharedItems containsSemiMixedTypes="0" containsString="0" containsNumber="1" minValue="2102.09399999999" maxValue="96017.56"/>
    </cacheField>
    <cacheField name="Revenue Matrices" numFmtId="2">
      <sharedItems containsSemiMixedTypes="0" containsString="0" containsNumber="1" minValue="1.7267132901719093E-2" maxValue="12.236154962471327"/>
    </cacheField>
    <cacheField name="Seconds (Scheduled_Arrival_Time)" numFmtId="0" databaseField="0">
      <fieldGroup base="14">
        <rangePr groupBy="seconds" startDate="1899-12-30T00:31:01" endDate="1899-12-30T23:36:17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Minutes (Scheduled_Arrival_Time)" numFmtId="0" databaseField="0">
      <fieldGroup base="14">
        <rangePr groupBy="minutes" startDate="1899-12-30T00:31:01" endDate="1899-12-30T23:36:17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Scheduled_Arrival_Time)" numFmtId="0" databaseField="0">
      <fieldGroup base="14">
        <rangePr groupBy="hours" startDate="1899-12-30T00:31:01" endDate="1899-12-30T23:36:17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841.971857870369" createdVersion="8" refreshedVersion="8" minRefreshableVersion="3" recordCount="3175" xr:uid="{340B353F-6FCB-4549-B768-9B99C37CAF05}">
  <cacheSource type="worksheet">
    <worksheetSource ref="A1:AH1048576" sheet="Sheet1"/>
  </cacheSource>
  <cacheFields count="34">
    <cacheField name="Passenger_ID" numFmtId="0">
      <sharedItems containsBlank="1"/>
    </cacheField>
    <cacheField name="Passenger_Name" numFmtId="0">
      <sharedItems containsBlank="1"/>
    </cacheField>
    <cacheField name="Age" numFmtId="0">
      <sharedItems containsString="0" containsBlank="1" containsNumber="1" containsInteger="1" minValue="18" maxValue="75"/>
    </cacheField>
    <cacheField name="Age_Group" numFmtId="0">
      <sharedItems containsBlank="1"/>
    </cacheField>
    <cacheField name="Gender" numFmtId="0">
      <sharedItems containsBlank="1"/>
    </cacheField>
    <cacheField name="Nationality" numFmtId="0">
      <sharedItems containsBlank="1"/>
    </cacheField>
    <cacheField name="Frequent_Flight_status" numFmtId="0">
      <sharedItems containsBlank="1"/>
    </cacheField>
    <cacheField name="Flight_Number" numFmtId="0">
      <sharedItems containsBlank="1"/>
    </cacheField>
    <cacheField name="Departure_Airport" numFmtId="0">
      <sharedItems containsBlank="1"/>
    </cacheField>
    <cacheField name="Arrival_Airport" numFmtId="0">
      <sharedItems containsBlank="1"/>
    </cacheField>
    <cacheField name="Route" numFmtId="0">
      <sharedItems containsBlank="1" count="63">
        <s v="LHR - ORD"/>
        <s v="BKK - PEK"/>
        <s v="ICN - ATL"/>
        <s v="CDG - PEK"/>
        <s v="IST - BKK"/>
        <s v="ICN - DXB"/>
        <s v="HND - DEN"/>
        <s v="CAN - PVG"/>
        <s v="BKK - LHR"/>
        <s v="BKK - ATL"/>
        <s v="DEL - CAN"/>
        <s v="DFW - PEK"/>
        <s v="ATL - ICN"/>
        <s v="JFK - ICN"/>
        <s v="IST - ORD"/>
        <s v="ATL - PVG"/>
        <s v="FRA - ORD"/>
        <s v="PVG - JFK"/>
        <s v="AMS - PVG"/>
        <s v="DEL - LHR"/>
        <s v="DEN - AMS"/>
        <s v="LAX - HND"/>
        <s v="JFK - SIN"/>
        <s v="IST - PVG"/>
        <s v="LHR - JFK"/>
        <s v="DFW - FRA"/>
        <s v="JFK - CAN"/>
        <s v="ATL - DXB"/>
        <s v="DFW - ATL"/>
        <s v="DEL - CDG"/>
        <s v="AMS - FRA"/>
        <s v="FRA - LAX"/>
        <s v="PVG - ORD"/>
        <s v="CDG - ICN"/>
        <s v="DXB - FRA"/>
        <s v="LAX - CAN"/>
        <s v="JFK - IST"/>
        <s v="DEL - HND"/>
        <s v="JFK - PVG"/>
        <s v="PVG - LHR"/>
        <s v="AMS - ICN"/>
        <s v="AMS - JFK"/>
        <s v="JFK - DEL"/>
        <s v="LHR - CDG"/>
        <s v="ICN - LAX"/>
        <s v="AMS - CDG"/>
        <s v="FRA - HND"/>
        <s v="SIN - CAN"/>
        <s v="IST - CAN"/>
        <s v="ATL - DFW"/>
        <s v="DEN - FRA"/>
        <s v="HND - BKK"/>
        <s v="DFW - IST"/>
        <s v="PEK - JFK"/>
        <s v="CDG - FRA"/>
        <s v="ORD - FRA"/>
        <s v="FRA - DXB"/>
        <s v="DXB - DEL"/>
        <s v="SIN - DEL"/>
        <s v="DFW - DEN"/>
        <s v="LAX - AMS"/>
        <s v="DEL - ICN"/>
        <m/>
      </sharedItems>
    </cacheField>
    <cacheField name="Flight_Distance" numFmtId="0">
      <sharedItems containsString="0" containsBlank="1" containsNumber="1" containsInteger="1" minValue="347" maxValue="14596"/>
    </cacheField>
    <cacheField name="Distance_Category" numFmtId="0">
      <sharedItems containsBlank="1"/>
    </cacheField>
    <cacheField name="Scheduled_Departure_Time" numFmtId="0">
      <sharedItems containsNonDate="0" containsDate="1" containsString="0" containsBlank="1" minDate="1899-12-30T01:38:44" maxDate="1899-12-30T23:58:25"/>
    </cacheField>
    <cacheField name="Scheduled_Arrival_Time" numFmtId="0">
      <sharedItems containsNonDate="0" containsDate="1" containsString="0" containsBlank="1" minDate="1899-12-30T00:31:01" maxDate="1899-12-30T23:36:17"/>
    </cacheField>
    <cacheField name="Flight_Date" numFmtId="0">
      <sharedItems containsNonDate="0" containsDate="1" containsString="0" containsBlank="1" minDate="2025-01-01T00:00:00" maxDate="2025-01-16T00:00:00"/>
    </cacheField>
    <cacheField name="Actual_Departure_Time" numFmtId="0">
      <sharedItems containsNonDate="0" containsDate="1" containsString="0" containsBlank="1" minDate="1899-12-30T00:00:00" maxDate="1899-12-30T23:01:41"/>
    </cacheField>
    <cacheField name="Actual_Arrival_Time" numFmtId="0">
      <sharedItems containsNonDate="0" containsDate="1" containsString="0" containsBlank="1" minDate="1899-12-30T00:00:00" maxDate="1899-12-30T23:15:08"/>
    </cacheField>
    <cacheField name="Departure_Delay" numFmtId="0">
      <sharedItems containsNonDate="0" containsDate="1" containsString="0" containsBlank="1" minDate="1899-12-30T00:00:00" maxDate="1899-12-30T02:57:00"/>
    </cacheField>
    <cacheField name="Arrival_Delay" numFmtId="0">
      <sharedItems containsNonDate="0" containsDate="1" containsString="0" containsBlank="1" minDate="1899-12-30T00:00:00" maxDate="1899-12-30T02:57:00"/>
    </cacheField>
    <cacheField name="Flight_Delay_Minutes" numFmtId="0">
      <sharedItems containsString="0" containsBlank="1" containsNumber="1" minValue="0" maxValue="226.5"/>
    </cacheField>
    <cacheField name="Delay_category" numFmtId="0">
      <sharedItems containsBlank="1"/>
    </cacheField>
    <cacheField name="Ticket_Price" numFmtId="0">
      <sharedItems containsString="0" containsBlank="1" containsNumber="1" minValue="50.45" maxValue="1499.68"/>
    </cacheField>
    <cacheField name="Ticket_Class" numFmtId="0">
      <sharedItems containsBlank="1"/>
    </cacheField>
    <cacheField name="Customer_Feedback_Score" numFmtId="0">
      <sharedItems containsString="0" containsBlank="1" containsNumber="1" containsInteger="1" minValue="3" maxValue="5"/>
    </cacheField>
    <cacheField name="Meal_Preference" numFmtId="0">
      <sharedItems containsBlank="1"/>
    </cacheField>
    <cacheField name="In-Flight_Purchases" numFmtId="0">
      <sharedItems containsString="0" containsBlank="1" containsNumber="1" minValue="0.03" maxValue="199.98"/>
    </cacheField>
    <cacheField name="Fuel_Consumption_Liters" numFmtId="0">
      <sharedItems containsString="0" containsBlank="1" containsNumber="1" minValue="2241.7634556343801" maxValue="74473.513703252596"/>
    </cacheField>
    <cacheField name="Cancellation_StatUSA" numFmtId="0">
      <sharedItems containsBlank="1"/>
    </cacheField>
    <cacheField name="Flight_Crew_Rating" numFmtId="0">
      <sharedItems containsString="0" containsBlank="1" containsNumber="1" minValue="3" maxValue="5"/>
    </cacheField>
    <cacheField name="Operating_Cost" numFmtId="0">
      <sharedItems containsString="0" containsBlank="1" containsNumber="1" minValue="7690.12" maxValue="141552.32999999999"/>
    </cacheField>
    <cacheField name="Revenue" numFmtId="0">
      <sharedItems containsString="0" containsBlank="1" containsNumber="1" minValue="2102.09399999999" maxValue="96017.56"/>
    </cacheField>
    <cacheField name="Revenue Matrices" numFmtId="0">
      <sharedItems containsString="0" containsBlank="1" containsNumber="1" minValue="1.7267132901719093E-2" maxValue="12.236154962471327"/>
    </cacheField>
    <cacheField name="Profit" numFmtId="0">
      <sharedItems containsString="0" containsBlank="1" containsNumber="1" minValue="-137838.69" maxValue="87553.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841.989209375002" createdVersion="8" refreshedVersion="8" minRefreshableVersion="3" recordCount="3174" xr:uid="{B4E87F7C-9218-476E-8D5B-007F001215A2}">
  <cacheSource type="worksheet">
    <worksheetSource ref="A1:AH3175" sheet="Sheet1"/>
  </cacheSource>
  <cacheFields count="34">
    <cacheField name="Passenger_ID" numFmtId="0">
      <sharedItems/>
    </cacheField>
    <cacheField name="Passenger_Name" numFmtId="0">
      <sharedItems/>
    </cacheField>
    <cacheField name="Age" numFmtId="0">
      <sharedItems containsSemiMixedTypes="0" containsString="0" containsNumber="1" containsInteger="1" minValue="18" maxValue="75"/>
    </cacheField>
    <cacheField name="Age_Group" numFmtId="0">
      <sharedItems/>
    </cacheField>
    <cacheField name="Gender" numFmtId="0">
      <sharedItems/>
    </cacheField>
    <cacheField name="Nationality" numFmtId="0">
      <sharedItems/>
    </cacheField>
    <cacheField name="Frequent_Flight_status" numFmtId="0">
      <sharedItems/>
    </cacheField>
    <cacheField name="Flight_Number" numFmtId="0">
      <sharedItems/>
    </cacheField>
    <cacheField name="Departure_Airport" numFmtId="0">
      <sharedItems/>
    </cacheField>
    <cacheField name="Arrival_Airport" numFmtId="0">
      <sharedItems/>
    </cacheField>
    <cacheField name="Route" numFmtId="0">
      <sharedItems/>
    </cacheField>
    <cacheField name="Flight_Distance" numFmtId="0">
      <sharedItems containsSemiMixedTypes="0" containsString="0" containsNumber="1" containsInteger="1" minValue="347" maxValue="14596"/>
    </cacheField>
    <cacheField name="Distance_Category" numFmtId="0">
      <sharedItems/>
    </cacheField>
    <cacheField name="Scheduled_Departure_Time" numFmtId="21">
      <sharedItems containsSemiMixedTypes="0" containsNonDate="0" containsDate="1" containsString="0" minDate="1899-12-30T01:38:44" maxDate="1899-12-30T23:58:25"/>
    </cacheField>
    <cacheField name="Scheduled_Arrival_Time" numFmtId="21">
      <sharedItems containsSemiMixedTypes="0" containsNonDate="0" containsDate="1" containsString="0" minDate="1899-12-30T00:31:01" maxDate="1899-12-30T23:36:17"/>
    </cacheField>
    <cacheField name="Flight_Date" numFmtId="14">
      <sharedItems containsSemiMixedTypes="0" containsNonDate="0" containsDate="1" containsString="0" minDate="2025-01-01T00:00:00" maxDate="2025-01-16T00:00:00"/>
    </cacheField>
    <cacheField name="Actual_Departure_Time" numFmtId="21">
      <sharedItems containsSemiMixedTypes="0" containsNonDate="0" containsDate="1" containsString="0" minDate="1899-12-30T00:00:00" maxDate="1899-12-30T23:01:41"/>
    </cacheField>
    <cacheField name="Actual_Arrival_Time" numFmtId="21">
      <sharedItems containsSemiMixedTypes="0" containsNonDate="0" containsDate="1" containsString="0" minDate="1899-12-30T00:00:00" maxDate="1899-12-30T23:15:08"/>
    </cacheField>
    <cacheField name="Departure_Delay" numFmtId="21">
      <sharedItems containsSemiMixedTypes="0" containsNonDate="0" containsDate="1" containsString="0" minDate="1899-12-30T00:00:00" maxDate="1899-12-30T02:57:00"/>
    </cacheField>
    <cacheField name="Arrival_Delay" numFmtId="21">
      <sharedItems containsSemiMixedTypes="0" containsNonDate="0" containsDate="1" containsString="0" minDate="1899-12-30T00:00:00" maxDate="1899-12-30T02:57:00"/>
    </cacheField>
    <cacheField name="Flight_Delay_Minutes" numFmtId="0">
      <sharedItems containsSemiMixedTypes="0" containsString="0" containsNumber="1" minValue="0" maxValue="226.5"/>
    </cacheField>
    <cacheField name="Delay_category" numFmtId="0">
      <sharedItems/>
    </cacheField>
    <cacheField name="Ticket_Price" numFmtId="0">
      <sharedItems containsSemiMixedTypes="0" containsString="0" containsNumber="1" minValue="50.45" maxValue="1499.68"/>
    </cacheField>
    <cacheField name="Ticket_Class" numFmtId="0">
      <sharedItems count="3">
        <s v="Business"/>
        <s v="Economy"/>
        <s v="First"/>
      </sharedItems>
    </cacheField>
    <cacheField name="Customer_Feedback_Score" numFmtId="0">
      <sharedItems containsSemiMixedTypes="0" containsString="0" containsNumber="1" containsInteger="1" minValue="3" maxValue="5"/>
    </cacheField>
    <cacheField name="Meal_Preference" numFmtId="0">
      <sharedItems/>
    </cacheField>
    <cacheField name="In-Flight_Purchases" numFmtId="0">
      <sharedItems containsSemiMixedTypes="0" containsString="0" containsNumber="1" minValue="0.03" maxValue="199.98"/>
    </cacheField>
    <cacheField name="Fuel_Consumption_Liters" numFmtId="0">
      <sharedItems containsSemiMixedTypes="0" containsString="0" containsNumber="1" minValue="2241.7634556343801" maxValue="74473.513703252596"/>
    </cacheField>
    <cacheField name="Cancellation_StatUSA" numFmtId="0">
      <sharedItems/>
    </cacheField>
    <cacheField name="Flight_Crew_Rating" numFmtId="0">
      <sharedItems containsSemiMixedTypes="0" containsString="0" containsNumber="1" minValue="3" maxValue="5"/>
    </cacheField>
    <cacheField name="Operating_Cost" numFmtId="0">
      <sharedItems containsSemiMixedTypes="0" containsString="0" containsNumber="1" minValue="7690.12" maxValue="141552.32999999999"/>
    </cacheField>
    <cacheField name="Revenue" numFmtId="0">
      <sharedItems containsSemiMixedTypes="0" containsString="0" containsNumber="1" minValue="2102.09399999999" maxValue="96017.56"/>
    </cacheField>
    <cacheField name="Revenue Matrices" numFmtId="2">
      <sharedItems containsSemiMixedTypes="0" containsString="0" containsNumber="1" minValue="1.7267132901719093E-2" maxValue="12.236154962471327"/>
    </cacheField>
    <cacheField name="Profit" numFmtId="0">
      <sharedItems containsSemiMixedTypes="0" containsString="0" containsNumber="1" minValue="-137838.69" maxValue="87553.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4">
  <r>
    <s v="10322eb8-a34e-4611-a620-27fb214f15e4"/>
    <s v="Courtney Tran"/>
    <n v="23"/>
    <x v="0"/>
    <s v="M"/>
    <s v="Australia"/>
    <x v="0"/>
    <x v="0"/>
    <x v="0"/>
    <s v="ORD"/>
    <x v="0"/>
    <n v="11386"/>
    <s v="Long-haul"/>
    <d v="1899-12-30T14:32:05"/>
    <x v="0"/>
    <d v="2025-01-14T00:00:00"/>
    <d v="1899-12-30T16:06:05"/>
    <d v="1899-12-30T04:45:05"/>
    <d v="1899-12-30T01:34:00"/>
    <d v="1899-12-30T01:34:00"/>
    <n v="94"/>
    <s v="Moderate-delay"/>
    <n v="186.81"/>
    <x v="0"/>
    <n v="5"/>
    <s v="Vegan"/>
    <n v="190.89"/>
    <n v="57993.088239238503"/>
    <s v="Cancelled"/>
    <n v="4.92"/>
    <n v="74591.710000000006"/>
    <n v="11994.02"/>
    <n v="0.16079561656382457"/>
  </r>
  <r>
    <s v="e45f7443-83c7-4b75-82fd-f12ea7df52fe"/>
    <s v="Jacqueline Booth"/>
    <n v="67"/>
    <x v="1"/>
    <s v="F"/>
    <s v="Australia"/>
    <x v="0"/>
    <x v="0"/>
    <x v="0"/>
    <s v="ORD"/>
    <x v="0"/>
    <n v="11386"/>
    <s v="Long-haul"/>
    <d v="1899-12-30T14:32:05"/>
    <x v="0"/>
    <d v="2025-01-03T00:00:00"/>
    <d v="1899-12-30T16:06:05"/>
    <d v="1899-12-30T04:45:05"/>
    <d v="1899-12-30T01:34:00"/>
    <d v="1899-12-30T01:34:00"/>
    <n v="94"/>
    <s v="Moderate-delay"/>
    <n v="1159.3399999999999"/>
    <x v="1"/>
    <n v="5"/>
    <s v="No Preference"/>
    <n v="86.19"/>
    <n v="57565.615741094298"/>
    <s v="Not Cancelled"/>
    <n v="3.47"/>
    <n v="74078.740000000005"/>
    <n v="74215"/>
    <n v="1.0018393941365633"/>
  </r>
  <r>
    <s v="459dcce5-76c5-42b3-bbe4-2b0e10e9b663"/>
    <s v="Roy Howard"/>
    <n v="33"/>
    <x v="2"/>
    <s v="M"/>
    <s v="Australia"/>
    <x v="0"/>
    <x v="0"/>
    <x v="0"/>
    <s v="ORD"/>
    <x v="0"/>
    <n v="11386"/>
    <s v="Long-haul"/>
    <d v="1899-12-30T14:32:05"/>
    <x v="0"/>
    <d v="2025-01-05T00:00:00"/>
    <d v="1899-12-30T16:06:05"/>
    <d v="1899-12-30T04:45:05"/>
    <d v="1899-12-30T01:34:00"/>
    <d v="1899-12-30T01:34:00"/>
    <n v="94"/>
    <s v="Moderate-delay"/>
    <n v="1249.49"/>
    <x v="0"/>
    <n v="3"/>
    <s v="Vegetarian"/>
    <n v="168"/>
    <n v="57547.187971199099"/>
    <s v="Cancelled"/>
    <n v="3.05"/>
    <n v="74056.63"/>
    <n v="80000.960000000006"/>
    <n v="1.0802673575613688"/>
  </r>
  <r>
    <s v="177a3c87-fae7-4888-9dbd-f3141a355ba6"/>
    <s v="Dorothy Adams"/>
    <n v="33"/>
    <x v="2"/>
    <s v="M"/>
    <s v="Australia"/>
    <x v="1"/>
    <x v="0"/>
    <x v="0"/>
    <s v="ORD"/>
    <x v="0"/>
    <n v="11386"/>
    <s v="Long-haul"/>
    <d v="1899-12-30T14:32:05"/>
    <x v="0"/>
    <d v="2025-01-04T00:00:00"/>
    <d v="1899-12-30T16:06:05"/>
    <d v="1899-12-30T04:45:05"/>
    <d v="1899-12-30T01:34:00"/>
    <d v="1899-12-30T01:34:00"/>
    <n v="94"/>
    <s v="Moderate-delay"/>
    <n v="1299.77"/>
    <x v="1"/>
    <n v="3"/>
    <s v="Non-Vegetarian"/>
    <n v="188.32"/>
    <n v="58172.593631958502"/>
    <s v="Not Cancelled"/>
    <n v="4.21"/>
    <n v="74807.11"/>
    <n v="83222.94"/>
    <n v="1.1125004027023635"/>
  </r>
  <r>
    <s v="9614f371-6981-448b-8178-41c4af86db1b"/>
    <s v="Mrs. Lisa Logan"/>
    <n v="52"/>
    <x v="3"/>
    <s v="F"/>
    <s v="Australia"/>
    <x v="0"/>
    <x v="0"/>
    <x v="0"/>
    <s v="ORD"/>
    <x v="0"/>
    <n v="11386"/>
    <s v="Long-haul"/>
    <d v="1899-12-30T14:32:05"/>
    <x v="0"/>
    <d v="2025-01-11T00:00:00"/>
    <d v="1899-12-30T16:06:05"/>
    <d v="1899-12-30T04:45:05"/>
    <d v="1899-12-30T01:34:00"/>
    <d v="1899-12-30T01:34:00"/>
    <n v="94"/>
    <s v="Moderate-delay"/>
    <n v="1113.8699999999999"/>
    <x v="1"/>
    <n v="5"/>
    <s v="Vegetarian"/>
    <n v="151.6"/>
    <n v="57569.523393260897"/>
    <s v="Cancelled"/>
    <n v="4.1100000000000003"/>
    <n v="74083.429999999993"/>
    <n v="71318"/>
    <n v="0.96267140978758692"/>
  </r>
  <r>
    <s v="1840179b-dcca-4f44-904a-51f0c61a6fea"/>
    <s v="Lisa Harper"/>
    <n v="26"/>
    <x v="0"/>
    <s v="M"/>
    <s v="Australia"/>
    <x v="0"/>
    <x v="0"/>
    <x v="0"/>
    <s v="ORD"/>
    <x v="0"/>
    <n v="11386"/>
    <s v="Long-haul"/>
    <d v="1899-12-30T14:32:05"/>
    <x v="0"/>
    <d v="2025-01-07T00:00:00"/>
    <d v="1899-12-30T16:06:05"/>
    <d v="1899-12-30T04:45:05"/>
    <d v="1899-12-30T01:34:00"/>
    <d v="1899-12-30T01:34:00"/>
    <n v="94"/>
    <s v="Moderate-delay"/>
    <n v="572.36"/>
    <x v="1"/>
    <n v="5"/>
    <s v="No Preference"/>
    <n v="9.5299999999999994"/>
    <n v="57758.465008000501"/>
    <s v="Cancelled"/>
    <n v="3.77"/>
    <n v="74310.16"/>
    <n v="36632.949999999997"/>
    <n v="0.49297363913629033"/>
  </r>
  <r>
    <s v="511e5924-5807-4a31-999d-f726965b7cb9"/>
    <s v="Michael Klein"/>
    <n v="40"/>
    <x v="3"/>
    <s v="M"/>
    <s v="Australia"/>
    <x v="0"/>
    <x v="0"/>
    <x v="0"/>
    <s v="ORD"/>
    <x v="0"/>
    <n v="11386"/>
    <s v="Long-haul"/>
    <d v="1899-12-30T14:32:05"/>
    <x v="0"/>
    <d v="2025-01-09T00:00:00"/>
    <d v="1899-12-30T16:06:05"/>
    <d v="1899-12-30T04:45:05"/>
    <d v="1899-12-30T01:34:00"/>
    <d v="1899-12-30T01:34:00"/>
    <n v="94"/>
    <s v="Moderate-delay"/>
    <n v="403.72"/>
    <x v="2"/>
    <n v="3"/>
    <s v="No Preference"/>
    <n v="94.62"/>
    <n v="58057.276620842"/>
    <s v="Not Cancelled"/>
    <n v="4.34"/>
    <n v="74668.73"/>
    <n v="25857"/>
    <n v="0.34628953780250449"/>
  </r>
  <r>
    <s v="45d37239-714f-47db-a0a4-8d6a05725dd2"/>
    <s v="Lindsey Taylor"/>
    <n v="60"/>
    <x v="1"/>
    <s v="F"/>
    <s v="Australia"/>
    <x v="0"/>
    <x v="0"/>
    <x v="0"/>
    <s v="ORD"/>
    <x v="0"/>
    <n v="11386"/>
    <s v="Long-haul"/>
    <d v="1899-12-30T14:32:05"/>
    <x v="0"/>
    <d v="2025-01-06T00:00:00"/>
    <d v="1899-12-30T16:06:05"/>
    <d v="1899-12-30T04:45:05"/>
    <d v="1899-12-30T01:34:00"/>
    <d v="1899-12-30T01:34:00"/>
    <n v="94"/>
    <s v="Moderate-delay"/>
    <n v="514.76"/>
    <x v="0"/>
    <n v="5"/>
    <s v="Vegan"/>
    <n v="6.03"/>
    <n v="58179.7017234144"/>
    <s v="Not Cancelled"/>
    <n v="4.6900000000000004"/>
    <n v="74815.64"/>
    <n v="32945.85"/>
    <n v="0.44036046473705232"/>
  </r>
  <r>
    <s v="71552dfa-be34-4353-832c-00605e49003d"/>
    <s v="Michelle Brown"/>
    <n v="54"/>
    <x v="3"/>
    <s v="M"/>
    <s v="Australia"/>
    <x v="1"/>
    <x v="1"/>
    <x v="1"/>
    <s v="PEK"/>
    <x v="1"/>
    <n v="3448"/>
    <s v="Short-haul "/>
    <d v="1899-12-30T21:02:56"/>
    <x v="1"/>
    <d v="2025-01-15T00:00:00"/>
    <d v="1899-12-30T21:52:56"/>
    <d v="1899-12-30T01:41:56"/>
    <d v="1899-12-30T00:50:00"/>
    <d v="1899-12-30T00:50:00"/>
    <n v="50"/>
    <s v="Moderate-delay"/>
    <n v="487.24"/>
    <x v="0"/>
    <n v="5"/>
    <s v="Vegetarian"/>
    <n v="63.7"/>
    <n v="18583.493876278899"/>
    <s v="Not Cancelled"/>
    <n v="4.57"/>
    <n v="27300.19"/>
    <n v="31196.1"/>
    <n v="1.1427063328130684"/>
  </r>
  <r>
    <s v="940b0866-3b95-4ea3-b37b-304270dc98eb"/>
    <s v="Marisa Gordon DVM"/>
    <n v="33"/>
    <x v="2"/>
    <s v="F"/>
    <s v="Australia"/>
    <x v="1"/>
    <x v="1"/>
    <x v="1"/>
    <s v="PEK"/>
    <x v="1"/>
    <n v="3448"/>
    <s v="Short-haul "/>
    <d v="1899-12-30T21:02:56"/>
    <x v="1"/>
    <d v="2025-01-02T00:00:00"/>
    <d v="1899-12-30T21:52:56"/>
    <d v="1899-12-30T01:41:56"/>
    <d v="1899-12-30T00:50:00"/>
    <d v="1899-12-30T00:50:00"/>
    <n v="50"/>
    <s v="Moderate-delay"/>
    <n v="712.29"/>
    <x v="1"/>
    <n v="3"/>
    <s v="Vegetarian"/>
    <n v="183.7"/>
    <n v="17795.677453125201"/>
    <s v="Cancelled"/>
    <n v="3.12"/>
    <n v="26354.81"/>
    <n v="45623.3"/>
    <n v="1.7311185320630276"/>
  </r>
  <r>
    <s v="1fc4e29b-e5b6-463a-911f-724a0349dd91"/>
    <s v="Brian Mcbride"/>
    <n v="40"/>
    <x v="3"/>
    <s v="M"/>
    <s v="Australia"/>
    <x v="1"/>
    <x v="1"/>
    <x v="1"/>
    <s v="PEK"/>
    <x v="1"/>
    <n v="3448"/>
    <s v="Short-haul "/>
    <d v="1899-12-30T21:02:56"/>
    <x v="1"/>
    <d v="2025-01-11T00:00:00"/>
    <d v="1899-12-30T21:52:56"/>
    <d v="1899-12-30T01:41:56"/>
    <d v="1899-12-30T00:50:00"/>
    <d v="1899-12-30T00:50:00"/>
    <n v="50"/>
    <s v="Moderate-delay"/>
    <n v="1074.28"/>
    <x v="0"/>
    <n v="3"/>
    <s v="Non-Vegetarian"/>
    <n v="199.97"/>
    <n v="18086.579651921398"/>
    <s v="Not Cancelled"/>
    <n v="4.0199999999999996"/>
    <n v="26703.9"/>
    <n v="68793.91"/>
    <n v="2.5761746411572841"/>
  </r>
  <r>
    <s v="b680e6cc-6b76-47aa-8f0b-6fb0c64f93ac"/>
    <s v="Adam Brown"/>
    <n v="30"/>
    <x v="2"/>
    <s v="M"/>
    <s v="Australia"/>
    <x v="1"/>
    <x v="1"/>
    <x v="1"/>
    <s v="PEK"/>
    <x v="1"/>
    <n v="3448"/>
    <s v="Short-haul "/>
    <d v="1899-12-30T21:02:56"/>
    <x v="1"/>
    <d v="2025-01-10T00:00:00"/>
    <d v="1899-12-30T21:52:56"/>
    <d v="1899-12-30T01:41:56"/>
    <d v="1899-12-30T00:50:00"/>
    <d v="1899-12-30T00:50:00"/>
    <n v="50"/>
    <s v="Moderate-delay"/>
    <n v="661.75"/>
    <x v="1"/>
    <n v="3"/>
    <s v="Vegan"/>
    <n v="25.79"/>
    <n v="18003.8674768807"/>
    <s v="Cancelled"/>
    <n v="3.57"/>
    <n v="26604.639999999999"/>
    <n v="42357.16"/>
    <n v="1.5920967169636577"/>
  </r>
  <r>
    <s v="0a760cfc-8349-4dfa-b385-11ff71eeb2d5"/>
    <s v="Laura Huang"/>
    <n v="48"/>
    <x v="3"/>
    <s v="F"/>
    <s v="Australia"/>
    <x v="1"/>
    <x v="1"/>
    <x v="1"/>
    <s v="PEK"/>
    <x v="1"/>
    <n v="3448"/>
    <s v="Short-haul "/>
    <d v="1899-12-30T21:02:56"/>
    <x v="1"/>
    <d v="2025-01-14T00:00:00"/>
    <d v="1899-12-30T21:52:56"/>
    <d v="1899-12-30T01:41:56"/>
    <d v="1899-12-30T00:50:00"/>
    <d v="1899-12-30T00:50:00"/>
    <n v="50"/>
    <s v="Moderate-delay"/>
    <n v="418.84"/>
    <x v="1"/>
    <n v="5"/>
    <s v="Vegan"/>
    <n v="79.19"/>
    <n v="18233.525038082498"/>
    <s v="Not Cancelled"/>
    <n v="3.94"/>
    <n v="26880.23"/>
    <n v="26821.599999999999"/>
    <n v="0.997818843067935"/>
  </r>
  <r>
    <s v="b5227bb2-5f93-4288-b74d-1a046dd00a17"/>
    <s v="Mary Davis"/>
    <n v="27"/>
    <x v="0"/>
    <s v="F"/>
    <s v="Australia"/>
    <x v="0"/>
    <x v="2"/>
    <x v="2"/>
    <s v="ATL"/>
    <x v="2"/>
    <n v="10686"/>
    <s v="Long-haul"/>
    <d v="1899-12-30T09:53:09"/>
    <x v="2"/>
    <d v="2025-01-14T00:00:00"/>
    <d v="1899-12-30T11:21:09"/>
    <d v="1899-12-30T23:13:09"/>
    <d v="1899-12-30T01:28:00"/>
    <d v="1899-12-30T01:28:00"/>
    <n v="88"/>
    <s v="Moderate-delay"/>
    <n v="131.28"/>
    <x v="2"/>
    <n v="5"/>
    <s v="Vegan"/>
    <n v="48.15"/>
    <n v="53996.845800742201"/>
    <s v="Cancelled"/>
    <n v="3.73"/>
    <n v="69796.210000000006"/>
    <n v="8411.5499999999993"/>
    <n v="0.12051585609018023"/>
  </r>
  <r>
    <s v="ff1ec010-2d31-471a-b7c5-2694f4349a98"/>
    <s v="Christopher Brandt"/>
    <n v="29"/>
    <x v="0"/>
    <s v="M"/>
    <s v="Australia"/>
    <x v="0"/>
    <x v="2"/>
    <x v="2"/>
    <s v="ATL"/>
    <x v="2"/>
    <n v="10686"/>
    <s v="Long-haul"/>
    <d v="1899-12-30T09:53:09"/>
    <x v="2"/>
    <d v="2025-01-10T00:00:00"/>
    <d v="1899-12-30T11:21:09"/>
    <d v="1899-12-30T23:13:09"/>
    <d v="1899-12-30T01:28:00"/>
    <d v="1899-12-30T01:28:00"/>
    <n v="88"/>
    <s v="Moderate-delay"/>
    <n v="363.49"/>
    <x v="2"/>
    <n v="5"/>
    <s v="No Preference"/>
    <n v="101.62"/>
    <n v="54241.110188629602"/>
    <s v="Cancelled"/>
    <n v="4.3899999999999997"/>
    <n v="70089.33"/>
    <n v="23283.68"/>
    <n v="0.33220006525957657"/>
  </r>
  <r>
    <s v="796fc7eb-efb8-4f84-8c80-ef0c5677eeb0"/>
    <s v="Angela Thompson"/>
    <n v="45"/>
    <x v="3"/>
    <s v="F"/>
    <s v="Australia"/>
    <x v="0"/>
    <x v="2"/>
    <x v="2"/>
    <s v="ATL"/>
    <x v="2"/>
    <n v="10686"/>
    <s v="Long-haul"/>
    <d v="1899-12-30T09:53:09"/>
    <x v="2"/>
    <d v="2025-01-08T00:00:00"/>
    <d v="1899-12-30T11:21:09"/>
    <d v="1899-12-30T23:13:09"/>
    <d v="1899-12-30T01:28:00"/>
    <d v="1899-12-30T01:28:00"/>
    <n v="88"/>
    <s v="Moderate-delay"/>
    <n v="710.49"/>
    <x v="0"/>
    <n v="5"/>
    <s v="No Preference"/>
    <n v="34.17"/>
    <n v="54822.757014425399"/>
    <s v="Not Cancelled"/>
    <n v="4"/>
    <n v="70787.31"/>
    <n v="45478.19"/>
    <n v="0.64246246961496356"/>
  </r>
  <r>
    <s v="4245d123-62a0-48e6-90f1-2a6974bbe19a"/>
    <s v="Susan Mckinney"/>
    <n v="37"/>
    <x v="2"/>
    <s v="F"/>
    <s v="Australia"/>
    <x v="1"/>
    <x v="2"/>
    <x v="2"/>
    <s v="ATL"/>
    <x v="2"/>
    <n v="10686"/>
    <s v="Long-haul"/>
    <d v="1899-12-30T09:53:09"/>
    <x v="2"/>
    <d v="2025-01-04T00:00:00"/>
    <d v="1899-12-30T11:21:09"/>
    <d v="1899-12-30T23:13:09"/>
    <d v="1899-12-30T01:28:00"/>
    <d v="1899-12-30T01:28:00"/>
    <n v="88"/>
    <s v="Moderate-delay"/>
    <n v="185.1"/>
    <x v="1"/>
    <n v="3"/>
    <s v="Gluten-Free"/>
    <n v="7.71"/>
    <n v="54801.122700389104"/>
    <s v="Cancelled"/>
    <n v="4.18"/>
    <n v="70761.350000000006"/>
    <n v="11847.94"/>
    <n v="0.16743518884249664"/>
  </r>
  <r>
    <s v="3ef33f75-22b6-4d2e-8257-a8cef46c7827"/>
    <s v="Richard Graves"/>
    <n v="53"/>
    <x v="3"/>
    <s v="M"/>
    <s v="Australia"/>
    <x v="1"/>
    <x v="2"/>
    <x v="2"/>
    <s v="ATL"/>
    <x v="2"/>
    <n v="10686"/>
    <s v="Long-haul"/>
    <d v="1899-12-30T09:53:09"/>
    <x v="2"/>
    <d v="2025-01-11T00:00:00"/>
    <d v="1899-12-30T11:21:09"/>
    <d v="1899-12-30T23:13:09"/>
    <d v="1899-12-30T01:28:00"/>
    <d v="1899-12-30T01:28:00"/>
    <n v="88"/>
    <s v="Moderate-delay"/>
    <n v="889.46"/>
    <x v="1"/>
    <n v="5"/>
    <s v="No Preference"/>
    <n v="121.69"/>
    <n v="54505.671811577602"/>
    <s v="Cancelled"/>
    <n v="4.92"/>
    <n v="70406.81"/>
    <n v="56949.78"/>
    <n v="0.80886749449378548"/>
  </r>
  <r>
    <s v="213da500-f4df-45a1-8dec-021ba10793c9"/>
    <s v="Lisa Phelps"/>
    <n v="36"/>
    <x v="2"/>
    <s v="M"/>
    <s v="Australia"/>
    <x v="1"/>
    <x v="2"/>
    <x v="2"/>
    <s v="ATL"/>
    <x v="2"/>
    <n v="10686"/>
    <s v="Long-haul"/>
    <d v="1899-12-30T09:53:09"/>
    <x v="2"/>
    <d v="2025-01-09T00:00:00"/>
    <d v="1899-12-30T11:21:09"/>
    <d v="1899-12-30T23:13:09"/>
    <d v="1899-12-30T01:28:00"/>
    <d v="1899-12-30T01:28:00"/>
    <n v="88"/>
    <s v="Moderate-delay"/>
    <n v="502.95"/>
    <x v="2"/>
    <n v="3"/>
    <s v="Gluten-Free"/>
    <n v="110.05"/>
    <n v="54524.182969637797"/>
    <s v="Cancelled"/>
    <n v="4.8899999999999997"/>
    <n v="70429.02"/>
    <n v="32210.81"/>
    <n v="0.45735138725485602"/>
  </r>
  <r>
    <s v="75ff7fdd-7455-4efb-ad25-3eebd91f7c52"/>
    <s v="Ashley Johnson"/>
    <n v="29"/>
    <x v="0"/>
    <s v="M"/>
    <s v="Australia"/>
    <x v="0"/>
    <x v="3"/>
    <x v="3"/>
    <s v="PEK"/>
    <x v="3"/>
    <n v="14253"/>
    <s v="Long-haul"/>
    <d v="1899-12-30T17:08:15"/>
    <x v="3"/>
    <d v="2025-01-05T00:00:00"/>
    <d v="1899-12-30T18:32:15"/>
    <d v="1899-12-30T10:22:15"/>
    <d v="1899-12-30T01:24:00"/>
    <d v="1899-12-30T01:24:00"/>
    <n v="126"/>
    <s v="Severe-delay"/>
    <n v="1495.09"/>
    <x v="0"/>
    <n v="5"/>
    <s v="No Preference"/>
    <n v="58.36"/>
    <n v="72194.236180873995"/>
    <s v="Cancelled"/>
    <n v="4.3499999999999996"/>
    <n v="91633.08"/>
    <n v="95697.43"/>
    <n v="1.0443546151673608"/>
  </r>
  <r>
    <s v="0317d3e3-5fa9-41be-915a-7ea962b2728c"/>
    <s v="Kara Hester"/>
    <n v="22"/>
    <x v="0"/>
    <s v="M"/>
    <s v="Australia"/>
    <x v="0"/>
    <x v="3"/>
    <x v="3"/>
    <s v="PEK"/>
    <x v="3"/>
    <n v="14253"/>
    <s v="Long-haul"/>
    <d v="1899-12-30T17:08:15"/>
    <x v="3"/>
    <d v="2025-01-12T00:00:00"/>
    <d v="1899-12-30T18:32:15"/>
    <d v="1899-12-30T10:22:15"/>
    <d v="1899-12-30T01:24:00"/>
    <d v="1899-12-30T01:24:00"/>
    <n v="126"/>
    <s v="Severe-delay"/>
    <n v="264.2"/>
    <x v="1"/>
    <n v="5"/>
    <s v="Non-Vegetarian"/>
    <n v="62.93"/>
    <n v="72239.733941242201"/>
    <s v="Not Cancelled"/>
    <n v="4.97"/>
    <n v="91687.679999999993"/>
    <n v="16921.39"/>
    <n v="0.18455467517555249"/>
  </r>
  <r>
    <s v="c9830489-c3a3-4d1d-ba0c-48b0ff5ea2dd"/>
    <s v="Michael Cantrell"/>
    <n v="33"/>
    <x v="2"/>
    <s v="M"/>
    <s v="Australia"/>
    <x v="0"/>
    <x v="3"/>
    <x v="3"/>
    <s v="PEK"/>
    <x v="3"/>
    <n v="14253"/>
    <s v="Long-haul"/>
    <d v="1899-12-30T17:08:15"/>
    <x v="3"/>
    <d v="2025-01-10T00:00:00"/>
    <d v="1899-12-30T18:32:15"/>
    <d v="1899-12-30T10:22:15"/>
    <d v="1899-12-30T01:24:00"/>
    <d v="1899-12-30T01:24:00"/>
    <n v="126"/>
    <s v="Severe-delay"/>
    <n v="282.32"/>
    <x v="2"/>
    <n v="3"/>
    <s v="Vegetarian"/>
    <n v="69.67"/>
    <n v="72274.415195883499"/>
    <s v="Cancelled"/>
    <n v="4.76"/>
    <n v="91729.3"/>
    <n v="18082.41"/>
    <n v="0.19712796238497404"/>
  </r>
  <r>
    <s v="a8c1ac6d-8cd5-410d-ae05-01191de05ec0"/>
    <s v="Felicia Williams"/>
    <n v="53"/>
    <x v="3"/>
    <s v="F"/>
    <s v="Australia"/>
    <x v="1"/>
    <x v="3"/>
    <x v="3"/>
    <s v="PEK"/>
    <x v="3"/>
    <n v="14253"/>
    <s v="Long-haul"/>
    <d v="1899-12-30T17:08:15"/>
    <x v="3"/>
    <d v="2025-01-04T00:00:00"/>
    <d v="1899-12-30T18:32:15"/>
    <d v="1899-12-30T10:22:15"/>
    <d v="1899-12-30T01:24:00"/>
    <d v="1899-12-30T01:24:00"/>
    <n v="126"/>
    <s v="Severe-delay"/>
    <n v="440.51"/>
    <x v="1"/>
    <n v="5"/>
    <s v="Vegetarian"/>
    <n v="12.06"/>
    <n v="72013.387362580601"/>
    <s v="Cancelled"/>
    <n v="4.7699999999999996"/>
    <n v="91416.06"/>
    <n v="28195.05"/>
    <n v="0.30842556548597699"/>
  </r>
  <r>
    <s v="299cf135-870c-43c2-906e-4a3d18e04d55"/>
    <s v="Joshua Warren"/>
    <n v="54"/>
    <x v="3"/>
    <s v="M"/>
    <s v="Australia"/>
    <x v="1"/>
    <x v="3"/>
    <x v="3"/>
    <s v="PEK"/>
    <x v="3"/>
    <n v="14253"/>
    <s v="Long-haul"/>
    <d v="1899-12-30T17:08:15"/>
    <x v="3"/>
    <d v="2025-01-02T00:00:00"/>
    <d v="1899-12-30T18:32:15"/>
    <d v="1899-12-30T10:22:15"/>
    <d v="1899-12-30T01:24:00"/>
    <d v="1899-12-30T01:24:00"/>
    <n v="126"/>
    <s v="Severe-delay"/>
    <n v="65.22"/>
    <x v="2"/>
    <n v="5"/>
    <s v="No Preference"/>
    <n v="123.36"/>
    <n v="72748.617194598497"/>
    <s v="Not Cancelled"/>
    <n v="3.51"/>
    <n v="92298.34"/>
    <n v="4198.75"/>
    <n v="4.5491067336638991E-2"/>
  </r>
  <r>
    <s v="5332ba91-fc50-4270-9964-ecc4b5e7310d"/>
    <s v="Jennifer Villa"/>
    <n v="54"/>
    <x v="3"/>
    <s v="M"/>
    <s v="Australia"/>
    <x v="1"/>
    <x v="3"/>
    <x v="3"/>
    <s v="PEK"/>
    <x v="3"/>
    <n v="14253"/>
    <s v="Long-haul"/>
    <d v="1899-12-30T17:08:15"/>
    <x v="3"/>
    <d v="2025-01-09T00:00:00"/>
    <d v="1899-12-30T18:32:15"/>
    <d v="1899-12-30T10:22:15"/>
    <d v="1899-12-30T01:24:00"/>
    <d v="1899-12-30T01:24:00"/>
    <n v="126"/>
    <s v="Severe-delay"/>
    <n v="830.01"/>
    <x v="2"/>
    <n v="5"/>
    <s v="Vegan"/>
    <n v="93.53"/>
    <n v="72075.880022940793"/>
    <s v="Cancelled"/>
    <n v="4.16"/>
    <n v="91491.06"/>
    <n v="53139.35"/>
    <n v="0.58081467194718261"/>
  </r>
  <r>
    <s v="10cf65e7-c06a-4c74-af1d-3acdc08e45f5"/>
    <s v="Joshua Gray"/>
    <n v="63"/>
    <x v="1"/>
    <s v="F"/>
    <s v="Australia"/>
    <x v="0"/>
    <x v="3"/>
    <x v="3"/>
    <s v="PEK"/>
    <x v="3"/>
    <n v="14253"/>
    <s v="Long-haul"/>
    <d v="1899-12-30T17:08:15"/>
    <x v="3"/>
    <d v="2025-01-05T00:00:00"/>
    <d v="1899-12-30T18:32:15"/>
    <d v="1899-12-30T10:22:15"/>
    <d v="1899-12-30T01:24:00"/>
    <d v="1899-12-30T01:24:00"/>
    <n v="126"/>
    <s v="Severe-delay"/>
    <n v="554.23"/>
    <x v="1"/>
    <n v="5"/>
    <s v="Non-Vegetarian"/>
    <n v="127.91"/>
    <n v="72499.075715893705"/>
    <s v="Not Cancelled"/>
    <n v="3.34"/>
    <n v="91998.89"/>
    <n v="35496.300000000003"/>
    <n v="0.3858340029972101"/>
  </r>
  <r>
    <s v="27e245e1-6ffd-4f9d-a62a-027a377b9d02"/>
    <s v="Kenneth Smith"/>
    <n v="26"/>
    <x v="0"/>
    <s v="F"/>
    <s v="Australia"/>
    <x v="1"/>
    <x v="3"/>
    <x v="3"/>
    <s v="PEK"/>
    <x v="3"/>
    <n v="14253"/>
    <s v="Long-haul"/>
    <d v="1899-12-30T17:08:15"/>
    <x v="3"/>
    <d v="2025-01-04T00:00:00"/>
    <d v="1899-12-30T18:32:15"/>
    <d v="1899-12-30T10:22:15"/>
    <d v="1899-12-30T01:24:00"/>
    <d v="1899-12-30T01:24:00"/>
    <n v="126"/>
    <s v="Severe-delay"/>
    <n v="555.02"/>
    <x v="1"/>
    <n v="5"/>
    <s v="No Preference"/>
    <n v="190.49"/>
    <n v="72600.348569348207"/>
    <s v="Not Cancelled"/>
    <n v="4.54"/>
    <n v="92120.42"/>
    <n v="35559.379999999997"/>
    <n v="0.38600974680749389"/>
  </r>
  <r>
    <s v="970e885b-8962-4d7d-b438-b9bf985305ee"/>
    <s v="Stephen Williams"/>
    <n v="28"/>
    <x v="0"/>
    <s v="M"/>
    <s v="Australia"/>
    <x v="1"/>
    <x v="3"/>
    <x v="3"/>
    <s v="PEK"/>
    <x v="3"/>
    <n v="14253"/>
    <s v="Long-haul"/>
    <d v="1899-12-30T17:08:15"/>
    <x v="3"/>
    <d v="2025-01-04T00:00:00"/>
    <d v="1899-12-30T18:32:15"/>
    <d v="1899-12-30T10:22:15"/>
    <d v="1899-12-30T01:24:00"/>
    <d v="1899-12-30T01:24:00"/>
    <n v="126"/>
    <s v="Severe-delay"/>
    <n v="788.22"/>
    <x v="1"/>
    <n v="5"/>
    <s v="Non-Vegetarian"/>
    <n v="192.94"/>
    <n v="72350.206433143205"/>
    <s v="Not Cancelled"/>
    <n v="4.38"/>
    <n v="91820.25"/>
    <n v="50484.67"/>
    <n v="0.54982065502980004"/>
  </r>
  <r>
    <s v="4f442093-58a8-4a1f-a207-1c3df576805c"/>
    <s v="Lauren West"/>
    <n v="45"/>
    <x v="3"/>
    <s v="M"/>
    <s v="Australia"/>
    <x v="0"/>
    <x v="3"/>
    <x v="3"/>
    <s v="PEK"/>
    <x v="3"/>
    <n v="14253"/>
    <s v="Long-haul"/>
    <d v="1899-12-30T17:08:15"/>
    <x v="3"/>
    <d v="2025-01-12T00:00:00"/>
    <d v="1899-12-30T18:32:15"/>
    <d v="1899-12-30T10:22:15"/>
    <d v="1899-12-30T01:24:00"/>
    <d v="1899-12-30T01:24:00"/>
    <n v="126"/>
    <s v="Severe-delay"/>
    <n v="152.77000000000001"/>
    <x v="1"/>
    <n v="5"/>
    <s v="No Preference"/>
    <n v="65.900000000000006"/>
    <n v="71778.971788467505"/>
    <s v="Cancelled"/>
    <n v="3.04"/>
    <n v="91134.77"/>
    <n v="9790.4599999999991"/>
    <n v="0.10742837228864459"/>
  </r>
  <r>
    <s v="25e16f55-6fc9-483f-8a85-c6f324a9e456"/>
    <s v="Cheryl Hurst"/>
    <n v="69"/>
    <x v="1"/>
    <s v="F"/>
    <s v="Australia"/>
    <x v="1"/>
    <x v="3"/>
    <x v="3"/>
    <s v="PEK"/>
    <x v="3"/>
    <n v="14253"/>
    <s v="Long-haul"/>
    <d v="1899-12-30T17:08:15"/>
    <x v="3"/>
    <d v="2025-01-02T00:00:00"/>
    <d v="1899-12-30T18:32:15"/>
    <d v="1899-12-30T10:22:15"/>
    <d v="1899-12-30T01:24:00"/>
    <d v="1899-12-30T01:24:00"/>
    <n v="126"/>
    <s v="Severe-delay"/>
    <n v="356.82"/>
    <x v="0"/>
    <n v="5"/>
    <s v="Vegetarian"/>
    <n v="76.069999999999993"/>
    <n v="72116.798030467806"/>
    <s v="Cancelled"/>
    <n v="3.11"/>
    <n v="91540.160000000003"/>
    <n v="22851.69"/>
    <n v="0.24963567902874539"/>
  </r>
  <r>
    <s v="1c324fa0-6d11-468d-862f-d0a587e37217"/>
    <s v="Lisa Crosby"/>
    <n v="74"/>
    <x v="4"/>
    <s v="F"/>
    <s v="Australia"/>
    <x v="0"/>
    <x v="4"/>
    <x v="4"/>
    <s v="BKK"/>
    <x v="4"/>
    <n v="7728"/>
    <s v="Moderate-haul"/>
    <d v="1899-12-30T05:32:22"/>
    <x v="4"/>
    <d v="2025-01-05T00:00:00"/>
    <d v="1899-12-30T06:10:22"/>
    <d v="1899-12-30T14:45:22"/>
    <d v="1899-12-30T00:38:00"/>
    <d v="1899-12-30T00:38:00"/>
    <n v="38"/>
    <s v="Moderate-delay"/>
    <n v="482.25"/>
    <x v="0"/>
    <n v="5"/>
    <s v="No Preference"/>
    <n v="72.930000000000007"/>
    <n v="39310.041351213898"/>
    <s v="Not Cancelled"/>
    <n v="3.78"/>
    <n v="52172.05"/>
    <n v="30878.59"/>
    <n v="0.59186077602854403"/>
  </r>
  <r>
    <s v="cc132d60-ac77-46c1-a271-136bb341434b"/>
    <s v="Matthew Nguyen"/>
    <n v="27"/>
    <x v="0"/>
    <s v="F"/>
    <s v="Australia"/>
    <x v="1"/>
    <x v="4"/>
    <x v="4"/>
    <s v="BKK"/>
    <x v="4"/>
    <n v="7728"/>
    <s v="Moderate-haul"/>
    <d v="1899-12-30T05:32:22"/>
    <x v="4"/>
    <d v="2025-01-07T00:00:00"/>
    <d v="1899-12-30T06:10:22"/>
    <d v="1899-12-30T14:45:22"/>
    <d v="1899-12-30T00:38:00"/>
    <d v="1899-12-30T00:38:00"/>
    <n v="38"/>
    <s v="Moderate-delay"/>
    <n v="650.85"/>
    <x v="0"/>
    <n v="5"/>
    <s v="No Preference"/>
    <n v="68.739999999999995"/>
    <n v="39893.569366631702"/>
    <s v="Not Cancelled"/>
    <n v="4.01"/>
    <n v="52872.28"/>
    <n v="41668.15"/>
    <n v="0.78809065922634702"/>
  </r>
  <r>
    <s v="dd5a17bd-5ba2-4ad3-bc50-a82dd49930c6"/>
    <s v="Robert Newton"/>
    <n v="33"/>
    <x v="2"/>
    <s v="M"/>
    <s v="Australia"/>
    <x v="1"/>
    <x v="4"/>
    <x v="4"/>
    <s v="BKK"/>
    <x v="4"/>
    <n v="7728"/>
    <s v="Moderate-haul"/>
    <d v="1899-12-30T05:32:22"/>
    <x v="4"/>
    <d v="2025-01-08T00:00:00"/>
    <d v="1899-12-30T06:10:22"/>
    <d v="1899-12-30T14:45:22"/>
    <d v="1899-12-30T00:38:00"/>
    <d v="1899-12-30T00:38:00"/>
    <n v="38"/>
    <s v="Moderate-delay"/>
    <n v="78.400000000000006"/>
    <x v="1"/>
    <n v="3"/>
    <s v="Non-Vegetarian"/>
    <n v="113.49"/>
    <n v="39661.054771585499"/>
    <s v="Not Cancelled"/>
    <n v="4.45"/>
    <n v="52593.27"/>
    <n v="5040.3"/>
    <n v="9.5835455753179075E-2"/>
  </r>
  <r>
    <s v="02d6ea9f-473b-4348-94f0-494c709317a4"/>
    <s v="Jason Smith"/>
    <n v="36"/>
    <x v="2"/>
    <s v="M"/>
    <s v="Australia"/>
    <x v="0"/>
    <x v="4"/>
    <x v="4"/>
    <s v="BKK"/>
    <x v="4"/>
    <n v="7728"/>
    <s v="Moderate-haul"/>
    <d v="1899-12-30T05:32:22"/>
    <x v="4"/>
    <d v="2025-01-11T00:00:00"/>
    <d v="1899-12-30T06:10:22"/>
    <d v="1899-12-30T14:45:22"/>
    <d v="1899-12-30T00:38:00"/>
    <d v="1899-12-30T00:38:00"/>
    <n v="38"/>
    <s v="Moderate-delay"/>
    <n v="802.15"/>
    <x v="1"/>
    <n v="3"/>
    <s v="Vegan"/>
    <n v="70.930000000000007"/>
    <n v="40118.081139158501"/>
    <s v="Not Cancelled"/>
    <n v="4.6100000000000003"/>
    <n v="53141.7"/>
    <n v="51351.79"/>
    <n v="0.96631816445465624"/>
  </r>
  <r>
    <s v="9abe701d-18c2-4189-9f99-fea850cdab4c"/>
    <s v="Kimberly Lopez"/>
    <n v="71"/>
    <x v="4"/>
    <s v="M"/>
    <s v="Australia"/>
    <x v="0"/>
    <x v="4"/>
    <x v="4"/>
    <s v="BKK"/>
    <x v="4"/>
    <n v="7728"/>
    <s v="Moderate-haul"/>
    <d v="1899-12-30T05:32:22"/>
    <x v="4"/>
    <d v="2025-01-11T00:00:00"/>
    <d v="1899-12-30T06:10:22"/>
    <d v="1899-12-30T14:45:22"/>
    <d v="1899-12-30T00:38:00"/>
    <d v="1899-12-30T00:38:00"/>
    <n v="38"/>
    <s v="Moderate-delay"/>
    <n v="470.94"/>
    <x v="0"/>
    <n v="5"/>
    <s v="Vegetarian"/>
    <n v="49.61"/>
    <n v="39356.062886272302"/>
    <s v="Not Cancelled"/>
    <n v="4.9000000000000004"/>
    <n v="52227.28"/>
    <n v="30150.080000000002"/>
    <n v="0.57728604667905359"/>
  </r>
  <r>
    <s v="efc42dfe-aed3-4f5f-b5eb-255f4f03c25f"/>
    <s v="Micheal Kim"/>
    <n v="30"/>
    <x v="2"/>
    <s v="M"/>
    <s v="Australia"/>
    <x v="0"/>
    <x v="4"/>
    <x v="4"/>
    <s v="BKK"/>
    <x v="4"/>
    <n v="7728"/>
    <s v="Moderate-haul"/>
    <d v="1899-12-30T05:32:22"/>
    <x v="4"/>
    <d v="2025-01-13T00:00:00"/>
    <d v="1899-12-30T06:10:22"/>
    <d v="1899-12-30T14:45:22"/>
    <d v="1899-12-30T00:38:00"/>
    <d v="1899-12-30T00:38:00"/>
    <n v="38"/>
    <s v="Moderate-delay"/>
    <n v="1470.44"/>
    <x v="1"/>
    <n v="3"/>
    <s v="Vegetarian"/>
    <n v="78.53"/>
    <n v="39548.814947766303"/>
    <s v="Cancelled"/>
    <n v="3.38"/>
    <n v="52458.58"/>
    <n v="94123.87"/>
    <n v="1.7942511978021516"/>
  </r>
  <r>
    <s v="1df90b31-7f8f-4748-8ca7-3fd103018320"/>
    <s v="Catherine Patel"/>
    <n v="18"/>
    <x v="0"/>
    <s v="M"/>
    <s v="Australia"/>
    <x v="0"/>
    <x v="4"/>
    <x v="4"/>
    <s v="BKK"/>
    <x v="4"/>
    <n v="7728"/>
    <s v="Moderate-haul"/>
    <d v="1899-12-30T05:32:22"/>
    <x v="4"/>
    <d v="2025-01-07T00:00:00"/>
    <d v="1899-12-30T06:10:22"/>
    <d v="1899-12-30T14:45:22"/>
    <d v="1899-12-30T00:38:00"/>
    <d v="1899-12-30T00:38:00"/>
    <n v="38"/>
    <s v="Moderate-delay"/>
    <n v="1220.68"/>
    <x v="1"/>
    <n v="5"/>
    <s v="No Preference"/>
    <n v="167.34"/>
    <n v="39987.113980674301"/>
    <s v="Cancelled"/>
    <n v="4.7"/>
    <n v="52984.54"/>
    <n v="78156.990000000005"/>
    <n v="1.4750904697860925"/>
  </r>
  <r>
    <s v="5e56088a-e8c2-4ef4-9a9f-34710d1ecd6b"/>
    <s v="Lisa Mcmahon"/>
    <n v="62"/>
    <x v="1"/>
    <s v="M"/>
    <s v="Australia"/>
    <x v="1"/>
    <x v="4"/>
    <x v="4"/>
    <s v="BKK"/>
    <x v="4"/>
    <n v="7728"/>
    <s v="Moderate-haul"/>
    <d v="1899-12-30T05:32:22"/>
    <x v="4"/>
    <d v="2025-01-01T00:00:00"/>
    <d v="1899-12-30T06:10:22"/>
    <d v="1899-12-30T14:45:22"/>
    <d v="1899-12-30T00:38:00"/>
    <d v="1899-12-30T00:38:00"/>
    <n v="38"/>
    <s v="Moderate-delay"/>
    <n v="993.95"/>
    <x v="0"/>
    <n v="5"/>
    <s v="Non-Vegetarian"/>
    <n v="13.54"/>
    <n v="39647.1159377371"/>
    <s v="Cancelled"/>
    <n v="4.8099999999999996"/>
    <n v="52576.54"/>
    <n v="63615.51"/>
    <n v="1.2099599935636693"/>
  </r>
  <r>
    <s v="f24397cb-f5db-4dfc-998d-ae176b995c9b"/>
    <s v="Samuel Peterson"/>
    <n v="60"/>
    <x v="1"/>
    <s v="M"/>
    <s v="Australia"/>
    <x v="1"/>
    <x v="4"/>
    <x v="4"/>
    <s v="BKK"/>
    <x v="4"/>
    <n v="7728"/>
    <s v="Moderate-haul"/>
    <d v="1899-12-30T05:32:22"/>
    <x v="4"/>
    <d v="2025-01-13T00:00:00"/>
    <d v="1899-12-30T06:10:22"/>
    <d v="1899-12-30T14:45:22"/>
    <d v="1899-12-30T00:38:00"/>
    <d v="1899-12-30T00:38:00"/>
    <n v="38"/>
    <s v="Moderate-delay"/>
    <n v="754.61"/>
    <x v="0"/>
    <n v="5"/>
    <s v="Gluten-Free"/>
    <n v="49.32"/>
    <n v="39219.161855288097"/>
    <s v="Not Cancelled"/>
    <n v="4.0199999999999996"/>
    <n v="52062.99"/>
    <n v="48304.9"/>
    <n v="0.92781647769365538"/>
  </r>
  <r>
    <s v="b9705fcc-cb72-4e9e-a98e-3efa6501cade"/>
    <s v="Christian Villegas"/>
    <n v="52"/>
    <x v="3"/>
    <s v="M"/>
    <s v="Australia"/>
    <x v="1"/>
    <x v="5"/>
    <x v="2"/>
    <s v="DXB"/>
    <x v="5"/>
    <n v="2357"/>
    <s v="Short-haul "/>
    <d v="1899-12-30T16:35:37"/>
    <x v="5"/>
    <d v="2025-01-01T00:00:00"/>
    <d v="1899-12-30T18:24:37"/>
    <d v="1899-12-30T21:01:37"/>
    <d v="1899-12-30T01:49:00"/>
    <d v="1899-12-30T01:49:00"/>
    <n v="109"/>
    <s v="Moderate-delay"/>
    <n v="646.09"/>
    <x v="2"/>
    <n v="5"/>
    <s v="Vegetarian"/>
    <n v="21.74"/>
    <n v="12922.667751856199"/>
    <s v="Not Cancelled"/>
    <n v="4.41"/>
    <n v="20507.2"/>
    <n v="41354.11"/>
    <n v="2.0165654014199892"/>
  </r>
  <r>
    <s v="96b1bece-cc3b-4c36-8150-153c7cd4242b"/>
    <s v="Kimberly Turner"/>
    <n v="42"/>
    <x v="3"/>
    <s v="M"/>
    <s v="Australia"/>
    <x v="0"/>
    <x v="5"/>
    <x v="2"/>
    <s v="DXB"/>
    <x v="5"/>
    <n v="2357"/>
    <s v="Short-haul "/>
    <d v="1899-12-30T16:35:37"/>
    <x v="5"/>
    <d v="2025-01-03T00:00:00"/>
    <d v="1899-12-30T18:24:37"/>
    <d v="1899-12-30T21:01:37"/>
    <d v="1899-12-30T01:49:00"/>
    <d v="1899-12-30T01:49:00"/>
    <n v="109"/>
    <s v="Moderate-delay"/>
    <n v="361.79"/>
    <x v="0"/>
    <n v="5"/>
    <s v="Non-Vegetarian"/>
    <n v="144.38999999999999"/>
    <n v="12834.3051456296"/>
    <s v="Cancelled"/>
    <n v="3.89"/>
    <n v="20401.169999999998"/>
    <n v="23183.439999999999"/>
    <n v="1.1363779626364567"/>
  </r>
  <r>
    <s v="5c96dd8e-4fcd-449f-a5b7-359b9ab8d4eb"/>
    <s v="Anthony Wilson"/>
    <n v="32"/>
    <x v="2"/>
    <s v="M"/>
    <s v="Australia"/>
    <x v="1"/>
    <x v="5"/>
    <x v="2"/>
    <s v="DXB"/>
    <x v="5"/>
    <n v="2357"/>
    <s v="Short-haul "/>
    <d v="1899-12-30T16:35:37"/>
    <x v="5"/>
    <d v="2025-01-06T00:00:00"/>
    <d v="1899-12-30T18:24:37"/>
    <d v="1899-12-30T21:01:37"/>
    <d v="1899-12-30T01:49:00"/>
    <d v="1899-12-30T01:49:00"/>
    <n v="109"/>
    <s v="Moderate-delay"/>
    <n v="823.72"/>
    <x v="2"/>
    <n v="3"/>
    <s v="Vegan"/>
    <n v="103.19"/>
    <n v="12374.3562224543"/>
    <s v="Not Cancelled"/>
    <n v="4.88"/>
    <n v="19849.23"/>
    <n v="52738.720000000001"/>
    <n v="2.6569655346832093"/>
  </r>
  <r>
    <s v="3f497259-327d-4037-b48c-01cca8d8c3ae"/>
    <s v="Jennifer Webb"/>
    <n v="45"/>
    <x v="3"/>
    <s v="M"/>
    <s v="Australia"/>
    <x v="0"/>
    <x v="5"/>
    <x v="2"/>
    <s v="DXB"/>
    <x v="5"/>
    <n v="2357"/>
    <s v="Short-haul "/>
    <d v="1899-12-30T16:35:37"/>
    <x v="5"/>
    <d v="2025-01-06T00:00:00"/>
    <d v="1899-12-30T18:24:37"/>
    <d v="1899-12-30T21:01:37"/>
    <d v="1899-12-30T01:49:00"/>
    <d v="1899-12-30T01:49:00"/>
    <n v="109"/>
    <s v="Moderate-delay"/>
    <n v="171.5"/>
    <x v="1"/>
    <n v="5"/>
    <s v="Vegetarian"/>
    <n v="177.19"/>
    <n v="13242.755668399501"/>
    <s v="Not Cancelled"/>
    <n v="4.54"/>
    <n v="20891.310000000001"/>
    <n v="11011.44"/>
    <n v="0.52708231317231902"/>
  </r>
  <r>
    <s v="f418bf0e-f485-467c-a08b-dd11c84d1e16"/>
    <s v="Tracy Keller"/>
    <n v="71"/>
    <x v="4"/>
    <s v="M"/>
    <s v="Australia"/>
    <x v="1"/>
    <x v="5"/>
    <x v="2"/>
    <s v="DXB"/>
    <x v="5"/>
    <n v="2357"/>
    <s v="Short-haul "/>
    <d v="1899-12-30T16:35:37"/>
    <x v="5"/>
    <d v="2025-01-11T00:00:00"/>
    <d v="1899-12-30T18:24:37"/>
    <d v="1899-12-30T21:01:37"/>
    <d v="1899-12-30T01:49:00"/>
    <d v="1899-12-30T01:49:00"/>
    <n v="109"/>
    <s v="Moderate-delay"/>
    <n v="1031.48"/>
    <x v="1"/>
    <n v="5"/>
    <s v="Vegan"/>
    <n v="151.30000000000001"/>
    <n v="13079.302527391899"/>
    <s v="Not Cancelled"/>
    <n v="4.12"/>
    <n v="20695.16"/>
    <n v="66044.98"/>
    <n v="3.1913249281474507"/>
  </r>
  <r>
    <s v="301ffbf5-11e6-4ee3-b48a-bc88da227967"/>
    <s v="Oscar Bates"/>
    <n v="72"/>
    <x v="4"/>
    <s v="F"/>
    <s v="Australia"/>
    <x v="0"/>
    <x v="5"/>
    <x v="2"/>
    <s v="DXB"/>
    <x v="5"/>
    <n v="2357"/>
    <s v="Short-haul "/>
    <d v="1899-12-30T16:35:37"/>
    <x v="5"/>
    <d v="2025-01-13T00:00:00"/>
    <d v="1899-12-30T18:24:37"/>
    <d v="1899-12-30T21:01:37"/>
    <d v="1899-12-30T01:49:00"/>
    <d v="1899-12-30T01:49:00"/>
    <n v="109"/>
    <s v="Moderate-delay"/>
    <n v="592.22"/>
    <x v="1"/>
    <n v="5"/>
    <s v="Vegetarian"/>
    <n v="4.76"/>
    <n v="13084.196955654699"/>
    <s v="Not Cancelled"/>
    <n v="3.38"/>
    <n v="20701.04"/>
    <n v="37903.03"/>
    <n v="1.8309722603308818"/>
  </r>
  <r>
    <s v="57bde9ff-cc14-4183-ba18-49303c3c6325"/>
    <s v="Shannon Moore"/>
    <n v="72"/>
    <x v="4"/>
    <s v="M"/>
    <s v="Australia"/>
    <x v="0"/>
    <x v="5"/>
    <x v="2"/>
    <s v="DXB"/>
    <x v="5"/>
    <n v="2357"/>
    <s v="Short-haul "/>
    <d v="1899-12-30T16:35:37"/>
    <x v="5"/>
    <d v="2025-01-04T00:00:00"/>
    <d v="1899-12-30T18:24:37"/>
    <d v="1899-12-30T21:01:37"/>
    <d v="1899-12-30T01:49:00"/>
    <d v="1899-12-30T01:49:00"/>
    <n v="109"/>
    <s v="Moderate-delay"/>
    <n v="335.77"/>
    <x v="0"/>
    <n v="5"/>
    <s v="Vegetarian"/>
    <n v="141.36000000000001"/>
    <n v="12575.812893875"/>
    <s v="Not Cancelled"/>
    <n v="3.34"/>
    <n v="20090.98"/>
    <n v="21517.55"/>
    <n v="1.0710054959987019"/>
  </r>
  <r>
    <s v="c2cdbea1-c47b-4a03-b8c1-bc5d88fb4c63"/>
    <s v="Micheal Stein"/>
    <n v="39"/>
    <x v="2"/>
    <s v="F"/>
    <s v="Australia"/>
    <x v="0"/>
    <x v="5"/>
    <x v="2"/>
    <s v="DXB"/>
    <x v="5"/>
    <n v="2357"/>
    <s v="Short-haul "/>
    <d v="1899-12-30T16:35:37"/>
    <x v="5"/>
    <d v="2025-01-13T00:00:00"/>
    <d v="1899-12-30T18:24:37"/>
    <d v="1899-12-30T21:01:37"/>
    <d v="1899-12-30T01:49:00"/>
    <d v="1899-12-30T01:49:00"/>
    <n v="109"/>
    <s v="Moderate-delay"/>
    <n v="318.43"/>
    <x v="2"/>
    <n v="3"/>
    <s v="Vegan"/>
    <n v="42.01"/>
    <n v="12461.470024989399"/>
    <s v="Not Cancelled"/>
    <n v="4.6100000000000003"/>
    <n v="19953.759999999998"/>
    <n v="20387.919999999998"/>
    <n v="1.0217583052016261"/>
  </r>
  <r>
    <s v="01483fb5-d97b-46db-a043-d7c45a9399bb"/>
    <s v="Lisa Davis"/>
    <n v="41"/>
    <x v="3"/>
    <s v="M"/>
    <s v="Australia"/>
    <x v="0"/>
    <x v="5"/>
    <x v="2"/>
    <s v="DXB"/>
    <x v="5"/>
    <n v="2357"/>
    <s v="Short-haul "/>
    <d v="1899-12-30T16:35:37"/>
    <x v="5"/>
    <d v="2025-01-06T00:00:00"/>
    <d v="1899-12-30T18:24:37"/>
    <d v="1899-12-30T21:01:37"/>
    <d v="1899-12-30T01:49:00"/>
    <d v="1899-12-30T01:49:00"/>
    <n v="109"/>
    <s v="Moderate-delay"/>
    <n v="927.64"/>
    <x v="0"/>
    <n v="5"/>
    <s v="Vegan"/>
    <n v="0.23"/>
    <n v="12401.788301110601"/>
    <s v="Not Cancelled"/>
    <n v="3.14"/>
    <n v="19882.150000000001"/>
    <n v="59369.01"/>
    <n v="2.9860457747275824"/>
  </r>
  <r>
    <s v="a704db02-1d8a-4091-bf2e-ec5c018862c5"/>
    <s v="Christina Carter"/>
    <n v="71"/>
    <x v="4"/>
    <s v="M"/>
    <s v="Australia"/>
    <x v="1"/>
    <x v="6"/>
    <x v="5"/>
    <s v="DEN"/>
    <x v="6"/>
    <n v="11198"/>
    <s v="Long-haul"/>
    <d v="1899-12-30T06:48:26"/>
    <x v="6"/>
    <d v="2025-01-05T00:00:00"/>
    <d v="1899-12-30T07:27:26"/>
    <d v="1899-12-30T19:53:26"/>
    <d v="1899-12-30T00:39:00"/>
    <d v="1899-12-30T00:39:00"/>
    <n v="39"/>
    <s v="Moderate-delay"/>
    <n v="513.85"/>
    <x v="0"/>
    <n v="5"/>
    <s v="Non-Vegetarian"/>
    <n v="46.89"/>
    <n v="57061.420717872999"/>
    <s v="Not Cancelled"/>
    <n v="3.32"/>
    <n v="73473.7"/>
    <n v="32895.78"/>
    <n v="0.44772183788212655"/>
  </r>
  <r>
    <s v="81d787fc-9698-4671-84e3-580cc59f90c9"/>
    <s v="Christina Nelson"/>
    <n v="46"/>
    <x v="3"/>
    <s v="F"/>
    <s v="Australia"/>
    <x v="0"/>
    <x v="6"/>
    <x v="5"/>
    <s v="DEN"/>
    <x v="6"/>
    <n v="11198"/>
    <s v="Long-haul"/>
    <d v="1899-12-30T06:48:26"/>
    <x v="6"/>
    <d v="2025-01-11T00:00:00"/>
    <d v="1899-12-30T07:27:26"/>
    <d v="1899-12-30T19:53:26"/>
    <d v="1899-12-30T00:39:00"/>
    <d v="1899-12-30T00:39:00"/>
    <n v="39"/>
    <s v="Moderate-delay"/>
    <n v="659.38"/>
    <x v="1"/>
    <n v="5"/>
    <s v="Gluten-Free"/>
    <n v="102.91"/>
    <n v="57163.164638027702"/>
    <s v="Not Cancelled"/>
    <n v="3.38"/>
    <n v="73595.8"/>
    <n v="42220.9"/>
    <n v="0.57368627014041562"/>
  </r>
  <r>
    <s v="e7737f7c-7982-4895-8f14-4f0cb5cc011c"/>
    <s v="Matthew Livingston MD"/>
    <n v="67"/>
    <x v="1"/>
    <s v="F"/>
    <s v="Australia"/>
    <x v="0"/>
    <x v="6"/>
    <x v="5"/>
    <s v="DEN"/>
    <x v="6"/>
    <n v="11198"/>
    <s v="Long-haul"/>
    <d v="1899-12-30T06:48:26"/>
    <x v="6"/>
    <d v="2025-01-07T00:00:00"/>
    <d v="1899-12-30T07:27:26"/>
    <d v="1899-12-30T19:53:26"/>
    <d v="1899-12-30T00:39:00"/>
    <d v="1899-12-30T00:39:00"/>
    <n v="39"/>
    <s v="Moderate-delay"/>
    <n v="1246.3599999999999"/>
    <x v="0"/>
    <n v="5"/>
    <s v="Vegan"/>
    <n v="28.89"/>
    <n v="56958.998568903997"/>
    <s v="Cancelled"/>
    <n v="3.34"/>
    <n v="73350.8"/>
    <n v="79772.820000000007"/>
    <n v="1.0875521466705202"/>
  </r>
  <r>
    <s v="6887e3ee-8de7-48a6-bc53-fe86dee486b1"/>
    <s v="Heather Williams"/>
    <n v="48"/>
    <x v="3"/>
    <s v="F"/>
    <s v="Australia"/>
    <x v="1"/>
    <x v="6"/>
    <x v="5"/>
    <s v="DEN"/>
    <x v="6"/>
    <n v="11198"/>
    <s v="Long-haul"/>
    <d v="1899-12-30T06:48:26"/>
    <x v="6"/>
    <d v="2025-01-12T00:00:00"/>
    <d v="1899-12-30T07:27:26"/>
    <d v="1899-12-30T19:53:26"/>
    <d v="1899-12-30T00:39:00"/>
    <d v="1899-12-30T00:39:00"/>
    <n v="39"/>
    <s v="Moderate-delay"/>
    <n v="465.87"/>
    <x v="2"/>
    <n v="5"/>
    <s v="Non-Vegetarian"/>
    <n v="155.15"/>
    <n v="57459.414125162199"/>
    <s v="Cancelled"/>
    <n v="4.71"/>
    <n v="73951.3"/>
    <n v="29846.71"/>
    <n v="0.40359953104272672"/>
  </r>
  <r>
    <s v="56f2f298-d157-43d1-8fbe-e65fb5dbf029"/>
    <s v="Whitney Perez"/>
    <n v="67"/>
    <x v="1"/>
    <s v="M"/>
    <s v="Australia"/>
    <x v="1"/>
    <x v="6"/>
    <x v="5"/>
    <s v="DEN"/>
    <x v="6"/>
    <n v="11198"/>
    <s v="Long-haul"/>
    <d v="1899-12-30T06:48:26"/>
    <x v="6"/>
    <d v="2025-01-11T00:00:00"/>
    <d v="1899-12-30T07:27:26"/>
    <d v="1899-12-30T19:53:26"/>
    <d v="1899-12-30T00:39:00"/>
    <d v="1899-12-30T00:39:00"/>
    <n v="39"/>
    <s v="Moderate-delay"/>
    <n v="448.66"/>
    <x v="0"/>
    <n v="5"/>
    <s v="Non-Vegetarian"/>
    <n v="28.71"/>
    <n v="57429.443523688104"/>
    <s v="Cancelled"/>
    <n v="4.46"/>
    <n v="73915.33"/>
    <n v="28719.98"/>
    <n v="0.38855241531086987"/>
  </r>
  <r>
    <s v="c2e14d0c-589e-4197-b7bd-3bcaf3e83630"/>
    <s v="Sonya Johnston"/>
    <n v="18"/>
    <x v="0"/>
    <s v="M"/>
    <s v="Australia"/>
    <x v="0"/>
    <x v="6"/>
    <x v="5"/>
    <s v="DEN"/>
    <x v="6"/>
    <n v="11198"/>
    <s v="Long-haul"/>
    <d v="1899-12-30T06:48:26"/>
    <x v="6"/>
    <d v="2025-01-07T00:00:00"/>
    <d v="1899-12-30T07:27:26"/>
    <d v="1899-12-30T19:53:26"/>
    <d v="1899-12-30T00:39:00"/>
    <d v="1899-12-30T00:39:00"/>
    <n v="39"/>
    <s v="Moderate-delay"/>
    <n v="476.02"/>
    <x v="0"/>
    <n v="5"/>
    <s v="No Preference"/>
    <n v="151.02000000000001"/>
    <n v="56638.876618398099"/>
    <s v="Not Cancelled"/>
    <n v="4.67"/>
    <n v="72966.649999999994"/>
    <n v="30495.48"/>
    <n v="0.41793723570973867"/>
  </r>
  <r>
    <s v="904e59f4-a319-417b-9c82-74aeaa3fc9db"/>
    <s v="Gregory Murphy"/>
    <n v="66"/>
    <x v="1"/>
    <s v="M"/>
    <s v="Australia"/>
    <x v="1"/>
    <x v="6"/>
    <x v="5"/>
    <s v="DEN"/>
    <x v="6"/>
    <n v="11198"/>
    <s v="Long-haul"/>
    <d v="1899-12-30T06:48:26"/>
    <x v="6"/>
    <d v="2025-01-12T00:00:00"/>
    <d v="1899-12-30T07:27:26"/>
    <d v="1899-12-30T19:53:26"/>
    <d v="1899-12-30T00:39:00"/>
    <d v="1899-12-30T00:39:00"/>
    <n v="39"/>
    <s v="Moderate-delay"/>
    <n v="1412.3"/>
    <x v="2"/>
    <n v="5"/>
    <s v="Vegan"/>
    <n v="57.89"/>
    <n v="56647.078468952597"/>
    <s v="Not Cancelled"/>
    <n v="4.8600000000000003"/>
    <n v="72976.490000000005"/>
    <n v="90398.78"/>
    <n v="1.23873839369364"/>
  </r>
  <r>
    <s v="95245066-31c2-4c62-bf31-30d68adb8a4c"/>
    <s v="Janet Harris"/>
    <n v="70"/>
    <x v="4"/>
    <s v="F"/>
    <s v="Australia"/>
    <x v="0"/>
    <x v="6"/>
    <x v="5"/>
    <s v="DEN"/>
    <x v="6"/>
    <n v="11198"/>
    <s v="Long-haul"/>
    <d v="1899-12-30T06:48:26"/>
    <x v="6"/>
    <d v="2025-01-14T00:00:00"/>
    <d v="1899-12-30T07:27:26"/>
    <d v="1899-12-30T19:53:26"/>
    <d v="1899-12-30T00:39:00"/>
    <d v="1899-12-30T00:39:00"/>
    <n v="39"/>
    <s v="Moderate-delay"/>
    <n v="698.54"/>
    <x v="1"/>
    <n v="5"/>
    <s v="Gluten-Free"/>
    <n v="57.55"/>
    <n v="56973.745586437602"/>
    <s v="Cancelled"/>
    <n v="3.68"/>
    <n v="73368.490000000005"/>
    <n v="44718.07"/>
    <n v="0.60949966395655675"/>
  </r>
  <r>
    <s v="b43f16cc-6d4a-4413-af87-7d35942be463"/>
    <s v="Dawn Hall"/>
    <n v="18"/>
    <x v="0"/>
    <s v="M"/>
    <s v="Australia"/>
    <x v="1"/>
    <x v="7"/>
    <x v="6"/>
    <s v="PVG"/>
    <x v="7"/>
    <n v="5057"/>
    <s v="Moderate-haul"/>
    <d v="1899-12-30T14:34:04"/>
    <x v="7"/>
    <d v="2025-01-12T00:00:00"/>
    <d v="1899-12-30T14:38:04"/>
    <d v="1899-12-30T20:15:04"/>
    <d v="1899-12-30T00:04:00"/>
    <d v="1899-12-30T00:04:00"/>
    <n v="4"/>
    <s v="On-time"/>
    <n v="1383.41"/>
    <x v="2"/>
    <n v="5"/>
    <s v="No Preference"/>
    <n v="39.32"/>
    <n v="26251.027157045901"/>
    <s v="Cancelled"/>
    <n v="3.61"/>
    <n v="36501.230000000003"/>
    <n v="88546.1"/>
    <n v="2.4258388005006952"/>
  </r>
  <r>
    <s v="d1d3ac79-5709-401d-b508-07fe97e251b6"/>
    <s v="Christopher King"/>
    <n v="74"/>
    <x v="4"/>
    <s v="F"/>
    <s v="Australia"/>
    <x v="0"/>
    <x v="7"/>
    <x v="6"/>
    <s v="PVG"/>
    <x v="7"/>
    <n v="5057"/>
    <s v="Moderate-haul"/>
    <d v="1899-12-30T14:34:04"/>
    <x v="7"/>
    <d v="2025-01-03T00:00:00"/>
    <d v="1899-12-30T14:38:04"/>
    <d v="1899-12-30T20:15:04"/>
    <d v="1899-12-30T00:04:00"/>
    <d v="1899-12-30T00:04:00"/>
    <n v="4"/>
    <s v="On-time"/>
    <n v="358.97"/>
    <x v="0"/>
    <n v="5"/>
    <s v="Vegan"/>
    <n v="25.8"/>
    <n v="26223.824064308599"/>
    <s v="Cancelled"/>
    <n v="4.21"/>
    <n v="36468.589999999997"/>
    <n v="22979.24"/>
    <n v="0.63011045943920518"/>
  </r>
  <r>
    <s v="6320070e-b751-4710-8aa6-ca4b529980bf"/>
    <s v="Meghan Houston DDS"/>
    <n v="55"/>
    <x v="3"/>
    <s v="M"/>
    <s v="Australia"/>
    <x v="0"/>
    <x v="7"/>
    <x v="6"/>
    <s v="PVG"/>
    <x v="7"/>
    <n v="5057"/>
    <s v="Moderate-haul"/>
    <d v="1899-12-30T14:34:04"/>
    <x v="7"/>
    <d v="2025-01-09T00:00:00"/>
    <d v="1899-12-30T14:38:04"/>
    <d v="1899-12-30T20:15:04"/>
    <d v="1899-12-30T00:04:00"/>
    <d v="1899-12-30T00:04:00"/>
    <n v="4"/>
    <s v="On-time"/>
    <n v="1345.24"/>
    <x v="0"/>
    <n v="5"/>
    <s v="Vegan"/>
    <n v="119.11"/>
    <n v="26702.464114865001"/>
    <s v="Not Cancelled"/>
    <n v="3.79"/>
    <n v="37042.959999999999"/>
    <n v="86119.18"/>
    <n v="2.3248460706163869"/>
  </r>
  <r>
    <s v="9efdbd00-7e04-44c2-a764-50470a44d388"/>
    <s v="John Harrison"/>
    <n v="36"/>
    <x v="2"/>
    <s v="M"/>
    <s v="Australia"/>
    <x v="0"/>
    <x v="7"/>
    <x v="6"/>
    <s v="PVG"/>
    <x v="7"/>
    <n v="5057"/>
    <s v="Moderate-haul"/>
    <d v="1899-12-30T14:34:04"/>
    <x v="7"/>
    <d v="2025-01-13T00:00:00"/>
    <d v="1899-12-30T14:38:04"/>
    <d v="1899-12-30T20:15:04"/>
    <d v="1899-12-30T00:04:00"/>
    <d v="1899-12-30T00:04:00"/>
    <n v="4"/>
    <s v="On-time"/>
    <n v="604.15"/>
    <x v="2"/>
    <n v="3"/>
    <s v="Gluten-Free"/>
    <n v="193.79"/>
    <n v="26472.276682401702"/>
    <s v="Cancelled"/>
    <n v="4.6500000000000004"/>
    <n v="36766.730000000003"/>
    <n v="38704.36"/>
    <n v="1.0527006345138661"/>
  </r>
  <r>
    <s v="96f31683-c298-4ffc-add9-62bf65bf6eec"/>
    <s v="Melinda Dunn"/>
    <n v="52"/>
    <x v="3"/>
    <s v="F"/>
    <s v="Australia"/>
    <x v="1"/>
    <x v="7"/>
    <x v="6"/>
    <s v="PVG"/>
    <x v="7"/>
    <n v="5057"/>
    <s v="Moderate-haul"/>
    <d v="1899-12-30T14:34:04"/>
    <x v="7"/>
    <d v="2025-01-03T00:00:00"/>
    <d v="1899-12-30T14:38:04"/>
    <d v="1899-12-30T20:15:04"/>
    <d v="1899-12-30T00:04:00"/>
    <d v="1899-12-30T00:04:00"/>
    <n v="4"/>
    <s v="On-time"/>
    <n v="890.57"/>
    <x v="0"/>
    <n v="5"/>
    <s v="No Preference"/>
    <n v="144.1"/>
    <n v="26384.5651374029"/>
    <s v="Not Cancelled"/>
    <n v="4.63"/>
    <n v="36661.480000000003"/>
    <n v="57025.3"/>
    <n v="1.5554554807934649"/>
  </r>
  <r>
    <s v="1fc659b0-e5c0-4530-9586-72bb75db53a4"/>
    <s v="Melissa Parks"/>
    <n v="42"/>
    <x v="3"/>
    <s v="F"/>
    <s v="Australia"/>
    <x v="0"/>
    <x v="7"/>
    <x v="6"/>
    <s v="PVG"/>
    <x v="7"/>
    <n v="5057"/>
    <s v="Moderate-haul"/>
    <d v="1899-12-30T14:34:04"/>
    <x v="7"/>
    <d v="2025-01-07T00:00:00"/>
    <d v="1899-12-30T14:38:04"/>
    <d v="1899-12-30T20:15:04"/>
    <d v="1899-12-30T00:04:00"/>
    <d v="1899-12-30T00:04:00"/>
    <n v="4"/>
    <s v="On-time"/>
    <n v="1310.68"/>
    <x v="2"/>
    <n v="5"/>
    <s v="Gluten-Free"/>
    <n v="196.53"/>
    <n v="26325.227654746399"/>
    <s v="Not Cancelled"/>
    <n v="4.79"/>
    <n v="36590.269999999997"/>
    <n v="83922.83"/>
    <n v="2.2935832394786924"/>
  </r>
  <r>
    <s v="7deac304-4143-4325-8300-d94545bc7a35"/>
    <s v="Jonathan Washington"/>
    <n v="29"/>
    <x v="0"/>
    <s v="F"/>
    <s v="Australia"/>
    <x v="0"/>
    <x v="7"/>
    <x v="6"/>
    <s v="PVG"/>
    <x v="7"/>
    <n v="5057"/>
    <s v="Moderate-haul"/>
    <d v="1899-12-30T14:34:04"/>
    <x v="7"/>
    <d v="2025-01-11T00:00:00"/>
    <d v="1899-12-30T14:38:04"/>
    <d v="1899-12-30T20:15:04"/>
    <d v="1899-12-30T00:04:00"/>
    <d v="1899-12-30T00:04:00"/>
    <n v="4"/>
    <s v="On-time"/>
    <n v="450.34"/>
    <x v="0"/>
    <n v="5"/>
    <s v="No Preference"/>
    <n v="157.22"/>
    <n v="26783.747094286598"/>
    <s v="Not Cancelled"/>
    <n v="3.73"/>
    <n v="37140.5"/>
    <n v="28853.200000000001"/>
    <n v="0.7768662242026898"/>
  </r>
  <r>
    <s v="66ca9d38-d419-4fb9-ad25-57c40d0b7021"/>
    <s v="Benjamin Cardenas"/>
    <n v="45"/>
    <x v="3"/>
    <s v="M"/>
    <s v="Australia"/>
    <x v="0"/>
    <x v="8"/>
    <x v="1"/>
    <s v="LHR"/>
    <x v="8"/>
    <n v="8155"/>
    <s v="Moderate-haul"/>
    <d v="1899-12-30T01:40:40"/>
    <x v="8"/>
    <d v="2025-01-15T00:00:00"/>
    <d v="1899-12-30T02:53:40"/>
    <d v="1899-12-30T11:56:40"/>
    <d v="1899-12-30T01:13:00"/>
    <d v="1899-12-30T01:13:00"/>
    <n v="73"/>
    <s v="Moderate-delay"/>
    <n v="1271.19"/>
    <x v="1"/>
    <n v="5"/>
    <s v="Vegetarian"/>
    <n v="126.89"/>
    <n v="41793.104735239001"/>
    <s v="Cancelled"/>
    <n v="3.23"/>
    <n v="55151.73"/>
    <n v="81381.539999999994"/>
    <n v="1.4755936033194241"/>
  </r>
  <r>
    <s v="b2ee0008-ee11-43f3-a60b-2c92a34707b9"/>
    <s v="Caroline Smith"/>
    <n v="42"/>
    <x v="3"/>
    <s v="F"/>
    <s v="Australia"/>
    <x v="0"/>
    <x v="8"/>
    <x v="1"/>
    <s v="LHR"/>
    <x v="8"/>
    <n v="8155"/>
    <s v="Moderate-haul"/>
    <d v="1899-12-30T01:40:40"/>
    <x v="8"/>
    <d v="2025-01-12T00:00:00"/>
    <d v="1899-12-30T02:53:40"/>
    <d v="1899-12-30T11:56:40"/>
    <d v="1899-12-30T01:13:00"/>
    <d v="1899-12-30T01:13:00"/>
    <n v="73"/>
    <s v="Moderate-delay"/>
    <n v="362.37"/>
    <x v="2"/>
    <n v="5"/>
    <s v="Non-Vegetarian"/>
    <n v="198.07"/>
    <n v="42157.652062971902"/>
    <s v="Not Cancelled"/>
    <n v="3.09"/>
    <n v="55589.18"/>
    <n v="23231.29"/>
    <n v="0.41791028397972413"/>
  </r>
  <r>
    <s v="578523f7-49fc-469f-9cf5-698a18ee6545"/>
    <s v="Amber Russell"/>
    <n v="32"/>
    <x v="2"/>
    <s v="M"/>
    <s v="Australia"/>
    <x v="1"/>
    <x v="8"/>
    <x v="1"/>
    <s v="LHR"/>
    <x v="8"/>
    <n v="8155"/>
    <s v="Moderate-haul"/>
    <d v="1899-12-30T01:40:40"/>
    <x v="8"/>
    <d v="2025-01-15T00:00:00"/>
    <d v="1899-12-30T02:53:40"/>
    <d v="1899-12-30T11:56:40"/>
    <d v="1899-12-30T01:13:00"/>
    <d v="1899-12-30T01:13:00"/>
    <n v="73"/>
    <s v="Moderate-delay"/>
    <n v="521.29"/>
    <x v="2"/>
    <n v="3"/>
    <s v="Gluten-Free"/>
    <n v="67.48"/>
    <n v="42009.932456250099"/>
    <s v="Not Cancelled"/>
    <n v="3.46"/>
    <n v="55411.92"/>
    <n v="33376.06"/>
    <n v="0.60232635866073581"/>
  </r>
  <r>
    <s v="1afdab7e-882e-4248-a6f2-828449089ee7"/>
    <s v="Christopher Kim"/>
    <n v="67"/>
    <x v="1"/>
    <s v="F"/>
    <s v="Australia"/>
    <x v="1"/>
    <x v="8"/>
    <x v="1"/>
    <s v="LHR"/>
    <x v="8"/>
    <n v="8155"/>
    <s v="Moderate-haul"/>
    <d v="1899-12-30T01:40:40"/>
    <x v="8"/>
    <d v="2025-01-09T00:00:00"/>
    <d v="1899-12-30T02:53:40"/>
    <d v="1899-12-30T11:56:40"/>
    <d v="1899-12-30T01:13:00"/>
    <d v="1899-12-30T01:13:00"/>
    <n v="73"/>
    <s v="Moderate-delay"/>
    <n v="819.18"/>
    <x v="2"/>
    <n v="5"/>
    <s v="Vegan"/>
    <n v="13.57"/>
    <n v="41955.003666432996"/>
    <s v="Not Cancelled"/>
    <n v="4.62"/>
    <n v="55346"/>
    <n v="52430.23"/>
    <n v="0.94731742131319341"/>
  </r>
  <r>
    <s v="2b855602-6e5c-4fb0-8b6c-35ace6c690bb"/>
    <s v="Alejandro Riley"/>
    <n v="34"/>
    <x v="2"/>
    <s v="F"/>
    <s v="Australia"/>
    <x v="0"/>
    <x v="8"/>
    <x v="1"/>
    <s v="LHR"/>
    <x v="8"/>
    <n v="8155"/>
    <s v="Moderate-haul"/>
    <d v="1899-12-30T01:40:40"/>
    <x v="8"/>
    <d v="2025-01-04T00:00:00"/>
    <d v="1899-12-30T02:53:40"/>
    <d v="1899-12-30T11:56:40"/>
    <d v="1899-12-30T01:13:00"/>
    <d v="1899-12-30T01:13:00"/>
    <n v="73"/>
    <s v="Moderate-delay"/>
    <n v="590.25"/>
    <x v="0"/>
    <n v="3"/>
    <s v="Gluten-Free"/>
    <n v="156.13"/>
    <n v="42155.206584401902"/>
    <s v="Cancelled"/>
    <n v="3.37"/>
    <n v="55586.25"/>
    <n v="37807.230000000003"/>
    <n v="0.68015435471901775"/>
  </r>
  <r>
    <s v="4a13bbef-5537-4b23-9229-c0b197d86a77"/>
    <s v="Sarah Phillips"/>
    <n v="42"/>
    <x v="3"/>
    <s v="F"/>
    <s v="Australia"/>
    <x v="0"/>
    <x v="8"/>
    <x v="1"/>
    <s v="LHR"/>
    <x v="8"/>
    <n v="8155"/>
    <s v="Moderate-haul"/>
    <d v="1899-12-30T01:40:40"/>
    <x v="8"/>
    <d v="2025-01-12T00:00:00"/>
    <d v="1899-12-30T02:53:40"/>
    <d v="1899-12-30T11:56:40"/>
    <d v="1899-12-30T01:13:00"/>
    <d v="1899-12-30T01:13:00"/>
    <n v="73"/>
    <s v="Moderate-delay"/>
    <n v="1398.57"/>
    <x v="1"/>
    <n v="5"/>
    <s v="No Preference"/>
    <n v="1.1299999999999999"/>
    <n v="41563.722357810897"/>
    <s v="Not Cancelled"/>
    <n v="4.66"/>
    <n v="54876.47"/>
    <n v="89508.71"/>
    <n v="1.6310945292217229"/>
  </r>
  <r>
    <s v="cf3c5971-ad93-4058-869b-02b12f628403"/>
    <s v="Julie Ramirez"/>
    <n v="59"/>
    <x v="3"/>
    <s v="F"/>
    <s v="Australia"/>
    <x v="0"/>
    <x v="8"/>
    <x v="1"/>
    <s v="LHR"/>
    <x v="8"/>
    <n v="8155"/>
    <s v="Moderate-haul"/>
    <d v="1899-12-30T01:40:40"/>
    <x v="8"/>
    <d v="2025-01-10T00:00:00"/>
    <d v="1899-12-30T02:53:40"/>
    <d v="1899-12-30T11:56:40"/>
    <d v="1899-12-30T01:13:00"/>
    <d v="1899-12-30T01:13:00"/>
    <n v="73"/>
    <s v="Moderate-delay"/>
    <n v="538.57000000000005"/>
    <x v="2"/>
    <n v="5"/>
    <s v="Gluten-Free"/>
    <n v="89.9"/>
    <n v="42177.844607145402"/>
    <s v="Not Cancelled"/>
    <n v="4"/>
    <n v="55613.41"/>
    <n v="34486.46"/>
    <n v="0.62011050931780654"/>
  </r>
  <r>
    <s v="592bf62e-c159-434c-b4df-7c6539b725bf"/>
    <s v="Angela Roberts"/>
    <n v="28"/>
    <x v="0"/>
    <s v="M"/>
    <s v="Australia"/>
    <x v="0"/>
    <x v="9"/>
    <x v="1"/>
    <s v="ATL"/>
    <x v="9"/>
    <n v="12679"/>
    <s v="Long-haul"/>
    <d v="1899-12-30T16:15:41"/>
    <x v="9"/>
    <d v="2025-01-07T00:00:00"/>
    <d v="1899-12-30T17:06:41"/>
    <d v="1899-12-30T07:11:41"/>
    <d v="1899-12-30T00:51:00"/>
    <d v="1899-12-30T00:51:00"/>
    <n v="51"/>
    <s v="Moderate-delay"/>
    <n v="1092.93"/>
    <x v="0"/>
    <n v="5"/>
    <s v="Non-Vegetarian"/>
    <n v="129.44"/>
    <n v="64437.341427724903"/>
    <s v="Cancelled"/>
    <n v="4.17"/>
    <n v="82324.81"/>
    <n v="69973.41"/>
    <n v="0.84996746424316083"/>
  </r>
  <r>
    <s v="a7ff1f0d-0fdf-49e3-8958-2e64de58503c"/>
    <s v="Christina Watts"/>
    <n v="72"/>
    <x v="4"/>
    <s v="M"/>
    <s v="Australia"/>
    <x v="1"/>
    <x v="9"/>
    <x v="1"/>
    <s v="ATL"/>
    <x v="9"/>
    <n v="12679"/>
    <s v="Long-haul"/>
    <d v="1899-12-30T16:15:41"/>
    <x v="9"/>
    <d v="2025-01-09T00:00:00"/>
    <d v="1899-12-30T17:06:41"/>
    <d v="1899-12-30T07:11:41"/>
    <d v="1899-12-30T00:51:00"/>
    <d v="1899-12-30T00:51:00"/>
    <n v="51"/>
    <s v="Moderate-delay"/>
    <n v="894.94"/>
    <x v="2"/>
    <n v="5"/>
    <s v="Gluten-Free"/>
    <n v="89.06"/>
    <n v="64220.5431562417"/>
    <s v="Not Cancelled"/>
    <n v="3.94"/>
    <n v="82064.649999999994"/>
    <n v="57293.97"/>
    <n v="0.69815651440662951"/>
  </r>
  <r>
    <s v="29ea3a30-e20f-4f5d-b7c1-d30a22e3dac7"/>
    <s v="Jessica Goodwin"/>
    <n v="73"/>
    <x v="4"/>
    <s v="M"/>
    <s v="Australia"/>
    <x v="1"/>
    <x v="9"/>
    <x v="1"/>
    <s v="ATL"/>
    <x v="9"/>
    <n v="12679"/>
    <s v="Long-haul"/>
    <d v="1899-12-30T16:15:41"/>
    <x v="9"/>
    <d v="2025-01-10T00:00:00"/>
    <d v="1899-12-30T17:06:41"/>
    <d v="1899-12-30T07:11:41"/>
    <d v="1899-12-30T00:51:00"/>
    <d v="1899-12-30T00:51:00"/>
    <n v="51"/>
    <s v="Moderate-delay"/>
    <n v="253.69"/>
    <x v="2"/>
    <n v="5"/>
    <s v="Gluten-Free"/>
    <n v="18.72"/>
    <n v="64225.490186564297"/>
    <s v="Cancelled"/>
    <n v="4.59"/>
    <n v="82070.59"/>
    <n v="16239.9"/>
    <n v="0.19787721764885571"/>
  </r>
  <r>
    <s v="9ca37602-d466-41ac-99aa-c3de30541e1b"/>
    <s v="James Rich"/>
    <n v="47"/>
    <x v="3"/>
    <s v="M"/>
    <s v="Australia"/>
    <x v="0"/>
    <x v="9"/>
    <x v="1"/>
    <s v="ATL"/>
    <x v="9"/>
    <n v="12679"/>
    <s v="Long-haul"/>
    <d v="1899-12-30T16:15:41"/>
    <x v="9"/>
    <d v="2025-01-04T00:00:00"/>
    <d v="1899-12-30T17:06:41"/>
    <d v="1899-12-30T07:11:41"/>
    <d v="1899-12-30T00:51:00"/>
    <d v="1899-12-30T00:51:00"/>
    <n v="51"/>
    <s v="Moderate-delay"/>
    <n v="1342.74"/>
    <x v="1"/>
    <n v="5"/>
    <s v="No Preference"/>
    <n v="31.08"/>
    <n v="64795.820007658403"/>
    <s v="Not Cancelled"/>
    <n v="4"/>
    <n v="82754.98"/>
    <n v="85941.58"/>
    <n v="1.0385064439626475"/>
  </r>
  <r>
    <s v="68846d2a-6a55-4ed3-882c-03108e0c48ca"/>
    <s v="Nicole Lin"/>
    <n v="43"/>
    <x v="3"/>
    <s v="M"/>
    <s v="Australia"/>
    <x v="0"/>
    <x v="9"/>
    <x v="1"/>
    <s v="ATL"/>
    <x v="9"/>
    <n v="12679"/>
    <s v="Long-haul"/>
    <d v="1899-12-30T16:15:41"/>
    <x v="9"/>
    <d v="2025-01-11T00:00:00"/>
    <d v="1899-12-30T17:06:41"/>
    <d v="1899-12-30T07:11:41"/>
    <d v="1899-12-30T00:51:00"/>
    <d v="1899-12-30T00:51:00"/>
    <n v="51"/>
    <s v="Moderate-delay"/>
    <n v="1477.49"/>
    <x v="1"/>
    <n v="5"/>
    <s v="Non-Vegetarian"/>
    <n v="90.37"/>
    <n v="64421.103060409201"/>
    <s v="Not Cancelled"/>
    <n v="3.35"/>
    <n v="82305.320000000007"/>
    <n v="94577.43"/>
    <n v="1.1491046994289067"/>
  </r>
  <r>
    <s v="086825f5-2f2a-4b2f-b88d-c009f13c5573"/>
    <s v="Cynthia Greene"/>
    <n v="34"/>
    <x v="2"/>
    <s v="F"/>
    <s v="Australia"/>
    <x v="1"/>
    <x v="10"/>
    <x v="7"/>
    <s v="CAN"/>
    <x v="10"/>
    <n v="1891"/>
    <s v="Short-haul "/>
    <d v="1899-12-30T01:38:44"/>
    <x v="10"/>
    <d v="2025-01-15T00:00:00"/>
    <d v="1899-12-30T01:51:44"/>
    <d v="1899-12-30T03:57:44"/>
    <d v="1899-12-30T00:13:00"/>
    <d v="1899-12-30T00:13:00"/>
    <n v="13"/>
    <s v="On-time"/>
    <n v="96.61"/>
    <x v="2"/>
    <n v="3"/>
    <s v="No Preference"/>
    <n v="3.74"/>
    <n v="10876.2282306255"/>
    <s v="Not Cancelled"/>
    <n v="3.89"/>
    <n v="18051.47"/>
    <n v="6183.79"/>
    <n v="0.34256434517521284"/>
  </r>
  <r>
    <s v="19fc8985-d076-4d92-bfb3-dbd35c9cebb0"/>
    <s v="Tony Haney"/>
    <n v="61"/>
    <x v="1"/>
    <s v="M"/>
    <s v="Australia"/>
    <x v="0"/>
    <x v="10"/>
    <x v="7"/>
    <s v="CAN"/>
    <x v="10"/>
    <n v="1891"/>
    <s v="Short-haul "/>
    <d v="1899-12-30T01:38:44"/>
    <x v="10"/>
    <d v="2025-01-01T00:00:00"/>
    <d v="1899-12-30T01:51:44"/>
    <d v="1899-12-30T03:57:44"/>
    <d v="1899-12-30T00:13:00"/>
    <d v="1899-12-30T00:13:00"/>
    <n v="13"/>
    <s v="On-time"/>
    <n v="1499.63"/>
    <x v="2"/>
    <n v="5"/>
    <s v="No Preference"/>
    <n v="131.52000000000001"/>
    <n v="10896.779275393201"/>
    <s v="Not Cancelled"/>
    <n v="4.67"/>
    <n v="18076.14"/>
    <n v="96002.62"/>
    <n v="5.3110133026188109"/>
  </r>
  <r>
    <s v="14c3f73c-376f-48b3-9410-ad3592c40ebf"/>
    <s v="Dr. Diane Hammond"/>
    <n v="22"/>
    <x v="0"/>
    <s v="F"/>
    <s v="Australia"/>
    <x v="0"/>
    <x v="10"/>
    <x v="7"/>
    <s v="CAN"/>
    <x v="10"/>
    <n v="1891"/>
    <s v="Short-haul "/>
    <d v="1899-12-30T01:38:44"/>
    <x v="10"/>
    <d v="2025-01-04T00:00:00"/>
    <d v="1899-12-30T01:51:44"/>
    <d v="1899-12-30T03:57:44"/>
    <d v="1899-12-30T00:13:00"/>
    <d v="1899-12-30T00:13:00"/>
    <n v="13"/>
    <s v="On-time"/>
    <n v="433.37"/>
    <x v="0"/>
    <n v="5"/>
    <s v="Vegetarian"/>
    <n v="182.3"/>
    <n v="10053.123676895601"/>
    <s v="Not Cancelled"/>
    <n v="3.38"/>
    <n v="17063.75"/>
    <n v="27772.14"/>
    <n v="1.6275519742143432"/>
  </r>
  <r>
    <s v="887e535d-527f-4e45-a79b-cccb5d559a58"/>
    <s v="Eric George"/>
    <n v="54"/>
    <x v="3"/>
    <s v="F"/>
    <s v="Australia"/>
    <x v="1"/>
    <x v="10"/>
    <x v="7"/>
    <s v="CAN"/>
    <x v="10"/>
    <n v="1891"/>
    <s v="Short-haul "/>
    <d v="1899-12-30T01:38:44"/>
    <x v="10"/>
    <d v="2025-01-02T00:00:00"/>
    <d v="1899-12-30T01:51:44"/>
    <d v="1899-12-30T03:57:44"/>
    <d v="1899-12-30T00:13:00"/>
    <d v="1899-12-30T00:13:00"/>
    <n v="13"/>
    <s v="On-time"/>
    <n v="833.31"/>
    <x v="2"/>
    <n v="5"/>
    <s v="Vegan"/>
    <n v="61.37"/>
    <n v="10767.041571288"/>
    <s v="Cancelled"/>
    <n v="3.17"/>
    <n v="17920.45"/>
    <n v="53344.11"/>
    <n v="2.9767171025281174"/>
  </r>
  <r>
    <s v="374b6da7-d9ae-407b-9a16-4ad5c0d7a3cd"/>
    <s v="Maureen Ruiz"/>
    <n v="55"/>
    <x v="3"/>
    <s v="M"/>
    <s v="Australia"/>
    <x v="1"/>
    <x v="10"/>
    <x v="7"/>
    <s v="CAN"/>
    <x v="10"/>
    <n v="1891"/>
    <s v="Short-haul "/>
    <d v="1899-12-30T01:38:44"/>
    <x v="10"/>
    <d v="2025-01-07T00:00:00"/>
    <d v="1899-12-30T01:51:44"/>
    <d v="1899-12-30T03:57:44"/>
    <d v="1899-12-30T00:13:00"/>
    <d v="1899-12-30T00:13:00"/>
    <n v="13"/>
    <s v="On-time"/>
    <n v="390.86"/>
    <x v="2"/>
    <n v="5"/>
    <s v="Vegetarian"/>
    <n v="10.41"/>
    <n v="10700.515771812001"/>
    <s v="Cancelled"/>
    <n v="3.46"/>
    <n v="17840.62"/>
    <n v="25017.119999999999"/>
    <n v="1.4022561996163811"/>
  </r>
  <r>
    <s v="e307b256-b7fe-427b-a6ca-f3df9ef7fcf1"/>
    <s v="Christopher Bond"/>
    <n v="33"/>
    <x v="2"/>
    <s v="F"/>
    <s v="Australia"/>
    <x v="0"/>
    <x v="10"/>
    <x v="7"/>
    <s v="CAN"/>
    <x v="10"/>
    <n v="1891"/>
    <s v="Short-haul "/>
    <d v="1899-12-30T01:38:44"/>
    <x v="10"/>
    <d v="2025-01-12T00:00:00"/>
    <d v="1899-12-30T01:51:44"/>
    <d v="1899-12-30T03:57:44"/>
    <d v="1899-12-30T00:13:00"/>
    <d v="1899-12-30T00:13:00"/>
    <n v="13"/>
    <s v="On-time"/>
    <n v="1352.47"/>
    <x v="0"/>
    <n v="3"/>
    <s v="Non-Vegetarian"/>
    <n v="89.49"/>
    <n v="10475.397581389199"/>
    <s v="Cancelled"/>
    <n v="4.1500000000000004"/>
    <n v="17570.48"/>
    <n v="86575.98"/>
    <n v="4.9273542896949882"/>
  </r>
  <r>
    <s v="91d8eb40-b1f9-4336-b9fa-f0b5096164e2"/>
    <s v="Christopher Schneider"/>
    <n v="62"/>
    <x v="1"/>
    <s v="M"/>
    <s v="Australia"/>
    <x v="0"/>
    <x v="10"/>
    <x v="7"/>
    <s v="CAN"/>
    <x v="10"/>
    <n v="1891"/>
    <s v="Short-haul "/>
    <d v="1899-12-30T01:38:44"/>
    <x v="10"/>
    <d v="2025-01-06T00:00:00"/>
    <d v="1899-12-30T01:51:44"/>
    <d v="1899-12-30T03:57:44"/>
    <d v="1899-12-30T00:13:00"/>
    <d v="1899-12-30T00:13:00"/>
    <n v="13"/>
    <s v="On-time"/>
    <n v="1354.5"/>
    <x v="1"/>
    <n v="5"/>
    <s v="No Preference"/>
    <n v="9.42"/>
    <n v="10311.0873147529"/>
    <s v="Not Cancelled"/>
    <n v="3.67"/>
    <n v="17373.3"/>
    <n v="86689.88"/>
    <n v="4.9898338254678158"/>
  </r>
  <r>
    <s v="d5cb9dd3-5e21-4a75-8681-c008fce01260"/>
    <s v="Linda Miller"/>
    <n v="25"/>
    <x v="0"/>
    <s v="F"/>
    <s v="Australia"/>
    <x v="1"/>
    <x v="11"/>
    <x v="8"/>
    <s v="PEK"/>
    <x v="11"/>
    <n v="3312"/>
    <s v="Short-haul "/>
    <d v="1899-12-30T04:46:52"/>
    <x v="11"/>
    <d v="2025-01-15T00:00:00"/>
    <d v="1899-12-30T06:59:52"/>
    <d v="1899-12-30T10:39:52"/>
    <d v="1899-12-30T02:13:00"/>
    <d v="1899-12-30T02:13:00"/>
    <n v="133"/>
    <s v="Severe-delay"/>
    <n v="1428.97"/>
    <x v="0"/>
    <n v="5"/>
    <s v="Gluten-Free"/>
    <n v="23.69"/>
    <n v="17208.089734962901"/>
    <s v="Not Cancelled"/>
    <n v="3.8"/>
    <n v="38474.565000000002"/>
    <n v="54875.292000000001"/>
    <n v="1.4262745270804231"/>
  </r>
  <r>
    <s v="4ed561d9-ef4e-4e50-9497-198e77e20253"/>
    <s v="Aaron Campbell"/>
    <n v="69"/>
    <x v="1"/>
    <s v="F"/>
    <s v="Australia"/>
    <x v="0"/>
    <x v="11"/>
    <x v="8"/>
    <s v="PEK"/>
    <x v="11"/>
    <n v="3312"/>
    <s v="Short-haul "/>
    <d v="1899-12-30T04:46:52"/>
    <x v="11"/>
    <d v="2025-01-10T00:00:00"/>
    <d v="1899-12-30T06:59:52"/>
    <d v="1899-12-30T10:39:52"/>
    <d v="1899-12-30T02:13:00"/>
    <d v="1899-12-30T02:13:00"/>
    <n v="133"/>
    <s v="Severe-delay"/>
    <n v="1060.78"/>
    <x v="0"/>
    <n v="5"/>
    <s v="Vegetarian"/>
    <n v="45.87"/>
    <n v="17606.096278593501"/>
    <s v="Not Cancelled"/>
    <n v="4.49"/>
    <n v="39190.979999999901"/>
    <n v="40739.453999999998"/>
    <n v="1.0395109793120789"/>
  </r>
  <r>
    <s v="62976612-0e4f-4810-9100-b358ed33f30d"/>
    <s v="Erin Fisher"/>
    <n v="40"/>
    <x v="3"/>
    <s v="F"/>
    <s v="Australia"/>
    <x v="1"/>
    <x v="11"/>
    <x v="8"/>
    <s v="PEK"/>
    <x v="11"/>
    <n v="3312"/>
    <s v="Short-haul "/>
    <d v="1899-12-30T04:46:52"/>
    <x v="11"/>
    <d v="2025-01-15T00:00:00"/>
    <d v="1899-12-30T06:59:52"/>
    <d v="1899-12-30T10:39:52"/>
    <d v="1899-12-30T02:13:00"/>
    <d v="1899-12-30T02:13:00"/>
    <n v="133"/>
    <s v="Severe-delay"/>
    <n v="1373.89"/>
    <x v="2"/>
    <n v="3"/>
    <s v="Non-Vegetarian"/>
    <n v="88.34"/>
    <n v="17858.6632356222"/>
    <s v="Cancelled"/>
    <n v="3.06"/>
    <n v="39645.599999999999"/>
    <n v="52767.978000000003"/>
    <n v="1.3309920394697017"/>
  </r>
  <r>
    <s v="8dd56c27-69c3-4c93-84b7-bbd46d451caa"/>
    <s v="Jillian Foster"/>
    <n v="75"/>
    <x v="4"/>
    <s v="F"/>
    <s v="Australia"/>
    <x v="0"/>
    <x v="11"/>
    <x v="8"/>
    <s v="PEK"/>
    <x v="11"/>
    <n v="3312"/>
    <s v="Short-haul "/>
    <d v="1899-12-30T04:46:52"/>
    <x v="11"/>
    <d v="2025-01-02T00:00:00"/>
    <d v="1899-12-30T06:59:52"/>
    <d v="1899-12-30T10:39:52"/>
    <d v="1899-12-30T02:13:00"/>
    <d v="1899-12-30T02:13:00"/>
    <n v="133"/>
    <s v="Severe-delay"/>
    <n v="287.14"/>
    <x v="0"/>
    <n v="5"/>
    <s v="Vegan"/>
    <n v="161.09"/>
    <n v="17175.6391685501"/>
    <s v="Cancelled"/>
    <n v="3.69"/>
    <n v="38416.154999999999"/>
    <n v="11045.508"/>
    <n v="0.28752247589588287"/>
  </r>
  <r>
    <s v="a5674f07-68b0-4aa5-985f-2945a35460bf"/>
    <s v="Heather Thomas"/>
    <n v="26"/>
    <x v="0"/>
    <s v="M"/>
    <s v="Australia"/>
    <x v="1"/>
    <x v="11"/>
    <x v="8"/>
    <s v="PEK"/>
    <x v="11"/>
    <n v="3312"/>
    <s v="Short-haul "/>
    <d v="1899-12-30T04:46:52"/>
    <x v="11"/>
    <d v="2025-01-10T00:00:00"/>
    <d v="1899-12-30T06:59:52"/>
    <d v="1899-12-30T10:39:52"/>
    <d v="1899-12-30T02:13:00"/>
    <d v="1899-12-30T02:13:00"/>
    <n v="133"/>
    <s v="Severe-delay"/>
    <n v="1231.5999999999999"/>
    <x v="2"/>
    <n v="5"/>
    <s v="Non-Vegetarian"/>
    <n v="128.33000000000001"/>
    <n v="18038.733689160999"/>
    <s v="Not Cancelled"/>
    <n v="4.49"/>
    <n v="39969.72"/>
    <n v="47308.841999999997"/>
    <n v="1.1836170481054158"/>
  </r>
  <r>
    <s v="f696fd43-2526-4795-86c5-7ef8ddd495ac"/>
    <s v="Kim Lee"/>
    <n v="66"/>
    <x v="1"/>
    <s v="F"/>
    <s v="Australia"/>
    <x v="1"/>
    <x v="12"/>
    <x v="9"/>
    <s v="ICN"/>
    <x v="12"/>
    <n v="9251"/>
    <s v="Long-haul"/>
    <d v="1899-12-30T04:11:16"/>
    <x v="12"/>
    <d v="2025-01-07T00:00:00"/>
    <d v="1899-12-30T04:35:16"/>
    <d v="1899-12-30T14:51:16"/>
    <d v="1899-12-30T00:24:00"/>
    <d v="1899-12-30T00:24:00"/>
    <n v="24"/>
    <s v="On-time"/>
    <n v="179.62"/>
    <x v="1"/>
    <n v="5"/>
    <s v="Vegan"/>
    <n v="134.97999999999999"/>
    <n v="47367.087869644602"/>
    <s v="Cancelled"/>
    <n v="4.5999999999999996"/>
    <n v="92760.764999999999"/>
    <n v="6913.6080000000002"/>
    <n v="7.4531597491676579E-2"/>
  </r>
  <r>
    <s v="6fa3afa7-b9d0-4ba2-b469-362964196bcf"/>
    <s v="Natalie Dunn"/>
    <n v="27"/>
    <x v="0"/>
    <s v="M"/>
    <s v="Australia"/>
    <x v="1"/>
    <x v="12"/>
    <x v="9"/>
    <s v="ICN"/>
    <x v="12"/>
    <n v="9251"/>
    <s v="Long-haul"/>
    <d v="1899-12-30T04:11:16"/>
    <x v="12"/>
    <d v="2025-01-07T00:00:00"/>
    <d v="1899-12-30T04:35:16"/>
    <d v="1899-12-30T14:51:16"/>
    <d v="1899-12-30T00:24:00"/>
    <d v="1899-12-30T00:24:00"/>
    <n v="24"/>
    <s v="On-time"/>
    <n v="790.69"/>
    <x v="0"/>
    <n v="5"/>
    <s v="Vegetarian"/>
    <n v="197.9"/>
    <n v="47238.793127363097"/>
    <s v="Not Cancelled"/>
    <n v="3.94"/>
    <n v="92529.824999999997"/>
    <n v="30386.243999999999"/>
    <n v="0.32839405024271906"/>
  </r>
  <r>
    <s v="bfa0306e-3769-4d84-a0f9-682427dac66f"/>
    <s v="Mary Watkins"/>
    <n v="30"/>
    <x v="2"/>
    <s v="M"/>
    <s v="Australia"/>
    <x v="0"/>
    <x v="12"/>
    <x v="9"/>
    <s v="ICN"/>
    <x v="12"/>
    <n v="9251"/>
    <s v="Long-haul"/>
    <d v="1899-12-30T04:11:16"/>
    <x v="12"/>
    <d v="2025-01-02T00:00:00"/>
    <d v="1899-12-30T04:35:16"/>
    <d v="1899-12-30T14:51:16"/>
    <d v="1899-12-30T00:24:00"/>
    <d v="1899-12-30T00:24:00"/>
    <n v="24"/>
    <s v="On-time"/>
    <n v="968.12"/>
    <x v="2"/>
    <n v="3"/>
    <s v="No Preference"/>
    <n v="75.78"/>
    <n v="47433.339554732403"/>
    <s v="Not Cancelled"/>
    <n v="3.53"/>
    <n v="92880.014999999999"/>
    <n v="37184.9039999999"/>
    <n v="0.40035419890920454"/>
  </r>
  <r>
    <s v="05f4c6d4-9114-4ec0-812d-eddee8d0a77b"/>
    <s v="Robert Romero"/>
    <n v="72"/>
    <x v="4"/>
    <s v="M"/>
    <s v="Australia"/>
    <x v="1"/>
    <x v="12"/>
    <x v="9"/>
    <s v="ICN"/>
    <x v="12"/>
    <n v="9251"/>
    <s v="Long-haul"/>
    <d v="1899-12-30T04:11:16"/>
    <x v="12"/>
    <d v="2025-01-08T00:00:00"/>
    <d v="1899-12-30T04:35:16"/>
    <d v="1899-12-30T14:51:16"/>
    <d v="1899-12-30T00:24:00"/>
    <d v="1899-12-30T00:24:00"/>
    <n v="24"/>
    <s v="On-time"/>
    <n v="696.02"/>
    <x v="0"/>
    <n v="5"/>
    <s v="Vegan"/>
    <n v="134.86000000000001"/>
    <n v="47090.542978727099"/>
    <s v="Cancelled"/>
    <n v="4.1500000000000004"/>
    <n v="92262.975000000006"/>
    <n v="26743.35"/>
    <n v="0.28986004407510157"/>
  </r>
  <r>
    <s v="6f7e9f99-1bdd-406b-80fa-e7fefb9dc99e"/>
    <s v="Brianna Clark"/>
    <n v="22"/>
    <x v="0"/>
    <s v="F"/>
    <s v="Australia"/>
    <x v="0"/>
    <x v="12"/>
    <x v="9"/>
    <s v="ICN"/>
    <x v="12"/>
    <n v="9251"/>
    <s v="Long-haul"/>
    <d v="1899-12-30T04:11:16"/>
    <x v="12"/>
    <d v="2025-01-05T00:00:00"/>
    <d v="1899-12-30T04:35:16"/>
    <d v="1899-12-30T14:51:16"/>
    <d v="1899-12-30T00:24:00"/>
    <d v="1899-12-30T00:24:00"/>
    <n v="24"/>
    <s v="On-time"/>
    <n v="1008.64"/>
    <x v="2"/>
    <n v="5"/>
    <s v="No Preference"/>
    <n v="157.85"/>
    <n v="47189.535232714799"/>
    <s v="Cancelled"/>
    <n v="3.78"/>
    <n v="92441.16"/>
    <n v="38750.718000000001"/>
    <n v="0.41919333335929576"/>
  </r>
  <r>
    <s v="ba79e866-9aa6-4659-b51c-d554d41a5a14"/>
    <s v="Erin Roman"/>
    <n v="31"/>
    <x v="2"/>
    <s v="M"/>
    <s v="Australia"/>
    <x v="1"/>
    <x v="12"/>
    <x v="9"/>
    <s v="ICN"/>
    <x v="12"/>
    <n v="9251"/>
    <s v="Long-haul"/>
    <d v="1899-12-30T04:11:16"/>
    <x v="12"/>
    <d v="2025-01-10T00:00:00"/>
    <d v="1899-12-30T04:35:16"/>
    <d v="1899-12-30T14:51:16"/>
    <d v="1899-12-30T00:24:00"/>
    <d v="1899-12-30T00:24:00"/>
    <n v="24"/>
    <s v="On-time"/>
    <n v="1441.9"/>
    <x v="2"/>
    <n v="3"/>
    <s v="Gluten-Free"/>
    <n v="109.32"/>
    <n v="47180.801041896899"/>
    <s v="Cancelled"/>
    <n v="3.62"/>
    <n v="92425.44"/>
    <n v="55382.076000000001"/>
    <n v="0.59920814009649292"/>
  </r>
  <r>
    <s v="fea65e1a-fe1a-402d-a48d-bbec87d0cb00"/>
    <s v="Savannah Jackson"/>
    <n v="41"/>
    <x v="3"/>
    <s v="M"/>
    <s v="Australia"/>
    <x v="0"/>
    <x v="12"/>
    <x v="9"/>
    <s v="ICN"/>
    <x v="12"/>
    <n v="9251"/>
    <s v="Long-haul"/>
    <d v="1899-12-30T04:11:16"/>
    <x v="12"/>
    <d v="2025-01-15T00:00:00"/>
    <d v="1899-12-30T04:35:16"/>
    <d v="1899-12-30T14:51:16"/>
    <d v="1899-12-30T00:24:00"/>
    <d v="1899-12-30T00:24:00"/>
    <n v="24"/>
    <s v="On-time"/>
    <n v="190.52"/>
    <x v="1"/>
    <n v="5"/>
    <s v="No Preference"/>
    <n v="102.16"/>
    <n v="47005.753672633102"/>
    <s v="Not Cancelled"/>
    <n v="3.12"/>
    <n v="92110.35"/>
    <n v="7328.2259999999997"/>
    <n v="7.9559202630323289E-2"/>
  </r>
  <r>
    <s v="2a359d48-81d1-4f0d-90b4-cf0da52fea2f"/>
    <s v="Stephanie Ramsey"/>
    <n v="64"/>
    <x v="1"/>
    <s v="M"/>
    <s v="Australia"/>
    <x v="0"/>
    <x v="12"/>
    <x v="9"/>
    <s v="ICN"/>
    <x v="12"/>
    <n v="9251"/>
    <s v="Long-haul"/>
    <d v="1899-12-30T04:11:16"/>
    <x v="12"/>
    <d v="2025-01-08T00:00:00"/>
    <d v="1899-12-30T04:35:16"/>
    <d v="1899-12-30T14:51:16"/>
    <d v="1899-12-30T00:24:00"/>
    <d v="1899-12-30T00:24:00"/>
    <n v="24"/>
    <s v="On-time"/>
    <n v="1157.8900000000001"/>
    <x v="0"/>
    <n v="5"/>
    <s v="Vegan"/>
    <n v="138.01"/>
    <n v="47018.027695541998"/>
    <s v="Cancelled"/>
    <n v="3.29"/>
    <n v="92132.444999999905"/>
    <n v="44479.536"/>
    <n v="0.48277820044827907"/>
  </r>
  <r>
    <s v="c73bfb28-a06b-4d0d-938d-dc4790a946ee"/>
    <s v="Whitney Roth"/>
    <n v="41"/>
    <x v="3"/>
    <s v="F"/>
    <s v="Australia"/>
    <x v="1"/>
    <x v="13"/>
    <x v="10"/>
    <s v="ICN"/>
    <x v="13"/>
    <n v="10648"/>
    <s v="Long-haul"/>
    <d v="1899-12-30T22:11:42"/>
    <x v="13"/>
    <d v="2025-01-14T00:00:00"/>
    <d v="1899-12-30T22:13:42"/>
    <d v="1899-12-30T10:02:42"/>
    <d v="1899-12-30T00:02:00"/>
    <d v="1899-12-30T00:02:00"/>
    <n v="2"/>
    <s v="On-time"/>
    <n v="235.04"/>
    <x v="2"/>
    <n v="5"/>
    <s v="Vegetarian"/>
    <n v="30.22"/>
    <n v="53986.272829638801"/>
    <s v="Cancelled"/>
    <n v="3.71"/>
    <n v="69783.53"/>
    <n v="15048.6"/>
    <n v="0.21564687255001289"/>
  </r>
  <r>
    <s v="acc0da96-8ca1-4d25-b70c-7ed7221fdbf8"/>
    <s v="Kevin Hernandez"/>
    <n v="28"/>
    <x v="0"/>
    <s v="M"/>
    <s v="Australia"/>
    <x v="1"/>
    <x v="13"/>
    <x v="10"/>
    <s v="ICN"/>
    <x v="13"/>
    <n v="10648"/>
    <s v="Long-haul"/>
    <d v="1899-12-30T22:11:42"/>
    <x v="13"/>
    <d v="2025-01-12T00:00:00"/>
    <d v="1899-12-30T22:13:42"/>
    <d v="1899-12-30T10:02:42"/>
    <d v="1899-12-30T00:02:00"/>
    <d v="1899-12-30T00:02:00"/>
    <n v="2"/>
    <s v="On-time"/>
    <n v="876.8"/>
    <x v="1"/>
    <n v="5"/>
    <s v="No Preference"/>
    <n v="183.25"/>
    <n v="54187.837103479302"/>
    <s v="Cancelled"/>
    <n v="4.1399999999999997"/>
    <n v="70025.399999999994"/>
    <n v="56151.85"/>
    <n v="0.80187831843873802"/>
  </r>
  <r>
    <s v="aba3609a-7fd6-4db3-a34c-d33719745bce"/>
    <s v="Julie Paul"/>
    <n v="44"/>
    <x v="3"/>
    <s v="F"/>
    <s v="Australia"/>
    <x v="0"/>
    <x v="13"/>
    <x v="10"/>
    <s v="ICN"/>
    <x v="13"/>
    <n v="10648"/>
    <s v="Long-haul"/>
    <d v="1899-12-30T22:11:42"/>
    <x v="13"/>
    <d v="2025-01-05T00:00:00"/>
    <d v="1899-12-30T22:13:42"/>
    <d v="1899-12-30T10:02:42"/>
    <d v="1899-12-30T00:02:00"/>
    <d v="1899-12-30T00:02:00"/>
    <n v="2"/>
    <s v="On-time"/>
    <n v="240.57"/>
    <x v="2"/>
    <n v="5"/>
    <s v="Non-Vegetarian"/>
    <n v="110.57"/>
    <n v="54280.112474677502"/>
    <s v="Cancelled"/>
    <n v="3.52"/>
    <n v="70136.13"/>
    <n v="15418.59"/>
    <n v="0.21983804923368311"/>
  </r>
  <r>
    <s v="b24b0e20-c306-406b-8517-fc5f5b5ebe66"/>
    <s v="Kimberly Caldwell"/>
    <n v="73"/>
    <x v="4"/>
    <s v="M"/>
    <s v="Australia"/>
    <x v="0"/>
    <x v="13"/>
    <x v="10"/>
    <s v="ICN"/>
    <x v="13"/>
    <n v="10648"/>
    <s v="Long-haul"/>
    <d v="1899-12-30T22:11:42"/>
    <x v="13"/>
    <d v="2025-01-06T00:00:00"/>
    <d v="1899-12-30T22:13:42"/>
    <d v="1899-12-30T10:02:42"/>
    <d v="1899-12-30T00:02:00"/>
    <d v="1899-12-30T00:02:00"/>
    <n v="2"/>
    <s v="On-time"/>
    <n v="1265.94"/>
    <x v="2"/>
    <n v="5"/>
    <s v="Vegetarian"/>
    <n v="26.97"/>
    <n v="54297.294380704901"/>
    <s v="Not Cancelled"/>
    <n v="3.07"/>
    <n v="70156.75"/>
    <n v="81025.55"/>
    <n v="1.1549216575739327"/>
  </r>
  <r>
    <s v="332d867b-bcdd-4844-8776-45673e6e0614"/>
    <s v="Lindsay Harris"/>
    <n v="58"/>
    <x v="3"/>
    <s v="M"/>
    <s v="Australia"/>
    <x v="1"/>
    <x v="13"/>
    <x v="10"/>
    <s v="ICN"/>
    <x v="13"/>
    <n v="10648"/>
    <s v="Long-haul"/>
    <d v="1899-12-30T22:11:42"/>
    <x v="13"/>
    <d v="2025-01-04T00:00:00"/>
    <d v="1899-12-30T22:13:42"/>
    <d v="1899-12-30T10:02:42"/>
    <d v="1899-12-30T00:02:00"/>
    <d v="1899-12-30T00:02:00"/>
    <n v="2"/>
    <s v="On-time"/>
    <n v="1034.92"/>
    <x v="2"/>
    <n v="5"/>
    <s v="No Preference"/>
    <n v="51.81"/>
    <n v="53908.812380542498"/>
    <s v="Cancelled"/>
    <n v="4.79"/>
    <n v="69690.570000000007"/>
    <n v="66245.240000000005"/>
    <n v="0.9505624649073755"/>
  </r>
  <r>
    <s v="9d8639f9-f040-4e76-aff3-a168524f7d06"/>
    <s v="Charles Rodriguez"/>
    <n v="26"/>
    <x v="0"/>
    <s v="M"/>
    <s v="Australia"/>
    <x v="0"/>
    <x v="13"/>
    <x v="10"/>
    <s v="ICN"/>
    <x v="13"/>
    <n v="10648"/>
    <s v="Long-haul"/>
    <d v="1899-12-30T22:11:42"/>
    <x v="13"/>
    <d v="2025-01-05T00:00:00"/>
    <d v="1899-12-30T22:13:42"/>
    <d v="1899-12-30T10:02:42"/>
    <d v="1899-12-30T00:02:00"/>
    <d v="1899-12-30T00:02:00"/>
    <n v="2"/>
    <s v="On-time"/>
    <n v="829.85"/>
    <x v="1"/>
    <n v="5"/>
    <s v="Vegan"/>
    <n v="120.36"/>
    <n v="54492.8038084566"/>
    <s v="Cancelled"/>
    <n v="4.1500000000000004"/>
    <n v="70391.360000000001"/>
    <n v="53134.47"/>
    <n v="0.75484363421874501"/>
  </r>
  <r>
    <s v="105fec0d-2d9e-42d1-a03a-a4488d6ec364"/>
    <s v="Vincent Vargas"/>
    <n v="18"/>
    <x v="0"/>
    <s v="M"/>
    <s v="Australia"/>
    <x v="0"/>
    <x v="13"/>
    <x v="10"/>
    <s v="ICN"/>
    <x v="13"/>
    <n v="10648"/>
    <s v="Long-haul"/>
    <d v="1899-12-30T22:11:42"/>
    <x v="13"/>
    <d v="2025-01-10T00:00:00"/>
    <d v="1899-12-30T22:13:42"/>
    <d v="1899-12-30T10:02:42"/>
    <d v="1899-12-30T00:02:00"/>
    <d v="1899-12-30T00:02:00"/>
    <n v="2"/>
    <s v="On-time"/>
    <n v="1123.23"/>
    <x v="1"/>
    <n v="5"/>
    <s v="Gluten-Free"/>
    <n v="55.28"/>
    <n v="54576.9266729593"/>
    <s v="Cancelled"/>
    <n v="3.33"/>
    <n v="70492.31"/>
    <n v="71897.78"/>
    <n v="1.0199379194695137"/>
  </r>
  <r>
    <s v="2af45f44-d594-4302-976c-776b96dc759b"/>
    <s v="Jenna Hart"/>
    <n v="19"/>
    <x v="0"/>
    <s v="F"/>
    <s v="Australia"/>
    <x v="1"/>
    <x v="14"/>
    <x v="4"/>
    <s v="ORD"/>
    <x v="14"/>
    <n v="13817"/>
    <s v="Long-haul"/>
    <d v="1899-12-30T22:00:32"/>
    <x v="14"/>
    <d v="2025-01-10T00:00:00"/>
    <d v="1899-12-30T22:06:32"/>
    <d v="1899-12-30T13:27:32"/>
    <d v="1899-12-30T00:06:00"/>
    <d v="1899-12-30T00:06:00"/>
    <n v="6"/>
    <s v="On-time"/>
    <n v="651.32000000000005"/>
    <x v="1"/>
    <n v="5"/>
    <s v="Non-Vegetarian"/>
    <n v="56.07"/>
    <n v="70386.158567397404"/>
    <s v="Cancelled"/>
    <n v="4.76"/>
    <n v="89463.39"/>
    <n v="41695.69"/>
    <n v="0.46606427500679332"/>
  </r>
  <r>
    <s v="acf11417-19cb-4946-b384-62101ba1204b"/>
    <s v="Dennis King"/>
    <n v="48"/>
    <x v="3"/>
    <s v="M"/>
    <s v="Australia"/>
    <x v="0"/>
    <x v="14"/>
    <x v="4"/>
    <s v="ORD"/>
    <x v="14"/>
    <n v="13817"/>
    <s v="Long-haul"/>
    <d v="1899-12-30T22:00:32"/>
    <x v="14"/>
    <d v="2025-01-02T00:00:00"/>
    <d v="1899-12-30T22:06:32"/>
    <d v="1899-12-30T13:27:32"/>
    <d v="1899-12-30T00:06:00"/>
    <d v="1899-12-30T00:06:00"/>
    <n v="6"/>
    <s v="On-time"/>
    <n v="578.14"/>
    <x v="1"/>
    <n v="5"/>
    <s v="Vegetarian"/>
    <n v="71.87"/>
    <n v="69692.019504233496"/>
    <s v="Cancelled"/>
    <n v="4.42"/>
    <n v="88630.42"/>
    <n v="37015.33"/>
    <n v="0.41763685651043969"/>
  </r>
  <r>
    <s v="4fec887b-a878-428b-a20a-47d30e2a5af0"/>
    <s v="Cindy Carr"/>
    <n v="42"/>
    <x v="3"/>
    <s v="M"/>
    <s v="Australia"/>
    <x v="0"/>
    <x v="14"/>
    <x v="4"/>
    <s v="ORD"/>
    <x v="14"/>
    <n v="13817"/>
    <s v="Long-haul"/>
    <d v="1899-12-30T22:00:32"/>
    <x v="14"/>
    <d v="2025-01-11T00:00:00"/>
    <d v="1899-12-30T22:06:32"/>
    <d v="1899-12-30T13:27:32"/>
    <d v="1899-12-30T00:06:00"/>
    <d v="1899-12-30T00:06:00"/>
    <n v="6"/>
    <s v="On-time"/>
    <n v="250.75"/>
    <x v="0"/>
    <n v="5"/>
    <s v="Vegan"/>
    <n v="160.77000000000001"/>
    <n v="69870.336487348803"/>
    <s v="Cancelled"/>
    <n v="4.4000000000000004"/>
    <n v="88844.4"/>
    <n v="16080.15"/>
    <n v="0.18099227413320368"/>
  </r>
  <r>
    <s v="cfc72e20-1af5-4dcd-bc85-51181a786693"/>
    <s v="Kenneth Daniels"/>
    <n v="54"/>
    <x v="3"/>
    <s v="M"/>
    <s v="Australia"/>
    <x v="0"/>
    <x v="14"/>
    <x v="4"/>
    <s v="ORD"/>
    <x v="14"/>
    <n v="13817"/>
    <s v="Long-haul"/>
    <d v="1899-12-30T22:00:32"/>
    <x v="14"/>
    <d v="2025-01-07T00:00:00"/>
    <d v="1899-12-30T22:06:32"/>
    <d v="1899-12-30T13:27:32"/>
    <d v="1899-12-30T00:06:00"/>
    <d v="1899-12-30T00:06:00"/>
    <n v="6"/>
    <s v="On-time"/>
    <n v="1179.1500000000001"/>
    <x v="1"/>
    <n v="5"/>
    <s v="Vegan"/>
    <n v="113.62"/>
    <n v="69757.681699560504"/>
    <s v="Cancelled"/>
    <n v="4.59"/>
    <n v="88709.22"/>
    <n v="75488.320000000007"/>
    <n v="0.85096363151428911"/>
  </r>
  <r>
    <s v="0b970827-0b47-4859-bb06-4e03c6f23588"/>
    <s v="Leslie Pugh"/>
    <n v="36"/>
    <x v="2"/>
    <s v="F"/>
    <s v="Australia"/>
    <x v="0"/>
    <x v="15"/>
    <x v="9"/>
    <s v="PVG"/>
    <x v="15"/>
    <n v="11652"/>
    <s v="Long-haul"/>
    <d v="1899-12-30T22:40:48"/>
    <x v="15"/>
    <d v="2025-01-10T00:00:00"/>
    <d v="1899-12-30T22:57:48"/>
    <d v="1899-12-30T11:53:48"/>
    <d v="1899-12-30T00:17:00"/>
    <d v="1899-12-30T00:17:00"/>
    <n v="17"/>
    <s v="On-time"/>
    <n v="1240.29"/>
    <x v="0"/>
    <n v="3"/>
    <s v="No Preference"/>
    <n v="107.7"/>
    <n v="59188.062955547102"/>
    <s v="Cancelled"/>
    <n v="4.7"/>
    <n v="114038.519999999"/>
    <n v="47640.06"/>
    <n v="0.41775410624410431"/>
  </r>
  <r>
    <s v="afd85960-6e87-4bfb-a2bf-07187a2038e0"/>
    <s v="Chad Perry"/>
    <n v="63"/>
    <x v="1"/>
    <s v="M"/>
    <s v="Australia"/>
    <x v="0"/>
    <x v="15"/>
    <x v="9"/>
    <s v="PVG"/>
    <x v="15"/>
    <n v="11652"/>
    <s v="Long-haul"/>
    <d v="1899-12-30T22:40:48"/>
    <x v="15"/>
    <d v="2025-01-09T00:00:00"/>
    <d v="1899-12-30T22:57:48"/>
    <d v="1899-12-30T11:53:48"/>
    <d v="1899-12-30T00:17:00"/>
    <d v="1899-12-30T00:17:00"/>
    <n v="17"/>
    <s v="On-time"/>
    <n v="1018.67"/>
    <x v="2"/>
    <n v="5"/>
    <s v="No Preference"/>
    <n v="98.38"/>
    <n v="58842.191251561402"/>
    <s v="Not Cancelled"/>
    <n v="3.13"/>
    <n v="113415.94500000001"/>
    <n v="39128.735999999997"/>
    <n v="0.34500207179863462"/>
  </r>
  <r>
    <s v="e7de7bd0-55e4-47d5-8f54-488da90e1dff"/>
    <s v="Mark Chase"/>
    <n v="26"/>
    <x v="0"/>
    <s v="M"/>
    <s v="Australia"/>
    <x v="0"/>
    <x v="15"/>
    <x v="9"/>
    <s v="PVG"/>
    <x v="15"/>
    <n v="11652"/>
    <s v="Long-haul"/>
    <d v="1899-12-30T22:40:48"/>
    <x v="15"/>
    <d v="2025-01-05T00:00:00"/>
    <d v="1899-12-30T22:57:48"/>
    <d v="1899-12-30T11:53:48"/>
    <d v="1899-12-30T00:17:00"/>
    <d v="1899-12-30T00:17:00"/>
    <n v="17"/>
    <s v="On-time"/>
    <n v="1366.46"/>
    <x v="1"/>
    <n v="5"/>
    <s v="Non-Vegetarian"/>
    <n v="66.95"/>
    <n v="59378.164152212303"/>
    <s v="Not Cancelled"/>
    <n v="3.04"/>
    <n v="114380.7"/>
    <n v="52480.097999999998"/>
    <n v="0.45881952112550456"/>
  </r>
  <r>
    <s v="80eed501-14d2-49f6-8461-d114367126b5"/>
    <s v="April Simon"/>
    <n v="48"/>
    <x v="3"/>
    <s v="F"/>
    <s v="Australia"/>
    <x v="1"/>
    <x v="15"/>
    <x v="9"/>
    <s v="PVG"/>
    <x v="15"/>
    <n v="11652"/>
    <s v="Long-haul"/>
    <d v="1899-12-30T22:40:48"/>
    <x v="15"/>
    <d v="2025-01-11T00:00:00"/>
    <d v="1899-12-30T22:57:48"/>
    <d v="1899-12-30T11:53:48"/>
    <d v="1899-12-30T00:17:00"/>
    <d v="1899-12-30T00:17:00"/>
    <n v="17"/>
    <s v="On-time"/>
    <n v="482.43"/>
    <x v="0"/>
    <n v="5"/>
    <s v="Gluten-Free"/>
    <n v="142.79"/>
    <n v="59040.7416382351"/>
    <s v="Not Cancelled"/>
    <n v="3.99"/>
    <n v="113773.334999999"/>
    <n v="18542.448"/>
    <n v="0.16297709828054319"/>
  </r>
  <r>
    <s v="ab081a22-6f23-4333-9387-970927032127"/>
    <s v="David Melton PhD"/>
    <n v="57"/>
    <x v="3"/>
    <s v="F"/>
    <s v="Australia"/>
    <x v="0"/>
    <x v="15"/>
    <x v="9"/>
    <s v="PVG"/>
    <x v="15"/>
    <n v="11652"/>
    <s v="Long-haul"/>
    <d v="1899-12-30T22:40:48"/>
    <x v="15"/>
    <d v="2025-01-01T00:00:00"/>
    <d v="1899-12-30T22:57:48"/>
    <d v="1899-12-30T11:53:48"/>
    <d v="1899-12-30T00:17:00"/>
    <d v="1899-12-30T00:17:00"/>
    <n v="17"/>
    <s v="On-time"/>
    <n v="287.36"/>
    <x v="2"/>
    <n v="5"/>
    <s v="Gluten-Free"/>
    <n v="178.58"/>
    <n v="59071.228406663096"/>
    <s v="Not Cancelled"/>
    <n v="3.19"/>
    <n v="113828.205"/>
    <n v="11056.0559999999"/>
    <n v="9.7129318695659841E-2"/>
  </r>
  <r>
    <s v="c7d2f4d8-7d51-4cca-ae68-cdcac47a1b55"/>
    <s v="Sarah Sharp"/>
    <n v="49"/>
    <x v="3"/>
    <s v="M"/>
    <s v="Australia"/>
    <x v="1"/>
    <x v="15"/>
    <x v="9"/>
    <s v="PVG"/>
    <x v="15"/>
    <n v="11652"/>
    <s v="Long-haul"/>
    <d v="1899-12-30T22:40:48"/>
    <x v="15"/>
    <d v="2025-01-03T00:00:00"/>
    <d v="1899-12-30T22:57:48"/>
    <d v="1899-12-30T11:53:48"/>
    <d v="1899-12-30T00:17:00"/>
    <d v="1899-12-30T00:17:00"/>
    <n v="17"/>
    <s v="On-time"/>
    <n v="586.79"/>
    <x v="0"/>
    <n v="5"/>
    <s v="Vegan"/>
    <n v="186.51"/>
    <n v="59480.657480479698"/>
    <s v="Cancelled"/>
    <n v="3.84"/>
    <n v="114565.185"/>
    <n v="22555.1159999999"/>
    <n v="0.19687583099525305"/>
  </r>
  <r>
    <s v="0a55f74d-8805-4cfd-a6a6-b2bc7de904fb"/>
    <s v="Tracy Miller"/>
    <n v="45"/>
    <x v="3"/>
    <s v="F"/>
    <s v="Australia"/>
    <x v="1"/>
    <x v="15"/>
    <x v="9"/>
    <s v="PVG"/>
    <x v="15"/>
    <n v="11652"/>
    <s v="Long-haul"/>
    <d v="1899-12-30T22:40:48"/>
    <x v="15"/>
    <d v="2025-01-12T00:00:00"/>
    <d v="1899-12-30T22:57:48"/>
    <d v="1899-12-30T11:53:48"/>
    <d v="1899-12-30T00:17:00"/>
    <d v="1899-12-30T00:17:00"/>
    <n v="17"/>
    <s v="On-time"/>
    <n v="456.52"/>
    <x v="1"/>
    <n v="5"/>
    <s v="Non-Vegetarian"/>
    <n v="129.44999999999999"/>
    <n v="59590.343384640197"/>
    <s v="Cancelled"/>
    <n v="3.36"/>
    <n v="114762.61500000001"/>
    <n v="17545.901999999998"/>
    <n v="0.15288865629281798"/>
  </r>
  <r>
    <s v="fbf96dc5-d258-4abb-a1b4-338d1d5add3d"/>
    <s v="Elizabeth Morales"/>
    <n v="41"/>
    <x v="3"/>
    <s v="M"/>
    <s v="Australia"/>
    <x v="1"/>
    <x v="15"/>
    <x v="9"/>
    <s v="PVG"/>
    <x v="15"/>
    <n v="11652"/>
    <s v="Long-haul"/>
    <d v="1899-12-30T22:40:48"/>
    <x v="15"/>
    <d v="2025-01-13T00:00:00"/>
    <d v="1899-12-30T22:57:48"/>
    <d v="1899-12-30T11:53:48"/>
    <d v="1899-12-30T00:17:00"/>
    <d v="1899-12-30T00:17:00"/>
    <n v="17"/>
    <s v="On-time"/>
    <n v="146.27000000000001"/>
    <x v="0"/>
    <n v="5"/>
    <s v="Non-Vegetarian"/>
    <n v="31.81"/>
    <n v="58845.301892355601"/>
    <s v="Cancelled"/>
    <n v="4.7300000000000004"/>
    <n v="113421.54"/>
    <n v="5620.5839999999998"/>
    <n v="4.9554820010378982E-2"/>
  </r>
  <r>
    <s v="4ebc57ad-737f-4cca-a0d6-b0fd3ca3b78f"/>
    <s v="Joshua Adams"/>
    <n v="18"/>
    <x v="0"/>
    <s v="M"/>
    <s v="Australia"/>
    <x v="1"/>
    <x v="15"/>
    <x v="9"/>
    <s v="PVG"/>
    <x v="15"/>
    <n v="11652"/>
    <s v="Long-haul"/>
    <d v="1899-12-30T22:40:48"/>
    <x v="15"/>
    <d v="2025-01-10T00:00:00"/>
    <d v="1899-12-30T22:57:48"/>
    <d v="1899-12-30T11:53:48"/>
    <d v="1899-12-30T00:17:00"/>
    <d v="1899-12-30T00:17:00"/>
    <n v="17"/>
    <s v="On-time"/>
    <n v="697.24"/>
    <x v="1"/>
    <n v="5"/>
    <s v="Non-Vegetarian"/>
    <n v="76.430000000000007"/>
    <n v="59070.624457043799"/>
    <s v="Not Cancelled"/>
    <n v="3.39"/>
    <n v="113827.125"/>
    <n v="26783.19"/>
    <n v="0.2352970787938288"/>
  </r>
  <r>
    <s v="87e689e3-3817-40ef-86d3-eadc1b83c320"/>
    <s v="Amanda Mills"/>
    <n v="20"/>
    <x v="0"/>
    <s v="F"/>
    <s v="Australia"/>
    <x v="1"/>
    <x v="15"/>
    <x v="9"/>
    <s v="PVG"/>
    <x v="15"/>
    <n v="11652"/>
    <s v="Long-haul"/>
    <d v="1899-12-30T22:40:48"/>
    <x v="15"/>
    <d v="2025-01-07T00:00:00"/>
    <d v="1899-12-30T22:57:48"/>
    <d v="1899-12-30T11:53:48"/>
    <d v="1899-12-30T00:17:00"/>
    <d v="1899-12-30T00:17:00"/>
    <n v="17"/>
    <s v="On-time"/>
    <n v="104.96"/>
    <x v="2"/>
    <n v="5"/>
    <s v="Gluten-Free"/>
    <n v="38.89"/>
    <n v="59253.300793553302"/>
    <s v="Cancelled"/>
    <n v="4.03"/>
    <n v="114155.94"/>
    <n v="4035.1320000000001"/>
    <n v="3.5347543018786405E-2"/>
  </r>
  <r>
    <s v="1c1b72d5-dade-4d82-a94d-0865558d1919"/>
    <s v="Paul Cooper"/>
    <n v="20"/>
    <x v="0"/>
    <s v="F"/>
    <s v="Australia"/>
    <x v="1"/>
    <x v="15"/>
    <x v="9"/>
    <s v="PVG"/>
    <x v="15"/>
    <n v="11652"/>
    <s v="Long-haul"/>
    <d v="1899-12-30T22:40:48"/>
    <x v="15"/>
    <d v="2025-01-08T00:00:00"/>
    <d v="1899-12-30T22:57:48"/>
    <d v="1899-12-30T11:53:48"/>
    <d v="1899-12-30T00:17:00"/>
    <d v="1899-12-30T00:17:00"/>
    <n v="17"/>
    <s v="On-time"/>
    <n v="575.09"/>
    <x v="1"/>
    <n v="5"/>
    <s v="Vegan"/>
    <n v="148.57"/>
    <n v="59549.662093283303"/>
    <s v="Cancelled"/>
    <n v="4.91"/>
    <n v="114689.38499999999"/>
    <n v="22101.281999999999"/>
    <n v="0.19270555858329871"/>
  </r>
  <r>
    <s v="d25efec5-fc7e-46d4-9dc4-eb3af355748a"/>
    <s v="Juan Oliver"/>
    <n v="74"/>
    <x v="4"/>
    <s v="F"/>
    <s v="Australia"/>
    <x v="0"/>
    <x v="16"/>
    <x v="11"/>
    <s v="ORD"/>
    <x v="16"/>
    <n v="14406"/>
    <s v="Long-haul"/>
    <d v="1899-12-30T09:47:08"/>
    <x v="16"/>
    <d v="2025-01-10T00:00:00"/>
    <d v="1899-12-30T09:47:08"/>
    <d v="1899-12-30T01:47:08"/>
    <d v="1899-12-30T00:00:00"/>
    <d v="1899-12-30T00:00:00"/>
    <n v="0"/>
    <s v="On-time"/>
    <n v="664.06"/>
    <x v="2"/>
    <n v="5"/>
    <s v="Gluten-Free"/>
    <n v="14.34"/>
    <n v="72777.322502012103"/>
    <s v="Cancelled"/>
    <n v="4.8600000000000003"/>
    <n v="92332.79"/>
    <n v="42502.71"/>
    <n v="0.46032086759210894"/>
  </r>
  <r>
    <s v="52c6773e-97f0-4b06-afc4-5334e358e7c6"/>
    <s v="Ashley Robinson"/>
    <n v="45"/>
    <x v="3"/>
    <s v="F"/>
    <s v="Australia"/>
    <x v="1"/>
    <x v="16"/>
    <x v="11"/>
    <s v="ORD"/>
    <x v="16"/>
    <n v="14406"/>
    <s v="Long-haul"/>
    <d v="1899-12-30T09:47:08"/>
    <x v="16"/>
    <d v="2025-01-02T00:00:00"/>
    <d v="1899-12-30T09:47:08"/>
    <d v="1899-12-30T01:47:08"/>
    <d v="1899-12-30T00:00:00"/>
    <d v="1899-12-30T00:00:00"/>
    <n v="0"/>
    <s v="On-time"/>
    <n v="892.23"/>
    <x v="0"/>
    <n v="5"/>
    <s v="Gluten-Free"/>
    <n v="108.4"/>
    <n v="72640.243785394894"/>
    <s v="Cancelled"/>
    <n v="3.94"/>
    <n v="92168.29"/>
    <n v="57124.4"/>
    <n v="0.61978365878329744"/>
  </r>
  <r>
    <s v="7b93da08-eb4e-415d-b2cf-f82cd593ad25"/>
    <s v="Christine Webb"/>
    <n v="19"/>
    <x v="0"/>
    <s v="F"/>
    <s v="Australia"/>
    <x v="1"/>
    <x v="16"/>
    <x v="11"/>
    <s v="ORD"/>
    <x v="16"/>
    <n v="14406"/>
    <s v="Long-haul"/>
    <d v="1899-12-30T09:47:08"/>
    <x v="16"/>
    <d v="2025-01-11T00:00:00"/>
    <d v="1899-12-30T09:47:08"/>
    <d v="1899-12-30T01:47:08"/>
    <d v="1899-12-30T00:00:00"/>
    <d v="1899-12-30T00:00:00"/>
    <n v="0"/>
    <s v="On-time"/>
    <n v="652.74"/>
    <x v="1"/>
    <n v="5"/>
    <s v="Vegetarian"/>
    <n v="36.89"/>
    <n v="73149.107403364294"/>
    <s v="Cancelled"/>
    <n v="3.78"/>
    <n v="92778.93"/>
    <n v="41782.74"/>
    <n v="0.45034729329169887"/>
  </r>
  <r>
    <s v="34473cf3-fe59-4a7a-b26b-cdf76ea07e84"/>
    <s v="Angel Walker"/>
    <n v="52"/>
    <x v="3"/>
    <s v="F"/>
    <s v="Australia"/>
    <x v="0"/>
    <x v="16"/>
    <x v="11"/>
    <s v="ORD"/>
    <x v="16"/>
    <n v="14406"/>
    <s v="Long-haul"/>
    <d v="1899-12-30T09:47:08"/>
    <x v="16"/>
    <d v="2025-01-10T00:00:00"/>
    <d v="1899-12-30T09:47:08"/>
    <d v="1899-12-30T01:47:08"/>
    <d v="1899-12-30T00:00:00"/>
    <d v="1899-12-30T00:00:00"/>
    <n v="0"/>
    <s v="On-time"/>
    <n v="1485.98"/>
    <x v="0"/>
    <n v="5"/>
    <s v="Non-Vegetarian"/>
    <n v="136.30000000000001"/>
    <n v="73208.399531115399"/>
    <s v="Cancelled"/>
    <n v="3.55"/>
    <n v="92850.08"/>
    <n v="95129.98"/>
    <n v="1.0245546368942278"/>
  </r>
  <r>
    <s v="2558db03-1903-4ec1-8931-2467bc619cda"/>
    <s v="Barbara Wolfe"/>
    <n v="34"/>
    <x v="2"/>
    <s v="M"/>
    <s v="Australia"/>
    <x v="1"/>
    <x v="16"/>
    <x v="11"/>
    <s v="ORD"/>
    <x v="16"/>
    <n v="14406"/>
    <s v="Long-haul"/>
    <d v="1899-12-30T09:47:08"/>
    <x v="16"/>
    <d v="2025-01-09T00:00:00"/>
    <d v="1899-12-30T09:47:08"/>
    <d v="1899-12-30T01:47:08"/>
    <d v="1899-12-30T00:00:00"/>
    <d v="1899-12-30T00:00:00"/>
    <n v="0"/>
    <s v="On-time"/>
    <n v="806.98"/>
    <x v="2"/>
    <n v="3"/>
    <s v="Non-Vegetarian"/>
    <n v="171.79"/>
    <n v="72756.834159135295"/>
    <s v="Not Cancelled"/>
    <n v="3.42"/>
    <n v="92308.2"/>
    <n v="51681.08"/>
    <n v="0.55987528735258629"/>
  </r>
  <r>
    <s v="2f087f3b-efcf-4ded-9694-9ab70e250f73"/>
    <s v="Veronica Miranda"/>
    <n v="25"/>
    <x v="0"/>
    <s v="F"/>
    <s v="Australia"/>
    <x v="1"/>
    <x v="16"/>
    <x v="11"/>
    <s v="ORD"/>
    <x v="16"/>
    <n v="14406"/>
    <s v="Long-haul"/>
    <d v="1899-12-30T09:47:08"/>
    <x v="16"/>
    <d v="2025-01-12T00:00:00"/>
    <d v="1899-12-30T09:47:08"/>
    <d v="1899-12-30T01:47:08"/>
    <d v="1899-12-30T00:00:00"/>
    <d v="1899-12-30T00:00:00"/>
    <n v="0"/>
    <s v="On-time"/>
    <n v="1154.03"/>
    <x v="1"/>
    <n v="5"/>
    <s v="No Preference"/>
    <n v="117.5"/>
    <n v="72725.916279882804"/>
    <s v="Cancelled"/>
    <n v="3.29"/>
    <n v="92271.1"/>
    <n v="73881.42"/>
    <n v="0.80069946061117725"/>
  </r>
  <r>
    <s v="9682a51b-668f-471b-a087-1a02a6e1a66c"/>
    <s v="Brian Smith"/>
    <n v="62"/>
    <x v="1"/>
    <s v="M"/>
    <s v="Australia"/>
    <x v="0"/>
    <x v="16"/>
    <x v="11"/>
    <s v="ORD"/>
    <x v="16"/>
    <n v="14406"/>
    <s v="Long-haul"/>
    <d v="1899-12-30T09:47:08"/>
    <x v="16"/>
    <d v="2025-01-13T00:00:00"/>
    <d v="1899-12-30T09:47:08"/>
    <d v="1899-12-30T01:47:08"/>
    <d v="1899-12-30T00:00:00"/>
    <d v="1899-12-30T00:00:00"/>
    <n v="0"/>
    <s v="On-time"/>
    <n v="815.63"/>
    <x v="1"/>
    <n v="5"/>
    <s v="Vegetarian"/>
    <n v="42.25"/>
    <n v="73077.533396844607"/>
    <s v="Not Cancelled"/>
    <n v="4.8600000000000003"/>
    <n v="92693.04"/>
    <n v="52208.77"/>
    <n v="0.56324369121996642"/>
  </r>
  <r>
    <s v="ae9501b6-85b7-4e0e-b19c-c61362480f96"/>
    <s v="Victoria Mcclain MD"/>
    <n v="58"/>
    <x v="3"/>
    <s v="F"/>
    <s v="Australia"/>
    <x v="0"/>
    <x v="16"/>
    <x v="11"/>
    <s v="ORD"/>
    <x v="16"/>
    <n v="14406"/>
    <s v="Long-haul"/>
    <d v="1899-12-30T09:47:08"/>
    <x v="16"/>
    <d v="2025-01-07T00:00:00"/>
    <d v="1899-12-30T09:47:08"/>
    <d v="1899-12-30T01:47:08"/>
    <d v="1899-12-30T00:00:00"/>
    <d v="1899-12-30T00:00:00"/>
    <n v="0"/>
    <s v="On-time"/>
    <n v="395.1"/>
    <x v="1"/>
    <n v="5"/>
    <s v="Gluten-Free"/>
    <n v="86.33"/>
    <n v="73476.132432217099"/>
    <s v="Cancelled"/>
    <n v="4.13"/>
    <n v="93171.36"/>
    <n v="25303.67"/>
    <n v="0.27158206126861301"/>
  </r>
  <r>
    <s v="479dd045-fd1a-4557-a3b3-18ed34c3ee1c"/>
    <s v="Mary Brown"/>
    <n v="39"/>
    <x v="2"/>
    <s v="M"/>
    <s v="Australia"/>
    <x v="1"/>
    <x v="17"/>
    <x v="12"/>
    <s v="JFK"/>
    <x v="17"/>
    <n v="3625"/>
    <s v="Short-haul "/>
    <d v="1899-12-30T02:26:02"/>
    <x v="17"/>
    <d v="2025-01-14T00:00:00"/>
    <d v="1899-12-30T03:45:02"/>
    <d v="1899-12-30T07:46:02"/>
    <d v="1899-12-30T01:19:00"/>
    <d v="1899-12-30T01:19:00"/>
    <n v="79"/>
    <s v="Moderate-delay"/>
    <n v="187.41"/>
    <x v="0"/>
    <n v="3"/>
    <s v="Vegetarian"/>
    <n v="20.67"/>
    <n v="18993.505049235999"/>
    <s v="Not Cancelled"/>
    <n v="4.67"/>
    <n v="27792.21"/>
    <n v="11998.37"/>
    <n v="0.43171701710659216"/>
  </r>
  <r>
    <s v="e18c7bbd-6654-467e-8999-db91ef667908"/>
    <s v="Robert Williams"/>
    <n v="47"/>
    <x v="3"/>
    <s v="F"/>
    <s v="Australia"/>
    <x v="0"/>
    <x v="17"/>
    <x v="12"/>
    <s v="JFK"/>
    <x v="17"/>
    <n v="3625"/>
    <s v="Short-haul "/>
    <d v="1899-12-30T02:26:02"/>
    <x v="17"/>
    <d v="2025-01-07T00:00:00"/>
    <d v="1899-12-30T03:45:02"/>
    <d v="1899-12-30T07:46:02"/>
    <d v="1899-12-30T01:19:00"/>
    <d v="1899-12-30T01:19:00"/>
    <n v="79"/>
    <s v="Moderate-delay"/>
    <n v="184.65"/>
    <x v="2"/>
    <n v="5"/>
    <s v="Vegetarian"/>
    <n v="143.47999999999999"/>
    <n v="19153.8363717422"/>
    <s v="Not Cancelled"/>
    <n v="4.88"/>
    <n v="27984.6"/>
    <n v="11846.3"/>
    <n v="0.42331496608849151"/>
  </r>
  <r>
    <s v="b1ad9908-1586-4fe4-aeb2-568473901db0"/>
    <s v="Alexis Hernandez"/>
    <n v="58"/>
    <x v="3"/>
    <s v="F"/>
    <s v="Australia"/>
    <x v="0"/>
    <x v="17"/>
    <x v="12"/>
    <s v="JFK"/>
    <x v="17"/>
    <n v="3625"/>
    <s v="Short-haul "/>
    <d v="1899-12-30T02:26:02"/>
    <x v="17"/>
    <d v="2025-01-02T00:00:00"/>
    <d v="1899-12-30T03:45:02"/>
    <d v="1899-12-30T07:46:02"/>
    <d v="1899-12-30T01:19:00"/>
    <d v="1899-12-30T01:19:00"/>
    <n v="79"/>
    <s v="Moderate-delay"/>
    <n v="1355.48"/>
    <x v="2"/>
    <n v="5"/>
    <s v="Vegan"/>
    <n v="97.62"/>
    <n v="18926.857036455302"/>
    <s v="Cancelled"/>
    <n v="4.38"/>
    <n v="27712.23"/>
    <n v="86770.240000000005"/>
    <n v="3.1311171998788985"/>
  </r>
  <r>
    <s v="8303e4e3-dab7-41b0-a9ff-9062b6989b39"/>
    <s v="Wendy Curtis"/>
    <n v="64"/>
    <x v="1"/>
    <s v="F"/>
    <s v="Australia"/>
    <x v="0"/>
    <x v="17"/>
    <x v="12"/>
    <s v="JFK"/>
    <x v="17"/>
    <n v="3625"/>
    <s v="Short-haul "/>
    <d v="1899-12-30T02:26:02"/>
    <x v="17"/>
    <d v="2025-01-03T00:00:00"/>
    <d v="1899-12-30T03:45:02"/>
    <d v="1899-12-30T07:46:02"/>
    <d v="1899-12-30T01:19:00"/>
    <d v="1899-12-30T01:19:00"/>
    <n v="79"/>
    <s v="Moderate-delay"/>
    <n v="198.35"/>
    <x v="1"/>
    <n v="5"/>
    <s v="Vegan"/>
    <n v="193.93"/>
    <n v="19583.074560260899"/>
    <s v="Not Cancelled"/>
    <n v="3.23"/>
    <n v="28499.69"/>
    <n v="12733.19"/>
    <n v="0.44678345624110299"/>
  </r>
  <r>
    <s v="3e5da4a8-a3a6-404f-93ff-e53ec112dade"/>
    <s v="Francisco Cummings"/>
    <n v="63"/>
    <x v="1"/>
    <s v="F"/>
    <s v="Australia"/>
    <x v="0"/>
    <x v="18"/>
    <x v="13"/>
    <s v="PVG"/>
    <x v="18"/>
    <n v="4648"/>
    <s v="Moderate-haul"/>
    <d v="1899-12-30T16:59:46"/>
    <x v="18"/>
    <d v="2025-01-15T00:00:00"/>
    <d v="1899-12-30T19:29:46"/>
    <d v="1899-12-30T00:38:46"/>
    <d v="1899-12-30T02:30:00"/>
    <d v="1899-12-30T02:30:00"/>
    <n v="150"/>
    <s v="Severe-delay"/>
    <n v="1461.7"/>
    <x v="0"/>
    <n v="5"/>
    <s v="Vegetarian"/>
    <n v="27.37"/>
    <n v="24174.9108209031"/>
    <s v="Cancelled"/>
    <n v="4.54"/>
    <n v="34009.89"/>
    <n v="93554.27"/>
    <n v="2.7507960184522799"/>
  </r>
  <r>
    <s v="55242a5d-890b-4c9b-bf2b-76b2923e8ac1"/>
    <s v="Amanda Robertson"/>
    <n v="42"/>
    <x v="3"/>
    <s v="F"/>
    <s v="Australia"/>
    <x v="0"/>
    <x v="18"/>
    <x v="13"/>
    <s v="PVG"/>
    <x v="18"/>
    <n v="4648"/>
    <s v="Moderate-haul"/>
    <d v="1899-12-30T16:59:46"/>
    <x v="18"/>
    <d v="2025-01-09T00:00:00"/>
    <d v="1899-12-30T19:29:46"/>
    <d v="1899-12-30T00:38:46"/>
    <d v="1899-12-30T02:30:00"/>
    <d v="1899-12-30T02:30:00"/>
    <n v="150"/>
    <s v="Severe-delay"/>
    <n v="1439.88"/>
    <x v="1"/>
    <n v="5"/>
    <s v="Vegetarian"/>
    <n v="56.95"/>
    <n v="23795.711145987199"/>
    <s v="Cancelled"/>
    <n v="4.12"/>
    <n v="33554.85"/>
    <n v="92163.71"/>
    <n v="2.7466583817242518"/>
  </r>
  <r>
    <s v="cd6e058c-9f73-40d5-9c77-172f55536112"/>
    <s v="Jennifer Carey"/>
    <n v="65"/>
    <x v="1"/>
    <s v="M"/>
    <s v="Australia"/>
    <x v="0"/>
    <x v="18"/>
    <x v="13"/>
    <s v="PVG"/>
    <x v="18"/>
    <n v="4648"/>
    <s v="Moderate-haul"/>
    <d v="1899-12-30T16:59:46"/>
    <x v="18"/>
    <d v="2025-01-02T00:00:00"/>
    <d v="1899-12-30T19:29:46"/>
    <d v="1899-12-30T00:38:46"/>
    <d v="1899-12-30T02:30:00"/>
    <d v="1899-12-30T02:30:00"/>
    <n v="150"/>
    <s v="Severe-delay"/>
    <n v="1151.1600000000001"/>
    <x v="1"/>
    <n v="5"/>
    <s v="Vegetarian"/>
    <n v="26.51"/>
    <n v="24232.9828473405"/>
    <s v="Not Cancelled"/>
    <n v="4.08"/>
    <n v="34079.58"/>
    <n v="73679.539999999994"/>
    <n v="2.1619849775143938"/>
  </r>
  <r>
    <s v="998e6bba-914a-49c8-859e-01ff3a2ad3be"/>
    <s v="Robert Wong"/>
    <n v="39"/>
    <x v="2"/>
    <s v="F"/>
    <s v="Australia"/>
    <x v="0"/>
    <x v="18"/>
    <x v="13"/>
    <s v="PVG"/>
    <x v="18"/>
    <n v="4648"/>
    <s v="Moderate-haul"/>
    <d v="1899-12-30T16:59:46"/>
    <x v="18"/>
    <d v="2025-01-01T00:00:00"/>
    <d v="1899-12-30T19:29:46"/>
    <d v="1899-12-30T00:38:46"/>
    <d v="1899-12-30T02:30:00"/>
    <d v="1899-12-30T02:30:00"/>
    <n v="150"/>
    <s v="Severe-delay"/>
    <n v="356.39"/>
    <x v="0"/>
    <n v="3"/>
    <s v="No Preference"/>
    <n v="128.82"/>
    <n v="24550.075060756801"/>
    <s v="Not Cancelled"/>
    <n v="4.6100000000000003"/>
    <n v="34460.089999999997"/>
    <n v="22834.720000000001"/>
    <n v="0.66264249454949198"/>
  </r>
  <r>
    <s v="c3483de2-5dd0-4e4b-8104-307976cfdd0e"/>
    <s v="Brandon Cantu"/>
    <n v="24"/>
    <x v="0"/>
    <s v="F"/>
    <s v="Australia"/>
    <x v="0"/>
    <x v="18"/>
    <x v="13"/>
    <s v="PVG"/>
    <x v="18"/>
    <n v="4648"/>
    <s v="Moderate-haul"/>
    <d v="1899-12-30T16:59:46"/>
    <x v="18"/>
    <d v="2025-01-01T00:00:00"/>
    <d v="1899-12-30T19:29:46"/>
    <d v="1899-12-30T00:38:46"/>
    <d v="1899-12-30T02:30:00"/>
    <d v="1899-12-30T02:30:00"/>
    <n v="150"/>
    <s v="Severe-delay"/>
    <n v="714.43"/>
    <x v="2"/>
    <n v="5"/>
    <s v="Vegetarian"/>
    <n v="123.82"/>
    <n v="23951.527154928201"/>
    <s v="Not Cancelled"/>
    <n v="3.63"/>
    <n v="33741.83"/>
    <n v="45748.28"/>
    <n v="1.3558328045633563"/>
  </r>
  <r>
    <s v="73064bb2-33cb-46a0-8e88-de5ff5524fb2"/>
    <s v="Katherine Willis"/>
    <n v="26"/>
    <x v="0"/>
    <s v="F"/>
    <s v="Australia"/>
    <x v="0"/>
    <x v="18"/>
    <x v="13"/>
    <s v="PVG"/>
    <x v="18"/>
    <n v="4648"/>
    <s v="Moderate-haul"/>
    <d v="1899-12-30T16:59:46"/>
    <x v="18"/>
    <d v="2025-01-10T00:00:00"/>
    <d v="1899-12-30T19:29:46"/>
    <d v="1899-12-30T00:38:46"/>
    <d v="1899-12-30T02:30:00"/>
    <d v="1899-12-30T02:30:00"/>
    <n v="150"/>
    <s v="Severe-delay"/>
    <n v="407.96"/>
    <x v="1"/>
    <n v="5"/>
    <s v="Gluten-Free"/>
    <n v="15.42"/>
    <n v="24542.7980190177"/>
    <s v="Not Cancelled"/>
    <n v="4.38"/>
    <n v="34451.360000000001"/>
    <n v="26112.52"/>
    <n v="0.75795324190394808"/>
  </r>
  <r>
    <s v="38493a6b-760a-46f9-9652-753e25b81fd1"/>
    <s v="Kayla Boyle"/>
    <n v="52"/>
    <x v="3"/>
    <s v="M"/>
    <s v="Australia"/>
    <x v="0"/>
    <x v="18"/>
    <x v="13"/>
    <s v="PVG"/>
    <x v="18"/>
    <n v="4648"/>
    <s v="Moderate-haul"/>
    <d v="1899-12-30T16:59:46"/>
    <x v="18"/>
    <d v="2025-01-09T00:00:00"/>
    <d v="1899-12-30T19:29:46"/>
    <d v="1899-12-30T00:38:46"/>
    <d v="1899-12-30T02:30:00"/>
    <d v="1899-12-30T02:30:00"/>
    <n v="150"/>
    <s v="Severe-delay"/>
    <n v="1172.48"/>
    <x v="1"/>
    <n v="5"/>
    <s v="Vegan"/>
    <n v="147.52000000000001"/>
    <n v="24243.543357414899"/>
    <s v="Not Cancelled"/>
    <n v="4.16"/>
    <n v="34092.25"/>
    <n v="75068.22"/>
    <n v="2.2019145113625531"/>
  </r>
  <r>
    <s v="3913e5a1-8079-4168-8a5d-9df3aa857050"/>
    <s v="Derek Gibson"/>
    <n v="24"/>
    <x v="0"/>
    <s v="M"/>
    <s v="Australia"/>
    <x v="1"/>
    <x v="19"/>
    <x v="7"/>
    <s v="LHR"/>
    <x v="19"/>
    <n v="3765"/>
    <s v="Short-haul "/>
    <d v="1899-12-30T21:19:15"/>
    <x v="19"/>
    <d v="2025-01-13T00:00:00"/>
    <d v="1899-12-30T21:23:15"/>
    <d v="1899-12-30T01:34:15"/>
    <d v="1899-12-30T00:04:00"/>
    <d v="1899-12-30T00:04:00"/>
    <n v="4"/>
    <s v="On-time"/>
    <n v="1381.47"/>
    <x v="2"/>
    <n v="5"/>
    <s v="Non-Vegetarian"/>
    <n v="48.3"/>
    <n v="19611.203864806401"/>
    <s v="Cancelled"/>
    <n v="4.3099999999999996"/>
    <n v="28533.439999999999"/>
    <n v="88423.74"/>
    <n v="3.0989512656027456"/>
  </r>
  <r>
    <s v="c6932114-8318-4498-a8ed-14b90aebd686"/>
    <s v="Alexandra Donovan"/>
    <n v="49"/>
    <x v="3"/>
    <s v="M"/>
    <s v="Australia"/>
    <x v="0"/>
    <x v="19"/>
    <x v="7"/>
    <s v="LHR"/>
    <x v="19"/>
    <n v="3765"/>
    <s v="Short-haul "/>
    <d v="1899-12-30T21:19:15"/>
    <x v="19"/>
    <d v="2025-01-09T00:00:00"/>
    <d v="1899-12-30T21:23:15"/>
    <d v="1899-12-30T01:34:15"/>
    <d v="1899-12-30T00:04:00"/>
    <d v="1899-12-30T00:04:00"/>
    <n v="4"/>
    <s v="On-time"/>
    <n v="1153.75"/>
    <x v="1"/>
    <n v="5"/>
    <s v="Gluten-Free"/>
    <n v="82.57"/>
    <n v="19997.312470390301"/>
    <s v="Cancelled"/>
    <n v="4.0999999999999996"/>
    <n v="28996.77"/>
    <n v="73856.509999999995"/>
    <n v="2.5470598966712497"/>
  </r>
  <r>
    <s v="4abb142a-d0b1-4d8e-aa6f-769a4c8b11d7"/>
    <s v="Jason Thompson"/>
    <n v="65"/>
    <x v="1"/>
    <s v="M"/>
    <s v="Australia"/>
    <x v="1"/>
    <x v="19"/>
    <x v="7"/>
    <s v="LHR"/>
    <x v="19"/>
    <n v="3765"/>
    <s v="Short-haul "/>
    <d v="1899-12-30T21:19:15"/>
    <x v="19"/>
    <d v="2025-01-13T00:00:00"/>
    <d v="1899-12-30T21:23:15"/>
    <d v="1899-12-30T01:34:15"/>
    <d v="1899-12-30T00:04:00"/>
    <d v="1899-12-30T00:04:00"/>
    <n v="4"/>
    <s v="On-time"/>
    <n v="1410.02"/>
    <x v="1"/>
    <n v="5"/>
    <s v="Vegan"/>
    <n v="2.25"/>
    <n v="19515.868108114999"/>
    <s v="Not Cancelled"/>
    <n v="3.49"/>
    <n v="28419.040000000001"/>
    <n v="90241.73"/>
    <n v="3.1753968466211382"/>
  </r>
  <r>
    <s v="4153de7e-0f79-4114-bd18-ffd86d9fefc8"/>
    <s v="Melissa Lawson"/>
    <n v="71"/>
    <x v="4"/>
    <s v="F"/>
    <s v="Australia"/>
    <x v="0"/>
    <x v="19"/>
    <x v="7"/>
    <s v="LHR"/>
    <x v="19"/>
    <n v="3765"/>
    <s v="Short-haul "/>
    <d v="1899-12-30T21:19:15"/>
    <x v="19"/>
    <d v="2025-01-04T00:00:00"/>
    <d v="1899-12-30T21:23:15"/>
    <d v="1899-12-30T01:34:15"/>
    <d v="1899-12-30T00:04:00"/>
    <d v="1899-12-30T00:04:00"/>
    <n v="4"/>
    <s v="On-time"/>
    <n v="287.06"/>
    <x v="0"/>
    <n v="5"/>
    <s v="Vegetarian"/>
    <n v="101.21"/>
    <n v="19375.815568122802"/>
    <s v="Not Cancelled"/>
    <n v="4.26"/>
    <n v="28250.98"/>
    <n v="18392.080000000002"/>
    <n v="0.65102449543343277"/>
  </r>
  <r>
    <s v="d9cdb502-e5c9-416d-bcfb-fb881b5f380d"/>
    <s v="Sara Branch"/>
    <n v="68"/>
    <x v="1"/>
    <s v="F"/>
    <s v="Australia"/>
    <x v="1"/>
    <x v="19"/>
    <x v="7"/>
    <s v="LHR"/>
    <x v="19"/>
    <n v="3765"/>
    <s v="Short-haul "/>
    <d v="1899-12-30T21:19:15"/>
    <x v="19"/>
    <d v="2025-01-03T00:00:00"/>
    <d v="1899-12-30T21:23:15"/>
    <d v="1899-12-30T01:34:15"/>
    <d v="1899-12-30T00:04:00"/>
    <d v="1899-12-30T00:04:00"/>
    <n v="4"/>
    <s v="On-time"/>
    <n v="944.32"/>
    <x v="0"/>
    <n v="5"/>
    <s v="Vegan"/>
    <n v="82.94"/>
    <n v="19729.4431152545"/>
    <s v="Not Cancelled"/>
    <n v="3.36"/>
    <n v="28675.33"/>
    <n v="60453.07"/>
    <n v="2.1081909083522317"/>
  </r>
  <r>
    <s v="fb078fb4-8daa-4a3f-bc42-b39349ea3cc4"/>
    <s v="Jennifer Medina"/>
    <n v="51"/>
    <x v="3"/>
    <s v="F"/>
    <s v="Australia"/>
    <x v="0"/>
    <x v="19"/>
    <x v="7"/>
    <s v="LHR"/>
    <x v="19"/>
    <n v="3765"/>
    <s v="Short-haul "/>
    <d v="1899-12-30T21:19:15"/>
    <x v="19"/>
    <d v="2025-01-01T00:00:00"/>
    <d v="1899-12-30T21:23:15"/>
    <d v="1899-12-30T01:34:15"/>
    <d v="1899-12-30T00:04:00"/>
    <d v="1899-12-30T00:04:00"/>
    <n v="4"/>
    <s v="On-time"/>
    <n v="1411.37"/>
    <x v="2"/>
    <n v="5"/>
    <s v="No Preference"/>
    <n v="49.85"/>
    <n v="19615.233697695101"/>
    <s v="Cancelled"/>
    <n v="3.17"/>
    <n v="28538.28"/>
    <n v="90337.65"/>
    <n v="3.1654903519062816"/>
  </r>
  <r>
    <s v="0b332687-197c-455a-a571-2e316158633d"/>
    <s v="Timothy Roy"/>
    <n v="59"/>
    <x v="3"/>
    <s v="F"/>
    <s v="Australia"/>
    <x v="1"/>
    <x v="19"/>
    <x v="7"/>
    <s v="LHR"/>
    <x v="19"/>
    <n v="3765"/>
    <s v="Short-haul "/>
    <d v="1899-12-30T21:19:15"/>
    <x v="19"/>
    <d v="2025-01-03T00:00:00"/>
    <d v="1899-12-30T21:23:15"/>
    <d v="1899-12-30T01:34:15"/>
    <d v="1899-12-30T00:04:00"/>
    <d v="1899-12-30T00:04:00"/>
    <n v="4"/>
    <s v="On-time"/>
    <n v="1223.94"/>
    <x v="2"/>
    <n v="5"/>
    <s v="Vegan"/>
    <n v="69.14"/>
    <n v="20058.470551251299"/>
    <s v="Not Cancelled"/>
    <n v="3.4"/>
    <n v="29070.16"/>
    <n v="78345.990000000005"/>
    <n v="2.6950656618333029"/>
  </r>
  <r>
    <s v="0f0d6585-1041-4a8b-9bfe-a57b2dc76cb7"/>
    <s v="Amanda Mcdowell"/>
    <n v="71"/>
    <x v="4"/>
    <s v="F"/>
    <s v="Australia"/>
    <x v="1"/>
    <x v="19"/>
    <x v="7"/>
    <s v="LHR"/>
    <x v="19"/>
    <n v="3765"/>
    <s v="Short-haul "/>
    <d v="1899-12-30T21:19:15"/>
    <x v="19"/>
    <d v="2025-01-11T00:00:00"/>
    <d v="1899-12-30T21:23:15"/>
    <d v="1899-12-30T01:34:15"/>
    <d v="1899-12-30T00:04:00"/>
    <d v="1899-12-30T00:04:00"/>
    <n v="4"/>
    <s v="On-time"/>
    <n v="636.54999999999995"/>
    <x v="0"/>
    <n v="5"/>
    <s v="No Preference"/>
    <n v="0.5"/>
    <n v="19677.366474485199"/>
    <s v="Not Cancelled"/>
    <n v="3.24"/>
    <n v="28612.84"/>
    <n v="40739.300000000003"/>
    <n v="1.4238118271377467"/>
  </r>
  <r>
    <s v="29cc9575-2244-4510-8ed9-cc31fdebaf27"/>
    <s v="David Brown"/>
    <n v="68"/>
    <x v="1"/>
    <s v="F"/>
    <s v="Australia"/>
    <x v="0"/>
    <x v="19"/>
    <x v="7"/>
    <s v="LHR"/>
    <x v="19"/>
    <n v="3765"/>
    <s v="Short-haul "/>
    <d v="1899-12-30T21:19:15"/>
    <x v="19"/>
    <d v="2025-01-02T00:00:00"/>
    <d v="1899-12-30T21:23:15"/>
    <d v="1899-12-30T01:34:15"/>
    <d v="1899-12-30T00:04:00"/>
    <d v="1899-12-30T00:04:00"/>
    <n v="4"/>
    <s v="On-time"/>
    <n v="248.31"/>
    <x v="2"/>
    <n v="5"/>
    <s v="Non-Vegetarian"/>
    <n v="167.79"/>
    <n v="20279.924440564999"/>
    <s v="Cancelled"/>
    <n v="3.63"/>
    <n v="29335.91"/>
    <n v="15925.4"/>
    <n v="0.54286367799737589"/>
  </r>
  <r>
    <s v="96f67267-76e0-4a35-9fa6-68e1bebb6a9e"/>
    <s v="Philip Cooper"/>
    <n v="26"/>
    <x v="0"/>
    <s v="M"/>
    <s v="Australia"/>
    <x v="1"/>
    <x v="19"/>
    <x v="7"/>
    <s v="LHR"/>
    <x v="19"/>
    <n v="3765"/>
    <s v="Short-haul "/>
    <d v="1899-12-30T21:19:15"/>
    <x v="19"/>
    <d v="2025-01-10T00:00:00"/>
    <d v="1899-12-30T21:23:15"/>
    <d v="1899-12-30T01:34:15"/>
    <d v="1899-12-30T00:04:00"/>
    <d v="1899-12-30T00:04:00"/>
    <n v="4"/>
    <s v="On-time"/>
    <n v="342.34"/>
    <x v="1"/>
    <n v="5"/>
    <s v="Gluten-Free"/>
    <n v="130.05000000000001"/>
    <n v="19511.993280622599"/>
    <s v="Not Cancelled"/>
    <n v="4.66"/>
    <n v="28414.39"/>
    <n v="21935.77"/>
    <n v="0.77199510529699922"/>
  </r>
  <r>
    <s v="38be304d-7276-4bc5-8c45-c728273cbeef"/>
    <s v="Jonathon House"/>
    <n v="64"/>
    <x v="1"/>
    <s v="F"/>
    <s v="Australia"/>
    <x v="0"/>
    <x v="19"/>
    <x v="7"/>
    <s v="LHR"/>
    <x v="19"/>
    <n v="3765"/>
    <s v="Short-haul "/>
    <d v="1899-12-30T21:19:15"/>
    <x v="19"/>
    <d v="2025-01-01T00:00:00"/>
    <d v="1899-12-30T21:23:15"/>
    <d v="1899-12-30T01:34:15"/>
    <d v="1899-12-30T00:04:00"/>
    <d v="1899-12-30T00:04:00"/>
    <n v="4"/>
    <s v="On-time"/>
    <n v="851.4"/>
    <x v="1"/>
    <n v="5"/>
    <s v="Gluten-Free"/>
    <n v="168.46"/>
    <n v="19836.771909685802"/>
    <s v="Cancelled"/>
    <n v="3.65"/>
    <n v="28804.13"/>
    <n v="54523.29"/>
    <n v="1.8928983447859733"/>
  </r>
  <r>
    <s v="4923cc0d-da1f-44fd-acdb-fb5517736674"/>
    <s v="Angela Moreno"/>
    <n v="19"/>
    <x v="0"/>
    <s v="M"/>
    <s v="Australia"/>
    <x v="0"/>
    <x v="20"/>
    <x v="14"/>
    <s v="AMS"/>
    <x v="20"/>
    <n v="7175"/>
    <s v="Moderate-haul"/>
    <d v="1899-12-30T16:33:01"/>
    <x v="20"/>
    <d v="2025-01-06T00:00:00"/>
    <d v="1899-12-30T19:06:01"/>
    <d v="1899-12-30T03:04:01"/>
    <d v="1899-12-30T02:33:00"/>
    <d v="1899-12-30T02:33:00"/>
    <n v="153"/>
    <s v="Severe-delay"/>
    <n v="1248.3900000000001"/>
    <x v="2"/>
    <n v="5"/>
    <s v="Vegetarian"/>
    <n v="95.32"/>
    <n v="36821.007029433204"/>
    <s v="Not Cancelled"/>
    <n v="4.04"/>
    <n v="49185.21"/>
    <n v="79916.02"/>
    <n v="1.6247977796577469"/>
  </r>
  <r>
    <s v="3ec783d2-ee9d-4014-b547-ab85d4bca459"/>
    <s v="William Miller"/>
    <n v="70"/>
    <x v="4"/>
    <s v="M"/>
    <s v="Australia"/>
    <x v="0"/>
    <x v="20"/>
    <x v="14"/>
    <s v="AMS"/>
    <x v="20"/>
    <n v="7175"/>
    <s v="Moderate-haul"/>
    <d v="1899-12-30T16:33:01"/>
    <x v="20"/>
    <d v="2025-01-13T00:00:00"/>
    <d v="1899-12-30T19:06:01"/>
    <d v="1899-12-30T03:04:01"/>
    <d v="1899-12-30T02:33:00"/>
    <d v="1899-12-30T02:33:00"/>
    <n v="153"/>
    <s v="Severe-delay"/>
    <n v="1262.8399999999999"/>
    <x v="2"/>
    <n v="5"/>
    <s v="No Preference"/>
    <n v="158.68"/>
    <n v="36551.756004822899"/>
    <s v="Cancelled"/>
    <n v="3.21"/>
    <n v="48862.11"/>
    <n v="80853.5"/>
    <n v="1.6547279681536471"/>
  </r>
  <r>
    <s v="3e228643-5bc2-4922-bf00-52013a9bf6f8"/>
    <s v="Lisa Tucker"/>
    <n v="68"/>
    <x v="1"/>
    <s v="M"/>
    <s v="Australia"/>
    <x v="0"/>
    <x v="20"/>
    <x v="14"/>
    <s v="AMS"/>
    <x v="20"/>
    <n v="7175"/>
    <s v="Moderate-haul"/>
    <d v="1899-12-30T16:33:01"/>
    <x v="20"/>
    <d v="2025-01-05T00:00:00"/>
    <d v="1899-12-30T19:06:01"/>
    <d v="1899-12-30T03:04:01"/>
    <d v="1899-12-30T02:33:00"/>
    <d v="1899-12-30T02:33:00"/>
    <n v="153"/>
    <s v="Severe-delay"/>
    <n v="380.24"/>
    <x v="1"/>
    <n v="5"/>
    <s v="Non-Vegetarian"/>
    <n v="147.56"/>
    <n v="37229.343513387299"/>
    <s v="Not Cancelled"/>
    <n v="4.3099999999999996"/>
    <n v="49675.21"/>
    <n v="24364.87"/>
    <n v="0.49048348260631408"/>
  </r>
  <r>
    <s v="55b27cd4-b8f0-4b43-8fea-7c78a52a0f92"/>
    <s v="Sarah Robinson"/>
    <n v="50"/>
    <x v="3"/>
    <s v="F"/>
    <s v="Australia"/>
    <x v="0"/>
    <x v="20"/>
    <x v="14"/>
    <s v="AMS"/>
    <x v="20"/>
    <n v="7175"/>
    <s v="Moderate-haul"/>
    <d v="1899-12-30T16:33:01"/>
    <x v="20"/>
    <d v="2025-01-02T00:00:00"/>
    <d v="1899-12-30T19:06:01"/>
    <d v="1899-12-30T03:04:01"/>
    <d v="1899-12-30T02:33:00"/>
    <d v="1899-12-30T02:33:00"/>
    <n v="153"/>
    <s v="Severe-delay"/>
    <n v="240.44"/>
    <x v="1"/>
    <n v="5"/>
    <s v="Gluten-Free"/>
    <n v="142.06"/>
    <n v="37037.004966876797"/>
    <s v="Not Cancelled"/>
    <n v="3.99"/>
    <n v="49444.41"/>
    <n v="15416.57"/>
    <n v="0.31179601495902165"/>
  </r>
  <r>
    <s v="e1dcd494-01ae-4888-8d89-fe74243fdf78"/>
    <s v="Andrea Martinez"/>
    <n v="44"/>
    <x v="3"/>
    <s v="F"/>
    <s v="Australia"/>
    <x v="1"/>
    <x v="20"/>
    <x v="14"/>
    <s v="AMS"/>
    <x v="20"/>
    <n v="7175"/>
    <s v="Moderate-haul"/>
    <d v="1899-12-30T16:33:01"/>
    <x v="20"/>
    <d v="2025-01-11T00:00:00"/>
    <d v="1899-12-30T19:06:01"/>
    <d v="1899-12-30T03:04:01"/>
    <d v="1899-12-30T02:33:00"/>
    <d v="1899-12-30T02:33:00"/>
    <n v="153"/>
    <s v="Severe-delay"/>
    <n v="252.79"/>
    <x v="2"/>
    <n v="5"/>
    <s v="Vegan"/>
    <n v="144.18"/>
    <n v="37050.997435862599"/>
    <s v="Cancelled"/>
    <n v="4.4000000000000004"/>
    <n v="49461.2"/>
    <n v="16207.4"/>
    <n v="0.32767906965459798"/>
  </r>
  <r>
    <s v="5a328b51-364b-431f-8fa6-d3431bc0ce75"/>
    <s v="Scott Wood"/>
    <n v="34"/>
    <x v="2"/>
    <s v="M"/>
    <s v="Australia"/>
    <x v="0"/>
    <x v="21"/>
    <x v="15"/>
    <s v="HND"/>
    <x v="21"/>
    <n v="14015"/>
    <s v="Long-haul"/>
    <d v="1899-12-30T19:54:51"/>
    <x v="21"/>
    <d v="2025-01-14T00:00:00"/>
    <d v="1899-12-30T20:54:51"/>
    <d v="1899-12-30T12:28:51"/>
    <d v="1899-12-30T01:00:00"/>
    <d v="1899-12-30T01:00:00"/>
    <n v="60"/>
    <s v="Moderate-delay"/>
    <n v="1185.33"/>
    <x v="1"/>
    <n v="3"/>
    <s v="No Preference"/>
    <n v="164.1"/>
    <n v="70631.141365703399"/>
    <s v="Not Cancelled"/>
    <n v="3.03"/>
    <n v="89757.37"/>
    <n v="75893.94"/>
    <n v="0.84554549670962964"/>
  </r>
  <r>
    <s v="1c8df7b2-69d6-4878-9caf-ecf466a1b852"/>
    <s v="Lisa Aguirre"/>
    <n v="53"/>
    <x v="3"/>
    <s v="F"/>
    <s v="Australia"/>
    <x v="1"/>
    <x v="21"/>
    <x v="15"/>
    <s v="HND"/>
    <x v="21"/>
    <n v="14015"/>
    <s v="Long-haul"/>
    <d v="1899-12-30T19:54:51"/>
    <x v="21"/>
    <d v="2025-01-04T00:00:00"/>
    <d v="1899-12-30T20:54:51"/>
    <d v="1899-12-30T12:28:51"/>
    <d v="1899-12-30T01:00:00"/>
    <d v="1899-12-30T01:00:00"/>
    <n v="60"/>
    <s v="Moderate-delay"/>
    <n v="238.71"/>
    <x v="1"/>
    <n v="5"/>
    <s v="Vegan"/>
    <n v="197.09"/>
    <n v="70728.815818614705"/>
    <s v="Not Cancelled"/>
    <n v="4.18"/>
    <n v="89874.58"/>
    <n v="15316.86"/>
    <n v="0.17042482980170812"/>
  </r>
  <r>
    <s v="8764928c-f19c-4538-bbb9-ed5054bd3aab"/>
    <s v="Christy Robertson"/>
    <n v="74"/>
    <x v="4"/>
    <s v="M"/>
    <s v="Australia"/>
    <x v="0"/>
    <x v="21"/>
    <x v="15"/>
    <s v="HND"/>
    <x v="21"/>
    <n v="14015"/>
    <s v="Long-haul"/>
    <d v="1899-12-30T19:54:51"/>
    <x v="21"/>
    <d v="2025-01-13T00:00:00"/>
    <d v="1899-12-30T20:54:51"/>
    <d v="1899-12-30T12:28:51"/>
    <d v="1899-12-30T01:00:00"/>
    <d v="1899-12-30T01:00:00"/>
    <n v="60"/>
    <s v="Moderate-delay"/>
    <n v="247.42"/>
    <x v="2"/>
    <n v="5"/>
    <s v="Vegan"/>
    <n v="198.17"/>
    <n v="70667.576296647007"/>
    <s v="Not Cancelled"/>
    <n v="4.0599999999999996"/>
    <n v="89801.09"/>
    <n v="15874.51"/>
    <n v="0.17677413492419747"/>
  </r>
  <r>
    <s v="2b8a3d30-ed84-47ce-b8a8-bb30a2caae74"/>
    <s v="Michael Gonzales"/>
    <n v="42"/>
    <x v="3"/>
    <s v="F"/>
    <s v="Australia"/>
    <x v="0"/>
    <x v="21"/>
    <x v="15"/>
    <s v="HND"/>
    <x v="21"/>
    <n v="14015"/>
    <s v="Long-haul"/>
    <d v="1899-12-30T19:54:51"/>
    <x v="21"/>
    <d v="2025-01-02T00:00:00"/>
    <d v="1899-12-30T20:54:51"/>
    <d v="1899-12-30T12:28:51"/>
    <d v="1899-12-30T01:00:00"/>
    <d v="1899-12-30T01:00:00"/>
    <n v="60"/>
    <s v="Moderate-delay"/>
    <n v="213.61"/>
    <x v="0"/>
    <n v="5"/>
    <s v="Gluten-Free"/>
    <n v="153.27000000000001"/>
    <n v="70738.652800983502"/>
    <s v="Cancelled"/>
    <n v="4.54"/>
    <n v="89886.38"/>
    <n v="13701.69"/>
    <n v="0.15243343874789483"/>
  </r>
  <r>
    <s v="62f90d62-3ad3-4288-8248-9fdac6e0cafb"/>
    <s v="Patrick Martinez"/>
    <n v="55"/>
    <x v="3"/>
    <s v="M"/>
    <s v="Australia"/>
    <x v="1"/>
    <x v="21"/>
    <x v="15"/>
    <s v="HND"/>
    <x v="21"/>
    <n v="14015"/>
    <s v="Long-haul"/>
    <d v="1899-12-30T19:54:51"/>
    <x v="21"/>
    <d v="2025-01-11T00:00:00"/>
    <d v="1899-12-30T20:54:51"/>
    <d v="1899-12-30T12:28:51"/>
    <d v="1899-12-30T01:00:00"/>
    <d v="1899-12-30T01:00:00"/>
    <n v="60"/>
    <s v="Moderate-delay"/>
    <n v="1428.22"/>
    <x v="1"/>
    <n v="5"/>
    <s v="Vegetarian"/>
    <n v="171.9"/>
    <n v="70809.032941452795"/>
    <s v="Not Cancelled"/>
    <n v="3.4"/>
    <n v="89970.84"/>
    <n v="91440.46"/>
    <n v="1.0163344034578317"/>
  </r>
  <r>
    <s v="832f4c04-b471-4c79-9ce7-7ae33aa46d3b"/>
    <s v="Leslie Thomas"/>
    <n v="19"/>
    <x v="0"/>
    <s v="F"/>
    <s v="Australia"/>
    <x v="1"/>
    <x v="21"/>
    <x v="15"/>
    <s v="HND"/>
    <x v="21"/>
    <n v="14015"/>
    <s v="Long-haul"/>
    <d v="1899-12-30T19:54:51"/>
    <x v="21"/>
    <d v="2025-01-01T00:00:00"/>
    <d v="1899-12-30T20:54:51"/>
    <d v="1899-12-30T12:28:51"/>
    <d v="1899-12-30T01:00:00"/>
    <d v="1899-12-30T01:00:00"/>
    <n v="60"/>
    <s v="Moderate-delay"/>
    <n v="1423.85"/>
    <x v="0"/>
    <n v="5"/>
    <s v="No Preference"/>
    <n v="32.799999999999997"/>
    <n v="71531.763428688093"/>
    <s v="Not Cancelled"/>
    <n v="4.92"/>
    <n v="90838.12"/>
    <n v="91132.96"/>
    <n v="1.0032457739107767"/>
  </r>
  <r>
    <s v="b735a602-10e8-4a05-8dc9-d0669f01f04d"/>
    <s v="Christopher Riley"/>
    <n v="75"/>
    <x v="4"/>
    <s v="M"/>
    <s v="Australia"/>
    <x v="1"/>
    <x v="21"/>
    <x v="15"/>
    <s v="HND"/>
    <x v="21"/>
    <n v="14015"/>
    <s v="Long-haul"/>
    <d v="1899-12-30T19:54:51"/>
    <x v="21"/>
    <d v="2025-01-14T00:00:00"/>
    <d v="1899-12-30T20:54:51"/>
    <d v="1899-12-30T12:28:51"/>
    <d v="1899-12-30T01:00:00"/>
    <d v="1899-12-30T01:00:00"/>
    <n v="60"/>
    <s v="Moderate-delay"/>
    <n v="584.09"/>
    <x v="0"/>
    <n v="5"/>
    <s v="Vegan"/>
    <n v="127.84"/>
    <n v="70961.099269718601"/>
    <s v="Cancelled"/>
    <n v="3.93"/>
    <n v="90153.32"/>
    <n v="37407.33"/>
    <n v="0.41493014344896006"/>
  </r>
  <r>
    <s v="35b4ca76-02af-4677-b067-a8d043558c88"/>
    <s v="Chris Willis"/>
    <n v="47"/>
    <x v="3"/>
    <s v="F"/>
    <s v="Australia"/>
    <x v="1"/>
    <x v="21"/>
    <x v="15"/>
    <s v="HND"/>
    <x v="21"/>
    <n v="14015"/>
    <s v="Long-haul"/>
    <d v="1899-12-30T19:54:51"/>
    <x v="21"/>
    <d v="2025-01-09T00:00:00"/>
    <d v="1899-12-30T20:54:51"/>
    <d v="1899-12-30T12:28:51"/>
    <d v="1899-12-30T01:00:00"/>
    <d v="1899-12-30T01:00:00"/>
    <n v="60"/>
    <s v="Moderate-delay"/>
    <n v="324.29000000000002"/>
    <x v="1"/>
    <n v="5"/>
    <s v="Vegetarian"/>
    <n v="59.85"/>
    <n v="71283.430952477298"/>
    <s v="Not Cancelled"/>
    <n v="3.58"/>
    <n v="90540.12"/>
    <n v="20766.53"/>
    <n v="0.22936273996544293"/>
  </r>
  <r>
    <s v="8f1d5d97-8c81-406c-9028-08d603de1cf2"/>
    <s v="Kendra Johnson"/>
    <n v="37"/>
    <x v="2"/>
    <s v="M"/>
    <s v="Australia"/>
    <x v="1"/>
    <x v="21"/>
    <x v="15"/>
    <s v="HND"/>
    <x v="21"/>
    <n v="14015"/>
    <s v="Long-haul"/>
    <d v="1899-12-30T19:54:51"/>
    <x v="21"/>
    <d v="2025-01-08T00:00:00"/>
    <d v="1899-12-30T20:54:51"/>
    <d v="1899-12-30T12:28:51"/>
    <d v="1899-12-30T01:00:00"/>
    <d v="1899-12-30T01:00:00"/>
    <n v="60"/>
    <s v="Moderate-delay"/>
    <n v="826.55"/>
    <x v="2"/>
    <n v="3"/>
    <s v="No Preference"/>
    <n v="107.03"/>
    <n v="70882.096150059398"/>
    <s v="Not Cancelled"/>
    <n v="3.77"/>
    <n v="90058.52"/>
    <n v="52920.61"/>
    <n v="0.58762469114526861"/>
  </r>
  <r>
    <s v="9dfbb2e2-14be-4213-b782-b55d58aef9c0"/>
    <s v="Kevin Henry"/>
    <n v="60"/>
    <x v="1"/>
    <s v="M"/>
    <s v="Australia"/>
    <x v="0"/>
    <x v="22"/>
    <x v="10"/>
    <s v="SIN"/>
    <x v="22"/>
    <n v="723"/>
    <s v="Short-haul "/>
    <d v="1899-12-30T23:58:25"/>
    <x v="22"/>
    <d v="2025-01-13T00:00:00"/>
    <d v="1899-12-30T00:19:25"/>
    <d v="1899-12-30T01:07:25"/>
    <d v="1899-12-30T00:21:00"/>
    <d v="1899-12-30T00:21:00"/>
    <n v="21"/>
    <s v="On-time"/>
    <n v="520.42999999999995"/>
    <x v="2"/>
    <n v="5"/>
    <s v="No Preference"/>
    <n v="80.84"/>
    <n v="4586.46857697411"/>
    <s v="Cancelled"/>
    <n v="4.63"/>
    <n v="10503.76"/>
    <n v="33323.69"/>
    <n v="3.1725486873272049"/>
  </r>
  <r>
    <s v="0004b5a7-c6bb-4143-a6a6-c7198ba030dc"/>
    <s v="Cody Adams"/>
    <n v="54"/>
    <x v="3"/>
    <s v="F"/>
    <s v="Australia"/>
    <x v="1"/>
    <x v="22"/>
    <x v="10"/>
    <s v="SIN"/>
    <x v="22"/>
    <n v="723"/>
    <s v="Short-haul "/>
    <d v="1899-12-30T23:58:25"/>
    <x v="22"/>
    <d v="2025-01-03T00:00:00"/>
    <d v="1899-12-30T00:19:25"/>
    <d v="1899-12-30T01:07:25"/>
    <d v="1899-12-30T00:21:00"/>
    <d v="1899-12-30T00:21:00"/>
    <n v="21"/>
    <s v="On-time"/>
    <n v="563.21"/>
    <x v="2"/>
    <n v="5"/>
    <s v="Non-Vegetarian"/>
    <n v="84.19"/>
    <n v="4916.7422588214004"/>
    <s v="Not Cancelled"/>
    <n v="4.88"/>
    <n v="10900.09"/>
    <n v="36062.28"/>
    <n v="3.308438737661799"/>
  </r>
  <r>
    <s v="31eec6d1-1bc7-4ed8-8cc8-ce312bed3492"/>
    <s v="Justin Henry"/>
    <n v="69"/>
    <x v="1"/>
    <s v="M"/>
    <s v="Australia"/>
    <x v="0"/>
    <x v="22"/>
    <x v="10"/>
    <s v="SIN"/>
    <x v="22"/>
    <n v="723"/>
    <s v="Short-haul "/>
    <d v="1899-12-30T23:58:25"/>
    <x v="22"/>
    <d v="2025-01-03T00:00:00"/>
    <d v="1899-12-30T00:19:25"/>
    <d v="1899-12-30T01:07:25"/>
    <d v="1899-12-30T00:21:00"/>
    <d v="1899-12-30T00:21:00"/>
    <n v="21"/>
    <s v="On-time"/>
    <n v="847.58"/>
    <x v="2"/>
    <n v="5"/>
    <s v="Vegan"/>
    <n v="40.89"/>
    <n v="4381.0644617743601"/>
    <s v="Cancelled"/>
    <n v="4.72"/>
    <n v="10257.280000000001"/>
    <n v="54253.3"/>
    <n v="5.2892482217507952"/>
  </r>
  <r>
    <s v="66cbb941-3961-4a74-8fa0-2870e7e119c4"/>
    <s v="Mrs. Ashley Clark"/>
    <n v="36"/>
    <x v="2"/>
    <s v="M"/>
    <s v="Australia"/>
    <x v="1"/>
    <x v="22"/>
    <x v="10"/>
    <s v="SIN"/>
    <x v="22"/>
    <n v="723"/>
    <s v="Short-haul "/>
    <d v="1899-12-30T23:58:25"/>
    <x v="22"/>
    <d v="2025-01-08T00:00:00"/>
    <d v="1899-12-30T00:19:25"/>
    <d v="1899-12-30T01:07:25"/>
    <d v="1899-12-30T00:21:00"/>
    <d v="1899-12-30T00:21:00"/>
    <n v="21"/>
    <s v="On-time"/>
    <n v="563.49"/>
    <x v="0"/>
    <n v="3"/>
    <s v="Vegan"/>
    <n v="199.7"/>
    <n v="4352.0387050789304"/>
    <s v="Not Cancelled"/>
    <n v="4.07"/>
    <n v="10222.450000000001"/>
    <n v="36103.300000000003"/>
    <n v="3.5317658682605444"/>
  </r>
  <r>
    <s v="43df7444-073f-453a-a994-feff3cef6eb3"/>
    <s v="Edwin Garcia"/>
    <n v="57"/>
    <x v="3"/>
    <s v="M"/>
    <s v="Australia"/>
    <x v="0"/>
    <x v="22"/>
    <x v="10"/>
    <s v="SIN"/>
    <x v="22"/>
    <n v="723"/>
    <s v="Short-haul "/>
    <d v="1899-12-30T23:58:25"/>
    <x v="22"/>
    <d v="2025-01-15T00:00:00"/>
    <d v="1899-12-30T00:19:25"/>
    <d v="1899-12-30T01:07:25"/>
    <d v="1899-12-30T00:21:00"/>
    <d v="1899-12-30T00:21:00"/>
    <n v="21"/>
    <s v="On-time"/>
    <n v="1251.58"/>
    <x v="2"/>
    <n v="5"/>
    <s v="No Preference"/>
    <n v="135.88"/>
    <n v="4169.3038253352697"/>
    <s v="Cancelled"/>
    <n v="4.46"/>
    <n v="10003.16"/>
    <n v="80128.3"/>
    <n v="8.0102987455963923"/>
  </r>
  <r>
    <s v="98683789-8cb2-4d9e-9b9d-464780a3ecab"/>
    <s v="Jennifer Allison"/>
    <n v="58"/>
    <x v="3"/>
    <s v="M"/>
    <s v="Australia"/>
    <x v="0"/>
    <x v="22"/>
    <x v="10"/>
    <s v="SIN"/>
    <x v="22"/>
    <n v="723"/>
    <s v="Short-haul "/>
    <d v="1899-12-30T23:58:25"/>
    <x v="22"/>
    <d v="2025-01-08T00:00:00"/>
    <d v="1899-12-30T00:19:25"/>
    <d v="1899-12-30T01:07:25"/>
    <d v="1899-12-30T00:21:00"/>
    <d v="1899-12-30T00:21:00"/>
    <n v="21"/>
    <s v="On-time"/>
    <n v="311.74"/>
    <x v="1"/>
    <n v="5"/>
    <s v="No Preference"/>
    <n v="189.2"/>
    <n v="4254.5612369901"/>
    <s v="Cancelled"/>
    <n v="3.51"/>
    <n v="10105.469999999999"/>
    <n v="19989.2"/>
    <n v="1.9780574283036814"/>
  </r>
  <r>
    <s v="101258fd-48cc-4317-aabc-bfb21bcb34cc"/>
    <s v="Stephen David"/>
    <n v="57"/>
    <x v="3"/>
    <s v="M"/>
    <s v="Australia"/>
    <x v="0"/>
    <x v="22"/>
    <x v="10"/>
    <s v="SIN"/>
    <x v="22"/>
    <n v="723"/>
    <s v="Short-haul "/>
    <d v="1899-12-30T23:58:25"/>
    <x v="22"/>
    <d v="2025-01-05T00:00:00"/>
    <d v="1899-12-30T00:19:25"/>
    <d v="1899-12-30T01:07:25"/>
    <d v="1899-12-30T00:21:00"/>
    <d v="1899-12-30T00:21:00"/>
    <n v="21"/>
    <s v="On-time"/>
    <n v="250.06"/>
    <x v="0"/>
    <n v="5"/>
    <s v="Gluten-Free"/>
    <n v="49.84"/>
    <n v="4239.7229652697497"/>
    <s v="Not Cancelled"/>
    <n v="4.95"/>
    <n v="10087.67"/>
    <n v="16013.81"/>
    <n v="1.5874637056921965"/>
  </r>
  <r>
    <s v="39ac1bcd-28ef-406e-9521-a0533aed53b1"/>
    <s v="Marvin Jones"/>
    <n v="18"/>
    <x v="0"/>
    <s v="M"/>
    <s v="Australia"/>
    <x v="1"/>
    <x v="22"/>
    <x v="10"/>
    <s v="SIN"/>
    <x v="22"/>
    <n v="723"/>
    <s v="Short-haul "/>
    <d v="1899-12-30T23:58:25"/>
    <x v="22"/>
    <d v="2025-01-11T00:00:00"/>
    <d v="1899-12-30T00:19:25"/>
    <d v="1899-12-30T01:07:25"/>
    <d v="1899-12-30T00:21:00"/>
    <d v="1899-12-30T00:21:00"/>
    <n v="21"/>
    <s v="On-time"/>
    <n v="1208.58"/>
    <x v="0"/>
    <n v="5"/>
    <s v="Non-Vegetarian"/>
    <n v="124.64"/>
    <n v="4131.2079591916799"/>
    <s v="Cancelled"/>
    <n v="4.76"/>
    <n v="9957.4500000000007"/>
    <n v="77374.05"/>
    <n v="7.7704683427986074"/>
  </r>
  <r>
    <s v="c5796b71-7b49-44f3-9a5c-f3be1532e39f"/>
    <s v="Jamie Owens"/>
    <n v="58"/>
    <x v="3"/>
    <s v="M"/>
    <s v="Australia"/>
    <x v="0"/>
    <x v="23"/>
    <x v="4"/>
    <s v="PVG"/>
    <x v="23"/>
    <n v="2963"/>
    <s v="Short-haul "/>
    <d v="1899-12-30T19:22:56"/>
    <x v="23"/>
    <d v="2025-01-11T00:00:00"/>
    <d v="1899-12-30T21:32:56"/>
    <d v="1899-12-30T00:49:56"/>
    <d v="1899-12-30T02:10:00"/>
    <d v="1899-12-30T02:10:00"/>
    <n v="130"/>
    <s v="Severe-delay"/>
    <n v="310.18"/>
    <x v="2"/>
    <n v="5"/>
    <s v="Gluten-Free"/>
    <n v="43.42"/>
    <n v="15409.3929854242"/>
    <s v="Not Cancelled"/>
    <n v="3.52"/>
    <n v="23491.27"/>
    <n v="19860.2"/>
    <n v="0.84542896148228686"/>
  </r>
  <r>
    <s v="da6b2ec0-4558-48c7-88cc-fa1d0d06f9ca"/>
    <s v="Justin Jones"/>
    <n v="69"/>
    <x v="1"/>
    <s v="F"/>
    <s v="Australia"/>
    <x v="0"/>
    <x v="23"/>
    <x v="4"/>
    <s v="PVG"/>
    <x v="23"/>
    <n v="2963"/>
    <s v="Short-haul "/>
    <d v="1899-12-30T19:22:56"/>
    <x v="23"/>
    <d v="2025-01-07T00:00:00"/>
    <d v="1899-12-30T21:32:56"/>
    <d v="1899-12-30T00:49:56"/>
    <d v="1899-12-30T02:10:00"/>
    <d v="1899-12-30T02:10:00"/>
    <n v="130"/>
    <s v="Severe-delay"/>
    <n v="625.63"/>
    <x v="0"/>
    <n v="5"/>
    <s v="Non-Vegetarian"/>
    <n v="179.67"/>
    <n v="15749.8518269796"/>
    <s v="Not Cancelled"/>
    <n v="3.89"/>
    <n v="23899.82"/>
    <n v="40076.25"/>
    <n v="1.6768431728774527"/>
  </r>
  <r>
    <s v="455597e8-3a14-4523-8555-f358807374d3"/>
    <s v="Karen Nixon"/>
    <n v="29"/>
    <x v="0"/>
    <s v="M"/>
    <s v="Australia"/>
    <x v="0"/>
    <x v="23"/>
    <x v="4"/>
    <s v="PVG"/>
    <x v="23"/>
    <n v="2963"/>
    <s v="Short-haul "/>
    <d v="1899-12-30T19:22:56"/>
    <x v="23"/>
    <d v="2025-01-09T00:00:00"/>
    <d v="1899-12-30T21:32:56"/>
    <d v="1899-12-30T00:49:56"/>
    <d v="1899-12-30T02:10:00"/>
    <d v="1899-12-30T02:10:00"/>
    <n v="130"/>
    <s v="Severe-delay"/>
    <n v="1422.64"/>
    <x v="0"/>
    <n v="5"/>
    <s v="Vegetarian"/>
    <n v="20.34"/>
    <n v="15522.437664593501"/>
    <s v="Cancelled"/>
    <n v="4.7"/>
    <n v="23626.93"/>
    <n v="91053.03"/>
    <n v="3.8537816804807057"/>
  </r>
  <r>
    <s v="07cde674-9bd2-48a7-a2b1-394d0a1ad2ba"/>
    <s v="Brittany Webster"/>
    <n v="33"/>
    <x v="2"/>
    <s v="M"/>
    <s v="Australia"/>
    <x v="1"/>
    <x v="23"/>
    <x v="4"/>
    <s v="PVG"/>
    <x v="23"/>
    <n v="2963"/>
    <s v="Short-haul "/>
    <d v="1899-12-30T19:22:56"/>
    <x v="23"/>
    <d v="2025-01-02T00:00:00"/>
    <d v="1899-12-30T21:32:56"/>
    <d v="1899-12-30T00:49:56"/>
    <d v="1899-12-30T02:10:00"/>
    <d v="1899-12-30T02:10:00"/>
    <n v="130"/>
    <s v="Severe-delay"/>
    <n v="1496.91"/>
    <x v="1"/>
    <n v="3"/>
    <s v="Gluten-Free"/>
    <n v="41.16"/>
    <n v="16022.5984201744"/>
    <s v="Cancelled"/>
    <n v="3.5"/>
    <n v="24227.119999999999"/>
    <n v="95810.47"/>
    <n v="3.9546784760219129"/>
  </r>
  <r>
    <s v="76693d6d-9865-4cdb-9a7f-31eacf52db68"/>
    <s v="Kayla Bates"/>
    <n v="35"/>
    <x v="2"/>
    <s v="F"/>
    <s v="Australia"/>
    <x v="1"/>
    <x v="23"/>
    <x v="4"/>
    <s v="PVG"/>
    <x v="23"/>
    <n v="2963"/>
    <s v="Short-haul "/>
    <d v="1899-12-30T19:22:56"/>
    <x v="23"/>
    <d v="2025-01-05T00:00:00"/>
    <d v="1899-12-30T21:32:56"/>
    <d v="1899-12-30T00:49:56"/>
    <d v="1899-12-30T02:10:00"/>
    <d v="1899-12-30T02:10:00"/>
    <n v="130"/>
    <s v="Severe-delay"/>
    <n v="160.94"/>
    <x v="1"/>
    <n v="3"/>
    <s v="Non-Vegetarian"/>
    <n v="187.1"/>
    <n v="15557.0493360254"/>
    <s v="Cancelled"/>
    <n v="3.39"/>
    <n v="23668.46"/>
    <n v="10337.58"/>
    <n v="0.43676605913523736"/>
  </r>
  <r>
    <s v="ee0d0208-2127-4b9c-8c03-146711503bb1"/>
    <s v="Wesley Rice"/>
    <n v="35"/>
    <x v="2"/>
    <s v="M"/>
    <s v="Australia"/>
    <x v="0"/>
    <x v="23"/>
    <x v="4"/>
    <s v="PVG"/>
    <x v="23"/>
    <n v="2963"/>
    <s v="Short-haul "/>
    <d v="1899-12-30T19:22:56"/>
    <x v="23"/>
    <d v="2025-01-07T00:00:00"/>
    <d v="1899-12-30T21:32:56"/>
    <d v="1899-12-30T00:49:56"/>
    <d v="1899-12-30T02:10:00"/>
    <d v="1899-12-30T02:10:00"/>
    <n v="130"/>
    <s v="Severe-delay"/>
    <n v="1038.5"/>
    <x v="2"/>
    <n v="3"/>
    <s v="Non-Vegetarian"/>
    <n v="8.3800000000000008"/>
    <n v="16175.893338271801"/>
    <s v="Cancelled"/>
    <n v="3.07"/>
    <n v="24411.07"/>
    <n v="66465.679999999993"/>
    <n v="2.7227679900962962"/>
  </r>
  <r>
    <s v="34795460-2070-415d-abc4-664e7dcbbd37"/>
    <s v="Bryan Sutton"/>
    <n v="40"/>
    <x v="3"/>
    <s v="F"/>
    <s v="Australia"/>
    <x v="0"/>
    <x v="24"/>
    <x v="0"/>
    <s v="JFK"/>
    <x v="24"/>
    <n v="5909"/>
    <s v="Moderate-haul"/>
    <d v="1899-12-30T16:30:13"/>
    <x v="24"/>
    <d v="2025-01-07T00:00:00"/>
    <d v="1899-12-30T19:12:13"/>
    <d v="1899-12-30T01:45:13"/>
    <d v="1899-12-30T02:42:00"/>
    <d v="1899-12-30T02:42:00"/>
    <n v="162"/>
    <s v="Severe-delay"/>
    <n v="1256.48"/>
    <x v="0"/>
    <n v="3"/>
    <s v="Vegan"/>
    <n v="194.31"/>
    <n v="30744.643873915302"/>
    <s v="Not Cancelled"/>
    <n v="4.79"/>
    <n v="41893.57"/>
    <n v="80453.58"/>
    <n v="1.9204278842791389"/>
  </r>
  <r>
    <s v="25423b50-ebb0-46db-adaf-e92a8530eed6"/>
    <s v="Michael Kaufman"/>
    <n v="51"/>
    <x v="3"/>
    <s v="F"/>
    <s v="Australia"/>
    <x v="0"/>
    <x v="24"/>
    <x v="0"/>
    <s v="JFK"/>
    <x v="24"/>
    <n v="5909"/>
    <s v="Moderate-haul"/>
    <d v="1899-12-30T16:30:13"/>
    <x v="24"/>
    <d v="2025-01-13T00:00:00"/>
    <d v="1899-12-30T19:12:13"/>
    <d v="1899-12-30T01:45:13"/>
    <d v="1899-12-30T02:42:00"/>
    <d v="1899-12-30T02:42:00"/>
    <n v="162"/>
    <s v="Severe-delay"/>
    <n v="434.21"/>
    <x v="1"/>
    <n v="5"/>
    <s v="Gluten-Free"/>
    <n v="29.51"/>
    <n v="30099.226360513301"/>
    <s v="Not Cancelled"/>
    <n v="3.64"/>
    <n v="41119.07"/>
    <n v="27795.34"/>
    <n v="0.67597200033950189"/>
  </r>
  <r>
    <s v="592df943-fe17-4500-9a4b-13d5b56f6db8"/>
    <s v="Anthony Richard"/>
    <n v="57"/>
    <x v="3"/>
    <s v="M"/>
    <s v="Australia"/>
    <x v="0"/>
    <x v="24"/>
    <x v="0"/>
    <s v="JFK"/>
    <x v="24"/>
    <n v="5909"/>
    <s v="Moderate-haul"/>
    <d v="1899-12-30T16:30:13"/>
    <x v="24"/>
    <d v="2025-01-10T00:00:00"/>
    <d v="1899-12-30T19:12:13"/>
    <d v="1899-12-30T01:45:13"/>
    <d v="1899-12-30T02:42:00"/>
    <d v="1899-12-30T02:42:00"/>
    <n v="162"/>
    <s v="Severe-delay"/>
    <n v="1138.33"/>
    <x v="2"/>
    <n v="5"/>
    <s v="No Preference"/>
    <n v="7.41"/>
    <n v="30142.2012143172"/>
    <s v="Cancelled"/>
    <n v="3.14"/>
    <n v="41170.639999999999"/>
    <n v="72854.600000000006"/>
    <n v="1.7695765720426013"/>
  </r>
  <r>
    <s v="14e601c8-40eb-42f4-89fa-6a4ab894800e"/>
    <s v="Danielle Snow"/>
    <n v="33"/>
    <x v="2"/>
    <s v="M"/>
    <s v="Australia"/>
    <x v="1"/>
    <x v="24"/>
    <x v="0"/>
    <s v="JFK"/>
    <x v="24"/>
    <n v="5909"/>
    <s v="Moderate-haul"/>
    <d v="1899-12-30T16:30:13"/>
    <x v="24"/>
    <d v="2025-01-06T00:00:00"/>
    <d v="1899-12-30T19:12:13"/>
    <d v="1899-12-30T01:45:13"/>
    <d v="1899-12-30T02:42:00"/>
    <d v="1899-12-30T02:42:00"/>
    <n v="162"/>
    <s v="Severe-delay"/>
    <n v="1226.9100000000001"/>
    <x v="0"/>
    <n v="3"/>
    <s v="Vegetarian"/>
    <n v="198.71"/>
    <n v="30088.166096266501"/>
    <s v="Cancelled"/>
    <n v="4.72"/>
    <n v="41105.800000000003"/>
    <n v="78561.98"/>
    <n v="1.9112139892667213"/>
  </r>
  <r>
    <s v="b560bcfa-cb7f-4996-a3a6-302817d40d0f"/>
    <s v="Barry Johnson"/>
    <n v="32"/>
    <x v="2"/>
    <s v="M"/>
    <s v="Australia"/>
    <x v="1"/>
    <x v="24"/>
    <x v="0"/>
    <s v="JFK"/>
    <x v="24"/>
    <n v="5909"/>
    <s v="Moderate-haul"/>
    <d v="1899-12-30T16:30:13"/>
    <x v="24"/>
    <d v="2025-01-13T00:00:00"/>
    <d v="1899-12-30T19:12:13"/>
    <d v="1899-12-30T01:45:13"/>
    <d v="1899-12-30T02:42:00"/>
    <d v="1899-12-30T02:42:00"/>
    <n v="162"/>
    <s v="Severe-delay"/>
    <n v="213.23"/>
    <x v="2"/>
    <n v="3"/>
    <s v="Non-Vegetarian"/>
    <n v="61.31"/>
    <n v="30606.995966445302"/>
    <s v="Not Cancelled"/>
    <n v="4.51"/>
    <n v="41728.400000000001"/>
    <n v="13658.98"/>
    <n v="0.32733054706147369"/>
  </r>
  <r>
    <s v="818e2bb1-7b79-416a-aec9-e6db7afc5090"/>
    <s v="Robert Golden"/>
    <n v="39"/>
    <x v="2"/>
    <s v="M"/>
    <s v="Australia"/>
    <x v="1"/>
    <x v="24"/>
    <x v="0"/>
    <s v="JFK"/>
    <x v="24"/>
    <n v="5909"/>
    <s v="Moderate-haul"/>
    <d v="1899-12-30T16:30:13"/>
    <x v="24"/>
    <d v="2025-01-13T00:00:00"/>
    <d v="1899-12-30T19:12:13"/>
    <d v="1899-12-30T01:45:13"/>
    <d v="1899-12-30T02:42:00"/>
    <d v="1899-12-30T02:42:00"/>
    <n v="162"/>
    <s v="Severe-delay"/>
    <n v="1477.23"/>
    <x v="2"/>
    <n v="3"/>
    <s v="Vegan"/>
    <n v="111.06"/>
    <n v="30148.878639553001"/>
    <s v="Not Cancelled"/>
    <n v="3.54"/>
    <n v="41178.65"/>
    <n v="94564.93"/>
    <n v="2.2964553233289577"/>
  </r>
  <r>
    <s v="dd7bb3fa-0c97-4563-96df-5e6b4eed5c2d"/>
    <s v="Richard Austin"/>
    <n v="65"/>
    <x v="1"/>
    <s v="F"/>
    <s v="Australia"/>
    <x v="1"/>
    <x v="24"/>
    <x v="0"/>
    <s v="JFK"/>
    <x v="24"/>
    <n v="5909"/>
    <s v="Moderate-haul"/>
    <d v="1899-12-30T16:30:13"/>
    <x v="24"/>
    <d v="2025-01-15T00:00:00"/>
    <d v="1899-12-30T19:12:13"/>
    <d v="1899-12-30T01:45:13"/>
    <d v="1899-12-30T02:42:00"/>
    <d v="1899-12-30T02:42:00"/>
    <n v="162"/>
    <s v="Severe-delay"/>
    <n v="348.72"/>
    <x v="1"/>
    <n v="5"/>
    <s v="Vegan"/>
    <n v="195.86"/>
    <n v="30301.689241587399"/>
    <s v="Cancelled"/>
    <n v="3.61"/>
    <n v="41362.03"/>
    <n v="22357.25"/>
    <n v="0.54052593646878555"/>
  </r>
  <r>
    <s v="479affc6-e824-4219-ac20-e1fbe9935c90"/>
    <s v="Mr. Raymond Brooks"/>
    <n v="39"/>
    <x v="2"/>
    <s v="F"/>
    <s v="Australia"/>
    <x v="0"/>
    <x v="25"/>
    <x v="8"/>
    <s v="FRA"/>
    <x v="25"/>
    <n v="13746"/>
    <s v="Long-haul"/>
    <d v="1899-12-30T15:17:00"/>
    <x v="25"/>
    <d v="2025-01-06T00:00:00"/>
    <d v="1899-12-30T17:36:00"/>
    <d v="1899-12-30T08:52:00"/>
    <d v="1899-12-30T02:19:00"/>
    <d v="1899-12-30T02:19:00"/>
    <n v="139"/>
    <s v="Severe-delay"/>
    <n v="691.99"/>
    <x v="2"/>
    <n v="3"/>
    <s v="Gluten-Free"/>
    <n v="53.96"/>
    <n v="69901.784439970099"/>
    <s v="Not Cancelled"/>
    <n v="3.06"/>
    <n v="133323.21"/>
    <n v="26578.89"/>
    <n v="0.19935681116588777"/>
  </r>
  <r>
    <s v="4e68f19d-04c4-40fe-9ab4-78d603222a6c"/>
    <s v="Brandon Willis"/>
    <n v="55"/>
    <x v="3"/>
    <s v="M"/>
    <s v="Australia"/>
    <x v="0"/>
    <x v="25"/>
    <x v="8"/>
    <s v="FRA"/>
    <x v="25"/>
    <n v="13746"/>
    <s v="Long-haul"/>
    <d v="1899-12-30T15:17:00"/>
    <x v="25"/>
    <d v="2025-01-05T00:00:00"/>
    <d v="1899-12-30T17:36:00"/>
    <d v="1899-12-30T08:52:00"/>
    <d v="1899-12-30T02:19:00"/>
    <d v="1899-12-30T02:19:00"/>
    <n v="139"/>
    <s v="Severe-delay"/>
    <n v="317.92"/>
    <x v="2"/>
    <n v="5"/>
    <s v="Non-Vegetarian"/>
    <n v="27.27"/>
    <n v="69804.325038113297"/>
    <s v="Not Cancelled"/>
    <n v="4.8899999999999997"/>
    <n v="133147.785"/>
    <n v="12211.397999999999"/>
    <n v="9.1713114116017763E-2"/>
  </r>
  <r>
    <s v="9053e217-396b-49fc-9442-0d91a9f3cdd3"/>
    <s v="Ricardo Sanders"/>
    <n v="57"/>
    <x v="3"/>
    <s v="F"/>
    <s v="Australia"/>
    <x v="0"/>
    <x v="25"/>
    <x v="8"/>
    <s v="FRA"/>
    <x v="25"/>
    <n v="13746"/>
    <s v="Long-haul"/>
    <d v="1899-12-30T15:17:00"/>
    <x v="25"/>
    <d v="2025-01-01T00:00:00"/>
    <d v="1899-12-30T17:36:00"/>
    <d v="1899-12-30T08:52:00"/>
    <d v="1899-12-30T02:19:00"/>
    <d v="1899-12-30T02:19:00"/>
    <n v="139"/>
    <s v="Severe-delay"/>
    <n v="216.57"/>
    <x v="2"/>
    <n v="5"/>
    <s v="Non-Vegetarian"/>
    <n v="163.53"/>
    <n v="69842.998785010903"/>
    <s v="Not Cancelled"/>
    <n v="4.9800000000000004"/>
    <n v="133217.4"/>
    <n v="8335.9140000000007"/>
    <n v="6.25737628868301E-2"/>
  </r>
  <r>
    <s v="b64fd36b-f3cd-4bf9-a887-7c5b1619d5bb"/>
    <s v="Susan Miller"/>
    <n v="75"/>
    <x v="4"/>
    <s v="M"/>
    <s v="Australia"/>
    <x v="0"/>
    <x v="25"/>
    <x v="8"/>
    <s v="FRA"/>
    <x v="25"/>
    <n v="13746"/>
    <s v="Long-haul"/>
    <d v="1899-12-30T15:17:00"/>
    <x v="25"/>
    <d v="2025-01-05T00:00:00"/>
    <d v="1899-12-30T17:36:00"/>
    <d v="1899-12-30T08:52:00"/>
    <d v="1899-12-30T02:19:00"/>
    <d v="1899-12-30T02:19:00"/>
    <n v="139"/>
    <s v="Severe-delay"/>
    <n v="93.7"/>
    <x v="0"/>
    <n v="5"/>
    <s v="No Preference"/>
    <n v="98.88"/>
    <n v="70182.269619410799"/>
    <s v="Cancelled"/>
    <n v="3.98"/>
    <n v="133828.07999999999"/>
    <n v="3609.9479999999999"/>
    <n v="2.6974518352202319E-2"/>
  </r>
  <r>
    <s v="ac4fb58d-5a98-48b8-97b1-1e9626d92ee8"/>
    <s v="Kathleen Sanders"/>
    <n v="57"/>
    <x v="3"/>
    <s v="F"/>
    <s v="Australia"/>
    <x v="1"/>
    <x v="26"/>
    <x v="10"/>
    <s v="CAN"/>
    <x v="26"/>
    <n v="1919"/>
    <s v="Short-haul "/>
    <d v="1899-12-30T16:22:15"/>
    <x v="26"/>
    <d v="2025-01-05T00:00:00"/>
    <d v="1899-12-30T17:56:15"/>
    <d v="1899-12-30T20:03:15"/>
    <d v="1899-12-30T01:34:00"/>
    <d v="1899-12-30T01:34:00"/>
    <n v="94"/>
    <s v="Moderate-delay"/>
    <n v="1028.3"/>
    <x v="2"/>
    <n v="5"/>
    <s v="Non-Vegetarian"/>
    <n v="12.8"/>
    <n v="10714.6849442149"/>
    <s v="Cancelled"/>
    <n v="4.72"/>
    <n v="17857.62"/>
    <n v="65813.759999999995"/>
    <n v="3.6854720841859105"/>
  </r>
  <r>
    <s v="8e83008f-6105-4685-8041-0c83c0360e36"/>
    <s v="Elaine Olsen"/>
    <n v="25"/>
    <x v="0"/>
    <s v="M"/>
    <s v="Australia"/>
    <x v="1"/>
    <x v="26"/>
    <x v="10"/>
    <s v="CAN"/>
    <x v="26"/>
    <n v="1919"/>
    <s v="Short-haul "/>
    <d v="1899-12-30T16:22:15"/>
    <x v="26"/>
    <d v="2025-01-15T00:00:00"/>
    <d v="1899-12-30T17:56:15"/>
    <d v="1899-12-30T20:03:15"/>
    <d v="1899-12-30T01:34:00"/>
    <d v="1899-12-30T01:34:00"/>
    <n v="94"/>
    <s v="Moderate-delay"/>
    <n v="958.68"/>
    <x v="0"/>
    <n v="5"/>
    <s v="Vegan"/>
    <n v="145.25"/>
    <n v="10733.271004329999"/>
    <s v="Cancelled"/>
    <n v="3.31"/>
    <n v="17879.93"/>
    <n v="61384.57"/>
    <n v="3.4331549396446182"/>
  </r>
  <r>
    <s v="cb3c4a91-d421-433b-90ee-9e20efdd4154"/>
    <s v="Angela Foster"/>
    <n v="18"/>
    <x v="0"/>
    <s v="M"/>
    <s v="Australia"/>
    <x v="1"/>
    <x v="26"/>
    <x v="10"/>
    <s v="CAN"/>
    <x v="26"/>
    <n v="1919"/>
    <s v="Short-haul "/>
    <d v="1899-12-30T16:22:15"/>
    <x v="26"/>
    <d v="2025-01-13T00:00:00"/>
    <d v="1899-12-30T17:56:15"/>
    <d v="1899-12-30T20:03:15"/>
    <d v="1899-12-30T01:34:00"/>
    <d v="1899-12-30T01:34:00"/>
    <n v="94"/>
    <s v="Moderate-delay"/>
    <n v="243.27"/>
    <x v="1"/>
    <n v="5"/>
    <s v="Gluten-Free"/>
    <n v="134.38999999999999"/>
    <n v="10789.382962272301"/>
    <s v="Cancelled"/>
    <n v="3.23"/>
    <n v="17947.259999999998"/>
    <n v="15596.16"/>
    <n v="0.86899950187382369"/>
  </r>
  <r>
    <s v="217b7b46-b2e7-44f4-a3cd-de2ffcbeb0dc"/>
    <s v="Michael Patterson"/>
    <n v="39"/>
    <x v="2"/>
    <s v="M"/>
    <s v="Australia"/>
    <x v="0"/>
    <x v="26"/>
    <x v="10"/>
    <s v="CAN"/>
    <x v="26"/>
    <n v="1919"/>
    <s v="Short-haul "/>
    <d v="1899-12-30T16:22:15"/>
    <x v="26"/>
    <d v="2025-01-06T00:00:00"/>
    <d v="1899-12-30T17:56:15"/>
    <d v="1899-12-30T20:03:15"/>
    <d v="1899-12-30T01:34:00"/>
    <d v="1899-12-30T01:34:00"/>
    <n v="94"/>
    <s v="Moderate-delay"/>
    <n v="1275.29"/>
    <x v="0"/>
    <n v="3"/>
    <s v="Vegetarian"/>
    <n v="125.83"/>
    <n v="10238.4502475564"/>
    <s v="Not Cancelled"/>
    <n v="3.06"/>
    <n v="17286.14"/>
    <n v="81643.73"/>
    <n v="4.7230746713841265"/>
  </r>
  <r>
    <s v="5232b76e-5e54-4e56-aef3-95cd5d5ad6bd"/>
    <s v="Catherine Shah"/>
    <n v="54"/>
    <x v="3"/>
    <s v="F"/>
    <s v="Australia"/>
    <x v="1"/>
    <x v="27"/>
    <x v="9"/>
    <s v="DXB"/>
    <x v="27"/>
    <n v="14469"/>
    <s v="Long-haul"/>
    <d v="1899-12-30T04:48:31"/>
    <x v="27"/>
    <d v="2025-01-05T00:00:00"/>
    <d v="1899-12-30T06:27:31"/>
    <d v="1899-12-30T22:31:31"/>
    <d v="1899-12-30T01:39:00"/>
    <d v="1899-12-30T01:39:00"/>
    <n v="99"/>
    <s v="Moderate-delay"/>
    <n v="425.03"/>
    <x v="2"/>
    <n v="5"/>
    <s v="Vegetarian"/>
    <n v="89.17"/>
    <n v="73361.169669715993"/>
    <s v="Cancelled"/>
    <n v="3.32"/>
    <n v="139550.09999999899"/>
    <n v="16331.8499999999"/>
    <n v="0.11703216264266396"/>
  </r>
  <r>
    <s v="704e00b9-ce17-408f-8e21-3a7a0a600ed1"/>
    <s v="Michael Blackwell"/>
    <n v="74"/>
    <x v="4"/>
    <s v="M"/>
    <s v="Australia"/>
    <x v="0"/>
    <x v="27"/>
    <x v="9"/>
    <s v="DXB"/>
    <x v="27"/>
    <n v="14469"/>
    <s v="Long-haul"/>
    <d v="1899-12-30T04:48:31"/>
    <x v="27"/>
    <d v="2025-01-08T00:00:00"/>
    <d v="1899-12-30T06:27:31"/>
    <d v="1899-12-30T22:31:31"/>
    <d v="1899-12-30T01:39:00"/>
    <d v="1899-12-30T01:39:00"/>
    <n v="99"/>
    <s v="Moderate-delay"/>
    <n v="773.02"/>
    <x v="2"/>
    <n v="5"/>
    <s v="Gluten-Free"/>
    <n v="44.94"/>
    <n v="73573.024169790297"/>
    <s v="Cancelled"/>
    <n v="3.09"/>
    <n v="139931.44500000001"/>
    <n v="29689.361999999899"/>
    <n v="0.21217076690660844"/>
  </r>
  <r>
    <s v="05e4f0ff-c128-4ea4-b2cf-38ad4821237f"/>
    <s v="Luis Stanley"/>
    <n v="67"/>
    <x v="1"/>
    <s v="F"/>
    <s v="Australia"/>
    <x v="1"/>
    <x v="27"/>
    <x v="9"/>
    <s v="DXB"/>
    <x v="27"/>
    <n v="14469"/>
    <s v="Long-haul"/>
    <d v="1899-12-30T04:48:31"/>
    <x v="27"/>
    <d v="2025-01-12T00:00:00"/>
    <d v="1899-12-30T06:27:31"/>
    <d v="1899-12-30T22:31:31"/>
    <d v="1899-12-30T01:39:00"/>
    <d v="1899-12-30T01:39:00"/>
    <n v="99"/>
    <s v="Moderate-delay"/>
    <n v="62.31"/>
    <x v="0"/>
    <n v="5"/>
    <s v="Vegetarian"/>
    <n v="135.43"/>
    <n v="73339.542253070103"/>
    <s v="Not Cancelled"/>
    <n v="3.48"/>
    <n v="139511.17499999999"/>
    <n v="2408.9579999999901"/>
    <n v="1.7267132901719093E-2"/>
  </r>
  <r>
    <s v="55fe9ff2-4f44-4331-b8bb-2f77ebd70569"/>
    <s v="Roberto Hall"/>
    <n v="34"/>
    <x v="2"/>
    <s v="M"/>
    <s v="Australia"/>
    <x v="1"/>
    <x v="27"/>
    <x v="9"/>
    <s v="DXB"/>
    <x v="27"/>
    <n v="14469"/>
    <s v="Long-haul"/>
    <d v="1899-12-30T04:48:31"/>
    <x v="27"/>
    <d v="2025-01-11T00:00:00"/>
    <d v="1899-12-30T06:27:31"/>
    <d v="1899-12-30T22:31:31"/>
    <d v="1899-12-30T01:39:00"/>
    <d v="1899-12-30T01:39:00"/>
    <n v="99"/>
    <s v="Moderate-delay"/>
    <n v="1038.25"/>
    <x v="1"/>
    <n v="3"/>
    <s v="Non-Vegetarian"/>
    <n v="77.739999999999995"/>
    <n v="73588.989288651806"/>
    <s v="Cancelled"/>
    <n v="5"/>
    <n v="139960.185"/>
    <n v="39878.129999999997"/>
    <n v="0.28492481629686328"/>
  </r>
  <r>
    <s v="2b6ff5bf-d14a-4694-9594-4d1ad1426975"/>
    <s v="Kyle Chang"/>
    <n v="55"/>
    <x v="3"/>
    <s v="M"/>
    <s v="Australia"/>
    <x v="0"/>
    <x v="28"/>
    <x v="8"/>
    <s v="ATL"/>
    <x v="28"/>
    <n v="7101"/>
    <s v="Moderate-haul"/>
    <d v="1899-12-30T15:43:17"/>
    <x v="28"/>
    <d v="2025-01-01T00:00:00"/>
    <d v="1899-12-30T17:04:17"/>
    <d v="1899-12-30T00:57:17"/>
    <d v="1899-12-30T01:21:00"/>
    <d v="1899-12-30T01:21:00"/>
    <n v="81"/>
    <s v="Moderate-delay"/>
    <n v="113.85"/>
    <x v="2"/>
    <n v="5"/>
    <s v="Vegetarian"/>
    <n v="119.63"/>
    <n v="36615.897086487799"/>
    <s v="Cancelled"/>
    <n v="3.49"/>
    <n v="73408.62"/>
    <n v="4386.1979999999903"/>
    <n v="5.9750448925480287E-2"/>
  </r>
  <r>
    <s v="69102280-fd93-4677-8e0c-f258a146b55e"/>
    <s v="William Miller"/>
    <n v="56"/>
    <x v="3"/>
    <s v="F"/>
    <s v="Australia"/>
    <x v="0"/>
    <x v="28"/>
    <x v="8"/>
    <s v="ATL"/>
    <x v="28"/>
    <n v="7101"/>
    <s v="Moderate-haul"/>
    <d v="1899-12-30T15:43:17"/>
    <x v="28"/>
    <d v="2025-01-07T00:00:00"/>
    <d v="1899-12-30T17:04:17"/>
    <d v="1899-12-30T00:57:17"/>
    <d v="1899-12-30T01:21:00"/>
    <d v="1899-12-30T01:21:00"/>
    <n v="81"/>
    <s v="Moderate-delay"/>
    <n v="789.39"/>
    <x v="0"/>
    <n v="5"/>
    <s v="Vegetarian"/>
    <n v="53.02"/>
    <n v="36727.254255345302"/>
    <s v="Not Cancelled"/>
    <n v="3.68"/>
    <n v="73609.065000000002"/>
    <n v="30318.9359999999"/>
    <n v="0.41189133430780434"/>
  </r>
  <r>
    <s v="c0007e46-98d0-459a-84df-3337da51bea6"/>
    <s v="Robert Garrison"/>
    <n v="56"/>
    <x v="3"/>
    <s v="F"/>
    <s v="Australia"/>
    <x v="0"/>
    <x v="28"/>
    <x v="8"/>
    <s v="ATL"/>
    <x v="28"/>
    <n v="7101"/>
    <s v="Moderate-haul"/>
    <d v="1899-12-30T15:43:17"/>
    <x v="28"/>
    <d v="2025-01-12T00:00:00"/>
    <d v="1899-12-30T17:04:17"/>
    <d v="1899-12-30T00:57:17"/>
    <d v="1899-12-30T01:21:00"/>
    <d v="1899-12-30T01:21:00"/>
    <n v="81"/>
    <s v="Moderate-delay"/>
    <n v="1293.77"/>
    <x v="1"/>
    <n v="5"/>
    <s v="No Preference"/>
    <n v="169.75"/>
    <n v="36656.377939522798"/>
    <s v="Not Cancelled"/>
    <n v="3.81"/>
    <n v="73481.475000000006"/>
    <n v="49701.137999999999"/>
    <n v="0.67637643365215516"/>
  </r>
  <r>
    <s v="6cfdee56-ed1a-4370-a867-5d428577ae54"/>
    <s v="Scott Robinson"/>
    <n v="41"/>
    <x v="3"/>
    <s v="M"/>
    <s v="Australia"/>
    <x v="1"/>
    <x v="28"/>
    <x v="8"/>
    <s v="ATL"/>
    <x v="28"/>
    <n v="7101"/>
    <s v="Moderate-haul"/>
    <d v="1899-12-30T15:43:17"/>
    <x v="28"/>
    <d v="2025-01-13T00:00:00"/>
    <d v="1899-12-30T17:04:17"/>
    <d v="1899-12-30T00:57:17"/>
    <d v="1899-12-30T01:21:00"/>
    <d v="1899-12-30T01:21:00"/>
    <n v="81"/>
    <s v="Moderate-delay"/>
    <n v="180.27"/>
    <x v="2"/>
    <n v="5"/>
    <s v="Gluten-Free"/>
    <n v="131.76"/>
    <n v="36749.937523353299"/>
    <s v="Cancelled"/>
    <n v="3.76"/>
    <n v="73649.895000000004"/>
    <n v="6938.1779999999899"/>
    <n v="9.4204859355196499E-2"/>
  </r>
  <r>
    <s v="ccba42ff-f8ba-486d-a99d-7899705251b4"/>
    <s v="Kathleen Richardson"/>
    <n v="51"/>
    <x v="3"/>
    <s v="M"/>
    <s v="Australia"/>
    <x v="0"/>
    <x v="29"/>
    <x v="7"/>
    <s v="CDG"/>
    <x v="29"/>
    <n v="4870"/>
    <s v="Moderate-haul"/>
    <d v="1899-12-30T08:18:00"/>
    <x v="29"/>
    <d v="2025-01-14T00:00:00"/>
    <d v="1899-12-30T11:15:00"/>
    <d v="1899-12-30T16:39:00"/>
    <d v="1899-12-30T02:57:00"/>
    <d v="1899-12-30T02:57:00"/>
    <n v="177"/>
    <s v="Severe-delay"/>
    <n v="958.05"/>
    <x v="1"/>
    <n v="5"/>
    <s v="No Preference"/>
    <n v="142.86000000000001"/>
    <n v="25307.201196638802"/>
    <s v="Cancelled"/>
    <n v="3.4"/>
    <n v="35368.639999999999"/>
    <n v="61343.77"/>
    <n v="1.734411331620328"/>
  </r>
  <r>
    <s v="ef591a0c-8062-482a-b1a4-8f2b09fcdf26"/>
    <s v="Mrs. Cynthia Martinez"/>
    <n v="55"/>
    <x v="3"/>
    <s v="M"/>
    <s v="Australia"/>
    <x v="1"/>
    <x v="29"/>
    <x v="7"/>
    <s v="CDG"/>
    <x v="29"/>
    <n v="4870"/>
    <s v="Moderate-haul"/>
    <d v="1899-12-30T08:18:00"/>
    <x v="29"/>
    <d v="2025-01-04T00:00:00"/>
    <d v="1899-12-30T11:15:00"/>
    <d v="1899-12-30T16:39:00"/>
    <d v="1899-12-30T02:57:00"/>
    <d v="1899-12-30T02:57:00"/>
    <n v="177"/>
    <s v="Severe-delay"/>
    <n v="1406.79"/>
    <x v="0"/>
    <n v="5"/>
    <s v="No Preference"/>
    <n v="122.34"/>
    <n v="25549.630274812"/>
    <s v="Not Cancelled"/>
    <n v="3.64"/>
    <n v="35659.56"/>
    <n v="90059.03"/>
    <n v="2.5255227490187764"/>
  </r>
  <r>
    <s v="6d15fd0b-d680-4f73-b699-cc9a6a940207"/>
    <s v="Russell Yang MD"/>
    <n v="71"/>
    <x v="4"/>
    <s v="M"/>
    <s v="Australia"/>
    <x v="1"/>
    <x v="29"/>
    <x v="7"/>
    <s v="CDG"/>
    <x v="29"/>
    <n v="4870"/>
    <s v="Moderate-haul"/>
    <d v="1899-12-30T08:18:00"/>
    <x v="29"/>
    <d v="2025-01-13T00:00:00"/>
    <d v="1899-12-30T11:15:00"/>
    <d v="1899-12-30T16:39:00"/>
    <d v="1899-12-30T02:57:00"/>
    <d v="1899-12-30T02:57:00"/>
    <n v="177"/>
    <s v="Severe-delay"/>
    <n v="210.45"/>
    <x v="0"/>
    <n v="5"/>
    <s v="Non-Vegetarian"/>
    <n v="9.34"/>
    <n v="25173.497091850099"/>
    <s v="Cancelled"/>
    <n v="3.9"/>
    <n v="35208.199999999997"/>
    <n v="13470.67"/>
    <n v="0.38260036014337573"/>
  </r>
  <r>
    <s v="603670b6-a637-4ce8-a981-31b25712b032"/>
    <s v="Morgan Lewis"/>
    <n v="18"/>
    <x v="0"/>
    <s v="M"/>
    <s v="Australia"/>
    <x v="0"/>
    <x v="29"/>
    <x v="7"/>
    <s v="CDG"/>
    <x v="29"/>
    <n v="4870"/>
    <s v="Moderate-haul"/>
    <d v="1899-12-30T08:18:00"/>
    <x v="29"/>
    <d v="2025-01-06T00:00:00"/>
    <d v="1899-12-30T11:15:00"/>
    <d v="1899-12-30T16:39:00"/>
    <d v="1899-12-30T02:57:00"/>
    <d v="1899-12-30T02:57:00"/>
    <n v="177"/>
    <s v="Severe-delay"/>
    <n v="803.71"/>
    <x v="1"/>
    <n v="5"/>
    <s v="Vegetarian"/>
    <n v="131.11000000000001"/>
    <n v="24960.5381576703"/>
    <s v="Not Cancelled"/>
    <n v="3"/>
    <n v="34952.65"/>
    <n v="51463.66"/>
    <n v="1.4723822085020735"/>
  </r>
  <r>
    <s v="85f6a958-4424-4a3b-9db4-674ae8292eb6"/>
    <s v="Joe Wong"/>
    <n v="37"/>
    <x v="2"/>
    <s v="M"/>
    <s v="Australia"/>
    <x v="1"/>
    <x v="29"/>
    <x v="7"/>
    <s v="CDG"/>
    <x v="29"/>
    <n v="4870"/>
    <s v="Moderate-haul"/>
    <d v="1899-12-30T08:18:00"/>
    <x v="29"/>
    <d v="2025-01-08T00:00:00"/>
    <d v="1899-12-30T11:15:00"/>
    <d v="1899-12-30T16:39:00"/>
    <d v="1899-12-30T02:57:00"/>
    <d v="1899-12-30T02:57:00"/>
    <n v="177"/>
    <s v="Severe-delay"/>
    <n v="1106.94"/>
    <x v="2"/>
    <n v="3"/>
    <s v="No Preference"/>
    <n v="54.87"/>
    <n v="25328.496567974998"/>
    <s v="Cancelled"/>
    <n v="3.83"/>
    <n v="35394.199999999997"/>
    <n v="70855.13"/>
    <n v="2.0018853371456342"/>
  </r>
  <r>
    <s v="2e37f230-57d9-4940-a34c-af39b7495126"/>
    <s v="Colleen Tran"/>
    <n v="29"/>
    <x v="0"/>
    <s v="M"/>
    <s v="Australia"/>
    <x v="1"/>
    <x v="29"/>
    <x v="7"/>
    <s v="CDG"/>
    <x v="29"/>
    <n v="4870"/>
    <s v="Moderate-haul"/>
    <d v="1899-12-30T08:18:00"/>
    <x v="29"/>
    <d v="2025-01-04T00:00:00"/>
    <d v="1899-12-30T11:15:00"/>
    <d v="1899-12-30T16:39:00"/>
    <d v="1899-12-30T02:57:00"/>
    <d v="1899-12-30T02:57:00"/>
    <n v="177"/>
    <s v="Severe-delay"/>
    <n v="1274.3900000000001"/>
    <x v="0"/>
    <n v="5"/>
    <s v="Vegetarian"/>
    <n v="177.42"/>
    <n v="25733.871276565202"/>
    <s v="Cancelled"/>
    <n v="4.08"/>
    <n v="35880.65"/>
    <n v="81596.44"/>
    <n v="2.2741070744259093"/>
  </r>
  <r>
    <s v="bd68ca0c-3c62-490a-b950-ae5c17fb7aba"/>
    <s v="Crystal Castillo"/>
    <n v="61"/>
    <x v="1"/>
    <s v="F"/>
    <s v="Australia"/>
    <x v="0"/>
    <x v="29"/>
    <x v="7"/>
    <s v="CDG"/>
    <x v="29"/>
    <n v="4870"/>
    <s v="Moderate-haul"/>
    <d v="1899-12-30T08:18:00"/>
    <x v="29"/>
    <d v="2025-01-13T00:00:00"/>
    <d v="1899-12-30T11:15:00"/>
    <d v="1899-12-30T16:39:00"/>
    <d v="1899-12-30T02:57:00"/>
    <d v="1899-12-30T02:57:00"/>
    <n v="177"/>
    <s v="Severe-delay"/>
    <n v="983.61"/>
    <x v="2"/>
    <n v="5"/>
    <s v="Non-Vegetarian"/>
    <n v="4.32"/>
    <n v="24894.555103994699"/>
    <s v="Not Cancelled"/>
    <n v="3.39"/>
    <n v="34873.47"/>
    <n v="62951.9"/>
    <n v="1.8051515951810932"/>
  </r>
  <r>
    <s v="43c18cb1-b32b-4e5a-9698-b06ddd29f2d7"/>
    <s v="Luis Gray"/>
    <n v="28"/>
    <x v="0"/>
    <s v="M"/>
    <s v="Australia"/>
    <x v="0"/>
    <x v="29"/>
    <x v="7"/>
    <s v="CDG"/>
    <x v="29"/>
    <n v="4870"/>
    <s v="Moderate-haul"/>
    <d v="1899-12-30T08:18:00"/>
    <x v="29"/>
    <d v="2025-01-14T00:00:00"/>
    <d v="1899-12-30T11:15:00"/>
    <d v="1899-12-30T16:39:00"/>
    <d v="1899-12-30T02:57:00"/>
    <d v="1899-12-30T02:57:00"/>
    <n v="177"/>
    <s v="Severe-delay"/>
    <n v="555.41999999999996"/>
    <x v="1"/>
    <n v="5"/>
    <s v="Vegetarian"/>
    <n v="39.409999999999997"/>
    <n v="25441.050895284701"/>
    <s v="Cancelled"/>
    <n v="3.85"/>
    <n v="35529.26"/>
    <n v="35554.76"/>
    <n v="1.0007177182975384"/>
  </r>
  <r>
    <s v="00253102-490c-4a29-804a-4073f830a380"/>
    <s v="Marc Scott"/>
    <n v="21"/>
    <x v="0"/>
    <s v="F"/>
    <s v="Australia"/>
    <x v="0"/>
    <x v="30"/>
    <x v="13"/>
    <s v="FRA"/>
    <x v="30"/>
    <n v="13175"/>
    <s v="Long-haul"/>
    <d v="1899-12-30T16:22:52"/>
    <x v="30"/>
    <d v="2025-01-12T00:00:00"/>
    <d v="1899-12-30T18:21:52"/>
    <d v="1899-12-30T08:59:52"/>
    <d v="1899-12-30T01:59:00"/>
    <d v="1899-12-30T01:59:00"/>
    <n v="119"/>
    <s v="Moderate-delay"/>
    <n v="723.92"/>
    <x v="2"/>
    <n v="5"/>
    <s v="Non-Vegetarian"/>
    <n v="143.37"/>
    <n v="67238.398223191805"/>
    <s v="Cancelled"/>
    <n v="4.3099999999999996"/>
    <n v="85686.080000000002"/>
    <n v="46359.55"/>
    <n v="0.54103945471656545"/>
  </r>
  <r>
    <s v="28b30485-1c4f-4947-9f87-81e1ba10b940"/>
    <s v="Christine Hernandez"/>
    <n v="35"/>
    <x v="2"/>
    <s v="F"/>
    <s v="Australia"/>
    <x v="0"/>
    <x v="30"/>
    <x v="13"/>
    <s v="FRA"/>
    <x v="30"/>
    <n v="13175"/>
    <s v="Long-haul"/>
    <d v="1899-12-30T16:22:52"/>
    <x v="30"/>
    <d v="2025-01-10T00:00:00"/>
    <d v="1899-12-30T18:21:52"/>
    <d v="1899-12-30T08:59:52"/>
    <d v="1899-12-30T01:59:00"/>
    <d v="1899-12-30T01:59:00"/>
    <n v="119"/>
    <s v="Moderate-delay"/>
    <n v="1066.53"/>
    <x v="0"/>
    <n v="3"/>
    <s v="Vegan"/>
    <n v="22.12"/>
    <n v="67228.915928440998"/>
    <s v="Not Cancelled"/>
    <n v="4.0199999999999996"/>
    <n v="85674.7"/>
    <n v="68262.34"/>
    <n v="0.79676193788831473"/>
  </r>
  <r>
    <s v="d60090e0-f23d-4973-b63a-51e7f9edbb03"/>
    <s v="Daniel Ball"/>
    <n v="18"/>
    <x v="0"/>
    <s v="F"/>
    <s v="Australia"/>
    <x v="0"/>
    <x v="30"/>
    <x v="13"/>
    <s v="FRA"/>
    <x v="30"/>
    <n v="13175"/>
    <s v="Long-haul"/>
    <d v="1899-12-30T16:22:52"/>
    <x v="30"/>
    <d v="2025-01-10T00:00:00"/>
    <d v="1899-12-30T18:21:52"/>
    <d v="1899-12-30T08:59:52"/>
    <d v="1899-12-30T01:59:00"/>
    <d v="1899-12-30T01:59:00"/>
    <n v="119"/>
    <s v="Moderate-delay"/>
    <n v="1402.15"/>
    <x v="2"/>
    <n v="5"/>
    <s v="Vegan"/>
    <n v="10.220000000000001"/>
    <n v="66707.684389278205"/>
    <s v="Cancelled"/>
    <n v="4.88"/>
    <n v="85049.22"/>
    <n v="89739.64"/>
    <n v="1.0551494769734513"/>
  </r>
  <r>
    <s v="a09b7759-f28e-4be2-b1da-76c04b523615"/>
    <s v="Ruth Rogers"/>
    <n v="46"/>
    <x v="3"/>
    <s v="F"/>
    <s v="Australia"/>
    <x v="1"/>
    <x v="30"/>
    <x v="13"/>
    <s v="FRA"/>
    <x v="30"/>
    <n v="13175"/>
    <s v="Long-haul"/>
    <d v="1899-12-30T16:22:52"/>
    <x v="30"/>
    <d v="2025-01-07T00:00:00"/>
    <d v="1899-12-30T18:21:52"/>
    <d v="1899-12-30T08:59:52"/>
    <d v="1899-12-30T01:59:00"/>
    <d v="1899-12-30T01:59:00"/>
    <n v="119"/>
    <s v="Moderate-delay"/>
    <n v="796.71"/>
    <x v="1"/>
    <n v="5"/>
    <s v="Non-Vegetarian"/>
    <n v="186.09"/>
    <n v="66852.592385264405"/>
    <s v="Not Cancelled"/>
    <n v="4.88"/>
    <n v="85223.11"/>
    <n v="51026.66"/>
    <n v="0.59874205482526988"/>
  </r>
  <r>
    <s v="7d85a2fa-5c8d-4c39-a4e2-f842db89fbda"/>
    <s v="Cheryl Madden"/>
    <n v="56"/>
    <x v="3"/>
    <s v="F"/>
    <s v="Australia"/>
    <x v="0"/>
    <x v="30"/>
    <x v="13"/>
    <s v="FRA"/>
    <x v="30"/>
    <n v="13175"/>
    <s v="Long-haul"/>
    <d v="1899-12-30T16:22:52"/>
    <x v="30"/>
    <d v="2025-01-13T00:00:00"/>
    <d v="1899-12-30T18:21:52"/>
    <d v="1899-12-30T08:59:52"/>
    <d v="1899-12-30T01:59:00"/>
    <d v="1899-12-30T01:59:00"/>
    <n v="119"/>
    <s v="Moderate-delay"/>
    <n v="407.1"/>
    <x v="1"/>
    <n v="5"/>
    <s v="Vegan"/>
    <n v="136.84"/>
    <n v="66898.220981451304"/>
    <s v="Cancelled"/>
    <n v="4.6900000000000004"/>
    <n v="85277.87"/>
    <n v="26081.77"/>
    <n v="0.30584452918441796"/>
  </r>
  <r>
    <s v="621532a1-ae1d-4a7f-8c51-22406b36d64c"/>
    <s v="Carolyn Cook"/>
    <n v="67"/>
    <x v="1"/>
    <s v="M"/>
    <s v="Australia"/>
    <x v="0"/>
    <x v="31"/>
    <x v="11"/>
    <s v="LAX"/>
    <x v="31"/>
    <n v="4998"/>
    <s v="Moderate-haul"/>
    <d v="1899-12-30T22:36:35"/>
    <x v="31"/>
    <d v="2025-01-09T00:00:00"/>
    <d v="1899-12-30T01:07:35"/>
    <d v="1899-12-30T06:40:35"/>
    <d v="1899-12-30T02:31:00"/>
    <d v="1899-12-30T02:31:00"/>
    <n v="226.5"/>
    <s v="Severe-delay"/>
    <n v="205.67"/>
    <x v="2"/>
    <n v="5"/>
    <s v="Vegan"/>
    <n v="43.99"/>
    <n v="25738.439967322302"/>
    <s v="Cancelled"/>
    <n v="4.07"/>
    <n v="35886.129999999997"/>
    <n v="13171.68"/>
    <n v="0.36704097098238236"/>
  </r>
  <r>
    <s v="acdceb4d-39f7-40ac-bc49-e4ab077f9056"/>
    <s v="Edward Preston"/>
    <n v="25"/>
    <x v="0"/>
    <s v="M"/>
    <s v="Australia"/>
    <x v="0"/>
    <x v="31"/>
    <x v="11"/>
    <s v="LAX"/>
    <x v="31"/>
    <n v="4998"/>
    <s v="Moderate-haul"/>
    <d v="1899-12-30T22:36:35"/>
    <x v="31"/>
    <d v="2025-01-15T00:00:00"/>
    <d v="1899-12-30T01:07:35"/>
    <d v="1899-12-30T06:40:35"/>
    <d v="1899-12-30T02:31:00"/>
    <d v="1899-12-30T02:31:00"/>
    <n v="226.5"/>
    <s v="Severe-delay"/>
    <n v="607.20000000000005"/>
    <x v="2"/>
    <n v="5"/>
    <s v="Non-Vegetarian"/>
    <n v="99.6"/>
    <n v="26298.3022659126"/>
    <s v="Cancelled"/>
    <n v="4.9000000000000004"/>
    <n v="36557.96"/>
    <n v="38880.720000000001"/>
    <n v="1.0635363680030288"/>
  </r>
  <r>
    <s v="da1ed46c-e09c-48ba-a729-2a67f233b54e"/>
    <s v="Claire Burgess"/>
    <n v="53"/>
    <x v="3"/>
    <s v="M"/>
    <s v="Australia"/>
    <x v="0"/>
    <x v="31"/>
    <x v="11"/>
    <s v="LAX"/>
    <x v="31"/>
    <n v="4998"/>
    <s v="Moderate-haul"/>
    <d v="1899-12-30T22:36:35"/>
    <x v="31"/>
    <d v="2025-01-11T00:00:00"/>
    <d v="1899-12-30T01:07:35"/>
    <d v="1899-12-30T06:40:35"/>
    <d v="1899-12-30T02:31:00"/>
    <d v="1899-12-30T02:31:00"/>
    <n v="226.5"/>
    <s v="Severe-delay"/>
    <n v="744.02"/>
    <x v="1"/>
    <n v="5"/>
    <s v="Gluten-Free"/>
    <n v="28.35"/>
    <n v="26176.1164744499"/>
    <s v="Not Cancelled"/>
    <n v="4.34"/>
    <n v="36411.339999999997"/>
    <n v="47622.95"/>
    <n v="1.3079153362661193"/>
  </r>
  <r>
    <s v="111c5606-6c74-43ff-9374-82a7e2e23d29"/>
    <s v="Kathy Harris"/>
    <n v="20"/>
    <x v="0"/>
    <s v="M"/>
    <s v="Australia"/>
    <x v="1"/>
    <x v="31"/>
    <x v="11"/>
    <s v="LAX"/>
    <x v="31"/>
    <n v="4998"/>
    <s v="Moderate-haul"/>
    <d v="1899-12-30T22:36:35"/>
    <x v="31"/>
    <d v="2025-01-10T00:00:00"/>
    <d v="1899-12-30T01:07:35"/>
    <d v="1899-12-30T06:40:35"/>
    <d v="1899-12-30T02:31:00"/>
    <d v="1899-12-30T02:31:00"/>
    <n v="226.5"/>
    <s v="Severe-delay"/>
    <n v="1430.71"/>
    <x v="0"/>
    <n v="5"/>
    <s v="Vegan"/>
    <n v="190.34"/>
    <n v="25833.4356175254"/>
    <s v="Not Cancelled"/>
    <n v="3.39"/>
    <n v="36000.120000000003"/>
    <n v="91603.51"/>
    <n v="2.544533462666235"/>
  </r>
  <r>
    <s v="d78cdd56-8050-4f08-a09a-88f23afe0613"/>
    <s v="Mary Thompson"/>
    <n v="50"/>
    <x v="3"/>
    <s v="F"/>
    <s v="Australia"/>
    <x v="0"/>
    <x v="31"/>
    <x v="11"/>
    <s v="LAX"/>
    <x v="31"/>
    <n v="4998"/>
    <s v="Moderate-haul"/>
    <d v="1899-12-30T22:36:35"/>
    <x v="31"/>
    <d v="2025-01-15T00:00:00"/>
    <d v="1899-12-30T01:07:35"/>
    <d v="1899-12-30T06:40:35"/>
    <d v="1899-12-30T02:31:00"/>
    <d v="1899-12-30T02:31:00"/>
    <n v="226.5"/>
    <s v="Severe-delay"/>
    <n v="1095.27"/>
    <x v="2"/>
    <n v="5"/>
    <s v="No Preference"/>
    <n v="18.940000000000001"/>
    <n v="26307.493670219101"/>
    <s v="Not Cancelled"/>
    <n v="4.51"/>
    <n v="36568.99"/>
    <n v="70101.070000000007"/>
    <n v="1.9169539547031518"/>
  </r>
  <r>
    <s v="800b5b52-427c-463c-865c-54e6b04c7a68"/>
    <s v="Kyle Cooper"/>
    <n v="19"/>
    <x v="0"/>
    <s v="F"/>
    <s v="Australia"/>
    <x v="0"/>
    <x v="32"/>
    <x v="12"/>
    <s v="ORD"/>
    <x v="32"/>
    <n v="14251"/>
    <s v="Long-haul"/>
    <d v="1899-12-30T13:30:13"/>
    <x v="32"/>
    <d v="2025-01-11T00:00:00"/>
    <d v="1899-12-30T16:00:13"/>
    <d v="1899-12-30T07:50:13"/>
    <d v="1899-12-30T02:30:00"/>
    <d v="1899-12-30T02:30:00"/>
    <n v="150"/>
    <s v="Severe-delay"/>
    <n v="558.83000000000004"/>
    <x v="2"/>
    <n v="5"/>
    <s v="Gluten-Free"/>
    <n v="149.5"/>
    <n v="71799.478309573402"/>
    <s v="Cancelled"/>
    <n v="4.91"/>
    <n v="91159.37"/>
    <n v="35795.019999999997"/>
    <n v="0.39266418800393199"/>
  </r>
  <r>
    <s v="71099f7c-b22f-4616-9141-edb5a5b13df9"/>
    <s v="Nicole Gordon"/>
    <n v="42"/>
    <x v="3"/>
    <s v="F"/>
    <s v="Australia"/>
    <x v="1"/>
    <x v="32"/>
    <x v="12"/>
    <s v="ORD"/>
    <x v="32"/>
    <n v="14251"/>
    <s v="Long-haul"/>
    <d v="1899-12-30T13:30:13"/>
    <x v="32"/>
    <d v="2025-01-07T00:00:00"/>
    <d v="1899-12-30T16:00:13"/>
    <d v="1899-12-30T07:50:13"/>
    <d v="1899-12-30T02:30:00"/>
    <d v="1899-12-30T02:30:00"/>
    <n v="150"/>
    <s v="Severe-delay"/>
    <n v="528.22"/>
    <x v="0"/>
    <n v="5"/>
    <s v="Vegan"/>
    <n v="170.61"/>
    <n v="72184.539877918694"/>
    <s v="Not Cancelled"/>
    <n v="4.5199999999999996"/>
    <n v="91621.45"/>
    <n v="33840.199999999997"/>
    <n v="0.36934800748078095"/>
  </r>
  <r>
    <s v="fc6f0385-792f-4aa3-93fc-e32bb2d6178f"/>
    <s v="Kyle Ruiz"/>
    <n v="57"/>
    <x v="3"/>
    <s v="M"/>
    <s v="Australia"/>
    <x v="0"/>
    <x v="32"/>
    <x v="12"/>
    <s v="ORD"/>
    <x v="32"/>
    <n v="14251"/>
    <s v="Long-haul"/>
    <d v="1899-12-30T13:30:13"/>
    <x v="32"/>
    <d v="2025-01-09T00:00:00"/>
    <d v="1899-12-30T16:00:13"/>
    <d v="1899-12-30T07:50:13"/>
    <d v="1899-12-30T02:30:00"/>
    <d v="1899-12-30T02:30:00"/>
    <n v="150"/>
    <s v="Severe-delay"/>
    <n v="1485.59"/>
    <x v="0"/>
    <n v="5"/>
    <s v="No Preference"/>
    <n v="117.49"/>
    <n v="72346.227523136797"/>
    <s v="Not Cancelled"/>
    <n v="3.41"/>
    <n v="91815.47"/>
    <n v="95101.26"/>
    <n v="1.0357868886365227"/>
  </r>
  <r>
    <s v="dcff8f37-46fa-4d06-9af0-eeac464d864c"/>
    <s v="Michael Baker"/>
    <n v="31"/>
    <x v="2"/>
    <s v="F"/>
    <s v="Australia"/>
    <x v="1"/>
    <x v="32"/>
    <x v="12"/>
    <s v="ORD"/>
    <x v="32"/>
    <n v="14251"/>
    <s v="Long-haul"/>
    <d v="1899-12-30T13:30:13"/>
    <x v="32"/>
    <d v="2025-01-08T00:00:00"/>
    <d v="1899-12-30T16:00:13"/>
    <d v="1899-12-30T07:50:13"/>
    <d v="1899-12-30T02:30:00"/>
    <d v="1899-12-30T02:30:00"/>
    <n v="150"/>
    <s v="Severe-delay"/>
    <n v="885.14"/>
    <x v="1"/>
    <n v="3"/>
    <s v="Gluten-Free"/>
    <n v="38.69"/>
    <n v="72021.863488248695"/>
    <s v="Not Cancelled"/>
    <n v="4.51"/>
    <n v="91426.240000000005"/>
    <n v="56656.7"/>
    <n v="0.61969845856069328"/>
  </r>
  <r>
    <s v="66afa984-3bcf-46db-be4a-50ea58eb5ae6"/>
    <s v="Kimberly Lewis"/>
    <n v="65"/>
    <x v="1"/>
    <s v="F"/>
    <s v="Australia"/>
    <x v="1"/>
    <x v="32"/>
    <x v="12"/>
    <s v="ORD"/>
    <x v="32"/>
    <n v="14251"/>
    <s v="Long-haul"/>
    <d v="1899-12-30T13:30:13"/>
    <x v="32"/>
    <d v="2025-01-03T00:00:00"/>
    <d v="1899-12-30T16:00:13"/>
    <d v="1899-12-30T07:50:13"/>
    <d v="1899-12-30T02:30:00"/>
    <d v="1899-12-30T02:30:00"/>
    <n v="150"/>
    <s v="Severe-delay"/>
    <n v="1187.03"/>
    <x v="2"/>
    <n v="5"/>
    <s v="Vegan"/>
    <n v="172.59"/>
    <n v="71998.181620672796"/>
    <s v="Cancelled"/>
    <n v="3.08"/>
    <n v="91397.82"/>
    <n v="76004.44"/>
    <n v="0.83157825864993273"/>
  </r>
  <r>
    <s v="6d969454-a4ba-4514-90ba-34099cb99c2a"/>
    <s v="Teresa Soto"/>
    <n v="19"/>
    <x v="0"/>
    <s v="F"/>
    <s v="Australia"/>
    <x v="1"/>
    <x v="32"/>
    <x v="12"/>
    <s v="ORD"/>
    <x v="32"/>
    <n v="14251"/>
    <s v="Long-haul"/>
    <d v="1899-12-30T13:30:13"/>
    <x v="32"/>
    <d v="2025-01-11T00:00:00"/>
    <d v="1899-12-30T16:00:13"/>
    <d v="1899-12-30T07:50:13"/>
    <d v="1899-12-30T02:30:00"/>
    <d v="1899-12-30T02:30:00"/>
    <n v="150"/>
    <s v="Severe-delay"/>
    <n v="843.91"/>
    <x v="2"/>
    <n v="5"/>
    <s v="Gluten-Free"/>
    <n v="41.04"/>
    <n v="72375.810216090395"/>
    <s v="Not Cancelled"/>
    <n v="3.92"/>
    <n v="91850.97"/>
    <n v="54018.45"/>
    <n v="0.58810973906971253"/>
  </r>
  <r>
    <s v="52e54787-3264-497f-b1a7-6caac5e7ea30"/>
    <s v="Tammy Perry"/>
    <n v="54"/>
    <x v="3"/>
    <s v="F"/>
    <s v="Australia"/>
    <x v="1"/>
    <x v="32"/>
    <x v="12"/>
    <s v="ORD"/>
    <x v="32"/>
    <n v="14251"/>
    <s v="Long-haul"/>
    <d v="1899-12-30T13:30:13"/>
    <x v="32"/>
    <d v="2025-01-05T00:00:00"/>
    <d v="1899-12-30T16:00:13"/>
    <d v="1899-12-30T07:50:13"/>
    <d v="1899-12-30T02:30:00"/>
    <d v="1899-12-30T02:30:00"/>
    <n v="150"/>
    <s v="Severe-delay"/>
    <n v="679.13"/>
    <x v="0"/>
    <n v="5"/>
    <s v="Non-Vegetarian"/>
    <n v="27.38"/>
    <n v="72306.956370835993"/>
    <s v="Cancelled"/>
    <n v="3.79"/>
    <n v="91768.35"/>
    <n v="43469.8"/>
    <n v="0.47369054799394344"/>
  </r>
  <r>
    <s v="224138ce-15bf-4434-b683-1a34b30329f4"/>
    <s v="James Wade"/>
    <n v="62"/>
    <x v="1"/>
    <s v="M"/>
    <s v="Australia"/>
    <x v="1"/>
    <x v="32"/>
    <x v="12"/>
    <s v="ORD"/>
    <x v="32"/>
    <n v="14251"/>
    <s v="Long-haul"/>
    <d v="1899-12-30T13:30:13"/>
    <x v="32"/>
    <d v="2025-01-02T00:00:00"/>
    <d v="1899-12-30T16:00:13"/>
    <d v="1899-12-30T07:50:13"/>
    <d v="1899-12-30T02:30:00"/>
    <d v="1899-12-30T02:30:00"/>
    <n v="150"/>
    <s v="Severe-delay"/>
    <n v="148.9"/>
    <x v="1"/>
    <n v="5"/>
    <s v="Non-Vegetarian"/>
    <n v="165.08"/>
    <n v="72049.988374850596"/>
    <s v="Cancelled"/>
    <n v="4.74"/>
    <n v="91459.99"/>
    <n v="9562.6200000000008"/>
    <n v="0.10455522682650632"/>
  </r>
  <r>
    <s v="0b8c90d7-5b49-4ecd-89e7-229a5efb56f4"/>
    <s v="Jim Henderson"/>
    <n v="72"/>
    <x v="4"/>
    <s v="F"/>
    <s v="Australia"/>
    <x v="1"/>
    <x v="33"/>
    <x v="3"/>
    <s v="ICN"/>
    <x v="33"/>
    <n v="5970"/>
    <s v="Moderate-haul"/>
    <d v="1899-12-30T08:05:51"/>
    <x v="33"/>
    <d v="2025-01-06T00:00:00"/>
    <d v="1899-12-30T10:05:51"/>
    <d v="1899-12-30T16:43:51"/>
    <d v="1899-12-30T02:00:00"/>
    <d v="1899-12-30T02:00:00"/>
    <n v="180"/>
    <s v="Severe-delay"/>
    <n v="854.82"/>
    <x v="2"/>
    <n v="5"/>
    <s v="Vegan"/>
    <n v="86.51"/>
    <n v="30513.492609926401"/>
    <s v="Cancelled"/>
    <n v="4.6500000000000004"/>
    <n v="41616.19"/>
    <n v="54725.78"/>
    <n v="1.3150117778681805"/>
  </r>
  <r>
    <s v="8e774b80-b9ee-484b-b0f5-8930c8e5760c"/>
    <s v="Terry Rivera"/>
    <n v="56"/>
    <x v="3"/>
    <s v="F"/>
    <s v="Australia"/>
    <x v="1"/>
    <x v="34"/>
    <x v="16"/>
    <s v="FRA"/>
    <x v="34"/>
    <n v="1215"/>
    <s v="Short-haul "/>
    <d v="1899-12-30T10:23:42"/>
    <x v="34"/>
    <d v="2025-01-15T00:00:00"/>
    <d v="1899-12-30T13:16:42"/>
    <d v="1899-12-30T14:37:42"/>
    <d v="1899-12-30T02:53:00"/>
    <d v="1899-12-30T02:53:00"/>
    <n v="173"/>
    <s v="Severe-delay"/>
    <n v="559.16999999999996"/>
    <x v="0"/>
    <n v="5"/>
    <s v="No Preference"/>
    <n v="190.67"/>
    <n v="7275.9901356014998"/>
    <s v="Cancelled"/>
    <n v="3.85"/>
    <n v="13731.19"/>
    <n v="35825.01"/>
    <n v="2.6090244181312765"/>
  </r>
  <r>
    <s v="55738c83-b214-4c30-ab2e-39d349bd2a5d"/>
    <s v="Donna Blackburn"/>
    <n v="74"/>
    <x v="4"/>
    <s v="M"/>
    <s v="Australia"/>
    <x v="0"/>
    <x v="34"/>
    <x v="16"/>
    <s v="FRA"/>
    <x v="34"/>
    <n v="1215"/>
    <s v="Short-haul "/>
    <d v="1899-12-30T10:23:42"/>
    <x v="34"/>
    <d v="2025-01-11T00:00:00"/>
    <d v="1899-12-30T13:16:42"/>
    <d v="1899-12-30T14:37:42"/>
    <d v="1899-12-30T02:53:00"/>
    <d v="1899-12-30T02:53:00"/>
    <n v="173"/>
    <s v="Severe-delay"/>
    <n v="390.01"/>
    <x v="2"/>
    <n v="5"/>
    <s v="Vegan"/>
    <n v="153.21"/>
    <n v="7378.6466035100902"/>
    <s v="Cancelled"/>
    <n v="3.96"/>
    <n v="13854.38"/>
    <n v="24991.279999999999"/>
    <n v="1.8038540880212612"/>
  </r>
  <r>
    <s v="0bbf25e2-2a14-4280-96c2-d846ea41df0c"/>
    <s v="Jeanne Carter"/>
    <n v="54"/>
    <x v="3"/>
    <s v="F"/>
    <s v="Australia"/>
    <x v="0"/>
    <x v="34"/>
    <x v="16"/>
    <s v="FRA"/>
    <x v="34"/>
    <n v="1215"/>
    <s v="Short-haul "/>
    <d v="1899-12-30T10:23:42"/>
    <x v="34"/>
    <d v="2025-01-09T00:00:00"/>
    <d v="1899-12-30T13:16:42"/>
    <d v="1899-12-30T14:37:42"/>
    <d v="1899-12-30T02:53:00"/>
    <d v="1899-12-30T02:53:00"/>
    <n v="173"/>
    <s v="Severe-delay"/>
    <n v="1194.27"/>
    <x v="1"/>
    <n v="5"/>
    <s v="Vegan"/>
    <n v="146.71"/>
    <n v="7501.4575841292699"/>
    <s v="Cancelled"/>
    <n v="3.75"/>
    <n v="14001.75"/>
    <n v="76462.62"/>
    <n v="5.4609330976485078"/>
  </r>
  <r>
    <s v="a1e4f6e3-2c5e-42be-95d8-aa21fb20d319"/>
    <s v="Kenneth Vega"/>
    <n v="67"/>
    <x v="1"/>
    <s v="M"/>
    <s v="Australia"/>
    <x v="1"/>
    <x v="35"/>
    <x v="15"/>
    <s v="CAN"/>
    <x v="35"/>
    <n v="2001"/>
    <s v="Short-haul "/>
    <d v="1899-12-30T09:18:27"/>
    <x v="35"/>
    <d v="2025-01-13T00:00:00"/>
    <d v="1899-12-30T12:04:27"/>
    <d v="1899-12-30T14:17:27"/>
    <d v="1899-12-30T02:46:00"/>
    <d v="1899-12-30T02:46:00"/>
    <n v="166"/>
    <s v="Severe-delay"/>
    <n v="818.9"/>
    <x v="1"/>
    <n v="5"/>
    <s v="Gluten-Free"/>
    <n v="144.34"/>
    <n v="11112.578006934"/>
    <s v="Cancelled"/>
    <n v="4.2699999999999996"/>
    <n v="18335.09"/>
    <n v="52438.47"/>
    <n v="2.8600061412297402"/>
  </r>
  <r>
    <s v="ea7beb75-2efa-46fc-a641-0e181fd02878"/>
    <s v="Timothy Hill"/>
    <n v="31"/>
    <x v="2"/>
    <s v="F"/>
    <s v="Australia"/>
    <x v="0"/>
    <x v="35"/>
    <x v="15"/>
    <s v="CAN"/>
    <x v="35"/>
    <n v="2001"/>
    <s v="Short-haul "/>
    <d v="1899-12-30T09:18:27"/>
    <x v="35"/>
    <d v="2025-01-08T00:00:00"/>
    <d v="1899-12-30T12:04:27"/>
    <d v="1899-12-30T14:17:27"/>
    <d v="1899-12-30T02:46:00"/>
    <d v="1899-12-30T02:46:00"/>
    <n v="166"/>
    <s v="Severe-delay"/>
    <n v="1463.34"/>
    <x v="0"/>
    <n v="3"/>
    <s v="Non-Vegetarian"/>
    <n v="144.55000000000001"/>
    <n v="11312.9798839917"/>
    <s v="Cancelled"/>
    <n v="3.39"/>
    <n v="18575.580000000002"/>
    <n v="93682.67"/>
    <n v="5.0433240846315428"/>
  </r>
  <r>
    <s v="4e40fe2b-42f9-4270-b9f9-3013e496238b"/>
    <s v="Michael Brown"/>
    <n v="40"/>
    <x v="3"/>
    <s v="F"/>
    <s v="Australia"/>
    <x v="0"/>
    <x v="36"/>
    <x v="10"/>
    <s v="IST"/>
    <x v="36"/>
    <n v="11334"/>
    <s v="Long-haul"/>
    <d v="1899-12-30T02:06:20"/>
    <x v="36"/>
    <d v="2025-01-09T00:00:00"/>
    <d v="1899-12-30T03:28:20"/>
    <d v="1899-12-30T16:03:20"/>
    <d v="1899-12-30T01:22:00"/>
    <d v="1899-12-30T01:22:00"/>
    <n v="82"/>
    <s v="Moderate-delay"/>
    <n v="1080.52"/>
    <x v="1"/>
    <n v="3"/>
    <s v="Vegetarian"/>
    <n v="172.72"/>
    <n v="57747.490279628801"/>
    <s v="Cancelled"/>
    <n v="3.06"/>
    <n v="74296.990000000005"/>
    <n v="69187.820000000007"/>
    <n v="0.93123314955289582"/>
  </r>
  <r>
    <s v="83be25f4-e92e-4ec5-a95f-158b121b165c"/>
    <s v="Austin Jimenez"/>
    <n v="59"/>
    <x v="3"/>
    <s v="F"/>
    <s v="Australia"/>
    <x v="0"/>
    <x v="36"/>
    <x v="10"/>
    <s v="IST"/>
    <x v="36"/>
    <n v="11334"/>
    <s v="Long-haul"/>
    <d v="1899-12-30T02:06:20"/>
    <x v="36"/>
    <d v="2025-01-15T00:00:00"/>
    <d v="1899-12-30T03:28:20"/>
    <d v="1899-12-30T16:03:20"/>
    <d v="1899-12-30T01:22:00"/>
    <d v="1899-12-30T01:22:00"/>
    <n v="82"/>
    <s v="Moderate-delay"/>
    <n v="1191.6500000000001"/>
    <x v="1"/>
    <n v="5"/>
    <s v="Gluten-Free"/>
    <n v="74.489999999999995"/>
    <n v="58148.166253127201"/>
    <s v="Cancelled"/>
    <n v="3.26"/>
    <n v="74777.8"/>
    <n v="76280.5"/>
    <n v="1.0200955363757693"/>
  </r>
  <r>
    <s v="cf464952-434c-4a0a-8d74-111bafec2bf1"/>
    <s v="Bridget Lee"/>
    <n v="32"/>
    <x v="2"/>
    <s v="F"/>
    <s v="Australia"/>
    <x v="0"/>
    <x v="36"/>
    <x v="10"/>
    <s v="IST"/>
    <x v="36"/>
    <n v="11334"/>
    <s v="Long-haul"/>
    <d v="1899-12-30T02:06:20"/>
    <x v="36"/>
    <d v="2025-01-10T00:00:00"/>
    <d v="1899-12-30T03:28:20"/>
    <d v="1899-12-30T16:03:20"/>
    <d v="1899-12-30T01:22:00"/>
    <d v="1899-12-30T01:22:00"/>
    <n v="82"/>
    <s v="Moderate-delay"/>
    <n v="445.91"/>
    <x v="0"/>
    <n v="3"/>
    <s v="Non-Vegetarian"/>
    <n v="53.44"/>
    <n v="57299.020858829201"/>
    <s v="Not Cancelled"/>
    <n v="3.84"/>
    <n v="73758.83"/>
    <n v="28548.93"/>
    <n v="0.38705779362281101"/>
  </r>
  <r>
    <s v="977a2228-ed4b-42b2-bd45-9d496439cca5"/>
    <s v="Karen Sullivan"/>
    <n v="25"/>
    <x v="0"/>
    <s v="F"/>
    <s v="Australia"/>
    <x v="1"/>
    <x v="36"/>
    <x v="10"/>
    <s v="IST"/>
    <x v="36"/>
    <n v="11334"/>
    <s v="Long-haul"/>
    <d v="1899-12-30T02:06:20"/>
    <x v="36"/>
    <d v="2025-01-08T00:00:00"/>
    <d v="1899-12-30T03:28:20"/>
    <d v="1899-12-30T16:03:20"/>
    <d v="1899-12-30T01:22:00"/>
    <d v="1899-12-30T01:22:00"/>
    <n v="82"/>
    <s v="Moderate-delay"/>
    <n v="1107.73"/>
    <x v="1"/>
    <n v="5"/>
    <s v="Vegan"/>
    <n v="10.64"/>
    <n v="57974.411040114697"/>
    <s v="Not Cancelled"/>
    <n v="3.9"/>
    <n v="74569.289999999994"/>
    <n v="70896.850000000006"/>
    <n v="0.95075130794459772"/>
  </r>
  <r>
    <s v="6756e90b-44a9-4373-99de-d53db7898ddf"/>
    <s v="Michelle Williams"/>
    <n v="54"/>
    <x v="3"/>
    <s v="M"/>
    <s v="Australia"/>
    <x v="0"/>
    <x v="37"/>
    <x v="7"/>
    <s v="HND"/>
    <x v="37"/>
    <n v="9317"/>
    <s v="Long-haul"/>
    <d v="1899-12-30T19:25:04"/>
    <x v="37"/>
    <d v="2025-01-02T00:00:00"/>
    <d v="1899-12-30T20:21:04"/>
    <d v="1899-12-30T06:42:04"/>
    <d v="1899-12-30T00:56:00"/>
    <d v="1899-12-30T00:56:00"/>
    <n v="56"/>
    <s v="Moderate-delay"/>
    <n v="1274.6400000000001"/>
    <x v="2"/>
    <n v="5"/>
    <s v="Non-Vegetarian"/>
    <n v="199.75"/>
    <n v="47999.616329058597"/>
    <s v="Cancelled"/>
    <n v="3.59"/>
    <n v="62599.54"/>
    <n v="81616.91"/>
    <n v="1.303794085387848"/>
  </r>
  <r>
    <s v="ec4824fd-a7b3-4a04-81e0-b4b88ca0efc1"/>
    <s v="Gregory Cook"/>
    <n v="30"/>
    <x v="2"/>
    <s v="M"/>
    <s v="Australia"/>
    <x v="0"/>
    <x v="37"/>
    <x v="7"/>
    <s v="HND"/>
    <x v="37"/>
    <n v="9317"/>
    <s v="Long-haul"/>
    <d v="1899-12-30T19:25:04"/>
    <x v="37"/>
    <d v="2025-01-13T00:00:00"/>
    <d v="1899-12-30T20:21:04"/>
    <d v="1899-12-30T06:42:04"/>
    <d v="1899-12-30T00:56:00"/>
    <d v="1899-12-30T00:56:00"/>
    <n v="56"/>
    <s v="Moderate-delay"/>
    <n v="1273.24"/>
    <x v="2"/>
    <n v="3"/>
    <s v="Gluten-Free"/>
    <n v="57.31"/>
    <n v="47668.291433338702"/>
    <s v="Cancelled"/>
    <n v="3.74"/>
    <n v="62201.95"/>
    <n v="81498.820000000007"/>
    <n v="1.3102293416846258"/>
  </r>
  <r>
    <s v="3b3f688a-7836-4f41-a692-62c125b82407"/>
    <s v="John Wallace"/>
    <n v="45"/>
    <x v="3"/>
    <s v="M"/>
    <s v="Australia"/>
    <x v="1"/>
    <x v="38"/>
    <x v="10"/>
    <s v="PVG"/>
    <x v="38"/>
    <n v="5518"/>
    <s v="Moderate-haul"/>
    <d v="1899-12-30T06:12:55"/>
    <x v="38"/>
    <d v="2025-01-05T00:00:00"/>
    <d v="1899-12-30T07:39:55"/>
    <d v="1899-12-30T13:46:55"/>
    <d v="1899-12-30T01:27:00"/>
    <d v="1899-12-30T01:27:00"/>
    <n v="87"/>
    <s v="Moderate-delay"/>
    <n v="289.86"/>
    <x v="0"/>
    <n v="5"/>
    <s v="Vegetarian"/>
    <n v="91.2"/>
    <n v="28120.840922785199"/>
    <s v="Not Cancelled"/>
    <n v="3.85"/>
    <n v="38745.01"/>
    <n v="18569.28"/>
    <n v="0.47926894327811498"/>
  </r>
  <r>
    <s v="ac4bb872-4500-4c60-b1b0-667a483a95f0"/>
    <s v="Caitlin Cherry"/>
    <n v="73"/>
    <x v="4"/>
    <s v="F"/>
    <s v="Australia"/>
    <x v="0"/>
    <x v="38"/>
    <x v="10"/>
    <s v="PVG"/>
    <x v="38"/>
    <n v="5518"/>
    <s v="Moderate-haul"/>
    <d v="1899-12-30T06:12:55"/>
    <x v="38"/>
    <d v="2025-01-02T00:00:00"/>
    <d v="1899-12-30T07:39:55"/>
    <d v="1899-12-30T13:46:55"/>
    <d v="1899-12-30T01:27:00"/>
    <d v="1899-12-30T01:27:00"/>
    <n v="87"/>
    <s v="Moderate-delay"/>
    <n v="457"/>
    <x v="2"/>
    <n v="5"/>
    <s v="Vegetarian"/>
    <n v="20.94"/>
    <n v="28509.974260170598"/>
    <s v="Cancelled"/>
    <n v="4.1500000000000004"/>
    <n v="39211.97"/>
    <n v="29252.19"/>
    <n v="0.74600153983592254"/>
  </r>
  <r>
    <s v="769d3470-e31d-4b54-9fc8-0f46d55e3f4b"/>
    <s v="Jeffrey Ali"/>
    <n v="57"/>
    <x v="3"/>
    <s v="F"/>
    <s v="Australia"/>
    <x v="1"/>
    <x v="38"/>
    <x v="10"/>
    <s v="PVG"/>
    <x v="38"/>
    <n v="5518"/>
    <s v="Moderate-haul"/>
    <d v="1899-12-30T06:12:55"/>
    <x v="38"/>
    <d v="2025-01-12T00:00:00"/>
    <d v="1899-12-30T07:39:55"/>
    <d v="1899-12-30T13:46:55"/>
    <d v="1899-12-30T01:27:00"/>
    <d v="1899-12-30T01:27:00"/>
    <n v="87"/>
    <s v="Moderate-delay"/>
    <n v="322.07"/>
    <x v="0"/>
    <n v="5"/>
    <s v="Non-Vegetarian"/>
    <n v="103.29"/>
    <n v="28405.799956686798"/>
    <s v="Not Cancelled"/>
    <n v="3.44"/>
    <n v="39086.959999999999"/>
    <n v="20633.14"/>
    <n v="0.52787783956593193"/>
  </r>
  <r>
    <s v="d8f1018f-48a3-4f7f-9417-30da3466fa1e"/>
    <s v="Hannah Johnson"/>
    <n v="34"/>
    <x v="2"/>
    <s v="F"/>
    <s v="Australia"/>
    <x v="0"/>
    <x v="39"/>
    <x v="12"/>
    <s v="LHR"/>
    <x v="39"/>
    <n v="3105"/>
    <s v="Short-haul "/>
    <d v="1899-12-30T22:01:41"/>
    <x v="39"/>
    <d v="2025-01-13T00:00:00"/>
    <d v="1899-12-30T23:01:41"/>
    <d v="1899-12-30T02:28:41"/>
    <d v="1899-12-30T01:00:00"/>
    <d v="1899-12-30T01:00:00"/>
    <n v="60"/>
    <s v="Moderate-delay"/>
    <n v="539.52"/>
    <x v="2"/>
    <n v="3"/>
    <s v="Vegan"/>
    <n v="113.83"/>
    <n v="16105.5568787582"/>
    <s v="Not Cancelled"/>
    <n v="4.08"/>
    <n v="24326.67"/>
    <n v="34552.050000000003"/>
    <n v="1.4203361989125518"/>
  </r>
  <r>
    <s v="6d2db3fb-3562-48fb-932f-39c3e80eea27"/>
    <s v="Suzanne Lee"/>
    <n v="22"/>
    <x v="0"/>
    <s v="M"/>
    <s v="Australia"/>
    <x v="1"/>
    <x v="39"/>
    <x v="12"/>
    <s v="LHR"/>
    <x v="39"/>
    <n v="3105"/>
    <s v="Short-haul "/>
    <d v="1899-12-30T22:01:41"/>
    <x v="39"/>
    <d v="2025-01-14T00:00:00"/>
    <d v="1899-12-30T23:01:41"/>
    <d v="1899-12-30T02:28:41"/>
    <d v="1899-12-30T01:00:00"/>
    <d v="1899-12-30T01:00:00"/>
    <n v="60"/>
    <s v="Moderate-delay"/>
    <n v="297.58999999999997"/>
    <x v="1"/>
    <n v="5"/>
    <s v="Gluten-Free"/>
    <n v="142.54"/>
    <n v="16391.6780864436"/>
    <s v="Cancelled"/>
    <n v="4.71"/>
    <n v="24670.01"/>
    <n v="19074.27"/>
    <n v="0.7731764194663886"/>
  </r>
  <r>
    <s v="43577f26-1b61-4522-8bec-ddd7ac312674"/>
    <s v="Nathaniel Chase"/>
    <n v="52"/>
    <x v="3"/>
    <s v="M"/>
    <s v="Australia"/>
    <x v="0"/>
    <x v="39"/>
    <x v="12"/>
    <s v="LHR"/>
    <x v="39"/>
    <n v="3105"/>
    <s v="Short-haul "/>
    <d v="1899-12-30T22:01:41"/>
    <x v="39"/>
    <d v="2025-01-09T00:00:00"/>
    <d v="1899-12-30T23:01:41"/>
    <d v="1899-12-30T02:28:41"/>
    <d v="1899-12-30T01:00:00"/>
    <d v="1899-12-30T01:00:00"/>
    <n v="60"/>
    <s v="Moderate-delay"/>
    <n v="332.66"/>
    <x v="1"/>
    <n v="5"/>
    <s v="Gluten-Free"/>
    <n v="98.56"/>
    <n v="16149.9581454691"/>
    <s v="Cancelled"/>
    <n v="4.37"/>
    <n v="24379.95"/>
    <n v="21309.95"/>
    <n v="0.87407685413628822"/>
  </r>
  <r>
    <s v="3c32b4b1-961a-4bac-9d18-491ed77d60f6"/>
    <s v="Anthony Anderson"/>
    <n v="38"/>
    <x v="2"/>
    <s v="F"/>
    <s v="Australia"/>
    <x v="0"/>
    <x v="39"/>
    <x v="12"/>
    <s v="LHR"/>
    <x v="39"/>
    <n v="3105"/>
    <s v="Short-haul "/>
    <d v="1899-12-30T22:01:41"/>
    <x v="39"/>
    <d v="2025-01-09T00:00:00"/>
    <d v="1899-12-30T23:01:41"/>
    <d v="1899-12-30T02:28:41"/>
    <d v="1899-12-30T01:00:00"/>
    <d v="1899-12-30T01:00:00"/>
    <n v="60"/>
    <s v="Moderate-delay"/>
    <n v="989.04"/>
    <x v="2"/>
    <n v="3"/>
    <s v="Non-Vegetarian"/>
    <n v="72.92"/>
    <n v="16852.380386747998"/>
    <s v="Cancelled"/>
    <n v="4.8899999999999997"/>
    <n v="25222.86"/>
    <n v="63313.14"/>
    <n v="2.5101491266256084"/>
  </r>
  <r>
    <s v="43438ace-5285-4c0b-8659-38a407da0762"/>
    <s v="Lori Clements"/>
    <n v="45"/>
    <x v="3"/>
    <s v="F"/>
    <s v="Australia"/>
    <x v="1"/>
    <x v="40"/>
    <x v="13"/>
    <s v="ICN"/>
    <x v="40"/>
    <n v="347"/>
    <s v="Short-haul "/>
    <d v="1899-12-30T13:37:35"/>
    <x v="40"/>
    <d v="2025-01-10T00:00:00"/>
    <d v="1899-12-30T14:26:35"/>
    <d v="1899-12-30T14:49:35"/>
    <d v="1899-12-30T00:49:00"/>
    <d v="1899-12-30T00:49:00"/>
    <n v="49"/>
    <s v="Moderate-delay"/>
    <n v="75.69"/>
    <x v="2"/>
    <n v="5"/>
    <s v="No Preference"/>
    <n v="12.58"/>
    <n v="2603.91427509801"/>
    <s v="Not Cancelled"/>
    <n v="4.75"/>
    <n v="8124.7"/>
    <n v="4846.68"/>
    <n v="0.59653648750107702"/>
  </r>
  <r>
    <s v="0a51c63c-f7c6-442c-88ae-947d379d50bd"/>
    <s v="Perry Murray"/>
    <n v="41"/>
    <x v="3"/>
    <s v="M"/>
    <s v="Australia"/>
    <x v="0"/>
    <x v="41"/>
    <x v="13"/>
    <s v="JFK"/>
    <x v="41"/>
    <n v="3594"/>
    <s v="Short-haul "/>
    <d v="1899-12-30T04:33:34"/>
    <x v="41"/>
    <d v="2025-01-14T00:00:00"/>
    <d v="1899-12-30T05:28:34"/>
    <d v="1899-12-30T09:27:34"/>
    <d v="1899-12-30T00:55:00"/>
    <d v="1899-12-30T00:55:00"/>
    <n v="55"/>
    <s v="Moderate-delay"/>
    <n v="1078.93"/>
    <x v="0"/>
    <n v="5"/>
    <s v="No Preference"/>
    <n v="150.74"/>
    <n v="19177.309879583201"/>
    <s v="Not Cancelled"/>
    <n v="3.42"/>
    <n v="28012.77"/>
    <n v="69081.67"/>
    <n v="2.4660777923782615"/>
  </r>
  <r>
    <s v="70d3caf5-623c-4504-b8bd-409e540cc676"/>
    <s v="Melissa Pruitt"/>
    <n v="48"/>
    <x v="3"/>
    <s v="F"/>
    <s v="Australia"/>
    <x v="1"/>
    <x v="41"/>
    <x v="13"/>
    <s v="JFK"/>
    <x v="41"/>
    <n v="3594"/>
    <s v="Short-haul "/>
    <d v="1899-12-30T04:33:34"/>
    <x v="41"/>
    <d v="2025-01-03T00:00:00"/>
    <d v="1899-12-30T05:28:34"/>
    <d v="1899-12-30T09:27:34"/>
    <d v="1899-12-30T00:55:00"/>
    <d v="1899-12-30T00:55:00"/>
    <n v="55"/>
    <s v="Moderate-delay"/>
    <n v="1317.24"/>
    <x v="2"/>
    <n v="5"/>
    <s v="Non-Vegetarian"/>
    <n v="90.52"/>
    <n v="18894.7984955006"/>
    <s v="Not Cancelled"/>
    <n v="4.68"/>
    <n v="27673.759999999998"/>
    <n v="84321.46"/>
    <n v="3.0469824122200961"/>
  </r>
  <r>
    <s v="eda36afc-5bc3-4f23-9c71-e495acc5c8fe"/>
    <s v="Cameron Thornton"/>
    <n v="28"/>
    <x v="0"/>
    <s v="M"/>
    <s v="Australia"/>
    <x v="0"/>
    <x v="41"/>
    <x v="13"/>
    <s v="JFK"/>
    <x v="41"/>
    <n v="3594"/>
    <s v="Short-haul "/>
    <d v="1899-12-30T04:33:34"/>
    <x v="41"/>
    <d v="2025-01-14T00:00:00"/>
    <d v="1899-12-30T05:28:34"/>
    <d v="1899-12-30T09:27:34"/>
    <d v="1899-12-30T00:55:00"/>
    <d v="1899-12-30T00:55:00"/>
    <n v="55"/>
    <s v="Moderate-delay"/>
    <n v="812.29"/>
    <x v="0"/>
    <n v="5"/>
    <s v="Vegetarian"/>
    <n v="154.99"/>
    <n v="18924.991722386301"/>
    <s v="Not Cancelled"/>
    <n v="3.73"/>
    <n v="27709.99"/>
    <n v="52017.56"/>
    <n v="1.8772132360928313"/>
  </r>
  <r>
    <s v="9293f3ea-280b-4a95-8580-dd5fcb760cda"/>
    <s v="Brooke Jordan MD"/>
    <n v="41"/>
    <x v="3"/>
    <s v="F"/>
    <s v="Australia"/>
    <x v="1"/>
    <x v="41"/>
    <x v="13"/>
    <s v="JFK"/>
    <x v="41"/>
    <n v="3594"/>
    <s v="Short-haul "/>
    <d v="1899-12-30T04:33:34"/>
    <x v="41"/>
    <d v="2025-01-05T00:00:00"/>
    <d v="1899-12-30T05:28:34"/>
    <d v="1899-12-30T09:27:34"/>
    <d v="1899-12-30T00:55:00"/>
    <d v="1899-12-30T00:55:00"/>
    <n v="55"/>
    <s v="Moderate-delay"/>
    <n v="735.02"/>
    <x v="0"/>
    <n v="5"/>
    <s v="Vegan"/>
    <n v="149.94999999999999"/>
    <n v="19239.598878469202"/>
    <s v="Not Cancelled"/>
    <n v="3.11"/>
    <n v="28087.52"/>
    <n v="47071.27"/>
    <n v="1.6758784684443482"/>
  </r>
  <r>
    <s v="87519db7-e1d1-4810-a3f0-183a9dea31de"/>
    <s v="Jon Martin"/>
    <n v="42"/>
    <x v="3"/>
    <s v="M"/>
    <s v="Australia"/>
    <x v="1"/>
    <x v="41"/>
    <x v="13"/>
    <s v="JFK"/>
    <x v="41"/>
    <n v="3594"/>
    <s v="Short-haul "/>
    <d v="1899-12-30T04:33:34"/>
    <x v="41"/>
    <d v="2025-01-03T00:00:00"/>
    <d v="1899-12-30T05:28:34"/>
    <d v="1899-12-30T09:27:34"/>
    <d v="1899-12-30T00:55:00"/>
    <d v="1899-12-30T00:55:00"/>
    <n v="55"/>
    <s v="Moderate-delay"/>
    <n v="610.4"/>
    <x v="2"/>
    <n v="5"/>
    <s v="Gluten-Free"/>
    <n v="184.43"/>
    <n v="19403.416962920099"/>
    <s v="Cancelled"/>
    <n v="4.78"/>
    <n v="28284.1"/>
    <n v="39102.49"/>
    <n v="1.3824901623173445"/>
  </r>
  <r>
    <s v="fe677a17-94c6-427e-ad25-af2595b845a3"/>
    <s v="Amanda James"/>
    <n v="25"/>
    <x v="0"/>
    <s v="M"/>
    <s v="Australia"/>
    <x v="0"/>
    <x v="41"/>
    <x v="13"/>
    <s v="JFK"/>
    <x v="41"/>
    <n v="3594"/>
    <s v="Short-haul "/>
    <d v="1899-12-30T04:33:34"/>
    <x v="41"/>
    <d v="2025-01-05T00:00:00"/>
    <d v="1899-12-30T05:28:34"/>
    <d v="1899-12-30T09:27:34"/>
    <d v="1899-12-30T00:55:00"/>
    <d v="1899-12-30T00:55:00"/>
    <n v="55"/>
    <s v="Moderate-delay"/>
    <n v="1069.01"/>
    <x v="1"/>
    <n v="5"/>
    <s v="Gluten-Free"/>
    <n v="126.43"/>
    <n v="18872.3330441461"/>
    <s v="Cancelled"/>
    <n v="4.07"/>
    <n v="27646.799999999999"/>
    <n v="68441.929999999993"/>
    <n v="2.4755823458772803"/>
  </r>
  <r>
    <s v="df56da47-f64d-4d19-a860-7de51d399bda"/>
    <s v="Terri Mccarty MD"/>
    <n v="23"/>
    <x v="0"/>
    <s v="M"/>
    <s v="Australia"/>
    <x v="0"/>
    <x v="42"/>
    <x v="10"/>
    <s v="DEL"/>
    <x v="42"/>
    <n v="3239"/>
    <s v="Short-haul "/>
    <d v="1899-12-30T02:19:19"/>
    <x v="42"/>
    <d v="2025-01-08T00:00:00"/>
    <d v="1899-12-30T03:56:19"/>
    <d v="1899-12-30T07:31:19"/>
    <d v="1899-12-30T01:37:00"/>
    <d v="1899-12-30T01:37:00"/>
    <n v="97"/>
    <s v="Moderate-delay"/>
    <n v="296.69"/>
    <x v="2"/>
    <n v="5"/>
    <s v="Vegetarian"/>
    <n v="113.07"/>
    <n v="17098.804576872401"/>
    <s v="Not Cancelled"/>
    <n v="4.32"/>
    <n v="25518.57"/>
    <n v="19010.77"/>
    <n v="0.74497787297642459"/>
  </r>
  <r>
    <s v="6008fc9b-de4c-46e2-a7d0-8cccc7472c99"/>
    <s v="Jennifer Coleman"/>
    <n v="67"/>
    <x v="1"/>
    <s v="F"/>
    <s v="Australia"/>
    <x v="0"/>
    <x v="42"/>
    <x v="10"/>
    <s v="DEL"/>
    <x v="42"/>
    <n v="3239"/>
    <s v="Short-haul "/>
    <d v="1899-12-30T02:19:19"/>
    <x v="42"/>
    <d v="2025-01-10T00:00:00"/>
    <d v="1899-12-30T03:56:19"/>
    <d v="1899-12-30T07:31:19"/>
    <d v="1899-12-30T01:37:00"/>
    <d v="1899-12-30T01:37:00"/>
    <n v="97"/>
    <s v="Moderate-delay"/>
    <n v="1407.59"/>
    <x v="0"/>
    <n v="5"/>
    <s v="Vegetarian"/>
    <n v="30.49"/>
    <n v="17510.511168826099"/>
    <s v="Cancelled"/>
    <n v="4.97"/>
    <n v="26012.61"/>
    <n v="90091.86"/>
    <n v="3.4633917934417191"/>
  </r>
  <r>
    <s v="a5d08ab1-e3c7-4fe7-8c8b-f41ab88dfd10"/>
    <s v="Matthew Smith"/>
    <n v="27"/>
    <x v="0"/>
    <s v="F"/>
    <s v="Australia"/>
    <x v="1"/>
    <x v="42"/>
    <x v="10"/>
    <s v="DEL"/>
    <x v="42"/>
    <n v="3239"/>
    <s v="Short-haul "/>
    <d v="1899-12-30T02:19:19"/>
    <x v="42"/>
    <d v="2025-01-03T00:00:00"/>
    <d v="1899-12-30T03:56:19"/>
    <d v="1899-12-30T07:31:19"/>
    <d v="1899-12-30T01:37:00"/>
    <d v="1899-12-30T01:37:00"/>
    <n v="97"/>
    <s v="Moderate-delay"/>
    <n v="529.86"/>
    <x v="1"/>
    <n v="5"/>
    <s v="Vegetarian"/>
    <n v="157.32"/>
    <n v="17632.386283516698"/>
    <s v="Cancelled"/>
    <n v="3.21"/>
    <n v="26158.86"/>
    <n v="33942.5"/>
    <n v="1.2975527220987459"/>
  </r>
  <r>
    <s v="4fd70667-d9e1-416e-a675-59982220b3a2"/>
    <s v="Adrienne Waller"/>
    <n v="26"/>
    <x v="0"/>
    <s v="M"/>
    <s v="Australia"/>
    <x v="1"/>
    <x v="42"/>
    <x v="10"/>
    <s v="DEL"/>
    <x v="42"/>
    <n v="3239"/>
    <s v="Short-haul "/>
    <d v="1899-12-30T02:19:19"/>
    <x v="42"/>
    <d v="2025-01-08T00:00:00"/>
    <d v="1899-12-30T03:56:19"/>
    <d v="1899-12-30T07:31:19"/>
    <d v="1899-12-30T01:37:00"/>
    <d v="1899-12-30T01:37:00"/>
    <n v="97"/>
    <s v="Moderate-delay"/>
    <n v="1253.5999999999999"/>
    <x v="0"/>
    <n v="5"/>
    <s v="Vegetarian"/>
    <n v="98.57"/>
    <n v="17192.059866742598"/>
    <s v="Not Cancelled"/>
    <n v="3.9"/>
    <n v="25630.47"/>
    <n v="80250.11"/>
    <n v="3.1310432465733169"/>
  </r>
  <r>
    <s v="67d9a078-5a3e-463b-bad6-cce3c224ded5"/>
    <s v="Adam Torres"/>
    <n v="58"/>
    <x v="3"/>
    <s v="M"/>
    <s v="Australia"/>
    <x v="0"/>
    <x v="42"/>
    <x v="10"/>
    <s v="DEL"/>
    <x v="42"/>
    <n v="3239"/>
    <s v="Short-haul "/>
    <d v="1899-12-30T02:19:19"/>
    <x v="42"/>
    <d v="2025-01-13T00:00:00"/>
    <d v="1899-12-30T03:56:19"/>
    <d v="1899-12-30T07:31:19"/>
    <d v="1899-12-30T01:37:00"/>
    <d v="1899-12-30T01:37:00"/>
    <n v="97"/>
    <s v="Moderate-delay"/>
    <n v="894.68"/>
    <x v="0"/>
    <n v="5"/>
    <s v="Non-Vegetarian"/>
    <n v="172.35"/>
    <n v="16852.971088568102"/>
    <s v="Cancelled"/>
    <n v="4.13"/>
    <n v="25223.57"/>
    <n v="57293.99"/>
    <n v="2.2714465081667661"/>
  </r>
  <r>
    <s v="73a97382-0ede-4291-81b6-c627c1b391e7"/>
    <s v="Andrea Brown"/>
    <n v="38"/>
    <x v="2"/>
    <s v="M"/>
    <s v="Australia"/>
    <x v="0"/>
    <x v="43"/>
    <x v="0"/>
    <s v="CDG"/>
    <x v="43"/>
    <n v="2142"/>
    <s v="Short-haul "/>
    <d v="1899-12-30T21:05:30"/>
    <x v="43"/>
    <d v="2025-01-04T00:00:00"/>
    <d v="1899-12-30T22:34:30"/>
    <d v="1899-12-30T00:56:30"/>
    <d v="1899-12-30T01:29:00"/>
    <d v="1899-12-30T01:29:00"/>
    <n v="89"/>
    <s v="Moderate-delay"/>
    <n v="541.66999999999996"/>
    <x v="2"/>
    <n v="3"/>
    <s v="No Preference"/>
    <n v="114"/>
    <n v="11223.871243724099"/>
    <s v="Cancelled"/>
    <n v="4.2699999999999996"/>
    <n v="18468.650000000001"/>
    <n v="34689.68"/>
    <n v="1.8783007962141249"/>
  </r>
  <r>
    <s v="7ab460a3-25ab-40bb-a8e2-5346adc5a0cb"/>
    <s v="Tammy Jimenez"/>
    <n v="67"/>
    <x v="1"/>
    <s v="M"/>
    <s v="Australia"/>
    <x v="1"/>
    <x v="43"/>
    <x v="0"/>
    <s v="CDG"/>
    <x v="43"/>
    <n v="2142"/>
    <s v="Short-haul "/>
    <d v="1899-12-30T21:05:30"/>
    <x v="43"/>
    <d v="2025-01-09T00:00:00"/>
    <d v="1899-12-30T22:34:30"/>
    <d v="1899-12-30T00:56:30"/>
    <d v="1899-12-30T01:29:00"/>
    <d v="1899-12-30T01:29:00"/>
    <n v="89"/>
    <s v="Moderate-delay"/>
    <n v="817.58"/>
    <x v="0"/>
    <n v="5"/>
    <s v="No Preference"/>
    <n v="108.49"/>
    <n v="12000.901304086499"/>
    <s v="Cancelled"/>
    <n v="4.7300000000000004"/>
    <n v="19401.080000000002"/>
    <n v="52346.82"/>
    <n v="2.6981394850183595"/>
  </r>
  <r>
    <s v="69716a89-eddf-4234-89c7-5ccfeaf1401f"/>
    <s v="Stephanie Duffy"/>
    <n v="25"/>
    <x v="0"/>
    <s v="M"/>
    <s v="Australia"/>
    <x v="0"/>
    <x v="43"/>
    <x v="0"/>
    <s v="CDG"/>
    <x v="43"/>
    <n v="2142"/>
    <s v="Short-haul "/>
    <d v="1899-12-30T21:05:30"/>
    <x v="43"/>
    <d v="2025-01-02T00:00:00"/>
    <d v="1899-12-30T22:34:30"/>
    <d v="1899-12-30T00:56:30"/>
    <d v="1899-12-30T01:29:00"/>
    <d v="1899-12-30T01:29:00"/>
    <n v="89"/>
    <s v="Moderate-delay"/>
    <n v="731.64"/>
    <x v="2"/>
    <n v="5"/>
    <s v="Vegetarian"/>
    <n v="73.84"/>
    <n v="12037.202468232201"/>
    <s v="Not Cancelled"/>
    <n v="4.83"/>
    <n v="19444.64"/>
    <n v="46839.73"/>
    <n v="2.4088761735881974"/>
  </r>
  <r>
    <s v="e7c344c9-42bf-4802-a4e9-3b4ca02ebb0a"/>
    <s v="Laura Moore"/>
    <n v="24"/>
    <x v="0"/>
    <s v="M"/>
    <s v="Australia"/>
    <x v="1"/>
    <x v="43"/>
    <x v="0"/>
    <s v="CDG"/>
    <x v="43"/>
    <n v="2142"/>
    <s v="Short-haul "/>
    <d v="1899-12-30T21:05:30"/>
    <x v="43"/>
    <d v="2025-01-01T00:00:00"/>
    <d v="1899-12-30T22:34:30"/>
    <d v="1899-12-30T00:56:30"/>
    <d v="1899-12-30T01:29:00"/>
    <d v="1899-12-30T01:29:00"/>
    <n v="89"/>
    <s v="Moderate-delay"/>
    <n v="1323.75"/>
    <x v="1"/>
    <n v="5"/>
    <s v="Vegan"/>
    <n v="26.56"/>
    <n v="11884.618323201399"/>
    <s v="Cancelled"/>
    <n v="3.92"/>
    <n v="19261.54"/>
    <n v="84725.31"/>
    <n v="4.3986778834921818"/>
  </r>
  <r>
    <s v="e110bafb-5403-43eb-b803-b369186db75b"/>
    <s v="Dr. Kevin Finley DDS"/>
    <n v="46"/>
    <x v="3"/>
    <s v="F"/>
    <s v="Australia"/>
    <x v="1"/>
    <x v="43"/>
    <x v="0"/>
    <s v="CDG"/>
    <x v="43"/>
    <n v="2142"/>
    <s v="Short-haul "/>
    <d v="1899-12-30T21:05:30"/>
    <x v="43"/>
    <d v="2025-01-08T00:00:00"/>
    <d v="1899-12-30T22:34:30"/>
    <d v="1899-12-30T00:56:30"/>
    <d v="1899-12-30T01:29:00"/>
    <d v="1899-12-30T01:29:00"/>
    <n v="89"/>
    <s v="Moderate-delay"/>
    <n v="824.69"/>
    <x v="1"/>
    <n v="5"/>
    <s v="Gluten-Free"/>
    <n v="57.08"/>
    <n v="11657.529552125199"/>
    <s v="Not Cancelled"/>
    <n v="3.39"/>
    <n v="18989.04"/>
    <n v="52791.58"/>
    <n v="2.7801078938166435"/>
  </r>
  <r>
    <s v="68c0480a-1bc1-48e5-8772-c6d751478933"/>
    <s v="Joseph Santos"/>
    <n v="48"/>
    <x v="3"/>
    <s v="F"/>
    <s v="Australia"/>
    <x v="0"/>
    <x v="43"/>
    <x v="0"/>
    <s v="CDG"/>
    <x v="43"/>
    <n v="2142"/>
    <s v="Short-haul "/>
    <d v="1899-12-30T21:05:30"/>
    <x v="43"/>
    <d v="2025-01-10T00:00:00"/>
    <d v="1899-12-30T22:34:30"/>
    <d v="1899-12-30T00:56:30"/>
    <d v="1899-12-30T01:29:00"/>
    <d v="1899-12-30T01:29:00"/>
    <n v="89"/>
    <s v="Moderate-delay"/>
    <n v="1406.05"/>
    <x v="2"/>
    <n v="5"/>
    <s v="Vegan"/>
    <n v="147.85"/>
    <n v="11757.580990434501"/>
    <s v="Cancelled"/>
    <n v="4.4000000000000004"/>
    <n v="19109.099999999999"/>
    <n v="90016.77"/>
    <n v="4.7106755420192483"/>
  </r>
  <r>
    <s v="ad81402d-ea3e-4542-ba35-910d49850eb7"/>
    <s v="Amanda Crawford"/>
    <n v="24"/>
    <x v="0"/>
    <s v="M"/>
    <s v="Australia"/>
    <x v="0"/>
    <x v="43"/>
    <x v="0"/>
    <s v="CDG"/>
    <x v="43"/>
    <n v="2142"/>
    <s v="Short-haul "/>
    <d v="1899-12-30T21:05:30"/>
    <x v="43"/>
    <d v="2025-01-14T00:00:00"/>
    <d v="1899-12-30T22:34:30"/>
    <d v="1899-12-30T00:56:30"/>
    <d v="1899-12-30T01:29:00"/>
    <d v="1899-12-30T01:29:00"/>
    <n v="89"/>
    <s v="Moderate-delay"/>
    <n v="1373.41"/>
    <x v="2"/>
    <n v="5"/>
    <s v="Vegan"/>
    <n v="83.93"/>
    <n v="11476.6887578601"/>
    <s v="Not Cancelled"/>
    <n v="4.0199999999999996"/>
    <n v="18772.03"/>
    <n v="87915.03"/>
    <n v="4.6832990358528086"/>
  </r>
  <r>
    <s v="1cf53590-2133-46a7-8a99-055e26a27d0b"/>
    <s v="Jacqueline Jackson"/>
    <n v="22"/>
    <x v="0"/>
    <s v="M"/>
    <s v="Australia"/>
    <x v="0"/>
    <x v="44"/>
    <x v="2"/>
    <s v="LAX"/>
    <x v="44"/>
    <n v="10284"/>
    <s v="Long-haul"/>
    <d v="1899-12-30T13:15:23"/>
    <x v="44"/>
    <d v="2025-01-01T00:00:00"/>
    <d v="1899-12-30T14:36:23"/>
    <d v="1899-12-30T02:01:23"/>
    <d v="1899-12-30T01:21:00"/>
    <d v="1899-12-30T01:21:00"/>
    <n v="81"/>
    <s v="Moderate-delay"/>
    <n v="414.49"/>
    <x v="1"/>
    <n v="5"/>
    <s v="No Preference"/>
    <n v="3.95"/>
    <n v="52746.856724957899"/>
    <s v="Not Cancelled"/>
    <n v="3.9"/>
    <n v="68296.23"/>
    <n v="26528.15"/>
    <n v="0.38842773605512343"/>
  </r>
  <r>
    <s v="0e003fb9-60a0-41ad-ba07-6614b7b30496"/>
    <s v="Jaime Morton"/>
    <n v="25"/>
    <x v="0"/>
    <s v="F"/>
    <s v="Australia"/>
    <x v="1"/>
    <x v="44"/>
    <x v="2"/>
    <s v="LAX"/>
    <x v="44"/>
    <n v="10284"/>
    <s v="Long-haul"/>
    <d v="1899-12-30T13:15:23"/>
    <x v="44"/>
    <d v="2025-01-12T00:00:00"/>
    <d v="1899-12-30T14:36:23"/>
    <d v="1899-12-30T02:01:23"/>
    <d v="1899-12-30T01:21:00"/>
    <d v="1899-12-30T01:21:00"/>
    <n v="81"/>
    <s v="Moderate-delay"/>
    <n v="1064.1600000000001"/>
    <x v="1"/>
    <n v="5"/>
    <s v="No Preference"/>
    <n v="179.56"/>
    <n v="52141.306815730597"/>
    <s v="Not Cancelled"/>
    <n v="3.68"/>
    <n v="67569.570000000007"/>
    <n v="68142.149999999994"/>
    <n v="1.0084739328665253"/>
  </r>
  <r>
    <s v="257805e1-2f22-4039-8a1d-7dd4b5de9a61"/>
    <s v="Nicholas Crawford"/>
    <n v="48"/>
    <x v="3"/>
    <s v="F"/>
    <s v="Australia"/>
    <x v="0"/>
    <x v="44"/>
    <x v="2"/>
    <s v="LAX"/>
    <x v="44"/>
    <n v="10284"/>
    <s v="Long-haul"/>
    <d v="1899-12-30T13:15:23"/>
    <x v="44"/>
    <d v="2025-01-05T00:00:00"/>
    <d v="1899-12-30T14:36:23"/>
    <d v="1899-12-30T02:01:23"/>
    <d v="1899-12-30T01:21:00"/>
    <d v="1899-12-30T01:21:00"/>
    <n v="81"/>
    <s v="Moderate-delay"/>
    <n v="478.03"/>
    <x v="0"/>
    <n v="5"/>
    <s v="Non-Vegetarian"/>
    <n v="128.37"/>
    <n v="52078.364687192799"/>
    <s v="Not Cancelled"/>
    <n v="4.54"/>
    <n v="67494.039999999994"/>
    <n v="30619.59"/>
    <n v="0.45366361237229247"/>
  </r>
  <r>
    <s v="06c6b002-00be-43a7-95a0-a62e0dc378d5"/>
    <s v="Jessica Perez"/>
    <n v="29"/>
    <x v="0"/>
    <s v="F"/>
    <s v="Australia"/>
    <x v="0"/>
    <x v="44"/>
    <x v="2"/>
    <s v="LAX"/>
    <x v="44"/>
    <n v="10284"/>
    <s v="Long-haul"/>
    <d v="1899-12-30T13:15:23"/>
    <x v="44"/>
    <d v="2025-01-03T00:00:00"/>
    <d v="1899-12-30T14:36:23"/>
    <d v="1899-12-30T02:01:23"/>
    <d v="1899-12-30T01:21:00"/>
    <d v="1899-12-30T01:21:00"/>
    <n v="81"/>
    <s v="Moderate-delay"/>
    <n v="79.83"/>
    <x v="1"/>
    <n v="5"/>
    <s v="Vegan"/>
    <n v="9.83"/>
    <n v="52867.7164771682"/>
    <s v="Not Cancelled"/>
    <n v="4.1500000000000004"/>
    <n v="68441.259999999995"/>
    <n v="5111.09"/>
    <n v="7.4678490723285931E-2"/>
  </r>
  <r>
    <s v="afc0da6f-5009-4bc5-972a-edf9c5c233ee"/>
    <s v="Robert Jackson"/>
    <n v="36"/>
    <x v="2"/>
    <s v="M"/>
    <s v="Australia"/>
    <x v="0"/>
    <x v="44"/>
    <x v="2"/>
    <s v="LAX"/>
    <x v="44"/>
    <n v="10284"/>
    <s v="Long-haul"/>
    <d v="1899-12-30T13:15:23"/>
    <x v="44"/>
    <d v="2025-01-11T00:00:00"/>
    <d v="1899-12-30T14:36:23"/>
    <d v="1899-12-30T02:01:23"/>
    <d v="1899-12-30T01:21:00"/>
    <d v="1899-12-30T01:21:00"/>
    <n v="81"/>
    <s v="Moderate-delay"/>
    <n v="1342.58"/>
    <x v="2"/>
    <n v="3"/>
    <s v="Vegetarian"/>
    <n v="177.72"/>
    <n v="52342.870088138603"/>
    <s v="Cancelled"/>
    <n v="4.5"/>
    <n v="67811.44"/>
    <n v="85960.66"/>
    <n v="1.2676424508902924"/>
  </r>
  <r>
    <s v="619cc6ae-f31c-4940-b703-fedb09848102"/>
    <s v="Donald Bishop"/>
    <n v="28"/>
    <x v="0"/>
    <s v="F"/>
    <s v="Australia"/>
    <x v="0"/>
    <x v="45"/>
    <x v="13"/>
    <s v="CDG"/>
    <x v="45"/>
    <n v="5417"/>
    <s v="Moderate-haul"/>
    <d v="1899-12-30T06:59:19"/>
    <x v="45"/>
    <d v="2025-01-10T00:00:00"/>
    <d v="1899-12-30T09:33:19"/>
    <d v="1899-12-30T15:34:19"/>
    <d v="1899-12-30T02:34:00"/>
    <d v="1899-12-30T02:34:00"/>
    <n v="154"/>
    <s v="Severe-delay"/>
    <n v="428.12"/>
    <x v="2"/>
    <n v="5"/>
    <s v="Gluten-Free"/>
    <n v="86.91"/>
    <n v="28044.243400118099"/>
    <s v="Not Cancelled"/>
    <n v="3.29"/>
    <n v="38653.089999999997"/>
    <n v="27417.06"/>
    <n v="0.70931095030177416"/>
  </r>
  <r>
    <s v="7f91efc0-e695-43bc-a68f-3af7a3ec8673"/>
    <s v="Robert Adams"/>
    <n v="30"/>
    <x v="2"/>
    <s v="F"/>
    <s v="Australia"/>
    <x v="0"/>
    <x v="45"/>
    <x v="13"/>
    <s v="CDG"/>
    <x v="45"/>
    <n v="5417"/>
    <s v="Moderate-haul"/>
    <d v="1899-12-30T06:59:19"/>
    <x v="45"/>
    <d v="2025-01-11T00:00:00"/>
    <d v="1899-12-30T09:33:19"/>
    <d v="1899-12-30T15:34:19"/>
    <d v="1899-12-30T02:34:00"/>
    <d v="1899-12-30T02:34:00"/>
    <n v="154"/>
    <s v="Severe-delay"/>
    <n v="248.96"/>
    <x v="2"/>
    <n v="3"/>
    <s v="No Preference"/>
    <n v="19.399999999999999"/>
    <n v="28124.141216514399"/>
    <s v="Cancelled"/>
    <n v="4.8"/>
    <n v="38748.97"/>
    <n v="15937.32"/>
    <n v="0.4112966099485999"/>
  </r>
  <r>
    <s v="27270451-15a9-4749-a330-8a8d8e49cd39"/>
    <s v="Mrs. Brenda Norman"/>
    <n v="71"/>
    <x v="4"/>
    <s v="M"/>
    <s v="Australia"/>
    <x v="0"/>
    <x v="46"/>
    <x v="11"/>
    <s v="HND"/>
    <x v="46"/>
    <n v="8777"/>
    <s v="Moderate-haul"/>
    <d v="1899-12-30T15:28:27"/>
    <x v="46"/>
    <d v="2025-01-07T00:00:00"/>
    <d v="1899-12-30T16:22:27"/>
    <d v="1899-12-30T02:07:27"/>
    <d v="1899-12-30T00:54:00"/>
    <d v="1899-12-30T00:54:00"/>
    <n v="81"/>
    <s v="Moderate-delay"/>
    <n v="169.2"/>
    <x v="1"/>
    <n v="5"/>
    <s v="No Preference"/>
    <n v="150.47"/>
    <n v="44934.134366259299"/>
    <s v="Cancelled"/>
    <n v="4.62"/>
    <n v="58920.959999999999"/>
    <n v="10858.89"/>
    <n v="0.18429587705291969"/>
  </r>
  <r>
    <s v="b9b8b0f0-18dd-4c3f-a4d7-383d80621770"/>
    <s v="Cassie Brown"/>
    <n v="69"/>
    <x v="1"/>
    <s v="M"/>
    <s v="Australia"/>
    <x v="0"/>
    <x v="46"/>
    <x v="11"/>
    <s v="HND"/>
    <x v="46"/>
    <n v="8777"/>
    <s v="Moderate-haul"/>
    <d v="1899-12-30T15:28:27"/>
    <x v="46"/>
    <d v="2025-01-12T00:00:00"/>
    <d v="1899-12-30T16:22:27"/>
    <d v="1899-12-30T02:07:27"/>
    <d v="1899-12-30T00:54:00"/>
    <d v="1899-12-30T00:54:00"/>
    <n v="81"/>
    <s v="Moderate-delay"/>
    <n v="183.02"/>
    <x v="0"/>
    <n v="5"/>
    <s v="Vegetarian"/>
    <n v="133.13999999999999"/>
    <n v="44422.631476356903"/>
    <s v="Not Cancelled"/>
    <n v="3.17"/>
    <n v="58307.16"/>
    <n v="11739.91"/>
    <n v="0.20134594104737735"/>
  </r>
  <r>
    <s v="bbe1d8cb-9d45-4864-bd31-4fada8d810c3"/>
    <s v="Stephanie Gordon"/>
    <n v="25"/>
    <x v="0"/>
    <s v="M"/>
    <s v="Australia"/>
    <x v="1"/>
    <x v="46"/>
    <x v="11"/>
    <s v="HND"/>
    <x v="46"/>
    <n v="8777"/>
    <s v="Moderate-haul"/>
    <d v="1899-12-30T15:28:27"/>
    <x v="46"/>
    <d v="2025-01-11T00:00:00"/>
    <d v="1899-12-30T16:22:27"/>
    <d v="1899-12-30T02:07:27"/>
    <d v="1899-12-30T00:54:00"/>
    <d v="1899-12-30T00:54:00"/>
    <n v="81"/>
    <s v="Moderate-delay"/>
    <n v="1260.78"/>
    <x v="1"/>
    <n v="5"/>
    <s v="Non-Vegetarian"/>
    <n v="122.47"/>
    <n v="45257.499171936601"/>
    <s v="Cancelled"/>
    <n v="3.58"/>
    <n v="59309"/>
    <n v="80714.41"/>
    <n v="1.3609133521050769"/>
  </r>
  <r>
    <s v="4a5f24d6-a33b-478b-8675-a92120c173a7"/>
    <s v="John Long"/>
    <n v="73"/>
    <x v="4"/>
    <s v="F"/>
    <s v="Australia"/>
    <x v="1"/>
    <x v="47"/>
    <x v="17"/>
    <s v="CAN"/>
    <x v="47"/>
    <n v="5397"/>
    <s v="Moderate-haul"/>
    <d v="1899-12-30T15:06:25"/>
    <x v="47"/>
    <d v="2025-01-02T00:00:00"/>
    <d v="1899-12-30T15:19:25"/>
    <d v="1899-12-30T21:18:25"/>
    <d v="1899-12-30T00:13:00"/>
    <d v="1899-12-30T00:13:00"/>
    <n v="13"/>
    <s v="On-time"/>
    <n v="1305.99"/>
    <x v="0"/>
    <n v="5"/>
    <s v="No Preference"/>
    <n v="35.979999999999997"/>
    <n v="27497.350841593499"/>
    <s v="Cancelled"/>
    <n v="4.47"/>
    <n v="37996.82"/>
    <n v="83590.559999999998"/>
    <n v="2.1999356788278597"/>
  </r>
  <r>
    <s v="4363e623-3378-48c2-9f26-213080f11b56"/>
    <s v="Christopher Keller"/>
    <n v="67"/>
    <x v="1"/>
    <s v="F"/>
    <s v="Australia"/>
    <x v="1"/>
    <x v="47"/>
    <x v="17"/>
    <s v="CAN"/>
    <x v="47"/>
    <n v="5397"/>
    <s v="Moderate-haul"/>
    <d v="1899-12-30T15:06:25"/>
    <x v="47"/>
    <d v="2025-01-06T00:00:00"/>
    <d v="1899-12-30T15:19:25"/>
    <d v="1899-12-30T21:18:25"/>
    <d v="1899-12-30T00:13:00"/>
    <d v="1899-12-30T00:13:00"/>
    <n v="13"/>
    <s v="On-time"/>
    <n v="861.84"/>
    <x v="2"/>
    <n v="5"/>
    <s v="Vegetarian"/>
    <n v="154.81"/>
    <n v="28420.644143006401"/>
    <s v="Not Cancelled"/>
    <n v="4.9400000000000004"/>
    <n v="39104.769999999997"/>
    <n v="55188.72"/>
    <n v="1.4113040429594652"/>
  </r>
  <r>
    <s v="5d293fac-0463-452b-8eae-d2dc86674804"/>
    <s v="James Hudson"/>
    <n v="55"/>
    <x v="3"/>
    <s v="F"/>
    <s v="Australia"/>
    <x v="0"/>
    <x v="47"/>
    <x v="17"/>
    <s v="CAN"/>
    <x v="47"/>
    <n v="5397"/>
    <s v="Moderate-haul"/>
    <d v="1899-12-30T15:06:25"/>
    <x v="47"/>
    <d v="2025-01-03T00:00:00"/>
    <d v="1899-12-30T15:19:25"/>
    <d v="1899-12-30T21:18:25"/>
    <d v="1899-12-30T00:13:00"/>
    <d v="1899-12-30T00:13:00"/>
    <n v="13"/>
    <s v="On-time"/>
    <n v="536.35"/>
    <x v="1"/>
    <n v="5"/>
    <s v="No Preference"/>
    <n v="102.98"/>
    <n v="28281.480481110299"/>
    <s v="Not Cancelled"/>
    <n v="3.24"/>
    <n v="38937.78"/>
    <n v="34347"/>
    <n v="0.88209959581671071"/>
  </r>
  <r>
    <s v="68655cd6-dd0d-4d04-bd64-fdad7a53d989"/>
    <s v="Mary Ryan"/>
    <n v="35"/>
    <x v="2"/>
    <s v="F"/>
    <s v="Australia"/>
    <x v="1"/>
    <x v="47"/>
    <x v="17"/>
    <s v="CAN"/>
    <x v="47"/>
    <n v="5397"/>
    <s v="Moderate-haul"/>
    <d v="1899-12-30T15:06:25"/>
    <x v="47"/>
    <d v="2025-01-15T00:00:00"/>
    <d v="1899-12-30T15:19:25"/>
    <d v="1899-12-30T21:18:25"/>
    <d v="1899-12-30T00:13:00"/>
    <d v="1899-12-30T00:13:00"/>
    <n v="13"/>
    <s v="On-time"/>
    <n v="1266.31"/>
    <x v="1"/>
    <n v="3"/>
    <s v="Vegetarian"/>
    <n v="122.65"/>
    <n v="28191.538865238199"/>
    <s v="Not Cancelled"/>
    <n v="4.67"/>
    <n v="38829.85"/>
    <n v="81068.37"/>
    <n v="2.0877847841287052"/>
  </r>
  <r>
    <s v="2c9aad6d-8c07-489b-9ea1-37cd7529e4af"/>
    <s v="Christina Reyes"/>
    <n v="24"/>
    <x v="0"/>
    <s v="F"/>
    <s v="Australia"/>
    <x v="1"/>
    <x v="47"/>
    <x v="17"/>
    <s v="CAN"/>
    <x v="47"/>
    <n v="5397"/>
    <s v="Moderate-haul"/>
    <d v="1899-12-30T15:06:25"/>
    <x v="47"/>
    <d v="2025-01-09T00:00:00"/>
    <d v="1899-12-30T15:19:25"/>
    <d v="1899-12-30T21:18:25"/>
    <d v="1899-12-30T00:13:00"/>
    <d v="1899-12-30T00:13:00"/>
    <n v="13"/>
    <s v="On-time"/>
    <n v="953.17"/>
    <x v="0"/>
    <n v="5"/>
    <s v="No Preference"/>
    <n v="60.07"/>
    <n v="27951.899359121999"/>
    <s v="Not Cancelled"/>
    <n v="4.18"/>
    <n v="38542.28"/>
    <n v="61014.89"/>
    <n v="1.5830638457299362"/>
  </r>
  <r>
    <s v="1b237ec7-8fde-4a20-8a46-c787339cd298"/>
    <s v="Laura Daniels"/>
    <n v="21"/>
    <x v="0"/>
    <s v="M"/>
    <s v="Australia"/>
    <x v="1"/>
    <x v="47"/>
    <x v="17"/>
    <s v="CAN"/>
    <x v="47"/>
    <n v="5397"/>
    <s v="Moderate-haul"/>
    <d v="1899-12-30T15:06:25"/>
    <x v="47"/>
    <d v="2025-01-08T00:00:00"/>
    <d v="1899-12-30T15:19:25"/>
    <d v="1899-12-30T21:18:25"/>
    <d v="1899-12-30T00:13:00"/>
    <d v="1899-12-30T00:13:00"/>
    <n v="13"/>
    <s v="On-time"/>
    <n v="133.78"/>
    <x v="1"/>
    <n v="5"/>
    <s v="Non-Vegetarian"/>
    <n v="185.46"/>
    <n v="27706.579243087701"/>
    <s v="Cancelled"/>
    <n v="3.68"/>
    <n v="38247.9"/>
    <n v="8599.01"/>
    <n v="0.22482306218119164"/>
  </r>
  <r>
    <s v="7af95f04-4ff5-420b-ab00-9e1931117b30"/>
    <s v="Brenda Dean"/>
    <n v="26"/>
    <x v="0"/>
    <s v="M"/>
    <s v="Australia"/>
    <x v="0"/>
    <x v="48"/>
    <x v="4"/>
    <s v="CAN"/>
    <x v="48"/>
    <n v="13423"/>
    <s v="Long-haul"/>
    <d v="1899-12-30T12:09:51"/>
    <x v="48"/>
    <d v="2025-01-07T00:00:00"/>
    <d v="1899-12-30T12:20:51"/>
    <d v="1899-12-30T03:14:51"/>
    <d v="1899-12-30T00:11:00"/>
    <d v="1899-12-30T00:11:00"/>
    <n v="11"/>
    <s v="On-time"/>
    <n v="1263.46"/>
    <x v="1"/>
    <n v="5"/>
    <s v="No Preference"/>
    <n v="185.64"/>
    <n v="67682.552786401604"/>
    <s v="Cancelled"/>
    <n v="3.9"/>
    <n v="86219.06"/>
    <n v="80898.570000000007"/>
    <n v="0.93829102288983446"/>
  </r>
  <r>
    <s v="e40f6ec6-57ab-48b3-a36e-b3884a5d4591"/>
    <s v="Kelly Forbes"/>
    <n v="29"/>
    <x v="0"/>
    <s v="F"/>
    <s v="Australia"/>
    <x v="1"/>
    <x v="48"/>
    <x v="4"/>
    <s v="CAN"/>
    <x v="48"/>
    <n v="13423"/>
    <s v="Long-haul"/>
    <d v="1899-12-30T12:09:51"/>
    <x v="48"/>
    <d v="2025-01-11T00:00:00"/>
    <d v="1899-12-30T12:20:51"/>
    <d v="1899-12-30T03:14:51"/>
    <d v="1899-12-30T00:11:00"/>
    <d v="1899-12-30T00:11:00"/>
    <n v="11"/>
    <s v="On-time"/>
    <n v="408.56"/>
    <x v="1"/>
    <n v="5"/>
    <s v="Vegan"/>
    <n v="171.42"/>
    <n v="67934.881616849394"/>
    <s v="Cancelled"/>
    <n v="3.12"/>
    <n v="86521.86"/>
    <n v="26182.12"/>
    <n v="0.30260699434801791"/>
  </r>
  <r>
    <s v="151a00b4-ded4-48a7-afa9-c68d6891ecdf"/>
    <s v="Matthew Tran"/>
    <n v="54"/>
    <x v="3"/>
    <s v="M"/>
    <s v="Australia"/>
    <x v="0"/>
    <x v="48"/>
    <x v="4"/>
    <s v="CAN"/>
    <x v="48"/>
    <n v="13423"/>
    <s v="Long-haul"/>
    <d v="1899-12-30T12:09:51"/>
    <x v="48"/>
    <d v="2025-01-12T00:00:00"/>
    <d v="1899-12-30T12:20:51"/>
    <d v="1899-12-30T03:14:51"/>
    <d v="1899-12-30T00:11:00"/>
    <d v="1899-12-30T00:11:00"/>
    <n v="11"/>
    <s v="On-time"/>
    <n v="1068.3499999999999"/>
    <x v="1"/>
    <n v="5"/>
    <s v="Vegan"/>
    <n v="112.44"/>
    <n v="68543.712375134404"/>
    <s v="Cancelled"/>
    <n v="3.27"/>
    <n v="87252.45"/>
    <n v="68396.89"/>
    <n v="0.78389649803529871"/>
  </r>
  <r>
    <s v="259365db-fe1a-4f79-8872-77b1517d7c7b"/>
    <s v="Kimberly Fleming"/>
    <n v="44"/>
    <x v="3"/>
    <s v="M"/>
    <s v="Australia"/>
    <x v="1"/>
    <x v="48"/>
    <x v="4"/>
    <s v="CAN"/>
    <x v="48"/>
    <n v="13423"/>
    <s v="Long-haul"/>
    <d v="1899-12-30T12:09:51"/>
    <x v="48"/>
    <d v="2025-01-09T00:00:00"/>
    <d v="1899-12-30T12:20:51"/>
    <d v="1899-12-30T03:14:51"/>
    <d v="1899-12-30T00:11:00"/>
    <d v="1899-12-30T00:11:00"/>
    <n v="11"/>
    <s v="On-time"/>
    <n v="1039.02"/>
    <x v="2"/>
    <n v="5"/>
    <s v="Gluten-Free"/>
    <n v="74.34"/>
    <n v="67802.551787104196"/>
    <s v="Not Cancelled"/>
    <n v="4.54"/>
    <n v="86363.06"/>
    <n v="66512.149999999994"/>
    <n v="0.7701458239205512"/>
  </r>
  <r>
    <s v="d1d73dba-1e54-463b-884b-89f2afd01e02"/>
    <s v="Amy Gay"/>
    <n v="57"/>
    <x v="3"/>
    <s v="M"/>
    <s v="Australia"/>
    <x v="1"/>
    <x v="48"/>
    <x v="4"/>
    <s v="CAN"/>
    <x v="48"/>
    <n v="13423"/>
    <s v="Long-haul"/>
    <d v="1899-12-30T12:09:51"/>
    <x v="48"/>
    <d v="2025-01-01T00:00:00"/>
    <d v="1899-12-30T12:20:51"/>
    <d v="1899-12-30T03:14:51"/>
    <d v="1899-12-30T00:11:00"/>
    <d v="1899-12-30T00:11:00"/>
    <n v="11"/>
    <s v="On-time"/>
    <n v="801.25"/>
    <x v="2"/>
    <n v="5"/>
    <s v="Vegan"/>
    <n v="52.16"/>
    <n v="68452.828213331202"/>
    <s v="Not Cancelled"/>
    <n v="4.16"/>
    <n v="87143.39"/>
    <n v="51290.43"/>
    <n v="0.5885751059259916"/>
  </r>
  <r>
    <s v="3c80c76c-1fa1-4c66-9430-6290a2193aee"/>
    <s v="Joel Welch"/>
    <n v="22"/>
    <x v="0"/>
    <s v="M"/>
    <s v="Australia"/>
    <x v="0"/>
    <x v="48"/>
    <x v="4"/>
    <s v="CAN"/>
    <x v="48"/>
    <n v="13423"/>
    <s v="Long-haul"/>
    <d v="1899-12-30T12:09:51"/>
    <x v="48"/>
    <d v="2025-01-13T00:00:00"/>
    <d v="1899-12-30T12:20:51"/>
    <d v="1899-12-30T03:14:51"/>
    <d v="1899-12-30T00:11:00"/>
    <d v="1899-12-30T00:11:00"/>
    <n v="11"/>
    <s v="On-time"/>
    <n v="1051.1600000000001"/>
    <x v="1"/>
    <n v="5"/>
    <s v="Non-Vegetarian"/>
    <n v="28.21"/>
    <n v="68339.985617156897"/>
    <s v="Cancelled"/>
    <n v="4.76"/>
    <n v="87007.98"/>
    <n v="67279.88"/>
    <n v="0.77326102732186186"/>
  </r>
  <r>
    <s v="f06c43a6-dc6f-4015-a391-b43389736513"/>
    <s v="Colleen Hernandez"/>
    <n v="24"/>
    <x v="0"/>
    <s v="M"/>
    <s v="Australia"/>
    <x v="0"/>
    <x v="49"/>
    <x v="9"/>
    <s v="DFW"/>
    <x v="49"/>
    <n v="8799"/>
    <s v="Moderate-haul"/>
    <d v="1899-12-30T12:49:08"/>
    <x v="49"/>
    <d v="2025-01-12T00:00:00"/>
    <d v="1899-12-30T13:29:08"/>
    <d v="1899-12-30T23:15:08"/>
    <d v="1899-12-30T00:40:00"/>
    <d v="1899-12-30T00:40:00"/>
    <n v="40"/>
    <s v="Moderate-delay"/>
    <n v="397.89"/>
    <x v="2"/>
    <n v="5"/>
    <s v="Non-Vegetarian"/>
    <n v="8.51"/>
    <n v="44668.706124315002"/>
    <s v="Cancelled"/>
    <n v="4"/>
    <n v="87903.674999999901"/>
    <n v="15279.995999999999"/>
    <n v="0.17382658916137483"/>
  </r>
  <r>
    <s v="83a8780d-3c31-44b9-8a57-69b38789c6dc"/>
    <s v="Brian Johnson"/>
    <n v="54"/>
    <x v="3"/>
    <s v="F"/>
    <s v="Australia"/>
    <x v="0"/>
    <x v="49"/>
    <x v="9"/>
    <s v="DFW"/>
    <x v="49"/>
    <n v="8799"/>
    <s v="Moderate-haul"/>
    <d v="1899-12-30T12:49:08"/>
    <x v="49"/>
    <d v="2025-01-04T00:00:00"/>
    <d v="1899-12-30T13:29:08"/>
    <d v="1899-12-30T23:15:08"/>
    <d v="1899-12-30T00:40:00"/>
    <d v="1899-12-30T00:40:00"/>
    <n v="40"/>
    <s v="Moderate-delay"/>
    <n v="315.18"/>
    <x v="0"/>
    <n v="5"/>
    <s v="Non-Vegetarian"/>
    <n v="100.67"/>
    <n v="45488.376340523399"/>
    <s v="Cancelled"/>
    <n v="3.25"/>
    <n v="89379.074999999997"/>
    <n v="12114.99"/>
    <n v="0.13554615551794422"/>
  </r>
  <r>
    <s v="baccf244-8fd0-46d7-8b68-5a14bb46ebb7"/>
    <s v="Robert Dalton"/>
    <n v="35"/>
    <x v="2"/>
    <s v="F"/>
    <s v="Australia"/>
    <x v="1"/>
    <x v="49"/>
    <x v="9"/>
    <s v="DFW"/>
    <x v="49"/>
    <n v="8799"/>
    <s v="Moderate-haul"/>
    <d v="1899-12-30T12:49:08"/>
    <x v="49"/>
    <d v="2025-01-02T00:00:00"/>
    <d v="1899-12-30T13:29:08"/>
    <d v="1899-12-30T23:15:08"/>
    <d v="1899-12-30T00:40:00"/>
    <d v="1899-12-30T00:40:00"/>
    <n v="40"/>
    <s v="Moderate-delay"/>
    <n v="1328.99"/>
    <x v="0"/>
    <n v="3"/>
    <s v="Vegetarian"/>
    <n v="79.72"/>
    <n v="44590.190802309997"/>
    <s v="Cancelled"/>
    <n v="3"/>
    <n v="87762.345000000001"/>
    <n v="51042.78"/>
    <n v="0.58160228056804997"/>
  </r>
  <r>
    <s v="7042fe91-f55d-48b4-ae2f-6d2388e204d5"/>
    <s v="Jennifer Wong"/>
    <n v="56"/>
    <x v="3"/>
    <s v="M"/>
    <s v="Australia"/>
    <x v="0"/>
    <x v="50"/>
    <x v="14"/>
    <s v="FRA"/>
    <x v="50"/>
    <n v="11194"/>
    <s v="Long-haul"/>
    <d v="1899-12-30T03:50:29"/>
    <x v="50"/>
    <d v="2025-01-08T00:00:00"/>
    <d v="1899-12-30T05:31:29"/>
    <d v="1899-12-30T17:57:29"/>
    <d v="1899-12-30T01:41:00"/>
    <d v="1899-12-30T01:41:00"/>
    <n v="101"/>
    <s v="Moderate-delay"/>
    <n v="516.51"/>
    <x v="1"/>
    <n v="5"/>
    <s v="Vegetarian"/>
    <n v="163.58000000000001"/>
    <n v="57203.692580875402"/>
    <s v="Not Cancelled"/>
    <n v="4.1500000000000004"/>
    <n v="73644.429999999993"/>
    <n v="33089.360000000001"/>
    <n v="0.44931245988325258"/>
  </r>
  <r>
    <s v="d13f7ca5-546c-4899-ac2a-942153efc574"/>
    <s v="Laura Bryant"/>
    <n v="23"/>
    <x v="0"/>
    <s v="M"/>
    <s v="Australia"/>
    <x v="0"/>
    <x v="50"/>
    <x v="14"/>
    <s v="FRA"/>
    <x v="50"/>
    <n v="11194"/>
    <s v="Long-haul"/>
    <d v="1899-12-30T03:50:29"/>
    <x v="50"/>
    <d v="2025-01-06T00:00:00"/>
    <d v="1899-12-30T05:31:29"/>
    <d v="1899-12-30T17:57:29"/>
    <d v="1899-12-30T01:41:00"/>
    <d v="1899-12-30T01:41:00"/>
    <n v="101"/>
    <s v="Moderate-delay"/>
    <n v="1244.51"/>
    <x v="0"/>
    <n v="5"/>
    <s v="Non-Vegetarian"/>
    <n v="117.85"/>
    <n v="57338.352295836601"/>
    <s v="Not Cancelled"/>
    <n v="3.51"/>
    <n v="73806.02"/>
    <n v="79672.210000000006"/>
    <n v="1.0794811859520403"/>
  </r>
  <r>
    <s v="8c980d86-7e60-41a9-80d1-630b5b5e7f80"/>
    <s v="Anthony Dawson"/>
    <n v="24"/>
    <x v="0"/>
    <s v="F"/>
    <s v="Australia"/>
    <x v="0"/>
    <x v="51"/>
    <x v="5"/>
    <s v="BKK"/>
    <x v="51"/>
    <n v="4727"/>
    <s v="Moderate-haul"/>
    <d v="1899-12-30T17:42:08"/>
    <x v="51"/>
    <d v="2025-01-07T00:00:00"/>
    <d v="1899-12-30T19:40:08"/>
    <d v="1899-12-30T00:55:08"/>
    <d v="1899-12-30T01:58:00"/>
    <d v="1899-12-30T01:58:00"/>
    <n v="118"/>
    <s v="Moderate-delay"/>
    <n v="1207.6099999999999"/>
    <x v="0"/>
    <n v="5"/>
    <s v="No Preference"/>
    <n v="142.36000000000001"/>
    <n v="24540.1932627641"/>
    <s v="Not Cancelled"/>
    <n v="3.98"/>
    <n v="34448.230000000003"/>
    <n v="77315.509999999995"/>
    <n v="2.244397172220459"/>
  </r>
  <r>
    <s v="40355c19-9034-4258-acc9-a6a8460225c5"/>
    <s v="Mr. Joseph Marshall"/>
    <n v="67"/>
    <x v="1"/>
    <s v="M"/>
    <s v="Australia"/>
    <x v="1"/>
    <x v="51"/>
    <x v="5"/>
    <s v="BKK"/>
    <x v="51"/>
    <n v="4727"/>
    <s v="Moderate-haul"/>
    <d v="1899-12-30T17:42:08"/>
    <x v="51"/>
    <d v="2025-01-08T00:00:00"/>
    <d v="1899-12-30T19:40:08"/>
    <d v="1899-12-30T00:55:08"/>
    <d v="1899-12-30T01:58:00"/>
    <d v="1899-12-30T01:58:00"/>
    <n v="118"/>
    <s v="Moderate-delay"/>
    <n v="564.57000000000005"/>
    <x v="1"/>
    <n v="5"/>
    <s v="Vegetarian"/>
    <n v="173.72"/>
    <n v="24655.382991556999"/>
    <s v="Cancelled"/>
    <n v="3.09"/>
    <n v="34586.46"/>
    <n v="36167.22"/>
    <n v="1.0457045907560358"/>
  </r>
  <r>
    <s v="90c155b8-d20f-413f-8306-40885d0ebcf2"/>
    <s v="Kelly Andrews"/>
    <n v="66"/>
    <x v="1"/>
    <s v="F"/>
    <s v="Australia"/>
    <x v="1"/>
    <x v="51"/>
    <x v="5"/>
    <s v="BKK"/>
    <x v="51"/>
    <n v="4727"/>
    <s v="Moderate-haul"/>
    <d v="1899-12-30T17:42:08"/>
    <x v="51"/>
    <d v="2025-01-09T00:00:00"/>
    <d v="1899-12-30T19:40:08"/>
    <d v="1899-12-30T00:55:08"/>
    <d v="1899-12-30T01:58:00"/>
    <d v="1899-12-30T01:58:00"/>
    <n v="118"/>
    <s v="Moderate-delay"/>
    <n v="1456.25"/>
    <x v="0"/>
    <n v="5"/>
    <s v="Vegetarian"/>
    <n v="175.64"/>
    <n v="24607.148155740801"/>
    <s v="Cancelled"/>
    <n v="4.2699999999999996"/>
    <n v="34528.58"/>
    <n v="93235.13"/>
    <n v="2.7002306495083204"/>
  </r>
  <r>
    <s v="ac53439f-39a4-43cf-a9e5-aff8abb9e9e5"/>
    <s v="Henry Heath"/>
    <n v="37"/>
    <x v="2"/>
    <s v="F"/>
    <s v="Australia"/>
    <x v="1"/>
    <x v="51"/>
    <x v="5"/>
    <s v="BKK"/>
    <x v="51"/>
    <n v="4727"/>
    <s v="Moderate-haul"/>
    <d v="1899-12-30T17:42:08"/>
    <x v="51"/>
    <d v="2025-01-14T00:00:00"/>
    <d v="1899-12-30T19:40:08"/>
    <d v="1899-12-30T00:55:08"/>
    <d v="1899-12-30T01:58:00"/>
    <d v="1899-12-30T01:58:00"/>
    <n v="118"/>
    <s v="Moderate-delay"/>
    <n v="826.1"/>
    <x v="2"/>
    <n v="3"/>
    <s v="Non-Vegetarian"/>
    <n v="174.46"/>
    <n v="24734.351468562199"/>
    <s v="Not Cancelled"/>
    <n v="4.5999999999999996"/>
    <n v="34681.22"/>
    <n v="52905.29"/>
    <n v="1.525473729009533"/>
  </r>
  <r>
    <s v="54f01e9b-a211-4182-bd63-3fa343b0ddcd"/>
    <s v="Joseph Gordon"/>
    <n v="72"/>
    <x v="4"/>
    <s v="M"/>
    <s v="Australia"/>
    <x v="0"/>
    <x v="52"/>
    <x v="8"/>
    <s v="IST"/>
    <x v="52"/>
    <n v="378"/>
    <s v="Short-haul "/>
    <d v="1899-12-30T06:39:48"/>
    <x v="52"/>
    <d v="2025-01-06T00:00:00"/>
    <d v="1899-12-30T09:18:48"/>
    <d v="1899-12-30T09:43:48"/>
    <d v="1899-12-30T02:39:00"/>
    <d v="1899-12-30T02:39:00"/>
    <n v="159"/>
    <s v="Severe-delay"/>
    <n v="557.72"/>
    <x v="2"/>
    <n v="5"/>
    <s v="No Preference"/>
    <n v="8.68"/>
    <n v="2700.8099023837599"/>
    <s v="Not Cancelled"/>
    <n v="3.55"/>
    <n v="12361.4549999999"/>
    <n v="21417.491999999998"/>
    <n v="1.7326028368019923"/>
  </r>
  <r>
    <s v="8687234d-fe45-4b13-8c7d-b6552988bbc0"/>
    <s v="Jay Mccoy"/>
    <n v="45"/>
    <x v="3"/>
    <s v="F"/>
    <s v="Australia"/>
    <x v="1"/>
    <x v="52"/>
    <x v="8"/>
    <s v="IST"/>
    <x v="52"/>
    <n v="378"/>
    <s v="Short-haul "/>
    <d v="1899-12-30T06:39:48"/>
    <x v="52"/>
    <d v="2025-01-13T00:00:00"/>
    <d v="1899-12-30T09:18:48"/>
    <d v="1899-12-30T09:43:48"/>
    <d v="1899-12-30T02:39:00"/>
    <d v="1899-12-30T02:39:00"/>
    <n v="159"/>
    <s v="Severe-delay"/>
    <n v="127.26"/>
    <x v="1"/>
    <n v="5"/>
    <s v="Non-Vegetarian"/>
    <n v="132.41"/>
    <n v="2881.76735244572"/>
    <s v="Cancelled"/>
    <n v="4.38"/>
    <n v="12687.18"/>
    <n v="4902.6719999999996"/>
    <n v="0.38642724387925442"/>
  </r>
  <r>
    <s v="ebbac8ff-198a-4cc9-abce-a8fdde3e4220"/>
    <s v="Randall Zhang"/>
    <n v="45"/>
    <x v="3"/>
    <s v="M"/>
    <s v="Australia"/>
    <x v="1"/>
    <x v="52"/>
    <x v="8"/>
    <s v="IST"/>
    <x v="52"/>
    <n v="378"/>
    <s v="Short-haul "/>
    <d v="1899-12-30T06:39:48"/>
    <x v="52"/>
    <d v="2025-01-03T00:00:00"/>
    <d v="1899-12-30T09:18:48"/>
    <d v="1899-12-30T09:43:48"/>
    <d v="1899-12-30T02:39:00"/>
    <d v="1899-12-30T02:39:00"/>
    <n v="159"/>
    <s v="Severe-delay"/>
    <n v="559.58000000000004"/>
    <x v="2"/>
    <n v="5"/>
    <s v="Vegetarian"/>
    <n v="63.27"/>
    <n v="2832.48230153635"/>
    <s v="Cancelled"/>
    <n v="3.21"/>
    <n v="12598.47"/>
    <n v="21495.461999999901"/>
    <n v="1.7061962285896544"/>
  </r>
  <r>
    <s v="a73e9c34-cdc9-4d82-a67a-72d7173b3105"/>
    <s v="Megan Roberts"/>
    <n v="45"/>
    <x v="3"/>
    <s v="F"/>
    <s v="Australia"/>
    <x v="1"/>
    <x v="52"/>
    <x v="8"/>
    <s v="IST"/>
    <x v="52"/>
    <n v="378"/>
    <s v="Short-haul "/>
    <d v="1899-12-30T06:39:48"/>
    <x v="52"/>
    <d v="2025-01-04T00:00:00"/>
    <d v="1899-12-30T09:18:48"/>
    <d v="1899-12-30T09:43:48"/>
    <d v="1899-12-30T02:39:00"/>
    <d v="1899-12-30T02:39:00"/>
    <n v="159"/>
    <s v="Severe-delay"/>
    <n v="232.15"/>
    <x v="2"/>
    <n v="5"/>
    <s v="No Preference"/>
    <n v="191.87"/>
    <n v="3299.7896010347299"/>
    <s v="Not Cancelled"/>
    <n v="4.0599999999999996"/>
    <n v="13439.625"/>
    <n v="8937.5819999999894"/>
    <n v="0.6650172158821388"/>
  </r>
  <r>
    <s v="3d0eba88-0003-4da8-95b2-b394050012e8"/>
    <s v="Ruth Bolton"/>
    <n v="58"/>
    <x v="3"/>
    <s v="M"/>
    <s v="Australia"/>
    <x v="1"/>
    <x v="52"/>
    <x v="8"/>
    <s v="IST"/>
    <x v="52"/>
    <n v="378"/>
    <s v="Short-haul "/>
    <d v="1899-12-30T06:39:48"/>
    <x v="52"/>
    <d v="2025-01-11T00:00:00"/>
    <d v="1899-12-30T09:18:48"/>
    <d v="1899-12-30T09:43:48"/>
    <d v="1899-12-30T02:39:00"/>
    <d v="1899-12-30T02:39:00"/>
    <n v="159"/>
    <s v="Severe-delay"/>
    <n v="1023.54"/>
    <x v="1"/>
    <n v="5"/>
    <s v="Vegetarian"/>
    <n v="83.4"/>
    <n v="2705.2103304444499"/>
    <s v="Not Cancelled"/>
    <n v="4.8899999999999997"/>
    <n v="12369.375"/>
    <n v="39313.943999999901"/>
    <n v="3.1783290586630208"/>
  </r>
  <r>
    <s v="7d83f0d1-2ab7-4bbb-a497-6365c6d20499"/>
    <s v="Kelly Murphy"/>
    <n v="34"/>
    <x v="2"/>
    <s v="M"/>
    <s v="Australia"/>
    <x v="1"/>
    <x v="52"/>
    <x v="8"/>
    <s v="IST"/>
    <x v="52"/>
    <n v="378"/>
    <s v="Short-haul "/>
    <d v="1899-12-30T06:39:48"/>
    <x v="52"/>
    <d v="2025-01-04T00:00:00"/>
    <d v="1899-12-30T09:18:48"/>
    <d v="1899-12-30T09:43:48"/>
    <d v="1899-12-30T02:39:00"/>
    <d v="1899-12-30T02:39:00"/>
    <n v="159"/>
    <s v="Severe-delay"/>
    <n v="1099.45"/>
    <x v="1"/>
    <n v="3"/>
    <s v="Gluten-Free"/>
    <n v="198.24"/>
    <n v="2578.9882561930299"/>
    <s v="Not Cancelled"/>
    <n v="4.8600000000000003"/>
    <n v="12142.184999999999"/>
    <n v="42242.67"/>
    <n v="3.4790006905676365"/>
  </r>
  <r>
    <s v="daa1388a-0d2d-4789-90c5-f13c1be5a855"/>
    <s v="Stacy Ali"/>
    <n v="37"/>
    <x v="2"/>
    <s v="M"/>
    <s v="Australia"/>
    <x v="0"/>
    <x v="53"/>
    <x v="18"/>
    <s v="JFK"/>
    <x v="53"/>
    <n v="9631"/>
    <s v="Long-haul"/>
    <d v="1899-12-30T20:54:42"/>
    <x v="53"/>
    <d v="2025-01-12T00:00:00"/>
    <d v="1899-12-30T22:43:42"/>
    <d v="1899-12-30T09:25:42"/>
    <d v="1899-12-30T01:49:00"/>
    <d v="1899-12-30T01:49:00"/>
    <n v="109"/>
    <s v="Moderate-delay"/>
    <n v="1406.79"/>
    <x v="1"/>
    <n v="3"/>
    <s v="Non-Vegetarian"/>
    <n v="163.16"/>
    <n v="48659.6142366063"/>
    <s v="Cancelled"/>
    <n v="4.41"/>
    <n v="63391.54"/>
    <n v="90067.19"/>
    <n v="1.4208077292332699"/>
  </r>
  <r>
    <s v="d3a46ea0-9ac5-4990-8709-0b7b7fd934e8"/>
    <s v="Heidi Martin"/>
    <n v="55"/>
    <x v="3"/>
    <s v="M"/>
    <s v="Australia"/>
    <x v="0"/>
    <x v="53"/>
    <x v="18"/>
    <s v="JFK"/>
    <x v="53"/>
    <n v="9631"/>
    <s v="Long-haul"/>
    <d v="1899-12-30T20:54:42"/>
    <x v="53"/>
    <d v="2025-01-15T00:00:00"/>
    <d v="1899-12-30T22:43:42"/>
    <d v="1899-12-30T09:25:42"/>
    <d v="1899-12-30T01:49:00"/>
    <d v="1899-12-30T01:49:00"/>
    <n v="109"/>
    <s v="Moderate-delay"/>
    <n v="1049.27"/>
    <x v="0"/>
    <n v="5"/>
    <s v="Gluten-Free"/>
    <n v="174.25"/>
    <n v="48957.830620938497"/>
    <s v="Not Cancelled"/>
    <n v="4.93"/>
    <n v="63749.4"/>
    <n v="67188.13"/>
    <n v="1.0539413704285845"/>
  </r>
  <r>
    <s v="8ec43be6-e9d9-4d23-b3fb-907e6128a510"/>
    <s v="Barry Smith"/>
    <n v="46"/>
    <x v="3"/>
    <s v="M"/>
    <s v="Australia"/>
    <x v="0"/>
    <x v="53"/>
    <x v="18"/>
    <s v="JFK"/>
    <x v="53"/>
    <n v="9631"/>
    <s v="Long-haul"/>
    <d v="1899-12-30T20:54:42"/>
    <x v="53"/>
    <d v="2025-01-09T00:00:00"/>
    <d v="1899-12-30T22:43:42"/>
    <d v="1899-12-30T09:25:42"/>
    <d v="1899-12-30T01:49:00"/>
    <d v="1899-12-30T01:49:00"/>
    <n v="109"/>
    <s v="Moderate-delay"/>
    <n v="1250.9100000000001"/>
    <x v="0"/>
    <n v="5"/>
    <s v="No Preference"/>
    <n v="49.56"/>
    <n v="49574.6246433708"/>
    <s v="Not Cancelled"/>
    <n v="4.03"/>
    <n v="64489.55"/>
    <n v="80068.149999999994"/>
    <n v="1.2415678199026041"/>
  </r>
  <r>
    <s v="01a217df-687b-4cce-934b-547b4ef1e606"/>
    <s v="Daniel Ross"/>
    <n v="46"/>
    <x v="3"/>
    <s v="M"/>
    <s v="Australia"/>
    <x v="1"/>
    <x v="53"/>
    <x v="18"/>
    <s v="JFK"/>
    <x v="53"/>
    <n v="9631"/>
    <s v="Long-haul"/>
    <d v="1899-12-30T20:54:42"/>
    <x v="53"/>
    <d v="2025-01-04T00:00:00"/>
    <d v="1899-12-30T22:43:42"/>
    <d v="1899-12-30T09:25:42"/>
    <d v="1899-12-30T01:49:00"/>
    <d v="1899-12-30T01:49:00"/>
    <n v="109"/>
    <s v="Moderate-delay"/>
    <n v="56.83"/>
    <x v="0"/>
    <n v="5"/>
    <s v="No Preference"/>
    <n v="83.33"/>
    <n v="49215.848116713001"/>
    <s v="Not Cancelled"/>
    <n v="3.95"/>
    <n v="64059.02"/>
    <n v="3653.79"/>
    <n v="5.7037869140052412E-2"/>
  </r>
  <r>
    <s v="c49c254b-dc6b-427e-8fdc-bd4fa93c1522"/>
    <s v="Amanda Smith"/>
    <n v="22"/>
    <x v="0"/>
    <s v="F"/>
    <s v="Australia"/>
    <x v="1"/>
    <x v="54"/>
    <x v="3"/>
    <s v="FRA"/>
    <x v="54"/>
    <n v="6773"/>
    <s v="Moderate-haul"/>
    <d v="1899-12-30T19:13:13"/>
    <x v="54"/>
    <d v="2025-01-06T00:00:00"/>
    <d v="1899-12-30T20:06:13"/>
    <d v="1899-12-30T03:37:13"/>
    <d v="1899-12-30T00:53:00"/>
    <d v="1899-12-30T00:53:00"/>
    <n v="79.5"/>
    <s v="Moderate-delay"/>
    <n v="437.73"/>
    <x v="0"/>
    <n v="5"/>
    <s v="Vegetarian"/>
    <n v="37.25"/>
    <n v="35204.341339655701"/>
    <s v="Not Cancelled"/>
    <n v="3.8"/>
    <n v="47245.21"/>
    <n v="28022.17"/>
    <n v="0.59312192706943201"/>
  </r>
  <r>
    <s v="d40bb5f3-500e-4d18-86bd-de215bceaa86"/>
    <s v="Katrina Peterson"/>
    <n v="60"/>
    <x v="1"/>
    <s v="F"/>
    <s v="Australia"/>
    <x v="1"/>
    <x v="54"/>
    <x v="3"/>
    <s v="FRA"/>
    <x v="54"/>
    <n v="6773"/>
    <s v="Moderate-haul"/>
    <d v="1899-12-30T19:13:13"/>
    <x v="54"/>
    <d v="2025-01-15T00:00:00"/>
    <d v="1899-12-30T20:06:13"/>
    <d v="1899-12-30T03:37:13"/>
    <d v="1899-12-30T00:53:00"/>
    <d v="1899-12-30T00:53:00"/>
    <n v="79.5"/>
    <s v="Moderate-delay"/>
    <n v="1305.8800000000001"/>
    <x v="0"/>
    <n v="5"/>
    <s v="Vegetarian"/>
    <n v="191.16"/>
    <n v="34654.165656578298"/>
    <s v="Cancelled"/>
    <n v="3.13"/>
    <n v="46585"/>
    <n v="83614.55"/>
    <n v="1.7948813995921435"/>
  </r>
  <r>
    <s v="00661c1e-efd0-4ec8-8616-e9214bb100b7"/>
    <s v="Michelle Hawkins"/>
    <n v="65"/>
    <x v="1"/>
    <s v="F"/>
    <s v="Australia"/>
    <x v="0"/>
    <x v="54"/>
    <x v="3"/>
    <s v="FRA"/>
    <x v="54"/>
    <n v="6773"/>
    <s v="Moderate-haul"/>
    <d v="1899-12-30T19:13:13"/>
    <x v="54"/>
    <d v="2025-01-14T00:00:00"/>
    <d v="1899-12-30T20:06:13"/>
    <d v="1899-12-30T03:37:13"/>
    <d v="1899-12-30T00:53:00"/>
    <d v="1899-12-30T00:53:00"/>
    <n v="79.5"/>
    <s v="Moderate-delay"/>
    <n v="1123.72"/>
    <x v="2"/>
    <n v="5"/>
    <s v="Gluten-Free"/>
    <n v="6.43"/>
    <n v="34659.4955878127"/>
    <s v="Not Cancelled"/>
    <n v="4.79"/>
    <n v="46591.39"/>
    <n v="71919.37"/>
    <n v="1.5436193253732073"/>
  </r>
  <r>
    <s v="afd334b2-d378-446e-909a-5be9d41962b8"/>
    <s v="Angela Hale"/>
    <n v="44"/>
    <x v="3"/>
    <s v="M"/>
    <s v="Australia"/>
    <x v="0"/>
    <x v="54"/>
    <x v="3"/>
    <s v="FRA"/>
    <x v="54"/>
    <n v="6773"/>
    <s v="Moderate-haul"/>
    <d v="1899-12-30T19:13:13"/>
    <x v="54"/>
    <d v="2025-01-04T00:00:00"/>
    <d v="1899-12-30T20:06:13"/>
    <d v="1899-12-30T03:37:13"/>
    <d v="1899-12-30T00:53:00"/>
    <d v="1899-12-30T00:53:00"/>
    <n v="79.5"/>
    <s v="Moderate-delay"/>
    <n v="892.38"/>
    <x v="1"/>
    <n v="5"/>
    <s v="Vegetarian"/>
    <n v="157.75"/>
    <n v="34549.085896428202"/>
    <s v="Cancelled"/>
    <n v="3.41"/>
    <n v="46458.9"/>
    <n v="57143.87"/>
    <n v="1.2299875804205438"/>
  </r>
  <r>
    <s v="1ff9ed16-7c1b-4b89-a24c-5bd29a54b8c1"/>
    <s v="Joshua Mcdaniel"/>
    <n v="25"/>
    <x v="0"/>
    <s v="M"/>
    <s v="Australia"/>
    <x v="1"/>
    <x v="54"/>
    <x v="3"/>
    <s v="FRA"/>
    <x v="54"/>
    <n v="6773"/>
    <s v="Moderate-haul"/>
    <d v="1899-12-30T19:13:13"/>
    <x v="54"/>
    <d v="2025-01-06T00:00:00"/>
    <d v="1899-12-30T20:06:13"/>
    <d v="1899-12-30T03:37:13"/>
    <d v="1899-12-30T00:53:00"/>
    <d v="1899-12-30T00:53:00"/>
    <n v="79.5"/>
    <s v="Moderate-delay"/>
    <n v="1231.03"/>
    <x v="2"/>
    <n v="5"/>
    <s v="Gluten-Free"/>
    <n v="54.49"/>
    <n v="34542.999845433798"/>
    <s v="Cancelled"/>
    <n v="3.68"/>
    <n v="46451.6"/>
    <n v="78796.820000000007"/>
    <n v="1.6963209017558063"/>
  </r>
  <r>
    <s v="bd066eb3-ed4b-4785-b5f5-06ec0c94a952"/>
    <s v="Warren Johnson"/>
    <n v="36"/>
    <x v="2"/>
    <s v="F"/>
    <s v="Australia"/>
    <x v="0"/>
    <x v="55"/>
    <x v="19"/>
    <s v="FRA"/>
    <x v="55"/>
    <n v="7465"/>
    <s v="Moderate-haul"/>
    <d v="1899-12-30T17:28:43"/>
    <x v="55"/>
    <d v="2025-01-10T00:00:00"/>
    <d v="1899-12-30T18:35:43"/>
    <d v="1899-12-30T02:52:43"/>
    <d v="1899-12-30T01:07:00"/>
    <d v="1899-12-30T01:07:00"/>
    <n v="67"/>
    <s v="Moderate-delay"/>
    <n v="267.44"/>
    <x v="1"/>
    <n v="3"/>
    <s v="Non-Vegetarian"/>
    <n v="182.2"/>
    <n v="38363.876209262598"/>
    <s v="Not Cancelled"/>
    <n v="4.4800000000000004"/>
    <n v="51036.65"/>
    <n v="17152.599999999999"/>
    <n v="0.33608397102866272"/>
  </r>
  <r>
    <s v="e86c173f-d894-4521-b623-290ff2b5ed1a"/>
    <s v="Evelyn Johnson"/>
    <n v="67"/>
    <x v="1"/>
    <s v="M"/>
    <s v="Australia"/>
    <x v="0"/>
    <x v="55"/>
    <x v="19"/>
    <s v="FRA"/>
    <x v="55"/>
    <n v="7465"/>
    <s v="Moderate-haul"/>
    <d v="1899-12-30T17:28:43"/>
    <x v="55"/>
    <d v="2025-01-10T00:00:00"/>
    <d v="1899-12-30T18:35:43"/>
    <d v="1899-12-30T00:00:00"/>
    <d v="1899-12-30T01:07:00"/>
    <d v="1899-12-30T01:34:00"/>
    <n v="67"/>
    <s v="Moderate-delay"/>
    <n v="1265.99"/>
    <x v="1"/>
    <n v="5"/>
    <s v="Non-Vegetarian"/>
    <n v="147.09"/>
    <n v="38652.173909650803"/>
    <s v="Cancelled"/>
    <n v="4.5"/>
    <n v="51382.61"/>
    <n v="81052.78"/>
    <n v="1.5774360235885254"/>
  </r>
  <r>
    <s v="12d7e6e6-0bc2-4cd2-a3ff-b5b8cbb9af6f"/>
    <s v="Wesley Richardson"/>
    <n v="18"/>
    <x v="0"/>
    <s v="F"/>
    <s v="Australia"/>
    <x v="1"/>
    <x v="55"/>
    <x v="19"/>
    <s v="FRA"/>
    <x v="55"/>
    <n v="7465"/>
    <s v="Moderate-haul"/>
    <d v="1899-12-30T17:28:43"/>
    <x v="55"/>
    <d v="2025-01-07T00:00:00"/>
    <d v="1899-12-30T18:35:43"/>
    <d v="1899-12-30T02:52:43"/>
    <d v="1899-12-30T01:07:00"/>
    <d v="1899-12-30T01:07:00"/>
    <n v="67"/>
    <s v="Moderate-delay"/>
    <n v="1002.63"/>
    <x v="0"/>
    <n v="5"/>
    <s v="Vegetarian"/>
    <n v="31.95"/>
    <n v="38305.813907651398"/>
    <s v="Cancelled"/>
    <n v="3.28"/>
    <n v="50966.98"/>
    <n v="64174.71"/>
    <n v="1.2591428803511606"/>
  </r>
  <r>
    <s v="9e31a151-23a4-4f97-9766-ab5171a40689"/>
    <s v="Kelly Moore"/>
    <n v="47"/>
    <x v="3"/>
    <s v="M"/>
    <s v="Australia"/>
    <x v="1"/>
    <x v="55"/>
    <x v="19"/>
    <s v="FRA"/>
    <x v="55"/>
    <n v="7465"/>
    <s v="Moderate-haul"/>
    <d v="1899-12-30T17:28:43"/>
    <x v="55"/>
    <d v="2025-01-08T00:00:00"/>
    <d v="1899-12-30T18:35:43"/>
    <d v="1899-12-30T02:52:43"/>
    <d v="1899-12-30T01:07:00"/>
    <d v="1899-12-30T01:07:00"/>
    <n v="67"/>
    <s v="Moderate-delay"/>
    <n v="414.62"/>
    <x v="1"/>
    <n v="5"/>
    <s v="Vegan"/>
    <n v="10.72"/>
    <n v="38761.099546892998"/>
    <s v="Not Cancelled"/>
    <n v="4.1100000000000003"/>
    <n v="51513.32"/>
    <n v="26537.82"/>
    <n v="0.51516423325073979"/>
  </r>
  <r>
    <s v="2229f861-a4e0-4975-961e-93b240b61bc8"/>
    <s v="Julie Barker"/>
    <n v="70"/>
    <x v="4"/>
    <s v="M"/>
    <s v="Australia"/>
    <x v="0"/>
    <x v="56"/>
    <x v="11"/>
    <s v="DXB"/>
    <x v="56"/>
    <n v="4304"/>
    <s v="Moderate-haul"/>
    <d v="1899-12-30T22:37:08"/>
    <x v="56"/>
    <d v="2025-01-13T00:00:00"/>
    <d v="1899-12-30T01:02:08"/>
    <d v="1899-12-30T05:48:08"/>
    <d v="1899-12-30T02:25:00"/>
    <d v="1899-12-30T02:25:00"/>
    <n v="217.5"/>
    <s v="Severe-delay"/>
    <n v="504.85"/>
    <x v="0"/>
    <n v="5"/>
    <s v="Vegan"/>
    <n v="94.4"/>
    <n v="22664.123482446699"/>
    <s v="Cancelled"/>
    <n v="3.01"/>
    <n v="32196.95"/>
    <n v="32329.279999999999"/>
    <n v="1.00411001663201"/>
  </r>
  <r>
    <s v="c2a59697-6ee9-4976-9908-54de244585bd"/>
    <s v="Natalie Nichols"/>
    <n v="41"/>
    <x v="3"/>
    <s v="F"/>
    <s v="Australia"/>
    <x v="1"/>
    <x v="56"/>
    <x v="11"/>
    <s v="DXB"/>
    <x v="56"/>
    <n v="4304"/>
    <s v="Moderate-haul"/>
    <d v="1899-12-30T22:37:08"/>
    <x v="56"/>
    <d v="2025-01-12T00:00:00"/>
    <d v="1899-12-30T01:02:08"/>
    <d v="1899-12-30T05:48:08"/>
    <d v="1899-12-30T02:25:00"/>
    <d v="1899-12-30T02:25:00"/>
    <n v="217.5"/>
    <s v="Severe-delay"/>
    <n v="444.2"/>
    <x v="2"/>
    <n v="5"/>
    <s v="Non-Vegetarian"/>
    <n v="97.13"/>
    <n v="22271.593436018102"/>
    <s v="Cancelled"/>
    <n v="3.11"/>
    <n v="31725.91"/>
    <n v="28448.23"/>
    <n v="0.89668759698303369"/>
  </r>
  <r>
    <s v="db429cbf-62a6-41b0-9d27-66330c6dcca6"/>
    <s v="Courtney Hood"/>
    <n v="46"/>
    <x v="3"/>
    <s v="M"/>
    <s v="Australia"/>
    <x v="0"/>
    <x v="56"/>
    <x v="11"/>
    <s v="DXB"/>
    <x v="56"/>
    <n v="4304"/>
    <s v="Moderate-haul"/>
    <d v="1899-12-30T22:37:08"/>
    <x v="56"/>
    <d v="2025-01-03T00:00:00"/>
    <d v="1899-12-30T01:02:08"/>
    <d v="1899-12-30T05:48:08"/>
    <d v="1899-12-30T02:25:00"/>
    <d v="1899-12-30T02:25:00"/>
    <n v="217.5"/>
    <s v="Severe-delay"/>
    <n v="563.24"/>
    <x v="0"/>
    <n v="5"/>
    <s v="Vegetarian"/>
    <n v="199.89"/>
    <n v="22825.2556515256"/>
    <s v="Cancelled"/>
    <n v="4.2300000000000004"/>
    <n v="32390.31"/>
    <n v="36087.339999999997"/>
    <n v="1.1141400005124988"/>
  </r>
  <r>
    <s v="c10f12c2-8df6-4f93-a7d0-ff531cec6b26"/>
    <s v="Adam Roberts"/>
    <n v="29"/>
    <x v="0"/>
    <s v="F"/>
    <s v="Australia"/>
    <x v="0"/>
    <x v="56"/>
    <x v="11"/>
    <s v="DXB"/>
    <x v="56"/>
    <n v="4304"/>
    <s v="Moderate-haul"/>
    <d v="1899-12-30T22:37:08"/>
    <x v="56"/>
    <d v="2025-01-06T00:00:00"/>
    <d v="1899-12-30T01:02:08"/>
    <d v="1899-12-30T05:48:08"/>
    <d v="1899-12-30T02:25:00"/>
    <d v="1899-12-30T02:25:00"/>
    <n v="217.5"/>
    <s v="Severe-delay"/>
    <n v="371.26"/>
    <x v="0"/>
    <n v="5"/>
    <s v="Vegetarian"/>
    <n v="174.64"/>
    <n v="22534.639568331899"/>
    <s v="Not Cancelled"/>
    <n v="4.8899999999999997"/>
    <n v="32041.57"/>
    <n v="23795.57"/>
    <n v="0.74264681786816311"/>
  </r>
  <r>
    <s v="6ef8513b-c063-4ab7-9961-db50074dd392"/>
    <s v="Gabriela Castillo"/>
    <n v="57"/>
    <x v="3"/>
    <s v="M"/>
    <s v="Australia"/>
    <x v="0"/>
    <x v="56"/>
    <x v="11"/>
    <s v="DXB"/>
    <x v="56"/>
    <n v="4304"/>
    <s v="Moderate-haul"/>
    <d v="1899-12-30T22:37:08"/>
    <x v="56"/>
    <d v="2025-01-13T00:00:00"/>
    <d v="1899-12-30T01:02:08"/>
    <d v="1899-12-30T05:48:08"/>
    <d v="1899-12-30T02:25:00"/>
    <d v="1899-12-30T02:25:00"/>
    <n v="217.5"/>
    <s v="Severe-delay"/>
    <n v="589.96"/>
    <x v="0"/>
    <n v="5"/>
    <s v="Vegetarian"/>
    <n v="34.909999999999997"/>
    <n v="23005.4465072526"/>
    <s v="Not Cancelled"/>
    <n v="4.5599999999999996"/>
    <n v="32606.54"/>
    <n v="37764.42"/>
    <n v="1.15818544377907"/>
  </r>
  <r>
    <s v="867fac26-32fe-4a3f-bb76-3d0baa56557f"/>
    <s v="Katherine Thomas"/>
    <n v="20"/>
    <x v="0"/>
    <s v="M"/>
    <s v="Australia"/>
    <x v="1"/>
    <x v="57"/>
    <x v="16"/>
    <s v="DEL"/>
    <x v="57"/>
    <n v="10118"/>
    <s v="Long-haul"/>
    <d v="1899-12-30T23:40:34"/>
    <x v="57"/>
    <d v="2025-01-06T00:00:00"/>
    <d v="1899-12-30T02:29:34"/>
    <d v="1899-12-30T13:43:34"/>
    <d v="1899-12-30T02:49:00"/>
    <d v="1899-12-30T02:49:00"/>
    <n v="169"/>
    <s v="Severe-delay"/>
    <n v="426.24"/>
    <x v="0"/>
    <n v="5"/>
    <s v="Vegan"/>
    <n v="35.53"/>
    <n v="51354.061609070399"/>
    <s v="Not Cancelled"/>
    <n v="3.96"/>
    <n v="66624.87"/>
    <n v="27286.47"/>
    <n v="0.40955381976730315"/>
  </r>
  <r>
    <s v="d8fa1130-ce5c-4c99-b384-ad103af0bd7e"/>
    <s v="Linda Smith"/>
    <n v="46"/>
    <x v="3"/>
    <s v="F"/>
    <s v="Australia"/>
    <x v="1"/>
    <x v="57"/>
    <x v="16"/>
    <s v="DEL"/>
    <x v="57"/>
    <n v="10118"/>
    <s v="Long-haul"/>
    <d v="1899-12-30T23:40:34"/>
    <x v="57"/>
    <d v="2025-01-13T00:00:00"/>
    <d v="1899-12-30T02:29:34"/>
    <d v="1899-12-30T13:43:34"/>
    <d v="1899-12-30T02:49:00"/>
    <d v="1899-12-30T02:49:00"/>
    <n v="169"/>
    <s v="Severe-delay"/>
    <n v="1346.13"/>
    <x v="1"/>
    <n v="5"/>
    <s v="Gluten-Free"/>
    <n v="75.930000000000007"/>
    <n v="51270.635480634002"/>
    <s v="Not Cancelled"/>
    <n v="4.33"/>
    <n v="66524.759999999995"/>
    <n v="86167.51"/>
    <n v="1.2952697612137196"/>
  </r>
  <r>
    <s v="7b1ed224-0259-43de-b538-ae9bdd73afe6"/>
    <s v="Lisa Hunter"/>
    <n v="65"/>
    <x v="1"/>
    <s v="M"/>
    <s v="Australia"/>
    <x v="0"/>
    <x v="58"/>
    <x v="17"/>
    <s v="DEL"/>
    <x v="58"/>
    <n v="8465"/>
    <s v="Moderate-haul"/>
    <d v="1899-12-30T03:31:04"/>
    <x v="58"/>
    <d v="2025-01-06T00:00:00"/>
    <d v="1899-12-30T05:32:04"/>
    <d v="1899-12-30T14:56:04"/>
    <d v="1899-12-30T02:01:00"/>
    <d v="1899-12-30T02:01:00"/>
    <n v="121"/>
    <s v="Severe-delay"/>
    <n v="345.21"/>
    <x v="2"/>
    <n v="5"/>
    <s v="Vegan"/>
    <n v="53.39"/>
    <n v="42890.373759420501"/>
    <s v="Cancelled"/>
    <n v="4.4400000000000004"/>
    <n v="56468.45"/>
    <n v="22104.12"/>
    <n v="0.39144194678621425"/>
  </r>
  <r>
    <s v="6e9e4154-0809-43bb-888d-a59d119870ae"/>
    <s v="Monica Swanson"/>
    <n v="28"/>
    <x v="0"/>
    <s v="F"/>
    <s v="Australia"/>
    <x v="0"/>
    <x v="58"/>
    <x v="17"/>
    <s v="DEL"/>
    <x v="58"/>
    <n v="8465"/>
    <s v="Moderate-haul"/>
    <d v="1899-12-30T03:31:04"/>
    <x v="58"/>
    <d v="2025-01-11T00:00:00"/>
    <d v="1899-12-30T05:32:04"/>
    <d v="1899-12-30T14:56:04"/>
    <d v="1899-12-30T02:01:00"/>
    <d v="1899-12-30T02:01:00"/>
    <n v="121"/>
    <s v="Severe-delay"/>
    <n v="901.18"/>
    <x v="0"/>
    <n v="5"/>
    <s v="Non-Vegetarian"/>
    <n v="26.87"/>
    <n v="43720.035714868398"/>
    <s v="Not Cancelled"/>
    <n v="4.08"/>
    <n v="57464.04"/>
    <n v="57680.89"/>
    <n v="1.0037736643647053"/>
  </r>
  <r>
    <s v="7a6720b8-a102-4def-a13a-826cb0124f37"/>
    <s v="Evan Rose"/>
    <n v="67"/>
    <x v="1"/>
    <s v="F"/>
    <s v="Australia"/>
    <x v="1"/>
    <x v="58"/>
    <x v="17"/>
    <s v="DEL"/>
    <x v="58"/>
    <n v="8465"/>
    <s v="Moderate-haul"/>
    <d v="1899-12-30T03:31:04"/>
    <x v="58"/>
    <d v="2025-01-09T00:00:00"/>
    <d v="1899-12-30T05:32:04"/>
    <d v="1899-12-30T14:56:04"/>
    <d v="1899-12-30T02:01:00"/>
    <d v="1899-12-30T02:01:00"/>
    <n v="121"/>
    <s v="Severe-delay"/>
    <n v="778.8"/>
    <x v="0"/>
    <n v="5"/>
    <s v="Vegan"/>
    <n v="38.9"/>
    <n v="43397.969150625497"/>
    <s v="Cancelled"/>
    <n v="4.95"/>
    <n v="57077.56"/>
    <n v="49850.98"/>
    <n v="0.87339017295063082"/>
  </r>
  <r>
    <s v="cbac8635-b82d-4750-8516-d18ccc10f7a1"/>
    <s v="William Perez"/>
    <n v="43"/>
    <x v="3"/>
    <s v="F"/>
    <s v="Australia"/>
    <x v="1"/>
    <x v="58"/>
    <x v="17"/>
    <s v="DEL"/>
    <x v="58"/>
    <n v="8465"/>
    <s v="Moderate-haul"/>
    <d v="1899-12-30T03:31:04"/>
    <x v="58"/>
    <d v="2025-01-10T00:00:00"/>
    <d v="1899-12-30T05:32:04"/>
    <d v="1899-12-30T14:56:04"/>
    <d v="1899-12-30T02:01:00"/>
    <d v="1899-12-30T02:01:00"/>
    <n v="121"/>
    <s v="Severe-delay"/>
    <n v="326.83"/>
    <x v="0"/>
    <n v="5"/>
    <s v="Non-Vegetarian"/>
    <n v="67.430000000000007"/>
    <n v="43767.594838130899"/>
    <s v="Not Cancelled"/>
    <n v="3.78"/>
    <n v="57521.11"/>
    <n v="20930.61"/>
    <n v="0.36387701836769143"/>
  </r>
  <r>
    <s v="d9c4be13-4eb5-4467-ab32-8c2a0d89cf51"/>
    <s v="Carol Mullins"/>
    <n v="39"/>
    <x v="2"/>
    <s v="F"/>
    <s v="Australia"/>
    <x v="1"/>
    <x v="58"/>
    <x v="17"/>
    <s v="DEL"/>
    <x v="58"/>
    <n v="8465"/>
    <s v="Moderate-haul"/>
    <d v="1899-12-30T03:31:04"/>
    <x v="58"/>
    <d v="2025-01-04T00:00:00"/>
    <d v="1899-12-30T05:32:04"/>
    <d v="1899-12-30T14:56:04"/>
    <d v="1899-12-30T02:01:00"/>
    <d v="1899-12-30T02:01:00"/>
    <n v="121"/>
    <s v="Severe-delay"/>
    <n v="1276.83"/>
    <x v="2"/>
    <n v="3"/>
    <s v="Vegan"/>
    <n v="143.38999999999999"/>
    <n v="43344.549449038801"/>
    <s v="Cancelled"/>
    <n v="3.39"/>
    <n v="57013.46"/>
    <n v="81745.8"/>
    <n v="1.4337982644800018"/>
  </r>
  <r>
    <s v="c539cb3b-e2a1-417c-90fe-18148da7da5c"/>
    <s v="Wayne Lynch"/>
    <n v="28"/>
    <x v="0"/>
    <s v="F"/>
    <s v="Australia"/>
    <x v="0"/>
    <x v="59"/>
    <x v="8"/>
    <s v="DEN"/>
    <x v="59"/>
    <n v="14596"/>
    <s v="Long-haul"/>
    <d v="1899-12-30T15:01:56"/>
    <x v="59"/>
    <d v="2025-01-12T00:00:00"/>
    <d v="1899-12-30T16:50:56"/>
    <d v="1899-12-30T09:03:56"/>
    <d v="1899-12-30T01:49:00"/>
    <d v="1899-12-30T01:49:00"/>
    <n v="109"/>
    <s v="Moderate-delay"/>
    <n v="567.65"/>
    <x v="1"/>
    <n v="5"/>
    <s v="No Preference"/>
    <n v="85.88"/>
    <n v="74341.331282288695"/>
    <s v="Not Cancelled"/>
    <n v="3.7"/>
    <n v="141314.4"/>
    <n v="21808.067999999999"/>
    <n v="0.15432304138856337"/>
  </r>
  <r>
    <s v="24a29581-dacc-4b2c-801e-dd240c57293a"/>
    <s v="Craig Thompson"/>
    <n v="44"/>
    <x v="3"/>
    <s v="F"/>
    <s v="Australia"/>
    <x v="1"/>
    <x v="59"/>
    <x v="8"/>
    <s v="DEN"/>
    <x v="59"/>
    <n v="14596"/>
    <s v="Long-haul"/>
    <d v="1899-12-30T15:01:56"/>
    <x v="59"/>
    <d v="2025-01-01T00:00:00"/>
    <d v="1899-12-30T16:50:56"/>
    <d v="1899-12-30T09:03:56"/>
    <d v="1899-12-30T01:49:00"/>
    <d v="1899-12-30T01:49:00"/>
    <n v="109"/>
    <s v="Moderate-delay"/>
    <n v="72.78"/>
    <x v="2"/>
    <n v="5"/>
    <s v="Vegetarian"/>
    <n v="97.38"/>
    <n v="73969.513130232895"/>
    <s v="Not Cancelled"/>
    <n v="4.99"/>
    <n v="140645.13"/>
    <n v="2806.4399999999901"/>
    <n v="1.9954050310878095E-2"/>
  </r>
  <r>
    <s v="29a000be-74f9-45be-ae3d-195be8ae9386"/>
    <s v="Michael Young"/>
    <n v="75"/>
    <x v="4"/>
    <s v="F"/>
    <s v="Australia"/>
    <x v="1"/>
    <x v="59"/>
    <x v="8"/>
    <s v="DEN"/>
    <x v="59"/>
    <n v="14596"/>
    <s v="Long-haul"/>
    <d v="1899-12-30T15:01:56"/>
    <x v="59"/>
    <d v="2025-01-01T00:00:00"/>
    <d v="1899-12-30T16:50:56"/>
    <d v="1899-12-30T09:03:56"/>
    <d v="1899-12-30T01:49:00"/>
    <d v="1899-12-30T01:49:00"/>
    <n v="109"/>
    <s v="Moderate-delay"/>
    <n v="218.42"/>
    <x v="0"/>
    <n v="5"/>
    <s v="No Preference"/>
    <n v="133.88"/>
    <n v="74201.825673007304"/>
    <s v="Not Cancelled"/>
    <n v="4.7"/>
    <n v="141063.285"/>
    <n v="8403.3959999999897"/>
    <n v="5.9571815586174602E-2"/>
  </r>
  <r>
    <s v="8475d925-5cfc-4b79-8fb5-d59210f0c393"/>
    <s v="Kyle Walker"/>
    <n v="48"/>
    <x v="3"/>
    <s v="F"/>
    <s v="Australia"/>
    <x v="0"/>
    <x v="59"/>
    <x v="8"/>
    <s v="DEN"/>
    <x v="59"/>
    <n v="14596"/>
    <s v="Long-haul"/>
    <d v="1899-12-30T15:01:56"/>
    <x v="59"/>
    <d v="2025-01-08T00:00:00"/>
    <d v="1899-12-30T16:50:56"/>
    <d v="1899-12-30T09:03:56"/>
    <d v="1899-12-30T01:49:00"/>
    <d v="1899-12-30T01:49:00"/>
    <n v="109"/>
    <s v="Moderate-delay"/>
    <n v="201.42"/>
    <x v="2"/>
    <n v="5"/>
    <s v="Non-Vegetarian"/>
    <n v="2.38"/>
    <n v="74035.247475348195"/>
    <s v="Not Cancelled"/>
    <n v="3.07"/>
    <n v="140763.45000000001"/>
    <n v="7734.8159999999998"/>
    <n v="5.4949036841594884E-2"/>
  </r>
  <r>
    <s v="4eccb6fb-38a0-42c8-ae60-256265467258"/>
    <s v="Mr. William Chen DDS"/>
    <n v="49"/>
    <x v="3"/>
    <s v="F"/>
    <s v="Australia"/>
    <x v="0"/>
    <x v="59"/>
    <x v="8"/>
    <s v="DEN"/>
    <x v="59"/>
    <n v="14596"/>
    <s v="Long-haul"/>
    <d v="1899-12-30T15:01:56"/>
    <x v="59"/>
    <d v="2025-01-09T00:00:00"/>
    <d v="1899-12-30T16:50:56"/>
    <d v="1899-12-30T09:03:56"/>
    <d v="1899-12-30T01:49:00"/>
    <d v="1899-12-30T01:49:00"/>
    <n v="109"/>
    <s v="Moderate-delay"/>
    <n v="917.51"/>
    <x v="0"/>
    <n v="5"/>
    <s v="Vegan"/>
    <n v="63.67"/>
    <n v="73587.244244303598"/>
    <s v="Not Cancelled"/>
    <n v="4.5999999999999996"/>
    <n v="139957.035"/>
    <n v="35240.021999999997"/>
    <n v="0.25179171593625144"/>
  </r>
  <r>
    <s v="bec19318-26a0-44af-93d3-1021e54d41bb"/>
    <s v="Luis Richard"/>
    <n v="47"/>
    <x v="3"/>
    <s v="F"/>
    <s v="Australia"/>
    <x v="1"/>
    <x v="59"/>
    <x v="8"/>
    <s v="DEN"/>
    <x v="59"/>
    <n v="14596"/>
    <s v="Long-haul"/>
    <d v="1899-12-30T15:01:56"/>
    <x v="59"/>
    <d v="2025-01-04T00:00:00"/>
    <d v="1899-12-30T16:50:56"/>
    <d v="1899-12-30T09:03:56"/>
    <d v="1899-12-30T01:49:00"/>
    <d v="1899-12-30T01:49:00"/>
    <n v="109"/>
    <s v="Moderate-delay"/>
    <n v="202.69"/>
    <x v="1"/>
    <n v="5"/>
    <s v="Non-Vegetarian"/>
    <n v="165.66"/>
    <n v="73604.343037015497"/>
    <s v="Cancelled"/>
    <n v="3.72"/>
    <n v="139987.815"/>
    <n v="7803.174"/>
    <n v="5.5741808670990399E-2"/>
  </r>
  <r>
    <s v="536d593a-6861-4767-8335-76e233b09e08"/>
    <s v="Sandra Harding"/>
    <n v="75"/>
    <x v="4"/>
    <s v="F"/>
    <s v="Australia"/>
    <x v="1"/>
    <x v="31"/>
    <x v="11"/>
    <s v="LAX"/>
    <x v="31"/>
    <n v="4998"/>
    <s v="Moderate-haul"/>
    <d v="1899-12-30T22:36:35"/>
    <x v="31"/>
    <d v="2025-01-08T00:00:00"/>
    <d v="1899-12-30T01:07:35"/>
    <d v="1899-12-30T06:40:35"/>
    <d v="1899-12-30T02:31:00"/>
    <d v="1899-12-30T02:31:00"/>
    <n v="226.5"/>
    <s v="Severe-delay"/>
    <n v="525.85"/>
    <x v="1"/>
    <n v="5"/>
    <s v="No Preference"/>
    <n v="115.16"/>
    <n v="26277.406366516399"/>
    <s v="Not Cancelled"/>
    <n v="4.05"/>
    <n v="36532.89"/>
    <n v="33677.43"/>
    <n v="0.92183865004931176"/>
  </r>
  <r>
    <s v="2ff4e0c9-4881-4cd4-bde9-d3136cdd1261"/>
    <s v="Rachel Henry"/>
    <n v="33"/>
    <x v="2"/>
    <s v="M"/>
    <s v="Australia"/>
    <x v="0"/>
    <x v="38"/>
    <x v="10"/>
    <s v="PVG"/>
    <x v="38"/>
    <n v="5518"/>
    <s v="Moderate-haul"/>
    <d v="1899-12-30T06:12:55"/>
    <x v="38"/>
    <d v="2025-01-05T00:00:00"/>
    <d v="1899-12-30T07:39:55"/>
    <d v="1899-12-30T13:46:55"/>
    <d v="1899-12-30T01:27:00"/>
    <d v="1899-12-30T01:27:00"/>
    <n v="87"/>
    <s v="Moderate-delay"/>
    <n v="424.01"/>
    <x v="1"/>
    <n v="3"/>
    <s v="No Preference"/>
    <n v="80.319999999999993"/>
    <n v="28219.418148999401"/>
    <s v="Not Cancelled"/>
    <n v="3.88"/>
    <n v="38863.300000000003"/>
    <n v="27152.7"/>
    <n v="0.69867201189811468"/>
  </r>
  <r>
    <s v="b7c1c3dc-c623-4235-8c61-14d90334b24c"/>
    <s v="Samantha King"/>
    <n v="63"/>
    <x v="1"/>
    <s v="M"/>
    <s v="Australia"/>
    <x v="0"/>
    <x v="38"/>
    <x v="10"/>
    <s v="PVG"/>
    <x v="38"/>
    <n v="5518"/>
    <s v="Moderate-haul"/>
    <d v="1899-12-30T06:12:55"/>
    <x v="38"/>
    <d v="2025-01-10T00:00:00"/>
    <d v="1899-12-30T07:39:55"/>
    <d v="1899-12-30T13:46:55"/>
    <d v="1899-12-30T01:27:00"/>
    <d v="1899-12-30T01:27:00"/>
    <n v="87"/>
    <s v="Moderate-delay"/>
    <n v="356.9"/>
    <x v="2"/>
    <n v="5"/>
    <s v="Vegan"/>
    <n v="145.69"/>
    <n v="28990.623183731899"/>
    <s v="Not Cancelled"/>
    <n v="4.38"/>
    <n v="39788.75"/>
    <n v="22870.74"/>
    <n v="0.57480418459991833"/>
  </r>
  <r>
    <s v="d59d64ea-4283-4989-a70f-f0a5e8d03bb3"/>
    <s v="Kerry Bender"/>
    <n v="65"/>
    <x v="1"/>
    <s v="M"/>
    <s v="Australia"/>
    <x v="1"/>
    <x v="60"/>
    <x v="15"/>
    <s v="AMS"/>
    <x v="60"/>
    <n v="11762"/>
    <s v="Long-haul"/>
    <d v="1899-12-30T06:16:26"/>
    <x v="60"/>
    <d v="2025-01-02T00:00:00"/>
    <d v="1899-12-30T09:05:26"/>
    <d v="1899-12-30T22:09:26"/>
    <d v="1899-12-30T02:49:00"/>
    <d v="1899-12-30T02:49:00"/>
    <n v="169"/>
    <s v="Severe-delay"/>
    <n v="1495.39"/>
    <x v="0"/>
    <n v="5"/>
    <s v="Non-Vegetarian"/>
    <n v="56.71"/>
    <n v="59778.514263075602"/>
    <s v="Not Cancelled"/>
    <n v="4.9000000000000004"/>
    <n v="76734.22"/>
    <n v="95716.3"/>
    <n v="1.2473743787322007"/>
  </r>
  <r>
    <s v="438cff50-3154-4b5e-9e7f-af6de4844356"/>
    <s v="Paul Williams"/>
    <n v="65"/>
    <x v="1"/>
    <s v="F"/>
    <s v="Australia"/>
    <x v="1"/>
    <x v="60"/>
    <x v="15"/>
    <s v="AMS"/>
    <x v="60"/>
    <n v="11762"/>
    <s v="Long-haul"/>
    <d v="1899-12-30T06:16:26"/>
    <x v="60"/>
    <d v="2025-01-12T00:00:00"/>
    <d v="1899-12-30T09:05:26"/>
    <d v="1899-12-30T22:09:26"/>
    <d v="1899-12-30T02:49:00"/>
    <d v="1899-12-30T02:49:00"/>
    <n v="169"/>
    <s v="Severe-delay"/>
    <n v="1347.35"/>
    <x v="1"/>
    <n v="5"/>
    <s v="No Preference"/>
    <n v="198"/>
    <n v="60153.664636781803"/>
    <s v="Not Cancelled"/>
    <n v="3.73"/>
    <n v="77184.399999999994"/>
    <n v="86270"/>
    <n v="1.1177129057166992"/>
  </r>
  <r>
    <s v="14eb4ad4-ad25-4d9e-8642-a9a55a97281e"/>
    <s v="Susan Decker"/>
    <n v="26"/>
    <x v="0"/>
    <s v="F"/>
    <s v="Australia"/>
    <x v="0"/>
    <x v="60"/>
    <x v="15"/>
    <s v="AMS"/>
    <x v="60"/>
    <n v="11762"/>
    <s v="Long-haul"/>
    <d v="1899-12-30T06:16:26"/>
    <x v="60"/>
    <d v="2025-01-13T00:00:00"/>
    <d v="1899-12-30T09:05:26"/>
    <d v="1899-12-30T22:09:26"/>
    <d v="1899-12-30T02:49:00"/>
    <d v="1899-12-30T02:49:00"/>
    <n v="169"/>
    <s v="Severe-delay"/>
    <n v="112.51"/>
    <x v="1"/>
    <n v="5"/>
    <s v="Non-Vegetarian"/>
    <n v="188.74"/>
    <n v="59319.6273648028"/>
    <s v="Cancelled"/>
    <n v="4.74"/>
    <n v="76183.55"/>
    <n v="7238.39"/>
    <n v="9.5012505980621803E-2"/>
  </r>
  <r>
    <s v="aad157df-3ee9-4a8e-8567-c4ebbc924f79"/>
    <s v="Jason Allen"/>
    <n v="39"/>
    <x v="2"/>
    <s v="M"/>
    <s v="Australia"/>
    <x v="0"/>
    <x v="61"/>
    <x v="7"/>
    <s v="ICN"/>
    <x v="61"/>
    <n v="13200"/>
    <s v="Long-haul"/>
    <d v="1899-12-30T02:45:05"/>
    <x v="61"/>
    <d v="2025-01-15T00:00:00"/>
    <d v="1899-12-30T03:52:05"/>
    <d v="1899-12-30T18:32:05"/>
    <d v="1899-12-30T01:07:00"/>
    <d v="1899-12-30T01:07:00"/>
    <n v="67"/>
    <s v="Moderate-delay"/>
    <n v="1332.52"/>
    <x v="1"/>
    <n v="3"/>
    <s v="Gluten-Free"/>
    <n v="53.36"/>
    <n v="67071.408261980803"/>
    <s v="Cancelled"/>
    <n v="4.7"/>
    <n v="85485.69"/>
    <n v="85291.95"/>
    <n v="0.99773365577326445"/>
  </r>
  <r>
    <s v="c2b3d187-db52-465a-a471-b66231d1ccc1"/>
    <s v="Brian Morales"/>
    <n v="34"/>
    <x v="2"/>
    <s v="M"/>
    <s v="Australia"/>
    <x v="1"/>
    <x v="61"/>
    <x v="7"/>
    <s v="ICN"/>
    <x v="61"/>
    <n v="13200"/>
    <s v="Long-haul"/>
    <d v="1899-12-30T02:45:05"/>
    <x v="61"/>
    <d v="2025-01-03T00:00:00"/>
    <d v="1899-12-30T03:52:05"/>
    <d v="1899-12-30T18:32:05"/>
    <d v="1899-12-30T01:07:00"/>
    <d v="1899-12-30T01:07:00"/>
    <n v="67"/>
    <s v="Moderate-delay"/>
    <n v="883.93"/>
    <x v="0"/>
    <n v="3"/>
    <s v="Non-Vegetarian"/>
    <n v="81.2"/>
    <n v="66878.221965320598"/>
    <s v="Cancelled"/>
    <n v="3.19"/>
    <n v="85253.87"/>
    <n v="56587.76"/>
    <n v="0.66375590926253558"/>
  </r>
  <r>
    <s v="4b1b3dca-908e-4759-ac3c-2178e435466b"/>
    <s v="Brittney Howell"/>
    <n v="34"/>
    <x v="2"/>
    <s v="M"/>
    <s v="Australia"/>
    <x v="1"/>
    <x v="61"/>
    <x v="7"/>
    <s v="ICN"/>
    <x v="61"/>
    <n v="13200"/>
    <s v="Long-haul"/>
    <d v="1899-12-30T02:45:05"/>
    <x v="61"/>
    <d v="2025-01-02T00:00:00"/>
    <d v="1899-12-30T03:52:05"/>
    <d v="1899-12-30T18:32:05"/>
    <d v="1899-12-30T01:07:00"/>
    <d v="1899-12-30T01:07:00"/>
    <n v="67"/>
    <s v="Moderate-delay"/>
    <n v="1383.28"/>
    <x v="0"/>
    <n v="3"/>
    <s v="Non-Vegetarian"/>
    <n v="30.07"/>
    <n v="66673.416379061193"/>
    <s v="Cancelled"/>
    <n v="3.71"/>
    <n v="85008.1"/>
    <n v="88535.93"/>
    <n v="1.0414999276539527"/>
  </r>
  <r>
    <s v="5dead0b6-05d7-40bf-8a9f-3d1cf004d3b6"/>
    <s v="Adam Keller MD"/>
    <n v="26"/>
    <x v="0"/>
    <s v="M"/>
    <s v="Brazil"/>
    <x v="0"/>
    <x v="4"/>
    <x v="4"/>
    <s v="BKK"/>
    <x v="4"/>
    <n v="7728"/>
    <s v="Moderate-haul"/>
    <d v="1899-12-30T05:32:22"/>
    <x v="4"/>
    <d v="2025-01-07T00:00:00"/>
    <d v="1899-12-30T06:10:22"/>
    <d v="1899-12-30T14:45:22"/>
    <d v="1899-12-30T00:38:00"/>
    <d v="1899-12-30T00:38:00"/>
    <n v="38"/>
    <s v="Moderate-delay"/>
    <n v="313.52"/>
    <x v="1"/>
    <n v="5"/>
    <s v="No Preference"/>
    <n v="158.72"/>
    <n v="39641.455284843301"/>
    <s v="Cancelled"/>
    <n v="4.1100000000000003"/>
    <n v="52569.75"/>
    <n v="20097.02"/>
    <n v="0.38229247808863465"/>
  </r>
  <r>
    <s v="af648ab7-1fe4-40a1-9993-6110c307d51a"/>
    <s v="Kari Gonzalez"/>
    <n v="66"/>
    <x v="1"/>
    <s v="M"/>
    <s v="Brazil"/>
    <x v="1"/>
    <x v="5"/>
    <x v="2"/>
    <s v="DXB"/>
    <x v="5"/>
    <n v="2357"/>
    <s v="Short-haul "/>
    <d v="1899-12-30T16:35:37"/>
    <x v="5"/>
    <d v="2025-01-10T00:00:00"/>
    <d v="1899-12-30T18:24:37"/>
    <d v="1899-12-30T21:01:37"/>
    <d v="1899-12-30T01:49:00"/>
    <d v="1899-12-30T01:49:00"/>
    <n v="109"/>
    <s v="Moderate-delay"/>
    <n v="1013.42"/>
    <x v="2"/>
    <n v="5"/>
    <s v="Vegan"/>
    <n v="195.58"/>
    <n v="12582.9245245273"/>
    <s v="Cancelled"/>
    <n v="3.59"/>
    <n v="20099.509999999998"/>
    <n v="64898"/>
    <n v="3.228834931796845"/>
  </r>
  <r>
    <s v="64f3c316-3982-46f9-9fc7-65faa59887e7"/>
    <s v="Andrea Grant"/>
    <n v="23"/>
    <x v="0"/>
    <s v="F"/>
    <s v="Brazil"/>
    <x v="0"/>
    <x v="5"/>
    <x v="2"/>
    <s v="DXB"/>
    <x v="5"/>
    <n v="2357"/>
    <s v="Short-haul "/>
    <d v="1899-12-30T16:35:37"/>
    <x v="5"/>
    <d v="2025-01-09T00:00:00"/>
    <d v="1899-12-30T18:24:37"/>
    <d v="1899-12-30T21:01:37"/>
    <d v="1899-12-30T01:49:00"/>
    <d v="1899-12-30T01:49:00"/>
    <n v="109"/>
    <s v="Moderate-delay"/>
    <n v="1308.72"/>
    <x v="1"/>
    <n v="5"/>
    <s v="Gluten-Free"/>
    <n v="36.659999999999997"/>
    <n v="12320.0800655569"/>
    <s v="Cancelled"/>
    <n v="3.37"/>
    <n v="19784.099999999999"/>
    <n v="83765.41"/>
    <n v="4.2339762738764977"/>
  </r>
  <r>
    <s v="b5117ca7-0662-4dab-aa25-7e9ad0ea4fad"/>
    <s v="Javier Thomas"/>
    <n v="30"/>
    <x v="2"/>
    <s v="M"/>
    <s v="Brazil"/>
    <x v="0"/>
    <x v="6"/>
    <x v="5"/>
    <s v="DEN"/>
    <x v="6"/>
    <n v="11198"/>
    <s v="Long-haul"/>
    <d v="1899-12-30T06:48:26"/>
    <x v="6"/>
    <d v="2025-01-15T00:00:00"/>
    <d v="1899-12-30T07:27:26"/>
    <d v="1899-12-30T19:53:26"/>
    <d v="1899-12-30T00:39:00"/>
    <d v="1899-12-30T00:39:00"/>
    <n v="39"/>
    <s v="Moderate-delay"/>
    <n v="375.54"/>
    <x v="0"/>
    <n v="3"/>
    <s v="Gluten-Free"/>
    <n v="199.79"/>
    <n v="56688.927024797798"/>
    <s v="Not Cancelled"/>
    <n v="3.83"/>
    <n v="73026.710000000006"/>
    <n v="24074.52"/>
    <n v="0.32966732309315316"/>
  </r>
  <r>
    <s v="daf98b78-9439-4263-b86c-9651ed48b213"/>
    <s v="Scott Williams"/>
    <n v="37"/>
    <x v="2"/>
    <s v="M"/>
    <s v="Brazil"/>
    <x v="0"/>
    <x v="6"/>
    <x v="5"/>
    <s v="DEN"/>
    <x v="6"/>
    <n v="11198"/>
    <s v="Long-haul"/>
    <d v="1899-12-30T06:48:26"/>
    <x v="6"/>
    <d v="2025-01-06T00:00:00"/>
    <d v="1899-12-30T07:27:26"/>
    <d v="1899-12-30T19:53:26"/>
    <d v="1899-12-30T00:39:00"/>
    <d v="1899-12-30T00:39:00"/>
    <n v="39"/>
    <s v="Moderate-delay"/>
    <n v="632.52"/>
    <x v="1"/>
    <n v="3"/>
    <s v="Vegan"/>
    <n v="145.93"/>
    <n v="57059.560980465103"/>
    <s v="Not Cancelled"/>
    <n v="3.99"/>
    <n v="73471.47"/>
    <n v="40510.47"/>
    <n v="0.55137688139355323"/>
  </r>
  <r>
    <s v="7e18625f-1193-417c-8ee3-fddf3d9171ea"/>
    <s v="Denise Martinez"/>
    <n v="27"/>
    <x v="0"/>
    <s v="M"/>
    <s v="Brazil"/>
    <x v="1"/>
    <x v="6"/>
    <x v="5"/>
    <s v="DEN"/>
    <x v="6"/>
    <n v="11198"/>
    <s v="Long-haul"/>
    <d v="1899-12-30T06:48:26"/>
    <x v="6"/>
    <d v="2025-01-15T00:00:00"/>
    <d v="1899-12-30T07:27:26"/>
    <d v="1899-12-30T19:53:26"/>
    <d v="1899-12-30T00:39:00"/>
    <d v="1899-12-30T00:39:00"/>
    <n v="39"/>
    <s v="Moderate-delay"/>
    <n v="1068.99"/>
    <x v="2"/>
    <n v="5"/>
    <s v="Vegetarian"/>
    <n v="140.57"/>
    <n v="57083.183196502003"/>
    <s v="Not Cancelled"/>
    <n v="4.83"/>
    <n v="73499.820000000007"/>
    <n v="68443.47"/>
    <n v="0.93120595397376471"/>
  </r>
  <r>
    <s v="6c63e000-f406-499f-b658-a6ee7e3c45e2"/>
    <s v="Cynthia Hall"/>
    <n v="48"/>
    <x v="3"/>
    <s v="M"/>
    <s v="Brazil"/>
    <x v="0"/>
    <x v="6"/>
    <x v="5"/>
    <s v="DEN"/>
    <x v="6"/>
    <n v="11198"/>
    <s v="Long-haul"/>
    <d v="1899-12-30T06:48:26"/>
    <x v="6"/>
    <d v="2025-01-02T00:00:00"/>
    <d v="1899-12-30T07:27:26"/>
    <d v="1899-12-30T19:53:26"/>
    <d v="1899-12-30T00:39:00"/>
    <d v="1899-12-30T00:39:00"/>
    <n v="39"/>
    <s v="Moderate-delay"/>
    <n v="796.17"/>
    <x v="1"/>
    <n v="5"/>
    <s v="Vegetarian"/>
    <n v="108.35"/>
    <n v="57034.3468479648"/>
    <s v="Not Cancelled"/>
    <n v="4.13"/>
    <n v="73441.22"/>
    <n v="50976.55"/>
    <n v="0.69411360541123912"/>
  </r>
  <r>
    <s v="31e028fa-510e-4861-bbd9-45e370576d48"/>
    <s v="William Caldwell"/>
    <n v="72"/>
    <x v="4"/>
    <s v="F"/>
    <s v="Brazil"/>
    <x v="0"/>
    <x v="6"/>
    <x v="5"/>
    <s v="DEN"/>
    <x v="6"/>
    <n v="11198"/>
    <s v="Long-haul"/>
    <d v="1899-12-30T06:48:26"/>
    <x v="6"/>
    <d v="2025-01-15T00:00:00"/>
    <d v="1899-12-30T07:27:26"/>
    <d v="1899-12-30T19:53:26"/>
    <d v="1899-12-30T00:39:00"/>
    <d v="1899-12-30T00:39:00"/>
    <n v="39"/>
    <s v="Moderate-delay"/>
    <n v="489.7"/>
    <x v="2"/>
    <n v="5"/>
    <s v="Vegan"/>
    <n v="115.69"/>
    <n v="56948.291520245002"/>
    <s v="Not Cancelled"/>
    <n v="3.07"/>
    <n v="73337.95"/>
    <n v="31363.94"/>
    <n v="0.42766316756876899"/>
  </r>
  <r>
    <s v="af0cb1ef-a0b4-49e7-9c8d-3e346fd8b80c"/>
    <s v="Andrew Hicks"/>
    <n v="57"/>
    <x v="3"/>
    <s v="F"/>
    <s v="Brazil"/>
    <x v="0"/>
    <x v="6"/>
    <x v="5"/>
    <s v="DEN"/>
    <x v="6"/>
    <n v="11198"/>
    <s v="Long-haul"/>
    <d v="1899-12-30T06:48:26"/>
    <x v="6"/>
    <d v="2025-01-12T00:00:00"/>
    <d v="1899-12-30T07:27:26"/>
    <d v="1899-12-30T19:53:26"/>
    <d v="1899-12-30T00:39:00"/>
    <d v="1899-12-30T00:39:00"/>
    <n v="39"/>
    <s v="Moderate-delay"/>
    <n v="898.08"/>
    <x v="1"/>
    <n v="5"/>
    <s v="Vegetarian"/>
    <n v="2.9"/>
    <n v="56867.586152856202"/>
    <s v="Not Cancelled"/>
    <n v="5"/>
    <n v="73241.100000000006"/>
    <n v="57477.7"/>
    <n v="0.78477384965545294"/>
  </r>
  <r>
    <s v="9cedd826-172f-4344-81db-47ac63048bff"/>
    <s v="Jessica Small"/>
    <n v="65"/>
    <x v="1"/>
    <s v="M"/>
    <s v="Brazil"/>
    <x v="0"/>
    <x v="6"/>
    <x v="5"/>
    <s v="DEN"/>
    <x v="6"/>
    <n v="11198"/>
    <s v="Long-haul"/>
    <d v="1899-12-30T06:48:26"/>
    <x v="6"/>
    <d v="2025-01-13T00:00:00"/>
    <d v="1899-12-30T07:27:26"/>
    <d v="1899-12-30T19:53:26"/>
    <d v="1899-12-30T00:39:00"/>
    <d v="1899-12-30T00:39:00"/>
    <n v="39"/>
    <s v="Moderate-delay"/>
    <n v="846.25"/>
    <x v="1"/>
    <n v="5"/>
    <s v="No Preference"/>
    <n v="36.14"/>
    <n v="57187.115435740197"/>
    <s v="Cancelled"/>
    <n v="4.41"/>
    <n v="73624.539999999994"/>
    <n v="54167.23"/>
    <n v="0.73572249144103319"/>
  </r>
  <r>
    <s v="12490a9e-03b2-4e0c-b403-1cbfdb12b33e"/>
    <s v="Ellen Chapman"/>
    <n v="43"/>
    <x v="3"/>
    <s v="F"/>
    <s v="Brazil"/>
    <x v="1"/>
    <x v="6"/>
    <x v="5"/>
    <s v="DEN"/>
    <x v="6"/>
    <n v="11198"/>
    <s v="Long-haul"/>
    <d v="1899-12-30T06:48:26"/>
    <x v="6"/>
    <d v="2025-01-09T00:00:00"/>
    <d v="1899-12-30T07:27:26"/>
    <d v="1899-12-30T19:53:26"/>
    <d v="1899-12-30T00:39:00"/>
    <d v="1899-12-30T00:39:00"/>
    <n v="39"/>
    <s v="Moderate-delay"/>
    <n v="665.84"/>
    <x v="0"/>
    <n v="5"/>
    <s v="Non-Vegetarian"/>
    <n v="8.86"/>
    <n v="56746.042648677503"/>
    <s v="Not Cancelled"/>
    <n v="3.63"/>
    <n v="73095.25"/>
    <n v="42615.53"/>
    <n v="0.58301367051894615"/>
  </r>
  <r>
    <s v="7d3c64f5-b55a-4f71-9149-5c84a6a177d3"/>
    <s v="Vanessa Smith MD"/>
    <n v="24"/>
    <x v="0"/>
    <s v="M"/>
    <s v="Brazil"/>
    <x v="0"/>
    <x v="6"/>
    <x v="5"/>
    <s v="DEN"/>
    <x v="6"/>
    <n v="11198"/>
    <s v="Long-haul"/>
    <d v="1899-12-30T06:48:26"/>
    <x v="6"/>
    <d v="2025-01-07T00:00:00"/>
    <d v="1899-12-30T07:27:26"/>
    <d v="1899-12-30T19:53:26"/>
    <d v="1899-12-30T00:39:00"/>
    <d v="1899-12-30T00:39:00"/>
    <n v="39"/>
    <s v="Moderate-delay"/>
    <n v="406.77"/>
    <x v="0"/>
    <n v="5"/>
    <s v="Non-Vegetarian"/>
    <n v="146.88"/>
    <n v="56629.177364424599"/>
    <s v="Not Cancelled"/>
    <n v="3.26"/>
    <n v="72955.009999999995"/>
    <n v="26062.66"/>
    <n v="0.35724290902023043"/>
  </r>
  <r>
    <s v="f57289f5-42fe-4338-ae8c-81bbb17a18a5"/>
    <s v="Steve Barrett"/>
    <n v="63"/>
    <x v="1"/>
    <s v="F"/>
    <s v="Brazil"/>
    <x v="0"/>
    <x v="7"/>
    <x v="6"/>
    <s v="PVG"/>
    <x v="7"/>
    <n v="5057"/>
    <s v="Moderate-haul"/>
    <d v="1899-12-30T14:34:04"/>
    <x v="7"/>
    <d v="2025-01-14T00:00:00"/>
    <d v="1899-12-30T14:38:04"/>
    <d v="1899-12-30T00:00:00"/>
    <d v="1899-12-30T00:04:00"/>
    <d v="1899-12-30T01:34:00"/>
    <n v="4"/>
    <s v="On-time"/>
    <n v="123.35"/>
    <x v="1"/>
    <n v="5"/>
    <s v="No Preference"/>
    <n v="66.5"/>
    <n v="25985.082375468599"/>
    <s v="Not Cancelled"/>
    <n v="4.34"/>
    <n v="36182.1"/>
    <n v="7907.7"/>
    <n v="0.2185528203172287"/>
  </r>
  <r>
    <s v="72e6254e-731d-4e6b-b149-0011e453d518"/>
    <s v="Michael Reed"/>
    <n v="66"/>
    <x v="1"/>
    <s v="F"/>
    <s v="Brazil"/>
    <x v="1"/>
    <x v="7"/>
    <x v="6"/>
    <s v="PVG"/>
    <x v="7"/>
    <n v="5057"/>
    <s v="Moderate-haul"/>
    <d v="1899-12-30T14:34:04"/>
    <x v="7"/>
    <d v="2025-01-02T00:00:00"/>
    <d v="1899-12-30T14:38:04"/>
    <d v="1899-12-30T20:15:04"/>
    <d v="1899-12-30T00:04:00"/>
    <d v="1899-12-30T00:04:00"/>
    <n v="4"/>
    <s v="On-time"/>
    <n v="932.95"/>
    <x v="2"/>
    <n v="5"/>
    <s v="Vegan"/>
    <n v="61.15"/>
    <n v="26271.939152794701"/>
    <s v="Cancelled"/>
    <n v="3.45"/>
    <n v="36526.33"/>
    <n v="59721.03"/>
    <n v="1.635013153525142"/>
  </r>
  <r>
    <s v="01c27c33-2418-47b0-8c1e-88a2826d913d"/>
    <s v="Frank Cruz"/>
    <n v="65"/>
    <x v="1"/>
    <s v="F"/>
    <s v="Brazil"/>
    <x v="0"/>
    <x v="7"/>
    <x v="6"/>
    <s v="PVG"/>
    <x v="7"/>
    <n v="5057"/>
    <s v="Moderate-haul"/>
    <d v="1899-12-30T14:34:04"/>
    <x v="7"/>
    <d v="2025-01-13T00:00:00"/>
    <d v="1899-12-30T14:38:04"/>
    <d v="1899-12-30T20:15:04"/>
    <d v="1899-12-30T00:04:00"/>
    <d v="1899-12-30T00:04:00"/>
    <n v="4"/>
    <s v="On-time"/>
    <n v="1251.9000000000001"/>
    <x v="2"/>
    <n v="5"/>
    <s v="Vegan"/>
    <n v="67.63"/>
    <n v="26012.1977814682"/>
    <s v="Cancelled"/>
    <n v="3.91"/>
    <n v="36214.639999999999"/>
    <n v="80135.13"/>
    <n v="2.2127827309618433"/>
  </r>
  <r>
    <s v="38b72d29-d230-47b2-8c85-f71cd6a1d976"/>
    <s v="Mr. Michael Rivers"/>
    <n v="50"/>
    <x v="3"/>
    <s v="M"/>
    <s v="Brazil"/>
    <x v="0"/>
    <x v="7"/>
    <x v="6"/>
    <s v="PVG"/>
    <x v="7"/>
    <n v="5057"/>
    <s v="Moderate-haul"/>
    <d v="1899-12-30T14:34:04"/>
    <x v="7"/>
    <d v="2025-01-06T00:00:00"/>
    <d v="1899-12-30T14:38:04"/>
    <d v="1899-12-30T20:15:04"/>
    <d v="1899-12-30T00:04:00"/>
    <d v="1899-12-30T00:04:00"/>
    <n v="4"/>
    <s v="On-time"/>
    <n v="1157.19"/>
    <x v="2"/>
    <n v="5"/>
    <s v="Non-Vegetarian"/>
    <n v="8.6199999999999992"/>
    <n v="26248.285716294598"/>
    <s v="Cancelled"/>
    <n v="4.55"/>
    <n v="36497.94"/>
    <n v="74061.88"/>
    <n v="2.0292071278543391"/>
  </r>
  <r>
    <s v="c3cbea0f-8e45-4176-b8fe-f06868cbedad"/>
    <s v="Angela Black"/>
    <n v="58"/>
    <x v="3"/>
    <s v="F"/>
    <s v="Brazil"/>
    <x v="1"/>
    <x v="7"/>
    <x v="6"/>
    <s v="PVG"/>
    <x v="7"/>
    <n v="5057"/>
    <s v="Moderate-haul"/>
    <d v="1899-12-30T14:34:04"/>
    <x v="7"/>
    <d v="2025-01-02T00:00:00"/>
    <d v="1899-12-30T14:38:04"/>
    <d v="1899-12-30T20:15:04"/>
    <d v="1899-12-30T00:04:00"/>
    <d v="1899-12-30T00:04:00"/>
    <n v="4"/>
    <s v="On-time"/>
    <n v="1137.0999999999999"/>
    <x v="0"/>
    <n v="5"/>
    <s v="Vegan"/>
    <n v="173.94"/>
    <n v="26732.911387118402"/>
    <s v="Not Cancelled"/>
    <n v="3.14"/>
    <n v="37079.49"/>
    <n v="72809.19"/>
    <n v="1.9635973957570616"/>
  </r>
  <r>
    <s v="a989a0b5-1dd7-4203-b22c-575747e83a7a"/>
    <s v="Dustin Owens"/>
    <n v="50"/>
    <x v="3"/>
    <s v="M"/>
    <s v="Brazil"/>
    <x v="1"/>
    <x v="7"/>
    <x v="6"/>
    <s v="PVG"/>
    <x v="7"/>
    <n v="5057"/>
    <s v="Moderate-haul"/>
    <d v="1899-12-30T14:34:04"/>
    <x v="7"/>
    <d v="2025-01-09T00:00:00"/>
    <d v="1899-12-30T00:00:00"/>
    <d v="1899-12-30T20:15:04"/>
    <d v="1899-12-30T01:34:00"/>
    <d v="1899-12-30T00:04:00"/>
    <n v="4"/>
    <s v="On-time"/>
    <n v="831.55"/>
    <x v="2"/>
    <n v="5"/>
    <s v="Gluten-Free"/>
    <n v="56.7"/>
    <n v="26201.596707860601"/>
    <s v="Cancelled"/>
    <n v="4.1900000000000004"/>
    <n v="36441.919999999998"/>
    <n v="53230.54"/>
    <n v="1.4606952652330065"/>
  </r>
  <r>
    <s v="765e47b0-d2a5-4f69-90eb-3b8fd85539ef"/>
    <s v="Melissa Ross"/>
    <n v="30"/>
    <x v="2"/>
    <s v="M"/>
    <s v="Brazil"/>
    <x v="0"/>
    <x v="7"/>
    <x v="6"/>
    <s v="PVG"/>
    <x v="7"/>
    <n v="5057"/>
    <s v="Moderate-haul"/>
    <d v="1899-12-30T14:34:04"/>
    <x v="7"/>
    <d v="2025-01-08T00:00:00"/>
    <d v="1899-12-30T14:38:04"/>
    <d v="1899-12-30T20:15:04"/>
    <d v="1899-12-30T00:04:00"/>
    <d v="1899-12-30T00:04:00"/>
    <n v="4"/>
    <s v="On-time"/>
    <n v="1230.99"/>
    <x v="0"/>
    <n v="3"/>
    <s v="Vegan"/>
    <n v="197.34"/>
    <n v="26683.024294890602"/>
    <s v="Cancelled"/>
    <n v="3.7"/>
    <n v="37019.629999999997"/>
    <n v="78822.83"/>
    <n v="2.1292171207545838"/>
  </r>
  <r>
    <s v="0df2fdea-0171-4375-8831-18d18955c84b"/>
    <s v="Steve Alexander"/>
    <n v="70"/>
    <x v="4"/>
    <s v="F"/>
    <s v="Brazil"/>
    <x v="1"/>
    <x v="7"/>
    <x v="6"/>
    <s v="PVG"/>
    <x v="7"/>
    <n v="5057"/>
    <s v="Moderate-haul"/>
    <d v="1899-12-30T14:34:04"/>
    <x v="7"/>
    <d v="2025-01-02T00:00:00"/>
    <d v="1899-12-30T14:38:04"/>
    <d v="1899-12-30T20:15:04"/>
    <d v="1899-12-30T00:04:00"/>
    <d v="1899-12-30T00:04:00"/>
    <n v="4"/>
    <s v="On-time"/>
    <n v="268.27999999999997"/>
    <x v="1"/>
    <n v="5"/>
    <s v="Non-Vegetarian"/>
    <n v="27.65"/>
    <n v="26216.693614269301"/>
    <s v="Not Cancelled"/>
    <n v="4.25"/>
    <n v="36460.03"/>
    <n v="17175.45"/>
    <n v="0.47107613460548448"/>
  </r>
  <r>
    <s v="38f21ea9-1bfa-45a8-b3f0-d3025602e8e2"/>
    <s v="James Freeman"/>
    <n v="55"/>
    <x v="3"/>
    <s v="M"/>
    <s v="Brazil"/>
    <x v="1"/>
    <x v="8"/>
    <x v="1"/>
    <s v="LHR"/>
    <x v="8"/>
    <n v="8155"/>
    <s v="Moderate-haul"/>
    <d v="1899-12-30T01:40:40"/>
    <x v="8"/>
    <d v="2025-01-12T00:00:00"/>
    <d v="1899-12-30T02:53:40"/>
    <d v="1899-12-30T11:56:40"/>
    <d v="1899-12-30T01:13:00"/>
    <d v="1899-12-30T01:13:00"/>
    <n v="73"/>
    <s v="Moderate-delay"/>
    <n v="1170.6500000000001"/>
    <x v="0"/>
    <n v="5"/>
    <s v="Gluten-Free"/>
    <n v="63"/>
    <n v="41454.092635527799"/>
    <s v="Cancelled"/>
    <n v="3.16"/>
    <n v="54744.91"/>
    <n v="74934.2"/>
    <n v="1.3687884407883764"/>
  </r>
  <r>
    <s v="0f546479-eb34-4b1e-b5e8-9789c056ad6e"/>
    <s v="Todd Lam"/>
    <n v="57"/>
    <x v="3"/>
    <s v="F"/>
    <s v="Brazil"/>
    <x v="1"/>
    <x v="8"/>
    <x v="1"/>
    <s v="LHR"/>
    <x v="8"/>
    <n v="8155"/>
    <s v="Moderate-haul"/>
    <d v="1899-12-30T01:40:40"/>
    <x v="8"/>
    <d v="2025-01-13T00:00:00"/>
    <d v="1899-12-30T02:53:40"/>
    <d v="1899-12-30T11:56:40"/>
    <d v="1899-12-30T01:13:00"/>
    <d v="1899-12-30T01:13:00"/>
    <n v="73"/>
    <s v="Moderate-delay"/>
    <n v="560.71"/>
    <x v="2"/>
    <n v="5"/>
    <s v="Vegan"/>
    <n v="179.06"/>
    <n v="41376.251506351298"/>
    <s v="Not Cancelled"/>
    <n v="3.03"/>
    <n v="54651.5"/>
    <n v="35921.25"/>
    <n v="0.65727839126099008"/>
  </r>
  <r>
    <s v="689b6959-6a98-44de-8f7b-e510459eb97a"/>
    <s v="Jessica Wood"/>
    <n v="72"/>
    <x v="4"/>
    <s v="M"/>
    <s v="Brazil"/>
    <x v="1"/>
    <x v="8"/>
    <x v="1"/>
    <s v="LHR"/>
    <x v="8"/>
    <n v="8155"/>
    <s v="Moderate-haul"/>
    <d v="1899-12-30T01:40:40"/>
    <x v="8"/>
    <d v="2025-01-08T00:00:00"/>
    <d v="1899-12-30T02:53:40"/>
    <d v="1899-12-30T11:56:40"/>
    <d v="1899-12-30T01:13:00"/>
    <d v="1899-12-30T01:13:00"/>
    <n v="73"/>
    <s v="Moderate-delay"/>
    <n v="1032.51"/>
    <x v="1"/>
    <n v="5"/>
    <s v="Gluten-Free"/>
    <n v="78.64"/>
    <n v="41403.550979025102"/>
    <s v="Cancelled"/>
    <n v="3.62"/>
    <n v="54684.26"/>
    <n v="66096.37"/>
    <n v="1.2086909469013569"/>
  </r>
  <r>
    <s v="1ab76656-e8c0-4b40-a0f9-8e75fb997cfb"/>
    <s v="James Smith"/>
    <n v="29"/>
    <x v="0"/>
    <s v="M"/>
    <s v="Brazil"/>
    <x v="1"/>
    <x v="8"/>
    <x v="1"/>
    <s v="LHR"/>
    <x v="8"/>
    <n v="8155"/>
    <s v="Moderate-haul"/>
    <d v="1899-12-30T01:40:40"/>
    <x v="8"/>
    <d v="2025-01-15T00:00:00"/>
    <d v="1899-12-30T02:53:40"/>
    <d v="1899-12-30T11:56:40"/>
    <d v="1899-12-30T01:13:00"/>
    <d v="1899-12-30T01:13:00"/>
    <n v="73"/>
    <s v="Moderate-delay"/>
    <n v="1286.1300000000001"/>
    <x v="1"/>
    <n v="5"/>
    <s v="Vegan"/>
    <n v="111.3"/>
    <n v="41321.0528202926"/>
    <s v="Cancelled"/>
    <n v="4.49"/>
    <n v="54585.26"/>
    <n v="82334.58"/>
    <n v="1.5083665443748"/>
  </r>
  <r>
    <s v="ea094f3d-9910-4bfe-acab-a0f738fd4b68"/>
    <s v="Amanda Rich"/>
    <n v="74"/>
    <x v="4"/>
    <s v="M"/>
    <s v="Brazil"/>
    <x v="0"/>
    <x v="8"/>
    <x v="1"/>
    <s v="LHR"/>
    <x v="8"/>
    <n v="8155"/>
    <s v="Moderate-haul"/>
    <d v="1899-12-30T01:40:40"/>
    <x v="8"/>
    <d v="2025-01-02T00:00:00"/>
    <d v="1899-12-30T02:53:40"/>
    <d v="1899-12-30T11:56:40"/>
    <d v="1899-12-30T01:13:00"/>
    <d v="1899-12-30T01:13:00"/>
    <n v="73"/>
    <s v="Moderate-delay"/>
    <n v="669.35"/>
    <x v="1"/>
    <n v="5"/>
    <s v="Vegan"/>
    <n v="129.06"/>
    <n v="41293.477562607397"/>
    <s v="Cancelled"/>
    <n v="3.2"/>
    <n v="54552.17"/>
    <n v="42864.21"/>
    <n v="0.78574711143479714"/>
  </r>
  <r>
    <s v="a4cb7117-c6b4-4871-85c4-889d6cdc852a"/>
    <s v="Jade Fisher"/>
    <n v="70"/>
    <x v="4"/>
    <s v="F"/>
    <s v="Brazil"/>
    <x v="0"/>
    <x v="8"/>
    <x v="1"/>
    <s v="LHR"/>
    <x v="8"/>
    <n v="8155"/>
    <s v="Moderate-haul"/>
    <d v="1899-12-30T01:40:40"/>
    <x v="8"/>
    <d v="2025-01-14T00:00:00"/>
    <d v="1899-12-30T02:53:40"/>
    <d v="1899-12-30T11:56:40"/>
    <d v="1899-12-30T01:13:00"/>
    <d v="1899-12-30T01:13:00"/>
    <n v="73"/>
    <s v="Moderate-delay"/>
    <n v="1038.97"/>
    <x v="0"/>
    <n v="5"/>
    <s v="Non-Vegetarian"/>
    <n v="161.04"/>
    <n v="41851.427733142598"/>
    <s v="Cancelled"/>
    <n v="4.93"/>
    <n v="55221.71"/>
    <n v="66526.289999999994"/>
    <n v="1.2047126030686119"/>
  </r>
  <r>
    <s v="f668b666-7ab7-4947-bf6b-20baac65538e"/>
    <s v="Adrian Rios"/>
    <n v="30"/>
    <x v="2"/>
    <s v="F"/>
    <s v="Brazil"/>
    <x v="1"/>
    <x v="28"/>
    <x v="8"/>
    <s v="ATL"/>
    <x v="28"/>
    <n v="7101"/>
    <s v="Moderate-haul"/>
    <d v="1899-12-30T15:43:17"/>
    <x v="28"/>
    <d v="2025-01-07T00:00:00"/>
    <d v="1899-12-30T17:04:17"/>
    <d v="1899-12-30T00:57:17"/>
    <d v="1899-12-30T01:21:00"/>
    <d v="1899-12-30T01:21:00"/>
    <n v="81"/>
    <s v="Moderate-delay"/>
    <n v="1332.16"/>
    <x v="0"/>
    <n v="3"/>
    <s v="Vegan"/>
    <n v="2.23"/>
    <n v="36377.5431684539"/>
    <s v="Cancelled"/>
    <n v="3.66"/>
    <n v="72979.574999999997"/>
    <n v="51155.214"/>
    <n v="0.70095247882712397"/>
  </r>
  <r>
    <s v="8d0d73f0-42ba-4e5a-b990-89e169edc280"/>
    <s v="Jeffrey Christensen"/>
    <n v="44"/>
    <x v="3"/>
    <s v="F"/>
    <s v="Brazil"/>
    <x v="1"/>
    <x v="28"/>
    <x v="8"/>
    <s v="ATL"/>
    <x v="28"/>
    <n v="7101"/>
    <s v="Moderate-haul"/>
    <d v="1899-12-30T15:43:17"/>
    <x v="28"/>
    <d v="2025-01-14T00:00:00"/>
    <d v="1899-12-30T17:04:17"/>
    <d v="1899-12-30T00:57:17"/>
    <d v="1899-12-30T01:21:00"/>
    <d v="1899-12-30T01:21:00"/>
    <n v="81"/>
    <s v="Moderate-delay"/>
    <n v="1217.51"/>
    <x v="0"/>
    <n v="5"/>
    <s v="No Preference"/>
    <n v="53.24"/>
    <n v="36567.818590820003"/>
    <s v="Not Cancelled"/>
    <n v="3.45"/>
    <n v="73322.069999999905"/>
    <n v="46758.773999999998"/>
    <n v="0.63771759307941056"/>
  </r>
  <r>
    <s v="f46a7816-e034-4d65-b7be-3208a2b98d38"/>
    <s v="Samuel Hopkins"/>
    <n v="23"/>
    <x v="0"/>
    <s v="F"/>
    <s v="Brazil"/>
    <x v="0"/>
    <x v="28"/>
    <x v="8"/>
    <s v="ATL"/>
    <x v="28"/>
    <n v="7101"/>
    <s v="Moderate-haul"/>
    <d v="1899-12-30T15:43:17"/>
    <x v="28"/>
    <d v="2025-01-12T00:00:00"/>
    <d v="1899-12-30T17:04:17"/>
    <d v="1899-12-30T00:57:17"/>
    <d v="1899-12-30T01:21:00"/>
    <d v="1899-12-30T01:21:00"/>
    <n v="81"/>
    <s v="Moderate-delay"/>
    <n v="730.48"/>
    <x v="2"/>
    <n v="5"/>
    <s v="Vegan"/>
    <n v="64.52"/>
    <n v="36012.960190343802"/>
    <s v="Not Cancelled"/>
    <n v="4.83"/>
    <n v="72323.324999999997"/>
    <n v="28058.171999999999"/>
    <n v="0.38795467437372383"/>
  </r>
  <r>
    <s v="c6c78090-1978-470d-b933-a8c6f754dee7"/>
    <s v="Lori Palmer"/>
    <n v="71"/>
    <x v="4"/>
    <s v="M"/>
    <s v="Brazil"/>
    <x v="1"/>
    <x v="28"/>
    <x v="8"/>
    <s v="ATL"/>
    <x v="28"/>
    <n v="7101"/>
    <s v="Moderate-haul"/>
    <d v="1899-12-30T15:43:17"/>
    <x v="28"/>
    <d v="2025-01-05T00:00:00"/>
    <d v="1899-12-30T17:04:17"/>
    <d v="1899-12-30T00:57:17"/>
    <d v="1899-12-30T01:21:00"/>
    <d v="1899-12-30T01:21:00"/>
    <n v="81"/>
    <s v="Moderate-delay"/>
    <n v="229.59"/>
    <x v="0"/>
    <n v="5"/>
    <s v="No Preference"/>
    <n v="76.239999999999995"/>
    <n v="36239.310904025202"/>
    <s v="Cancelled"/>
    <n v="3.16"/>
    <n v="72730.755000000005"/>
    <n v="8825.4059999999899"/>
    <n v="0.12134352242046696"/>
  </r>
  <r>
    <s v="b3b11fd6-30d2-4f3a-8db3-ab6487c84743"/>
    <s v="Ashley Jones"/>
    <n v="74"/>
    <x v="4"/>
    <s v="M"/>
    <s v="Brazil"/>
    <x v="1"/>
    <x v="28"/>
    <x v="8"/>
    <s v="ATL"/>
    <x v="28"/>
    <n v="7101"/>
    <s v="Moderate-haul"/>
    <d v="1899-12-30T15:43:17"/>
    <x v="28"/>
    <d v="2025-01-06T00:00:00"/>
    <d v="1899-12-30T17:04:17"/>
    <d v="1899-12-30T00:57:17"/>
    <d v="1899-12-30T01:21:00"/>
    <d v="1899-12-30T01:21:00"/>
    <n v="81"/>
    <s v="Moderate-delay"/>
    <n v="839.72"/>
    <x v="2"/>
    <n v="5"/>
    <s v="Gluten-Free"/>
    <n v="32.619999999999997"/>
    <n v="36035.302074784799"/>
    <s v="Not Cancelled"/>
    <n v="3.02"/>
    <n v="72363.539999999994"/>
    <n v="32249.159999999902"/>
    <n v="0.44565481456545525"/>
  </r>
  <r>
    <s v="96bdc1a1-e635-470e-9889-7e3a75b52a60"/>
    <s v="Jill Taylor"/>
    <n v="58"/>
    <x v="3"/>
    <s v="M"/>
    <s v="Brazil"/>
    <x v="1"/>
    <x v="28"/>
    <x v="8"/>
    <s v="ATL"/>
    <x v="28"/>
    <n v="7101"/>
    <s v="Moderate-haul"/>
    <d v="1899-12-30T15:43:17"/>
    <x v="28"/>
    <d v="2025-01-06T00:00:00"/>
    <d v="1899-12-30T17:04:17"/>
    <d v="1899-12-30T00:57:17"/>
    <d v="1899-12-30T01:21:00"/>
    <d v="1899-12-30T01:21:00"/>
    <n v="81"/>
    <s v="Moderate-delay"/>
    <n v="247.71"/>
    <x v="2"/>
    <n v="5"/>
    <s v="No Preference"/>
    <n v="76.900000000000006"/>
    <n v="36916.680409151901"/>
    <s v="Not Cancelled"/>
    <n v="4.08"/>
    <n v="73950.03"/>
    <n v="9521.2919999999995"/>
    <n v="0.12875305121580072"/>
  </r>
  <r>
    <s v="744bc1f2-7b03-4899-96bd-92e6d2254efe"/>
    <s v="Dr. Teresa Jackson"/>
    <n v="70"/>
    <x v="4"/>
    <s v="F"/>
    <s v="Brazil"/>
    <x v="0"/>
    <x v="28"/>
    <x v="8"/>
    <s v="ATL"/>
    <x v="28"/>
    <n v="7101"/>
    <s v="Moderate-haul"/>
    <d v="1899-12-30T15:43:17"/>
    <x v="28"/>
    <d v="2025-01-09T00:00:00"/>
    <d v="1899-12-30T17:04:17"/>
    <d v="1899-12-30T00:57:17"/>
    <d v="1899-12-30T01:21:00"/>
    <d v="1899-12-30T01:21:00"/>
    <n v="81"/>
    <s v="Moderate-delay"/>
    <n v="641.28"/>
    <x v="1"/>
    <n v="5"/>
    <s v="No Preference"/>
    <n v="147.97999999999999"/>
    <n v="36207.361879458302"/>
    <s v="Cancelled"/>
    <n v="4.03"/>
    <n v="72673.244999999995"/>
    <n v="24642.911999999898"/>
    <n v="0.33909194504800083"/>
  </r>
  <r>
    <s v="7388b7b2-b772-443e-88c6-57c0576f1342"/>
    <s v="Jamie Smith"/>
    <n v="65"/>
    <x v="1"/>
    <s v="M"/>
    <s v="Brazil"/>
    <x v="0"/>
    <x v="29"/>
    <x v="7"/>
    <s v="CDG"/>
    <x v="29"/>
    <n v="4870"/>
    <s v="Moderate-haul"/>
    <d v="1899-12-30T08:18:00"/>
    <x v="29"/>
    <d v="2025-01-06T00:00:00"/>
    <d v="1899-12-30T11:15:00"/>
    <d v="1899-12-30T16:39:00"/>
    <d v="1899-12-30T02:57:00"/>
    <d v="1899-12-30T02:57:00"/>
    <n v="177"/>
    <s v="Severe-delay"/>
    <n v="1341.96"/>
    <x v="1"/>
    <n v="5"/>
    <s v="No Preference"/>
    <n v="50.65"/>
    <n v="25580.150876678501"/>
    <s v="Cancelled"/>
    <n v="4.76"/>
    <n v="35696.18"/>
    <n v="85895.57"/>
    <n v="2.4062958557470298"/>
  </r>
  <r>
    <s v="cd848ca0-4016-4b05-a9e4-f2675845d3eb"/>
    <s v="Logan Benson MD"/>
    <n v="66"/>
    <x v="1"/>
    <s v="M"/>
    <s v="Brazil"/>
    <x v="1"/>
    <x v="29"/>
    <x v="7"/>
    <s v="CDG"/>
    <x v="29"/>
    <n v="4870"/>
    <s v="Moderate-haul"/>
    <d v="1899-12-30T08:18:00"/>
    <x v="29"/>
    <d v="2025-01-09T00:00:00"/>
    <d v="1899-12-30T11:15:00"/>
    <d v="1899-12-30T16:39:00"/>
    <d v="1899-12-30T02:57:00"/>
    <d v="1899-12-30T02:57:00"/>
    <n v="177"/>
    <s v="Severe-delay"/>
    <n v="563.59"/>
    <x v="0"/>
    <n v="5"/>
    <s v="Gluten-Free"/>
    <n v="164.52"/>
    <n v="25426.583463748"/>
    <s v="Cancelled"/>
    <n v="3.82"/>
    <n v="35511.9"/>
    <n v="36102.660000000003"/>
    <n v="1.0166355503366478"/>
  </r>
  <r>
    <s v="49884808-deb6-4863-9ad9-54039e77db9b"/>
    <s v="Nicholas Smith MD"/>
    <n v="56"/>
    <x v="3"/>
    <s v="F"/>
    <s v="Brazil"/>
    <x v="1"/>
    <x v="29"/>
    <x v="7"/>
    <s v="CDG"/>
    <x v="29"/>
    <n v="4870"/>
    <s v="Moderate-haul"/>
    <d v="1899-12-30T08:18:00"/>
    <x v="29"/>
    <d v="2025-01-12T00:00:00"/>
    <d v="1899-12-30T11:15:00"/>
    <d v="1899-12-30T16:39:00"/>
    <d v="1899-12-30T02:57:00"/>
    <d v="1899-12-30T02:57:00"/>
    <n v="177"/>
    <s v="Severe-delay"/>
    <n v="658.97"/>
    <x v="2"/>
    <n v="5"/>
    <s v="No Preference"/>
    <n v="53.51"/>
    <n v="25520.750811901598"/>
    <s v="Cancelled"/>
    <n v="4.32"/>
    <n v="35624.9"/>
    <n v="42184.78"/>
    <n v="1.1841374993333313"/>
  </r>
  <r>
    <s v="d9f3839e-9af2-456c-a75f-4faa66437516"/>
    <s v="Jacob Williams"/>
    <n v="36"/>
    <x v="2"/>
    <s v="F"/>
    <s v="Brazil"/>
    <x v="1"/>
    <x v="29"/>
    <x v="7"/>
    <s v="CDG"/>
    <x v="29"/>
    <n v="4870"/>
    <s v="Moderate-haul"/>
    <d v="1899-12-30T08:18:00"/>
    <x v="29"/>
    <d v="2025-01-10T00:00:00"/>
    <d v="1899-12-30T11:15:00"/>
    <d v="1899-12-30T16:39:00"/>
    <d v="1899-12-30T02:57:00"/>
    <d v="1899-12-30T02:57:00"/>
    <n v="177"/>
    <s v="Severe-delay"/>
    <n v="1075.55"/>
    <x v="1"/>
    <n v="3"/>
    <s v="Non-Vegetarian"/>
    <n v="24.01"/>
    <n v="24886.285519394602"/>
    <s v="Not Cancelled"/>
    <n v="3.81"/>
    <n v="34863.54"/>
    <n v="68840"/>
    <n v="1.9745556532698629"/>
  </r>
  <r>
    <s v="1430646b-abd0-47a7-98b9-c9de3fe97918"/>
    <s v="Louis Hopkins"/>
    <n v="72"/>
    <x v="4"/>
    <s v="M"/>
    <s v="Brazil"/>
    <x v="0"/>
    <x v="29"/>
    <x v="7"/>
    <s v="CDG"/>
    <x v="29"/>
    <n v="4870"/>
    <s v="Moderate-haul"/>
    <d v="1899-12-30T08:18:00"/>
    <x v="29"/>
    <d v="2025-01-05T00:00:00"/>
    <d v="1899-12-30T11:15:00"/>
    <d v="1899-12-30T16:39:00"/>
    <d v="1899-12-30T02:57:00"/>
    <d v="1899-12-30T02:57:00"/>
    <n v="177"/>
    <s v="Severe-delay"/>
    <n v="1377.05"/>
    <x v="1"/>
    <n v="5"/>
    <s v="Vegan"/>
    <n v="118.56"/>
    <n v="25460.9993961777"/>
    <s v="Not Cancelled"/>
    <n v="4.2699999999999996"/>
    <n v="35553.199999999997"/>
    <n v="88154.91"/>
    <n v="2.4795211120236718"/>
  </r>
  <r>
    <s v="353471e2-7b93-4a38-a252-d514cfa17b0b"/>
    <s v="Jose Armstrong"/>
    <n v="59"/>
    <x v="3"/>
    <s v="F"/>
    <s v="Brazil"/>
    <x v="0"/>
    <x v="29"/>
    <x v="7"/>
    <s v="CDG"/>
    <x v="29"/>
    <n v="4870"/>
    <s v="Moderate-haul"/>
    <d v="1899-12-30T08:18:00"/>
    <x v="29"/>
    <d v="2025-01-04T00:00:00"/>
    <d v="1899-12-30T11:15:00"/>
    <d v="1899-12-30T16:39:00"/>
    <d v="1899-12-30T02:57:00"/>
    <d v="1899-12-30T02:57:00"/>
    <n v="177"/>
    <s v="Severe-delay"/>
    <n v="291.47000000000003"/>
    <x v="2"/>
    <n v="5"/>
    <s v="Non-Vegetarian"/>
    <n v="27.23"/>
    <n v="25820.924743916901"/>
    <s v="Not Cancelled"/>
    <n v="3.1"/>
    <n v="35985.11"/>
    <n v="18659.53"/>
    <n v="0.518534749511673"/>
  </r>
  <r>
    <s v="a56d2243-1fb3-4d14-b67e-854ea1306e2b"/>
    <s v="Brooke Paul"/>
    <n v="41"/>
    <x v="3"/>
    <s v="M"/>
    <s v="Brazil"/>
    <x v="1"/>
    <x v="30"/>
    <x v="13"/>
    <s v="FRA"/>
    <x v="30"/>
    <n v="13175"/>
    <s v="Long-haul"/>
    <d v="1899-12-30T16:22:52"/>
    <x v="30"/>
    <d v="2025-01-11T00:00:00"/>
    <d v="1899-12-30T18:21:52"/>
    <d v="1899-12-30T08:59:52"/>
    <d v="1899-12-30T01:59:00"/>
    <d v="1899-12-30T01:59:00"/>
    <n v="119"/>
    <s v="Moderate-delay"/>
    <n v="1095.94"/>
    <x v="0"/>
    <n v="5"/>
    <s v="Vegan"/>
    <n v="20.2"/>
    <n v="66571.762395718804"/>
    <s v="Not Cancelled"/>
    <n v="4.2699999999999996"/>
    <n v="84886.11"/>
    <n v="70144.2"/>
    <n v="0.8263330714530327"/>
  </r>
  <r>
    <s v="67ef56e9-f588-4181-86f5-fd3958d90f45"/>
    <s v="Lisa Woods"/>
    <n v="34"/>
    <x v="2"/>
    <s v="F"/>
    <s v="Brazil"/>
    <x v="0"/>
    <x v="30"/>
    <x v="13"/>
    <s v="FRA"/>
    <x v="30"/>
    <n v="13175"/>
    <s v="Long-haul"/>
    <d v="1899-12-30T16:22:52"/>
    <x v="30"/>
    <d v="2025-01-02T00:00:00"/>
    <d v="1899-12-30T18:21:52"/>
    <d v="1899-12-30T08:59:52"/>
    <d v="1899-12-30T01:59:00"/>
    <d v="1899-12-30T01:59:00"/>
    <n v="119"/>
    <s v="Moderate-delay"/>
    <n v="1484.75"/>
    <x v="2"/>
    <n v="3"/>
    <s v="Vegetarian"/>
    <n v="107.96"/>
    <n v="66584.183295180002"/>
    <s v="Not Cancelled"/>
    <n v="4.68"/>
    <n v="84901.02"/>
    <n v="95045.59"/>
    <n v="1.1194870214751247"/>
  </r>
  <r>
    <s v="fbbf181d-5e6b-48e8-ba6c-3f25cc628962"/>
    <s v="John Tyler"/>
    <n v="63"/>
    <x v="1"/>
    <s v="M"/>
    <s v="Brazil"/>
    <x v="1"/>
    <x v="30"/>
    <x v="13"/>
    <s v="FRA"/>
    <x v="30"/>
    <n v="13175"/>
    <s v="Long-haul"/>
    <d v="1899-12-30T16:22:52"/>
    <x v="30"/>
    <d v="2025-01-08T00:00:00"/>
    <d v="1899-12-30T18:21:52"/>
    <d v="1899-12-30T08:59:52"/>
    <d v="1899-12-30T01:59:00"/>
    <d v="1899-12-30T01:59:00"/>
    <n v="119"/>
    <s v="Moderate-delay"/>
    <n v="792.66"/>
    <x v="2"/>
    <n v="5"/>
    <s v="Vegetarian"/>
    <n v="4.8600000000000003"/>
    <n v="66467.261958489398"/>
    <s v="Cancelled"/>
    <n v="3.53"/>
    <n v="84760.71"/>
    <n v="50731.21"/>
    <n v="0.59852271176114491"/>
  </r>
  <r>
    <s v="070b1a04-d937-48c9-bcf8-6538d0a13caa"/>
    <s v="Mr. William Berry"/>
    <n v="42"/>
    <x v="3"/>
    <s v="M"/>
    <s v="Brazil"/>
    <x v="1"/>
    <x v="30"/>
    <x v="13"/>
    <s v="FRA"/>
    <x v="30"/>
    <n v="13175"/>
    <s v="Long-haul"/>
    <d v="1899-12-30T16:22:52"/>
    <x v="30"/>
    <d v="2025-01-09T00:00:00"/>
    <d v="1899-12-30T18:21:52"/>
    <d v="1899-12-30T08:59:52"/>
    <d v="1899-12-30T01:59:00"/>
    <d v="1899-12-30T01:59:00"/>
    <n v="119"/>
    <s v="Moderate-delay"/>
    <n v="449.4"/>
    <x v="0"/>
    <n v="5"/>
    <s v="Gluten-Free"/>
    <n v="111.84"/>
    <n v="66705.2549945668"/>
    <s v="Not Cancelled"/>
    <n v="3.38"/>
    <n v="85046.31"/>
    <n v="28783.97"/>
    <n v="0.33845054535581853"/>
  </r>
  <r>
    <s v="86161ecc-31cb-433c-949e-c926c6a9a71f"/>
    <s v="George Cameron"/>
    <n v="69"/>
    <x v="1"/>
    <s v="M"/>
    <s v="Brazil"/>
    <x v="0"/>
    <x v="30"/>
    <x v="13"/>
    <s v="FRA"/>
    <x v="30"/>
    <n v="13175"/>
    <s v="Long-haul"/>
    <d v="1899-12-30T16:22:52"/>
    <x v="30"/>
    <d v="2025-01-13T00:00:00"/>
    <d v="1899-12-30T18:21:52"/>
    <d v="1899-12-30T08:59:52"/>
    <d v="1899-12-30T01:59:00"/>
    <d v="1899-12-30T01:59:00"/>
    <n v="119"/>
    <s v="Moderate-delay"/>
    <n v="1184.45"/>
    <x v="0"/>
    <n v="5"/>
    <s v="No Preference"/>
    <n v="145.26"/>
    <n v="67047.039564330902"/>
    <s v="Cancelled"/>
    <n v="4.18"/>
    <n v="85456.45"/>
    <n v="75833.850000000006"/>
    <n v="0.88739761597866529"/>
  </r>
  <r>
    <s v="a3f900df-49d3-406f-a33f-702379c5ede0"/>
    <s v="Douglas Holloway MD"/>
    <n v="49"/>
    <x v="3"/>
    <s v="F"/>
    <s v="Brazil"/>
    <x v="0"/>
    <x v="31"/>
    <x v="11"/>
    <s v="LAX"/>
    <x v="31"/>
    <n v="4998"/>
    <s v="Moderate-haul"/>
    <d v="1899-12-30T22:36:35"/>
    <x v="31"/>
    <d v="2025-01-10T00:00:00"/>
    <d v="1899-12-30T01:07:35"/>
    <d v="1899-12-30T06:40:35"/>
    <d v="1899-12-30T02:31:00"/>
    <d v="1899-12-30T02:31:00"/>
    <n v="226.5"/>
    <s v="Severe-delay"/>
    <n v="1308.0899999999999"/>
    <x v="1"/>
    <n v="5"/>
    <s v="Vegetarian"/>
    <n v="141.30000000000001"/>
    <n v="25962.196555116399"/>
    <s v="Cancelled"/>
    <n v="4.78"/>
    <n v="36154.639999999999"/>
    <n v="83746.02"/>
    <n v="2.3163284159377606"/>
  </r>
  <r>
    <s v="e01633f6-1b36-41a8-870a-0f32d105e53a"/>
    <s v="Micheal Turner"/>
    <n v="40"/>
    <x v="3"/>
    <s v="F"/>
    <s v="Brazil"/>
    <x v="0"/>
    <x v="31"/>
    <x v="11"/>
    <s v="LAX"/>
    <x v="31"/>
    <n v="4998"/>
    <s v="Moderate-haul"/>
    <d v="1899-12-30T22:36:35"/>
    <x v="31"/>
    <d v="2025-01-06T00:00:00"/>
    <d v="1899-12-30T01:07:35"/>
    <d v="1899-12-30T06:40:35"/>
    <d v="1899-12-30T02:31:00"/>
    <d v="1899-12-30T02:31:00"/>
    <n v="226.5"/>
    <s v="Severe-delay"/>
    <n v="191.18"/>
    <x v="1"/>
    <n v="3"/>
    <s v="Non-Vegetarian"/>
    <n v="111.42"/>
    <n v="26219.935018140899"/>
    <s v="Not Cancelled"/>
    <n v="3.53"/>
    <n v="36463.919999999998"/>
    <n v="12257.8"/>
    <n v="0.33616243124710671"/>
  </r>
  <r>
    <s v="f7906b9a-0f9d-4e49-b9b9-c6f7f87cc1e4"/>
    <s v="Kim Best"/>
    <n v="45"/>
    <x v="3"/>
    <s v="F"/>
    <s v="Brazil"/>
    <x v="0"/>
    <x v="0"/>
    <x v="0"/>
    <s v="ORD"/>
    <x v="0"/>
    <n v="11386"/>
    <s v="Long-haul"/>
    <d v="1899-12-30T14:32:05"/>
    <x v="0"/>
    <d v="2025-01-12T00:00:00"/>
    <d v="1899-12-30T16:06:05"/>
    <d v="1899-12-30T04:45:05"/>
    <d v="1899-12-30T01:34:00"/>
    <d v="1899-12-30T01:34:00"/>
    <n v="94"/>
    <s v="Moderate-delay"/>
    <n v="1329.68"/>
    <x v="1"/>
    <n v="5"/>
    <s v="Vegetarian"/>
    <n v="8.6999999999999993"/>
    <n v="58129.4857499684"/>
    <s v="Not Cancelled"/>
    <n v="4.01"/>
    <n v="74755.38"/>
    <n v="85101.26"/>
    <n v="1.138396460562437"/>
  </r>
  <r>
    <s v="4775909a-5b52-4475-8096-e9dcd3a27184"/>
    <s v="Jennifer Terry"/>
    <n v="63"/>
    <x v="1"/>
    <s v="M"/>
    <s v="Brazil"/>
    <x v="0"/>
    <x v="0"/>
    <x v="0"/>
    <s v="ORD"/>
    <x v="0"/>
    <n v="11386"/>
    <s v="Long-haul"/>
    <d v="1899-12-30T14:32:05"/>
    <x v="0"/>
    <d v="2025-01-04T00:00:00"/>
    <d v="1899-12-30T16:06:05"/>
    <d v="1899-12-30T04:45:05"/>
    <d v="1899-12-30T01:34:00"/>
    <d v="1899-12-30T01:34:00"/>
    <n v="94"/>
    <s v="Moderate-delay"/>
    <n v="312.5"/>
    <x v="0"/>
    <n v="5"/>
    <s v="Non-Vegetarian"/>
    <n v="188.67"/>
    <n v="57875.755006152402"/>
    <s v="Cancelled"/>
    <n v="4.8"/>
    <n v="74450.91"/>
    <n v="20037.73"/>
    <n v="0.26914016228948712"/>
  </r>
  <r>
    <s v="7ed1c97d-34b5-451f-9f00-294a15df737a"/>
    <s v="Susan Turner"/>
    <n v="21"/>
    <x v="0"/>
    <s v="F"/>
    <s v="Brazil"/>
    <x v="1"/>
    <x v="0"/>
    <x v="0"/>
    <s v="ORD"/>
    <x v="0"/>
    <n v="11386"/>
    <s v="Long-haul"/>
    <d v="1899-12-30T14:32:05"/>
    <x v="0"/>
    <d v="2025-01-07T00:00:00"/>
    <d v="1899-12-30T16:06:05"/>
    <d v="1899-12-30T04:45:05"/>
    <d v="1899-12-30T01:34:00"/>
    <d v="1899-12-30T01:34:00"/>
    <n v="94"/>
    <s v="Moderate-delay"/>
    <n v="553.21"/>
    <x v="1"/>
    <n v="5"/>
    <s v="Vegetarian"/>
    <n v="94.83"/>
    <n v="58018.458105363898"/>
    <s v="Cancelled"/>
    <n v="3.88"/>
    <n v="74622.149999999994"/>
    <n v="35424.410000000003"/>
    <n v="0.47471709137300394"/>
  </r>
  <r>
    <s v="5defc12c-60c8-4ea4-827e-2bdbc7a32c0e"/>
    <s v="Julie Anderson"/>
    <n v="43"/>
    <x v="3"/>
    <s v="M"/>
    <s v="Brazil"/>
    <x v="0"/>
    <x v="0"/>
    <x v="0"/>
    <s v="ORD"/>
    <x v="0"/>
    <n v="11386"/>
    <s v="Long-haul"/>
    <d v="1899-12-30T14:32:05"/>
    <x v="0"/>
    <d v="2025-01-09T00:00:00"/>
    <d v="1899-12-30T16:06:05"/>
    <d v="1899-12-30T04:45:05"/>
    <d v="1899-12-30T01:34:00"/>
    <d v="1899-12-30T01:34:00"/>
    <n v="94"/>
    <s v="Moderate-delay"/>
    <n v="680.81"/>
    <x v="2"/>
    <n v="5"/>
    <s v="Non-Vegetarian"/>
    <n v="152.76"/>
    <n v="58399.018823885999"/>
    <s v="Cancelled"/>
    <n v="4.37"/>
    <n v="75078.820000000007"/>
    <n v="43602.39"/>
    <n v="0.5807548653535044"/>
  </r>
  <r>
    <s v="8798f0a2-6c1a-45ea-9eb2-e760644f515e"/>
    <s v="Manuel Simmons"/>
    <n v="28"/>
    <x v="0"/>
    <s v="F"/>
    <s v="Brazil"/>
    <x v="1"/>
    <x v="0"/>
    <x v="0"/>
    <s v="ORD"/>
    <x v="0"/>
    <n v="11386"/>
    <s v="Long-haul"/>
    <d v="1899-12-30T14:32:05"/>
    <x v="0"/>
    <d v="2025-01-05T00:00:00"/>
    <d v="1899-12-30T16:06:05"/>
    <d v="1899-12-30T04:45:05"/>
    <d v="1899-12-30T01:34:00"/>
    <d v="1899-12-30T01:34:00"/>
    <n v="94"/>
    <s v="Moderate-delay"/>
    <n v="1456.91"/>
    <x v="1"/>
    <n v="5"/>
    <s v="Vegetarian"/>
    <n v="87.99"/>
    <n v="57904.2875215487"/>
    <s v="Cancelled"/>
    <n v="3.82"/>
    <n v="74485.149999999994"/>
    <n v="93259.839999999997"/>
    <n v="1.2520595044784095"/>
  </r>
  <r>
    <s v="b07a71fb-bd3e-41f8-bec7-b80204c36cc3"/>
    <s v="Thomas Floyd"/>
    <n v="72"/>
    <x v="4"/>
    <s v="F"/>
    <s v="Brazil"/>
    <x v="0"/>
    <x v="0"/>
    <x v="0"/>
    <s v="ORD"/>
    <x v="0"/>
    <n v="11386"/>
    <s v="Long-haul"/>
    <d v="1899-12-30T14:32:05"/>
    <x v="0"/>
    <d v="2025-01-08T00:00:00"/>
    <d v="1899-12-30T16:06:05"/>
    <d v="1899-12-30T04:45:05"/>
    <d v="1899-12-30T01:34:00"/>
    <d v="1899-12-30T01:34:00"/>
    <n v="94"/>
    <s v="Moderate-delay"/>
    <n v="647.22"/>
    <x v="1"/>
    <n v="5"/>
    <s v="Non-Vegetarian"/>
    <n v="77.22"/>
    <n v="58167.441341235899"/>
    <s v="Cancelled"/>
    <n v="3.66"/>
    <n v="74800.929999999993"/>
    <n v="41437.519999999997"/>
    <n v="0.55397065250391941"/>
  </r>
  <r>
    <s v="9c318b05-756c-482f-886b-6e6897145418"/>
    <s v="Thomas Collier"/>
    <n v="53"/>
    <x v="3"/>
    <s v="M"/>
    <s v="Brazil"/>
    <x v="0"/>
    <x v="0"/>
    <x v="0"/>
    <s v="ORD"/>
    <x v="0"/>
    <n v="11386"/>
    <s v="Long-haul"/>
    <d v="1899-12-30T14:32:05"/>
    <x v="0"/>
    <d v="2025-01-08T00:00:00"/>
    <d v="1899-12-30T16:06:05"/>
    <d v="1899-12-30T04:45:05"/>
    <d v="1899-12-30T01:34:00"/>
    <d v="1899-12-30T01:34:00"/>
    <n v="94"/>
    <s v="Moderate-delay"/>
    <n v="570.04999999999995"/>
    <x v="1"/>
    <n v="5"/>
    <s v="Non-Vegetarian"/>
    <n v="10.9"/>
    <n v="58029.1255954843"/>
    <s v="Not Cancelled"/>
    <n v="4.08"/>
    <n v="74634.95"/>
    <n v="36485.379999999997"/>
    <n v="0.48885113475657183"/>
  </r>
  <r>
    <s v="f56ca370-4685-4c1d-a09e-c656fcf23e2c"/>
    <s v="Ryan Curry"/>
    <n v="75"/>
    <x v="4"/>
    <s v="M"/>
    <s v="Brazil"/>
    <x v="1"/>
    <x v="0"/>
    <x v="0"/>
    <s v="ORD"/>
    <x v="0"/>
    <n v="11386"/>
    <s v="Long-haul"/>
    <d v="1899-12-30T14:32:05"/>
    <x v="0"/>
    <d v="2025-01-13T00:00:00"/>
    <d v="1899-12-30T16:06:05"/>
    <d v="1899-12-30T04:45:05"/>
    <d v="1899-12-30T01:34:00"/>
    <d v="1899-12-30T01:34:00"/>
    <n v="94"/>
    <s v="Moderate-delay"/>
    <n v="189.23"/>
    <x v="0"/>
    <n v="5"/>
    <s v="Gluten-Free"/>
    <n v="41.68"/>
    <n v="57473.063611458303"/>
    <s v="Not Cancelled"/>
    <n v="4.2699999999999996"/>
    <n v="73967.679999999993"/>
    <n v="12119.06"/>
    <n v="0.16384264046134744"/>
  </r>
  <r>
    <s v="f1f17f4e-5182-4529-aad0-3afb14d59718"/>
    <s v="Ryan Smith"/>
    <n v="65"/>
    <x v="1"/>
    <s v="M"/>
    <s v="Brazil"/>
    <x v="1"/>
    <x v="0"/>
    <x v="0"/>
    <s v="ORD"/>
    <x v="0"/>
    <n v="11386"/>
    <s v="Long-haul"/>
    <d v="1899-12-30T14:32:05"/>
    <x v="0"/>
    <d v="2025-01-15T00:00:00"/>
    <d v="1899-12-30T16:06:05"/>
    <d v="1899-12-30T04:45:05"/>
    <d v="1899-12-30T01:34:00"/>
    <d v="1899-12-30T01:34:00"/>
    <n v="94"/>
    <s v="Moderate-delay"/>
    <n v="1242.4100000000001"/>
    <x v="2"/>
    <n v="5"/>
    <s v="Vegetarian"/>
    <n v="105.21"/>
    <n v="57806.850192503298"/>
    <s v="Cancelled"/>
    <n v="3.21"/>
    <n v="74368.22"/>
    <n v="79535.28"/>
    <n v="1.0694794093498541"/>
  </r>
  <r>
    <s v="8cbd5c62-ad31-418d-9662-e76027b617d9"/>
    <s v="Sandra Lee"/>
    <n v="50"/>
    <x v="3"/>
    <s v="F"/>
    <s v="Brazil"/>
    <x v="1"/>
    <x v="0"/>
    <x v="0"/>
    <s v="ORD"/>
    <x v="0"/>
    <n v="11386"/>
    <s v="Long-haul"/>
    <d v="1899-12-30T14:32:05"/>
    <x v="0"/>
    <d v="2025-01-04T00:00:00"/>
    <d v="1899-12-30T16:06:05"/>
    <d v="1899-12-30T04:45:05"/>
    <d v="1899-12-30T01:34:00"/>
    <d v="1899-12-30T01:34:00"/>
    <n v="94"/>
    <s v="Moderate-delay"/>
    <n v="382.42"/>
    <x v="0"/>
    <n v="5"/>
    <s v="Gluten-Free"/>
    <n v="100.46"/>
    <n v="57997.662822808503"/>
    <s v="Cancelled"/>
    <n v="3.25"/>
    <n v="74597.2"/>
    <n v="24494.97"/>
    <n v="0.32836312891100472"/>
  </r>
  <r>
    <s v="b8119a11-c4f7-4b7f-aeca-841718a01fac"/>
    <s v="Gregory Rodriguez"/>
    <n v="21"/>
    <x v="0"/>
    <s v="F"/>
    <s v="Brazil"/>
    <x v="1"/>
    <x v="1"/>
    <x v="1"/>
    <s v="PEK"/>
    <x v="1"/>
    <n v="3448"/>
    <s v="Short-haul "/>
    <d v="1899-12-30T21:02:56"/>
    <x v="1"/>
    <d v="2025-01-12T00:00:00"/>
    <d v="1899-12-30T21:52:56"/>
    <d v="1899-12-30T01:41:56"/>
    <d v="1899-12-30T00:50:00"/>
    <d v="1899-12-30T00:50:00"/>
    <n v="50"/>
    <s v="Moderate-delay"/>
    <n v="802.63"/>
    <x v="0"/>
    <n v="5"/>
    <s v="Gluten-Free"/>
    <n v="82.55"/>
    <n v="17845.135600230202"/>
    <s v="Not Cancelled"/>
    <n v="3.02"/>
    <n v="26414.16"/>
    <n v="51384.83"/>
    <n v="1.9453516598672833"/>
  </r>
  <r>
    <s v="a23e7ef8-ad21-4107-93d8-41a5b5b50cf1"/>
    <s v="Heather Cooper"/>
    <n v="27"/>
    <x v="0"/>
    <s v="F"/>
    <s v="Brazil"/>
    <x v="0"/>
    <x v="1"/>
    <x v="1"/>
    <s v="PEK"/>
    <x v="1"/>
    <n v="3448"/>
    <s v="Short-haul "/>
    <d v="1899-12-30T21:02:56"/>
    <x v="1"/>
    <d v="2025-01-01T00:00:00"/>
    <d v="1899-12-30T21:52:56"/>
    <d v="1899-12-30T01:41:56"/>
    <d v="1899-12-30T00:50:00"/>
    <d v="1899-12-30T00:50:00"/>
    <n v="50"/>
    <s v="Moderate-delay"/>
    <n v="1387.26"/>
    <x v="2"/>
    <n v="5"/>
    <s v="Vegetarian"/>
    <n v="135.91999999999999"/>
    <n v="18179.4228044841"/>
    <s v="Not Cancelled"/>
    <n v="3.57"/>
    <n v="26815.31"/>
    <n v="88811.82"/>
    <n v="3.3119818491749675"/>
  </r>
  <r>
    <s v="68cf8ed4-f84b-4fe4-9bde-66564731182e"/>
    <s v="Peter Wang"/>
    <n v="39"/>
    <x v="2"/>
    <s v="M"/>
    <s v="Brazil"/>
    <x v="1"/>
    <x v="1"/>
    <x v="1"/>
    <s v="PEK"/>
    <x v="1"/>
    <n v="3448"/>
    <s v="Short-haul "/>
    <d v="1899-12-30T21:02:56"/>
    <x v="1"/>
    <d v="2025-01-04T00:00:00"/>
    <d v="1899-12-30T21:52:56"/>
    <d v="1899-12-30T01:41:56"/>
    <d v="1899-12-30T00:50:00"/>
    <d v="1899-12-30T00:50:00"/>
    <n v="50"/>
    <s v="Moderate-delay"/>
    <n v="220.86"/>
    <x v="2"/>
    <n v="3"/>
    <s v="Vegan"/>
    <n v="43.13"/>
    <n v="17929.152648406998"/>
    <s v="Not Cancelled"/>
    <n v="3.05"/>
    <n v="26514.98"/>
    <n v="14143.67"/>
    <n v="0.53342186190598673"/>
  </r>
  <r>
    <s v="96c8007e-274b-4441-b7ee-1ac5b022a5e3"/>
    <s v="Ms. Julie Rivera PhD"/>
    <n v="30"/>
    <x v="2"/>
    <s v="M"/>
    <s v="Brazil"/>
    <x v="0"/>
    <x v="1"/>
    <x v="1"/>
    <s v="PEK"/>
    <x v="1"/>
    <n v="3448"/>
    <s v="Short-haul "/>
    <d v="1899-12-30T21:02:56"/>
    <x v="1"/>
    <d v="2025-01-04T00:00:00"/>
    <d v="1899-12-30T21:52:56"/>
    <d v="1899-12-30T01:41:56"/>
    <d v="1899-12-30T00:50:00"/>
    <d v="1899-12-30T00:50:00"/>
    <n v="50"/>
    <s v="Moderate-delay"/>
    <n v="1460.11"/>
    <x v="0"/>
    <n v="3"/>
    <s v="No Preference"/>
    <n v="138.71"/>
    <n v="18205.2928813074"/>
    <s v="Not Cancelled"/>
    <n v="4.53"/>
    <n v="26846.35"/>
    <n v="93474.78"/>
    <n v="3.4818431555872587"/>
  </r>
  <r>
    <s v="7473a6bb-ec53-43d6-a8b2-ed3acbc0f1a9"/>
    <s v="Victoria Rogers"/>
    <n v="73"/>
    <x v="4"/>
    <s v="F"/>
    <s v="Brazil"/>
    <x v="0"/>
    <x v="1"/>
    <x v="1"/>
    <s v="PEK"/>
    <x v="1"/>
    <n v="3448"/>
    <s v="Short-haul "/>
    <d v="1899-12-30T21:02:56"/>
    <x v="1"/>
    <d v="2025-01-14T00:00:00"/>
    <d v="1899-12-30T21:52:56"/>
    <d v="1899-12-30T01:41:56"/>
    <d v="1899-12-30T00:50:00"/>
    <d v="1899-12-30T00:50:00"/>
    <n v="50"/>
    <s v="Moderate-delay"/>
    <n v="254.66"/>
    <x v="1"/>
    <n v="5"/>
    <s v="Non-Vegetarian"/>
    <n v="104.61"/>
    <n v="18703.242252448999"/>
    <s v="Cancelled"/>
    <n v="3.24"/>
    <n v="27443.89"/>
    <n v="16319.16"/>
    <n v="0.59463727627533858"/>
  </r>
  <r>
    <s v="0a498b0d-8255-4e96-8876-13b0007c26dd"/>
    <s v="Christopher Arnold"/>
    <n v="27"/>
    <x v="0"/>
    <s v="M"/>
    <s v="Brazil"/>
    <x v="0"/>
    <x v="2"/>
    <x v="2"/>
    <s v="ATL"/>
    <x v="2"/>
    <n v="10686"/>
    <s v="Long-haul"/>
    <d v="1899-12-30T09:53:09"/>
    <x v="2"/>
    <d v="2025-01-07T00:00:00"/>
    <d v="1899-12-30T11:21:09"/>
    <d v="1899-12-30T23:13:09"/>
    <d v="1899-12-30T01:28:00"/>
    <d v="1899-12-30T01:28:00"/>
    <n v="88"/>
    <s v="Moderate-delay"/>
    <n v="990.56"/>
    <x v="2"/>
    <n v="5"/>
    <s v="No Preference"/>
    <n v="89.65"/>
    <n v="54263.589044097302"/>
    <s v="Not Cancelled"/>
    <n v="4.62"/>
    <n v="70116.31"/>
    <n v="63413.77"/>
    <n v="0.90440826107363603"/>
  </r>
  <r>
    <s v="181c635b-7567-4fb4-a3c9-a997773f7729"/>
    <s v="Donna Adams"/>
    <n v="62"/>
    <x v="1"/>
    <s v="M"/>
    <s v="Brazil"/>
    <x v="0"/>
    <x v="2"/>
    <x v="2"/>
    <s v="ATL"/>
    <x v="2"/>
    <n v="10686"/>
    <s v="Long-haul"/>
    <d v="1899-12-30T09:53:09"/>
    <x v="2"/>
    <d v="2025-01-05T00:00:00"/>
    <d v="1899-12-30T11:21:09"/>
    <d v="1899-12-30T23:13:09"/>
    <d v="1899-12-30T01:28:00"/>
    <d v="1899-12-30T01:28:00"/>
    <n v="88"/>
    <s v="Moderate-delay"/>
    <n v="1256.45"/>
    <x v="0"/>
    <n v="5"/>
    <s v="Vegan"/>
    <n v="16.3"/>
    <n v="54337.036238044901"/>
    <s v="Not Cancelled"/>
    <n v="4.84"/>
    <n v="70204.44"/>
    <n v="80416.06"/>
    <n v="1.1454554726168316"/>
  </r>
  <r>
    <s v="902b3987-7333-4dae-b77d-06cd76232bf0"/>
    <s v="Margaret Rollins"/>
    <n v="38"/>
    <x v="2"/>
    <s v="M"/>
    <s v="Brazil"/>
    <x v="0"/>
    <x v="2"/>
    <x v="2"/>
    <s v="ATL"/>
    <x v="2"/>
    <n v="10686"/>
    <s v="Long-haul"/>
    <d v="1899-12-30T09:53:09"/>
    <x v="2"/>
    <d v="2025-01-13T00:00:00"/>
    <d v="1899-12-30T11:21:09"/>
    <d v="1899-12-30T23:13:09"/>
    <d v="1899-12-30T01:28:00"/>
    <d v="1899-12-30T01:28:00"/>
    <n v="88"/>
    <s v="Moderate-delay"/>
    <n v="878.32"/>
    <x v="1"/>
    <n v="3"/>
    <s v="Vegan"/>
    <n v="91.26"/>
    <n v="54835.314010853297"/>
    <s v="Not Cancelled"/>
    <n v="4.26"/>
    <n v="70802.38"/>
    <n v="56230.73"/>
    <n v="0.79419265284585061"/>
  </r>
  <r>
    <s v="9bfbabc3-49b3-4dea-b20f-b527bbe6ae2e"/>
    <s v="Andrea Krause"/>
    <n v="37"/>
    <x v="2"/>
    <s v="M"/>
    <s v="Brazil"/>
    <x v="1"/>
    <x v="2"/>
    <x v="2"/>
    <s v="ATL"/>
    <x v="2"/>
    <n v="10686"/>
    <s v="Long-haul"/>
    <d v="1899-12-30T09:53:09"/>
    <x v="2"/>
    <d v="2025-01-07T00:00:00"/>
    <d v="1899-12-30T11:21:09"/>
    <d v="1899-12-30T23:13:09"/>
    <d v="1899-12-30T01:28:00"/>
    <d v="1899-12-30T01:28:00"/>
    <n v="88"/>
    <s v="Moderate-delay"/>
    <n v="569.80999999999995"/>
    <x v="2"/>
    <n v="3"/>
    <s v="No Preference"/>
    <n v="40.799999999999997"/>
    <n v="54172.873591807103"/>
    <s v="Not Cancelled"/>
    <n v="4.8899999999999997"/>
    <n v="70007.45"/>
    <n v="36476"/>
    <n v="0.52103026177928213"/>
  </r>
  <r>
    <s v="e28e1d50-0819-4db0-ac75-e05cf0eb417b"/>
    <s v="Kimberly Wright"/>
    <n v="39"/>
    <x v="2"/>
    <s v="M"/>
    <s v="Brazil"/>
    <x v="0"/>
    <x v="2"/>
    <x v="2"/>
    <s v="ATL"/>
    <x v="2"/>
    <n v="10686"/>
    <s v="Long-haul"/>
    <d v="1899-12-30T09:53:09"/>
    <x v="2"/>
    <d v="2025-01-01T00:00:00"/>
    <d v="1899-12-30T11:21:09"/>
    <d v="1899-12-30T23:13:09"/>
    <d v="1899-12-30T01:28:00"/>
    <d v="1899-12-30T01:28:00"/>
    <n v="88"/>
    <s v="Moderate-delay"/>
    <n v="741.15"/>
    <x v="0"/>
    <n v="3"/>
    <s v="No Preference"/>
    <n v="76.349999999999994"/>
    <n v="54484.743228811101"/>
    <s v="Cancelled"/>
    <n v="3.57"/>
    <n v="70381.69"/>
    <n v="47448.87"/>
    <n v="0.67416497103152828"/>
  </r>
  <r>
    <s v="b06f4455-d3b0-4227-b747-860245d6213b"/>
    <s v="Patricia Deleon"/>
    <n v="64"/>
    <x v="1"/>
    <s v="M"/>
    <s v="Brazil"/>
    <x v="1"/>
    <x v="2"/>
    <x v="2"/>
    <s v="ATL"/>
    <x v="2"/>
    <n v="10686"/>
    <s v="Long-haul"/>
    <d v="1899-12-30T09:53:09"/>
    <x v="2"/>
    <d v="2025-01-06T00:00:00"/>
    <d v="1899-12-30T11:21:09"/>
    <d v="1899-12-30T23:13:09"/>
    <d v="1899-12-30T01:28:00"/>
    <d v="1899-12-30T01:28:00"/>
    <n v="88"/>
    <s v="Moderate-delay"/>
    <n v="78.040000000000006"/>
    <x v="1"/>
    <n v="5"/>
    <s v="Vegetarian"/>
    <n v="169.27"/>
    <n v="54487.967394830499"/>
    <s v="Not Cancelled"/>
    <n v="3.3"/>
    <n v="70385.56"/>
    <n v="5028.41"/>
    <n v="7.1440931918421907E-2"/>
  </r>
  <r>
    <s v="21005648-6513-4a5c-9e43-ea5f932f9827"/>
    <s v="Christopher Randolph"/>
    <n v="46"/>
    <x v="3"/>
    <s v="M"/>
    <s v="Brazil"/>
    <x v="0"/>
    <x v="2"/>
    <x v="2"/>
    <s v="ATL"/>
    <x v="2"/>
    <n v="10686"/>
    <s v="Long-haul"/>
    <d v="1899-12-30T09:53:09"/>
    <x v="2"/>
    <d v="2025-01-15T00:00:00"/>
    <d v="1899-12-30T11:21:09"/>
    <d v="1899-12-30T23:13:09"/>
    <d v="1899-12-30T01:28:00"/>
    <d v="1899-12-30T01:28:00"/>
    <n v="88"/>
    <s v="Moderate-delay"/>
    <n v="201.65"/>
    <x v="0"/>
    <n v="5"/>
    <s v="Non-Vegetarian"/>
    <n v="183.92"/>
    <n v="54312.927959480003"/>
    <s v="Not Cancelled"/>
    <n v="4.8899999999999997"/>
    <n v="70175.509999999995"/>
    <n v="12942.38"/>
    <n v="0.18442872734376994"/>
  </r>
  <r>
    <s v="f9edc40c-c59c-45da-a1b7-0fde280d0a09"/>
    <s v="Andrea Martinez"/>
    <n v="46"/>
    <x v="3"/>
    <s v="F"/>
    <s v="Brazil"/>
    <x v="1"/>
    <x v="2"/>
    <x v="2"/>
    <s v="ATL"/>
    <x v="2"/>
    <n v="10686"/>
    <s v="Long-haul"/>
    <d v="1899-12-30T09:53:09"/>
    <x v="2"/>
    <d v="2025-01-09T00:00:00"/>
    <d v="1899-12-30T11:21:09"/>
    <d v="1899-12-30T23:13:09"/>
    <d v="1899-12-30T01:28:00"/>
    <d v="1899-12-30T01:28:00"/>
    <n v="88"/>
    <s v="Moderate-delay"/>
    <n v="1356.6"/>
    <x v="1"/>
    <n v="5"/>
    <s v="Gluten-Free"/>
    <n v="14.73"/>
    <n v="54801.886795830404"/>
    <s v="Not Cancelled"/>
    <n v="3.93"/>
    <n v="70762.259999999995"/>
    <n v="86825.35"/>
    <n v="1.2270008052314894"/>
  </r>
  <r>
    <s v="5fcbc4ea-e214-4d7b-a3fc-6fa6618c6762"/>
    <s v="Patricia Brown"/>
    <n v="31"/>
    <x v="2"/>
    <s v="F"/>
    <s v="Brazil"/>
    <x v="0"/>
    <x v="2"/>
    <x v="2"/>
    <s v="ATL"/>
    <x v="2"/>
    <n v="10686"/>
    <s v="Long-haul"/>
    <d v="1899-12-30T09:53:09"/>
    <x v="2"/>
    <d v="2025-01-03T00:00:00"/>
    <d v="1899-12-30T11:21:09"/>
    <d v="1899-12-30T23:13:09"/>
    <d v="1899-12-30T01:28:00"/>
    <d v="1899-12-30T01:28:00"/>
    <n v="88"/>
    <s v="Moderate-delay"/>
    <n v="810.35"/>
    <x v="0"/>
    <n v="3"/>
    <s v="Vegetarian"/>
    <n v="124.57"/>
    <n v="54546.775995902797"/>
    <s v="Cancelled"/>
    <n v="4.57"/>
    <n v="70456.13"/>
    <n v="51887.31"/>
    <n v="0.73644848219736159"/>
  </r>
  <r>
    <s v="44e09cc4-5c5c-4c65-aaab-110073efc8cd"/>
    <s v="Timothy Castro"/>
    <n v="37"/>
    <x v="2"/>
    <s v="F"/>
    <s v="Brazil"/>
    <x v="0"/>
    <x v="2"/>
    <x v="2"/>
    <s v="ATL"/>
    <x v="2"/>
    <n v="10686"/>
    <s v="Long-haul"/>
    <d v="1899-12-30T09:53:09"/>
    <x v="2"/>
    <d v="2025-01-12T00:00:00"/>
    <d v="1899-12-30T11:21:09"/>
    <d v="1899-12-30T23:13:09"/>
    <d v="1899-12-30T01:28:00"/>
    <d v="1899-12-30T01:28:00"/>
    <n v="88"/>
    <s v="Moderate-delay"/>
    <n v="413.61"/>
    <x v="1"/>
    <n v="3"/>
    <s v="Gluten-Free"/>
    <n v="23.6"/>
    <n v="54863.196718862302"/>
    <s v="Not Cancelled"/>
    <n v="3.12"/>
    <n v="70835.839999999997"/>
    <n v="26475.759999999998"/>
    <n v="0.37376220850913888"/>
  </r>
  <r>
    <s v="51f73441-3e08-4017-ad64-ba504990b81d"/>
    <s v="Victoria Barker"/>
    <n v="26"/>
    <x v="0"/>
    <s v="M"/>
    <s v="Brazil"/>
    <x v="1"/>
    <x v="2"/>
    <x v="2"/>
    <s v="ATL"/>
    <x v="2"/>
    <n v="10686"/>
    <s v="Long-haul"/>
    <d v="1899-12-30T09:53:09"/>
    <x v="2"/>
    <d v="2025-01-12T00:00:00"/>
    <d v="1899-12-30T11:21:09"/>
    <d v="1899-12-30T23:13:09"/>
    <d v="1899-12-30T01:28:00"/>
    <d v="1899-12-30T01:28:00"/>
    <n v="88"/>
    <s v="Moderate-delay"/>
    <n v="661.63"/>
    <x v="0"/>
    <n v="5"/>
    <s v="Gluten-Free"/>
    <n v="28.17"/>
    <n v="54360.792081528802"/>
    <s v="Cancelled"/>
    <n v="3.71"/>
    <n v="70232.95"/>
    <n v="42349.95"/>
    <n v="0.60299261244188085"/>
  </r>
  <r>
    <s v="27aebb2c-8001-4dcc-9523-2c6f6e4b875c"/>
    <s v="Renee Heath"/>
    <n v="64"/>
    <x v="1"/>
    <s v="F"/>
    <s v="Brazil"/>
    <x v="1"/>
    <x v="3"/>
    <x v="3"/>
    <s v="PEK"/>
    <x v="3"/>
    <n v="14253"/>
    <s v="Long-haul"/>
    <d v="1899-12-30T17:08:15"/>
    <x v="3"/>
    <d v="2025-01-03T00:00:00"/>
    <d v="1899-12-30T18:32:15"/>
    <d v="1899-12-30T10:22:15"/>
    <d v="1899-12-30T01:24:00"/>
    <d v="1899-12-30T01:24:00"/>
    <n v="126"/>
    <s v="Severe-delay"/>
    <n v="88.62"/>
    <x v="2"/>
    <n v="5"/>
    <s v="Vegetarian"/>
    <n v="117.33"/>
    <n v="72412.3134601989"/>
    <s v="Not Cancelled"/>
    <n v="4.49"/>
    <n v="91894.78"/>
    <n v="5695.15"/>
    <n v="6.1974684525062246E-2"/>
  </r>
  <r>
    <s v="f3afda5e-91f8-48d5-b456-a868e5245ee8"/>
    <s v="Carrie Rogers"/>
    <n v="19"/>
    <x v="0"/>
    <s v="F"/>
    <s v="Brazil"/>
    <x v="0"/>
    <x v="3"/>
    <x v="3"/>
    <s v="PEK"/>
    <x v="3"/>
    <n v="14253"/>
    <s v="Long-haul"/>
    <d v="1899-12-30T17:08:15"/>
    <x v="3"/>
    <d v="2025-01-14T00:00:00"/>
    <d v="1899-12-30T18:32:15"/>
    <d v="1899-12-30T10:22:15"/>
    <d v="1899-12-30T01:24:00"/>
    <d v="1899-12-30T01:24:00"/>
    <n v="126"/>
    <s v="Severe-delay"/>
    <n v="1202.9000000000001"/>
    <x v="1"/>
    <n v="5"/>
    <s v="Gluten-Free"/>
    <n v="78.95"/>
    <n v="72680.9746473048"/>
    <s v="Not Cancelled"/>
    <n v="3.96"/>
    <n v="92217.17"/>
    <n v="77001.39"/>
    <n v="0.83500057527247906"/>
  </r>
  <r>
    <s v="e2ccf05f-3a1e-499f-8780-44afe017bcdd"/>
    <s v="Jody Hardy"/>
    <n v="18"/>
    <x v="0"/>
    <s v="F"/>
    <s v="Brazil"/>
    <x v="1"/>
    <x v="3"/>
    <x v="3"/>
    <s v="PEK"/>
    <x v="3"/>
    <n v="14253"/>
    <s v="Long-haul"/>
    <d v="1899-12-30T17:08:15"/>
    <x v="3"/>
    <d v="2025-01-12T00:00:00"/>
    <d v="1899-12-30T18:32:15"/>
    <d v="1899-12-30T10:22:15"/>
    <d v="1899-12-30T01:24:00"/>
    <d v="1899-12-30T01:24:00"/>
    <n v="126"/>
    <s v="Severe-delay"/>
    <n v="414.5"/>
    <x v="2"/>
    <n v="5"/>
    <s v="Gluten-Free"/>
    <n v="11.67"/>
    <n v="72666.683972103303"/>
    <s v="Not Cancelled"/>
    <n v="4.8"/>
    <n v="92200.02"/>
    <n v="26530.33"/>
    <n v="0.2877475514647394"/>
  </r>
  <r>
    <s v="4512eca3-7c91-45c1-81c7-a244096d3433"/>
    <s v="Grace Navarro"/>
    <n v="52"/>
    <x v="3"/>
    <s v="M"/>
    <s v="Brazil"/>
    <x v="0"/>
    <x v="3"/>
    <x v="3"/>
    <s v="PEK"/>
    <x v="3"/>
    <n v="14253"/>
    <s v="Long-haul"/>
    <d v="1899-12-30T17:08:15"/>
    <x v="3"/>
    <d v="2025-01-03T00:00:00"/>
    <d v="1899-12-30T18:32:15"/>
    <d v="1899-12-30T10:22:15"/>
    <d v="1899-12-30T01:24:00"/>
    <d v="1899-12-30T01:24:00"/>
    <n v="126"/>
    <s v="Severe-delay"/>
    <n v="97.58"/>
    <x v="1"/>
    <n v="5"/>
    <s v="Non-Vegetarian"/>
    <n v="95.6"/>
    <n v="71819.672767988406"/>
    <s v="Not Cancelled"/>
    <n v="3.35"/>
    <n v="91183.61"/>
    <n v="6264.24"/>
    <n v="6.8699188373875522E-2"/>
  </r>
  <r>
    <s v="d9f747d5-f3f1-4826-a8a1-376bef0cb971"/>
    <s v="Tammy Murphy"/>
    <n v="59"/>
    <x v="3"/>
    <s v="M"/>
    <s v="Brazil"/>
    <x v="1"/>
    <x v="3"/>
    <x v="3"/>
    <s v="PEK"/>
    <x v="3"/>
    <n v="14253"/>
    <s v="Long-haul"/>
    <d v="1899-12-30T17:08:15"/>
    <x v="3"/>
    <d v="2025-01-11T00:00:00"/>
    <d v="1899-12-30T18:32:15"/>
    <d v="1899-12-30T10:22:15"/>
    <d v="1899-12-30T01:24:00"/>
    <d v="1899-12-30T01:24:00"/>
    <n v="126"/>
    <s v="Severe-delay"/>
    <n v="1181.57"/>
    <x v="0"/>
    <n v="5"/>
    <s v="Vegetarian"/>
    <n v="11.79"/>
    <n v="71948.589472448002"/>
    <s v="Cancelled"/>
    <n v="4.32"/>
    <n v="91338.31"/>
    <n v="75622.84"/>
    <n v="0.82794218548602438"/>
  </r>
  <r>
    <s v="85e7a094-4df2-4b17-a365-d32ff54ddf1c"/>
    <s v="Elizabeth Cohen"/>
    <n v="20"/>
    <x v="0"/>
    <s v="M"/>
    <s v="Brazil"/>
    <x v="0"/>
    <x v="3"/>
    <x v="3"/>
    <s v="PEK"/>
    <x v="3"/>
    <n v="14253"/>
    <s v="Long-haul"/>
    <d v="1899-12-30T17:08:15"/>
    <x v="3"/>
    <d v="2025-01-06T00:00:00"/>
    <d v="1899-12-30T18:32:15"/>
    <d v="1899-12-30T10:22:15"/>
    <d v="1899-12-30T01:24:00"/>
    <d v="1899-12-30T01:24:00"/>
    <n v="126"/>
    <s v="Severe-delay"/>
    <n v="752.12"/>
    <x v="1"/>
    <n v="5"/>
    <s v="Gluten-Free"/>
    <n v="19.149999999999999"/>
    <n v="72527.360943688895"/>
    <s v="Cancelled"/>
    <n v="3.7"/>
    <n v="92032.83"/>
    <n v="48139.51"/>
    <n v="0.52306888748286895"/>
  </r>
  <r>
    <s v="0b39f55f-2961-48fd-9ba2-6d190d1f3501"/>
    <s v="Mark Gross"/>
    <n v="52"/>
    <x v="3"/>
    <s v="F"/>
    <s v="Brazil"/>
    <x v="0"/>
    <x v="4"/>
    <x v="4"/>
    <s v="BKK"/>
    <x v="4"/>
    <n v="7728"/>
    <s v="Moderate-haul"/>
    <d v="1899-12-30T05:32:22"/>
    <x v="4"/>
    <d v="2025-01-06T00:00:00"/>
    <d v="1899-12-30T06:10:22"/>
    <d v="1899-12-30T14:45:22"/>
    <d v="1899-12-30T00:38:00"/>
    <d v="1899-12-30T00:38:00"/>
    <n v="38"/>
    <s v="Moderate-delay"/>
    <n v="475.57"/>
    <x v="1"/>
    <n v="5"/>
    <s v="Non-Vegetarian"/>
    <n v="149.31"/>
    <n v="39655.868166384498"/>
    <s v="Cancelled"/>
    <n v="3.04"/>
    <n v="52587.040000000001"/>
    <n v="30466.34"/>
    <n v="0.57935072976155344"/>
  </r>
  <r>
    <s v="8a63d932-f630-4b38-bd21-2c4eaedc8ba0"/>
    <s v="Monica Estrada"/>
    <n v="39"/>
    <x v="2"/>
    <s v="M"/>
    <s v="Brazil"/>
    <x v="1"/>
    <x v="4"/>
    <x v="4"/>
    <s v="BKK"/>
    <x v="4"/>
    <n v="7728"/>
    <s v="Moderate-haul"/>
    <d v="1899-12-30T05:32:22"/>
    <x v="4"/>
    <d v="2025-01-06T00:00:00"/>
    <d v="1899-12-30T06:10:22"/>
    <d v="1899-12-30T14:45:22"/>
    <d v="1899-12-30T00:38:00"/>
    <d v="1899-12-30T00:38:00"/>
    <n v="38"/>
    <s v="Moderate-delay"/>
    <n v="1028.9000000000001"/>
    <x v="1"/>
    <n v="3"/>
    <s v="Vegetarian"/>
    <n v="46.52"/>
    <n v="39949.807380627397"/>
    <s v="Not Cancelled"/>
    <n v="4.8899999999999997"/>
    <n v="52939.77"/>
    <n v="65858.899999999994"/>
    <n v="1.2440344942941761"/>
  </r>
  <r>
    <s v="e89f2bd0-9a46-4912-bdee-2eef652df97e"/>
    <s v="Melissa Norman"/>
    <n v="60"/>
    <x v="1"/>
    <s v="M"/>
    <s v="Brazil"/>
    <x v="1"/>
    <x v="4"/>
    <x v="4"/>
    <s v="BKK"/>
    <x v="4"/>
    <n v="7728"/>
    <s v="Moderate-haul"/>
    <d v="1899-12-30T05:32:22"/>
    <x v="4"/>
    <d v="2025-01-01T00:00:00"/>
    <d v="1899-12-30T06:10:22"/>
    <d v="1899-12-30T14:45:22"/>
    <d v="1899-12-30T00:38:00"/>
    <d v="1899-12-30T00:38:00"/>
    <n v="38"/>
    <s v="Moderate-delay"/>
    <n v="214.44"/>
    <x v="2"/>
    <n v="5"/>
    <s v="Vegan"/>
    <n v="112.77"/>
    <n v="40088.927352946397"/>
    <s v="Cancelled"/>
    <n v="4.28"/>
    <n v="53106.71"/>
    <n v="13746.71"/>
    <n v="0.25885071773416202"/>
  </r>
  <r>
    <s v="c7bfb0ea-77b4-4aba-a929-f4e4e9d0d67e"/>
    <s v="Sue Marks"/>
    <n v="37"/>
    <x v="2"/>
    <s v="M"/>
    <s v="Brazil"/>
    <x v="1"/>
    <x v="4"/>
    <x v="4"/>
    <s v="BKK"/>
    <x v="4"/>
    <n v="7728"/>
    <s v="Moderate-haul"/>
    <d v="1899-12-30T05:32:22"/>
    <x v="4"/>
    <d v="2025-01-15T00:00:00"/>
    <d v="1899-12-30T06:10:22"/>
    <d v="1899-12-30T14:45:22"/>
    <d v="1899-12-30T00:38:00"/>
    <d v="1899-12-30T00:38:00"/>
    <n v="38"/>
    <s v="Moderate-delay"/>
    <n v="478.03"/>
    <x v="0"/>
    <n v="3"/>
    <s v="Gluten-Free"/>
    <n v="12.27"/>
    <n v="40106.5257669938"/>
    <s v="Not Cancelled"/>
    <n v="3.78"/>
    <n v="53127.83"/>
    <n v="30596.37"/>
    <n v="0.57590099200362599"/>
  </r>
  <r>
    <s v="fc12c5bc-fcdc-4afd-90ae-d56e1bb6e3ec"/>
    <s v="Valerie Frye"/>
    <n v="67"/>
    <x v="1"/>
    <s v="F"/>
    <s v="Brazil"/>
    <x v="1"/>
    <x v="4"/>
    <x v="4"/>
    <s v="BKK"/>
    <x v="4"/>
    <n v="7728"/>
    <s v="Moderate-haul"/>
    <d v="1899-12-30T05:32:22"/>
    <x v="4"/>
    <d v="2025-01-10T00:00:00"/>
    <d v="1899-12-30T06:10:22"/>
    <d v="1899-12-30T14:45:22"/>
    <d v="1899-12-30T00:38:00"/>
    <d v="1899-12-30T00:38:00"/>
    <n v="38"/>
    <s v="Moderate-delay"/>
    <n v="794.9"/>
    <x v="2"/>
    <n v="5"/>
    <s v="Gluten-Free"/>
    <n v="31.79"/>
    <n v="40130.240096301"/>
    <s v="Cancelled"/>
    <n v="4.66"/>
    <n v="53156.29"/>
    <n v="50879.96"/>
    <n v="0.95717665773890537"/>
  </r>
  <r>
    <s v="d7bbfaa6-b19c-403a-8faa-350d2f632002"/>
    <s v="April Crawford"/>
    <n v="19"/>
    <x v="0"/>
    <s v="M"/>
    <s v="Brazil"/>
    <x v="1"/>
    <x v="5"/>
    <x v="2"/>
    <s v="DXB"/>
    <x v="5"/>
    <n v="2357"/>
    <s v="Short-haul "/>
    <d v="1899-12-30T16:35:37"/>
    <x v="5"/>
    <d v="2025-01-02T00:00:00"/>
    <d v="1899-12-30T18:24:37"/>
    <d v="1899-12-30T21:01:37"/>
    <d v="1899-12-30T01:49:00"/>
    <d v="1899-12-30T01:49:00"/>
    <n v="109"/>
    <s v="Moderate-delay"/>
    <n v="1216.06"/>
    <x v="2"/>
    <n v="5"/>
    <s v="No Preference"/>
    <n v="159.80000000000001"/>
    <n v="12657.7390083597"/>
    <s v="Not Cancelled"/>
    <n v="4.18"/>
    <n v="20189.29"/>
    <n v="77859.8"/>
    <n v="3.856490248047356"/>
  </r>
  <r>
    <s v="faac5480-67b8-4eb4-ba5f-97255571b470"/>
    <s v="David Weber"/>
    <n v="74"/>
    <x v="4"/>
    <s v="M"/>
    <s v="Brazil"/>
    <x v="1"/>
    <x v="5"/>
    <x v="2"/>
    <s v="DXB"/>
    <x v="5"/>
    <n v="2357"/>
    <s v="Short-haul "/>
    <d v="1899-12-30T16:35:37"/>
    <x v="5"/>
    <d v="2025-01-04T00:00:00"/>
    <d v="1899-12-30T18:24:37"/>
    <d v="1899-12-30T21:01:37"/>
    <d v="1899-12-30T01:49:00"/>
    <d v="1899-12-30T01:49:00"/>
    <n v="109"/>
    <s v="Moderate-delay"/>
    <n v="1119.19"/>
    <x v="0"/>
    <n v="5"/>
    <s v="Vegan"/>
    <n v="134.5"/>
    <n v="12928.019866982"/>
    <s v="Cancelled"/>
    <n v="3.12"/>
    <n v="20513.62"/>
    <n v="71655.06"/>
    <n v="3.4930480334528964"/>
  </r>
  <r>
    <s v="8385c458-92eb-4db0-85ec-d6ca5cc33cbb"/>
    <s v="Jennifer Jones"/>
    <n v="62"/>
    <x v="1"/>
    <s v="M"/>
    <s v="Brazil"/>
    <x v="1"/>
    <x v="5"/>
    <x v="2"/>
    <s v="DXB"/>
    <x v="5"/>
    <n v="2357"/>
    <s v="Short-haul "/>
    <d v="1899-12-30T16:35:37"/>
    <x v="5"/>
    <d v="2025-01-09T00:00:00"/>
    <d v="1899-12-30T18:24:37"/>
    <d v="1899-12-30T21:01:37"/>
    <d v="1899-12-30T01:49:00"/>
    <d v="1899-12-30T01:49:00"/>
    <n v="109"/>
    <s v="Moderate-delay"/>
    <n v="830.66"/>
    <x v="2"/>
    <n v="5"/>
    <s v="Vegetarian"/>
    <n v="22.28"/>
    <n v="12513.6950903284"/>
    <s v="Not Cancelled"/>
    <n v="4.22"/>
    <n v="20016.43"/>
    <n v="53166.7"/>
    <n v="2.6561529703348699"/>
  </r>
  <r>
    <s v="854e2732-4862-43f8-87c4-e3029ec67bad"/>
    <s v="Leah Frank"/>
    <n v="53"/>
    <x v="3"/>
    <s v="M"/>
    <s v="Brazil"/>
    <x v="1"/>
    <x v="5"/>
    <x v="2"/>
    <s v="DXB"/>
    <x v="5"/>
    <n v="2357"/>
    <s v="Short-haul "/>
    <d v="1899-12-30T16:35:37"/>
    <x v="5"/>
    <d v="2025-01-15T00:00:00"/>
    <d v="1899-12-30T18:24:37"/>
    <d v="1899-12-30T21:01:37"/>
    <d v="1899-12-30T01:49:00"/>
    <d v="1899-12-30T01:49:00"/>
    <n v="109"/>
    <s v="Moderate-delay"/>
    <n v="1365.77"/>
    <x v="1"/>
    <n v="5"/>
    <s v="Vegan"/>
    <n v="48.09"/>
    <n v="13193.3051363287"/>
    <s v="Cancelled"/>
    <n v="3.8"/>
    <n v="20831.97"/>
    <n v="87418.9"/>
    <n v="4.1963818112257263"/>
  </r>
  <r>
    <s v="285e2a0e-ec31-4b4f-a804-04745eff59a7"/>
    <s v="Derek Ritter"/>
    <n v="37"/>
    <x v="2"/>
    <s v="M"/>
    <s v="Brazil"/>
    <x v="1"/>
    <x v="5"/>
    <x v="2"/>
    <s v="DXB"/>
    <x v="5"/>
    <n v="2357"/>
    <s v="Short-haul "/>
    <d v="1899-12-30T16:35:37"/>
    <x v="5"/>
    <d v="2025-01-06T00:00:00"/>
    <d v="1899-12-30T18:24:37"/>
    <d v="1899-12-30T21:01:37"/>
    <d v="1899-12-30T01:49:00"/>
    <d v="1899-12-30T01:49:00"/>
    <n v="109"/>
    <s v="Moderate-delay"/>
    <n v="219.45"/>
    <x v="2"/>
    <n v="3"/>
    <s v="Vegan"/>
    <n v="128.66999999999999"/>
    <n v="12915.3083819193"/>
    <s v="Not Cancelled"/>
    <n v="4.03"/>
    <n v="20498.37"/>
    <n v="14070.53"/>
    <n v="0.68642189598490033"/>
  </r>
  <r>
    <s v="45d19081-958a-4d79-830a-839e7095d079"/>
    <s v="Charles Williams"/>
    <n v="63"/>
    <x v="1"/>
    <s v="F"/>
    <s v="Brazil"/>
    <x v="1"/>
    <x v="5"/>
    <x v="2"/>
    <s v="DXB"/>
    <x v="5"/>
    <n v="2357"/>
    <s v="Short-haul "/>
    <d v="1899-12-30T16:35:37"/>
    <x v="5"/>
    <d v="2025-01-10T00:00:00"/>
    <d v="1899-12-30T18:24:37"/>
    <d v="1899-12-30T21:01:37"/>
    <d v="1899-12-30T01:49:00"/>
    <d v="1899-12-30T01:49:00"/>
    <n v="109"/>
    <s v="Moderate-delay"/>
    <n v="66.430000000000007"/>
    <x v="0"/>
    <n v="5"/>
    <s v="No Preference"/>
    <n v="54.21"/>
    <n v="12953.2844569068"/>
    <s v="Not Cancelled"/>
    <n v="4.38"/>
    <n v="20543.939999999999"/>
    <n v="4262.3599999999997"/>
    <n v="0.20747529441772122"/>
  </r>
  <r>
    <s v="5f1f1396-4b53-49a3-81ab-23c6820dedc8"/>
    <s v="John Mayo"/>
    <n v="55"/>
    <x v="3"/>
    <s v="M"/>
    <s v="Brazil"/>
    <x v="0"/>
    <x v="8"/>
    <x v="1"/>
    <s v="LHR"/>
    <x v="8"/>
    <n v="8155"/>
    <s v="Moderate-haul"/>
    <d v="1899-12-30T01:40:40"/>
    <x v="8"/>
    <d v="2025-01-03T00:00:00"/>
    <d v="1899-12-30T02:53:40"/>
    <d v="1899-12-30T11:56:40"/>
    <d v="1899-12-30T01:13:00"/>
    <d v="1899-12-30T01:13:00"/>
    <n v="73"/>
    <s v="Moderate-delay"/>
    <n v="213.51"/>
    <x v="0"/>
    <n v="5"/>
    <s v="Non-Vegetarian"/>
    <n v="32.51"/>
    <n v="41556.639703885499"/>
    <s v="Cancelled"/>
    <n v="4.88"/>
    <n v="54867.97"/>
    <n v="13671.14"/>
    <n v="0.24916431207496831"/>
  </r>
  <r>
    <s v="587e5f1a-a530-4b6a-b567-acb479e70081"/>
    <s v="Aaron Martinez"/>
    <n v="57"/>
    <x v="3"/>
    <s v="M"/>
    <s v="Brazil"/>
    <x v="1"/>
    <x v="9"/>
    <x v="1"/>
    <s v="ATL"/>
    <x v="9"/>
    <n v="12679"/>
    <s v="Long-haul"/>
    <d v="1899-12-30T16:15:41"/>
    <x v="9"/>
    <d v="2025-01-14T00:00:00"/>
    <d v="1899-12-30T17:06:41"/>
    <d v="1899-12-30T07:11:41"/>
    <d v="1899-12-30T00:51:00"/>
    <d v="1899-12-30T00:51:00"/>
    <n v="51"/>
    <s v="Moderate-delay"/>
    <n v="1312.77"/>
    <x v="2"/>
    <n v="5"/>
    <s v="No Preference"/>
    <n v="140.51"/>
    <n v="64368.404253831301"/>
    <s v="Not Cancelled"/>
    <n v="4.8"/>
    <n v="82242.09"/>
    <n v="84045.38"/>
    <n v="1.0219266071667197"/>
  </r>
  <r>
    <s v="a62abaee-6139-4c10-863f-cea757f4ebc1"/>
    <s v="Jason Pearson"/>
    <n v="71"/>
    <x v="4"/>
    <s v="F"/>
    <s v="Brazil"/>
    <x v="1"/>
    <x v="9"/>
    <x v="1"/>
    <s v="ATL"/>
    <x v="9"/>
    <n v="12679"/>
    <s v="Long-haul"/>
    <d v="1899-12-30T16:15:41"/>
    <x v="9"/>
    <d v="2025-01-07T00:00:00"/>
    <d v="1899-12-30T17:06:41"/>
    <d v="1899-12-30T07:11:41"/>
    <d v="1899-12-30T00:51:00"/>
    <d v="1899-12-30T00:51:00"/>
    <n v="51"/>
    <s v="Moderate-delay"/>
    <n v="539.57000000000005"/>
    <x v="1"/>
    <n v="5"/>
    <s v="No Preference"/>
    <n v="24.79"/>
    <n v="64003.304582042903"/>
    <s v="Cancelled"/>
    <n v="3.49"/>
    <n v="81803.97"/>
    <n v="34537.440000000002"/>
    <n v="0.42219760239020188"/>
  </r>
  <r>
    <s v="bee3bc2b-9645-4a2a-a971-eac5c1adb05d"/>
    <s v="Andre Nelson"/>
    <n v="42"/>
    <x v="3"/>
    <s v="F"/>
    <s v="Brazil"/>
    <x v="1"/>
    <x v="9"/>
    <x v="1"/>
    <s v="ATL"/>
    <x v="9"/>
    <n v="12679"/>
    <s v="Long-haul"/>
    <d v="1899-12-30T16:15:41"/>
    <x v="9"/>
    <d v="2025-01-10T00:00:00"/>
    <d v="1899-12-30T17:06:41"/>
    <d v="1899-12-30T07:11:41"/>
    <d v="1899-12-30T00:51:00"/>
    <d v="1899-12-30T00:51:00"/>
    <n v="51"/>
    <s v="Moderate-delay"/>
    <n v="1117.67"/>
    <x v="0"/>
    <n v="5"/>
    <s v="No Preference"/>
    <n v="75.2"/>
    <n v="64658.010348245298"/>
    <s v="Not Cancelled"/>
    <n v="4.45"/>
    <n v="82589.61"/>
    <n v="71545.919999999998"/>
    <n v="0.86628233260818155"/>
  </r>
  <r>
    <s v="3e43f449-cbfb-4f90-8c66-b96f7e5543fc"/>
    <s v="Jenna Johnston"/>
    <n v="54"/>
    <x v="3"/>
    <s v="M"/>
    <s v="Brazil"/>
    <x v="1"/>
    <x v="9"/>
    <x v="1"/>
    <s v="ATL"/>
    <x v="9"/>
    <n v="12679"/>
    <s v="Long-haul"/>
    <d v="1899-12-30T16:15:41"/>
    <x v="9"/>
    <d v="2025-01-03T00:00:00"/>
    <d v="1899-12-30T17:06:41"/>
    <d v="1899-12-30T07:11:41"/>
    <d v="1899-12-30T00:51:00"/>
    <d v="1899-12-30T00:51:00"/>
    <n v="51"/>
    <s v="Moderate-delay"/>
    <n v="794.27"/>
    <x v="2"/>
    <n v="5"/>
    <s v="Gluten-Free"/>
    <n v="99.36"/>
    <n v="64146.926030633003"/>
    <s v="Not Cancelled"/>
    <n v="4.1500000000000004"/>
    <n v="81976.31"/>
    <n v="50853.15"/>
    <n v="0.62033958347234708"/>
  </r>
  <r>
    <s v="43775a15-2e36-4a4d-9114-32854b49e9e5"/>
    <s v="Paul Landry"/>
    <n v="29"/>
    <x v="0"/>
    <s v="M"/>
    <s v="Brazil"/>
    <x v="1"/>
    <x v="9"/>
    <x v="1"/>
    <s v="ATL"/>
    <x v="9"/>
    <n v="12679"/>
    <s v="Long-haul"/>
    <d v="1899-12-30T16:15:41"/>
    <x v="9"/>
    <d v="2025-01-09T00:00:00"/>
    <d v="1899-12-30T17:06:41"/>
    <d v="1899-12-30T07:11:41"/>
    <d v="1899-12-30T00:51:00"/>
    <d v="1899-12-30T00:51:00"/>
    <n v="51"/>
    <s v="Moderate-delay"/>
    <n v="936.65"/>
    <x v="2"/>
    <n v="5"/>
    <s v="No Preference"/>
    <n v="28.52"/>
    <n v="64816.4480566036"/>
    <s v="Cancelled"/>
    <n v="4.6500000000000004"/>
    <n v="82779.740000000005"/>
    <n v="59951.3"/>
    <n v="0.72422672504165875"/>
  </r>
  <r>
    <s v="3d32564a-af8f-4c41-ac20-9ba015518f1f"/>
    <s v="Charles Ryan"/>
    <n v="72"/>
    <x v="4"/>
    <s v="F"/>
    <s v="Brazil"/>
    <x v="0"/>
    <x v="9"/>
    <x v="1"/>
    <s v="ATL"/>
    <x v="9"/>
    <n v="12679"/>
    <s v="Long-haul"/>
    <d v="1899-12-30T16:15:41"/>
    <x v="9"/>
    <d v="2025-01-04T00:00:00"/>
    <d v="1899-12-30T17:06:41"/>
    <d v="1899-12-30T07:11:41"/>
    <d v="1899-12-30T00:51:00"/>
    <d v="1899-12-30T00:51:00"/>
    <n v="51"/>
    <s v="Moderate-delay"/>
    <n v="1000.77"/>
    <x v="0"/>
    <n v="5"/>
    <s v="Non-Vegetarian"/>
    <n v="129.74"/>
    <n v="64278.889268651001"/>
    <s v="Not Cancelled"/>
    <n v="4.87"/>
    <n v="82134.67"/>
    <n v="64075.23"/>
    <n v="0.78012403288404286"/>
  </r>
  <r>
    <s v="24f9f8d5-f352-4159-b293-5b0d2568f702"/>
    <s v="David Owens MD"/>
    <n v="49"/>
    <x v="3"/>
    <s v="M"/>
    <s v="Brazil"/>
    <x v="1"/>
    <x v="9"/>
    <x v="1"/>
    <s v="ATL"/>
    <x v="9"/>
    <n v="12679"/>
    <s v="Long-haul"/>
    <d v="1899-12-30T16:15:41"/>
    <x v="9"/>
    <d v="2025-01-03T00:00:00"/>
    <d v="1899-12-30T17:06:41"/>
    <d v="1899-12-30T07:11:41"/>
    <d v="1899-12-30T00:51:00"/>
    <d v="1899-12-30T00:51:00"/>
    <n v="51"/>
    <s v="Moderate-delay"/>
    <n v="322.41000000000003"/>
    <x v="0"/>
    <n v="5"/>
    <s v="Vegetarian"/>
    <n v="80.930000000000007"/>
    <n v="64240.934664416498"/>
    <s v="Cancelled"/>
    <n v="3.6"/>
    <n v="82089.119999999995"/>
    <n v="20650.43"/>
    <n v="0.25156110821994437"/>
  </r>
  <r>
    <s v="915c2107-918e-48e0-926c-6e78eb8d0494"/>
    <s v="Cassandra Anderson"/>
    <n v="67"/>
    <x v="1"/>
    <s v="M"/>
    <s v="Brazil"/>
    <x v="0"/>
    <x v="9"/>
    <x v="1"/>
    <s v="ATL"/>
    <x v="9"/>
    <n v="12679"/>
    <s v="Long-haul"/>
    <d v="1899-12-30T16:15:41"/>
    <x v="9"/>
    <d v="2025-01-14T00:00:00"/>
    <d v="1899-12-30T17:06:41"/>
    <d v="1899-12-30T07:11:41"/>
    <d v="1899-12-30T00:51:00"/>
    <d v="1899-12-30T00:51:00"/>
    <n v="51"/>
    <s v="Moderate-delay"/>
    <n v="787.73"/>
    <x v="2"/>
    <n v="5"/>
    <s v="No Preference"/>
    <n v="89.73"/>
    <n v="64067.346591396497"/>
    <s v="Cancelled"/>
    <n v="3.49"/>
    <n v="81880.820000000007"/>
    <n v="50432.67"/>
    <n v="0.61592775939469091"/>
  </r>
  <r>
    <s v="4f16bdf3-adc9-4a90-a309-bdb317dfe11c"/>
    <s v="Angela Cummings"/>
    <n v="22"/>
    <x v="0"/>
    <s v="M"/>
    <s v="Brazil"/>
    <x v="1"/>
    <x v="9"/>
    <x v="1"/>
    <s v="ATL"/>
    <x v="9"/>
    <n v="12679"/>
    <s v="Long-haul"/>
    <d v="1899-12-30T16:15:41"/>
    <x v="9"/>
    <d v="2025-01-06T00:00:00"/>
    <d v="1899-12-30T17:06:41"/>
    <d v="1899-12-30T07:11:41"/>
    <d v="1899-12-30T00:51:00"/>
    <d v="1899-12-30T00:51:00"/>
    <n v="51"/>
    <s v="Moderate-delay"/>
    <n v="235.04"/>
    <x v="0"/>
    <n v="5"/>
    <s v="Gluten-Free"/>
    <n v="145.38999999999999"/>
    <n v="63911.4961910739"/>
    <s v="Cancelled"/>
    <n v="4.47"/>
    <n v="81693.8"/>
    <n v="15071.64"/>
    <n v="0.18448939821626609"/>
  </r>
  <r>
    <s v="e432c228-4bb8-4094-8a84-39fe968ab403"/>
    <s v="Adam Chavez"/>
    <n v="60"/>
    <x v="1"/>
    <s v="F"/>
    <s v="Brazil"/>
    <x v="0"/>
    <x v="9"/>
    <x v="1"/>
    <s v="ATL"/>
    <x v="9"/>
    <n v="12679"/>
    <s v="Long-haul"/>
    <d v="1899-12-30T16:15:41"/>
    <x v="9"/>
    <d v="2025-01-15T00:00:00"/>
    <d v="1899-12-30T17:06:41"/>
    <d v="1899-12-30T07:11:41"/>
    <d v="1899-12-30T00:51:00"/>
    <d v="1899-12-30T00:51:00"/>
    <n v="51"/>
    <s v="Moderate-delay"/>
    <n v="854.25"/>
    <x v="0"/>
    <n v="5"/>
    <s v="No Preference"/>
    <n v="52.84"/>
    <n v="64753.284727626196"/>
    <s v="Not Cancelled"/>
    <n v="4.08"/>
    <n v="82703.94"/>
    <n v="54682.57"/>
    <n v="0.66118458201628605"/>
  </r>
  <r>
    <s v="a76fa0e6-bdc8-425a-b378-b489e89c4a07"/>
    <s v="Joshua King MD"/>
    <n v="43"/>
    <x v="3"/>
    <s v="F"/>
    <s v="Brazil"/>
    <x v="1"/>
    <x v="10"/>
    <x v="7"/>
    <s v="CAN"/>
    <x v="10"/>
    <n v="1891"/>
    <s v="Short-haul "/>
    <d v="1899-12-30T01:38:44"/>
    <x v="10"/>
    <d v="2025-01-12T00:00:00"/>
    <d v="1899-12-30T01:51:44"/>
    <d v="1899-12-30T03:57:44"/>
    <d v="1899-12-30T00:13:00"/>
    <d v="1899-12-30T00:13:00"/>
    <n v="13"/>
    <s v="On-time"/>
    <n v="162.5"/>
    <x v="0"/>
    <n v="5"/>
    <s v="No Preference"/>
    <n v="193.66"/>
    <n v="10682.020071978801"/>
    <s v="Not Cancelled"/>
    <n v="4.5599999999999996"/>
    <n v="17818.419999999998"/>
    <n v="10438.73"/>
    <n v="0.5858392607200863"/>
  </r>
  <r>
    <s v="344e8826-214f-41c8-bb45-eb92622fd034"/>
    <s v="Ronald Conrad"/>
    <n v="73"/>
    <x v="4"/>
    <s v="M"/>
    <s v="Brazil"/>
    <x v="0"/>
    <x v="10"/>
    <x v="7"/>
    <s v="CAN"/>
    <x v="10"/>
    <n v="1891"/>
    <s v="Short-haul "/>
    <d v="1899-12-30T01:38:44"/>
    <x v="10"/>
    <d v="2025-01-06T00:00:00"/>
    <d v="1899-12-30T01:51:44"/>
    <d v="1899-12-30T03:57:44"/>
    <d v="1899-12-30T00:13:00"/>
    <d v="1899-12-30T00:13:00"/>
    <n v="13"/>
    <s v="On-time"/>
    <n v="475.29"/>
    <x v="0"/>
    <n v="5"/>
    <s v="Gluten-Free"/>
    <n v="158.83000000000001"/>
    <n v="9983.6092889307201"/>
    <s v="Not Cancelled"/>
    <n v="4.8499999999999996"/>
    <n v="16980.330000000002"/>
    <n v="30450.33"/>
    <n v="1.7932708021575552"/>
  </r>
  <r>
    <s v="1aeb85c2-400a-44fd-bfe1-6a894009adb9"/>
    <s v="Debra Carr"/>
    <n v="18"/>
    <x v="0"/>
    <s v="F"/>
    <s v="Brazil"/>
    <x v="0"/>
    <x v="10"/>
    <x v="7"/>
    <s v="CAN"/>
    <x v="10"/>
    <n v="1891"/>
    <s v="Short-haul "/>
    <d v="1899-12-30T01:38:44"/>
    <x v="10"/>
    <d v="2025-01-04T00:00:00"/>
    <d v="1899-12-30T01:51:44"/>
    <d v="1899-12-30T03:57:44"/>
    <d v="1899-12-30T00:13:00"/>
    <d v="1899-12-30T00:13:00"/>
    <n v="13"/>
    <s v="On-time"/>
    <n v="814.33"/>
    <x v="0"/>
    <n v="5"/>
    <s v="Vegan"/>
    <n v="192.38"/>
    <n v="10715.254800966801"/>
    <s v="Not Cancelled"/>
    <n v="3.13"/>
    <n v="17858.310000000001"/>
    <n v="52155.6"/>
    <n v="2.9205227146353709"/>
  </r>
  <r>
    <s v="992e559d-287f-44c6-a742-49001866f031"/>
    <s v="Larry Freeman DVM"/>
    <n v="36"/>
    <x v="2"/>
    <s v="M"/>
    <s v="Brazil"/>
    <x v="1"/>
    <x v="10"/>
    <x v="7"/>
    <s v="CAN"/>
    <x v="10"/>
    <n v="1891"/>
    <s v="Short-haul "/>
    <d v="1899-12-30T01:38:44"/>
    <x v="10"/>
    <d v="2025-01-09T00:00:00"/>
    <d v="1899-12-30T01:51:44"/>
    <d v="1899-12-30T03:57:44"/>
    <d v="1899-12-30T00:13:00"/>
    <d v="1899-12-30T00:13:00"/>
    <n v="13"/>
    <s v="On-time"/>
    <n v="993.59"/>
    <x v="1"/>
    <n v="3"/>
    <s v="Gluten-Free"/>
    <n v="106.99"/>
    <n v="10136.2319772469"/>
    <s v="Not Cancelled"/>
    <n v="3.49"/>
    <n v="17163.48"/>
    <n v="63611.16"/>
    <n v="3.7061924504820705"/>
  </r>
  <r>
    <s v="5df4d4f7-11c0-4505-bef0-ea089b6251a6"/>
    <s v="Kimberly Swanson"/>
    <n v="68"/>
    <x v="1"/>
    <s v="M"/>
    <s v="Brazil"/>
    <x v="1"/>
    <x v="10"/>
    <x v="7"/>
    <s v="CAN"/>
    <x v="10"/>
    <n v="1891"/>
    <s v="Short-haul "/>
    <d v="1899-12-30T01:38:44"/>
    <x v="10"/>
    <d v="2025-01-05T00:00:00"/>
    <d v="1899-12-30T01:51:44"/>
    <d v="1899-12-30T03:57:44"/>
    <d v="1899-12-30T00:13:00"/>
    <d v="1899-12-30T00:13:00"/>
    <n v="13"/>
    <s v="On-time"/>
    <n v="1071.3"/>
    <x v="0"/>
    <n v="5"/>
    <s v="Non-Vegetarian"/>
    <n v="134.99"/>
    <n v="10419.1413437715"/>
    <s v="Cancelled"/>
    <n v="3.96"/>
    <n v="17502.97"/>
    <n v="68590.2"/>
    <n v="3.9187749279122337"/>
  </r>
  <r>
    <s v="0af11f2d-bd0e-4e0e-80de-f1e8bde7d428"/>
    <s v="Michael Wilson"/>
    <n v="21"/>
    <x v="0"/>
    <s v="F"/>
    <s v="Brazil"/>
    <x v="1"/>
    <x v="10"/>
    <x v="7"/>
    <s v="CAN"/>
    <x v="10"/>
    <n v="1891"/>
    <s v="Short-haul "/>
    <d v="1899-12-30T01:38:44"/>
    <x v="10"/>
    <d v="2025-01-03T00:00:00"/>
    <d v="1899-12-30T01:51:44"/>
    <d v="1899-12-30T03:57:44"/>
    <d v="1899-12-30T00:13:00"/>
    <d v="1899-12-30T00:13:00"/>
    <n v="13"/>
    <s v="On-time"/>
    <n v="1417.96"/>
    <x v="0"/>
    <n v="5"/>
    <s v="Vegetarian"/>
    <n v="101.07"/>
    <n v="10000.472022678399"/>
    <s v="Cancelled"/>
    <n v="3.82"/>
    <n v="17000.57"/>
    <n v="90769.65"/>
    <n v="5.3392121558277159"/>
  </r>
  <r>
    <s v="1829c567-64b2-4d75-996e-32b03fd57548"/>
    <s v="Judy Smith"/>
    <n v="32"/>
    <x v="2"/>
    <s v="M"/>
    <s v="Brazil"/>
    <x v="0"/>
    <x v="10"/>
    <x v="7"/>
    <s v="CAN"/>
    <x v="10"/>
    <n v="1891"/>
    <s v="Short-haul "/>
    <d v="1899-12-30T01:38:44"/>
    <x v="10"/>
    <d v="2025-01-15T00:00:00"/>
    <d v="1899-12-30T01:51:44"/>
    <d v="1899-12-30T03:57:44"/>
    <d v="1899-12-30T00:13:00"/>
    <d v="1899-12-30T00:13:00"/>
    <n v="13"/>
    <s v="On-time"/>
    <n v="264.18"/>
    <x v="0"/>
    <n v="3"/>
    <s v="Non-Vegetarian"/>
    <n v="2.25"/>
    <n v="10443.704819153099"/>
    <s v="Not Cancelled"/>
    <n v="3.62"/>
    <n v="17532.45"/>
    <n v="16907.97"/>
    <n v="0.96438147549258668"/>
  </r>
  <r>
    <s v="9d9e1dbc-7fc8-4e95-87c4-04164fa05d00"/>
    <s v="Christopher Gutierrez"/>
    <n v="36"/>
    <x v="2"/>
    <s v="M"/>
    <s v="Brazil"/>
    <x v="1"/>
    <x v="10"/>
    <x v="7"/>
    <s v="CAN"/>
    <x v="10"/>
    <n v="1891"/>
    <s v="Short-haul "/>
    <d v="1899-12-30T01:38:44"/>
    <x v="10"/>
    <d v="2025-01-15T00:00:00"/>
    <d v="1899-12-30T01:51:44"/>
    <d v="1899-12-30T03:57:44"/>
    <d v="1899-12-30T00:13:00"/>
    <d v="1899-12-30T00:13:00"/>
    <n v="13"/>
    <s v="On-time"/>
    <n v="1319.04"/>
    <x v="1"/>
    <n v="3"/>
    <s v="No Preference"/>
    <n v="83.8"/>
    <n v="10042.571143322401"/>
    <s v="Not Cancelled"/>
    <n v="3.57"/>
    <n v="17051.09"/>
    <n v="84435.32"/>
    <n v="4.951901608636164"/>
  </r>
  <r>
    <s v="ca888fc9-8323-46b3-a441-849306bf252c"/>
    <s v="Jackie Howell"/>
    <n v="52"/>
    <x v="3"/>
    <s v="F"/>
    <s v="Brazil"/>
    <x v="0"/>
    <x v="10"/>
    <x v="7"/>
    <s v="CAN"/>
    <x v="10"/>
    <n v="1891"/>
    <s v="Short-haul "/>
    <d v="1899-12-30T01:38:44"/>
    <x v="10"/>
    <d v="2025-01-09T00:00:00"/>
    <d v="1899-12-30T01:51:44"/>
    <d v="1899-12-30T03:57:44"/>
    <d v="1899-12-30T00:13:00"/>
    <d v="1899-12-30T00:13:00"/>
    <n v="13"/>
    <s v="On-time"/>
    <n v="1104.45"/>
    <x v="1"/>
    <n v="5"/>
    <s v="Vegetarian"/>
    <n v="140.82"/>
    <n v="10661.202908416"/>
    <s v="Not Cancelled"/>
    <n v="3.31"/>
    <n v="17793.439999999999"/>
    <n v="70712.960000000006"/>
    <n v="3.9741028154196161"/>
  </r>
  <r>
    <s v="15c022de-3f30-4812-b7d9-c6199b47289f"/>
    <s v="Mitchell Johnson"/>
    <n v="18"/>
    <x v="0"/>
    <s v="F"/>
    <s v="Brazil"/>
    <x v="0"/>
    <x v="11"/>
    <x v="8"/>
    <s v="PEK"/>
    <x v="11"/>
    <n v="3312"/>
    <s v="Short-haul "/>
    <d v="1899-12-30T04:46:52"/>
    <x v="11"/>
    <d v="2025-01-04T00:00:00"/>
    <d v="1899-12-30T06:59:52"/>
    <d v="1899-12-30T10:39:52"/>
    <d v="1899-12-30T02:13:00"/>
    <d v="1899-12-30T02:13:00"/>
    <n v="133"/>
    <s v="Severe-delay"/>
    <n v="1147.23"/>
    <x v="0"/>
    <n v="5"/>
    <s v="Non-Vegetarian"/>
    <n v="19.64"/>
    <n v="17400.880353589"/>
    <s v="Not Cancelled"/>
    <n v="3.42"/>
    <n v="38821.589999999997"/>
    <n v="44055.99"/>
    <n v="1.1348321900262199"/>
  </r>
  <r>
    <s v="60da7f56-c2e7-42f8-9bce-2ab043eac58e"/>
    <s v="Suzanne Scott"/>
    <n v="72"/>
    <x v="4"/>
    <s v="F"/>
    <s v="Brazil"/>
    <x v="1"/>
    <x v="11"/>
    <x v="8"/>
    <s v="PEK"/>
    <x v="11"/>
    <n v="3312"/>
    <s v="Short-haul "/>
    <d v="1899-12-30T04:46:52"/>
    <x v="11"/>
    <d v="2025-01-05T00:00:00"/>
    <d v="1899-12-30T06:59:52"/>
    <d v="1899-12-30T10:39:52"/>
    <d v="1899-12-30T02:13:00"/>
    <d v="1899-12-30T02:13:00"/>
    <n v="133"/>
    <s v="Severe-delay"/>
    <n v="1386.6"/>
    <x v="2"/>
    <n v="5"/>
    <s v="Vegetarian"/>
    <n v="105.52"/>
    <n v="17773.639971069999"/>
    <s v="Not Cancelled"/>
    <n v="3.34"/>
    <n v="39492.555"/>
    <n v="53258.1"/>
    <n v="1.3485605071639453"/>
  </r>
  <r>
    <s v="b5c99c54-0a34-4d8f-a4e2-623d2fb26ae3"/>
    <s v="Dennis Bailey"/>
    <n v="25"/>
    <x v="0"/>
    <s v="M"/>
    <s v="Brazil"/>
    <x v="0"/>
    <x v="11"/>
    <x v="8"/>
    <s v="PEK"/>
    <x v="11"/>
    <n v="3312"/>
    <s v="Short-haul "/>
    <d v="1899-12-30T04:46:52"/>
    <x v="11"/>
    <d v="2025-01-09T00:00:00"/>
    <d v="1899-12-30T06:59:52"/>
    <d v="1899-12-30T10:39:52"/>
    <d v="1899-12-30T02:13:00"/>
    <d v="1899-12-30T02:13:00"/>
    <n v="133"/>
    <s v="Severe-delay"/>
    <n v="310.08"/>
    <x v="2"/>
    <n v="5"/>
    <s v="Gluten-Free"/>
    <n v="113.73"/>
    <n v="17857.9456032044"/>
    <s v="Cancelled"/>
    <n v="3.18"/>
    <n v="39644.294999999998"/>
    <n v="11920.722"/>
    <n v="0.30069199111751138"/>
  </r>
  <r>
    <s v="23b8fad7-74b7-43e1-abac-f6b1adfff705"/>
    <s v="Ashley Lee"/>
    <n v="42"/>
    <x v="3"/>
    <s v="M"/>
    <s v="Brazil"/>
    <x v="1"/>
    <x v="11"/>
    <x v="8"/>
    <s v="PEK"/>
    <x v="11"/>
    <n v="3312"/>
    <s v="Short-haul "/>
    <d v="1899-12-30T04:46:52"/>
    <x v="11"/>
    <d v="2025-01-13T00:00:00"/>
    <d v="1899-12-30T06:59:52"/>
    <d v="1899-12-30T10:39:52"/>
    <d v="1899-12-30T02:13:00"/>
    <d v="1899-12-30T02:13:00"/>
    <n v="133"/>
    <s v="Severe-delay"/>
    <n v="1296.3699999999999"/>
    <x v="2"/>
    <n v="5"/>
    <s v="No Preference"/>
    <n v="118.63"/>
    <n v="17662.006974748601"/>
    <s v="Not Cancelled"/>
    <n v="3.32"/>
    <n v="39291.614999999998"/>
    <n v="49794.845999999998"/>
    <n v="1.2673148202230935"/>
  </r>
  <r>
    <s v="c4c0e724-7dc1-4600-8bdf-aab989a8921b"/>
    <s v="Bryan Francis"/>
    <n v="71"/>
    <x v="4"/>
    <s v="M"/>
    <s v="Brazil"/>
    <x v="0"/>
    <x v="11"/>
    <x v="8"/>
    <s v="PEK"/>
    <x v="11"/>
    <n v="3312"/>
    <s v="Short-haul "/>
    <d v="1899-12-30T04:46:52"/>
    <x v="11"/>
    <d v="2025-01-13T00:00:00"/>
    <d v="1899-12-30T06:59:52"/>
    <d v="1899-12-30T10:39:52"/>
    <d v="1899-12-30T02:13:00"/>
    <d v="1899-12-30T02:13:00"/>
    <n v="133"/>
    <s v="Severe-delay"/>
    <n v="818.18"/>
    <x v="2"/>
    <n v="5"/>
    <s v="Gluten-Free"/>
    <n v="91.31"/>
    <n v="17836.930147895699"/>
    <s v="Cancelled"/>
    <n v="3.51"/>
    <n v="39606.479999999901"/>
    <n v="31429.067999999999"/>
    <n v="0.79353348239985166"/>
  </r>
  <r>
    <s v="632b8425-5c55-4ab4-b08f-9362c440cc86"/>
    <s v="Brian Franklin"/>
    <n v="62"/>
    <x v="1"/>
    <s v="F"/>
    <s v="Brazil"/>
    <x v="0"/>
    <x v="11"/>
    <x v="8"/>
    <s v="PEK"/>
    <x v="11"/>
    <n v="3312"/>
    <s v="Short-haul "/>
    <d v="1899-12-30T04:46:52"/>
    <x v="11"/>
    <d v="2025-01-07T00:00:00"/>
    <d v="1899-12-30T06:59:52"/>
    <d v="1899-12-30T10:39:52"/>
    <d v="1899-12-30T02:13:00"/>
    <d v="1899-12-30T02:13:00"/>
    <n v="133"/>
    <s v="Severe-delay"/>
    <n v="1437.14"/>
    <x v="1"/>
    <n v="5"/>
    <s v="No Preference"/>
    <n v="122.2"/>
    <n v="17835.502642428899"/>
    <s v="Not Cancelled"/>
    <n v="3.84"/>
    <n v="39603.8999999999"/>
    <n v="55200.84"/>
    <n v="1.3938233355805902"/>
  </r>
  <r>
    <s v="ed3d378a-9e0a-4da1-afa0-5245371b1820"/>
    <s v="Caleb Bailey"/>
    <n v="28"/>
    <x v="0"/>
    <s v="F"/>
    <s v="Brazil"/>
    <x v="1"/>
    <x v="11"/>
    <x v="8"/>
    <s v="PEK"/>
    <x v="11"/>
    <n v="3312"/>
    <s v="Short-haul "/>
    <d v="1899-12-30T04:46:52"/>
    <x v="11"/>
    <d v="2025-01-15T00:00:00"/>
    <d v="1899-12-30T06:59:52"/>
    <d v="1899-12-30T10:39:52"/>
    <d v="1899-12-30T02:13:00"/>
    <d v="1899-12-30T02:13:00"/>
    <n v="133"/>
    <s v="Severe-delay"/>
    <n v="386.48"/>
    <x v="2"/>
    <n v="5"/>
    <s v="Vegetarian"/>
    <n v="45.67"/>
    <n v="17937.716402784099"/>
    <s v="Cancelled"/>
    <n v="3.57"/>
    <n v="39787.89"/>
    <n v="14846.309999999899"/>
    <n v="0.37313639904000689"/>
  </r>
  <r>
    <s v="0c05c305-a6ec-4ecd-bb24-006cb5000d4d"/>
    <s v="Margaret Krueger"/>
    <n v="28"/>
    <x v="0"/>
    <s v="F"/>
    <s v="Brazil"/>
    <x v="1"/>
    <x v="11"/>
    <x v="8"/>
    <s v="PEK"/>
    <x v="11"/>
    <n v="3312"/>
    <s v="Short-haul "/>
    <d v="1899-12-30T04:46:52"/>
    <x v="11"/>
    <d v="2025-01-13T00:00:00"/>
    <d v="1899-12-30T06:59:52"/>
    <d v="1899-12-30T10:39:52"/>
    <d v="1899-12-30T02:13:00"/>
    <d v="1899-12-30T02:13:00"/>
    <n v="133"/>
    <s v="Severe-delay"/>
    <n v="625"/>
    <x v="0"/>
    <n v="5"/>
    <s v="Vegan"/>
    <n v="164.46"/>
    <n v="17674.3798519601"/>
    <s v="Cancelled"/>
    <n v="4.55"/>
    <n v="39313.89"/>
    <n v="24019.734"/>
    <n v="0.61097322091505069"/>
  </r>
  <r>
    <s v="91b3a31a-5d53-40d6-89de-60035332c55f"/>
    <s v="Daniel Garcia"/>
    <n v="19"/>
    <x v="0"/>
    <s v="F"/>
    <s v="Brazil"/>
    <x v="1"/>
    <x v="11"/>
    <x v="8"/>
    <s v="PEK"/>
    <x v="11"/>
    <n v="3312"/>
    <s v="Short-haul "/>
    <d v="1899-12-30T04:46:52"/>
    <x v="11"/>
    <d v="2025-01-15T00:00:00"/>
    <d v="1899-12-30T06:59:52"/>
    <d v="1899-12-30T10:39:52"/>
    <d v="1899-12-30T02:13:00"/>
    <d v="1899-12-30T02:13:00"/>
    <n v="133"/>
    <s v="Severe-delay"/>
    <n v="996.45"/>
    <x v="1"/>
    <n v="5"/>
    <s v="Vegan"/>
    <n v="142.24"/>
    <n v="17926.024868882199"/>
    <s v="Not Cancelled"/>
    <n v="4.16"/>
    <n v="39766.845000000001"/>
    <n v="38280.75"/>
    <n v="0.96262979876829557"/>
  </r>
  <r>
    <s v="35a389c1-16c5-417e-bfe9-18260b9a0ffb"/>
    <s v="Tamara Lee"/>
    <n v="58"/>
    <x v="3"/>
    <s v="M"/>
    <s v="Brazil"/>
    <x v="0"/>
    <x v="11"/>
    <x v="8"/>
    <s v="PEK"/>
    <x v="11"/>
    <n v="3312"/>
    <s v="Short-haul "/>
    <d v="1899-12-30T04:46:52"/>
    <x v="11"/>
    <d v="2025-01-06T00:00:00"/>
    <d v="1899-12-30T06:59:52"/>
    <d v="1899-12-30T10:39:52"/>
    <d v="1899-12-30T02:13:00"/>
    <d v="1899-12-30T02:13:00"/>
    <n v="133"/>
    <s v="Severe-delay"/>
    <n v="213.78"/>
    <x v="2"/>
    <n v="5"/>
    <s v="Vegan"/>
    <n v="106.44"/>
    <n v="17369.789406252301"/>
    <s v="Not Cancelled"/>
    <n v="3.88"/>
    <n v="38765.625"/>
    <n v="8221.9259999999995"/>
    <n v="0.21209321402660217"/>
  </r>
  <r>
    <s v="acb3da29-d3af-4761-8fbb-072b0597a96a"/>
    <s v="Ashley Henry"/>
    <n v="31"/>
    <x v="2"/>
    <s v="F"/>
    <s v="Brazil"/>
    <x v="1"/>
    <x v="11"/>
    <x v="8"/>
    <s v="PEK"/>
    <x v="11"/>
    <n v="3312"/>
    <s v="Short-haul "/>
    <d v="1899-12-30T04:46:52"/>
    <x v="11"/>
    <d v="2025-01-11T00:00:00"/>
    <d v="1899-12-30T06:59:52"/>
    <d v="1899-12-30T10:39:52"/>
    <d v="1899-12-30T02:13:00"/>
    <d v="1899-12-30T02:13:00"/>
    <n v="133"/>
    <s v="Severe-delay"/>
    <n v="54.58"/>
    <x v="0"/>
    <n v="3"/>
    <s v="Non-Vegetarian"/>
    <n v="51.84"/>
    <n v="17330.8370158"/>
    <s v="Not Cancelled"/>
    <n v="4.2"/>
    <n v="38695.5"/>
    <n v="2102.09399999999"/>
    <n v="5.4323991161762737E-2"/>
  </r>
  <r>
    <s v="3bb419b3-2142-463a-8fbc-9d371cdc418d"/>
    <s v="Ashley Ochoa"/>
    <n v="21"/>
    <x v="0"/>
    <s v="M"/>
    <s v="Brazil"/>
    <x v="1"/>
    <x v="12"/>
    <x v="9"/>
    <s v="ICN"/>
    <x v="12"/>
    <n v="9251"/>
    <s v="Long-haul"/>
    <d v="1899-12-30T04:11:16"/>
    <x v="12"/>
    <d v="2025-01-05T00:00:00"/>
    <d v="1899-12-30T04:35:16"/>
    <d v="1899-12-30T14:51:16"/>
    <d v="1899-12-30T00:24:00"/>
    <d v="1899-12-30T00:24:00"/>
    <n v="24"/>
    <s v="On-time"/>
    <n v="769.14"/>
    <x v="1"/>
    <n v="5"/>
    <s v="Gluten-Free"/>
    <n v="108.11"/>
    <n v="47525.088289654697"/>
    <s v="Not Cancelled"/>
    <n v="4.3899999999999997"/>
    <n v="93045.164999999994"/>
    <n v="29547.948"/>
    <n v="0.31756564674800675"/>
  </r>
  <r>
    <s v="ef95a2e6-a2b5-405b-8fbd-630660125911"/>
    <s v="Matthew Jackson"/>
    <n v="61"/>
    <x v="1"/>
    <s v="M"/>
    <s v="Brazil"/>
    <x v="0"/>
    <x v="12"/>
    <x v="9"/>
    <s v="ICN"/>
    <x v="12"/>
    <n v="9251"/>
    <s v="Long-haul"/>
    <d v="1899-12-30T04:11:16"/>
    <x v="12"/>
    <d v="2025-01-09T00:00:00"/>
    <d v="1899-12-30T04:35:16"/>
    <d v="1899-12-30T14:51:16"/>
    <d v="1899-12-30T00:24:00"/>
    <d v="1899-12-30T00:24:00"/>
    <n v="24"/>
    <s v="On-time"/>
    <n v="101.92"/>
    <x v="2"/>
    <n v="5"/>
    <s v="Non-Vegetarian"/>
    <n v="17.84"/>
    <n v="46797.7498298516"/>
    <s v="Not Cancelled"/>
    <n v="4.7699999999999996"/>
    <n v="91735.95"/>
    <n v="3915.87"/>
    <n v="4.2686318722376562E-2"/>
  </r>
  <r>
    <s v="8acffdd6-bd68-4550-8e57-61a24e9393b9"/>
    <s v="David Lawrence"/>
    <n v="66"/>
    <x v="1"/>
    <s v="F"/>
    <s v="Brazil"/>
    <x v="0"/>
    <x v="12"/>
    <x v="9"/>
    <s v="ICN"/>
    <x v="12"/>
    <n v="9251"/>
    <s v="Long-haul"/>
    <d v="1899-12-30T04:11:16"/>
    <x v="12"/>
    <d v="2025-01-09T00:00:00"/>
    <d v="1899-12-30T04:35:16"/>
    <d v="1899-12-30T14:51:16"/>
    <d v="1899-12-30T00:24:00"/>
    <d v="1899-12-30T00:24:00"/>
    <n v="24"/>
    <s v="On-time"/>
    <n v="64.959999999999994"/>
    <x v="2"/>
    <n v="5"/>
    <s v="Vegan"/>
    <n v="72.42"/>
    <n v="47619.939126074001"/>
    <s v="Cancelled"/>
    <n v="3.37"/>
    <n v="93215.895000000004"/>
    <n v="2503.152"/>
    <n v="2.6853274326229446E-2"/>
  </r>
  <r>
    <s v="f9aef7e3-d273-4ff2-bece-661af845a40a"/>
    <s v="Susan Neal"/>
    <n v="68"/>
    <x v="1"/>
    <s v="M"/>
    <s v="Brazil"/>
    <x v="0"/>
    <x v="12"/>
    <x v="9"/>
    <s v="ICN"/>
    <x v="12"/>
    <n v="9251"/>
    <s v="Long-haul"/>
    <d v="1899-12-30T04:11:16"/>
    <x v="12"/>
    <d v="2025-01-13T00:00:00"/>
    <d v="1899-12-30T04:35:16"/>
    <d v="1899-12-30T14:51:16"/>
    <d v="1899-12-30T00:24:00"/>
    <d v="1899-12-30T00:24:00"/>
    <n v="24"/>
    <s v="On-time"/>
    <n v="1285.17"/>
    <x v="0"/>
    <n v="5"/>
    <s v="Non-Vegetarian"/>
    <n v="88.12"/>
    <n v="47367.487346577997"/>
    <s v="Cancelled"/>
    <n v="3.42"/>
    <n v="92761.47"/>
    <n v="49361.1"/>
    <n v="0.53212934206411344"/>
  </r>
  <r>
    <s v="ee71f1ce-6836-4c8f-99bc-ef4cb736174a"/>
    <s v="David Bradford"/>
    <n v="32"/>
    <x v="2"/>
    <s v="F"/>
    <s v="Brazil"/>
    <x v="0"/>
    <x v="13"/>
    <x v="10"/>
    <s v="ICN"/>
    <x v="13"/>
    <n v="10648"/>
    <s v="Long-haul"/>
    <d v="1899-12-30T22:11:42"/>
    <x v="13"/>
    <d v="2025-01-09T00:00:00"/>
    <d v="1899-12-30T22:13:42"/>
    <d v="1899-12-30T10:02:42"/>
    <d v="1899-12-30T00:02:00"/>
    <d v="1899-12-30T00:02:00"/>
    <n v="2"/>
    <s v="On-time"/>
    <n v="1391.6"/>
    <x v="1"/>
    <n v="3"/>
    <s v="Vegan"/>
    <n v="193.87"/>
    <n v="53802.345206342899"/>
    <s v="Not Cancelled"/>
    <n v="3.25"/>
    <n v="69562.81"/>
    <n v="89101.17"/>
    <n v="1.2808736449835767"/>
  </r>
  <r>
    <s v="1a1a7b8b-988d-43c5-bad0-1a20da4617d4"/>
    <s v="Shannon Williams"/>
    <n v="60"/>
    <x v="1"/>
    <s v="M"/>
    <s v="Brazil"/>
    <x v="0"/>
    <x v="13"/>
    <x v="10"/>
    <s v="ICN"/>
    <x v="13"/>
    <n v="10648"/>
    <s v="Long-haul"/>
    <d v="1899-12-30T22:11:42"/>
    <x v="13"/>
    <d v="2025-01-15T00:00:00"/>
    <d v="1899-12-30T22:13:42"/>
    <d v="1899-12-30T10:02:42"/>
    <d v="1899-12-30T00:02:00"/>
    <d v="1899-12-30T00:02:00"/>
    <n v="2"/>
    <s v="On-time"/>
    <n v="66.2"/>
    <x v="0"/>
    <n v="5"/>
    <s v="No Preference"/>
    <n v="54.99"/>
    <n v="54171.205853827902"/>
    <s v="Cancelled"/>
    <n v="4.5"/>
    <n v="70005.45"/>
    <n v="4247.8"/>
    <n v="6.0678132916794338E-2"/>
  </r>
  <r>
    <s v="6b94ab19-8889-4412-ac79-1cb2ba3e8d67"/>
    <s v="Nathan Nelson"/>
    <n v="33"/>
    <x v="2"/>
    <s v="M"/>
    <s v="Brazil"/>
    <x v="1"/>
    <x v="13"/>
    <x v="10"/>
    <s v="ICN"/>
    <x v="13"/>
    <n v="10648"/>
    <s v="Long-haul"/>
    <d v="1899-12-30T22:11:42"/>
    <x v="13"/>
    <d v="2025-01-10T00:00:00"/>
    <d v="1899-12-30T22:13:42"/>
    <d v="1899-12-30T10:02:42"/>
    <d v="1899-12-30T00:02:00"/>
    <d v="1899-12-30T00:02:00"/>
    <n v="2"/>
    <s v="On-time"/>
    <n v="920.83"/>
    <x v="0"/>
    <n v="3"/>
    <s v="Gluten-Free"/>
    <n v="123.91"/>
    <n v="53776.344199057203"/>
    <s v="Not Cancelled"/>
    <n v="4.88"/>
    <n v="69531.61"/>
    <n v="58957.9"/>
    <n v="0.84792945251807061"/>
  </r>
  <r>
    <s v="94faaca9-7f16-493d-897f-882c15aebf2c"/>
    <s v="Jacob Hooper"/>
    <n v="25"/>
    <x v="0"/>
    <s v="F"/>
    <s v="Brazil"/>
    <x v="1"/>
    <x v="13"/>
    <x v="10"/>
    <s v="ICN"/>
    <x v="13"/>
    <n v="10648"/>
    <s v="Long-haul"/>
    <d v="1899-12-30T22:11:42"/>
    <x v="13"/>
    <d v="2025-01-12T00:00:00"/>
    <d v="1899-12-30T22:13:42"/>
    <d v="1899-12-30T10:02:42"/>
    <d v="1899-12-30T00:02:00"/>
    <d v="1899-12-30T00:02:00"/>
    <n v="2"/>
    <s v="On-time"/>
    <n v="272.64"/>
    <x v="0"/>
    <n v="5"/>
    <s v="No Preference"/>
    <n v="134.44999999999999"/>
    <n v="54362.284566342802"/>
    <s v="Not Cancelled"/>
    <n v="4.67"/>
    <n v="70234.740000000005"/>
    <n v="17475.849999999999"/>
    <n v="0.24882059789784938"/>
  </r>
  <r>
    <s v="da6d858d-b93b-4943-887b-cd46d0192c55"/>
    <s v="Amanda Dunn"/>
    <n v="38"/>
    <x v="2"/>
    <s v="M"/>
    <s v="Brazil"/>
    <x v="0"/>
    <x v="13"/>
    <x v="10"/>
    <s v="ICN"/>
    <x v="13"/>
    <n v="10648"/>
    <s v="Long-haul"/>
    <d v="1899-12-30T22:11:42"/>
    <x v="13"/>
    <d v="2025-01-09T00:00:00"/>
    <d v="1899-12-30T22:13:42"/>
    <d v="1899-12-30T10:02:42"/>
    <d v="1899-12-30T00:02:00"/>
    <d v="1899-12-30T00:02:00"/>
    <n v="2"/>
    <s v="On-time"/>
    <n v="247.79"/>
    <x v="2"/>
    <n v="3"/>
    <s v="No Preference"/>
    <n v="82.95"/>
    <n v="54376.524831991097"/>
    <s v="Not Cancelled"/>
    <n v="3.73"/>
    <n v="70251.83"/>
    <n v="15875.15"/>
    <n v="0.22597489631230958"/>
  </r>
  <r>
    <s v="087cbd6f-9fd3-46b1-a652-7ace6519cde0"/>
    <s v="Destiny Reynolds"/>
    <n v="45"/>
    <x v="3"/>
    <s v="M"/>
    <s v="Brazil"/>
    <x v="1"/>
    <x v="13"/>
    <x v="10"/>
    <s v="ICN"/>
    <x v="13"/>
    <n v="10648"/>
    <s v="Long-haul"/>
    <d v="1899-12-30T22:11:42"/>
    <x v="13"/>
    <d v="2025-01-02T00:00:00"/>
    <d v="1899-12-30T22:13:42"/>
    <d v="1899-12-30T10:02:42"/>
    <d v="1899-12-30T00:02:00"/>
    <d v="1899-12-30T00:02:00"/>
    <n v="2"/>
    <s v="On-time"/>
    <n v="539.01"/>
    <x v="1"/>
    <n v="5"/>
    <s v="Non-Vegetarian"/>
    <n v="82.11"/>
    <n v="53888.2968809265"/>
    <s v="Not Cancelled"/>
    <n v="4.1500000000000004"/>
    <n v="69665.960000000006"/>
    <n v="34513.06"/>
    <n v="0.49540780030878773"/>
  </r>
  <r>
    <s v="b7083209-5cd6-4eee-b72a-3c84e004c06b"/>
    <s v="Anna Schroeder"/>
    <n v="40"/>
    <x v="3"/>
    <s v="M"/>
    <s v="Brazil"/>
    <x v="0"/>
    <x v="14"/>
    <x v="4"/>
    <s v="ORD"/>
    <x v="14"/>
    <n v="13817"/>
    <s v="Long-haul"/>
    <d v="1899-12-30T22:00:32"/>
    <x v="14"/>
    <d v="2025-01-14T00:00:00"/>
    <d v="1899-12-30T22:06:32"/>
    <d v="1899-12-30T13:27:32"/>
    <d v="1899-12-30T00:06:00"/>
    <d v="1899-12-30T00:06:00"/>
    <n v="6"/>
    <s v="On-time"/>
    <n v="623.73"/>
    <x v="2"/>
    <n v="3"/>
    <s v="Gluten-Free"/>
    <n v="52.55"/>
    <n v="69789.419460105593"/>
    <s v="Not Cancelled"/>
    <n v="3.44"/>
    <n v="88747.3"/>
    <n v="39929.230000000003"/>
    <n v="0.44992050462380268"/>
  </r>
  <r>
    <s v="e03361d6-5f00-4d34-bf62-250ab311befd"/>
    <s v="Scott Parks"/>
    <n v="30"/>
    <x v="2"/>
    <s v="F"/>
    <s v="Brazil"/>
    <x v="1"/>
    <x v="14"/>
    <x v="4"/>
    <s v="ORD"/>
    <x v="14"/>
    <n v="13817"/>
    <s v="Long-haul"/>
    <d v="1899-12-30T22:00:32"/>
    <x v="14"/>
    <d v="2025-01-09T00:00:00"/>
    <d v="1899-12-30T22:06:32"/>
    <d v="1899-12-30T13:27:32"/>
    <d v="1899-12-30T00:06:00"/>
    <d v="1899-12-30T00:06:00"/>
    <n v="6"/>
    <s v="On-time"/>
    <n v="1395.18"/>
    <x v="2"/>
    <n v="3"/>
    <s v="No Preference"/>
    <n v="20.91"/>
    <n v="70034.962634594296"/>
    <s v="Cancelled"/>
    <n v="4.3"/>
    <n v="89041.96"/>
    <n v="89295.7"/>
    <n v="1.0028496677296861"/>
  </r>
  <r>
    <s v="e1426282-fd25-49e9-9b02-187aee954b1a"/>
    <s v="Craig Huynh"/>
    <n v="56"/>
    <x v="3"/>
    <s v="F"/>
    <s v="Brazil"/>
    <x v="0"/>
    <x v="15"/>
    <x v="9"/>
    <s v="PVG"/>
    <x v="15"/>
    <n v="11652"/>
    <s v="Long-haul"/>
    <d v="1899-12-30T22:40:48"/>
    <x v="15"/>
    <d v="2025-01-04T00:00:00"/>
    <d v="1899-12-30T22:57:48"/>
    <d v="1899-12-30T11:53:48"/>
    <d v="1899-12-30T00:17:00"/>
    <d v="1899-12-30T00:17:00"/>
    <n v="17"/>
    <s v="On-time"/>
    <n v="171.84"/>
    <x v="1"/>
    <n v="5"/>
    <s v="Non-Vegetarian"/>
    <n v="89.49"/>
    <n v="58901.325478311803"/>
    <s v="Cancelled"/>
    <n v="3.86"/>
    <n v="113522.38499999999"/>
    <n v="6609.3959999999997"/>
    <n v="5.8221081243139843E-2"/>
  </r>
  <r>
    <s v="77e2a24a-4ebf-4d54-a268-098166afd6bb"/>
    <s v="Justin Wilson"/>
    <n v="74"/>
    <x v="4"/>
    <s v="F"/>
    <s v="Brazil"/>
    <x v="1"/>
    <x v="15"/>
    <x v="9"/>
    <s v="PVG"/>
    <x v="15"/>
    <n v="11652"/>
    <s v="Long-haul"/>
    <d v="1899-12-30T22:40:48"/>
    <x v="15"/>
    <d v="2025-01-07T00:00:00"/>
    <d v="1899-12-30T22:57:48"/>
    <d v="1899-12-30T11:53:48"/>
    <d v="1899-12-30T00:17:00"/>
    <d v="1899-12-30T00:17:00"/>
    <n v="17"/>
    <s v="On-time"/>
    <n v="219.21"/>
    <x v="0"/>
    <n v="5"/>
    <s v="Vegan"/>
    <n v="164.59"/>
    <n v="59123.457064232702"/>
    <s v="Not Cancelled"/>
    <n v="3.81"/>
    <n v="113922.224999999"/>
    <n v="8437.4159999999993"/>
    <n v="7.406294952543345E-2"/>
  </r>
  <r>
    <s v="9605176c-e0fa-4655-895d-cd12c624f654"/>
    <s v="Alfred Leonard DVM"/>
    <n v="52"/>
    <x v="3"/>
    <s v="M"/>
    <s v="Brazil"/>
    <x v="1"/>
    <x v="15"/>
    <x v="9"/>
    <s v="PVG"/>
    <x v="15"/>
    <n v="11652"/>
    <s v="Long-haul"/>
    <d v="1899-12-30T22:40:48"/>
    <x v="15"/>
    <d v="2025-01-13T00:00:00"/>
    <d v="1899-12-30T22:57:48"/>
    <d v="1899-12-30T11:53:48"/>
    <d v="1899-12-30T00:17:00"/>
    <d v="1899-12-30T00:17:00"/>
    <n v="17"/>
    <s v="On-time"/>
    <n v="1152.9100000000001"/>
    <x v="0"/>
    <n v="5"/>
    <s v="Vegan"/>
    <n v="51.86"/>
    <n v="59201.576547472301"/>
    <s v="Cancelled"/>
    <n v="4.58"/>
    <n v="114062.834999999"/>
    <n v="44277.966"/>
    <n v="0.38818924674281846"/>
  </r>
  <r>
    <s v="10fe703d-fe00-4f51-af83-b31c081c0d56"/>
    <s v="Anthony Osborne"/>
    <n v="50"/>
    <x v="3"/>
    <s v="M"/>
    <s v="Brazil"/>
    <x v="1"/>
    <x v="15"/>
    <x v="9"/>
    <s v="PVG"/>
    <x v="15"/>
    <n v="11652"/>
    <s v="Long-haul"/>
    <d v="1899-12-30T22:40:48"/>
    <x v="15"/>
    <d v="2025-01-04T00:00:00"/>
    <d v="1899-12-30T22:57:48"/>
    <d v="1899-12-30T11:53:48"/>
    <d v="1899-12-30T00:17:00"/>
    <d v="1899-12-30T00:17:00"/>
    <n v="17"/>
    <s v="On-time"/>
    <n v="1168.07"/>
    <x v="2"/>
    <n v="5"/>
    <s v="Non-Vegetarian"/>
    <n v="88.9"/>
    <n v="59078.919049855103"/>
    <s v="Not Cancelled"/>
    <n v="4.7699999999999996"/>
    <n v="113842.049999999"/>
    <n v="44864.555999999997"/>
    <n v="0.39409476551063854"/>
  </r>
  <r>
    <s v="11782d61-cf18-48d4-9dc6-fee30ba5fee0"/>
    <s v="Alec Cabrera"/>
    <n v="50"/>
    <x v="3"/>
    <s v="M"/>
    <s v="Brazil"/>
    <x v="1"/>
    <x v="15"/>
    <x v="9"/>
    <s v="PVG"/>
    <x v="15"/>
    <n v="11652"/>
    <s v="Long-haul"/>
    <d v="1899-12-30T22:40:48"/>
    <x v="15"/>
    <d v="2025-01-02T00:00:00"/>
    <d v="1899-12-30T22:57:48"/>
    <d v="1899-12-30T11:53:48"/>
    <d v="1899-12-30T00:17:00"/>
    <d v="1899-12-30T00:17:00"/>
    <n v="17"/>
    <s v="On-time"/>
    <n v="1052.8699999999999"/>
    <x v="1"/>
    <n v="5"/>
    <s v="Vegetarian"/>
    <n v="184.63"/>
    <n v="59599.954976929701"/>
    <s v="Cancelled"/>
    <n v="3.16"/>
    <n v="114779.924999999"/>
    <n v="40452.366000000002"/>
    <n v="0.3524341560599587"/>
  </r>
  <r>
    <s v="8f49c40c-64b3-49b9-a69f-353da44a5ce0"/>
    <s v="Danielle Vang"/>
    <n v="26"/>
    <x v="0"/>
    <s v="M"/>
    <s v="Brazil"/>
    <x v="0"/>
    <x v="15"/>
    <x v="9"/>
    <s v="PVG"/>
    <x v="15"/>
    <n v="11652"/>
    <s v="Long-haul"/>
    <d v="1899-12-30T22:40:48"/>
    <x v="15"/>
    <d v="2025-01-10T00:00:00"/>
    <d v="1899-12-30T22:57:48"/>
    <d v="1899-12-30T11:53:48"/>
    <d v="1899-12-30T00:17:00"/>
    <d v="1899-12-30T00:17:00"/>
    <n v="17"/>
    <s v="On-time"/>
    <n v="1065.94"/>
    <x v="2"/>
    <n v="5"/>
    <s v="Gluten-Free"/>
    <n v="36.979999999999997"/>
    <n v="59317.033575514302"/>
    <s v="Not Cancelled"/>
    <n v="4.2"/>
    <n v="114270.66"/>
    <n v="40936.536"/>
    <n v="0.35824187941156549"/>
  </r>
  <r>
    <s v="49322b01-5c8a-496d-b240-c6efa725e5c5"/>
    <s v="Kelly Kelly"/>
    <n v="70"/>
    <x v="4"/>
    <s v="F"/>
    <s v="Brazil"/>
    <x v="1"/>
    <x v="15"/>
    <x v="9"/>
    <s v="PVG"/>
    <x v="15"/>
    <n v="11652"/>
    <s v="Long-haul"/>
    <d v="1899-12-30T22:40:48"/>
    <x v="15"/>
    <d v="2025-01-06T00:00:00"/>
    <d v="1899-12-30T22:57:48"/>
    <d v="1899-12-30T11:53:48"/>
    <d v="1899-12-30T00:17:00"/>
    <d v="1899-12-30T00:17:00"/>
    <n v="17"/>
    <s v="On-time"/>
    <n v="763.2"/>
    <x v="2"/>
    <n v="5"/>
    <s v="No Preference"/>
    <n v="76.260000000000005"/>
    <n v="59717.399975448097"/>
    <s v="Not Cancelled"/>
    <n v="3.05"/>
    <n v="114991.32"/>
    <n v="29316.03"/>
    <n v="0.25494124252160943"/>
  </r>
  <r>
    <s v="0599f8c5-184d-4939-a673-ea6d11263535"/>
    <s v="Chad Moore"/>
    <n v="30"/>
    <x v="2"/>
    <s v="F"/>
    <s v="Brazil"/>
    <x v="1"/>
    <x v="15"/>
    <x v="9"/>
    <s v="PVG"/>
    <x v="15"/>
    <n v="11652"/>
    <s v="Long-haul"/>
    <d v="1899-12-30T22:40:48"/>
    <x v="15"/>
    <d v="2025-01-10T00:00:00"/>
    <d v="1899-12-30T22:57:48"/>
    <d v="1899-12-30T11:53:48"/>
    <d v="1899-12-30T00:17:00"/>
    <d v="1899-12-30T00:17:00"/>
    <n v="17"/>
    <s v="On-time"/>
    <n v="858.4"/>
    <x v="0"/>
    <n v="3"/>
    <s v="Gluten-Free"/>
    <n v="158.72"/>
    <n v="59331.354507105803"/>
    <s v="Not Cancelled"/>
    <n v="4.8600000000000003"/>
    <n v="114296.44500000001"/>
    <n v="32981.603999999999"/>
    <n v="0.28856194083726749"/>
  </r>
  <r>
    <s v="dffb83f6-6e4b-456f-ae5c-13ab86d2b45c"/>
    <s v="Julie Garcia"/>
    <n v="21"/>
    <x v="0"/>
    <s v="M"/>
    <s v="Brazil"/>
    <x v="1"/>
    <x v="15"/>
    <x v="9"/>
    <s v="PVG"/>
    <x v="15"/>
    <n v="11652"/>
    <s v="Long-haul"/>
    <d v="1899-12-30T22:40:48"/>
    <x v="15"/>
    <d v="2025-01-10T00:00:00"/>
    <d v="1899-12-30T22:57:48"/>
    <d v="1899-12-30T11:53:48"/>
    <d v="1899-12-30T00:17:00"/>
    <d v="1899-12-30T00:17:00"/>
    <n v="17"/>
    <s v="On-time"/>
    <n v="709.54"/>
    <x v="2"/>
    <n v="5"/>
    <s v="Gluten-Free"/>
    <n v="138.08000000000001"/>
    <n v="58780.133185291001"/>
    <s v="Cancelled"/>
    <n v="3.85"/>
    <n v="113304.24"/>
    <n v="27262.907999999999"/>
    <n v="0.24061683834603187"/>
  </r>
  <r>
    <s v="099fa5e9-5767-4eb9-885a-d2956091734c"/>
    <s v="Cristian Gray"/>
    <n v="35"/>
    <x v="2"/>
    <s v="F"/>
    <s v="Brazil"/>
    <x v="1"/>
    <x v="15"/>
    <x v="9"/>
    <s v="PVG"/>
    <x v="15"/>
    <n v="11652"/>
    <s v="Long-haul"/>
    <d v="1899-12-30T22:40:48"/>
    <x v="15"/>
    <d v="2025-01-04T00:00:00"/>
    <d v="1899-12-30T22:57:48"/>
    <d v="1899-12-30T11:53:48"/>
    <d v="1899-12-30T00:17:00"/>
    <d v="1899-12-30T00:17:00"/>
    <n v="17"/>
    <s v="On-time"/>
    <n v="508.64"/>
    <x v="1"/>
    <n v="3"/>
    <s v="Gluten-Free"/>
    <n v="178.54"/>
    <n v="59534.426023685701"/>
    <s v="Not Cancelled"/>
    <n v="3.48"/>
    <n v="114661.965"/>
    <n v="19553.201999999899"/>
    <n v="0.17052910265404836"/>
  </r>
  <r>
    <s v="ad84e4a1-9cb0-4532-941b-73e39c806176"/>
    <s v="Chad Lopez"/>
    <n v="70"/>
    <x v="4"/>
    <s v="F"/>
    <s v="Brazil"/>
    <x v="0"/>
    <x v="16"/>
    <x v="11"/>
    <s v="ORD"/>
    <x v="16"/>
    <n v="14406"/>
    <s v="Long-haul"/>
    <d v="1899-12-30T09:47:08"/>
    <x v="16"/>
    <d v="2025-01-10T00:00:00"/>
    <d v="1899-12-30T09:47:08"/>
    <d v="1899-12-30T01:47:08"/>
    <d v="1899-12-30T00:00:00"/>
    <d v="1899-12-30T00:00:00"/>
    <n v="0"/>
    <s v="On-time"/>
    <n v="694.53"/>
    <x v="1"/>
    <n v="5"/>
    <s v="Gluten-Free"/>
    <n v="112.78"/>
    <n v="72882.421182884893"/>
    <s v="Cancelled"/>
    <n v="3.74"/>
    <n v="92458.91"/>
    <n v="44472.480000000003"/>
    <n v="0.48099723433901614"/>
  </r>
  <r>
    <s v="0f143615-4f7a-4470-8235-f6930ef51361"/>
    <s v="Adam Cook"/>
    <n v="25"/>
    <x v="0"/>
    <s v="F"/>
    <s v="Brazil"/>
    <x v="1"/>
    <x v="16"/>
    <x v="11"/>
    <s v="ORD"/>
    <x v="16"/>
    <n v="14406"/>
    <s v="Long-haul"/>
    <d v="1899-12-30T09:47:08"/>
    <x v="16"/>
    <d v="2025-01-13T00:00:00"/>
    <d v="1899-12-30T09:47:08"/>
    <d v="1899-12-30T01:47:08"/>
    <d v="1899-12-30T00:00:00"/>
    <d v="1899-12-30T00:00:00"/>
    <n v="0"/>
    <s v="On-time"/>
    <n v="1331.35"/>
    <x v="2"/>
    <n v="5"/>
    <s v="Gluten-Free"/>
    <n v="153.05000000000001"/>
    <n v="73395.247488189096"/>
    <s v="Cancelled"/>
    <n v="4.7300000000000004"/>
    <n v="93074.3"/>
    <n v="85237.01"/>
    <n v="0.91579533770331867"/>
  </r>
  <r>
    <s v="ebd56228-fc61-43de-b3ca-9b38974a8926"/>
    <s v="Dr. Kimberly Woodward"/>
    <n v="54"/>
    <x v="3"/>
    <s v="M"/>
    <s v="Brazil"/>
    <x v="1"/>
    <x v="16"/>
    <x v="11"/>
    <s v="ORD"/>
    <x v="16"/>
    <n v="14406"/>
    <s v="Long-haul"/>
    <d v="1899-12-30T09:47:08"/>
    <x v="16"/>
    <d v="2025-01-05T00:00:00"/>
    <d v="1899-12-30T09:47:08"/>
    <d v="1899-12-30T01:47:08"/>
    <d v="1899-12-30T00:00:00"/>
    <d v="1899-12-30T00:00:00"/>
    <n v="0"/>
    <s v="On-time"/>
    <n v="541.47"/>
    <x v="0"/>
    <n v="5"/>
    <s v="Non-Vegetarian"/>
    <n v="23.85"/>
    <n v="73297.155821617795"/>
    <s v="Cancelled"/>
    <n v="4.4400000000000004"/>
    <n v="92956.59"/>
    <n v="34658.85"/>
    <n v="0.37284984313645758"/>
  </r>
  <r>
    <s v="5c442a99-187e-4e8f-be00-b78ddb1a6d78"/>
    <s v="Lee Ramirez"/>
    <n v="21"/>
    <x v="0"/>
    <s v="F"/>
    <s v="Brazil"/>
    <x v="1"/>
    <x v="16"/>
    <x v="11"/>
    <s v="ORD"/>
    <x v="16"/>
    <n v="14406"/>
    <s v="Long-haul"/>
    <d v="1899-12-30T09:47:08"/>
    <x v="16"/>
    <d v="2025-01-11T00:00:00"/>
    <d v="1899-12-30T09:47:08"/>
    <d v="1899-12-30T01:47:08"/>
    <d v="1899-12-30T00:00:00"/>
    <d v="1899-12-30T00:00:00"/>
    <n v="0"/>
    <s v="On-time"/>
    <n v="158.43"/>
    <x v="0"/>
    <n v="5"/>
    <s v="Vegetarian"/>
    <n v="182.1"/>
    <n v="72596.301615788907"/>
    <s v="Cancelled"/>
    <n v="3.46"/>
    <n v="92115.56"/>
    <n v="10175.94"/>
    <n v="0.11046928445096572"/>
  </r>
  <r>
    <s v="d39f8c08-821d-4e89-9728-85eee737eaca"/>
    <s v="Amy Wood"/>
    <n v="66"/>
    <x v="1"/>
    <s v="M"/>
    <s v="Brazil"/>
    <x v="1"/>
    <x v="16"/>
    <x v="11"/>
    <s v="ORD"/>
    <x v="16"/>
    <n v="14406"/>
    <s v="Long-haul"/>
    <d v="1899-12-30T09:47:08"/>
    <x v="16"/>
    <d v="2025-01-03T00:00:00"/>
    <d v="1899-12-30T09:47:08"/>
    <d v="1899-12-30T01:47:08"/>
    <d v="1899-12-30T00:00:00"/>
    <d v="1899-12-30T00:00:00"/>
    <n v="0"/>
    <s v="On-time"/>
    <n v="639.84"/>
    <x v="2"/>
    <n v="5"/>
    <s v="No Preference"/>
    <n v="64.06"/>
    <n v="72779.675676216997"/>
    <s v="Cancelled"/>
    <n v="4.41"/>
    <n v="92335.61"/>
    <n v="40962.57"/>
    <n v="0.44362700370961972"/>
  </r>
  <r>
    <s v="7147f306-f69f-4353-b752-8d50ce75aa53"/>
    <s v="Patrick Davis"/>
    <n v="24"/>
    <x v="0"/>
    <s v="M"/>
    <s v="Brazil"/>
    <x v="0"/>
    <x v="16"/>
    <x v="11"/>
    <s v="ORD"/>
    <x v="16"/>
    <n v="14406"/>
    <s v="Long-haul"/>
    <d v="1899-12-30T09:47:08"/>
    <x v="16"/>
    <d v="2025-01-12T00:00:00"/>
    <d v="1899-12-30T09:47:08"/>
    <d v="1899-12-30T01:47:08"/>
    <d v="1899-12-30T00:00:00"/>
    <d v="1899-12-30T00:00:00"/>
    <n v="0"/>
    <s v="On-time"/>
    <n v="114.98"/>
    <x v="1"/>
    <n v="5"/>
    <s v="Gluten-Free"/>
    <n v="4.6100000000000003"/>
    <n v="73186.312452212806"/>
    <s v="Not Cancelled"/>
    <n v="3.48"/>
    <n v="92823.57"/>
    <n v="7359.64"/>
    <n v="7.9286327815230553E-2"/>
  </r>
  <r>
    <s v="0e4fc459-f1ab-4b36-85d7-50c9d522bbf8"/>
    <s v="Katherine Thomas"/>
    <n v="19"/>
    <x v="0"/>
    <s v="F"/>
    <s v="Brazil"/>
    <x v="0"/>
    <x v="16"/>
    <x v="11"/>
    <s v="ORD"/>
    <x v="16"/>
    <n v="14406"/>
    <s v="Long-haul"/>
    <d v="1899-12-30T09:47:08"/>
    <x v="16"/>
    <d v="2025-01-01T00:00:00"/>
    <d v="1899-12-30T09:47:08"/>
    <d v="1899-12-30T01:47:08"/>
    <d v="1899-12-30T00:00:00"/>
    <d v="1899-12-30T00:00:00"/>
    <n v="0"/>
    <s v="On-time"/>
    <n v="490.75"/>
    <x v="1"/>
    <n v="5"/>
    <s v="Vegetarian"/>
    <n v="81"/>
    <n v="73426.747107143106"/>
    <s v="Cancelled"/>
    <n v="4.51"/>
    <n v="93112.1"/>
    <n v="31424.2"/>
    <n v="0.33748782381666831"/>
  </r>
  <r>
    <s v="fabebd4e-e888-4d25-9a5e-1e5105b8626e"/>
    <s v="Pamela Webb"/>
    <n v="48"/>
    <x v="3"/>
    <s v="F"/>
    <s v="Brazil"/>
    <x v="0"/>
    <x v="16"/>
    <x v="11"/>
    <s v="ORD"/>
    <x v="16"/>
    <n v="14406"/>
    <s v="Long-haul"/>
    <d v="1899-12-30T09:47:08"/>
    <x v="16"/>
    <d v="2025-01-03T00:00:00"/>
    <d v="1899-12-30T09:47:08"/>
    <d v="1899-12-30T01:47:08"/>
    <d v="1899-12-30T00:00:00"/>
    <d v="1899-12-30T00:00:00"/>
    <n v="0"/>
    <s v="On-time"/>
    <n v="1140.28"/>
    <x v="2"/>
    <n v="5"/>
    <s v="Vegetarian"/>
    <n v="32.729999999999997"/>
    <n v="72920.515763373507"/>
    <s v="Cancelled"/>
    <n v="4.2699999999999996"/>
    <n v="92504.62"/>
    <n v="72984.47"/>
    <n v="0.78898189085042458"/>
  </r>
  <r>
    <s v="27cf9710-3224-4b49-9b39-524ee6ff00f2"/>
    <s v="Karina Roberts"/>
    <n v="54"/>
    <x v="3"/>
    <s v="M"/>
    <s v="Brazil"/>
    <x v="1"/>
    <x v="17"/>
    <x v="12"/>
    <s v="JFK"/>
    <x v="17"/>
    <n v="3625"/>
    <s v="Short-haul "/>
    <d v="1899-12-30T02:26:02"/>
    <x v="17"/>
    <d v="2025-01-10T00:00:00"/>
    <d v="1899-12-30T03:45:02"/>
    <d v="1899-12-30T07:46:02"/>
    <d v="1899-12-30T01:19:00"/>
    <d v="1899-12-30T01:19:00"/>
    <n v="79"/>
    <s v="Moderate-delay"/>
    <n v="559.63"/>
    <x v="2"/>
    <n v="5"/>
    <s v="No Preference"/>
    <n v="50.75"/>
    <n v="19542.748077842502"/>
    <s v="Not Cancelled"/>
    <n v="4.63"/>
    <n v="28451.3"/>
    <n v="35826.47"/>
    <n v="1.2592208440387611"/>
  </r>
  <r>
    <s v="09c61239-94b0-4070-b004-5c355743207b"/>
    <s v="Christina Tucker"/>
    <n v="25"/>
    <x v="0"/>
    <s v="M"/>
    <s v="Brazil"/>
    <x v="0"/>
    <x v="17"/>
    <x v="12"/>
    <s v="JFK"/>
    <x v="17"/>
    <n v="3625"/>
    <s v="Short-haul "/>
    <d v="1899-12-30T02:26:02"/>
    <x v="17"/>
    <d v="2025-01-06T00:00:00"/>
    <d v="1899-12-30T03:45:02"/>
    <d v="1899-12-30T07:46:02"/>
    <d v="1899-12-30T01:19:00"/>
    <d v="1899-12-30T01:19:00"/>
    <n v="79"/>
    <s v="Moderate-delay"/>
    <n v="691.63"/>
    <x v="0"/>
    <n v="5"/>
    <s v="Vegan"/>
    <n v="8.02"/>
    <n v="18783.479080334899"/>
    <s v="Cancelled"/>
    <n v="4.74"/>
    <n v="27540.17"/>
    <n v="44265.919999999998"/>
    <n v="1.6073219591600199"/>
  </r>
  <r>
    <s v="94ebfe4c-1f9c-43d3-a603-efc72047636f"/>
    <s v="Dr. Sean Davis"/>
    <n v="30"/>
    <x v="2"/>
    <s v="M"/>
    <s v="Brazil"/>
    <x v="1"/>
    <x v="17"/>
    <x v="12"/>
    <s v="JFK"/>
    <x v="17"/>
    <n v="3625"/>
    <s v="Short-haul "/>
    <d v="1899-12-30T02:26:02"/>
    <x v="17"/>
    <d v="2025-01-14T00:00:00"/>
    <d v="1899-12-30T03:45:02"/>
    <d v="1899-12-30T07:46:02"/>
    <d v="1899-12-30T01:19:00"/>
    <d v="1899-12-30T01:19:00"/>
    <n v="79"/>
    <s v="Moderate-delay"/>
    <n v="1175.3"/>
    <x v="1"/>
    <n v="3"/>
    <s v="Vegetarian"/>
    <n v="146.86000000000001"/>
    <n v="19424.8432933232"/>
    <s v="Not Cancelled"/>
    <n v="4.1399999999999997"/>
    <n v="28309.81"/>
    <n v="75248.570000000007"/>
    <n v="2.6580386798781062"/>
  </r>
  <r>
    <s v="753173cc-ac25-411f-a3ab-c0a05b868015"/>
    <s v="Joan Holder"/>
    <n v="65"/>
    <x v="1"/>
    <s v="M"/>
    <s v="Brazil"/>
    <x v="0"/>
    <x v="17"/>
    <x v="12"/>
    <s v="JFK"/>
    <x v="17"/>
    <n v="3625"/>
    <s v="Short-haul "/>
    <d v="1899-12-30T02:26:02"/>
    <x v="17"/>
    <d v="2025-01-05T00:00:00"/>
    <d v="1899-12-30T03:45:02"/>
    <d v="1899-12-30T07:46:02"/>
    <d v="1899-12-30T01:19:00"/>
    <d v="1899-12-30T01:19:00"/>
    <n v="79"/>
    <s v="Moderate-delay"/>
    <n v="220.49"/>
    <x v="0"/>
    <n v="5"/>
    <s v="Vegetarian"/>
    <n v="192.1"/>
    <n v="19185.092765429999"/>
    <s v="Not Cancelled"/>
    <n v="4.21"/>
    <n v="28022.11"/>
    <n v="14149.78"/>
    <n v="0.50495055511522868"/>
  </r>
  <r>
    <s v="94dc46df-641a-4de8-a5be-bbef73a7aed2"/>
    <s v="Katherine Hernandez"/>
    <n v="39"/>
    <x v="2"/>
    <s v="F"/>
    <s v="Brazil"/>
    <x v="0"/>
    <x v="17"/>
    <x v="12"/>
    <s v="JFK"/>
    <x v="17"/>
    <n v="3625"/>
    <s v="Short-haul "/>
    <d v="1899-12-30T02:26:02"/>
    <x v="17"/>
    <d v="2025-01-03T00:00:00"/>
    <d v="1899-12-30T03:45:02"/>
    <d v="1899-12-30T07:46:02"/>
    <d v="1899-12-30T01:19:00"/>
    <d v="1899-12-30T01:19:00"/>
    <n v="79"/>
    <s v="Moderate-delay"/>
    <n v="289.45"/>
    <x v="0"/>
    <n v="3"/>
    <s v="Non-Vegetarian"/>
    <n v="55.15"/>
    <n v="19499.1668024235"/>
    <s v="Cancelled"/>
    <n v="3.59"/>
    <n v="28399"/>
    <n v="18535.830000000002"/>
    <n v="0.65269305257227372"/>
  </r>
  <r>
    <s v="852c79ec-9334-4b28-89a7-705db26e28e6"/>
    <s v="Kathryn White"/>
    <n v="71"/>
    <x v="4"/>
    <s v="F"/>
    <s v="Brazil"/>
    <x v="1"/>
    <x v="17"/>
    <x v="12"/>
    <s v="JFK"/>
    <x v="17"/>
    <n v="3625"/>
    <s v="Short-haul "/>
    <d v="1899-12-30T02:26:02"/>
    <x v="17"/>
    <d v="2025-01-01T00:00:00"/>
    <d v="1899-12-30T03:45:02"/>
    <d v="1899-12-30T07:46:02"/>
    <d v="1899-12-30T01:19:00"/>
    <d v="1899-12-30T01:19:00"/>
    <n v="79"/>
    <s v="Moderate-delay"/>
    <n v="1461.81"/>
    <x v="1"/>
    <n v="5"/>
    <s v="Gluten-Free"/>
    <n v="122.33"/>
    <n v="19128.9446347265"/>
    <s v="Not Cancelled"/>
    <n v="3.39"/>
    <n v="27954.73"/>
    <n v="93580.31"/>
    <n v="3.3475662258229644"/>
  </r>
  <r>
    <s v="c30361ab-4c94-49b6-9bbc-d9325c13ee48"/>
    <s v="Amy Swanson"/>
    <n v="30"/>
    <x v="2"/>
    <s v="M"/>
    <s v="Brazil"/>
    <x v="0"/>
    <x v="17"/>
    <x v="12"/>
    <s v="JFK"/>
    <x v="17"/>
    <n v="3625"/>
    <s v="Short-haul "/>
    <d v="1899-12-30T02:26:02"/>
    <x v="17"/>
    <d v="2025-01-15T00:00:00"/>
    <d v="1899-12-30T03:45:02"/>
    <d v="1899-12-30T07:46:02"/>
    <d v="1899-12-30T01:19:00"/>
    <d v="1899-12-30T01:19:00"/>
    <n v="79"/>
    <s v="Moderate-delay"/>
    <n v="964.77"/>
    <x v="1"/>
    <n v="3"/>
    <s v="Non-Vegetarian"/>
    <n v="151.88"/>
    <n v="19005.772068198199"/>
    <s v="Cancelled"/>
    <n v="4.37"/>
    <n v="27806.93"/>
    <n v="61775.66"/>
    <n v="2.2215922433724256"/>
  </r>
  <r>
    <s v="abfd476e-8b4b-4073-951a-6bdea7cbdfa2"/>
    <s v="Brandon Porter"/>
    <n v="69"/>
    <x v="1"/>
    <s v="M"/>
    <s v="Brazil"/>
    <x v="0"/>
    <x v="18"/>
    <x v="13"/>
    <s v="PVG"/>
    <x v="18"/>
    <n v="4648"/>
    <s v="Moderate-haul"/>
    <d v="1899-12-30T16:59:46"/>
    <x v="18"/>
    <d v="2025-01-06T00:00:00"/>
    <d v="1899-12-30T19:29:46"/>
    <d v="1899-12-30T00:38:46"/>
    <d v="1899-12-30T02:30:00"/>
    <d v="1899-12-30T02:30:00"/>
    <n v="150"/>
    <s v="Severe-delay"/>
    <n v="1371.88"/>
    <x v="0"/>
    <n v="5"/>
    <s v="Non-Vegetarian"/>
    <n v="160.80000000000001"/>
    <n v="24188.082334558101"/>
    <s v="Cancelled"/>
    <n v="4.3899999999999997"/>
    <n v="34025.699999999997"/>
    <n v="87832.48"/>
    <n v="2.5813570330661824"/>
  </r>
  <r>
    <s v="2b9c0545-adef-42e3-a48d-4b6cca6c61b7"/>
    <s v="Phyllis Washington"/>
    <n v="32"/>
    <x v="2"/>
    <s v="F"/>
    <s v="Brazil"/>
    <x v="0"/>
    <x v="18"/>
    <x v="13"/>
    <s v="PVG"/>
    <x v="18"/>
    <n v="4648"/>
    <s v="Moderate-haul"/>
    <d v="1899-12-30T16:59:46"/>
    <x v="18"/>
    <d v="2025-01-10T00:00:00"/>
    <d v="1899-12-30T19:29:46"/>
    <d v="1899-12-30T00:38:46"/>
    <d v="1899-12-30T02:30:00"/>
    <d v="1899-12-30T02:30:00"/>
    <n v="150"/>
    <s v="Severe-delay"/>
    <n v="982.78"/>
    <x v="1"/>
    <n v="3"/>
    <s v="Vegetarian"/>
    <n v="145.80000000000001"/>
    <n v="24329.642351794599"/>
    <s v="Cancelled"/>
    <n v="4.3499999999999996"/>
    <n v="34195.57"/>
    <n v="62927.08"/>
    <n v="1.8402114659881383"/>
  </r>
  <r>
    <s v="5262ebc0-db39-49cd-ad91-98528b5016d6"/>
    <s v="Jillian Flores"/>
    <n v="48"/>
    <x v="3"/>
    <s v="M"/>
    <s v="Brazil"/>
    <x v="1"/>
    <x v="18"/>
    <x v="13"/>
    <s v="PVG"/>
    <x v="18"/>
    <n v="4648"/>
    <s v="Moderate-haul"/>
    <d v="1899-12-30T16:59:46"/>
    <x v="18"/>
    <d v="2025-01-01T00:00:00"/>
    <d v="1899-12-30T19:29:46"/>
    <d v="1899-12-30T00:38:46"/>
    <d v="1899-12-30T02:30:00"/>
    <d v="1899-12-30T02:30:00"/>
    <n v="150"/>
    <s v="Severe-delay"/>
    <n v="491.63"/>
    <x v="1"/>
    <n v="5"/>
    <s v="Vegetarian"/>
    <n v="94.54"/>
    <n v="23827.9812789229"/>
    <s v="Cancelled"/>
    <n v="3.17"/>
    <n v="33593.58"/>
    <n v="31483.23"/>
    <n v="0.93717996117115232"/>
  </r>
  <r>
    <s v="a502eb30-849a-4cac-a9be-acce38ce6ae4"/>
    <s v="Stephanie Ramsey"/>
    <n v="75"/>
    <x v="4"/>
    <s v="F"/>
    <s v="Brazil"/>
    <x v="1"/>
    <x v="18"/>
    <x v="13"/>
    <s v="PVG"/>
    <x v="18"/>
    <n v="4648"/>
    <s v="Moderate-haul"/>
    <d v="1899-12-30T16:59:46"/>
    <x v="18"/>
    <d v="2025-01-10T00:00:00"/>
    <d v="1899-12-30T19:29:46"/>
    <d v="1899-12-30T00:38:46"/>
    <d v="1899-12-30T02:30:00"/>
    <d v="1899-12-30T02:30:00"/>
    <n v="150"/>
    <s v="Severe-delay"/>
    <n v="1223.53"/>
    <x v="2"/>
    <n v="5"/>
    <s v="No Preference"/>
    <n v="186.42"/>
    <n v="24527.2255746419"/>
    <s v="Cancelled"/>
    <n v="3.47"/>
    <n v="34432.67"/>
    <n v="78343.199999999997"/>
    <n v="2.2752577711806841"/>
  </r>
  <r>
    <s v="7a4190fc-4369-4b4d-98f0-1eb124aad780"/>
    <s v="Melissa Howard"/>
    <n v="51"/>
    <x v="3"/>
    <s v="M"/>
    <s v="Brazil"/>
    <x v="0"/>
    <x v="18"/>
    <x v="13"/>
    <s v="PVG"/>
    <x v="18"/>
    <n v="4648"/>
    <s v="Moderate-haul"/>
    <d v="1899-12-30T16:59:46"/>
    <x v="18"/>
    <d v="2025-01-14T00:00:00"/>
    <d v="1899-12-30T19:29:46"/>
    <d v="1899-12-30T00:38:46"/>
    <d v="1899-12-30T02:30:00"/>
    <d v="1899-12-30T02:30:00"/>
    <n v="150"/>
    <s v="Severe-delay"/>
    <n v="1047.8499999999999"/>
    <x v="0"/>
    <n v="5"/>
    <s v="Non-Vegetarian"/>
    <n v="94.82"/>
    <n v="24253.969083148"/>
    <s v="Not Cancelled"/>
    <n v="3.05"/>
    <n v="34104.76"/>
    <n v="67081.36"/>
    <n v="1.9669207465468161"/>
  </r>
  <r>
    <s v="a9102d4a-970b-485b-8707-9f9f1cebd60f"/>
    <s v="Emily Daniels"/>
    <n v="66"/>
    <x v="1"/>
    <s v="M"/>
    <s v="Brazil"/>
    <x v="0"/>
    <x v="18"/>
    <x v="13"/>
    <s v="PVG"/>
    <x v="18"/>
    <n v="4648"/>
    <s v="Moderate-haul"/>
    <d v="1899-12-30T16:59:46"/>
    <x v="18"/>
    <d v="2025-01-04T00:00:00"/>
    <d v="1899-12-30T19:29:46"/>
    <d v="1899-12-30T00:38:46"/>
    <d v="1899-12-30T02:30:00"/>
    <d v="1899-12-30T02:30:00"/>
    <n v="150"/>
    <s v="Severe-delay"/>
    <n v="1299.24"/>
    <x v="0"/>
    <n v="5"/>
    <s v="No Preference"/>
    <n v="164.35"/>
    <n v="24614.2435019478"/>
    <s v="Cancelled"/>
    <n v="4.34"/>
    <n v="34537.089999999997"/>
    <n v="83184.23"/>
    <n v="2.4085477380983749"/>
  </r>
  <r>
    <s v="9d8fd860-0532-41a7-a2e5-4a104b83aab2"/>
    <s v="Timothy Hale"/>
    <n v="67"/>
    <x v="1"/>
    <s v="M"/>
    <s v="Brazil"/>
    <x v="1"/>
    <x v="18"/>
    <x v="13"/>
    <s v="PVG"/>
    <x v="18"/>
    <n v="4648"/>
    <s v="Moderate-haul"/>
    <d v="1899-12-30T16:59:46"/>
    <x v="18"/>
    <d v="2025-01-01T00:00:00"/>
    <d v="1899-12-30T19:29:46"/>
    <d v="1899-12-30T00:38:46"/>
    <d v="1899-12-30T02:30:00"/>
    <d v="1899-12-30T02:30:00"/>
    <n v="150"/>
    <s v="Severe-delay"/>
    <n v="125.58"/>
    <x v="0"/>
    <n v="5"/>
    <s v="Non-Vegetarian"/>
    <n v="20.54"/>
    <n v="24727.1568145946"/>
    <s v="Not Cancelled"/>
    <n v="3.75"/>
    <n v="34672.589999999997"/>
    <n v="8041.23"/>
    <n v="0.23191893077500125"/>
  </r>
  <r>
    <s v="428d0e79-3659-4e95-9d46-8d42c5f09a11"/>
    <s v="Mr. Samuel Smith"/>
    <n v="60"/>
    <x v="1"/>
    <s v="F"/>
    <s v="Brazil"/>
    <x v="1"/>
    <x v="19"/>
    <x v="7"/>
    <s v="LHR"/>
    <x v="19"/>
    <n v="3765"/>
    <s v="Short-haul "/>
    <d v="1899-12-30T21:19:15"/>
    <x v="19"/>
    <d v="2025-01-04T00:00:00"/>
    <d v="1899-12-30T21:23:15"/>
    <d v="1899-12-30T01:34:15"/>
    <d v="1899-12-30T00:04:00"/>
    <d v="1899-12-30T00:04:00"/>
    <n v="4"/>
    <s v="On-time"/>
    <n v="875.75"/>
    <x v="0"/>
    <n v="5"/>
    <s v="Vegetarian"/>
    <n v="5.32"/>
    <n v="20010.931147396201"/>
    <s v="Not Cancelled"/>
    <n v="3.13"/>
    <n v="29013.119999999999"/>
    <n v="56049.06"/>
    <n v="1.9318522103103699"/>
  </r>
  <r>
    <s v="d4310c52-230e-4c12-bfc4-a4b1dd60631c"/>
    <s v="Sarah Soto"/>
    <n v="63"/>
    <x v="1"/>
    <s v="F"/>
    <s v="Brazil"/>
    <x v="0"/>
    <x v="19"/>
    <x v="7"/>
    <s v="LHR"/>
    <x v="19"/>
    <n v="3765"/>
    <s v="Short-haul "/>
    <d v="1899-12-30T21:19:15"/>
    <x v="19"/>
    <d v="2025-01-09T00:00:00"/>
    <d v="1899-12-30T21:23:15"/>
    <d v="1899-12-30T01:34:15"/>
    <d v="1899-12-30T00:04:00"/>
    <d v="1899-12-30T00:04:00"/>
    <n v="4"/>
    <s v="On-time"/>
    <n v="284.7"/>
    <x v="2"/>
    <n v="5"/>
    <s v="Gluten-Free"/>
    <n v="145.94"/>
    <n v="19464.358321025102"/>
    <s v="Cancelled"/>
    <n v="4.9400000000000004"/>
    <n v="28357.23"/>
    <n v="18249.990000000002"/>
    <n v="0.64357449581641091"/>
  </r>
  <r>
    <s v="7020739e-84c8-471c-89e5-cc2c544da51c"/>
    <s v="Dawn King"/>
    <n v="36"/>
    <x v="2"/>
    <s v="M"/>
    <s v="Brazil"/>
    <x v="1"/>
    <x v="19"/>
    <x v="7"/>
    <s v="LHR"/>
    <x v="19"/>
    <n v="3765"/>
    <s v="Short-haul "/>
    <d v="1899-12-30T21:19:15"/>
    <x v="19"/>
    <d v="2025-01-07T00:00:00"/>
    <d v="1899-12-30T21:23:15"/>
    <d v="1899-12-30T01:34:15"/>
    <d v="1899-12-30T00:04:00"/>
    <d v="1899-12-30T00:04:00"/>
    <n v="4"/>
    <s v="On-time"/>
    <n v="1014.12"/>
    <x v="0"/>
    <n v="3"/>
    <s v="Gluten-Free"/>
    <n v="98.95"/>
    <n v="19555.766319434399"/>
    <s v="Cancelled"/>
    <n v="4.82"/>
    <n v="28466.92"/>
    <n v="64923.47"/>
    <n v="2.2806636615411855"/>
  </r>
  <r>
    <s v="59e14d52-fd1b-493c-b19e-15907f363b70"/>
    <s v="Karen Taylor"/>
    <n v="65"/>
    <x v="1"/>
    <s v="M"/>
    <s v="Brazil"/>
    <x v="0"/>
    <x v="19"/>
    <x v="7"/>
    <s v="LHR"/>
    <x v="19"/>
    <n v="3765"/>
    <s v="Short-haul "/>
    <d v="1899-12-30T21:19:15"/>
    <x v="19"/>
    <d v="2025-01-13T00:00:00"/>
    <d v="1899-12-30T21:23:15"/>
    <d v="1899-12-30T01:34:15"/>
    <d v="1899-12-30T00:04:00"/>
    <d v="1899-12-30T00:04:00"/>
    <n v="4"/>
    <s v="On-time"/>
    <n v="361.73"/>
    <x v="1"/>
    <n v="5"/>
    <s v="Non-Vegetarian"/>
    <n v="171.95"/>
    <n v="19577.501966650401"/>
    <s v="Cancelled"/>
    <n v="3.38"/>
    <n v="28493"/>
    <n v="23185.11"/>
    <n v="0.81371249078721086"/>
  </r>
  <r>
    <s v="d6ff0265-b631-4cf2-b535-a71122bd4477"/>
    <s v="Julie Obrien"/>
    <n v="65"/>
    <x v="1"/>
    <s v="M"/>
    <s v="Brazil"/>
    <x v="1"/>
    <x v="19"/>
    <x v="7"/>
    <s v="LHR"/>
    <x v="19"/>
    <n v="3765"/>
    <s v="Short-haul "/>
    <d v="1899-12-30T21:19:15"/>
    <x v="19"/>
    <d v="2025-01-04T00:00:00"/>
    <d v="1899-12-30T21:23:15"/>
    <d v="1899-12-30T01:34:15"/>
    <d v="1899-12-30T00:04:00"/>
    <d v="1899-12-30T00:04:00"/>
    <n v="4"/>
    <s v="On-time"/>
    <n v="720.82"/>
    <x v="0"/>
    <n v="5"/>
    <s v="Non-Vegetarian"/>
    <n v="163.27000000000001"/>
    <n v="20020.324908550101"/>
    <s v="Not Cancelled"/>
    <n v="4.79"/>
    <n v="29024.39"/>
    <n v="46165.13"/>
    <n v="1.5905633158870867"/>
  </r>
  <r>
    <s v="cfb3eafc-31cf-48b2-af27-1eed8748eb32"/>
    <s v="Maria Watkins"/>
    <n v="48"/>
    <x v="3"/>
    <s v="M"/>
    <s v="Brazil"/>
    <x v="1"/>
    <x v="19"/>
    <x v="7"/>
    <s v="LHR"/>
    <x v="19"/>
    <n v="3765"/>
    <s v="Short-haul "/>
    <d v="1899-12-30T21:19:15"/>
    <x v="19"/>
    <d v="2025-01-13T00:00:00"/>
    <d v="1899-12-30T21:23:15"/>
    <d v="1899-12-30T01:34:15"/>
    <d v="1899-12-30T00:04:00"/>
    <d v="1899-12-30T00:04:00"/>
    <n v="4"/>
    <s v="On-time"/>
    <n v="1426.53"/>
    <x v="2"/>
    <n v="5"/>
    <s v="Non-Vegetarian"/>
    <n v="39.35"/>
    <n v="19645.348554010201"/>
    <s v="Not Cancelled"/>
    <n v="4.4800000000000004"/>
    <n v="28574.42"/>
    <n v="91305.79"/>
    <n v="3.1953680949604575"/>
  </r>
  <r>
    <s v="57a18cef-1771-4f3a-a6d7-a9a5bb1473de"/>
    <s v="Travis Carlson"/>
    <n v="36"/>
    <x v="2"/>
    <s v="M"/>
    <s v="Brazil"/>
    <x v="0"/>
    <x v="19"/>
    <x v="7"/>
    <s v="LHR"/>
    <x v="19"/>
    <n v="3765"/>
    <s v="Short-haul "/>
    <d v="1899-12-30T21:19:15"/>
    <x v="19"/>
    <d v="2025-01-09T00:00:00"/>
    <d v="1899-12-30T21:23:15"/>
    <d v="1899-12-30T01:34:15"/>
    <d v="1899-12-30T00:04:00"/>
    <d v="1899-12-30T00:04:00"/>
    <n v="4"/>
    <s v="On-time"/>
    <n v="1379.55"/>
    <x v="0"/>
    <n v="3"/>
    <s v="No Preference"/>
    <n v="110.01"/>
    <n v="20068.723917969801"/>
    <s v="Not Cancelled"/>
    <n v="3.66"/>
    <n v="29082.47"/>
    <n v="88313.2"/>
    <n v="3.0366471623627564"/>
  </r>
  <r>
    <s v="3b7a004e-1f5a-46a9-9776-c9b5d2074e1d"/>
    <s v="Michael Flores"/>
    <n v="51"/>
    <x v="3"/>
    <s v="M"/>
    <s v="Brazil"/>
    <x v="1"/>
    <x v="20"/>
    <x v="14"/>
    <s v="AMS"/>
    <x v="20"/>
    <n v="7175"/>
    <s v="Moderate-haul"/>
    <d v="1899-12-30T16:33:01"/>
    <x v="20"/>
    <d v="2025-01-15T00:00:00"/>
    <d v="1899-12-30T19:06:01"/>
    <d v="1899-12-30T03:04:01"/>
    <d v="1899-12-30T02:33:00"/>
    <d v="1899-12-30T02:33:00"/>
    <n v="153"/>
    <s v="Severe-delay"/>
    <n v="226.87"/>
    <x v="0"/>
    <n v="5"/>
    <s v="Vegetarian"/>
    <n v="179.22"/>
    <n v="37358.331710084298"/>
    <s v="Cancelled"/>
    <n v="4.3099999999999996"/>
    <n v="49830"/>
    <n v="14555.52"/>
    <n v="0.29210355207706201"/>
  </r>
  <r>
    <s v="c0aed6f1-4cf0-4665-9b6e-a991531db4ee"/>
    <s v="Kristen Leonard"/>
    <n v="48"/>
    <x v="3"/>
    <s v="M"/>
    <s v="Brazil"/>
    <x v="1"/>
    <x v="20"/>
    <x v="14"/>
    <s v="AMS"/>
    <x v="20"/>
    <n v="7175"/>
    <s v="Moderate-haul"/>
    <d v="1899-12-30T16:33:01"/>
    <x v="20"/>
    <d v="2025-01-06T00:00:00"/>
    <d v="1899-12-30T19:06:01"/>
    <d v="1899-12-30T03:04:01"/>
    <d v="1899-12-30T02:33:00"/>
    <d v="1899-12-30T02:33:00"/>
    <n v="153"/>
    <s v="Severe-delay"/>
    <n v="491.28"/>
    <x v="1"/>
    <n v="5"/>
    <s v="Vegetarian"/>
    <n v="23.76"/>
    <n v="37173.598694156797"/>
    <s v="Not Cancelled"/>
    <n v="4.2699999999999996"/>
    <n v="49608.32"/>
    <n v="31446.67"/>
    <n v="0.63389911208442451"/>
  </r>
  <r>
    <s v="bc7a65d8-6398-4119-adbb-1b3588cdf1ae"/>
    <s v="Juan Tucker"/>
    <n v="75"/>
    <x v="4"/>
    <s v="M"/>
    <s v="Brazil"/>
    <x v="0"/>
    <x v="20"/>
    <x v="14"/>
    <s v="AMS"/>
    <x v="20"/>
    <n v="7175"/>
    <s v="Moderate-haul"/>
    <d v="1899-12-30T16:33:01"/>
    <x v="20"/>
    <d v="2025-01-06T00:00:00"/>
    <d v="1899-12-30T19:06:01"/>
    <d v="1899-12-30T03:04:01"/>
    <d v="1899-12-30T02:33:00"/>
    <d v="1899-12-30T02:33:00"/>
    <n v="153"/>
    <s v="Severe-delay"/>
    <n v="619.41999999999996"/>
    <x v="0"/>
    <n v="5"/>
    <s v="Non-Vegetarian"/>
    <n v="178.61"/>
    <n v="36653.198431324701"/>
    <s v="Cancelled"/>
    <n v="4.12"/>
    <n v="48983.839999999997"/>
    <n v="39678.6"/>
    <n v="0.81003449300830643"/>
  </r>
  <r>
    <s v="9140d7af-5458-4a83-84c1-6d8d35cf83dd"/>
    <s v="Jennifer Ortega"/>
    <n v="50"/>
    <x v="3"/>
    <s v="F"/>
    <s v="Brazil"/>
    <x v="1"/>
    <x v="20"/>
    <x v="14"/>
    <s v="AMS"/>
    <x v="20"/>
    <n v="7175"/>
    <s v="Moderate-haul"/>
    <d v="1899-12-30T16:33:01"/>
    <x v="20"/>
    <d v="2025-01-06T00:00:00"/>
    <d v="1899-12-30T19:06:01"/>
    <d v="1899-12-30T03:04:01"/>
    <d v="1899-12-30T02:33:00"/>
    <d v="1899-12-30T02:33:00"/>
    <n v="153"/>
    <s v="Severe-delay"/>
    <n v="462.86"/>
    <x v="2"/>
    <n v="5"/>
    <s v="Gluten-Free"/>
    <n v="100.91"/>
    <n v="37356.051486818302"/>
    <s v="Not Cancelled"/>
    <n v="4.1100000000000003"/>
    <n v="49827.26"/>
    <n v="29643.22"/>
    <n v="0.59491972867863896"/>
  </r>
  <r>
    <s v="0751e567-6d09-486e-9da1-9fa82acd1261"/>
    <s v="Patricia Frazier"/>
    <n v="50"/>
    <x v="3"/>
    <s v="M"/>
    <s v="Brazil"/>
    <x v="0"/>
    <x v="20"/>
    <x v="14"/>
    <s v="AMS"/>
    <x v="20"/>
    <n v="7175"/>
    <s v="Moderate-haul"/>
    <d v="1899-12-30T16:33:01"/>
    <x v="20"/>
    <d v="2025-01-10T00:00:00"/>
    <d v="1899-12-30T19:06:01"/>
    <d v="1899-12-30T03:04:01"/>
    <d v="1899-12-30T02:33:00"/>
    <d v="1899-12-30T02:33:00"/>
    <n v="153"/>
    <s v="Severe-delay"/>
    <n v="826.98"/>
    <x v="1"/>
    <n v="5"/>
    <s v="No Preference"/>
    <n v="191.28"/>
    <n v="36739.1630785331"/>
    <s v="Cancelled"/>
    <n v="3.07"/>
    <n v="49087"/>
    <n v="52964.98"/>
    <n v="1.0790021798032066"/>
  </r>
  <r>
    <s v="d6926149-d2ee-4056-9ef2-e09c2e656871"/>
    <s v="Wesley Brown"/>
    <n v="37"/>
    <x v="2"/>
    <s v="F"/>
    <s v="Brazil"/>
    <x v="0"/>
    <x v="20"/>
    <x v="14"/>
    <s v="AMS"/>
    <x v="20"/>
    <n v="7175"/>
    <s v="Moderate-haul"/>
    <d v="1899-12-30T16:33:01"/>
    <x v="20"/>
    <d v="2025-01-12T00:00:00"/>
    <d v="1899-12-30T19:06:01"/>
    <d v="1899-12-30T03:04:01"/>
    <d v="1899-12-30T02:33:00"/>
    <d v="1899-12-30T02:33:00"/>
    <n v="153"/>
    <s v="Severe-delay"/>
    <n v="177.56"/>
    <x v="2"/>
    <n v="3"/>
    <s v="Gluten-Free"/>
    <n v="9.99"/>
    <n v="37017.212009679199"/>
    <s v="Not Cancelled"/>
    <n v="3.37"/>
    <n v="49420.65"/>
    <n v="11365.84"/>
    <n v="0.22998159676167756"/>
  </r>
  <r>
    <s v="cf2ba367-642e-4364-9337-53017d643de1"/>
    <s v="Scott King"/>
    <n v="24"/>
    <x v="0"/>
    <s v="F"/>
    <s v="Brazil"/>
    <x v="1"/>
    <x v="21"/>
    <x v="15"/>
    <s v="HND"/>
    <x v="21"/>
    <n v="14015"/>
    <s v="Long-haul"/>
    <d v="1899-12-30T19:54:51"/>
    <x v="21"/>
    <d v="2025-01-02T00:00:00"/>
    <d v="1899-12-30T20:54:51"/>
    <d v="1899-12-30T12:28:51"/>
    <d v="1899-12-30T01:00:00"/>
    <d v="1899-12-30T01:00:00"/>
    <n v="60"/>
    <s v="Moderate-delay"/>
    <n v="352.34"/>
    <x v="0"/>
    <n v="5"/>
    <s v="Gluten-Free"/>
    <n v="197.55"/>
    <n v="71505.314189366894"/>
    <s v="Cancelled"/>
    <n v="3.25"/>
    <n v="90806.38"/>
    <n v="22589.27"/>
    <n v="0.24876302744366641"/>
  </r>
  <r>
    <s v="2cf43ae9-99f0-4fe0-a1a9-0a20fc51d646"/>
    <s v="Dr. Jesse Wright"/>
    <n v="19"/>
    <x v="0"/>
    <s v="M"/>
    <s v="Brazil"/>
    <x v="0"/>
    <x v="21"/>
    <x v="15"/>
    <s v="HND"/>
    <x v="21"/>
    <n v="14015"/>
    <s v="Long-haul"/>
    <d v="1899-12-30T19:54:51"/>
    <x v="21"/>
    <d v="2025-01-13T00:00:00"/>
    <d v="1899-12-30T20:54:51"/>
    <d v="1899-12-30T12:28:51"/>
    <d v="1899-12-30T01:00:00"/>
    <d v="1899-12-30T01:00:00"/>
    <n v="60"/>
    <s v="Moderate-delay"/>
    <n v="209.72"/>
    <x v="1"/>
    <n v="5"/>
    <s v="No Preference"/>
    <n v="152.01"/>
    <n v="71122.389317460504"/>
    <s v="Cancelled"/>
    <n v="3.91"/>
    <n v="90346.87"/>
    <n v="13452.48"/>
    <n v="0.14889813006250244"/>
  </r>
  <r>
    <s v="3298e16a-63c9-4794-9553-7c84d720b1f8"/>
    <s v="David Vance"/>
    <n v="51"/>
    <x v="3"/>
    <s v="F"/>
    <s v="Brazil"/>
    <x v="1"/>
    <x v="21"/>
    <x v="15"/>
    <s v="HND"/>
    <x v="21"/>
    <n v="14015"/>
    <s v="Long-haul"/>
    <d v="1899-12-30T19:54:51"/>
    <x v="21"/>
    <d v="2025-01-05T00:00:00"/>
    <d v="1899-12-30T20:54:51"/>
    <d v="1899-12-30T12:28:51"/>
    <d v="1899-12-30T01:00:00"/>
    <d v="1899-12-30T01:00:00"/>
    <n v="60"/>
    <s v="Moderate-delay"/>
    <n v="305.20999999999998"/>
    <x v="1"/>
    <n v="5"/>
    <s v="Non-Vegetarian"/>
    <n v="170.86"/>
    <n v="70692.4166895667"/>
    <s v="Cancelled"/>
    <n v="3.99"/>
    <n v="89830.9"/>
    <n v="19567.61"/>
    <n v="0.21782716192312446"/>
  </r>
  <r>
    <s v="b4a78477-ba2d-4cd8-ac5b-9f93cee1d29e"/>
    <s v="Sherri Wang MD"/>
    <n v="65"/>
    <x v="1"/>
    <s v="M"/>
    <s v="Brazil"/>
    <x v="1"/>
    <x v="21"/>
    <x v="15"/>
    <s v="HND"/>
    <x v="21"/>
    <n v="14015"/>
    <s v="Long-haul"/>
    <d v="1899-12-30T19:54:51"/>
    <x v="21"/>
    <d v="2025-01-03T00:00:00"/>
    <d v="1899-12-30T20:54:51"/>
    <d v="1899-12-30T12:28:51"/>
    <d v="1899-12-30T01:00:00"/>
    <d v="1899-12-30T01:00:00"/>
    <n v="60"/>
    <s v="Moderate-delay"/>
    <n v="374.06"/>
    <x v="1"/>
    <n v="5"/>
    <s v="Vegan"/>
    <n v="198.78"/>
    <n v="71113.696438358704"/>
    <s v="Cancelled"/>
    <n v="4.49"/>
    <n v="90336.44"/>
    <n v="23979.599999999999"/>
    <n v="0.26544769751829933"/>
  </r>
  <r>
    <s v="1a2f1557-39ca-4ed2-aa28-2ddffe3447eb"/>
    <s v="Brent Reese"/>
    <n v="62"/>
    <x v="1"/>
    <s v="M"/>
    <s v="Brazil"/>
    <x v="1"/>
    <x v="21"/>
    <x v="15"/>
    <s v="HND"/>
    <x v="21"/>
    <n v="14015"/>
    <s v="Long-haul"/>
    <d v="1899-12-30T19:54:51"/>
    <x v="21"/>
    <d v="2025-01-11T00:00:00"/>
    <d v="1899-12-30T20:54:51"/>
    <d v="1899-12-30T12:28:51"/>
    <d v="1899-12-30T01:00:00"/>
    <d v="1899-12-30T01:00:00"/>
    <n v="60"/>
    <s v="Moderate-delay"/>
    <n v="255.91"/>
    <x v="1"/>
    <n v="5"/>
    <s v="Vegetarian"/>
    <n v="142.22"/>
    <n v="70903.301718451898"/>
    <s v="Cancelled"/>
    <n v="3.9"/>
    <n v="90083.96"/>
    <n v="16406.68"/>
    <n v="0.18212654061832984"/>
  </r>
  <r>
    <s v="a99420da-ee6d-4252-9068-e6b9e1df7864"/>
    <s v="Jose Manning"/>
    <n v="25"/>
    <x v="0"/>
    <s v="F"/>
    <s v="Brazil"/>
    <x v="0"/>
    <x v="21"/>
    <x v="15"/>
    <s v="HND"/>
    <x v="21"/>
    <n v="14015"/>
    <s v="Long-haul"/>
    <d v="1899-12-30T19:54:51"/>
    <x v="21"/>
    <d v="2025-01-01T00:00:00"/>
    <d v="1899-12-30T20:54:51"/>
    <d v="1899-12-30T12:28:51"/>
    <d v="1899-12-30T01:00:00"/>
    <d v="1899-12-30T01:00:00"/>
    <n v="60"/>
    <s v="Moderate-delay"/>
    <n v="362.78"/>
    <x v="1"/>
    <n v="5"/>
    <s v="Non-Vegetarian"/>
    <n v="18"/>
    <n v="70983.165273889201"/>
    <s v="Cancelled"/>
    <n v="3.72"/>
    <n v="90179.8"/>
    <n v="23221.52"/>
    <n v="0.25750245620416101"/>
  </r>
  <r>
    <s v="809516d8-6866-4765-a36d-7cbfcd343614"/>
    <s v="Heather Garcia"/>
    <n v="56"/>
    <x v="3"/>
    <s v="M"/>
    <s v="Brazil"/>
    <x v="1"/>
    <x v="21"/>
    <x v="15"/>
    <s v="HND"/>
    <x v="21"/>
    <n v="14015"/>
    <s v="Long-haul"/>
    <d v="1899-12-30T19:54:51"/>
    <x v="21"/>
    <d v="2025-01-12T00:00:00"/>
    <d v="1899-12-30T20:54:51"/>
    <d v="1899-12-30T12:28:51"/>
    <d v="1899-12-30T01:00:00"/>
    <d v="1899-12-30T01:00:00"/>
    <n v="60"/>
    <s v="Moderate-delay"/>
    <n v="288.49"/>
    <x v="2"/>
    <n v="5"/>
    <s v="No Preference"/>
    <n v="96.99"/>
    <n v="71353.303661409896"/>
    <s v="Not Cancelled"/>
    <n v="3.62"/>
    <n v="90623.96"/>
    <n v="18482.759999999998"/>
    <n v="0.2039500370542183"/>
  </r>
  <r>
    <s v="9605f570-dbfe-4c19-b098-74619df1f955"/>
    <s v="Gail Marshall"/>
    <n v="22"/>
    <x v="0"/>
    <s v="M"/>
    <s v="Brazil"/>
    <x v="0"/>
    <x v="21"/>
    <x v="15"/>
    <s v="HND"/>
    <x v="21"/>
    <n v="14015"/>
    <s v="Long-haul"/>
    <d v="1899-12-30T19:54:51"/>
    <x v="21"/>
    <d v="2025-01-07T00:00:00"/>
    <d v="1899-12-30T20:54:51"/>
    <d v="1899-12-30T12:28:51"/>
    <d v="1899-12-30T01:00:00"/>
    <d v="1899-12-30T01:00:00"/>
    <n v="60"/>
    <s v="Moderate-delay"/>
    <n v="873.19"/>
    <x v="0"/>
    <n v="5"/>
    <s v="Non-Vegetarian"/>
    <n v="146.59"/>
    <n v="71371.9995114669"/>
    <s v="Cancelled"/>
    <n v="3.85"/>
    <n v="90646.399999999994"/>
    <n v="55913.48"/>
    <n v="0.61683067391534585"/>
  </r>
  <r>
    <s v="953cf15d-0b12-4d5f-83c0-7544a7a7bdc7"/>
    <s v="Dale Collins"/>
    <n v="34"/>
    <x v="2"/>
    <s v="F"/>
    <s v="Brazil"/>
    <x v="1"/>
    <x v="22"/>
    <x v="10"/>
    <s v="SIN"/>
    <x v="22"/>
    <n v="723"/>
    <s v="Short-haul "/>
    <d v="1899-12-30T23:58:25"/>
    <x v="22"/>
    <d v="2025-01-08T00:00:00"/>
    <d v="1899-12-30T00:19:25"/>
    <d v="1899-12-30T01:07:25"/>
    <d v="1899-12-30T00:21:00"/>
    <d v="1899-12-30T00:21:00"/>
    <n v="21"/>
    <s v="On-time"/>
    <n v="804.68"/>
    <x v="2"/>
    <n v="3"/>
    <s v="Non-Vegetarian"/>
    <n v="117.8"/>
    <n v="4334.9036651311199"/>
    <s v="Not Cancelled"/>
    <n v="3.86"/>
    <n v="10201.879999999999"/>
    <n v="51523.08"/>
    <n v="5.0503515038404689"/>
  </r>
  <r>
    <s v="f6104bf2-0b1f-461f-a196-870232062103"/>
    <s v="Anna Douglas"/>
    <n v="31"/>
    <x v="2"/>
    <s v="M"/>
    <s v="Brazil"/>
    <x v="0"/>
    <x v="22"/>
    <x v="10"/>
    <s v="SIN"/>
    <x v="22"/>
    <n v="723"/>
    <s v="Short-haul "/>
    <d v="1899-12-30T23:58:25"/>
    <x v="22"/>
    <d v="2025-01-02T00:00:00"/>
    <d v="1899-12-30T00:19:25"/>
    <d v="1899-12-30T01:07:25"/>
    <d v="1899-12-30T00:21:00"/>
    <d v="1899-12-30T00:21:00"/>
    <n v="21"/>
    <s v="On-time"/>
    <n v="960.63"/>
    <x v="1"/>
    <n v="3"/>
    <s v="No Preference"/>
    <n v="30.93"/>
    <n v="4338.0312845568096"/>
    <s v="Cancelled"/>
    <n v="4.76"/>
    <n v="10205.64"/>
    <n v="61486.51"/>
    <n v="6.0247578789767235"/>
  </r>
  <r>
    <s v="db35e74a-7d67-48a6-b4cb-485439106664"/>
    <s v="Ian Turner"/>
    <n v="63"/>
    <x v="1"/>
    <s v="F"/>
    <s v="Brazil"/>
    <x v="0"/>
    <x v="22"/>
    <x v="10"/>
    <s v="SIN"/>
    <x v="22"/>
    <n v="723"/>
    <s v="Short-haul "/>
    <d v="1899-12-30T23:58:25"/>
    <x v="22"/>
    <d v="2025-01-06T00:00:00"/>
    <d v="1899-12-30T00:19:25"/>
    <d v="1899-12-30T01:07:25"/>
    <d v="1899-12-30T00:21:00"/>
    <d v="1899-12-30T00:21:00"/>
    <n v="21"/>
    <s v="On-time"/>
    <n v="1168.21"/>
    <x v="1"/>
    <n v="5"/>
    <s v="Vegetarian"/>
    <n v="23.33"/>
    <n v="5046.6499858839798"/>
    <s v="Cancelled"/>
    <n v="4.3899999999999997"/>
    <n v="11055.98"/>
    <n v="74770.11"/>
    <n v="6.7628658879628949"/>
  </r>
  <r>
    <s v="51699bc5-8bc0-4807-9ca7-ad856577283b"/>
    <s v="Jeffrey Cline"/>
    <n v="54"/>
    <x v="3"/>
    <s v="M"/>
    <s v="Brazil"/>
    <x v="0"/>
    <x v="22"/>
    <x v="10"/>
    <s v="SIN"/>
    <x v="22"/>
    <n v="723"/>
    <s v="Short-haul "/>
    <d v="1899-12-30T23:58:25"/>
    <x v="22"/>
    <d v="2025-01-07T00:00:00"/>
    <d v="1899-12-30T00:19:25"/>
    <d v="1899-12-30T01:07:25"/>
    <d v="1899-12-30T00:21:00"/>
    <d v="1899-12-30T00:21:00"/>
    <n v="21"/>
    <s v="On-time"/>
    <n v="1010.62"/>
    <x v="1"/>
    <n v="5"/>
    <s v="Vegetarian"/>
    <n v="53.35"/>
    <n v="4582.5389679372402"/>
    <s v="Cancelled"/>
    <n v="4.75"/>
    <n v="10499.05"/>
    <n v="64690.35"/>
    <n v="6.1615431872407509"/>
  </r>
  <r>
    <s v="6088536b-3b75-4019-abe7-91c04faa04fd"/>
    <s v="Eric Rowe"/>
    <n v="35"/>
    <x v="2"/>
    <s v="F"/>
    <s v="Brazil"/>
    <x v="0"/>
    <x v="23"/>
    <x v="4"/>
    <s v="PVG"/>
    <x v="23"/>
    <n v="2963"/>
    <s v="Short-haul "/>
    <d v="1899-12-30T19:22:56"/>
    <x v="23"/>
    <d v="2025-01-07T00:00:00"/>
    <d v="1899-12-30T21:32:56"/>
    <d v="1899-12-30T00:49:56"/>
    <d v="1899-12-30T02:10:00"/>
    <d v="1899-12-30T02:10:00"/>
    <n v="130"/>
    <s v="Severe-delay"/>
    <n v="613.4"/>
    <x v="0"/>
    <n v="3"/>
    <s v="Vegan"/>
    <n v="138.06"/>
    <n v="16312.1517788123"/>
    <s v="Not Cancelled"/>
    <n v="4.67"/>
    <n v="24574.58"/>
    <n v="39285.21"/>
    <n v="1.5986116548075286"/>
  </r>
  <r>
    <s v="c245e1aa-3831-4a54-8489-210a1c008869"/>
    <s v="Gary Perez"/>
    <n v="28"/>
    <x v="0"/>
    <s v="M"/>
    <s v="Brazil"/>
    <x v="1"/>
    <x v="23"/>
    <x v="4"/>
    <s v="PVG"/>
    <x v="23"/>
    <n v="2963"/>
    <s v="Short-haul "/>
    <d v="1899-12-30T19:22:56"/>
    <x v="23"/>
    <d v="2025-01-08T00:00:00"/>
    <d v="1899-12-30T21:32:56"/>
    <d v="1899-12-30T00:49:56"/>
    <d v="1899-12-30T02:10:00"/>
    <d v="1899-12-30T02:10:00"/>
    <n v="130"/>
    <s v="Severe-delay"/>
    <n v="1266.32"/>
    <x v="1"/>
    <n v="5"/>
    <s v="Vegan"/>
    <n v="90.52"/>
    <n v="15673.0493538552"/>
    <s v="Cancelled"/>
    <n v="4.12"/>
    <n v="23807.66"/>
    <n v="81062.58"/>
    <n v="3.4048948951723941"/>
  </r>
  <r>
    <s v="c44e5864-0123-4692-8eca-9f77bb8d5590"/>
    <s v="Logan Rodriguez"/>
    <n v="66"/>
    <x v="1"/>
    <s v="F"/>
    <s v="Brazil"/>
    <x v="1"/>
    <x v="23"/>
    <x v="4"/>
    <s v="PVG"/>
    <x v="23"/>
    <n v="2963"/>
    <s v="Short-haul "/>
    <d v="1899-12-30T19:22:56"/>
    <x v="23"/>
    <d v="2025-01-05T00:00:00"/>
    <d v="1899-12-30T21:32:56"/>
    <d v="1899-12-30T00:49:56"/>
    <d v="1899-12-30T02:10:00"/>
    <d v="1899-12-30T02:10:00"/>
    <n v="130"/>
    <s v="Severe-delay"/>
    <n v="443.81"/>
    <x v="0"/>
    <n v="5"/>
    <s v="No Preference"/>
    <n v="5.62"/>
    <n v="15779.3571763211"/>
    <s v="Cancelled"/>
    <n v="4.03"/>
    <n v="23935.23"/>
    <n v="28404.959999999999"/>
    <n v="1.1867427219207838"/>
  </r>
  <r>
    <s v="de49f8d1-55fd-47b4-a834-8beae1f5a4a3"/>
    <s v="Jared Walsh"/>
    <n v="67"/>
    <x v="1"/>
    <s v="M"/>
    <s v="Brazil"/>
    <x v="0"/>
    <x v="23"/>
    <x v="4"/>
    <s v="PVG"/>
    <x v="23"/>
    <n v="2963"/>
    <s v="Short-haul "/>
    <d v="1899-12-30T19:22:56"/>
    <x v="23"/>
    <d v="2025-01-12T00:00:00"/>
    <d v="1899-12-30T21:32:56"/>
    <d v="1899-12-30T00:49:56"/>
    <d v="1899-12-30T02:10:00"/>
    <d v="1899-12-30T02:10:00"/>
    <n v="130"/>
    <s v="Severe-delay"/>
    <n v="206.35"/>
    <x v="2"/>
    <n v="5"/>
    <s v="No Preference"/>
    <n v="195.58"/>
    <n v="15336.360497121699"/>
    <s v="Cancelled"/>
    <n v="4.25"/>
    <n v="23403.63"/>
    <n v="13245.52"/>
    <n v="0.56596006687851419"/>
  </r>
  <r>
    <s v="ed7ff813-ddff-4caf-b546-4d9b75a0c7c7"/>
    <s v="Eugene Pope"/>
    <n v="41"/>
    <x v="3"/>
    <s v="F"/>
    <s v="Brazil"/>
    <x v="1"/>
    <x v="23"/>
    <x v="4"/>
    <s v="PVG"/>
    <x v="23"/>
    <n v="2963"/>
    <s v="Short-haul "/>
    <d v="1899-12-30T19:22:56"/>
    <x v="23"/>
    <d v="2025-01-06T00:00:00"/>
    <d v="1899-12-30T21:32:56"/>
    <d v="1899-12-30T00:49:56"/>
    <d v="1899-12-30T02:10:00"/>
    <d v="1899-12-30T02:10:00"/>
    <n v="130"/>
    <s v="Severe-delay"/>
    <n v="1056.9100000000001"/>
    <x v="2"/>
    <n v="5"/>
    <s v="Non-Vegetarian"/>
    <n v="104.77"/>
    <n v="16277.5489407798"/>
    <s v="Cancelled"/>
    <n v="3.2"/>
    <n v="24533.06"/>
    <n v="67663.19"/>
    <n v="2.758041190132825"/>
  </r>
  <r>
    <s v="4e30becc-ca54-47d9-bd1d-05a2946df611"/>
    <s v="Gregory Holden"/>
    <n v="25"/>
    <x v="0"/>
    <s v="F"/>
    <s v="Brazil"/>
    <x v="0"/>
    <x v="23"/>
    <x v="4"/>
    <s v="PVG"/>
    <x v="23"/>
    <n v="2963"/>
    <s v="Short-haul "/>
    <d v="1899-12-30T19:22:56"/>
    <x v="23"/>
    <d v="2025-01-11T00:00:00"/>
    <d v="1899-12-30T21:32:56"/>
    <d v="1899-12-30T00:49:56"/>
    <d v="1899-12-30T02:10:00"/>
    <d v="1899-12-30T02:10:00"/>
    <n v="130"/>
    <s v="Severe-delay"/>
    <n v="1207.74"/>
    <x v="2"/>
    <n v="5"/>
    <s v="No Preference"/>
    <n v="132.53"/>
    <n v="16064.141844507199"/>
    <s v="Not Cancelled"/>
    <n v="3.55"/>
    <n v="24276.97"/>
    <n v="77321.87"/>
    <n v="3.1849884890906894"/>
  </r>
  <r>
    <s v="fc782524-42db-43e9-bff8-6c96a6cca2ba"/>
    <s v="Kelli Castillo"/>
    <n v="54"/>
    <x v="3"/>
    <s v="F"/>
    <s v="Brazil"/>
    <x v="0"/>
    <x v="23"/>
    <x v="4"/>
    <s v="PVG"/>
    <x v="23"/>
    <n v="2963"/>
    <s v="Short-haul "/>
    <d v="1899-12-30T19:22:56"/>
    <x v="23"/>
    <d v="2025-01-07T00:00:00"/>
    <d v="1899-12-30T21:32:56"/>
    <d v="1899-12-30T00:49:56"/>
    <d v="1899-12-30T02:10:00"/>
    <d v="1899-12-30T02:10:00"/>
    <n v="130"/>
    <s v="Severe-delay"/>
    <n v="365.03"/>
    <x v="1"/>
    <n v="5"/>
    <s v="Non-Vegetarian"/>
    <n v="148.03"/>
    <n v="16222.7082369455"/>
    <s v="Cancelled"/>
    <n v="4.95"/>
    <n v="24467.25"/>
    <n v="23391.53"/>
    <n v="0.95603429073557511"/>
  </r>
  <r>
    <s v="97569d70-69a5-4023-80e2-a20f9e081b1b"/>
    <s v="John Underwood"/>
    <n v="40"/>
    <x v="3"/>
    <s v="F"/>
    <s v="Brazil"/>
    <x v="1"/>
    <x v="23"/>
    <x v="4"/>
    <s v="PVG"/>
    <x v="23"/>
    <n v="2963"/>
    <s v="Short-haul "/>
    <d v="1899-12-30T19:22:56"/>
    <x v="23"/>
    <d v="2025-01-09T00:00:00"/>
    <d v="1899-12-30T21:32:56"/>
    <d v="1899-12-30T00:49:56"/>
    <d v="1899-12-30T02:10:00"/>
    <d v="1899-12-30T02:10:00"/>
    <n v="130"/>
    <s v="Severe-delay"/>
    <n v="1201.05"/>
    <x v="2"/>
    <n v="3"/>
    <s v="Gluten-Free"/>
    <n v="142.99"/>
    <n v="15542.119344991601"/>
    <s v="Not Cancelled"/>
    <n v="4.3499999999999996"/>
    <n v="23650.54"/>
    <n v="76895.8"/>
    <n v="3.251333796183935"/>
  </r>
  <r>
    <s v="b9aad7a5-901f-442b-a01b-6dcc99d4f1c3"/>
    <s v="Richard Carter DVM"/>
    <n v="69"/>
    <x v="1"/>
    <s v="F"/>
    <s v="Brazil"/>
    <x v="0"/>
    <x v="23"/>
    <x v="4"/>
    <s v="PVG"/>
    <x v="23"/>
    <n v="2963"/>
    <s v="Short-haul "/>
    <d v="1899-12-30T19:22:56"/>
    <x v="23"/>
    <d v="2025-01-14T00:00:00"/>
    <d v="1899-12-30T21:32:56"/>
    <d v="1899-12-30T00:49:56"/>
    <d v="1899-12-30T02:10:00"/>
    <d v="1899-12-30T02:10:00"/>
    <n v="130"/>
    <s v="Severe-delay"/>
    <n v="1467.25"/>
    <x v="0"/>
    <n v="5"/>
    <s v="Vegetarian"/>
    <n v="139.43"/>
    <n v="15371.693186009699"/>
    <s v="Not Cancelled"/>
    <n v="3.07"/>
    <n v="23446.03"/>
    <n v="93931.89"/>
    <n v="4.0063025595377981"/>
  </r>
  <r>
    <s v="ef867956-19b8-49aa-8193-f8fa7f9f6d2f"/>
    <s v="April Johnson"/>
    <n v="75"/>
    <x v="4"/>
    <s v="F"/>
    <s v="Brazil"/>
    <x v="0"/>
    <x v="24"/>
    <x v="0"/>
    <s v="JFK"/>
    <x v="24"/>
    <n v="5909"/>
    <s v="Moderate-haul"/>
    <d v="1899-12-30T16:30:13"/>
    <x v="24"/>
    <d v="2025-01-08T00:00:00"/>
    <d v="1899-12-30T19:12:13"/>
    <d v="1899-12-30T01:45:13"/>
    <d v="1899-12-30T02:42:00"/>
    <d v="1899-12-30T02:42:00"/>
    <n v="162"/>
    <s v="Severe-delay"/>
    <n v="1060.52"/>
    <x v="1"/>
    <n v="5"/>
    <s v="Vegetarian"/>
    <n v="108.46"/>
    <n v="30116.834406849899"/>
    <s v="Not Cancelled"/>
    <n v="3.53"/>
    <n v="41140.199999999997"/>
    <n v="67894.97"/>
    <n v="1.6503315491903299"/>
  </r>
  <r>
    <s v="74b6d266-b800-4b1a-a2f8-e1c6e30c1458"/>
    <s v="Daniel Bell"/>
    <n v="40"/>
    <x v="3"/>
    <s v="F"/>
    <s v="Brazil"/>
    <x v="1"/>
    <x v="24"/>
    <x v="0"/>
    <s v="JFK"/>
    <x v="24"/>
    <n v="5909"/>
    <s v="Moderate-haul"/>
    <d v="1899-12-30T16:30:13"/>
    <x v="24"/>
    <d v="2025-01-08T00:00:00"/>
    <d v="1899-12-30T19:12:13"/>
    <d v="1899-12-30T01:45:13"/>
    <d v="1899-12-30T02:42:00"/>
    <d v="1899-12-30T02:42:00"/>
    <n v="162"/>
    <s v="Severe-delay"/>
    <n v="1098.8499999999999"/>
    <x v="0"/>
    <n v="3"/>
    <s v="Non-Vegetarian"/>
    <n v="159.57"/>
    <n v="30291.2421287754"/>
    <s v="Not Cancelled"/>
    <n v="4.41"/>
    <n v="41349.49"/>
    <n v="70358.31"/>
    <n v="1.7015520626735663"/>
  </r>
  <r>
    <s v="cda595c2-35cd-415a-a9dc-8b804dbf9ace"/>
    <s v="Douglas Boyle"/>
    <n v="24"/>
    <x v="0"/>
    <s v="F"/>
    <s v="Brazil"/>
    <x v="1"/>
    <x v="24"/>
    <x v="0"/>
    <s v="JFK"/>
    <x v="24"/>
    <n v="5909"/>
    <s v="Moderate-haul"/>
    <d v="1899-12-30T16:30:13"/>
    <x v="24"/>
    <d v="2025-01-01T00:00:00"/>
    <d v="1899-12-30T19:12:13"/>
    <d v="1899-12-30T01:45:13"/>
    <d v="1899-12-30T02:42:00"/>
    <d v="1899-12-30T02:42:00"/>
    <n v="162"/>
    <s v="Severe-delay"/>
    <n v="723.99"/>
    <x v="1"/>
    <n v="5"/>
    <s v="Vegetarian"/>
    <n v="103.3"/>
    <n v="30442.8899090829"/>
    <s v="Not Cancelled"/>
    <n v="4.8"/>
    <n v="41531.47"/>
    <n v="46356.02"/>
    <n v="1.1161661265541527"/>
  </r>
  <r>
    <s v="f34f29ae-55bc-45bb-a08a-31af06477ad2"/>
    <s v="Kelly Christensen"/>
    <n v="75"/>
    <x v="4"/>
    <s v="F"/>
    <s v="Brazil"/>
    <x v="1"/>
    <x v="24"/>
    <x v="0"/>
    <s v="JFK"/>
    <x v="24"/>
    <n v="5909"/>
    <s v="Moderate-haul"/>
    <d v="1899-12-30T16:30:13"/>
    <x v="24"/>
    <d v="2025-01-04T00:00:00"/>
    <d v="1899-12-30T19:12:13"/>
    <d v="1899-12-30T01:45:13"/>
    <d v="1899-12-30T02:42:00"/>
    <d v="1899-12-30T02:42:00"/>
    <n v="162"/>
    <s v="Severe-delay"/>
    <n v="204.8"/>
    <x v="0"/>
    <n v="5"/>
    <s v="No Preference"/>
    <n v="36.47"/>
    <n v="30805.779149905698"/>
    <s v="Cancelled"/>
    <n v="4.45"/>
    <n v="41966.93"/>
    <n v="13114.49"/>
    <n v="0.3124958151573155"/>
  </r>
  <r>
    <s v="628f240e-a5d0-4ae1-a7db-26c1f0e14029"/>
    <s v="Elizabeth Benson"/>
    <n v="26"/>
    <x v="0"/>
    <s v="F"/>
    <s v="Brazil"/>
    <x v="1"/>
    <x v="25"/>
    <x v="8"/>
    <s v="FRA"/>
    <x v="25"/>
    <n v="13746"/>
    <s v="Long-haul"/>
    <d v="1899-12-30T15:17:00"/>
    <x v="25"/>
    <d v="2025-01-01T00:00:00"/>
    <d v="1899-12-30T17:36:00"/>
    <d v="1899-12-30T08:52:00"/>
    <d v="1899-12-30T02:19:00"/>
    <d v="1899-12-30T02:19:00"/>
    <n v="139"/>
    <s v="Severe-delay"/>
    <n v="448.57"/>
    <x v="0"/>
    <n v="5"/>
    <s v="Vegan"/>
    <n v="2.2799999999999998"/>
    <n v="69709.430272372294"/>
    <s v="Cancelled"/>
    <n v="4"/>
    <n v="132976.98000000001"/>
    <n v="17225.3639999999"/>
    <n v="0.12953643555448394"/>
  </r>
  <r>
    <s v="d168c92a-3e02-4178-932b-4fe0eb71d963"/>
    <s v="Lisa Mercado"/>
    <n v="57"/>
    <x v="3"/>
    <s v="M"/>
    <s v="Brazil"/>
    <x v="0"/>
    <x v="25"/>
    <x v="8"/>
    <s v="FRA"/>
    <x v="25"/>
    <n v="13746"/>
    <s v="Long-haul"/>
    <d v="1899-12-30T15:17:00"/>
    <x v="25"/>
    <d v="2025-01-12T00:00:00"/>
    <d v="1899-12-30T17:36:00"/>
    <d v="1899-12-30T08:52:00"/>
    <d v="1899-12-30T02:19:00"/>
    <d v="1899-12-30T02:19:00"/>
    <n v="139"/>
    <s v="Severe-delay"/>
    <n v="333.36"/>
    <x v="1"/>
    <n v="5"/>
    <s v="No Preference"/>
    <n v="45.04"/>
    <n v="69908.025358301806"/>
    <s v="Not Cancelled"/>
    <n v="4.3"/>
    <n v="133334.44500000001"/>
    <n v="12806.4299999999"/>
    <n v="9.604742420459994E-2"/>
  </r>
  <r>
    <s v="a9bc6ef7-8d56-44b8-a139-6b8ccb89923c"/>
    <s v="Caroline Hester"/>
    <n v="69"/>
    <x v="1"/>
    <s v="F"/>
    <s v="Brazil"/>
    <x v="1"/>
    <x v="25"/>
    <x v="8"/>
    <s v="FRA"/>
    <x v="25"/>
    <n v="13746"/>
    <s v="Long-haul"/>
    <d v="1899-12-30T15:17:00"/>
    <x v="25"/>
    <d v="2025-01-06T00:00:00"/>
    <d v="1899-12-30T17:36:00"/>
    <d v="1899-12-30T08:52:00"/>
    <d v="1899-12-30T02:19:00"/>
    <d v="1899-12-30T02:19:00"/>
    <n v="139"/>
    <s v="Severe-delay"/>
    <n v="1008.94"/>
    <x v="2"/>
    <n v="5"/>
    <s v="Non-Vegetarian"/>
    <n v="158.63999999999999"/>
    <n v="70003.7380497743"/>
    <s v="Cancelled"/>
    <n v="3.38"/>
    <n v="133506.73499999999"/>
    <n v="38762.333999999901"/>
    <n v="0.29033991431218736"/>
  </r>
  <r>
    <s v="d27c0a1f-146c-4940-8b2e-3bd90dbcb7f7"/>
    <s v="Luis Orr"/>
    <n v="48"/>
    <x v="3"/>
    <s v="F"/>
    <s v="Brazil"/>
    <x v="0"/>
    <x v="25"/>
    <x v="8"/>
    <s v="FRA"/>
    <x v="25"/>
    <n v="13746"/>
    <s v="Long-haul"/>
    <d v="1899-12-30T15:17:00"/>
    <x v="25"/>
    <d v="2025-01-06T00:00:00"/>
    <d v="1899-12-30T17:36:00"/>
    <d v="1899-12-30T08:52:00"/>
    <d v="1899-12-30T02:19:00"/>
    <d v="1899-12-30T02:19:00"/>
    <n v="139"/>
    <s v="Severe-delay"/>
    <n v="525.49"/>
    <x v="0"/>
    <n v="5"/>
    <s v="Vegan"/>
    <n v="112.04"/>
    <n v="69285.535868741397"/>
    <s v="Cancelled"/>
    <n v="3.35"/>
    <n v="132213.96"/>
    <n v="20192.261999999999"/>
    <n v="0.15272412988764575"/>
  </r>
  <r>
    <s v="b4b0e407-b567-4917-be45-5dd1367ee1e7"/>
    <s v="Jason Glenn"/>
    <n v="38"/>
    <x v="2"/>
    <s v="M"/>
    <s v="Brazil"/>
    <x v="1"/>
    <x v="25"/>
    <x v="8"/>
    <s v="FRA"/>
    <x v="25"/>
    <n v="13746"/>
    <s v="Long-haul"/>
    <d v="1899-12-30T15:17:00"/>
    <x v="25"/>
    <d v="2025-01-04T00:00:00"/>
    <d v="1899-12-30T17:36:00"/>
    <d v="1899-12-30T08:52:00"/>
    <d v="1899-12-30T02:19:00"/>
    <d v="1899-12-30T02:19:00"/>
    <n v="139"/>
    <s v="Severe-delay"/>
    <n v="1266.22"/>
    <x v="0"/>
    <n v="3"/>
    <s v="Non-Vegetarian"/>
    <n v="132.21"/>
    <n v="70186.643530624293"/>
    <s v="Not Cancelled"/>
    <n v="4.4000000000000004"/>
    <n v="133835.95499999999"/>
    <n v="48638.712"/>
    <n v="0.36342036786751364"/>
  </r>
  <r>
    <s v="103d7550-2e91-4bbe-aa20-0f7311f41d68"/>
    <s v="Allen Cooke"/>
    <n v="44"/>
    <x v="3"/>
    <s v="F"/>
    <s v="Brazil"/>
    <x v="1"/>
    <x v="26"/>
    <x v="10"/>
    <s v="CAN"/>
    <x v="26"/>
    <n v="1919"/>
    <s v="Short-haul "/>
    <d v="1899-12-30T16:22:15"/>
    <x v="26"/>
    <d v="2025-01-02T00:00:00"/>
    <d v="1899-12-30T17:56:15"/>
    <d v="1899-12-30T20:03:15"/>
    <d v="1899-12-30T01:34:00"/>
    <d v="1899-12-30T01:34:00"/>
    <n v="94"/>
    <s v="Moderate-delay"/>
    <n v="888.85"/>
    <x v="2"/>
    <n v="5"/>
    <s v="No Preference"/>
    <n v="197.49"/>
    <n v="10510.9068283248"/>
    <s v="Cancelled"/>
    <n v="4.1399999999999997"/>
    <n v="17613.09"/>
    <n v="56925.9"/>
    <n v="3.2320223197633124"/>
  </r>
  <r>
    <s v="adb2f1df-e614-4b91-bb86-6c31a958eeea"/>
    <s v="Jill Johnson"/>
    <n v="37"/>
    <x v="2"/>
    <s v="F"/>
    <s v="Brazil"/>
    <x v="0"/>
    <x v="26"/>
    <x v="10"/>
    <s v="CAN"/>
    <x v="26"/>
    <n v="1919"/>
    <s v="Short-haul "/>
    <d v="1899-12-30T16:22:15"/>
    <x v="26"/>
    <d v="2025-01-14T00:00:00"/>
    <d v="1899-12-30T17:56:15"/>
    <d v="1899-12-30T20:03:15"/>
    <d v="1899-12-30T01:34:00"/>
    <d v="1899-12-30T01:34:00"/>
    <n v="94"/>
    <s v="Moderate-delay"/>
    <n v="1096.43"/>
    <x v="1"/>
    <n v="3"/>
    <s v="Vegetarian"/>
    <n v="155.56"/>
    <n v="10536.787559149099"/>
    <s v="Cancelled"/>
    <n v="3.41"/>
    <n v="17644.150000000001"/>
    <n v="70202.63"/>
    <n v="3.9788048730032335"/>
  </r>
  <r>
    <s v="d49c48dd-5ebd-4962-9a22-32dc3462106c"/>
    <s v="George Mitchell"/>
    <n v="24"/>
    <x v="0"/>
    <s v="F"/>
    <s v="Brazil"/>
    <x v="0"/>
    <x v="26"/>
    <x v="10"/>
    <s v="CAN"/>
    <x v="26"/>
    <n v="1919"/>
    <s v="Short-haul "/>
    <d v="1899-12-30T16:22:15"/>
    <x v="26"/>
    <d v="2025-01-07T00:00:00"/>
    <d v="1899-12-30T17:56:15"/>
    <d v="1899-12-30T20:03:15"/>
    <d v="1899-12-30T01:34:00"/>
    <d v="1899-12-30T01:34:00"/>
    <n v="94"/>
    <s v="Moderate-delay"/>
    <n v="1445.89"/>
    <x v="2"/>
    <n v="5"/>
    <s v="Non-Vegetarian"/>
    <n v="7.29"/>
    <n v="10412.673568903099"/>
    <s v="Not Cancelled"/>
    <n v="4.43"/>
    <n v="17495.21"/>
    <n v="92538.42"/>
    <n v="5.289357486992154"/>
  </r>
  <r>
    <s v="1f1e5bb3-7427-4403-a5cf-bf82dec4164a"/>
    <s v="Carol Fry"/>
    <n v="48"/>
    <x v="3"/>
    <s v="F"/>
    <s v="Brazil"/>
    <x v="1"/>
    <x v="27"/>
    <x v="9"/>
    <s v="DXB"/>
    <x v="27"/>
    <n v="14469"/>
    <s v="Long-haul"/>
    <d v="1899-12-30T04:48:31"/>
    <x v="27"/>
    <d v="2025-01-01T00:00:00"/>
    <d v="1899-12-30T06:27:31"/>
    <d v="1899-12-30T22:31:31"/>
    <d v="1899-12-30T01:39:00"/>
    <d v="1899-12-30T01:39:00"/>
    <n v="99"/>
    <s v="Moderate-delay"/>
    <n v="1213.07"/>
    <x v="1"/>
    <n v="5"/>
    <s v="No Preference"/>
    <n v="26.67"/>
    <n v="73380.812362238503"/>
    <s v="Not Cancelled"/>
    <n v="3.25"/>
    <n v="139585.45499999999"/>
    <n v="46585.085999999901"/>
    <n v="0.33373882687132339"/>
  </r>
  <r>
    <s v="d27d389d-0431-4b69-904d-5fa9745f78f8"/>
    <s v="Joanne Wyatt"/>
    <n v="29"/>
    <x v="0"/>
    <s v="F"/>
    <s v="Brazil"/>
    <x v="1"/>
    <x v="27"/>
    <x v="9"/>
    <s v="DXB"/>
    <x v="27"/>
    <n v="14469"/>
    <s v="Long-haul"/>
    <d v="1899-12-30T04:48:31"/>
    <x v="27"/>
    <d v="2025-01-07T00:00:00"/>
    <d v="1899-12-30T06:27:31"/>
    <d v="1899-12-30T22:31:31"/>
    <d v="1899-12-30T01:39:00"/>
    <d v="1899-12-30T01:39:00"/>
    <n v="99"/>
    <s v="Moderate-delay"/>
    <n v="1182.1099999999999"/>
    <x v="0"/>
    <n v="5"/>
    <s v="Non-Vegetarian"/>
    <n v="187.09"/>
    <n v="73013.800359616696"/>
    <s v="Cancelled"/>
    <n v="3.64"/>
    <n v="138924.84"/>
    <n v="45415.476000000002"/>
    <n v="0.32690680802655597"/>
  </r>
  <r>
    <s v="9de42d3e-5398-411a-b370-251890111c9d"/>
    <s v="Victoria Blanchard"/>
    <n v="23"/>
    <x v="0"/>
    <s v="F"/>
    <s v="Brazil"/>
    <x v="1"/>
    <x v="27"/>
    <x v="9"/>
    <s v="DXB"/>
    <x v="27"/>
    <n v="14469"/>
    <s v="Long-haul"/>
    <d v="1899-12-30T04:48:31"/>
    <x v="27"/>
    <d v="2025-01-03T00:00:00"/>
    <d v="1899-12-30T06:27:31"/>
    <d v="1899-12-30T22:31:31"/>
    <d v="1899-12-30T01:39:00"/>
    <d v="1899-12-30T01:39:00"/>
    <n v="99"/>
    <s v="Moderate-delay"/>
    <n v="605.47"/>
    <x v="1"/>
    <n v="5"/>
    <s v="Vegan"/>
    <n v="95.6"/>
    <n v="72999.305632885094"/>
    <s v="Cancelled"/>
    <n v="3.68"/>
    <n v="138898.755"/>
    <n v="23261.519999999899"/>
    <n v="0.16747104752666717"/>
  </r>
  <r>
    <s v="a2ea79fe-34bf-4843-aa0b-f9ce4a3a4d95"/>
    <s v="Stacy Bruce"/>
    <n v="31"/>
    <x v="2"/>
    <s v="M"/>
    <s v="Brazil"/>
    <x v="1"/>
    <x v="27"/>
    <x v="9"/>
    <s v="DXB"/>
    <x v="27"/>
    <n v="14469"/>
    <s v="Long-haul"/>
    <d v="1899-12-30T04:48:31"/>
    <x v="27"/>
    <d v="2025-01-10T00:00:00"/>
    <d v="1899-12-30T06:27:31"/>
    <d v="1899-12-30T22:31:31"/>
    <d v="1899-12-30T01:39:00"/>
    <d v="1899-12-30T01:39:00"/>
    <n v="99"/>
    <s v="Moderate-delay"/>
    <n v="798.43"/>
    <x v="2"/>
    <n v="3"/>
    <s v="Non-Vegetarian"/>
    <n v="80.67"/>
    <n v="73239.721942646996"/>
    <s v="Not Cancelled"/>
    <n v="4.21"/>
    <n v="139331.505"/>
    <n v="30669.39"/>
    <n v="0.22011812762662686"/>
  </r>
  <r>
    <s v="77188d2a-d9c0-4af3-8c1e-c8d92628419b"/>
    <s v="Michele Johnson"/>
    <n v="49"/>
    <x v="3"/>
    <s v="M"/>
    <s v="Brazil"/>
    <x v="1"/>
    <x v="27"/>
    <x v="9"/>
    <s v="DXB"/>
    <x v="27"/>
    <n v="14469"/>
    <s v="Long-haul"/>
    <d v="1899-12-30T04:48:31"/>
    <x v="27"/>
    <d v="2025-01-10T00:00:00"/>
    <d v="1899-12-30T06:27:31"/>
    <d v="1899-12-30T22:31:31"/>
    <d v="1899-12-30T01:39:00"/>
    <d v="1899-12-30T01:39:00"/>
    <n v="99"/>
    <s v="Moderate-delay"/>
    <n v="1047.1099999999999"/>
    <x v="0"/>
    <n v="5"/>
    <s v="Non-Vegetarian"/>
    <n v="109.35"/>
    <n v="73010.116997821096"/>
    <s v="Cancelled"/>
    <n v="3.14"/>
    <n v="138918.21"/>
    <n v="40222.146000000001"/>
    <n v="0.28953832618488246"/>
  </r>
  <r>
    <s v="c9f751a4-327a-4dfa-b791-ef589136d647"/>
    <s v="Rachel Thomas"/>
    <n v="59"/>
    <x v="3"/>
    <s v="F"/>
    <s v="Brazil"/>
    <x v="1"/>
    <x v="27"/>
    <x v="9"/>
    <s v="DXB"/>
    <x v="27"/>
    <n v="14469"/>
    <s v="Long-haul"/>
    <d v="1899-12-30T04:48:31"/>
    <x v="27"/>
    <d v="2025-01-08T00:00:00"/>
    <d v="1899-12-30T06:27:31"/>
    <d v="1899-12-30T22:31:31"/>
    <d v="1899-12-30T01:39:00"/>
    <d v="1899-12-30T01:39:00"/>
    <n v="99"/>
    <s v="Moderate-delay"/>
    <n v="1039.68"/>
    <x v="1"/>
    <n v="5"/>
    <s v="Vegetarian"/>
    <n v="132.35"/>
    <n v="73412.825251198694"/>
    <s v="Not Cancelled"/>
    <n v="3.35"/>
    <n v="139643.08499999999"/>
    <n v="39939.593999999997"/>
    <n v="0.28601197116205218"/>
  </r>
  <r>
    <s v="eb85c0aa-3ca5-47f1-8992-70009f1f5b45"/>
    <s v="Dana Fernandez"/>
    <n v="53"/>
    <x v="3"/>
    <s v="F"/>
    <s v="Brazil"/>
    <x v="1"/>
    <x v="27"/>
    <x v="9"/>
    <s v="DXB"/>
    <x v="27"/>
    <n v="14469"/>
    <s v="Long-haul"/>
    <d v="1899-12-30T04:48:31"/>
    <x v="27"/>
    <d v="2025-01-08T00:00:00"/>
    <d v="1899-12-30T06:27:31"/>
    <d v="1899-12-30T22:31:31"/>
    <d v="1899-12-30T01:39:00"/>
    <d v="1899-12-30T01:39:00"/>
    <n v="99"/>
    <s v="Moderate-delay"/>
    <n v="347.91"/>
    <x v="2"/>
    <n v="5"/>
    <s v="Vegan"/>
    <n v="164.55"/>
    <n v="73290.229784617506"/>
    <s v="Not Cancelled"/>
    <n v="3.71"/>
    <n v="139422.41999999899"/>
    <n v="13379.49"/>
    <n v="9.5963690775128535E-2"/>
  </r>
  <r>
    <s v="65856c39-3547-428d-b598-967749ed30be"/>
    <s v="Aaron Gonzalez"/>
    <n v="33"/>
    <x v="2"/>
    <s v="F"/>
    <s v="Brazil"/>
    <x v="0"/>
    <x v="27"/>
    <x v="9"/>
    <s v="DXB"/>
    <x v="27"/>
    <n v="14469"/>
    <s v="Long-haul"/>
    <d v="1899-12-30T04:48:31"/>
    <x v="27"/>
    <d v="2025-01-09T00:00:00"/>
    <d v="1899-12-30T06:27:31"/>
    <d v="1899-12-30T22:31:31"/>
    <d v="1899-12-30T01:39:00"/>
    <d v="1899-12-30T01:39:00"/>
    <n v="99"/>
    <s v="Moderate-delay"/>
    <n v="373.63"/>
    <x v="0"/>
    <n v="3"/>
    <s v="Vegetarian"/>
    <n v="23.69"/>
    <n v="73344.909625330198"/>
    <s v="Not Cancelled"/>
    <n v="4.41"/>
    <n v="139520.83499999999"/>
    <n v="14350.236000000001"/>
    <n v="0.10285371356901643"/>
  </r>
  <r>
    <s v="2cd48577-18c5-4230-a7e2-580b2650f756"/>
    <s v="David Hodges"/>
    <n v="74"/>
    <x v="4"/>
    <s v="F"/>
    <s v="Brazil"/>
    <x v="1"/>
    <x v="27"/>
    <x v="9"/>
    <s v="DXB"/>
    <x v="27"/>
    <n v="14469"/>
    <s v="Long-haul"/>
    <d v="1899-12-30T04:48:31"/>
    <x v="27"/>
    <d v="2025-01-08T00:00:00"/>
    <d v="1899-12-30T06:27:31"/>
    <d v="1899-12-30T22:31:31"/>
    <d v="1899-12-30T01:39:00"/>
    <d v="1899-12-30T01:39:00"/>
    <n v="99"/>
    <s v="Moderate-delay"/>
    <n v="717.37"/>
    <x v="1"/>
    <n v="5"/>
    <s v="Gluten-Free"/>
    <n v="11.54"/>
    <n v="73220.517745101999"/>
    <s v="Cancelled"/>
    <n v="3.58"/>
    <n v="139296.93"/>
    <n v="27548.393999999898"/>
    <n v="0.19776741669755321"/>
  </r>
  <r>
    <s v="a57c884d-73e0-4144-9c54-1df6ce8e67be"/>
    <s v="Amber Anderson"/>
    <n v="57"/>
    <x v="3"/>
    <s v="M"/>
    <s v="Brazil"/>
    <x v="1"/>
    <x v="27"/>
    <x v="9"/>
    <s v="DXB"/>
    <x v="27"/>
    <n v="14469"/>
    <s v="Long-haul"/>
    <d v="1899-12-30T04:48:31"/>
    <x v="27"/>
    <d v="2025-01-02T00:00:00"/>
    <d v="1899-12-30T06:27:31"/>
    <d v="1899-12-30T22:31:31"/>
    <d v="1899-12-30T01:39:00"/>
    <d v="1899-12-30T01:39:00"/>
    <n v="99"/>
    <s v="Moderate-delay"/>
    <n v="784.94"/>
    <x v="1"/>
    <n v="5"/>
    <s v="Vegetarian"/>
    <n v="104.41"/>
    <n v="73115.157266580005"/>
    <s v="Not Cancelled"/>
    <n v="3.84"/>
    <n v="139107.285"/>
    <n v="30154.223999999998"/>
    <n v="0.21676955308271595"/>
  </r>
  <r>
    <s v="d7fa02aa-da36-4147-ab65-3d8752fc50d8"/>
    <s v="Robert Moore"/>
    <n v="71"/>
    <x v="4"/>
    <s v="M"/>
    <s v="Brazil"/>
    <x v="1"/>
    <x v="28"/>
    <x v="8"/>
    <s v="ATL"/>
    <x v="28"/>
    <n v="7101"/>
    <s v="Moderate-haul"/>
    <d v="1899-12-30T15:43:17"/>
    <x v="28"/>
    <d v="2025-01-04T00:00:00"/>
    <d v="1899-12-30T17:04:17"/>
    <d v="1899-12-30T00:57:17"/>
    <d v="1899-12-30T01:21:00"/>
    <d v="1899-12-30T01:21:00"/>
    <n v="81"/>
    <s v="Moderate-delay"/>
    <n v="703.71"/>
    <x v="2"/>
    <n v="5"/>
    <s v="Gluten-Free"/>
    <n v="6.73"/>
    <n v="36061.513759476104"/>
    <s v="Not Cancelled"/>
    <n v="3.23"/>
    <n v="72410.73"/>
    <n v="27023.274000000001"/>
    <n v="0.37319433183452233"/>
  </r>
  <r>
    <s v="8c11501c-b474-4f20-a19f-0adee39da57b"/>
    <s v="William Patrick"/>
    <n v="29"/>
    <x v="0"/>
    <s v="M"/>
    <s v="Brazil"/>
    <x v="0"/>
    <x v="28"/>
    <x v="8"/>
    <s v="ATL"/>
    <x v="28"/>
    <n v="7101"/>
    <s v="Moderate-haul"/>
    <d v="1899-12-30T15:43:17"/>
    <x v="28"/>
    <d v="2025-01-14T00:00:00"/>
    <d v="1899-12-30T17:04:17"/>
    <d v="1899-12-30T00:57:17"/>
    <d v="1899-12-30T01:21:00"/>
    <d v="1899-12-30T01:21:00"/>
    <n v="81"/>
    <s v="Moderate-delay"/>
    <n v="746.22"/>
    <x v="2"/>
    <n v="5"/>
    <s v="Gluten-Free"/>
    <n v="130.66"/>
    <n v="36699.2003444211"/>
    <s v="Not Cancelled"/>
    <n v="4.5599999999999996"/>
    <n v="73558.559999999998"/>
    <n v="28670.5259999999"/>
    <n v="0.38976464465862165"/>
  </r>
  <r>
    <s v="7c1611eb-fbcf-4104-8015-3cd33904a1ef"/>
    <s v="Mary Evans"/>
    <n v="23"/>
    <x v="0"/>
    <s v="F"/>
    <s v="Brazil"/>
    <x v="0"/>
    <x v="28"/>
    <x v="8"/>
    <s v="ATL"/>
    <x v="28"/>
    <n v="7101"/>
    <s v="Moderate-haul"/>
    <d v="1899-12-30T15:43:17"/>
    <x v="28"/>
    <d v="2025-01-02T00:00:00"/>
    <d v="1899-12-30T17:04:17"/>
    <d v="1899-12-30T00:57:17"/>
    <d v="1899-12-30T01:21:00"/>
    <d v="1899-12-30T01:21:00"/>
    <n v="81"/>
    <s v="Moderate-delay"/>
    <n v="633.26"/>
    <x v="1"/>
    <n v="5"/>
    <s v="No Preference"/>
    <n v="183.21"/>
    <n v="36218.803225224299"/>
    <s v="Not Cancelled"/>
    <n v="4.38"/>
    <n v="72693.84"/>
    <n v="24339.1679999999"/>
    <n v="0.33481747559352898"/>
  </r>
  <r>
    <s v="bcba5dc8-9afe-4dbd-bb89-c6507efe8a28"/>
    <s v="Shannon Harris"/>
    <n v="69"/>
    <x v="1"/>
    <s v="F"/>
    <s v="Brazil"/>
    <x v="0"/>
    <x v="31"/>
    <x v="11"/>
    <s v="LAX"/>
    <x v="31"/>
    <n v="4998"/>
    <s v="Moderate-haul"/>
    <d v="1899-12-30T22:36:35"/>
    <x v="31"/>
    <d v="2025-01-02T00:00:00"/>
    <d v="1899-12-30T01:07:35"/>
    <d v="1899-12-30T06:40:35"/>
    <d v="1899-12-30T02:31:00"/>
    <d v="1899-12-30T02:31:00"/>
    <n v="226.5"/>
    <s v="Severe-delay"/>
    <n v="840.28"/>
    <x v="1"/>
    <n v="5"/>
    <s v="Non-Vegetarian"/>
    <n v="0.3"/>
    <n v="25713.921908906901"/>
    <s v="Cancelled"/>
    <n v="4.46"/>
    <n v="35856.71"/>
    <n v="53777.98"/>
    <n v="1.4998024079732917"/>
  </r>
  <r>
    <s v="da4a5143-b425-42b6-8abe-f38184a22df3"/>
    <s v="Ethan Perry"/>
    <n v="64"/>
    <x v="1"/>
    <s v="F"/>
    <s v="Brazil"/>
    <x v="0"/>
    <x v="31"/>
    <x v="11"/>
    <s v="LAX"/>
    <x v="31"/>
    <n v="4998"/>
    <s v="Moderate-haul"/>
    <d v="1899-12-30T22:36:35"/>
    <x v="31"/>
    <d v="2025-01-06T00:00:00"/>
    <d v="1899-12-30T01:07:35"/>
    <d v="1899-12-30T06:40:35"/>
    <d v="1899-12-30T02:31:00"/>
    <d v="1899-12-30T02:31:00"/>
    <n v="226.5"/>
    <s v="Severe-delay"/>
    <n v="388.26"/>
    <x v="1"/>
    <n v="5"/>
    <s v="Non-Vegetarian"/>
    <n v="2.37"/>
    <n v="25588.756982384501"/>
    <s v="Cancelled"/>
    <n v="3.07"/>
    <n v="35706.51"/>
    <n v="24849.11"/>
    <n v="0.69592659713872906"/>
  </r>
  <r>
    <s v="16d2e26f-67b6-4e4f-8dda-57c329ac1b15"/>
    <s v="Julie Ortega"/>
    <n v="39"/>
    <x v="2"/>
    <s v="F"/>
    <s v="Brazil"/>
    <x v="1"/>
    <x v="32"/>
    <x v="12"/>
    <s v="ORD"/>
    <x v="32"/>
    <n v="14251"/>
    <s v="Long-haul"/>
    <d v="1899-12-30T13:30:13"/>
    <x v="32"/>
    <d v="2025-01-14T00:00:00"/>
    <d v="1899-12-30T16:00:13"/>
    <d v="1899-12-30T07:50:13"/>
    <d v="1899-12-30T02:30:00"/>
    <d v="1899-12-30T02:30:00"/>
    <n v="150"/>
    <s v="Severe-delay"/>
    <n v="829.86"/>
    <x v="1"/>
    <n v="3"/>
    <s v="Vegetarian"/>
    <n v="155.88"/>
    <n v="72324.711688351701"/>
    <s v="Cancelled"/>
    <n v="4.88"/>
    <n v="91789.65"/>
    <n v="53142.22"/>
    <n v="0.57895655991715844"/>
  </r>
  <r>
    <s v="33ba2b5d-79a0-4e7a-8d33-24058c56efd7"/>
    <s v="Hayley Weaver"/>
    <n v="27"/>
    <x v="0"/>
    <s v="F"/>
    <s v="Brazil"/>
    <x v="1"/>
    <x v="32"/>
    <x v="12"/>
    <s v="ORD"/>
    <x v="32"/>
    <n v="14251"/>
    <s v="Long-haul"/>
    <d v="1899-12-30T13:30:13"/>
    <x v="32"/>
    <d v="2025-01-06T00:00:00"/>
    <d v="1899-12-30T16:00:13"/>
    <d v="1899-12-30T07:50:13"/>
    <d v="1899-12-30T02:30:00"/>
    <d v="1899-12-30T02:30:00"/>
    <n v="150"/>
    <s v="Severe-delay"/>
    <n v="1446.25"/>
    <x v="1"/>
    <n v="5"/>
    <s v="Gluten-Free"/>
    <n v="169.85"/>
    <n v="72422.554341271694"/>
    <s v="Not Cancelled"/>
    <n v="3.82"/>
    <n v="91907.07"/>
    <n v="92593.97"/>
    <n v="1.0074738537524914"/>
  </r>
  <r>
    <s v="59745ea0-37e0-45db-915b-b5ef1383286e"/>
    <s v="Thomas Bass"/>
    <n v="49"/>
    <x v="3"/>
    <s v="M"/>
    <s v="Brazil"/>
    <x v="1"/>
    <x v="32"/>
    <x v="12"/>
    <s v="ORD"/>
    <x v="32"/>
    <n v="14251"/>
    <s v="Long-haul"/>
    <d v="1899-12-30T13:30:13"/>
    <x v="32"/>
    <d v="2025-01-08T00:00:00"/>
    <d v="1899-12-30T16:00:13"/>
    <d v="1899-12-30T07:50:13"/>
    <d v="1899-12-30T02:30:00"/>
    <d v="1899-12-30T02:30:00"/>
    <n v="150"/>
    <s v="Severe-delay"/>
    <n v="1266.79"/>
    <x v="2"/>
    <n v="5"/>
    <s v="Vegetarian"/>
    <n v="149.24"/>
    <n v="72109.708654100104"/>
    <s v="Cancelled"/>
    <n v="4.2300000000000004"/>
    <n v="91531.65"/>
    <n v="81104.41"/>
    <n v="0.88608049783872578"/>
  </r>
  <r>
    <s v="f71114d0-db4d-4cc1-b16e-975d11c005b2"/>
    <s v="Lisa Oconnell"/>
    <n v="41"/>
    <x v="3"/>
    <s v="M"/>
    <s v="Brazil"/>
    <x v="1"/>
    <x v="32"/>
    <x v="12"/>
    <s v="ORD"/>
    <x v="32"/>
    <n v="14251"/>
    <s v="Long-haul"/>
    <d v="1899-12-30T13:30:13"/>
    <x v="32"/>
    <d v="2025-01-10T00:00:00"/>
    <d v="1899-12-30T16:00:13"/>
    <d v="1899-12-30T07:50:13"/>
    <d v="1899-12-30T02:30:00"/>
    <d v="1899-12-30T02:30:00"/>
    <n v="150"/>
    <s v="Severe-delay"/>
    <n v="1387.46"/>
    <x v="2"/>
    <n v="5"/>
    <s v="Non-Vegetarian"/>
    <n v="179.13"/>
    <n v="72572.306658367103"/>
    <s v="Cancelled"/>
    <n v="3.03"/>
    <n v="92086.77"/>
    <n v="88833.27"/>
    <n v="0.96466919189368894"/>
  </r>
  <r>
    <s v="d05092c7-0c77-4973-888b-b0317ab4fc71"/>
    <s v="Michael Collins"/>
    <n v="66"/>
    <x v="1"/>
    <s v="F"/>
    <s v="Brazil"/>
    <x v="1"/>
    <x v="32"/>
    <x v="12"/>
    <s v="ORD"/>
    <x v="32"/>
    <n v="14251"/>
    <s v="Long-haul"/>
    <d v="1899-12-30T13:30:13"/>
    <x v="32"/>
    <d v="2025-01-09T00:00:00"/>
    <d v="1899-12-30T16:00:13"/>
    <d v="1899-12-30T07:50:13"/>
    <d v="1899-12-30T02:30:00"/>
    <d v="1899-12-30T02:30:00"/>
    <n v="150"/>
    <s v="Severe-delay"/>
    <n v="573.21"/>
    <x v="0"/>
    <n v="5"/>
    <s v="Vegetarian"/>
    <n v="21.43"/>
    <n v="72259.402974158002"/>
    <s v="Cancelled"/>
    <n v="4.29"/>
    <n v="91711.28"/>
    <n v="36689.730000000003"/>
    <n v="0.40005689594562416"/>
  </r>
  <r>
    <s v="85a4850e-f4af-4f70-85ad-540e95c99255"/>
    <s v="Amy Sims"/>
    <n v="57"/>
    <x v="3"/>
    <s v="M"/>
    <s v="Brazil"/>
    <x v="1"/>
    <x v="32"/>
    <x v="12"/>
    <s v="ORD"/>
    <x v="32"/>
    <n v="14251"/>
    <s v="Long-haul"/>
    <d v="1899-12-30T13:30:13"/>
    <x v="32"/>
    <d v="2025-01-09T00:00:00"/>
    <d v="1899-12-30T16:00:13"/>
    <d v="1899-12-30T07:50:13"/>
    <d v="1899-12-30T02:30:00"/>
    <d v="1899-12-30T02:30:00"/>
    <n v="150"/>
    <s v="Severe-delay"/>
    <n v="1492.4"/>
    <x v="1"/>
    <n v="5"/>
    <s v="Non-Vegetarian"/>
    <n v="94.25"/>
    <n v="72357.3182760403"/>
    <s v="Not Cancelled"/>
    <n v="3.94"/>
    <n v="91828.78"/>
    <n v="95532.45"/>
    <n v="1.0403323446091737"/>
  </r>
  <r>
    <s v="e0d95017-1b4e-4539-bca7-318843164870"/>
    <s v="Dustin Simmons"/>
    <n v="32"/>
    <x v="2"/>
    <s v="M"/>
    <s v="Brazil"/>
    <x v="0"/>
    <x v="32"/>
    <x v="12"/>
    <s v="ORD"/>
    <x v="32"/>
    <n v="14251"/>
    <s v="Long-haul"/>
    <d v="1899-12-30T13:30:13"/>
    <x v="32"/>
    <d v="2025-01-05T00:00:00"/>
    <d v="1899-12-30T16:00:13"/>
    <d v="1899-12-30T07:50:13"/>
    <d v="1899-12-30T02:30:00"/>
    <d v="1899-12-30T02:30:00"/>
    <n v="150"/>
    <s v="Severe-delay"/>
    <n v="403.8"/>
    <x v="1"/>
    <n v="3"/>
    <s v="Non-Vegetarian"/>
    <n v="69.599999999999994"/>
    <n v="71864.070532093203"/>
    <s v="Cancelled"/>
    <n v="3.87"/>
    <n v="91236.88"/>
    <n v="25857.119999999999"/>
    <n v="0.2834064470420295"/>
  </r>
  <r>
    <s v="3720fc3e-cf37-4679-aace-00087cf2b92f"/>
    <s v="Jonathan Pennington"/>
    <n v="51"/>
    <x v="3"/>
    <s v="F"/>
    <s v="Brazil"/>
    <x v="1"/>
    <x v="33"/>
    <x v="3"/>
    <s v="ICN"/>
    <x v="33"/>
    <n v="5970"/>
    <s v="Moderate-haul"/>
    <d v="1899-12-30T08:05:51"/>
    <x v="33"/>
    <d v="2025-01-15T00:00:00"/>
    <d v="1899-12-30T10:05:51"/>
    <d v="1899-12-30T16:43:51"/>
    <d v="1899-12-30T02:00:00"/>
    <d v="1899-12-30T02:00:00"/>
    <n v="180"/>
    <s v="Severe-delay"/>
    <n v="449.32"/>
    <x v="1"/>
    <n v="5"/>
    <s v="Gluten-Free"/>
    <n v="40.65"/>
    <n v="31299.4548674119"/>
    <s v="Cancelled"/>
    <n v="4.58"/>
    <n v="42559.35"/>
    <n v="28764.61"/>
    <n v="0.67587051963904532"/>
  </r>
  <r>
    <s v="11337848-583a-4a02-8ee3-8279eeb9d72b"/>
    <s v="Lisa Barber"/>
    <n v="23"/>
    <x v="0"/>
    <s v="F"/>
    <s v="Brazil"/>
    <x v="0"/>
    <x v="33"/>
    <x v="3"/>
    <s v="ICN"/>
    <x v="33"/>
    <n v="5970"/>
    <s v="Moderate-haul"/>
    <d v="1899-12-30T08:05:51"/>
    <x v="33"/>
    <d v="2025-01-05T00:00:00"/>
    <d v="1899-12-30T10:05:51"/>
    <d v="1899-12-30T16:43:51"/>
    <d v="1899-12-30T02:00:00"/>
    <d v="1899-12-30T02:00:00"/>
    <n v="180"/>
    <s v="Severe-delay"/>
    <n v="1457.47"/>
    <x v="0"/>
    <n v="5"/>
    <s v="Vegetarian"/>
    <n v="9.4499999999999993"/>
    <n v="30504.737339704599"/>
    <s v="Cancelled"/>
    <n v="3.82"/>
    <n v="41605.68"/>
    <n v="93279.97"/>
    <n v="2.2420008518067727"/>
  </r>
  <r>
    <s v="ad60379b-de46-4428-9b7c-329b541788de"/>
    <s v="Tyrone Wright"/>
    <n v="53"/>
    <x v="3"/>
    <s v="M"/>
    <s v="Brazil"/>
    <x v="0"/>
    <x v="33"/>
    <x v="3"/>
    <s v="ICN"/>
    <x v="33"/>
    <n v="5970"/>
    <s v="Moderate-haul"/>
    <d v="1899-12-30T08:05:51"/>
    <x v="33"/>
    <d v="2025-01-04T00:00:00"/>
    <d v="1899-12-30T10:05:51"/>
    <d v="1899-12-30T16:43:51"/>
    <d v="1899-12-30T02:00:00"/>
    <d v="1899-12-30T02:00:00"/>
    <n v="180"/>
    <s v="Severe-delay"/>
    <n v="263.74"/>
    <x v="2"/>
    <n v="5"/>
    <s v="Vegetarian"/>
    <n v="153.44999999999999"/>
    <n v="31046.837927455701"/>
    <s v="Not Cancelled"/>
    <n v="3.25"/>
    <n v="42256.21"/>
    <n v="16910.05"/>
    <n v="0.40017905060581627"/>
  </r>
  <r>
    <s v="4d1bb11d-23cc-4f56-b75d-14f8e3ae6593"/>
    <s v="Heather Richardson MD"/>
    <n v="49"/>
    <x v="3"/>
    <s v="F"/>
    <s v="Brazil"/>
    <x v="0"/>
    <x v="33"/>
    <x v="3"/>
    <s v="ICN"/>
    <x v="33"/>
    <n v="5970"/>
    <s v="Moderate-haul"/>
    <d v="1899-12-30T08:05:51"/>
    <x v="33"/>
    <d v="2025-01-03T00:00:00"/>
    <d v="1899-12-30T10:05:51"/>
    <d v="1899-12-30T16:43:51"/>
    <d v="1899-12-30T02:00:00"/>
    <d v="1899-12-30T02:00:00"/>
    <n v="180"/>
    <s v="Severe-delay"/>
    <n v="1236.8699999999999"/>
    <x v="1"/>
    <n v="5"/>
    <s v="Vegan"/>
    <n v="70.86"/>
    <n v="31235.5524553221"/>
    <s v="Cancelled"/>
    <n v="3.44"/>
    <n v="42482.66"/>
    <n v="79173.850000000006"/>
    <n v="1.8636744968417702"/>
  </r>
  <r>
    <s v="cffa2fcf-03c2-4741-b953-73542a6a04bb"/>
    <s v="Lauren Martin"/>
    <n v="54"/>
    <x v="3"/>
    <s v="F"/>
    <s v="Brazil"/>
    <x v="1"/>
    <x v="34"/>
    <x v="16"/>
    <s v="FRA"/>
    <x v="34"/>
    <n v="1215"/>
    <s v="Short-haul "/>
    <d v="1899-12-30T10:23:42"/>
    <x v="34"/>
    <d v="2025-01-03T00:00:00"/>
    <d v="1899-12-30T13:16:42"/>
    <d v="1899-12-30T14:37:42"/>
    <d v="1899-12-30T02:53:00"/>
    <d v="1899-12-30T02:53:00"/>
    <n v="173"/>
    <s v="Severe-delay"/>
    <n v="744.11"/>
    <x v="1"/>
    <n v="5"/>
    <s v="Non-Vegetarian"/>
    <n v="43.65"/>
    <n v="7302.2066395383899"/>
    <s v="Cancelled"/>
    <n v="4.41"/>
    <n v="13762.65"/>
    <n v="47631.77"/>
    <n v="3.460944658187195"/>
  </r>
  <r>
    <s v="5f2ae3b2-acd0-40ac-aece-55d62bea8d18"/>
    <s v="Tracy Phillips"/>
    <n v="52"/>
    <x v="3"/>
    <s v="M"/>
    <s v="Brazil"/>
    <x v="0"/>
    <x v="34"/>
    <x v="16"/>
    <s v="FRA"/>
    <x v="34"/>
    <n v="1215"/>
    <s v="Short-haul "/>
    <d v="1899-12-30T10:23:42"/>
    <x v="34"/>
    <d v="2025-01-10T00:00:00"/>
    <d v="1899-12-30T13:16:42"/>
    <d v="1899-12-30T14:37:42"/>
    <d v="1899-12-30T02:53:00"/>
    <d v="1899-12-30T02:53:00"/>
    <n v="173"/>
    <s v="Severe-delay"/>
    <n v="1076.46"/>
    <x v="2"/>
    <n v="5"/>
    <s v="Vegan"/>
    <n v="158.38"/>
    <n v="7515.7002317545002"/>
    <s v="Cancelled"/>
    <n v="3.56"/>
    <n v="14018.84"/>
    <n v="68925.119999999995"/>
    <n v="4.9166065095257521"/>
  </r>
  <r>
    <s v="ad00616d-48c1-479a-80bd-3ade710284e5"/>
    <s v="Stephanie Bailey"/>
    <n v="35"/>
    <x v="2"/>
    <s v="F"/>
    <s v="Brazil"/>
    <x v="1"/>
    <x v="35"/>
    <x v="15"/>
    <s v="CAN"/>
    <x v="35"/>
    <n v="2001"/>
    <s v="Short-haul "/>
    <d v="1899-12-30T09:18:27"/>
    <x v="35"/>
    <d v="2025-01-12T00:00:00"/>
    <d v="1899-12-30T12:04:27"/>
    <d v="1899-12-30T14:17:27"/>
    <d v="1899-12-30T02:46:00"/>
    <d v="1899-12-30T02:46:00"/>
    <n v="166"/>
    <s v="Severe-delay"/>
    <n v="1256.01"/>
    <x v="0"/>
    <n v="3"/>
    <s v="Vegan"/>
    <n v="193.86"/>
    <n v="10853.590937051"/>
    <s v="Not Cancelled"/>
    <n v="3.9"/>
    <n v="18024.310000000001"/>
    <n v="80423.41"/>
    <n v="4.4619411228501953"/>
  </r>
  <r>
    <s v="9cfb85ba-6427-43d4-b719-75a40e373ce0"/>
    <s v="Diane Dominguez"/>
    <n v="62"/>
    <x v="1"/>
    <s v="M"/>
    <s v="Brazil"/>
    <x v="0"/>
    <x v="35"/>
    <x v="15"/>
    <s v="CAN"/>
    <x v="35"/>
    <n v="2001"/>
    <s v="Short-haul "/>
    <d v="1899-12-30T09:18:27"/>
    <x v="35"/>
    <d v="2025-01-06T00:00:00"/>
    <d v="1899-12-30T12:04:27"/>
    <d v="1899-12-30T14:17:27"/>
    <d v="1899-12-30T02:46:00"/>
    <d v="1899-12-30T02:46:00"/>
    <n v="166"/>
    <s v="Severe-delay"/>
    <n v="209.24"/>
    <x v="1"/>
    <n v="5"/>
    <s v="No Preference"/>
    <n v="97.97"/>
    <n v="11402.92743414"/>
    <s v="Not Cancelled"/>
    <n v="4.26"/>
    <n v="18683.509999999998"/>
    <n v="13410.95"/>
    <n v="0.71779606722719669"/>
  </r>
  <r>
    <s v="214f6817-041d-4abd-b71d-0723a165f552"/>
    <s v="Lisa Baker"/>
    <n v="61"/>
    <x v="1"/>
    <s v="F"/>
    <s v="Brazil"/>
    <x v="0"/>
    <x v="35"/>
    <x v="15"/>
    <s v="CAN"/>
    <x v="35"/>
    <n v="2001"/>
    <s v="Short-haul "/>
    <d v="1899-12-30T09:18:27"/>
    <x v="35"/>
    <d v="2025-01-12T00:00:00"/>
    <d v="1899-12-30T12:04:27"/>
    <d v="1899-12-30T14:17:27"/>
    <d v="1899-12-30T02:46:00"/>
    <d v="1899-12-30T02:46:00"/>
    <n v="166"/>
    <s v="Severe-delay"/>
    <n v="153"/>
    <x v="0"/>
    <n v="5"/>
    <s v="Gluten-Free"/>
    <n v="82.13"/>
    <n v="11496.0499219381"/>
    <s v="Not Cancelled"/>
    <n v="4.04"/>
    <n v="18795.259999999998"/>
    <n v="9808.43"/>
    <n v="0.52185657447675649"/>
  </r>
  <r>
    <s v="e7302310-a009-4293-a9ff-86b88de0f8de"/>
    <s v="Jennifer Mckenzie"/>
    <n v="67"/>
    <x v="1"/>
    <s v="M"/>
    <s v="Brazil"/>
    <x v="0"/>
    <x v="35"/>
    <x v="15"/>
    <s v="CAN"/>
    <x v="35"/>
    <n v="2001"/>
    <s v="Short-haul "/>
    <d v="1899-12-30T09:18:27"/>
    <x v="35"/>
    <d v="2025-01-14T00:00:00"/>
    <d v="1899-12-30T12:04:27"/>
    <d v="1899-12-30T14:17:27"/>
    <d v="1899-12-30T02:46:00"/>
    <d v="1899-12-30T02:46:00"/>
    <n v="166"/>
    <s v="Severe-delay"/>
    <n v="1008.81"/>
    <x v="0"/>
    <n v="5"/>
    <s v="No Preference"/>
    <n v="155.59"/>
    <n v="10764.660202167501"/>
    <s v="Cancelled"/>
    <n v="3.69"/>
    <n v="17917.59"/>
    <n v="64594.96"/>
    <n v="3.605114303876805"/>
  </r>
  <r>
    <s v="674155b6-b9c4-47ae-8243-bc2c6c0eb228"/>
    <s v="Charles Wallace"/>
    <n v="61"/>
    <x v="1"/>
    <s v="M"/>
    <s v="Brazil"/>
    <x v="0"/>
    <x v="35"/>
    <x v="15"/>
    <s v="CAN"/>
    <x v="35"/>
    <n v="2001"/>
    <s v="Short-haul "/>
    <d v="1899-12-30T09:18:27"/>
    <x v="35"/>
    <d v="2025-01-08T00:00:00"/>
    <d v="1899-12-30T12:04:27"/>
    <d v="1899-12-30T14:17:27"/>
    <d v="1899-12-30T02:46:00"/>
    <d v="1899-12-30T02:46:00"/>
    <n v="166"/>
    <s v="Severe-delay"/>
    <n v="1489.42"/>
    <x v="1"/>
    <n v="5"/>
    <s v="Gluten-Free"/>
    <n v="98.75"/>
    <n v="11424.4602692962"/>
    <s v="Cancelled"/>
    <n v="3.03"/>
    <n v="18709.349999999999"/>
    <n v="95342.63"/>
    <n v="5.0959883694516384"/>
  </r>
  <r>
    <s v="541eddb8-29be-4d19-bc29-15dad4586eec"/>
    <s v="Ruth White PhD"/>
    <n v="25"/>
    <x v="0"/>
    <s v="F"/>
    <s v="Brazil"/>
    <x v="1"/>
    <x v="35"/>
    <x v="15"/>
    <s v="CAN"/>
    <x v="35"/>
    <n v="2001"/>
    <s v="Short-haul "/>
    <d v="1899-12-30T09:18:27"/>
    <x v="35"/>
    <d v="2025-01-11T00:00:00"/>
    <d v="1899-12-30T12:04:27"/>
    <d v="1899-12-30T14:17:27"/>
    <d v="1899-12-30T02:46:00"/>
    <d v="1899-12-30T02:46:00"/>
    <n v="166"/>
    <s v="Severe-delay"/>
    <n v="1457.24"/>
    <x v="0"/>
    <n v="5"/>
    <s v="Gluten-Free"/>
    <n v="186.86"/>
    <n v="11493.166698598099"/>
    <s v="Cancelled"/>
    <n v="3.7"/>
    <n v="18791.8"/>
    <n v="93300.73"/>
    <n v="4.9649703594120842"/>
  </r>
  <r>
    <s v="da4f35b4-9709-4432-a8f9-3d2212ff9f3b"/>
    <s v="Erica Taylor"/>
    <n v="23"/>
    <x v="0"/>
    <s v="M"/>
    <s v="Brazil"/>
    <x v="1"/>
    <x v="36"/>
    <x v="10"/>
    <s v="IST"/>
    <x v="36"/>
    <n v="11334"/>
    <s v="Long-haul"/>
    <d v="1899-12-30T02:06:20"/>
    <x v="36"/>
    <d v="2025-01-02T00:00:00"/>
    <d v="1899-12-30T03:28:20"/>
    <d v="1899-12-30T16:03:20"/>
    <d v="1899-12-30T01:22:00"/>
    <d v="1899-12-30T01:22:00"/>
    <n v="82"/>
    <s v="Moderate-delay"/>
    <n v="1397.62"/>
    <x v="2"/>
    <n v="5"/>
    <s v="Non-Vegetarian"/>
    <n v="182.31"/>
    <n v="57681.292451085101"/>
    <s v="Cancelled"/>
    <n v="4.82"/>
    <n v="74217.55"/>
    <n v="89484.14"/>
    <n v="1.2057005384844959"/>
  </r>
  <r>
    <s v="8935c001-d75e-4db4-829a-51b869699e86"/>
    <s v="Kristopher Chapman"/>
    <n v="59"/>
    <x v="3"/>
    <s v="F"/>
    <s v="Brazil"/>
    <x v="1"/>
    <x v="36"/>
    <x v="10"/>
    <s v="IST"/>
    <x v="36"/>
    <n v="11334"/>
    <s v="Long-haul"/>
    <d v="1899-12-30T02:06:20"/>
    <x v="36"/>
    <d v="2025-01-13T00:00:00"/>
    <d v="1899-12-30T03:28:20"/>
    <d v="1899-12-30T16:03:20"/>
    <d v="1899-12-30T01:22:00"/>
    <d v="1899-12-30T01:22:00"/>
    <n v="82"/>
    <s v="Moderate-delay"/>
    <n v="123.34"/>
    <x v="0"/>
    <n v="5"/>
    <s v="No Preference"/>
    <n v="99.89"/>
    <n v="58140.5159918067"/>
    <s v="Cancelled"/>
    <n v="4.83"/>
    <n v="74768.62"/>
    <n v="7913.74"/>
    <n v="0.10584306624891565"/>
  </r>
  <r>
    <s v="dc4d09d4-7045-438f-b884-a680d143f790"/>
    <s v="Daniel Williams"/>
    <n v="45"/>
    <x v="3"/>
    <s v="F"/>
    <s v="Brazil"/>
    <x v="0"/>
    <x v="36"/>
    <x v="10"/>
    <s v="IST"/>
    <x v="36"/>
    <n v="11334"/>
    <s v="Long-haul"/>
    <d v="1899-12-30T02:06:20"/>
    <x v="36"/>
    <d v="2025-01-02T00:00:00"/>
    <d v="1899-12-30T03:28:20"/>
    <d v="1899-12-30T16:03:20"/>
    <d v="1899-12-30T01:22:00"/>
    <d v="1899-12-30T01:22:00"/>
    <n v="82"/>
    <s v="Moderate-delay"/>
    <n v="1469.79"/>
    <x v="0"/>
    <n v="5"/>
    <s v="No Preference"/>
    <n v="181.32"/>
    <n v="57383.880355264599"/>
    <s v="Cancelled"/>
    <n v="3.52"/>
    <n v="73860.66"/>
    <n v="94102.82"/>
    <n v="1.2740587479180392"/>
  </r>
  <r>
    <s v="e89f9bc9-98d8-488b-87c6-e54ef6fc992e"/>
    <s v="William Berry"/>
    <n v="53"/>
    <x v="3"/>
    <s v="M"/>
    <s v="Brazil"/>
    <x v="0"/>
    <x v="36"/>
    <x v="10"/>
    <s v="IST"/>
    <x v="36"/>
    <n v="11334"/>
    <s v="Long-haul"/>
    <d v="1899-12-30T02:06:20"/>
    <x v="36"/>
    <d v="2025-01-11T00:00:00"/>
    <d v="1899-12-30T03:28:20"/>
    <d v="1899-12-30T16:03:20"/>
    <d v="1899-12-30T01:22:00"/>
    <d v="1899-12-30T01:22:00"/>
    <n v="82"/>
    <s v="Moderate-delay"/>
    <n v="1473.14"/>
    <x v="0"/>
    <n v="5"/>
    <s v="Gluten-Free"/>
    <n v="43.69"/>
    <n v="57995.629057212704"/>
    <s v="Not Cancelled"/>
    <n v="3.63"/>
    <n v="74594.75"/>
    <n v="94289.7"/>
    <n v="1.2640259535691185"/>
  </r>
  <r>
    <s v="e89f3346-843b-443d-b4c6-996027092f26"/>
    <s v="Sarah Barnett"/>
    <n v="21"/>
    <x v="0"/>
    <s v="F"/>
    <s v="Brazil"/>
    <x v="1"/>
    <x v="36"/>
    <x v="10"/>
    <s v="IST"/>
    <x v="36"/>
    <n v="11334"/>
    <s v="Long-haul"/>
    <d v="1899-12-30T02:06:20"/>
    <x v="36"/>
    <d v="2025-01-01T00:00:00"/>
    <d v="1899-12-30T03:28:20"/>
    <d v="1899-12-30T16:03:20"/>
    <d v="1899-12-30T01:22:00"/>
    <d v="1899-12-30T01:22:00"/>
    <n v="82"/>
    <s v="Moderate-delay"/>
    <n v="1390.27"/>
    <x v="2"/>
    <n v="5"/>
    <s v="Gluten-Free"/>
    <n v="41.95"/>
    <n v="57589.061754339396"/>
    <s v="Cancelled"/>
    <n v="3.92"/>
    <n v="74106.87"/>
    <n v="88985.67"/>
    <n v="1.200774907913396"/>
  </r>
  <r>
    <s v="d4c4d097-42c3-4230-a663-a5b96065da1c"/>
    <s v="Timothy Hickman"/>
    <n v="20"/>
    <x v="0"/>
    <s v="F"/>
    <s v="Brazil"/>
    <x v="1"/>
    <x v="36"/>
    <x v="10"/>
    <s v="IST"/>
    <x v="36"/>
    <n v="11334"/>
    <s v="Long-haul"/>
    <d v="1899-12-30T02:06:20"/>
    <x v="36"/>
    <d v="2025-01-11T00:00:00"/>
    <d v="1899-12-30T03:28:20"/>
    <d v="1899-12-30T16:03:20"/>
    <d v="1899-12-30T01:22:00"/>
    <d v="1899-12-30T01:22:00"/>
    <n v="82"/>
    <s v="Moderate-delay"/>
    <n v="1335.32"/>
    <x v="0"/>
    <n v="5"/>
    <s v="Gluten-Free"/>
    <n v="153.94"/>
    <n v="57406.401128513098"/>
    <s v="Cancelled"/>
    <n v="3.1"/>
    <n v="73887.679999999993"/>
    <n v="85491.27"/>
    <n v="1.1570436370447688"/>
  </r>
  <r>
    <s v="7c64a888-1b2b-45dc-bf36-dd01c981bcab"/>
    <s v="Aaron Conner"/>
    <n v="33"/>
    <x v="2"/>
    <s v="F"/>
    <s v="Brazil"/>
    <x v="0"/>
    <x v="36"/>
    <x v="10"/>
    <s v="IST"/>
    <x v="36"/>
    <n v="11334"/>
    <s v="Long-haul"/>
    <d v="1899-12-30T02:06:20"/>
    <x v="36"/>
    <d v="2025-01-06T00:00:00"/>
    <d v="1899-12-30T03:28:20"/>
    <d v="1899-12-30T16:03:20"/>
    <d v="1899-12-30T01:22:00"/>
    <d v="1899-12-30T01:22:00"/>
    <n v="82"/>
    <s v="Moderate-delay"/>
    <n v="1176"/>
    <x v="1"/>
    <n v="3"/>
    <s v="No Preference"/>
    <n v="121.49"/>
    <n v="58068.627028094801"/>
    <s v="Cancelled"/>
    <n v="3.66"/>
    <n v="74682.350000000006"/>
    <n v="75288.3"/>
    <n v="1.0081136975470106"/>
  </r>
  <r>
    <s v="c56cea65-ede1-41bf-bcaa-77be73994b90"/>
    <s v="Christopher Johnson"/>
    <n v="39"/>
    <x v="2"/>
    <s v="M"/>
    <s v="Brazil"/>
    <x v="1"/>
    <x v="36"/>
    <x v="10"/>
    <s v="IST"/>
    <x v="36"/>
    <n v="11334"/>
    <s v="Long-haul"/>
    <d v="1899-12-30T02:06:20"/>
    <x v="36"/>
    <d v="2025-01-08T00:00:00"/>
    <d v="1899-12-30T03:28:20"/>
    <d v="1899-12-30T16:03:20"/>
    <d v="1899-12-30T01:22:00"/>
    <d v="1899-12-30T01:22:00"/>
    <n v="82"/>
    <s v="Moderate-delay"/>
    <n v="1304.48"/>
    <x v="1"/>
    <n v="3"/>
    <s v="Vegetarian"/>
    <n v="13.59"/>
    <n v="57600.368561272902"/>
    <s v="Not Cancelled"/>
    <n v="3.81"/>
    <n v="74120.44"/>
    <n v="83489.440000000002"/>
    <n v="1.126402379694454"/>
  </r>
  <r>
    <s v="42154922-3387-485a-9b25-a25e027baaed"/>
    <s v="Sheila Jackson DVM"/>
    <n v="34"/>
    <x v="2"/>
    <s v="F"/>
    <s v="Brazil"/>
    <x v="1"/>
    <x v="36"/>
    <x v="10"/>
    <s v="IST"/>
    <x v="36"/>
    <n v="11334"/>
    <s v="Long-haul"/>
    <d v="1899-12-30T02:06:20"/>
    <x v="36"/>
    <d v="2025-01-03T00:00:00"/>
    <d v="1899-12-30T03:28:20"/>
    <d v="1899-12-30T16:03:20"/>
    <d v="1899-12-30T01:22:00"/>
    <d v="1899-12-30T01:22:00"/>
    <n v="82"/>
    <s v="Moderate-delay"/>
    <n v="501.14"/>
    <x v="1"/>
    <n v="3"/>
    <s v="No Preference"/>
    <n v="174.62"/>
    <n v="57330.026757774503"/>
    <s v="Not Cancelled"/>
    <n v="4.53"/>
    <n v="73796.03"/>
    <n v="32107.88"/>
    <n v="0.43508952988392469"/>
  </r>
  <r>
    <s v="225fe5ee-a3ac-4dea-957a-dda3c6948fd8"/>
    <s v="Brandon Wells"/>
    <n v="50"/>
    <x v="3"/>
    <s v="F"/>
    <s v="Brazil"/>
    <x v="0"/>
    <x v="36"/>
    <x v="10"/>
    <s v="IST"/>
    <x v="36"/>
    <n v="11334"/>
    <s v="Long-haul"/>
    <d v="1899-12-30T02:06:20"/>
    <x v="36"/>
    <d v="2025-01-02T00:00:00"/>
    <d v="1899-12-30T03:28:20"/>
    <d v="1899-12-30T16:03:20"/>
    <d v="1899-12-30T01:22:00"/>
    <d v="1899-12-30T01:22:00"/>
    <n v="82"/>
    <s v="Moderate-delay"/>
    <n v="1257.73"/>
    <x v="0"/>
    <n v="5"/>
    <s v="Vegetarian"/>
    <n v="99.32"/>
    <n v="57191.670705599499"/>
    <s v="Not Cancelled"/>
    <n v="3.12"/>
    <n v="73630"/>
    <n v="80514.58"/>
    <n v="1.0935023767486078"/>
  </r>
  <r>
    <s v="0f1aafb8-cf17-459b-9193-ab6fc7faa2fa"/>
    <s v="Casey Fitzgerald"/>
    <n v="51"/>
    <x v="3"/>
    <s v="M"/>
    <s v="Brazil"/>
    <x v="0"/>
    <x v="37"/>
    <x v="7"/>
    <s v="HND"/>
    <x v="37"/>
    <n v="9317"/>
    <s v="Long-haul"/>
    <d v="1899-12-30T19:25:04"/>
    <x v="37"/>
    <d v="2025-01-02T00:00:00"/>
    <d v="1899-12-30T20:21:04"/>
    <d v="1899-12-30T06:42:04"/>
    <d v="1899-12-30T00:56:00"/>
    <d v="1899-12-30T00:56:00"/>
    <n v="56"/>
    <s v="Moderate-delay"/>
    <n v="860.34"/>
    <x v="1"/>
    <n v="5"/>
    <s v="Vegetarian"/>
    <n v="109.49"/>
    <n v="47797.712531341997"/>
    <s v="Cancelled"/>
    <n v="4.2699999999999996"/>
    <n v="62357.26"/>
    <n v="55083.66"/>
    <n v="0.88335600377566303"/>
  </r>
  <r>
    <s v="f3048b36-f633-407a-9077-6744571d8ac0"/>
    <s v="Jennifer Mcintyre"/>
    <n v="70"/>
    <x v="4"/>
    <s v="F"/>
    <s v="Brazil"/>
    <x v="1"/>
    <x v="37"/>
    <x v="7"/>
    <s v="HND"/>
    <x v="37"/>
    <n v="9317"/>
    <s v="Long-haul"/>
    <d v="1899-12-30T19:25:04"/>
    <x v="37"/>
    <d v="2025-01-10T00:00:00"/>
    <d v="1899-12-30T20:21:04"/>
    <d v="1899-12-30T06:42:04"/>
    <d v="1899-12-30T00:56:00"/>
    <d v="1899-12-30T00:56:00"/>
    <n v="56"/>
    <s v="Moderate-delay"/>
    <n v="176.23"/>
    <x v="0"/>
    <n v="5"/>
    <s v="Gluten-Free"/>
    <n v="28.18"/>
    <n v="47522.695052391602"/>
    <s v="Not Cancelled"/>
    <n v="3.88"/>
    <n v="62027.23"/>
    <n v="11284.36"/>
    <n v="0.18192590576751533"/>
  </r>
  <r>
    <s v="cbc33914-00cf-4ddd-aa9d-63cc0e750fef"/>
    <s v="Robert Johnson"/>
    <n v="74"/>
    <x v="4"/>
    <s v="F"/>
    <s v="Brazil"/>
    <x v="0"/>
    <x v="37"/>
    <x v="7"/>
    <s v="HND"/>
    <x v="37"/>
    <n v="9317"/>
    <s v="Long-haul"/>
    <d v="1899-12-30T19:25:04"/>
    <x v="37"/>
    <d v="2025-01-10T00:00:00"/>
    <d v="1899-12-30T20:21:04"/>
    <d v="1899-12-30T06:42:04"/>
    <d v="1899-12-30T00:56:00"/>
    <d v="1899-12-30T00:56:00"/>
    <n v="56"/>
    <s v="Moderate-delay"/>
    <n v="1026.8800000000001"/>
    <x v="2"/>
    <n v="5"/>
    <s v="No Preference"/>
    <n v="162.56"/>
    <n v="47981.7023817667"/>
    <s v="Not Cancelled"/>
    <n v="4.01"/>
    <n v="62578.04"/>
    <n v="65752.83"/>
    <n v="1.0507332923818005"/>
  </r>
  <r>
    <s v="b2e58e12-7d24-4aa3-8e53-0f1bedfecddd"/>
    <s v="Sandra Perry"/>
    <n v="73"/>
    <x v="4"/>
    <s v="M"/>
    <s v="Brazil"/>
    <x v="0"/>
    <x v="37"/>
    <x v="7"/>
    <s v="HND"/>
    <x v="37"/>
    <n v="9317"/>
    <s v="Long-haul"/>
    <d v="1899-12-30T19:25:04"/>
    <x v="37"/>
    <d v="2025-01-01T00:00:00"/>
    <d v="1899-12-30T20:21:04"/>
    <d v="1899-12-30T06:42:04"/>
    <d v="1899-12-30T00:56:00"/>
    <d v="1899-12-30T00:56:00"/>
    <n v="56"/>
    <s v="Moderate-delay"/>
    <n v="1187.5"/>
    <x v="1"/>
    <n v="5"/>
    <s v="No Preference"/>
    <n v="4.79"/>
    <n v="47272.940149559203"/>
    <s v="Not Cancelled"/>
    <n v="4.58"/>
    <n v="61727.53"/>
    <n v="76000.960000000006"/>
    <n v="1.2312328064965503"/>
  </r>
  <r>
    <s v="d6a01755-a0cb-4141-a485-d6f445e37188"/>
    <s v="Eric Mccullough PhD"/>
    <n v="68"/>
    <x v="1"/>
    <s v="F"/>
    <s v="Brazil"/>
    <x v="1"/>
    <x v="38"/>
    <x v="10"/>
    <s v="PVG"/>
    <x v="38"/>
    <n v="5518"/>
    <s v="Moderate-haul"/>
    <d v="1899-12-30T06:12:55"/>
    <x v="38"/>
    <d v="2025-01-12T00:00:00"/>
    <d v="1899-12-30T07:39:55"/>
    <d v="1899-12-30T13:46:55"/>
    <d v="1899-12-30T01:27:00"/>
    <d v="1899-12-30T01:27:00"/>
    <n v="87"/>
    <s v="Moderate-delay"/>
    <n v="385.31"/>
    <x v="2"/>
    <n v="5"/>
    <s v="Vegetarian"/>
    <n v="115.76"/>
    <n v="29074.035092232301"/>
    <s v="Not Cancelled"/>
    <n v="4.49"/>
    <n v="39888.839999999997"/>
    <n v="24682.99"/>
    <n v="0.61879437958085526"/>
  </r>
  <r>
    <s v="e488698c-67bb-4597-8670-2bf054c70b91"/>
    <s v="Aaron Lopez"/>
    <n v="46"/>
    <x v="3"/>
    <s v="M"/>
    <s v="Brazil"/>
    <x v="0"/>
    <x v="38"/>
    <x v="10"/>
    <s v="PVG"/>
    <x v="38"/>
    <n v="5518"/>
    <s v="Moderate-haul"/>
    <d v="1899-12-30T06:12:55"/>
    <x v="38"/>
    <d v="2025-01-13T00:00:00"/>
    <d v="1899-12-30T07:39:55"/>
    <d v="1899-12-30T13:46:55"/>
    <d v="1899-12-30T01:27:00"/>
    <d v="1899-12-30T01:27:00"/>
    <n v="87"/>
    <s v="Moderate-delay"/>
    <n v="383.76"/>
    <x v="2"/>
    <n v="5"/>
    <s v="Gluten-Free"/>
    <n v="76.489999999999995"/>
    <n v="29002.8402426049"/>
    <s v="Cancelled"/>
    <n v="3.58"/>
    <n v="39803.410000000003"/>
    <n v="24575.94"/>
    <n v="0.61743302897917529"/>
  </r>
  <r>
    <s v="9c4fc5ef-9311-45e3-a32e-4488f34c74b0"/>
    <s v="Jacob Strickland"/>
    <n v="50"/>
    <x v="3"/>
    <s v="M"/>
    <s v="Brazil"/>
    <x v="0"/>
    <x v="38"/>
    <x v="10"/>
    <s v="PVG"/>
    <x v="38"/>
    <n v="5518"/>
    <s v="Moderate-haul"/>
    <d v="1899-12-30T06:12:55"/>
    <x v="38"/>
    <d v="2025-01-04T00:00:00"/>
    <d v="1899-12-30T07:39:55"/>
    <d v="1899-12-30T13:46:55"/>
    <d v="1899-12-30T01:27:00"/>
    <d v="1899-12-30T01:27:00"/>
    <n v="87"/>
    <s v="Moderate-delay"/>
    <n v="737.45"/>
    <x v="0"/>
    <n v="5"/>
    <s v="Non-Vegetarian"/>
    <n v="154.08000000000001"/>
    <n v="28609.367589336998"/>
    <s v="Not Cancelled"/>
    <n v="4.57"/>
    <n v="39331.24"/>
    <n v="47227.62"/>
    <n v="1.2007661085691681"/>
  </r>
  <r>
    <s v="51480ffe-32b9-401e-b7f5-bdbbb9ce918d"/>
    <s v="Alexis Gilbert"/>
    <n v="54"/>
    <x v="3"/>
    <s v="F"/>
    <s v="Brazil"/>
    <x v="0"/>
    <x v="60"/>
    <x v="15"/>
    <s v="AMS"/>
    <x v="60"/>
    <n v="11762"/>
    <s v="Long-haul"/>
    <d v="1899-12-30T06:16:26"/>
    <x v="60"/>
    <d v="2025-01-06T00:00:00"/>
    <d v="1899-12-30T09:05:26"/>
    <d v="1899-12-30T22:09:26"/>
    <d v="1899-12-30T02:49:00"/>
    <d v="1899-12-30T02:49:00"/>
    <n v="169"/>
    <s v="Severe-delay"/>
    <n v="486.28"/>
    <x v="1"/>
    <n v="5"/>
    <s v="Gluten-Free"/>
    <n v="110.45"/>
    <n v="60022.666305539598"/>
    <s v="Cancelled"/>
    <n v="4.01"/>
    <n v="77027.199999999997"/>
    <n v="31144.01"/>
    <n v="0.40432483590212287"/>
  </r>
  <r>
    <s v="925f0f05-e657-4820-9cc1-00d6932fae87"/>
    <s v="Sarah Williams"/>
    <n v="28"/>
    <x v="0"/>
    <s v="M"/>
    <s v="Brazil"/>
    <x v="0"/>
    <x v="60"/>
    <x v="15"/>
    <s v="AMS"/>
    <x v="60"/>
    <n v="11762"/>
    <s v="Long-haul"/>
    <d v="1899-12-30T06:16:26"/>
    <x v="60"/>
    <d v="2025-01-08T00:00:00"/>
    <d v="1899-12-30T09:05:26"/>
    <d v="1899-12-30T22:09:26"/>
    <d v="1899-12-30T02:49:00"/>
    <d v="1899-12-30T02:49:00"/>
    <n v="169"/>
    <s v="Severe-delay"/>
    <n v="861.97"/>
    <x v="1"/>
    <n v="5"/>
    <s v="Vegetarian"/>
    <n v="27.82"/>
    <n v="59841.675725636604"/>
    <s v="Cancelled"/>
    <n v="4.38"/>
    <n v="76810.009999999995"/>
    <n v="55171.64"/>
    <n v="0.7182871086724244"/>
  </r>
  <r>
    <s v="64ad645a-ebdb-40ad-99e6-0d0356a15afb"/>
    <s v="James Cox"/>
    <n v="48"/>
    <x v="3"/>
    <s v="M"/>
    <s v="Brazil"/>
    <x v="1"/>
    <x v="60"/>
    <x v="15"/>
    <s v="AMS"/>
    <x v="60"/>
    <n v="11762"/>
    <s v="Long-haul"/>
    <d v="1899-12-30T06:16:26"/>
    <x v="60"/>
    <d v="2025-01-13T00:00:00"/>
    <d v="1899-12-30T09:05:26"/>
    <d v="1899-12-30T22:09:26"/>
    <d v="1899-12-30T02:49:00"/>
    <d v="1899-12-30T02:49:00"/>
    <n v="169"/>
    <s v="Severe-delay"/>
    <n v="1191.1099999999999"/>
    <x v="2"/>
    <n v="5"/>
    <s v="Gluten-Free"/>
    <n v="16.510000000000002"/>
    <n v="59923.2554051314"/>
    <s v="Not Cancelled"/>
    <n v="4.1900000000000004"/>
    <n v="76907.91"/>
    <n v="76234.34"/>
    <n v="0.99124186315815876"/>
  </r>
  <r>
    <s v="e97c1c75-c7ba-41b7-baaf-af19347cd286"/>
    <s v="Rhonda Edwards"/>
    <n v="63"/>
    <x v="1"/>
    <s v="M"/>
    <s v="Brazil"/>
    <x v="0"/>
    <x v="60"/>
    <x v="15"/>
    <s v="AMS"/>
    <x v="60"/>
    <n v="11762"/>
    <s v="Long-haul"/>
    <d v="1899-12-30T06:16:26"/>
    <x v="60"/>
    <d v="2025-01-15T00:00:00"/>
    <d v="1899-12-30T09:05:26"/>
    <d v="1899-12-30T22:09:26"/>
    <d v="1899-12-30T02:49:00"/>
    <d v="1899-12-30T02:49:00"/>
    <n v="169"/>
    <s v="Severe-delay"/>
    <n v="834.8"/>
    <x v="1"/>
    <n v="5"/>
    <s v="Non-Vegetarian"/>
    <n v="76.3"/>
    <n v="59525.670178505097"/>
    <s v="Cancelled"/>
    <n v="4.3499999999999996"/>
    <n v="76430.8"/>
    <n v="53442.46"/>
    <n v="0.69922675151902114"/>
  </r>
  <r>
    <s v="fdc78cd6-164e-47eb-a0a5-bb7147e559bd"/>
    <s v="Michael Bauer"/>
    <n v="45"/>
    <x v="3"/>
    <s v="M"/>
    <s v="Brazil"/>
    <x v="0"/>
    <x v="60"/>
    <x v="15"/>
    <s v="AMS"/>
    <x v="60"/>
    <n v="11762"/>
    <s v="Long-haul"/>
    <d v="1899-12-30T06:16:26"/>
    <x v="60"/>
    <d v="2025-01-08T00:00:00"/>
    <d v="1899-12-30T09:05:26"/>
    <d v="1899-12-30T22:09:26"/>
    <d v="1899-12-30T02:49:00"/>
    <d v="1899-12-30T02:49:00"/>
    <n v="169"/>
    <s v="Severe-delay"/>
    <n v="109.72"/>
    <x v="1"/>
    <n v="5"/>
    <s v="Gluten-Free"/>
    <n v="156.68"/>
    <n v="59354.478435778401"/>
    <s v="Cancelled"/>
    <n v="4.88"/>
    <n v="76225.37"/>
    <n v="7053.42"/>
    <n v="9.2533758773489724E-2"/>
  </r>
  <r>
    <s v="8f6c67c5-59c5-486d-a401-8eabe7e09309"/>
    <s v="John Johnson Jr."/>
    <n v="53"/>
    <x v="3"/>
    <s v="F"/>
    <s v="Brazil"/>
    <x v="1"/>
    <x v="60"/>
    <x v="15"/>
    <s v="AMS"/>
    <x v="60"/>
    <n v="11762"/>
    <s v="Long-haul"/>
    <d v="1899-12-30T06:16:26"/>
    <x v="60"/>
    <d v="2025-01-06T00:00:00"/>
    <d v="1899-12-30T09:05:26"/>
    <d v="1899-12-30T22:09:26"/>
    <d v="1899-12-30T02:49:00"/>
    <d v="1899-12-30T02:49:00"/>
    <n v="169"/>
    <s v="Severe-delay"/>
    <n v="1457.09"/>
    <x v="1"/>
    <n v="5"/>
    <s v="No Preference"/>
    <n v="23.96"/>
    <n v="60184.426716534101"/>
    <s v="Cancelled"/>
    <n v="3.25"/>
    <n v="77221.31"/>
    <n v="93258.55"/>
    <n v="1.2076789425095225"/>
  </r>
  <r>
    <s v="fb2638df-710b-4795-9033-19bc4eed954e"/>
    <s v="Patricia Weiss"/>
    <n v="45"/>
    <x v="3"/>
    <s v="M"/>
    <s v="Brazil"/>
    <x v="0"/>
    <x v="60"/>
    <x v="15"/>
    <s v="AMS"/>
    <x v="60"/>
    <n v="11762"/>
    <s v="Long-haul"/>
    <d v="1899-12-30T06:16:26"/>
    <x v="60"/>
    <d v="2025-01-02T00:00:00"/>
    <d v="1899-12-30T09:05:26"/>
    <d v="1899-12-30T22:09:26"/>
    <d v="1899-12-30T02:49:00"/>
    <d v="1899-12-30T02:49:00"/>
    <n v="169"/>
    <s v="Severe-delay"/>
    <n v="710.25"/>
    <x v="0"/>
    <n v="5"/>
    <s v="Non-Vegetarian"/>
    <n v="111.79"/>
    <n v="59334.415933823198"/>
    <s v="Not Cancelled"/>
    <n v="3.01"/>
    <n v="76201.3"/>
    <n v="45478.36"/>
    <n v="0.59681868944493066"/>
  </r>
  <r>
    <s v="bb73c73a-4e67-4158-8265-f3ead685557e"/>
    <s v="Timothy Roberts"/>
    <n v="37"/>
    <x v="2"/>
    <s v="F"/>
    <s v="Brazil"/>
    <x v="0"/>
    <x v="61"/>
    <x v="7"/>
    <s v="ICN"/>
    <x v="61"/>
    <n v="13200"/>
    <s v="Long-haul"/>
    <d v="1899-12-30T02:45:05"/>
    <x v="61"/>
    <d v="2025-01-10T00:00:00"/>
    <d v="1899-12-30T03:52:05"/>
    <d v="1899-12-30T18:32:05"/>
    <d v="1899-12-30T01:07:00"/>
    <d v="1899-12-30T01:07:00"/>
    <n v="67"/>
    <s v="Moderate-delay"/>
    <n v="953.37"/>
    <x v="2"/>
    <n v="3"/>
    <s v="Vegetarian"/>
    <n v="117.87"/>
    <n v="66936.568753965097"/>
    <s v="Cancelled"/>
    <n v="3.78"/>
    <n v="85323.88"/>
    <n v="61039.25"/>
    <n v="0.71538296195625417"/>
  </r>
  <r>
    <s v="d99d1939-af32-4c31-9623-ddab71359ce6"/>
    <s v="Lacey Brown"/>
    <n v="51"/>
    <x v="3"/>
    <s v="M"/>
    <s v="Brazil"/>
    <x v="0"/>
    <x v="61"/>
    <x v="7"/>
    <s v="ICN"/>
    <x v="61"/>
    <n v="13200"/>
    <s v="Long-haul"/>
    <d v="1899-12-30T02:45:05"/>
    <x v="61"/>
    <d v="2025-01-12T00:00:00"/>
    <d v="1899-12-30T03:52:05"/>
    <d v="1899-12-30T18:32:05"/>
    <d v="1899-12-30T01:07:00"/>
    <d v="1899-12-30T01:07:00"/>
    <n v="67"/>
    <s v="Moderate-delay"/>
    <n v="55.76"/>
    <x v="0"/>
    <n v="5"/>
    <s v="Vegetarian"/>
    <n v="50.58"/>
    <n v="67425.060202241206"/>
    <s v="Not Cancelled"/>
    <n v="3.2"/>
    <n v="85910.07"/>
    <n v="3578.76"/>
    <n v="4.1657049051409226E-2"/>
  </r>
  <r>
    <s v="58ffa9cd-a471-4e91-90ae-f6a6bb5007a7"/>
    <s v="Richard Grant"/>
    <n v="31"/>
    <x v="2"/>
    <s v="M"/>
    <s v="Brazil"/>
    <x v="0"/>
    <x v="61"/>
    <x v="7"/>
    <s v="ICN"/>
    <x v="61"/>
    <n v="13200"/>
    <s v="Long-haul"/>
    <d v="1899-12-30T02:45:05"/>
    <x v="61"/>
    <d v="2025-01-06T00:00:00"/>
    <d v="1899-12-30T03:52:05"/>
    <d v="1899-12-30T18:32:05"/>
    <d v="1899-12-30T01:07:00"/>
    <d v="1899-12-30T01:07:00"/>
    <n v="67"/>
    <s v="Moderate-delay"/>
    <n v="395.39"/>
    <x v="1"/>
    <n v="3"/>
    <s v="Vegan"/>
    <n v="77.94"/>
    <n v="67165.403584382395"/>
    <s v="Not Cancelled"/>
    <n v="3.75"/>
    <n v="85598.48"/>
    <n v="25320.55"/>
    <n v="0.29580607038816575"/>
  </r>
  <r>
    <s v="ab0bcf62-11ee-4da3-93fc-9f06990cb005"/>
    <s v="Jennifer Davis"/>
    <n v="26"/>
    <x v="0"/>
    <s v="M"/>
    <s v="Brazil"/>
    <x v="1"/>
    <x v="39"/>
    <x v="12"/>
    <s v="LHR"/>
    <x v="39"/>
    <n v="3105"/>
    <s v="Short-haul "/>
    <d v="1899-12-30T22:01:41"/>
    <x v="39"/>
    <d v="2025-01-14T00:00:00"/>
    <d v="1899-12-30T23:01:41"/>
    <d v="1899-12-30T02:28:41"/>
    <d v="1899-12-30T01:00:00"/>
    <d v="1899-12-30T01:00:00"/>
    <n v="60"/>
    <s v="Moderate-delay"/>
    <n v="429.43"/>
    <x v="2"/>
    <n v="5"/>
    <s v="Vegan"/>
    <n v="113.82"/>
    <n v="16388.993596888598"/>
    <s v="Cancelled"/>
    <n v="3.32"/>
    <n v="24666.79"/>
    <n v="27506.28"/>
    <n v="1.1151138838900398"/>
  </r>
  <r>
    <s v="52951907-5aa6-4399-8e37-adf5cd82aabd"/>
    <s v="Adam Pollard"/>
    <n v="70"/>
    <x v="4"/>
    <s v="F"/>
    <s v="Brazil"/>
    <x v="0"/>
    <x v="39"/>
    <x v="12"/>
    <s v="LHR"/>
    <x v="39"/>
    <n v="3105"/>
    <s v="Short-haul "/>
    <d v="1899-12-30T22:01:41"/>
    <x v="39"/>
    <d v="2025-01-01T00:00:00"/>
    <d v="1899-12-30T23:01:41"/>
    <d v="1899-12-30T02:28:41"/>
    <d v="1899-12-30T01:00:00"/>
    <d v="1899-12-30T01:00:00"/>
    <n v="60"/>
    <s v="Moderate-delay"/>
    <n v="701.59"/>
    <x v="2"/>
    <n v="5"/>
    <s v="Gluten-Free"/>
    <n v="66.31"/>
    <n v="16911.3753061229"/>
    <s v="Cancelled"/>
    <n v="3.36"/>
    <n v="25293.65"/>
    <n v="44915.02"/>
    <n v="1.7757429236191691"/>
  </r>
  <r>
    <s v="f1fd58d1-86fa-4852-992e-e6ddd6799908"/>
    <s v="Daniel Anderson"/>
    <n v="54"/>
    <x v="3"/>
    <s v="M"/>
    <s v="Brazil"/>
    <x v="0"/>
    <x v="39"/>
    <x v="12"/>
    <s v="LHR"/>
    <x v="39"/>
    <n v="3105"/>
    <s v="Short-haul "/>
    <d v="1899-12-30T22:01:41"/>
    <x v="39"/>
    <d v="2025-01-13T00:00:00"/>
    <d v="1899-12-30T23:01:41"/>
    <d v="1899-12-30T02:28:41"/>
    <d v="1899-12-30T01:00:00"/>
    <d v="1899-12-30T01:00:00"/>
    <n v="60"/>
    <s v="Moderate-delay"/>
    <n v="74.67"/>
    <x v="0"/>
    <n v="5"/>
    <s v="No Preference"/>
    <n v="14.21"/>
    <n v="16859.900025703198"/>
    <s v="Cancelled"/>
    <n v="3.96"/>
    <n v="25231.88"/>
    <n v="4781.72"/>
    <n v="0.18951104713560782"/>
  </r>
  <r>
    <s v="7008a282-7173-4906-a0a7-a71ebbe9884b"/>
    <s v="Carly Williams MD"/>
    <n v="45"/>
    <x v="3"/>
    <s v="F"/>
    <s v="Brazil"/>
    <x v="0"/>
    <x v="39"/>
    <x v="12"/>
    <s v="LHR"/>
    <x v="39"/>
    <n v="3105"/>
    <s v="Short-haul "/>
    <d v="1899-12-30T22:01:41"/>
    <x v="39"/>
    <d v="2025-01-13T00:00:00"/>
    <d v="1899-12-30T23:01:41"/>
    <d v="1899-12-30T02:28:41"/>
    <d v="1899-12-30T01:00:00"/>
    <d v="1899-12-30T01:00:00"/>
    <n v="60"/>
    <s v="Moderate-delay"/>
    <n v="1302.29"/>
    <x v="1"/>
    <n v="5"/>
    <s v="Vegetarian"/>
    <n v="101.65"/>
    <n v="16881.082699647999"/>
    <s v="Not Cancelled"/>
    <n v="3.17"/>
    <n v="25257.3"/>
    <n v="83366.89"/>
    <n v="3.3007047467464852"/>
  </r>
  <r>
    <s v="3bc89b9d-fa66-430d-9478-d5f347a9f473"/>
    <s v="Julie Ford"/>
    <n v="63"/>
    <x v="1"/>
    <s v="F"/>
    <s v="Brazil"/>
    <x v="1"/>
    <x v="40"/>
    <x v="13"/>
    <s v="ICN"/>
    <x v="40"/>
    <n v="347"/>
    <s v="Short-haul "/>
    <d v="1899-12-30T13:37:35"/>
    <x v="40"/>
    <d v="2025-01-04T00:00:00"/>
    <d v="1899-12-30T14:26:35"/>
    <d v="1899-12-30T14:49:35"/>
    <d v="1899-12-30T00:49:00"/>
    <d v="1899-12-30T00:49:00"/>
    <n v="49"/>
    <s v="Moderate-delay"/>
    <n v="724.59"/>
    <x v="0"/>
    <n v="5"/>
    <s v="Vegetarian"/>
    <n v="147.09"/>
    <n v="3098.9838426831102"/>
    <s v="Not Cancelled"/>
    <n v="4.22"/>
    <n v="8718.7800000000007"/>
    <n v="46403.18"/>
    <n v="5.3222102174845558"/>
  </r>
  <r>
    <s v="132bda56-90fe-46aa-bc00-00ed49c26808"/>
    <s v="Michelle Anderson"/>
    <n v="35"/>
    <x v="2"/>
    <s v="M"/>
    <s v="Brazil"/>
    <x v="0"/>
    <x v="40"/>
    <x v="13"/>
    <s v="ICN"/>
    <x v="40"/>
    <n v="347"/>
    <s v="Short-haul "/>
    <d v="1899-12-30T13:37:35"/>
    <x v="40"/>
    <d v="2025-01-01T00:00:00"/>
    <d v="1899-12-30T14:26:35"/>
    <d v="1899-12-30T14:49:35"/>
    <d v="1899-12-30T00:49:00"/>
    <d v="1899-12-30T00:49:00"/>
    <n v="49"/>
    <s v="Moderate-delay"/>
    <n v="1023.93"/>
    <x v="2"/>
    <n v="3"/>
    <s v="No Preference"/>
    <n v="91.08"/>
    <n v="2301.1405127272901"/>
    <s v="Not Cancelled"/>
    <n v="3.1"/>
    <n v="7761.37"/>
    <n v="65549.740000000005"/>
    <n v="8.4456403959610231"/>
  </r>
  <r>
    <s v="a5ecd8d3-ec82-48ef-b333-f6b0e7278480"/>
    <s v="Christina Castillo"/>
    <n v="27"/>
    <x v="0"/>
    <s v="F"/>
    <s v="Brazil"/>
    <x v="1"/>
    <x v="40"/>
    <x v="13"/>
    <s v="ICN"/>
    <x v="40"/>
    <n v="347"/>
    <s v="Short-haul "/>
    <d v="1899-12-30T13:37:35"/>
    <x v="40"/>
    <d v="2025-01-03T00:00:00"/>
    <d v="1899-12-30T14:26:35"/>
    <d v="1899-12-30T14:49:35"/>
    <d v="1899-12-30T00:49:00"/>
    <d v="1899-12-30T00:49:00"/>
    <n v="49"/>
    <s v="Moderate-delay"/>
    <n v="773.34"/>
    <x v="2"/>
    <n v="5"/>
    <s v="Vegetarian"/>
    <n v="101.42"/>
    <n v="2351.6427166164599"/>
    <s v="Cancelled"/>
    <n v="3.45"/>
    <n v="7821.97"/>
    <n v="49514.04"/>
    <n v="6.3301239968959226"/>
  </r>
  <r>
    <s v="05aed3ac-fe36-4d75-b66b-af427d2dbf17"/>
    <s v="Jeffrey Robertson"/>
    <n v="61"/>
    <x v="1"/>
    <s v="F"/>
    <s v="Brazil"/>
    <x v="0"/>
    <x v="40"/>
    <x v="13"/>
    <s v="ICN"/>
    <x v="40"/>
    <n v="347"/>
    <s v="Short-haul "/>
    <d v="1899-12-30T13:37:35"/>
    <x v="40"/>
    <d v="2025-01-14T00:00:00"/>
    <d v="1899-12-30T14:26:35"/>
    <d v="1899-12-30T14:49:35"/>
    <d v="1899-12-30T00:49:00"/>
    <d v="1899-12-30T00:49:00"/>
    <n v="49"/>
    <s v="Moderate-delay"/>
    <n v="526.5"/>
    <x v="2"/>
    <n v="5"/>
    <s v="Vegetarian"/>
    <n v="83.32"/>
    <n v="2968.1087692311398"/>
    <s v="Not Cancelled"/>
    <n v="4.01"/>
    <n v="8561.73"/>
    <n v="33712.660000000003"/>
    <n v="3.9375990600030608"/>
  </r>
  <r>
    <s v="623fc02d-9a66-4b49-924b-ae5b74ce955f"/>
    <s v="Timothy Lee"/>
    <n v="58"/>
    <x v="3"/>
    <s v="F"/>
    <s v="Brazil"/>
    <x v="0"/>
    <x v="40"/>
    <x v="13"/>
    <s v="ICN"/>
    <x v="40"/>
    <n v="347"/>
    <s v="Short-haul "/>
    <d v="1899-12-30T13:37:35"/>
    <x v="40"/>
    <d v="2025-01-01T00:00:00"/>
    <d v="1899-12-30T14:26:35"/>
    <d v="1899-12-30T14:49:35"/>
    <d v="1899-12-30T00:49:00"/>
    <d v="1899-12-30T00:49:00"/>
    <n v="49"/>
    <s v="Moderate-delay"/>
    <n v="380.89"/>
    <x v="0"/>
    <n v="5"/>
    <s v="Gluten-Free"/>
    <n v="151.22"/>
    <n v="3119.5402261516201"/>
    <s v="Cancelled"/>
    <n v="4.1900000000000004"/>
    <n v="8743.4500000000007"/>
    <n v="24407.200000000001"/>
    <n v="2.7914839108132372"/>
  </r>
  <r>
    <s v="c006350c-c3cf-43bc-b2fd-864b65be8570"/>
    <s v="Timothy Buchanan"/>
    <n v="33"/>
    <x v="2"/>
    <s v="M"/>
    <s v="Brazil"/>
    <x v="1"/>
    <x v="41"/>
    <x v="13"/>
    <s v="JFK"/>
    <x v="41"/>
    <n v="3594"/>
    <s v="Short-haul "/>
    <d v="1899-12-30T04:33:34"/>
    <x v="41"/>
    <d v="2025-01-10T00:00:00"/>
    <d v="1899-12-30T05:28:34"/>
    <d v="1899-12-30T09:27:34"/>
    <d v="1899-12-30T00:55:00"/>
    <d v="1899-12-30T00:55:00"/>
    <n v="55"/>
    <s v="Moderate-delay"/>
    <n v="1037.0999999999999"/>
    <x v="0"/>
    <n v="3"/>
    <s v="Vegetarian"/>
    <n v="127.6"/>
    <n v="19074.819439226601"/>
    <s v="Cancelled"/>
    <n v="4.91"/>
    <n v="27889.78"/>
    <n v="66399.92"/>
    <n v="2.3807975537992769"/>
  </r>
  <r>
    <s v="ba9db977-0232-426d-ae9b-0990f0a037a0"/>
    <s v="David Stanley"/>
    <n v="44"/>
    <x v="3"/>
    <s v="M"/>
    <s v="Brazil"/>
    <x v="0"/>
    <x v="41"/>
    <x v="13"/>
    <s v="JFK"/>
    <x v="41"/>
    <n v="3594"/>
    <s v="Short-haul "/>
    <d v="1899-12-30T04:33:34"/>
    <x v="41"/>
    <d v="2025-01-13T00:00:00"/>
    <d v="1899-12-30T05:28:34"/>
    <d v="1899-12-30T09:27:34"/>
    <d v="1899-12-30T00:55:00"/>
    <d v="1899-12-30T00:55:00"/>
    <n v="55"/>
    <s v="Moderate-delay"/>
    <n v="219.93"/>
    <x v="0"/>
    <n v="5"/>
    <s v="Vegetarian"/>
    <n v="102.39"/>
    <n v="19167.2132096887"/>
    <s v="Not Cancelled"/>
    <n v="3.55"/>
    <n v="28000.66"/>
    <n v="14096"/>
    <n v="0.50341670517766368"/>
  </r>
  <r>
    <s v="b26745b9-4df3-49a6-9bc5-9e73916f848f"/>
    <s v="Ashley Murphy"/>
    <n v="64"/>
    <x v="1"/>
    <s v="F"/>
    <s v="Brazil"/>
    <x v="0"/>
    <x v="42"/>
    <x v="10"/>
    <s v="DEL"/>
    <x v="42"/>
    <n v="3239"/>
    <s v="Short-haul "/>
    <d v="1899-12-30T02:19:19"/>
    <x v="42"/>
    <d v="2025-01-05T00:00:00"/>
    <d v="1899-12-30T03:56:19"/>
    <d v="1899-12-30T07:31:19"/>
    <d v="1899-12-30T01:37:00"/>
    <d v="1899-12-30T01:37:00"/>
    <n v="97"/>
    <s v="Moderate-delay"/>
    <n v="750.49"/>
    <x v="1"/>
    <n v="5"/>
    <s v="Vegetarian"/>
    <n v="183.23"/>
    <n v="17276.9802724976"/>
    <s v="Cancelled"/>
    <n v="4.63"/>
    <n v="25732.38"/>
    <n v="48068.01"/>
    <n v="1.8679970527405549"/>
  </r>
  <r>
    <s v="e7d20fca-06b9-4d3a-8de6-8015a244a6d6"/>
    <s v="Mrs. Adrienne Robbins"/>
    <n v="35"/>
    <x v="2"/>
    <s v="F"/>
    <s v="Brazil"/>
    <x v="0"/>
    <x v="42"/>
    <x v="10"/>
    <s v="DEL"/>
    <x v="42"/>
    <n v="3239"/>
    <s v="Short-haul "/>
    <d v="1899-12-30T02:19:19"/>
    <x v="42"/>
    <d v="2025-01-15T00:00:00"/>
    <d v="1899-12-30T03:56:19"/>
    <d v="1899-12-30T07:31:19"/>
    <d v="1899-12-30T01:37:00"/>
    <d v="1899-12-30T01:37:00"/>
    <n v="97"/>
    <s v="Moderate-delay"/>
    <n v="524.92999999999995"/>
    <x v="1"/>
    <n v="3"/>
    <s v="Gluten-Free"/>
    <n v="29.93"/>
    <n v="17462.5370429553"/>
    <s v="Cancelled"/>
    <n v="4.1100000000000003"/>
    <n v="25955.040000000001"/>
    <n v="33601.51"/>
    <n v="1.2946044390607758"/>
  </r>
  <r>
    <s v="0ba35715-dd46-4e2f-874f-8869a587cadc"/>
    <s v="Tammy Robertson"/>
    <n v="61"/>
    <x v="1"/>
    <s v="F"/>
    <s v="Brazil"/>
    <x v="1"/>
    <x v="43"/>
    <x v="0"/>
    <s v="CDG"/>
    <x v="43"/>
    <n v="2142"/>
    <s v="Short-haul "/>
    <d v="1899-12-30T21:05:30"/>
    <x v="43"/>
    <d v="2025-01-13T00:00:00"/>
    <d v="1899-12-30T22:34:30"/>
    <d v="1899-12-30T00:56:30"/>
    <d v="1899-12-30T01:29:00"/>
    <d v="1899-12-30T01:29:00"/>
    <n v="89"/>
    <s v="Moderate-delay"/>
    <n v="433.46"/>
    <x v="0"/>
    <n v="5"/>
    <s v="Non-Vegetarian"/>
    <n v="87.97"/>
    <n v="11456.123716530399"/>
    <s v="Cancelled"/>
    <n v="4.25"/>
    <n v="18747.349999999999"/>
    <n v="27759.03"/>
    <n v="1.4806908709764315"/>
  </r>
  <r>
    <s v="64bf8739-cf6b-488f-a0ff-f98dfd1c95fa"/>
    <s v="Sylvia Thompson"/>
    <n v="68"/>
    <x v="1"/>
    <s v="M"/>
    <s v="Brazil"/>
    <x v="1"/>
    <x v="43"/>
    <x v="0"/>
    <s v="CDG"/>
    <x v="43"/>
    <n v="2142"/>
    <s v="Short-haul "/>
    <d v="1899-12-30T21:05:30"/>
    <x v="43"/>
    <d v="2025-01-15T00:00:00"/>
    <d v="1899-12-30T22:34:30"/>
    <d v="1899-12-30T00:56:30"/>
    <d v="1899-12-30T01:29:00"/>
    <d v="1899-12-30T01:29:00"/>
    <n v="89"/>
    <s v="Moderate-delay"/>
    <n v="227.13"/>
    <x v="0"/>
    <n v="5"/>
    <s v="Gluten-Free"/>
    <n v="111.36"/>
    <n v="11242.472614665199"/>
    <s v="Not Cancelled"/>
    <n v="3.94"/>
    <n v="18490.97"/>
    <n v="14558.59"/>
    <n v="0.78733511546446722"/>
  </r>
  <r>
    <s v="d30a75ad-bbc1-4a0f-b2bc-1dea20deb529"/>
    <s v="Haley Munoz"/>
    <n v="57"/>
    <x v="3"/>
    <s v="F"/>
    <s v="Brazil"/>
    <x v="0"/>
    <x v="44"/>
    <x v="2"/>
    <s v="LAX"/>
    <x v="44"/>
    <n v="10284"/>
    <s v="Long-haul"/>
    <d v="1899-12-30T13:15:23"/>
    <x v="44"/>
    <d v="2025-01-07T00:00:00"/>
    <d v="1899-12-30T14:36:23"/>
    <d v="1899-12-30T02:01:23"/>
    <d v="1899-12-30T01:21:00"/>
    <d v="1899-12-30T01:21:00"/>
    <n v="81"/>
    <s v="Moderate-delay"/>
    <n v="1257.32"/>
    <x v="1"/>
    <n v="5"/>
    <s v="Non-Vegetarian"/>
    <n v="55.64"/>
    <n v="52176.963445323599"/>
    <s v="Cancelled"/>
    <n v="4.55"/>
    <n v="67612.36"/>
    <n v="80479.61"/>
    <n v="1.1903091387432712"/>
  </r>
  <r>
    <s v="bd0cd659-3289-42e1-9ea7-0dec5796f383"/>
    <s v="Kelly Howell"/>
    <n v="50"/>
    <x v="3"/>
    <s v="F"/>
    <s v="Brazil"/>
    <x v="1"/>
    <x v="44"/>
    <x v="2"/>
    <s v="LAX"/>
    <x v="44"/>
    <n v="10284"/>
    <s v="Long-haul"/>
    <d v="1899-12-30T13:15:23"/>
    <x v="44"/>
    <d v="2025-01-15T00:00:00"/>
    <d v="1899-12-30T14:36:23"/>
    <d v="1899-12-30T02:01:23"/>
    <d v="1899-12-30T01:21:00"/>
    <d v="1899-12-30T01:21:00"/>
    <n v="81"/>
    <s v="Moderate-delay"/>
    <n v="534.20000000000005"/>
    <x v="1"/>
    <n v="5"/>
    <s v="Non-Vegetarian"/>
    <n v="155.88999999999999"/>
    <n v="52290.1041189475"/>
    <s v="Cancelled"/>
    <n v="4.17"/>
    <n v="67748.12"/>
    <n v="34219.980000000003"/>
    <n v="0.50510597194431384"/>
  </r>
  <r>
    <s v="d1dc3463-f01b-4858-b405-a9f003ac3e1b"/>
    <s v="William Bird"/>
    <n v="56"/>
    <x v="3"/>
    <s v="F"/>
    <s v="Brazil"/>
    <x v="0"/>
    <x v="44"/>
    <x v="2"/>
    <s v="LAX"/>
    <x v="44"/>
    <n v="10284"/>
    <s v="Long-haul"/>
    <d v="1899-12-30T13:15:23"/>
    <x v="44"/>
    <d v="2025-01-11T00:00:00"/>
    <d v="1899-12-30T14:36:23"/>
    <d v="1899-12-30T02:01:23"/>
    <d v="1899-12-30T01:21:00"/>
    <d v="1899-12-30T01:21:00"/>
    <n v="81"/>
    <s v="Moderate-delay"/>
    <n v="285.2"/>
    <x v="0"/>
    <n v="5"/>
    <s v="Vegetarian"/>
    <n v="148.43"/>
    <n v="52528.493902172399"/>
    <s v="Not Cancelled"/>
    <n v="4.05"/>
    <n v="68034.19"/>
    <n v="18282.490000000002"/>
    <n v="0.26872503369261841"/>
  </r>
  <r>
    <s v="dd187584-be43-48a4-8f6c-615d81e7fc22"/>
    <s v="April Shepard"/>
    <n v="24"/>
    <x v="0"/>
    <s v="F"/>
    <s v="Brazil"/>
    <x v="0"/>
    <x v="44"/>
    <x v="2"/>
    <s v="LAX"/>
    <x v="44"/>
    <n v="10284"/>
    <s v="Long-haul"/>
    <d v="1899-12-30T13:15:23"/>
    <x v="44"/>
    <d v="2025-01-05T00:00:00"/>
    <d v="1899-12-30T14:36:23"/>
    <d v="1899-12-30T02:01:23"/>
    <d v="1899-12-30T01:21:00"/>
    <d v="1899-12-30T01:21:00"/>
    <n v="81"/>
    <s v="Moderate-delay"/>
    <n v="1458.82"/>
    <x v="0"/>
    <n v="5"/>
    <s v="Gluten-Free"/>
    <n v="165.3"/>
    <n v="51985.003448014002"/>
    <s v="Not Cancelled"/>
    <n v="3.87"/>
    <n v="67382"/>
    <n v="93397.54"/>
    <n v="1.3860903505387194"/>
  </r>
  <r>
    <s v="00bcb5f0-0860-4b9e-aaf0-3867606cc5ce"/>
    <s v="Eugene Howard"/>
    <n v="41"/>
    <x v="3"/>
    <s v="F"/>
    <s v="Brazil"/>
    <x v="0"/>
    <x v="45"/>
    <x v="13"/>
    <s v="CDG"/>
    <x v="45"/>
    <n v="5417"/>
    <s v="Moderate-haul"/>
    <d v="1899-12-30T06:59:19"/>
    <x v="45"/>
    <d v="2025-01-08T00:00:00"/>
    <d v="1899-12-30T09:33:19"/>
    <d v="1899-12-30T15:34:19"/>
    <d v="1899-12-30T02:34:00"/>
    <d v="1899-12-30T02:34:00"/>
    <n v="154"/>
    <s v="Severe-delay"/>
    <n v="1274.0899999999999"/>
    <x v="1"/>
    <n v="5"/>
    <s v="No Preference"/>
    <n v="133.55000000000001"/>
    <n v="28322.024982296902"/>
    <s v="Not Cancelled"/>
    <n v="3.89"/>
    <n v="38986.43"/>
    <n v="81568.47"/>
    <n v="2.0922272185475816"/>
  </r>
  <r>
    <s v="ad9482da-32da-4be5-8e52-2c432598e41c"/>
    <s v="Emily Bullock"/>
    <n v="31"/>
    <x v="2"/>
    <s v="M"/>
    <s v="Brazil"/>
    <x v="1"/>
    <x v="45"/>
    <x v="13"/>
    <s v="CDG"/>
    <x v="45"/>
    <n v="5417"/>
    <s v="Moderate-haul"/>
    <d v="1899-12-30T06:59:19"/>
    <x v="45"/>
    <d v="2025-01-08T00:00:00"/>
    <d v="1899-12-30T09:33:19"/>
    <d v="1899-12-30T15:34:19"/>
    <d v="1899-12-30T02:34:00"/>
    <d v="1899-12-30T02:34:00"/>
    <n v="154"/>
    <s v="Severe-delay"/>
    <n v="904.33"/>
    <x v="1"/>
    <n v="3"/>
    <s v="No Preference"/>
    <n v="175.59"/>
    <n v="27989.072997361101"/>
    <s v="Not Cancelled"/>
    <n v="4.01"/>
    <n v="38586.89"/>
    <n v="57912.24"/>
    <n v="1.5008268352282341"/>
  </r>
  <r>
    <s v="4be15e7d-41f5-4dbd-92a1-a95cfa4a040d"/>
    <s v="Tammy Jimenez"/>
    <n v="55"/>
    <x v="3"/>
    <s v="F"/>
    <s v="Brazil"/>
    <x v="1"/>
    <x v="45"/>
    <x v="13"/>
    <s v="CDG"/>
    <x v="45"/>
    <n v="5417"/>
    <s v="Moderate-haul"/>
    <d v="1899-12-30T06:59:19"/>
    <x v="45"/>
    <d v="2025-01-11T00:00:00"/>
    <d v="1899-12-30T09:33:19"/>
    <d v="1899-12-30T15:34:19"/>
    <d v="1899-12-30T02:34:00"/>
    <d v="1899-12-30T02:34:00"/>
    <n v="154"/>
    <s v="Severe-delay"/>
    <n v="1497.46"/>
    <x v="0"/>
    <n v="5"/>
    <s v="Vegan"/>
    <n v="112.79"/>
    <n v="28248.276663361601"/>
    <s v="Not Cancelled"/>
    <n v="3.03"/>
    <n v="38897.93"/>
    <n v="95860"/>
    <n v="2.464398491127934"/>
  </r>
  <r>
    <s v="daa01606-577e-4a56-87e8-27158d4eba40"/>
    <s v="Elaine Thomas"/>
    <n v="67"/>
    <x v="1"/>
    <s v="M"/>
    <s v="Brazil"/>
    <x v="0"/>
    <x v="46"/>
    <x v="11"/>
    <s v="HND"/>
    <x v="46"/>
    <n v="8777"/>
    <s v="Moderate-haul"/>
    <d v="1899-12-30T15:28:27"/>
    <x v="46"/>
    <d v="2025-01-10T00:00:00"/>
    <d v="1899-12-30T16:22:27"/>
    <d v="1899-12-30T02:07:27"/>
    <d v="1899-12-30T00:54:00"/>
    <d v="1899-12-30T00:54:00"/>
    <n v="81"/>
    <s v="Moderate-delay"/>
    <n v="578.59"/>
    <x v="2"/>
    <n v="5"/>
    <s v="No Preference"/>
    <n v="108.96"/>
    <n v="45154.478589855396"/>
    <s v="Cancelled"/>
    <n v="4.33"/>
    <n v="59185.37"/>
    <n v="37051.550000000003"/>
    <n v="0.62602548569012917"/>
  </r>
  <r>
    <s v="ec327096-5ca8-4316-8528-d2af6022aa7f"/>
    <s v="John Garcia"/>
    <n v="48"/>
    <x v="3"/>
    <s v="M"/>
    <s v="Brazil"/>
    <x v="0"/>
    <x v="46"/>
    <x v="11"/>
    <s v="HND"/>
    <x v="46"/>
    <n v="8777"/>
    <s v="Moderate-haul"/>
    <d v="1899-12-30T15:28:27"/>
    <x v="46"/>
    <d v="2025-01-06T00:00:00"/>
    <d v="1899-12-30T16:22:27"/>
    <d v="1899-12-30T02:07:27"/>
    <d v="1899-12-30T00:54:00"/>
    <d v="1899-12-30T00:54:00"/>
    <n v="81"/>
    <s v="Moderate-delay"/>
    <n v="1311.8"/>
    <x v="0"/>
    <n v="5"/>
    <s v="No Preference"/>
    <n v="143.38"/>
    <n v="44595.181549486297"/>
    <s v="Not Cancelled"/>
    <n v="4.3"/>
    <n v="58514.22"/>
    <n v="83983.88"/>
    <n v="1.4352729985976058"/>
  </r>
  <r>
    <s v="3cf915ad-8366-419f-afd8-7ef7de3be426"/>
    <s v="Jeanne Johnson"/>
    <n v="73"/>
    <x v="4"/>
    <s v="F"/>
    <s v="Brazil"/>
    <x v="0"/>
    <x v="46"/>
    <x v="11"/>
    <s v="HND"/>
    <x v="46"/>
    <n v="8777"/>
    <s v="Moderate-haul"/>
    <d v="1899-12-30T15:28:27"/>
    <x v="46"/>
    <d v="2025-01-10T00:00:00"/>
    <d v="1899-12-30T16:22:27"/>
    <d v="1899-12-30T02:07:27"/>
    <d v="1899-12-30T00:54:00"/>
    <d v="1899-12-30T00:54:00"/>
    <n v="81"/>
    <s v="Moderate-delay"/>
    <n v="208.37"/>
    <x v="1"/>
    <n v="5"/>
    <s v="Gluten-Free"/>
    <n v="59.03"/>
    <n v="44435.254279367102"/>
    <s v="Not Cancelled"/>
    <n v="3.31"/>
    <n v="58322.31"/>
    <n v="13347.49"/>
    <n v="0.22885736178831051"/>
  </r>
  <r>
    <s v="11eb6b5e-6ced-4584-8c83-ec88e86dbf14"/>
    <s v="Jesus Cooper"/>
    <n v="21"/>
    <x v="0"/>
    <s v="M"/>
    <s v="Brazil"/>
    <x v="0"/>
    <x v="46"/>
    <x v="11"/>
    <s v="HND"/>
    <x v="46"/>
    <n v="8777"/>
    <s v="Moderate-haul"/>
    <d v="1899-12-30T15:28:27"/>
    <x v="46"/>
    <d v="2025-01-14T00:00:00"/>
    <d v="1899-12-30T16:22:27"/>
    <d v="1899-12-30T02:07:27"/>
    <d v="1899-12-30T00:54:00"/>
    <d v="1899-12-30T00:54:00"/>
    <n v="81"/>
    <s v="Moderate-delay"/>
    <n v="564.1"/>
    <x v="0"/>
    <n v="5"/>
    <s v="Vegan"/>
    <n v="14.58"/>
    <n v="44460.247720956897"/>
    <s v="Cancelled"/>
    <n v="3.74"/>
    <n v="58352.3"/>
    <n v="36105.32"/>
    <n v="0.61874716163715904"/>
  </r>
  <r>
    <s v="192fd4f8-f7b5-44bb-b849-564eec75fe40"/>
    <s v="Taylor Joyce"/>
    <n v="43"/>
    <x v="3"/>
    <s v="M"/>
    <s v="Brazil"/>
    <x v="1"/>
    <x v="46"/>
    <x v="11"/>
    <s v="HND"/>
    <x v="46"/>
    <n v="8777"/>
    <s v="Moderate-haul"/>
    <d v="1899-12-30T15:28:27"/>
    <x v="46"/>
    <d v="2025-01-01T00:00:00"/>
    <d v="1899-12-30T16:22:27"/>
    <d v="1899-12-30T02:07:27"/>
    <d v="1899-12-30T00:54:00"/>
    <d v="1899-12-30T00:54:00"/>
    <n v="81"/>
    <s v="Moderate-delay"/>
    <n v="803.08"/>
    <x v="2"/>
    <n v="5"/>
    <s v="Vegetarian"/>
    <n v="197.29"/>
    <n v="45354.694062480499"/>
    <s v="Not Cancelled"/>
    <n v="4.2"/>
    <n v="59425.63"/>
    <n v="51436.58"/>
    <n v="0.86556221616834361"/>
  </r>
  <r>
    <s v="5658874f-3413-4dd3-8d1f-3afecff34e72"/>
    <s v="Isaac Dean"/>
    <n v="50"/>
    <x v="3"/>
    <s v="M"/>
    <s v="Brazil"/>
    <x v="1"/>
    <x v="47"/>
    <x v="17"/>
    <s v="CAN"/>
    <x v="47"/>
    <n v="5397"/>
    <s v="Moderate-haul"/>
    <d v="1899-12-30T15:06:25"/>
    <x v="47"/>
    <d v="2025-01-12T00:00:00"/>
    <d v="1899-12-30T15:19:25"/>
    <d v="1899-12-30T21:18:25"/>
    <d v="1899-12-30T00:13:00"/>
    <d v="1899-12-30T00:13:00"/>
    <n v="13"/>
    <s v="On-time"/>
    <n v="160.53"/>
    <x v="1"/>
    <n v="5"/>
    <s v="Vegan"/>
    <n v="52.23"/>
    <n v="28031.259016089301"/>
    <s v="Cancelled"/>
    <n v="3.81"/>
    <n v="38637.51"/>
    <n v="10284.370000000001"/>
    <n v="0.26617579652519019"/>
  </r>
  <r>
    <s v="08d77739-a8ea-4668-a75e-603d7a4bfa97"/>
    <s v="Jose Hill"/>
    <n v="47"/>
    <x v="3"/>
    <s v="F"/>
    <s v="Brazil"/>
    <x v="0"/>
    <x v="48"/>
    <x v="4"/>
    <s v="CAN"/>
    <x v="48"/>
    <n v="13423"/>
    <s v="Long-haul"/>
    <d v="1899-12-30T12:09:51"/>
    <x v="48"/>
    <d v="2025-01-14T00:00:00"/>
    <d v="1899-12-30T12:20:51"/>
    <d v="1899-12-30T03:14:51"/>
    <d v="1899-12-30T00:11:00"/>
    <d v="1899-12-30T00:11:00"/>
    <n v="11"/>
    <s v="On-time"/>
    <n v="735.39"/>
    <x v="0"/>
    <n v="5"/>
    <s v="Vegetarian"/>
    <n v="170.49"/>
    <n v="67966.590184661807"/>
    <s v="Cancelled"/>
    <n v="4.71"/>
    <n v="86559.91"/>
    <n v="47099.06"/>
    <n v="0.54412094467288608"/>
  </r>
  <r>
    <s v="c0878ce5-ae6b-4240-ba65-eeab6f3e7e52"/>
    <s v="Amy Welch"/>
    <n v="44"/>
    <x v="3"/>
    <s v="F"/>
    <s v="Brazil"/>
    <x v="1"/>
    <x v="48"/>
    <x v="4"/>
    <s v="CAN"/>
    <x v="48"/>
    <n v="13423"/>
    <s v="Long-haul"/>
    <d v="1899-12-30T12:09:51"/>
    <x v="48"/>
    <d v="2025-01-15T00:00:00"/>
    <d v="1899-12-30T12:20:51"/>
    <d v="1899-12-30T03:14:51"/>
    <d v="1899-12-30T00:11:00"/>
    <d v="1899-12-30T00:11:00"/>
    <n v="11"/>
    <s v="On-time"/>
    <n v="404.02"/>
    <x v="2"/>
    <n v="5"/>
    <s v="Non-Vegetarian"/>
    <n v="140.07"/>
    <n v="68351.910012079403"/>
    <s v="Cancelled"/>
    <n v="4.1900000000000004"/>
    <n v="87022.29"/>
    <n v="25885.29"/>
    <n v="0.29745585872309271"/>
  </r>
  <r>
    <s v="77a7322e-78d3-4708-9a69-5f3da2879db9"/>
    <s v="Julia Gentry"/>
    <n v="67"/>
    <x v="1"/>
    <s v="M"/>
    <s v="Brazil"/>
    <x v="0"/>
    <x v="48"/>
    <x v="4"/>
    <s v="CAN"/>
    <x v="48"/>
    <n v="13423"/>
    <s v="Long-haul"/>
    <d v="1899-12-30T12:09:51"/>
    <x v="48"/>
    <d v="2025-01-14T00:00:00"/>
    <d v="1899-12-30T12:20:51"/>
    <d v="1899-12-30T03:14:51"/>
    <d v="1899-12-30T00:11:00"/>
    <d v="1899-12-30T00:11:00"/>
    <n v="11"/>
    <s v="On-time"/>
    <n v="139.62"/>
    <x v="0"/>
    <n v="5"/>
    <s v="Vegetarian"/>
    <n v="147.81"/>
    <n v="68193.584161485298"/>
    <s v="Cancelled"/>
    <n v="4.0999999999999996"/>
    <n v="86832.3"/>
    <n v="8965.24"/>
    <n v="0.10324775457980498"/>
  </r>
  <r>
    <s v="bc7308be-af35-4b37-a275-427b9bebd66e"/>
    <s v="Kristina Austin"/>
    <n v="32"/>
    <x v="2"/>
    <s v="M"/>
    <s v="Brazil"/>
    <x v="0"/>
    <x v="48"/>
    <x v="4"/>
    <s v="CAN"/>
    <x v="48"/>
    <n v="13423"/>
    <s v="Long-haul"/>
    <d v="1899-12-30T12:09:51"/>
    <x v="48"/>
    <d v="2025-01-06T00:00:00"/>
    <d v="1899-12-30T12:20:51"/>
    <d v="1899-12-30T03:14:51"/>
    <d v="1899-12-30T00:11:00"/>
    <d v="1899-12-30T00:11:00"/>
    <n v="11"/>
    <s v="On-time"/>
    <n v="79.319999999999993"/>
    <x v="1"/>
    <n v="3"/>
    <s v="No Preference"/>
    <n v="114.29"/>
    <n v="67833.929723805195"/>
    <s v="Not Cancelled"/>
    <n v="3.84"/>
    <n v="86400.72"/>
    <n v="5099.34"/>
    <n v="5.9019647058496737E-2"/>
  </r>
  <r>
    <s v="3a00921b-bba4-4f2f-a8f3-d12fd4318066"/>
    <s v="Mary Meyers"/>
    <n v="57"/>
    <x v="3"/>
    <s v="M"/>
    <s v="Brazil"/>
    <x v="1"/>
    <x v="49"/>
    <x v="9"/>
    <s v="DFW"/>
    <x v="49"/>
    <n v="8799"/>
    <s v="Moderate-haul"/>
    <d v="1899-12-30T12:49:08"/>
    <x v="49"/>
    <d v="2025-01-15T00:00:00"/>
    <d v="1899-12-30T13:29:08"/>
    <d v="1899-12-30T23:15:08"/>
    <d v="1899-12-30T00:40:00"/>
    <d v="1899-12-30T00:40:00"/>
    <n v="40"/>
    <s v="Moderate-delay"/>
    <n v="325.13"/>
    <x v="2"/>
    <n v="5"/>
    <s v="No Preference"/>
    <n v="13.39"/>
    <n v="44605.612368636997"/>
    <s v="Cancelled"/>
    <n v="4.08"/>
    <n v="87790.095000000001"/>
    <n v="12486.6"/>
    <n v="0.14223244661029244"/>
  </r>
  <r>
    <s v="0e4b7186-5eb3-4fe5-a06b-d007eb395339"/>
    <s v="Bryan Thompson"/>
    <n v="51"/>
    <x v="3"/>
    <s v="F"/>
    <s v="Brazil"/>
    <x v="0"/>
    <x v="49"/>
    <x v="9"/>
    <s v="DFW"/>
    <x v="49"/>
    <n v="8799"/>
    <s v="Moderate-haul"/>
    <d v="1899-12-30T12:49:08"/>
    <x v="49"/>
    <d v="2025-01-07T00:00:00"/>
    <d v="1899-12-30T13:29:08"/>
    <d v="1899-12-30T23:15:08"/>
    <d v="1899-12-30T00:40:00"/>
    <d v="1899-12-30T00:40:00"/>
    <n v="40"/>
    <s v="Moderate-delay"/>
    <n v="308.89"/>
    <x v="0"/>
    <n v="5"/>
    <s v="Vegan"/>
    <n v="25.94"/>
    <n v="45002.6195467414"/>
    <s v="Not Cancelled"/>
    <n v="3.59"/>
    <n v="88504.709999999905"/>
    <n v="11864.49"/>
    <n v="0.1340548994511141"/>
  </r>
  <r>
    <s v="168b6945-d33a-4599-bd80-d4339f61d734"/>
    <s v="Jessica Owen"/>
    <n v="26"/>
    <x v="0"/>
    <s v="F"/>
    <s v="Brazil"/>
    <x v="1"/>
    <x v="49"/>
    <x v="9"/>
    <s v="DFW"/>
    <x v="49"/>
    <n v="8799"/>
    <s v="Moderate-haul"/>
    <d v="1899-12-30T12:49:08"/>
    <x v="49"/>
    <d v="2025-01-12T00:00:00"/>
    <d v="1899-12-30T13:29:08"/>
    <d v="1899-12-30T23:15:08"/>
    <d v="1899-12-30T00:40:00"/>
    <d v="1899-12-30T00:40:00"/>
    <n v="40"/>
    <s v="Moderate-delay"/>
    <n v="162.35"/>
    <x v="0"/>
    <n v="5"/>
    <s v="No Preference"/>
    <n v="189.33"/>
    <n v="44499.739853594503"/>
    <s v="Not Cancelled"/>
    <n v="4.79"/>
    <n v="87599.535000000003"/>
    <n v="6256.9620000000004"/>
    <n v="7.1426885998881154E-2"/>
  </r>
  <r>
    <s v="f7d6d890-1f84-43fe-8178-83e8b4693a31"/>
    <s v="Daniel Hall"/>
    <n v="53"/>
    <x v="3"/>
    <s v="F"/>
    <s v="Brazil"/>
    <x v="1"/>
    <x v="49"/>
    <x v="9"/>
    <s v="DFW"/>
    <x v="49"/>
    <n v="8799"/>
    <s v="Moderate-haul"/>
    <d v="1899-12-30T12:49:08"/>
    <x v="49"/>
    <d v="2025-01-01T00:00:00"/>
    <d v="1899-12-30T13:29:08"/>
    <d v="1899-12-30T23:15:08"/>
    <d v="1899-12-30T00:40:00"/>
    <d v="1899-12-30T00:40:00"/>
    <n v="40"/>
    <s v="Moderate-delay"/>
    <n v="375.33"/>
    <x v="1"/>
    <n v="5"/>
    <s v="No Preference"/>
    <n v="126.32"/>
    <n v="44675.718135670701"/>
    <s v="Not Cancelled"/>
    <n v="4.3899999999999997"/>
    <n v="87916.29"/>
    <n v="14427.828"/>
    <n v="0.16410869930930891"/>
  </r>
  <r>
    <s v="03a3dfe5-4942-4341-9d1e-62f62d746d21"/>
    <s v="Joshua Orozco"/>
    <n v="54"/>
    <x v="3"/>
    <s v="F"/>
    <s v="Brazil"/>
    <x v="0"/>
    <x v="49"/>
    <x v="9"/>
    <s v="DFW"/>
    <x v="49"/>
    <n v="8799"/>
    <s v="Moderate-haul"/>
    <d v="1899-12-30T12:49:08"/>
    <x v="49"/>
    <d v="2025-01-01T00:00:00"/>
    <d v="1899-12-30T13:29:08"/>
    <d v="1899-12-30T23:15:08"/>
    <d v="1899-12-30T00:40:00"/>
    <d v="1899-12-30T00:40:00"/>
    <n v="40"/>
    <s v="Moderate-delay"/>
    <n v="1465.63"/>
    <x v="2"/>
    <n v="5"/>
    <s v="Vegetarian"/>
    <n v="119.84"/>
    <n v="44689.461729540002"/>
    <s v="Cancelled"/>
    <n v="4.16"/>
    <n v="87941.024999999994"/>
    <n v="56294.573999999899"/>
    <n v="0.64014007114426863"/>
  </r>
  <r>
    <s v="7b1fb45c-cd41-4950-b17a-eb55648d1ddf"/>
    <s v="Steven Sanchez"/>
    <n v="61"/>
    <x v="1"/>
    <s v="M"/>
    <s v="Brazil"/>
    <x v="1"/>
    <x v="49"/>
    <x v="9"/>
    <s v="DFW"/>
    <x v="49"/>
    <n v="8799"/>
    <s v="Moderate-haul"/>
    <d v="1899-12-30T12:49:08"/>
    <x v="49"/>
    <d v="2025-01-09T00:00:00"/>
    <d v="1899-12-30T13:29:08"/>
    <d v="1899-12-30T23:15:08"/>
    <d v="1899-12-30T00:40:00"/>
    <d v="1899-12-30T00:40:00"/>
    <n v="40"/>
    <s v="Moderate-delay"/>
    <n v="991.31"/>
    <x v="2"/>
    <n v="5"/>
    <s v="Vegetarian"/>
    <n v="62.85"/>
    <n v="44937.179128461903"/>
    <s v="Not Cancelled"/>
    <n v="4.13"/>
    <n v="88386.914999999994"/>
    <n v="38073.845999999998"/>
    <n v="0.43076337713563145"/>
  </r>
  <r>
    <s v="4a5ccf49-bac6-404c-b0e0-a1a41317c4d7"/>
    <s v="Cindy Reese"/>
    <n v="49"/>
    <x v="3"/>
    <s v="M"/>
    <s v="Brazil"/>
    <x v="1"/>
    <x v="50"/>
    <x v="14"/>
    <s v="FRA"/>
    <x v="50"/>
    <n v="11194"/>
    <s v="Long-haul"/>
    <d v="1899-12-30T03:50:29"/>
    <x v="50"/>
    <d v="2025-01-15T00:00:00"/>
    <d v="1899-12-30T05:31:29"/>
    <d v="1899-12-30T17:57:29"/>
    <d v="1899-12-30T01:41:00"/>
    <d v="1899-12-30T01:41:00"/>
    <n v="101"/>
    <s v="Moderate-delay"/>
    <n v="1030.8800000000001"/>
    <x v="1"/>
    <n v="5"/>
    <s v="Vegan"/>
    <n v="56"/>
    <n v="57342.787791566101"/>
    <s v="Not Cancelled"/>
    <n v="4.79"/>
    <n v="73811.350000000006"/>
    <n v="65987.520000000004"/>
    <n v="0.89400234516778243"/>
  </r>
  <r>
    <s v="286dd84f-e68e-4088-8a51-b8096c4cf2cf"/>
    <s v="Gloria Simpson"/>
    <n v="28"/>
    <x v="0"/>
    <s v="F"/>
    <s v="Brazil"/>
    <x v="1"/>
    <x v="50"/>
    <x v="14"/>
    <s v="FRA"/>
    <x v="50"/>
    <n v="11194"/>
    <s v="Long-haul"/>
    <d v="1899-12-30T03:50:29"/>
    <x v="50"/>
    <d v="2025-01-12T00:00:00"/>
    <d v="1899-12-30T05:31:29"/>
    <d v="1899-12-30T17:57:29"/>
    <d v="1899-12-30T01:41:00"/>
    <d v="1899-12-30T01:41:00"/>
    <n v="101"/>
    <s v="Moderate-delay"/>
    <n v="512.25"/>
    <x v="0"/>
    <n v="5"/>
    <s v="Gluten-Free"/>
    <n v="128.91"/>
    <n v="56822.449976856398"/>
    <s v="Cancelled"/>
    <n v="4.1500000000000004"/>
    <n v="73186.94"/>
    <n v="32809.78"/>
    <n v="0.44830102201294381"/>
  </r>
  <r>
    <s v="7e2a5864-22d6-4fbe-9b64-78baaf681fac"/>
    <s v="Mary Sullivan"/>
    <n v="57"/>
    <x v="3"/>
    <s v="M"/>
    <s v="Brazil"/>
    <x v="1"/>
    <x v="50"/>
    <x v="14"/>
    <s v="FRA"/>
    <x v="50"/>
    <n v="11194"/>
    <s v="Long-haul"/>
    <d v="1899-12-30T03:50:29"/>
    <x v="50"/>
    <d v="2025-01-01T00:00:00"/>
    <d v="1899-12-30T05:31:29"/>
    <d v="1899-12-30T17:57:29"/>
    <d v="1899-12-30T01:41:00"/>
    <d v="1899-12-30T01:41:00"/>
    <n v="101"/>
    <s v="Moderate-delay"/>
    <n v="691.29"/>
    <x v="0"/>
    <n v="5"/>
    <s v="Vegetarian"/>
    <n v="5.41"/>
    <n v="56984.418041805198"/>
    <s v="Cancelled"/>
    <n v="3.88"/>
    <n v="73381.3"/>
    <n v="44243.64"/>
    <n v="0.60292799391670626"/>
  </r>
  <r>
    <s v="f69f1176-6fdc-42dc-b42b-cbfee552b354"/>
    <s v="Ruth Horne"/>
    <n v="69"/>
    <x v="1"/>
    <s v="F"/>
    <s v="Brazil"/>
    <x v="0"/>
    <x v="50"/>
    <x v="14"/>
    <s v="FRA"/>
    <x v="50"/>
    <n v="11194"/>
    <s v="Long-haul"/>
    <d v="1899-12-30T03:50:29"/>
    <x v="50"/>
    <d v="2025-01-10T00:00:00"/>
    <d v="1899-12-30T05:31:29"/>
    <d v="1899-12-30T17:57:29"/>
    <d v="1899-12-30T01:41:00"/>
    <d v="1899-12-30T01:41:00"/>
    <n v="101"/>
    <s v="Moderate-delay"/>
    <n v="1345.72"/>
    <x v="0"/>
    <n v="5"/>
    <s v="Non-Vegetarian"/>
    <n v="101.39"/>
    <n v="56519.968375894401"/>
    <s v="Not Cancelled"/>
    <n v="4.1399999999999997"/>
    <n v="72823.960000000006"/>
    <n v="86146.36"/>
    <n v="1.1829397906952601"/>
  </r>
  <r>
    <s v="f48285a9-b024-48eb-8c5d-b0c3eb0ee34a"/>
    <s v="Lori Rojas"/>
    <n v="20"/>
    <x v="0"/>
    <s v="F"/>
    <s v="Brazil"/>
    <x v="1"/>
    <x v="50"/>
    <x v="14"/>
    <s v="FRA"/>
    <x v="50"/>
    <n v="11194"/>
    <s v="Long-haul"/>
    <d v="1899-12-30T03:50:29"/>
    <x v="50"/>
    <d v="2025-01-02T00:00:00"/>
    <d v="1899-12-30T05:31:29"/>
    <d v="1899-12-30T17:57:29"/>
    <d v="1899-12-30T01:41:00"/>
    <d v="1899-12-30T01:41:00"/>
    <n v="101"/>
    <s v="Moderate-delay"/>
    <n v="961.21"/>
    <x v="1"/>
    <n v="5"/>
    <s v="No Preference"/>
    <n v="86.41"/>
    <n v="56587.384130366299"/>
    <s v="Cancelled"/>
    <n v="3.21"/>
    <n v="72904.86"/>
    <n v="61534.720000000001"/>
    <n v="0.84404139861183469"/>
  </r>
  <r>
    <s v="b88b947c-d316-4c65-a5d1-ead85e85057c"/>
    <s v="Allison Johnston"/>
    <n v="40"/>
    <x v="3"/>
    <s v="M"/>
    <s v="Brazil"/>
    <x v="0"/>
    <x v="50"/>
    <x v="14"/>
    <s v="FRA"/>
    <x v="50"/>
    <n v="11194"/>
    <s v="Long-haul"/>
    <d v="1899-12-30T03:50:29"/>
    <x v="50"/>
    <d v="2025-01-02T00:00:00"/>
    <d v="1899-12-30T05:31:29"/>
    <d v="1899-12-30T17:57:29"/>
    <d v="1899-12-30T01:41:00"/>
    <d v="1899-12-30T01:41:00"/>
    <n v="101"/>
    <s v="Moderate-delay"/>
    <n v="178.93"/>
    <x v="0"/>
    <n v="3"/>
    <s v="Gluten-Free"/>
    <n v="61.57"/>
    <n v="57039.918598341101"/>
    <s v="Not Cancelled"/>
    <n v="3.87"/>
    <n v="73447.899999999994"/>
    <n v="11463.83"/>
    <n v="0.15608111327893651"/>
  </r>
  <r>
    <s v="58117bc5-e09b-4b89-9ae3-254a18c95e70"/>
    <s v="Donald Scott"/>
    <n v="45"/>
    <x v="3"/>
    <s v="M"/>
    <s v="Brazil"/>
    <x v="0"/>
    <x v="50"/>
    <x v="14"/>
    <s v="FRA"/>
    <x v="50"/>
    <n v="11194"/>
    <s v="Long-haul"/>
    <d v="1899-12-30T03:50:29"/>
    <x v="50"/>
    <d v="2025-01-15T00:00:00"/>
    <d v="1899-12-30T05:31:29"/>
    <d v="1899-12-30T17:57:29"/>
    <d v="1899-12-30T01:41:00"/>
    <d v="1899-12-30T01:41:00"/>
    <n v="101"/>
    <s v="Moderate-delay"/>
    <n v="1443.62"/>
    <x v="1"/>
    <n v="5"/>
    <s v="No Preference"/>
    <n v="19.8"/>
    <n v="56560.6696275137"/>
    <s v="Not Cancelled"/>
    <n v="4.63"/>
    <n v="72872.800000000003"/>
    <n v="92395.64"/>
    <n v="1.2679029761447342"/>
  </r>
  <r>
    <s v="d9541458-027d-41f6-896b-a891afaa8c5a"/>
    <s v="Ronald Aguilar"/>
    <n v="56"/>
    <x v="3"/>
    <s v="F"/>
    <s v="Brazil"/>
    <x v="0"/>
    <x v="51"/>
    <x v="5"/>
    <s v="BKK"/>
    <x v="51"/>
    <n v="4727"/>
    <s v="Moderate-haul"/>
    <d v="1899-12-30T17:42:08"/>
    <x v="51"/>
    <d v="2025-01-06T00:00:00"/>
    <d v="1899-12-30T19:40:08"/>
    <d v="1899-12-30T00:55:08"/>
    <d v="1899-12-30T01:58:00"/>
    <d v="1899-12-30T01:58:00"/>
    <n v="118"/>
    <s v="Moderate-delay"/>
    <n v="1244.3699999999999"/>
    <x v="0"/>
    <n v="5"/>
    <s v="Non-Vegetarian"/>
    <n v="143.29"/>
    <n v="24256.8106887701"/>
    <s v="Not Cancelled"/>
    <n v="3.22"/>
    <n v="34108.17"/>
    <n v="79668.34"/>
    <n v="2.3357553336927781"/>
  </r>
  <r>
    <s v="5cc6f97a-b05b-4e94-ad4f-1b8c8da97e27"/>
    <s v="Hannah Miller"/>
    <n v="72"/>
    <x v="4"/>
    <s v="M"/>
    <s v="Brazil"/>
    <x v="0"/>
    <x v="51"/>
    <x v="5"/>
    <s v="BKK"/>
    <x v="51"/>
    <n v="4727"/>
    <s v="Moderate-haul"/>
    <d v="1899-12-30T17:42:08"/>
    <x v="51"/>
    <d v="2025-01-09T00:00:00"/>
    <d v="1899-12-30T19:40:08"/>
    <d v="1899-12-30T00:55:08"/>
    <d v="1899-12-30T01:58:00"/>
    <d v="1899-12-30T01:58:00"/>
    <n v="118"/>
    <s v="Moderate-delay"/>
    <n v="121.76"/>
    <x v="2"/>
    <n v="5"/>
    <s v="Gluten-Free"/>
    <n v="77.62"/>
    <n v="24674.172014821801"/>
    <s v="Cancelled"/>
    <n v="3.65"/>
    <n v="34609.01"/>
    <n v="7808.16"/>
    <n v="0.22561061411464817"/>
  </r>
  <r>
    <s v="0ba2ca76-e3dc-4ee0-a793-eaa73251b01f"/>
    <s v="Geoffrey Hughes"/>
    <n v="18"/>
    <x v="0"/>
    <s v="M"/>
    <s v="Brazil"/>
    <x v="1"/>
    <x v="51"/>
    <x v="5"/>
    <s v="BKK"/>
    <x v="51"/>
    <n v="4727"/>
    <s v="Moderate-haul"/>
    <d v="1899-12-30T17:42:08"/>
    <x v="51"/>
    <d v="2025-01-01T00:00:00"/>
    <d v="1899-12-30T19:40:08"/>
    <d v="1899-12-30T00:55:08"/>
    <d v="1899-12-30T01:58:00"/>
    <d v="1899-12-30T01:58:00"/>
    <n v="118"/>
    <s v="Moderate-delay"/>
    <n v="857.55"/>
    <x v="0"/>
    <n v="5"/>
    <s v="Vegan"/>
    <n v="24.96"/>
    <n v="24960.847235880199"/>
    <s v="Cancelled"/>
    <n v="3.7"/>
    <n v="34953.019999999997"/>
    <n v="54888.19"/>
    <n v="1.5703418474283484"/>
  </r>
  <r>
    <s v="bf1fba22-c5d7-47b0-b938-8f22453f0ca2"/>
    <s v="Pamela Fleming"/>
    <n v="51"/>
    <x v="3"/>
    <s v="F"/>
    <s v="Brazil"/>
    <x v="1"/>
    <x v="51"/>
    <x v="5"/>
    <s v="BKK"/>
    <x v="51"/>
    <n v="4727"/>
    <s v="Moderate-haul"/>
    <d v="1899-12-30T17:42:08"/>
    <x v="51"/>
    <d v="2025-01-15T00:00:00"/>
    <d v="1899-12-30T19:40:08"/>
    <d v="1899-12-30T00:55:08"/>
    <d v="1899-12-30T01:58:00"/>
    <d v="1899-12-30T01:58:00"/>
    <n v="118"/>
    <s v="Moderate-delay"/>
    <n v="781.01"/>
    <x v="2"/>
    <n v="5"/>
    <s v="Vegan"/>
    <n v="89.09"/>
    <n v="24269.8350890902"/>
    <s v="Cancelled"/>
    <n v="4.84"/>
    <n v="34123.800000000003"/>
    <n v="50002.46"/>
    <n v="1.4653250810284901"/>
  </r>
  <r>
    <s v="7317df61-ed08-49c0-8fd7-1bed696220ee"/>
    <s v="Gerald Hernandez"/>
    <n v="74"/>
    <x v="4"/>
    <s v="M"/>
    <s v="Brazil"/>
    <x v="1"/>
    <x v="52"/>
    <x v="8"/>
    <s v="IST"/>
    <x v="52"/>
    <n v="378"/>
    <s v="Short-haul "/>
    <d v="1899-12-30T06:39:48"/>
    <x v="52"/>
    <d v="2025-01-09T00:00:00"/>
    <d v="1899-12-30T09:18:48"/>
    <d v="1899-12-30T09:43:48"/>
    <d v="1899-12-30T02:39:00"/>
    <d v="1899-12-30T02:39:00"/>
    <n v="159"/>
    <s v="Severe-delay"/>
    <n v="271.01"/>
    <x v="2"/>
    <n v="5"/>
    <s v="Gluten-Free"/>
    <n v="43.29"/>
    <n v="3344.6258963325599"/>
    <s v="Not Cancelled"/>
    <n v="3.37"/>
    <n v="13520.324999999901"/>
    <n v="10411.98"/>
    <n v="0.77009835192571752"/>
  </r>
  <r>
    <s v="4ba2728f-57d5-4b0c-a490-d9aed14e2668"/>
    <s v="Nicole Gill"/>
    <n v="30"/>
    <x v="2"/>
    <s v="M"/>
    <s v="Brazil"/>
    <x v="1"/>
    <x v="52"/>
    <x v="8"/>
    <s v="IST"/>
    <x v="52"/>
    <n v="378"/>
    <s v="Short-haul "/>
    <d v="1899-12-30T06:39:48"/>
    <x v="52"/>
    <d v="2025-01-03T00:00:00"/>
    <d v="1899-12-30T09:18:48"/>
    <d v="1899-12-30T09:43:48"/>
    <d v="1899-12-30T02:39:00"/>
    <d v="1899-12-30T02:39:00"/>
    <n v="159"/>
    <s v="Severe-delay"/>
    <n v="487.59"/>
    <x v="0"/>
    <n v="3"/>
    <s v="Gluten-Free"/>
    <n v="33.72"/>
    <n v="3327.1780760312099"/>
    <s v="Cancelled"/>
    <n v="3.74"/>
    <n v="13488.915000000001"/>
    <n v="18727.5"/>
    <n v="1.3883622218688456"/>
  </r>
  <r>
    <s v="71a034c0-ac86-4fa3-a6ce-d5bb58a32abf"/>
    <s v="Janet Williams"/>
    <n v="59"/>
    <x v="3"/>
    <s v="F"/>
    <s v="Brazil"/>
    <x v="1"/>
    <x v="52"/>
    <x v="8"/>
    <s v="IST"/>
    <x v="52"/>
    <n v="378"/>
    <s v="Short-haul "/>
    <d v="1899-12-30T06:39:48"/>
    <x v="52"/>
    <d v="2025-01-12T00:00:00"/>
    <d v="1899-12-30T09:18:48"/>
    <d v="1899-12-30T09:43:48"/>
    <d v="1899-12-30T02:39:00"/>
    <d v="1899-12-30T02:39:00"/>
    <n v="159"/>
    <s v="Severe-delay"/>
    <n v="918.95"/>
    <x v="0"/>
    <n v="5"/>
    <s v="Vegan"/>
    <n v="141.13"/>
    <n v="3354.91772633951"/>
    <s v="Cancelled"/>
    <n v="4.79"/>
    <n v="13538.8499999999"/>
    <n v="35304.6179999999"/>
    <n v="2.6076526440576679"/>
  </r>
  <r>
    <s v="38cb7f5b-af3a-49fa-8ac7-e7a3ad3b8a6a"/>
    <s v="Melanie Thompson"/>
    <n v="22"/>
    <x v="0"/>
    <s v="M"/>
    <s v="Brazil"/>
    <x v="0"/>
    <x v="52"/>
    <x v="8"/>
    <s v="IST"/>
    <x v="52"/>
    <n v="378"/>
    <s v="Short-haul "/>
    <d v="1899-12-30T06:39:48"/>
    <x v="52"/>
    <d v="2025-01-14T00:00:00"/>
    <d v="1899-12-30T09:18:48"/>
    <d v="1899-12-30T09:43:48"/>
    <d v="1899-12-30T02:39:00"/>
    <d v="1899-12-30T02:39:00"/>
    <n v="159"/>
    <s v="Severe-delay"/>
    <n v="1042.0899999999999"/>
    <x v="1"/>
    <n v="5"/>
    <s v="Vegan"/>
    <n v="172.28"/>
    <n v="3225.1362877953102"/>
    <s v="Not Cancelled"/>
    <n v="3.5"/>
    <n v="13305.24"/>
    <n v="40036.932000000001"/>
    <n v="3.0091100949701022"/>
  </r>
  <r>
    <s v="137dfff4-bbbf-4e24-adf1-6b46c63751e9"/>
    <s v="Alexander Willis"/>
    <n v="46"/>
    <x v="3"/>
    <s v="F"/>
    <s v="Brazil"/>
    <x v="1"/>
    <x v="53"/>
    <x v="18"/>
    <s v="JFK"/>
    <x v="53"/>
    <n v="9631"/>
    <s v="Long-haul"/>
    <d v="1899-12-30T20:54:42"/>
    <x v="53"/>
    <d v="2025-01-10T00:00:00"/>
    <d v="1899-12-30T22:43:42"/>
    <d v="1899-12-30T09:25:42"/>
    <d v="1899-12-30T01:49:00"/>
    <d v="1899-12-30T01:49:00"/>
    <n v="109"/>
    <s v="Moderate-delay"/>
    <n v="429.39"/>
    <x v="0"/>
    <n v="5"/>
    <s v="Vegetarian"/>
    <n v="10.35"/>
    <n v="49403.808779849802"/>
    <s v="Cancelled"/>
    <n v="4.8899999999999997"/>
    <n v="64284.57"/>
    <n v="27483.03"/>
    <n v="0.42752140988109588"/>
  </r>
  <r>
    <s v="f8cb84e2-7edb-433f-a2d9-a217e4e6dd6e"/>
    <s v="Mary Cox"/>
    <n v="34"/>
    <x v="2"/>
    <s v="M"/>
    <s v="Brazil"/>
    <x v="1"/>
    <x v="54"/>
    <x v="3"/>
    <s v="FRA"/>
    <x v="54"/>
    <n v="6773"/>
    <s v="Moderate-haul"/>
    <d v="1899-12-30T19:13:13"/>
    <x v="54"/>
    <d v="2025-01-07T00:00:00"/>
    <d v="1899-12-30T20:06:13"/>
    <d v="1899-12-30T03:37:13"/>
    <d v="1899-12-30T00:53:00"/>
    <d v="1899-12-30T00:53:00"/>
    <n v="79.5"/>
    <s v="Moderate-delay"/>
    <n v="600.72"/>
    <x v="2"/>
    <n v="3"/>
    <s v="No Preference"/>
    <n v="104.07"/>
    <n v="34512.668380649899"/>
    <s v="Cancelled"/>
    <n v="4.46"/>
    <n v="46415.199999999997"/>
    <n v="38466.89"/>
    <n v="0.82875631258725591"/>
  </r>
  <r>
    <s v="531ca2f7-b30b-4ea0-8986-493d5c042108"/>
    <s v="Timothy Higgins"/>
    <n v="60"/>
    <x v="1"/>
    <s v="M"/>
    <s v="Brazil"/>
    <x v="0"/>
    <x v="54"/>
    <x v="3"/>
    <s v="FRA"/>
    <x v="54"/>
    <n v="6773"/>
    <s v="Moderate-haul"/>
    <d v="1899-12-30T19:13:13"/>
    <x v="54"/>
    <d v="2025-01-14T00:00:00"/>
    <d v="1899-12-30T20:06:13"/>
    <d v="1899-12-30T03:37:13"/>
    <d v="1899-12-30T00:53:00"/>
    <d v="1899-12-30T00:53:00"/>
    <n v="79.5"/>
    <s v="Moderate-delay"/>
    <n v="676.43"/>
    <x v="2"/>
    <n v="5"/>
    <s v="Gluten-Free"/>
    <n v="146.07"/>
    <n v="34872.752255629399"/>
    <s v="Not Cancelled"/>
    <n v="4.8099999999999996"/>
    <n v="46847.3"/>
    <n v="43320.73"/>
    <n v="0.92472202240043722"/>
  </r>
  <r>
    <s v="74c42dfe-fa5b-4d75-9279-0062612eabe0"/>
    <s v="Sharon Smith"/>
    <n v="31"/>
    <x v="2"/>
    <s v="M"/>
    <s v="Brazil"/>
    <x v="0"/>
    <x v="54"/>
    <x v="3"/>
    <s v="FRA"/>
    <x v="54"/>
    <n v="6773"/>
    <s v="Moderate-haul"/>
    <d v="1899-12-30T19:13:13"/>
    <x v="54"/>
    <d v="2025-01-09T00:00:00"/>
    <d v="1899-12-30T20:06:13"/>
    <d v="1899-12-30T03:37:13"/>
    <d v="1899-12-30T00:53:00"/>
    <d v="1899-12-30T00:53:00"/>
    <n v="79.5"/>
    <s v="Moderate-delay"/>
    <n v="1177.8800000000001"/>
    <x v="1"/>
    <n v="3"/>
    <s v="Non-Vegetarian"/>
    <n v="50.53"/>
    <n v="34701.553470137798"/>
    <s v="Cancelled"/>
    <n v="3.78"/>
    <n v="46641.86"/>
    <n v="75394.429999999993"/>
    <n v="1.6164541894341262"/>
  </r>
  <r>
    <s v="ace65461-90df-45d2-b622-4c2beeada8d0"/>
    <s v="Sarah Mcdaniel"/>
    <n v="73"/>
    <x v="4"/>
    <s v="F"/>
    <s v="Brazil"/>
    <x v="1"/>
    <x v="55"/>
    <x v="19"/>
    <s v="FRA"/>
    <x v="55"/>
    <n v="7465"/>
    <s v="Moderate-haul"/>
    <d v="1899-12-30T17:28:43"/>
    <x v="55"/>
    <d v="2025-01-13T00:00:00"/>
    <d v="1899-12-30T18:35:43"/>
    <d v="1899-12-30T02:52:43"/>
    <d v="1899-12-30T01:07:00"/>
    <d v="1899-12-30T01:07:00"/>
    <n v="67"/>
    <s v="Moderate-delay"/>
    <n v="126.91"/>
    <x v="1"/>
    <n v="5"/>
    <s v="No Preference"/>
    <n v="167.4"/>
    <n v="38148.7229843885"/>
    <s v="Cancelled"/>
    <n v="4.5199999999999996"/>
    <n v="50778.47"/>
    <n v="8155.72"/>
    <n v="0.16061374042975302"/>
  </r>
  <r>
    <s v="4720d700-f04a-4331-9b98-0a3f1ecd5256"/>
    <s v="Kathy Chavez"/>
    <n v="64"/>
    <x v="1"/>
    <s v="F"/>
    <s v="Brazil"/>
    <x v="0"/>
    <x v="56"/>
    <x v="11"/>
    <s v="DXB"/>
    <x v="56"/>
    <n v="4304"/>
    <s v="Moderate-haul"/>
    <d v="1899-12-30T22:37:08"/>
    <x v="56"/>
    <d v="2025-01-13T00:00:00"/>
    <d v="1899-12-30T01:02:08"/>
    <d v="1899-12-30T05:48:08"/>
    <d v="1899-12-30T02:25:00"/>
    <d v="1899-12-30T02:25:00"/>
    <n v="217.5"/>
    <s v="Severe-delay"/>
    <n v="147.57"/>
    <x v="0"/>
    <n v="5"/>
    <s v="Vegan"/>
    <n v="87.13"/>
    <n v="22090.776126615499"/>
    <s v="Cancelled"/>
    <n v="3.57"/>
    <n v="31508.93"/>
    <n v="9461.91"/>
    <n v="0.30029296456591831"/>
  </r>
  <r>
    <s v="3fac26b8-f54b-4802-b737-6539e5182c8d"/>
    <s v="Cheryl Reed"/>
    <n v="26"/>
    <x v="0"/>
    <s v="M"/>
    <s v="Brazil"/>
    <x v="1"/>
    <x v="56"/>
    <x v="11"/>
    <s v="DXB"/>
    <x v="56"/>
    <n v="4304"/>
    <s v="Moderate-haul"/>
    <d v="1899-12-30T22:37:08"/>
    <x v="56"/>
    <d v="2025-01-08T00:00:00"/>
    <d v="1899-12-30T01:02:08"/>
    <d v="1899-12-30T05:48:08"/>
    <d v="1899-12-30T02:25:00"/>
    <d v="1899-12-30T02:25:00"/>
    <n v="217.5"/>
    <s v="Severe-delay"/>
    <n v="298.25"/>
    <x v="0"/>
    <n v="5"/>
    <s v="No Preference"/>
    <n v="86.57"/>
    <n v="22131.281957794799"/>
    <s v="Cancelled"/>
    <n v="3.21"/>
    <n v="31557.54"/>
    <n v="19105.310000000001"/>
    <n v="0.60541189205495738"/>
  </r>
  <r>
    <s v="03b7fddf-0543-4884-be9b-b540a90db224"/>
    <s v="Katie Glass"/>
    <n v="29"/>
    <x v="0"/>
    <s v="F"/>
    <s v="Brazil"/>
    <x v="0"/>
    <x v="57"/>
    <x v="16"/>
    <s v="DEL"/>
    <x v="57"/>
    <n v="10118"/>
    <s v="Long-haul"/>
    <d v="1899-12-30T23:40:34"/>
    <x v="57"/>
    <d v="2025-01-13T00:00:00"/>
    <d v="1899-12-30T02:29:34"/>
    <d v="1899-12-30T13:43:34"/>
    <d v="1899-12-30T02:49:00"/>
    <d v="1899-12-30T02:49:00"/>
    <n v="169"/>
    <s v="Severe-delay"/>
    <n v="499.69"/>
    <x v="1"/>
    <n v="5"/>
    <s v="Non-Vegetarian"/>
    <n v="31.41"/>
    <n v="51792.249833789101"/>
    <s v="Cancelled"/>
    <n v="4.68"/>
    <n v="67150.7"/>
    <n v="31986.44"/>
    <n v="0.47633814688454479"/>
  </r>
  <r>
    <s v="47dc4a8d-6b4d-46b9-985b-342906ee6a48"/>
    <s v="Robert Hensley"/>
    <n v="75"/>
    <x v="4"/>
    <s v="M"/>
    <s v="Brazil"/>
    <x v="1"/>
    <x v="57"/>
    <x v="16"/>
    <s v="DEL"/>
    <x v="57"/>
    <n v="10118"/>
    <s v="Long-haul"/>
    <d v="1899-12-30T23:40:34"/>
    <x v="57"/>
    <d v="2025-01-02T00:00:00"/>
    <d v="1899-12-30T02:29:34"/>
    <d v="1899-12-30T13:43:34"/>
    <d v="1899-12-30T02:49:00"/>
    <d v="1899-12-30T02:49:00"/>
    <n v="169"/>
    <s v="Severe-delay"/>
    <n v="361.01"/>
    <x v="0"/>
    <n v="5"/>
    <s v="Vegetarian"/>
    <n v="53.79"/>
    <n v="51771.847139953701"/>
    <s v="Cancelled"/>
    <n v="4.0199999999999996"/>
    <n v="67126.22"/>
    <n v="23115.4"/>
    <n v="0.34435724222218977"/>
  </r>
  <r>
    <s v="85acc641-facd-4613-9e12-806861ab6076"/>
    <s v="Amy Johnson"/>
    <n v="75"/>
    <x v="4"/>
    <s v="M"/>
    <s v="Brazil"/>
    <x v="0"/>
    <x v="59"/>
    <x v="8"/>
    <s v="DEN"/>
    <x v="59"/>
    <n v="14596"/>
    <s v="Long-haul"/>
    <d v="1899-12-30T15:01:56"/>
    <x v="59"/>
    <d v="2025-01-03T00:00:00"/>
    <d v="1899-12-30T16:50:56"/>
    <d v="1899-12-30T09:03:56"/>
    <d v="1899-12-30T01:49:00"/>
    <d v="1899-12-30T01:49:00"/>
    <n v="109"/>
    <s v="Moderate-delay"/>
    <n v="639.86"/>
    <x v="1"/>
    <n v="5"/>
    <s v="Non-Vegetarian"/>
    <n v="194.76"/>
    <n v="73649.392409432898"/>
    <s v="Not Cancelled"/>
    <n v="4.09"/>
    <n v="140068.905"/>
    <n v="24593.993999999999"/>
    <n v="0.1755849665562817"/>
  </r>
  <r>
    <s v="25adbd9f-6087-4bae-ad37-b45c01be6252"/>
    <s v="Michael Miller"/>
    <n v="61"/>
    <x v="1"/>
    <s v="F"/>
    <s v="Canada"/>
    <x v="0"/>
    <x v="0"/>
    <x v="0"/>
    <s v="ORD"/>
    <x v="0"/>
    <n v="11386"/>
    <s v="Long-haul"/>
    <d v="1899-12-30T14:32:05"/>
    <x v="0"/>
    <d v="2025-01-07T00:00:00"/>
    <d v="1899-12-30T16:06:05"/>
    <d v="1899-12-30T04:45:05"/>
    <d v="1899-12-30T01:34:00"/>
    <d v="1899-12-30T01:34:00"/>
    <n v="94"/>
    <s v="Moderate-delay"/>
    <n v="1319.85"/>
    <x v="2"/>
    <n v="5"/>
    <s v="Vegetarian"/>
    <n v="105.25"/>
    <n v="58385.175091535901"/>
    <s v="Cancelled"/>
    <n v="4.3899999999999997"/>
    <n v="75062.210000000006"/>
    <n v="84491.45"/>
    <n v="1.1256190032241256"/>
  </r>
  <r>
    <s v="f55bba76-9acf-4fb4-a892-e1688d53a659"/>
    <s v="Teresa Jones"/>
    <n v="33"/>
    <x v="2"/>
    <s v="F"/>
    <s v="Canada"/>
    <x v="1"/>
    <x v="0"/>
    <x v="0"/>
    <s v="ORD"/>
    <x v="0"/>
    <n v="11386"/>
    <s v="Long-haul"/>
    <d v="1899-12-30T14:32:05"/>
    <x v="0"/>
    <d v="2025-01-12T00:00:00"/>
    <d v="1899-12-30T16:06:05"/>
    <d v="1899-12-30T04:45:05"/>
    <d v="1899-12-30T01:34:00"/>
    <d v="1899-12-30T01:34:00"/>
    <n v="94"/>
    <s v="Moderate-delay"/>
    <n v="1364.51"/>
    <x v="2"/>
    <n v="3"/>
    <s v="Vegan"/>
    <n v="169"/>
    <n v="57574.066776912201"/>
    <s v="Cancelled"/>
    <n v="3.64"/>
    <n v="74088.88"/>
    <n v="87362.44"/>
    <n v="1.1791572500488603"/>
  </r>
  <r>
    <s v="1e9a10ab-2341-4fce-a798-56a0d110c60e"/>
    <s v="David Allen"/>
    <n v="64"/>
    <x v="1"/>
    <s v="M"/>
    <s v="Canada"/>
    <x v="0"/>
    <x v="0"/>
    <x v="0"/>
    <s v="ORD"/>
    <x v="0"/>
    <n v="11386"/>
    <s v="Long-haul"/>
    <d v="1899-12-30T14:32:05"/>
    <x v="0"/>
    <d v="2025-01-06T00:00:00"/>
    <d v="1899-12-30T16:06:05"/>
    <d v="1899-12-30T04:45:05"/>
    <d v="1899-12-30T01:34:00"/>
    <d v="1899-12-30T01:34:00"/>
    <n v="94"/>
    <s v="Moderate-delay"/>
    <n v="107.08"/>
    <x v="1"/>
    <n v="5"/>
    <s v="Vegetarian"/>
    <n v="134.88999999999999"/>
    <n v="57709.6096943382"/>
    <s v="Not Cancelled"/>
    <n v="3.9"/>
    <n v="74251.53"/>
    <n v="6880.1"/>
    <n v="9.2659370116683126E-2"/>
  </r>
  <r>
    <s v="9d5abf3e-fc64-4a0b-90e6-7ce76648fc6b"/>
    <s v="Michele Perez"/>
    <n v="43"/>
    <x v="3"/>
    <s v="F"/>
    <s v="Canada"/>
    <x v="1"/>
    <x v="0"/>
    <x v="0"/>
    <s v="ORD"/>
    <x v="0"/>
    <n v="11386"/>
    <s v="Long-haul"/>
    <d v="1899-12-30T14:32:05"/>
    <x v="0"/>
    <d v="2025-01-02T00:00:00"/>
    <d v="1899-12-30T16:06:05"/>
    <d v="1899-12-30T04:45:05"/>
    <d v="1899-12-30T01:34:00"/>
    <d v="1899-12-30T01:34:00"/>
    <n v="94"/>
    <s v="Moderate-delay"/>
    <n v="671.96"/>
    <x v="2"/>
    <n v="5"/>
    <s v="No Preference"/>
    <n v="2.75"/>
    <n v="58346.495161690698"/>
    <s v="Cancelled"/>
    <n v="4.58"/>
    <n v="75015.789999999994"/>
    <n v="43005.99"/>
    <n v="0.5732925028184066"/>
  </r>
  <r>
    <s v="7903c0b6-fa31-40da-bdac-dae3ff455939"/>
    <s v="Karen Patterson"/>
    <n v="74"/>
    <x v="4"/>
    <s v="M"/>
    <s v="Canada"/>
    <x v="1"/>
    <x v="0"/>
    <x v="0"/>
    <s v="ORD"/>
    <x v="0"/>
    <n v="11386"/>
    <s v="Long-haul"/>
    <d v="1899-12-30T14:32:05"/>
    <x v="0"/>
    <d v="2025-01-12T00:00:00"/>
    <d v="1899-12-30T16:06:05"/>
    <d v="1899-12-30T04:45:05"/>
    <d v="1899-12-30T01:34:00"/>
    <d v="1899-12-30T01:34:00"/>
    <n v="94"/>
    <s v="Moderate-delay"/>
    <n v="619.92999999999995"/>
    <x v="1"/>
    <n v="5"/>
    <s v="No Preference"/>
    <n v="180.76"/>
    <n v="58426.397533235599"/>
    <s v="Cancelled"/>
    <n v="4.5"/>
    <n v="75111.679999999993"/>
    <n v="39711.67"/>
    <n v="0.52870166131286112"/>
  </r>
  <r>
    <s v="521a684f-5305-437b-8fe4-767a81f3e36a"/>
    <s v="Jaime Jenkins"/>
    <n v="21"/>
    <x v="0"/>
    <s v="F"/>
    <s v="Canada"/>
    <x v="0"/>
    <x v="0"/>
    <x v="0"/>
    <s v="ORD"/>
    <x v="0"/>
    <n v="11386"/>
    <s v="Long-haul"/>
    <d v="1899-12-30T14:32:05"/>
    <x v="0"/>
    <d v="2025-01-03T00:00:00"/>
    <d v="1899-12-30T16:06:05"/>
    <d v="1899-12-30T04:45:05"/>
    <d v="1899-12-30T01:34:00"/>
    <d v="1899-12-30T01:34:00"/>
    <n v="94"/>
    <s v="Moderate-delay"/>
    <n v="792.22"/>
    <x v="1"/>
    <n v="5"/>
    <s v="Vegan"/>
    <n v="188.45"/>
    <n v="57794.951342495202"/>
    <s v="Not Cancelled"/>
    <n v="4.62"/>
    <n v="74353.94"/>
    <n v="50739.77"/>
    <n v="0.68240862555501425"/>
  </r>
  <r>
    <s v="09689a2a-dff4-4f7a-832f-8920ba838d33"/>
    <s v="Joseph Thomas"/>
    <n v="51"/>
    <x v="3"/>
    <s v="F"/>
    <s v="Canada"/>
    <x v="0"/>
    <x v="0"/>
    <x v="0"/>
    <s v="ORD"/>
    <x v="0"/>
    <n v="11386"/>
    <s v="Long-haul"/>
    <d v="1899-12-30T14:32:05"/>
    <x v="0"/>
    <d v="2025-01-14T00:00:00"/>
    <d v="1899-12-30T16:06:05"/>
    <d v="1899-12-30T04:45:05"/>
    <d v="1899-12-30T01:34:00"/>
    <d v="1899-12-30T01:34:00"/>
    <n v="94"/>
    <s v="Moderate-delay"/>
    <n v="1463.77"/>
    <x v="0"/>
    <n v="5"/>
    <s v="Vegan"/>
    <n v="42.21"/>
    <n v="58141.912951901402"/>
    <s v="Not Cancelled"/>
    <n v="3.66"/>
    <n v="74770.3"/>
    <n v="93689.72"/>
    <n v="1.2530338917992838"/>
  </r>
  <r>
    <s v="72a9b57f-0bf0-4440-80cb-c43aea4b13fd"/>
    <s v="Stacey Jones"/>
    <n v="26"/>
    <x v="0"/>
    <s v="M"/>
    <s v="Canada"/>
    <x v="1"/>
    <x v="0"/>
    <x v="0"/>
    <s v="ORD"/>
    <x v="0"/>
    <n v="11386"/>
    <s v="Long-haul"/>
    <d v="1899-12-30T14:32:05"/>
    <x v="0"/>
    <d v="2025-01-15T00:00:00"/>
    <d v="1899-12-30T16:06:05"/>
    <d v="1899-12-30T04:45:05"/>
    <d v="1899-12-30T01:34:00"/>
    <d v="1899-12-30T01:34:00"/>
    <n v="94"/>
    <s v="Moderate-delay"/>
    <n v="472.46"/>
    <x v="2"/>
    <n v="5"/>
    <s v="Vegan"/>
    <n v="74.930000000000007"/>
    <n v="58389.6551822767"/>
    <s v="Cancelled"/>
    <n v="3.19"/>
    <n v="75067.59"/>
    <n v="30252.43"/>
    <n v="0.40300254743758263"/>
  </r>
  <r>
    <s v="d96b3172-daea-45e9-883c-fbb75286631f"/>
    <s v="Scott Bennett"/>
    <n v="33"/>
    <x v="2"/>
    <s v="F"/>
    <s v="Canada"/>
    <x v="1"/>
    <x v="0"/>
    <x v="0"/>
    <s v="ORD"/>
    <x v="0"/>
    <n v="11386"/>
    <s v="Long-haul"/>
    <d v="1899-12-30T14:32:05"/>
    <x v="0"/>
    <d v="2025-01-12T00:00:00"/>
    <d v="1899-12-30T16:06:05"/>
    <d v="1899-12-30T04:45:05"/>
    <d v="1899-12-30T01:34:00"/>
    <d v="1899-12-30T01:34:00"/>
    <n v="94"/>
    <s v="Moderate-delay"/>
    <n v="243.18"/>
    <x v="0"/>
    <n v="3"/>
    <s v="Vegan"/>
    <n v="0.36"/>
    <n v="58194.563028075099"/>
    <s v="Cancelled"/>
    <n v="3.34"/>
    <n v="74833.48"/>
    <n v="15563.59"/>
    <n v="0.20797629617117902"/>
  </r>
  <r>
    <s v="c08db26f-55c2-4527-bf34-52caa67902dd"/>
    <s v="John Mcdowell"/>
    <n v="64"/>
    <x v="1"/>
    <s v="M"/>
    <s v="Canada"/>
    <x v="0"/>
    <x v="0"/>
    <x v="0"/>
    <s v="ORD"/>
    <x v="0"/>
    <n v="11386"/>
    <s v="Long-haul"/>
    <d v="1899-12-30T14:32:05"/>
    <x v="0"/>
    <d v="2025-01-03T00:00:00"/>
    <d v="1899-12-30T16:06:05"/>
    <d v="1899-12-30T04:45:05"/>
    <d v="1899-12-30T01:34:00"/>
    <d v="1899-12-30T01:34:00"/>
    <n v="94"/>
    <s v="Moderate-delay"/>
    <n v="407.15"/>
    <x v="1"/>
    <n v="5"/>
    <s v="Vegetarian"/>
    <n v="70.38"/>
    <n v="58364.748940108999"/>
    <s v="Not Cancelled"/>
    <n v="3.88"/>
    <n v="75037.7"/>
    <n v="26071.68"/>
    <n v="0.34744774959786884"/>
  </r>
  <r>
    <s v="f4c2c59f-9384-4af1-875c-c668dca4840f"/>
    <s v="Jose Adams"/>
    <n v="61"/>
    <x v="1"/>
    <s v="M"/>
    <s v="Canada"/>
    <x v="0"/>
    <x v="0"/>
    <x v="0"/>
    <s v="ORD"/>
    <x v="0"/>
    <n v="11386"/>
    <s v="Long-haul"/>
    <d v="1899-12-30T14:32:05"/>
    <x v="0"/>
    <d v="2025-01-01T00:00:00"/>
    <d v="1899-12-30T16:06:05"/>
    <d v="1899-12-30T04:45:05"/>
    <d v="1899-12-30T01:34:00"/>
    <d v="1899-12-30T01:34:00"/>
    <n v="94"/>
    <s v="Moderate-delay"/>
    <n v="1014.67"/>
    <x v="0"/>
    <n v="5"/>
    <s v="No Preference"/>
    <n v="1.72"/>
    <n v="57536.052175473997"/>
    <s v="Not Cancelled"/>
    <n v="3.8"/>
    <n v="74043.259999999995"/>
    <n v="64939.22"/>
    <n v="0.87704431166320884"/>
  </r>
  <r>
    <s v="4aba5e85-7f9f-49b4-b1ae-21749123d0c3"/>
    <s v="Laura Henderson"/>
    <n v="21"/>
    <x v="0"/>
    <s v="F"/>
    <s v="Canada"/>
    <x v="1"/>
    <x v="0"/>
    <x v="0"/>
    <s v="ORD"/>
    <x v="0"/>
    <n v="11386"/>
    <s v="Long-haul"/>
    <d v="1899-12-30T14:32:05"/>
    <x v="0"/>
    <d v="2025-01-05T00:00:00"/>
    <d v="1899-12-30T16:06:05"/>
    <d v="1899-12-30T04:45:05"/>
    <d v="1899-12-30T01:34:00"/>
    <d v="1899-12-30T01:34:00"/>
    <n v="94"/>
    <s v="Moderate-delay"/>
    <n v="1037.04"/>
    <x v="1"/>
    <n v="5"/>
    <s v="Gluten-Free"/>
    <n v="10.3"/>
    <n v="58366.775080390202"/>
    <s v="Cancelled"/>
    <n v="4.71"/>
    <n v="75040.13"/>
    <n v="66372.62"/>
    <n v="0.88449500287379557"/>
  </r>
  <r>
    <s v="e9c7449d-c174-4ce1-8757-95a78865fee3"/>
    <s v="Virginia Moore"/>
    <n v="57"/>
    <x v="3"/>
    <s v="F"/>
    <s v="Canada"/>
    <x v="1"/>
    <x v="0"/>
    <x v="0"/>
    <s v="ORD"/>
    <x v="0"/>
    <n v="11386"/>
    <s v="Long-haul"/>
    <d v="1899-12-30T14:32:05"/>
    <x v="0"/>
    <d v="2025-01-08T00:00:00"/>
    <d v="1899-12-30T16:06:05"/>
    <d v="1899-12-30T04:45:05"/>
    <d v="1899-12-30T01:34:00"/>
    <d v="1899-12-30T01:34:00"/>
    <n v="94"/>
    <s v="Moderate-delay"/>
    <n v="1096.82"/>
    <x v="0"/>
    <n v="5"/>
    <s v="No Preference"/>
    <n v="178.8"/>
    <n v="57760.1608893054"/>
    <s v="Not Cancelled"/>
    <n v="3.7"/>
    <n v="74312.19"/>
    <n v="70232.240000000005"/>
    <n v="0.94509716373585551"/>
  </r>
  <r>
    <s v="8db7bebb-ac8e-4ad6-9f02-134d4bdc377e"/>
    <s v="Jillian Edwards"/>
    <n v="24"/>
    <x v="0"/>
    <s v="M"/>
    <s v="Canada"/>
    <x v="0"/>
    <x v="1"/>
    <x v="1"/>
    <s v="PEK"/>
    <x v="1"/>
    <n v="3448"/>
    <s v="Short-haul "/>
    <d v="1899-12-30T21:02:56"/>
    <x v="1"/>
    <d v="2025-01-01T00:00:00"/>
    <d v="1899-12-30T21:52:56"/>
    <d v="1899-12-30T01:41:56"/>
    <d v="1899-12-30T00:50:00"/>
    <d v="1899-12-30T00:50:00"/>
    <n v="50"/>
    <s v="Moderate-delay"/>
    <n v="1472.97"/>
    <x v="2"/>
    <n v="5"/>
    <s v="Non-Vegetarian"/>
    <n v="141.07"/>
    <n v="17823.4429517551"/>
    <s v="Cancelled"/>
    <n v="4.3499999999999996"/>
    <n v="26388.13"/>
    <n v="94298.29"/>
    <n v="3.573511650882423"/>
  </r>
  <r>
    <s v="3db69d07-95b0-4d64-a0d2-b5ba82ee5c23"/>
    <s v="Eric Torres"/>
    <n v="66"/>
    <x v="1"/>
    <s v="M"/>
    <s v="Canada"/>
    <x v="1"/>
    <x v="1"/>
    <x v="1"/>
    <s v="PEK"/>
    <x v="1"/>
    <n v="3448"/>
    <s v="Short-haul "/>
    <d v="1899-12-30T21:02:56"/>
    <x v="1"/>
    <d v="2025-01-15T00:00:00"/>
    <d v="1899-12-30T21:52:56"/>
    <d v="1899-12-30T01:41:56"/>
    <d v="1899-12-30T00:50:00"/>
    <d v="1899-12-30T00:50:00"/>
    <n v="50"/>
    <s v="Moderate-delay"/>
    <n v="162.86000000000001"/>
    <x v="2"/>
    <n v="5"/>
    <s v="No Preference"/>
    <n v="188.12"/>
    <n v="18008.096929912201"/>
    <s v="Cancelled"/>
    <n v="3.55"/>
    <n v="26609.72"/>
    <n v="10460.66"/>
    <n v="0.39311424547120372"/>
  </r>
  <r>
    <s v="30c0a6dc-780c-4864-90a5-3200ff78ad8e"/>
    <s v="Crystal Brown"/>
    <n v="26"/>
    <x v="0"/>
    <s v="M"/>
    <s v="Canada"/>
    <x v="0"/>
    <x v="1"/>
    <x v="1"/>
    <s v="PEK"/>
    <x v="1"/>
    <n v="3448"/>
    <s v="Short-haul "/>
    <d v="1899-12-30T21:02:56"/>
    <x v="1"/>
    <d v="2025-01-06T00:00:00"/>
    <d v="1899-12-30T21:52:56"/>
    <d v="1899-12-30T01:41:56"/>
    <d v="1899-12-30T00:50:00"/>
    <d v="1899-12-30T00:50:00"/>
    <n v="50"/>
    <s v="Moderate-delay"/>
    <n v="105.65"/>
    <x v="1"/>
    <n v="5"/>
    <s v="Vegan"/>
    <n v="172.59"/>
    <n v="17765.675160593899"/>
    <s v="Not Cancelled"/>
    <n v="4.75"/>
    <n v="26318.81"/>
    <n v="6796.12"/>
    <n v="0.25822292117310774"/>
  </r>
  <r>
    <s v="e3fe36b2-f0e8-4936-9d80-833c2679a303"/>
    <s v="Kristin Palmer"/>
    <n v="40"/>
    <x v="3"/>
    <s v="M"/>
    <s v="Canada"/>
    <x v="1"/>
    <x v="1"/>
    <x v="1"/>
    <s v="PEK"/>
    <x v="1"/>
    <n v="3448"/>
    <s v="Short-haul "/>
    <d v="1899-12-30T21:02:56"/>
    <x v="1"/>
    <d v="2025-01-04T00:00:00"/>
    <d v="1899-12-30T21:52:56"/>
    <d v="1899-12-30T01:41:56"/>
    <d v="1899-12-30T00:50:00"/>
    <d v="1899-12-30T00:50:00"/>
    <n v="50"/>
    <s v="Moderate-delay"/>
    <n v="572.11"/>
    <x v="0"/>
    <n v="3"/>
    <s v="No Preference"/>
    <n v="99.95"/>
    <n v="18457.625959671601"/>
    <s v="Cancelled"/>
    <n v="3.94"/>
    <n v="27149.15"/>
    <n v="36635.03"/>
    <n v="1.3493987841239965"/>
  </r>
  <r>
    <s v="1d589ab7-0a61-4006-840b-d44623406d14"/>
    <s v="Kaylee Franco"/>
    <n v="50"/>
    <x v="3"/>
    <s v="F"/>
    <s v="Canada"/>
    <x v="1"/>
    <x v="1"/>
    <x v="1"/>
    <s v="PEK"/>
    <x v="1"/>
    <n v="3448"/>
    <s v="Short-haul "/>
    <d v="1899-12-30T21:02:56"/>
    <x v="1"/>
    <d v="2025-01-10T00:00:00"/>
    <d v="1899-12-30T21:52:56"/>
    <d v="1899-12-30T01:41:56"/>
    <d v="1899-12-30T00:50:00"/>
    <d v="1899-12-30T00:50:00"/>
    <n v="50"/>
    <s v="Moderate-delay"/>
    <n v="1134.04"/>
    <x v="2"/>
    <n v="5"/>
    <s v="Gluten-Free"/>
    <n v="178.27"/>
    <n v="18528.1467311579"/>
    <s v="Not Cancelled"/>
    <n v="4.49"/>
    <n v="27233.78"/>
    <n v="72614.210000000006"/>
    <n v="2.6663287285128985"/>
  </r>
  <r>
    <s v="8ad51132-92b9-434a-8c94-c9bef6764c0a"/>
    <s v="Stephanie Hunter"/>
    <n v="35"/>
    <x v="2"/>
    <s v="F"/>
    <s v="Canada"/>
    <x v="0"/>
    <x v="1"/>
    <x v="1"/>
    <s v="PEK"/>
    <x v="1"/>
    <n v="3448"/>
    <s v="Short-haul "/>
    <d v="1899-12-30T21:02:56"/>
    <x v="1"/>
    <d v="2025-01-11T00:00:00"/>
    <d v="1899-12-30T21:52:56"/>
    <d v="1899-12-30T01:41:56"/>
    <d v="1899-12-30T00:50:00"/>
    <d v="1899-12-30T00:50:00"/>
    <n v="50"/>
    <s v="Moderate-delay"/>
    <n v="75.69"/>
    <x v="1"/>
    <n v="3"/>
    <s v="Gluten-Free"/>
    <n v="112.28"/>
    <n v="17986.790964421401"/>
    <s v="Not Cancelled"/>
    <n v="3.41"/>
    <n v="26584.15"/>
    <n v="4866.62"/>
    <n v="0.18306472089572168"/>
  </r>
  <r>
    <s v="9b72d012-5007-469e-920c-941dfbcd9524"/>
    <s v="Lindsey Miller"/>
    <n v="38"/>
    <x v="2"/>
    <s v="F"/>
    <s v="Canada"/>
    <x v="0"/>
    <x v="1"/>
    <x v="1"/>
    <s v="PEK"/>
    <x v="1"/>
    <n v="3448"/>
    <s v="Short-haul "/>
    <d v="1899-12-30T21:02:56"/>
    <x v="1"/>
    <d v="2025-01-01T00:00:00"/>
    <d v="1899-12-30T21:52:56"/>
    <d v="1899-12-30T01:41:56"/>
    <d v="1899-12-30T00:50:00"/>
    <d v="1899-12-30T00:50:00"/>
    <n v="50"/>
    <s v="Moderate-delay"/>
    <n v="755.23"/>
    <x v="2"/>
    <n v="3"/>
    <s v="Non-Vegetarian"/>
    <n v="65.95"/>
    <n v="18437.447785307999"/>
    <s v="Cancelled"/>
    <n v="3.75"/>
    <n v="27124.94"/>
    <n v="48347.91"/>
    <n v="1.7824153712413744"/>
  </r>
  <r>
    <s v="7bdc8702-d716-4b23-8647-b2d9c5177250"/>
    <s v="Amber Leon"/>
    <n v="30"/>
    <x v="2"/>
    <s v="M"/>
    <s v="Canada"/>
    <x v="1"/>
    <x v="1"/>
    <x v="1"/>
    <s v="PEK"/>
    <x v="1"/>
    <n v="3448"/>
    <s v="Short-haul "/>
    <d v="1899-12-30T21:02:56"/>
    <x v="1"/>
    <d v="2025-01-09T00:00:00"/>
    <d v="1899-12-30T21:52:56"/>
    <d v="1899-12-30T01:41:56"/>
    <d v="1899-12-30T00:50:00"/>
    <d v="1899-12-30T00:50:00"/>
    <n v="50"/>
    <s v="Moderate-delay"/>
    <n v="906.39"/>
    <x v="0"/>
    <n v="3"/>
    <s v="Non-Vegetarian"/>
    <n v="91.18"/>
    <n v="18149.161582277"/>
    <s v="Cancelled"/>
    <n v="3.29"/>
    <n v="26778.99"/>
    <n v="58027.199999999997"/>
    <n v="2.1668927767626784"/>
  </r>
  <r>
    <s v="dbff19a0-c051-453c-a7d8-e2c5110c4725"/>
    <s v="Charles Davenport"/>
    <n v="57"/>
    <x v="3"/>
    <s v="M"/>
    <s v="Canada"/>
    <x v="0"/>
    <x v="1"/>
    <x v="1"/>
    <s v="PEK"/>
    <x v="1"/>
    <n v="3448"/>
    <s v="Short-haul "/>
    <d v="1899-12-30T21:02:56"/>
    <x v="1"/>
    <d v="2025-01-09T00:00:00"/>
    <d v="1899-12-30T21:52:56"/>
    <d v="1899-12-30T01:41:56"/>
    <d v="1899-12-30T00:50:00"/>
    <d v="1899-12-30T00:50:00"/>
    <n v="50"/>
    <s v="Moderate-delay"/>
    <n v="619.01"/>
    <x v="1"/>
    <n v="5"/>
    <s v="Gluten-Free"/>
    <n v="109.01"/>
    <n v="17775.529731132901"/>
    <s v="Not Cancelled"/>
    <n v="4.22"/>
    <n v="26330.639999999999"/>
    <n v="39638.44"/>
    <n v="1.5054111863593138"/>
  </r>
  <r>
    <s v="9159d102-20dc-410d-a8eb-51faa997450d"/>
    <s v="Matthew Castillo"/>
    <n v="63"/>
    <x v="1"/>
    <s v="M"/>
    <s v="Canada"/>
    <x v="0"/>
    <x v="1"/>
    <x v="1"/>
    <s v="PEK"/>
    <x v="1"/>
    <n v="3448"/>
    <s v="Short-haul "/>
    <d v="1899-12-30T21:02:56"/>
    <x v="1"/>
    <d v="2025-01-12T00:00:00"/>
    <d v="1899-12-30T21:52:56"/>
    <d v="1899-12-30T01:41:56"/>
    <d v="1899-12-30T00:50:00"/>
    <d v="1899-12-30T00:50:00"/>
    <n v="50"/>
    <s v="Moderate-delay"/>
    <n v="799.11"/>
    <x v="2"/>
    <n v="5"/>
    <s v="Non-Vegetarian"/>
    <n v="137.58000000000001"/>
    <n v="18101.525739246801"/>
    <s v="Not Cancelled"/>
    <n v="4.49"/>
    <n v="26721.83"/>
    <n v="51170.559999999998"/>
    <n v="1.9149347181686283"/>
  </r>
  <r>
    <s v="ee0f27b3-8961-4761-8382-f3422f156fbf"/>
    <s v="Joshua Mcbride"/>
    <n v="67"/>
    <x v="1"/>
    <s v="F"/>
    <s v="Canada"/>
    <x v="0"/>
    <x v="1"/>
    <x v="1"/>
    <s v="PEK"/>
    <x v="1"/>
    <n v="3448"/>
    <s v="Short-haul "/>
    <d v="1899-12-30T21:02:56"/>
    <x v="1"/>
    <d v="2025-01-13T00:00:00"/>
    <d v="1899-12-30T21:52:56"/>
    <d v="1899-12-30T01:41:56"/>
    <d v="1899-12-30T00:50:00"/>
    <d v="1899-12-30T00:50:00"/>
    <n v="50"/>
    <s v="Moderate-delay"/>
    <n v="1159.93"/>
    <x v="0"/>
    <n v="5"/>
    <s v="Non-Vegetarian"/>
    <n v="119.67"/>
    <n v="17960.915704304101"/>
    <s v="Not Cancelled"/>
    <n v="4.92"/>
    <n v="26553.1"/>
    <n v="74259.45"/>
    <n v="2.7966395637420867"/>
  </r>
  <r>
    <s v="8ae80e7f-f3db-4606-9217-c408158d0e60"/>
    <s v="Ryan Hansen"/>
    <n v="46"/>
    <x v="3"/>
    <s v="M"/>
    <s v="Canada"/>
    <x v="0"/>
    <x v="2"/>
    <x v="2"/>
    <s v="ATL"/>
    <x v="2"/>
    <n v="10686"/>
    <s v="Long-haul"/>
    <d v="1899-12-30T09:53:09"/>
    <x v="2"/>
    <d v="2025-01-03T00:00:00"/>
    <d v="1899-12-30T11:21:09"/>
    <d v="1899-12-30T23:13:09"/>
    <d v="1899-12-30T01:28:00"/>
    <d v="1899-12-30T01:28:00"/>
    <n v="88"/>
    <s v="Moderate-delay"/>
    <n v="1324.65"/>
    <x v="0"/>
    <n v="5"/>
    <s v="No Preference"/>
    <n v="90.35"/>
    <n v="54469.286470675899"/>
    <s v="Cancelled"/>
    <n v="4.46"/>
    <n v="70363.14"/>
    <n v="84795.67"/>
    <n v="1.2051149223869202"/>
  </r>
  <r>
    <s v="1eae4aac-2c24-4361-8409-b2242b099293"/>
    <s v="Maria Brown"/>
    <n v="43"/>
    <x v="3"/>
    <s v="M"/>
    <s v="Canada"/>
    <x v="1"/>
    <x v="2"/>
    <x v="2"/>
    <s v="ATL"/>
    <x v="2"/>
    <n v="10686"/>
    <s v="Long-haul"/>
    <d v="1899-12-30T09:53:09"/>
    <x v="2"/>
    <d v="2025-01-03T00:00:00"/>
    <d v="1899-12-30T11:21:09"/>
    <d v="1899-12-30T23:13:09"/>
    <d v="1899-12-30T01:28:00"/>
    <d v="1899-12-30T01:28:00"/>
    <n v="88"/>
    <s v="Moderate-delay"/>
    <n v="1194.8399999999999"/>
    <x v="2"/>
    <n v="5"/>
    <s v="No Preference"/>
    <n v="148.62"/>
    <n v="54891.308920943899"/>
    <s v="Not Cancelled"/>
    <n v="3.95"/>
    <n v="70869.570000000007"/>
    <n v="76499.48"/>
    <n v="1.0794404424917492"/>
  </r>
  <r>
    <s v="14f25b2d-8ab3-4537-b84f-1e9a4dcd6339"/>
    <s v="Luke Garcia"/>
    <n v="39"/>
    <x v="2"/>
    <s v="M"/>
    <s v="Canada"/>
    <x v="1"/>
    <x v="2"/>
    <x v="2"/>
    <s v="ATL"/>
    <x v="2"/>
    <n v="10686"/>
    <s v="Long-haul"/>
    <d v="1899-12-30T09:53:09"/>
    <x v="2"/>
    <d v="2025-01-07T00:00:00"/>
    <d v="1899-12-30T11:21:09"/>
    <d v="1899-12-30T23:13:09"/>
    <d v="1899-12-30T01:28:00"/>
    <d v="1899-12-30T01:28:00"/>
    <n v="88"/>
    <s v="Moderate-delay"/>
    <n v="876.44"/>
    <x v="2"/>
    <n v="3"/>
    <s v="Non-Vegetarian"/>
    <n v="65.37"/>
    <n v="54076.732219675803"/>
    <s v="Not Cancelled"/>
    <n v="4.21"/>
    <n v="69892.08"/>
    <n v="56105.23"/>
    <n v="0.80274088280102696"/>
  </r>
  <r>
    <s v="df2188f4-6393-4ffe-87d4-4f1eb15463d3"/>
    <s v="Zachary Powell"/>
    <n v="28"/>
    <x v="0"/>
    <s v="F"/>
    <s v="Canada"/>
    <x v="0"/>
    <x v="2"/>
    <x v="2"/>
    <s v="ATL"/>
    <x v="2"/>
    <n v="10686"/>
    <s v="Long-haul"/>
    <d v="1899-12-30T09:53:09"/>
    <x v="2"/>
    <d v="2025-01-05T00:00:00"/>
    <d v="1899-12-30T11:21:09"/>
    <d v="1899-12-30T23:13:09"/>
    <d v="1899-12-30T01:28:00"/>
    <d v="1899-12-30T01:28:00"/>
    <n v="88"/>
    <s v="Moderate-delay"/>
    <n v="453.06"/>
    <x v="1"/>
    <n v="5"/>
    <s v="Non-Vegetarian"/>
    <n v="49.62"/>
    <n v="54539.607304791301"/>
    <s v="Cancelled"/>
    <n v="3.66"/>
    <n v="70447.53"/>
    <n v="29005.759999999998"/>
    <n v="0.41173565631044834"/>
  </r>
  <r>
    <s v="57e7f58a-927e-481a-9389-bba7b8543021"/>
    <s v="Patricia Robinson"/>
    <n v="60"/>
    <x v="1"/>
    <s v="M"/>
    <s v="Canada"/>
    <x v="1"/>
    <x v="2"/>
    <x v="2"/>
    <s v="ATL"/>
    <x v="2"/>
    <n v="10686"/>
    <s v="Long-haul"/>
    <d v="1899-12-30T09:53:09"/>
    <x v="2"/>
    <d v="2025-01-09T00:00:00"/>
    <d v="1899-12-30T11:21:09"/>
    <d v="1899-12-30T23:13:09"/>
    <d v="1899-12-30T01:28:00"/>
    <d v="1899-12-30T01:28:00"/>
    <n v="88"/>
    <s v="Moderate-delay"/>
    <n v="1161.18"/>
    <x v="2"/>
    <n v="5"/>
    <s v="Vegan"/>
    <n v="188.24"/>
    <n v="54565.101234576199"/>
    <s v="Cancelled"/>
    <n v="4.62"/>
    <n v="70478.12"/>
    <n v="74353.17"/>
    <n v="1.0549823122410189"/>
  </r>
  <r>
    <s v="876e508f-1c46-4a01-ac12-2121e6ba68d1"/>
    <s v="Kevin Hill"/>
    <n v="22"/>
    <x v="0"/>
    <s v="M"/>
    <s v="Canada"/>
    <x v="1"/>
    <x v="2"/>
    <x v="2"/>
    <s v="ATL"/>
    <x v="2"/>
    <n v="10686"/>
    <s v="Long-haul"/>
    <d v="1899-12-30T09:53:09"/>
    <x v="2"/>
    <d v="2025-01-07T00:00:00"/>
    <d v="1899-12-30T11:21:09"/>
    <d v="1899-12-30T23:13:09"/>
    <d v="1899-12-30T01:28:00"/>
    <d v="1899-12-30T01:28:00"/>
    <n v="88"/>
    <s v="Moderate-delay"/>
    <n v="1097.68"/>
    <x v="1"/>
    <n v="5"/>
    <s v="Gluten-Free"/>
    <n v="117.35"/>
    <n v="54642.005460090899"/>
    <s v="Cancelled"/>
    <n v="4"/>
    <n v="70570.41"/>
    <n v="70274.990000000005"/>
    <n v="0.99581382621979952"/>
  </r>
  <r>
    <s v="46b181e2-ec14-4b26-84ed-42f0e162ade4"/>
    <s v="Joshua Patel"/>
    <n v="20"/>
    <x v="0"/>
    <s v="M"/>
    <s v="Canada"/>
    <x v="1"/>
    <x v="2"/>
    <x v="2"/>
    <s v="ATL"/>
    <x v="2"/>
    <n v="10686"/>
    <s v="Long-haul"/>
    <d v="1899-12-30T09:53:09"/>
    <x v="2"/>
    <d v="2025-01-02T00:00:00"/>
    <d v="1899-12-30T11:21:09"/>
    <d v="1899-12-30T23:13:09"/>
    <d v="1899-12-30T01:28:00"/>
    <d v="1899-12-30T01:28:00"/>
    <n v="88"/>
    <s v="Moderate-delay"/>
    <n v="770.78"/>
    <x v="0"/>
    <n v="5"/>
    <s v="No Preference"/>
    <n v="103.69"/>
    <n v="54295.336122691901"/>
    <s v="Not Cancelled"/>
    <n v="3.69"/>
    <n v="70154.399999999994"/>
    <n v="49350.66"/>
    <n v="0.70345780164893446"/>
  </r>
  <r>
    <s v="9d5aac88-ae98-45a0-9f26-4c32c6962a2e"/>
    <s v="Justin Grimes"/>
    <n v="63"/>
    <x v="1"/>
    <s v="F"/>
    <s v="Canada"/>
    <x v="1"/>
    <x v="2"/>
    <x v="2"/>
    <s v="ATL"/>
    <x v="2"/>
    <n v="10686"/>
    <s v="Long-haul"/>
    <d v="1899-12-30T09:53:09"/>
    <x v="2"/>
    <d v="2025-01-08T00:00:00"/>
    <d v="1899-12-30T11:21:09"/>
    <d v="1899-12-30T23:13:09"/>
    <d v="1899-12-30T01:28:00"/>
    <d v="1899-12-30T01:28:00"/>
    <n v="88"/>
    <s v="Moderate-delay"/>
    <n v="372.29"/>
    <x v="0"/>
    <n v="5"/>
    <s v="No Preference"/>
    <n v="73.03"/>
    <n v="54436.411688686698"/>
    <s v="Not Cancelled"/>
    <n v="4.17"/>
    <n v="70323.69"/>
    <n v="23841.17"/>
    <n v="0.33902046380103201"/>
  </r>
  <r>
    <s v="69b1c070-cae8-42d8-8bc1-c53fbb16c236"/>
    <s v="Erica Charles"/>
    <n v="52"/>
    <x v="3"/>
    <s v="M"/>
    <s v="Canada"/>
    <x v="1"/>
    <x v="2"/>
    <x v="2"/>
    <s v="ATL"/>
    <x v="2"/>
    <n v="10686"/>
    <s v="Long-haul"/>
    <d v="1899-12-30T09:53:09"/>
    <x v="2"/>
    <d v="2025-01-15T00:00:00"/>
    <d v="1899-12-30T11:21:09"/>
    <d v="1899-12-30T23:13:09"/>
    <d v="1899-12-30T01:28:00"/>
    <d v="1899-12-30T01:28:00"/>
    <n v="88"/>
    <s v="Moderate-delay"/>
    <n v="1174.2"/>
    <x v="0"/>
    <n v="5"/>
    <s v="Vegan"/>
    <n v="152.65"/>
    <n v="54164.702823506697"/>
    <s v="Not Cancelled"/>
    <n v="4.49"/>
    <n v="69997.64"/>
    <n v="75179.33"/>
    <n v="1.0740266386123876"/>
  </r>
  <r>
    <s v="7755411f-121d-4804-b989-bfbb9a6a59fc"/>
    <s v="Rebecca Hampton"/>
    <n v="61"/>
    <x v="1"/>
    <s v="M"/>
    <s v="Canada"/>
    <x v="0"/>
    <x v="3"/>
    <x v="3"/>
    <s v="PEK"/>
    <x v="3"/>
    <n v="14253"/>
    <s v="Long-haul"/>
    <d v="1899-12-30T17:08:15"/>
    <x v="3"/>
    <d v="2025-01-14T00:00:00"/>
    <d v="1899-12-30T18:32:15"/>
    <d v="1899-12-30T10:22:15"/>
    <d v="1899-12-30T01:24:00"/>
    <d v="1899-12-30T01:24:00"/>
    <n v="126"/>
    <s v="Severe-delay"/>
    <n v="970.1"/>
    <x v="2"/>
    <n v="5"/>
    <s v="Non-Vegetarian"/>
    <n v="179.84"/>
    <n v="71767.644563055903"/>
    <s v="Not Cancelled"/>
    <n v="3.31"/>
    <n v="91121.17"/>
    <n v="62122.37"/>
    <n v="0.68175562276033119"/>
  </r>
  <r>
    <s v="1ee704fe-278d-4db2-9f33-5219e2a5fa38"/>
    <s v="Melissa Ellis"/>
    <n v="59"/>
    <x v="3"/>
    <s v="M"/>
    <s v="Canada"/>
    <x v="0"/>
    <x v="3"/>
    <x v="3"/>
    <s v="PEK"/>
    <x v="3"/>
    <n v="14253"/>
    <s v="Long-haul"/>
    <d v="1899-12-30T17:08:15"/>
    <x v="3"/>
    <d v="2025-01-01T00:00:00"/>
    <d v="1899-12-30T18:32:15"/>
    <d v="1899-12-30T10:22:15"/>
    <d v="1899-12-30T01:24:00"/>
    <d v="1899-12-30T01:24:00"/>
    <n v="126"/>
    <s v="Severe-delay"/>
    <n v="470.94"/>
    <x v="2"/>
    <n v="5"/>
    <s v="Non-Vegetarian"/>
    <n v="47.76"/>
    <n v="72183.700965123993"/>
    <s v="Cancelled"/>
    <n v="4.33"/>
    <n v="91620.44"/>
    <n v="30149.71"/>
    <n v="0.32907187522784215"/>
  </r>
  <r>
    <s v="cf9817e7-a7c8-4d74-8368-975d21b0f9a8"/>
    <s v="Laura Gomez"/>
    <n v="72"/>
    <x v="4"/>
    <s v="M"/>
    <s v="Canada"/>
    <x v="0"/>
    <x v="3"/>
    <x v="3"/>
    <s v="PEK"/>
    <x v="3"/>
    <n v="14253"/>
    <s v="Long-haul"/>
    <d v="1899-12-30T17:08:15"/>
    <x v="3"/>
    <d v="2025-01-02T00:00:00"/>
    <d v="1899-12-30T18:32:15"/>
    <d v="1899-12-30T10:22:15"/>
    <d v="1899-12-30T01:24:00"/>
    <d v="1899-12-30T01:24:00"/>
    <n v="126"/>
    <s v="Severe-delay"/>
    <n v="807.48"/>
    <x v="2"/>
    <n v="5"/>
    <s v="Vegetarian"/>
    <n v="133.41999999999999"/>
    <n v="72646.247310717197"/>
    <s v="Cancelled"/>
    <n v="4.63"/>
    <n v="92175.5"/>
    <n v="51705.4"/>
    <n v="0.56094515353863017"/>
  </r>
  <r>
    <s v="abcfa9a0-baed-4a8d-aed8-0f0a7b4b1648"/>
    <s v="Anthony Evans"/>
    <n v="54"/>
    <x v="3"/>
    <s v="M"/>
    <s v="Canada"/>
    <x v="0"/>
    <x v="3"/>
    <x v="3"/>
    <s v="PEK"/>
    <x v="3"/>
    <n v="14253"/>
    <s v="Long-haul"/>
    <d v="1899-12-30T17:08:15"/>
    <x v="3"/>
    <d v="2025-01-11T00:00:00"/>
    <d v="1899-12-30T18:32:15"/>
    <d v="1899-12-30T10:22:15"/>
    <d v="1899-12-30T01:24:00"/>
    <d v="1899-12-30T01:24:00"/>
    <n v="126"/>
    <s v="Severe-delay"/>
    <n v="627.58000000000004"/>
    <x v="0"/>
    <n v="5"/>
    <s v="Vegetarian"/>
    <n v="100.01"/>
    <n v="72640.902572277293"/>
    <s v="Not Cancelled"/>
    <n v="3.89"/>
    <n v="92169.08"/>
    <n v="40185.120000000003"/>
    <n v="0.43599350237628498"/>
  </r>
  <r>
    <s v="2e5fcc4f-13b3-4b61-96e2-ec82b10fa0c4"/>
    <s v="Dr. Victoria Waller"/>
    <n v="32"/>
    <x v="2"/>
    <s v="M"/>
    <s v="Canada"/>
    <x v="1"/>
    <x v="3"/>
    <x v="3"/>
    <s v="PEK"/>
    <x v="3"/>
    <n v="14253"/>
    <s v="Long-haul"/>
    <d v="1899-12-30T17:08:15"/>
    <x v="3"/>
    <d v="2025-01-11T00:00:00"/>
    <d v="1899-12-30T18:32:15"/>
    <d v="1899-12-30T10:22:15"/>
    <d v="1899-12-30T01:24:00"/>
    <d v="1899-12-30T01:24:00"/>
    <n v="126"/>
    <s v="Severe-delay"/>
    <n v="178.85"/>
    <x v="0"/>
    <n v="3"/>
    <s v="Gluten-Free"/>
    <n v="98.31"/>
    <n v="72181.763410324202"/>
    <s v="Not Cancelled"/>
    <n v="3.76"/>
    <n v="91618.12"/>
    <n v="11466.06"/>
    <n v="0.12515057065130783"/>
  </r>
  <r>
    <s v="98377460-ef75-44ed-9c64-c6e4790d1785"/>
    <s v="Thomas Brock"/>
    <n v="46"/>
    <x v="3"/>
    <s v="F"/>
    <s v="Canada"/>
    <x v="1"/>
    <x v="3"/>
    <x v="3"/>
    <s v="PEK"/>
    <x v="3"/>
    <n v="14253"/>
    <s v="Long-haul"/>
    <d v="1899-12-30T17:08:15"/>
    <x v="3"/>
    <d v="2025-01-01T00:00:00"/>
    <d v="1899-12-30T18:32:15"/>
    <d v="1899-12-30T10:22:15"/>
    <d v="1899-12-30T01:24:00"/>
    <d v="1899-12-30T01:24:00"/>
    <n v="126"/>
    <s v="Severe-delay"/>
    <n v="106.36"/>
    <x v="2"/>
    <n v="5"/>
    <s v="Gluten-Free"/>
    <n v="160.93"/>
    <n v="71811.781243999503"/>
    <s v="Cancelled"/>
    <n v="3.53"/>
    <n v="91174.14"/>
    <n v="6839.23"/>
    <n v="7.5012827102070828E-2"/>
  </r>
  <r>
    <s v="9235d0d1-ebbd-4b88-967a-2a70d906afff"/>
    <s v="Ronnie Davis"/>
    <n v="33"/>
    <x v="2"/>
    <s v="M"/>
    <s v="Canada"/>
    <x v="0"/>
    <x v="3"/>
    <x v="3"/>
    <s v="PEK"/>
    <x v="3"/>
    <n v="14253"/>
    <s v="Long-haul"/>
    <d v="1899-12-30T17:08:15"/>
    <x v="3"/>
    <d v="2025-01-01T00:00:00"/>
    <d v="1899-12-30T18:32:15"/>
    <d v="1899-12-30T10:22:15"/>
    <d v="1899-12-30T01:24:00"/>
    <d v="1899-12-30T01:24:00"/>
    <n v="126"/>
    <s v="Severe-delay"/>
    <n v="860.95"/>
    <x v="2"/>
    <n v="3"/>
    <s v="Gluten-Free"/>
    <n v="168.92"/>
    <n v="72611.792052636098"/>
    <s v="Not Cancelled"/>
    <n v="4.1399999999999997"/>
    <n v="92134.15"/>
    <n v="55134.58"/>
    <n v="0.59841633096956992"/>
  </r>
  <r>
    <s v="1beb09fa-d06e-4cdc-8c7a-a775365100fe"/>
    <s v="Lisa Gonzalez"/>
    <n v="39"/>
    <x v="2"/>
    <s v="F"/>
    <s v="Canada"/>
    <x v="1"/>
    <x v="3"/>
    <x v="3"/>
    <s v="PEK"/>
    <x v="3"/>
    <n v="14253"/>
    <s v="Long-haul"/>
    <d v="1899-12-30T17:08:15"/>
    <x v="3"/>
    <d v="2025-01-10T00:00:00"/>
    <d v="1899-12-30T18:32:15"/>
    <d v="1899-12-30T10:22:15"/>
    <d v="1899-12-30T01:24:00"/>
    <d v="1899-12-30T01:24:00"/>
    <n v="126"/>
    <s v="Severe-delay"/>
    <n v="1035.97"/>
    <x v="0"/>
    <n v="3"/>
    <s v="Vegetarian"/>
    <n v="89.65"/>
    <n v="72677.764874070795"/>
    <s v="Cancelled"/>
    <n v="3.11"/>
    <n v="92213.32"/>
    <n v="66320.009999999995"/>
    <n v="0.71920206321602986"/>
  </r>
  <r>
    <s v="33fec5f4-2858-49e6-843b-7f4f7757d75c"/>
    <s v="Timothy Yoder"/>
    <n v="33"/>
    <x v="2"/>
    <s v="F"/>
    <s v="Canada"/>
    <x v="0"/>
    <x v="3"/>
    <x v="3"/>
    <s v="PEK"/>
    <x v="3"/>
    <n v="14253"/>
    <s v="Long-haul"/>
    <d v="1899-12-30T17:08:15"/>
    <x v="3"/>
    <d v="2025-01-06T00:00:00"/>
    <d v="1899-12-30T18:32:15"/>
    <d v="1899-12-30T10:22:15"/>
    <d v="1899-12-30T01:24:00"/>
    <d v="1899-12-30T01:24:00"/>
    <n v="126"/>
    <s v="Severe-delay"/>
    <n v="532.55999999999995"/>
    <x v="1"/>
    <n v="3"/>
    <s v="No Preference"/>
    <n v="50.79"/>
    <n v="71988.056330136693"/>
    <s v="Not Cancelled"/>
    <n v="3.16"/>
    <n v="91385.67"/>
    <n v="34094"/>
    <n v="0.37307818610948523"/>
  </r>
  <r>
    <s v="e7864543-fb25-4182-9b5e-9b495d5c77de"/>
    <s v="Stephanie Combs"/>
    <n v="52"/>
    <x v="3"/>
    <s v="M"/>
    <s v="Canada"/>
    <x v="0"/>
    <x v="3"/>
    <x v="3"/>
    <s v="PEK"/>
    <x v="3"/>
    <n v="14253"/>
    <s v="Long-haul"/>
    <d v="1899-12-30T17:08:15"/>
    <x v="3"/>
    <d v="2025-01-06T00:00:00"/>
    <d v="1899-12-30T18:32:15"/>
    <d v="1899-12-30T10:22:15"/>
    <d v="1899-12-30T01:24:00"/>
    <d v="1899-12-30T01:24:00"/>
    <n v="126"/>
    <s v="Severe-delay"/>
    <n v="1222.83"/>
    <x v="0"/>
    <n v="5"/>
    <s v="Vegetarian"/>
    <n v="54.96"/>
    <n v="72096.0371075804"/>
    <s v="Not Cancelled"/>
    <n v="3.95"/>
    <n v="91515.24"/>
    <n v="78272.11"/>
    <n v="0.85529044124235476"/>
  </r>
  <r>
    <s v="6b67eec5-7725-4020-a806-cdb063158921"/>
    <s v="Austin Garcia"/>
    <n v="57"/>
    <x v="3"/>
    <s v="F"/>
    <s v="Canada"/>
    <x v="1"/>
    <x v="4"/>
    <x v="4"/>
    <s v="BKK"/>
    <x v="4"/>
    <n v="7728"/>
    <s v="Moderate-haul"/>
    <d v="1899-12-30T05:32:22"/>
    <x v="4"/>
    <d v="2025-01-09T00:00:00"/>
    <d v="1899-12-30T06:10:22"/>
    <d v="1899-12-30T14:45:22"/>
    <d v="1899-12-30T00:38:00"/>
    <d v="1899-12-30T00:38:00"/>
    <n v="38"/>
    <s v="Moderate-delay"/>
    <n v="86.02"/>
    <x v="1"/>
    <n v="5"/>
    <s v="Non-Vegetarian"/>
    <n v="48.39"/>
    <n v="39203.750057650301"/>
    <s v="Cancelled"/>
    <n v="4.9000000000000004"/>
    <n v="52044.5"/>
    <n v="5514.96"/>
    <n v="0.10596624042886377"/>
  </r>
  <r>
    <s v="dd984f13-a080-459a-a2c0-d529381572c0"/>
    <s v="Jessica Clay"/>
    <n v="23"/>
    <x v="0"/>
    <s v="M"/>
    <s v="Canada"/>
    <x v="1"/>
    <x v="4"/>
    <x v="4"/>
    <s v="BKK"/>
    <x v="4"/>
    <n v="7728"/>
    <s v="Moderate-haul"/>
    <d v="1899-12-30T05:32:22"/>
    <x v="4"/>
    <d v="2025-01-09T00:00:00"/>
    <d v="1899-12-30T06:10:22"/>
    <d v="1899-12-30T14:45:22"/>
    <d v="1899-12-30T00:38:00"/>
    <d v="1899-12-30T00:38:00"/>
    <n v="38"/>
    <s v="Moderate-delay"/>
    <n v="97.06"/>
    <x v="2"/>
    <n v="5"/>
    <s v="Gluten-Free"/>
    <n v="42.46"/>
    <n v="39340.7100807635"/>
    <s v="Not Cancelled"/>
    <n v="3.23"/>
    <n v="52208.85"/>
    <n v="6220.33"/>
    <n v="0.11914321039440631"/>
  </r>
  <r>
    <s v="971d5eef-4c2b-4ab2-a464-b0f28a993d72"/>
    <s v="Stephen Vargas"/>
    <n v="25"/>
    <x v="0"/>
    <s v="F"/>
    <s v="Canada"/>
    <x v="1"/>
    <x v="4"/>
    <x v="4"/>
    <s v="BKK"/>
    <x v="4"/>
    <n v="7728"/>
    <s v="Moderate-haul"/>
    <d v="1899-12-30T05:32:22"/>
    <x v="4"/>
    <d v="2025-01-03T00:00:00"/>
    <d v="1899-12-30T06:10:22"/>
    <d v="1899-12-30T14:45:22"/>
    <d v="1899-12-30T00:38:00"/>
    <d v="1899-12-30T00:38:00"/>
    <n v="38"/>
    <s v="Moderate-delay"/>
    <n v="704.83"/>
    <x v="1"/>
    <n v="5"/>
    <s v="No Preference"/>
    <n v="28.86"/>
    <n v="39376.456085660298"/>
    <s v="Cancelled"/>
    <n v="3.52"/>
    <n v="52251.75"/>
    <n v="45114.89"/>
    <n v="0.86341395264273446"/>
  </r>
  <r>
    <s v="06a6e18b-e4ab-4b40-9bf9-14bb5a66aee8"/>
    <s v="Shannon Stokes"/>
    <n v="42"/>
    <x v="3"/>
    <s v="F"/>
    <s v="Canada"/>
    <x v="0"/>
    <x v="4"/>
    <x v="4"/>
    <s v="BKK"/>
    <x v="4"/>
    <n v="7728"/>
    <s v="Moderate-haul"/>
    <d v="1899-12-30T05:32:22"/>
    <x v="4"/>
    <d v="2025-01-11T00:00:00"/>
    <d v="1899-12-30T06:10:22"/>
    <d v="1899-12-30T14:45:22"/>
    <d v="1899-12-30T00:38:00"/>
    <d v="1899-12-30T00:38:00"/>
    <n v="38"/>
    <s v="Moderate-delay"/>
    <n v="156.52000000000001"/>
    <x v="2"/>
    <n v="5"/>
    <s v="Gluten-Free"/>
    <n v="56.07"/>
    <n v="39608.680119181197"/>
    <s v="Not Cancelled"/>
    <n v="3.48"/>
    <n v="52530.42"/>
    <n v="10028.49"/>
    <n v="0.19090823945439614"/>
  </r>
  <r>
    <s v="f30977b4-aba0-4c93-ac9e-048c0131fae4"/>
    <s v="Lance Anderson"/>
    <n v="20"/>
    <x v="0"/>
    <s v="M"/>
    <s v="Canada"/>
    <x v="0"/>
    <x v="4"/>
    <x v="4"/>
    <s v="BKK"/>
    <x v="4"/>
    <n v="7728"/>
    <s v="Moderate-haul"/>
    <d v="1899-12-30T05:32:22"/>
    <x v="4"/>
    <d v="2025-01-11T00:00:00"/>
    <d v="1899-12-30T06:10:22"/>
    <d v="1899-12-30T14:45:22"/>
    <d v="1899-12-30T00:38:00"/>
    <d v="1899-12-30T00:38:00"/>
    <n v="38"/>
    <s v="Moderate-delay"/>
    <n v="196.61"/>
    <x v="0"/>
    <n v="5"/>
    <s v="Vegan"/>
    <n v="95.57"/>
    <n v="39241.6347387395"/>
    <s v="Cancelled"/>
    <n v="4.95"/>
    <n v="52089.96"/>
    <n v="12602.15"/>
    <n v="0.24193049869878955"/>
  </r>
  <r>
    <s v="8346bbdb-0c62-4d1f-82cd-88bf4694bd8d"/>
    <s v="Jacqueline Tyler"/>
    <n v="32"/>
    <x v="2"/>
    <s v="F"/>
    <s v="Canada"/>
    <x v="1"/>
    <x v="5"/>
    <x v="2"/>
    <s v="DXB"/>
    <x v="5"/>
    <n v="2357"/>
    <s v="Short-haul "/>
    <d v="1899-12-30T16:35:37"/>
    <x v="5"/>
    <d v="2025-01-14T00:00:00"/>
    <d v="1899-12-30T18:24:37"/>
    <d v="1899-12-30T21:01:37"/>
    <d v="1899-12-30T01:49:00"/>
    <d v="1899-12-30T01:49:00"/>
    <n v="109"/>
    <s v="Moderate-delay"/>
    <n v="176.3"/>
    <x v="1"/>
    <n v="3"/>
    <s v="No Preference"/>
    <n v="29.75"/>
    <n v="12758.6230522487"/>
    <s v="Cancelled"/>
    <n v="3.57"/>
    <n v="20310.349999999999"/>
    <n v="11289.15"/>
    <n v="0.55583237118021112"/>
  </r>
  <r>
    <s v="5efd805b-6dbb-4b4d-82c2-16e49fae8f38"/>
    <s v="Alicia Allen"/>
    <n v="19"/>
    <x v="0"/>
    <s v="M"/>
    <s v="Canada"/>
    <x v="1"/>
    <x v="5"/>
    <x v="2"/>
    <s v="DXB"/>
    <x v="5"/>
    <n v="2357"/>
    <s v="Short-haul "/>
    <d v="1899-12-30T16:35:37"/>
    <x v="5"/>
    <d v="2025-01-10T00:00:00"/>
    <d v="1899-12-30T18:24:37"/>
    <d v="1899-12-30T21:01:37"/>
    <d v="1899-12-30T01:49:00"/>
    <d v="1899-12-30T01:49:00"/>
    <n v="109"/>
    <s v="Moderate-delay"/>
    <n v="1314.59"/>
    <x v="0"/>
    <n v="5"/>
    <s v="No Preference"/>
    <n v="70.08"/>
    <n v="12392.602069073901"/>
    <s v="Cancelled"/>
    <n v="4.66"/>
    <n v="19871.12"/>
    <n v="84147.78"/>
    <n v="4.2346772602651486"/>
  </r>
  <r>
    <s v="1ee57e50-c32f-4ff8-b8fb-7415237df976"/>
    <s v="Matthew Horne"/>
    <n v="62"/>
    <x v="1"/>
    <s v="F"/>
    <s v="Canada"/>
    <x v="0"/>
    <x v="5"/>
    <x v="2"/>
    <s v="DXB"/>
    <x v="5"/>
    <n v="2357"/>
    <s v="Short-haul "/>
    <d v="1899-12-30T16:35:37"/>
    <x v="5"/>
    <d v="2025-01-15T00:00:00"/>
    <d v="1899-12-30T18:24:37"/>
    <d v="1899-12-30T21:01:37"/>
    <d v="1899-12-30T01:49:00"/>
    <d v="1899-12-30T01:49:00"/>
    <n v="109"/>
    <s v="Moderate-delay"/>
    <n v="534.41"/>
    <x v="1"/>
    <n v="5"/>
    <s v="Vegan"/>
    <n v="162.9"/>
    <n v="12645.303347831101"/>
    <s v="Cancelled"/>
    <n v="4.63"/>
    <n v="20174.36"/>
    <n v="34234.82"/>
    <n v="1.6969470159152509"/>
  </r>
  <r>
    <s v="5069fb8b-79e2-4ddb-b2bd-6163ea7b427c"/>
    <s v="James Wade PhD"/>
    <n v="58"/>
    <x v="3"/>
    <s v="M"/>
    <s v="Canada"/>
    <x v="1"/>
    <x v="5"/>
    <x v="2"/>
    <s v="DXB"/>
    <x v="5"/>
    <n v="2357"/>
    <s v="Short-haul "/>
    <d v="1899-12-30T16:35:37"/>
    <x v="5"/>
    <d v="2025-01-06T00:00:00"/>
    <d v="1899-12-30T18:24:37"/>
    <d v="1899-12-30T21:01:37"/>
    <d v="1899-12-30T01:49:00"/>
    <d v="1899-12-30T01:49:00"/>
    <n v="109"/>
    <s v="Moderate-delay"/>
    <n v="1347.92"/>
    <x v="2"/>
    <n v="5"/>
    <s v="Vegetarian"/>
    <n v="173.21"/>
    <n v="12964.152426748"/>
    <s v="Cancelled"/>
    <n v="3.69"/>
    <n v="20556.98"/>
    <n v="86301.52"/>
    <n v="4.1981614030854733"/>
  </r>
  <r>
    <s v="25968694-90f7-481c-b23e-ff054e7e63ff"/>
    <s v="Jennifer Warren"/>
    <n v="43"/>
    <x v="3"/>
    <s v="F"/>
    <s v="Canada"/>
    <x v="1"/>
    <x v="5"/>
    <x v="2"/>
    <s v="DXB"/>
    <x v="5"/>
    <n v="2357"/>
    <s v="Short-haul "/>
    <d v="1899-12-30T16:35:37"/>
    <x v="5"/>
    <d v="2025-01-13T00:00:00"/>
    <d v="1899-12-30T18:24:37"/>
    <d v="1899-12-30T21:01:37"/>
    <d v="1899-12-30T01:49:00"/>
    <d v="1899-12-30T01:49:00"/>
    <n v="109"/>
    <s v="Moderate-delay"/>
    <n v="87.42"/>
    <x v="0"/>
    <n v="5"/>
    <s v="Gluten-Free"/>
    <n v="46.32"/>
    <n v="13235.2828540398"/>
    <s v="Cancelled"/>
    <n v="3.2"/>
    <n v="20882.34"/>
    <n v="5604.14"/>
    <n v="0.2683674339178464"/>
  </r>
  <r>
    <s v="565a4bde-9ce5-4f82-9305-bb9406d6157e"/>
    <s v="Jessica Munoz"/>
    <n v="22"/>
    <x v="0"/>
    <s v="M"/>
    <s v="Canada"/>
    <x v="1"/>
    <x v="6"/>
    <x v="5"/>
    <s v="DEN"/>
    <x v="6"/>
    <n v="11198"/>
    <s v="Long-haul"/>
    <d v="1899-12-30T06:48:26"/>
    <x v="6"/>
    <d v="2025-01-03T00:00:00"/>
    <d v="1899-12-30T07:27:26"/>
    <d v="1899-12-30T19:53:26"/>
    <d v="1899-12-30T00:39:00"/>
    <d v="1899-12-30T00:39:00"/>
    <n v="39"/>
    <s v="Moderate-delay"/>
    <n v="154.31"/>
    <x v="0"/>
    <n v="5"/>
    <s v="Vegetarian"/>
    <n v="148.6"/>
    <n v="56768.957488197302"/>
    <s v="Cancelled"/>
    <n v="4.54"/>
    <n v="73122.75"/>
    <n v="9905.56"/>
    <n v="0.13546481772088714"/>
  </r>
  <r>
    <s v="7a165410-6c3e-436f-a697-2df90cc9f092"/>
    <s v="Susan Foster"/>
    <n v="18"/>
    <x v="0"/>
    <s v="M"/>
    <s v="Canada"/>
    <x v="0"/>
    <x v="6"/>
    <x v="5"/>
    <s v="DEN"/>
    <x v="6"/>
    <n v="11198"/>
    <s v="Long-haul"/>
    <d v="1899-12-30T06:48:26"/>
    <x v="6"/>
    <d v="2025-01-07T00:00:00"/>
    <d v="1899-12-30T07:27:26"/>
    <d v="1899-12-30T19:53:26"/>
    <d v="1899-12-30T00:39:00"/>
    <d v="1899-12-30T00:39:00"/>
    <n v="39"/>
    <s v="Moderate-delay"/>
    <n v="331.91"/>
    <x v="1"/>
    <n v="5"/>
    <s v="Non-Vegetarian"/>
    <n v="73.989999999999995"/>
    <n v="56819.171341699599"/>
    <s v="Cancelled"/>
    <n v="4.1900000000000004"/>
    <n v="73183.009999999995"/>
    <n v="21257.040000000001"/>
    <n v="0.29046413914923697"/>
  </r>
  <r>
    <s v="e906f89e-d8fc-450c-8497-9f7dda09e9fb"/>
    <s v="Lauren Downs"/>
    <n v="50"/>
    <x v="3"/>
    <s v="F"/>
    <s v="Canada"/>
    <x v="1"/>
    <x v="6"/>
    <x v="5"/>
    <s v="DEN"/>
    <x v="6"/>
    <n v="11198"/>
    <s v="Long-haul"/>
    <d v="1899-12-30T06:48:26"/>
    <x v="6"/>
    <d v="2025-01-04T00:00:00"/>
    <d v="1899-12-30T07:27:26"/>
    <d v="1899-12-30T19:53:26"/>
    <d v="1899-12-30T00:39:00"/>
    <d v="1899-12-30T00:39:00"/>
    <n v="39"/>
    <s v="Moderate-delay"/>
    <n v="614.75"/>
    <x v="0"/>
    <n v="5"/>
    <s v="Gluten-Free"/>
    <n v="12.26"/>
    <n v="57318.138856445999"/>
    <s v="Not Cancelled"/>
    <n v="3.33"/>
    <n v="73781.77"/>
    <n v="39346.449999999997"/>
    <n v="0.53328145963426998"/>
  </r>
  <r>
    <s v="0b142e21-5b24-43cc-9a51-e407dca81ecb"/>
    <s v="David Simpson"/>
    <n v="69"/>
    <x v="1"/>
    <s v="M"/>
    <s v="Canada"/>
    <x v="1"/>
    <x v="6"/>
    <x v="5"/>
    <s v="DEN"/>
    <x v="6"/>
    <n v="11198"/>
    <s v="Long-haul"/>
    <d v="1899-12-30T06:48:26"/>
    <x v="6"/>
    <d v="2025-01-05T00:00:00"/>
    <d v="1899-12-30T07:27:26"/>
    <d v="1899-12-30T19:53:26"/>
    <d v="1899-12-30T00:39:00"/>
    <d v="1899-12-30T00:39:00"/>
    <n v="39"/>
    <s v="Moderate-delay"/>
    <n v="905.22"/>
    <x v="1"/>
    <n v="5"/>
    <s v="Vegetarian"/>
    <n v="66.84"/>
    <n v="57239.618160448699"/>
    <s v="Not Cancelled"/>
    <n v="4.67"/>
    <n v="73687.539999999994"/>
    <n v="57947.45"/>
    <n v="0.78639414479028613"/>
  </r>
  <r>
    <s v="26ef465f-f045-459e-9183-7fd91923c2c2"/>
    <s v="Kaitlyn Watkins"/>
    <n v="24"/>
    <x v="0"/>
    <s v="M"/>
    <s v="Canada"/>
    <x v="0"/>
    <x v="6"/>
    <x v="5"/>
    <s v="DEN"/>
    <x v="6"/>
    <n v="11198"/>
    <s v="Long-haul"/>
    <d v="1899-12-30T06:48:26"/>
    <x v="6"/>
    <d v="2025-01-02T00:00:00"/>
    <d v="1899-12-30T07:27:26"/>
    <d v="1899-12-30T19:53:26"/>
    <d v="1899-12-30T00:39:00"/>
    <d v="1899-12-30T00:39:00"/>
    <n v="39"/>
    <s v="Moderate-delay"/>
    <n v="667.27"/>
    <x v="1"/>
    <n v="5"/>
    <s v="No Preference"/>
    <n v="197.55"/>
    <n v="56993.308501057902"/>
    <s v="Cancelled"/>
    <n v="4.66"/>
    <n v="73391.97"/>
    <n v="42744.79"/>
    <n v="0.58241780401861398"/>
  </r>
  <r>
    <s v="1e4249f6-ed2e-4669-8a41-9aaa46a42a30"/>
    <s v="Robert Ortiz"/>
    <n v="63"/>
    <x v="1"/>
    <s v="F"/>
    <s v="Canada"/>
    <x v="0"/>
    <x v="6"/>
    <x v="5"/>
    <s v="DEN"/>
    <x v="6"/>
    <n v="11198"/>
    <s v="Long-haul"/>
    <d v="1899-12-30T06:48:26"/>
    <x v="6"/>
    <d v="2025-01-02T00:00:00"/>
    <d v="1899-12-30T07:27:26"/>
    <d v="1899-12-30T19:53:26"/>
    <d v="1899-12-30T00:39:00"/>
    <d v="1899-12-30T00:39:00"/>
    <n v="39"/>
    <s v="Moderate-delay"/>
    <n v="1019.69"/>
    <x v="1"/>
    <n v="5"/>
    <s v="Non-Vegetarian"/>
    <n v="26.01"/>
    <n v="56761.291049092899"/>
    <s v="Not Cancelled"/>
    <n v="3.53"/>
    <n v="73113.55"/>
    <n v="65265.36"/>
    <n v="0.89265751697188822"/>
  </r>
  <r>
    <s v="c087272d-8b64-4ba0-9830-9cbfffec18bf"/>
    <s v="Jessica Collins"/>
    <n v="68"/>
    <x v="1"/>
    <s v="M"/>
    <s v="Canada"/>
    <x v="0"/>
    <x v="6"/>
    <x v="5"/>
    <s v="DEN"/>
    <x v="6"/>
    <n v="11198"/>
    <s v="Long-haul"/>
    <d v="1899-12-30T06:48:26"/>
    <x v="6"/>
    <d v="2025-01-06T00:00:00"/>
    <d v="1899-12-30T07:27:26"/>
    <d v="1899-12-30T19:53:26"/>
    <d v="1899-12-30T00:39:00"/>
    <d v="1899-12-30T00:39:00"/>
    <n v="39"/>
    <s v="Moderate-delay"/>
    <n v="869.71"/>
    <x v="2"/>
    <n v="5"/>
    <s v="No Preference"/>
    <n v="84.4"/>
    <n v="57223.415255327403"/>
    <s v="Cancelled"/>
    <n v="3.5"/>
    <n v="73668.100000000006"/>
    <n v="55678.32"/>
    <n v="0.75579959303959243"/>
  </r>
  <r>
    <s v="f1c2e88c-3d50-4f81-a0c4-ae41ad91cbb6"/>
    <s v="Walter Chapman"/>
    <n v="41"/>
    <x v="3"/>
    <s v="M"/>
    <s v="Canada"/>
    <x v="1"/>
    <x v="7"/>
    <x v="6"/>
    <s v="PVG"/>
    <x v="7"/>
    <n v="5057"/>
    <s v="Moderate-haul"/>
    <d v="1899-12-30T14:34:04"/>
    <x v="7"/>
    <d v="2025-01-12T00:00:00"/>
    <d v="1899-12-30T14:38:04"/>
    <d v="1899-12-30T20:15:04"/>
    <d v="1899-12-30T00:04:00"/>
    <d v="1899-12-30T00:04:00"/>
    <n v="4"/>
    <s v="On-time"/>
    <n v="1272.75"/>
    <x v="0"/>
    <n v="5"/>
    <s v="Gluten-Free"/>
    <n v="7.67"/>
    <n v="25855.613562106199"/>
    <s v="Cancelled"/>
    <n v="3.89"/>
    <n v="36026.74"/>
    <n v="81457.53"/>
    <n v="2.2610297240327601"/>
  </r>
  <r>
    <s v="1b073e4c-73a4-4894-acbf-3548c95f59a2"/>
    <s v="Shannon Perry"/>
    <n v="71"/>
    <x v="4"/>
    <s v="F"/>
    <s v="Canada"/>
    <x v="1"/>
    <x v="7"/>
    <x v="6"/>
    <s v="PVG"/>
    <x v="7"/>
    <n v="5057"/>
    <s v="Moderate-haul"/>
    <d v="1899-12-30T14:34:04"/>
    <x v="7"/>
    <d v="2025-01-09T00:00:00"/>
    <d v="1899-12-30T14:38:04"/>
    <d v="1899-12-30T20:15:04"/>
    <d v="1899-12-30T00:04:00"/>
    <d v="1899-12-30T00:04:00"/>
    <n v="4"/>
    <s v="On-time"/>
    <n v="1243.93"/>
    <x v="2"/>
    <n v="5"/>
    <s v="Non-Vegetarian"/>
    <n v="149.83000000000001"/>
    <n v="26456.520018926101"/>
    <s v="Not Cancelled"/>
    <n v="4.21"/>
    <n v="36747.82"/>
    <n v="79641.490000000005"/>
    <n v="2.1672439344701266"/>
  </r>
  <r>
    <s v="3e50747b-ede0-4abe-814f-283f621fba1c"/>
    <s v="Curtis Pena"/>
    <n v="33"/>
    <x v="2"/>
    <s v="F"/>
    <s v="Canada"/>
    <x v="1"/>
    <x v="7"/>
    <x v="6"/>
    <s v="PVG"/>
    <x v="7"/>
    <n v="5057"/>
    <s v="Moderate-haul"/>
    <d v="1899-12-30T14:34:04"/>
    <x v="7"/>
    <d v="2025-01-14T00:00:00"/>
    <d v="1899-12-30T14:38:04"/>
    <d v="1899-12-30T20:15:04"/>
    <d v="1899-12-30T00:04:00"/>
    <d v="1899-12-30T00:04:00"/>
    <n v="4"/>
    <s v="On-time"/>
    <n v="881.77"/>
    <x v="0"/>
    <n v="3"/>
    <s v="No Preference"/>
    <n v="195.02"/>
    <n v="26183.112688069999"/>
    <s v="Cancelled"/>
    <n v="4.8499999999999996"/>
    <n v="36419.74"/>
    <n v="56472.28"/>
    <n v="1.550595363942741"/>
  </r>
  <r>
    <s v="b21dd9b6-411f-4d12-b253-8b06b9fd078c"/>
    <s v="Christopher Keith"/>
    <n v="22"/>
    <x v="0"/>
    <s v="M"/>
    <s v="Canada"/>
    <x v="1"/>
    <x v="7"/>
    <x v="6"/>
    <s v="PVG"/>
    <x v="7"/>
    <n v="5057"/>
    <s v="Moderate-haul"/>
    <d v="1899-12-30T14:34:04"/>
    <x v="7"/>
    <d v="2025-01-12T00:00:00"/>
    <d v="1899-12-30T14:38:04"/>
    <d v="1899-12-30T20:15:04"/>
    <d v="1899-12-30T00:04:00"/>
    <d v="1899-12-30T00:04:00"/>
    <n v="4"/>
    <s v="On-time"/>
    <n v="52.27"/>
    <x v="2"/>
    <n v="5"/>
    <s v="Gluten-Free"/>
    <n v="193.93"/>
    <n v="26195.661562002198"/>
    <s v="Cancelled"/>
    <n v="4.04"/>
    <n v="36434.79"/>
    <n v="3384.07"/>
    <n v="9.2880184021919707E-2"/>
  </r>
  <r>
    <s v="02ea8de1-a655-46e4-bb94-1a540cde246c"/>
    <s v="Kristen Wilson"/>
    <n v="45"/>
    <x v="3"/>
    <s v="F"/>
    <s v="Canada"/>
    <x v="0"/>
    <x v="7"/>
    <x v="6"/>
    <s v="PVG"/>
    <x v="7"/>
    <n v="5057"/>
    <s v="Moderate-haul"/>
    <d v="1899-12-30T14:34:04"/>
    <x v="7"/>
    <d v="2025-01-09T00:00:00"/>
    <d v="1899-12-30T14:38:04"/>
    <d v="1899-12-30T20:15:04"/>
    <d v="1899-12-30T00:04:00"/>
    <d v="1899-12-30T00:04:00"/>
    <n v="4"/>
    <s v="On-time"/>
    <n v="1360.84"/>
    <x v="0"/>
    <n v="5"/>
    <s v="Vegan"/>
    <n v="47.19"/>
    <n v="26739.264426136899"/>
    <s v="Cancelled"/>
    <n v="3.53"/>
    <n v="37087.120000000003"/>
    <n v="87103.2"/>
    <n v="2.3486105149173078"/>
  </r>
  <r>
    <s v="05e1c255-8788-4783-9087-d1490267040b"/>
    <s v="Matthew Mclaughlin"/>
    <n v="64"/>
    <x v="1"/>
    <s v="F"/>
    <s v="Canada"/>
    <x v="0"/>
    <x v="7"/>
    <x v="6"/>
    <s v="PVG"/>
    <x v="7"/>
    <n v="5057"/>
    <s v="Moderate-haul"/>
    <d v="1899-12-30T14:34:04"/>
    <x v="7"/>
    <d v="2025-01-10T00:00:00"/>
    <d v="1899-12-30T14:38:04"/>
    <d v="1899-12-30T20:15:04"/>
    <d v="1899-12-30T00:04:00"/>
    <d v="1899-12-30T00:04:00"/>
    <n v="4"/>
    <s v="On-time"/>
    <n v="735.08"/>
    <x v="2"/>
    <n v="5"/>
    <s v="No Preference"/>
    <n v="153.53"/>
    <n v="26587.240862185001"/>
    <s v="Not Cancelled"/>
    <n v="4.4400000000000004"/>
    <n v="36904.69"/>
    <n v="47075.83"/>
    <n v="1.2756056208574031"/>
  </r>
  <r>
    <s v="5f28f0b2-360e-4e40-b9d8-a7b11382d725"/>
    <s v="Alexandra Patrick"/>
    <n v="49"/>
    <x v="3"/>
    <s v="F"/>
    <s v="Canada"/>
    <x v="0"/>
    <x v="7"/>
    <x v="6"/>
    <s v="PVG"/>
    <x v="7"/>
    <n v="5057"/>
    <s v="Moderate-haul"/>
    <d v="1899-12-30T14:34:04"/>
    <x v="7"/>
    <d v="2025-01-06T00:00:00"/>
    <d v="1899-12-30T14:38:04"/>
    <d v="1899-12-30T20:15:04"/>
    <d v="1899-12-30T00:04:00"/>
    <d v="1899-12-30T00:04:00"/>
    <n v="4"/>
    <s v="On-time"/>
    <n v="844.25"/>
    <x v="0"/>
    <n v="5"/>
    <s v="Gluten-Free"/>
    <n v="195.48"/>
    <n v="26488.999937343"/>
    <s v="Cancelled"/>
    <n v="4.03"/>
    <n v="36786.800000000003"/>
    <n v="54071.1"/>
    <n v="1.4698505985842747"/>
  </r>
  <r>
    <s v="36d7f1bb-29ae-442e-be48-07c2a9617629"/>
    <s v="Anthony Moore"/>
    <n v="50"/>
    <x v="3"/>
    <s v="F"/>
    <s v="Canada"/>
    <x v="0"/>
    <x v="7"/>
    <x v="6"/>
    <s v="PVG"/>
    <x v="7"/>
    <n v="5057"/>
    <s v="Moderate-haul"/>
    <d v="1899-12-30T14:34:04"/>
    <x v="7"/>
    <d v="2025-01-04T00:00:00"/>
    <d v="1899-12-30T14:38:04"/>
    <d v="1899-12-30T20:15:04"/>
    <d v="1899-12-30T00:04:00"/>
    <d v="1899-12-30T00:04:00"/>
    <n v="4"/>
    <s v="On-time"/>
    <n v="1361.28"/>
    <x v="2"/>
    <n v="5"/>
    <s v="Vegan"/>
    <n v="61.81"/>
    <n v="26385.4052709549"/>
    <s v="Not Cancelled"/>
    <n v="4.05"/>
    <n v="36662.49"/>
    <n v="87134.28"/>
    <n v="2.3766601777457015"/>
  </r>
  <r>
    <s v="82437364-a620-42c6-a255-07d87bd238a9"/>
    <s v="Crystal Reed"/>
    <n v="69"/>
    <x v="1"/>
    <s v="M"/>
    <s v="Canada"/>
    <x v="1"/>
    <x v="7"/>
    <x v="6"/>
    <s v="PVG"/>
    <x v="7"/>
    <n v="5057"/>
    <s v="Moderate-haul"/>
    <d v="1899-12-30T14:34:04"/>
    <x v="7"/>
    <d v="2025-01-03T00:00:00"/>
    <d v="1899-12-30T14:38:04"/>
    <d v="1899-12-30T20:15:04"/>
    <d v="1899-12-30T00:04:00"/>
    <d v="1899-12-30T00:04:00"/>
    <n v="4"/>
    <s v="On-time"/>
    <n v="115.19"/>
    <x v="0"/>
    <n v="5"/>
    <s v="No Preference"/>
    <n v="127.76"/>
    <n v="26565.889734107699"/>
    <s v="Cancelled"/>
    <n v="3.55"/>
    <n v="36879.07"/>
    <n v="7397.71"/>
    <n v="0.20059372429944683"/>
  </r>
  <r>
    <s v="a5fd9bf6-5838-4832-9c47-81296dd3a638"/>
    <s v="Todd Willis"/>
    <n v="37"/>
    <x v="2"/>
    <s v="M"/>
    <s v="Canada"/>
    <x v="1"/>
    <x v="8"/>
    <x v="1"/>
    <s v="LHR"/>
    <x v="8"/>
    <n v="8155"/>
    <s v="Moderate-haul"/>
    <d v="1899-12-30T01:40:40"/>
    <x v="8"/>
    <d v="2025-01-07T00:00:00"/>
    <d v="1899-12-30T02:53:40"/>
    <d v="1899-12-30T11:56:40"/>
    <d v="1899-12-30T01:13:00"/>
    <d v="1899-12-30T01:13:00"/>
    <n v="73"/>
    <s v="Moderate-delay"/>
    <n v="413.75"/>
    <x v="1"/>
    <n v="3"/>
    <s v="Non-Vegetarian"/>
    <n v="105.63"/>
    <n v="41949.527735395197"/>
    <s v="Cancelled"/>
    <n v="4.76"/>
    <n v="55339.43"/>
    <n v="26501.13"/>
    <n v="0.47888332062690203"/>
  </r>
  <r>
    <s v="db6543e6-70e3-4595-b9e8-1e00fe8dd5c3"/>
    <s v="Charles Wade"/>
    <n v="36"/>
    <x v="2"/>
    <s v="M"/>
    <s v="Canada"/>
    <x v="0"/>
    <x v="8"/>
    <x v="1"/>
    <s v="LHR"/>
    <x v="8"/>
    <n v="8155"/>
    <s v="Moderate-haul"/>
    <d v="1899-12-30T01:40:40"/>
    <x v="8"/>
    <d v="2025-01-11T00:00:00"/>
    <d v="1899-12-30T02:53:40"/>
    <d v="1899-12-30T11:56:40"/>
    <d v="1899-12-30T01:13:00"/>
    <d v="1899-12-30T01:13:00"/>
    <n v="73"/>
    <s v="Moderate-delay"/>
    <n v="435.48"/>
    <x v="1"/>
    <n v="3"/>
    <s v="Non-Vegetarian"/>
    <n v="166.59"/>
    <n v="41501.301472294297"/>
    <s v="Cancelled"/>
    <n v="4.1900000000000004"/>
    <n v="54801.56"/>
    <n v="27904.04"/>
    <n v="0.50918331521949378"/>
  </r>
  <r>
    <s v="7956afb0-5951-4d62-a6cf-a7ba2177a9f2"/>
    <s v="John Weber"/>
    <n v="40"/>
    <x v="3"/>
    <s v="F"/>
    <s v="Canada"/>
    <x v="0"/>
    <x v="8"/>
    <x v="1"/>
    <s v="LHR"/>
    <x v="8"/>
    <n v="8155"/>
    <s v="Moderate-haul"/>
    <d v="1899-12-30T01:40:40"/>
    <x v="8"/>
    <d v="2025-01-11T00:00:00"/>
    <d v="1899-12-30T02:53:40"/>
    <d v="1899-12-30T11:56:40"/>
    <d v="1899-12-30T01:13:00"/>
    <d v="1899-12-30T01:13:00"/>
    <n v="73"/>
    <s v="Moderate-delay"/>
    <n v="607.6"/>
    <x v="1"/>
    <n v="3"/>
    <s v="Vegan"/>
    <n v="32.18"/>
    <n v="42030.560064352998"/>
    <s v="Cancelled"/>
    <n v="3.43"/>
    <n v="55436.67"/>
    <n v="38892.839999999997"/>
    <n v="0.70157244293353116"/>
  </r>
  <r>
    <s v="e9f404e2-02d6-443f-aa28-7e58efad37bc"/>
    <s v="Erica Shelton DVM"/>
    <n v="71"/>
    <x v="4"/>
    <s v="M"/>
    <s v="Canada"/>
    <x v="0"/>
    <x v="8"/>
    <x v="1"/>
    <s v="LHR"/>
    <x v="8"/>
    <n v="8155"/>
    <s v="Moderate-haul"/>
    <d v="1899-12-30T01:40:40"/>
    <x v="8"/>
    <d v="2025-01-15T00:00:00"/>
    <d v="1899-12-30T02:53:40"/>
    <d v="1899-12-30T11:56:40"/>
    <d v="1899-12-30T01:13:00"/>
    <d v="1899-12-30T01:13:00"/>
    <n v="73"/>
    <s v="Moderate-delay"/>
    <n v="1037.1400000000001"/>
    <x v="0"/>
    <n v="5"/>
    <s v="No Preference"/>
    <n v="196.66"/>
    <n v="42145.254296162399"/>
    <s v="Cancelled"/>
    <n v="3.29"/>
    <n v="55574.31"/>
    <n v="66416.289999999994"/>
    <n v="1.1950897815915302"/>
  </r>
  <r>
    <s v="87af5599-1fd3-4d41-a1a7-187b482e1ab0"/>
    <s v="Anna Sanders"/>
    <n v="53"/>
    <x v="3"/>
    <s v="M"/>
    <s v="Canada"/>
    <x v="1"/>
    <x v="8"/>
    <x v="1"/>
    <s v="LHR"/>
    <x v="8"/>
    <n v="8155"/>
    <s v="Moderate-haul"/>
    <d v="1899-12-30T01:40:40"/>
    <x v="8"/>
    <d v="2025-01-12T00:00:00"/>
    <d v="1899-12-30T02:53:40"/>
    <d v="1899-12-30T11:56:40"/>
    <d v="1899-12-30T01:13:00"/>
    <d v="1899-12-30T01:13:00"/>
    <n v="73"/>
    <s v="Moderate-delay"/>
    <n v="1039"/>
    <x v="2"/>
    <n v="5"/>
    <s v="No Preference"/>
    <n v="103.1"/>
    <n v="41352.060903749902"/>
    <s v="Cancelled"/>
    <n v="3.84"/>
    <n v="54622.47"/>
    <n v="66516.62"/>
    <n v="1.2177519617842254"/>
  </r>
  <r>
    <s v="40c538e2-85f9-43ad-bd0c-5a0996476d82"/>
    <s v="Robert Moore"/>
    <n v="18"/>
    <x v="0"/>
    <s v="M"/>
    <s v="Canada"/>
    <x v="1"/>
    <x v="8"/>
    <x v="1"/>
    <s v="LHR"/>
    <x v="8"/>
    <n v="8155"/>
    <s v="Moderate-haul"/>
    <d v="1899-12-30T01:40:40"/>
    <x v="8"/>
    <d v="2025-01-11T00:00:00"/>
    <d v="1899-12-30T02:53:40"/>
    <d v="1899-12-30T11:56:40"/>
    <d v="1899-12-30T01:13:00"/>
    <d v="1899-12-30T01:13:00"/>
    <n v="73"/>
    <s v="Moderate-delay"/>
    <n v="666.37"/>
    <x v="2"/>
    <n v="5"/>
    <s v="Non-Vegetarian"/>
    <n v="25.2"/>
    <n v="41672.402572682498"/>
    <s v="Cancelled"/>
    <n v="3.71"/>
    <n v="55006.879999999997"/>
    <n v="42652.72"/>
    <n v="0.77540700363300019"/>
  </r>
  <r>
    <s v="47cd8c47-76a2-4aef-aa30-23f9957ad08c"/>
    <s v="Amy Benton"/>
    <n v="48"/>
    <x v="3"/>
    <s v="F"/>
    <s v="Canada"/>
    <x v="1"/>
    <x v="8"/>
    <x v="1"/>
    <s v="LHR"/>
    <x v="8"/>
    <n v="8155"/>
    <s v="Moderate-haul"/>
    <d v="1899-12-30T01:40:40"/>
    <x v="8"/>
    <d v="2025-01-11T00:00:00"/>
    <d v="1899-12-30T02:53:40"/>
    <d v="1899-12-30T11:56:40"/>
    <d v="1899-12-30T01:13:00"/>
    <d v="1899-12-30T01:13:00"/>
    <n v="73"/>
    <s v="Moderate-delay"/>
    <n v="755.66"/>
    <x v="1"/>
    <n v="5"/>
    <s v="No Preference"/>
    <n v="167.19"/>
    <n v="41413.1205073612"/>
    <s v="Cancelled"/>
    <n v="3.7"/>
    <n v="54695.74"/>
    <n v="48395.68"/>
    <n v="0.88481625808518183"/>
  </r>
  <r>
    <s v="cd44f72d-5b6f-482b-925c-a96a0599f14c"/>
    <s v="Andrew Daniels"/>
    <n v="57"/>
    <x v="3"/>
    <s v="F"/>
    <s v="Canada"/>
    <x v="0"/>
    <x v="9"/>
    <x v="1"/>
    <s v="ATL"/>
    <x v="9"/>
    <n v="12679"/>
    <s v="Long-haul"/>
    <d v="1899-12-30T16:15:41"/>
    <x v="9"/>
    <d v="2025-01-05T00:00:00"/>
    <d v="1899-12-30T17:06:41"/>
    <d v="1899-12-30T07:11:41"/>
    <d v="1899-12-30T00:51:00"/>
    <d v="1899-12-30T00:51:00"/>
    <n v="51"/>
    <s v="Moderate-delay"/>
    <n v="1078"/>
    <x v="2"/>
    <n v="5"/>
    <s v="Gluten-Free"/>
    <n v="157.4"/>
    <n v="64477.277971000498"/>
    <s v="Not Cancelled"/>
    <n v="3.12"/>
    <n v="82372.73"/>
    <n v="69023.48"/>
    <n v="0.83794090592845472"/>
  </r>
  <r>
    <s v="88eacae8-2ee0-4752-a949-2782ea55cf27"/>
    <s v="Cynthia Rogers"/>
    <n v="42"/>
    <x v="3"/>
    <s v="M"/>
    <s v="Canada"/>
    <x v="1"/>
    <x v="9"/>
    <x v="1"/>
    <s v="ATL"/>
    <x v="9"/>
    <n v="12679"/>
    <s v="Long-haul"/>
    <d v="1899-12-30T16:15:41"/>
    <x v="9"/>
    <d v="2025-01-07T00:00:00"/>
    <d v="1899-12-30T17:06:41"/>
    <d v="1899-12-30T07:11:41"/>
    <d v="1899-12-30T00:51:00"/>
    <d v="1899-12-30T00:51:00"/>
    <n v="51"/>
    <s v="Moderate-delay"/>
    <n v="243.95"/>
    <x v="1"/>
    <n v="5"/>
    <s v="Gluten-Free"/>
    <n v="121.53"/>
    <n v="63938.308172184399"/>
    <s v="Cancelled"/>
    <n v="3.16"/>
    <n v="81725.97"/>
    <n v="15637.11"/>
    <n v="0.19133587524259424"/>
  </r>
  <r>
    <s v="de46a5c4-b810-424c-99f7-e24af6aae85e"/>
    <s v="Shelby Terry"/>
    <n v="23"/>
    <x v="0"/>
    <s v="F"/>
    <s v="Canada"/>
    <x v="0"/>
    <x v="9"/>
    <x v="1"/>
    <s v="ATL"/>
    <x v="9"/>
    <n v="12679"/>
    <s v="Long-haul"/>
    <d v="1899-12-30T16:15:41"/>
    <x v="9"/>
    <d v="2025-01-05T00:00:00"/>
    <d v="1899-12-30T17:06:41"/>
    <d v="1899-12-30T07:11:41"/>
    <d v="1899-12-30T00:51:00"/>
    <d v="1899-12-30T00:51:00"/>
    <n v="51"/>
    <s v="Moderate-delay"/>
    <n v="570.94000000000005"/>
    <x v="1"/>
    <n v="5"/>
    <s v="Gluten-Free"/>
    <n v="35.58"/>
    <n v="64318.717393327403"/>
    <s v="Not Cancelled"/>
    <n v="4.8"/>
    <n v="82182.460000000006"/>
    <n v="36547.279999999999"/>
    <n v="0.44470900481684289"/>
  </r>
  <r>
    <s v="5f457b2f-ca7e-4e27-83d7-ba775dbe0a17"/>
    <s v="Colin Harris"/>
    <n v="68"/>
    <x v="1"/>
    <s v="F"/>
    <s v="Canada"/>
    <x v="0"/>
    <x v="9"/>
    <x v="1"/>
    <s v="ATL"/>
    <x v="9"/>
    <n v="12679"/>
    <s v="Long-haul"/>
    <d v="1899-12-30T16:15:41"/>
    <x v="9"/>
    <d v="2025-01-13T00:00:00"/>
    <d v="1899-12-30T17:06:41"/>
    <d v="1899-12-30T07:11:41"/>
    <d v="1899-12-30T00:51:00"/>
    <d v="1899-12-30T00:51:00"/>
    <n v="51"/>
    <s v="Moderate-delay"/>
    <n v="1193.23"/>
    <x v="2"/>
    <n v="5"/>
    <s v="No Preference"/>
    <n v="157.99"/>
    <n v="64854.388179567999"/>
    <s v="Not Cancelled"/>
    <n v="3.45"/>
    <n v="82825.27"/>
    <n v="76398.320000000007"/>
    <n v="0.92240351284094824"/>
  </r>
  <r>
    <s v="e4c1784d-c36e-4318-ae32-5f958ab1e1a1"/>
    <s v="Tammy Black"/>
    <n v="25"/>
    <x v="0"/>
    <s v="F"/>
    <s v="Canada"/>
    <x v="0"/>
    <x v="9"/>
    <x v="1"/>
    <s v="ATL"/>
    <x v="9"/>
    <n v="12679"/>
    <s v="Long-haul"/>
    <d v="1899-12-30T16:15:41"/>
    <x v="9"/>
    <d v="2025-01-01T00:00:00"/>
    <d v="1899-12-30T17:06:41"/>
    <d v="1899-12-30T07:11:41"/>
    <d v="1899-12-30T00:51:00"/>
    <d v="1899-12-30T00:51:00"/>
    <n v="51"/>
    <s v="Moderate-delay"/>
    <n v="98.15"/>
    <x v="0"/>
    <n v="5"/>
    <s v="Vegetarian"/>
    <n v="53.05"/>
    <n v="63908.0228413492"/>
    <s v="Not Cancelled"/>
    <n v="4.5199999999999996"/>
    <n v="81689.63"/>
    <n v="6292.21"/>
    <n v="7.7025810987269738E-2"/>
  </r>
  <r>
    <s v="ecff4f5d-357e-4af4-bc38-812334bf645e"/>
    <s v="Darrell Hartman"/>
    <n v="24"/>
    <x v="0"/>
    <s v="F"/>
    <s v="Canada"/>
    <x v="0"/>
    <x v="9"/>
    <x v="1"/>
    <s v="ATL"/>
    <x v="9"/>
    <n v="12679"/>
    <s v="Long-haul"/>
    <d v="1899-12-30T16:15:41"/>
    <x v="9"/>
    <d v="2025-01-06T00:00:00"/>
    <d v="1899-12-30T17:06:41"/>
    <d v="1899-12-30T07:11:41"/>
    <d v="1899-12-30T00:51:00"/>
    <d v="1899-12-30T00:51:00"/>
    <n v="51"/>
    <s v="Moderate-delay"/>
    <n v="1260.71"/>
    <x v="1"/>
    <n v="5"/>
    <s v="Gluten-Free"/>
    <n v="96.04"/>
    <n v="64789.161800449401"/>
    <s v="Not Cancelled"/>
    <n v="4.62"/>
    <n v="82746.990000000005"/>
    <n v="80704.649999999994"/>
    <n v="0.97531825628944313"/>
  </r>
  <r>
    <s v="7e33a9dc-7ec9-44b7-bad1-e071882d053b"/>
    <s v="Mark Gilbert"/>
    <n v="69"/>
    <x v="1"/>
    <s v="F"/>
    <s v="Canada"/>
    <x v="0"/>
    <x v="9"/>
    <x v="1"/>
    <s v="ATL"/>
    <x v="9"/>
    <n v="12679"/>
    <s v="Long-haul"/>
    <d v="1899-12-30T16:15:41"/>
    <x v="9"/>
    <d v="2025-01-08T00:00:00"/>
    <d v="1899-12-30T17:06:41"/>
    <d v="1899-12-30T07:11:41"/>
    <d v="1899-12-30T00:51:00"/>
    <d v="1899-12-30T00:51:00"/>
    <n v="51"/>
    <s v="Moderate-delay"/>
    <n v="1401.95"/>
    <x v="2"/>
    <n v="5"/>
    <s v="Gluten-Free"/>
    <n v="12.64"/>
    <n v="64367.402389860501"/>
    <s v="Cancelled"/>
    <n v="4.57"/>
    <n v="82240.88"/>
    <n v="89727.33"/>
    <n v="1.0910307623167457"/>
  </r>
  <r>
    <s v="671dfbd6-c45c-4af4-8b2a-c504052f0d03"/>
    <s v="Jacqueline Mason"/>
    <n v="49"/>
    <x v="3"/>
    <s v="F"/>
    <s v="Canada"/>
    <x v="1"/>
    <x v="9"/>
    <x v="1"/>
    <s v="ATL"/>
    <x v="9"/>
    <n v="12679"/>
    <s v="Long-haul"/>
    <d v="1899-12-30T16:15:41"/>
    <x v="9"/>
    <d v="2025-01-12T00:00:00"/>
    <d v="1899-12-30T17:06:41"/>
    <d v="1899-12-30T07:11:41"/>
    <d v="1899-12-30T00:51:00"/>
    <d v="1899-12-30T00:51:00"/>
    <n v="51"/>
    <s v="Moderate-delay"/>
    <n v="633.39"/>
    <x v="2"/>
    <n v="5"/>
    <s v="Non-Vegetarian"/>
    <n v="171.31"/>
    <n v="64071.9646495009"/>
    <s v="Cancelled"/>
    <n v="3.42"/>
    <n v="81886.36"/>
    <n v="40571.22"/>
    <n v="0.49545760734754851"/>
  </r>
  <r>
    <s v="8c132331-4013-441d-b6a3-699981d5f0b1"/>
    <s v="Gloria Aguilar"/>
    <n v="54"/>
    <x v="3"/>
    <s v="M"/>
    <s v="Canada"/>
    <x v="0"/>
    <x v="9"/>
    <x v="1"/>
    <s v="ATL"/>
    <x v="9"/>
    <n v="12679"/>
    <s v="Long-haul"/>
    <d v="1899-12-30T16:15:41"/>
    <x v="9"/>
    <d v="2025-01-07T00:00:00"/>
    <d v="1899-12-30T17:06:41"/>
    <d v="1899-12-30T07:11:41"/>
    <d v="1899-12-30T00:51:00"/>
    <d v="1899-12-30T00:51:00"/>
    <n v="51"/>
    <s v="Moderate-delay"/>
    <n v="348.4"/>
    <x v="0"/>
    <n v="5"/>
    <s v="Gluten-Free"/>
    <n v="139.34"/>
    <n v="64194.161323747401"/>
    <s v="Not Cancelled"/>
    <n v="4.54"/>
    <n v="82032.990000000005"/>
    <n v="22325.47"/>
    <n v="0.27215233773631803"/>
  </r>
  <r>
    <s v="686f11f1-d334-411c-a4f4-19057003692b"/>
    <s v="Brian Ho"/>
    <n v="21"/>
    <x v="0"/>
    <s v="M"/>
    <s v="Canada"/>
    <x v="1"/>
    <x v="9"/>
    <x v="1"/>
    <s v="ATL"/>
    <x v="9"/>
    <n v="12679"/>
    <s v="Long-haul"/>
    <d v="1899-12-30T16:15:41"/>
    <x v="9"/>
    <d v="2025-01-01T00:00:00"/>
    <d v="1899-12-30T17:06:41"/>
    <d v="1899-12-30T07:11:41"/>
    <d v="1899-12-30T00:51:00"/>
    <d v="1899-12-30T00:51:00"/>
    <n v="51"/>
    <s v="Moderate-delay"/>
    <n v="203.93"/>
    <x v="1"/>
    <n v="5"/>
    <s v="No Preference"/>
    <n v="139.86000000000001"/>
    <n v="64497.880543912899"/>
    <s v="Not Cancelled"/>
    <n v="3.11"/>
    <n v="82397.460000000006"/>
    <n v="13079.49"/>
    <n v="0.15873656785051382"/>
  </r>
  <r>
    <s v="27247cd4-f328-4bfd-848e-393197583eef"/>
    <s v="Veronica Sanchez"/>
    <n v="56"/>
    <x v="3"/>
    <s v="F"/>
    <s v="Canada"/>
    <x v="0"/>
    <x v="9"/>
    <x v="1"/>
    <s v="ATL"/>
    <x v="9"/>
    <n v="12679"/>
    <s v="Long-haul"/>
    <d v="1899-12-30T16:15:41"/>
    <x v="9"/>
    <d v="2025-01-11T00:00:00"/>
    <d v="1899-12-30T17:06:41"/>
    <d v="1899-12-30T07:11:41"/>
    <d v="1899-12-30T00:51:00"/>
    <d v="1899-12-30T00:51:00"/>
    <n v="51"/>
    <s v="Moderate-delay"/>
    <n v="579.24"/>
    <x v="1"/>
    <n v="5"/>
    <s v="Vegetarian"/>
    <n v="170.49"/>
    <n v="64675.708070800203"/>
    <s v="Not Cancelled"/>
    <n v="3.26"/>
    <n v="82610.850000000006"/>
    <n v="37105.46"/>
    <n v="0.4491596442840135"/>
  </r>
  <r>
    <s v="0f1a3f03-2257-4011-a6d1-8db0c58e66a5"/>
    <s v="Michelle Brooks"/>
    <n v="36"/>
    <x v="2"/>
    <s v="M"/>
    <s v="Canada"/>
    <x v="1"/>
    <x v="10"/>
    <x v="7"/>
    <s v="CAN"/>
    <x v="10"/>
    <n v="1891"/>
    <s v="Short-haul "/>
    <d v="1899-12-30T01:38:44"/>
    <x v="10"/>
    <d v="2025-01-13T00:00:00"/>
    <d v="1899-12-30T01:51:44"/>
    <d v="1899-12-30T03:57:44"/>
    <d v="1899-12-30T00:13:00"/>
    <d v="1899-12-30T00:13:00"/>
    <n v="13"/>
    <s v="On-time"/>
    <n v="1479.99"/>
    <x v="2"/>
    <n v="3"/>
    <s v="Gluten-Free"/>
    <n v="10.9"/>
    <n v="10159.492088577001"/>
    <s v="Not Cancelled"/>
    <n v="4.8899999999999997"/>
    <n v="17191.39"/>
    <n v="94721.54"/>
    <n v="5.5098243946533696"/>
  </r>
  <r>
    <s v="9f5b86ae-0b29-4215-b088-bb8a0cebbbaa"/>
    <s v="Laurie Tyler"/>
    <n v="74"/>
    <x v="4"/>
    <s v="F"/>
    <s v="Canada"/>
    <x v="1"/>
    <x v="10"/>
    <x v="7"/>
    <s v="CAN"/>
    <x v="10"/>
    <n v="1891"/>
    <s v="Short-haul "/>
    <d v="1899-12-30T01:38:44"/>
    <x v="10"/>
    <d v="2025-01-01T00:00:00"/>
    <d v="1899-12-30T01:51:44"/>
    <d v="1899-12-30T03:57:44"/>
    <d v="1899-12-30T00:13:00"/>
    <d v="1899-12-30T00:13:00"/>
    <n v="13"/>
    <s v="On-time"/>
    <n v="1390.49"/>
    <x v="1"/>
    <n v="5"/>
    <s v="No Preference"/>
    <n v="145.93"/>
    <n v="10039.2204221273"/>
    <s v="Cancelled"/>
    <n v="3.31"/>
    <n v="17047.060000000001"/>
    <n v="89020.55"/>
    <n v="5.2220470861251149"/>
  </r>
  <r>
    <s v="8fa97a0c-ffce-4e5e-9680-e2d733be2952"/>
    <s v="Philip Bass"/>
    <n v="19"/>
    <x v="0"/>
    <s v="M"/>
    <s v="Canada"/>
    <x v="1"/>
    <x v="10"/>
    <x v="7"/>
    <s v="CAN"/>
    <x v="10"/>
    <n v="1891"/>
    <s v="Short-haul "/>
    <d v="1899-12-30T01:38:44"/>
    <x v="10"/>
    <d v="2025-01-11T00:00:00"/>
    <d v="1899-12-30T01:51:44"/>
    <d v="1899-12-30T03:57:44"/>
    <d v="1899-12-30T00:13:00"/>
    <d v="1899-12-30T00:13:00"/>
    <n v="13"/>
    <s v="On-time"/>
    <n v="632.34"/>
    <x v="1"/>
    <n v="5"/>
    <s v="Gluten-Free"/>
    <n v="15.11"/>
    <n v="9963.7120477605094"/>
    <s v="Not Cancelled"/>
    <n v="4.43"/>
    <n v="16956.45"/>
    <n v="40472.78"/>
    <n v="2.3868663546909876"/>
  </r>
  <r>
    <s v="dad87201-1e21-4529-89ce-18b7a413ad28"/>
    <s v="Victoria Davis"/>
    <n v="66"/>
    <x v="1"/>
    <s v="F"/>
    <s v="Canada"/>
    <x v="1"/>
    <x v="10"/>
    <x v="7"/>
    <s v="CAN"/>
    <x v="10"/>
    <n v="1891"/>
    <s v="Short-haul "/>
    <d v="1899-12-30T01:38:44"/>
    <x v="10"/>
    <d v="2025-01-05T00:00:00"/>
    <d v="1899-12-30T01:51:44"/>
    <d v="1899-12-30T03:57:44"/>
    <d v="1899-12-30T00:13:00"/>
    <d v="1899-12-30T00:13:00"/>
    <n v="13"/>
    <s v="On-time"/>
    <n v="1408.31"/>
    <x v="0"/>
    <n v="5"/>
    <s v="Gluten-Free"/>
    <n v="2.86"/>
    <n v="10757.143937238699"/>
    <s v="Not Cancelled"/>
    <n v="4.53"/>
    <n v="17908.57"/>
    <n v="90132.41"/>
    <n v="5.0329205514454811"/>
  </r>
  <r>
    <s v="06dad919-84e6-4510-8857-6a509bf63c6f"/>
    <s v="Sherry Mcdonald"/>
    <n v="52"/>
    <x v="3"/>
    <s v="F"/>
    <s v="Canada"/>
    <x v="1"/>
    <x v="10"/>
    <x v="7"/>
    <s v="CAN"/>
    <x v="10"/>
    <n v="1891"/>
    <s v="Short-haul "/>
    <d v="1899-12-30T01:38:44"/>
    <x v="10"/>
    <d v="2025-01-07T00:00:00"/>
    <d v="1899-12-30T01:51:44"/>
    <d v="1899-12-30T03:57:44"/>
    <d v="1899-12-30T00:13:00"/>
    <d v="1899-12-30T00:13:00"/>
    <n v="13"/>
    <s v="On-time"/>
    <n v="1291.23"/>
    <x v="1"/>
    <n v="5"/>
    <s v="Gluten-Free"/>
    <n v="163.51"/>
    <n v="10631.688854283901"/>
    <s v="Not Cancelled"/>
    <n v="3.49"/>
    <n v="17758.03"/>
    <n v="82671.42"/>
    <n v="4.6554386944948289"/>
  </r>
  <r>
    <s v="351097d6-61e2-4c42-8dcb-1724104180d3"/>
    <s v="Patricia Hall"/>
    <n v="26"/>
    <x v="0"/>
    <s v="F"/>
    <s v="Canada"/>
    <x v="1"/>
    <x v="10"/>
    <x v="7"/>
    <s v="CAN"/>
    <x v="10"/>
    <n v="1891"/>
    <s v="Short-haul "/>
    <d v="1899-12-30T01:38:44"/>
    <x v="10"/>
    <d v="2025-01-01T00:00:00"/>
    <d v="1899-12-30T01:51:44"/>
    <d v="1899-12-30T03:57:44"/>
    <d v="1899-12-30T00:13:00"/>
    <d v="1899-12-30T00:13:00"/>
    <n v="13"/>
    <s v="On-time"/>
    <n v="1304.81"/>
    <x v="2"/>
    <n v="5"/>
    <s v="Vegan"/>
    <n v="88.61"/>
    <n v="10409.566134390099"/>
    <s v="Not Cancelled"/>
    <n v="3.98"/>
    <n v="17491.48"/>
    <n v="83525.56"/>
    <n v="4.7752139898967956"/>
  </r>
  <r>
    <s v="15e2bf8a-1baf-4dc9-940e-7f879cb44e4b"/>
    <s v="Travis Valdez"/>
    <n v="27"/>
    <x v="0"/>
    <s v="M"/>
    <s v="Canada"/>
    <x v="1"/>
    <x v="11"/>
    <x v="8"/>
    <s v="PEK"/>
    <x v="11"/>
    <n v="3312"/>
    <s v="Short-haul "/>
    <d v="1899-12-30T04:46:52"/>
    <x v="11"/>
    <d v="2025-01-05T00:00:00"/>
    <d v="1899-12-30T06:59:52"/>
    <d v="1899-12-30T10:39:52"/>
    <d v="1899-12-30T02:13:00"/>
    <d v="1899-12-30T02:13:00"/>
    <n v="133"/>
    <s v="Severe-delay"/>
    <n v="1192.73"/>
    <x v="2"/>
    <n v="5"/>
    <s v="Non-Vegetarian"/>
    <n v="112.79"/>
    <n v="17766.250568359999"/>
    <s v="Cancelled"/>
    <n v="3.88"/>
    <n v="39479.25"/>
    <n v="45814.3679999999"/>
    <n v="1.1604670301487465"/>
  </r>
  <r>
    <s v="e52d35f8-96dd-4c69-8e67-5dd1ef12fb9a"/>
    <s v="Andrew Beck III"/>
    <n v="62"/>
    <x v="1"/>
    <s v="M"/>
    <s v="Canada"/>
    <x v="1"/>
    <x v="11"/>
    <x v="8"/>
    <s v="PEK"/>
    <x v="11"/>
    <n v="3312"/>
    <s v="Short-haul "/>
    <d v="1899-12-30T04:46:52"/>
    <x v="11"/>
    <d v="2025-01-11T00:00:00"/>
    <d v="1899-12-30T06:59:52"/>
    <d v="1899-12-30T10:39:52"/>
    <d v="1899-12-30T02:13:00"/>
    <d v="1899-12-30T02:13:00"/>
    <n v="133"/>
    <s v="Severe-delay"/>
    <n v="745.47"/>
    <x v="2"/>
    <n v="5"/>
    <s v="Vegan"/>
    <n v="59.7"/>
    <n v="17997.863601028199"/>
    <s v="Cancelled"/>
    <n v="3.34"/>
    <n v="39896.159999999902"/>
    <n v="28633.211999999901"/>
    <n v="0.71769343214986037"/>
  </r>
  <r>
    <s v="712b483f-9192-4edb-a490-30c0d14d6536"/>
    <s v="Matthew Knox"/>
    <n v="56"/>
    <x v="3"/>
    <s v="F"/>
    <s v="Canada"/>
    <x v="1"/>
    <x v="11"/>
    <x v="8"/>
    <s v="PEK"/>
    <x v="11"/>
    <n v="3312"/>
    <s v="Short-haul "/>
    <d v="1899-12-30T04:46:52"/>
    <x v="11"/>
    <d v="2025-01-12T00:00:00"/>
    <d v="1899-12-30T06:59:52"/>
    <d v="1899-12-30T10:39:52"/>
    <d v="1899-12-30T02:13:00"/>
    <d v="1899-12-30T02:13:00"/>
    <n v="133"/>
    <s v="Severe-delay"/>
    <n v="1256.8599999999999"/>
    <x v="2"/>
    <n v="5"/>
    <s v="No Preference"/>
    <n v="33.299999999999997"/>
    <n v="17395.7620987509"/>
    <s v="Not Cancelled"/>
    <n v="3.29"/>
    <n v="38812.364999999998"/>
    <n v="48267.42"/>
    <n v="1.2436093497523277"/>
  </r>
  <r>
    <s v="749f82fc-e146-40b5-9c15-7200965c0354"/>
    <s v="Kelly Diaz"/>
    <n v="70"/>
    <x v="4"/>
    <s v="M"/>
    <s v="Canada"/>
    <x v="0"/>
    <x v="11"/>
    <x v="8"/>
    <s v="PEK"/>
    <x v="11"/>
    <n v="3312"/>
    <s v="Short-haul "/>
    <d v="1899-12-30T04:46:52"/>
    <x v="11"/>
    <d v="2025-01-02T00:00:00"/>
    <d v="1899-12-30T06:59:52"/>
    <d v="1899-12-30T10:39:52"/>
    <d v="1899-12-30T02:13:00"/>
    <d v="1899-12-30T02:13:00"/>
    <n v="133"/>
    <s v="Severe-delay"/>
    <n v="60.45"/>
    <x v="2"/>
    <n v="5"/>
    <s v="Gluten-Free"/>
    <n v="187.47"/>
    <n v="17743.3092322515"/>
    <s v="Not Cancelled"/>
    <n v="4.97"/>
    <n v="39437.955000000002"/>
    <n v="2343.7739999999999"/>
    <n v="5.9429399927049965E-2"/>
  </r>
  <r>
    <s v="5749a575-7bb7-4391-929e-fdfee6f9f677"/>
    <s v="Antonio Arias"/>
    <n v="50"/>
    <x v="3"/>
    <s v="M"/>
    <s v="Canada"/>
    <x v="0"/>
    <x v="11"/>
    <x v="8"/>
    <s v="PEK"/>
    <x v="11"/>
    <n v="3312"/>
    <s v="Short-haul "/>
    <d v="1899-12-30T04:46:52"/>
    <x v="11"/>
    <d v="2025-01-15T00:00:00"/>
    <d v="1899-12-30T06:59:52"/>
    <d v="1899-12-30T10:39:52"/>
    <d v="1899-12-30T02:13:00"/>
    <d v="1899-12-30T02:13:00"/>
    <n v="133"/>
    <s v="Severe-delay"/>
    <n v="1188.73"/>
    <x v="0"/>
    <n v="5"/>
    <s v="Non-Vegetarian"/>
    <n v="189.56"/>
    <n v="17322.317311557399"/>
    <s v="Cancelled"/>
    <n v="4.3899999999999997"/>
    <n v="38680.17"/>
    <n v="45669.978000000003"/>
    <n v="1.1807077890298829"/>
  </r>
  <r>
    <s v="8fd62095-eb45-4026-ba0d-d3fac1886deb"/>
    <s v="Edward Morales"/>
    <n v="35"/>
    <x v="2"/>
    <s v="M"/>
    <s v="Canada"/>
    <x v="1"/>
    <x v="11"/>
    <x v="8"/>
    <s v="PEK"/>
    <x v="11"/>
    <n v="3312"/>
    <s v="Short-haul "/>
    <d v="1899-12-30T04:46:52"/>
    <x v="11"/>
    <d v="2025-01-02T00:00:00"/>
    <d v="1899-12-30T06:59:52"/>
    <d v="1899-12-30T10:39:52"/>
    <d v="1899-12-30T02:13:00"/>
    <d v="1899-12-30T02:13:00"/>
    <n v="133"/>
    <s v="Severe-delay"/>
    <n v="292.72000000000003"/>
    <x v="2"/>
    <n v="3"/>
    <s v="Vegan"/>
    <n v="28.26"/>
    <n v="17277.890481248101"/>
    <s v="Cancelled"/>
    <n v="4.74"/>
    <n v="38600.205000000002"/>
    <n v="11243.838"/>
    <n v="0.29128959289205847"/>
  </r>
  <r>
    <s v="fc1c1a28-f1a1-442e-b2a1-d56ad2350aa4"/>
    <s v="Kevin Long"/>
    <n v="61"/>
    <x v="1"/>
    <s v="F"/>
    <s v="Canada"/>
    <x v="0"/>
    <x v="11"/>
    <x v="8"/>
    <s v="PEK"/>
    <x v="11"/>
    <n v="3312"/>
    <s v="Short-haul "/>
    <d v="1899-12-30T04:46:52"/>
    <x v="11"/>
    <d v="2025-01-01T00:00:00"/>
    <d v="1899-12-30T06:59:52"/>
    <d v="1899-12-30T10:39:52"/>
    <d v="1899-12-30T02:13:00"/>
    <d v="1899-12-30T02:13:00"/>
    <n v="133"/>
    <s v="Severe-delay"/>
    <n v="896.16"/>
    <x v="1"/>
    <n v="5"/>
    <s v="Non-Vegetarian"/>
    <n v="154.88"/>
    <n v="17104.829305215299"/>
    <s v="Cancelled"/>
    <n v="4.8"/>
    <n v="38288.699999999997"/>
    <n v="34431.131999999998"/>
    <n v="0.89925048382420925"/>
  </r>
  <r>
    <s v="6f63ee78-ad58-4d67-acfa-adf70b0f1246"/>
    <s v="Vanessa Dodson"/>
    <n v="63"/>
    <x v="1"/>
    <s v="F"/>
    <s v="Canada"/>
    <x v="0"/>
    <x v="12"/>
    <x v="9"/>
    <s v="ICN"/>
    <x v="12"/>
    <n v="9251"/>
    <s v="Long-haul"/>
    <d v="1899-12-30T04:11:16"/>
    <x v="12"/>
    <d v="2025-01-05T00:00:00"/>
    <d v="1899-12-30T04:35:16"/>
    <d v="1899-12-30T14:51:16"/>
    <d v="1899-12-30T00:24:00"/>
    <d v="1899-12-30T00:24:00"/>
    <n v="24"/>
    <s v="On-time"/>
    <n v="588.94000000000005"/>
    <x v="0"/>
    <n v="5"/>
    <s v="No Preference"/>
    <n v="102.53"/>
    <n v="47587.109406892399"/>
    <s v="Cancelled"/>
    <n v="4.42"/>
    <n v="93156.794999999998"/>
    <n v="22627.601999999999"/>
    <n v="0.24289803014369482"/>
  </r>
  <r>
    <s v="5cdb9ed7-b41c-4ea9-aa3e-6ae5e2d6d71c"/>
    <s v="Ashley Bradford"/>
    <n v="42"/>
    <x v="3"/>
    <s v="M"/>
    <s v="Canada"/>
    <x v="0"/>
    <x v="12"/>
    <x v="9"/>
    <s v="ICN"/>
    <x v="12"/>
    <n v="9251"/>
    <s v="Long-haul"/>
    <d v="1899-12-30T04:11:16"/>
    <x v="12"/>
    <d v="2025-01-14T00:00:00"/>
    <d v="1899-12-30T04:35:16"/>
    <d v="1899-12-30T14:51:16"/>
    <d v="1899-12-30T00:24:00"/>
    <d v="1899-12-30T00:24:00"/>
    <n v="24"/>
    <s v="On-time"/>
    <n v="199.66"/>
    <x v="0"/>
    <n v="5"/>
    <s v="Non-Vegetarian"/>
    <n v="151.52000000000001"/>
    <n v="46895.9451238607"/>
    <s v="Cancelled"/>
    <n v="3.9"/>
    <n v="91912.694999999905"/>
    <n v="7685.1239999999998"/>
    <n v="8.3613302819594268E-2"/>
  </r>
  <r>
    <s v="4090dca6-cd66-4565-8be8-9f4189f8f4c3"/>
    <s v="James Richards"/>
    <n v="53"/>
    <x v="3"/>
    <s v="F"/>
    <s v="Canada"/>
    <x v="0"/>
    <x v="12"/>
    <x v="9"/>
    <s v="ICN"/>
    <x v="12"/>
    <n v="9251"/>
    <s v="Long-haul"/>
    <d v="1899-12-30T04:11:16"/>
    <x v="12"/>
    <d v="2025-01-15T00:00:00"/>
    <d v="1899-12-30T04:35:16"/>
    <d v="1899-12-30T14:51:16"/>
    <d v="1899-12-30T00:24:00"/>
    <d v="1899-12-30T00:24:00"/>
    <n v="24"/>
    <s v="On-time"/>
    <n v="652.54"/>
    <x v="1"/>
    <n v="5"/>
    <s v="Vegetarian"/>
    <n v="169.98"/>
    <n v="47189.754749121399"/>
    <s v="Cancelled"/>
    <n v="4.38"/>
    <n v="92441.565000000002"/>
    <n v="25077.9359999999"/>
    <n v="0.27128419991591335"/>
  </r>
  <r>
    <s v="d3856e45-ab8f-43ee-85dd-afb891cb862c"/>
    <s v="Cassie Anderson"/>
    <n v="68"/>
    <x v="1"/>
    <s v="F"/>
    <s v="Canada"/>
    <x v="1"/>
    <x v="12"/>
    <x v="9"/>
    <s v="ICN"/>
    <x v="12"/>
    <n v="9251"/>
    <s v="Long-haul"/>
    <d v="1899-12-30T04:11:16"/>
    <x v="12"/>
    <d v="2025-01-09T00:00:00"/>
    <d v="1899-12-30T04:35:16"/>
    <d v="1899-12-30T14:51:16"/>
    <d v="1899-12-30T00:24:00"/>
    <d v="1899-12-30T00:24:00"/>
    <n v="24"/>
    <s v="On-time"/>
    <n v="242.37"/>
    <x v="1"/>
    <n v="5"/>
    <s v="Vegan"/>
    <n v="76.040000000000006"/>
    <n v="47472.064175293002"/>
    <s v="Cancelled"/>
    <n v="3.46"/>
    <n v="92949.72"/>
    <n v="9316.134"/>
    <n v="0.10022767147657895"/>
  </r>
  <r>
    <s v="9d4eb00e-749e-4f7f-9b85-d938cdb0d8fa"/>
    <s v="Amanda Snyder"/>
    <n v="46"/>
    <x v="3"/>
    <s v="M"/>
    <s v="Canada"/>
    <x v="0"/>
    <x v="12"/>
    <x v="9"/>
    <s v="ICN"/>
    <x v="12"/>
    <n v="9251"/>
    <s v="Long-haul"/>
    <d v="1899-12-30T04:11:16"/>
    <x v="12"/>
    <d v="2025-01-08T00:00:00"/>
    <d v="1899-12-30T04:35:16"/>
    <d v="1899-12-30T14:51:16"/>
    <d v="1899-12-30T00:24:00"/>
    <d v="1899-12-30T00:24:00"/>
    <n v="24"/>
    <s v="On-time"/>
    <n v="529.01"/>
    <x v="0"/>
    <n v="5"/>
    <s v="Gluten-Free"/>
    <n v="81.06"/>
    <n v="47185.334296849898"/>
    <s v="Not Cancelled"/>
    <n v="4.7"/>
    <n v="92433.600000000006"/>
    <n v="20323.71"/>
    <n v="0.21987361738588562"/>
  </r>
  <r>
    <s v="2adb24c5-eaa8-471d-a38b-19e5ce232233"/>
    <s v="Ian Carroll"/>
    <n v="31"/>
    <x v="2"/>
    <s v="M"/>
    <s v="Canada"/>
    <x v="0"/>
    <x v="12"/>
    <x v="9"/>
    <s v="ICN"/>
    <x v="12"/>
    <n v="9251"/>
    <s v="Long-haul"/>
    <d v="1899-12-30T04:11:16"/>
    <x v="12"/>
    <d v="2025-01-02T00:00:00"/>
    <d v="1899-12-30T04:35:16"/>
    <d v="1899-12-30T14:51:16"/>
    <d v="1899-12-30T00:24:00"/>
    <d v="1899-12-30T00:24:00"/>
    <n v="24"/>
    <s v="On-time"/>
    <n v="828.79"/>
    <x v="0"/>
    <n v="3"/>
    <s v="Vegan"/>
    <n v="83.27"/>
    <n v="47678.778717016503"/>
    <s v="Cancelled"/>
    <n v="4.4400000000000004"/>
    <n v="93321.794999999998"/>
    <n v="31835.5259999999"/>
    <n v="0.34113709450187818"/>
  </r>
  <r>
    <s v="799c3cb6-ed9f-48a0-a56a-d5e1b429135d"/>
    <s v="Joshua Wood"/>
    <n v="38"/>
    <x v="2"/>
    <s v="F"/>
    <s v="Canada"/>
    <x v="1"/>
    <x v="12"/>
    <x v="9"/>
    <s v="ICN"/>
    <x v="12"/>
    <n v="9251"/>
    <s v="Long-haul"/>
    <d v="1899-12-30T04:11:16"/>
    <x v="12"/>
    <d v="2025-01-14T00:00:00"/>
    <d v="1899-12-30T04:35:16"/>
    <d v="1899-12-30T14:51:16"/>
    <d v="1899-12-30T00:24:00"/>
    <d v="1899-12-30T00:24:00"/>
    <n v="24"/>
    <s v="On-time"/>
    <n v="832.39"/>
    <x v="2"/>
    <n v="3"/>
    <s v="Gluten-Free"/>
    <n v="127.75"/>
    <n v="47229.901099954601"/>
    <s v="Cancelled"/>
    <n v="4.9000000000000004"/>
    <n v="92513.819999999905"/>
    <n v="31979.106"/>
    <n v="0.34566842013441917"/>
  </r>
  <r>
    <s v="295aa4c1-7596-4e49-bb7d-f4a7c9b57fe1"/>
    <s v="Zachary Hernandez"/>
    <n v="21"/>
    <x v="0"/>
    <s v="F"/>
    <s v="Canada"/>
    <x v="1"/>
    <x v="12"/>
    <x v="9"/>
    <s v="ICN"/>
    <x v="12"/>
    <n v="9251"/>
    <s v="Long-haul"/>
    <d v="1899-12-30T04:11:16"/>
    <x v="12"/>
    <d v="2025-01-06T00:00:00"/>
    <d v="1899-12-30T04:35:16"/>
    <d v="1899-12-30T14:51:16"/>
    <d v="1899-12-30T00:24:00"/>
    <d v="1899-12-30T00:24:00"/>
    <n v="24"/>
    <s v="On-time"/>
    <n v="224.42"/>
    <x v="1"/>
    <n v="5"/>
    <s v="No Preference"/>
    <n v="153.25"/>
    <n v="46956.501609819599"/>
    <s v="Not Cancelled"/>
    <n v="4.17"/>
    <n v="92021.7"/>
    <n v="8636.1180000000004"/>
    <n v="9.3848711771245263E-2"/>
  </r>
  <r>
    <s v="1b8f045b-8faf-473d-b64a-e4b8c76797cb"/>
    <s v="Kelly Hammond"/>
    <n v="65"/>
    <x v="1"/>
    <s v="F"/>
    <s v="Canada"/>
    <x v="1"/>
    <x v="12"/>
    <x v="9"/>
    <s v="ICN"/>
    <x v="12"/>
    <n v="9251"/>
    <s v="Long-haul"/>
    <d v="1899-12-30T04:11:16"/>
    <x v="12"/>
    <d v="2025-01-06T00:00:00"/>
    <d v="1899-12-30T04:35:16"/>
    <d v="1899-12-30T14:51:16"/>
    <d v="1899-12-30T00:24:00"/>
    <d v="1899-12-30T00:24:00"/>
    <n v="24"/>
    <s v="On-time"/>
    <n v="641.29999999999995"/>
    <x v="2"/>
    <n v="5"/>
    <s v="Vegan"/>
    <n v="69.61"/>
    <n v="47225.654410549098"/>
    <s v="Cancelled"/>
    <n v="4.34"/>
    <n v="92506.184999999998"/>
    <n v="24634.272000000001"/>
    <n v="0.26629864803093978"/>
  </r>
  <r>
    <s v="16f82fd9-d472-4848-8210-8a40370b2ec6"/>
    <s v="John Potts"/>
    <n v="62"/>
    <x v="1"/>
    <s v="M"/>
    <s v="Canada"/>
    <x v="0"/>
    <x v="12"/>
    <x v="9"/>
    <s v="ICN"/>
    <x v="12"/>
    <n v="9251"/>
    <s v="Long-haul"/>
    <d v="1899-12-30T04:11:16"/>
    <x v="12"/>
    <d v="2025-01-10T00:00:00"/>
    <d v="1899-12-30T04:35:16"/>
    <d v="1899-12-30T14:51:16"/>
    <d v="1899-12-30T00:24:00"/>
    <d v="1899-12-30T00:24:00"/>
    <n v="24"/>
    <s v="On-time"/>
    <n v="764.74"/>
    <x v="1"/>
    <n v="5"/>
    <s v="Vegetarian"/>
    <n v="94.07"/>
    <n v="47229.059721778998"/>
    <s v="Not Cancelled"/>
    <n v="4.26"/>
    <n v="92512.304999999993"/>
    <n v="29377.302"/>
    <n v="0.31755021129351391"/>
  </r>
  <r>
    <s v="0476dac7-858c-48c6-b347-d27e60bc95a1"/>
    <s v="Victoria Sutton"/>
    <n v="29"/>
    <x v="0"/>
    <s v="F"/>
    <s v="Canada"/>
    <x v="0"/>
    <x v="13"/>
    <x v="10"/>
    <s v="ICN"/>
    <x v="13"/>
    <n v="10648"/>
    <s v="Long-haul"/>
    <d v="1899-12-30T22:11:42"/>
    <x v="13"/>
    <d v="2025-01-02T00:00:00"/>
    <d v="1899-12-30T22:13:42"/>
    <d v="1899-12-30T10:02:42"/>
    <d v="1899-12-30T00:02:00"/>
    <d v="1899-12-30T00:02:00"/>
    <n v="2"/>
    <s v="On-time"/>
    <n v="1452.2"/>
    <x v="2"/>
    <n v="5"/>
    <s v="Vegetarian"/>
    <n v="107.94"/>
    <n v="54658.102998158902"/>
    <s v="Not Cancelled"/>
    <n v="3.39"/>
    <n v="70589.72"/>
    <n v="92962.39"/>
    <n v="1.3169394920393507"/>
  </r>
  <r>
    <s v="99aa9425-2f18-4e65-8a69-08e82c66f1c7"/>
    <s v="Veronica Mccormick"/>
    <n v="72"/>
    <x v="4"/>
    <s v="F"/>
    <s v="Canada"/>
    <x v="1"/>
    <x v="13"/>
    <x v="10"/>
    <s v="ICN"/>
    <x v="13"/>
    <n v="10648"/>
    <s v="Long-haul"/>
    <d v="1899-12-30T22:11:42"/>
    <x v="13"/>
    <d v="2025-01-06T00:00:00"/>
    <d v="1899-12-30T22:13:42"/>
    <d v="1899-12-30T10:02:42"/>
    <d v="1899-12-30T00:02:00"/>
    <d v="1899-12-30T00:02:00"/>
    <n v="2"/>
    <s v="On-time"/>
    <n v="344.45"/>
    <x v="1"/>
    <n v="5"/>
    <s v="Vegetarian"/>
    <n v="103.26"/>
    <n v="54410.892538012296"/>
    <s v="Cancelled"/>
    <n v="3.05"/>
    <n v="70293.070000000007"/>
    <n v="22065.45"/>
    <n v="0.31390647755177004"/>
  </r>
  <r>
    <s v="31aa0c9a-1f2c-4a1d-ae73-0da21652ceee"/>
    <s v="Courtney Adams"/>
    <n v="46"/>
    <x v="3"/>
    <s v="M"/>
    <s v="Canada"/>
    <x v="1"/>
    <x v="13"/>
    <x v="10"/>
    <s v="ICN"/>
    <x v="13"/>
    <n v="10648"/>
    <s v="Long-haul"/>
    <d v="1899-12-30T22:11:42"/>
    <x v="13"/>
    <d v="2025-01-11T00:00:00"/>
    <d v="1899-12-30T22:13:42"/>
    <d v="1899-12-30T10:02:42"/>
    <d v="1899-12-30T00:02:00"/>
    <d v="1899-12-30T00:02:00"/>
    <n v="2"/>
    <s v="On-time"/>
    <n v="819.45"/>
    <x v="0"/>
    <n v="5"/>
    <s v="Gluten-Free"/>
    <n v="25.93"/>
    <n v="54508.955411573297"/>
    <s v="Not Cancelled"/>
    <n v="4.55"/>
    <n v="70410.75"/>
    <n v="52449.99"/>
    <n v="0.74491451944482912"/>
  </r>
  <r>
    <s v="0f6f96a6-c7ca-489c-a28e-dab0161c920d"/>
    <s v="Allison Gregory"/>
    <n v="75"/>
    <x v="4"/>
    <s v="F"/>
    <s v="Canada"/>
    <x v="1"/>
    <x v="13"/>
    <x v="10"/>
    <s v="ICN"/>
    <x v="13"/>
    <n v="10648"/>
    <s v="Long-haul"/>
    <d v="1899-12-30T22:11:42"/>
    <x v="13"/>
    <d v="2025-01-11T00:00:00"/>
    <d v="1899-12-30T22:13:42"/>
    <d v="1899-12-30T10:02:42"/>
    <d v="1899-12-30T00:02:00"/>
    <d v="1899-12-30T00:02:00"/>
    <n v="2"/>
    <s v="On-time"/>
    <n v="1264.72"/>
    <x v="2"/>
    <n v="5"/>
    <s v="Vegan"/>
    <n v="125.23"/>
    <n v="54134.1689496213"/>
    <s v="Cancelled"/>
    <n v="4.12"/>
    <n v="69961"/>
    <n v="80967.13"/>
    <n v="1.157318077214448"/>
  </r>
  <r>
    <s v="6a460f4d-86f3-4de9-b65d-8746864e31f8"/>
    <s v="Robert Morgan"/>
    <n v="62"/>
    <x v="1"/>
    <s v="M"/>
    <s v="Canada"/>
    <x v="1"/>
    <x v="14"/>
    <x v="4"/>
    <s v="ORD"/>
    <x v="14"/>
    <n v="13817"/>
    <s v="Long-haul"/>
    <d v="1899-12-30T22:00:32"/>
    <x v="14"/>
    <d v="2025-01-14T00:00:00"/>
    <d v="1899-12-30T22:06:32"/>
    <d v="1899-12-30T13:27:32"/>
    <d v="1899-12-30T00:06:00"/>
    <d v="1899-12-30T00:06:00"/>
    <n v="6"/>
    <s v="On-time"/>
    <n v="1326.38"/>
    <x v="2"/>
    <n v="5"/>
    <s v="Gluten-Free"/>
    <n v="178.13"/>
    <n v="70182.736655507993"/>
    <s v="Not Cancelled"/>
    <n v="3.73"/>
    <n v="89219.28"/>
    <n v="84923.95"/>
    <n v="0.95185648214152818"/>
  </r>
  <r>
    <s v="3fe9ef9e-99fb-4b08-9f07-f842c48d72f5"/>
    <s v="Johnathan Griffin"/>
    <n v="36"/>
    <x v="2"/>
    <s v="M"/>
    <s v="Canada"/>
    <x v="0"/>
    <x v="14"/>
    <x v="4"/>
    <s v="ORD"/>
    <x v="14"/>
    <n v="13817"/>
    <s v="Long-haul"/>
    <d v="1899-12-30T22:00:32"/>
    <x v="14"/>
    <d v="2025-01-09T00:00:00"/>
    <d v="1899-12-30T22:06:32"/>
    <d v="1899-12-30T13:27:32"/>
    <d v="1899-12-30T00:06:00"/>
    <d v="1899-12-30T00:06:00"/>
    <n v="6"/>
    <s v="On-time"/>
    <n v="971.33"/>
    <x v="0"/>
    <n v="3"/>
    <s v="Gluten-Free"/>
    <n v="108.86"/>
    <n v="69873.204905384599"/>
    <s v="Not Cancelled"/>
    <n v="3.44"/>
    <n v="88847.85"/>
    <n v="62186.89"/>
    <n v="0.69992565942788709"/>
  </r>
  <r>
    <s v="5f178d8b-950e-41b8-8f8c-108ab753b97e"/>
    <s v="Casey Gonzalez"/>
    <n v="47"/>
    <x v="3"/>
    <s v="F"/>
    <s v="Canada"/>
    <x v="0"/>
    <x v="14"/>
    <x v="4"/>
    <s v="ORD"/>
    <x v="14"/>
    <n v="13817"/>
    <s v="Long-haul"/>
    <d v="1899-12-30T22:00:32"/>
    <x v="14"/>
    <d v="2025-01-12T00:00:00"/>
    <d v="1899-12-30T22:06:32"/>
    <d v="1899-12-30T13:27:32"/>
    <d v="1899-12-30T00:06:00"/>
    <d v="1899-12-30T00:06:00"/>
    <n v="6"/>
    <s v="On-time"/>
    <n v="1209.0999999999999"/>
    <x v="0"/>
    <n v="5"/>
    <s v="Vegetarian"/>
    <n v="131.22999999999999"/>
    <n v="70016.070793516104"/>
    <s v="Cancelled"/>
    <n v="4.83"/>
    <n v="89019.28"/>
    <n v="77408.649999999994"/>
    <n v="0.8695717377179415"/>
  </r>
  <r>
    <s v="4cad42b5-c30a-4517-9547-740990e6331e"/>
    <s v="Sandra Caldwell"/>
    <n v="30"/>
    <x v="2"/>
    <s v="M"/>
    <s v="Canada"/>
    <x v="1"/>
    <x v="14"/>
    <x v="4"/>
    <s v="ORD"/>
    <x v="14"/>
    <n v="13817"/>
    <s v="Long-haul"/>
    <d v="1899-12-30T22:00:32"/>
    <x v="14"/>
    <d v="2025-01-05T00:00:00"/>
    <d v="1899-12-30T22:06:32"/>
    <d v="1899-12-30T13:27:32"/>
    <d v="1899-12-30T00:06:00"/>
    <d v="1899-12-30T00:06:00"/>
    <n v="6"/>
    <s v="On-time"/>
    <n v="465.38"/>
    <x v="0"/>
    <n v="3"/>
    <s v="No Preference"/>
    <n v="56.27"/>
    <n v="70066.188415646393"/>
    <s v="Cancelled"/>
    <n v="4.2300000000000004"/>
    <n v="89079.43"/>
    <n v="29795.57"/>
    <n v="0.33448316856091248"/>
  </r>
  <r>
    <s v="59befaee-e8cb-4714-9c46-cce66955d2dd"/>
    <s v="Rebekah Oliver"/>
    <n v="33"/>
    <x v="2"/>
    <s v="F"/>
    <s v="Canada"/>
    <x v="1"/>
    <x v="14"/>
    <x v="4"/>
    <s v="ORD"/>
    <x v="14"/>
    <n v="13817"/>
    <s v="Long-haul"/>
    <d v="1899-12-30T22:00:32"/>
    <x v="14"/>
    <d v="2025-01-09T00:00:00"/>
    <d v="1899-12-30T22:06:32"/>
    <d v="1899-12-30T13:27:32"/>
    <d v="1899-12-30T00:06:00"/>
    <d v="1899-12-30T00:06:00"/>
    <n v="6"/>
    <s v="On-time"/>
    <n v="586.75"/>
    <x v="2"/>
    <n v="3"/>
    <s v="Non-Vegetarian"/>
    <n v="94.78"/>
    <n v="70389.322727160805"/>
    <s v="Cancelled"/>
    <n v="4.04"/>
    <n v="89467.19"/>
    <n v="37570.959999999999"/>
    <n v="0.41994120973286408"/>
  </r>
  <r>
    <s v="133aa5dd-a063-4f7d-8994-b6dfdfc53d59"/>
    <s v="Monica Patterson"/>
    <n v="43"/>
    <x v="3"/>
    <s v="F"/>
    <s v="Canada"/>
    <x v="0"/>
    <x v="14"/>
    <x v="4"/>
    <s v="ORD"/>
    <x v="14"/>
    <n v="13817"/>
    <s v="Long-haul"/>
    <d v="1899-12-30T22:00:32"/>
    <x v="14"/>
    <d v="2025-01-10T00:00:00"/>
    <d v="1899-12-30T22:06:32"/>
    <d v="1899-12-30T13:27:32"/>
    <d v="1899-12-30T00:06:00"/>
    <d v="1899-12-30T00:06:00"/>
    <n v="6"/>
    <s v="On-time"/>
    <n v="747.7"/>
    <x v="1"/>
    <n v="5"/>
    <s v="Gluten-Free"/>
    <n v="106.76"/>
    <n v="70483.357850924207"/>
    <s v="Cancelled"/>
    <n v="4.6500000000000004"/>
    <n v="89580.03"/>
    <n v="47874.15"/>
    <n v="0.53442882303120465"/>
  </r>
  <r>
    <s v="37b17a85-cdd3-4623-8adb-35c1706e21b0"/>
    <s v="Janice Cantrell"/>
    <n v="74"/>
    <x v="4"/>
    <s v="F"/>
    <s v="Canada"/>
    <x v="0"/>
    <x v="14"/>
    <x v="4"/>
    <s v="ORD"/>
    <x v="14"/>
    <n v="13817"/>
    <s v="Long-haul"/>
    <d v="1899-12-30T22:00:32"/>
    <x v="14"/>
    <d v="2025-01-07T00:00:00"/>
    <d v="1899-12-30T22:06:32"/>
    <d v="1899-12-30T13:27:32"/>
    <d v="1899-12-30T00:06:00"/>
    <d v="1899-12-30T00:06:00"/>
    <n v="6"/>
    <s v="On-time"/>
    <n v="310.14"/>
    <x v="0"/>
    <n v="5"/>
    <s v="Gluten-Free"/>
    <n v="192.44"/>
    <n v="70200.203936938196"/>
    <s v="Cancelled"/>
    <n v="3.43"/>
    <n v="89240.24"/>
    <n v="19887.45"/>
    <n v="0.22285294167743161"/>
  </r>
  <r>
    <s v="e3bc1b22-7053-48f1-b28b-2920e348967a"/>
    <s v="Shannon Johnson"/>
    <n v="56"/>
    <x v="3"/>
    <s v="M"/>
    <s v="Canada"/>
    <x v="1"/>
    <x v="15"/>
    <x v="9"/>
    <s v="PVG"/>
    <x v="15"/>
    <n v="11652"/>
    <s v="Long-haul"/>
    <d v="1899-12-30T22:40:48"/>
    <x v="15"/>
    <d v="2025-01-02T00:00:00"/>
    <d v="1899-12-30T22:57:48"/>
    <d v="1899-12-30T11:53:48"/>
    <d v="1899-12-30T00:17:00"/>
    <d v="1899-12-30T00:17:00"/>
    <n v="17"/>
    <s v="On-time"/>
    <n v="1045.53"/>
    <x v="2"/>
    <n v="5"/>
    <s v="Gluten-Free"/>
    <n v="52.74"/>
    <n v="59528.100162962197"/>
    <s v="Cancelled"/>
    <n v="4.8"/>
    <n v="114650.58"/>
    <n v="40154.682000000001"/>
    <n v="0.3502353149892482"/>
  </r>
  <r>
    <s v="59a0b358-f7b7-4dd1-b29f-14160a252a80"/>
    <s v="Angie Mueller"/>
    <n v="43"/>
    <x v="3"/>
    <s v="M"/>
    <s v="Canada"/>
    <x v="1"/>
    <x v="15"/>
    <x v="9"/>
    <s v="PVG"/>
    <x v="15"/>
    <n v="11652"/>
    <s v="Long-haul"/>
    <d v="1899-12-30T22:40:48"/>
    <x v="15"/>
    <d v="2025-01-13T00:00:00"/>
    <d v="1899-12-30T22:57:48"/>
    <d v="1899-12-30T11:53:48"/>
    <d v="1899-12-30T00:17:00"/>
    <d v="1899-12-30T00:17:00"/>
    <n v="17"/>
    <s v="On-time"/>
    <n v="714.04"/>
    <x v="1"/>
    <n v="5"/>
    <s v="Non-Vegetarian"/>
    <n v="23.52"/>
    <n v="59360.387408288603"/>
    <s v="Not Cancelled"/>
    <n v="4.62"/>
    <n v="114348.69"/>
    <n v="27421.955999999998"/>
    <n v="0.23980997071326307"/>
  </r>
  <r>
    <s v="39778390-7d7a-4a18-9f9d-54ae2537fd40"/>
    <s v="Michael Smith"/>
    <n v="73"/>
    <x v="4"/>
    <s v="M"/>
    <s v="Canada"/>
    <x v="1"/>
    <x v="15"/>
    <x v="9"/>
    <s v="PVG"/>
    <x v="15"/>
    <n v="11652"/>
    <s v="Long-haul"/>
    <d v="1899-12-30T22:40:48"/>
    <x v="15"/>
    <d v="2025-01-12T00:00:00"/>
    <d v="1899-12-30T22:57:48"/>
    <d v="1899-12-30T11:53:48"/>
    <d v="1899-12-30T00:17:00"/>
    <d v="1899-12-30T00:17:00"/>
    <n v="17"/>
    <s v="On-time"/>
    <n v="1030.54"/>
    <x v="1"/>
    <n v="5"/>
    <s v="Vegetarian"/>
    <n v="53.81"/>
    <n v="59201.9705733058"/>
    <s v="Not Cancelled"/>
    <n v="3.88"/>
    <n v="114063.54"/>
    <n v="39579.192000000003"/>
    <n v="0.34699249207941474"/>
  </r>
  <r>
    <s v="b65f13f0-c7fd-46ae-a19b-9614f5b0da38"/>
    <s v="Robert Yates"/>
    <n v="29"/>
    <x v="0"/>
    <s v="F"/>
    <s v="Canada"/>
    <x v="1"/>
    <x v="15"/>
    <x v="9"/>
    <s v="PVG"/>
    <x v="15"/>
    <n v="11652"/>
    <s v="Long-haul"/>
    <d v="1899-12-30T22:40:48"/>
    <x v="15"/>
    <d v="2025-01-14T00:00:00"/>
    <d v="1899-12-30T22:57:48"/>
    <d v="1899-12-30T11:53:48"/>
    <d v="1899-12-30T00:17:00"/>
    <d v="1899-12-30T00:17:00"/>
    <n v="17"/>
    <s v="On-time"/>
    <n v="1460.11"/>
    <x v="0"/>
    <n v="5"/>
    <s v="No Preference"/>
    <n v="66.22"/>
    <n v="59396.056946356199"/>
    <s v="Cancelled"/>
    <n v="4.4400000000000004"/>
    <n v="114412.905"/>
    <n v="56076.167999999998"/>
    <n v="0.49012100514360685"/>
  </r>
  <r>
    <s v="36a430d0-46ee-4bdb-af87-69d4875d3e31"/>
    <s v="Anthony Turner"/>
    <n v="23"/>
    <x v="0"/>
    <s v="M"/>
    <s v="Canada"/>
    <x v="0"/>
    <x v="16"/>
    <x v="11"/>
    <s v="ORD"/>
    <x v="16"/>
    <n v="14406"/>
    <s v="Long-haul"/>
    <d v="1899-12-30T09:47:08"/>
    <x v="16"/>
    <d v="2025-01-15T00:00:00"/>
    <d v="1899-12-30T09:47:08"/>
    <d v="1899-12-30T01:47:08"/>
    <d v="1899-12-30T00:00:00"/>
    <d v="1899-12-30T00:00:00"/>
    <n v="0"/>
    <s v="On-time"/>
    <n v="1199.9100000000001"/>
    <x v="0"/>
    <n v="5"/>
    <s v="Gluten-Free"/>
    <n v="109.22"/>
    <n v="72574.699417698896"/>
    <s v="Cancelled"/>
    <n v="3.11"/>
    <n v="92089.64"/>
    <n v="76816.08"/>
    <n v="0.83414464428354806"/>
  </r>
  <r>
    <s v="a556e86b-7a1d-4898-9665-77f189dc4ea6"/>
    <s v="Charles Watson"/>
    <n v="71"/>
    <x v="4"/>
    <s v="F"/>
    <s v="Canada"/>
    <x v="0"/>
    <x v="16"/>
    <x v="11"/>
    <s v="ORD"/>
    <x v="16"/>
    <n v="14406"/>
    <s v="Long-haul"/>
    <d v="1899-12-30T09:47:08"/>
    <x v="16"/>
    <d v="2025-01-04T00:00:00"/>
    <d v="1899-12-30T09:47:08"/>
    <d v="1899-12-30T01:47:08"/>
    <d v="1899-12-30T00:00:00"/>
    <d v="1899-12-30T00:00:00"/>
    <n v="0"/>
    <s v="On-time"/>
    <n v="570.23"/>
    <x v="1"/>
    <n v="5"/>
    <s v="No Preference"/>
    <n v="81.95"/>
    <n v="72644.153441552698"/>
    <s v="Cancelled"/>
    <n v="3.78"/>
    <n v="92172.98"/>
    <n v="36511.11"/>
    <n v="0.3961151087878465"/>
  </r>
  <r>
    <s v="7ddbd1af-4be6-486b-b061-35b769e3df84"/>
    <s v="Natalie Perry"/>
    <n v="26"/>
    <x v="0"/>
    <s v="M"/>
    <s v="Canada"/>
    <x v="1"/>
    <x v="16"/>
    <x v="11"/>
    <s v="ORD"/>
    <x v="16"/>
    <n v="14406"/>
    <s v="Long-haul"/>
    <d v="1899-12-30T09:47:08"/>
    <x v="16"/>
    <d v="2025-01-02T00:00:00"/>
    <d v="1899-12-30T09:47:08"/>
    <d v="1899-12-30T01:47:08"/>
    <d v="1899-12-30T00:00:00"/>
    <d v="1899-12-30T00:00:00"/>
    <n v="0"/>
    <s v="On-time"/>
    <n v="164.03"/>
    <x v="2"/>
    <n v="5"/>
    <s v="Vegan"/>
    <n v="45.98"/>
    <n v="73337.644360427803"/>
    <s v="Cancelled"/>
    <n v="3.11"/>
    <n v="93005.17"/>
    <n v="10507.12"/>
    <n v="0.11297350459119639"/>
  </r>
  <r>
    <s v="c4f9d085-11b4-4e33-989f-226761514db8"/>
    <s v="Jorge Moore"/>
    <n v="72"/>
    <x v="4"/>
    <s v="M"/>
    <s v="Canada"/>
    <x v="0"/>
    <x v="16"/>
    <x v="11"/>
    <s v="ORD"/>
    <x v="16"/>
    <n v="14406"/>
    <s v="Long-haul"/>
    <d v="1899-12-30T09:47:08"/>
    <x v="16"/>
    <d v="2025-01-07T00:00:00"/>
    <d v="1899-12-30T09:47:08"/>
    <d v="1899-12-30T01:47:08"/>
    <d v="1899-12-30T00:00:00"/>
    <d v="1899-12-30T00:00:00"/>
    <n v="0"/>
    <s v="On-time"/>
    <n v="1330.37"/>
    <x v="2"/>
    <n v="5"/>
    <s v="Vegan"/>
    <n v="41.36"/>
    <n v="72662.5129034524"/>
    <s v="Not Cancelled"/>
    <n v="3.35"/>
    <n v="92195.02"/>
    <n v="85151.95"/>
    <n v="0.92360682822130735"/>
  </r>
  <r>
    <s v="4c3e1a71-54bd-4e6f-849d-921aabeff35d"/>
    <s v="Ronnie Walker"/>
    <n v="35"/>
    <x v="2"/>
    <s v="M"/>
    <s v="Canada"/>
    <x v="1"/>
    <x v="17"/>
    <x v="12"/>
    <s v="JFK"/>
    <x v="17"/>
    <n v="3625"/>
    <s v="Short-haul "/>
    <d v="1899-12-30T02:26:02"/>
    <x v="17"/>
    <d v="2025-01-14T00:00:00"/>
    <d v="1899-12-30T03:45:02"/>
    <d v="1899-12-30T07:46:02"/>
    <d v="1899-12-30T01:19:00"/>
    <d v="1899-12-30T01:19:00"/>
    <n v="79"/>
    <s v="Moderate-delay"/>
    <n v="168.4"/>
    <x v="2"/>
    <n v="3"/>
    <s v="Vegetarian"/>
    <n v="33.090000000000003"/>
    <n v="19046.982324402499"/>
    <s v="Not Cancelled"/>
    <n v="4.84"/>
    <n v="27856.38"/>
    <n v="10784.22"/>
    <n v="0.38713644773656875"/>
  </r>
  <r>
    <s v="e224f8b4-d4e2-4f25-b700-c95a15c3692b"/>
    <s v="Thomas Grant"/>
    <n v="49"/>
    <x v="3"/>
    <s v="M"/>
    <s v="Canada"/>
    <x v="1"/>
    <x v="17"/>
    <x v="12"/>
    <s v="JFK"/>
    <x v="17"/>
    <n v="3625"/>
    <s v="Short-haul "/>
    <d v="1899-12-30T02:26:02"/>
    <x v="17"/>
    <d v="2025-01-03T00:00:00"/>
    <d v="1899-12-30T03:45:02"/>
    <d v="1899-12-30T07:46:02"/>
    <d v="1899-12-30T01:19:00"/>
    <d v="1899-12-30T01:19:00"/>
    <n v="79"/>
    <s v="Moderate-delay"/>
    <n v="298.91000000000003"/>
    <x v="1"/>
    <n v="5"/>
    <s v="No Preference"/>
    <n v="157.24"/>
    <n v="19191.497020593499"/>
    <s v="Cancelled"/>
    <n v="3.75"/>
    <n v="28029.8"/>
    <n v="19161.689999999999"/>
    <n v="0.68361850601859442"/>
  </r>
  <r>
    <s v="f32e7414-4f1f-4123-acf0-765e5ec610b5"/>
    <s v="Catherine Hart"/>
    <n v="42"/>
    <x v="3"/>
    <s v="M"/>
    <s v="Canada"/>
    <x v="0"/>
    <x v="17"/>
    <x v="12"/>
    <s v="JFK"/>
    <x v="17"/>
    <n v="3625"/>
    <s v="Short-haul "/>
    <d v="1899-12-30T02:26:02"/>
    <x v="17"/>
    <d v="2025-01-14T00:00:00"/>
    <d v="1899-12-30T03:45:02"/>
    <d v="1899-12-30T07:46:02"/>
    <d v="1899-12-30T01:19:00"/>
    <d v="1899-12-30T01:19:00"/>
    <n v="79"/>
    <s v="Moderate-delay"/>
    <n v="136.97999999999999"/>
    <x v="1"/>
    <n v="5"/>
    <s v="Non-Vegetarian"/>
    <n v="67.150000000000006"/>
    <n v="19088.342882962901"/>
    <s v="Cancelled"/>
    <n v="4.3600000000000003"/>
    <n v="27906.01"/>
    <n v="8780.15"/>
    <n v="0.31463294107613377"/>
  </r>
  <r>
    <s v="f65624a7-77c3-4faf-b74b-b0d28db6f6ba"/>
    <s v="Becky Zavala"/>
    <n v="26"/>
    <x v="0"/>
    <s v="F"/>
    <s v="Canada"/>
    <x v="1"/>
    <x v="17"/>
    <x v="12"/>
    <s v="JFK"/>
    <x v="17"/>
    <n v="3625"/>
    <s v="Short-haul "/>
    <d v="1899-12-30T02:26:02"/>
    <x v="17"/>
    <d v="2025-01-11T00:00:00"/>
    <d v="1899-12-30T03:45:02"/>
    <d v="1899-12-30T07:46:02"/>
    <d v="1899-12-30T01:19:00"/>
    <d v="1899-12-30T01:19:00"/>
    <n v="79"/>
    <s v="Moderate-delay"/>
    <n v="1346.28"/>
    <x v="0"/>
    <n v="5"/>
    <s v="Non-Vegetarian"/>
    <n v="40.39"/>
    <n v="18747.642384014802"/>
    <s v="Not Cancelled"/>
    <n v="4.29"/>
    <n v="27497.17"/>
    <n v="86170"/>
    <n v="3.1337770396008029"/>
  </r>
  <r>
    <s v="251dc21d-e614-4707-a1e5-3d1dddae791c"/>
    <s v="Caitlin Wood"/>
    <n v="23"/>
    <x v="0"/>
    <s v="M"/>
    <s v="Canada"/>
    <x v="0"/>
    <x v="17"/>
    <x v="12"/>
    <s v="JFK"/>
    <x v="17"/>
    <n v="3625"/>
    <s v="Short-haul "/>
    <d v="1899-12-30T02:26:02"/>
    <x v="17"/>
    <d v="2025-01-03T00:00:00"/>
    <d v="1899-12-30T03:45:02"/>
    <d v="1899-12-30T07:46:02"/>
    <d v="1899-12-30T01:19:00"/>
    <d v="1899-12-30T01:19:00"/>
    <n v="79"/>
    <s v="Moderate-delay"/>
    <n v="1173.68"/>
    <x v="1"/>
    <n v="5"/>
    <s v="Non-Vegetarian"/>
    <n v="121.21"/>
    <n v="19253.864110215502"/>
    <s v="Not Cancelled"/>
    <n v="3.2"/>
    <n v="28104.639999999999"/>
    <n v="75139.759999999995"/>
    <n v="2.673571339109841"/>
  </r>
  <r>
    <s v="51f94b32-bd9f-4a42-8ce4-682ab729e8db"/>
    <s v="Denise Brown"/>
    <n v="41"/>
    <x v="3"/>
    <s v="M"/>
    <s v="Canada"/>
    <x v="0"/>
    <x v="18"/>
    <x v="13"/>
    <s v="PVG"/>
    <x v="18"/>
    <n v="4648"/>
    <s v="Moderate-haul"/>
    <d v="1899-12-30T16:59:46"/>
    <x v="18"/>
    <d v="2025-01-06T00:00:00"/>
    <d v="1899-12-30T19:29:46"/>
    <d v="1899-12-30T00:38:46"/>
    <d v="1899-12-30T02:30:00"/>
    <d v="1899-12-30T02:30:00"/>
    <n v="150"/>
    <s v="Severe-delay"/>
    <n v="50.51"/>
    <x v="1"/>
    <n v="5"/>
    <s v="No Preference"/>
    <n v="151.66999999999999"/>
    <n v="24042.289374168198"/>
    <s v="Cancelled"/>
    <n v="3.33"/>
    <n v="33850.75"/>
    <n v="3262.97"/>
    <n v="9.6392842108372775E-2"/>
  </r>
  <r>
    <s v="7412347e-0c26-41e3-aadd-6950b4641be2"/>
    <s v="Brett White"/>
    <n v="69"/>
    <x v="1"/>
    <s v="M"/>
    <s v="Canada"/>
    <x v="0"/>
    <x v="18"/>
    <x v="13"/>
    <s v="PVG"/>
    <x v="18"/>
    <n v="4648"/>
    <s v="Moderate-haul"/>
    <d v="1899-12-30T16:59:46"/>
    <x v="18"/>
    <d v="2025-01-07T00:00:00"/>
    <d v="1899-12-30T19:29:46"/>
    <d v="1899-12-30T00:38:46"/>
    <d v="1899-12-30T02:30:00"/>
    <d v="1899-12-30T02:30:00"/>
    <n v="150"/>
    <s v="Severe-delay"/>
    <n v="803.12"/>
    <x v="0"/>
    <n v="5"/>
    <s v="Non-Vegetarian"/>
    <n v="112.76"/>
    <n v="24267.649721942598"/>
    <s v="Not Cancelled"/>
    <n v="4.45"/>
    <n v="34121.18"/>
    <n v="51422.23"/>
    <n v="1.5070472357638278"/>
  </r>
  <r>
    <s v="f5401d94-1f99-4f2c-bcee-58097fe74a84"/>
    <s v="Anthony Patel"/>
    <n v="57"/>
    <x v="3"/>
    <s v="M"/>
    <s v="Canada"/>
    <x v="0"/>
    <x v="19"/>
    <x v="7"/>
    <s v="LHR"/>
    <x v="19"/>
    <n v="3765"/>
    <s v="Short-haul "/>
    <d v="1899-12-30T21:19:15"/>
    <x v="19"/>
    <d v="2025-01-09T00:00:00"/>
    <d v="1899-12-30T21:23:15"/>
    <d v="1899-12-30T01:34:15"/>
    <d v="1899-12-30T00:04:00"/>
    <d v="1899-12-30T00:04:00"/>
    <n v="4"/>
    <s v="On-time"/>
    <n v="1180.8699999999999"/>
    <x v="1"/>
    <n v="5"/>
    <s v="Gluten-Free"/>
    <n v="20.74"/>
    <n v="20199.246284417499"/>
    <s v="Not Cancelled"/>
    <n v="3.77"/>
    <n v="29239.1"/>
    <n v="75579.83"/>
    <n v="2.5848890697730096"/>
  </r>
  <r>
    <s v="8c30abc0-e1b2-48f2-9e90-27384e92d748"/>
    <s v="Dr. Jennifer Johnson DVM"/>
    <n v="72"/>
    <x v="4"/>
    <s v="F"/>
    <s v="Canada"/>
    <x v="0"/>
    <x v="19"/>
    <x v="7"/>
    <s v="LHR"/>
    <x v="19"/>
    <n v="3765"/>
    <s v="Short-haul "/>
    <d v="1899-12-30T21:19:15"/>
    <x v="19"/>
    <d v="2025-01-14T00:00:00"/>
    <d v="1899-12-30T21:23:15"/>
    <d v="1899-12-30T01:34:15"/>
    <d v="1899-12-30T00:04:00"/>
    <d v="1899-12-30T00:04:00"/>
    <n v="4"/>
    <s v="On-time"/>
    <n v="1240.5999999999999"/>
    <x v="0"/>
    <n v="5"/>
    <s v="Non-Vegetarian"/>
    <n v="165.95"/>
    <n v="20303.029361507699"/>
    <s v="Cancelled"/>
    <n v="3.82"/>
    <n v="29363.64"/>
    <n v="79431.59"/>
    <n v="2.7051002532383586"/>
  </r>
  <r>
    <s v="08d4e25c-3717-40aa-9935-155c918e295f"/>
    <s v="Derrick Nguyen"/>
    <n v="68"/>
    <x v="1"/>
    <s v="F"/>
    <s v="Canada"/>
    <x v="1"/>
    <x v="19"/>
    <x v="7"/>
    <s v="LHR"/>
    <x v="19"/>
    <n v="3765"/>
    <s v="Short-haul "/>
    <d v="1899-12-30T21:19:15"/>
    <x v="19"/>
    <d v="2025-01-02T00:00:00"/>
    <d v="1899-12-30T21:23:15"/>
    <d v="1899-12-30T01:34:15"/>
    <d v="1899-12-30T00:04:00"/>
    <d v="1899-12-30T00:04:00"/>
    <n v="4"/>
    <s v="On-time"/>
    <n v="1443.28"/>
    <x v="0"/>
    <n v="5"/>
    <s v="Vegan"/>
    <n v="95.29"/>
    <n v="19749.3371696756"/>
    <s v="Not Cancelled"/>
    <n v="4.7"/>
    <n v="28699.200000000001"/>
    <n v="92388.98"/>
    <n v="3.2192179572949766"/>
  </r>
  <r>
    <s v="79318f2c-1079-44ed-b0b8-9fff2ddfa9b8"/>
    <s v="Sandra Diaz"/>
    <n v="28"/>
    <x v="0"/>
    <s v="M"/>
    <s v="Canada"/>
    <x v="0"/>
    <x v="20"/>
    <x v="14"/>
    <s v="AMS"/>
    <x v="20"/>
    <n v="7175"/>
    <s v="Moderate-haul"/>
    <d v="1899-12-30T16:33:01"/>
    <x v="20"/>
    <d v="2025-01-08T00:00:00"/>
    <d v="1899-12-30T19:06:01"/>
    <d v="1899-12-30T03:04:01"/>
    <d v="1899-12-30T02:33:00"/>
    <d v="1899-12-30T02:33:00"/>
    <n v="153"/>
    <s v="Severe-delay"/>
    <n v="901.89"/>
    <x v="2"/>
    <n v="5"/>
    <s v="Gluten-Free"/>
    <n v="153.51"/>
    <n v="37243.0769910288"/>
    <s v="Not Cancelled"/>
    <n v="3.18"/>
    <n v="49691.69"/>
    <n v="57751.66"/>
    <n v="1.1621995548953961"/>
  </r>
  <r>
    <s v="64f9b7a9-fe0c-4540-af83-9a8a92f3d47a"/>
    <s v="Marissa Lamb"/>
    <n v="68"/>
    <x v="1"/>
    <s v="F"/>
    <s v="Canada"/>
    <x v="0"/>
    <x v="20"/>
    <x v="14"/>
    <s v="AMS"/>
    <x v="20"/>
    <n v="7175"/>
    <s v="Moderate-haul"/>
    <d v="1899-12-30T16:33:01"/>
    <x v="20"/>
    <d v="2025-01-14T00:00:00"/>
    <d v="1899-12-30T19:06:01"/>
    <d v="1899-12-30T03:04:01"/>
    <d v="1899-12-30T02:33:00"/>
    <d v="1899-12-30T02:33:00"/>
    <n v="153"/>
    <s v="Severe-delay"/>
    <n v="411.97"/>
    <x v="2"/>
    <n v="5"/>
    <s v="Gluten-Free"/>
    <n v="124.92"/>
    <n v="36451.119536074897"/>
    <s v="Not Cancelled"/>
    <n v="4.26"/>
    <n v="48741.34"/>
    <n v="26391.06"/>
    <n v="0.54145126088039441"/>
  </r>
  <r>
    <s v="fe0ef97a-0992-4d4c-aefb-7bae84007148"/>
    <s v="Collin Estes"/>
    <n v="57"/>
    <x v="3"/>
    <s v="F"/>
    <s v="Canada"/>
    <x v="1"/>
    <x v="20"/>
    <x v="14"/>
    <s v="AMS"/>
    <x v="20"/>
    <n v="7175"/>
    <s v="Moderate-haul"/>
    <d v="1899-12-30T16:33:01"/>
    <x v="20"/>
    <d v="2025-01-13T00:00:00"/>
    <d v="1899-12-30T19:06:01"/>
    <d v="1899-12-30T03:04:01"/>
    <d v="1899-12-30T02:33:00"/>
    <d v="1899-12-30T02:33:00"/>
    <n v="153"/>
    <s v="Severe-delay"/>
    <n v="1278.6500000000001"/>
    <x v="0"/>
    <n v="5"/>
    <s v="Vegetarian"/>
    <n v="147.24"/>
    <n v="36867.993205734703"/>
    <s v="Cancelled"/>
    <n v="3.02"/>
    <n v="49241.59"/>
    <n v="81863.05"/>
    <n v="1.6624777957007482"/>
  </r>
  <r>
    <s v="4e5e151e-4fa0-4e02-9119-c41501131983"/>
    <s v="Linda Johnston MD"/>
    <n v="68"/>
    <x v="1"/>
    <s v="M"/>
    <s v="Canada"/>
    <x v="0"/>
    <x v="20"/>
    <x v="14"/>
    <s v="AMS"/>
    <x v="20"/>
    <n v="7175"/>
    <s v="Moderate-haul"/>
    <d v="1899-12-30T16:33:01"/>
    <x v="20"/>
    <d v="2025-01-05T00:00:00"/>
    <d v="1899-12-30T19:06:01"/>
    <d v="1899-12-30T03:04:01"/>
    <d v="1899-12-30T02:33:00"/>
    <d v="1899-12-30T02:33:00"/>
    <n v="153"/>
    <s v="Severe-delay"/>
    <n v="979.89"/>
    <x v="1"/>
    <n v="5"/>
    <s v="Vegan"/>
    <n v="186.96"/>
    <n v="36512.7799762621"/>
    <s v="Not Cancelled"/>
    <n v="3.32"/>
    <n v="48815.34"/>
    <n v="62750.35"/>
    <n v="1.2854637497147414"/>
  </r>
  <r>
    <s v="9102bc9e-1c4f-4525-ad97-7b109f685c14"/>
    <s v="Phillip Dawson"/>
    <n v="20"/>
    <x v="0"/>
    <s v="M"/>
    <s v="Canada"/>
    <x v="0"/>
    <x v="20"/>
    <x v="14"/>
    <s v="AMS"/>
    <x v="20"/>
    <n v="7175"/>
    <s v="Moderate-haul"/>
    <d v="1899-12-30T16:33:01"/>
    <x v="20"/>
    <d v="2025-01-02T00:00:00"/>
    <d v="1899-12-30T19:06:01"/>
    <d v="1899-12-30T03:04:01"/>
    <d v="1899-12-30T02:33:00"/>
    <d v="1899-12-30T02:33:00"/>
    <n v="153"/>
    <s v="Severe-delay"/>
    <n v="1474.15"/>
    <x v="0"/>
    <n v="5"/>
    <s v="Vegetarian"/>
    <n v="186.37"/>
    <n v="36826.358708477303"/>
    <s v="Not Cancelled"/>
    <n v="4.92"/>
    <n v="49191.63"/>
    <n v="94382.87"/>
    <n v="1.9186774254075338"/>
  </r>
  <r>
    <s v="c38fef98-efbe-448b-b7c6-8157c1a9c255"/>
    <s v="Maria Baker"/>
    <n v="75"/>
    <x v="4"/>
    <s v="F"/>
    <s v="Canada"/>
    <x v="0"/>
    <x v="20"/>
    <x v="14"/>
    <s v="AMS"/>
    <x v="20"/>
    <n v="7175"/>
    <s v="Moderate-haul"/>
    <d v="1899-12-30T16:33:01"/>
    <x v="20"/>
    <d v="2025-01-06T00:00:00"/>
    <d v="1899-12-30T19:06:01"/>
    <d v="1899-12-30T03:04:01"/>
    <d v="1899-12-30T02:33:00"/>
    <d v="1899-12-30T02:33:00"/>
    <n v="153"/>
    <s v="Severe-delay"/>
    <n v="962.49"/>
    <x v="0"/>
    <n v="5"/>
    <s v="Vegetarian"/>
    <n v="29.02"/>
    <n v="37296.548430009003"/>
    <s v="Cancelled"/>
    <n v="3.5"/>
    <n v="49755.86"/>
    <n v="61605.16"/>
    <n v="1.23814883312237"/>
  </r>
  <r>
    <s v="399b2f47-1344-4e92-98d5-653d875228ce"/>
    <s v="Michael Kane"/>
    <n v="34"/>
    <x v="2"/>
    <s v="M"/>
    <s v="Canada"/>
    <x v="1"/>
    <x v="20"/>
    <x v="14"/>
    <s v="AMS"/>
    <x v="20"/>
    <n v="7175"/>
    <s v="Moderate-haul"/>
    <d v="1899-12-30T16:33:01"/>
    <x v="20"/>
    <d v="2025-01-10T00:00:00"/>
    <d v="1899-12-30T19:06:01"/>
    <d v="1899-12-30T03:04:01"/>
    <d v="1899-12-30T02:33:00"/>
    <d v="1899-12-30T02:33:00"/>
    <n v="153"/>
    <s v="Severe-delay"/>
    <n v="1311.46"/>
    <x v="2"/>
    <n v="3"/>
    <s v="Non-Vegetarian"/>
    <n v="19.48"/>
    <n v="36771.718888080097"/>
    <s v="Not Cancelled"/>
    <n v="4.8600000000000003"/>
    <n v="49126.06"/>
    <n v="83937.34"/>
    <n v="1.7086112747490843"/>
  </r>
  <r>
    <s v="0b6a53df-ecbe-4b10-85d5-2690f3de0733"/>
    <s v="Kevin Davis"/>
    <n v="67"/>
    <x v="1"/>
    <s v="F"/>
    <s v="Canada"/>
    <x v="0"/>
    <x v="20"/>
    <x v="14"/>
    <s v="AMS"/>
    <x v="20"/>
    <n v="7175"/>
    <s v="Moderate-haul"/>
    <d v="1899-12-30T16:33:01"/>
    <x v="20"/>
    <d v="2025-01-09T00:00:00"/>
    <d v="1899-12-30T19:06:01"/>
    <d v="1899-12-30T03:04:01"/>
    <d v="1899-12-30T02:33:00"/>
    <d v="1899-12-30T02:33:00"/>
    <n v="153"/>
    <s v="Severe-delay"/>
    <n v="214.49"/>
    <x v="1"/>
    <n v="5"/>
    <s v="Non-Vegetarian"/>
    <n v="94.51"/>
    <n v="37223.865721092901"/>
    <s v="Cancelled"/>
    <n v="3.65"/>
    <n v="49668.639999999999"/>
    <n v="13746.26"/>
    <n v="0.27675933949469927"/>
  </r>
  <r>
    <s v="3b72118c-479a-4da5-9f8c-326f02a38c76"/>
    <s v="Todd Thomas"/>
    <n v="67"/>
    <x v="1"/>
    <s v="M"/>
    <s v="Canada"/>
    <x v="1"/>
    <x v="21"/>
    <x v="15"/>
    <s v="HND"/>
    <x v="21"/>
    <n v="14015"/>
    <s v="Long-haul"/>
    <d v="1899-12-30T19:54:51"/>
    <x v="21"/>
    <d v="2025-01-12T00:00:00"/>
    <d v="1899-12-30T20:54:51"/>
    <d v="1899-12-30T12:28:51"/>
    <d v="1899-12-30T01:00:00"/>
    <d v="1899-12-30T01:00:00"/>
    <n v="60"/>
    <s v="Moderate-delay"/>
    <n v="153.62"/>
    <x v="2"/>
    <n v="5"/>
    <s v="Gluten-Free"/>
    <n v="146.32"/>
    <n v="70728.193196462904"/>
    <s v="Cancelled"/>
    <n v="3.25"/>
    <n v="89873.83"/>
    <n v="9860.94"/>
    <n v="0.10971981498952477"/>
  </r>
  <r>
    <s v="cb46db5b-f0d5-419d-b45c-1392734f1de5"/>
    <s v="Cheryl Blackwell"/>
    <n v="23"/>
    <x v="0"/>
    <s v="F"/>
    <s v="Canada"/>
    <x v="1"/>
    <x v="21"/>
    <x v="15"/>
    <s v="HND"/>
    <x v="21"/>
    <n v="14015"/>
    <s v="Long-haul"/>
    <d v="1899-12-30T19:54:51"/>
    <x v="21"/>
    <d v="2025-01-14T00:00:00"/>
    <d v="1899-12-30T20:54:51"/>
    <d v="1899-12-30T12:28:51"/>
    <d v="1899-12-30T01:00:00"/>
    <d v="1899-12-30T01:00:00"/>
    <n v="60"/>
    <s v="Moderate-delay"/>
    <n v="1085.33"/>
    <x v="1"/>
    <n v="5"/>
    <s v="Vegetarian"/>
    <n v="197.05"/>
    <n v="70675.252645241097"/>
    <s v="Not Cancelled"/>
    <n v="4.2699999999999996"/>
    <n v="89810.3"/>
    <n v="69500.53"/>
    <n v="0.77385923440852544"/>
  </r>
  <r>
    <s v="04e7d773-f2ab-4b74-b5e9-03ce3856fc8b"/>
    <s v="Danny Acosta"/>
    <n v="27"/>
    <x v="0"/>
    <s v="M"/>
    <s v="Canada"/>
    <x v="1"/>
    <x v="21"/>
    <x v="15"/>
    <s v="HND"/>
    <x v="21"/>
    <n v="14015"/>
    <s v="Long-haul"/>
    <d v="1899-12-30T19:54:51"/>
    <x v="21"/>
    <d v="2025-01-03T00:00:00"/>
    <d v="1899-12-30T20:54:51"/>
    <d v="1899-12-30T12:28:51"/>
    <d v="1899-12-30T01:00:00"/>
    <d v="1899-12-30T01:00:00"/>
    <n v="60"/>
    <s v="Moderate-delay"/>
    <n v="1141.3800000000001"/>
    <x v="0"/>
    <n v="5"/>
    <s v="Vegan"/>
    <n v="124.98"/>
    <n v="70609.891668295197"/>
    <s v="Cancelled"/>
    <n v="4.49"/>
    <n v="89731.87"/>
    <n v="73073.320000000007"/>
    <n v="0.8143519130939767"/>
  </r>
  <r>
    <s v="e05a0939-3b58-4bf0-852e-2049e5fb1459"/>
    <s v="Jessica Moyer"/>
    <n v="40"/>
    <x v="3"/>
    <s v="M"/>
    <s v="Canada"/>
    <x v="1"/>
    <x v="21"/>
    <x v="15"/>
    <s v="HND"/>
    <x v="21"/>
    <n v="14015"/>
    <s v="Long-haul"/>
    <d v="1899-12-30T19:54:51"/>
    <x v="21"/>
    <d v="2025-01-09T00:00:00"/>
    <d v="1899-12-30T20:54:51"/>
    <d v="1899-12-30T12:28:51"/>
    <d v="1899-12-30T01:00:00"/>
    <d v="1899-12-30T01:00:00"/>
    <n v="60"/>
    <s v="Moderate-delay"/>
    <n v="533.41"/>
    <x v="0"/>
    <n v="3"/>
    <s v="Non-Vegetarian"/>
    <n v="197.49"/>
    <n v="71353.963385294206"/>
    <s v="Not Cancelled"/>
    <n v="3.96"/>
    <n v="90624.76"/>
    <n v="34177.74"/>
    <n v="0.3771346815152945"/>
  </r>
  <r>
    <s v="d16c31e8-664f-455c-ad12-11f027e688a7"/>
    <s v="Denise White"/>
    <n v="67"/>
    <x v="1"/>
    <s v="M"/>
    <s v="Canada"/>
    <x v="0"/>
    <x v="21"/>
    <x v="15"/>
    <s v="HND"/>
    <x v="21"/>
    <n v="14015"/>
    <s v="Long-haul"/>
    <d v="1899-12-30T19:54:51"/>
    <x v="21"/>
    <d v="2025-01-01T00:00:00"/>
    <d v="1899-12-30T20:54:51"/>
    <d v="1899-12-30T12:28:51"/>
    <d v="1899-12-30T01:00:00"/>
    <d v="1899-12-30T01:00:00"/>
    <n v="60"/>
    <s v="Moderate-delay"/>
    <n v="618.82000000000005"/>
    <x v="1"/>
    <n v="5"/>
    <s v="Vegan"/>
    <n v="9.1199999999999992"/>
    <n v="71163.511209438599"/>
    <s v="Not Cancelled"/>
    <n v="4.1399999999999997"/>
    <n v="90396.21"/>
    <n v="39606.300000000003"/>
    <n v="0.4381411565816753"/>
  </r>
  <r>
    <s v="932aab40-6431-4414-8b24-ca0285ffa871"/>
    <s v="Sarah Fuentes"/>
    <n v="24"/>
    <x v="0"/>
    <s v="M"/>
    <s v="Canada"/>
    <x v="1"/>
    <x v="21"/>
    <x v="15"/>
    <s v="HND"/>
    <x v="21"/>
    <n v="14015"/>
    <s v="Long-haul"/>
    <d v="1899-12-30T19:54:51"/>
    <x v="21"/>
    <d v="2025-01-04T00:00:00"/>
    <d v="1899-12-30T20:54:51"/>
    <d v="1899-12-30T12:28:51"/>
    <d v="1899-12-30T01:00:00"/>
    <d v="1899-12-30T01:00:00"/>
    <n v="60"/>
    <s v="Moderate-delay"/>
    <n v="772.63"/>
    <x v="1"/>
    <n v="5"/>
    <s v="Non-Vegetarian"/>
    <n v="144.52000000000001"/>
    <n v="70718.9232198143"/>
    <s v="Cancelled"/>
    <n v="3.83"/>
    <n v="89862.71"/>
    <n v="49477.22"/>
    <n v="0.55058677843123138"/>
  </r>
  <r>
    <s v="39c2a454-310c-4d86-b8f6-016eeef51c38"/>
    <s v="Matthew Jackson"/>
    <n v="58"/>
    <x v="3"/>
    <s v="M"/>
    <s v="Canada"/>
    <x v="0"/>
    <x v="21"/>
    <x v="15"/>
    <s v="HND"/>
    <x v="21"/>
    <n v="14015"/>
    <s v="Long-haul"/>
    <d v="1899-12-30T19:54:51"/>
    <x v="21"/>
    <d v="2025-01-15T00:00:00"/>
    <d v="1899-12-30T20:54:51"/>
    <d v="1899-12-30T12:28:51"/>
    <d v="1899-12-30T01:00:00"/>
    <d v="1899-12-30T01:00:00"/>
    <n v="60"/>
    <s v="Moderate-delay"/>
    <n v="915.65"/>
    <x v="0"/>
    <n v="5"/>
    <s v="Vegetarian"/>
    <n v="7.66"/>
    <n v="70942.463542887897"/>
    <s v="Not Cancelled"/>
    <n v="4.3600000000000003"/>
    <n v="90130.96"/>
    <n v="58603.13"/>
    <n v="0.65019977597043233"/>
  </r>
  <r>
    <s v="6e0d0224-01b0-4586-a41d-da5556680e28"/>
    <s v="Lance Robertson"/>
    <n v="64"/>
    <x v="1"/>
    <s v="F"/>
    <s v="Canada"/>
    <x v="1"/>
    <x v="22"/>
    <x v="10"/>
    <s v="SIN"/>
    <x v="22"/>
    <n v="723"/>
    <s v="Short-haul "/>
    <d v="1899-12-30T23:58:25"/>
    <x v="22"/>
    <d v="2025-01-09T00:00:00"/>
    <d v="1899-12-30T00:19:25"/>
    <d v="1899-12-30T01:07:25"/>
    <d v="1899-12-30T00:21:00"/>
    <d v="1899-12-30T00:21:00"/>
    <n v="21"/>
    <s v="On-time"/>
    <n v="401.06"/>
    <x v="0"/>
    <n v="5"/>
    <s v="Non-Vegetarian"/>
    <n v="45.69"/>
    <n v="4729.2247206923303"/>
    <s v="Not Cancelled"/>
    <n v="3.77"/>
    <n v="10675.07"/>
    <n v="25676.98"/>
    <n v="2.4053219323151978"/>
  </r>
  <r>
    <s v="f7bfdca5-c58e-4155-8565-73a729b26031"/>
    <s v="Jessica Owens"/>
    <n v="28"/>
    <x v="0"/>
    <s v="F"/>
    <s v="Canada"/>
    <x v="1"/>
    <x v="22"/>
    <x v="10"/>
    <s v="SIN"/>
    <x v="22"/>
    <n v="723"/>
    <s v="Short-haul "/>
    <d v="1899-12-30T23:58:25"/>
    <x v="22"/>
    <d v="2025-01-07T00:00:00"/>
    <d v="1899-12-30T00:19:25"/>
    <d v="1899-12-30T01:07:25"/>
    <d v="1899-12-30T00:21:00"/>
    <d v="1899-12-30T00:21:00"/>
    <n v="21"/>
    <s v="On-time"/>
    <n v="1010.48"/>
    <x v="0"/>
    <n v="5"/>
    <s v="No Preference"/>
    <n v="26.59"/>
    <n v="4541.9354328084901"/>
    <s v="Cancelled"/>
    <n v="4.07"/>
    <n v="10450.32"/>
    <n v="64676.04"/>
    <n v="6.1889052201272312"/>
  </r>
  <r>
    <s v="11c9e703-bf9a-49ed-bd95-1cb58242bc27"/>
    <s v="Jeffery White"/>
    <n v="67"/>
    <x v="1"/>
    <s v="F"/>
    <s v="Canada"/>
    <x v="0"/>
    <x v="22"/>
    <x v="10"/>
    <s v="SIN"/>
    <x v="22"/>
    <n v="723"/>
    <s v="Short-haul "/>
    <d v="1899-12-30T23:58:25"/>
    <x v="22"/>
    <d v="2025-01-11T00:00:00"/>
    <d v="1899-12-30T00:19:25"/>
    <d v="1899-12-30T01:07:25"/>
    <d v="1899-12-30T00:21:00"/>
    <d v="1899-12-30T00:21:00"/>
    <n v="21"/>
    <s v="On-time"/>
    <n v="798.23"/>
    <x v="0"/>
    <n v="5"/>
    <s v="Vegetarian"/>
    <n v="32.630000000000003"/>
    <n v="4957.3482060944098"/>
    <s v="Cancelled"/>
    <n v="4.2"/>
    <n v="10948.82"/>
    <n v="51093.25"/>
    <n v="4.66655310800616"/>
  </r>
  <r>
    <s v="947e9b88-3f93-4eb1-bd11-b34416bc0e5e"/>
    <s v="Jonathan House"/>
    <n v="52"/>
    <x v="3"/>
    <s v="M"/>
    <s v="Canada"/>
    <x v="1"/>
    <x v="22"/>
    <x v="10"/>
    <s v="SIN"/>
    <x v="22"/>
    <n v="723"/>
    <s v="Short-haul "/>
    <d v="1899-12-30T23:58:25"/>
    <x v="22"/>
    <d v="2025-01-05T00:00:00"/>
    <d v="1899-12-30T00:19:25"/>
    <d v="1899-12-30T01:07:25"/>
    <d v="1899-12-30T00:21:00"/>
    <d v="1899-12-30T00:21:00"/>
    <n v="21"/>
    <s v="On-time"/>
    <n v="1039.42"/>
    <x v="2"/>
    <n v="5"/>
    <s v="No Preference"/>
    <n v="198.58"/>
    <n v="4126.4132586211099"/>
    <s v="Not Cancelled"/>
    <n v="4.92"/>
    <n v="9951.7000000000007"/>
    <n v="66562.600000000006"/>
    <n v="6.688565772682054"/>
  </r>
  <r>
    <s v="f57bb2b8-d73a-43fa-b602-4a87ce2ff435"/>
    <s v="Suzanne Gonzalez"/>
    <n v="57"/>
    <x v="3"/>
    <s v="F"/>
    <s v="Canada"/>
    <x v="0"/>
    <x v="22"/>
    <x v="10"/>
    <s v="SIN"/>
    <x v="22"/>
    <n v="723"/>
    <s v="Short-haul "/>
    <d v="1899-12-30T23:58:25"/>
    <x v="22"/>
    <d v="2025-01-13T00:00:00"/>
    <d v="1899-12-30T00:19:25"/>
    <d v="1899-12-30T01:07:25"/>
    <d v="1899-12-30T00:21:00"/>
    <d v="1899-12-30T00:21:00"/>
    <n v="21"/>
    <s v="On-time"/>
    <n v="419.33"/>
    <x v="0"/>
    <n v="5"/>
    <s v="Vegetarian"/>
    <n v="196.34"/>
    <n v="4433.1294001676197"/>
    <s v="Cancelled"/>
    <n v="3.11"/>
    <n v="10319.76"/>
    <n v="26876.39"/>
    <n v="2.6043619231454995"/>
  </r>
  <r>
    <s v="ab47e341-95b4-4cf3-854d-6e99e91feb00"/>
    <s v="Danielle Oliver"/>
    <n v="33"/>
    <x v="2"/>
    <s v="M"/>
    <s v="Canada"/>
    <x v="0"/>
    <x v="22"/>
    <x v="10"/>
    <s v="SIN"/>
    <x v="22"/>
    <n v="723"/>
    <s v="Short-haul "/>
    <d v="1899-12-30T23:58:25"/>
    <x v="22"/>
    <d v="2025-01-11T00:00:00"/>
    <d v="1899-12-30T00:19:25"/>
    <d v="1899-12-30T01:07:25"/>
    <d v="1899-12-30T00:21:00"/>
    <d v="1899-12-30T00:21:00"/>
    <n v="21"/>
    <s v="On-time"/>
    <n v="702.88"/>
    <x v="2"/>
    <n v="3"/>
    <s v="No Preference"/>
    <n v="88.24"/>
    <n v="4146.1367610634898"/>
    <s v="Not Cancelled"/>
    <n v="3.47"/>
    <n v="9975.36"/>
    <n v="45001.97"/>
    <n v="4.5113128749238118"/>
  </r>
  <r>
    <s v="f8aeb6ab-e5dc-429c-8496-a6021162a38c"/>
    <s v="Katherine Reed"/>
    <n v="65"/>
    <x v="1"/>
    <s v="M"/>
    <s v="Canada"/>
    <x v="1"/>
    <x v="22"/>
    <x v="10"/>
    <s v="SIN"/>
    <x v="22"/>
    <n v="723"/>
    <s v="Short-haul "/>
    <d v="1899-12-30T23:58:25"/>
    <x v="22"/>
    <d v="2025-01-10T00:00:00"/>
    <d v="1899-12-30T00:19:25"/>
    <d v="1899-12-30T01:07:25"/>
    <d v="1899-12-30T00:21:00"/>
    <d v="1899-12-30T00:21:00"/>
    <n v="21"/>
    <s v="On-time"/>
    <n v="886.87"/>
    <x v="2"/>
    <n v="5"/>
    <s v="Vegetarian"/>
    <n v="75.66"/>
    <n v="4799.5567406370201"/>
    <s v="Cancelled"/>
    <n v="4.13"/>
    <n v="10759.47"/>
    <n v="56774.81"/>
    <n v="5.2767292440984548"/>
  </r>
  <r>
    <s v="627a00bb-3b9b-46c3-85d6-960d0bfc3263"/>
    <s v="Christopher Haynes"/>
    <n v="34"/>
    <x v="2"/>
    <s v="M"/>
    <s v="Canada"/>
    <x v="1"/>
    <x v="22"/>
    <x v="10"/>
    <s v="SIN"/>
    <x v="22"/>
    <n v="723"/>
    <s v="Short-haul "/>
    <d v="1899-12-30T23:58:25"/>
    <x v="22"/>
    <d v="2025-01-14T00:00:00"/>
    <d v="1899-12-30T00:19:25"/>
    <d v="1899-12-30T01:07:25"/>
    <d v="1899-12-30T00:21:00"/>
    <d v="1899-12-30T00:21:00"/>
    <n v="21"/>
    <s v="On-time"/>
    <n v="1134.01"/>
    <x v="0"/>
    <n v="3"/>
    <s v="Non-Vegetarian"/>
    <n v="110.34"/>
    <n v="4341.8982299425898"/>
    <s v="Cancelled"/>
    <n v="3.57"/>
    <n v="10210.280000000001"/>
    <n v="72598.710000000006"/>
    <n v="7.1103544662830016"/>
  </r>
  <r>
    <s v="564c1a31-77e3-474f-b89d-d9f8e6312b15"/>
    <s v="Nicholas Hines"/>
    <n v="20"/>
    <x v="0"/>
    <s v="F"/>
    <s v="Canada"/>
    <x v="1"/>
    <x v="23"/>
    <x v="4"/>
    <s v="PVG"/>
    <x v="23"/>
    <n v="2963"/>
    <s v="Short-haul "/>
    <d v="1899-12-30T19:22:56"/>
    <x v="23"/>
    <d v="2025-01-03T00:00:00"/>
    <d v="1899-12-30T21:32:56"/>
    <d v="1899-12-30T00:49:56"/>
    <d v="1899-12-30T02:10:00"/>
    <d v="1899-12-30T02:10:00"/>
    <n v="130"/>
    <s v="Severe-delay"/>
    <n v="163.61000000000001"/>
    <x v="2"/>
    <n v="5"/>
    <s v="Non-Vegetarian"/>
    <n v="162.66999999999999"/>
    <n v="16223.1865968375"/>
    <s v="Not Cancelled"/>
    <n v="4.18"/>
    <n v="24467.82"/>
    <n v="10503.57"/>
    <n v="0.42928099029664268"/>
  </r>
  <r>
    <s v="70157a14-1665-4b74-be3e-a618677cd783"/>
    <s v="Deanna Harris"/>
    <n v="55"/>
    <x v="3"/>
    <s v="F"/>
    <s v="Canada"/>
    <x v="1"/>
    <x v="23"/>
    <x v="4"/>
    <s v="PVG"/>
    <x v="23"/>
    <n v="2963"/>
    <s v="Short-haul "/>
    <d v="1899-12-30T19:22:56"/>
    <x v="23"/>
    <d v="2025-01-10T00:00:00"/>
    <d v="1899-12-30T21:32:56"/>
    <d v="1899-12-30T00:49:56"/>
    <d v="1899-12-30T02:10:00"/>
    <d v="1899-12-30T02:10:00"/>
    <n v="130"/>
    <s v="Severe-delay"/>
    <n v="1259.83"/>
    <x v="2"/>
    <n v="5"/>
    <s v="Vegetarian"/>
    <n v="125.49"/>
    <n v="15581.2087404796"/>
    <s v="Cancelled"/>
    <n v="4.2300000000000004"/>
    <n v="23697.45"/>
    <n v="80654.22"/>
    <n v="3.4034978447048099"/>
  </r>
  <r>
    <s v="f811c99a-9d4a-4dca-800c-a3e5c6fa7166"/>
    <s v="Joshua Holt"/>
    <n v="58"/>
    <x v="3"/>
    <s v="M"/>
    <s v="Canada"/>
    <x v="1"/>
    <x v="23"/>
    <x v="4"/>
    <s v="PVG"/>
    <x v="23"/>
    <n v="2963"/>
    <s v="Short-haul "/>
    <d v="1899-12-30T19:22:56"/>
    <x v="23"/>
    <d v="2025-01-09T00:00:00"/>
    <d v="1899-12-30T21:32:56"/>
    <d v="1899-12-30T00:49:56"/>
    <d v="1899-12-30T02:10:00"/>
    <d v="1899-12-30T02:10:00"/>
    <n v="130"/>
    <s v="Severe-delay"/>
    <n v="1327.11"/>
    <x v="0"/>
    <n v="5"/>
    <s v="Vegan"/>
    <n v="27.72"/>
    <n v="15378.824332399499"/>
    <s v="Cancelled"/>
    <n v="3.82"/>
    <n v="23454.59"/>
    <n v="84940.58"/>
    <n v="3.6214907188742163"/>
  </r>
  <r>
    <s v="fce43b90-9b89-4d00-8896-d3c8fd430b16"/>
    <s v="Mark Parker"/>
    <n v="28"/>
    <x v="0"/>
    <s v="F"/>
    <s v="Canada"/>
    <x v="1"/>
    <x v="23"/>
    <x v="4"/>
    <s v="PVG"/>
    <x v="23"/>
    <n v="2963"/>
    <s v="Short-haul "/>
    <d v="1899-12-30T19:22:56"/>
    <x v="23"/>
    <d v="2025-01-05T00:00:00"/>
    <d v="1899-12-30T21:32:56"/>
    <d v="1899-12-30T00:49:56"/>
    <d v="1899-12-30T02:10:00"/>
    <d v="1899-12-30T02:10:00"/>
    <n v="130"/>
    <s v="Severe-delay"/>
    <n v="353.7"/>
    <x v="1"/>
    <n v="5"/>
    <s v="Gluten-Free"/>
    <n v="120.08"/>
    <n v="15991.981268019001"/>
    <s v="Not Cancelled"/>
    <n v="4.07"/>
    <n v="24190.38"/>
    <n v="22660.82"/>
    <n v="0.93676990605356336"/>
  </r>
  <r>
    <s v="f14fe7fd-469a-4738-89ba-4eda612bc4a8"/>
    <s v="John Abbott"/>
    <n v="65"/>
    <x v="1"/>
    <s v="M"/>
    <s v="Canada"/>
    <x v="0"/>
    <x v="24"/>
    <x v="0"/>
    <s v="JFK"/>
    <x v="24"/>
    <n v="5909"/>
    <s v="Moderate-haul"/>
    <d v="1899-12-30T16:30:13"/>
    <x v="24"/>
    <d v="2025-01-03T00:00:00"/>
    <d v="1899-12-30T19:12:13"/>
    <d v="1899-12-30T01:45:13"/>
    <d v="1899-12-30T02:42:00"/>
    <d v="1899-12-30T02:42:00"/>
    <n v="162"/>
    <s v="Severe-delay"/>
    <n v="567.66999999999996"/>
    <x v="2"/>
    <n v="5"/>
    <s v="Non-Vegetarian"/>
    <n v="131.46"/>
    <n v="30248.896941307801"/>
    <s v="Not Cancelled"/>
    <n v="3.61"/>
    <n v="41298.68"/>
    <n v="36357.17"/>
    <n v="0.88034702319783587"/>
  </r>
  <r>
    <s v="ff10663b-c1d9-49ba-9b28-ac88abad6b6d"/>
    <s v="Christopher Elliott"/>
    <n v="61"/>
    <x v="1"/>
    <s v="M"/>
    <s v="Canada"/>
    <x v="0"/>
    <x v="24"/>
    <x v="0"/>
    <s v="JFK"/>
    <x v="24"/>
    <n v="5909"/>
    <s v="Moderate-haul"/>
    <d v="1899-12-30T16:30:13"/>
    <x v="24"/>
    <d v="2025-01-05T00:00:00"/>
    <d v="1899-12-30T19:12:13"/>
    <d v="1899-12-30T01:45:13"/>
    <d v="1899-12-30T02:42:00"/>
    <d v="1899-12-30T02:42:00"/>
    <n v="162"/>
    <s v="Severe-delay"/>
    <n v="494.77"/>
    <x v="2"/>
    <n v="5"/>
    <s v="Vegan"/>
    <n v="116.62"/>
    <n v="31000.9519458291"/>
    <s v="Cancelled"/>
    <n v="3.83"/>
    <n v="42201.14"/>
    <n v="31688.6"/>
    <n v="0.750894407117912"/>
  </r>
  <r>
    <s v="cdb91203-6cdc-424a-b1d9-6069d22ad0a5"/>
    <s v="Brandon Woods"/>
    <n v="38"/>
    <x v="2"/>
    <s v="F"/>
    <s v="Canada"/>
    <x v="0"/>
    <x v="24"/>
    <x v="0"/>
    <s v="JFK"/>
    <x v="24"/>
    <n v="5909"/>
    <s v="Moderate-haul"/>
    <d v="1899-12-30T16:30:13"/>
    <x v="24"/>
    <d v="2025-01-07T00:00:00"/>
    <d v="1899-12-30T19:12:13"/>
    <d v="1899-12-30T01:45:13"/>
    <d v="1899-12-30T02:42:00"/>
    <d v="1899-12-30T02:42:00"/>
    <n v="162"/>
    <s v="Severe-delay"/>
    <n v="356.53"/>
    <x v="2"/>
    <n v="3"/>
    <s v="No Preference"/>
    <n v="85.53"/>
    <n v="30778.052091309"/>
    <s v="Cancelled"/>
    <n v="4.41"/>
    <n v="41933.660000000003"/>
    <n v="22835.03"/>
    <n v="0.5445513222552002"/>
  </r>
  <r>
    <s v="7e220f52-0d74-4de4-bbc7-0f4d69ad03f7"/>
    <s v="David Freeman"/>
    <n v="43"/>
    <x v="3"/>
    <s v="M"/>
    <s v="Canada"/>
    <x v="1"/>
    <x v="24"/>
    <x v="0"/>
    <s v="JFK"/>
    <x v="24"/>
    <n v="5909"/>
    <s v="Moderate-haul"/>
    <d v="1899-12-30T16:30:13"/>
    <x v="24"/>
    <d v="2025-01-05T00:00:00"/>
    <d v="1899-12-30T19:12:13"/>
    <d v="1899-12-30T01:45:13"/>
    <d v="1899-12-30T02:42:00"/>
    <d v="1899-12-30T02:42:00"/>
    <n v="162"/>
    <s v="Severe-delay"/>
    <n v="109.63"/>
    <x v="1"/>
    <n v="5"/>
    <s v="Vegetarian"/>
    <n v="14.28"/>
    <n v="30779.5212344584"/>
    <s v="Not Cancelled"/>
    <n v="3.41"/>
    <n v="41935.43"/>
    <n v="7019.18"/>
    <n v="0.16738066117361858"/>
  </r>
  <r>
    <s v="490fdede-ed98-447e-b04d-9513f2bb371b"/>
    <s v="Sierra Marquez"/>
    <n v="23"/>
    <x v="0"/>
    <s v="M"/>
    <s v="Canada"/>
    <x v="1"/>
    <x v="25"/>
    <x v="8"/>
    <s v="FRA"/>
    <x v="25"/>
    <n v="13746"/>
    <s v="Long-haul"/>
    <d v="1899-12-30T15:17:00"/>
    <x v="25"/>
    <d v="2025-01-01T00:00:00"/>
    <d v="1899-12-30T17:36:00"/>
    <d v="1899-12-30T08:52:00"/>
    <d v="1899-12-30T02:19:00"/>
    <d v="1899-12-30T02:19:00"/>
    <n v="139"/>
    <s v="Severe-delay"/>
    <n v="239.15"/>
    <x v="0"/>
    <n v="5"/>
    <s v="Non-Vegetarian"/>
    <n v="48.45"/>
    <n v="69641.295761176196"/>
    <s v="Not Cancelled"/>
    <n v="3.3"/>
    <n v="132854.32500000001"/>
    <n v="9189.1740000000009"/>
    <n v="6.9167292822420345E-2"/>
  </r>
  <r>
    <s v="3ca8958a-8e82-446f-a22e-a56cfecacc4c"/>
    <s v="Brenda Johnson"/>
    <n v="26"/>
    <x v="0"/>
    <s v="F"/>
    <s v="Canada"/>
    <x v="1"/>
    <x v="25"/>
    <x v="8"/>
    <s v="FRA"/>
    <x v="25"/>
    <n v="13746"/>
    <s v="Long-haul"/>
    <d v="1899-12-30T15:17:00"/>
    <x v="25"/>
    <d v="2025-01-07T00:00:00"/>
    <d v="1899-12-30T17:36:00"/>
    <d v="1899-12-30T08:52:00"/>
    <d v="1899-12-30T02:19:00"/>
    <d v="1899-12-30T02:19:00"/>
    <n v="139"/>
    <s v="Severe-delay"/>
    <n v="849.44"/>
    <x v="0"/>
    <n v="5"/>
    <s v="No Preference"/>
    <n v="94.35"/>
    <n v="70081.674913581403"/>
    <s v="Not Cancelled"/>
    <n v="3.99"/>
    <n v="133647.014999999"/>
    <n v="32629.817999999999"/>
    <n v="0.24414924643098274"/>
  </r>
  <r>
    <s v="4be85c0b-c78b-4e22-a631-c64fbb198cdc"/>
    <s v="Jennifer Vargas"/>
    <n v="31"/>
    <x v="2"/>
    <s v="M"/>
    <s v="Canada"/>
    <x v="1"/>
    <x v="25"/>
    <x v="8"/>
    <s v="FRA"/>
    <x v="25"/>
    <n v="13746"/>
    <s v="Long-haul"/>
    <d v="1899-12-30T15:17:00"/>
    <x v="25"/>
    <d v="2025-01-12T00:00:00"/>
    <d v="1899-12-30T17:36:00"/>
    <d v="1899-12-30T08:52:00"/>
    <d v="1899-12-30T02:19:00"/>
    <d v="1899-12-30T02:19:00"/>
    <n v="139"/>
    <s v="Severe-delay"/>
    <n v="114.47"/>
    <x v="2"/>
    <n v="3"/>
    <s v="Vegan"/>
    <n v="169.25"/>
    <n v="70158.378247451998"/>
    <s v="Cancelled"/>
    <n v="4.6900000000000004"/>
    <n v="133785.07500000001"/>
    <n v="4415.9579999999996"/>
    <n v="3.3007852333303993E-2"/>
  </r>
  <r>
    <s v="9bd8ea3e-b342-4598-9752-cc7b96dfff64"/>
    <s v="Vincent Wallace"/>
    <n v="28"/>
    <x v="0"/>
    <s v="F"/>
    <s v="Canada"/>
    <x v="1"/>
    <x v="25"/>
    <x v="8"/>
    <s v="FRA"/>
    <x v="25"/>
    <n v="13746"/>
    <s v="Long-haul"/>
    <d v="1899-12-30T15:17:00"/>
    <x v="25"/>
    <d v="2025-01-06T00:00:00"/>
    <d v="1899-12-30T17:36:00"/>
    <d v="1899-12-30T08:52:00"/>
    <d v="1899-12-30T02:19:00"/>
    <d v="1899-12-30T02:19:00"/>
    <n v="139"/>
    <s v="Severe-delay"/>
    <n v="214.38"/>
    <x v="2"/>
    <n v="5"/>
    <s v="Non-Vegetarian"/>
    <n v="143.37"/>
    <n v="69775.959752180497"/>
    <s v="Not Cancelled"/>
    <n v="4.82"/>
    <n v="133096.72499999899"/>
    <n v="8249.3940000000002"/>
    <n v="6.1980443170183662E-2"/>
  </r>
  <r>
    <s v="5e82cc19-080b-4685-9f6b-c24de9c6bf55"/>
    <s v="Cheryl Wheeler"/>
    <n v="49"/>
    <x v="3"/>
    <s v="F"/>
    <s v="Canada"/>
    <x v="1"/>
    <x v="25"/>
    <x v="8"/>
    <s v="FRA"/>
    <x v="25"/>
    <n v="13746"/>
    <s v="Long-haul"/>
    <d v="1899-12-30T15:17:00"/>
    <x v="25"/>
    <d v="2025-01-06T00:00:00"/>
    <d v="1899-12-30T17:36:00"/>
    <d v="1899-12-30T08:52:00"/>
    <d v="1899-12-30T02:19:00"/>
    <d v="1899-12-30T02:19:00"/>
    <n v="139"/>
    <s v="Severe-delay"/>
    <n v="694.12"/>
    <x v="0"/>
    <n v="5"/>
    <s v="Vegetarian"/>
    <n v="79.59"/>
    <n v="69783.718239701295"/>
    <s v="Cancelled"/>
    <n v="3.8"/>
    <n v="133110.69"/>
    <n v="26663.759999999998"/>
    <n v="0.20031268713279149"/>
  </r>
  <r>
    <s v="1cf68d3e-cce0-4f8a-93b3-9301020975db"/>
    <s v="Tyler Castillo"/>
    <n v="56"/>
    <x v="3"/>
    <s v="M"/>
    <s v="Canada"/>
    <x v="1"/>
    <x v="25"/>
    <x v="8"/>
    <s v="FRA"/>
    <x v="25"/>
    <n v="13746"/>
    <s v="Long-haul"/>
    <d v="1899-12-30T15:17:00"/>
    <x v="25"/>
    <d v="2025-01-10T00:00:00"/>
    <d v="1899-12-30T17:36:00"/>
    <d v="1899-12-30T08:52:00"/>
    <d v="1899-12-30T02:19:00"/>
    <d v="1899-12-30T02:19:00"/>
    <n v="139"/>
    <s v="Severe-delay"/>
    <n v="295.27999999999997"/>
    <x v="2"/>
    <n v="5"/>
    <s v="Vegetarian"/>
    <n v="2.33"/>
    <n v="69968.134349456406"/>
    <s v="Not Cancelled"/>
    <n v="4.63"/>
    <n v="133442.639999999"/>
    <n v="11339.034"/>
    <n v="8.4973094057492302E-2"/>
  </r>
  <r>
    <s v="4235f018-1945-4f58-bba0-b2496f4eb720"/>
    <s v="Michael Leon"/>
    <n v="50"/>
    <x v="3"/>
    <s v="M"/>
    <s v="Canada"/>
    <x v="1"/>
    <x v="25"/>
    <x v="8"/>
    <s v="FRA"/>
    <x v="25"/>
    <n v="13746"/>
    <s v="Long-haul"/>
    <d v="1899-12-30T15:17:00"/>
    <x v="25"/>
    <d v="2025-01-09T00:00:00"/>
    <d v="1899-12-30T17:36:00"/>
    <d v="1899-12-30T08:52:00"/>
    <d v="1899-12-30T02:19:00"/>
    <d v="1899-12-30T02:19:00"/>
    <n v="139"/>
    <s v="Severe-delay"/>
    <n v="1346.01"/>
    <x v="2"/>
    <n v="5"/>
    <s v="Vegetarian"/>
    <n v="95.74"/>
    <n v="69576.508136351898"/>
    <s v="Cancelled"/>
    <n v="4.4800000000000004"/>
    <n v="132737.715"/>
    <n v="51698.273999999998"/>
    <n v="0.38947690187374401"/>
  </r>
  <r>
    <s v="1af078e2-84ad-48e1-bbc2-ccc881f88257"/>
    <s v="Kathryn Ayala"/>
    <n v="38"/>
    <x v="2"/>
    <s v="M"/>
    <s v="Canada"/>
    <x v="0"/>
    <x v="25"/>
    <x v="8"/>
    <s v="FRA"/>
    <x v="25"/>
    <n v="13746"/>
    <s v="Long-haul"/>
    <d v="1899-12-30T15:17:00"/>
    <x v="25"/>
    <d v="2025-01-09T00:00:00"/>
    <d v="1899-12-30T17:36:00"/>
    <d v="1899-12-30T08:52:00"/>
    <d v="1899-12-30T02:19:00"/>
    <d v="1899-12-30T02:19:00"/>
    <n v="139"/>
    <s v="Severe-delay"/>
    <n v="1220.6300000000001"/>
    <x v="1"/>
    <n v="3"/>
    <s v="Vegetarian"/>
    <n v="63.6"/>
    <n v="69549.763865494795"/>
    <s v="Not Cancelled"/>
    <n v="4.67"/>
    <n v="132689.57999999999"/>
    <n v="46879.823999999899"/>
    <n v="0.35330448705919409"/>
  </r>
  <r>
    <s v="798f4c4e-868d-467e-a295-8ccc45628fcb"/>
    <s v="Melissa Mills"/>
    <n v="62"/>
    <x v="1"/>
    <s v="M"/>
    <s v="Canada"/>
    <x v="0"/>
    <x v="25"/>
    <x v="8"/>
    <s v="FRA"/>
    <x v="25"/>
    <n v="13746"/>
    <s v="Long-haul"/>
    <d v="1899-12-30T15:17:00"/>
    <x v="25"/>
    <d v="2025-01-10T00:00:00"/>
    <d v="1899-12-30T17:36:00"/>
    <d v="1899-12-30T08:52:00"/>
    <d v="1899-12-30T02:19:00"/>
    <d v="1899-12-30T02:19:00"/>
    <n v="139"/>
    <s v="Severe-delay"/>
    <n v="1491.96"/>
    <x v="1"/>
    <n v="5"/>
    <s v="No Preference"/>
    <n v="182.9"/>
    <n v="70116.023091489595"/>
    <s v="Cancelled"/>
    <n v="4.78"/>
    <n v="133708.845"/>
    <n v="57313.212"/>
    <n v="0.42864188977176493"/>
  </r>
  <r>
    <s v="ecb4925a-f511-407d-9e97-c030a8e5a504"/>
    <s v="Matthew Daniel"/>
    <n v="71"/>
    <x v="4"/>
    <s v="M"/>
    <s v="Canada"/>
    <x v="1"/>
    <x v="26"/>
    <x v="10"/>
    <s v="CAN"/>
    <x v="26"/>
    <n v="1919"/>
    <s v="Short-haul "/>
    <d v="1899-12-30T16:22:15"/>
    <x v="26"/>
    <d v="2025-01-03T00:00:00"/>
    <d v="1899-12-30T17:56:15"/>
    <d v="1899-12-30T20:03:15"/>
    <d v="1899-12-30T01:34:00"/>
    <d v="1899-12-30T01:34:00"/>
    <n v="94"/>
    <s v="Moderate-delay"/>
    <n v="1046.1400000000001"/>
    <x v="0"/>
    <n v="5"/>
    <s v="Non-Vegetarian"/>
    <n v="174.7"/>
    <n v="10114.010578834699"/>
    <s v="Not Cancelled"/>
    <n v="3.92"/>
    <n v="17136.810000000001"/>
    <n v="66987.899999999994"/>
    <n v="3.9090064020083077"/>
  </r>
  <r>
    <s v="7b4c7120-d348-4b4a-9541-5e1639913da0"/>
    <s v="Christopher Vang"/>
    <n v="64"/>
    <x v="1"/>
    <s v="M"/>
    <s v="Canada"/>
    <x v="0"/>
    <x v="26"/>
    <x v="10"/>
    <s v="CAN"/>
    <x v="26"/>
    <n v="1919"/>
    <s v="Short-haul "/>
    <d v="1899-12-30T16:22:15"/>
    <x v="26"/>
    <d v="2025-01-04T00:00:00"/>
    <d v="1899-12-30T17:56:15"/>
    <d v="1899-12-30T20:03:15"/>
    <d v="1899-12-30T01:34:00"/>
    <d v="1899-12-30T01:34:00"/>
    <n v="94"/>
    <s v="Moderate-delay"/>
    <n v="871.62"/>
    <x v="2"/>
    <n v="5"/>
    <s v="No Preference"/>
    <n v="61.55"/>
    <n v="10095.190524342601"/>
    <s v="Not Cancelled"/>
    <n v="3.88"/>
    <n v="17114.23"/>
    <n v="55795.99"/>
    <n v="3.2602103629552719"/>
  </r>
  <r>
    <s v="e1aaee5d-3ba7-47b1-bed1-25e448fe38fa"/>
    <s v="Vanessa Williams"/>
    <n v="48"/>
    <x v="3"/>
    <s v="F"/>
    <s v="Canada"/>
    <x v="1"/>
    <x v="26"/>
    <x v="10"/>
    <s v="CAN"/>
    <x v="26"/>
    <n v="1919"/>
    <s v="Short-haul "/>
    <d v="1899-12-30T16:22:15"/>
    <x v="26"/>
    <d v="2025-01-03T00:00:00"/>
    <d v="1899-12-30T17:56:15"/>
    <d v="1899-12-30T20:03:15"/>
    <d v="1899-12-30T01:34:00"/>
    <d v="1899-12-30T01:34:00"/>
    <n v="94"/>
    <s v="Moderate-delay"/>
    <n v="514.13"/>
    <x v="1"/>
    <n v="5"/>
    <s v="Vegan"/>
    <n v="18.350000000000001"/>
    <n v="10704.862531354"/>
    <s v="Cancelled"/>
    <n v="3.93"/>
    <n v="17845.84"/>
    <n v="32907.99"/>
    <n v="1.8440146274986213"/>
  </r>
  <r>
    <s v="497fcf3a-abdf-4c6d-a920-0b3f2a04f7da"/>
    <s v="Ronald Jones"/>
    <n v="24"/>
    <x v="0"/>
    <s v="F"/>
    <s v="Canada"/>
    <x v="0"/>
    <x v="26"/>
    <x v="10"/>
    <s v="CAN"/>
    <x v="26"/>
    <n v="1919"/>
    <s v="Short-haul "/>
    <d v="1899-12-30T16:22:15"/>
    <x v="26"/>
    <d v="2025-01-06T00:00:00"/>
    <d v="1899-12-30T17:56:15"/>
    <d v="1899-12-30T20:03:15"/>
    <d v="1899-12-30T01:34:00"/>
    <d v="1899-12-30T01:34:00"/>
    <n v="94"/>
    <s v="Moderate-delay"/>
    <n v="1141.3800000000001"/>
    <x v="1"/>
    <n v="5"/>
    <s v="Vegan"/>
    <n v="51.54"/>
    <n v="10699.544353560699"/>
    <s v="Cancelled"/>
    <n v="4.5999999999999996"/>
    <n v="17839.45"/>
    <n v="73058.63"/>
    <n v="4.0953409438071242"/>
  </r>
  <r>
    <s v="d1f5408f-16d9-4b04-9d09-dd293efbb390"/>
    <s v="Richard Porter"/>
    <n v="71"/>
    <x v="4"/>
    <s v="M"/>
    <s v="Canada"/>
    <x v="1"/>
    <x v="26"/>
    <x v="10"/>
    <s v="CAN"/>
    <x v="26"/>
    <n v="1919"/>
    <s v="Short-haul "/>
    <d v="1899-12-30T16:22:15"/>
    <x v="26"/>
    <d v="2025-01-10T00:00:00"/>
    <d v="1899-12-30T17:56:15"/>
    <d v="1899-12-30T20:03:15"/>
    <d v="1899-12-30T01:34:00"/>
    <d v="1899-12-30T01:34:00"/>
    <n v="94"/>
    <s v="Moderate-delay"/>
    <n v="125.28"/>
    <x v="0"/>
    <n v="5"/>
    <s v="Vegan"/>
    <n v="35.83"/>
    <n v="10932.4313051644"/>
    <s v="Not Cancelled"/>
    <n v="4.3"/>
    <n v="18118.919999999998"/>
    <n v="8025.09"/>
    <n v="0.4429121603274368"/>
  </r>
  <r>
    <s v="b2e7e3be-3a23-45d4-ae85-3bb26e4d0793"/>
    <s v="James Chan"/>
    <n v="61"/>
    <x v="1"/>
    <s v="M"/>
    <s v="Canada"/>
    <x v="0"/>
    <x v="26"/>
    <x v="10"/>
    <s v="CAN"/>
    <x v="26"/>
    <n v="1919"/>
    <s v="Short-haul "/>
    <d v="1899-12-30T16:22:15"/>
    <x v="26"/>
    <d v="2025-01-14T00:00:00"/>
    <d v="1899-12-30T17:56:15"/>
    <d v="1899-12-30T20:03:15"/>
    <d v="1899-12-30T01:34:00"/>
    <d v="1899-12-30T01:34:00"/>
    <n v="94"/>
    <s v="Moderate-delay"/>
    <n v="1076.93"/>
    <x v="2"/>
    <n v="5"/>
    <s v="Vegetarian"/>
    <n v="108.62"/>
    <n v="10784.1988747627"/>
    <s v="Cancelled"/>
    <n v="4.37"/>
    <n v="17941.04"/>
    <n v="68945.240000000005"/>
    <n v="3.8428786737000755"/>
  </r>
  <r>
    <s v="2876f010-2820-4dca-a6b8-a1de7a445116"/>
    <s v="Phillip Ingram"/>
    <n v="46"/>
    <x v="3"/>
    <s v="M"/>
    <s v="Canada"/>
    <x v="1"/>
    <x v="26"/>
    <x v="10"/>
    <s v="CAN"/>
    <x v="26"/>
    <n v="1919"/>
    <s v="Short-haul "/>
    <d v="1899-12-30T16:22:15"/>
    <x v="26"/>
    <d v="2025-01-01T00:00:00"/>
    <d v="1899-12-30T17:56:15"/>
    <d v="1899-12-30T20:03:15"/>
    <d v="1899-12-30T01:34:00"/>
    <d v="1899-12-30T01:34:00"/>
    <n v="94"/>
    <s v="Moderate-delay"/>
    <n v="1476.76"/>
    <x v="2"/>
    <n v="5"/>
    <s v="Non-Vegetarian"/>
    <n v="164.25"/>
    <n v="10861.870982251599"/>
    <s v="Cancelled"/>
    <n v="3.84"/>
    <n v="18034.25"/>
    <n v="94545.49"/>
    <n v="5.2425518111371421"/>
  </r>
  <r>
    <s v="800f1ba7-f45c-43fa-9200-d375c6e21d29"/>
    <s v="Travis Cooper"/>
    <n v="74"/>
    <x v="4"/>
    <s v="F"/>
    <s v="Canada"/>
    <x v="1"/>
    <x v="27"/>
    <x v="9"/>
    <s v="DXB"/>
    <x v="27"/>
    <n v="14469"/>
    <s v="Long-haul"/>
    <d v="1899-12-30T04:48:31"/>
    <x v="27"/>
    <d v="2025-01-01T00:00:00"/>
    <d v="1899-12-30T06:27:31"/>
    <d v="1899-12-30T22:31:31"/>
    <d v="1899-12-30T01:39:00"/>
    <d v="1899-12-30T01:39:00"/>
    <n v="99"/>
    <s v="Moderate-delay"/>
    <n v="1202.53"/>
    <x v="2"/>
    <n v="5"/>
    <s v="Vegan"/>
    <n v="102.2"/>
    <n v="73219.068770718804"/>
    <s v="Not Cancelled"/>
    <n v="4.1100000000000003"/>
    <n v="139294.32"/>
    <n v="46189.415999999997"/>
    <n v="0.33159583247902713"/>
  </r>
  <r>
    <s v="b5cf8714-8d04-40a7-bbe9-6f5ea844b8c7"/>
    <s v="Chase Gray"/>
    <n v="38"/>
    <x v="2"/>
    <s v="M"/>
    <s v="Canada"/>
    <x v="1"/>
    <x v="27"/>
    <x v="9"/>
    <s v="DXB"/>
    <x v="27"/>
    <n v="14469"/>
    <s v="Long-haul"/>
    <d v="1899-12-30T04:48:31"/>
    <x v="27"/>
    <d v="2025-01-03T00:00:00"/>
    <d v="1899-12-30T06:27:31"/>
    <d v="1899-12-30T22:31:31"/>
    <d v="1899-12-30T01:39:00"/>
    <d v="1899-12-30T01:39:00"/>
    <n v="99"/>
    <s v="Moderate-delay"/>
    <n v="178"/>
    <x v="1"/>
    <n v="3"/>
    <s v="Vegetarian"/>
    <n v="59.68"/>
    <n v="73218.808169048294"/>
    <s v="Cancelled"/>
    <n v="3.43"/>
    <n v="139293.85500000001"/>
    <n v="6842.3639999999996"/>
    <n v="4.9121793635476592E-2"/>
  </r>
  <r>
    <s v="69711aa5-493a-42eb-b546-2b65fe2a54f1"/>
    <s v="Sabrina Torres"/>
    <n v="56"/>
    <x v="3"/>
    <s v="M"/>
    <s v="Canada"/>
    <x v="0"/>
    <x v="27"/>
    <x v="9"/>
    <s v="DXB"/>
    <x v="27"/>
    <n v="14469"/>
    <s v="Long-haul"/>
    <d v="1899-12-30T04:48:31"/>
    <x v="27"/>
    <d v="2025-01-04T00:00:00"/>
    <d v="1899-12-30T06:27:31"/>
    <d v="1899-12-30T22:31:31"/>
    <d v="1899-12-30T01:39:00"/>
    <d v="1899-12-30T01:39:00"/>
    <n v="99"/>
    <s v="Moderate-delay"/>
    <n v="549.67999999999995"/>
    <x v="2"/>
    <n v="5"/>
    <s v="No Preference"/>
    <n v="39.44"/>
    <n v="73728.333889064699"/>
    <s v="Not Cancelled"/>
    <n v="3.92"/>
    <n v="140211"/>
    <n v="21112.446"/>
    <n v="0.1505762458009714"/>
  </r>
  <r>
    <s v="8d95dfa9-efad-4135-bcb1-b54e36748767"/>
    <s v="Cheryl Soto"/>
    <n v="70"/>
    <x v="4"/>
    <s v="M"/>
    <s v="Canada"/>
    <x v="1"/>
    <x v="27"/>
    <x v="9"/>
    <s v="DXB"/>
    <x v="27"/>
    <n v="14469"/>
    <s v="Long-haul"/>
    <d v="1899-12-30T04:48:31"/>
    <x v="27"/>
    <d v="2025-01-12T00:00:00"/>
    <d v="1899-12-30T06:27:31"/>
    <d v="1899-12-30T22:31:31"/>
    <d v="1899-12-30T01:39:00"/>
    <d v="1899-12-30T01:39:00"/>
    <n v="99"/>
    <s v="Moderate-delay"/>
    <n v="1344.73"/>
    <x v="0"/>
    <n v="5"/>
    <s v="Vegetarian"/>
    <n v="165.15"/>
    <n v="73064.569860521398"/>
    <s v="Not Cancelled"/>
    <n v="3.08"/>
    <n v="139016.22"/>
    <n v="51657.45"/>
    <n v="0.37159296951103976"/>
  </r>
  <r>
    <s v="7b74c96d-8e60-4201-b75e-4c45376270e5"/>
    <s v="Melissa Jackson"/>
    <n v="36"/>
    <x v="2"/>
    <s v="M"/>
    <s v="Canada"/>
    <x v="0"/>
    <x v="27"/>
    <x v="9"/>
    <s v="DXB"/>
    <x v="27"/>
    <n v="14469"/>
    <s v="Long-haul"/>
    <d v="1899-12-30T04:48:31"/>
    <x v="27"/>
    <d v="2025-01-14T00:00:00"/>
    <d v="1899-12-30T06:27:31"/>
    <d v="1899-12-30T22:31:31"/>
    <d v="1899-12-30T01:39:00"/>
    <d v="1899-12-30T01:39:00"/>
    <n v="99"/>
    <s v="Moderate-delay"/>
    <n v="932.79"/>
    <x v="1"/>
    <n v="3"/>
    <s v="Gluten-Free"/>
    <n v="153.56"/>
    <n v="73838.458749466503"/>
    <s v="Cancelled"/>
    <n v="3.98"/>
    <n v="140409.22499999899"/>
    <n v="35837.561999999998"/>
    <n v="0.25523652025000676"/>
  </r>
  <r>
    <s v="4e58f217-a2b4-423c-a4b9-0b5ecab8f638"/>
    <s v="Mrs. Megan Kelly"/>
    <n v="48"/>
    <x v="3"/>
    <s v="F"/>
    <s v="Canada"/>
    <x v="0"/>
    <x v="28"/>
    <x v="8"/>
    <s v="ATL"/>
    <x v="28"/>
    <n v="7101"/>
    <s v="Moderate-haul"/>
    <d v="1899-12-30T15:43:17"/>
    <x v="28"/>
    <d v="2025-01-03T00:00:00"/>
    <d v="1899-12-30T17:04:17"/>
    <d v="1899-12-30T00:57:17"/>
    <d v="1899-12-30T01:21:00"/>
    <d v="1899-12-30T01:21:00"/>
    <n v="81"/>
    <s v="Moderate-delay"/>
    <n v="639.74"/>
    <x v="1"/>
    <n v="5"/>
    <s v="Vegetarian"/>
    <n v="194.87"/>
    <n v="36160.2576056291"/>
    <s v="Not Cancelled"/>
    <n v="4.04"/>
    <n v="72588.464999999997"/>
    <n v="24589.398000000001"/>
    <n v="0.33875076432598489"/>
  </r>
  <r>
    <s v="d667c6a9-a8eb-435e-94bf-96e4dd069cc4"/>
    <s v="Amber Brown"/>
    <n v="39"/>
    <x v="2"/>
    <s v="M"/>
    <s v="Canada"/>
    <x v="1"/>
    <x v="28"/>
    <x v="8"/>
    <s v="ATL"/>
    <x v="28"/>
    <n v="7101"/>
    <s v="Moderate-haul"/>
    <d v="1899-12-30T15:43:17"/>
    <x v="28"/>
    <d v="2025-01-07T00:00:00"/>
    <d v="1899-12-30T17:04:17"/>
    <d v="1899-12-30T00:57:17"/>
    <d v="1899-12-30T01:21:00"/>
    <d v="1899-12-30T01:21:00"/>
    <n v="81"/>
    <s v="Moderate-delay"/>
    <n v="1158.24"/>
    <x v="2"/>
    <n v="3"/>
    <s v="Vegan"/>
    <n v="147.9"/>
    <n v="36940.400985979002"/>
    <s v="Not Cancelled"/>
    <n v="3.76"/>
    <n v="73992.72"/>
    <n v="44494.163999999997"/>
    <n v="0.60133164451854182"/>
  </r>
  <r>
    <s v="552f6d6a-8f45-45bd-8e8a-a223fbc93fee"/>
    <s v="Ricky Scott"/>
    <n v="66"/>
    <x v="1"/>
    <s v="F"/>
    <s v="Canada"/>
    <x v="0"/>
    <x v="28"/>
    <x v="8"/>
    <s v="ATL"/>
    <x v="28"/>
    <n v="7101"/>
    <s v="Moderate-haul"/>
    <d v="1899-12-30T15:43:17"/>
    <x v="28"/>
    <d v="2025-01-07T00:00:00"/>
    <d v="1899-12-30T17:04:17"/>
    <d v="1899-12-30T00:57:17"/>
    <d v="1899-12-30T01:21:00"/>
    <d v="1899-12-30T01:21:00"/>
    <n v="81"/>
    <s v="Moderate-delay"/>
    <n v="246.17"/>
    <x v="1"/>
    <n v="5"/>
    <s v="Non-Vegetarian"/>
    <n v="158.04"/>
    <n v="36259.362167953397"/>
    <s v="Cancelled"/>
    <n v="4.33"/>
    <n v="72766.845000000001"/>
    <n v="9471.8940000000002"/>
    <n v="0.13016771580518574"/>
  </r>
  <r>
    <s v="f75409b0-3f8c-4961-a0b0-d1833f568a21"/>
    <s v="Evelyn Ryan"/>
    <n v="30"/>
    <x v="2"/>
    <s v="M"/>
    <s v="Canada"/>
    <x v="0"/>
    <x v="28"/>
    <x v="8"/>
    <s v="ATL"/>
    <x v="28"/>
    <n v="7101"/>
    <s v="Moderate-haul"/>
    <d v="1899-12-30T15:43:17"/>
    <x v="28"/>
    <d v="2025-01-12T00:00:00"/>
    <d v="1899-12-30T17:04:17"/>
    <d v="1899-12-30T00:57:17"/>
    <d v="1899-12-30T01:21:00"/>
    <d v="1899-12-30T01:21:00"/>
    <n v="81"/>
    <s v="Moderate-delay"/>
    <n v="885.16"/>
    <x v="2"/>
    <n v="3"/>
    <s v="No Preference"/>
    <n v="144.84"/>
    <n v="36631.493923906201"/>
    <s v="Not Cancelled"/>
    <n v="3.66"/>
    <n v="73436.684999999998"/>
    <n v="34007.525999999998"/>
    <n v="0.46308634437951546"/>
  </r>
  <r>
    <s v="dbe9790d-a99c-48d3-9b34-f8454a4acbed"/>
    <s v="Marcus Phelps"/>
    <n v="28"/>
    <x v="0"/>
    <s v="M"/>
    <s v="Canada"/>
    <x v="1"/>
    <x v="28"/>
    <x v="8"/>
    <s v="ATL"/>
    <x v="28"/>
    <n v="7101"/>
    <s v="Moderate-haul"/>
    <d v="1899-12-30T15:43:17"/>
    <x v="28"/>
    <d v="2025-01-13T00:00:00"/>
    <d v="1899-12-30T17:04:17"/>
    <d v="1899-12-30T00:57:17"/>
    <d v="1899-12-30T01:21:00"/>
    <d v="1899-12-30T01:21:00"/>
    <n v="81"/>
    <s v="Moderate-delay"/>
    <n v="447.46"/>
    <x v="0"/>
    <n v="5"/>
    <s v="Vegetarian"/>
    <n v="68.290000000000006"/>
    <n v="36459.414662142903"/>
    <s v="Cancelled"/>
    <n v="3.25"/>
    <n v="73126.95"/>
    <n v="17190.66"/>
    <n v="0.23507967992648401"/>
  </r>
  <r>
    <s v="2e535c3e-5f8b-46c4-a031-c8abcd732545"/>
    <s v="Stacy Bell"/>
    <n v="26"/>
    <x v="0"/>
    <s v="F"/>
    <s v="Canada"/>
    <x v="1"/>
    <x v="29"/>
    <x v="7"/>
    <s v="CDG"/>
    <x v="29"/>
    <n v="4870"/>
    <s v="Moderate-haul"/>
    <d v="1899-12-30T08:18:00"/>
    <x v="29"/>
    <d v="2025-01-15T00:00:00"/>
    <d v="1899-12-30T11:15:00"/>
    <d v="1899-12-30T16:39:00"/>
    <d v="1899-12-30T02:57:00"/>
    <d v="1899-12-30T02:57:00"/>
    <n v="177"/>
    <s v="Severe-delay"/>
    <n v="961.28"/>
    <x v="0"/>
    <n v="5"/>
    <s v="Gluten-Free"/>
    <n v="112.93"/>
    <n v="25089.657194474199"/>
    <s v="Cancelled"/>
    <n v="4.5999999999999996"/>
    <n v="35107.589999999997"/>
    <n v="61544.51"/>
    <n v="1.7530257702109433"/>
  </r>
  <r>
    <s v="9eeb6afe-0502-4072-b6c0-954e4097afe0"/>
    <s v="Kenneth Douglas"/>
    <n v="28"/>
    <x v="0"/>
    <s v="F"/>
    <s v="Canada"/>
    <x v="0"/>
    <x v="29"/>
    <x v="7"/>
    <s v="CDG"/>
    <x v="29"/>
    <n v="4870"/>
    <s v="Moderate-haul"/>
    <d v="1899-12-30T08:18:00"/>
    <x v="29"/>
    <d v="2025-01-01T00:00:00"/>
    <d v="1899-12-30T11:15:00"/>
    <d v="1899-12-30T16:39:00"/>
    <d v="1899-12-30T02:57:00"/>
    <d v="1899-12-30T02:57:00"/>
    <n v="177"/>
    <s v="Severe-delay"/>
    <n v="418.24"/>
    <x v="0"/>
    <n v="5"/>
    <s v="Gluten-Free"/>
    <n v="111.53"/>
    <n v="25294.4548969401"/>
    <s v="Not Cancelled"/>
    <n v="3.17"/>
    <n v="35353.35"/>
    <n v="26789.67"/>
    <n v="0.75776892430278886"/>
  </r>
  <r>
    <s v="1e16ff1b-733a-4b3b-9a61-ca8a0330e5fd"/>
    <s v="Cindy Robinson"/>
    <n v="26"/>
    <x v="0"/>
    <s v="F"/>
    <s v="Canada"/>
    <x v="0"/>
    <x v="29"/>
    <x v="7"/>
    <s v="CDG"/>
    <x v="29"/>
    <n v="4870"/>
    <s v="Moderate-haul"/>
    <d v="1899-12-30T08:18:00"/>
    <x v="29"/>
    <d v="2025-01-10T00:00:00"/>
    <d v="1899-12-30T11:15:00"/>
    <d v="1899-12-30T16:39:00"/>
    <d v="1899-12-30T02:57:00"/>
    <d v="1899-12-30T02:57:00"/>
    <n v="177"/>
    <s v="Severe-delay"/>
    <n v="758.91"/>
    <x v="1"/>
    <n v="5"/>
    <s v="Gluten-Free"/>
    <n v="36.729999999999997"/>
    <n v="25837.157071981401"/>
    <s v="Not Cancelled"/>
    <n v="4.21"/>
    <n v="36004.589999999997"/>
    <n v="48577.59"/>
    <n v="1.3492054763017716"/>
  </r>
  <r>
    <s v="caa17732-58bb-417c-9611-31df5fceca8a"/>
    <s v="Rachel Gilmore"/>
    <n v="37"/>
    <x v="2"/>
    <s v="F"/>
    <s v="Canada"/>
    <x v="1"/>
    <x v="29"/>
    <x v="7"/>
    <s v="CDG"/>
    <x v="29"/>
    <n v="4870"/>
    <s v="Moderate-haul"/>
    <d v="1899-12-30T08:18:00"/>
    <x v="29"/>
    <d v="2025-01-12T00:00:00"/>
    <d v="1899-12-30T11:15:00"/>
    <d v="1899-12-30T16:39:00"/>
    <d v="1899-12-30T02:57:00"/>
    <d v="1899-12-30T02:57:00"/>
    <n v="177"/>
    <s v="Severe-delay"/>
    <n v="599.71"/>
    <x v="2"/>
    <n v="3"/>
    <s v="Non-Vegetarian"/>
    <n v="140.03"/>
    <n v="25573.732570568402"/>
    <s v="Not Cancelled"/>
    <n v="3.76"/>
    <n v="35688.480000000003"/>
    <n v="38409.449999999997"/>
    <n v="1.0762422495998707"/>
  </r>
  <r>
    <s v="3b3b63e9-5df6-4903-808d-6b662a21ee82"/>
    <s v="Paul James"/>
    <n v="65"/>
    <x v="1"/>
    <s v="F"/>
    <s v="Canada"/>
    <x v="0"/>
    <x v="30"/>
    <x v="13"/>
    <s v="FRA"/>
    <x v="30"/>
    <n v="13175"/>
    <s v="Long-haul"/>
    <d v="1899-12-30T16:22:52"/>
    <x v="30"/>
    <d v="2025-01-02T00:00:00"/>
    <d v="1899-12-30T18:21:52"/>
    <d v="1899-12-30T08:59:52"/>
    <d v="1899-12-30T01:59:00"/>
    <d v="1899-12-30T01:59:00"/>
    <n v="119"/>
    <s v="Moderate-delay"/>
    <n v="148.07"/>
    <x v="1"/>
    <n v="5"/>
    <s v="Vegan"/>
    <n v="70.56"/>
    <n v="66444.837510279598"/>
    <s v="Cancelled"/>
    <n v="4.38"/>
    <n v="84733.81"/>
    <n v="9490.59"/>
    <n v="0.11200475937527181"/>
  </r>
  <r>
    <s v="244a8c91-316e-4962-b928-1282da815abc"/>
    <s v="Thomas Sanders"/>
    <n v="19"/>
    <x v="0"/>
    <s v="F"/>
    <s v="Canada"/>
    <x v="0"/>
    <x v="30"/>
    <x v="13"/>
    <s v="FRA"/>
    <x v="30"/>
    <n v="13175"/>
    <s v="Long-haul"/>
    <d v="1899-12-30T16:22:52"/>
    <x v="30"/>
    <d v="2025-01-11T00:00:00"/>
    <d v="1899-12-30T18:21:52"/>
    <d v="1899-12-30T08:59:52"/>
    <d v="1899-12-30T01:59:00"/>
    <d v="1899-12-30T01:59:00"/>
    <n v="119"/>
    <s v="Moderate-delay"/>
    <n v="518.15"/>
    <x v="0"/>
    <n v="5"/>
    <s v="Non-Vegetarian"/>
    <n v="191.09"/>
    <n v="67257.0166594318"/>
    <s v="Not Cancelled"/>
    <n v="4.3899999999999997"/>
    <n v="85708.42"/>
    <n v="33199.82"/>
    <n v="0.38735774151477764"/>
  </r>
  <r>
    <s v="11e506cc-98df-4769-a5c9-b802e9754bd6"/>
    <s v="Robin Daniel"/>
    <n v="67"/>
    <x v="1"/>
    <s v="M"/>
    <s v="Canada"/>
    <x v="0"/>
    <x v="30"/>
    <x v="13"/>
    <s v="FRA"/>
    <x v="30"/>
    <n v="13175"/>
    <s v="Long-haul"/>
    <d v="1899-12-30T16:22:52"/>
    <x v="30"/>
    <d v="2025-01-06T00:00:00"/>
    <d v="1899-12-30T18:21:52"/>
    <d v="1899-12-30T08:59:52"/>
    <d v="1899-12-30T01:59:00"/>
    <d v="1899-12-30T01:59:00"/>
    <n v="119"/>
    <s v="Moderate-delay"/>
    <n v="193.29"/>
    <x v="0"/>
    <n v="5"/>
    <s v="No Preference"/>
    <n v="24.98"/>
    <n v="66405.095588993296"/>
    <s v="Not Cancelled"/>
    <n v="4.78"/>
    <n v="84686.11"/>
    <n v="12375.56"/>
    <n v="0.14613447234735424"/>
  </r>
  <r>
    <s v="035e6426-23d1-4c48-8c00-cfaac5104c02"/>
    <s v="Zachary Payne"/>
    <n v="29"/>
    <x v="0"/>
    <s v="F"/>
    <s v="Canada"/>
    <x v="1"/>
    <x v="30"/>
    <x v="13"/>
    <s v="FRA"/>
    <x v="30"/>
    <n v="13175"/>
    <s v="Long-haul"/>
    <d v="1899-12-30T16:22:52"/>
    <x v="30"/>
    <d v="2025-01-14T00:00:00"/>
    <d v="1899-12-30T18:21:52"/>
    <d v="1899-12-30T08:59:52"/>
    <d v="1899-12-30T01:59:00"/>
    <d v="1899-12-30T01:59:00"/>
    <n v="119"/>
    <s v="Moderate-delay"/>
    <n v="1349.89"/>
    <x v="2"/>
    <n v="5"/>
    <s v="Non-Vegetarian"/>
    <n v="158.08000000000001"/>
    <n v="66789.465565659499"/>
    <s v="Not Cancelled"/>
    <n v="3.89"/>
    <n v="85147.36"/>
    <n v="86424.58"/>
    <n v="1.0150001127457151"/>
  </r>
  <r>
    <s v="b5987e67-79fa-4da6-910e-5d9dc2445dab"/>
    <s v="David Hayden"/>
    <n v="72"/>
    <x v="4"/>
    <s v="F"/>
    <s v="Canada"/>
    <x v="1"/>
    <x v="30"/>
    <x v="13"/>
    <s v="FRA"/>
    <x v="30"/>
    <n v="13175"/>
    <s v="Long-haul"/>
    <d v="1899-12-30T16:22:52"/>
    <x v="30"/>
    <d v="2025-01-07T00:00:00"/>
    <d v="1899-12-30T18:21:52"/>
    <d v="1899-12-30T08:59:52"/>
    <d v="1899-12-30T01:59:00"/>
    <d v="1899-12-30T01:59:00"/>
    <n v="119"/>
    <s v="Moderate-delay"/>
    <n v="1133.7"/>
    <x v="1"/>
    <n v="5"/>
    <s v="Vegetarian"/>
    <n v="112.16"/>
    <n v="66754.639030369595"/>
    <s v="Cancelled"/>
    <n v="4.97"/>
    <n v="85105.57"/>
    <n v="72579.23"/>
    <n v="0.85281409900668059"/>
  </r>
  <r>
    <s v="757abd76-612c-4d21-b5e1-25a870e8f518"/>
    <s v="Heidi Giles"/>
    <n v="46"/>
    <x v="3"/>
    <s v="M"/>
    <s v="Canada"/>
    <x v="0"/>
    <x v="30"/>
    <x v="13"/>
    <s v="FRA"/>
    <x v="30"/>
    <n v="13175"/>
    <s v="Long-haul"/>
    <d v="1899-12-30T16:22:52"/>
    <x v="30"/>
    <d v="2025-01-06T00:00:00"/>
    <d v="1899-12-30T18:21:52"/>
    <d v="1899-12-30T08:59:52"/>
    <d v="1899-12-30T01:59:00"/>
    <d v="1899-12-30T01:59:00"/>
    <n v="119"/>
    <s v="Moderate-delay"/>
    <n v="1084.92"/>
    <x v="2"/>
    <n v="5"/>
    <s v="Vegetarian"/>
    <n v="98.59"/>
    <n v="66822.326331827295"/>
    <s v="Not Cancelled"/>
    <n v="4.33"/>
    <n v="85186.79"/>
    <n v="69454.600000000006"/>
    <n v="0.81532124875230083"/>
  </r>
  <r>
    <s v="ae6f64ce-c02d-4bcf-bd6e-f68176813b5a"/>
    <s v="Samantha Rich"/>
    <n v="38"/>
    <x v="2"/>
    <s v="M"/>
    <s v="Canada"/>
    <x v="1"/>
    <x v="31"/>
    <x v="11"/>
    <s v="LAX"/>
    <x v="31"/>
    <n v="4998"/>
    <s v="Moderate-haul"/>
    <d v="1899-12-30T22:36:35"/>
    <x v="31"/>
    <d v="2025-01-02T00:00:00"/>
    <d v="1899-12-30T01:07:35"/>
    <d v="1899-12-30T06:40:35"/>
    <d v="1899-12-30T02:31:00"/>
    <d v="1899-12-30T02:31:00"/>
    <n v="226.5"/>
    <s v="Severe-delay"/>
    <n v="164.39"/>
    <x v="2"/>
    <n v="3"/>
    <s v="No Preference"/>
    <n v="18.53"/>
    <n v="25937.288264343599"/>
    <s v="Cancelled"/>
    <n v="4.3600000000000003"/>
    <n v="36124.75"/>
    <n v="10524.67"/>
    <n v="0.2913423622308805"/>
  </r>
  <r>
    <s v="ed2debbc-340f-4143-b91d-4d51f64db20b"/>
    <s v="Juan Hunter"/>
    <n v="32"/>
    <x v="2"/>
    <s v="M"/>
    <s v="Canada"/>
    <x v="0"/>
    <x v="32"/>
    <x v="12"/>
    <s v="ORD"/>
    <x v="32"/>
    <n v="14251"/>
    <s v="Long-haul"/>
    <d v="1899-12-30T13:30:13"/>
    <x v="32"/>
    <d v="2025-01-01T00:00:00"/>
    <d v="1899-12-30T16:00:13"/>
    <d v="1899-12-30T07:50:13"/>
    <d v="1899-12-30T02:30:00"/>
    <d v="1899-12-30T02:30:00"/>
    <n v="150"/>
    <s v="Severe-delay"/>
    <n v="316.95999999999998"/>
    <x v="1"/>
    <n v="3"/>
    <s v="Vegetarian"/>
    <n v="114.28"/>
    <n v="71965.674896112105"/>
    <s v="Cancelled"/>
    <n v="3.9"/>
    <n v="91358.81"/>
    <n v="20308.3"/>
    <n v="0.22229164324710446"/>
  </r>
  <r>
    <s v="9c19bf3a-add0-4921-bc69-fbbcc6a8f125"/>
    <s v="Jaime Lopez"/>
    <n v="74"/>
    <x v="4"/>
    <s v="M"/>
    <s v="Canada"/>
    <x v="1"/>
    <x v="32"/>
    <x v="12"/>
    <s v="ORD"/>
    <x v="32"/>
    <n v="14251"/>
    <s v="Long-haul"/>
    <d v="1899-12-30T13:30:13"/>
    <x v="32"/>
    <d v="2025-01-08T00:00:00"/>
    <d v="1899-12-30T16:00:13"/>
    <d v="1899-12-30T07:50:13"/>
    <d v="1899-12-30T02:30:00"/>
    <d v="1899-12-30T02:30:00"/>
    <n v="150"/>
    <s v="Severe-delay"/>
    <n v="806.43"/>
    <x v="2"/>
    <n v="5"/>
    <s v="Non-Vegetarian"/>
    <n v="149.59"/>
    <n v="72733.255364926299"/>
    <s v="Not Cancelled"/>
    <n v="3.22"/>
    <n v="92279.91"/>
    <n v="51641.440000000002"/>
    <n v="0.55961736416951424"/>
  </r>
  <r>
    <s v="17893e85-fe52-4e9c-ba0c-fa4ee9c8bd51"/>
    <s v="John Hall"/>
    <n v="50"/>
    <x v="3"/>
    <s v="F"/>
    <s v="Canada"/>
    <x v="1"/>
    <x v="32"/>
    <x v="12"/>
    <s v="ORD"/>
    <x v="32"/>
    <n v="14251"/>
    <s v="Long-haul"/>
    <d v="1899-12-30T13:30:13"/>
    <x v="32"/>
    <d v="2025-01-14T00:00:00"/>
    <d v="1899-12-30T16:00:13"/>
    <d v="1899-12-30T07:50:13"/>
    <d v="1899-12-30T02:30:00"/>
    <d v="1899-12-30T02:30:00"/>
    <n v="150"/>
    <s v="Severe-delay"/>
    <n v="1281.81"/>
    <x v="0"/>
    <n v="5"/>
    <s v="Gluten-Free"/>
    <n v="86.56"/>
    <n v="72035.185654065601"/>
    <s v="Not Cancelled"/>
    <n v="4.92"/>
    <n v="91442.22"/>
    <n v="82053.149999999994"/>
    <n v="0.89732237471924892"/>
  </r>
  <r>
    <s v="29e1b4e8-d4d5-4f18-b9b5-e3fb9793cf4a"/>
    <s v="Mary Phillips"/>
    <n v="62"/>
    <x v="1"/>
    <s v="F"/>
    <s v="Canada"/>
    <x v="0"/>
    <x v="33"/>
    <x v="3"/>
    <s v="ICN"/>
    <x v="33"/>
    <n v="5970"/>
    <s v="Moderate-haul"/>
    <d v="1899-12-30T08:05:51"/>
    <x v="33"/>
    <d v="2025-01-09T00:00:00"/>
    <d v="1899-12-30T10:05:51"/>
    <d v="1899-12-30T16:43:51"/>
    <d v="1899-12-30T02:00:00"/>
    <d v="1899-12-30T02:00:00"/>
    <n v="180"/>
    <s v="Severe-delay"/>
    <n v="205.9"/>
    <x v="1"/>
    <n v="5"/>
    <s v="No Preference"/>
    <n v="99.98"/>
    <n v="31054.750145038899"/>
    <s v="Not Cancelled"/>
    <n v="4.88"/>
    <n v="42265.7"/>
    <n v="13197.6"/>
    <n v="0.31225319821983316"/>
  </r>
  <r>
    <s v="5905f57d-bdf3-4614-ab36-c05fcfc10053"/>
    <s v="David Hamilton"/>
    <n v="23"/>
    <x v="0"/>
    <s v="F"/>
    <s v="Canada"/>
    <x v="0"/>
    <x v="34"/>
    <x v="16"/>
    <s v="FRA"/>
    <x v="34"/>
    <n v="1215"/>
    <s v="Short-haul "/>
    <d v="1899-12-30T10:23:42"/>
    <x v="34"/>
    <d v="2025-01-01T00:00:00"/>
    <d v="1899-12-30T13:16:42"/>
    <d v="1899-12-30T14:37:42"/>
    <d v="1899-12-30T02:53:00"/>
    <d v="1899-12-30T02:53:00"/>
    <n v="173"/>
    <s v="Severe-delay"/>
    <n v="710.07"/>
    <x v="2"/>
    <n v="5"/>
    <s v="Vegetarian"/>
    <n v="150.80000000000001"/>
    <n v="7280.9476518027504"/>
    <s v="Not Cancelled"/>
    <n v="4.79"/>
    <n v="13737.14"/>
    <n v="45474.64"/>
    <n v="3.3103426186236731"/>
  </r>
  <r>
    <s v="45eed68b-8480-43fc-bc32-426caebcc2f2"/>
    <s v="Emily Guerrero"/>
    <n v="69"/>
    <x v="1"/>
    <s v="M"/>
    <s v="Canada"/>
    <x v="1"/>
    <x v="34"/>
    <x v="16"/>
    <s v="FRA"/>
    <x v="34"/>
    <n v="1215"/>
    <s v="Short-haul "/>
    <d v="1899-12-30T10:23:42"/>
    <x v="34"/>
    <d v="2025-01-15T00:00:00"/>
    <d v="1899-12-30T13:16:42"/>
    <d v="1899-12-30T14:37:42"/>
    <d v="1899-12-30T02:53:00"/>
    <d v="1899-12-30T02:53:00"/>
    <n v="173"/>
    <s v="Severe-delay"/>
    <n v="785.31"/>
    <x v="1"/>
    <n v="5"/>
    <s v="Vegan"/>
    <n v="150.87"/>
    <n v="6887.2386301526103"/>
    <s v="Cancelled"/>
    <n v="4.5599999999999996"/>
    <n v="13264.69"/>
    <n v="50290.01"/>
    <n v="3.79126915140874"/>
  </r>
  <r>
    <s v="2cd4c6ce-d22b-4639-a8f0-53e7a623c45a"/>
    <s v="James Shepherd"/>
    <n v="73"/>
    <x v="4"/>
    <s v="F"/>
    <s v="Canada"/>
    <x v="0"/>
    <x v="34"/>
    <x v="16"/>
    <s v="FRA"/>
    <x v="34"/>
    <n v="1215"/>
    <s v="Short-haul "/>
    <d v="1899-12-30T10:23:42"/>
    <x v="34"/>
    <d v="2025-01-08T00:00:00"/>
    <d v="1899-12-30T13:16:42"/>
    <d v="1899-12-30T14:37:42"/>
    <d v="1899-12-30T02:53:00"/>
    <d v="1899-12-30T02:53:00"/>
    <n v="173"/>
    <s v="Severe-delay"/>
    <n v="859.94"/>
    <x v="2"/>
    <n v="5"/>
    <s v="Vegan"/>
    <n v="194.18"/>
    <n v="6616.0137288873102"/>
    <s v="Not Cancelled"/>
    <n v="4.6500000000000004"/>
    <n v="12939.22"/>
    <n v="55075"/>
    <n v="4.2564389507250056"/>
  </r>
  <r>
    <s v="46223939-e4dc-4065-8b32-bb455eb634b3"/>
    <s v="Alexander Phelps"/>
    <n v="42"/>
    <x v="3"/>
    <s v="M"/>
    <s v="Canada"/>
    <x v="0"/>
    <x v="35"/>
    <x v="15"/>
    <s v="CAN"/>
    <x v="35"/>
    <n v="2001"/>
    <s v="Short-haul "/>
    <d v="1899-12-30T09:18:27"/>
    <x v="35"/>
    <d v="2025-01-06T00:00:00"/>
    <d v="1899-12-30T12:04:27"/>
    <d v="1899-12-30T14:17:27"/>
    <d v="1899-12-30T02:46:00"/>
    <d v="1899-12-30T02:46:00"/>
    <n v="166"/>
    <s v="Severe-delay"/>
    <n v="853.83"/>
    <x v="1"/>
    <n v="5"/>
    <s v="Vegetarian"/>
    <n v="18.989999999999998"/>
    <n v="11077.365441727899"/>
    <s v="Cancelled"/>
    <n v="4.2"/>
    <n v="18292.84"/>
    <n v="54648.92"/>
    <n v="2.9874486411076684"/>
  </r>
  <r>
    <s v="29e04d0d-14a5-461e-b890-60fe754b9ef5"/>
    <s v="Ricky Farley"/>
    <n v="24"/>
    <x v="0"/>
    <s v="F"/>
    <s v="Canada"/>
    <x v="0"/>
    <x v="35"/>
    <x v="15"/>
    <s v="CAN"/>
    <x v="35"/>
    <n v="2001"/>
    <s v="Short-haul "/>
    <d v="1899-12-30T09:18:27"/>
    <x v="35"/>
    <d v="2025-01-13T00:00:00"/>
    <d v="1899-12-30T12:04:27"/>
    <d v="1899-12-30T14:17:27"/>
    <d v="1899-12-30T02:46:00"/>
    <d v="1899-12-30T02:46:00"/>
    <n v="166"/>
    <s v="Severe-delay"/>
    <n v="577.11"/>
    <x v="0"/>
    <n v="5"/>
    <s v="No Preference"/>
    <n v="84.17"/>
    <n v="11048.152521891599"/>
    <s v="Cancelled"/>
    <n v="4.67"/>
    <n v="18257.78"/>
    <n v="36951.870000000003"/>
    <n v="2.0238972098469805"/>
  </r>
  <r>
    <s v="767b2e99-c138-4680-ade1-1b15a4938f72"/>
    <s v="Courtney Ryan"/>
    <n v="73"/>
    <x v="4"/>
    <s v="M"/>
    <s v="Canada"/>
    <x v="1"/>
    <x v="35"/>
    <x v="15"/>
    <s v="CAN"/>
    <x v="35"/>
    <n v="2001"/>
    <s v="Short-haul "/>
    <d v="1899-12-30T09:18:27"/>
    <x v="35"/>
    <d v="2025-01-09T00:00:00"/>
    <d v="1899-12-30T12:04:27"/>
    <d v="1899-12-30T14:17:27"/>
    <d v="1899-12-30T02:46:00"/>
    <d v="1899-12-30T02:46:00"/>
    <n v="166"/>
    <s v="Severe-delay"/>
    <n v="473.81"/>
    <x v="2"/>
    <n v="5"/>
    <s v="No Preference"/>
    <n v="186.56"/>
    <n v="10846.2865223472"/>
    <s v="Not Cancelled"/>
    <n v="3.29"/>
    <n v="18015.54"/>
    <n v="30361.15"/>
    <n v="1.6852756009533991"/>
  </r>
  <r>
    <s v="de28ea5d-b529-4034-bee3-93341b2431a9"/>
    <s v="Margaret Brewer"/>
    <n v="75"/>
    <x v="4"/>
    <s v="M"/>
    <s v="Canada"/>
    <x v="0"/>
    <x v="35"/>
    <x v="15"/>
    <s v="CAN"/>
    <x v="35"/>
    <n v="2001"/>
    <s v="Short-haul "/>
    <d v="1899-12-30T09:18:27"/>
    <x v="35"/>
    <d v="2025-01-02T00:00:00"/>
    <d v="1899-12-30T12:04:27"/>
    <d v="1899-12-30T14:17:27"/>
    <d v="1899-12-30T02:46:00"/>
    <d v="1899-12-30T02:46:00"/>
    <n v="166"/>
    <s v="Severe-delay"/>
    <n v="619.82000000000005"/>
    <x v="2"/>
    <n v="5"/>
    <s v="Vegan"/>
    <n v="68.42"/>
    <n v="11494.498826336399"/>
    <s v="Not Cancelled"/>
    <n v="4.33"/>
    <n v="18793.400000000001"/>
    <n v="39682.160000000003"/>
    <n v="2.1114944608213522"/>
  </r>
  <r>
    <s v="f4d5eea6-85b1-42aa-b0a0-1bfcc20989bf"/>
    <s v="Benjamin Rodriguez"/>
    <n v="25"/>
    <x v="0"/>
    <s v="M"/>
    <s v="Canada"/>
    <x v="0"/>
    <x v="35"/>
    <x v="15"/>
    <s v="CAN"/>
    <x v="35"/>
    <n v="2001"/>
    <s v="Short-haul "/>
    <d v="1899-12-30T09:18:27"/>
    <x v="35"/>
    <d v="2025-01-10T00:00:00"/>
    <d v="1899-12-30T12:04:27"/>
    <d v="1899-12-30T14:17:27"/>
    <d v="1899-12-30T02:46:00"/>
    <d v="1899-12-30T02:46:00"/>
    <n v="166"/>
    <s v="Severe-delay"/>
    <n v="337.49"/>
    <x v="2"/>
    <n v="5"/>
    <s v="Vegetarian"/>
    <n v="64.53"/>
    <n v="10688.4631960313"/>
    <s v="Cancelled"/>
    <n v="3.6"/>
    <n v="17826.16"/>
    <n v="21612.27"/>
    <n v="1.2123906663016601"/>
  </r>
  <r>
    <s v="c0ca6335-a513-45c8-8a6e-bb08a72b7aa1"/>
    <s v="Kristi Castillo"/>
    <n v="62"/>
    <x v="1"/>
    <s v="M"/>
    <s v="Canada"/>
    <x v="1"/>
    <x v="35"/>
    <x v="15"/>
    <s v="CAN"/>
    <x v="35"/>
    <n v="2001"/>
    <s v="Short-haul "/>
    <d v="1899-12-30T09:18:27"/>
    <x v="35"/>
    <d v="2025-01-09T00:00:00"/>
    <d v="1899-12-30T12:04:27"/>
    <d v="1899-12-30T14:17:27"/>
    <d v="1899-12-30T02:46:00"/>
    <d v="1899-12-30T02:46:00"/>
    <n v="166"/>
    <s v="Severe-delay"/>
    <n v="1352.17"/>
    <x v="1"/>
    <n v="5"/>
    <s v="No Preference"/>
    <n v="183.97"/>
    <n v="10856.7771891097"/>
    <s v="Not Cancelled"/>
    <n v="4.3"/>
    <n v="18028.13"/>
    <n v="86575.67"/>
    <n v="4.8022545876915679"/>
  </r>
  <r>
    <s v="30f58277-39b7-408e-aa94-9d763afea1cb"/>
    <s v="Timothy Juarez"/>
    <n v="69"/>
    <x v="1"/>
    <s v="F"/>
    <s v="Canada"/>
    <x v="1"/>
    <x v="35"/>
    <x v="15"/>
    <s v="CAN"/>
    <x v="35"/>
    <n v="2001"/>
    <s v="Short-haul "/>
    <d v="1899-12-30T09:18:27"/>
    <x v="35"/>
    <d v="2025-01-07T00:00:00"/>
    <d v="1899-12-30T12:04:27"/>
    <d v="1899-12-30T14:17:27"/>
    <d v="1899-12-30T02:46:00"/>
    <d v="1899-12-30T02:46:00"/>
    <n v="166"/>
    <s v="Severe-delay"/>
    <n v="1220.01"/>
    <x v="2"/>
    <n v="5"/>
    <s v="No Preference"/>
    <n v="103.45"/>
    <n v="10934.0506839749"/>
    <s v="Not Cancelled"/>
    <n v="3.89"/>
    <n v="18120.86"/>
    <n v="78101.33"/>
    <n v="4.3100233653369653"/>
  </r>
  <r>
    <s v="3e36dd7c-2a11-4b35-b8c8-d6ce8837fe6c"/>
    <s v="Roger Hill"/>
    <n v="50"/>
    <x v="3"/>
    <s v="F"/>
    <s v="Canada"/>
    <x v="0"/>
    <x v="35"/>
    <x v="15"/>
    <s v="CAN"/>
    <x v="35"/>
    <n v="2001"/>
    <s v="Short-haul "/>
    <d v="1899-12-30T09:18:27"/>
    <x v="35"/>
    <d v="2025-01-03T00:00:00"/>
    <d v="1899-12-30T12:04:27"/>
    <d v="1899-12-30T14:17:27"/>
    <d v="1899-12-30T02:46:00"/>
    <d v="1899-12-30T02:46:00"/>
    <n v="166"/>
    <s v="Severe-delay"/>
    <n v="379.82"/>
    <x v="0"/>
    <n v="5"/>
    <s v="Non-Vegetarian"/>
    <n v="69.97"/>
    <n v="11280.5859716015"/>
    <s v="Not Cancelled"/>
    <n v="4.6500000000000004"/>
    <n v="18536.7"/>
    <n v="24322.47"/>
    <n v="1.312125135541925"/>
  </r>
  <r>
    <s v="d2655297-4118-430c-bf47-71288a6f09e8"/>
    <s v="Kimberly Burton"/>
    <n v="32"/>
    <x v="2"/>
    <s v="F"/>
    <s v="Canada"/>
    <x v="0"/>
    <x v="36"/>
    <x v="10"/>
    <s v="IST"/>
    <x v="36"/>
    <n v="11334"/>
    <s v="Long-haul"/>
    <d v="1899-12-30T02:06:20"/>
    <x v="36"/>
    <d v="2025-01-01T00:00:00"/>
    <d v="1899-12-30T03:28:20"/>
    <d v="1899-12-30T16:03:20"/>
    <d v="1899-12-30T01:22:00"/>
    <d v="1899-12-30T01:22:00"/>
    <n v="82"/>
    <s v="Moderate-delay"/>
    <n v="895.7"/>
    <x v="2"/>
    <n v="3"/>
    <s v="Non-Vegetarian"/>
    <n v="192.74"/>
    <n v="57405.451027365802"/>
    <s v="Not Cancelled"/>
    <n v="4.62"/>
    <n v="73886.539999999994"/>
    <n v="57363.35"/>
    <n v="0.77637077064374649"/>
  </r>
  <r>
    <s v="1486b48c-fcc7-4154-8aca-4fda2a73e66a"/>
    <s v="David Golden"/>
    <n v="28"/>
    <x v="0"/>
    <s v="M"/>
    <s v="Canada"/>
    <x v="0"/>
    <x v="36"/>
    <x v="10"/>
    <s v="IST"/>
    <x v="36"/>
    <n v="11334"/>
    <s v="Long-haul"/>
    <d v="1899-12-30T02:06:20"/>
    <x v="36"/>
    <d v="2025-01-08T00:00:00"/>
    <d v="1899-12-30T03:28:20"/>
    <d v="1899-12-30T16:03:20"/>
    <d v="1899-12-30T01:22:00"/>
    <d v="1899-12-30T01:22:00"/>
    <n v="82"/>
    <s v="Moderate-delay"/>
    <n v="1413.47"/>
    <x v="2"/>
    <n v="5"/>
    <s v="Non-Vegetarian"/>
    <n v="31.77"/>
    <n v="57697.540060374697"/>
    <s v="Not Cancelled"/>
    <n v="4.26"/>
    <n v="74237.05"/>
    <n v="90468.43"/>
    <n v="1.2186425780658039"/>
  </r>
  <r>
    <s v="424f0393-2d89-4e06-b97e-dbeffb394669"/>
    <s v="Michelle Stevens"/>
    <n v="50"/>
    <x v="3"/>
    <s v="F"/>
    <s v="Canada"/>
    <x v="1"/>
    <x v="36"/>
    <x v="10"/>
    <s v="IST"/>
    <x v="36"/>
    <n v="11334"/>
    <s v="Long-haul"/>
    <d v="1899-12-30T02:06:20"/>
    <x v="36"/>
    <d v="2025-01-01T00:00:00"/>
    <d v="1899-12-30T03:28:20"/>
    <d v="1899-12-30T16:03:20"/>
    <d v="1899-12-30T01:22:00"/>
    <d v="1899-12-30T01:22:00"/>
    <n v="82"/>
    <s v="Moderate-delay"/>
    <n v="226.96"/>
    <x v="0"/>
    <n v="5"/>
    <s v="Gluten-Free"/>
    <n v="21.57"/>
    <n v="57444.815919078501"/>
    <s v="Not Cancelled"/>
    <n v="4.4800000000000004"/>
    <n v="73933.78"/>
    <n v="14529.75"/>
    <n v="0.19652383524824513"/>
  </r>
  <r>
    <s v="9fa722d7-2ce5-44c7-86c3-a521ada13efa"/>
    <s v="Zachary Chambers"/>
    <n v="23"/>
    <x v="0"/>
    <s v="F"/>
    <s v="Canada"/>
    <x v="1"/>
    <x v="36"/>
    <x v="10"/>
    <s v="IST"/>
    <x v="36"/>
    <n v="11334"/>
    <s v="Long-haul"/>
    <d v="1899-12-30T02:06:20"/>
    <x v="36"/>
    <d v="2025-01-13T00:00:00"/>
    <d v="1899-12-30T03:28:20"/>
    <d v="1899-12-30T16:03:20"/>
    <d v="1899-12-30T01:22:00"/>
    <d v="1899-12-30T01:22:00"/>
    <n v="82"/>
    <s v="Moderate-delay"/>
    <n v="264.29000000000002"/>
    <x v="1"/>
    <n v="5"/>
    <s v="Vegetarian"/>
    <n v="104.47"/>
    <n v="57309.258067057403"/>
    <s v="Cancelled"/>
    <n v="4.1100000000000003"/>
    <n v="73771.11"/>
    <n v="16935.45"/>
    <n v="0.22956750955760324"/>
  </r>
  <r>
    <s v="f64b7835-db20-4b57-86bd-87f5e0363a33"/>
    <s v="James Turner MD"/>
    <n v="26"/>
    <x v="0"/>
    <s v="M"/>
    <s v="Canada"/>
    <x v="1"/>
    <x v="37"/>
    <x v="7"/>
    <s v="HND"/>
    <x v="37"/>
    <n v="9317"/>
    <s v="Long-haul"/>
    <d v="1899-12-30T19:25:04"/>
    <x v="37"/>
    <d v="2025-01-09T00:00:00"/>
    <d v="1899-12-30T20:21:04"/>
    <d v="1899-12-30T06:42:04"/>
    <d v="1899-12-30T00:56:00"/>
    <d v="1899-12-30T00:56:00"/>
    <n v="56"/>
    <s v="Moderate-delay"/>
    <n v="1460.92"/>
    <x v="2"/>
    <n v="5"/>
    <s v="Vegan"/>
    <n v="188.98"/>
    <n v="47286.818322210202"/>
    <s v="Cancelled"/>
    <n v="4.53"/>
    <n v="61744.18"/>
    <n v="93536.68"/>
    <n v="1.5149068300850379"/>
  </r>
  <r>
    <s v="510dda42-4cd8-4dc7-b164-e97118af0b0f"/>
    <s v="Julian Smith"/>
    <n v="29"/>
    <x v="0"/>
    <s v="M"/>
    <s v="Canada"/>
    <x v="1"/>
    <x v="37"/>
    <x v="7"/>
    <s v="HND"/>
    <x v="37"/>
    <n v="9317"/>
    <s v="Long-haul"/>
    <d v="1899-12-30T19:25:04"/>
    <x v="37"/>
    <d v="2025-01-05T00:00:00"/>
    <d v="1899-12-30T20:21:04"/>
    <d v="1899-12-30T06:42:04"/>
    <d v="1899-12-30T00:56:00"/>
    <d v="1899-12-30T00:56:00"/>
    <n v="56"/>
    <s v="Moderate-delay"/>
    <n v="79.56"/>
    <x v="1"/>
    <n v="5"/>
    <s v="Non-Vegetarian"/>
    <n v="116.45"/>
    <n v="48078.737916172897"/>
    <s v="Cancelled"/>
    <n v="4.1100000000000003"/>
    <n v="62694.49"/>
    <n v="5115.13"/>
    <n v="8.1588190604947902E-2"/>
  </r>
  <r>
    <s v="12c7180c-197b-4318-972f-fda46385955b"/>
    <s v="Kari Ortiz"/>
    <n v="49"/>
    <x v="3"/>
    <s v="M"/>
    <s v="Canada"/>
    <x v="0"/>
    <x v="37"/>
    <x v="7"/>
    <s v="HND"/>
    <x v="37"/>
    <n v="9317"/>
    <s v="Long-haul"/>
    <d v="1899-12-30T19:25:04"/>
    <x v="37"/>
    <d v="2025-01-12T00:00:00"/>
    <d v="1899-12-30T20:21:04"/>
    <d v="1899-12-30T06:42:04"/>
    <d v="1899-12-30T00:56:00"/>
    <d v="1899-12-30T00:56:00"/>
    <n v="56"/>
    <s v="Moderate-delay"/>
    <n v="438.3"/>
    <x v="2"/>
    <n v="5"/>
    <s v="Non-Vegetarian"/>
    <n v="126.84"/>
    <n v="47886.464074712901"/>
    <s v="Cancelled"/>
    <n v="4.2300000000000004"/>
    <n v="62463.76"/>
    <n v="28076.57"/>
    <n v="0.44948574981717399"/>
  </r>
  <r>
    <s v="e9db8457-789c-4a22-93de-c33464040503"/>
    <s v="Jennifer Price DVM"/>
    <n v="47"/>
    <x v="3"/>
    <s v="F"/>
    <s v="Canada"/>
    <x v="1"/>
    <x v="38"/>
    <x v="10"/>
    <s v="PVG"/>
    <x v="38"/>
    <n v="5518"/>
    <s v="Moderate-haul"/>
    <d v="1899-12-30T06:12:55"/>
    <x v="38"/>
    <d v="2025-01-10T00:00:00"/>
    <d v="1899-12-30T07:39:55"/>
    <d v="1899-12-30T13:46:55"/>
    <d v="1899-12-30T01:27:00"/>
    <d v="1899-12-30T01:27:00"/>
    <n v="87"/>
    <s v="Moderate-delay"/>
    <n v="811.55"/>
    <x v="0"/>
    <n v="5"/>
    <s v="Vegan"/>
    <n v="178.04"/>
    <n v="29049.411593210301"/>
    <s v="Cancelled"/>
    <n v="3.12"/>
    <n v="39859.29"/>
    <n v="51974.81"/>
    <n v="1.3039572456007118"/>
  </r>
  <r>
    <s v="67562e5f-e23d-4519-9b76-46568e7602f1"/>
    <s v="Kathleen Neal"/>
    <n v="54"/>
    <x v="3"/>
    <s v="M"/>
    <s v="Canada"/>
    <x v="0"/>
    <x v="38"/>
    <x v="10"/>
    <s v="PVG"/>
    <x v="38"/>
    <n v="5518"/>
    <s v="Moderate-haul"/>
    <d v="1899-12-30T06:12:55"/>
    <x v="38"/>
    <d v="2025-01-10T00:00:00"/>
    <d v="1899-12-30T07:39:55"/>
    <d v="1899-12-30T13:46:55"/>
    <d v="1899-12-30T01:27:00"/>
    <d v="1899-12-30T01:27:00"/>
    <n v="87"/>
    <s v="Moderate-delay"/>
    <n v="248.82"/>
    <x v="0"/>
    <n v="5"/>
    <s v="Vegetarian"/>
    <n v="146.19999999999999"/>
    <n v="28177.803846058399"/>
    <s v="Not Cancelled"/>
    <n v="4.4800000000000004"/>
    <n v="38813.360000000001"/>
    <n v="15953.72"/>
    <n v="0.41103681825021071"/>
  </r>
  <r>
    <s v="5ebf5323-7638-4c98-ae35-c8ac19448cc2"/>
    <s v="Kathleen Oneill"/>
    <n v="55"/>
    <x v="3"/>
    <s v="F"/>
    <s v="Canada"/>
    <x v="0"/>
    <x v="38"/>
    <x v="10"/>
    <s v="PVG"/>
    <x v="38"/>
    <n v="5518"/>
    <s v="Moderate-haul"/>
    <d v="1899-12-30T06:12:55"/>
    <x v="38"/>
    <d v="2025-01-11T00:00:00"/>
    <d v="1899-12-30T07:39:55"/>
    <d v="1899-12-30T13:46:55"/>
    <d v="1899-12-30T01:27:00"/>
    <d v="1899-12-30T01:27:00"/>
    <n v="87"/>
    <s v="Moderate-delay"/>
    <n v="885.38"/>
    <x v="0"/>
    <n v="5"/>
    <s v="No Preference"/>
    <n v="159.16999999999999"/>
    <n v="28286.6274612946"/>
    <s v="Cancelled"/>
    <n v="4.24"/>
    <n v="38943.949999999997"/>
    <n v="56696.15"/>
    <n v="1.4558397389068136"/>
  </r>
  <r>
    <s v="242b5d4c-5103-4083-a67c-feedcb001f0a"/>
    <s v="Jared Cole"/>
    <n v="50"/>
    <x v="3"/>
    <s v="F"/>
    <s v="Canada"/>
    <x v="1"/>
    <x v="60"/>
    <x v="15"/>
    <s v="AMS"/>
    <x v="60"/>
    <n v="11762"/>
    <s v="Long-haul"/>
    <d v="1899-12-30T06:16:26"/>
    <x v="60"/>
    <d v="2025-01-10T00:00:00"/>
    <d v="1899-12-30T09:05:26"/>
    <d v="1899-12-30T22:09:26"/>
    <d v="1899-12-30T02:49:00"/>
    <d v="1899-12-30T02:49:00"/>
    <n v="169"/>
    <s v="Severe-delay"/>
    <n v="68.69"/>
    <x v="1"/>
    <n v="5"/>
    <s v="Gluten-Free"/>
    <n v="43.7"/>
    <n v="59454.719295085197"/>
    <s v="Cancelled"/>
    <n v="4.21"/>
    <n v="76345.66"/>
    <n v="4404.8999999999996"/>
    <n v="5.7696796386330268E-2"/>
  </r>
  <r>
    <s v="769c48b8-a660-41c7-ad6c-a21cb4e65d41"/>
    <s v="Kathleen Rojas DDS"/>
    <n v="54"/>
    <x v="3"/>
    <s v="M"/>
    <s v="Canada"/>
    <x v="1"/>
    <x v="60"/>
    <x v="15"/>
    <s v="AMS"/>
    <x v="60"/>
    <n v="11762"/>
    <s v="Long-haul"/>
    <d v="1899-12-30T06:16:26"/>
    <x v="60"/>
    <d v="2025-01-14T00:00:00"/>
    <d v="1899-12-30T09:05:26"/>
    <d v="1899-12-30T22:09:26"/>
    <d v="1899-12-30T02:49:00"/>
    <d v="1899-12-30T02:49:00"/>
    <n v="169"/>
    <s v="Severe-delay"/>
    <n v="678.3"/>
    <x v="2"/>
    <n v="5"/>
    <s v="No Preference"/>
    <n v="40.380000000000003"/>
    <n v="59725.7490876312"/>
    <s v="Cancelled"/>
    <n v="3.81"/>
    <n v="76670.899999999994"/>
    <n v="43419.28"/>
    <n v="0.56630716477829268"/>
  </r>
  <r>
    <s v="4b4759a6-916a-445c-b88c-9bd69432de33"/>
    <s v="Jose Floyd"/>
    <n v="63"/>
    <x v="1"/>
    <s v="M"/>
    <s v="Canada"/>
    <x v="1"/>
    <x v="60"/>
    <x v="15"/>
    <s v="AMS"/>
    <x v="60"/>
    <n v="11762"/>
    <s v="Long-haul"/>
    <d v="1899-12-30T06:16:26"/>
    <x v="60"/>
    <d v="2025-01-06T00:00:00"/>
    <d v="1899-12-30T09:05:26"/>
    <d v="1899-12-30T22:09:26"/>
    <d v="1899-12-30T02:49:00"/>
    <d v="1899-12-30T02:49:00"/>
    <n v="169"/>
    <s v="Severe-delay"/>
    <n v="1289.6300000000001"/>
    <x v="0"/>
    <n v="5"/>
    <s v="Vegan"/>
    <n v="138.43"/>
    <n v="59966.177402971902"/>
    <s v="Not Cancelled"/>
    <n v="4.5999999999999996"/>
    <n v="76959.41"/>
    <n v="82564.009999999995"/>
    <n v="1.0728254023776949"/>
  </r>
  <r>
    <s v="d51a8525-9847-44e6-b17d-b52ca92e926f"/>
    <s v="Benjamin Cantu"/>
    <n v="49"/>
    <x v="3"/>
    <s v="M"/>
    <s v="Canada"/>
    <x v="0"/>
    <x v="60"/>
    <x v="15"/>
    <s v="AMS"/>
    <x v="60"/>
    <n v="11762"/>
    <s v="Long-haul"/>
    <d v="1899-12-30T06:16:26"/>
    <x v="60"/>
    <d v="2025-01-07T00:00:00"/>
    <d v="1899-12-30T09:05:26"/>
    <d v="1899-12-30T22:09:26"/>
    <d v="1899-12-30T02:49:00"/>
    <d v="1899-12-30T02:49:00"/>
    <n v="169"/>
    <s v="Severe-delay"/>
    <n v="437.4"/>
    <x v="2"/>
    <n v="5"/>
    <s v="Non-Vegetarian"/>
    <n v="102.06"/>
    <n v="59647.900736975898"/>
    <s v="Cancelled"/>
    <n v="4.87"/>
    <n v="76577.48"/>
    <n v="28014.01"/>
    <n v="0.36582569705871754"/>
  </r>
  <r>
    <s v="99f1af4c-5dd2-4ee3-b6af-62a5edcc0db2"/>
    <s v="Shelley Levine"/>
    <n v="65"/>
    <x v="1"/>
    <s v="F"/>
    <s v="Canada"/>
    <x v="1"/>
    <x v="61"/>
    <x v="7"/>
    <s v="ICN"/>
    <x v="61"/>
    <n v="13200"/>
    <s v="Long-haul"/>
    <d v="1899-12-30T02:45:05"/>
    <x v="61"/>
    <d v="2025-01-14T00:00:00"/>
    <d v="1899-12-30T03:52:05"/>
    <d v="1899-12-30T18:32:05"/>
    <d v="1899-12-30T01:07:00"/>
    <d v="1899-12-30T01:07:00"/>
    <n v="67"/>
    <s v="Moderate-delay"/>
    <n v="748.25"/>
    <x v="2"/>
    <n v="5"/>
    <s v="Vegan"/>
    <n v="101.54"/>
    <n v="67336.786236353102"/>
    <s v="Cancelled"/>
    <n v="3.82"/>
    <n v="85804.14"/>
    <n v="47908.31"/>
    <n v="0.55834497030096686"/>
  </r>
  <r>
    <s v="dd2f46bd-5982-4932-afad-8d1bf790703f"/>
    <s v="Sheila Long"/>
    <n v="62"/>
    <x v="1"/>
    <s v="M"/>
    <s v="Canada"/>
    <x v="1"/>
    <x v="61"/>
    <x v="7"/>
    <s v="ICN"/>
    <x v="61"/>
    <n v="13200"/>
    <s v="Long-haul"/>
    <d v="1899-12-30T02:45:05"/>
    <x v="61"/>
    <d v="2025-01-05T00:00:00"/>
    <d v="1899-12-30T03:52:05"/>
    <d v="1899-12-30T18:32:05"/>
    <d v="1899-12-30T01:07:00"/>
    <d v="1899-12-30T01:07:00"/>
    <n v="67"/>
    <s v="Moderate-delay"/>
    <n v="910.03"/>
    <x v="1"/>
    <n v="5"/>
    <s v="Vegetarian"/>
    <n v="70.489999999999995"/>
    <n v="67108.920138098605"/>
    <s v="Cancelled"/>
    <n v="4.97"/>
    <n v="85530.7"/>
    <n v="58256.02"/>
    <n v="0.68111239589995165"/>
  </r>
  <r>
    <s v="2e18b076-e2b9-494f-97f6-d0fad9173e94"/>
    <s v="Karla Martin"/>
    <n v="44"/>
    <x v="3"/>
    <s v="F"/>
    <s v="Canada"/>
    <x v="1"/>
    <x v="61"/>
    <x v="7"/>
    <s v="ICN"/>
    <x v="61"/>
    <n v="13200"/>
    <s v="Long-haul"/>
    <d v="1899-12-30T02:45:05"/>
    <x v="61"/>
    <d v="2025-01-12T00:00:00"/>
    <d v="1899-12-30T03:52:05"/>
    <d v="1899-12-30T18:32:05"/>
    <d v="1899-12-30T01:07:00"/>
    <d v="1899-12-30T01:07:00"/>
    <n v="67"/>
    <s v="Moderate-delay"/>
    <n v="856.5"/>
    <x v="2"/>
    <n v="5"/>
    <s v="Non-Vegetarian"/>
    <n v="97.38"/>
    <n v="67472.805547685799"/>
    <s v="Cancelled"/>
    <n v="3.47"/>
    <n v="85967.37"/>
    <n v="54835.48"/>
    <n v="0.63786387788762189"/>
  </r>
  <r>
    <s v="6430a287-34ad-41ac-a1b2-8c8ce3c79348"/>
    <s v="Erica Lawson"/>
    <n v="34"/>
    <x v="2"/>
    <s v="F"/>
    <s v="Canada"/>
    <x v="0"/>
    <x v="61"/>
    <x v="7"/>
    <s v="ICN"/>
    <x v="61"/>
    <n v="13200"/>
    <s v="Long-haul"/>
    <d v="1899-12-30T02:45:05"/>
    <x v="61"/>
    <d v="2025-01-15T00:00:00"/>
    <d v="1899-12-30T03:52:05"/>
    <d v="1899-12-30T18:32:05"/>
    <d v="1899-12-30T01:07:00"/>
    <d v="1899-12-30T01:07:00"/>
    <n v="67"/>
    <s v="Moderate-delay"/>
    <n v="1052.22"/>
    <x v="2"/>
    <n v="3"/>
    <s v="Vegetarian"/>
    <n v="184.35"/>
    <n v="66765.858106051397"/>
    <s v="Not Cancelled"/>
    <n v="4.0999999999999996"/>
    <n v="85119.03"/>
    <n v="67378.95"/>
    <n v="0.79158503098543298"/>
  </r>
  <r>
    <s v="37b23e9a-72ab-4eea-9e26-0ebd1e06de23"/>
    <s v="Amber Berry"/>
    <n v="56"/>
    <x v="3"/>
    <s v="F"/>
    <s v="Canada"/>
    <x v="1"/>
    <x v="39"/>
    <x v="12"/>
    <s v="LHR"/>
    <x v="39"/>
    <n v="3105"/>
    <s v="Short-haul "/>
    <d v="1899-12-30T22:01:41"/>
    <x v="39"/>
    <d v="2025-01-04T00:00:00"/>
    <d v="1899-12-30T23:01:41"/>
    <d v="1899-12-30T02:28:41"/>
    <d v="1899-12-30T01:00:00"/>
    <d v="1899-12-30T01:00:00"/>
    <n v="60"/>
    <s v="Moderate-delay"/>
    <n v="1067.9000000000001"/>
    <x v="1"/>
    <n v="5"/>
    <s v="Non-Vegetarian"/>
    <n v="159.19999999999999"/>
    <n v="16461.655030377598"/>
    <s v="Cancelled"/>
    <n v="3.61"/>
    <n v="24753.99"/>
    <n v="68377.440000000002"/>
    <n v="2.762279535541543"/>
  </r>
  <r>
    <s v="f5bf95f1-4336-43ce-9a85-40e823b5ccfb"/>
    <s v="Chad Peterson"/>
    <n v="52"/>
    <x v="3"/>
    <s v="F"/>
    <s v="Canada"/>
    <x v="1"/>
    <x v="39"/>
    <x v="12"/>
    <s v="LHR"/>
    <x v="39"/>
    <n v="3105"/>
    <s v="Short-haul "/>
    <d v="1899-12-30T22:01:41"/>
    <x v="39"/>
    <d v="2025-01-03T00:00:00"/>
    <d v="1899-12-30T23:01:41"/>
    <d v="1899-12-30T02:28:41"/>
    <d v="1899-12-30T01:00:00"/>
    <d v="1899-12-30T01:00:00"/>
    <n v="60"/>
    <s v="Moderate-delay"/>
    <n v="428.26"/>
    <x v="1"/>
    <n v="5"/>
    <s v="Gluten-Free"/>
    <n v="120.37"/>
    <n v="16102.3871104032"/>
    <s v="Not Cancelled"/>
    <n v="4.17"/>
    <n v="24322.86"/>
    <n v="27432.71"/>
    <n v="1.1278570858854591"/>
  </r>
  <r>
    <s v="4e8b4dd7-8e40-427b-a403-f75a6d80fcef"/>
    <s v="Samantha Morales"/>
    <n v="32"/>
    <x v="2"/>
    <s v="M"/>
    <s v="Canada"/>
    <x v="0"/>
    <x v="40"/>
    <x v="13"/>
    <s v="ICN"/>
    <x v="40"/>
    <n v="347"/>
    <s v="Short-haul "/>
    <d v="1899-12-30T13:37:35"/>
    <x v="40"/>
    <d v="2025-01-13T00:00:00"/>
    <d v="1899-12-30T14:26:35"/>
    <d v="1899-12-30T14:49:35"/>
    <d v="1899-12-30T00:49:00"/>
    <d v="1899-12-30T00:49:00"/>
    <n v="49"/>
    <s v="Moderate-delay"/>
    <n v="1142.7"/>
    <x v="1"/>
    <n v="3"/>
    <s v="Gluten-Free"/>
    <n v="59.77"/>
    <n v="2619.0116903317298"/>
    <s v="Cancelled"/>
    <n v="3.28"/>
    <n v="8142.81"/>
    <n v="73144.75"/>
    <n v="8.9827406018315532"/>
  </r>
  <r>
    <s v="d71612e5-37cb-4d0f-a71d-1ffcddc79035"/>
    <s v="Carla Walker"/>
    <n v="52"/>
    <x v="3"/>
    <s v="F"/>
    <s v="Canada"/>
    <x v="1"/>
    <x v="40"/>
    <x v="13"/>
    <s v="ICN"/>
    <x v="40"/>
    <n v="347"/>
    <s v="Short-haul "/>
    <d v="1899-12-30T13:37:35"/>
    <x v="40"/>
    <d v="2025-01-12T00:00:00"/>
    <d v="1899-12-30T14:26:35"/>
    <d v="1899-12-30T14:49:35"/>
    <d v="1899-12-30T00:49:00"/>
    <d v="1899-12-30T00:49:00"/>
    <n v="49"/>
    <s v="Moderate-delay"/>
    <n v="1449.61"/>
    <x v="1"/>
    <n v="5"/>
    <s v="Vegetarian"/>
    <n v="131.30000000000001"/>
    <n v="2697.5481984859798"/>
    <s v="Not Cancelled"/>
    <n v="3.86"/>
    <n v="8237.06"/>
    <n v="92801.3"/>
    <n v="11.266313466212461"/>
  </r>
  <r>
    <s v="114266cd-cab8-4db6-8a43-e2c431dbbd07"/>
    <s v="Robert Stanley"/>
    <n v="43"/>
    <x v="3"/>
    <s v="F"/>
    <s v="Canada"/>
    <x v="1"/>
    <x v="40"/>
    <x v="13"/>
    <s v="ICN"/>
    <x v="40"/>
    <n v="347"/>
    <s v="Short-haul "/>
    <d v="1899-12-30T13:37:35"/>
    <x v="40"/>
    <d v="2025-01-12T00:00:00"/>
    <d v="1899-12-30T14:26:35"/>
    <d v="1899-12-30T14:49:35"/>
    <d v="1899-12-30T00:49:00"/>
    <d v="1899-12-30T00:49:00"/>
    <n v="49"/>
    <s v="Moderate-delay"/>
    <n v="342.73"/>
    <x v="0"/>
    <n v="5"/>
    <s v="Non-Vegetarian"/>
    <n v="103.77"/>
    <n v="2925.7298422144499"/>
    <s v="Cancelled"/>
    <n v="3.26"/>
    <n v="8510.8799999999992"/>
    <n v="21955.47"/>
    <n v="2.5796944616772888"/>
  </r>
  <r>
    <s v="f830755b-e820-407f-af15-c76a02c980f4"/>
    <s v="Charlene Edwards"/>
    <n v="36"/>
    <x v="2"/>
    <s v="F"/>
    <s v="Canada"/>
    <x v="0"/>
    <x v="40"/>
    <x v="13"/>
    <s v="ICN"/>
    <x v="40"/>
    <n v="347"/>
    <s v="Short-haul "/>
    <d v="1899-12-30T13:37:35"/>
    <x v="40"/>
    <d v="2025-01-09T00:00:00"/>
    <d v="1899-12-30T14:26:35"/>
    <d v="1899-12-30T14:49:35"/>
    <d v="1899-12-30T00:49:00"/>
    <d v="1899-12-30T00:49:00"/>
    <n v="49"/>
    <s v="Moderate-delay"/>
    <n v="995.25"/>
    <x v="1"/>
    <n v="3"/>
    <s v="No Preference"/>
    <n v="185.87"/>
    <n v="2510.68861064155"/>
    <s v="Not Cancelled"/>
    <n v="4.4800000000000004"/>
    <n v="8012.83"/>
    <n v="63733.17"/>
    <n v="7.9538901985940047"/>
  </r>
  <r>
    <s v="f50f1408-7482-4aa1-9609-aeea0b147250"/>
    <s v="Joseph Dennis"/>
    <n v="23"/>
    <x v="0"/>
    <s v="M"/>
    <s v="Canada"/>
    <x v="0"/>
    <x v="40"/>
    <x v="13"/>
    <s v="ICN"/>
    <x v="40"/>
    <n v="347"/>
    <s v="Short-haul "/>
    <d v="1899-12-30T13:37:35"/>
    <x v="40"/>
    <d v="2025-01-01T00:00:00"/>
    <d v="1899-12-30T14:26:35"/>
    <d v="1899-12-30T14:49:35"/>
    <d v="1899-12-30T00:49:00"/>
    <d v="1899-12-30T00:49:00"/>
    <n v="49"/>
    <s v="Moderate-delay"/>
    <n v="1143.8499999999999"/>
    <x v="0"/>
    <n v="5"/>
    <s v="Gluten-Free"/>
    <n v="65.319999999999993"/>
    <n v="2250.0080586039899"/>
    <s v="Not Cancelled"/>
    <n v="3.76"/>
    <n v="7700.01"/>
    <n v="73219.460000000006"/>
    <n v="9.5090084298591826"/>
  </r>
  <r>
    <s v="8c880ccf-9d48-4670-a19e-a724352fdb00"/>
    <s v="Christopher Moore"/>
    <n v="42"/>
    <x v="3"/>
    <s v="F"/>
    <s v="Canada"/>
    <x v="0"/>
    <x v="41"/>
    <x v="13"/>
    <s v="JFK"/>
    <x v="41"/>
    <n v="3594"/>
    <s v="Short-haul "/>
    <d v="1899-12-30T04:33:34"/>
    <x v="41"/>
    <d v="2025-01-07T00:00:00"/>
    <d v="1899-12-30T05:28:34"/>
    <d v="1899-12-30T09:27:34"/>
    <d v="1899-12-30T00:55:00"/>
    <d v="1899-12-30T00:55:00"/>
    <n v="55"/>
    <s v="Moderate-delay"/>
    <n v="595.58000000000004"/>
    <x v="2"/>
    <n v="5"/>
    <s v="Gluten-Free"/>
    <n v="116.47"/>
    <n v="19153.099015658401"/>
    <s v="Not Cancelled"/>
    <n v="4.3499999999999996"/>
    <n v="27983.72"/>
    <n v="38140.410000000003"/>
    <n v="1.3629499580470359"/>
  </r>
  <r>
    <s v="5f8a421a-2ecf-422b-a162-19de82b6a66a"/>
    <s v="Wendy Johnson"/>
    <n v="60"/>
    <x v="1"/>
    <s v="F"/>
    <s v="Canada"/>
    <x v="1"/>
    <x v="41"/>
    <x v="13"/>
    <s v="JFK"/>
    <x v="41"/>
    <n v="3594"/>
    <s v="Short-haul "/>
    <d v="1899-12-30T04:33:34"/>
    <x v="41"/>
    <d v="2025-01-09T00:00:00"/>
    <d v="1899-12-30T05:28:34"/>
    <d v="1899-12-30T09:27:34"/>
    <d v="1899-12-30T00:55:00"/>
    <d v="1899-12-30T00:55:00"/>
    <n v="55"/>
    <s v="Moderate-delay"/>
    <n v="1059.52"/>
    <x v="1"/>
    <n v="5"/>
    <s v="Vegan"/>
    <n v="32.56"/>
    <n v="18678.752280995199"/>
    <s v="Cancelled"/>
    <n v="3.15"/>
    <n v="27414.5"/>
    <n v="67815.789999999994"/>
    <n v="2.4737197468492949"/>
  </r>
  <r>
    <s v="82226563-8883-43bf-b6ab-a36f3c094af6"/>
    <s v="Mallory Boyd"/>
    <n v="57"/>
    <x v="3"/>
    <s v="F"/>
    <s v="Canada"/>
    <x v="1"/>
    <x v="42"/>
    <x v="10"/>
    <s v="DEL"/>
    <x v="42"/>
    <n v="3239"/>
    <s v="Short-haul "/>
    <d v="1899-12-30T02:19:19"/>
    <x v="42"/>
    <d v="2025-01-08T00:00:00"/>
    <d v="1899-12-30T03:56:19"/>
    <d v="1899-12-30T07:31:19"/>
    <d v="1899-12-30T01:37:00"/>
    <d v="1899-12-30T01:37:00"/>
    <n v="97"/>
    <s v="Moderate-delay"/>
    <n v="624.36"/>
    <x v="2"/>
    <n v="5"/>
    <s v="Vegetarian"/>
    <n v="66.599999999999994"/>
    <n v="17328.0591408"/>
    <s v="Not Cancelled"/>
    <n v="4.8099999999999996"/>
    <n v="25793.67"/>
    <n v="39972.36"/>
    <n v="1.5496964953029175"/>
  </r>
  <r>
    <s v="9aca5f2a-d83e-4b65-9964-2c9bb50fed1d"/>
    <s v="Timothy Dean"/>
    <n v="44"/>
    <x v="3"/>
    <s v="F"/>
    <s v="Canada"/>
    <x v="0"/>
    <x v="42"/>
    <x v="10"/>
    <s v="DEL"/>
    <x v="42"/>
    <n v="3239"/>
    <s v="Short-haul "/>
    <d v="1899-12-30T02:19:19"/>
    <x v="42"/>
    <d v="2025-01-02T00:00:00"/>
    <d v="1899-12-30T03:56:19"/>
    <d v="1899-12-30T07:31:19"/>
    <d v="1899-12-30T01:37:00"/>
    <d v="1899-12-30T01:37:00"/>
    <n v="97"/>
    <s v="Moderate-delay"/>
    <n v="1141.3399999999999"/>
    <x v="2"/>
    <n v="5"/>
    <s v="Non-Vegetarian"/>
    <n v="115.66"/>
    <n v="17077.977525674101"/>
    <s v="Cancelled"/>
    <n v="3.82"/>
    <n v="25493.57"/>
    <n v="73068.89"/>
    <n v="2.8661693909483841"/>
  </r>
  <r>
    <s v="31fe6fb4-cf9d-49d1-a284-280be9e0d38a"/>
    <s v="Brad Long"/>
    <n v="42"/>
    <x v="3"/>
    <s v="M"/>
    <s v="Canada"/>
    <x v="1"/>
    <x v="42"/>
    <x v="10"/>
    <s v="DEL"/>
    <x v="42"/>
    <n v="3239"/>
    <s v="Short-haul "/>
    <d v="1899-12-30T02:19:19"/>
    <x v="42"/>
    <d v="2025-01-01T00:00:00"/>
    <d v="1899-12-30T03:56:19"/>
    <d v="1899-12-30T07:31:19"/>
    <d v="1899-12-30T01:37:00"/>
    <d v="1899-12-30T01:37:00"/>
    <n v="97"/>
    <s v="Moderate-delay"/>
    <n v="926.38"/>
    <x v="2"/>
    <n v="5"/>
    <s v="Gluten-Free"/>
    <n v="197.13"/>
    <n v="17620.6113236085"/>
    <s v="Cancelled"/>
    <n v="3.6"/>
    <n v="26144.73"/>
    <n v="59327.75"/>
    <n v="2.2692049219861898"/>
  </r>
  <r>
    <s v="315f2769-1211-4867-b8a8-b74204a2774a"/>
    <s v="James Patterson"/>
    <n v="54"/>
    <x v="3"/>
    <s v="F"/>
    <s v="Canada"/>
    <x v="1"/>
    <x v="42"/>
    <x v="10"/>
    <s v="DEL"/>
    <x v="42"/>
    <n v="3239"/>
    <s v="Short-haul "/>
    <d v="1899-12-30T02:19:19"/>
    <x v="42"/>
    <d v="2025-01-05T00:00:00"/>
    <d v="1899-12-30T03:56:19"/>
    <d v="1899-12-30T07:31:19"/>
    <d v="1899-12-30T01:37:00"/>
    <d v="1899-12-30T01:37:00"/>
    <n v="97"/>
    <s v="Moderate-delay"/>
    <n v="1421.01"/>
    <x v="2"/>
    <n v="5"/>
    <s v="Vegetarian"/>
    <n v="79.02"/>
    <n v="16797.422137753099"/>
    <s v="Cancelled"/>
    <n v="4.16"/>
    <n v="25156.91"/>
    <n v="90960.44"/>
    <n v="3.6157238706979515"/>
  </r>
  <r>
    <s v="10d404eb-6ec8-431e-97b0-10e83706746b"/>
    <s v="Bryan Baker"/>
    <n v="51"/>
    <x v="3"/>
    <s v="M"/>
    <s v="Canada"/>
    <x v="1"/>
    <x v="42"/>
    <x v="10"/>
    <s v="DEL"/>
    <x v="42"/>
    <n v="3239"/>
    <s v="Short-haul "/>
    <d v="1899-12-30T02:19:19"/>
    <x v="42"/>
    <d v="2025-01-04T00:00:00"/>
    <d v="1899-12-30T03:56:19"/>
    <d v="1899-12-30T07:31:19"/>
    <d v="1899-12-30T01:37:00"/>
    <d v="1899-12-30T01:37:00"/>
    <n v="97"/>
    <s v="Moderate-delay"/>
    <n v="1109.17"/>
    <x v="0"/>
    <n v="5"/>
    <s v="No Preference"/>
    <n v="152.21"/>
    <n v="17103.9679192271"/>
    <s v="Cancelled"/>
    <n v="4.18"/>
    <n v="25524.76"/>
    <n v="71017.320000000007"/>
    <n v="2.7822913907907463"/>
  </r>
  <r>
    <s v="37287725-3860-4759-b9dc-99d8551d5e2a"/>
    <s v="Charles Ramos"/>
    <n v="56"/>
    <x v="3"/>
    <s v="M"/>
    <s v="Canada"/>
    <x v="1"/>
    <x v="42"/>
    <x v="10"/>
    <s v="DEL"/>
    <x v="42"/>
    <n v="3239"/>
    <s v="Short-haul "/>
    <d v="1899-12-30T02:19:19"/>
    <x v="42"/>
    <d v="2025-01-13T00:00:00"/>
    <d v="1899-12-30T03:56:19"/>
    <d v="1899-12-30T07:31:19"/>
    <d v="1899-12-30T01:37:00"/>
    <d v="1899-12-30T01:37:00"/>
    <n v="97"/>
    <s v="Moderate-delay"/>
    <n v="1411.49"/>
    <x v="1"/>
    <n v="5"/>
    <s v="No Preference"/>
    <n v="179.3"/>
    <n v="17304.317022519299"/>
    <s v="Cancelled"/>
    <n v="4.8"/>
    <n v="25765.18"/>
    <n v="90371.22"/>
    <n v="3.5074942228232056"/>
  </r>
  <r>
    <s v="8de27f87-7277-42f1-bbab-5979f42d647f"/>
    <s v="Rebecca Mann"/>
    <n v="58"/>
    <x v="3"/>
    <s v="F"/>
    <s v="Canada"/>
    <x v="0"/>
    <x v="43"/>
    <x v="0"/>
    <s v="CDG"/>
    <x v="43"/>
    <n v="2142"/>
    <s v="Short-haul "/>
    <d v="1899-12-30T21:05:30"/>
    <x v="43"/>
    <d v="2025-01-09T00:00:00"/>
    <d v="1899-12-30T22:34:30"/>
    <d v="1899-12-30T00:56:30"/>
    <d v="1899-12-30T01:29:00"/>
    <d v="1899-12-30T01:29:00"/>
    <n v="89"/>
    <s v="Moderate-delay"/>
    <n v="1250.51"/>
    <x v="0"/>
    <n v="5"/>
    <s v="Gluten-Free"/>
    <n v="92.59"/>
    <n v="11609.6348965415"/>
    <s v="Not Cancelled"/>
    <n v="3.92"/>
    <n v="18931.560000000001"/>
    <n v="80051.16"/>
    <n v="4.228450270342222"/>
  </r>
  <r>
    <s v="9d15bcb0-2be4-4980-af52-16ba73e6dbcc"/>
    <s v="Shane Mann"/>
    <n v="52"/>
    <x v="3"/>
    <s v="M"/>
    <s v="Canada"/>
    <x v="1"/>
    <x v="43"/>
    <x v="0"/>
    <s v="CDG"/>
    <x v="43"/>
    <n v="2142"/>
    <s v="Short-haul "/>
    <d v="1899-12-30T21:05:30"/>
    <x v="43"/>
    <d v="2025-01-01T00:00:00"/>
    <d v="1899-12-30T22:34:30"/>
    <d v="1899-12-30T00:56:30"/>
    <d v="1899-12-30T01:29:00"/>
    <d v="1899-12-30T01:29:00"/>
    <n v="89"/>
    <s v="Moderate-delay"/>
    <n v="599.09"/>
    <x v="2"/>
    <n v="5"/>
    <s v="Gluten-Free"/>
    <n v="105.28"/>
    <n v="11417.085175890101"/>
    <s v="Not Cancelled"/>
    <n v="3.38"/>
    <n v="18700.5"/>
    <n v="38362.82"/>
    <n v="2.0514328493890539"/>
  </r>
  <r>
    <s v="0f482bfb-82c1-4d72-9b0c-a67d8be57716"/>
    <s v="Megan Hubbard"/>
    <n v="63"/>
    <x v="1"/>
    <s v="M"/>
    <s v="Canada"/>
    <x v="0"/>
    <x v="43"/>
    <x v="0"/>
    <s v="CDG"/>
    <x v="43"/>
    <n v="2142"/>
    <s v="Short-haul "/>
    <d v="1899-12-30T21:05:30"/>
    <x v="43"/>
    <d v="2025-01-15T00:00:00"/>
    <d v="1899-12-30T22:34:30"/>
    <d v="1899-12-30T00:56:30"/>
    <d v="1899-12-30T01:29:00"/>
    <d v="1899-12-30T01:29:00"/>
    <n v="89"/>
    <s v="Moderate-delay"/>
    <n v="1305.52"/>
    <x v="2"/>
    <n v="5"/>
    <s v="Gluten-Free"/>
    <n v="27.44"/>
    <n v="11746.0570741996"/>
    <s v="Cancelled"/>
    <n v="4.93"/>
    <n v="19095.27"/>
    <n v="83558.77"/>
    <n v="4.3758883744508461"/>
  </r>
  <r>
    <s v="4068ccca-7ba6-4ad4-aa1b-f37e4165773b"/>
    <s v="David Rivers"/>
    <n v="23"/>
    <x v="0"/>
    <s v="F"/>
    <s v="Canada"/>
    <x v="1"/>
    <x v="44"/>
    <x v="2"/>
    <s v="LAX"/>
    <x v="44"/>
    <n v="10284"/>
    <s v="Long-haul"/>
    <d v="1899-12-30T13:15:23"/>
    <x v="44"/>
    <d v="2025-01-04T00:00:00"/>
    <d v="1899-12-30T14:36:23"/>
    <d v="1899-12-30T02:01:23"/>
    <d v="1899-12-30T01:21:00"/>
    <d v="1899-12-30T01:21:00"/>
    <n v="81"/>
    <s v="Moderate-delay"/>
    <n v="1371.67"/>
    <x v="2"/>
    <n v="5"/>
    <s v="No Preference"/>
    <n v="131.94"/>
    <n v="51932.012483918697"/>
    <s v="Cancelled"/>
    <n v="3.62"/>
    <n v="67318.41"/>
    <n v="87813.27"/>
    <n v="1.3044465845227182"/>
  </r>
  <r>
    <s v="281f3279-6c39-4bb2-9bc9-2659065fb250"/>
    <s v="Ryan Martin"/>
    <n v="38"/>
    <x v="2"/>
    <s v="M"/>
    <s v="Canada"/>
    <x v="1"/>
    <x v="44"/>
    <x v="2"/>
    <s v="LAX"/>
    <x v="44"/>
    <n v="10284"/>
    <s v="Long-haul"/>
    <d v="1899-12-30T13:15:23"/>
    <x v="44"/>
    <d v="2025-01-04T00:00:00"/>
    <d v="1899-12-30T14:36:23"/>
    <d v="1899-12-30T02:01:23"/>
    <d v="1899-12-30T01:21:00"/>
    <d v="1899-12-30T01:21:00"/>
    <n v="81"/>
    <s v="Moderate-delay"/>
    <n v="995.53"/>
    <x v="0"/>
    <n v="3"/>
    <s v="Vegetarian"/>
    <n v="115.46"/>
    <n v="52885.396532206003"/>
    <s v="Cancelled"/>
    <n v="4.84"/>
    <n v="68462.48"/>
    <n v="63737.01"/>
    <n v="0.93097723015584599"/>
  </r>
  <r>
    <s v="a6317408-cce7-475b-a274-20d2c0570d9b"/>
    <s v="Adam Terry"/>
    <n v="44"/>
    <x v="3"/>
    <s v="M"/>
    <s v="Canada"/>
    <x v="0"/>
    <x v="44"/>
    <x v="2"/>
    <s v="LAX"/>
    <x v="44"/>
    <n v="10284"/>
    <s v="Long-haul"/>
    <d v="1899-12-30T13:15:23"/>
    <x v="44"/>
    <d v="2025-01-14T00:00:00"/>
    <d v="1899-12-30T14:36:23"/>
    <d v="1899-12-30T02:01:23"/>
    <d v="1899-12-30T01:21:00"/>
    <d v="1899-12-30T01:21:00"/>
    <n v="81"/>
    <s v="Moderate-delay"/>
    <n v="498.14"/>
    <x v="0"/>
    <n v="5"/>
    <s v="Vegetarian"/>
    <n v="85.04"/>
    <n v="52776.345555049003"/>
    <s v="Cancelled"/>
    <n v="4.28"/>
    <n v="68331.61"/>
    <n v="31897.97"/>
    <n v="0.4668113337297336"/>
  </r>
  <r>
    <s v="23e077c4-3f51-45e9-9bc6-d6e8a6c6bbb4"/>
    <s v="Jennifer Thompson"/>
    <n v="54"/>
    <x v="3"/>
    <s v="F"/>
    <s v="Canada"/>
    <x v="0"/>
    <x v="44"/>
    <x v="2"/>
    <s v="LAX"/>
    <x v="44"/>
    <n v="10284"/>
    <s v="Long-haul"/>
    <d v="1899-12-30T13:15:23"/>
    <x v="44"/>
    <d v="2025-01-11T00:00:00"/>
    <d v="1899-12-30T14:36:23"/>
    <d v="1899-12-30T02:01:23"/>
    <d v="1899-12-30T01:21:00"/>
    <d v="1899-12-30T01:21:00"/>
    <n v="81"/>
    <s v="Moderate-delay"/>
    <n v="102.15"/>
    <x v="1"/>
    <n v="5"/>
    <s v="Vegan"/>
    <n v="8.6"/>
    <n v="52503.463493487099"/>
    <s v="Not Cancelled"/>
    <n v="4.0999999999999996"/>
    <n v="68004.160000000003"/>
    <n v="6539.32"/>
    <n v="9.6160587822862589E-2"/>
  </r>
  <r>
    <s v="1645df36-0ffe-44cc-955f-b2e72a8221cd"/>
    <s v="Tara Black"/>
    <n v="47"/>
    <x v="3"/>
    <s v="M"/>
    <s v="Canada"/>
    <x v="0"/>
    <x v="44"/>
    <x v="2"/>
    <s v="LAX"/>
    <x v="44"/>
    <n v="10284"/>
    <s v="Long-haul"/>
    <d v="1899-12-30T13:15:23"/>
    <x v="44"/>
    <d v="2025-01-04T00:00:00"/>
    <d v="1899-12-30T14:36:23"/>
    <d v="1899-12-30T02:01:23"/>
    <d v="1899-12-30T01:21:00"/>
    <d v="1899-12-30T01:21:00"/>
    <n v="81"/>
    <s v="Moderate-delay"/>
    <n v="1429.73"/>
    <x v="1"/>
    <n v="5"/>
    <s v="Non-Vegetarian"/>
    <n v="75.3"/>
    <n v="52050.128124766903"/>
    <s v="Not Cancelled"/>
    <n v="3.44"/>
    <n v="67460.149999999994"/>
    <n v="91517.78"/>
    <n v="1.3566198711387389"/>
  </r>
  <r>
    <s v="78199b72-04fb-48a3-965c-f51b55c4bedc"/>
    <s v="Rebecca Gibson"/>
    <n v="72"/>
    <x v="4"/>
    <s v="M"/>
    <s v="Canada"/>
    <x v="1"/>
    <x v="45"/>
    <x v="13"/>
    <s v="CDG"/>
    <x v="45"/>
    <n v="5417"/>
    <s v="Moderate-haul"/>
    <d v="1899-12-30T06:59:19"/>
    <x v="45"/>
    <d v="2025-01-14T00:00:00"/>
    <d v="1899-12-30T09:33:19"/>
    <d v="1899-12-30T15:34:19"/>
    <d v="1899-12-30T02:34:00"/>
    <d v="1899-12-30T02:34:00"/>
    <n v="154"/>
    <s v="Severe-delay"/>
    <n v="112.97"/>
    <x v="1"/>
    <n v="5"/>
    <s v="Non-Vegetarian"/>
    <n v="150.87"/>
    <n v="27726.865258360602"/>
    <s v="Cancelled"/>
    <n v="4.43"/>
    <n v="38272.239999999998"/>
    <n v="7260.25"/>
    <n v="0.18970015865285128"/>
  </r>
  <r>
    <s v="e936106d-93bd-45fa-9c41-cad1701d0952"/>
    <s v="Molly Castillo"/>
    <n v="75"/>
    <x v="4"/>
    <s v="F"/>
    <s v="Canada"/>
    <x v="1"/>
    <x v="46"/>
    <x v="11"/>
    <s v="HND"/>
    <x v="46"/>
    <n v="8777"/>
    <s v="Moderate-haul"/>
    <d v="1899-12-30T15:28:27"/>
    <x v="46"/>
    <d v="2025-01-11T00:00:00"/>
    <d v="1899-12-30T16:22:27"/>
    <d v="1899-12-30T02:07:27"/>
    <d v="1899-12-30T00:54:00"/>
    <d v="1899-12-30T00:54:00"/>
    <n v="81"/>
    <s v="Moderate-delay"/>
    <n v="212.42"/>
    <x v="2"/>
    <n v="5"/>
    <s v="Vegan"/>
    <n v="196.12"/>
    <n v="45357.841937632802"/>
    <s v="Not Cancelled"/>
    <n v="3.85"/>
    <n v="59429.41"/>
    <n v="13634.1"/>
    <n v="0.22941671472087641"/>
  </r>
  <r>
    <s v="d864ee00-454b-47cc-9de8-41d9425697d3"/>
    <s v="Julie Blake"/>
    <n v="72"/>
    <x v="4"/>
    <s v="M"/>
    <s v="Canada"/>
    <x v="0"/>
    <x v="46"/>
    <x v="11"/>
    <s v="HND"/>
    <x v="46"/>
    <n v="8777"/>
    <s v="Moderate-haul"/>
    <d v="1899-12-30T15:28:27"/>
    <x v="46"/>
    <d v="2025-01-13T00:00:00"/>
    <d v="1899-12-30T16:22:27"/>
    <d v="1899-12-30T02:07:27"/>
    <d v="1899-12-30T00:54:00"/>
    <d v="1899-12-30T00:54:00"/>
    <n v="81"/>
    <s v="Moderate-delay"/>
    <n v="185.75"/>
    <x v="2"/>
    <n v="5"/>
    <s v="Non-Vegetarian"/>
    <n v="59.91"/>
    <n v="44974.775514493202"/>
    <s v="Cancelled"/>
    <n v="4.88"/>
    <n v="58969.73"/>
    <n v="11899.98"/>
    <n v="0.20179810896200473"/>
  </r>
  <r>
    <s v="95ebe3a5-b58d-471e-b44f-ab6ac3dcf19f"/>
    <s v="Anthony Dalton"/>
    <n v="45"/>
    <x v="3"/>
    <s v="F"/>
    <s v="Canada"/>
    <x v="0"/>
    <x v="46"/>
    <x v="11"/>
    <s v="HND"/>
    <x v="46"/>
    <n v="8777"/>
    <s v="Moderate-haul"/>
    <d v="1899-12-30T15:28:27"/>
    <x v="46"/>
    <d v="2025-01-06T00:00:00"/>
    <d v="1899-12-30T16:22:27"/>
    <d v="1899-12-30T02:07:27"/>
    <d v="1899-12-30T00:54:00"/>
    <d v="1899-12-30T00:54:00"/>
    <n v="81"/>
    <s v="Moderate-delay"/>
    <n v="1232.99"/>
    <x v="1"/>
    <n v="5"/>
    <s v="Vegan"/>
    <n v="91.95"/>
    <n v="44415.688170846901"/>
    <s v="Not Cancelled"/>
    <n v="3.09"/>
    <n v="58298.83"/>
    <n v="78929.75"/>
    <n v="1.3538822305696359"/>
  </r>
  <r>
    <s v="6fb52e13-8641-41b6-9735-31568db2ceb2"/>
    <s v="Sylvia Fields"/>
    <n v="39"/>
    <x v="2"/>
    <s v="F"/>
    <s v="Canada"/>
    <x v="1"/>
    <x v="47"/>
    <x v="17"/>
    <s v="CAN"/>
    <x v="47"/>
    <n v="5397"/>
    <s v="Moderate-haul"/>
    <d v="1899-12-30T15:06:25"/>
    <x v="47"/>
    <d v="2025-01-11T00:00:00"/>
    <d v="1899-12-30T15:19:25"/>
    <d v="1899-12-30T21:18:25"/>
    <d v="1899-12-30T00:13:00"/>
    <d v="1899-12-30T00:13:00"/>
    <n v="13"/>
    <s v="On-time"/>
    <n v="640"/>
    <x v="1"/>
    <n v="3"/>
    <s v="Gluten-Free"/>
    <n v="134.16999999999999"/>
    <n v="28283.228325588701"/>
    <s v="Not Cancelled"/>
    <n v="3.45"/>
    <n v="38939.870000000003"/>
    <n v="40986.83"/>
    <n v="1.0525672016881411"/>
  </r>
  <r>
    <s v="a5f5017a-b7a4-402e-b4b6-21a7c1d59242"/>
    <s v="Adam Moody"/>
    <n v="61"/>
    <x v="1"/>
    <s v="M"/>
    <s v="Canada"/>
    <x v="0"/>
    <x v="47"/>
    <x v="17"/>
    <s v="CAN"/>
    <x v="47"/>
    <n v="5397"/>
    <s v="Moderate-haul"/>
    <d v="1899-12-30T15:06:25"/>
    <x v="47"/>
    <d v="2025-01-05T00:00:00"/>
    <d v="1899-12-30T15:19:25"/>
    <d v="1899-12-30T21:18:25"/>
    <d v="1899-12-30T00:13:00"/>
    <d v="1899-12-30T00:13:00"/>
    <n v="13"/>
    <s v="On-time"/>
    <n v="1458.74"/>
    <x v="0"/>
    <n v="5"/>
    <s v="Vegan"/>
    <n v="167.84"/>
    <n v="27733.400751394402"/>
    <s v="Cancelled"/>
    <n v="3.24"/>
    <n v="38280.080000000002"/>
    <n v="93392.93"/>
    <n v="2.4397266149913999"/>
  </r>
  <r>
    <s v="7b9ab284-973e-48a5-8f6f-8466af561c1b"/>
    <s v="Patrick Clayton"/>
    <n v="21"/>
    <x v="0"/>
    <s v="F"/>
    <s v="Canada"/>
    <x v="1"/>
    <x v="47"/>
    <x v="17"/>
    <s v="CAN"/>
    <x v="47"/>
    <n v="5397"/>
    <s v="Moderate-haul"/>
    <d v="1899-12-30T15:06:25"/>
    <x v="47"/>
    <d v="2025-01-09T00:00:00"/>
    <d v="1899-12-30T15:19:25"/>
    <d v="1899-12-30T21:18:25"/>
    <d v="1899-12-30T00:13:00"/>
    <d v="1899-12-30T00:13:00"/>
    <n v="13"/>
    <s v="On-time"/>
    <n v="758.48"/>
    <x v="1"/>
    <n v="5"/>
    <s v="Vegetarian"/>
    <n v="88.17"/>
    <n v="27496.304953390299"/>
    <s v="Not Cancelled"/>
    <n v="3.46"/>
    <n v="37995.57"/>
    <n v="48560.35"/>
    <n v="1.2780529414350146"/>
  </r>
  <r>
    <s v="8c725e16-b731-4cb0-b580-e64812d2e508"/>
    <s v="Juan Phillips"/>
    <n v="69"/>
    <x v="1"/>
    <s v="F"/>
    <s v="Canada"/>
    <x v="0"/>
    <x v="47"/>
    <x v="17"/>
    <s v="CAN"/>
    <x v="47"/>
    <n v="5397"/>
    <s v="Moderate-haul"/>
    <d v="1899-12-30T15:06:25"/>
    <x v="47"/>
    <d v="2025-01-09T00:00:00"/>
    <d v="1899-12-30T15:19:25"/>
    <d v="1899-12-30T21:18:25"/>
    <d v="1899-12-30T00:13:00"/>
    <d v="1899-12-30T00:13:00"/>
    <n v="13"/>
    <s v="On-time"/>
    <n v="1323.1"/>
    <x v="0"/>
    <n v="5"/>
    <s v="Vegetarian"/>
    <n v="132.51"/>
    <n v="28184.6564930243"/>
    <s v="Cancelled"/>
    <n v="3.57"/>
    <n v="38821.589999999997"/>
    <n v="84704.9"/>
    <n v="2.181901874704256"/>
  </r>
  <r>
    <s v="6a0288dd-71d5-477b-80c3-2f71e1d1a8f2"/>
    <s v="David Arnold Jr."/>
    <n v="63"/>
    <x v="1"/>
    <s v="F"/>
    <s v="Canada"/>
    <x v="0"/>
    <x v="48"/>
    <x v="4"/>
    <s v="CAN"/>
    <x v="48"/>
    <n v="13423"/>
    <s v="Long-haul"/>
    <d v="1899-12-30T12:09:51"/>
    <x v="48"/>
    <d v="2025-01-15T00:00:00"/>
    <d v="1899-12-30T12:20:51"/>
    <d v="1899-12-30T03:14:51"/>
    <d v="1899-12-30T00:11:00"/>
    <d v="1899-12-30T00:11:00"/>
    <n v="11"/>
    <s v="On-time"/>
    <n v="1441.26"/>
    <x v="0"/>
    <n v="5"/>
    <s v="Vegan"/>
    <n v="124.43"/>
    <n v="68611.149949401501"/>
    <s v="Not Cancelled"/>
    <n v="3.15"/>
    <n v="87333.38"/>
    <n v="92265.53"/>
    <n v="1.0564749698225351"/>
  </r>
  <r>
    <s v="4826be41-603b-4f71-93b7-7a7aff260ac4"/>
    <s v="Penny Johnson"/>
    <n v="47"/>
    <x v="3"/>
    <s v="M"/>
    <s v="Canada"/>
    <x v="0"/>
    <x v="48"/>
    <x v="4"/>
    <s v="CAN"/>
    <x v="48"/>
    <n v="13423"/>
    <s v="Long-haul"/>
    <d v="1899-12-30T12:09:51"/>
    <x v="48"/>
    <d v="2025-01-02T00:00:00"/>
    <d v="1899-12-30T12:20:51"/>
    <d v="1899-12-30T03:14:51"/>
    <d v="1899-12-30T00:11:00"/>
    <d v="1899-12-30T00:11:00"/>
    <n v="11"/>
    <s v="On-time"/>
    <n v="926.49"/>
    <x v="0"/>
    <n v="5"/>
    <s v="No Preference"/>
    <n v="112.94"/>
    <n v="67729.109005742604"/>
    <s v="Not Cancelled"/>
    <n v="4.99"/>
    <n v="86274.93"/>
    <n v="59317.95"/>
    <n v="0.68754561724941421"/>
  </r>
  <r>
    <s v="52fdd21c-9e40-4ecc-b6cb-9b184fe211f1"/>
    <s v="Cheryl Lee"/>
    <n v="31"/>
    <x v="2"/>
    <s v="F"/>
    <s v="Canada"/>
    <x v="0"/>
    <x v="48"/>
    <x v="4"/>
    <s v="CAN"/>
    <x v="48"/>
    <n v="13423"/>
    <s v="Long-haul"/>
    <d v="1899-12-30T12:09:51"/>
    <x v="48"/>
    <d v="2025-01-08T00:00:00"/>
    <d v="1899-12-30T12:20:51"/>
    <d v="1899-12-30T03:14:51"/>
    <d v="1899-12-30T00:11:00"/>
    <d v="1899-12-30T00:11:00"/>
    <n v="11"/>
    <s v="On-time"/>
    <n v="512.16999999999996"/>
    <x v="0"/>
    <n v="3"/>
    <s v="Vegetarian"/>
    <n v="95.26"/>
    <n v="68101.358751659995"/>
    <s v="Not Cancelled"/>
    <n v="3.49"/>
    <n v="86721.63"/>
    <n v="32797.93"/>
    <n v="0.37819780370825595"/>
  </r>
  <r>
    <s v="85b17386-3cbe-4e3b-ae88-057f8f214a7a"/>
    <s v="Brenda Oconnor"/>
    <n v="52"/>
    <x v="3"/>
    <s v="M"/>
    <s v="Canada"/>
    <x v="0"/>
    <x v="49"/>
    <x v="9"/>
    <s v="DFW"/>
    <x v="49"/>
    <n v="8799"/>
    <s v="Moderate-haul"/>
    <d v="1899-12-30T12:49:08"/>
    <x v="49"/>
    <d v="2025-01-02T00:00:00"/>
    <d v="1899-12-30T13:29:08"/>
    <d v="1899-12-30T23:15:08"/>
    <d v="1899-12-30T00:40:00"/>
    <d v="1899-12-30T00:40:00"/>
    <n v="40"/>
    <s v="Moderate-delay"/>
    <n v="926.05"/>
    <x v="0"/>
    <n v="5"/>
    <s v="Gluten-Free"/>
    <n v="124"/>
    <n v="44996.4537756672"/>
    <s v="Not Cancelled"/>
    <n v="3.13"/>
    <n v="88493.61"/>
    <n v="35575.199999999997"/>
    <n v="0.40200868740692119"/>
  </r>
  <r>
    <s v="87cf814a-c763-48e3-8232-a4ce59ebb8e8"/>
    <s v="Tammy Garcia"/>
    <n v="48"/>
    <x v="3"/>
    <s v="F"/>
    <s v="Canada"/>
    <x v="0"/>
    <x v="49"/>
    <x v="9"/>
    <s v="DFW"/>
    <x v="49"/>
    <n v="8799"/>
    <s v="Moderate-haul"/>
    <d v="1899-12-30T12:49:08"/>
    <x v="49"/>
    <d v="2025-01-03T00:00:00"/>
    <d v="1899-12-30T13:29:08"/>
    <d v="1899-12-30T23:15:08"/>
    <d v="1899-12-30T00:40:00"/>
    <d v="1899-12-30T00:40:00"/>
    <n v="40"/>
    <s v="Moderate-delay"/>
    <n v="1342.37"/>
    <x v="0"/>
    <n v="5"/>
    <s v="Gluten-Free"/>
    <n v="82.24"/>
    <n v="45067.400002675196"/>
    <s v="Cancelled"/>
    <n v="3.79"/>
    <n v="88621.319999999905"/>
    <n v="51556.877999999997"/>
    <n v="0.58176608066772251"/>
  </r>
  <r>
    <s v="0eae4cbd-0ec9-44ec-952f-32ff71dbb0f5"/>
    <s v="Daniel Olson"/>
    <n v="41"/>
    <x v="3"/>
    <s v="M"/>
    <s v="Canada"/>
    <x v="1"/>
    <x v="49"/>
    <x v="9"/>
    <s v="DFW"/>
    <x v="49"/>
    <n v="8799"/>
    <s v="Moderate-haul"/>
    <d v="1899-12-30T12:49:08"/>
    <x v="49"/>
    <d v="2025-01-04T00:00:00"/>
    <d v="1899-12-30T13:29:08"/>
    <d v="1899-12-30T23:15:08"/>
    <d v="1899-12-30T00:40:00"/>
    <d v="1899-12-30T00:40:00"/>
    <n v="40"/>
    <s v="Moderate-delay"/>
    <n v="1360.67"/>
    <x v="0"/>
    <n v="5"/>
    <s v="Gluten-Free"/>
    <n v="168.65"/>
    <n v="45069.197491048602"/>
    <s v="Cancelled"/>
    <n v="3.07"/>
    <n v="88624.56"/>
    <n v="52269.966"/>
    <n v="0.58979097893405619"/>
  </r>
  <r>
    <s v="7733cd60-6c07-4eb7-b1e2-c2093e878259"/>
    <s v="Randy Hale"/>
    <n v="22"/>
    <x v="0"/>
    <s v="F"/>
    <s v="Canada"/>
    <x v="0"/>
    <x v="49"/>
    <x v="9"/>
    <s v="DFW"/>
    <x v="49"/>
    <n v="8799"/>
    <s v="Moderate-haul"/>
    <d v="1899-12-30T12:49:08"/>
    <x v="49"/>
    <d v="2025-01-10T00:00:00"/>
    <d v="1899-12-30T13:29:08"/>
    <d v="1899-12-30T23:15:08"/>
    <d v="1899-12-30T00:40:00"/>
    <d v="1899-12-30T00:40:00"/>
    <n v="40"/>
    <s v="Moderate-delay"/>
    <n v="256.37"/>
    <x v="2"/>
    <n v="5"/>
    <s v="Gluten-Free"/>
    <n v="176.12"/>
    <n v="45195.203557488298"/>
    <s v="Cancelled"/>
    <n v="3.66"/>
    <n v="88851.36"/>
    <n v="9865.74"/>
    <n v="0.11103645459112838"/>
  </r>
  <r>
    <s v="05ad4933-012c-43da-b4a4-5abce12c2b04"/>
    <s v="James Wilson"/>
    <n v="57"/>
    <x v="3"/>
    <s v="M"/>
    <s v="Canada"/>
    <x v="0"/>
    <x v="50"/>
    <x v="14"/>
    <s v="FRA"/>
    <x v="50"/>
    <n v="11194"/>
    <s v="Long-haul"/>
    <d v="1899-12-30T03:50:29"/>
    <x v="50"/>
    <d v="2025-01-01T00:00:00"/>
    <d v="1899-12-30T05:31:29"/>
    <d v="1899-12-30T17:57:29"/>
    <d v="1899-12-30T01:41:00"/>
    <d v="1899-12-30T01:41:00"/>
    <n v="101"/>
    <s v="Moderate-delay"/>
    <n v="1341.23"/>
    <x v="0"/>
    <n v="5"/>
    <s v="Vegetarian"/>
    <n v="96.52"/>
    <n v="56896.9486794689"/>
    <s v="Cancelled"/>
    <n v="4.79"/>
    <n v="73276.34"/>
    <n v="85858.02"/>
    <n v="1.1717018071590366"/>
  </r>
  <r>
    <s v="2ef67a2a-1a24-4b11-99b7-b1e7d0f848d0"/>
    <s v="Randy Davis"/>
    <n v="48"/>
    <x v="3"/>
    <s v="F"/>
    <s v="Canada"/>
    <x v="1"/>
    <x v="50"/>
    <x v="14"/>
    <s v="FRA"/>
    <x v="50"/>
    <n v="11194"/>
    <s v="Long-haul"/>
    <d v="1899-12-30T03:50:29"/>
    <x v="50"/>
    <d v="2025-01-14T00:00:00"/>
    <d v="1899-12-30T05:31:29"/>
    <d v="1899-12-30T17:57:29"/>
    <d v="1899-12-30T01:41:00"/>
    <d v="1899-12-30T01:41:00"/>
    <n v="101"/>
    <s v="Moderate-delay"/>
    <n v="557.91999999999996"/>
    <x v="1"/>
    <n v="5"/>
    <s v="Vegetarian"/>
    <n v="174.06"/>
    <n v="56938.773625069101"/>
    <s v="Cancelled"/>
    <n v="3.83"/>
    <n v="73326.53"/>
    <n v="35741.69"/>
    <n v="0.48743190220510918"/>
  </r>
  <r>
    <s v="80f1495b-0449-4ddf-8257-bfd4516acac5"/>
    <s v="Mitchell Crawford"/>
    <n v="59"/>
    <x v="3"/>
    <s v="F"/>
    <s v="Canada"/>
    <x v="1"/>
    <x v="50"/>
    <x v="14"/>
    <s v="FRA"/>
    <x v="50"/>
    <n v="11194"/>
    <s v="Long-haul"/>
    <d v="1899-12-30T03:50:29"/>
    <x v="50"/>
    <d v="2025-01-12T00:00:00"/>
    <d v="1899-12-30T05:31:29"/>
    <d v="1899-12-30T17:57:29"/>
    <d v="1899-12-30T01:41:00"/>
    <d v="1899-12-30T01:41:00"/>
    <n v="101"/>
    <s v="Moderate-delay"/>
    <n v="1030.1199999999999"/>
    <x v="2"/>
    <n v="5"/>
    <s v="Non-Vegetarian"/>
    <n v="163.21"/>
    <n v="57264.872518656797"/>
    <s v="Not Cancelled"/>
    <n v="3.91"/>
    <n v="73717.850000000006"/>
    <n v="65960.320000000007"/>
    <n v="0.89476727821009427"/>
  </r>
  <r>
    <s v="b3b65d2f-9ce6-43c4-b3bc-c1cfddecd798"/>
    <s v="Benjamin Hood"/>
    <n v="46"/>
    <x v="3"/>
    <s v="M"/>
    <s v="Canada"/>
    <x v="0"/>
    <x v="50"/>
    <x v="14"/>
    <s v="FRA"/>
    <x v="50"/>
    <n v="11194"/>
    <s v="Long-haul"/>
    <d v="1899-12-30T03:50:29"/>
    <x v="50"/>
    <d v="2025-01-06T00:00:00"/>
    <d v="1899-12-30T05:31:29"/>
    <d v="1899-12-30T17:57:29"/>
    <d v="1899-12-30T01:41:00"/>
    <d v="1899-12-30T01:41:00"/>
    <n v="101"/>
    <s v="Moderate-delay"/>
    <n v="496.85"/>
    <x v="2"/>
    <n v="5"/>
    <s v="Gluten-Free"/>
    <n v="112.09"/>
    <n v="57463.9722292687"/>
    <s v="Not Cancelled"/>
    <n v="3.21"/>
    <n v="73956.77"/>
    <n v="31820.82"/>
    <n v="0.43026243574455725"/>
  </r>
  <r>
    <s v="25af2c8b-f926-495d-b9f3-18ce3ff3ccf4"/>
    <s v="Stephanie Williams"/>
    <n v="40"/>
    <x v="3"/>
    <s v="M"/>
    <s v="Canada"/>
    <x v="1"/>
    <x v="50"/>
    <x v="14"/>
    <s v="FRA"/>
    <x v="50"/>
    <n v="11194"/>
    <s v="Long-haul"/>
    <d v="1899-12-30T03:50:29"/>
    <x v="50"/>
    <d v="2025-01-04T00:00:00"/>
    <d v="1899-12-30T05:31:29"/>
    <d v="1899-12-30T17:57:29"/>
    <d v="1899-12-30T01:41:00"/>
    <d v="1899-12-30T01:41:00"/>
    <n v="101"/>
    <s v="Moderate-delay"/>
    <n v="896.14"/>
    <x v="2"/>
    <n v="3"/>
    <s v="Non-Vegetarian"/>
    <n v="29.47"/>
    <n v="56830.875620658"/>
    <s v="Cancelled"/>
    <n v="4.59"/>
    <n v="73197.05"/>
    <n v="57358.85"/>
    <n v="0.78362242740656896"/>
  </r>
  <r>
    <s v="69a1e41a-4345-4785-addd-706a28ebf156"/>
    <s v="Christopher Mcbride"/>
    <n v="33"/>
    <x v="2"/>
    <s v="M"/>
    <s v="Canada"/>
    <x v="1"/>
    <x v="51"/>
    <x v="5"/>
    <s v="BKK"/>
    <x v="51"/>
    <n v="4727"/>
    <s v="Moderate-haul"/>
    <d v="1899-12-30T17:42:08"/>
    <x v="51"/>
    <d v="2025-01-10T00:00:00"/>
    <d v="1899-12-30T19:40:08"/>
    <d v="1899-12-30T00:55:08"/>
    <d v="1899-12-30T01:58:00"/>
    <d v="1899-12-30T01:58:00"/>
    <n v="118"/>
    <s v="Moderate-delay"/>
    <n v="294.95999999999998"/>
    <x v="1"/>
    <n v="3"/>
    <s v="Vegan"/>
    <n v="104.91"/>
    <n v="25078.537485653302"/>
    <s v="Not Cancelled"/>
    <n v="3.62"/>
    <n v="35094.239999999998"/>
    <n v="18898.419999999998"/>
    <n v="0.53850489425045245"/>
  </r>
  <r>
    <s v="4e53d946-0f47-4a47-94b6-f17478e008a6"/>
    <s v="Mark Lee"/>
    <n v="35"/>
    <x v="2"/>
    <s v="F"/>
    <s v="Canada"/>
    <x v="0"/>
    <x v="51"/>
    <x v="5"/>
    <s v="BKK"/>
    <x v="51"/>
    <n v="4727"/>
    <s v="Moderate-haul"/>
    <d v="1899-12-30T17:42:08"/>
    <x v="51"/>
    <d v="2025-01-08T00:00:00"/>
    <d v="1899-12-30T19:40:08"/>
    <d v="1899-12-30T00:55:08"/>
    <d v="1899-12-30T01:58:00"/>
    <d v="1899-12-30T01:58:00"/>
    <n v="118"/>
    <s v="Moderate-delay"/>
    <n v="280.11"/>
    <x v="1"/>
    <n v="3"/>
    <s v="Non-Vegetarian"/>
    <n v="119.25"/>
    <n v="24181.0054603588"/>
    <s v="Not Cancelled"/>
    <n v="4.17"/>
    <n v="34017.21"/>
    <n v="17950.89"/>
    <n v="0.52770024349439593"/>
  </r>
  <r>
    <s v="3f8e2426-c778-4fca-b83f-f5da21d01f89"/>
    <s v="Steven Sanders"/>
    <n v="42"/>
    <x v="3"/>
    <s v="M"/>
    <s v="Canada"/>
    <x v="1"/>
    <x v="51"/>
    <x v="5"/>
    <s v="BKK"/>
    <x v="51"/>
    <n v="4727"/>
    <s v="Moderate-haul"/>
    <d v="1899-12-30T17:42:08"/>
    <x v="51"/>
    <d v="2025-01-06T00:00:00"/>
    <d v="1899-12-30T19:40:08"/>
    <d v="1899-12-30T00:55:08"/>
    <d v="1899-12-30T01:58:00"/>
    <d v="1899-12-30T01:58:00"/>
    <n v="118"/>
    <s v="Moderate-delay"/>
    <n v="409.24"/>
    <x v="1"/>
    <n v="5"/>
    <s v="Vegetarian"/>
    <n v="89.29"/>
    <n v="24918.208240639698"/>
    <s v="Cancelled"/>
    <n v="4.12"/>
    <n v="34901.85"/>
    <n v="26209.22"/>
    <n v="0.75094070944663394"/>
  </r>
  <r>
    <s v="079732b7-d68d-4c2d-ae5b-95292a4fc806"/>
    <s v="Alicia Sexton"/>
    <n v="71"/>
    <x v="4"/>
    <s v="F"/>
    <s v="Canada"/>
    <x v="0"/>
    <x v="52"/>
    <x v="8"/>
    <s v="IST"/>
    <x v="52"/>
    <n v="378"/>
    <s v="Short-haul "/>
    <d v="1899-12-30T06:39:48"/>
    <x v="52"/>
    <d v="2025-01-09T00:00:00"/>
    <d v="1899-12-30T09:18:48"/>
    <d v="1899-12-30T09:43:48"/>
    <d v="1899-12-30T02:39:00"/>
    <d v="1899-12-30T02:39:00"/>
    <n v="159"/>
    <s v="Severe-delay"/>
    <n v="441.55"/>
    <x v="2"/>
    <n v="5"/>
    <s v="Vegan"/>
    <n v="77.42"/>
    <n v="3174.34729533776"/>
    <s v="Not Cancelled"/>
    <n v="3.91"/>
    <n v="13213.8299999999"/>
    <n v="16964.808000000001"/>
    <n v="1.2838675841902105"/>
  </r>
  <r>
    <s v="8ec6a851-fa15-4070-93ca-d9459dd275f6"/>
    <s v="Nathan Gallegos"/>
    <n v="64"/>
    <x v="1"/>
    <s v="M"/>
    <s v="Canada"/>
    <x v="0"/>
    <x v="53"/>
    <x v="18"/>
    <s v="JFK"/>
    <x v="53"/>
    <n v="9631"/>
    <s v="Long-haul"/>
    <d v="1899-12-30T20:54:42"/>
    <x v="53"/>
    <d v="2025-01-04T00:00:00"/>
    <d v="1899-12-30T22:43:42"/>
    <d v="1899-12-30T09:25:42"/>
    <d v="1899-12-30T01:49:00"/>
    <d v="1899-12-30T01:49:00"/>
    <n v="109"/>
    <s v="Moderate-delay"/>
    <n v="556.27"/>
    <x v="1"/>
    <n v="5"/>
    <s v="Vegetarian"/>
    <n v="2.4"/>
    <n v="49544.716254072497"/>
    <s v="Cancelled"/>
    <n v="3.96"/>
    <n v="64453.66"/>
    <n v="35601.760000000002"/>
    <n v="0.55236211566573568"/>
  </r>
  <r>
    <s v="e5063a2f-b8cd-4665-ba18-33d4ace17a2a"/>
    <s v="Zachary Holden"/>
    <n v="30"/>
    <x v="2"/>
    <s v="M"/>
    <s v="Canada"/>
    <x v="1"/>
    <x v="53"/>
    <x v="18"/>
    <s v="JFK"/>
    <x v="53"/>
    <n v="9631"/>
    <s v="Long-haul"/>
    <d v="1899-12-30T20:54:42"/>
    <x v="53"/>
    <d v="2025-01-05T00:00:00"/>
    <d v="1899-12-30T22:43:42"/>
    <d v="1899-12-30T09:25:42"/>
    <d v="1899-12-30T01:49:00"/>
    <d v="1899-12-30T01:49:00"/>
    <n v="109"/>
    <s v="Moderate-delay"/>
    <n v="568.4"/>
    <x v="1"/>
    <n v="3"/>
    <s v="Vegetarian"/>
    <n v="84.92"/>
    <n v="48795.652878540997"/>
    <s v="Cancelled"/>
    <n v="3.28"/>
    <n v="63554.78"/>
    <n v="36394.58"/>
    <n v="0.57264898092637573"/>
  </r>
  <r>
    <s v="c04b6902-14e4-476d-bfa2-7f9d669efa3d"/>
    <s v="Kayla Thomas"/>
    <n v="62"/>
    <x v="1"/>
    <s v="M"/>
    <s v="Canada"/>
    <x v="0"/>
    <x v="54"/>
    <x v="3"/>
    <s v="FRA"/>
    <x v="54"/>
    <n v="6773"/>
    <s v="Moderate-haul"/>
    <d v="1899-12-30T19:13:13"/>
    <x v="54"/>
    <d v="2025-01-06T00:00:00"/>
    <d v="1899-12-30T20:06:13"/>
    <d v="1899-12-30T03:37:13"/>
    <d v="1899-12-30T00:53:00"/>
    <d v="1899-12-30T00:53:00"/>
    <n v="79.5"/>
    <s v="Moderate-delay"/>
    <n v="672.85"/>
    <x v="2"/>
    <n v="5"/>
    <s v="Non-Vegetarian"/>
    <n v="119.43"/>
    <n v="34958.648757364499"/>
    <s v="Not Cancelled"/>
    <n v="4.29"/>
    <n v="46950.38"/>
    <n v="43086.29"/>
    <n v="0.91769842970387039"/>
  </r>
  <r>
    <s v="63d3ce09-be81-4dda-bd88-49baa6579323"/>
    <s v="Alexis Cain"/>
    <n v="34"/>
    <x v="2"/>
    <s v="M"/>
    <s v="Canada"/>
    <x v="0"/>
    <x v="54"/>
    <x v="3"/>
    <s v="FRA"/>
    <x v="54"/>
    <n v="6773"/>
    <s v="Moderate-haul"/>
    <d v="1899-12-30T19:13:13"/>
    <x v="54"/>
    <d v="2025-01-14T00:00:00"/>
    <d v="1899-12-30T20:06:13"/>
    <d v="1899-12-30T03:37:13"/>
    <d v="1899-12-30T00:53:00"/>
    <d v="1899-12-30T00:53:00"/>
    <n v="79.5"/>
    <s v="Moderate-delay"/>
    <n v="1361.48"/>
    <x v="0"/>
    <n v="3"/>
    <s v="Gluten-Free"/>
    <n v="22.75"/>
    <n v="34954.685526495603"/>
    <s v="Not Cancelled"/>
    <n v="3.77"/>
    <n v="46945.62"/>
    <n v="87139.27"/>
    <n v="1.8561746548453295"/>
  </r>
  <r>
    <s v="8b6f141c-e7f0-44e9-91e9-6faed1c041dc"/>
    <s v="Tiffany Smith"/>
    <n v="60"/>
    <x v="1"/>
    <s v="M"/>
    <s v="Canada"/>
    <x v="1"/>
    <x v="54"/>
    <x v="3"/>
    <s v="FRA"/>
    <x v="54"/>
    <n v="6773"/>
    <s v="Moderate-haul"/>
    <d v="1899-12-30T19:13:13"/>
    <x v="54"/>
    <d v="2025-01-09T00:00:00"/>
    <d v="1899-12-30T20:06:13"/>
    <d v="1899-12-30T03:37:13"/>
    <d v="1899-12-30T00:53:00"/>
    <d v="1899-12-30T00:53:00"/>
    <n v="79.5"/>
    <s v="Moderate-delay"/>
    <n v="1223.3699999999999"/>
    <x v="0"/>
    <n v="5"/>
    <s v="Vegetarian"/>
    <n v="34.49"/>
    <n v="35222.575370169303"/>
    <s v="Not Cancelled"/>
    <n v="3.13"/>
    <n v="47267.09"/>
    <n v="78302.58"/>
    <n v="1.6565982801141346"/>
  </r>
  <r>
    <s v="79bab591-28c0-407b-a594-8c55c1d2642a"/>
    <s v="Laura Walters"/>
    <n v="48"/>
    <x v="3"/>
    <s v="F"/>
    <s v="Canada"/>
    <x v="1"/>
    <x v="55"/>
    <x v="19"/>
    <s v="FRA"/>
    <x v="55"/>
    <n v="7465"/>
    <s v="Moderate-haul"/>
    <d v="1899-12-30T17:28:43"/>
    <x v="55"/>
    <d v="2025-01-12T00:00:00"/>
    <d v="1899-12-30T18:35:43"/>
    <d v="1899-12-30T02:52:43"/>
    <d v="1899-12-30T01:07:00"/>
    <d v="1899-12-30T01:07:00"/>
    <n v="67"/>
    <s v="Moderate-delay"/>
    <n v="1072.3399999999999"/>
    <x v="0"/>
    <n v="5"/>
    <s v="No Preference"/>
    <n v="90.01"/>
    <n v="38795.467888533203"/>
    <s v="Not Cancelled"/>
    <n v="3.66"/>
    <n v="51554.559999999998"/>
    <n v="68647.759999999995"/>
    <n v="1.3315555403828487"/>
  </r>
  <r>
    <s v="e611dd55-1f39-4c91-bf06-6be132967be7"/>
    <s v="Alfred Bautista"/>
    <n v="66"/>
    <x v="1"/>
    <s v="F"/>
    <s v="Canada"/>
    <x v="0"/>
    <x v="55"/>
    <x v="19"/>
    <s v="FRA"/>
    <x v="55"/>
    <n v="7465"/>
    <s v="Moderate-haul"/>
    <d v="1899-12-30T17:28:43"/>
    <x v="55"/>
    <d v="2025-01-12T00:00:00"/>
    <d v="1899-12-30T18:35:43"/>
    <d v="1899-12-30T02:52:43"/>
    <d v="1899-12-30T01:07:00"/>
    <d v="1899-12-30T01:07:00"/>
    <n v="67"/>
    <s v="Moderate-delay"/>
    <n v="770.79"/>
    <x v="2"/>
    <n v="5"/>
    <s v="Vegetarian"/>
    <n v="58.1"/>
    <n v="37923.248480715803"/>
    <s v="Not Cancelled"/>
    <n v="3.41"/>
    <n v="50507.9"/>
    <n v="49342.18"/>
    <n v="0.97692004617099504"/>
  </r>
  <r>
    <s v="daad4c13-826a-4aa3-af1f-a8b3a4757e37"/>
    <s v="Mariah Moore"/>
    <n v="74"/>
    <x v="4"/>
    <s v="F"/>
    <s v="Canada"/>
    <x v="0"/>
    <x v="55"/>
    <x v="19"/>
    <s v="FRA"/>
    <x v="55"/>
    <n v="7465"/>
    <s v="Moderate-haul"/>
    <d v="1899-12-30T17:28:43"/>
    <x v="55"/>
    <d v="2025-01-13T00:00:00"/>
    <d v="1899-12-30T18:35:43"/>
    <d v="1899-12-30T02:52:43"/>
    <d v="1899-12-30T01:07:00"/>
    <d v="1899-12-30T01:07:00"/>
    <n v="67"/>
    <s v="Moderate-delay"/>
    <n v="628.16"/>
    <x v="2"/>
    <n v="5"/>
    <s v="Gluten-Free"/>
    <n v="171.24"/>
    <n v="38338.110133017202"/>
    <s v="Cancelled"/>
    <n v="4.75"/>
    <n v="51005.73"/>
    <n v="40236.49"/>
    <n v="0.78886215333061593"/>
  </r>
  <r>
    <s v="97e2c58f-3b17-47a2-8b64-58de09700e56"/>
    <s v="James Boyd"/>
    <n v="42"/>
    <x v="3"/>
    <s v="F"/>
    <s v="Canada"/>
    <x v="0"/>
    <x v="56"/>
    <x v="11"/>
    <s v="DXB"/>
    <x v="56"/>
    <n v="4304"/>
    <s v="Moderate-haul"/>
    <d v="1899-12-30T22:37:08"/>
    <x v="56"/>
    <d v="2025-01-03T00:00:00"/>
    <d v="1899-12-30T01:02:08"/>
    <d v="1899-12-30T05:48:08"/>
    <d v="1899-12-30T02:25:00"/>
    <d v="1899-12-30T02:25:00"/>
    <n v="217.5"/>
    <s v="Severe-delay"/>
    <n v="548.80999999999995"/>
    <x v="0"/>
    <n v="5"/>
    <s v="Non-Vegetarian"/>
    <n v="194.7"/>
    <n v="22983.851845363999"/>
    <s v="Cancelled"/>
    <n v="3.31"/>
    <n v="32580.62"/>
    <n v="35162.78"/>
    <n v="1.0792544770480119"/>
  </r>
  <r>
    <s v="c727dfaf-0612-4cf7-918c-18adadaa5812"/>
    <s v="Diane Garcia"/>
    <n v="36"/>
    <x v="2"/>
    <s v="F"/>
    <s v="Canada"/>
    <x v="0"/>
    <x v="56"/>
    <x v="11"/>
    <s v="DXB"/>
    <x v="56"/>
    <n v="4304"/>
    <s v="Moderate-haul"/>
    <d v="1899-12-30T22:37:08"/>
    <x v="56"/>
    <d v="2025-01-04T00:00:00"/>
    <d v="1899-12-30T01:02:08"/>
    <d v="1899-12-30T05:48:08"/>
    <d v="1899-12-30T02:25:00"/>
    <d v="1899-12-30T02:25:00"/>
    <n v="217.5"/>
    <s v="Severe-delay"/>
    <n v="1392.06"/>
    <x v="2"/>
    <n v="3"/>
    <s v="Vegetarian"/>
    <n v="23.01"/>
    <n v="22595.127499047001"/>
    <s v="Cancelled"/>
    <n v="4.9400000000000004"/>
    <n v="32114.15"/>
    <n v="89096.44"/>
    <n v="2.7743670624942589"/>
  </r>
  <r>
    <s v="5cf57d33-74f0-4492-adea-bbeebf9fd5d1"/>
    <s v="John Jones"/>
    <n v="53"/>
    <x v="3"/>
    <s v="M"/>
    <s v="Canada"/>
    <x v="0"/>
    <x v="56"/>
    <x v="11"/>
    <s v="DXB"/>
    <x v="56"/>
    <n v="4304"/>
    <s v="Moderate-haul"/>
    <d v="1899-12-30T22:37:08"/>
    <x v="56"/>
    <d v="2025-01-07T00:00:00"/>
    <d v="1899-12-30T01:02:08"/>
    <d v="1899-12-30T05:48:08"/>
    <d v="1899-12-30T02:25:00"/>
    <d v="1899-12-30T02:25:00"/>
    <n v="217.5"/>
    <s v="Severe-delay"/>
    <n v="776.18"/>
    <x v="1"/>
    <n v="5"/>
    <s v="No Preference"/>
    <n v="80.09"/>
    <n v="22383.991712340401"/>
    <s v="Cancelled"/>
    <n v="4.6399999999999997"/>
    <n v="31860.79"/>
    <n v="49691.54"/>
    <n v="1.559645570621444"/>
  </r>
  <r>
    <s v="a6873ee6-e1b2-4fda-b902-abbd06d0408e"/>
    <s v="Molly Castillo"/>
    <n v="72"/>
    <x v="4"/>
    <s v="M"/>
    <s v="Canada"/>
    <x v="1"/>
    <x v="56"/>
    <x v="11"/>
    <s v="DXB"/>
    <x v="56"/>
    <n v="4304"/>
    <s v="Moderate-haul"/>
    <d v="1899-12-30T22:37:08"/>
    <x v="56"/>
    <d v="2025-01-08T00:00:00"/>
    <d v="1899-12-30T01:02:08"/>
    <d v="1899-12-30T05:48:08"/>
    <d v="1899-12-30T02:25:00"/>
    <d v="1899-12-30T02:25:00"/>
    <n v="217.5"/>
    <s v="Severe-delay"/>
    <n v="91.46"/>
    <x v="0"/>
    <n v="5"/>
    <s v="No Preference"/>
    <n v="109.09"/>
    <n v="22254.210048207598"/>
    <s v="Cancelled"/>
    <n v="4.93"/>
    <n v="31705.05"/>
    <n v="5875.26"/>
    <n v="0.18530991119711215"/>
  </r>
  <r>
    <s v="2a895d83-5b0c-45d5-9c5e-75ae19e4eaa0"/>
    <s v="Robert Nixon"/>
    <n v="59"/>
    <x v="3"/>
    <s v="F"/>
    <s v="Canada"/>
    <x v="0"/>
    <x v="57"/>
    <x v="16"/>
    <s v="DEL"/>
    <x v="57"/>
    <n v="10118"/>
    <s v="Long-haul"/>
    <d v="1899-12-30T23:40:34"/>
    <x v="57"/>
    <d v="2025-01-14T00:00:00"/>
    <d v="1899-12-30T02:29:34"/>
    <d v="1899-12-30T13:43:34"/>
    <d v="1899-12-30T02:49:00"/>
    <d v="1899-12-30T02:49:00"/>
    <n v="169"/>
    <s v="Severe-delay"/>
    <n v="440.65"/>
    <x v="1"/>
    <n v="5"/>
    <s v="Vegan"/>
    <n v="198.35"/>
    <n v="51348.274967179503"/>
    <s v="Cancelled"/>
    <n v="4.7300000000000004"/>
    <n v="66617.929999999993"/>
    <n v="28241.27"/>
    <n v="0.42392896326859758"/>
  </r>
  <r>
    <s v="9f554978-9d00-4219-9cba-71933bfc2624"/>
    <s v="Sara Williams"/>
    <n v="57"/>
    <x v="3"/>
    <s v="M"/>
    <s v="Canada"/>
    <x v="0"/>
    <x v="57"/>
    <x v="16"/>
    <s v="DEL"/>
    <x v="57"/>
    <n v="10118"/>
    <s v="Long-haul"/>
    <d v="1899-12-30T23:40:34"/>
    <x v="57"/>
    <d v="2025-01-10T00:00:00"/>
    <d v="1899-12-30T02:29:34"/>
    <d v="1899-12-30T13:43:34"/>
    <d v="1899-12-30T02:49:00"/>
    <d v="1899-12-30T02:49:00"/>
    <n v="169"/>
    <s v="Severe-delay"/>
    <n v="521.04"/>
    <x v="1"/>
    <n v="5"/>
    <s v="Gluten-Free"/>
    <n v="153.13"/>
    <n v="51717.565463937601"/>
    <s v="Cancelled"/>
    <n v="4.28"/>
    <n v="67061.08"/>
    <n v="33377.19"/>
    <n v="0.49771327870055182"/>
  </r>
  <r>
    <s v="53f371cd-a363-49cc-aa45-cdb0c3a304cf"/>
    <s v="Rebecca Rhodes"/>
    <n v="30"/>
    <x v="2"/>
    <s v="M"/>
    <s v="Canada"/>
    <x v="1"/>
    <x v="57"/>
    <x v="16"/>
    <s v="DEL"/>
    <x v="57"/>
    <n v="10118"/>
    <s v="Long-haul"/>
    <d v="1899-12-30T23:40:34"/>
    <x v="57"/>
    <d v="2025-01-01T00:00:00"/>
    <d v="1899-12-30T02:29:34"/>
    <d v="1899-12-30T13:43:34"/>
    <d v="1899-12-30T02:49:00"/>
    <d v="1899-12-30T02:49:00"/>
    <n v="169"/>
    <s v="Severe-delay"/>
    <n v="584.75"/>
    <x v="2"/>
    <n v="3"/>
    <s v="Non-Vegetarian"/>
    <n v="160.87"/>
    <n v="51942.368016429798"/>
    <s v="Not Cancelled"/>
    <n v="3.72"/>
    <n v="67330.84"/>
    <n v="37456.17"/>
    <n v="0.55630035211204854"/>
  </r>
  <r>
    <s v="d7130ee5-6fef-4301-b8fa-913eab04202f"/>
    <s v="Olivia Gonzalez"/>
    <n v="49"/>
    <x v="3"/>
    <s v="F"/>
    <s v="Canada"/>
    <x v="1"/>
    <x v="57"/>
    <x v="16"/>
    <s v="DEL"/>
    <x v="57"/>
    <n v="10118"/>
    <s v="Long-haul"/>
    <d v="1899-12-30T23:40:34"/>
    <x v="57"/>
    <d v="2025-01-05T00:00:00"/>
    <d v="1899-12-30T02:29:34"/>
    <d v="1899-12-30T13:43:34"/>
    <d v="1899-12-30T02:49:00"/>
    <d v="1899-12-30T02:49:00"/>
    <n v="169"/>
    <s v="Severe-delay"/>
    <n v="887.65"/>
    <x v="1"/>
    <n v="5"/>
    <s v="Gluten-Free"/>
    <n v="152.55000000000001"/>
    <n v="51586.874634286803"/>
    <s v="Cancelled"/>
    <n v="4.37"/>
    <n v="66904.25"/>
    <n v="56840.11"/>
    <n v="0.84957398072618706"/>
  </r>
  <r>
    <s v="2183b70b-cec6-491b-ade1-9f50ad92edcb"/>
    <s v="Katie Edwards"/>
    <n v="72"/>
    <x v="4"/>
    <s v="F"/>
    <s v="Canada"/>
    <x v="0"/>
    <x v="57"/>
    <x v="16"/>
    <s v="DEL"/>
    <x v="57"/>
    <n v="10118"/>
    <s v="Long-haul"/>
    <d v="1899-12-30T23:40:34"/>
    <x v="57"/>
    <d v="2025-01-03T00:00:00"/>
    <d v="1899-12-30T02:29:34"/>
    <d v="1899-12-30T13:43:34"/>
    <d v="1899-12-30T02:49:00"/>
    <d v="1899-12-30T02:49:00"/>
    <n v="169"/>
    <s v="Severe-delay"/>
    <n v="1311.79"/>
    <x v="2"/>
    <n v="5"/>
    <s v="Vegan"/>
    <n v="182.34"/>
    <n v="51931.077446639101"/>
    <s v="Not Cancelled"/>
    <n v="3.75"/>
    <n v="67317.289999999994"/>
    <n v="83991.03"/>
    <n v="1.2476888181327561"/>
  </r>
  <r>
    <s v="5530da51-08b4-451e-9711-f1bc0f2084fd"/>
    <s v="William Vasquez"/>
    <n v="71"/>
    <x v="4"/>
    <s v="F"/>
    <s v="Canada"/>
    <x v="1"/>
    <x v="58"/>
    <x v="17"/>
    <s v="DEL"/>
    <x v="58"/>
    <n v="8465"/>
    <s v="Moderate-haul"/>
    <d v="1899-12-30T03:31:04"/>
    <x v="58"/>
    <d v="2025-01-05T00:00:00"/>
    <d v="1899-12-30T05:32:04"/>
    <d v="1899-12-30T14:56:04"/>
    <d v="1899-12-30T02:01:00"/>
    <d v="1899-12-30T02:01:00"/>
    <n v="121"/>
    <s v="Severe-delay"/>
    <n v="891.79"/>
    <x v="0"/>
    <n v="5"/>
    <s v="Non-Vegetarian"/>
    <n v="34.950000000000003"/>
    <n v="42870.545537033002"/>
    <s v="Not Cancelled"/>
    <n v="3.56"/>
    <n v="56444.65"/>
    <n v="57081.55"/>
    <n v="1.0112836203253985"/>
  </r>
  <r>
    <s v="b24e148b-f8c5-4cf6-b226-4c83da1de966"/>
    <s v="Christopher Joseph"/>
    <n v="38"/>
    <x v="2"/>
    <s v="F"/>
    <s v="Canada"/>
    <x v="1"/>
    <x v="58"/>
    <x v="17"/>
    <s v="DEL"/>
    <x v="58"/>
    <n v="8465"/>
    <s v="Moderate-haul"/>
    <d v="1899-12-30T03:31:04"/>
    <x v="58"/>
    <d v="2025-01-07T00:00:00"/>
    <d v="1899-12-30T05:32:04"/>
    <d v="1899-12-30T14:56:04"/>
    <d v="1899-12-30T02:01:00"/>
    <d v="1899-12-30T02:01:00"/>
    <n v="121"/>
    <s v="Severe-delay"/>
    <n v="203.49"/>
    <x v="0"/>
    <n v="3"/>
    <s v="Non-Vegetarian"/>
    <n v="156.62"/>
    <n v="43104.558910742096"/>
    <s v="Cancelled"/>
    <n v="4.0599999999999996"/>
    <n v="56725.47"/>
    <n v="13054.68"/>
    <n v="0.23013789043969138"/>
  </r>
  <r>
    <s v="d02ca2a9-24a1-4da3-917b-624d956e98b1"/>
    <s v="Juan Smith"/>
    <n v="65"/>
    <x v="1"/>
    <s v="M"/>
    <s v="Canada"/>
    <x v="1"/>
    <x v="59"/>
    <x v="8"/>
    <s v="DEN"/>
    <x v="59"/>
    <n v="14596"/>
    <s v="Long-haul"/>
    <d v="1899-12-30T15:01:56"/>
    <x v="59"/>
    <d v="2025-01-06T00:00:00"/>
    <d v="1899-12-30T16:50:56"/>
    <d v="1899-12-30T09:03:56"/>
    <d v="1899-12-30T01:49:00"/>
    <d v="1899-12-30T01:49:00"/>
    <n v="109"/>
    <s v="Moderate-delay"/>
    <n v="311.2"/>
    <x v="1"/>
    <n v="5"/>
    <s v="Non-Vegetarian"/>
    <n v="51.21"/>
    <n v="74038.514275189998"/>
    <s v="Cancelled"/>
    <n v="4.18"/>
    <n v="140769.32999999999"/>
    <n v="11956.224"/>
    <n v="8.4934864718046191E-2"/>
  </r>
  <r>
    <s v="c142f850-25f6-404f-ada7-e76ba44ae766"/>
    <s v="Rebecca Marquez"/>
    <n v="28"/>
    <x v="0"/>
    <s v="F"/>
    <s v="Canada"/>
    <x v="0"/>
    <x v="59"/>
    <x v="8"/>
    <s v="DEN"/>
    <x v="59"/>
    <n v="14596"/>
    <s v="Long-haul"/>
    <d v="1899-12-30T15:01:56"/>
    <x v="59"/>
    <d v="2025-01-02T00:00:00"/>
    <d v="1899-12-30T16:50:56"/>
    <d v="1899-12-30T09:03:56"/>
    <d v="1899-12-30T01:49:00"/>
    <d v="1899-12-30T01:49:00"/>
    <n v="109"/>
    <s v="Moderate-delay"/>
    <n v="1429.04"/>
    <x v="1"/>
    <n v="5"/>
    <s v="Vegan"/>
    <n v="149.36000000000001"/>
    <n v="73834.697601557098"/>
    <s v="Cancelled"/>
    <n v="4.13"/>
    <n v="140402.46"/>
    <n v="54893.057999999997"/>
    <n v="0.39096934626359109"/>
  </r>
  <r>
    <s v="79d483c6-c417-4f78-b838-57f38c66b165"/>
    <s v="Laura Zhang"/>
    <n v="37"/>
    <x v="2"/>
    <s v="M"/>
    <s v="China"/>
    <x v="0"/>
    <x v="0"/>
    <x v="0"/>
    <s v="ORD"/>
    <x v="0"/>
    <n v="11386"/>
    <s v="Long-haul"/>
    <d v="1899-12-30T14:32:05"/>
    <x v="0"/>
    <d v="2025-01-13T00:00:00"/>
    <d v="1899-12-30T16:06:05"/>
    <d v="1899-12-30T04:45:05"/>
    <d v="1899-12-30T01:34:00"/>
    <d v="1899-12-30T01:34:00"/>
    <n v="94"/>
    <s v="Moderate-delay"/>
    <n v="409.33"/>
    <x v="0"/>
    <n v="3"/>
    <s v="Vegetarian"/>
    <n v="12.76"/>
    <n v="57452.01708197"/>
    <s v="Cancelled"/>
    <n v="4.32"/>
    <n v="73942.42"/>
    <n v="26199.67"/>
    <n v="0.35432529798186208"/>
  </r>
  <r>
    <s v="771e82ae-3042-4b25-9c78-ad44813ad2bf"/>
    <s v="Jessica Wong"/>
    <n v="72"/>
    <x v="4"/>
    <s v="M"/>
    <s v="China"/>
    <x v="1"/>
    <x v="0"/>
    <x v="0"/>
    <s v="ORD"/>
    <x v="0"/>
    <n v="11386"/>
    <s v="Long-haul"/>
    <d v="1899-12-30T14:32:05"/>
    <x v="0"/>
    <d v="2025-01-01T00:00:00"/>
    <d v="1899-12-30T16:06:05"/>
    <d v="1899-12-30T04:45:05"/>
    <d v="1899-12-30T01:34:00"/>
    <d v="1899-12-30T01:34:00"/>
    <n v="94"/>
    <s v="Moderate-delay"/>
    <n v="446.08"/>
    <x v="2"/>
    <n v="5"/>
    <s v="Vegetarian"/>
    <n v="199.32"/>
    <n v="58399.075715721199"/>
    <s v="Not Cancelled"/>
    <n v="3.84"/>
    <n v="75078.89"/>
    <n v="28588.98"/>
    <n v="0.38078586404247583"/>
  </r>
  <r>
    <s v="2ef30bc1-dac7-4381-ae6c-b86afff615fb"/>
    <s v="Perry Leonard"/>
    <n v="65"/>
    <x v="1"/>
    <s v="F"/>
    <s v="China"/>
    <x v="0"/>
    <x v="1"/>
    <x v="1"/>
    <s v="PEK"/>
    <x v="1"/>
    <n v="3448"/>
    <s v="Short-haul "/>
    <d v="1899-12-30T21:02:56"/>
    <x v="1"/>
    <d v="2025-01-14T00:00:00"/>
    <d v="1899-12-30T21:52:56"/>
    <d v="1899-12-30T01:41:56"/>
    <d v="1899-12-30T00:50:00"/>
    <d v="1899-12-30T00:50:00"/>
    <n v="50"/>
    <s v="Moderate-delay"/>
    <n v="441.77"/>
    <x v="0"/>
    <n v="5"/>
    <s v="No Preference"/>
    <n v="34.5"/>
    <n v="17898.912030776599"/>
    <s v="Cancelled"/>
    <n v="3.91"/>
    <n v="26478.69"/>
    <n v="28280.18"/>
    <n v="1.068035465500748"/>
  </r>
  <r>
    <s v="3fe636a1-d70e-461a-8ad4-c72c77a78c3c"/>
    <s v="Patrick Hernandez"/>
    <n v="43"/>
    <x v="3"/>
    <s v="M"/>
    <s v="China"/>
    <x v="1"/>
    <x v="1"/>
    <x v="1"/>
    <s v="PEK"/>
    <x v="1"/>
    <n v="3448"/>
    <s v="Short-haul "/>
    <d v="1899-12-30T21:02:56"/>
    <x v="1"/>
    <d v="2025-01-12T00:00:00"/>
    <d v="1899-12-30T21:52:56"/>
    <d v="1899-12-30T01:41:56"/>
    <d v="1899-12-30T00:50:00"/>
    <d v="1899-12-30T00:50:00"/>
    <n v="50"/>
    <s v="Moderate-delay"/>
    <n v="1412.35"/>
    <x v="1"/>
    <n v="5"/>
    <s v="Vegan"/>
    <n v="88.54"/>
    <n v="18169.928282990299"/>
    <s v="Cancelled"/>
    <n v="4.7"/>
    <n v="26803.91"/>
    <n v="90408.11"/>
    <n v="3.3729448427486886"/>
  </r>
  <r>
    <s v="c4bb6f17-765a-4bec-a3d6-3223fe64f352"/>
    <s v="Theresa Oliver"/>
    <n v="41"/>
    <x v="3"/>
    <s v="F"/>
    <s v="China"/>
    <x v="0"/>
    <x v="1"/>
    <x v="1"/>
    <s v="PEK"/>
    <x v="1"/>
    <n v="3448"/>
    <s v="Short-haul "/>
    <d v="1899-12-30T21:02:56"/>
    <x v="1"/>
    <d v="2025-01-13T00:00:00"/>
    <d v="1899-12-30T21:52:56"/>
    <d v="1899-12-30T01:41:56"/>
    <d v="1899-12-30T00:50:00"/>
    <d v="1899-12-30T00:50:00"/>
    <n v="50"/>
    <s v="Moderate-delay"/>
    <n v="641.96"/>
    <x v="2"/>
    <n v="5"/>
    <s v="Vegetarian"/>
    <n v="138.94"/>
    <n v="18605.579656010999"/>
    <s v="Not Cancelled"/>
    <n v="3.41"/>
    <n v="27326.7"/>
    <n v="41113.230000000003"/>
    <n v="1.5045076793026602"/>
  </r>
  <r>
    <s v="063344a5-a409-497e-8adc-c78e884e8188"/>
    <s v="Anthony Harding"/>
    <n v="73"/>
    <x v="4"/>
    <s v="F"/>
    <s v="China"/>
    <x v="0"/>
    <x v="1"/>
    <x v="1"/>
    <s v="PEK"/>
    <x v="1"/>
    <n v="3448"/>
    <s v="Short-haul "/>
    <d v="1899-12-30T21:02:56"/>
    <x v="1"/>
    <d v="2025-01-15T00:00:00"/>
    <d v="1899-12-30T21:52:56"/>
    <d v="1899-12-30T01:41:56"/>
    <d v="1899-12-30T00:50:00"/>
    <d v="1899-12-30T00:50:00"/>
    <n v="50"/>
    <s v="Moderate-delay"/>
    <n v="1303.4000000000001"/>
    <x v="2"/>
    <n v="5"/>
    <s v="Vegan"/>
    <n v="118.06"/>
    <n v="18040.1130042238"/>
    <s v="Not Cancelled"/>
    <n v="3.96"/>
    <n v="26648.14"/>
    <n v="83441.210000000006"/>
    <n v="3.1312207906443006"/>
  </r>
  <r>
    <s v="ed5677f1-74d7-4092-9461-b6f4af3bca88"/>
    <s v="Elizabeth Hartman"/>
    <n v="41"/>
    <x v="3"/>
    <s v="M"/>
    <s v="China"/>
    <x v="1"/>
    <x v="2"/>
    <x v="2"/>
    <s v="ATL"/>
    <x v="2"/>
    <n v="10686"/>
    <s v="Long-haul"/>
    <d v="1899-12-30T09:53:09"/>
    <x v="2"/>
    <d v="2025-01-05T00:00:00"/>
    <d v="1899-12-30T11:21:09"/>
    <d v="1899-12-30T23:13:09"/>
    <d v="1899-12-30T01:28:00"/>
    <d v="1899-12-30T01:28:00"/>
    <n v="88"/>
    <s v="Moderate-delay"/>
    <n v="1330.53"/>
    <x v="2"/>
    <n v="5"/>
    <s v="Gluten-Free"/>
    <n v="36.24"/>
    <n v="54687.419983615197"/>
    <s v="Not Cancelled"/>
    <n v="4.49"/>
    <n v="70624.899999999994"/>
    <n v="85161.17"/>
    <n v="1.205823583467021"/>
  </r>
  <r>
    <s v="6cf9e58e-9679-49a1-9558-2808732bd046"/>
    <s v="Kenneth Robinson"/>
    <n v="58"/>
    <x v="3"/>
    <s v="M"/>
    <s v="China"/>
    <x v="1"/>
    <x v="2"/>
    <x v="2"/>
    <s v="ATL"/>
    <x v="2"/>
    <n v="10686"/>
    <s v="Long-haul"/>
    <d v="1899-12-30T09:53:09"/>
    <x v="2"/>
    <d v="2025-01-09T00:00:00"/>
    <d v="1899-12-30T11:21:09"/>
    <d v="1899-12-30T23:13:09"/>
    <d v="1899-12-30T01:28:00"/>
    <d v="1899-12-30T01:28:00"/>
    <n v="88"/>
    <s v="Moderate-delay"/>
    <n v="1213.6500000000001"/>
    <x v="2"/>
    <n v="5"/>
    <s v="Gluten-Free"/>
    <n v="82.2"/>
    <n v="54833.786037596801"/>
    <s v="Cancelled"/>
    <n v="4.54"/>
    <n v="70800.539999999994"/>
    <n v="77690.039999999994"/>
    <n v="1.0973085798498148"/>
  </r>
  <r>
    <s v="d7f90144-faa5-4f94-8a14-6f2fda7fcff8"/>
    <s v="Jason Wallace"/>
    <n v="32"/>
    <x v="2"/>
    <s v="F"/>
    <s v="China"/>
    <x v="0"/>
    <x v="2"/>
    <x v="2"/>
    <s v="ATL"/>
    <x v="2"/>
    <n v="10686"/>
    <s v="Long-haul"/>
    <d v="1899-12-30T09:53:09"/>
    <x v="2"/>
    <d v="2025-01-03T00:00:00"/>
    <d v="1899-12-30T11:21:09"/>
    <d v="1899-12-30T23:13:09"/>
    <d v="1899-12-30T01:28:00"/>
    <d v="1899-12-30T01:28:00"/>
    <n v="88"/>
    <s v="Moderate-delay"/>
    <n v="972.58"/>
    <x v="1"/>
    <n v="3"/>
    <s v="No Preference"/>
    <n v="9.74"/>
    <n v="54837.292238990798"/>
    <s v="Not Cancelled"/>
    <n v="4.8499999999999996"/>
    <n v="70804.75"/>
    <n v="62247.07"/>
    <n v="0.87913692231100315"/>
  </r>
  <r>
    <s v="a33303d9-290a-4fac-9073-8cb0a4d60e99"/>
    <s v="Desiree Navarro"/>
    <n v="39"/>
    <x v="2"/>
    <s v="F"/>
    <s v="China"/>
    <x v="0"/>
    <x v="2"/>
    <x v="2"/>
    <s v="ATL"/>
    <x v="2"/>
    <n v="10686"/>
    <s v="Long-haul"/>
    <d v="1899-12-30T09:53:09"/>
    <x v="2"/>
    <d v="2025-01-02T00:00:00"/>
    <d v="1899-12-30T11:21:09"/>
    <d v="1899-12-30T23:13:09"/>
    <d v="1899-12-30T01:28:00"/>
    <d v="1899-12-30T01:28:00"/>
    <n v="88"/>
    <s v="Moderate-delay"/>
    <n v="716.23"/>
    <x v="1"/>
    <n v="3"/>
    <s v="Vegan"/>
    <n v="186.01"/>
    <n v="54191.5165115665"/>
    <s v="Not Cancelled"/>
    <n v="4.28"/>
    <n v="70029.820000000007"/>
    <n v="45875.92"/>
    <n v="0.65509121685590499"/>
  </r>
  <r>
    <s v="8ef6e0bd-e2c3-404f-9a5c-b83b3bc02fcf"/>
    <s v="Benjamin Whitney"/>
    <n v="28"/>
    <x v="0"/>
    <s v="F"/>
    <s v="China"/>
    <x v="0"/>
    <x v="2"/>
    <x v="2"/>
    <s v="ATL"/>
    <x v="2"/>
    <n v="10686"/>
    <s v="Long-haul"/>
    <d v="1899-12-30T09:53:09"/>
    <x v="2"/>
    <d v="2025-01-05T00:00:00"/>
    <d v="1899-12-30T11:21:09"/>
    <d v="1899-12-30T23:13:09"/>
    <d v="1899-12-30T01:28:00"/>
    <d v="1899-12-30T01:28:00"/>
    <n v="88"/>
    <s v="Moderate-delay"/>
    <n v="1364.16"/>
    <x v="2"/>
    <n v="5"/>
    <s v="Vegetarian"/>
    <n v="101.16"/>
    <n v="54205.602306019297"/>
    <s v="Not Cancelled"/>
    <n v="3.96"/>
    <n v="70046.720000000001"/>
    <n v="87326.47"/>
    <n v="1.2466889241923105"/>
  </r>
  <r>
    <s v="a8474609-e9f5-4181-ad25-b8e05aba23bc"/>
    <s v="Jonathan Craig"/>
    <n v="51"/>
    <x v="3"/>
    <s v="M"/>
    <s v="China"/>
    <x v="0"/>
    <x v="3"/>
    <x v="3"/>
    <s v="PEK"/>
    <x v="3"/>
    <n v="14253"/>
    <s v="Long-haul"/>
    <d v="1899-12-30T17:08:15"/>
    <x v="3"/>
    <d v="2025-01-06T00:00:00"/>
    <d v="1899-12-30T18:32:15"/>
    <d v="1899-12-30T10:22:15"/>
    <d v="1899-12-30T01:24:00"/>
    <d v="1899-12-30T01:24:00"/>
    <n v="126"/>
    <s v="Severe-delay"/>
    <n v="139.18"/>
    <x v="0"/>
    <n v="5"/>
    <s v="Vegetarian"/>
    <n v="189.54"/>
    <n v="72174.436315191997"/>
    <s v="Cancelled"/>
    <n v="4"/>
    <n v="91609.32"/>
    <n v="8945.43"/>
    <n v="9.7647597427859958E-2"/>
  </r>
  <r>
    <s v="f16eb5fd-9d28-466b-853b-41521062eb30"/>
    <s v="Lee Barnes"/>
    <n v="35"/>
    <x v="2"/>
    <s v="F"/>
    <s v="China"/>
    <x v="1"/>
    <x v="3"/>
    <x v="3"/>
    <s v="PEK"/>
    <x v="3"/>
    <n v="14253"/>
    <s v="Long-haul"/>
    <d v="1899-12-30T17:08:15"/>
    <x v="3"/>
    <d v="2025-01-02T00:00:00"/>
    <d v="1899-12-30T18:32:15"/>
    <d v="1899-12-30T10:22:15"/>
    <d v="1899-12-30T01:24:00"/>
    <d v="1899-12-30T01:24:00"/>
    <n v="126"/>
    <s v="Severe-delay"/>
    <n v="767.37"/>
    <x v="0"/>
    <n v="3"/>
    <s v="Gluten-Free"/>
    <n v="135.88"/>
    <n v="71867.777814496003"/>
    <s v="Not Cancelled"/>
    <n v="3.2"/>
    <n v="91241.33"/>
    <n v="49138.86"/>
    <n v="0.53855922529844757"/>
  </r>
  <r>
    <s v="d08c246d-0ac1-4b5d-835b-f3c4c6a60196"/>
    <s v="Raven Murray"/>
    <n v="44"/>
    <x v="3"/>
    <s v="F"/>
    <s v="China"/>
    <x v="1"/>
    <x v="3"/>
    <x v="3"/>
    <s v="PEK"/>
    <x v="3"/>
    <n v="14253"/>
    <s v="Long-haul"/>
    <d v="1899-12-30T17:08:15"/>
    <x v="3"/>
    <d v="2025-01-10T00:00:00"/>
    <d v="1899-12-30T18:32:15"/>
    <d v="1899-12-30T10:22:15"/>
    <d v="1899-12-30T01:24:00"/>
    <d v="1899-12-30T01:24:00"/>
    <n v="126"/>
    <s v="Severe-delay"/>
    <n v="572.5"/>
    <x v="2"/>
    <n v="5"/>
    <s v="Non-Vegetarian"/>
    <n v="38.65"/>
    <n v="72224.432419325196"/>
    <s v="Cancelled"/>
    <n v="3.7"/>
    <n v="91669.32"/>
    <n v="36647.730000000003"/>
    <n v="0.3997818463145576"/>
  </r>
  <r>
    <s v="c62542d1-9541-4591-97e5-3a1d01b9e6ea"/>
    <s v="Kathy Norman"/>
    <n v="53"/>
    <x v="3"/>
    <s v="F"/>
    <s v="China"/>
    <x v="0"/>
    <x v="3"/>
    <x v="3"/>
    <s v="PEK"/>
    <x v="3"/>
    <n v="14253"/>
    <s v="Long-haul"/>
    <d v="1899-12-30T17:08:15"/>
    <x v="3"/>
    <d v="2025-01-14T00:00:00"/>
    <d v="1899-12-30T18:32:15"/>
    <d v="1899-12-30T10:22:15"/>
    <d v="1899-12-30T01:24:00"/>
    <d v="1899-12-30T01:24:00"/>
    <n v="126"/>
    <s v="Severe-delay"/>
    <n v="1483.24"/>
    <x v="0"/>
    <n v="5"/>
    <s v="Vegan"/>
    <n v="92.28"/>
    <n v="72308.107738584906"/>
    <s v="Cancelled"/>
    <n v="3.98"/>
    <n v="91769.73"/>
    <n v="94945.82"/>
    <n v="1.0346093423179954"/>
  </r>
  <r>
    <s v="51479017-a4a0-4e04-b03a-b414904bdca6"/>
    <s v="Kathleen Foster"/>
    <n v="38"/>
    <x v="2"/>
    <s v="M"/>
    <s v="China"/>
    <x v="0"/>
    <x v="3"/>
    <x v="3"/>
    <s v="PEK"/>
    <x v="3"/>
    <n v="14253"/>
    <s v="Long-haul"/>
    <d v="1899-12-30T17:08:15"/>
    <x v="3"/>
    <d v="2025-01-01T00:00:00"/>
    <d v="1899-12-30T18:32:15"/>
    <d v="1899-12-30T10:22:15"/>
    <d v="1899-12-30T01:24:00"/>
    <d v="1899-12-30T01:24:00"/>
    <n v="126"/>
    <s v="Severe-delay"/>
    <n v="1166.67"/>
    <x v="1"/>
    <n v="3"/>
    <s v="Non-Vegetarian"/>
    <n v="23.15"/>
    <n v="72422.713392313599"/>
    <s v="Cancelled"/>
    <n v="3.17"/>
    <n v="91907.26"/>
    <n v="74671.509999999995"/>
    <n v="0.81246584872620509"/>
  </r>
  <r>
    <s v="daeda3cd-2ddb-45f8-90f2-b3727c2cad3a"/>
    <s v="Christina Cole"/>
    <n v="39"/>
    <x v="2"/>
    <s v="M"/>
    <s v="China"/>
    <x v="1"/>
    <x v="3"/>
    <x v="3"/>
    <s v="PEK"/>
    <x v="3"/>
    <n v="14253"/>
    <s v="Long-haul"/>
    <d v="1899-12-30T17:08:15"/>
    <x v="3"/>
    <d v="2025-01-04T00:00:00"/>
    <d v="1899-12-30T18:32:15"/>
    <d v="1899-12-30T10:22:15"/>
    <d v="1899-12-30T01:24:00"/>
    <d v="1899-12-30T01:24:00"/>
    <n v="126"/>
    <s v="Severe-delay"/>
    <n v="311.57"/>
    <x v="1"/>
    <n v="3"/>
    <s v="No Preference"/>
    <n v="89.54"/>
    <n v="72077.956627905995"/>
    <s v="Not Cancelled"/>
    <n v="4.17"/>
    <n v="91493.55"/>
    <n v="19958.39"/>
    <n v="0.21813985794627053"/>
  </r>
  <r>
    <s v="9da8d768-0d12-4252-8a50-f0e883fb5b1f"/>
    <s v="Chris Berger"/>
    <n v="37"/>
    <x v="2"/>
    <s v="M"/>
    <s v="China"/>
    <x v="0"/>
    <x v="4"/>
    <x v="4"/>
    <s v="BKK"/>
    <x v="4"/>
    <n v="7728"/>
    <s v="Moderate-haul"/>
    <d v="1899-12-30T05:32:22"/>
    <x v="4"/>
    <d v="2025-01-11T00:00:00"/>
    <d v="1899-12-30T06:10:22"/>
    <d v="1899-12-30T14:45:22"/>
    <d v="1899-12-30T00:38:00"/>
    <d v="1899-12-30T00:38:00"/>
    <n v="38"/>
    <s v="Moderate-delay"/>
    <n v="859.01"/>
    <x v="2"/>
    <n v="3"/>
    <s v="Gluten-Free"/>
    <n v="178.42"/>
    <n v="39403.165747814099"/>
    <s v="Not Cancelled"/>
    <n v="4.88"/>
    <n v="52283.8"/>
    <n v="55012.32"/>
    <n v="1.0521867194044809"/>
  </r>
  <r>
    <s v="67d2693a-31be-4a1d-a332-1d40ffc2f8e6"/>
    <s v="Kristine Garcia"/>
    <n v="67"/>
    <x v="1"/>
    <s v="M"/>
    <s v="China"/>
    <x v="1"/>
    <x v="4"/>
    <x v="4"/>
    <s v="BKK"/>
    <x v="4"/>
    <n v="7728"/>
    <s v="Moderate-haul"/>
    <d v="1899-12-30T05:32:22"/>
    <x v="4"/>
    <d v="2025-01-02T00:00:00"/>
    <d v="1899-12-30T06:10:22"/>
    <d v="1899-12-30T14:45:22"/>
    <d v="1899-12-30T00:38:00"/>
    <d v="1899-12-30T00:38:00"/>
    <n v="38"/>
    <s v="Moderate-delay"/>
    <n v="1283.93"/>
    <x v="2"/>
    <n v="5"/>
    <s v="No Preference"/>
    <n v="113.55"/>
    <n v="40031.496346546402"/>
    <s v="Cancelled"/>
    <n v="3.65"/>
    <n v="53037.8"/>
    <n v="82194.23"/>
    <n v="1.5497292497049273"/>
  </r>
  <r>
    <s v="7617fbcb-c50d-4699-a618-f1f4c9796f71"/>
    <s v="Samantha Davis"/>
    <n v="58"/>
    <x v="3"/>
    <s v="M"/>
    <s v="China"/>
    <x v="0"/>
    <x v="4"/>
    <x v="4"/>
    <s v="BKK"/>
    <x v="4"/>
    <n v="7728"/>
    <s v="Moderate-haul"/>
    <d v="1899-12-30T05:32:22"/>
    <x v="4"/>
    <d v="2025-01-08T00:00:00"/>
    <d v="1899-12-30T06:10:22"/>
    <d v="1899-12-30T14:45:22"/>
    <d v="1899-12-30T00:38:00"/>
    <d v="1899-12-30T00:38:00"/>
    <n v="38"/>
    <s v="Moderate-delay"/>
    <n v="1467.71"/>
    <x v="2"/>
    <n v="5"/>
    <s v="Gluten-Free"/>
    <n v="45.01"/>
    <n v="39256.287649962498"/>
    <s v="Cancelled"/>
    <n v="3.72"/>
    <n v="52107.55"/>
    <n v="93942.44"/>
    <n v="1.8028565917990771"/>
  </r>
  <r>
    <s v="9abc7aa3-805e-4e36-98a6-fcc1fa1ddf0a"/>
    <s v="Dr. Kyle Hunt"/>
    <n v="46"/>
    <x v="3"/>
    <s v="M"/>
    <s v="China"/>
    <x v="0"/>
    <x v="4"/>
    <x v="4"/>
    <s v="BKK"/>
    <x v="4"/>
    <n v="7728"/>
    <s v="Moderate-haul"/>
    <d v="1899-12-30T05:32:22"/>
    <x v="4"/>
    <d v="2025-01-01T00:00:00"/>
    <d v="1899-12-30T06:10:22"/>
    <d v="1899-12-30T14:45:22"/>
    <d v="1899-12-30T00:38:00"/>
    <d v="1899-12-30T00:38:00"/>
    <n v="38"/>
    <s v="Moderate-delay"/>
    <n v="814.68"/>
    <x v="2"/>
    <n v="5"/>
    <s v="Non-Vegetarian"/>
    <n v="89.07"/>
    <n v="39961.495590525301"/>
    <s v="Cancelled"/>
    <n v="3.9"/>
    <n v="52953.79"/>
    <n v="52157.33"/>
    <n v="0.98495933907657984"/>
  </r>
  <r>
    <s v="55d61328-f3b8-48bb-b3de-dd8256b9e171"/>
    <s v="Holly Brown"/>
    <n v="73"/>
    <x v="4"/>
    <s v="M"/>
    <s v="China"/>
    <x v="0"/>
    <x v="4"/>
    <x v="4"/>
    <s v="BKK"/>
    <x v="4"/>
    <n v="7728"/>
    <s v="Moderate-haul"/>
    <d v="1899-12-30T05:32:22"/>
    <x v="4"/>
    <d v="2025-01-07T00:00:00"/>
    <d v="1899-12-30T06:10:22"/>
    <d v="1899-12-30T14:45:22"/>
    <d v="1899-12-30T00:38:00"/>
    <d v="1899-12-30T00:38:00"/>
    <n v="38"/>
    <s v="Moderate-delay"/>
    <n v="858.5"/>
    <x v="2"/>
    <n v="5"/>
    <s v="Vegetarian"/>
    <n v="106.07"/>
    <n v="39289.230421672197"/>
    <s v="Cancelled"/>
    <n v="3.93"/>
    <n v="52147.08"/>
    <n v="54965.21"/>
    <n v="1.0540419521093032"/>
  </r>
  <r>
    <s v="1c4253ff-fe12-4c52-ac47-cb133e72100e"/>
    <s v="Lisa Payne"/>
    <n v="35"/>
    <x v="2"/>
    <s v="M"/>
    <s v="China"/>
    <x v="0"/>
    <x v="4"/>
    <x v="4"/>
    <s v="BKK"/>
    <x v="4"/>
    <n v="7728"/>
    <s v="Moderate-haul"/>
    <d v="1899-12-30T05:32:22"/>
    <x v="4"/>
    <d v="2025-01-04T00:00:00"/>
    <d v="1899-12-30T06:10:22"/>
    <d v="1899-12-30T14:45:22"/>
    <d v="1899-12-30T00:38:00"/>
    <d v="1899-12-30T00:38:00"/>
    <n v="38"/>
    <s v="Moderate-delay"/>
    <n v="1263.27"/>
    <x v="0"/>
    <n v="3"/>
    <s v="Vegetarian"/>
    <n v="174.75"/>
    <n v="39633.355664501803"/>
    <s v="Cancelled"/>
    <n v="3.05"/>
    <n v="52560.03"/>
    <n v="80884.23"/>
    <n v="1.5388923864769484"/>
  </r>
  <r>
    <s v="cc6fbaf8-3204-4e8e-be0e-6414fc029c44"/>
    <s v="Wayne Jackson"/>
    <n v="60"/>
    <x v="1"/>
    <s v="F"/>
    <s v="China"/>
    <x v="0"/>
    <x v="4"/>
    <x v="4"/>
    <s v="BKK"/>
    <x v="4"/>
    <n v="7728"/>
    <s v="Moderate-haul"/>
    <d v="1899-12-30T05:32:22"/>
    <x v="4"/>
    <d v="2025-01-05T00:00:00"/>
    <d v="1899-12-30T06:10:22"/>
    <d v="1899-12-30T14:45:22"/>
    <d v="1899-12-30T00:38:00"/>
    <d v="1899-12-30T00:38:00"/>
    <n v="38"/>
    <s v="Moderate-delay"/>
    <n v="1036"/>
    <x v="1"/>
    <n v="5"/>
    <s v="Vegan"/>
    <n v="117.36"/>
    <n v="39275.703241317402"/>
    <s v="Cancelled"/>
    <n v="4.1399999999999997"/>
    <n v="52130.84"/>
    <n v="66327.47"/>
    <n v="1.2723268990102596"/>
  </r>
  <r>
    <s v="f336ebea-94ef-48c8-a417-f1175bfd43aa"/>
    <s v="Allen Mcconnell"/>
    <n v="54"/>
    <x v="3"/>
    <s v="F"/>
    <s v="China"/>
    <x v="1"/>
    <x v="5"/>
    <x v="2"/>
    <s v="DXB"/>
    <x v="5"/>
    <n v="2357"/>
    <s v="Short-haul "/>
    <d v="1899-12-30T16:35:37"/>
    <x v="5"/>
    <d v="2025-01-09T00:00:00"/>
    <d v="1899-12-30T18:24:37"/>
    <d v="1899-12-30T21:01:37"/>
    <d v="1899-12-30T01:49:00"/>
    <d v="1899-12-30T01:49:00"/>
    <n v="109"/>
    <s v="Moderate-delay"/>
    <n v="536.48"/>
    <x v="2"/>
    <n v="5"/>
    <s v="Vegan"/>
    <n v="58.42"/>
    <n v="12964.4576965797"/>
    <s v="Not Cancelled"/>
    <n v="3.4"/>
    <n v="20557.349999999999"/>
    <n v="34346.400000000001"/>
    <n v="1.6707600931053859"/>
  </r>
  <r>
    <s v="444049f2-1b53-41e8-9893-1b08975fc2ea"/>
    <s v="Craig Shah"/>
    <n v="30"/>
    <x v="2"/>
    <s v="M"/>
    <s v="China"/>
    <x v="1"/>
    <x v="5"/>
    <x v="2"/>
    <s v="DXB"/>
    <x v="5"/>
    <n v="2357"/>
    <s v="Short-haul "/>
    <d v="1899-12-30T16:35:37"/>
    <x v="5"/>
    <d v="2025-01-03T00:00:00"/>
    <d v="1899-12-30T18:24:37"/>
    <d v="1899-12-30T21:01:37"/>
    <d v="1899-12-30T01:49:00"/>
    <d v="1899-12-30T01:49:00"/>
    <n v="109"/>
    <s v="Moderate-delay"/>
    <n v="1069.55"/>
    <x v="2"/>
    <n v="3"/>
    <s v="Non-Vegetarian"/>
    <n v="12.18"/>
    <n v="12786.4146020014"/>
    <s v="Not Cancelled"/>
    <n v="4.47"/>
    <n v="20343.7"/>
    <n v="68453.64"/>
    <n v="3.3648569335961498"/>
  </r>
  <r>
    <s v="0a2e514b-61ec-4b44-b7bb-a9391ac4aabe"/>
    <s v="Michael Noble"/>
    <n v="55"/>
    <x v="3"/>
    <s v="M"/>
    <s v="China"/>
    <x v="1"/>
    <x v="5"/>
    <x v="2"/>
    <s v="DXB"/>
    <x v="5"/>
    <n v="2357"/>
    <s v="Short-haul "/>
    <d v="1899-12-30T16:35:37"/>
    <x v="5"/>
    <d v="2025-01-05T00:00:00"/>
    <d v="1899-12-30T18:24:37"/>
    <d v="1899-12-30T21:01:37"/>
    <d v="1899-12-30T01:49:00"/>
    <d v="1899-12-30T01:49:00"/>
    <n v="109"/>
    <s v="Moderate-delay"/>
    <n v="366.69"/>
    <x v="1"/>
    <n v="5"/>
    <s v="Gluten-Free"/>
    <n v="124.65"/>
    <n v="13281.087260336501"/>
    <s v="Cancelled"/>
    <n v="3.95"/>
    <n v="20937.3"/>
    <n v="23493.09"/>
    <n v="1.1220687481193852"/>
  </r>
  <r>
    <s v="ac3b14e3-4c6a-42a6-899a-934f10b1a534"/>
    <s v="Roy Byrd"/>
    <n v="19"/>
    <x v="0"/>
    <s v="M"/>
    <s v="China"/>
    <x v="0"/>
    <x v="5"/>
    <x v="2"/>
    <s v="DXB"/>
    <x v="5"/>
    <n v="2357"/>
    <s v="Short-haul "/>
    <d v="1899-12-30T16:35:37"/>
    <x v="5"/>
    <d v="2025-01-04T00:00:00"/>
    <d v="1899-12-30T18:24:37"/>
    <d v="1899-12-30T21:01:37"/>
    <d v="1899-12-30T01:49:00"/>
    <d v="1899-12-30T01:49:00"/>
    <n v="109"/>
    <s v="Moderate-delay"/>
    <n v="658.76"/>
    <x v="0"/>
    <n v="5"/>
    <s v="Vegetarian"/>
    <n v="192.87"/>
    <n v="12597.892808826"/>
    <s v="Not Cancelled"/>
    <n v="4.7"/>
    <n v="20117.47"/>
    <n v="42199.21"/>
    <n v="2.0976400113930826"/>
  </r>
  <r>
    <s v="d357f190-ff6a-495a-8e00-0a9c5b125ad6"/>
    <s v="Katelyn Johnson"/>
    <n v="46"/>
    <x v="3"/>
    <s v="M"/>
    <s v="China"/>
    <x v="1"/>
    <x v="5"/>
    <x v="2"/>
    <s v="DXB"/>
    <x v="5"/>
    <n v="2357"/>
    <s v="Short-haul "/>
    <d v="1899-12-30T16:35:37"/>
    <x v="5"/>
    <d v="2025-01-14T00:00:00"/>
    <d v="1899-12-30T18:24:37"/>
    <d v="1899-12-30T21:01:37"/>
    <d v="1899-12-30T01:49:00"/>
    <d v="1899-12-30T01:49:00"/>
    <n v="109"/>
    <s v="Moderate-delay"/>
    <n v="867.8"/>
    <x v="2"/>
    <n v="5"/>
    <s v="No Preference"/>
    <n v="163.65"/>
    <n v="12558.2410043945"/>
    <s v="Not Cancelled"/>
    <n v="3.62"/>
    <n v="20069.89"/>
    <n v="55571.93"/>
    <n v="2.7689205072872847"/>
  </r>
  <r>
    <s v="5f8ca80d-0658-4ce8-8b3a-435cad7adfe3"/>
    <s v="Tracey Whitney"/>
    <n v="47"/>
    <x v="3"/>
    <s v="F"/>
    <s v="China"/>
    <x v="1"/>
    <x v="6"/>
    <x v="5"/>
    <s v="DEN"/>
    <x v="6"/>
    <n v="11198"/>
    <s v="Long-haul"/>
    <d v="1899-12-30T06:48:26"/>
    <x v="6"/>
    <d v="2025-01-12T00:00:00"/>
    <d v="1899-12-30T07:27:26"/>
    <d v="1899-12-30T19:53:26"/>
    <d v="1899-12-30T00:39:00"/>
    <d v="1899-12-30T00:39:00"/>
    <n v="39"/>
    <s v="Moderate-delay"/>
    <n v="1064.95"/>
    <x v="2"/>
    <n v="5"/>
    <s v="Gluten-Free"/>
    <n v="70.27"/>
    <n v="56729.653752389"/>
    <s v="Cancelled"/>
    <n v="3.17"/>
    <n v="73075.58"/>
    <n v="68170.850000000006"/>
    <n v="0.93288140853620327"/>
  </r>
  <r>
    <s v="8c96b343-b42b-470b-8752-67a5603dee65"/>
    <s v="Elizabeth Delgado MD"/>
    <n v="24"/>
    <x v="0"/>
    <s v="F"/>
    <s v="China"/>
    <x v="1"/>
    <x v="6"/>
    <x v="5"/>
    <s v="DEN"/>
    <x v="6"/>
    <n v="11198"/>
    <s v="Long-haul"/>
    <d v="1899-12-30T06:48:26"/>
    <x v="6"/>
    <d v="2025-01-09T00:00:00"/>
    <d v="1899-12-30T07:27:26"/>
    <d v="1899-12-30T19:53:26"/>
    <d v="1899-12-30T00:39:00"/>
    <d v="1899-12-30T00:39:00"/>
    <n v="39"/>
    <s v="Moderate-delay"/>
    <n v="703"/>
    <x v="0"/>
    <n v="5"/>
    <s v="Vegetarian"/>
    <n v="136.55000000000001"/>
    <n v="56805.203342781002"/>
    <s v="Cancelled"/>
    <n v="3.5"/>
    <n v="73166.240000000005"/>
    <n v="45019.31"/>
    <n v="0.61530167465213459"/>
  </r>
  <r>
    <s v="e7f3f22e-bdc4-435c-b69d-a3c477c196e8"/>
    <s v="Tiffany Williams"/>
    <n v="27"/>
    <x v="0"/>
    <s v="F"/>
    <s v="China"/>
    <x v="1"/>
    <x v="6"/>
    <x v="5"/>
    <s v="DEN"/>
    <x v="6"/>
    <n v="11198"/>
    <s v="Long-haul"/>
    <d v="1899-12-30T06:48:26"/>
    <x v="6"/>
    <d v="2025-01-12T00:00:00"/>
    <d v="1899-12-30T07:27:26"/>
    <d v="1899-12-30T19:53:26"/>
    <d v="1899-12-30T00:39:00"/>
    <d v="1899-12-30T00:39:00"/>
    <n v="39"/>
    <s v="Moderate-delay"/>
    <n v="272.91000000000003"/>
    <x v="0"/>
    <n v="5"/>
    <s v="Vegetarian"/>
    <n v="108.29"/>
    <n v="56908.499645750002"/>
    <s v="Cancelled"/>
    <n v="3.01"/>
    <n v="73290.2"/>
    <n v="17487.900000000001"/>
    <n v="0.23861171070620632"/>
  </r>
  <r>
    <s v="a571baf0-bb12-43df-a62b-dbe66a9a85a8"/>
    <s v="Amy Harris"/>
    <n v="72"/>
    <x v="4"/>
    <s v="F"/>
    <s v="China"/>
    <x v="0"/>
    <x v="6"/>
    <x v="5"/>
    <s v="DEN"/>
    <x v="6"/>
    <n v="11198"/>
    <s v="Long-haul"/>
    <d v="1899-12-30T06:48:26"/>
    <x v="6"/>
    <d v="2025-01-07T00:00:00"/>
    <d v="1899-12-30T07:27:26"/>
    <d v="1899-12-30T19:53:26"/>
    <d v="1899-12-30T00:39:00"/>
    <d v="1899-12-30T00:39:00"/>
    <n v="39"/>
    <s v="Moderate-delay"/>
    <n v="778.29"/>
    <x v="1"/>
    <n v="5"/>
    <s v="Gluten-Free"/>
    <n v="104.03"/>
    <n v="56520.621373189897"/>
    <s v="Not Cancelled"/>
    <n v="4.63"/>
    <n v="72824.75"/>
    <n v="49831.37"/>
    <n v="0.684264209626535"/>
  </r>
  <r>
    <s v="e08ae028-cb94-4fb2-bc24-99802dd77f50"/>
    <s v="Laura Carter"/>
    <n v="26"/>
    <x v="0"/>
    <s v="M"/>
    <s v="China"/>
    <x v="1"/>
    <x v="6"/>
    <x v="5"/>
    <s v="DEN"/>
    <x v="6"/>
    <n v="11198"/>
    <s v="Long-haul"/>
    <d v="1899-12-30T06:48:26"/>
    <x v="6"/>
    <d v="2025-01-06T00:00:00"/>
    <d v="1899-12-30T07:27:26"/>
    <d v="1899-12-30T19:53:26"/>
    <d v="1899-12-30T00:39:00"/>
    <d v="1899-12-30T00:39:00"/>
    <n v="39"/>
    <s v="Moderate-delay"/>
    <n v="450.53"/>
    <x v="0"/>
    <n v="5"/>
    <s v="No Preference"/>
    <n v="87.12"/>
    <n v="56728.287281475197"/>
    <s v="Cancelled"/>
    <n v="4.66"/>
    <n v="73073.94"/>
    <n v="28851.34"/>
    <n v="0.3948239276546468"/>
  </r>
  <r>
    <s v="b5049a5d-ff53-4b43-b9e8-ceda56fb96bd"/>
    <s v="Shane Vance"/>
    <n v="51"/>
    <x v="3"/>
    <s v="M"/>
    <s v="China"/>
    <x v="1"/>
    <x v="6"/>
    <x v="5"/>
    <s v="DEN"/>
    <x v="6"/>
    <n v="11198"/>
    <s v="Long-haul"/>
    <d v="1899-12-30T06:48:26"/>
    <x v="6"/>
    <d v="2025-01-04T00:00:00"/>
    <d v="1899-12-30T07:27:26"/>
    <d v="1899-12-30T19:53:26"/>
    <d v="1899-12-30T00:39:00"/>
    <d v="1899-12-30T00:39:00"/>
    <n v="39"/>
    <s v="Moderate-delay"/>
    <n v="736.34"/>
    <x v="0"/>
    <n v="5"/>
    <s v="Gluten-Free"/>
    <n v="18.54"/>
    <n v="57165.277050999102"/>
    <s v="Cancelled"/>
    <n v="3.33"/>
    <n v="73598.33"/>
    <n v="47129.47"/>
    <n v="0.64036058970359788"/>
  </r>
  <r>
    <s v="70952ebf-5c02-4f9c-8b75-2119680de6ca"/>
    <s v="Jerry Stokes"/>
    <n v="50"/>
    <x v="3"/>
    <s v="F"/>
    <s v="China"/>
    <x v="1"/>
    <x v="6"/>
    <x v="5"/>
    <s v="DEN"/>
    <x v="6"/>
    <n v="11198"/>
    <s v="Long-haul"/>
    <d v="1899-12-30T06:48:26"/>
    <x v="6"/>
    <d v="2025-01-04T00:00:00"/>
    <d v="1899-12-30T07:27:26"/>
    <d v="1899-12-30T19:53:26"/>
    <d v="1899-12-30T00:39:00"/>
    <d v="1899-12-30T00:39:00"/>
    <n v="39"/>
    <s v="Moderate-delay"/>
    <n v="1410.22"/>
    <x v="2"/>
    <n v="5"/>
    <s v="Vegetarian"/>
    <n v="148.69"/>
    <n v="56492.318960272598"/>
    <s v="Cancelled"/>
    <n v="4.63"/>
    <n v="72790.78"/>
    <n v="90283.82"/>
    <n v="1.2403194470508492"/>
  </r>
  <r>
    <s v="327e9c8f-004b-4d05-a5e4-75ed4cd9a7ec"/>
    <s v="Kristie Trujillo"/>
    <n v="28"/>
    <x v="0"/>
    <s v="F"/>
    <s v="China"/>
    <x v="1"/>
    <x v="6"/>
    <x v="5"/>
    <s v="DEN"/>
    <x v="6"/>
    <n v="11198"/>
    <s v="Long-haul"/>
    <d v="1899-12-30T06:48:26"/>
    <x v="6"/>
    <d v="2025-01-15T00:00:00"/>
    <d v="1899-12-30T07:27:26"/>
    <d v="1899-12-30T19:53:26"/>
    <d v="1899-12-30T00:39:00"/>
    <d v="1899-12-30T00:39:00"/>
    <n v="39"/>
    <s v="Moderate-delay"/>
    <n v="628.87"/>
    <x v="2"/>
    <n v="5"/>
    <s v="Gluten-Free"/>
    <n v="112.46"/>
    <n v="56544.288901039297"/>
    <s v="Cancelled"/>
    <n v="3.9"/>
    <n v="72853.149999999994"/>
    <n v="40270.17"/>
    <n v="0.55275811684189358"/>
  </r>
  <r>
    <s v="77e01f54-c4a5-4122-8e10-b87eab36a59c"/>
    <s v="Mrs. Jane Hunt"/>
    <n v="25"/>
    <x v="0"/>
    <s v="F"/>
    <s v="China"/>
    <x v="0"/>
    <x v="6"/>
    <x v="5"/>
    <s v="DEN"/>
    <x v="6"/>
    <n v="11198"/>
    <s v="Long-haul"/>
    <d v="1899-12-30T06:48:26"/>
    <x v="6"/>
    <d v="2025-01-11T00:00:00"/>
    <d v="1899-12-30T07:27:26"/>
    <d v="1899-12-30T19:53:26"/>
    <d v="1899-12-30T00:39:00"/>
    <d v="1899-12-30T00:39:00"/>
    <n v="39"/>
    <s v="Moderate-delay"/>
    <n v="969.14"/>
    <x v="0"/>
    <n v="5"/>
    <s v="Vegan"/>
    <n v="55.68"/>
    <n v="56933.407481101502"/>
    <s v="Not Cancelled"/>
    <n v="4.3899999999999997"/>
    <n v="73320.09"/>
    <n v="62036.1"/>
    <n v="0.84609961608066764"/>
  </r>
  <r>
    <s v="1c6d3458-0d57-4a22-97ae-4e8ac7316dac"/>
    <s v="James Jacobs"/>
    <n v="73"/>
    <x v="4"/>
    <s v="F"/>
    <s v="China"/>
    <x v="0"/>
    <x v="7"/>
    <x v="6"/>
    <s v="PVG"/>
    <x v="7"/>
    <n v="5057"/>
    <s v="Moderate-haul"/>
    <d v="1899-12-30T14:34:04"/>
    <x v="7"/>
    <d v="2025-01-10T00:00:00"/>
    <d v="1899-12-30T14:38:04"/>
    <d v="1899-12-30T20:15:04"/>
    <d v="1899-12-30T00:04:00"/>
    <d v="1899-12-30T00:04:00"/>
    <n v="4"/>
    <s v="On-time"/>
    <n v="1031.54"/>
    <x v="1"/>
    <n v="5"/>
    <s v="Vegan"/>
    <n v="81.709999999999994"/>
    <n v="26433.439890773701"/>
    <s v="Cancelled"/>
    <n v="3.06"/>
    <n v="36720.129999999997"/>
    <n v="66034.899999999994"/>
    <n v="1.7983296900092673"/>
  </r>
  <r>
    <s v="833dd4c2-727b-4cb5-b1bc-5aa4fab95994"/>
    <s v="Molly Frey DDS"/>
    <n v="25"/>
    <x v="0"/>
    <s v="M"/>
    <s v="China"/>
    <x v="1"/>
    <x v="7"/>
    <x v="6"/>
    <s v="PVG"/>
    <x v="7"/>
    <n v="5057"/>
    <s v="Moderate-haul"/>
    <d v="1899-12-30T14:34:04"/>
    <x v="7"/>
    <d v="2025-01-09T00:00:00"/>
    <d v="1899-12-30T14:38:04"/>
    <d v="1899-12-30T20:15:04"/>
    <d v="1899-12-30T00:04:00"/>
    <d v="1899-12-30T00:04:00"/>
    <n v="4"/>
    <s v="On-time"/>
    <n v="436.87"/>
    <x v="0"/>
    <n v="5"/>
    <s v="Non-Vegetarian"/>
    <n v="36"/>
    <n v="26433.564719665101"/>
    <s v="Cancelled"/>
    <n v="4.2"/>
    <n v="36720.28"/>
    <n v="27966.880000000001"/>
    <n v="0.76161946477532316"/>
  </r>
  <r>
    <s v="d29d4003-87c5-4ea9-9556-d3dc7f0c44c4"/>
    <s v="Nichole Brown"/>
    <n v="39"/>
    <x v="2"/>
    <s v="F"/>
    <s v="China"/>
    <x v="1"/>
    <x v="7"/>
    <x v="6"/>
    <s v="PVG"/>
    <x v="7"/>
    <n v="5057"/>
    <s v="Moderate-haul"/>
    <d v="1899-12-30T14:34:04"/>
    <x v="7"/>
    <d v="2025-01-10T00:00:00"/>
    <d v="1899-12-30T14:38:04"/>
    <d v="1899-12-30T20:15:04"/>
    <d v="1899-12-30T00:04:00"/>
    <d v="1899-12-30T00:04:00"/>
    <n v="4"/>
    <s v="On-time"/>
    <n v="1068.71"/>
    <x v="2"/>
    <n v="3"/>
    <s v="Gluten-Free"/>
    <n v="101.27"/>
    <n v="25864.481896763999"/>
    <s v="Not Cancelled"/>
    <n v="3.42"/>
    <n v="36037.379999999997"/>
    <n v="68417.69"/>
    <n v="1.8985200921931618"/>
  </r>
  <r>
    <s v="1565798e-9c4b-4927-be48-8d357bb978d7"/>
    <s v="Paul Miller"/>
    <n v="66"/>
    <x v="1"/>
    <s v="M"/>
    <s v="China"/>
    <x v="1"/>
    <x v="7"/>
    <x v="6"/>
    <s v="PVG"/>
    <x v="7"/>
    <n v="5057"/>
    <s v="Moderate-haul"/>
    <d v="1899-12-30T14:34:04"/>
    <x v="7"/>
    <d v="2025-01-01T00:00:00"/>
    <d v="1899-12-30T14:38:04"/>
    <d v="1899-12-30T20:15:04"/>
    <d v="1899-12-30T00:04:00"/>
    <d v="1899-12-30T00:04:00"/>
    <n v="4"/>
    <s v="On-time"/>
    <n v="734.55"/>
    <x v="0"/>
    <n v="5"/>
    <s v="Vegan"/>
    <n v="113.89"/>
    <n v="26483.505831496699"/>
    <s v="Not Cancelled"/>
    <n v="4.68"/>
    <n v="36780.21"/>
    <n v="47033.98"/>
    <n v="1.278784977029767"/>
  </r>
  <r>
    <s v="2ab602b1-7e36-4a2a-90e8-e7e9b7535ab6"/>
    <s v="Tiffany Carpenter"/>
    <n v="20"/>
    <x v="0"/>
    <s v="M"/>
    <s v="China"/>
    <x v="0"/>
    <x v="7"/>
    <x v="6"/>
    <s v="PVG"/>
    <x v="7"/>
    <n v="5057"/>
    <s v="Moderate-haul"/>
    <d v="1899-12-30T14:34:04"/>
    <x v="7"/>
    <d v="2025-01-07T00:00:00"/>
    <d v="1899-12-30T14:38:04"/>
    <d v="1899-12-30T20:15:04"/>
    <d v="1899-12-30T00:04:00"/>
    <d v="1899-12-30T00:04:00"/>
    <n v="4"/>
    <s v="On-time"/>
    <n v="718.03"/>
    <x v="1"/>
    <n v="5"/>
    <s v="No Preference"/>
    <n v="182.24"/>
    <n v="26046.242599872701"/>
    <s v="Not Cancelled"/>
    <n v="4.66"/>
    <n v="36255.49"/>
    <n v="45990.37"/>
    <n v="1.2685077487574987"/>
  </r>
  <r>
    <s v="408770a6-0fa8-4764-aa8c-67059e2888d6"/>
    <s v="Tina Anderson"/>
    <n v="68"/>
    <x v="1"/>
    <s v="M"/>
    <s v="China"/>
    <x v="0"/>
    <x v="7"/>
    <x v="6"/>
    <s v="PVG"/>
    <x v="7"/>
    <n v="5057"/>
    <s v="Moderate-haul"/>
    <d v="1899-12-30T14:34:04"/>
    <x v="7"/>
    <d v="2025-01-04T00:00:00"/>
    <d v="1899-12-30T14:38:04"/>
    <d v="1899-12-30T20:15:04"/>
    <d v="1899-12-30T00:04:00"/>
    <d v="1899-12-30T00:04:00"/>
    <n v="4"/>
    <s v="On-time"/>
    <n v="1004.58"/>
    <x v="0"/>
    <n v="5"/>
    <s v="Vegetarian"/>
    <n v="128.87"/>
    <n v="26454.5524904595"/>
    <s v="Cancelled"/>
    <n v="3.43"/>
    <n v="36745.46"/>
    <n v="64318.89"/>
    <n v="1.7503901162211604"/>
  </r>
  <r>
    <s v="7da700de-37d7-4505-9a81-cef9d3e1dc18"/>
    <s v="Paul Smith"/>
    <n v="54"/>
    <x v="3"/>
    <s v="M"/>
    <s v="China"/>
    <x v="0"/>
    <x v="7"/>
    <x v="6"/>
    <s v="PVG"/>
    <x v="7"/>
    <n v="5057"/>
    <s v="Moderate-haul"/>
    <d v="1899-12-30T14:34:04"/>
    <x v="7"/>
    <d v="2025-01-06T00:00:00"/>
    <d v="1899-12-30T14:38:04"/>
    <d v="1899-12-30T20:15:04"/>
    <d v="1899-12-30T00:04:00"/>
    <d v="1899-12-30T00:04:00"/>
    <n v="4"/>
    <s v="On-time"/>
    <n v="907.71"/>
    <x v="2"/>
    <n v="5"/>
    <s v="Gluten-Free"/>
    <n v="199.08"/>
    <n v="26497.603853965498"/>
    <s v="Cancelled"/>
    <n v="3.25"/>
    <n v="36797.120000000003"/>
    <n v="58133.26"/>
    <n v="1.5798317911836577"/>
  </r>
  <r>
    <s v="90358c37-3ce9-4df2-b42a-8fa8d8b6c6a9"/>
    <s v="Jonathon Wright"/>
    <n v="53"/>
    <x v="3"/>
    <s v="M"/>
    <s v="China"/>
    <x v="0"/>
    <x v="7"/>
    <x v="6"/>
    <s v="PVG"/>
    <x v="7"/>
    <n v="5057"/>
    <s v="Moderate-haul"/>
    <d v="1899-12-30T14:34:04"/>
    <x v="7"/>
    <d v="2025-01-11T00:00:00"/>
    <d v="1899-12-30T14:38:04"/>
    <d v="1899-12-30T20:15:04"/>
    <d v="1899-12-30T00:04:00"/>
    <d v="1899-12-30T00:04:00"/>
    <n v="4"/>
    <s v="On-time"/>
    <n v="294.27"/>
    <x v="1"/>
    <n v="5"/>
    <s v="Vegetarian"/>
    <n v="85.28"/>
    <n v="26435.325234214401"/>
    <s v="Cancelled"/>
    <n v="3.93"/>
    <n v="36722.39"/>
    <n v="18850.34"/>
    <n v="0.51332007530010981"/>
  </r>
  <r>
    <s v="f8bec442-9bcb-4667-80fb-458d44e603ee"/>
    <s v="Shirley Graham"/>
    <n v="30"/>
    <x v="2"/>
    <s v="M"/>
    <s v="China"/>
    <x v="0"/>
    <x v="7"/>
    <x v="6"/>
    <s v="PVG"/>
    <x v="7"/>
    <n v="5057"/>
    <s v="Moderate-haul"/>
    <d v="1899-12-30T14:34:04"/>
    <x v="7"/>
    <d v="2025-01-09T00:00:00"/>
    <d v="1899-12-30T14:38:04"/>
    <d v="1899-12-30T20:15:04"/>
    <d v="1899-12-30T00:04:00"/>
    <d v="1899-12-30T00:04:00"/>
    <n v="4"/>
    <s v="On-time"/>
    <n v="370.89"/>
    <x v="0"/>
    <n v="3"/>
    <s v="Vegetarian"/>
    <n v="105.85"/>
    <n v="26192.786663303599"/>
    <s v="Not Cancelled"/>
    <n v="3.7"/>
    <n v="36431.339999999997"/>
    <n v="23758.13"/>
    <n v="0.65213439857002253"/>
  </r>
  <r>
    <s v="f83a7dcf-b97b-4df7-8197-9509b8023244"/>
    <s v="Margaret Larsen"/>
    <n v="32"/>
    <x v="2"/>
    <s v="M"/>
    <s v="China"/>
    <x v="1"/>
    <x v="7"/>
    <x v="6"/>
    <s v="PVG"/>
    <x v="7"/>
    <n v="5057"/>
    <s v="Moderate-haul"/>
    <d v="1899-12-30T14:34:04"/>
    <x v="7"/>
    <d v="2025-01-04T00:00:00"/>
    <d v="1899-12-30T14:38:04"/>
    <d v="1899-12-30T20:15:04"/>
    <d v="1899-12-30T00:04:00"/>
    <d v="1899-12-30T00:04:00"/>
    <n v="4"/>
    <s v="On-time"/>
    <n v="925.63"/>
    <x v="1"/>
    <n v="3"/>
    <s v="No Preference"/>
    <n v="180.59"/>
    <n v="26393.034928382302"/>
    <s v="Not Cancelled"/>
    <n v="4.12"/>
    <n v="36671.64"/>
    <n v="59276.44"/>
    <n v="1.6164109377164479"/>
  </r>
  <r>
    <s v="b5094b7b-784e-42c3-ba81-08580b97a9af"/>
    <s v="Mrs. Pamela Weiss"/>
    <n v="18"/>
    <x v="0"/>
    <s v="F"/>
    <s v="China"/>
    <x v="0"/>
    <x v="7"/>
    <x v="6"/>
    <s v="PVG"/>
    <x v="7"/>
    <n v="5057"/>
    <s v="Moderate-haul"/>
    <d v="1899-12-30T14:34:04"/>
    <x v="7"/>
    <d v="2025-01-11T00:00:00"/>
    <d v="1899-12-30T14:38:04"/>
    <d v="1899-12-30T20:15:04"/>
    <d v="1899-12-30T00:04:00"/>
    <d v="1899-12-30T00:04:00"/>
    <n v="4"/>
    <s v="On-time"/>
    <n v="1452.6"/>
    <x v="0"/>
    <n v="5"/>
    <s v="Non-Vegetarian"/>
    <n v="8.75"/>
    <n v="26606.274756532501"/>
    <s v="Cancelled"/>
    <n v="3.08"/>
    <n v="36927.53"/>
    <n v="92968.15"/>
    <n v="2.517583764741373"/>
  </r>
  <r>
    <s v="54226e04-65ec-4141-baed-b965556dac6a"/>
    <s v="Renee Lam"/>
    <n v="20"/>
    <x v="0"/>
    <s v="F"/>
    <s v="China"/>
    <x v="0"/>
    <x v="8"/>
    <x v="1"/>
    <s v="LHR"/>
    <x v="8"/>
    <n v="8155"/>
    <s v="Moderate-haul"/>
    <d v="1899-12-30T01:40:40"/>
    <x v="8"/>
    <d v="2025-01-06T00:00:00"/>
    <d v="1899-12-30T02:53:40"/>
    <d v="1899-12-30T11:56:40"/>
    <d v="1899-12-30T01:13:00"/>
    <d v="1899-12-30T01:13:00"/>
    <n v="73"/>
    <s v="Moderate-delay"/>
    <n v="1211"/>
    <x v="0"/>
    <n v="5"/>
    <s v="No Preference"/>
    <n v="78.040000000000006"/>
    <n v="41921.450716959203"/>
    <s v="Cancelled"/>
    <n v="3.01"/>
    <n v="55305.74"/>
    <n v="77519.61"/>
    <n v="1.4016557775015759"/>
  </r>
  <r>
    <s v="ecb8804b-7fb7-41f4-94d9-8dc66f4c357f"/>
    <s v="Phyllis Harrington"/>
    <n v="55"/>
    <x v="3"/>
    <s v="M"/>
    <s v="China"/>
    <x v="1"/>
    <x v="8"/>
    <x v="1"/>
    <s v="LHR"/>
    <x v="8"/>
    <n v="8155"/>
    <s v="Moderate-haul"/>
    <d v="1899-12-30T01:40:40"/>
    <x v="8"/>
    <d v="2025-01-11T00:00:00"/>
    <d v="1899-12-30T02:53:40"/>
    <d v="1899-12-30T11:56:40"/>
    <d v="1899-12-30T01:13:00"/>
    <d v="1899-12-30T01:13:00"/>
    <n v="73"/>
    <s v="Moderate-delay"/>
    <n v="484.26"/>
    <x v="1"/>
    <n v="5"/>
    <s v="Vegetarian"/>
    <n v="39.35"/>
    <n v="41389.997152202399"/>
    <s v="Cancelled"/>
    <n v="4.62"/>
    <n v="54668"/>
    <n v="31000.51"/>
    <n v="0.56706866905685227"/>
  </r>
  <r>
    <s v="3e77ae00-8fcd-4b95-a4d7-32e5e6ae4ac5"/>
    <s v="David Mitchell"/>
    <n v="62"/>
    <x v="1"/>
    <s v="F"/>
    <s v="China"/>
    <x v="1"/>
    <x v="8"/>
    <x v="1"/>
    <s v="LHR"/>
    <x v="8"/>
    <n v="8155"/>
    <s v="Moderate-haul"/>
    <d v="1899-12-30T01:40:40"/>
    <x v="8"/>
    <d v="2025-01-14T00:00:00"/>
    <d v="1899-12-30T02:53:40"/>
    <d v="1899-12-30T11:56:40"/>
    <d v="1899-12-30T01:13:00"/>
    <d v="1899-12-30T01:13:00"/>
    <n v="73"/>
    <s v="Moderate-delay"/>
    <n v="906.19"/>
    <x v="2"/>
    <n v="5"/>
    <s v="No Preference"/>
    <n v="194.02"/>
    <n v="41312.4276236554"/>
    <s v="Cancelled"/>
    <n v="4.7"/>
    <n v="54574.91"/>
    <n v="58034.96"/>
    <n v="1.0634000129363474"/>
  </r>
  <r>
    <s v="53b465a5-c699-418f-9020-0c81af86624f"/>
    <s v="Dr. Michael Tyler"/>
    <n v="20"/>
    <x v="0"/>
    <s v="F"/>
    <s v="China"/>
    <x v="0"/>
    <x v="8"/>
    <x v="1"/>
    <s v="LHR"/>
    <x v="8"/>
    <n v="8155"/>
    <s v="Moderate-haul"/>
    <d v="1899-12-30T01:40:40"/>
    <x v="8"/>
    <d v="2025-01-11T00:00:00"/>
    <d v="1899-12-30T02:53:40"/>
    <d v="1899-12-30T11:56:40"/>
    <d v="1899-12-30T01:13:00"/>
    <d v="1899-12-30T01:13:00"/>
    <n v="73"/>
    <s v="Moderate-delay"/>
    <n v="291.58"/>
    <x v="0"/>
    <n v="5"/>
    <s v="Vegan"/>
    <n v="106.9"/>
    <n v="41593.227070369998"/>
    <s v="Not Cancelled"/>
    <n v="3.79"/>
    <n v="54911.87"/>
    <n v="18682.5"/>
    <n v="0.34022698553154351"/>
  </r>
  <r>
    <s v="38fddd8b-fad5-4b8f-b8b9-12b4337090e7"/>
    <s v="Daniel Norman"/>
    <n v="45"/>
    <x v="3"/>
    <s v="M"/>
    <s v="China"/>
    <x v="1"/>
    <x v="9"/>
    <x v="1"/>
    <s v="ATL"/>
    <x v="9"/>
    <n v="12679"/>
    <s v="Long-haul"/>
    <d v="1899-12-30T16:15:41"/>
    <x v="9"/>
    <d v="2025-01-14T00:00:00"/>
    <d v="1899-12-30T17:06:41"/>
    <d v="1899-12-30T07:11:41"/>
    <d v="1899-12-30T00:51:00"/>
    <d v="1899-12-30T00:51:00"/>
    <n v="51"/>
    <s v="Moderate-delay"/>
    <n v="1075.47"/>
    <x v="1"/>
    <n v="5"/>
    <s v="Non-Vegetarian"/>
    <n v="30.63"/>
    <n v="64393.746289593197"/>
    <s v="Cancelled"/>
    <n v="3.71"/>
    <n v="82272.5"/>
    <n v="68836.210000000006"/>
    <n v="0.83668552675559882"/>
  </r>
  <r>
    <s v="100b9a57-d188-4c6b-a1de-1af5da1c5294"/>
    <s v="Megan Pena"/>
    <n v="30"/>
    <x v="2"/>
    <s v="M"/>
    <s v="China"/>
    <x v="0"/>
    <x v="9"/>
    <x v="1"/>
    <s v="ATL"/>
    <x v="9"/>
    <n v="12679"/>
    <s v="Long-haul"/>
    <d v="1899-12-30T16:15:41"/>
    <x v="9"/>
    <d v="2025-01-03T00:00:00"/>
    <d v="1899-12-30T17:06:41"/>
    <d v="1899-12-30T07:11:41"/>
    <d v="1899-12-30T00:51:00"/>
    <d v="1899-12-30T00:51:00"/>
    <n v="51"/>
    <s v="Moderate-delay"/>
    <n v="1356.86"/>
    <x v="2"/>
    <n v="3"/>
    <s v="Non-Vegetarian"/>
    <n v="4.8600000000000003"/>
    <n v="64324.158888409402"/>
    <s v="Cancelled"/>
    <n v="4.8600000000000003"/>
    <n v="82188.990000000005"/>
    <n v="86840.01"/>
    <n v="1.0565893314907506"/>
  </r>
  <r>
    <s v="bbe9dff4-b917-4a93-8f56-4ad640fe1872"/>
    <s v="Travis Santos"/>
    <n v="55"/>
    <x v="3"/>
    <s v="M"/>
    <s v="China"/>
    <x v="0"/>
    <x v="9"/>
    <x v="1"/>
    <s v="ATL"/>
    <x v="9"/>
    <n v="12679"/>
    <s v="Long-haul"/>
    <d v="1899-12-30T16:15:41"/>
    <x v="9"/>
    <d v="2025-01-08T00:00:00"/>
    <d v="1899-12-30T17:06:41"/>
    <d v="1899-12-30T07:11:41"/>
    <d v="1899-12-30T00:51:00"/>
    <d v="1899-12-30T00:51:00"/>
    <n v="51"/>
    <s v="Moderate-delay"/>
    <n v="729.29"/>
    <x v="1"/>
    <n v="5"/>
    <s v="Non-Vegetarian"/>
    <n v="134.36000000000001"/>
    <n v="64272.7418232743"/>
    <s v="Cancelled"/>
    <n v="3.73"/>
    <n v="82127.289999999994"/>
    <n v="46701.43"/>
    <n v="0.56864691383339205"/>
  </r>
  <r>
    <s v="4365c723-dd9c-4437-906a-7341d682655e"/>
    <s v="Rebecca Hernandez"/>
    <n v="42"/>
    <x v="3"/>
    <s v="F"/>
    <s v="China"/>
    <x v="0"/>
    <x v="9"/>
    <x v="1"/>
    <s v="ATL"/>
    <x v="9"/>
    <n v="12679"/>
    <s v="Long-haul"/>
    <d v="1899-12-30T16:15:41"/>
    <x v="9"/>
    <d v="2025-01-13T00:00:00"/>
    <d v="1899-12-30T17:06:41"/>
    <d v="1899-12-30T07:11:41"/>
    <d v="1899-12-30T00:51:00"/>
    <d v="1899-12-30T00:51:00"/>
    <n v="51"/>
    <s v="Moderate-delay"/>
    <n v="1121.93"/>
    <x v="1"/>
    <n v="5"/>
    <s v="Vegetarian"/>
    <n v="40.65"/>
    <n v="64104.8820449626"/>
    <s v="Cancelled"/>
    <n v="4.88"/>
    <n v="81925.86"/>
    <n v="71811.649999999994"/>
    <n v="0.87654435363876548"/>
  </r>
  <r>
    <s v="56f12285-318d-4278-bd98-6819611ed98b"/>
    <s v="Michael Warren"/>
    <n v="23"/>
    <x v="0"/>
    <s v="F"/>
    <s v="China"/>
    <x v="0"/>
    <x v="9"/>
    <x v="1"/>
    <s v="ATL"/>
    <x v="9"/>
    <n v="12679"/>
    <s v="Long-haul"/>
    <d v="1899-12-30T16:15:41"/>
    <x v="9"/>
    <d v="2025-01-14T00:00:00"/>
    <d v="1899-12-30T17:06:41"/>
    <d v="1899-12-30T07:11:41"/>
    <d v="1899-12-30T00:51:00"/>
    <d v="1899-12-30T00:51:00"/>
    <n v="51"/>
    <s v="Moderate-delay"/>
    <n v="1402.36"/>
    <x v="1"/>
    <n v="5"/>
    <s v="Gluten-Free"/>
    <n v="85.52"/>
    <n v="64312.433978388101"/>
    <s v="Cancelled"/>
    <n v="4.67"/>
    <n v="82174.92"/>
    <n v="89768.14"/>
    <n v="1.0924031322452155"/>
  </r>
  <r>
    <s v="e217992f-421f-4dee-bffb-528c3e885c2d"/>
    <s v="Jonathan Thomas"/>
    <n v="40"/>
    <x v="3"/>
    <s v="M"/>
    <s v="China"/>
    <x v="0"/>
    <x v="10"/>
    <x v="7"/>
    <s v="CAN"/>
    <x v="10"/>
    <n v="1891"/>
    <s v="Short-haul "/>
    <d v="1899-12-30T01:38:44"/>
    <x v="10"/>
    <d v="2025-01-07T00:00:00"/>
    <d v="1899-12-30T01:51:44"/>
    <d v="1899-12-30T03:57:44"/>
    <d v="1899-12-30T00:13:00"/>
    <d v="1899-12-30T00:13:00"/>
    <n v="13"/>
    <s v="On-time"/>
    <n v="290.87"/>
    <x v="0"/>
    <n v="3"/>
    <s v="Vegetarian"/>
    <n v="81.53"/>
    <n v="10039.1415205051"/>
    <s v="Cancelled"/>
    <n v="4.96"/>
    <n v="17046.97"/>
    <n v="18631.990000000002"/>
    <n v="1.0929795734960523"/>
  </r>
  <r>
    <s v="5e26df4a-0892-4df3-9e1a-5162d1bd2c36"/>
    <s v="John Chapman"/>
    <n v="67"/>
    <x v="1"/>
    <s v="M"/>
    <s v="China"/>
    <x v="1"/>
    <x v="10"/>
    <x v="7"/>
    <s v="CAN"/>
    <x v="10"/>
    <n v="1891"/>
    <s v="Short-haul "/>
    <d v="1899-12-30T01:38:44"/>
    <x v="10"/>
    <d v="2025-01-14T00:00:00"/>
    <d v="1899-12-30T01:51:44"/>
    <d v="1899-12-30T03:57:44"/>
    <d v="1899-12-30T00:13:00"/>
    <d v="1899-12-30T00:13:00"/>
    <n v="13"/>
    <s v="On-time"/>
    <n v="697.83"/>
    <x v="1"/>
    <n v="5"/>
    <s v="Non-Vegetarian"/>
    <n v="10.72"/>
    <n v="10729.2872939755"/>
    <s v="Not Cancelled"/>
    <n v="3.39"/>
    <n v="17875.14"/>
    <n v="44663.26"/>
    <n v="2.4986243464386853"/>
  </r>
  <r>
    <s v="05ae2c2c-a9cd-4ac0-a332-4f005a302100"/>
    <s v="Mary Nunez"/>
    <n v="23"/>
    <x v="0"/>
    <s v="F"/>
    <s v="China"/>
    <x v="0"/>
    <x v="10"/>
    <x v="7"/>
    <s v="CAN"/>
    <x v="10"/>
    <n v="1891"/>
    <s v="Short-haul "/>
    <d v="1899-12-30T01:38:44"/>
    <x v="10"/>
    <d v="2025-01-02T00:00:00"/>
    <d v="1899-12-30T01:51:44"/>
    <d v="1899-12-30T03:57:44"/>
    <d v="1899-12-30T00:13:00"/>
    <d v="1899-12-30T00:13:00"/>
    <n v="13"/>
    <s v="On-time"/>
    <n v="274.52"/>
    <x v="1"/>
    <n v="5"/>
    <s v="Non-Vegetarian"/>
    <n v="167.38"/>
    <n v="9966.6855595315992"/>
    <s v="Not Cancelled"/>
    <n v="3.24"/>
    <n v="16960.02"/>
    <n v="17602.759999999998"/>
    <n v="1.037897360970093"/>
  </r>
  <r>
    <s v="49e0e741-c957-4b13-8091-bb8abb80b152"/>
    <s v="Erin Brown"/>
    <n v="40"/>
    <x v="3"/>
    <s v="M"/>
    <s v="China"/>
    <x v="0"/>
    <x v="10"/>
    <x v="7"/>
    <s v="CAN"/>
    <x v="10"/>
    <n v="1891"/>
    <s v="Short-haul "/>
    <d v="1899-12-30T01:38:44"/>
    <x v="10"/>
    <d v="2025-01-10T00:00:00"/>
    <d v="1899-12-30T01:51:44"/>
    <d v="1899-12-30T03:57:44"/>
    <d v="1899-12-30T00:13:00"/>
    <d v="1899-12-30T00:13:00"/>
    <n v="13"/>
    <s v="On-time"/>
    <n v="1186.8699999999999"/>
    <x v="2"/>
    <n v="3"/>
    <s v="Vegan"/>
    <n v="111.24"/>
    <n v="10486.899980252099"/>
    <s v="Not Cancelled"/>
    <n v="3.81"/>
    <n v="17584.28"/>
    <n v="75981.929999999993"/>
    <n v="4.3210145652821721"/>
  </r>
  <r>
    <s v="f73adf3f-f971-4bcb-87cd-9a8a8c67a529"/>
    <s v="Jackie Pineda"/>
    <n v="73"/>
    <x v="4"/>
    <s v="M"/>
    <s v="China"/>
    <x v="0"/>
    <x v="10"/>
    <x v="7"/>
    <s v="CAN"/>
    <x v="10"/>
    <n v="1891"/>
    <s v="Short-haul "/>
    <d v="1899-12-30T01:38:44"/>
    <x v="10"/>
    <d v="2025-01-14T00:00:00"/>
    <d v="1899-12-30T01:51:44"/>
    <d v="1899-12-30T03:57:44"/>
    <d v="1899-12-30T00:13:00"/>
    <d v="1899-12-30T00:13:00"/>
    <n v="13"/>
    <s v="On-time"/>
    <n v="1042.1600000000001"/>
    <x v="1"/>
    <n v="5"/>
    <s v="Gluten-Free"/>
    <n v="174.23"/>
    <n v="9962.4812998697907"/>
    <s v="Cancelled"/>
    <n v="4.43"/>
    <n v="16954.98"/>
    <n v="66733.09"/>
    <n v="3.9358990691820339"/>
  </r>
  <r>
    <s v="d5c365f7-2790-4199-8122-e36cefef1b0a"/>
    <s v="Michael Hall"/>
    <n v="68"/>
    <x v="1"/>
    <s v="M"/>
    <s v="China"/>
    <x v="1"/>
    <x v="10"/>
    <x v="7"/>
    <s v="CAN"/>
    <x v="10"/>
    <n v="1891"/>
    <s v="Short-haul "/>
    <d v="1899-12-30T01:38:44"/>
    <x v="10"/>
    <d v="2025-01-11T00:00:00"/>
    <d v="1899-12-30T01:51:44"/>
    <d v="1899-12-30T03:57:44"/>
    <d v="1899-12-30T00:13:00"/>
    <d v="1899-12-30T00:13:00"/>
    <n v="13"/>
    <s v="On-time"/>
    <n v="407.95"/>
    <x v="0"/>
    <n v="5"/>
    <s v="Gluten-Free"/>
    <n v="169.43"/>
    <n v="10458.027514156"/>
    <s v="Cancelled"/>
    <n v="4.46"/>
    <n v="17549.63"/>
    <n v="26142.69"/>
    <n v="1.4896433713987132"/>
  </r>
  <r>
    <s v="cf3d14f9-4c3d-4e6c-af19-a457aa12efb4"/>
    <s v="Daniel Schmitt"/>
    <n v="47"/>
    <x v="3"/>
    <s v="M"/>
    <s v="China"/>
    <x v="1"/>
    <x v="10"/>
    <x v="7"/>
    <s v="CAN"/>
    <x v="10"/>
    <n v="1891"/>
    <s v="Short-haul "/>
    <d v="1899-12-30T01:38:44"/>
    <x v="10"/>
    <d v="2025-01-09T00:00:00"/>
    <d v="1899-12-30T01:51:44"/>
    <d v="1899-12-30T03:57:44"/>
    <d v="1899-12-30T00:13:00"/>
    <d v="1899-12-30T00:13:00"/>
    <n v="13"/>
    <s v="On-time"/>
    <n v="1254.4000000000001"/>
    <x v="2"/>
    <n v="5"/>
    <s v="Vegan"/>
    <n v="162.46"/>
    <n v="10403.2589676852"/>
    <s v="Not Cancelled"/>
    <n v="3.05"/>
    <n v="17483.91"/>
    <n v="80314.09"/>
    <n v="4.5936000585681347"/>
  </r>
  <r>
    <s v="65acff8c-0787-44a3-b5bb-3df8e4cc084b"/>
    <s v="Michael Meyer"/>
    <n v="52"/>
    <x v="3"/>
    <s v="F"/>
    <s v="China"/>
    <x v="0"/>
    <x v="11"/>
    <x v="8"/>
    <s v="PEK"/>
    <x v="11"/>
    <n v="3312"/>
    <s v="Short-haul "/>
    <d v="1899-12-30T04:46:52"/>
    <x v="11"/>
    <d v="2025-01-07T00:00:00"/>
    <d v="1899-12-30T06:59:52"/>
    <d v="1899-12-30T10:39:52"/>
    <d v="1899-12-30T02:13:00"/>
    <d v="1899-12-30T02:13:00"/>
    <n v="133"/>
    <s v="Severe-delay"/>
    <n v="959.39"/>
    <x v="2"/>
    <n v="5"/>
    <s v="Non-Vegetarian"/>
    <n v="30.44"/>
    <n v="17862.8418716456"/>
    <s v="Not Cancelled"/>
    <n v="4.32"/>
    <n v="39653.114999999998"/>
    <n v="36844.230000000003"/>
    <n v="0.92916357264744531"/>
  </r>
  <r>
    <s v="e4a0cd16-dbc7-49a8-8d33-fa1e35288865"/>
    <s v="Danny Huynh"/>
    <n v="36"/>
    <x v="2"/>
    <s v="F"/>
    <s v="China"/>
    <x v="1"/>
    <x v="11"/>
    <x v="8"/>
    <s v="PEK"/>
    <x v="11"/>
    <n v="3312"/>
    <s v="Short-haul "/>
    <d v="1899-12-30T04:46:52"/>
    <x v="11"/>
    <d v="2025-01-11T00:00:00"/>
    <d v="1899-12-30T06:59:52"/>
    <d v="1899-12-30T10:39:52"/>
    <d v="1899-12-30T02:13:00"/>
    <d v="1899-12-30T02:13:00"/>
    <n v="133"/>
    <s v="Severe-delay"/>
    <n v="884.32"/>
    <x v="2"/>
    <n v="3"/>
    <s v="No Preference"/>
    <n v="9.6999999999999993"/>
    <n v="17998.5760050512"/>
    <s v="Not Cancelled"/>
    <n v="3.08"/>
    <n v="39897.434999999998"/>
    <n v="33959.051999999901"/>
    <n v="0.85115877750035573"/>
  </r>
  <r>
    <s v="65927548-8997-4fe2-8563-cc3c3bb3a081"/>
    <s v="Laura Ramirez"/>
    <n v="36"/>
    <x v="2"/>
    <s v="M"/>
    <s v="China"/>
    <x v="1"/>
    <x v="11"/>
    <x v="8"/>
    <s v="PEK"/>
    <x v="11"/>
    <n v="3312"/>
    <s v="Short-haul "/>
    <d v="1899-12-30T04:46:52"/>
    <x v="11"/>
    <d v="2025-01-06T00:00:00"/>
    <d v="1899-12-30T06:59:52"/>
    <d v="1899-12-30T10:39:52"/>
    <d v="1899-12-30T02:13:00"/>
    <d v="1899-12-30T02:13:00"/>
    <n v="133"/>
    <s v="Severe-delay"/>
    <n v="916.1"/>
    <x v="1"/>
    <n v="3"/>
    <s v="No Preference"/>
    <n v="62.25"/>
    <n v="17608.544137599602"/>
    <s v="Cancelled"/>
    <n v="3.49"/>
    <n v="39195.375"/>
    <n v="35185.71"/>
    <n v="0.89770055778264657"/>
  </r>
  <r>
    <s v="18f999c9-0677-48fb-b510-7e1fd63ff6ed"/>
    <s v="Amanda Casey"/>
    <n v="70"/>
    <x v="4"/>
    <s v="F"/>
    <s v="China"/>
    <x v="1"/>
    <x v="11"/>
    <x v="8"/>
    <s v="PEK"/>
    <x v="11"/>
    <n v="3312"/>
    <s v="Short-haul "/>
    <d v="1899-12-30T04:46:52"/>
    <x v="11"/>
    <d v="2025-01-09T00:00:00"/>
    <d v="1899-12-30T06:59:52"/>
    <d v="1899-12-30T10:39:52"/>
    <d v="1899-12-30T02:13:00"/>
    <d v="1899-12-30T02:13:00"/>
    <n v="133"/>
    <s v="Severe-delay"/>
    <n v="348.82"/>
    <x v="0"/>
    <n v="5"/>
    <s v="Vegan"/>
    <n v="80.010000000000005"/>
    <n v="17865.8204046024"/>
    <s v="Cancelled"/>
    <n v="4.5599999999999996"/>
    <n v="39658.47"/>
    <n v="13404.2879999999"/>
    <n v="0.33799306932415446"/>
  </r>
  <r>
    <s v="b270e615-a8da-43c1-8d67-60995c65c4b9"/>
    <s v="Gregory Rivera"/>
    <n v="24"/>
    <x v="0"/>
    <s v="M"/>
    <s v="China"/>
    <x v="0"/>
    <x v="11"/>
    <x v="8"/>
    <s v="PEK"/>
    <x v="11"/>
    <n v="3312"/>
    <s v="Short-haul "/>
    <d v="1899-12-30T04:46:52"/>
    <x v="11"/>
    <d v="2025-01-14T00:00:00"/>
    <d v="1899-12-30T06:59:52"/>
    <d v="1899-12-30T10:39:52"/>
    <d v="1899-12-30T02:13:00"/>
    <d v="1899-12-30T02:13:00"/>
    <n v="133"/>
    <s v="Severe-delay"/>
    <n v="908.49"/>
    <x v="0"/>
    <n v="5"/>
    <s v="Vegan"/>
    <n v="73.77"/>
    <n v="17617.177309789298"/>
    <s v="Not Cancelled"/>
    <n v="4.54"/>
    <n v="39210.915000000001"/>
    <n v="34894.866000000002"/>
    <n v="0.88992735823685831"/>
  </r>
  <r>
    <s v="2ba22496-0c58-48f0-ad90-01c87573f83b"/>
    <s v="Amber Martin"/>
    <n v="25"/>
    <x v="0"/>
    <s v="M"/>
    <s v="China"/>
    <x v="1"/>
    <x v="11"/>
    <x v="8"/>
    <s v="PEK"/>
    <x v="11"/>
    <n v="3312"/>
    <s v="Short-haul "/>
    <d v="1899-12-30T04:46:52"/>
    <x v="11"/>
    <d v="2025-01-02T00:00:00"/>
    <d v="1899-12-30T06:59:52"/>
    <d v="1899-12-30T10:39:52"/>
    <d v="1899-12-30T02:13:00"/>
    <d v="1899-12-30T02:13:00"/>
    <n v="133"/>
    <s v="Severe-delay"/>
    <n v="967.21"/>
    <x v="1"/>
    <n v="5"/>
    <s v="Non-Vegetarian"/>
    <n v="1.18"/>
    <n v="17984.745159488099"/>
    <s v="Cancelled"/>
    <n v="4.55"/>
    <n v="39872.534999999902"/>
    <n v="37141.008000000002"/>
    <n v="0.93149352053989276"/>
  </r>
  <r>
    <s v="8fadc0b4-8533-4afa-8d1b-05cf57a4ca9b"/>
    <s v="Donald Richardson"/>
    <n v="49"/>
    <x v="3"/>
    <s v="M"/>
    <s v="China"/>
    <x v="1"/>
    <x v="11"/>
    <x v="8"/>
    <s v="PEK"/>
    <x v="11"/>
    <n v="3312"/>
    <s v="Short-haul "/>
    <d v="1899-12-30T04:46:52"/>
    <x v="11"/>
    <d v="2025-01-13T00:00:00"/>
    <d v="1899-12-30T06:59:52"/>
    <d v="1899-12-30T10:39:52"/>
    <d v="1899-12-30T02:13:00"/>
    <d v="1899-12-30T02:13:00"/>
    <n v="133"/>
    <s v="Severe-delay"/>
    <n v="266.92"/>
    <x v="1"/>
    <n v="5"/>
    <s v="Vegetarian"/>
    <n v="134.35"/>
    <n v="17435.246729898401"/>
    <s v="Not Cancelled"/>
    <n v="4.66"/>
    <n v="38883.449999999997"/>
    <n v="10265.85"/>
    <n v="0.2640159245128712"/>
  </r>
  <r>
    <s v="7166feda-d7fa-4b3b-8e18-0295a25676ab"/>
    <s v="Austin Saunders"/>
    <n v="64"/>
    <x v="1"/>
    <s v="M"/>
    <s v="China"/>
    <x v="0"/>
    <x v="11"/>
    <x v="8"/>
    <s v="PEK"/>
    <x v="11"/>
    <n v="3312"/>
    <s v="Short-haul "/>
    <d v="1899-12-30T04:46:52"/>
    <x v="11"/>
    <d v="2025-01-12T00:00:00"/>
    <d v="1899-12-30T06:59:52"/>
    <d v="1899-12-30T10:39:52"/>
    <d v="1899-12-30T02:13:00"/>
    <d v="1899-12-30T02:13:00"/>
    <n v="133"/>
    <s v="Severe-delay"/>
    <n v="794.27"/>
    <x v="2"/>
    <n v="5"/>
    <s v="Vegetarian"/>
    <n v="66.25"/>
    <n v="17944.636948862299"/>
    <s v="Not Cancelled"/>
    <n v="4.4400000000000004"/>
    <n v="39800.339999999997"/>
    <n v="30507.9179999999"/>
    <n v="0.76652405481962971"/>
  </r>
  <r>
    <s v="e747c7ac-1c49-4793-bb80-0e56eed88a30"/>
    <s v="Hannah Maxwell"/>
    <n v="66"/>
    <x v="1"/>
    <s v="F"/>
    <s v="China"/>
    <x v="0"/>
    <x v="12"/>
    <x v="9"/>
    <s v="ICN"/>
    <x v="12"/>
    <n v="9251"/>
    <s v="Long-haul"/>
    <d v="1899-12-30T04:11:16"/>
    <x v="12"/>
    <d v="2025-01-05T00:00:00"/>
    <d v="1899-12-30T04:35:16"/>
    <d v="1899-12-30T14:51:16"/>
    <d v="1899-12-30T00:24:00"/>
    <d v="1899-12-30T00:24:00"/>
    <n v="24"/>
    <s v="On-time"/>
    <n v="189.49"/>
    <x v="0"/>
    <n v="5"/>
    <s v="No Preference"/>
    <n v="103.2"/>
    <n v="47272.755409100202"/>
    <s v="Not Cancelled"/>
    <n v="4.3899999999999997"/>
    <n v="92590.964999999997"/>
    <n v="7288.8"/>
    <n v="7.8720423747608639E-2"/>
  </r>
  <r>
    <s v="d7f5ed8c-1b47-4d93-9f5f-b77ee79342e5"/>
    <s v="Evan Martinez"/>
    <n v="47"/>
    <x v="3"/>
    <s v="M"/>
    <s v="China"/>
    <x v="0"/>
    <x v="12"/>
    <x v="9"/>
    <s v="ICN"/>
    <x v="12"/>
    <n v="9251"/>
    <s v="Long-haul"/>
    <d v="1899-12-30T04:11:16"/>
    <x v="12"/>
    <d v="2025-01-14T00:00:00"/>
    <d v="1899-12-30T04:35:16"/>
    <d v="1899-12-30T14:51:16"/>
    <d v="1899-12-30T00:24:00"/>
    <d v="1899-12-30T00:24:00"/>
    <n v="24"/>
    <s v="On-time"/>
    <n v="1333.88"/>
    <x v="0"/>
    <n v="5"/>
    <s v="Gluten-Free"/>
    <n v="11.93"/>
    <n v="47489.6238103211"/>
    <s v="Cancelled"/>
    <n v="3.42"/>
    <n v="92981.324999999997"/>
    <n v="51222.425999999999"/>
    <n v="0.55088939633845835"/>
  </r>
  <r>
    <s v="f2cbc44d-d1db-47e0-821f-bc8bc13b7656"/>
    <s v="James Greene"/>
    <n v="73"/>
    <x v="4"/>
    <s v="F"/>
    <s v="China"/>
    <x v="0"/>
    <x v="12"/>
    <x v="9"/>
    <s v="ICN"/>
    <x v="12"/>
    <n v="9251"/>
    <s v="Long-haul"/>
    <d v="1899-12-30T04:11:16"/>
    <x v="12"/>
    <d v="2025-01-14T00:00:00"/>
    <d v="1899-12-30T04:35:16"/>
    <d v="1899-12-30T14:51:16"/>
    <d v="1899-12-30T00:24:00"/>
    <d v="1899-12-30T00:24:00"/>
    <n v="24"/>
    <s v="On-time"/>
    <n v="211.57"/>
    <x v="1"/>
    <n v="5"/>
    <s v="Vegetarian"/>
    <n v="3.95"/>
    <n v="46879.8523335094"/>
    <s v="Not Cancelled"/>
    <n v="4.46"/>
    <n v="91883.73"/>
    <n v="8124.7619999999997"/>
    <n v="8.8424381552642678E-2"/>
  </r>
  <r>
    <s v="6967aea6-b586-43c7-bdaa-66128f608ba8"/>
    <s v="Ronald Martin"/>
    <n v="53"/>
    <x v="3"/>
    <s v="F"/>
    <s v="China"/>
    <x v="0"/>
    <x v="12"/>
    <x v="9"/>
    <s v="ICN"/>
    <x v="12"/>
    <n v="9251"/>
    <s v="Long-haul"/>
    <d v="1899-12-30T04:11:16"/>
    <x v="12"/>
    <d v="2025-01-13T00:00:00"/>
    <d v="1899-12-30T04:35:16"/>
    <d v="1899-12-30T14:51:16"/>
    <d v="1899-12-30T00:24:00"/>
    <d v="1899-12-30T00:24:00"/>
    <n v="24"/>
    <s v="On-time"/>
    <n v="330.8"/>
    <x v="0"/>
    <n v="5"/>
    <s v="Gluten-Free"/>
    <n v="118"/>
    <n v="47166.199035811798"/>
    <s v="Not Cancelled"/>
    <n v="3.52"/>
    <n v="92399.16"/>
    <n v="12716.88"/>
    <n v="0.13762982260877696"/>
  </r>
  <r>
    <s v="15c66de0-11df-4427-a97a-92c32c0e5c28"/>
    <s v="Stephen Figueroa"/>
    <n v="47"/>
    <x v="3"/>
    <s v="F"/>
    <s v="China"/>
    <x v="1"/>
    <x v="12"/>
    <x v="9"/>
    <s v="ICN"/>
    <x v="12"/>
    <n v="9251"/>
    <s v="Long-haul"/>
    <d v="1899-12-30T04:11:16"/>
    <x v="12"/>
    <d v="2025-01-11T00:00:00"/>
    <d v="1899-12-30T04:35:16"/>
    <d v="1899-12-30T14:51:16"/>
    <d v="1899-12-30T00:24:00"/>
    <d v="1899-12-30T00:24:00"/>
    <n v="24"/>
    <s v="On-time"/>
    <n v="1321.24"/>
    <x v="1"/>
    <n v="5"/>
    <s v="Non-Vegetarian"/>
    <n v="58.62"/>
    <n v="47631.988909512802"/>
    <s v="Cancelled"/>
    <n v="3.2"/>
    <n v="93237.584999999905"/>
    <n v="50742.648000000001"/>
    <n v="0.5442295400508288"/>
  </r>
  <r>
    <s v="9a2d0411-c886-48a1-9be7-4c71396c555d"/>
    <s v="Adam Vasquez"/>
    <n v="49"/>
    <x v="3"/>
    <s v="M"/>
    <s v="China"/>
    <x v="0"/>
    <x v="13"/>
    <x v="10"/>
    <s v="ICN"/>
    <x v="13"/>
    <n v="10648"/>
    <s v="Long-haul"/>
    <d v="1899-12-30T22:11:42"/>
    <x v="13"/>
    <d v="2025-01-04T00:00:00"/>
    <d v="1899-12-30T22:13:42"/>
    <d v="1899-12-30T10:02:42"/>
    <d v="1899-12-30T00:02:00"/>
    <d v="1899-12-30T00:02:00"/>
    <n v="2"/>
    <s v="On-time"/>
    <n v="709.09"/>
    <x v="0"/>
    <n v="5"/>
    <s v="Non-Vegetarian"/>
    <n v="39.700000000000003"/>
    <n v="54363.482261376797"/>
    <s v="Not Cancelled"/>
    <n v="3.54"/>
    <n v="70236.179999999993"/>
    <n v="45389.7"/>
    <n v="0.64624385893424163"/>
  </r>
  <r>
    <s v="60063f13-881b-4e67-8900-9530202854cf"/>
    <s v="Brian Johnson"/>
    <n v="72"/>
    <x v="4"/>
    <s v="M"/>
    <s v="China"/>
    <x v="1"/>
    <x v="13"/>
    <x v="10"/>
    <s v="ICN"/>
    <x v="13"/>
    <n v="10648"/>
    <s v="Long-haul"/>
    <d v="1899-12-30T22:11:42"/>
    <x v="13"/>
    <d v="2025-01-05T00:00:00"/>
    <d v="1899-12-30T22:13:42"/>
    <d v="1899-12-30T10:02:42"/>
    <d v="1899-12-30T00:02:00"/>
    <d v="1899-12-30T00:02:00"/>
    <n v="2"/>
    <s v="On-time"/>
    <n v="968.53"/>
    <x v="1"/>
    <n v="5"/>
    <s v="Gluten-Free"/>
    <n v="51.33"/>
    <n v="53917.410285571503"/>
    <s v="Cancelled"/>
    <n v="3.59"/>
    <n v="69700.89"/>
    <n v="61996.19"/>
    <n v="0.88946052195316305"/>
  </r>
  <r>
    <s v="dabe03bf-1631-401f-881e-d80d2e8980fc"/>
    <s v="John Anderson"/>
    <n v="50"/>
    <x v="3"/>
    <s v="F"/>
    <s v="China"/>
    <x v="1"/>
    <x v="13"/>
    <x v="10"/>
    <s v="ICN"/>
    <x v="13"/>
    <n v="10648"/>
    <s v="Long-haul"/>
    <d v="1899-12-30T22:11:42"/>
    <x v="13"/>
    <d v="2025-01-05T00:00:00"/>
    <d v="1899-12-30T22:13:42"/>
    <d v="1899-12-30T10:02:42"/>
    <d v="1899-12-30T00:02:00"/>
    <d v="1899-12-30T00:02:00"/>
    <n v="2"/>
    <s v="On-time"/>
    <n v="1241.42"/>
    <x v="2"/>
    <n v="5"/>
    <s v="No Preference"/>
    <n v="1.1499999999999999"/>
    <n v="54128.676791712503"/>
    <s v="Not Cancelled"/>
    <n v="3.68"/>
    <n v="69954.41"/>
    <n v="79451.11"/>
    <n v="1.1357555585130372"/>
  </r>
  <r>
    <s v="711636a4-4aed-4097-afcc-8408fe7f80a3"/>
    <s v="Louis Simmons PhD"/>
    <n v="19"/>
    <x v="0"/>
    <s v="F"/>
    <s v="China"/>
    <x v="1"/>
    <x v="13"/>
    <x v="10"/>
    <s v="ICN"/>
    <x v="13"/>
    <n v="10648"/>
    <s v="Long-haul"/>
    <d v="1899-12-30T22:11:42"/>
    <x v="13"/>
    <d v="2025-01-13T00:00:00"/>
    <d v="1899-12-30T22:13:42"/>
    <d v="1899-12-30T10:02:42"/>
    <d v="1899-12-30T00:02:00"/>
    <d v="1899-12-30T00:02:00"/>
    <n v="2"/>
    <s v="On-time"/>
    <n v="400.61"/>
    <x v="2"/>
    <n v="5"/>
    <s v="Vegetarian"/>
    <n v="49.07"/>
    <n v="54386.710610301103"/>
    <s v="Not Cancelled"/>
    <n v="4.25"/>
    <n v="70264.05"/>
    <n v="25648.85"/>
    <n v="0.36503517801777718"/>
  </r>
  <r>
    <s v="7aef0adc-09be-4ede-9e25-c6705f122529"/>
    <s v="Matthew Torres"/>
    <n v="54"/>
    <x v="3"/>
    <s v="M"/>
    <s v="China"/>
    <x v="0"/>
    <x v="13"/>
    <x v="10"/>
    <s v="ICN"/>
    <x v="13"/>
    <n v="10648"/>
    <s v="Long-haul"/>
    <d v="1899-12-30T22:11:42"/>
    <x v="13"/>
    <d v="2025-01-10T00:00:00"/>
    <d v="1899-12-30T22:13:42"/>
    <d v="1899-12-30T10:02:42"/>
    <d v="1899-12-30T00:02:00"/>
    <d v="1899-12-30T00:02:00"/>
    <n v="2"/>
    <s v="On-time"/>
    <n v="761.68"/>
    <x v="2"/>
    <n v="5"/>
    <s v="Vegetarian"/>
    <n v="157.13"/>
    <n v="54580.599573559397"/>
    <s v="Not Cancelled"/>
    <n v="3.36"/>
    <n v="70496.72"/>
    <n v="48778.95"/>
    <n v="0.69193219202255074"/>
  </r>
  <r>
    <s v="7d57eec1-ecc1-4c31-8d2c-cb742589008d"/>
    <s v="Joshua Potter"/>
    <n v="61"/>
    <x v="1"/>
    <s v="M"/>
    <s v="China"/>
    <x v="1"/>
    <x v="13"/>
    <x v="10"/>
    <s v="ICN"/>
    <x v="13"/>
    <n v="10648"/>
    <s v="Long-haul"/>
    <d v="1899-12-30T22:11:42"/>
    <x v="13"/>
    <d v="2025-01-07T00:00:00"/>
    <d v="1899-12-30T22:13:42"/>
    <d v="1899-12-30T10:02:42"/>
    <d v="1899-12-30T00:02:00"/>
    <d v="1899-12-30T00:02:00"/>
    <n v="2"/>
    <s v="On-time"/>
    <n v="1477.25"/>
    <x v="1"/>
    <n v="5"/>
    <s v="Gluten-Free"/>
    <n v="191.29"/>
    <n v="53787.0544396189"/>
    <s v="Not Cancelled"/>
    <n v="3.44"/>
    <n v="69544.47"/>
    <n v="94582.26"/>
    <n v="1.3600256066370193"/>
  </r>
  <r>
    <s v="b1617b6b-361c-423c-8ddc-2f4af0ea820b"/>
    <s v="Virginia Gibson"/>
    <n v="71"/>
    <x v="4"/>
    <s v="F"/>
    <s v="China"/>
    <x v="0"/>
    <x v="13"/>
    <x v="10"/>
    <s v="ICN"/>
    <x v="13"/>
    <n v="10648"/>
    <s v="Long-haul"/>
    <d v="1899-12-30T22:11:42"/>
    <x v="13"/>
    <d v="2025-01-04T00:00:00"/>
    <d v="1899-12-30T22:13:42"/>
    <d v="1899-12-30T10:02:42"/>
    <d v="1899-12-30T00:02:00"/>
    <d v="1899-12-30T00:02:00"/>
    <n v="2"/>
    <s v="On-time"/>
    <n v="486.67"/>
    <x v="0"/>
    <n v="5"/>
    <s v="Vegetarian"/>
    <n v="132"/>
    <n v="54517.671585870798"/>
    <s v="Cancelled"/>
    <n v="4.16"/>
    <n v="70421.210000000006"/>
    <n v="31173.279999999999"/>
    <n v="0.44266890614347576"/>
  </r>
  <r>
    <s v="cec38aab-3f12-4170-a972-fc0efbb75a3d"/>
    <s v="Ms. Abigail Davis"/>
    <n v="25"/>
    <x v="0"/>
    <s v="F"/>
    <s v="China"/>
    <x v="1"/>
    <x v="14"/>
    <x v="4"/>
    <s v="ORD"/>
    <x v="14"/>
    <n v="13817"/>
    <s v="Long-haul"/>
    <d v="1899-12-30T22:00:32"/>
    <x v="14"/>
    <d v="2025-01-09T00:00:00"/>
    <d v="1899-12-30T22:06:32"/>
    <d v="1899-12-30T13:27:32"/>
    <d v="1899-12-30T00:06:00"/>
    <d v="1899-12-30T00:06:00"/>
    <n v="6"/>
    <s v="On-time"/>
    <n v="1498.68"/>
    <x v="2"/>
    <n v="5"/>
    <s v="Gluten-Free"/>
    <n v="46.59"/>
    <n v="70567.105452048199"/>
    <s v="Not Cancelled"/>
    <n v="3.58"/>
    <n v="89680.53"/>
    <n v="95924.84"/>
    <n v="1.0696283797609136"/>
  </r>
  <r>
    <s v="0ca89978-ba76-425f-9858-0a9d8db81696"/>
    <s v="Steven Moore"/>
    <n v="61"/>
    <x v="1"/>
    <s v="M"/>
    <s v="China"/>
    <x v="0"/>
    <x v="14"/>
    <x v="4"/>
    <s v="ORD"/>
    <x v="14"/>
    <n v="13817"/>
    <s v="Long-haul"/>
    <d v="1899-12-30T22:00:32"/>
    <x v="14"/>
    <d v="2025-01-14T00:00:00"/>
    <d v="1899-12-30T22:06:32"/>
    <d v="1899-12-30T13:27:32"/>
    <d v="1899-12-30T00:06:00"/>
    <d v="1899-12-30T00:06:00"/>
    <n v="6"/>
    <s v="On-time"/>
    <n v="1040.93"/>
    <x v="0"/>
    <n v="5"/>
    <s v="Non-Vegetarian"/>
    <n v="100.44"/>
    <n v="70435.105945306103"/>
    <s v="Not Cancelled"/>
    <n v="4.8"/>
    <n v="89522.13"/>
    <n v="66639.61"/>
    <n v="0.74439258762051341"/>
  </r>
  <r>
    <s v="ecd0d926-1565-4b9d-88d1-bfd42d1262d5"/>
    <s v="John Williams"/>
    <n v="49"/>
    <x v="3"/>
    <s v="M"/>
    <s v="China"/>
    <x v="1"/>
    <x v="14"/>
    <x v="4"/>
    <s v="ORD"/>
    <x v="14"/>
    <n v="13817"/>
    <s v="Long-haul"/>
    <d v="1899-12-30T22:00:32"/>
    <x v="14"/>
    <d v="2025-01-11T00:00:00"/>
    <d v="1899-12-30T22:06:32"/>
    <d v="1899-12-30T13:27:32"/>
    <d v="1899-12-30T00:06:00"/>
    <d v="1899-12-30T00:06:00"/>
    <n v="6"/>
    <s v="On-time"/>
    <n v="367.33"/>
    <x v="0"/>
    <n v="5"/>
    <s v="Gluten-Free"/>
    <n v="8.89"/>
    <n v="70173.529988297203"/>
    <s v="Cancelled"/>
    <n v="4.59"/>
    <n v="89208.24"/>
    <n v="23510.9"/>
    <n v="0.2635507661624083"/>
  </r>
  <r>
    <s v="0dd5f522-3717-4f71-8ed8-589c4e0125e0"/>
    <s v="Laura Diaz"/>
    <n v="67"/>
    <x v="1"/>
    <s v="M"/>
    <s v="China"/>
    <x v="0"/>
    <x v="14"/>
    <x v="4"/>
    <s v="ORD"/>
    <x v="14"/>
    <n v="13817"/>
    <s v="Long-haul"/>
    <d v="1899-12-30T22:00:32"/>
    <x v="14"/>
    <d v="2025-01-08T00:00:00"/>
    <d v="1899-12-30T22:06:32"/>
    <d v="1899-12-30T13:27:32"/>
    <d v="1899-12-30T00:06:00"/>
    <d v="1899-12-30T00:06:00"/>
    <n v="6"/>
    <s v="On-time"/>
    <n v="125.58"/>
    <x v="0"/>
    <n v="5"/>
    <s v="Vegetarian"/>
    <n v="32.53"/>
    <n v="69832.229488511002"/>
    <s v="Not Cancelled"/>
    <n v="4.8899999999999997"/>
    <n v="88798.68"/>
    <n v="8043.63"/>
    <n v="9.0582765419485969E-2"/>
  </r>
  <r>
    <s v="6c9cfdf8-982b-4457-8d4e-477c80ba3039"/>
    <s v="Dan Thompson"/>
    <n v="39"/>
    <x v="2"/>
    <s v="F"/>
    <s v="China"/>
    <x v="1"/>
    <x v="14"/>
    <x v="4"/>
    <s v="ORD"/>
    <x v="14"/>
    <n v="13817"/>
    <s v="Long-haul"/>
    <d v="1899-12-30T22:00:32"/>
    <x v="14"/>
    <d v="2025-01-04T00:00:00"/>
    <d v="1899-12-30T22:06:32"/>
    <d v="1899-12-30T13:27:32"/>
    <d v="1899-12-30T00:06:00"/>
    <d v="1899-12-30T00:06:00"/>
    <n v="6"/>
    <s v="On-time"/>
    <n v="195.83"/>
    <x v="2"/>
    <n v="3"/>
    <s v="No Preference"/>
    <n v="73.5"/>
    <n v="70019.504537337503"/>
    <s v="Cancelled"/>
    <n v="3.58"/>
    <n v="89023.41"/>
    <n v="12547.82"/>
    <n v="0.1409496670594847"/>
  </r>
  <r>
    <s v="85cb4b33-efd8-4a45-b93b-27da4d787da6"/>
    <s v="Joel Oliver"/>
    <n v="71"/>
    <x v="4"/>
    <s v="F"/>
    <s v="China"/>
    <x v="0"/>
    <x v="18"/>
    <x v="13"/>
    <s v="PVG"/>
    <x v="18"/>
    <n v="4648"/>
    <s v="Moderate-haul"/>
    <d v="1899-12-30T16:59:46"/>
    <x v="18"/>
    <d v="2025-01-13T00:00:00"/>
    <d v="1899-12-30T19:29:46"/>
    <d v="1899-12-30T00:38:46"/>
    <d v="1899-12-30T02:30:00"/>
    <d v="1899-12-30T02:30:00"/>
    <n v="150"/>
    <s v="Severe-delay"/>
    <n v="1058.46"/>
    <x v="1"/>
    <n v="5"/>
    <s v="Gluten-Free"/>
    <n v="25.4"/>
    <n v="23858.246283131801"/>
    <s v="Cancelled"/>
    <n v="4.26"/>
    <n v="33629.9"/>
    <n v="67746.52"/>
    <n v="2.014472835185356"/>
  </r>
  <r>
    <s v="12602faa-52c2-414e-9583-272773819c1a"/>
    <s v="Christine Sosa"/>
    <n v="22"/>
    <x v="0"/>
    <s v="M"/>
    <s v="China"/>
    <x v="0"/>
    <x v="18"/>
    <x v="13"/>
    <s v="PVG"/>
    <x v="18"/>
    <n v="4648"/>
    <s v="Moderate-haul"/>
    <d v="1899-12-30T16:59:46"/>
    <x v="18"/>
    <d v="2025-01-06T00:00:00"/>
    <d v="1899-12-30T19:29:46"/>
    <d v="1899-12-30T00:38:46"/>
    <d v="1899-12-30T02:30:00"/>
    <d v="1899-12-30T02:30:00"/>
    <n v="150"/>
    <s v="Severe-delay"/>
    <n v="1417.72"/>
    <x v="0"/>
    <n v="5"/>
    <s v="Non-Vegetarian"/>
    <n v="121.26"/>
    <n v="24639.848512084001"/>
    <s v="Cancelled"/>
    <n v="3.04"/>
    <n v="34567.82"/>
    <n v="90758.33"/>
    <n v="2.625515002103112"/>
  </r>
  <r>
    <s v="2e8abf6b-ee44-4c08-a60d-01611912fd08"/>
    <s v="Matthew Rivera"/>
    <n v="35"/>
    <x v="2"/>
    <s v="F"/>
    <s v="China"/>
    <x v="1"/>
    <x v="18"/>
    <x v="13"/>
    <s v="PVG"/>
    <x v="18"/>
    <n v="4648"/>
    <s v="Moderate-haul"/>
    <d v="1899-12-30T16:59:46"/>
    <x v="18"/>
    <d v="2025-01-02T00:00:00"/>
    <d v="1899-12-30T19:29:46"/>
    <d v="1899-12-30T00:38:46"/>
    <d v="1899-12-30T02:30:00"/>
    <d v="1899-12-30T02:30:00"/>
    <n v="150"/>
    <s v="Severe-delay"/>
    <n v="851.55"/>
    <x v="0"/>
    <n v="3"/>
    <s v="Vegetarian"/>
    <n v="105.21"/>
    <n v="23831.088058271998"/>
    <s v="Cancelled"/>
    <n v="3.51"/>
    <n v="33597.31"/>
    <n v="54520.24"/>
    <n v="1.6227561075574206"/>
  </r>
  <r>
    <s v="4245be0c-295d-4d26-a022-0a9b20da2d06"/>
    <s v="Alexander Rodriguez"/>
    <n v="71"/>
    <x v="4"/>
    <s v="F"/>
    <s v="China"/>
    <x v="1"/>
    <x v="18"/>
    <x v="13"/>
    <s v="PVG"/>
    <x v="18"/>
    <n v="4648"/>
    <s v="Moderate-haul"/>
    <d v="1899-12-30T16:59:46"/>
    <x v="18"/>
    <d v="2025-01-04T00:00:00"/>
    <d v="1899-12-30T19:29:46"/>
    <d v="1899-12-30T00:38:46"/>
    <d v="1899-12-30T02:30:00"/>
    <d v="1899-12-30T02:30:00"/>
    <n v="150"/>
    <s v="Severe-delay"/>
    <n v="665.33"/>
    <x v="0"/>
    <n v="5"/>
    <s v="Vegan"/>
    <n v="18.34"/>
    <n v="24130.114647070801"/>
    <s v="Cancelled"/>
    <n v="3.21"/>
    <n v="33956.14"/>
    <n v="42584.79"/>
    <n v="1.2541116275289241"/>
  </r>
  <r>
    <s v="c964ed00-1076-4fca-ae0b-256446cd8251"/>
    <s v="Joshua Cunningham"/>
    <n v="28"/>
    <x v="0"/>
    <s v="M"/>
    <s v="China"/>
    <x v="1"/>
    <x v="18"/>
    <x v="13"/>
    <s v="PVG"/>
    <x v="18"/>
    <n v="4648"/>
    <s v="Moderate-haul"/>
    <d v="1899-12-30T16:59:46"/>
    <x v="18"/>
    <d v="2025-01-03T00:00:00"/>
    <d v="1899-12-30T19:29:46"/>
    <d v="1899-12-30T00:38:46"/>
    <d v="1899-12-30T02:30:00"/>
    <d v="1899-12-30T02:30:00"/>
    <n v="150"/>
    <s v="Severe-delay"/>
    <n v="1493.8"/>
    <x v="1"/>
    <n v="5"/>
    <s v="Gluten-Free"/>
    <n v="78.36"/>
    <n v="24331.580746760101"/>
    <s v="Cancelled"/>
    <n v="4.5"/>
    <n v="34197.9"/>
    <n v="95618.87"/>
    <n v="2.7960450787913875"/>
  </r>
  <r>
    <s v="adf86fe7-537f-4ed3-8e6d-825ea0fa480b"/>
    <s v="Hunter Jackson"/>
    <n v="72"/>
    <x v="4"/>
    <s v="F"/>
    <s v="China"/>
    <x v="0"/>
    <x v="18"/>
    <x v="13"/>
    <s v="PVG"/>
    <x v="18"/>
    <n v="4648"/>
    <s v="Moderate-haul"/>
    <d v="1899-12-30T16:59:46"/>
    <x v="18"/>
    <d v="2025-01-15T00:00:00"/>
    <d v="1899-12-30T19:29:46"/>
    <d v="1899-12-30T00:38:46"/>
    <d v="1899-12-30T02:30:00"/>
    <d v="1899-12-30T02:30:00"/>
    <n v="150"/>
    <s v="Severe-delay"/>
    <n v="1312.6"/>
    <x v="2"/>
    <n v="5"/>
    <s v="Non-Vegetarian"/>
    <n v="161.52000000000001"/>
    <n v="24723.8772887286"/>
    <s v="Not Cancelled"/>
    <n v="4.9400000000000004"/>
    <n v="34668.65"/>
    <n v="84038.7"/>
    <n v="2.4240545853386273"/>
  </r>
  <r>
    <s v="1aac4233-773a-4ac8-ac84-e632b77b2d90"/>
    <s v="Emily Martinez"/>
    <n v="19"/>
    <x v="0"/>
    <s v="F"/>
    <s v="China"/>
    <x v="1"/>
    <x v="19"/>
    <x v="7"/>
    <s v="LHR"/>
    <x v="19"/>
    <n v="3765"/>
    <s v="Short-haul "/>
    <d v="1899-12-30T21:19:15"/>
    <x v="19"/>
    <d v="2025-01-08T00:00:00"/>
    <d v="1899-12-30T21:23:15"/>
    <d v="1899-12-30T01:34:15"/>
    <d v="1899-12-30T00:04:00"/>
    <d v="1899-12-30T00:04:00"/>
    <n v="4"/>
    <s v="On-time"/>
    <n v="133.44"/>
    <x v="0"/>
    <n v="5"/>
    <s v="Vegetarian"/>
    <n v="6.25"/>
    <n v="19698.630150257599"/>
    <s v="Not Cancelled"/>
    <n v="3.25"/>
    <n v="28638.36"/>
    <n v="8541.41"/>
    <n v="0.29825066798517791"/>
  </r>
  <r>
    <s v="5b1bab7d-15ab-4c4e-b0d2-1a714b5f3ffd"/>
    <s v="Ashley Mitchell"/>
    <n v="42"/>
    <x v="3"/>
    <s v="M"/>
    <s v="China"/>
    <x v="0"/>
    <x v="19"/>
    <x v="7"/>
    <s v="LHR"/>
    <x v="19"/>
    <n v="3765"/>
    <s v="Short-haul "/>
    <d v="1899-12-30T21:19:15"/>
    <x v="19"/>
    <d v="2025-01-12T00:00:00"/>
    <d v="1899-12-30T21:23:15"/>
    <d v="1899-12-30T01:34:15"/>
    <d v="1899-12-30T00:04:00"/>
    <d v="1899-12-30T00:04:00"/>
    <n v="4"/>
    <s v="On-time"/>
    <n v="612.97"/>
    <x v="1"/>
    <n v="5"/>
    <s v="Non-Vegetarian"/>
    <n v="97.09"/>
    <n v="19672.667090745701"/>
    <s v="Not Cancelled"/>
    <n v="4.5"/>
    <n v="28607.200000000001"/>
    <n v="39249.5"/>
    <n v="1.3720147375485892"/>
  </r>
  <r>
    <s v="8b625501-55af-44cc-9567-7f921602c8de"/>
    <s v="Andrew Martinez"/>
    <n v="47"/>
    <x v="3"/>
    <s v="F"/>
    <s v="China"/>
    <x v="1"/>
    <x v="19"/>
    <x v="7"/>
    <s v="LHR"/>
    <x v="19"/>
    <n v="3765"/>
    <s v="Short-haul "/>
    <d v="1899-12-30T21:19:15"/>
    <x v="19"/>
    <d v="2025-01-06T00:00:00"/>
    <d v="1899-12-30T21:23:15"/>
    <d v="1899-12-30T01:34:15"/>
    <d v="1899-12-30T00:04:00"/>
    <d v="1899-12-30T00:04:00"/>
    <n v="4"/>
    <s v="On-time"/>
    <n v="966.84"/>
    <x v="2"/>
    <n v="5"/>
    <s v="Gluten-Free"/>
    <n v="96.05"/>
    <n v="19533.114207340401"/>
    <s v="Not Cancelled"/>
    <n v="3.16"/>
    <n v="28439.74"/>
    <n v="61896.97"/>
    <n v="2.1764253119051018"/>
  </r>
  <r>
    <s v="763466b2-f742-4bbb-8396-beb8a68ef9c8"/>
    <s v="Denise Harvey"/>
    <n v="60"/>
    <x v="1"/>
    <s v="M"/>
    <s v="China"/>
    <x v="0"/>
    <x v="19"/>
    <x v="7"/>
    <s v="LHR"/>
    <x v="19"/>
    <n v="3765"/>
    <s v="Short-haul "/>
    <d v="1899-12-30T21:19:15"/>
    <x v="19"/>
    <d v="2025-01-14T00:00:00"/>
    <d v="1899-12-30T21:23:15"/>
    <d v="1899-12-30T01:34:15"/>
    <d v="1899-12-30T00:04:00"/>
    <d v="1899-12-30T00:04:00"/>
    <n v="4"/>
    <s v="On-time"/>
    <n v="1142.5"/>
    <x v="2"/>
    <n v="5"/>
    <s v="No Preference"/>
    <n v="187.25"/>
    <n v="19958.805112023099"/>
    <s v="Cancelled"/>
    <n v="4.18"/>
    <n v="28950.57"/>
    <n v="73157.45"/>
    <n v="2.5269778798828484"/>
  </r>
  <r>
    <s v="7c647631-9e57-4be1-9883-62b1f1337913"/>
    <s v="Mary Rocha"/>
    <n v="36"/>
    <x v="2"/>
    <s v="M"/>
    <s v="China"/>
    <x v="1"/>
    <x v="19"/>
    <x v="7"/>
    <s v="LHR"/>
    <x v="19"/>
    <n v="3765"/>
    <s v="Short-haul "/>
    <d v="1899-12-30T21:19:15"/>
    <x v="19"/>
    <d v="2025-01-05T00:00:00"/>
    <d v="1899-12-30T21:23:15"/>
    <d v="1899-12-30T01:34:15"/>
    <d v="1899-12-30T00:04:00"/>
    <d v="1899-12-30T00:04:00"/>
    <n v="4"/>
    <s v="On-time"/>
    <n v="366.72"/>
    <x v="2"/>
    <n v="3"/>
    <s v="Vegan"/>
    <n v="20.100000000000001"/>
    <n v="19358.205372158998"/>
    <s v="Not Cancelled"/>
    <n v="3.6"/>
    <n v="28229.85"/>
    <n v="23474.1"/>
    <n v="0.83153470528536277"/>
  </r>
  <r>
    <s v="19986a57-958d-4d0c-b7eb-06bf1341ae58"/>
    <s v="Sherri Bowers"/>
    <n v="21"/>
    <x v="0"/>
    <s v="M"/>
    <s v="China"/>
    <x v="0"/>
    <x v="19"/>
    <x v="7"/>
    <s v="LHR"/>
    <x v="19"/>
    <n v="3765"/>
    <s v="Short-haul "/>
    <d v="1899-12-30T21:19:15"/>
    <x v="19"/>
    <d v="2025-01-15T00:00:00"/>
    <d v="1899-12-30T21:23:15"/>
    <d v="1899-12-30T01:34:15"/>
    <d v="1899-12-30T00:04:00"/>
    <d v="1899-12-30T00:04:00"/>
    <n v="4"/>
    <s v="On-time"/>
    <n v="291.87"/>
    <x v="2"/>
    <n v="5"/>
    <s v="Vegetarian"/>
    <n v="149.74"/>
    <n v="19596.162685849798"/>
    <s v="Not Cancelled"/>
    <n v="4.8499999999999996"/>
    <n v="28515.4"/>
    <n v="18709.63"/>
    <n v="0.65612370859254998"/>
  </r>
  <r>
    <s v="830782a1-f342-49cc-bf98-3af36ab89af0"/>
    <s v="Jaime Pollard"/>
    <n v="61"/>
    <x v="1"/>
    <s v="F"/>
    <s v="China"/>
    <x v="1"/>
    <x v="19"/>
    <x v="7"/>
    <s v="LHR"/>
    <x v="19"/>
    <n v="3765"/>
    <s v="Short-haul "/>
    <d v="1899-12-30T21:19:15"/>
    <x v="19"/>
    <d v="2025-01-04T00:00:00"/>
    <d v="1899-12-30T21:23:15"/>
    <d v="1899-12-30T01:34:15"/>
    <d v="1899-12-30T00:04:00"/>
    <d v="1899-12-30T00:04:00"/>
    <n v="4"/>
    <s v="On-time"/>
    <n v="171.67"/>
    <x v="1"/>
    <n v="5"/>
    <s v="No Preference"/>
    <n v="86.91"/>
    <n v="20013.955641292501"/>
    <s v="Cancelled"/>
    <n v="3.92"/>
    <n v="29016.75"/>
    <n v="11004.26"/>
    <n v="0.37923819862665531"/>
  </r>
  <r>
    <s v="4f17ff85-2dbe-4659-ac61-d3e6cd7f2f02"/>
    <s v="Dominique Mendoza"/>
    <n v="25"/>
    <x v="0"/>
    <s v="F"/>
    <s v="China"/>
    <x v="0"/>
    <x v="19"/>
    <x v="7"/>
    <s v="LHR"/>
    <x v="19"/>
    <n v="3765"/>
    <s v="Short-haul "/>
    <d v="1899-12-30T21:19:15"/>
    <x v="19"/>
    <d v="2025-01-08T00:00:00"/>
    <d v="1899-12-30T21:23:15"/>
    <d v="1899-12-30T01:34:15"/>
    <d v="1899-12-30T00:04:00"/>
    <d v="1899-12-30T00:04:00"/>
    <n v="4"/>
    <s v="On-time"/>
    <n v="531.72"/>
    <x v="2"/>
    <n v="5"/>
    <s v="Vegan"/>
    <n v="186.7"/>
    <n v="19489.3755020233"/>
    <s v="Not Cancelled"/>
    <n v="4.12"/>
    <n v="28387.25"/>
    <n v="34067.42"/>
    <n v="1.2000958176646206"/>
  </r>
  <r>
    <s v="7c9b9800-547e-4d87-b64f-f830f2a083fc"/>
    <s v="Megan Freeman"/>
    <n v="41"/>
    <x v="3"/>
    <s v="F"/>
    <s v="China"/>
    <x v="1"/>
    <x v="19"/>
    <x v="7"/>
    <s v="LHR"/>
    <x v="19"/>
    <n v="3765"/>
    <s v="Short-haul "/>
    <d v="1899-12-30T21:19:15"/>
    <x v="19"/>
    <d v="2025-01-05T00:00:00"/>
    <d v="1899-12-30T21:23:15"/>
    <d v="1899-12-30T01:34:15"/>
    <d v="1899-12-30T00:04:00"/>
    <d v="1899-12-30T00:04:00"/>
    <n v="4"/>
    <s v="On-time"/>
    <n v="1340.87"/>
    <x v="2"/>
    <n v="5"/>
    <s v="Gluten-Free"/>
    <n v="127.42"/>
    <n v="19415.8205435563"/>
    <s v="Cancelled"/>
    <n v="3.47"/>
    <n v="28298.98"/>
    <n v="85841.16"/>
    <n v="3.0333658668969696"/>
  </r>
  <r>
    <s v="dcac33df-0b1a-4346-8cd3-77da775de29e"/>
    <s v="William Armstrong"/>
    <n v="70"/>
    <x v="4"/>
    <s v="F"/>
    <s v="China"/>
    <x v="0"/>
    <x v="20"/>
    <x v="14"/>
    <s v="AMS"/>
    <x v="20"/>
    <n v="7175"/>
    <s v="Moderate-haul"/>
    <d v="1899-12-30T16:33:01"/>
    <x v="20"/>
    <d v="2025-01-12T00:00:00"/>
    <d v="1899-12-30T19:06:01"/>
    <d v="1899-12-30T03:04:01"/>
    <d v="1899-12-30T02:33:00"/>
    <d v="1899-12-30T02:33:00"/>
    <n v="153"/>
    <s v="Severe-delay"/>
    <n v="1436.98"/>
    <x v="2"/>
    <n v="5"/>
    <s v="Vegan"/>
    <n v="159.66999999999999"/>
    <n v="37079.617801027001"/>
    <s v="Cancelled"/>
    <n v="4.92"/>
    <n v="49495.54"/>
    <n v="91998.65"/>
    <n v="1.8587260589539985"/>
  </r>
  <r>
    <s v="837e4d1d-1af5-45f0-83be-2b256b792ed0"/>
    <s v="Gary Harris"/>
    <n v="43"/>
    <x v="3"/>
    <s v="F"/>
    <s v="China"/>
    <x v="1"/>
    <x v="20"/>
    <x v="14"/>
    <s v="AMS"/>
    <x v="20"/>
    <n v="7175"/>
    <s v="Moderate-haul"/>
    <d v="1899-12-30T16:33:01"/>
    <x v="20"/>
    <d v="2025-01-08T00:00:00"/>
    <d v="1899-12-30T19:06:01"/>
    <d v="1899-12-30T03:04:01"/>
    <d v="1899-12-30T02:33:00"/>
    <d v="1899-12-30T02:33:00"/>
    <n v="153"/>
    <s v="Severe-delay"/>
    <n v="276.67"/>
    <x v="2"/>
    <n v="5"/>
    <s v="Vegetarian"/>
    <n v="85.42"/>
    <n v="36387.296898816901"/>
    <s v="Not Cancelled"/>
    <n v="3.38"/>
    <n v="48664.76"/>
    <n v="17723.96"/>
    <n v="0.36420522776645764"/>
  </r>
  <r>
    <s v="c0d1c8f9-b9e6-48dc-82d3-24572b454657"/>
    <s v="Christina Bell"/>
    <n v="52"/>
    <x v="3"/>
    <s v="F"/>
    <s v="China"/>
    <x v="0"/>
    <x v="20"/>
    <x v="14"/>
    <s v="AMS"/>
    <x v="20"/>
    <n v="7175"/>
    <s v="Moderate-haul"/>
    <d v="1899-12-30T16:33:01"/>
    <x v="20"/>
    <d v="2025-01-14T00:00:00"/>
    <d v="1899-12-30T19:06:01"/>
    <d v="1899-12-30T03:04:01"/>
    <d v="1899-12-30T02:33:00"/>
    <d v="1899-12-30T02:33:00"/>
    <n v="153"/>
    <s v="Severe-delay"/>
    <n v="556.28"/>
    <x v="2"/>
    <n v="5"/>
    <s v="Vegetarian"/>
    <n v="130.29"/>
    <n v="36875.4758837478"/>
    <s v="Cancelled"/>
    <n v="3.96"/>
    <n v="49250.57"/>
    <n v="35627.980000000003"/>
    <n v="0.7234023890484923"/>
  </r>
  <r>
    <s v="de96e508-6b68-4401-8ac2-5553f48ab1ef"/>
    <s v="Joseph Graham"/>
    <n v="62"/>
    <x v="1"/>
    <s v="F"/>
    <s v="China"/>
    <x v="0"/>
    <x v="21"/>
    <x v="15"/>
    <s v="HND"/>
    <x v="21"/>
    <n v="14015"/>
    <s v="Long-haul"/>
    <d v="1899-12-30T19:54:51"/>
    <x v="21"/>
    <d v="2025-01-06T00:00:00"/>
    <d v="1899-12-30T20:54:51"/>
    <d v="1899-12-30T12:28:51"/>
    <d v="1899-12-30T01:00:00"/>
    <d v="1899-12-30T01:00:00"/>
    <n v="60"/>
    <s v="Moderate-delay"/>
    <n v="928.2"/>
    <x v="2"/>
    <n v="5"/>
    <s v="Non-Vegetarian"/>
    <n v="3.71"/>
    <n v="71469.913731308901"/>
    <s v="Not Cancelled"/>
    <n v="3.63"/>
    <n v="90763.9"/>
    <n v="59405.54"/>
    <n v="0.65450625193496537"/>
  </r>
  <r>
    <s v="f1ed7320-7f53-446c-a9e2-4deba8c26307"/>
    <s v="Alexis Newton"/>
    <n v="71"/>
    <x v="4"/>
    <s v="F"/>
    <s v="China"/>
    <x v="0"/>
    <x v="22"/>
    <x v="10"/>
    <s v="SIN"/>
    <x v="22"/>
    <n v="723"/>
    <s v="Short-haul "/>
    <d v="1899-12-30T23:58:25"/>
    <x v="22"/>
    <d v="2025-01-02T00:00:00"/>
    <d v="1899-12-30T00:19:25"/>
    <d v="1899-12-30T01:07:25"/>
    <d v="1899-12-30T00:21:00"/>
    <d v="1899-12-30T00:21:00"/>
    <n v="21"/>
    <s v="On-time"/>
    <n v="1214.5"/>
    <x v="2"/>
    <n v="5"/>
    <s v="Vegan"/>
    <n v="108.25"/>
    <n v="4737.6374696119101"/>
    <s v="Cancelled"/>
    <n v="4.5999999999999996"/>
    <n v="10685.16"/>
    <n v="77749.649999999994"/>
    <n v="7.2764142043731672"/>
  </r>
  <r>
    <s v="c999d63a-b1c2-41b2-8bdb-d8d81603a7fe"/>
    <s v="Justin Rice"/>
    <n v="24"/>
    <x v="0"/>
    <s v="M"/>
    <s v="China"/>
    <x v="1"/>
    <x v="22"/>
    <x v="10"/>
    <s v="SIN"/>
    <x v="22"/>
    <n v="723"/>
    <s v="Short-haul "/>
    <d v="1899-12-30T23:58:25"/>
    <x v="22"/>
    <d v="2025-01-03T00:00:00"/>
    <d v="1899-12-30T00:19:25"/>
    <d v="1899-12-30T01:07:25"/>
    <d v="1899-12-30T00:21:00"/>
    <d v="1899-12-30T00:21:00"/>
    <n v="21"/>
    <s v="On-time"/>
    <n v="1445.27"/>
    <x v="1"/>
    <n v="5"/>
    <s v="No Preference"/>
    <n v="60.75"/>
    <n v="4861.4374672774102"/>
    <s v="Not Cancelled"/>
    <n v="4.3899999999999997"/>
    <n v="10833.72"/>
    <n v="92509.43"/>
    <n v="8.5390272224129848"/>
  </r>
  <r>
    <s v="27ae73b9-15eb-43af-a394-05fc398bc322"/>
    <s v="David Griffith"/>
    <n v="72"/>
    <x v="4"/>
    <s v="F"/>
    <s v="China"/>
    <x v="1"/>
    <x v="22"/>
    <x v="10"/>
    <s v="SIN"/>
    <x v="22"/>
    <n v="723"/>
    <s v="Short-haul "/>
    <d v="1899-12-30T23:58:25"/>
    <x v="22"/>
    <d v="2025-01-04T00:00:00"/>
    <d v="1899-12-30T00:19:25"/>
    <d v="1899-12-30T01:07:25"/>
    <d v="1899-12-30T00:21:00"/>
    <d v="1899-12-30T00:21:00"/>
    <n v="21"/>
    <s v="On-time"/>
    <n v="641.36"/>
    <x v="1"/>
    <n v="5"/>
    <s v="No Preference"/>
    <n v="159.88999999999999"/>
    <n v="4601.1949030224296"/>
    <s v="Cancelled"/>
    <n v="3.45"/>
    <n v="10521.43"/>
    <n v="41079.019999999997"/>
    <n v="3.9043190897054862"/>
  </r>
  <r>
    <s v="441cfcc3-0901-4502-a61f-69b0ffaf64b8"/>
    <s v="Elizabeth Booker"/>
    <n v="37"/>
    <x v="2"/>
    <s v="M"/>
    <s v="China"/>
    <x v="0"/>
    <x v="22"/>
    <x v="10"/>
    <s v="SIN"/>
    <x v="22"/>
    <n v="723"/>
    <s v="Short-haul "/>
    <d v="1899-12-30T23:58:25"/>
    <x v="22"/>
    <d v="2025-01-14T00:00:00"/>
    <d v="1899-12-30T00:19:25"/>
    <d v="1899-12-30T01:07:25"/>
    <d v="1899-12-30T00:21:00"/>
    <d v="1899-12-30T00:21:00"/>
    <n v="21"/>
    <s v="On-time"/>
    <n v="1378.07"/>
    <x v="0"/>
    <n v="3"/>
    <s v="No Preference"/>
    <n v="142.47999999999999"/>
    <n v="4859.3838422848503"/>
    <s v="Cancelled"/>
    <n v="4"/>
    <n v="10831.26"/>
    <n v="88224.98"/>
    <n v="8.145403212553294"/>
  </r>
  <r>
    <s v="8dbb4d40-48d1-4aef-97ba-b307db749625"/>
    <s v="Jermaine Glover"/>
    <n v="50"/>
    <x v="3"/>
    <s v="F"/>
    <s v="China"/>
    <x v="0"/>
    <x v="22"/>
    <x v="10"/>
    <s v="SIN"/>
    <x v="22"/>
    <n v="723"/>
    <s v="Short-haul "/>
    <d v="1899-12-30T23:58:25"/>
    <x v="22"/>
    <d v="2025-01-13T00:00:00"/>
    <d v="1899-12-30T00:19:25"/>
    <d v="1899-12-30T01:07:25"/>
    <d v="1899-12-30T00:21:00"/>
    <d v="1899-12-30T00:21:00"/>
    <n v="21"/>
    <s v="On-time"/>
    <n v="813.34"/>
    <x v="1"/>
    <n v="5"/>
    <s v="Vegetarian"/>
    <n v="107.98"/>
    <n v="4764.3106061537401"/>
    <s v="Not Cancelled"/>
    <n v="3.95"/>
    <n v="10717.17"/>
    <n v="52075.360000000001"/>
    <n v="4.8590588746842682"/>
  </r>
  <r>
    <s v="7986b0a5-8b49-47c7-8c84-ed8d6f3b403b"/>
    <s v="Dana Robinson"/>
    <n v="51"/>
    <x v="3"/>
    <s v="F"/>
    <s v="China"/>
    <x v="1"/>
    <x v="22"/>
    <x v="10"/>
    <s v="SIN"/>
    <x v="22"/>
    <n v="723"/>
    <s v="Short-haul "/>
    <d v="1899-12-30T23:58:25"/>
    <x v="22"/>
    <d v="2025-01-01T00:00:00"/>
    <d v="1899-12-30T00:19:25"/>
    <d v="1899-12-30T01:07:25"/>
    <d v="1899-12-30T00:21:00"/>
    <d v="1899-12-30T00:21:00"/>
    <n v="21"/>
    <s v="On-time"/>
    <n v="273.83"/>
    <x v="2"/>
    <n v="5"/>
    <s v="Vegan"/>
    <n v="109.14"/>
    <n v="4781.4707362999197"/>
    <s v="Cancelled"/>
    <n v="3.31"/>
    <n v="10737.76"/>
    <n v="17546.95"/>
    <n v="1.6341350523759146"/>
  </r>
  <r>
    <s v="06155f31-c99e-492b-9674-fd31a66f93ac"/>
    <s v="Meghan Henderson"/>
    <n v="41"/>
    <x v="3"/>
    <s v="M"/>
    <s v="China"/>
    <x v="0"/>
    <x v="23"/>
    <x v="4"/>
    <s v="PVG"/>
    <x v="23"/>
    <n v="2963"/>
    <s v="Short-haul "/>
    <d v="1899-12-30T19:22:56"/>
    <x v="23"/>
    <d v="2025-01-14T00:00:00"/>
    <d v="1899-12-30T21:32:56"/>
    <d v="1899-12-30T00:49:56"/>
    <d v="1899-12-30T02:10:00"/>
    <d v="1899-12-30T02:10:00"/>
    <n v="130"/>
    <s v="Severe-delay"/>
    <n v="717.61"/>
    <x v="0"/>
    <n v="5"/>
    <s v="Gluten-Free"/>
    <n v="141.36000000000001"/>
    <n v="15595.4000370098"/>
    <s v="Cancelled"/>
    <n v="3.1"/>
    <n v="23714.48"/>
    <n v="45955.31"/>
    <n v="1.9378586416400443"/>
  </r>
  <r>
    <s v="fb773078-95f5-4eba-bbd6-f475b123b2d1"/>
    <s v="Kelsey Morales"/>
    <n v="37"/>
    <x v="2"/>
    <s v="F"/>
    <s v="China"/>
    <x v="0"/>
    <x v="23"/>
    <x v="4"/>
    <s v="PVG"/>
    <x v="23"/>
    <n v="2963"/>
    <s v="Short-haul "/>
    <d v="1899-12-30T19:22:56"/>
    <x v="23"/>
    <d v="2025-01-02T00:00:00"/>
    <d v="1899-12-30T21:32:56"/>
    <d v="1899-12-30T00:49:56"/>
    <d v="1899-12-30T02:10:00"/>
    <d v="1899-12-30T02:10:00"/>
    <n v="130"/>
    <s v="Severe-delay"/>
    <n v="798.29"/>
    <x v="1"/>
    <n v="3"/>
    <s v="Vegetarian"/>
    <n v="82.92"/>
    <n v="16076.433767852701"/>
    <s v="Not Cancelled"/>
    <n v="3.32"/>
    <n v="24291.72"/>
    <n v="51107.14"/>
    <n v="2.1038913670995711"/>
  </r>
  <r>
    <s v="159eba25-c4d4-4f06-beed-081c09621f8c"/>
    <s v="Elizabeth Kent"/>
    <n v="44"/>
    <x v="3"/>
    <s v="M"/>
    <s v="China"/>
    <x v="0"/>
    <x v="24"/>
    <x v="0"/>
    <s v="JFK"/>
    <x v="24"/>
    <n v="5909"/>
    <s v="Moderate-haul"/>
    <d v="1899-12-30T16:30:13"/>
    <x v="24"/>
    <d v="2025-01-04T00:00:00"/>
    <d v="1899-12-30T19:12:13"/>
    <d v="1899-12-30T01:45:13"/>
    <d v="1899-12-30T02:42:00"/>
    <d v="1899-12-30T02:42:00"/>
    <n v="162"/>
    <s v="Severe-delay"/>
    <n v="1302.24"/>
    <x v="1"/>
    <n v="5"/>
    <s v="Vegan"/>
    <n v="143.43"/>
    <n v="30183.7508066558"/>
    <s v="Not Cancelled"/>
    <n v="3.96"/>
    <n v="41220.5"/>
    <n v="83372.05"/>
    <n v="2.0225870622627093"/>
  </r>
  <r>
    <s v="5fa64f17-6852-47b7-9db5-d3cf5c53582a"/>
    <s v="Brian Haynes"/>
    <n v="37"/>
    <x v="2"/>
    <s v="F"/>
    <s v="China"/>
    <x v="0"/>
    <x v="24"/>
    <x v="0"/>
    <s v="JFK"/>
    <x v="24"/>
    <n v="5909"/>
    <s v="Moderate-haul"/>
    <d v="1899-12-30T16:30:13"/>
    <x v="24"/>
    <d v="2025-01-14T00:00:00"/>
    <d v="1899-12-30T19:12:13"/>
    <d v="1899-12-30T01:45:13"/>
    <d v="1899-12-30T02:42:00"/>
    <d v="1899-12-30T02:42:00"/>
    <n v="162"/>
    <s v="Severe-delay"/>
    <n v="656.5"/>
    <x v="2"/>
    <n v="3"/>
    <s v="No Preference"/>
    <n v="184.06"/>
    <n v="30293.0261445795"/>
    <s v="Cancelled"/>
    <n v="3.71"/>
    <n v="41351.629999999997"/>
    <n v="42052.81"/>
    <n v="1.0169565262602707"/>
  </r>
  <r>
    <s v="4d405f2f-c00e-4a94-a73d-adca7033afd7"/>
    <s v="Heather Anderson"/>
    <n v="66"/>
    <x v="1"/>
    <s v="F"/>
    <s v="China"/>
    <x v="0"/>
    <x v="24"/>
    <x v="0"/>
    <s v="JFK"/>
    <x v="24"/>
    <n v="5909"/>
    <s v="Moderate-haul"/>
    <d v="1899-12-30T16:30:13"/>
    <x v="24"/>
    <d v="2025-01-13T00:00:00"/>
    <d v="1899-12-30T19:12:13"/>
    <d v="1899-12-30T01:45:13"/>
    <d v="1899-12-30T02:42:00"/>
    <d v="1899-12-30T02:42:00"/>
    <n v="162"/>
    <s v="Severe-delay"/>
    <n v="456.04"/>
    <x v="2"/>
    <n v="5"/>
    <s v="No Preference"/>
    <n v="149.84"/>
    <n v="30741.832721535098"/>
    <s v="Cancelled"/>
    <n v="4.8099999999999996"/>
    <n v="41890.199999999997"/>
    <n v="29216.53"/>
    <n v="0.69745501334440996"/>
  </r>
  <r>
    <s v="02d5b17b-db72-4f2b-94a9-09cff1e82b56"/>
    <s v="Edward Holland"/>
    <n v="41"/>
    <x v="3"/>
    <s v="F"/>
    <s v="China"/>
    <x v="1"/>
    <x v="24"/>
    <x v="0"/>
    <s v="JFK"/>
    <x v="24"/>
    <n v="5909"/>
    <s v="Moderate-haul"/>
    <d v="1899-12-30T16:30:13"/>
    <x v="24"/>
    <d v="2025-01-10T00:00:00"/>
    <d v="1899-12-30T19:12:13"/>
    <d v="1899-12-30T01:45:13"/>
    <d v="1899-12-30T02:42:00"/>
    <d v="1899-12-30T02:42:00"/>
    <n v="162"/>
    <s v="Severe-delay"/>
    <n v="990.48"/>
    <x v="0"/>
    <n v="5"/>
    <s v="Vegan"/>
    <n v="18.96"/>
    <n v="30261.633840844901"/>
    <s v="Cancelled"/>
    <n v="4.78"/>
    <n v="41313.96"/>
    <n v="63394.51"/>
    <n v="1.534457360175592"/>
  </r>
  <r>
    <s v="b42f3069-29a7-4d85-b535-06e25bcaf885"/>
    <s v="Brian Cole"/>
    <n v="28"/>
    <x v="0"/>
    <s v="F"/>
    <s v="China"/>
    <x v="0"/>
    <x v="24"/>
    <x v="0"/>
    <s v="JFK"/>
    <x v="24"/>
    <n v="5909"/>
    <s v="Moderate-haul"/>
    <d v="1899-12-30T16:30:13"/>
    <x v="24"/>
    <d v="2025-01-10T00:00:00"/>
    <d v="1899-12-30T19:12:13"/>
    <d v="1899-12-30T01:45:13"/>
    <d v="1899-12-30T02:42:00"/>
    <d v="1899-12-30T02:42:00"/>
    <n v="162"/>
    <s v="Severe-delay"/>
    <n v="617.70000000000005"/>
    <x v="1"/>
    <n v="5"/>
    <s v="No Preference"/>
    <n v="176.67"/>
    <n v="30355.060624009799"/>
    <s v="Not Cancelled"/>
    <n v="3.81"/>
    <n v="41426.07"/>
    <n v="39568.129999999997"/>
    <n v="0.95515046442976603"/>
  </r>
  <r>
    <s v="8ef50196-a208-45e4-b771-b89297f5883c"/>
    <s v="Joseph Bennett"/>
    <n v="72"/>
    <x v="4"/>
    <s v="F"/>
    <s v="China"/>
    <x v="0"/>
    <x v="24"/>
    <x v="0"/>
    <s v="JFK"/>
    <x v="24"/>
    <n v="5909"/>
    <s v="Moderate-haul"/>
    <d v="1899-12-30T16:30:13"/>
    <x v="24"/>
    <d v="2025-01-08T00:00:00"/>
    <d v="1899-12-30T19:12:13"/>
    <d v="1899-12-30T01:45:13"/>
    <d v="1899-12-30T02:42:00"/>
    <d v="1899-12-30T02:42:00"/>
    <n v="162"/>
    <s v="Severe-delay"/>
    <n v="1156.68"/>
    <x v="2"/>
    <n v="5"/>
    <s v="Vegan"/>
    <n v="151.88999999999999"/>
    <n v="30205.3259830114"/>
    <s v="Cancelled"/>
    <n v="4.03"/>
    <n v="41246.39"/>
    <n v="74057.899999999994"/>
    <n v="1.7955001637719081"/>
  </r>
  <r>
    <s v="e50e5414-e7db-4eef-b052-a96dd175fac9"/>
    <s v="Angela Harvey"/>
    <n v="28"/>
    <x v="0"/>
    <s v="F"/>
    <s v="China"/>
    <x v="0"/>
    <x v="24"/>
    <x v="0"/>
    <s v="JFK"/>
    <x v="24"/>
    <n v="5909"/>
    <s v="Moderate-haul"/>
    <d v="1899-12-30T16:30:13"/>
    <x v="24"/>
    <d v="2025-01-11T00:00:00"/>
    <d v="1899-12-30T19:12:13"/>
    <d v="1899-12-30T01:45:13"/>
    <d v="1899-12-30T02:42:00"/>
    <d v="1899-12-30T02:42:00"/>
    <n v="162"/>
    <s v="Severe-delay"/>
    <n v="506.53"/>
    <x v="2"/>
    <n v="5"/>
    <s v="Vegetarian"/>
    <n v="55.45"/>
    <n v="30390.365726668999"/>
    <s v="Cancelled"/>
    <n v="4.2300000000000004"/>
    <n v="41468.44"/>
    <n v="32429.01"/>
    <n v="0.78201663723062642"/>
  </r>
  <r>
    <s v="c029f8b2-9ad3-4ebb-90db-7c4639a929be"/>
    <s v="Christopher Lopez"/>
    <n v="57"/>
    <x v="3"/>
    <s v="M"/>
    <s v="China"/>
    <x v="0"/>
    <x v="24"/>
    <x v="0"/>
    <s v="JFK"/>
    <x v="24"/>
    <n v="5909"/>
    <s v="Moderate-haul"/>
    <d v="1899-12-30T16:30:13"/>
    <x v="24"/>
    <d v="2025-01-08T00:00:00"/>
    <d v="1899-12-30T19:12:13"/>
    <d v="1899-12-30T01:45:13"/>
    <d v="1899-12-30T02:42:00"/>
    <d v="1899-12-30T02:42:00"/>
    <n v="162"/>
    <s v="Severe-delay"/>
    <n v="973.49"/>
    <x v="1"/>
    <n v="5"/>
    <s v="Non-Vegetarian"/>
    <n v="130.49"/>
    <n v="30351.4366595172"/>
    <s v="Not Cancelled"/>
    <n v="4.5199999999999996"/>
    <n v="41421.72"/>
    <n v="62329.46"/>
    <n v="1.5047530619201712"/>
  </r>
  <r>
    <s v="6cf9d152-dee1-4360-87ac-9a9771a89569"/>
    <s v="Kimberly Henderson PhD"/>
    <n v="19"/>
    <x v="0"/>
    <s v="F"/>
    <s v="China"/>
    <x v="0"/>
    <x v="25"/>
    <x v="8"/>
    <s v="FRA"/>
    <x v="25"/>
    <n v="13746"/>
    <s v="Long-haul"/>
    <d v="1899-12-30T15:17:00"/>
    <x v="25"/>
    <d v="2025-01-07T00:00:00"/>
    <d v="1899-12-30T17:36:00"/>
    <d v="1899-12-30T08:52:00"/>
    <d v="1899-12-30T02:19:00"/>
    <d v="1899-12-30T02:19:00"/>
    <n v="139"/>
    <s v="Severe-delay"/>
    <n v="1111.57"/>
    <x v="2"/>
    <n v="5"/>
    <s v="Vegetarian"/>
    <n v="169.62"/>
    <n v="69466.965741178603"/>
    <s v="Not Cancelled"/>
    <n v="4.8"/>
    <n v="132540.54"/>
    <n v="42704.639999999898"/>
    <n v="0.32220058858972428"/>
  </r>
  <r>
    <s v="827fd812-5004-48a2-9536-5ababe07efa6"/>
    <s v="Ronald Bowman"/>
    <n v="31"/>
    <x v="2"/>
    <s v="F"/>
    <s v="China"/>
    <x v="1"/>
    <x v="25"/>
    <x v="8"/>
    <s v="FRA"/>
    <x v="25"/>
    <n v="13746"/>
    <s v="Long-haul"/>
    <d v="1899-12-30T15:17:00"/>
    <x v="25"/>
    <d v="2025-01-08T00:00:00"/>
    <d v="1899-12-30T17:36:00"/>
    <d v="1899-12-30T08:52:00"/>
    <d v="1899-12-30T02:19:00"/>
    <d v="1899-12-30T02:19:00"/>
    <n v="139"/>
    <s v="Severe-delay"/>
    <n v="1013.05"/>
    <x v="1"/>
    <n v="3"/>
    <s v="Gluten-Free"/>
    <n v="12.98"/>
    <n v="70010.650913616002"/>
    <s v="Not Cancelled"/>
    <n v="3.08"/>
    <n v="133519.16999999899"/>
    <n v="38902.68"/>
    <n v="0.29136400413513874"/>
  </r>
  <r>
    <s v="90f24583-97b4-4387-99de-ec34ef37a975"/>
    <s v="Leslie Hurley"/>
    <n v="71"/>
    <x v="4"/>
    <s v="M"/>
    <s v="China"/>
    <x v="1"/>
    <x v="25"/>
    <x v="8"/>
    <s v="FRA"/>
    <x v="25"/>
    <n v="13746"/>
    <s v="Long-haul"/>
    <d v="1899-12-30T15:17:00"/>
    <x v="25"/>
    <d v="2025-01-05T00:00:00"/>
    <d v="1899-12-30T17:36:00"/>
    <d v="1899-12-30T08:52:00"/>
    <d v="1899-12-30T02:19:00"/>
    <d v="1899-12-30T02:19:00"/>
    <n v="139"/>
    <s v="Severe-delay"/>
    <n v="946.46"/>
    <x v="1"/>
    <n v="5"/>
    <s v="Vegan"/>
    <n v="145.87"/>
    <n v="69375.742236949198"/>
    <s v="Not Cancelled"/>
    <n v="4.32"/>
    <n v="132376.33499999999"/>
    <n v="36361.565999999999"/>
    <n v="0.2746832808145051"/>
  </r>
  <r>
    <s v="e797be73-18c5-48fd-8535-893835ee75a6"/>
    <s v="Melissa Gonzales"/>
    <n v="50"/>
    <x v="3"/>
    <s v="M"/>
    <s v="China"/>
    <x v="1"/>
    <x v="26"/>
    <x v="10"/>
    <s v="CAN"/>
    <x v="26"/>
    <n v="1919"/>
    <s v="Short-haul "/>
    <d v="1899-12-30T16:22:15"/>
    <x v="26"/>
    <d v="2025-01-02T00:00:00"/>
    <d v="1899-12-30T17:56:15"/>
    <d v="1899-12-30T20:03:15"/>
    <d v="1899-12-30T01:34:00"/>
    <d v="1899-12-30T01:34:00"/>
    <n v="94"/>
    <s v="Moderate-delay"/>
    <n v="1292.19"/>
    <x v="2"/>
    <n v="5"/>
    <s v="Non-Vegetarian"/>
    <n v="142.91999999999999"/>
    <n v="10564.310710416299"/>
    <s v="Cancelled"/>
    <n v="4.5199999999999996"/>
    <n v="17677.169999999998"/>
    <n v="82728.740000000005"/>
    <n v="4.6799764894493867"/>
  </r>
  <r>
    <s v="161240b6-cdb3-4be2-9c2a-c1efcb3eb50a"/>
    <s v="Leslie Larson"/>
    <n v="56"/>
    <x v="3"/>
    <s v="M"/>
    <s v="China"/>
    <x v="1"/>
    <x v="26"/>
    <x v="10"/>
    <s v="CAN"/>
    <x v="26"/>
    <n v="1919"/>
    <s v="Short-haul "/>
    <d v="1899-12-30T16:22:15"/>
    <x v="26"/>
    <d v="2025-01-01T00:00:00"/>
    <d v="1899-12-30T17:56:15"/>
    <d v="1899-12-30T20:03:15"/>
    <d v="1899-12-30T01:34:00"/>
    <d v="1899-12-30T01:34:00"/>
    <n v="94"/>
    <s v="Moderate-delay"/>
    <n v="1075.8399999999999"/>
    <x v="0"/>
    <n v="5"/>
    <s v="Vegetarian"/>
    <n v="149.22999999999999"/>
    <n v="10950.753766932899"/>
    <s v="Cancelled"/>
    <n v="3.2"/>
    <n v="18140.900000000001"/>
    <n v="68883.61"/>
    <n v="3.7971440226229127"/>
  </r>
  <r>
    <s v="e3144e17-82cd-4297-8185-64d08d9b76fb"/>
    <s v="Mariah Edwards"/>
    <n v="53"/>
    <x v="3"/>
    <s v="F"/>
    <s v="China"/>
    <x v="0"/>
    <x v="26"/>
    <x v="10"/>
    <s v="CAN"/>
    <x v="26"/>
    <n v="1919"/>
    <s v="Short-haul "/>
    <d v="1899-12-30T16:22:15"/>
    <x v="26"/>
    <d v="2025-01-15T00:00:00"/>
    <d v="1899-12-30T17:56:15"/>
    <d v="1899-12-30T20:03:15"/>
    <d v="1899-12-30T01:34:00"/>
    <d v="1899-12-30T01:34:00"/>
    <n v="94"/>
    <s v="Moderate-delay"/>
    <n v="1339.91"/>
    <x v="2"/>
    <n v="5"/>
    <s v="Vegetarian"/>
    <n v="146.85"/>
    <n v="10825.732784517701"/>
    <s v="Not Cancelled"/>
    <n v="3.23"/>
    <n v="17990.88"/>
    <n v="85783.61"/>
    <n v="4.7681719849168021"/>
  </r>
  <r>
    <s v="756da7a4-d610-4b75-aa0a-d44e125b55f2"/>
    <s v="Samuel Zimmerman"/>
    <n v="25"/>
    <x v="0"/>
    <s v="M"/>
    <s v="China"/>
    <x v="0"/>
    <x v="26"/>
    <x v="10"/>
    <s v="CAN"/>
    <x v="26"/>
    <n v="1919"/>
    <s v="Short-haul "/>
    <d v="1899-12-30T16:22:15"/>
    <x v="26"/>
    <d v="2025-01-01T00:00:00"/>
    <d v="1899-12-30T17:56:15"/>
    <d v="1899-12-30T20:03:15"/>
    <d v="1899-12-30T01:34:00"/>
    <d v="1899-12-30T01:34:00"/>
    <n v="94"/>
    <s v="Moderate-delay"/>
    <n v="1176.3599999999999"/>
    <x v="2"/>
    <n v="5"/>
    <s v="Vegetarian"/>
    <n v="102.99"/>
    <n v="10471.1436519824"/>
    <s v="Not Cancelled"/>
    <n v="3.89"/>
    <n v="17565.37"/>
    <n v="75307.64"/>
    <n v="4.2872788902254833"/>
  </r>
  <r>
    <s v="e6d028fe-0d33-4318-9e3f-3f4a259fc1bd"/>
    <s v="Eric Shah"/>
    <n v="32"/>
    <x v="2"/>
    <s v="M"/>
    <s v="China"/>
    <x v="0"/>
    <x v="26"/>
    <x v="10"/>
    <s v="CAN"/>
    <x v="26"/>
    <n v="1919"/>
    <s v="Short-haul "/>
    <d v="1899-12-30T16:22:15"/>
    <x v="26"/>
    <d v="2025-01-04T00:00:00"/>
    <d v="1899-12-30T17:56:15"/>
    <d v="1899-12-30T20:03:15"/>
    <d v="1899-12-30T01:34:00"/>
    <d v="1899-12-30T01:34:00"/>
    <n v="94"/>
    <s v="Moderate-delay"/>
    <n v="1351.07"/>
    <x v="1"/>
    <n v="3"/>
    <s v="No Preference"/>
    <n v="87.44"/>
    <n v="10329.4236102349"/>
    <s v="Not Cancelled"/>
    <n v="3.83"/>
    <n v="17395.310000000001"/>
    <n v="86485.97"/>
    <n v="4.9717981455921159"/>
  </r>
  <r>
    <s v="065f0c8c-8595-439d-afab-38becaee09f9"/>
    <s v="Leah Diaz"/>
    <n v="57"/>
    <x v="3"/>
    <s v="M"/>
    <s v="China"/>
    <x v="1"/>
    <x v="27"/>
    <x v="9"/>
    <s v="DXB"/>
    <x v="27"/>
    <n v="14469"/>
    <s v="Long-haul"/>
    <d v="1899-12-30T04:48:31"/>
    <x v="27"/>
    <d v="2025-01-14T00:00:00"/>
    <d v="1899-12-30T06:27:31"/>
    <d v="1899-12-30T22:31:31"/>
    <d v="1899-12-30T01:39:00"/>
    <d v="1899-12-30T01:39:00"/>
    <n v="99"/>
    <s v="Moderate-delay"/>
    <n v="1374.58"/>
    <x v="1"/>
    <n v="5"/>
    <s v="Vegetarian"/>
    <n v="25.64"/>
    <n v="73547.291534723205"/>
    <s v="Not Cancelled"/>
    <n v="3.53"/>
    <n v="139885.125"/>
    <n v="52786.95"/>
    <n v="0.37735927962319077"/>
  </r>
  <r>
    <s v="43922adc-8886-4ecd-8f3a-d48c3095f989"/>
    <s v="Katie Martinez"/>
    <n v="71"/>
    <x v="4"/>
    <s v="M"/>
    <s v="China"/>
    <x v="0"/>
    <x v="27"/>
    <x v="9"/>
    <s v="DXB"/>
    <x v="27"/>
    <n v="14469"/>
    <s v="Long-haul"/>
    <d v="1899-12-30T04:48:31"/>
    <x v="27"/>
    <d v="2025-01-14T00:00:00"/>
    <d v="1899-12-30T06:27:31"/>
    <d v="1899-12-30T22:31:31"/>
    <d v="1899-12-30T01:39:00"/>
    <d v="1899-12-30T01:39:00"/>
    <n v="99"/>
    <s v="Moderate-delay"/>
    <n v="104.91"/>
    <x v="1"/>
    <n v="5"/>
    <s v="Non-Vegetarian"/>
    <n v="79.989999999999995"/>
    <n v="73193.994100280295"/>
    <s v="Cancelled"/>
    <n v="3.53"/>
    <n v="139249.185"/>
    <n v="4038.1439999999998"/>
    <n v="2.8999408506412441E-2"/>
  </r>
  <r>
    <s v="04bd6f2d-39c3-42fd-86e3-f8ca0e2e48e5"/>
    <s v="Timothy Davis"/>
    <n v="38"/>
    <x v="2"/>
    <s v="F"/>
    <s v="China"/>
    <x v="1"/>
    <x v="27"/>
    <x v="9"/>
    <s v="DXB"/>
    <x v="27"/>
    <n v="14469"/>
    <s v="Long-haul"/>
    <d v="1899-12-30T04:48:31"/>
    <x v="27"/>
    <d v="2025-01-03T00:00:00"/>
    <d v="1899-12-30T06:27:31"/>
    <d v="1899-12-30T22:31:31"/>
    <d v="1899-12-30T01:39:00"/>
    <d v="1899-12-30T01:39:00"/>
    <n v="99"/>
    <s v="Moderate-delay"/>
    <n v="741.46"/>
    <x v="1"/>
    <n v="3"/>
    <s v="Vegetarian"/>
    <n v="185.03"/>
    <n v="73685.339830776298"/>
    <s v="Cancelled"/>
    <n v="3.42"/>
    <n v="140133.61499999999"/>
    <n v="28494.269999999899"/>
    <n v="0.20333643715677999"/>
  </r>
  <r>
    <s v="e74950bd-ae40-4cc1-b7aa-9ed0faa785e1"/>
    <s v="Alex Cole"/>
    <n v="33"/>
    <x v="2"/>
    <s v="M"/>
    <s v="China"/>
    <x v="0"/>
    <x v="27"/>
    <x v="9"/>
    <s v="DXB"/>
    <x v="27"/>
    <n v="14469"/>
    <s v="Long-haul"/>
    <d v="1899-12-30T04:48:31"/>
    <x v="27"/>
    <d v="2025-01-05T00:00:00"/>
    <d v="1899-12-30T06:27:31"/>
    <d v="1899-12-30T22:31:31"/>
    <d v="1899-12-30T01:39:00"/>
    <d v="1899-12-30T01:39:00"/>
    <n v="99"/>
    <s v="Moderate-delay"/>
    <n v="1115.6600000000001"/>
    <x v="1"/>
    <n v="3"/>
    <s v="Gluten-Free"/>
    <n v="148.16"/>
    <n v="73085.547348041"/>
    <s v="Cancelled"/>
    <n v="4.2699999999999996"/>
    <n v="139053.99"/>
    <n v="42859.121999999901"/>
    <n v="0.30821928950043004"/>
  </r>
  <r>
    <s v="16a995ca-4af6-45fc-b8c3-c4465083096f"/>
    <s v="Michael Smith"/>
    <n v="39"/>
    <x v="2"/>
    <s v="F"/>
    <s v="China"/>
    <x v="0"/>
    <x v="27"/>
    <x v="9"/>
    <s v="DXB"/>
    <x v="27"/>
    <n v="14469"/>
    <s v="Long-haul"/>
    <d v="1899-12-30T04:48:31"/>
    <x v="27"/>
    <d v="2025-01-09T00:00:00"/>
    <d v="1899-12-30T06:27:31"/>
    <d v="1899-12-30T22:31:31"/>
    <d v="1899-12-30T01:39:00"/>
    <d v="1899-12-30T01:39:00"/>
    <n v="99"/>
    <s v="Moderate-delay"/>
    <n v="932.26"/>
    <x v="1"/>
    <n v="3"/>
    <s v="Vegan"/>
    <n v="68.61"/>
    <n v="73751.823527218803"/>
    <s v="Cancelled"/>
    <n v="3.68"/>
    <n v="140253.285"/>
    <n v="35807.015999999901"/>
    <n v="0.25530251216575711"/>
  </r>
  <r>
    <s v="f45aad73-441f-48fd-a5dd-001d170ed14e"/>
    <s v="Megan Gibson"/>
    <n v="19"/>
    <x v="0"/>
    <s v="F"/>
    <s v="China"/>
    <x v="0"/>
    <x v="27"/>
    <x v="9"/>
    <s v="DXB"/>
    <x v="27"/>
    <n v="14469"/>
    <s v="Long-haul"/>
    <d v="1899-12-30T04:48:31"/>
    <x v="27"/>
    <d v="2025-01-07T00:00:00"/>
    <d v="1899-12-30T06:27:31"/>
    <d v="1899-12-30T22:31:31"/>
    <d v="1899-12-30T01:39:00"/>
    <d v="1899-12-30T01:39:00"/>
    <n v="99"/>
    <s v="Moderate-delay"/>
    <n v="1406.77"/>
    <x v="1"/>
    <n v="5"/>
    <s v="Vegan"/>
    <n v="146.91"/>
    <n v="73211.766408894793"/>
    <s v="Cancelled"/>
    <n v="3.82"/>
    <n v="139281.18"/>
    <n v="54037.595999999998"/>
    <n v="0.38797485776613899"/>
  </r>
  <r>
    <s v="7b0acfba-dfbb-48c4-a974-aa6710d0b52b"/>
    <s v="Nathaniel Ryan"/>
    <n v="52"/>
    <x v="3"/>
    <s v="M"/>
    <s v="China"/>
    <x v="0"/>
    <x v="27"/>
    <x v="9"/>
    <s v="DXB"/>
    <x v="27"/>
    <n v="14469"/>
    <s v="Long-haul"/>
    <d v="1899-12-30T04:48:31"/>
    <x v="27"/>
    <d v="2025-01-05T00:00:00"/>
    <d v="1899-12-30T06:27:31"/>
    <d v="1899-12-30T22:31:31"/>
    <d v="1899-12-30T01:39:00"/>
    <d v="1899-12-30T01:39:00"/>
    <n v="99"/>
    <s v="Moderate-delay"/>
    <n v="201.99"/>
    <x v="1"/>
    <n v="5"/>
    <s v="Gluten-Free"/>
    <n v="73.209999999999994"/>
    <n v="73698.184115823402"/>
    <s v="Cancelled"/>
    <n v="4.04"/>
    <n v="140156.73000000001"/>
    <n v="7765.2"/>
    <n v="5.5403689854921695E-2"/>
  </r>
  <r>
    <s v="d6c1bf45-46d4-49a9-89a5-a8baeb67fc5c"/>
    <s v="Jennifer White"/>
    <n v="39"/>
    <x v="2"/>
    <s v="M"/>
    <s v="China"/>
    <x v="0"/>
    <x v="27"/>
    <x v="9"/>
    <s v="DXB"/>
    <x v="27"/>
    <n v="14469"/>
    <s v="Long-haul"/>
    <d v="1899-12-30T04:48:31"/>
    <x v="27"/>
    <d v="2025-01-01T00:00:00"/>
    <d v="1899-12-30T06:27:31"/>
    <d v="1899-12-30T22:31:31"/>
    <d v="1899-12-30T01:39:00"/>
    <d v="1899-12-30T01:39:00"/>
    <n v="99"/>
    <s v="Moderate-delay"/>
    <n v="1202.22"/>
    <x v="0"/>
    <n v="3"/>
    <s v="Vegan"/>
    <n v="81.91"/>
    <n v="73796.826197484697"/>
    <s v="Cancelled"/>
    <n v="3.46"/>
    <n v="140334.285"/>
    <n v="46175.076000000001"/>
    <n v="0.32903631496750774"/>
  </r>
  <r>
    <s v="a2d93a99-7029-4c44-9769-c025ea51ecb5"/>
    <s v="Catherine Harrington"/>
    <n v="56"/>
    <x v="3"/>
    <s v="F"/>
    <s v="China"/>
    <x v="1"/>
    <x v="29"/>
    <x v="7"/>
    <s v="CDG"/>
    <x v="29"/>
    <n v="4870"/>
    <s v="Moderate-haul"/>
    <d v="1899-12-30T08:18:00"/>
    <x v="29"/>
    <d v="2025-01-11T00:00:00"/>
    <d v="1899-12-30T11:15:00"/>
    <d v="1899-12-30T16:39:00"/>
    <d v="1899-12-30T02:57:00"/>
    <d v="1899-12-30T02:57:00"/>
    <n v="177"/>
    <s v="Severe-delay"/>
    <n v="489.38"/>
    <x v="1"/>
    <n v="5"/>
    <s v="Non-Vegetarian"/>
    <n v="0.15"/>
    <n v="25486.804342554002"/>
    <s v="Not Cancelled"/>
    <n v="3.41"/>
    <n v="35584.17"/>
    <n v="31320.35"/>
    <n v="0.88017649421076849"/>
  </r>
  <r>
    <s v="f3da234c-b977-4aae-b4c4-8b376e16e1dc"/>
    <s v="Deanna Hall"/>
    <n v="49"/>
    <x v="3"/>
    <s v="M"/>
    <s v="China"/>
    <x v="1"/>
    <x v="29"/>
    <x v="7"/>
    <s v="CDG"/>
    <x v="29"/>
    <n v="4870"/>
    <s v="Moderate-haul"/>
    <d v="1899-12-30T08:18:00"/>
    <x v="29"/>
    <d v="2025-01-11T00:00:00"/>
    <d v="1899-12-30T11:15:00"/>
    <d v="1899-12-30T16:39:00"/>
    <d v="1899-12-30T02:57:00"/>
    <d v="1899-12-30T02:57:00"/>
    <n v="177"/>
    <s v="Severe-delay"/>
    <n v="749.07"/>
    <x v="1"/>
    <n v="5"/>
    <s v="Gluten-Free"/>
    <n v="169.49"/>
    <n v="25248.065154644399"/>
    <s v="Cancelled"/>
    <n v="3.61"/>
    <n v="35297.68"/>
    <n v="47974.38"/>
    <n v="1.359136917780432"/>
  </r>
  <r>
    <s v="740de22c-2c25-4950-8a48-8e592a25bf1c"/>
    <s v="Rachel Carter"/>
    <n v="18"/>
    <x v="0"/>
    <s v="F"/>
    <s v="China"/>
    <x v="0"/>
    <x v="29"/>
    <x v="7"/>
    <s v="CDG"/>
    <x v="29"/>
    <n v="4870"/>
    <s v="Moderate-haul"/>
    <d v="1899-12-30T08:18:00"/>
    <x v="29"/>
    <d v="2025-01-08T00:00:00"/>
    <d v="1899-12-30T11:15:00"/>
    <d v="1899-12-30T16:39:00"/>
    <d v="1899-12-30T02:57:00"/>
    <d v="1899-12-30T02:57:00"/>
    <n v="177"/>
    <s v="Severe-delay"/>
    <n v="975.71"/>
    <x v="1"/>
    <n v="5"/>
    <s v="Vegetarian"/>
    <n v="47.13"/>
    <n v="25655.9184083285"/>
    <s v="Not Cancelled"/>
    <n v="4.87"/>
    <n v="35787.1"/>
    <n v="62454.87"/>
    <n v="1.745178290501326"/>
  </r>
  <r>
    <s v="be25fa4b-d508-4a1e-bd39-904a1147b632"/>
    <s v="Stacy Carter"/>
    <n v="49"/>
    <x v="3"/>
    <s v="F"/>
    <s v="China"/>
    <x v="1"/>
    <x v="29"/>
    <x v="7"/>
    <s v="CDG"/>
    <x v="29"/>
    <n v="4870"/>
    <s v="Moderate-haul"/>
    <d v="1899-12-30T08:18:00"/>
    <x v="29"/>
    <d v="2025-01-09T00:00:00"/>
    <d v="1899-12-30T11:15:00"/>
    <d v="1899-12-30T16:39:00"/>
    <d v="1899-12-30T02:57:00"/>
    <d v="1899-12-30T02:57:00"/>
    <n v="177"/>
    <s v="Severe-delay"/>
    <n v="461.13"/>
    <x v="0"/>
    <n v="5"/>
    <s v="Vegan"/>
    <n v="130.69999999999999"/>
    <n v="25264.101763595801"/>
    <s v="Not Cancelled"/>
    <n v="4.1500000000000004"/>
    <n v="35316.92"/>
    <n v="29538.46"/>
    <n v="0.83638267436684743"/>
  </r>
  <r>
    <s v="35f6609a-34d9-49ae-95e7-db465c32329b"/>
    <s v="Sharon Lambert"/>
    <n v="20"/>
    <x v="0"/>
    <s v="M"/>
    <s v="China"/>
    <x v="0"/>
    <x v="29"/>
    <x v="7"/>
    <s v="CDG"/>
    <x v="29"/>
    <n v="4870"/>
    <s v="Moderate-haul"/>
    <d v="1899-12-30T08:18:00"/>
    <x v="29"/>
    <d v="2025-01-14T00:00:00"/>
    <d v="1899-12-30T11:15:00"/>
    <d v="1899-12-30T16:39:00"/>
    <d v="1899-12-30T02:57:00"/>
    <d v="1899-12-30T02:57:00"/>
    <n v="177"/>
    <s v="Severe-delay"/>
    <n v="621.89"/>
    <x v="0"/>
    <n v="5"/>
    <s v="Gluten-Free"/>
    <n v="169.06"/>
    <n v="25571.870399716001"/>
    <s v="Not Cancelled"/>
    <n v="4.76"/>
    <n v="35686.239999999998"/>
    <n v="39834.769999999997"/>
    <n v="1.1162501289012234"/>
  </r>
  <r>
    <s v="541e06ef-119e-4115-86ac-c9f6a12e95a9"/>
    <s v="Tiffany Chen"/>
    <n v="74"/>
    <x v="4"/>
    <s v="M"/>
    <s v="China"/>
    <x v="1"/>
    <x v="30"/>
    <x v="13"/>
    <s v="FRA"/>
    <x v="30"/>
    <n v="13175"/>
    <s v="Long-haul"/>
    <d v="1899-12-30T16:22:52"/>
    <x v="30"/>
    <d v="2025-01-08T00:00:00"/>
    <d v="1899-12-30T18:21:52"/>
    <d v="1899-12-30T08:59:52"/>
    <d v="1899-12-30T01:59:00"/>
    <d v="1899-12-30T01:59:00"/>
    <n v="119"/>
    <s v="Moderate-delay"/>
    <n v="1480.71"/>
    <x v="2"/>
    <n v="5"/>
    <s v="Gluten-Free"/>
    <n v="78.11"/>
    <n v="67110.342119695502"/>
    <s v="Not Cancelled"/>
    <n v="4.92"/>
    <n v="85532.41"/>
    <n v="94781.06"/>
    <n v="1.1081303566683085"/>
  </r>
  <r>
    <s v="9e0479b0-1c29-4e8b-a37f-8dbbd65a84fa"/>
    <s v="Cheryl Shea"/>
    <n v="47"/>
    <x v="3"/>
    <s v="F"/>
    <s v="China"/>
    <x v="0"/>
    <x v="30"/>
    <x v="13"/>
    <s v="FRA"/>
    <x v="30"/>
    <n v="13175"/>
    <s v="Long-haul"/>
    <d v="1899-12-30T16:22:52"/>
    <x v="30"/>
    <d v="2025-01-09T00:00:00"/>
    <d v="1899-12-30T18:21:52"/>
    <d v="1899-12-30T08:59:52"/>
    <d v="1899-12-30T01:59:00"/>
    <d v="1899-12-30T01:59:00"/>
    <n v="119"/>
    <s v="Moderate-delay"/>
    <n v="1441.94"/>
    <x v="1"/>
    <n v="5"/>
    <s v="Non-Vegetarian"/>
    <n v="118.98"/>
    <n v="66830.001277417905"/>
    <s v="Cancelled"/>
    <n v="3.39"/>
    <n v="85196"/>
    <n v="92307.96"/>
    <n v="1.0834776280576555"/>
  </r>
  <r>
    <s v="3f3738e5-2963-40a6-b39f-5a518fa7732c"/>
    <s v="James Edwards"/>
    <n v="35"/>
    <x v="2"/>
    <s v="F"/>
    <s v="China"/>
    <x v="1"/>
    <x v="30"/>
    <x v="13"/>
    <s v="FRA"/>
    <x v="30"/>
    <n v="13175"/>
    <s v="Long-haul"/>
    <d v="1899-12-30T16:22:52"/>
    <x v="30"/>
    <d v="2025-01-11T00:00:00"/>
    <d v="1899-12-30T18:21:52"/>
    <d v="1899-12-30T08:59:52"/>
    <d v="1899-12-30T01:59:00"/>
    <d v="1899-12-30T01:59:00"/>
    <n v="119"/>
    <s v="Moderate-delay"/>
    <n v="1008.93"/>
    <x v="2"/>
    <n v="3"/>
    <s v="Non-Vegetarian"/>
    <n v="117.44"/>
    <n v="66700.694452064097"/>
    <s v="Not Cancelled"/>
    <n v="4.28"/>
    <n v="85040.83"/>
    <n v="64595.01"/>
    <n v="0.75957642934576253"/>
  </r>
  <r>
    <s v="24ada3dd-016a-4f9d-b2b5-7475174d050c"/>
    <s v="Natalie Wilson"/>
    <n v="47"/>
    <x v="3"/>
    <s v="F"/>
    <s v="China"/>
    <x v="0"/>
    <x v="30"/>
    <x v="13"/>
    <s v="FRA"/>
    <x v="30"/>
    <n v="13175"/>
    <s v="Long-haul"/>
    <d v="1899-12-30T16:22:52"/>
    <x v="30"/>
    <d v="2025-01-01T00:00:00"/>
    <d v="1899-12-30T18:21:52"/>
    <d v="1899-12-30T08:59:52"/>
    <d v="1899-12-30T01:59:00"/>
    <d v="1899-12-30T01:59:00"/>
    <n v="119"/>
    <s v="Moderate-delay"/>
    <n v="1496.07"/>
    <x v="1"/>
    <n v="5"/>
    <s v="No Preference"/>
    <n v="112.33"/>
    <n v="67077.615917635703"/>
    <s v="Cancelled"/>
    <n v="4.8899999999999997"/>
    <n v="85493.14"/>
    <n v="95770.95"/>
    <n v="1.120217949650697"/>
  </r>
  <r>
    <s v="f9a129a8-7b84-4502-a18a-674d8c5f5768"/>
    <s v="Lisa Adams"/>
    <n v="68"/>
    <x v="1"/>
    <s v="F"/>
    <s v="China"/>
    <x v="1"/>
    <x v="31"/>
    <x v="11"/>
    <s v="LAX"/>
    <x v="31"/>
    <n v="4998"/>
    <s v="Moderate-haul"/>
    <d v="1899-12-30T22:36:35"/>
    <x v="31"/>
    <d v="2025-01-11T00:00:00"/>
    <d v="1899-12-30T01:07:35"/>
    <d v="1899-12-30T06:40:35"/>
    <d v="1899-12-30T02:31:00"/>
    <d v="1899-12-30T02:31:00"/>
    <n v="226.5"/>
    <s v="Severe-delay"/>
    <n v="548.38"/>
    <x v="1"/>
    <n v="5"/>
    <s v="Vegan"/>
    <n v="188.59"/>
    <n v="26379.571787381599"/>
    <s v="Not Cancelled"/>
    <n v="4.24"/>
    <n v="36655.49"/>
    <n v="35134.04"/>
    <n v="0.95849325708099942"/>
  </r>
  <r>
    <s v="f864e625-a583-42e7-aac7-ae00e33cf905"/>
    <s v="Scott Love"/>
    <n v="29"/>
    <x v="0"/>
    <s v="M"/>
    <s v="China"/>
    <x v="0"/>
    <x v="31"/>
    <x v="11"/>
    <s v="LAX"/>
    <x v="31"/>
    <n v="4998"/>
    <s v="Moderate-haul"/>
    <d v="1899-12-30T22:36:35"/>
    <x v="31"/>
    <d v="2025-01-08T00:00:00"/>
    <d v="1899-12-30T01:07:35"/>
    <d v="1899-12-30T06:40:35"/>
    <d v="1899-12-30T02:31:00"/>
    <d v="1899-12-30T02:31:00"/>
    <n v="226.5"/>
    <s v="Severe-delay"/>
    <n v="912.5"/>
    <x v="0"/>
    <n v="5"/>
    <s v="Gluten-Free"/>
    <n v="55.54"/>
    <n v="25721.174041177099"/>
    <s v="Cancelled"/>
    <n v="4.41"/>
    <n v="35865.410000000003"/>
    <n v="58411.11"/>
    <n v="1.6286196086981857"/>
  </r>
  <r>
    <s v="a856bcf6-f226-41b0-b4b4-c930e0ca617c"/>
    <s v="Jesse Sellers"/>
    <n v="18"/>
    <x v="0"/>
    <s v="F"/>
    <s v="China"/>
    <x v="0"/>
    <x v="31"/>
    <x v="11"/>
    <s v="LAX"/>
    <x v="31"/>
    <n v="4998"/>
    <s v="Moderate-haul"/>
    <d v="1899-12-30T22:36:35"/>
    <x v="31"/>
    <d v="2025-01-04T00:00:00"/>
    <d v="1899-12-30T01:07:35"/>
    <d v="1899-12-30T06:40:35"/>
    <d v="1899-12-30T02:31:00"/>
    <d v="1899-12-30T02:31:00"/>
    <n v="226.5"/>
    <s v="Severe-delay"/>
    <n v="736.5"/>
    <x v="2"/>
    <n v="5"/>
    <s v="No Preference"/>
    <n v="182.99"/>
    <n v="25550.910030789899"/>
    <s v="Not Cancelled"/>
    <n v="3.36"/>
    <n v="35661.089999999997"/>
    <n v="47172.6"/>
    <n v="1.3228030887446234"/>
  </r>
  <r>
    <s v="273f30ac-f8e6-4058-ad04-88fb263a0ffd"/>
    <s v="Nicholas Williams"/>
    <n v="49"/>
    <x v="3"/>
    <s v="M"/>
    <s v="China"/>
    <x v="1"/>
    <x v="31"/>
    <x v="11"/>
    <s v="LAX"/>
    <x v="31"/>
    <n v="4998"/>
    <s v="Moderate-haul"/>
    <d v="1899-12-30T22:36:35"/>
    <x v="31"/>
    <d v="2025-01-07T00:00:00"/>
    <d v="1899-12-30T01:07:35"/>
    <d v="1899-12-30T06:40:35"/>
    <d v="1899-12-30T02:31:00"/>
    <d v="1899-12-30T02:31:00"/>
    <n v="226.5"/>
    <s v="Severe-delay"/>
    <n v="1364.38"/>
    <x v="1"/>
    <n v="5"/>
    <s v="Vegetarian"/>
    <n v="180.12"/>
    <n v="26464.244195136602"/>
    <s v="Cancelled"/>
    <n v="4.1100000000000003"/>
    <n v="36757.089999999997"/>
    <n v="87356.34"/>
    <n v="2.3765847622866771"/>
  </r>
  <r>
    <s v="ca466d5d-1220-4eca-9e02-31f5d46d1975"/>
    <s v="Joseph Barron"/>
    <n v="62"/>
    <x v="1"/>
    <s v="M"/>
    <s v="China"/>
    <x v="1"/>
    <x v="31"/>
    <x v="11"/>
    <s v="LAX"/>
    <x v="31"/>
    <n v="4998"/>
    <s v="Moderate-haul"/>
    <d v="1899-12-30T22:36:35"/>
    <x v="31"/>
    <d v="2025-01-07T00:00:00"/>
    <d v="1899-12-30T01:07:35"/>
    <d v="1899-12-30T06:40:35"/>
    <d v="1899-12-30T02:31:00"/>
    <d v="1899-12-30T02:31:00"/>
    <n v="226.5"/>
    <s v="Severe-delay"/>
    <n v="66.38"/>
    <x v="0"/>
    <n v="5"/>
    <s v="Vegan"/>
    <n v="198.72"/>
    <n v="26024.540278026601"/>
    <s v="Not Cancelled"/>
    <n v="3.91"/>
    <n v="36229.449999999997"/>
    <n v="4288.0600000000004"/>
    <n v="0.11835840731780363"/>
  </r>
  <r>
    <s v="22ccf47e-9391-444d-b47d-7c52e04bf92e"/>
    <s v="Angela Osborn"/>
    <n v="75"/>
    <x v="4"/>
    <s v="M"/>
    <s v="China"/>
    <x v="0"/>
    <x v="31"/>
    <x v="11"/>
    <s v="LAX"/>
    <x v="31"/>
    <n v="4998"/>
    <s v="Moderate-haul"/>
    <d v="1899-12-30T22:36:35"/>
    <x v="31"/>
    <d v="2025-01-06T00:00:00"/>
    <d v="1899-12-30T01:07:35"/>
    <d v="1899-12-30T06:40:35"/>
    <d v="1899-12-30T02:31:00"/>
    <d v="1899-12-30T02:31:00"/>
    <n v="226.5"/>
    <s v="Severe-delay"/>
    <n v="226.84"/>
    <x v="2"/>
    <n v="5"/>
    <s v="No Preference"/>
    <n v="109.26"/>
    <n v="25823.702420165999"/>
    <s v="Cancelled"/>
    <n v="3.19"/>
    <n v="35988.44"/>
    <n v="14539.61"/>
    <n v="0.40400778694491896"/>
  </r>
  <r>
    <s v="1a44cc7f-59d5-475a-8a2e-d349a4f6ddea"/>
    <s v="Kenneth Taylor"/>
    <n v="36"/>
    <x v="2"/>
    <s v="M"/>
    <s v="China"/>
    <x v="0"/>
    <x v="31"/>
    <x v="11"/>
    <s v="LAX"/>
    <x v="31"/>
    <n v="4998"/>
    <s v="Moderate-haul"/>
    <d v="1899-12-30T22:36:35"/>
    <x v="31"/>
    <d v="2025-01-06T00:00:00"/>
    <d v="1899-12-30T01:07:35"/>
    <d v="1899-12-30T06:40:35"/>
    <d v="1899-12-30T02:31:00"/>
    <d v="1899-12-30T02:31:00"/>
    <n v="226.5"/>
    <s v="Severe-delay"/>
    <n v="524.16"/>
    <x v="0"/>
    <n v="3"/>
    <s v="Non-Vegetarian"/>
    <n v="57.87"/>
    <n v="25754.462660514801"/>
    <s v="Not Cancelled"/>
    <n v="4.6100000000000003"/>
    <n v="35905.360000000001"/>
    <n v="33557.81"/>
    <n v="0.9346183968076075"/>
  </r>
  <r>
    <s v="65f049cf-326e-4f90-99a1-896cae1e724e"/>
    <s v="Hannah Davis"/>
    <n v="72"/>
    <x v="4"/>
    <s v="F"/>
    <s v="China"/>
    <x v="1"/>
    <x v="32"/>
    <x v="12"/>
    <s v="ORD"/>
    <x v="32"/>
    <n v="14251"/>
    <s v="Long-haul"/>
    <d v="1899-12-30T13:30:13"/>
    <x v="32"/>
    <d v="2025-01-11T00:00:00"/>
    <d v="1899-12-30T16:00:13"/>
    <d v="1899-12-30T07:50:13"/>
    <d v="1899-12-30T02:30:00"/>
    <d v="1899-12-30T02:30:00"/>
    <n v="150"/>
    <s v="Severe-delay"/>
    <n v="1479.83"/>
    <x v="1"/>
    <n v="5"/>
    <s v="Vegan"/>
    <n v="196.44"/>
    <n v="71850.675378087602"/>
    <s v="Not Cancelled"/>
    <n v="4.24"/>
    <n v="91220.81"/>
    <n v="94748.41"/>
    <n v="1.0386710006192668"/>
  </r>
  <r>
    <s v="b59b79e1-7c07-478f-83e7-dc45356b067b"/>
    <s v="Scott Wagner"/>
    <n v="48"/>
    <x v="3"/>
    <s v="M"/>
    <s v="China"/>
    <x v="0"/>
    <x v="32"/>
    <x v="12"/>
    <s v="ORD"/>
    <x v="32"/>
    <n v="14251"/>
    <s v="Long-haul"/>
    <d v="1899-12-30T13:30:13"/>
    <x v="32"/>
    <d v="2025-01-07T00:00:00"/>
    <d v="1899-12-30T16:00:13"/>
    <d v="1899-12-30T07:50:13"/>
    <d v="1899-12-30T02:30:00"/>
    <d v="1899-12-30T02:30:00"/>
    <n v="150"/>
    <s v="Severe-delay"/>
    <n v="1277.5999999999999"/>
    <x v="0"/>
    <n v="5"/>
    <s v="Gluten-Free"/>
    <n v="163.91"/>
    <n v="72374.500266681993"/>
    <s v="Not Cancelled"/>
    <n v="4.13"/>
    <n v="91849.4"/>
    <n v="81799.179999999993"/>
    <n v="0.89057936143295435"/>
  </r>
  <r>
    <s v="5b5bf2d2-2c33-4caf-a79b-972ab5935d57"/>
    <s v="Michael Murray"/>
    <n v="35"/>
    <x v="2"/>
    <s v="F"/>
    <s v="China"/>
    <x v="0"/>
    <x v="32"/>
    <x v="12"/>
    <s v="ORD"/>
    <x v="32"/>
    <n v="14251"/>
    <s v="Long-haul"/>
    <d v="1899-12-30T13:30:13"/>
    <x v="32"/>
    <d v="2025-01-01T00:00:00"/>
    <d v="1899-12-30T16:00:13"/>
    <d v="1899-12-30T07:50:13"/>
    <d v="1899-12-30T02:30:00"/>
    <d v="1899-12-30T02:30:00"/>
    <n v="150"/>
    <s v="Severe-delay"/>
    <n v="962.73"/>
    <x v="2"/>
    <n v="3"/>
    <s v="Vegan"/>
    <n v="168.49"/>
    <n v="72566.560940830095"/>
    <s v="Cancelled"/>
    <n v="4.17"/>
    <n v="92079.87"/>
    <n v="61648.42"/>
    <n v="0.66951028492981146"/>
  </r>
  <r>
    <s v="4a2a438c-3b62-428c-8dbc-8e1a59bcf2cf"/>
    <s v="Michelle Vega"/>
    <n v="73"/>
    <x v="4"/>
    <s v="F"/>
    <s v="China"/>
    <x v="1"/>
    <x v="33"/>
    <x v="3"/>
    <s v="ICN"/>
    <x v="33"/>
    <n v="5970"/>
    <s v="Moderate-haul"/>
    <d v="1899-12-30T08:05:51"/>
    <x v="33"/>
    <d v="2025-01-01T00:00:00"/>
    <d v="1899-12-30T10:05:51"/>
    <d v="1899-12-30T16:43:51"/>
    <d v="1899-12-30T02:00:00"/>
    <d v="1899-12-30T02:00:00"/>
    <n v="180"/>
    <s v="Severe-delay"/>
    <n v="1019.91"/>
    <x v="1"/>
    <n v="5"/>
    <s v="Gluten-Free"/>
    <n v="35.380000000000003"/>
    <n v="30520.903153219799"/>
    <s v="Not Cancelled"/>
    <n v="3.58"/>
    <n v="41625.08"/>
    <n v="65281.32"/>
    <n v="1.5683169858172044"/>
  </r>
  <r>
    <s v="e730a79e-c6bc-4995-9a25-a14260d3b032"/>
    <s v="Lisa Holland"/>
    <n v="57"/>
    <x v="3"/>
    <s v="M"/>
    <s v="China"/>
    <x v="1"/>
    <x v="33"/>
    <x v="3"/>
    <s v="ICN"/>
    <x v="33"/>
    <n v="5970"/>
    <s v="Moderate-haul"/>
    <d v="1899-12-30T08:05:51"/>
    <x v="33"/>
    <d v="2025-01-11T00:00:00"/>
    <d v="1899-12-30T10:05:51"/>
    <d v="1899-12-30T16:43:51"/>
    <d v="1899-12-30T02:00:00"/>
    <d v="1899-12-30T02:00:00"/>
    <n v="180"/>
    <s v="Severe-delay"/>
    <n v="229.45"/>
    <x v="1"/>
    <n v="5"/>
    <s v="Non-Vegetarian"/>
    <n v="45.09"/>
    <n v="31172.911784869299"/>
    <s v="Not Cancelled"/>
    <n v="3.59"/>
    <n v="42407.49"/>
    <n v="14693.82"/>
    <n v="0.34649115050195145"/>
  </r>
  <r>
    <s v="5e732dd1-8fc7-4d4c-a499-6e2121304d7a"/>
    <s v="Amy Kane"/>
    <n v="55"/>
    <x v="3"/>
    <s v="M"/>
    <s v="China"/>
    <x v="0"/>
    <x v="33"/>
    <x v="3"/>
    <s v="ICN"/>
    <x v="33"/>
    <n v="5970"/>
    <s v="Moderate-haul"/>
    <d v="1899-12-30T08:05:51"/>
    <x v="33"/>
    <d v="2025-01-08T00:00:00"/>
    <d v="1899-12-30T10:05:51"/>
    <d v="1899-12-30T16:43:51"/>
    <d v="1899-12-30T02:00:00"/>
    <d v="1899-12-30T02:00:00"/>
    <n v="180"/>
    <s v="Severe-delay"/>
    <n v="536.35"/>
    <x v="1"/>
    <n v="5"/>
    <s v="Non-Vegetarian"/>
    <n v="150.38"/>
    <n v="31018.234821169899"/>
    <s v="Not Cancelled"/>
    <n v="4.21"/>
    <n v="42221.88"/>
    <n v="34356.480000000003"/>
    <n v="0.81371270061873147"/>
  </r>
  <r>
    <s v="373eb977-a2cf-482a-af65-e12e1b3cda53"/>
    <s v="Jessica Beard"/>
    <n v="52"/>
    <x v="3"/>
    <s v="M"/>
    <s v="China"/>
    <x v="1"/>
    <x v="34"/>
    <x v="16"/>
    <s v="FRA"/>
    <x v="34"/>
    <n v="1215"/>
    <s v="Short-haul "/>
    <d v="1899-12-30T10:23:42"/>
    <x v="34"/>
    <d v="2025-01-05T00:00:00"/>
    <d v="1899-12-30T13:16:42"/>
    <d v="1899-12-30T14:37:42"/>
    <d v="1899-12-30T02:53:00"/>
    <d v="1899-12-30T02:53:00"/>
    <n v="173"/>
    <s v="Severe-delay"/>
    <n v="623.46"/>
    <x v="1"/>
    <n v="5"/>
    <s v="No Preference"/>
    <n v="187.69"/>
    <n v="6576.3497283733204"/>
    <s v="Cancelled"/>
    <n v="3.09"/>
    <n v="12891.62"/>
    <n v="39938.980000000003"/>
    <n v="3.098057497816411"/>
  </r>
  <r>
    <s v="a4c20e3a-047d-43b4-9f46-ef1ed4866a18"/>
    <s v="Samantha Evans"/>
    <n v="48"/>
    <x v="3"/>
    <s v="M"/>
    <s v="China"/>
    <x v="1"/>
    <x v="34"/>
    <x v="16"/>
    <s v="FRA"/>
    <x v="34"/>
    <n v="1215"/>
    <s v="Short-haul "/>
    <d v="1899-12-30T10:23:42"/>
    <x v="34"/>
    <d v="2025-01-15T00:00:00"/>
    <d v="1899-12-30T13:16:42"/>
    <d v="1899-12-30T14:37:42"/>
    <d v="1899-12-30T02:53:00"/>
    <d v="1899-12-30T02:53:00"/>
    <n v="173"/>
    <s v="Severe-delay"/>
    <n v="601.41999999999996"/>
    <x v="2"/>
    <n v="5"/>
    <s v="Non-Vegetarian"/>
    <n v="157.9"/>
    <n v="7153.3868555942399"/>
    <s v="Not Cancelled"/>
    <n v="3.45"/>
    <n v="13584.06"/>
    <n v="38522.46"/>
    <n v="2.8358576154698962"/>
  </r>
  <r>
    <s v="d7cf9164-491d-42a3-8f71-d161c6658eee"/>
    <s v="Seth Orozco"/>
    <n v="70"/>
    <x v="4"/>
    <s v="F"/>
    <s v="China"/>
    <x v="0"/>
    <x v="34"/>
    <x v="16"/>
    <s v="FRA"/>
    <x v="34"/>
    <n v="1215"/>
    <s v="Short-haul "/>
    <d v="1899-12-30T10:23:42"/>
    <x v="34"/>
    <d v="2025-01-11T00:00:00"/>
    <d v="1899-12-30T13:16:42"/>
    <d v="1899-12-30T14:37:42"/>
    <d v="1899-12-30T02:53:00"/>
    <d v="1899-12-30T02:53:00"/>
    <n v="173"/>
    <s v="Severe-delay"/>
    <n v="185.02"/>
    <x v="2"/>
    <n v="5"/>
    <s v="Vegan"/>
    <n v="168.32"/>
    <n v="6975.6777241315403"/>
    <s v="Cancelled"/>
    <n v="4.7699999999999996"/>
    <n v="13370.81"/>
    <n v="11874.94"/>
    <n v="0.88812420489110244"/>
  </r>
  <r>
    <s v="824b2589-5c41-42ec-aeb0-062ace597099"/>
    <s v="Melissa Sandoval"/>
    <n v="29"/>
    <x v="0"/>
    <s v="M"/>
    <s v="China"/>
    <x v="1"/>
    <x v="35"/>
    <x v="15"/>
    <s v="CAN"/>
    <x v="35"/>
    <n v="2001"/>
    <s v="Short-haul "/>
    <d v="1899-12-30T09:18:27"/>
    <x v="35"/>
    <d v="2025-01-03T00:00:00"/>
    <d v="1899-12-30T12:04:27"/>
    <d v="1899-12-30T14:17:27"/>
    <d v="1899-12-30T02:46:00"/>
    <d v="1899-12-30T02:46:00"/>
    <n v="166"/>
    <s v="Severe-delay"/>
    <n v="551.58000000000004"/>
    <x v="1"/>
    <n v="5"/>
    <s v="Non-Vegetarian"/>
    <n v="40.729999999999997"/>
    <n v="11100.2771681333"/>
    <s v="Not Cancelled"/>
    <n v="3.8"/>
    <n v="18320.330000000002"/>
    <n v="35309.269999999997"/>
    <n v="1.927327182425207"/>
  </r>
  <r>
    <s v="764a5af7-c395-4d64-ac9b-c14f852bc415"/>
    <s v="Sonya Rodriguez"/>
    <n v="21"/>
    <x v="0"/>
    <s v="M"/>
    <s v="China"/>
    <x v="0"/>
    <x v="35"/>
    <x v="15"/>
    <s v="CAN"/>
    <x v="35"/>
    <n v="2001"/>
    <s v="Short-haul "/>
    <d v="1899-12-30T09:18:27"/>
    <x v="35"/>
    <d v="2025-01-05T00:00:00"/>
    <d v="1899-12-30T12:04:27"/>
    <d v="1899-12-30T14:17:27"/>
    <d v="1899-12-30T02:46:00"/>
    <d v="1899-12-30T02:46:00"/>
    <n v="166"/>
    <s v="Severe-delay"/>
    <n v="594.24"/>
    <x v="2"/>
    <n v="5"/>
    <s v="Vegetarian"/>
    <n v="163.03"/>
    <n v="10512.201344966599"/>
    <s v="Not Cancelled"/>
    <n v="3.34"/>
    <n v="17614.64"/>
    <n v="38063.97"/>
    <n v="2.1609280689244859"/>
  </r>
  <r>
    <s v="709fe554-4fd4-41fb-ad59-c17384010830"/>
    <s v="Barbara Henry"/>
    <n v="70"/>
    <x v="4"/>
    <s v="M"/>
    <s v="China"/>
    <x v="1"/>
    <x v="35"/>
    <x v="15"/>
    <s v="CAN"/>
    <x v="35"/>
    <n v="2001"/>
    <s v="Short-haul "/>
    <d v="1899-12-30T09:18:27"/>
    <x v="35"/>
    <d v="2025-01-13T00:00:00"/>
    <d v="1899-12-30T12:04:27"/>
    <d v="1899-12-30T14:17:27"/>
    <d v="1899-12-30T02:46:00"/>
    <d v="1899-12-30T02:46:00"/>
    <n v="166"/>
    <s v="Severe-delay"/>
    <n v="1256.19"/>
    <x v="1"/>
    <n v="5"/>
    <s v="No Preference"/>
    <n v="113.85"/>
    <n v="11269.8931978378"/>
    <s v="Not Cancelled"/>
    <n v="3.58"/>
    <n v="18523.87"/>
    <n v="80418.929999999993"/>
    <n v="4.3413676515760473"/>
  </r>
  <r>
    <s v="40b42eb3-77b4-4853-866b-88e714d63757"/>
    <s v="Jose Edwards"/>
    <n v="38"/>
    <x v="2"/>
    <s v="M"/>
    <s v="China"/>
    <x v="0"/>
    <x v="35"/>
    <x v="15"/>
    <s v="CAN"/>
    <x v="35"/>
    <n v="2001"/>
    <s v="Short-haul "/>
    <d v="1899-12-30T09:18:27"/>
    <x v="35"/>
    <d v="2025-01-04T00:00:00"/>
    <d v="1899-12-30T12:04:27"/>
    <d v="1899-12-30T14:17:27"/>
    <d v="1899-12-30T02:46:00"/>
    <d v="1899-12-30T02:46:00"/>
    <n v="166"/>
    <s v="Severe-delay"/>
    <n v="1355.87"/>
    <x v="1"/>
    <n v="3"/>
    <s v="Vegan"/>
    <n v="11.21"/>
    <n v="10694.1619656068"/>
    <s v="Not Cancelled"/>
    <n v="4.3"/>
    <n v="17832.990000000002"/>
    <n v="86777.919999999998"/>
    <n v="4.8661452734510586"/>
  </r>
  <r>
    <s v="3bef2d91-d599-464c-aacf-c870deb5a1dc"/>
    <s v="Gregory Ramirez"/>
    <n v="21"/>
    <x v="0"/>
    <s v="M"/>
    <s v="China"/>
    <x v="0"/>
    <x v="35"/>
    <x v="15"/>
    <s v="CAN"/>
    <x v="35"/>
    <n v="2001"/>
    <s v="Short-haul "/>
    <d v="1899-12-30T09:18:27"/>
    <x v="35"/>
    <d v="2025-01-07T00:00:00"/>
    <d v="1899-12-30T12:04:27"/>
    <d v="1899-12-30T14:17:27"/>
    <d v="1899-12-30T02:46:00"/>
    <d v="1899-12-30T02:46:00"/>
    <n v="166"/>
    <s v="Severe-delay"/>
    <n v="1381.56"/>
    <x v="0"/>
    <n v="5"/>
    <s v="No Preference"/>
    <n v="51.5"/>
    <n v="11389.615273060799"/>
    <s v="Not Cancelled"/>
    <n v="3.27"/>
    <n v="18667.54"/>
    <n v="88430.14"/>
    <n v="4.7371072996227674"/>
  </r>
  <r>
    <s v="df60c5c2-877e-43cf-bd86-862ec911453c"/>
    <s v="Carrie Bailey"/>
    <n v="36"/>
    <x v="2"/>
    <s v="F"/>
    <s v="China"/>
    <x v="1"/>
    <x v="36"/>
    <x v="10"/>
    <s v="IST"/>
    <x v="36"/>
    <n v="11334"/>
    <s v="Long-haul"/>
    <d v="1899-12-30T02:06:20"/>
    <x v="36"/>
    <d v="2025-01-06T00:00:00"/>
    <d v="1899-12-30T03:28:20"/>
    <d v="1899-12-30T16:03:20"/>
    <d v="1899-12-30T01:22:00"/>
    <d v="1899-12-30T01:22:00"/>
    <n v="82"/>
    <s v="Moderate-delay"/>
    <n v="269.36"/>
    <x v="1"/>
    <n v="3"/>
    <s v="Vegetarian"/>
    <n v="8.83"/>
    <n v="57649.3158536603"/>
    <s v="Cancelled"/>
    <n v="4.74"/>
    <n v="74179.179999999993"/>
    <n v="17240.810000000001"/>
    <n v="0.23242114566378333"/>
  </r>
  <r>
    <s v="7d7de378-7d3c-4cad-8453-f91f74ba2a0a"/>
    <s v="Kristen Yang"/>
    <n v="70"/>
    <x v="4"/>
    <s v="M"/>
    <s v="China"/>
    <x v="0"/>
    <x v="36"/>
    <x v="10"/>
    <s v="IST"/>
    <x v="36"/>
    <n v="11334"/>
    <s v="Long-haul"/>
    <d v="1899-12-30T02:06:20"/>
    <x v="36"/>
    <d v="2025-01-13T00:00:00"/>
    <d v="1899-12-30T03:28:20"/>
    <d v="1899-12-30T16:03:20"/>
    <d v="1899-12-30T01:22:00"/>
    <d v="1899-12-30T01:22:00"/>
    <n v="82"/>
    <s v="Moderate-delay"/>
    <n v="506.47"/>
    <x v="1"/>
    <n v="5"/>
    <s v="Gluten-Free"/>
    <n v="127.36"/>
    <n v="57305.256779214003"/>
    <s v="Cancelled"/>
    <n v="4.5599999999999996"/>
    <n v="73766.31"/>
    <n v="32439.55"/>
    <n v="0.43976105081032252"/>
  </r>
  <r>
    <s v="cbecaa9e-c0c6-482e-88e9-fef56efffc85"/>
    <s v="Vincent Thomas"/>
    <n v="73"/>
    <x v="4"/>
    <s v="M"/>
    <s v="China"/>
    <x v="1"/>
    <x v="36"/>
    <x v="10"/>
    <s v="IST"/>
    <x v="36"/>
    <n v="11334"/>
    <s v="Long-haul"/>
    <d v="1899-12-30T02:06:20"/>
    <x v="36"/>
    <d v="2025-01-06T00:00:00"/>
    <d v="1899-12-30T03:28:20"/>
    <d v="1899-12-30T16:03:20"/>
    <d v="1899-12-30T01:22:00"/>
    <d v="1899-12-30T01:22:00"/>
    <n v="82"/>
    <s v="Moderate-delay"/>
    <n v="1345.01"/>
    <x v="2"/>
    <n v="5"/>
    <s v="Vegetarian"/>
    <n v="181.42"/>
    <n v="57360.818390627697"/>
    <s v="Not Cancelled"/>
    <n v="4.3600000000000003"/>
    <n v="73832.98"/>
    <n v="86116.92"/>
    <n v="1.1663747013868329"/>
  </r>
  <r>
    <s v="18a848f1-898a-4308-b3a9-cefe05c68ce4"/>
    <s v="Eric Hoffman"/>
    <n v="28"/>
    <x v="0"/>
    <s v="M"/>
    <s v="China"/>
    <x v="0"/>
    <x v="36"/>
    <x v="10"/>
    <s v="IST"/>
    <x v="36"/>
    <n v="11334"/>
    <s v="Long-haul"/>
    <d v="1899-12-30T02:06:20"/>
    <x v="36"/>
    <d v="2025-01-07T00:00:00"/>
    <d v="1899-12-30T03:28:20"/>
    <d v="1899-12-30T16:03:20"/>
    <d v="1899-12-30T01:22:00"/>
    <d v="1899-12-30T01:22:00"/>
    <n v="82"/>
    <s v="Moderate-delay"/>
    <n v="203.56"/>
    <x v="2"/>
    <n v="5"/>
    <s v="Non-Vegetarian"/>
    <n v="109.67"/>
    <n v="57643.564784039998"/>
    <s v="Cancelled"/>
    <n v="4.4400000000000004"/>
    <n v="74172.28"/>
    <n v="13049.77"/>
    <n v="0.17593863907109233"/>
  </r>
  <r>
    <s v="8deaf1f9-2883-48e5-93a6-811f108b35ca"/>
    <s v="Shannon Stanley"/>
    <n v="62"/>
    <x v="1"/>
    <s v="F"/>
    <s v="China"/>
    <x v="0"/>
    <x v="36"/>
    <x v="10"/>
    <s v="IST"/>
    <x v="36"/>
    <n v="11334"/>
    <s v="Long-haul"/>
    <d v="1899-12-30T02:06:20"/>
    <x v="36"/>
    <d v="2025-01-10T00:00:00"/>
    <d v="1899-12-30T03:28:20"/>
    <d v="1899-12-30T16:03:20"/>
    <d v="1899-12-30T01:22:00"/>
    <d v="1899-12-30T01:22:00"/>
    <n v="82"/>
    <s v="Moderate-delay"/>
    <n v="219.44"/>
    <x v="1"/>
    <n v="5"/>
    <s v="Gluten-Free"/>
    <n v="148.38"/>
    <n v="57362.439347491301"/>
    <s v="Cancelled"/>
    <n v="4.5"/>
    <n v="73834.929999999993"/>
    <n v="14073.84"/>
    <n v="0.190612221072059"/>
  </r>
  <r>
    <s v="3f33efde-4782-4c06-9757-03354747b34b"/>
    <s v="Tiffany Tate"/>
    <n v="43"/>
    <x v="3"/>
    <s v="F"/>
    <s v="China"/>
    <x v="1"/>
    <x v="36"/>
    <x v="10"/>
    <s v="IST"/>
    <x v="36"/>
    <n v="11334"/>
    <s v="Long-haul"/>
    <d v="1899-12-30T02:06:20"/>
    <x v="36"/>
    <d v="2025-01-14T00:00:00"/>
    <d v="1899-12-30T03:28:20"/>
    <d v="1899-12-30T16:03:20"/>
    <d v="1899-12-30T01:22:00"/>
    <d v="1899-12-30T01:22:00"/>
    <n v="82"/>
    <s v="Moderate-delay"/>
    <n v="1095.75"/>
    <x v="2"/>
    <n v="5"/>
    <s v="Vegetarian"/>
    <n v="146.35"/>
    <n v="57459.957683353401"/>
    <s v="Cancelled"/>
    <n v="3.21"/>
    <n v="73951.95"/>
    <n v="70157.27"/>
    <n v="0.94868722190557531"/>
  </r>
  <r>
    <s v="42d27f1a-0ae1-47ba-90bb-0c6ebf2ff9ba"/>
    <s v="Dylan Arnold"/>
    <n v="41"/>
    <x v="3"/>
    <s v="F"/>
    <s v="China"/>
    <x v="0"/>
    <x v="37"/>
    <x v="7"/>
    <s v="HND"/>
    <x v="37"/>
    <n v="9317"/>
    <s v="Long-haul"/>
    <d v="1899-12-30T19:25:04"/>
    <x v="37"/>
    <d v="2025-01-13T00:00:00"/>
    <d v="1899-12-30T20:21:04"/>
    <d v="1899-12-30T06:42:04"/>
    <d v="1899-12-30T00:56:00"/>
    <d v="1899-12-30T00:56:00"/>
    <n v="56"/>
    <s v="Moderate-delay"/>
    <n v="1260.78"/>
    <x v="2"/>
    <n v="5"/>
    <s v="Non-Vegetarian"/>
    <n v="101.49"/>
    <n v="47802.367411708299"/>
    <s v="Not Cancelled"/>
    <n v="3.28"/>
    <n v="62362.84"/>
    <n v="80710.22"/>
    <n v="1.2942037277327332"/>
  </r>
  <r>
    <s v="5daa92dc-5602-4ccc-a5aa-4c1a02de94bb"/>
    <s v="Holly Cruz"/>
    <n v="58"/>
    <x v="3"/>
    <s v="M"/>
    <s v="China"/>
    <x v="1"/>
    <x v="37"/>
    <x v="7"/>
    <s v="HND"/>
    <x v="37"/>
    <n v="9317"/>
    <s v="Long-haul"/>
    <d v="1899-12-30T19:25:04"/>
    <x v="37"/>
    <d v="2025-01-04T00:00:00"/>
    <d v="1899-12-30T20:21:04"/>
    <d v="1899-12-30T06:42:04"/>
    <d v="1899-12-30T00:56:00"/>
    <d v="1899-12-30T00:56:00"/>
    <n v="56"/>
    <s v="Moderate-delay"/>
    <n v="1200.8900000000001"/>
    <x v="2"/>
    <n v="5"/>
    <s v="Vegetarian"/>
    <n v="125.32"/>
    <n v="47220.414439543303"/>
    <s v="Not Cancelled"/>
    <n v="3.82"/>
    <n v="61664.5"/>
    <n v="76882.02"/>
    <n v="1.2467792652174265"/>
  </r>
  <r>
    <s v="31898ebc-0b67-4663-bd9e-0d57959e8a67"/>
    <s v="Steven Bailey"/>
    <n v="68"/>
    <x v="1"/>
    <s v="F"/>
    <s v="China"/>
    <x v="1"/>
    <x v="37"/>
    <x v="7"/>
    <s v="HND"/>
    <x v="37"/>
    <n v="9317"/>
    <s v="Long-haul"/>
    <d v="1899-12-30T19:25:04"/>
    <x v="37"/>
    <d v="2025-01-05T00:00:00"/>
    <d v="1899-12-30T20:21:04"/>
    <d v="1899-12-30T06:42:04"/>
    <d v="1899-12-30T00:56:00"/>
    <d v="1899-12-30T00:56:00"/>
    <n v="56"/>
    <s v="Moderate-delay"/>
    <n v="179.5"/>
    <x v="0"/>
    <n v="5"/>
    <s v="Vegan"/>
    <n v="159.47999999999999"/>
    <n v="47672.800720710897"/>
    <s v="Not Cancelled"/>
    <n v="3.28"/>
    <n v="62207.360000000001"/>
    <n v="11519.9"/>
    <n v="0.1851854828753382"/>
  </r>
  <r>
    <s v="6387de0f-faf9-424a-920c-77807147ef1b"/>
    <s v="Michael Gallegos"/>
    <n v="38"/>
    <x v="2"/>
    <s v="F"/>
    <s v="China"/>
    <x v="1"/>
    <x v="37"/>
    <x v="7"/>
    <s v="HND"/>
    <x v="37"/>
    <n v="9317"/>
    <s v="Long-haul"/>
    <d v="1899-12-30T19:25:04"/>
    <x v="37"/>
    <d v="2025-01-03T00:00:00"/>
    <d v="1899-12-30T20:21:04"/>
    <d v="1899-12-30T06:42:04"/>
    <d v="1899-12-30T00:56:00"/>
    <d v="1899-12-30T00:56:00"/>
    <n v="56"/>
    <s v="Moderate-delay"/>
    <n v="422.55"/>
    <x v="2"/>
    <n v="3"/>
    <s v="Non-Vegetarian"/>
    <n v="60.19"/>
    <n v="47865.054509367299"/>
    <s v="Not Cancelled"/>
    <n v="3.8"/>
    <n v="62438.07"/>
    <n v="27055.24"/>
    <n v="0.43331320138498841"/>
  </r>
  <r>
    <s v="5e1d3453-d0e1-4cb0-9758-2dcd3ac6cd11"/>
    <s v="Isaac Nelson"/>
    <n v="75"/>
    <x v="4"/>
    <s v="F"/>
    <s v="China"/>
    <x v="1"/>
    <x v="37"/>
    <x v="7"/>
    <s v="HND"/>
    <x v="37"/>
    <n v="9317"/>
    <s v="Long-haul"/>
    <d v="1899-12-30T19:25:04"/>
    <x v="37"/>
    <d v="2025-01-04T00:00:00"/>
    <d v="1899-12-30T20:21:04"/>
    <d v="1899-12-30T06:42:04"/>
    <d v="1899-12-30T00:56:00"/>
    <d v="1899-12-30T00:56:00"/>
    <n v="56"/>
    <s v="Moderate-delay"/>
    <n v="1248.19"/>
    <x v="1"/>
    <n v="5"/>
    <s v="Vegetarian"/>
    <n v="109.62"/>
    <n v="47887.303676383097"/>
    <s v="Cancelled"/>
    <n v="3.68"/>
    <n v="62464.76"/>
    <n v="79906.080000000002"/>
    <n v="1.2792185545898198"/>
  </r>
  <r>
    <s v="afcf63f9-fac0-4194-88b8-e763d37227ad"/>
    <s v="Howard Andrews"/>
    <n v="30"/>
    <x v="2"/>
    <s v="M"/>
    <s v="China"/>
    <x v="1"/>
    <x v="37"/>
    <x v="7"/>
    <s v="HND"/>
    <x v="37"/>
    <n v="9317"/>
    <s v="Long-haul"/>
    <d v="1899-12-30T19:25:04"/>
    <x v="37"/>
    <d v="2025-01-13T00:00:00"/>
    <d v="1899-12-30T20:21:04"/>
    <d v="1899-12-30T06:42:04"/>
    <d v="1899-12-30T00:56:00"/>
    <d v="1899-12-30T00:56:00"/>
    <n v="56"/>
    <s v="Moderate-delay"/>
    <n v="857.55"/>
    <x v="1"/>
    <n v="3"/>
    <s v="No Preference"/>
    <n v="65.3"/>
    <n v="47753.1625684131"/>
    <s v="Cancelled"/>
    <n v="3.62"/>
    <n v="62303.8"/>
    <n v="54896.26"/>
    <n v="0.88110612835814184"/>
  </r>
  <r>
    <s v="169bf4a5-c031-4b4f-ad40-b8c38b2227d2"/>
    <s v="Virginia Melton"/>
    <n v="45"/>
    <x v="3"/>
    <s v="M"/>
    <s v="China"/>
    <x v="0"/>
    <x v="37"/>
    <x v="7"/>
    <s v="HND"/>
    <x v="37"/>
    <n v="9317"/>
    <s v="Long-haul"/>
    <d v="1899-12-30T19:25:04"/>
    <x v="37"/>
    <d v="2025-01-09T00:00:00"/>
    <d v="1899-12-30T20:21:04"/>
    <d v="1899-12-30T06:42:04"/>
    <d v="1899-12-30T00:56:00"/>
    <d v="1899-12-30T00:56:00"/>
    <n v="56"/>
    <s v="Moderate-delay"/>
    <n v="1093.55"/>
    <x v="0"/>
    <n v="5"/>
    <s v="No Preference"/>
    <n v="69.84"/>
    <n v="47500.196300109303"/>
    <s v="Cancelled"/>
    <n v="4.83"/>
    <n v="62000.24"/>
    <n v="70001.17"/>
    <n v="1.1290467585286768"/>
  </r>
  <r>
    <s v="3ad52af0-05d0-438b-9e47-d7cf020d4574"/>
    <s v="Rhonda Martinez"/>
    <n v="45"/>
    <x v="3"/>
    <s v="M"/>
    <s v="China"/>
    <x v="1"/>
    <x v="37"/>
    <x v="7"/>
    <s v="HND"/>
    <x v="37"/>
    <n v="9317"/>
    <s v="Long-haul"/>
    <d v="1899-12-30T19:25:04"/>
    <x v="37"/>
    <d v="2025-01-09T00:00:00"/>
    <d v="1899-12-30T20:21:04"/>
    <d v="1899-12-30T06:42:04"/>
    <d v="1899-12-30T00:56:00"/>
    <d v="1899-12-30T00:56:00"/>
    <n v="56"/>
    <s v="Moderate-delay"/>
    <n v="1264.1099999999999"/>
    <x v="0"/>
    <n v="5"/>
    <s v="Vegetarian"/>
    <n v="108.07"/>
    <n v="47351.825102809598"/>
    <s v="Not Cancelled"/>
    <n v="4.9000000000000004"/>
    <n v="61822.19"/>
    <n v="80924.649999999994"/>
    <n v="1.3089903479640561"/>
  </r>
  <r>
    <s v="7e1297ca-4568-4f5f-8311-a48cc482ba75"/>
    <s v="Jasmine Ortiz"/>
    <n v="32"/>
    <x v="2"/>
    <s v="M"/>
    <s v="China"/>
    <x v="0"/>
    <x v="37"/>
    <x v="7"/>
    <s v="HND"/>
    <x v="37"/>
    <n v="9317"/>
    <s v="Long-haul"/>
    <d v="1899-12-30T19:25:04"/>
    <x v="37"/>
    <d v="2025-01-01T00:00:00"/>
    <d v="1899-12-30T20:21:04"/>
    <d v="1899-12-30T06:42:04"/>
    <d v="1899-12-30T00:56:00"/>
    <d v="1899-12-30T00:56:00"/>
    <n v="56"/>
    <s v="Moderate-delay"/>
    <n v="1381.25"/>
    <x v="2"/>
    <n v="3"/>
    <s v="Non-Vegetarian"/>
    <n v="100.84"/>
    <n v="47128.306176148901"/>
    <s v="Not Cancelled"/>
    <n v="3.01"/>
    <n v="61553.97"/>
    <n v="88420.17"/>
    <n v="1.4364657551738742"/>
  </r>
  <r>
    <s v="1305e9a6-ffed-4422-9192-b3966be95654"/>
    <s v="Ashley Thompson"/>
    <n v="54"/>
    <x v="3"/>
    <s v="M"/>
    <s v="China"/>
    <x v="1"/>
    <x v="37"/>
    <x v="7"/>
    <s v="HND"/>
    <x v="37"/>
    <n v="9317"/>
    <s v="Long-haul"/>
    <d v="1899-12-30T19:25:04"/>
    <x v="37"/>
    <d v="2025-01-09T00:00:00"/>
    <d v="1899-12-30T20:21:04"/>
    <d v="1899-12-30T06:42:04"/>
    <d v="1899-12-30T00:56:00"/>
    <d v="1899-12-30T00:56:00"/>
    <n v="56"/>
    <s v="Moderate-delay"/>
    <n v="770.09"/>
    <x v="2"/>
    <n v="5"/>
    <s v="No Preference"/>
    <n v="77.31"/>
    <n v="47438.601048618497"/>
    <s v="Cancelled"/>
    <n v="4.75"/>
    <n v="61926.32"/>
    <n v="49301.22"/>
    <n v="0.79612707488512158"/>
  </r>
  <r>
    <s v="aa21be35-7959-4713-90b4-f55e7842234e"/>
    <s v="Jill Miller"/>
    <n v="19"/>
    <x v="0"/>
    <s v="M"/>
    <s v="China"/>
    <x v="0"/>
    <x v="38"/>
    <x v="10"/>
    <s v="PVG"/>
    <x v="38"/>
    <n v="5518"/>
    <s v="Moderate-haul"/>
    <d v="1899-12-30T06:12:55"/>
    <x v="38"/>
    <d v="2025-01-14T00:00:00"/>
    <d v="1899-12-30T07:39:55"/>
    <d v="1899-12-30T13:46:55"/>
    <d v="1899-12-30T01:27:00"/>
    <d v="1899-12-30T01:27:00"/>
    <n v="87"/>
    <s v="Moderate-delay"/>
    <n v="1447.32"/>
    <x v="1"/>
    <n v="5"/>
    <s v="Non-Vegetarian"/>
    <n v="111.52"/>
    <n v="28426.899760857999"/>
    <s v="Not Cancelled"/>
    <n v="3.88"/>
    <n v="39112.28"/>
    <n v="92650.78"/>
    <n v="2.3688411925870851"/>
  </r>
  <r>
    <s v="b22be6c0-30ec-4d61-a809-8ec194f48b7a"/>
    <s v="Christopher Scott"/>
    <n v="41"/>
    <x v="3"/>
    <s v="M"/>
    <s v="China"/>
    <x v="1"/>
    <x v="38"/>
    <x v="10"/>
    <s v="PVG"/>
    <x v="38"/>
    <n v="5518"/>
    <s v="Moderate-haul"/>
    <d v="1899-12-30T06:12:55"/>
    <x v="38"/>
    <d v="2025-01-09T00:00:00"/>
    <d v="1899-12-30T07:39:55"/>
    <d v="1899-12-30T13:46:55"/>
    <d v="1899-12-30T01:27:00"/>
    <d v="1899-12-30T01:27:00"/>
    <n v="87"/>
    <s v="Moderate-delay"/>
    <n v="198.92"/>
    <x v="0"/>
    <n v="5"/>
    <s v="Non-Vegetarian"/>
    <n v="143.97"/>
    <n v="28713.487460658202"/>
    <s v="Not Cancelled"/>
    <n v="4.38"/>
    <n v="39456.18"/>
    <n v="12759.67"/>
    <n v="0.32338837667508613"/>
  </r>
  <r>
    <s v="13cde7fe-67c1-4c92-a0e0-55400ed45287"/>
    <s v="Jennifer Wheeler"/>
    <n v="20"/>
    <x v="0"/>
    <s v="M"/>
    <s v="China"/>
    <x v="0"/>
    <x v="38"/>
    <x v="10"/>
    <s v="PVG"/>
    <x v="38"/>
    <n v="5518"/>
    <s v="Moderate-haul"/>
    <d v="1899-12-30T06:12:55"/>
    <x v="38"/>
    <d v="2025-01-04T00:00:00"/>
    <d v="1899-12-30T07:39:55"/>
    <d v="1899-12-30T13:46:55"/>
    <d v="1899-12-30T01:27:00"/>
    <d v="1899-12-30T01:27:00"/>
    <n v="87"/>
    <s v="Moderate-delay"/>
    <n v="806.5"/>
    <x v="0"/>
    <n v="5"/>
    <s v="Non-Vegetarian"/>
    <n v="65.150000000000006"/>
    <n v="28183.0276174723"/>
    <s v="Not Cancelled"/>
    <n v="4.49"/>
    <n v="38819.629999999997"/>
    <n v="51629.03"/>
    <n v="1.3299722331202024"/>
  </r>
  <r>
    <s v="1f51c78a-d350-4297-9b43-5dace40e63f6"/>
    <s v="Christopher Smith"/>
    <n v="34"/>
    <x v="2"/>
    <s v="M"/>
    <s v="China"/>
    <x v="1"/>
    <x v="38"/>
    <x v="10"/>
    <s v="PVG"/>
    <x v="38"/>
    <n v="5518"/>
    <s v="Moderate-haul"/>
    <d v="1899-12-30T06:12:55"/>
    <x v="38"/>
    <d v="2025-01-07T00:00:00"/>
    <d v="1899-12-30T07:39:55"/>
    <d v="1899-12-30T13:46:55"/>
    <d v="1899-12-30T01:27:00"/>
    <d v="1899-12-30T01:27:00"/>
    <n v="87"/>
    <s v="Moderate-delay"/>
    <n v="174.52"/>
    <x v="0"/>
    <n v="3"/>
    <s v="Vegan"/>
    <n v="126.69"/>
    <n v="28513.077533576899"/>
    <s v="Cancelled"/>
    <n v="4.7"/>
    <n v="39215.69"/>
    <n v="11194.62"/>
    <n v="0.2854627828810356"/>
  </r>
  <r>
    <s v="00f6ff5d-9db6-42a8-aaae-f3c421ce5dd9"/>
    <s v="Diana Thomas"/>
    <n v="34"/>
    <x v="2"/>
    <s v="M"/>
    <s v="China"/>
    <x v="1"/>
    <x v="38"/>
    <x v="10"/>
    <s v="PVG"/>
    <x v="38"/>
    <n v="5518"/>
    <s v="Moderate-haul"/>
    <d v="1899-12-30T06:12:55"/>
    <x v="38"/>
    <d v="2025-01-10T00:00:00"/>
    <d v="1899-12-30T07:39:55"/>
    <d v="1899-12-30T13:46:55"/>
    <d v="1899-12-30T01:27:00"/>
    <d v="1899-12-30T01:27:00"/>
    <n v="87"/>
    <s v="Moderate-delay"/>
    <n v="1177.33"/>
    <x v="1"/>
    <n v="3"/>
    <s v="Vegan"/>
    <n v="145.28"/>
    <n v="28196.645295291801"/>
    <s v="Not Cancelled"/>
    <n v="3.36"/>
    <n v="38835.97"/>
    <n v="75378.179999999993"/>
    <n v="1.9409372290688243"/>
  </r>
  <r>
    <s v="339a7b2c-2019-42f3-b099-101449b54ed7"/>
    <s v="William Porter MD"/>
    <n v="63"/>
    <x v="1"/>
    <s v="M"/>
    <s v="China"/>
    <x v="0"/>
    <x v="60"/>
    <x v="15"/>
    <s v="AMS"/>
    <x v="60"/>
    <n v="11762"/>
    <s v="Long-haul"/>
    <d v="1899-12-30T06:16:26"/>
    <x v="60"/>
    <d v="2025-01-06T00:00:00"/>
    <d v="1899-12-30T09:05:26"/>
    <d v="1899-12-30T22:09:26"/>
    <d v="1899-12-30T02:49:00"/>
    <d v="1899-12-30T02:49:00"/>
    <n v="169"/>
    <s v="Severe-delay"/>
    <n v="293.63"/>
    <x v="1"/>
    <n v="5"/>
    <s v="No Preference"/>
    <n v="36.53"/>
    <n v="60201.043643250901"/>
    <s v="Cancelled"/>
    <n v="4.87"/>
    <n v="77241.25"/>
    <n v="18799.63"/>
    <n v="0.24338847442266925"/>
  </r>
  <r>
    <s v="1b4cacda-378f-4843-8a37-c1e1ca26604d"/>
    <s v="Joanna Clark"/>
    <n v="70"/>
    <x v="4"/>
    <s v="M"/>
    <s v="China"/>
    <x v="1"/>
    <x v="60"/>
    <x v="15"/>
    <s v="AMS"/>
    <x v="60"/>
    <n v="11762"/>
    <s v="Long-haul"/>
    <d v="1899-12-30T06:16:26"/>
    <x v="60"/>
    <d v="2025-01-13T00:00:00"/>
    <d v="1899-12-30T09:05:26"/>
    <d v="1899-12-30T22:09:26"/>
    <d v="1899-12-30T02:49:00"/>
    <d v="1899-12-30T02:49:00"/>
    <n v="169"/>
    <s v="Severe-delay"/>
    <n v="595.29"/>
    <x v="2"/>
    <n v="5"/>
    <s v="Gluten-Free"/>
    <n v="92.87"/>
    <n v="59338.5799150721"/>
    <s v="Cancelled"/>
    <n v="4.17"/>
    <n v="76206.3"/>
    <n v="38117.129999999997"/>
    <n v="0.50018344939985271"/>
  </r>
  <r>
    <s v="02abcf81-6664-4c36-9466-4e7f10eaca71"/>
    <s v="Jasmine Lopez"/>
    <n v="66"/>
    <x v="1"/>
    <s v="M"/>
    <s v="China"/>
    <x v="1"/>
    <x v="61"/>
    <x v="7"/>
    <s v="ICN"/>
    <x v="61"/>
    <n v="13200"/>
    <s v="Long-haul"/>
    <d v="1899-12-30T02:45:05"/>
    <x v="61"/>
    <d v="2025-01-11T00:00:00"/>
    <d v="1899-12-30T03:52:05"/>
    <d v="1899-12-30T18:32:05"/>
    <d v="1899-12-30T01:07:00"/>
    <d v="1899-12-30T01:07:00"/>
    <n v="67"/>
    <s v="Moderate-delay"/>
    <n v="1073.1600000000001"/>
    <x v="0"/>
    <n v="5"/>
    <s v="Vegan"/>
    <n v="87.91"/>
    <n v="66534.232698077802"/>
    <s v="Cancelled"/>
    <n v="3.51"/>
    <n v="84841.08"/>
    <n v="68699.820000000007"/>
    <n v="0.80974711778775099"/>
  </r>
  <r>
    <s v="4d421430-8189-42a9-9f73-253090096ae2"/>
    <s v="Patricia Cisneros"/>
    <n v="68"/>
    <x v="1"/>
    <s v="M"/>
    <s v="China"/>
    <x v="0"/>
    <x v="61"/>
    <x v="7"/>
    <s v="ICN"/>
    <x v="61"/>
    <n v="13200"/>
    <s v="Long-haul"/>
    <d v="1899-12-30T02:45:05"/>
    <x v="61"/>
    <d v="2025-01-08T00:00:00"/>
    <d v="1899-12-30T03:52:05"/>
    <d v="1899-12-30T18:32:05"/>
    <d v="1899-12-30T01:07:00"/>
    <d v="1899-12-30T01:07:00"/>
    <n v="67"/>
    <s v="Moderate-delay"/>
    <n v="319.68"/>
    <x v="1"/>
    <n v="5"/>
    <s v="Gluten-Free"/>
    <n v="70.3"/>
    <n v="66987.301457777998"/>
    <s v="Cancelled"/>
    <n v="3.92"/>
    <n v="85384.76"/>
    <n v="20473.580000000002"/>
    <n v="0.23978026055235152"/>
  </r>
  <r>
    <s v="af46f12f-4bcf-485d-b723-348d4b922edb"/>
    <s v="Matthew Smith"/>
    <n v="19"/>
    <x v="0"/>
    <s v="M"/>
    <s v="China"/>
    <x v="1"/>
    <x v="61"/>
    <x v="7"/>
    <s v="ICN"/>
    <x v="61"/>
    <n v="13200"/>
    <s v="Long-haul"/>
    <d v="1899-12-30T02:45:05"/>
    <x v="61"/>
    <d v="2025-01-10T00:00:00"/>
    <d v="1899-12-30T03:52:05"/>
    <d v="1899-12-30T18:32:05"/>
    <d v="1899-12-30T01:07:00"/>
    <d v="1899-12-30T01:07:00"/>
    <n v="67"/>
    <s v="Moderate-delay"/>
    <n v="1121.77"/>
    <x v="2"/>
    <n v="5"/>
    <s v="Gluten-Free"/>
    <n v="182.12"/>
    <n v="66556.873485724893"/>
    <s v="Not Cancelled"/>
    <n v="3.21"/>
    <n v="84868.25"/>
    <n v="71829.7"/>
    <n v="0.84636716322063898"/>
  </r>
  <r>
    <s v="941292cc-61ab-4cef-8486-845dd0a32b33"/>
    <s v="Stephanie Davis"/>
    <n v="27"/>
    <x v="0"/>
    <s v="F"/>
    <s v="China"/>
    <x v="0"/>
    <x v="61"/>
    <x v="7"/>
    <s v="ICN"/>
    <x v="61"/>
    <n v="13200"/>
    <s v="Long-haul"/>
    <d v="1899-12-30T02:45:05"/>
    <x v="61"/>
    <d v="2025-01-02T00:00:00"/>
    <d v="1899-12-30T03:52:05"/>
    <d v="1899-12-30T18:32:05"/>
    <d v="1899-12-30T01:07:00"/>
    <d v="1899-12-30T01:07:00"/>
    <n v="67"/>
    <s v="Moderate-delay"/>
    <n v="294"/>
    <x v="0"/>
    <n v="5"/>
    <s v="No Preference"/>
    <n v="147.44999999999999"/>
    <n v="66817.576203303295"/>
    <s v="Cancelled"/>
    <n v="4.13"/>
    <n v="85181.09"/>
    <n v="18845.490000000002"/>
    <n v="0.22124030110438833"/>
  </r>
  <r>
    <s v="d63b22ed-53e4-4fa0-a505-631f745bd33c"/>
    <s v="Helen Fox"/>
    <n v="46"/>
    <x v="3"/>
    <s v="M"/>
    <s v="China"/>
    <x v="1"/>
    <x v="39"/>
    <x v="12"/>
    <s v="LHR"/>
    <x v="39"/>
    <n v="3105"/>
    <s v="Short-haul "/>
    <d v="1899-12-30T22:01:41"/>
    <x v="39"/>
    <d v="2025-01-10T00:00:00"/>
    <d v="1899-12-30T23:01:41"/>
    <d v="1899-12-30T02:28:41"/>
    <d v="1899-12-30T01:00:00"/>
    <d v="1899-12-30T01:00:00"/>
    <n v="60"/>
    <s v="Moderate-delay"/>
    <n v="857.58"/>
    <x v="2"/>
    <n v="5"/>
    <s v="Gluten-Free"/>
    <n v="194.73"/>
    <n v="16798.770530042901"/>
    <s v="Not Cancelled"/>
    <n v="3.66"/>
    <n v="25158.52"/>
    <n v="54924.07"/>
    <n v="2.1831200722459032"/>
  </r>
  <r>
    <s v="6e659c77-c935-4dcb-8b0a-e5922f8e6f6b"/>
    <s v="Melinda Dawson"/>
    <n v="41"/>
    <x v="3"/>
    <s v="F"/>
    <s v="China"/>
    <x v="1"/>
    <x v="39"/>
    <x v="12"/>
    <s v="LHR"/>
    <x v="39"/>
    <n v="3105"/>
    <s v="Short-haul "/>
    <d v="1899-12-30T22:01:41"/>
    <x v="39"/>
    <d v="2025-01-14T00:00:00"/>
    <d v="1899-12-30T23:01:41"/>
    <d v="1899-12-30T02:28:41"/>
    <d v="1899-12-30T01:00:00"/>
    <d v="1899-12-30T01:00:00"/>
    <n v="60"/>
    <s v="Moderate-delay"/>
    <n v="247.3"/>
    <x v="2"/>
    <n v="5"/>
    <s v="Non-Vegetarian"/>
    <n v="145.08000000000001"/>
    <n v="16474.100805821399"/>
    <s v="Not Cancelled"/>
    <n v="3.59"/>
    <n v="24768.92"/>
    <n v="15856.22"/>
    <n v="0.64016598220673326"/>
  </r>
  <r>
    <s v="ea7e6fd1-df40-4790-baf2-4bde5022be84"/>
    <s v="Courtney Howard"/>
    <n v="52"/>
    <x v="3"/>
    <s v="M"/>
    <s v="China"/>
    <x v="0"/>
    <x v="39"/>
    <x v="12"/>
    <s v="LHR"/>
    <x v="39"/>
    <n v="3105"/>
    <s v="Short-haul "/>
    <d v="1899-12-30T22:01:41"/>
    <x v="39"/>
    <d v="2025-01-06T00:00:00"/>
    <d v="1899-12-30T23:01:41"/>
    <d v="1899-12-30T02:28:41"/>
    <d v="1899-12-30T01:00:00"/>
    <d v="1899-12-30T01:00:00"/>
    <n v="60"/>
    <s v="Moderate-delay"/>
    <n v="592.75"/>
    <x v="2"/>
    <n v="5"/>
    <s v="No Preference"/>
    <n v="181.7"/>
    <n v="16876.7001564319"/>
    <s v="Cancelled"/>
    <n v="3.47"/>
    <n v="25252.04"/>
    <n v="37972.339999999997"/>
    <n v="1.503733559744084"/>
  </r>
  <r>
    <s v="5bd4ca6f-ebaa-4020-9b09-02bf02cdde2e"/>
    <s v="Susan White"/>
    <n v="26"/>
    <x v="0"/>
    <s v="M"/>
    <s v="China"/>
    <x v="1"/>
    <x v="39"/>
    <x v="12"/>
    <s v="LHR"/>
    <x v="39"/>
    <n v="3105"/>
    <s v="Short-haul "/>
    <d v="1899-12-30T22:01:41"/>
    <x v="39"/>
    <d v="2025-01-03T00:00:00"/>
    <d v="1899-12-30T23:01:41"/>
    <d v="1899-12-30T02:28:41"/>
    <d v="1899-12-30T01:00:00"/>
    <d v="1899-12-30T01:00:00"/>
    <n v="60"/>
    <s v="Moderate-delay"/>
    <n v="140.88"/>
    <x v="1"/>
    <n v="5"/>
    <s v="Gluten-Free"/>
    <n v="12.5"/>
    <n v="16470.9380867412"/>
    <s v="Cancelled"/>
    <n v="4.91"/>
    <n v="24765.13"/>
    <n v="9018.82"/>
    <n v="0.36417414324091979"/>
  </r>
  <r>
    <s v="77279eee-9dbc-48fb-b74a-989e25af2928"/>
    <s v="Randall Mathews"/>
    <n v="69"/>
    <x v="1"/>
    <s v="M"/>
    <s v="China"/>
    <x v="1"/>
    <x v="39"/>
    <x v="12"/>
    <s v="LHR"/>
    <x v="39"/>
    <n v="3105"/>
    <s v="Short-haul "/>
    <d v="1899-12-30T22:01:41"/>
    <x v="39"/>
    <d v="2025-01-08T00:00:00"/>
    <d v="1899-12-30T23:01:41"/>
    <d v="1899-12-30T02:28:41"/>
    <d v="1899-12-30T01:00:00"/>
    <d v="1899-12-30T01:00:00"/>
    <n v="60"/>
    <s v="Moderate-delay"/>
    <n v="1212.46"/>
    <x v="0"/>
    <n v="5"/>
    <s v="Gluten-Free"/>
    <n v="161.03"/>
    <n v="16328.7350475209"/>
    <s v="Not Cancelled"/>
    <n v="4.76"/>
    <n v="24594.48"/>
    <n v="77629.649999999994"/>
    <n v="3.1563850912887768"/>
  </r>
  <r>
    <s v="5883725b-bad7-4ff1-98f5-45a3c549463a"/>
    <s v="Teresa Marshall"/>
    <n v="40"/>
    <x v="3"/>
    <s v="M"/>
    <s v="China"/>
    <x v="0"/>
    <x v="39"/>
    <x v="12"/>
    <s v="LHR"/>
    <x v="39"/>
    <n v="3105"/>
    <s v="Short-haul "/>
    <d v="1899-12-30T22:01:41"/>
    <x v="39"/>
    <d v="2025-01-07T00:00:00"/>
    <d v="1899-12-30T23:01:41"/>
    <d v="1899-12-30T02:28:41"/>
    <d v="1899-12-30T01:00:00"/>
    <d v="1899-12-30T01:00:00"/>
    <n v="60"/>
    <s v="Moderate-delay"/>
    <n v="1416.13"/>
    <x v="1"/>
    <n v="3"/>
    <s v="Non-Vegetarian"/>
    <n v="49.17"/>
    <n v="16347.4856049847"/>
    <s v="Not Cancelled"/>
    <n v="4.4000000000000004"/>
    <n v="24616.98"/>
    <n v="90642.15"/>
    <n v="3.6820986977281533"/>
  </r>
  <r>
    <s v="2b6a9cea-75fc-4e87-b5ff-acfd8278f1af"/>
    <s v="David Novak"/>
    <n v="69"/>
    <x v="1"/>
    <s v="M"/>
    <s v="China"/>
    <x v="0"/>
    <x v="40"/>
    <x v="13"/>
    <s v="ICN"/>
    <x v="40"/>
    <n v="347"/>
    <s v="Short-haul "/>
    <d v="1899-12-30T13:37:35"/>
    <x v="40"/>
    <d v="2025-01-14T00:00:00"/>
    <d v="1899-12-30T14:26:35"/>
    <d v="1899-12-30T14:49:35"/>
    <d v="1899-12-30T00:49:00"/>
    <d v="1899-12-30T00:49:00"/>
    <n v="49"/>
    <s v="Moderate-delay"/>
    <n v="668.31"/>
    <x v="2"/>
    <n v="5"/>
    <s v="Non-Vegetarian"/>
    <n v="85.1"/>
    <n v="2526.1607595452301"/>
    <s v="Cancelled"/>
    <n v="3.29"/>
    <n v="8031.39"/>
    <n v="42788.86"/>
    <n v="5.3277029256454984"/>
  </r>
  <r>
    <s v="deb4530b-f742-442a-bc39-c69a39f5c082"/>
    <s v="Melissa Malone"/>
    <n v="70"/>
    <x v="4"/>
    <s v="F"/>
    <s v="China"/>
    <x v="1"/>
    <x v="40"/>
    <x v="13"/>
    <s v="ICN"/>
    <x v="40"/>
    <n v="347"/>
    <s v="Short-haul "/>
    <d v="1899-12-30T13:37:35"/>
    <x v="40"/>
    <d v="2025-01-02T00:00:00"/>
    <d v="1899-12-30T14:26:35"/>
    <d v="1899-12-30T14:49:35"/>
    <d v="1899-12-30T00:49:00"/>
    <d v="1899-12-30T00:49:00"/>
    <n v="49"/>
    <s v="Moderate-delay"/>
    <n v="131.4"/>
    <x v="0"/>
    <n v="5"/>
    <s v="Vegan"/>
    <n v="76.83"/>
    <n v="3020.0358210848399"/>
    <s v="Not Cancelled"/>
    <n v="3.75"/>
    <n v="8624.0400000000009"/>
    <n v="8424.9699999999993"/>
    <n v="0.97691685103501358"/>
  </r>
  <r>
    <s v="6ce86257-9dce-4802-90fe-90c759200746"/>
    <s v="Maria Myers"/>
    <n v="20"/>
    <x v="0"/>
    <s v="M"/>
    <s v="China"/>
    <x v="0"/>
    <x v="40"/>
    <x v="13"/>
    <s v="ICN"/>
    <x v="40"/>
    <n v="347"/>
    <s v="Short-haul "/>
    <d v="1899-12-30T13:37:35"/>
    <x v="40"/>
    <d v="2025-01-09T00:00:00"/>
    <d v="1899-12-30T14:26:35"/>
    <d v="1899-12-30T14:49:35"/>
    <d v="1899-12-30T00:49:00"/>
    <d v="1899-12-30T00:49:00"/>
    <n v="49"/>
    <s v="Moderate-delay"/>
    <n v="1064.29"/>
    <x v="2"/>
    <n v="5"/>
    <s v="Non-Vegetarian"/>
    <n v="50.99"/>
    <n v="2818.80347554624"/>
    <s v="Cancelled"/>
    <n v="3.93"/>
    <n v="8382.56"/>
    <n v="68124.759999999995"/>
    <n v="8.126963600618426"/>
  </r>
  <r>
    <s v="fe6f8cbf-abf5-41da-b11f-eadde468b306"/>
    <s v="Michael Bailey"/>
    <n v="20"/>
    <x v="0"/>
    <s v="M"/>
    <s v="China"/>
    <x v="1"/>
    <x v="40"/>
    <x v="13"/>
    <s v="ICN"/>
    <x v="40"/>
    <n v="347"/>
    <s v="Short-haul "/>
    <d v="1899-12-30T13:37:35"/>
    <x v="40"/>
    <d v="2025-01-09T00:00:00"/>
    <d v="1899-12-30T14:26:35"/>
    <d v="1899-12-30T14:49:35"/>
    <d v="1899-12-30T00:49:00"/>
    <d v="1899-12-30T00:49:00"/>
    <n v="49"/>
    <s v="Moderate-delay"/>
    <n v="1376.9"/>
    <x v="2"/>
    <n v="5"/>
    <s v="Non-Vegetarian"/>
    <n v="148.91"/>
    <n v="3234.0892834862798"/>
    <s v="Cancelled"/>
    <n v="4"/>
    <n v="8880.91"/>
    <n v="88151.38"/>
    <n v="9.9259400219121687"/>
  </r>
  <r>
    <s v="f9b2fa99-43f6-47df-81bc-899020dc8476"/>
    <s v="Jeremy Morris"/>
    <n v="73"/>
    <x v="4"/>
    <s v="F"/>
    <s v="China"/>
    <x v="0"/>
    <x v="40"/>
    <x v="13"/>
    <s v="ICN"/>
    <x v="40"/>
    <n v="347"/>
    <s v="Short-haul "/>
    <d v="1899-12-30T13:37:35"/>
    <x v="40"/>
    <d v="2025-01-02T00:00:00"/>
    <d v="1899-12-30T14:26:35"/>
    <d v="1899-12-30T14:49:35"/>
    <d v="1899-12-30T00:49:00"/>
    <d v="1899-12-30T00:49:00"/>
    <n v="49"/>
    <s v="Moderate-delay"/>
    <n v="550.20000000000005"/>
    <x v="0"/>
    <n v="5"/>
    <s v="Vegan"/>
    <n v="177.97"/>
    <n v="2870.4705741419598"/>
    <s v="Not Cancelled"/>
    <n v="3.99"/>
    <n v="8444.56"/>
    <n v="35248.39"/>
    <n v="4.1740943281828775"/>
  </r>
  <r>
    <s v="e7de6f08-5d95-45e8-a7e2-a00818a5d4bf"/>
    <s v="David Myers"/>
    <n v="53"/>
    <x v="3"/>
    <s v="F"/>
    <s v="China"/>
    <x v="0"/>
    <x v="40"/>
    <x v="13"/>
    <s v="ICN"/>
    <x v="40"/>
    <n v="347"/>
    <s v="Short-haul "/>
    <d v="1899-12-30T13:37:35"/>
    <x v="40"/>
    <d v="2025-01-14T00:00:00"/>
    <d v="1899-12-30T14:26:35"/>
    <d v="1899-12-30T14:49:35"/>
    <d v="1899-12-30T00:49:00"/>
    <d v="1899-12-30T00:49:00"/>
    <n v="49"/>
    <s v="Moderate-delay"/>
    <n v="780.7"/>
    <x v="2"/>
    <n v="5"/>
    <s v="Non-Vegetarian"/>
    <n v="162.29"/>
    <n v="2418.64367345254"/>
    <s v="Not Cancelled"/>
    <n v="4.28"/>
    <n v="7902.37"/>
    <n v="49997.26"/>
    <n v="6.3268690278992255"/>
  </r>
  <r>
    <s v="5e1878a5-4055-456e-9618-7328ffe28b5c"/>
    <s v="Johnny Boyd"/>
    <n v="51"/>
    <x v="3"/>
    <s v="F"/>
    <s v="China"/>
    <x v="1"/>
    <x v="41"/>
    <x v="13"/>
    <s v="JFK"/>
    <x v="41"/>
    <n v="3594"/>
    <s v="Short-haul "/>
    <d v="1899-12-30T04:33:34"/>
    <x v="41"/>
    <d v="2025-01-04T00:00:00"/>
    <d v="1899-12-30T05:28:34"/>
    <d v="1899-12-30T09:27:34"/>
    <d v="1899-12-30T00:55:00"/>
    <d v="1899-12-30T00:55:00"/>
    <n v="55"/>
    <s v="Moderate-delay"/>
    <n v="649.11"/>
    <x v="2"/>
    <n v="5"/>
    <s v="Gluten-Free"/>
    <n v="150.03"/>
    <n v="19462.690402968001"/>
    <s v="Cancelled"/>
    <n v="3.2"/>
    <n v="28355.23"/>
    <n v="41573.050000000003"/>
    <n v="1.4661510416244201"/>
  </r>
  <r>
    <s v="e95e348d-99bc-4bf0-8f4e-5f7331d08e28"/>
    <s v="Robert Medina"/>
    <n v="61"/>
    <x v="1"/>
    <s v="F"/>
    <s v="China"/>
    <x v="1"/>
    <x v="41"/>
    <x v="13"/>
    <s v="JFK"/>
    <x v="41"/>
    <n v="3594"/>
    <s v="Short-haul "/>
    <d v="1899-12-30T04:33:34"/>
    <x v="41"/>
    <d v="2025-01-08T00:00:00"/>
    <d v="1899-12-30T05:28:34"/>
    <d v="1899-12-30T09:27:34"/>
    <d v="1899-12-30T00:55:00"/>
    <d v="1899-12-30T00:55:00"/>
    <n v="55"/>
    <s v="Moderate-delay"/>
    <n v="1002.84"/>
    <x v="2"/>
    <n v="5"/>
    <s v="Vegan"/>
    <n v="45.3"/>
    <n v="19295.722102777901"/>
    <s v="Not Cancelled"/>
    <n v="3.36"/>
    <n v="28154.87"/>
    <n v="64190.82"/>
    <n v="2.2799188914741926"/>
  </r>
  <r>
    <s v="af6b832e-cb10-42b8-bfa8-64fae4cbae04"/>
    <s v="Travis Fisher"/>
    <n v="69"/>
    <x v="1"/>
    <s v="M"/>
    <s v="China"/>
    <x v="0"/>
    <x v="41"/>
    <x v="13"/>
    <s v="JFK"/>
    <x v="41"/>
    <n v="3594"/>
    <s v="Short-haul "/>
    <d v="1899-12-30T04:33:34"/>
    <x v="41"/>
    <d v="2025-01-10T00:00:00"/>
    <d v="1899-12-30T05:28:34"/>
    <d v="1899-12-30T09:27:34"/>
    <d v="1899-12-30T00:55:00"/>
    <d v="1899-12-30T00:55:00"/>
    <n v="55"/>
    <s v="Moderate-delay"/>
    <n v="1180.48"/>
    <x v="0"/>
    <n v="5"/>
    <s v="Gluten-Free"/>
    <n v="165.72"/>
    <n v="19126.407376651201"/>
    <s v="Not Cancelled"/>
    <n v="4.67"/>
    <n v="27951.69"/>
    <n v="75583.86"/>
    <n v="2.7040890908564026"/>
  </r>
  <r>
    <s v="ffdbcbc9-7cc6-4b9d-83ce-5dd137def5d8"/>
    <s v="Jerome Shelton"/>
    <n v="74"/>
    <x v="4"/>
    <s v="F"/>
    <s v="China"/>
    <x v="0"/>
    <x v="41"/>
    <x v="13"/>
    <s v="JFK"/>
    <x v="41"/>
    <n v="3594"/>
    <s v="Short-haul "/>
    <d v="1899-12-30T04:33:34"/>
    <x v="41"/>
    <d v="2025-01-04T00:00:00"/>
    <d v="1899-12-30T05:28:34"/>
    <d v="1899-12-30T09:27:34"/>
    <d v="1899-12-30T00:55:00"/>
    <d v="1899-12-30T00:55:00"/>
    <n v="55"/>
    <s v="Moderate-delay"/>
    <n v="362.8"/>
    <x v="0"/>
    <n v="5"/>
    <s v="Non-Vegetarian"/>
    <n v="142.49"/>
    <n v="18638.3409854565"/>
    <s v="Not Cancelled"/>
    <n v="4.6100000000000003"/>
    <n v="27366.01"/>
    <n v="23247.7"/>
    <n v="0.84951003087406607"/>
  </r>
  <r>
    <s v="de68cd3c-4c2c-4ff4-8508-39e857595f48"/>
    <s v="Judith Wilson"/>
    <n v="48"/>
    <x v="3"/>
    <s v="M"/>
    <s v="China"/>
    <x v="0"/>
    <x v="41"/>
    <x v="13"/>
    <s v="JFK"/>
    <x v="41"/>
    <n v="3594"/>
    <s v="Short-haul "/>
    <d v="1899-12-30T04:33:34"/>
    <x v="41"/>
    <d v="2025-01-09T00:00:00"/>
    <d v="1899-12-30T05:28:34"/>
    <d v="1899-12-30T09:27:34"/>
    <d v="1899-12-30T00:55:00"/>
    <d v="1899-12-30T00:55:00"/>
    <n v="55"/>
    <s v="Moderate-delay"/>
    <n v="204.19"/>
    <x v="1"/>
    <n v="5"/>
    <s v="Vegan"/>
    <n v="9.56"/>
    <n v="19114.307402035502"/>
    <s v="Cancelled"/>
    <n v="3.67"/>
    <n v="27937.17"/>
    <n v="13070.07"/>
    <n v="0.46783800936172132"/>
  </r>
  <r>
    <s v="f85ebd32-727c-477b-9b49-d1d84a8c879f"/>
    <s v="Jamie Martin"/>
    <n v="42"/>
    <x v="3"/>
    <s v="F"/>
    <s v="China"/>
    <x v="0"/>
    <x v="42"/>
    <x v="10"/>
    <s v="DEL"/>
    <x v="42"/>
    <n v="3239"/>
    <s v="Short-haul "/>
    <d v="1899-12-30T02:19:19"/>
    <x v="42"/>
    <d v="2025-01-01T00:00:00"/>
    <d v="1899-12-30T03:56:19"/>
    <d v="1899-12-30T07:31:19"/>
    <d v="1899-12-30T01:37:00"/>
    <d v="1899-12-30T01:37:00"/>
    <n v="97"/>
    <s v="Moderate-delay"/>
    <n v="1489.75"/>
    <x v="0"/>
    <n v="5"/>
    <s v="Vegetarian"/>
    <n v="7.18"/>
    <n v="17008.021606169401"/>
    <s v="Not Cancelled"/>
    <n v="4.99"/>
    <n v="25409.63"/>
    <n v="95345.44"/>
    <n v="3.7523348431283727"/>
  </r>
  <r>
    <s v="30bde46b-cdf8-46b6-bef5-8001cb163599"/>
    <s v="Carla Byrd"/>
    <n v="71"/>
    <x v="4"/>
    <s v="M"/>
    <s v="China"/>
    <x v="1"/>
    <x v="42"/>
    <x v="10"/>
    <s v="DEL"/>
    <x v="42"/>
    <n v="3239"/>
    <s v="Short-haul "/>
    <d v="1899-12-30T02:19:19"/>
    <x v="42"/>
    <d v="2025-01-02T00:00:00"/>
    <d v="1899-12-30T03:56:19"/>
    <d v="1899-12-30T07:31:19"/>
    <d v="1899-12-30T01:37:00"/>
    <d v="1899-12-30T01:37:00"/>
    <n v="97"/>
    <s v="Moderate-delay"/>
    <n v="451.16"/>
    <x v="2"/>
    <n v="5"/>
    <s v="Gluten-Free"/>
    <n v="132.63"/>
    <n v="17239.279303973599"/>
    <s v="Cancelled"/>
    <n v="4.82"/>
    <n v="25687.14"/>
    <n v="28900.77"/>
    <n v="1.1251065708366133"/>
  </r>
  <r>
    <s v="c3788817-14b5-4be9-9e41-7487cab7d647"/>
    <s v="Stacy Garza"/>
    <n v="34"/>
    <x v="2"/>
    <s v="F"/>
    <s v="China"/>
    <x v="1"/>
    <x v="42"/>
    <x v="10"/>
    <s v="DEL"/>
    <x v="42"/>
    <n v="3239"/>
    <s v="Short-haul "/>
    <d v="1899-12-30T02:19:19"/>
    <x v="42"/>
    <d v="2025-01-02T00:00:00"/>
    <d v="1899-12-30T03:56:19"/>
    <d v="1899-12-30T07:31:19"/>
    <d v="1899-12-30T01:37:00"/>
    <d v="1899-12-30T01:37:00"/>
    <n v="97"/>
    <s v="Moderate-delay"/>
    <n v="1270.25"/>
    <x v="1"/>
    <n v="3"/>
    <s v="Non-Vegetarian"/>
    <n v="12.4"/>
    <n v="16783.9678611075"/>
    <s v="Cancelled"/>
    <n v="3.92"/>
    <n v="25140.76"/>
    <n v="81298.48"/>
    <n v="3.2337319953732506"/>
  </r>
  <r>
    <s v="94530fb6-fab0-4612-bb85-c4c4e8d86733"/>
    <s v="Danielle Simmons"/>
    <n v="68"/>
    <x v="1"/>
    <s v="F"/>
    <s v="China"/>
    <x v="1"/>
    <x v="42"/>
    <x v="10"/>
    <s v="DEL"/>
    <x v="42"/>
    <n v="3239"/>
    <s v="Short-haul "/>
    <d v="1899-12-30T02:19:19"/>
    <x v="42"/>
    <d v="2025-01-05T00:00:00"/>
    <d v="1899-12-30T03:56:19"/>
    <d v="1899-12-30T07:31:19"/>
    <d v="1899-12-30T01:37:00"/>
    <d v="1899-12-30T01:37:00"/>
    <n v="97"/>
    <s v="Moderate-delay"/>
    <n v="1414.21"/>
    <x v="2"/>
    <n v="5"/>
    <s v="Gluten-Free"/>
    <n v="183.18"/>
    <n v="17101.2617734655"/>
    <s v="Not Cancelled"/>
    <n v="3.2"/>
    <n v="25521.51"/>
    <n v="90546.08"/>
    <n v="3.5478339643696635"/>
  </r>
  <r>
    <s v="df725e5a-819c-4268-9947-1bf0fa1e79a5"/>
    <s v="Ashley Chan"/>
    <n v="74"/>
    <x v="4"/>
    <s v="F"/>
    <s v="China"/>
    <x v="1"/>
    <x v="43"/>
    <x v="0"/>
    <s v="CDG"/>
    <x v="43"/>
    <n v="2142"/>
    <s v="Short-haul "/>
    <d v="1899-12-30T21:05:30"/>
    <x v="43"/>
    <d v="2025-01-03T00:00:00"/>
    <d v="1899-12-30T22:34:30"/>
    <d v="1899-12-30T00:56:30"/>
    <d v="1899-12-30T01:29:00"/>
    <d v="1899-12-30T01:29:00"/>
    <n v="89"/>
    <s v="Moderate-delay"/>
    <n v="411.77"/>
    <x v="2"/>
    <n v="5"/>
    <s v="Vegan"/>
    <n v="90.52"/>
    <n v="11239.7714127172"/>
    <s v="Not Cancelled"/>
    <n v="4.1500000000000004"/>
    <n v="18487.73"/>
    <n v="26371.38"/>
    <n v="1.4264260674512232"/>
  </r>
  <r>
    <s v="46031952-818e-4077-ac6e-f1e1abc449c7"/>
    <s v="Melissa Graves"/>
    <n v="56"/>
    <x v="3"/>
    <s v="M"/>
    <s v="China"/>
    <x v="1"/>
    <x v="43"/>
    <x v="0"/>
    <s v="CDG"/>
    <x v="43"/>
    <n v="2142"/>
    <s v="Short-haul "/>
    <d v="1899-12-30T21:05:30"/>
    <x v="43"/>
    <d v="2025-01-04T00:00:00"/>
    <d v="1899-12-30T22:34:30"/>
    <d v="1899-12-30T00:56:30"/>
    <d v="1899-12-30T01:29:00"/>
    <d v="1899-12-30T01:29:00"/>
    <n v="89"/>
    <s v="Moderate-delay"/>
    <n v="1199.0999999999999"/>
    <x v="2"/>
    <n v="5"/>
    <s v="Non-Vegetarian"/>
    <n v="132.24"/>
    <n v="12190.949867765101"/>
    <s v="Cancelled"/>
    <n v="4.37"/>
    <n v="19629.14"/>
    <n v="76768.850000000006"/>
    <n v="3.9109634961083373"/>
  </r>
  <r>
    <s v="de7747ed-82ba-4de4-ac5d-7bae7688893c"/>
    <s v="Rebecca Nguyen"/>
    <n v="59"/>
    <x v="3"/>
    <s v="M"/>
    <s v="China"/>
    <x v="1"/>
    <x v="44"/>
    <x v="2"/>
    <s v="LAX"/>
    <x v="44"/>
    <n v="10284"/>
    <s v="Long-haul"/>
    <d v="1899-12-30T13:15:23"/>
    <x v="44"/>
    <d v="2025-01-11T00:00:00"/>
    <d v="1899-12-30T14:36:23"/>
    <d v="1899-12-30T02:01:23"/>
    <d v="1899-12-30T01:21:00"/>
    <d v="1899-12-30T01:21:00"/>
    <n v="81"/>
    <s v="Moderate-delay"/>
    <n v="1411.55"/>
    <x v="1"/>
    <n v="5"/>
    <s v="No Preference"/>
    <n v="123.67"/>
    <n v="52013.642309408002"/>
    <s v="Cancelled"/>
    <n v="4.0999999999999996"/>
    <n v="67416.37"/>
    <n v="90363.93"/>
    <n v="1.3403855769748505"/>
  </r>
  <r>
    <s v="82c22057-300c-48fd-9d44-aa8a1a879fb3"/>
    <s v="Lauren Carroll"/>
    <n v="34"/>
    <x v="2"/>
    <s v="M"/>
    <s v="China"/>
    <x v="1"/>
    <x v="44"/>
    <x v="2"/>
    <s v="LAX"/>
    <x v="44"/>
    <n v="10284"/>
    <s v="Long-haul"/>
    <d v="1899-12-30T13:15:23"/>
    <x v="44"/>
    <d v="2025-01-08T00:00:00"/>
    <d v="1899-12-30T14:36:23"/>
    <d v="1899-12-30T02:01:23"/>
    <d v="1899-12-30T01:21:00"/>
    <d v="1899-12-30T01:21:00"/>
    <n v="81"/>
    <s v="Moderate-delay"/>
    <n v="456.63"/>
    <x v="2"/>
    <n v="3"/>
    <s v="Vegan"/>
    <n v="10.75"/>
    <n v="52199.973948907602"/>
    <s v="Not Cancelled"/>
    <n v="4.03"/>
    <n v="67639.97"/>
    <n v="29226.47"/>
    <n v="0.43208874870878861"/>
  </r>
  <r>
    <s v="1d24d74e-bac3-4201-9ccc-e327a1411c4c"/>
    <s v="Nancy Harrison"/>
    <n v="24"/>
    <x v="0"/>
    <s v="F"/>
    <s v="China"/>
    <x v="1"/>
    <x v="44"/>
    <x v="2"/>
    <s v="LAX"/>
    <x v="44"/>
    <n v="10284"/>
    <s v="Long-haul"/>
    <d v="1899-12-30T13:15:23"/>
    <x v="44"/>
    <d v="2025-01-11T00:00:00"/>
    <d v="1899-12-30T14:36:23"/>
    <d v="1899-12-30T02:01:23"/>
    <d v="1899-12-30T01:21:00"/>
    <d v="1899-12-30T01:21:00"/>
    <n v="81"/>
    <s v="Moderate-delay"/>
    <n v="1428.97"/>
    <x v="0"/>
    <n v="5"/>
    <s v="Vegan"/>
    <n v="126.22"/>
    <n v="52246.247694556201"/>
    <s v="Cancelled"/>
    <n v="4.6100000000000003"/>
    <n v="67695.5"/>
    <n v="91479.32"/>
    <n v="1.3513353177094489"/>
  </r>
  <r>
    <s v="423e5195-4dc3-4121-ba04-7d51623c5210"/>
    <s v="Glenn Love"/>
    <n v="73"/>
    <x v="4"/>
    <s v="M"/>
    <s v="China"/>
    <x v="0"/>
    <x v="44"/>
    <x v="2"/>
    <s v="LAX"/>
    <x v="44"/>
    <n v="10284"/>
    <s v="Long-haul"/>
    <d v="1899-12-30T13:15:23"/>
    <x v="44"/>
    <d v="2025-01-04T00:00:00"/>
    <d v="1899-12-30T14:36:23"/>
    <d v="1899-12-30T02:01:23"/>
    <d v="1899-12-30T01:21:00"/>
    <d v="1899-12-30T01:21:00"/>
    <n v="81"/>
    <s v="Moderate-delay"/>
    <n v="1212.2"/>
    <x v="1"/>
    <n v="5"/>
    <s v="No Preference"/>
    <n v="158.5"/>
    <n v="52413.380521177802"/>
    <s v="Not Cancelled"/>
    <n v="3.92"/>
    <n v="67896.06"/>
    <n v="77612.5"/>
    <n v="1.1431075676556195"/>
  </r>
  <r>
    <s v="d5758e90-652c-4502-ac99-01ed2be1e9ac"/>
    <s v="Todd Sandoval"/>
    <n v="63"/>
    <x v="1"/>
    <s v="M"/>
    <s v="China"/>
    <x v="0"/>
    <x v="44"/>
    <x v="2"/>
    <s v="LAX"/>
    <x v="44"/>
    <n v="10284"/>
    <s v="Long-haul"/>
    <d v="1899-12-30T13:15:23"/>
    <x v="44"/>
    <d v="2025-01-14T00:00:00"/>
    <d v="1899-12-30T14:36:23"/>
    <d v="1899-12-30T02:01:23"/>
    <d v="1899-12-30T01:21:00"/>
    <d v="1899-12-30T01:21:00"/>
    <n v="81"/>
    <s v="Moderate-delay"/>
    <n v="866.19"/>
    <x v="0"/>
    <n v="5"/>
    <s v="No Preference"/>
    <n v="59.02"/>
    <n v="52041.341253815597"/>
    <s v="Cancelled"/>
    <n v="4.22"/>
    <n v="67449.61"/>
    <n v="55447.96"/>
    <n v="0.82206494596484692"/>
  </r>
  <r>
    <s v="eca2041c-d947-47d4-8484-e1a85c3c9cac"/>
    <s v="Michael Mendez"/>
    <n v="24"/>
    <x v="0"/>
    <s v="F"/>
    <s v="China"/>
    <x v="1"/>
    <x v="45"/>
    <x v="13"/>
    <s v="CDG"/>
    <x v="45"/>
    <n v="5417"/>
    <s v="Moderate-haul"/>
    <d v="1899-12-30T06:59:19"/>
    <x v="45"/>
    <d v="2025-01-04T00:00:00"/>
    <d v="1899-12-30T09:33:19"/>
    <d v="1899-12-30T15:34:19"/>
    <d v="1899-12-30T02:34:00"/>
    <d v="1899-12-30T02:34:00"/>
    <n v="154"/>
    <s v="Severe-delay"/>
    <n v="609.53"/>
    <x v="0"/>
    <n v="5"/>
    <s v="Non-Vegetarian"/>
    <n v="179.47"/>
    <n v="27639.156991802301"/>
    <s v="Cancelled"/>
    <n v="3.27"/>
    <n v="38166.99"/>
    <n v="39045.81"/>
    <n v="1.0230256564638709"/>
  </r>
  <r>
    <s v="4713f122-4275-40cc-97e7-8f8b8f6c7e4d"/>
    <s v="Tyler Bell"/>
    <n v="49"/>
    <x v="3"/>
    <s v="F"/>
    <s v="China"/>
    <x v="1"/>
    <x v="45"/>
    <x v="13"/>
    <s v="CDG"/>
    <x v="45"/>
    <n v="5417"/>
    <s v="Moderate-haul"/>
    <d v="1899-12-30T06:59:19"/>
    <x v="45"/>
    <d v="2025-01-07T00:00:00"/>
    <d v="1899-12-30T09:33:19"/>
    <d v="1899-12-30T15:34:19"/>
    <d v="1899-12-30T02:34:00"/>
    <d v="1899-12-30T02:34:00"/>
    <n v="154"/>
    <s v="Severe-delay"/>
    <n v="72.900000000000006"/>
    <x v="0"/>
    <n v="5"/>
    <s v="Non-Vegetarian"/>
    <n v="196"/>
    <n v="27982.310565723801"/>
    <s v="Cancelled"/>
    <n v="4.24"/>
    <n v="38578.769999999997"/>
    <n v="4704.8"/>
    <n v="0.12195308455920188"/>
  </r>
  <r>
    <s v="b656e223-8f0f-446c-9aa1-870076935b33"/>
    <s v="Kevin Krause"/>
    <n v="61"/>
    <x v="1"/>
    <s v="M"/>
    <s v="China"/>
    <x v="1"/>
    <x v="45"/>
    <x v="13"/>
    <s v="CDG"/>
    <x v="45"/>
    <n v="5417"/>
    <s v="Moderate-haul"/>
    <d v="1899-12-30T06:59:19"/>
    <x v="45"/>
    <d v="2025-01-09T00:00:00"/>
    <d v="1899-12-30T09:33:19"/>
    <d v="1899-12-30T15:34:19"/>
    <d v="1899-12-30T02:34:00"/>
    <d v="1899-12-30T02:34:00"/>
    <n v="154"/>
    <s v="Severe-delay"/>
    <n v="692.28"/>
    <x v="0"/>
    <n v="5"/>
    <s v="Vegetarian"/>
    <n v="135.65"/>
    <n v="27764.852433878001"/>
    <s v="Cancelled"/>
    <n v="3.26"/>
    <n v="38317.82"/>
    <n v="44333.05"/>
    <n v="1.1569825736432815"/>
  </r>
  <r>
    <s v="bedcedeb-e90e-42a4-b475-672f0f180828"/>
    <s v="Pedro Allen"/>
    <n v="71"/>
    <x v="4"/>
    <s v="M"/>
    <s v="China"/>
    <x v="1"/>
    <x v="45"/>
    <x v="13"/>
    <s v="CDG"/>
    <x v="45"/>
    <n v="5417"/>
    <s v="Moderate-haul"/>
    <d v="1899-12-30T06:59:19"/>
    <x v="45"/>
    <d v="2025-01-06T00:00:00"/>
    <d v="1899-12-30T09:33:19"/>
    <d v="1899-12-30T15:34:19"/>
    <d v="1899-12-30T02:34:00"/>
    <d v="1899-12-30T02:34:00"/>
    <n v="154"/>
    <s v="Severe-delay"/>
    <n v="299.31"/>
    <x v="2"/>
    <n v="5"/>
    <s v="No Preference"/>
    <n v="128.6"/>
    <n v="28353.307979397501"/>
    <s v="Cancelled"/>
    <n v="3.36"/>
    <n v="39023.97"/>
    <n v="19181.560000000001"/>
    <n v="0.4915327681934975"/>
  </r>
  <r>
    <s v="80d7334d-94b5-4217-9329-f48193cb84d8"/>
    <s v="Charles Moran"/>
    <n v="60"/>
    <x v="1"/>
    <s v="M"/>
    <s v="China"/>
    <x v="0"/>
    <x v="45"/>
    <x v="13"/>
    <s v="CDG"/>
    <x v="45"/>
    <n v="5417"/>
    <s v="Moderate-haul"/>
    <d v="1899-12-30T06:59:19"/>
    <x v="45"/>
    <d v="2025-01-07T00:00:00"/>
    <d v="1899-12-30T09:33:19"/>
    <d v="1899-12-30T15:34:19"/>
    <d v="1899-12-30T02:34:00"/>
    <d v="1899-12-30T02:34:00"/>
    <n v="154"/>
    <s v="Severe-delay"/>
    <n v="1188.6099999999999"/>
    <x v="0"/>
    <n v="5"/>
    <s v="Non-Vegetarian"/>
    <n v="98.02"/>
    <n v="28218.141310827999"/>
    <s v="Cancelled"/>
    <n v="4.82"/>
    <n v="38861.769999999997"/>
    <n v="76090.64"/>
    <n v="1.9579818417946482"/>
  </r>
  <r>
    <s v="ad94b5be-5ead-4480-9126-970936aed222"/>
    <s v="Ronald Davis"/>
    <n v="21"/>
    <x v="0"/>
    <s v="M"/>
    <s v="China"/>
    <x v="0"/>
    <x v="45"/>
    <x v="13"/>
    <s v="CDG"/>
    <x v="45"/>
    <n v="5417"/>
    <s v="Moderate-haul"/>
    <d v="1899-12-30T06:59:19"/>
    <x v="45"/>
    <d v="2025-01-14T00:00:00"/>
    <d v="1899-12-30T09:33:19"/>
    <d v="1899-12-30T15:34:19"/>
    <d v="1899-12-30T02:34:00"/>
    <d v="1899-12-30T02:34:00"/>
    <n v="154"/>
    <s v="Severe-delay"/>
    <n v="267.83"/>
    <x v="1"/>
    <n v="5"/>
    <s v="Vegetarian"/>
    <n v="47.97"/>
    <n v="27929.715143525798"/>
    <s v="Not Cancelled"/>
    <n v="3.81"/>
    <n v="38515.660000000003"/>
    <n v="17150.71"/>
    <n v="0.44529186310191743"/>
  </r>
  <r>
    <s v="3275f60d-3068-46a5-8fa0-688a58f3cffb"/>
    <s v="Scott Powers"/>
    <n v="31"/>
    <x v="2"/>
    <s v="F"/>
    <s v="China"/>
    <x v="0"/>
    <x v="46"/>
    <x v="11"/>
    <s v="HND"/>
    <x v="46"/>
    <n v="8777"/>
    <s v="Moderate-haul"/>
    <d v="1899-12-30T15:28:27"/>
    <x v="46"/>
    <d v="2025-01-07T00:00:00"/>
    <d v="1899-12-30T16:22:27"/>
    <d v="1899-12-30T02:07:27"/>
    <d v="1899-12-30T00:54:00"/>
    <d v="1899-12-30T00:54:00"/>
    <n v="81"/>
    <s v="Moderate-delay"/>
    <n v="1359.64"/>
    <x v="0"/>
    <n v="3"/>
    <s v="Gluten-Free"/>
    <n v="132.32"/>
    <n v="44893.778246111098"/>
    <s v="Cancelled"/>
    <n v="3.98"/>
    <n v="58872.53"/>
    <n v="87043.42"/>
    <n v="1.4785065292760478"/>
  </r>
  <r>
    <s v="a7d16b92-be65-4c09-8f89-420604750c5d"/>
    <s v="Holly Miller"/>
    <n v="74"/>
    <x v="4"/>
    <s v="F"/>
    <s v="China"/>
    <x v="0"/>
    <x v="46"/>
    <x v="11"/>
    <s v="HND"/>
    <x v="46"/>
    <n v="8777"/>
    <s v="Moderate-haul"/>
    <d v="1899-12-30T15:28:27"/>
    <x v="46"/>
    <d v="2025-01-05T00:00:00"/>
    <d v="1899-12-30T16:22:27"/>
    <d v="1899-12-30T02:07:27"/>
    <d v="1899-12-30T00:54:00"/>
    <d v="1899-12-30T00:54:00"/>
    <n v="81"/>
    <s v="Moderate-delay"/>
    <n v="765.88"/>
    <x v="2"/>
    <n v="5"/>
    <s v="Gluten-Free"/>
    <n v="160.41"/>
    <n v="44683.280068156098"/>
    <s v="Cancelled"/>
    <n v="3.24"/>
    <n v="58619.94"/>
    <n v="49048.4"/>
    <n v="0.83671870015561256"/>
  </r>
  <r>
    <s v="d6c10221-4c8c-4bc8-8ea2-6faef9b1180d"/>
    <s v="Elizabeth Harrell"/>
    <n v="19"/>
    <x v="0"/>
    <s v="F"/>
    <s v="China"/>
    <x v="0"/>
    <x v="46"/>
    <x v="11"/>
    <s v="HND"/>
    <x v="46"/>
    <n v="8777"/>
    <s v="Moderate-haul"/>
    <d v="1899-12-30T15:28:27"/>
    <x v="46"/>
    <d v="2025-01-03T00:00:00"/>
    <d v="1899-12-30T16:22:27"/>
    <d v="1899-12-30T02:07:27"/>
    <d v="1899-12-30T00:54:00"/>
    <d v="1899-12-30T00:54:00"/>
    <n v="81"/>
    <s v="Moderate-delay"/>
    <n v="1260.8399999999999"/>
    <x v="0"/>
    <n v="5"/>
    <s v="No Preference"/>
    <n v="16.100000000000001"/>
    <n v="45320.797013949901"/>
    <s v="Cancelled"/>
    <n v="4.97"/>
    <n v="59384.959999999999"/>
    <n v="80696.98"/>
    <n v="1.3588790831887401"/>
  </r>
  <r>
    <s v="636c79da-22c8-4b46-8c51-ac6a867532e0"/>
    <s v="Luke Fernandez"/>
    <n v="56"/>
    <x v="3"/>
    <s v="M"/>
    <s v="China"/>
    <x v="0"/>
    <x v="46"/>
    <x v="11"/>
    <s v="HND"/>
    <x v="46"/>
    <n v="8777"/>
    <s v="Moderate-haul"/>
    <d v="1899-12-30T15:28:27"/>
    <x v="46"/>
    <d v="2025-01-11T00:00:00"/>
    <d v="1899-12-30T16:22:27"/>
    <d v="1899-12-30T02:07:27"/>
    <d v="1899-12-30T00:54:00"/>
    <d v="1899-12-30T00:54:00"/>
    <n v="81"/>
    <s v="Moderate-delay"/>
    <n v="242.09"/>
    <x v="1"/>
    <n v="5"/>
    <s v="Vegetarian"/>
    <n v="118.41"/>
    <n v="45115.139965540198"/>
    <s v="Not Cancelled"/>
    <n v="3.13"/>
    <n v="59138.17"/>
    <n v="15517.44"/>
    <n v="0.2623929688727264"/>
  </r>
  <r>
    <s v="86930140-f4d2-4c7f-bfde-9f34cb8d6b0d"/>
    <s v="Mrs. Samantha Mosley"/>
    <n v="56"/>
    <x v="3"/>
    <s v="M"/>
    <s v="China"/>
    <x v="1"/>
    <x v="46"/>
    <x v="11"/>
    <s v="HND"/>
    <x v="46"/>
    <n v="8777"/>
    <s v="Moderate-haul"/>
    <d v="1899-12-30T15:28:27"/>
    <x v="46"/>
    <d v="2025-01-14T00:00:00"/>
    <d v="1899-12-30T16:22:27"/>
    <d v="1899-12-30T02:07:27"/>
    <d v="1899-12-30T00:54:00"/>
    <d v="1899-12-30T00:54:00"/>
    <n v="81"/>
    <s v="Moderate-delay"/>
    <n v="692.33"/>
    <x v="1"/>
    <n v="5"/>
    <s v="Vegetarian"/>
    <n v="180.56"/>
    <n v="44563.427639575697"/>
    <s v="Not Cancelled"/>
    <n v="4.82"/>
    <n v="58476.11"/>
    <n v="44345.23"/>
    <n v="0.7583478107555377"/>
  </r>
  <r>
    <s v="df973ccb-0577-46c6-990a-16f6accc6798"/>
    <s v="Tracy Flores"/>
    <n v="33"/>
    <x v="2"/>
    <s v="F"/>
    <s v="China"/>
    <x v="1"/>
    <x v="46"/>
    <x v="11"/>
    <s v="HND"/>
    <x v="46"/>
    <n v="8777"/>
    <s v="Moderate-haul"/>
    <d v="1899-12-30T15:28:27"/>
    <x v="46"/>
    <d v="2025-01-10T00:00:00"/>
    <d v="1899-12-30T16:22:27"/>
    <d v="1899-12-30T02:07:27"/>
    <d v="1899-12-30T00:54:00"/>
    <d v="1899-12-30T00:54:00"/>
    <n v="81"/>
    <s v="Moderate-delay"/>
    <n v="1232.51"/>
    <x v="1"/>
    <n v="3"/>
    <s v="Vegan"/>
    <n v="41.63"/>
    <n v="44488.181610125197"/>
    <s v="Cancelled"/>
    <n v="3.46"/>
    <n v="58385.82"/>
    <n v="78888.97"/>
    <n v="1.351166601753645"/>
  </r>
  <r>
    <s v="7a60a04b-b379-4426-8f7b-5d0d51e47b7f"/>
    <s v="Christopher Jenkins"/>
    <n v="50"/>
    <x v="3"/>
    <s v="M"/>
    <s v="China"/>
    <x v="0"/>
    <x v="46"/>
    <x v="11"/>
    <s v="HND"/>
    <x v="46"/>
    <n v="8777"/>
    <s v="Moderate-haul"/>
    <d v="1899-12-30T15:28:27"/>
    <x v="46"/>
    <d v="2025-01-01T00:00:00"/>
    <d v="1899-12-30T16:22:27"/>
    <d v="1899-12-30T02:07:27"/>
    <d v="1899-12-30T00:54:00"/>
    <d v="1899-12-30T00:54:00"/>
    <n v="81"/>
    <s v="Moderate-delay"/>
    <n v="1178.45"/>
    <x v="0"/>
    <n v="5"/>
    <s v="Vegetarian"/>
    <n v="29.28"/>
    <n v="44832.450903133402"/>
    <s v="Cancelled"/>
    <n v="4.41"/>
    <n v="58798.94"/>
    <n v="75426.66"/>
    <n v="1.2827894516465772"/>
  </r>
  <r>
    <s v="5519c22a-1e35-494d-aeb0-b1167a9892a8"/>
    <s v="Stanley Booth"/>
    <n v="70"/>
    <x v="4"/>
    <s v="F"/>
    <s v="China"/>
    <x v="1"/>
    <x v="47"/>
    <x v="17"/>
    <s v="CAN"/>
    <x v="47"/>
    <n v="5397"/>
    <s v="Moderate-haul"/>
    <d v="1899-12-30T15:06:25"/>
    <x v="47"/>
    <d v="2025-01-10T00:00:00"/>
    <d v="1899-12-30T15:19:25"/>
    <d v="1899-12-30T21:18:25"/>
    <d v="1899-12-30T00:13:00"/>
    <d v="1899-12-30T00:13:00"/>
    <n v="13"/>
    <s v="On-time"/>
    <n v="269.25"/>
    <x v="2"/>
    <n v="5"/>
    <s v="Vegetarian"/>
    <n v="56"/>
    <n v="28208.3788019235"/>
    <s v="Not Cancelled"/>
    <n v="3.5"/>
    <n v="38850.050000000003"/>
    <n v="17243.2"/>
    <n v="0.44383984061796572"/>
  </r>
  <r>
    <s v="0a2bbc77-9bb6-46d0-bdcd-323be503a646"/>
    <s v="Nathan Spencer"/>
    <n v="43"/>
    <x v="3"/>
    <s v="M"/>
    <s v="China"/>
    <x v="0"/>
    <x v="47"/>
    <x v="17"/>
    <s v="CAN"/>
    <x v="47"/>
    <n v="5397"/>
    <s v="Moderate-haul"/>
    <d v="1899-12-30T15:06:25"/>
    <x v="47"/>
    <d v="2025-01-04T00:00:00"/>
    <d v="1899-12-30T15:19:25"/>
    <d v="1899-12-30T21:18:25"/>
    <d v="1899-12-30T00:13:00"/>
    <d v="1899-12-30T00:13:00"/>
    <n v="13"/>
    <s v="On-time"/>
    <n v="1092.1500000000001"/>
    <x v="2"/>
    <n v="5"/>
    <s v="Vegetarian"/>
    <n v="158.66"/>
    <n v="28442.4531801669"/>
    <s v="Cancelled"/>
    <n v="4.91"/>
    <n v="39130.94"/>
    <n v="69929.33"/>
    <n v="1.7870598048500752"/>
  </r>
  <r>
    <s v="520fe1d1-e306-4d93-b64a-57f18a74cca6"/>
    <s v="Karen Soto"/>
    <n v="28"/>
    <x v="0"/>
    <s v="F"/>
    <s v="China"/>
    <x v="0"/>
    <x v="47"/>
    <x v="17"/>
    <s v="CAN"/>
    <x v="47"/>
    <n v="5397"/>
    <s v="Moderate-haul"/>
    <d v="1899-12-30T15:06:25"/>
    <x v="47"/>
    <d v="2025-01-10T00:00:00"/>
    <d v="1899-12-30T15:19:25"/>
    <d v="1899-12-30T21:18:25"/>
    <d v="1899-12-30T00:13:00"/>
    <d v="1899-12-30T00:13:00"/>
    <n v="13"/>
    <s v="On-time"/>
    <n v="738.74"/>
    <x v="1"/>
    <n v="5"/>
    <s v="Non-Vegetarian"/>
    <n v="108.44"/>
    <n v="28091.293291153001"/>
    <s v="Cancelled"/>
    <n v="4.93"/>
    <n v="38709.550000000003"/>
    <n v="47301.05"/>
    <n v="1.221947813911554"/>
  </r>
  <r>
    <s v="8a865776-8d70-497b-be63-cd8077dbd770"/>
    <s v="Shawn Estrada"/>
    <n v="32"/>
    <x v="2"/>
    <s v="F"/>
    <s v="China"/>
    <x v="0"/>
    <x v="48"/>
    <x v="4"/>
    <s v="CAN"/>
    <x v="48"/>
    <n v="13423"/>
    <s v="Long-haul"/>
    <d v="1899-12-30T12:09:51"/>
    <x v="48"/>
    <d v="2025-01-05T00:00:00"/>
    <d v="1899-12-30T12:20:51"/>
    <d v="1899-12-30T03:14:51"/>
    <d v="1899-12-30T00:11:00"/>
    <d v="1899-12-30T00:11:00"/>
    <n v="11"/>
    <s v="On-time"/>
    <n v="1402.38"/>
    <x v="0"/>
    <n v="3"/>
    <s v="Gluten-Free"/>
    <n v="13.4"/>
    <n v="68314.650176958996"/>
    <s v="Not Cancelled"/>
    <n v="3.36"/>
    <n v="86977.58"/>
    <n v="89755"/>
    <n v="1.0319325968830129"/>
  </r>
  <r>
    <s v="f3f45b42-12cd-4078-beeb-722cf5c7a2ad"/>
    <s v="Leonard Cruz"/>
    <n v="70"/>
    <x v="4"/>
    <s v="M"/>
    <s v="China"/>
    <x v="1"/>
    <x v="49"/>
    <x v="9"/>
    <s v="DFW"/>
    <x v="49"/>
    <n v="8799"/>
    <s v="Moderate-haul"/>
    <d v="1899-12-30T12:49:08"/>
    <x v="49"/>
    <d v="2025-01-13T00:00:00"/>
    <d v="1899-12-30T13:29:08"/>
    <d v="1899-12-30T23:15:08"/>
    <d v="1899-12-30T00:40:00"/>
    <d v="1899-12-30T00:40:00"/>
    <n v="40"/>
    <s v="Moderate-delay"/>
    <n v="1093.28"/>
    <x v="1"/>
    <n v="5"/>
    <s v="Vegetarian"/>
    <n v="199.19"/>
    <n v="45329.2241841871"/>
    <s v="Cancelled"/>
    <n v="3.49"/>
    <n v="89092.604999999996"/>
    <n v="42005.855999999898"/>
    <n v="0.47148532698084089"/>
  </r>
  <r>
    <s v="2bb76e58-d34a-42ff-bac7-fefc58b8c439"/>
    <s v="Mark Murray"/>
    <n v="55"/>
    <x v="3"/>
    <s v="F"/>
    <s v="China"/>
    <x v="0"/>
    <x v="49"/>
    <x v="9"/>
    <s v="DFW"/>
    <x v="49"/>
    <n v="8799"/>
    <s v="Moderate-haul"/>
    <d v="1899-12-30T12:49:08"/>
    <x v="49"/>
    <d v="2025-01-03T00:00:00"/>
    <d v="1899-12-30T13:29:08"/>
    <d v="1899-12-30T23:15:08"/>
    <d v="1899-12-30T00:40:00"/>
    <d v="1899-12-30T00:40:00"/>
    <n v="40"/>
    <s v="Moderate-delay"/>
    <n v="1117.42"/>
    <x v="0"/>
    <n v="5"/>
    <s v="Gluten-Free"/>
    <n v="186.58"/>
    <n v="44978.854710018401"/>
    <s v="Not Cancelled"/>
    <n v="4.67"/>
    <n v="88461.944999999905"/>
    <n v="42931.32"/>
    <n v="0.48530834360469971"/>
  </r>
  <r>
    <s v="b6b01813-a316-4e08-8624-527e774c72ca"/>
    <s v="Trevor Rivera"/>
    <n v="41"/>
    <x v="3"/>
    <s v="M"/>
    <s v="China"/>
    <x v="1"/>
    <x v="49"/>
    <x v="9"/>
    <s v="DFW"/>
    <x v="49"/>
    <n v="8799"/>
    <s v="Moderate-haul"/>
    <d v="1899-12-30T12:49:08"/>
    <x v="49"/>
    <d v="2025-01-01T00:00:00"/>
    <d v="1899-12-30T13:29:08"/>
    <d v="1899-12-30T23:15:08"/>
    <d v="1899-12-30T00:40:00"/>
    <d v="1899-12-30T00:40:00"/>
    <n v="40"/>
    <s v="Moderate-delay"/>
    <n v="1363.8"/>
    <x v="2"/>
    <n v="5"/>
    <s v="No Preference"/>
    <n v="179.96"/>
    <n v="44677.932556286803"/>
    <s v="Not Cancelled"/>
    <n v="3.1"/>
    <n v="87920.28"/>
    <n v="52391.514000000003"/>
    <n v="0.59589794300018162"/>
  </r>
  <r>
    <s v="d2445fc5-0a3c-4a9d-9d34-ed9209caba6b"/>
    <s v="Nicholas Briggs"/>
    <n v="52"/>
    <x v="3"/>
    <s v="F"/>
    <s v="China"/>
    <x v="1"/>
    <x v="49"/>
    <x v="9"/>
    <s v="DFW"/>
    <x v="49"/>
    <n v="8799"/>
    <s v="Moderate-haul"/>
    <d v="1899-12-30T12:49:08"/>
    <x v="49"/>
    <d v="2025-01-12T00:00:00"/>
    <d v="1899-12-30T13:29:08"/>
    <d v="1899-12-30T23:15:08"/>
    <d v="1899-12-30T00:40:00"/>
    <d v="1899-12-30T00:40:00"/>
    <n v="40"/>
    <s v="Moderate-delay"/>
    <n v="1037.6199999999999"/>
    <x v="1"/>
    <n v="5"/>
    <s v="Non-Vegetarian"/>
    <n v="105.32"/>
    <n v="44891.576890416502"/>
    <s v="Not Cancelled"/>
    <n v="4.83"/>
    <n v="88304.834999999905"/>
    <n v="39857.243999999999"/>
    <n v="0.45135970187815921"/>
  </r>
  <r>
    <s v="91692f76-a893-4aca-85c0-93f6880d304b"/>
    <s v="Michael Fisher"/>
    <n v="58"/>
    <x v="3"/>
    <s v="F"/>
    <s v="China"/>
    <x v="1"/>
    <x v="49"/>
    <x v="9"/>
    <s v="DFW"/>
    <x v="49"/>
    <n v="8799"/>
    <s v="Moderate-haul"/>
    <d v="1899-12-30T12:49:08"/>
    <x v="49"/>
    <d v="2025-01-14T00:00:00"/>
    <d v="1899-12-30T13:29:08"/>
    <d v="1899-12-30T23:15:08"/>
    <d v="1899-12-30T00:40:00"/>
    <d v="1899-12-30T00:40:00"/>
    <n v="40"/>
    <s v="Moderate-delay"/>
    <n v="1207.29"/>
    <x v="2"/>
    <n v="5"/>
    <s v="Gluten-Free"/>
    <n v="55.95"/>
    <n v="45425.0176039383"/>
    <s v="Cancelled"/>
    <n v="3.43"/>
    <n v="89265.03"/>
    <n v="46366.65"/>
    <n v="0.51942681249308942"/>
  </r>
  <r>
    <s v="c5851dd8-a69f-4cb5-99a1-fec4760ca076"/>
    <s v="Glenn Pitts"/>
    <n v="47"/>
    <x v="3"/>
    <s v="M"/>
    <s v="China"/>
    <x v="1"/>
    <x v="49"/>
    <x v="9"/>
    <s v="DFW"/>
    <x v="49"/>
    <n v="8799"/>
    <s v="Moderate-haul"/>
    <d v="1899-12-30T12:49:08"/>
    <x v="49"/>
    <d v="2025-01-13T00:00:00"/>
    <d v="1899-12-30T13:29:08"/>
    <d v="1899-12-30T23:15:08"/>
    <d v="1899-12-30T00:40:00"/>
    <d v="1899-12-30T00:40:00"/>
    <n v="40"/>
    <s v="Moderate-delay"/>
    <n v="552.66"/>
    <x v="1"/>
    <n v="5"/>
    <s v="Vegan"/>
    <n v="188.75"/>
    <n v="45073.357091333703"/>
    <s v="Cancelled"/>
    <n v="4.33"/>
    <n v="88632.044999999998"/>
    <n v="21244.7939999999"/>
    <n v="0.23969653413728523"/>
  </r>
  <r>
    <s v="afa39e7d-4d3b-41c4-ad8f-0ba37f0dcbe5"/>
    <s v="William Meyer"/>
    <n v="18"/>
    <x v="0"/>
    <s v="F"/>
    <s v="China"/>
    <x v="1"/>
    <x v="50"/>
    <x v="14"/>
    <s v="FRA"/>
    <x v="50"/>
    <n v="11194"/>
    <s v="Long-haul"/>
    <d v="1899-12-30T03:50:29"/>
    <x v="50"/>
    <d v="2025-01-15T00:00:00"/>
    <d v="1899-12-30T05:31:29"/>
    <d v="1899-12-30T17:57:29"/>
    <d v="1899-12-30T01:41:00"/>
    <d v="1899-12-30T01:41:00"/>
    <n v="101"/>
    <s v="Moderate-delay"/>
    <n v="259.48"/>
    <x v="1"/>
    <n v="5"/>
    <s v="Vegan"/>
    <n v="194.89"/>
    <n v="57469.306215720499"/>
    <s v="Cancelled"/>
    <n v="4.92"/>
    <n v="73963.17"/>
    <n v="16645.7"/>
    <n v="0.22505390182708504"/>
  </r>
  <r>
    <s v="cad0e1f6-ac2d-4998-b5d6-96fe47824b09"/>
    <s v="Christine Davis"/>
    <n v="28"/>
    <x v="0"/>
    <s v="F"/>
    <s v="China"/>
    <x v="0"/>
    <x v="50"/>
    <x v="14"/>
    <s v="FRA"/>
    <x v="50"/>
    <n v="11194"/>
    <s v="Long-haul"/>
    <d v="1899-12-30T03:50:29"/>
    <x v="50"/>
    <d v="2025-01-09T00:00:00"/>
    <d v="1899-12-30T05:31:29"/>
    <d v="1899-12-30T17:57:29"/>
    <d v="1899-12-30T01:41:00"/>
    <d v="1899-12-30T01:41:00"/>
    <n v="101"/>
    <s v="Moderate-delay"/>
    <n v="102.02"/>
    <x v="0"/>
    <n v="5"/>
    <s v="Vegan"/>
    <n v="154.30000000000001"/>
    <n v="56667.4339377992"/>
    <s v="Not Cancelled"/>
    <n v="3.51"/>
    <n v="73000.92"/>
    <n v="6560.14"/>
    <n v="8.9863798976780027E-2"/>
  </r>
  <r>
    <s v="715313da-5603-4d64-ba02-e8a369eb1b5b"/>
    <s v="Melissa Olson"/>
    <n v="19"/>
    <x v="0"/>
    <s v="F"/>
    <s v="China"/>
    <x v="0"/>
    <x v="51"/>
    <x v="5"/>
    <s v="BKK"/>
    <x v="51"/>
    <n v="4727"/>
    <s v="Moderate-haul"/>
    <d v="1899-12-30T17:42:08"/>
    <x v="51"/>
    <d v="2025-01-05T00:00:00"/>
    <d v="1899-12-30T19:40:08"/>
    <d v="1899-12-30T00:55:08"/>
    <d v="1899-12-30T01:58:00"/>
    <d v="1899-12-30T01:58:00"/>
    <n v="118"/>
    <s v="Moderate-delay"/>
    <n v="689.97"/>
    <x v="0"/>
    <n v="5"/>
    <s v="Vegetarian"/>
    <n v="37.25"/>
    <n v="24366.13674921"/>
    <s v="Not Cancelled"/>
    <n v="3.74"/>
    <n v="34239.360000000001"/>
    <n v="44165.53"/>
    <n v="1.2899052435559542"/>
  </r>
  <r>
    <s v="bda79c4e-361a-4545-ad4a-31d1e0a2d5ff"/>
    <s v="Shelly Turner"/>
    <n v="32"/>
    <x v="2"/>
    <s v="M"/>
    <s v="China"/>
    <x v="0"/>
    <x v="51"/>
    <x v="5"/>
    <s v="BKK"/>
    <x v="51"/>
    <n v="4727"/>
    <s v="Moderate-haul"/>
    <d v="1899-12-30T17:42:08"/>
    <x v="51"/>
    <d v="2025-01-01T00:00:00"/>
    <d v="1899-12-30T19:40:08"/>
    <d v="1899-12-30T00:55:08"/>
    <d v="1899-12-30T01:58:00"/>
    <d v="1899-12-30T01:58:00"/>
    <n v="118"/>
    <s v="Moderate-delay"/>
    <n v="1365.43"/>
    <x v="1"/>
    <n v="3"/>
    <s v="Vegetarian"/>
    <n v="10.45"/>
    <n v="24302.4773569057"/>
    <s v="Cancelled"/>
    <n v="4.46"/>
    <n v="34162.97"/>
    <n v="87389.61"/>
    <n v="2.5580214483693893"/>
  </r>
  <r>
    <s v="f17c9f85-b3e9-4f95-83b3-9dee62858f51"/>
    <s v="William Rowe"/>
    <n v="18"/>
    <x v="0"/>
    <s v="F"/>
    <s v="China"/>
    <x v="1"/>
    <x v="51"/>
    <x v="5"/>
    <s v="BKK"/>
    <x v="51"/>
    <n v="4727"/>
    <s v="Moderate-haul"/>
    <d v="1899-12-30T17:42:08"/>
    <x v="51"/>
    <d v="2025-01-08T00:00:00"/>
    <d v="1899-12-30T19:40:08"/>
    <d v="1899-12-30T00:55:08"/>
    <d v="1899-12-30T01:58:00"/>
    <d v="1899-12-30T01:58:00"/>
    <n v="118"/>
    <s v="Moderate-delay"/>
    <n v="1329.6"/>
    <x v="0"/>
    <n v="5"/>
    <s v="Non-Vegetarian"/>
    <n v="52.76"/>
    <n v="24835.636334275499"/>
    <s v="Not Cancelled"/>
    <n v="4.6100000000000003"/>
    <n v="34802.76"/>
    <n v="85104.95"/>
    <n v="2.4453505986306832"/>
  </r>
  <r>
    <s v="5b0e9aaf-1b53-473f-aef2-54e2c5246fe9"/>
    <s v="Heather Harris"/>
    <n v="59"/>
    <x v="3"/>
    <s v="M"/>
    <s v="China"/>
    <x v="1"/>
    <x v="51"/>
    <x v="5"/>
    <s v="BKK"/>
    <x v="51"/>
    <n v="4727"/>
    <s v="Moderate-haul"/>
    <d v="1899-12-30T17:42:08"/>
    <x v="51"/>
    <d v="2025-01-09T00:00:00"/>
    <d v="1899-12-30T19:40:08"/>
    <d v="1899-12-30T00:55:08"/>
    <d v="1899-12-30T01:58:00"/>
    <d v="1899-12-30T01:58:00"/>
    <n v="118"/>
    <s v="Moderate-delay"/>
    <n v="1152.5"/>
    <x v="0"/>
    <n v="5"/>
    <s v="Vegetarian"/>
    <n v="17.91"/>
    <n v="24961.2580070937"/>
    <s v="Cancelled"/>
    <n v="3.44"/>
    <n v="34953.51"/>
    <n v="73763.58"/>
    <n v="2.1103339836256789"/>
  </r>
  <r>
    <s v="f3acf63d-a2c9-421b-bd43-6962979b01ab"/>
    <s v="Martin Russell"/>
    <n v="49"/>
    <x v="3"/>
    <s v="F"/>
    <s v="China"/>
    <x v="0"/>
    <x v="51"/>
    <x v="5"/>
    <s v="BKK"/>
    <x v="51"/>
    <n v="4727"/>
    <s v="Moderate-haul"/>
    <d v="1899-12-30T17:42:08"/>
    <x v="51"/>
    <d v="2025-01-04T00:00:00"/>
    <d v="1899-12-30T19:40:08"/>
    <d v="1899-12-30T00:55:08"/>
    <d v="1899-12-30T01:58:00"/>
    <d v="1899-12-30T01:58:00"/>
    <n v="118"/>
    <s v="Moderate-delay"/>
    <n v="1350.88"/>
    <x v="1"/>
    <n v="5"/>
    <s v="No Preference"/>
    <n v="82.16"/>
    <n v="24994.5765259199"/>
    <s v="Cancelled"/>
    <n v="3.86"/>
    <n v="34993.49"/>
    <n v="86472.75"/>
    <n v="2.4711096263905086"/>
  </r>
  <r>
    <s v="fcec377a-a1b2-463b-ad46-4d632469b4f3"/>
    <s v="Ms. Alicia Williams"/>
    <n v="64"/>
    <x v="1"/>
    <s v="F"/>
    <s v="China"/>
    <x v="1"/>
    <x v="51"/>
    <x v="5"/>
    <s v="BKK"/>
    <x v="51"/>
    <n v="4727"/>
    <s v="Moderate-haul"/>
    <d v="1899-12-30T17:42:08"/>
    <x v="51"/>
    <d v="2025-01-07T00:00:00"/>
    <d v="1899-12-30T19:40:08"/>
    <d v="1899-12-30T00:55:08"/>
    <d v="1899-12-30T01:58:00"/>
    <d v="1899-12-30T01:58:00"/>
    <n v="118"/>
    <s v="Moderate-delay"/>
    <n v="178.34"/>
    <x v="2"/>
    <n v="5"/>
    <s v="Gluten-Free"/>
    <n v="21.05"/>
    <n v="24854.680424252001"/>
    <s v="Cancelled"/>
    <n v="3.23"/>
    <n v="34825.620000000003"/>
    <n v="11417.97"/>
    <n v="0.32786121252112665"/>
  </r>
  <r>
    <s v="841c6d5d-c75d-4426-800a-5040930636c1"/>
    <s v="Mrs. Lisa Mitchell DVM"/>
    <n v="50"/>
    <x v="3"/>
    <s v="F"/>
    <s v="China"/>
    <x v="0"/>
    <x v="52"/>
    <x v="8"/>
    <s v="IST"/>
    <x v="52"/>
    <n v="378"/>
    <s v="Short-haul "/>
    <d v="1899-12-30T06:39:48"/>
    <x v="52"/>
    <d v="2025-01-14T00:00:00"/>
    <d v="1899-12-30T09:18:48"/>
    <d v="1899-12-30T09:43:48"/>
    <d v="1899-12-30T02:39:00"/>
    <d v="1899-12-30T02:39:00"/>
    <n v="159"/>
    <s v="Severe-delay"/>
    <n v="1307.6199999999999"/>
    <x v="0"/>
    <n v="5"/>
    <s v="Gluten-Free"/>
    <n v="60.24"/>
    <n v="2911.4546031946302"/>
    <s v="Not Cancelled"/>
    <n v="4.3600000000000003"/>
    <n v="12740.625"/>
    <n v="50219.837999999902"/>
    <n v="3.9417091390728398"/>
  </r>
  <r>
    <s v="fa9fbc1b-bd1b-40a6-a6bd-b45b5e8d0df8"/>
    <s v="Rebecca Humphrey"/>
    <n v="61"/>
    <x v="1"/>
    <s v="F"/>
    <s v="China"/>
    <x v="0"/>
    <x v="52"/>
    <x v="8"/>
    <s v="IST"/>
    <x v="52"/>
    <n v="378"/>
    <s v="Short-haul "/>
    <d v="1899-12-30T06:39:48"/>
    <x v="52"/>
    <d v="2025-01-04T00:00:00"/>
    <d v="1899-12-30T09:18:48"/>
    <d v="1899-12-30T09:43:48"/>
    <d v="1899-12-30T02:39:00"/>
    <d v="1899-12-30T02:39:00"/>
    <n v="159"/>
    <s v="Severe-delay"/>
    <n v="390.61"/>
    <x v="2"/>
    <n v="5"/>
    <s v="Gluten-Free"/>
    <n v="30.01"/>
    <n v="3367.8795996896101"/>
    <s v="Cancelled"/>
    <n v="4.47"/>
    <n v="13562.1899999999"/>
    <n v="15003.023999999999"/>
    <n v="1.1062390366157759"/>
  </r>
  <r>
    <s v="5382d169-5f83-41b3-a13c-403d287aca0f"/>
    <s v="Mandy Pollard"/>
    <n v="64"/>
    <x v="1"/>
    <s v="M"/>
    <s v="China"/>
    <x v="1"/>
    <x v="53"/>
    <x v="18"/>
    <s v="JFK"/>
    <x v="53"/>
    <n v="9631"/>
    <s v="Long-haul"/>
    <d v="1899-12-30T20:54:42"/>
    <x v="53"/>
    <d v="2025-01-01T00:00:00"/>
    <d v="1899-12-30T22:43:42"/>
    <d v="1899-12-30T09:25:42"/>
    <d v="1899-12-30T01:49:00"/>
    <d v="1899-12-30T01:49:00"/>
    <n v="109"/>
    <s v="Moderate-delay"/>
    <n v="730.63"/>
    <x v="2"/>
    <n v="5"/>
    <s v="Gluten-Free"/>
    <n v="162.02000000000001"/>
    <n v="49485.792025316099"/>
    <s v="Not Cancelled"/>
    <n v="3.05"/>
    <n v="64382.95"/>
    <n v="46792.72"/>
    <n v="0.72678744916161819"/>
  </r>
  <r>
    <s v="ae330dc7-e325-4919-81ad-d294873def25"/>
    <s v="Francis Parker"/>
    <n v="23"/>
    <x v="0"/>
    <s v="F"/>
    <s v="China"/>
    <x v="0"/>
    <x v="53"/>
    <x v="18"/>
    <s v="JFK"/>
    <x v="53"/>
    <n v="9631"/>
    <s v="Long-haul"/>
    <d v="1899-12-30T20:54:42"/>
    <x v="53"/>
    <d v="2025-01-10T00:00:00"/>
    <d v="1899-12-30T22:43:42"/>
    <d v="1899-12-30T09:25:42"/>
    <d v="1899-12-30T01:49:00"/>
    <d v="1899-12-30T01:49:00"/>
    <n v="109"/>
    <s v="Moderate-delay"/>
    <n v="680.37"/>
    <x v="0"/>
    <n v="5"/>
    <s v="Vegetarian"/>
    <n v="103.93"/>
    <n v="48917.984566886596"/>
    <s v="Cancelled"/>
    <n v="3.6"/>
    <n v="63701.58"/>
    <n v="43564.47"/>
    <n v="0.68388366505195008"/>
  </r>
  <r>
    <s v="ad46fb43-bcba-4c25-95ca-ffd0e9c339f8"/>
    <s v="Thomas Brown"/>
    <n v="73"/>
    <x v="4"/>
    <s v="F"/>
    <s v="China"/>
    <x v="1"/>
    <x v="53"/>
    <x v="18"/>
    <s v="JFK"/>
    <x v="53"/>
    <n v="9631"/>
    <s v="Long-haul"/>
    <d v="1899-12-30T20:54:42"/>
    <x v="53"/>
    <d v="2025-01-15T00:00:00"/>
    <d v="1899-12-30T22:43:42"/>
    <d v="1899-12-30T09:25:42"/>
    <d v="1899-12-30T01:49:00"/>
    <d v="1899-12-30T01:49:00"/>
    <n v="109"/>
    <s v="Moderate-delay"/>
    <n v="1243.27"/>
    <x v="2"/>
    <n v="5"/>
    <s v="Vegetarian"/>
    <n v="149.99"/>
    <n v="48805.8288162104"/>
    <s v="Not Cancelled"/>
    <n v="4.8499999999999996"/>
    <n v="63566.99"/>
    <n v="79599.28"/>
    <n v="1.2522109352668735"/>
  </r>
  <r>
    <s v="3e92aadf-78c0-46c8-bae1-70e81684107d"/>
    <s v="Jessica Gillespie"/>
    <n v="58"/>
    <x v="3"/>
    <s v="M"/>
    <s v="China"/>
    <x v="1"/>
    <x v="54"/>
    <x v="3"/>
    <s v="FRA"/>
    <x v="54"/>
    <n v="6773"/>
    <s v="Moderate-haul"/>
    <d v="1899-12-30T19:13:13"/>
    <x v="54"/>
    <d v="2025-01-12T00:00:00"/>
    <d v="1899-12-30T20:06:13"/>
    <d v="1899-12-30T03:37:13"/>
    <d v="1899-12-30T00:53:00"/>
    <d v="1899-12-30T00:53:00"/>
    <n v="79.5"/>
    <s v="Moderate-delay"/>
    <n v="349.99"/>
    <x v="2"/>
    <n v="5"/>
    <s v="Gluten-Free"/>
    <n v="57.41"/>
    <n v="34728.616099238097"/>
    <s v="Cancelled"/>
    <n v="3.82"/>
    <n v="46674.34"/>
    <n v="22410.84"/>
    <n v="0.48015333478737998"/>
  </r>
  <r>
    <s v="1a239c15-6b16-4f11-bd2c-73ba1c15f135"/>
    <s v="Leslie Moore"/>
    <n v="75"/>
    <x v="4"/>
    <s v="F"/>
    <s v="China"/>
    <x v="0"/>
    <x v="54"/>
    <x v="3"/>
    <s v="FRA"/>
    <x v="54"/>
    <n v="6773"/>
    <s v="Moderate-haul"/>
    <d v="1899-12-30T19:13:13"/>
    <x v="54"/>
    <d v="2025-01-10T00:00:00"/>
    <d v="1899-12-30T20:06:13"/>
    <d v="1899-12-30T03:37:13"/>
    <d v="1899-12-30T00:53:00"/>
    <d v="1899-12-30T00:53:00"/>
    <n v="79.5"/>
    <s v="Moderate-delay"/>
    <n v="1303.47"/>
    <x v="1"/>
    <n v="5"/>
    <s v="No Preference"/>
    <n v="20.9"/>
    <n v="34657.8422576304"/>
    <s v="Not Cancelled"/>
    <n v="3.46"/>
    <n v="46589.41"/>
    <n v="83426.259999999995"/>
    <n v="1.7906700256560448"/>
  </r>
  <r>
    <s v="fb6e0d10-5a03-49a7-beda-a1c6a51fa715"/>
    <s v="Ethan Sanchez"/>
    <n v="31"/>
    <x v="2"/>
    <s v="F"/>
    <s v="China"/>
    <x v="1"/>
    <x v="54"/>
    <x v="3"/>
    <s v="FRA"/>
    <x v="54"/>
    <n v="6773"/>
    <s v="Moderate-haul"/>
    <d v="1899-12-30T19:13:13"/>
    <x v="54"/>
    <d v="2025-01-06T00:00:00"/>
    <d v="1899-12-30T20:06:13"/>
    <d v="1899-12-30T03:37:13"/>
    <d v="1899-12-30T00:53:00"/>
    <d v="1899-12-30T00:53:00"/>
    <n v="79.5"/>
    <s v="Moderate-delay"/>
    <n v="1057.97"/>
    <x v="0"/>
    <n v="3"/>
    <s v="Vegetarian"/>
    <n v="80.28"/>
    <n v="34445.7188203439"/>
    <s v="Cancelled"/>
    <n v="3.6"/>
    <n v="46334.86"/>
    <n v="67726.14"/>
    <n v="1.4616670903937121"/>
  </r>
  <r>
    <s v="79d299aa-8ddc-4743-8e05-1ae013b1f72b"/>
    <s v="Darren Huang"/>
    <n v="75"/>
    <x v="4"/>
    <s v="M"/>
    <s v="China"/>
    <x v="1"/>
    <x v="54"/>
    <x v="3"/>
    <s v="FRA"/>
    <x v="54"/>
    <n v="6773"/>
    <s v="Moderate-haul"/>
    <d v="1899-12-30T19:13:13"/>
    <x v="54"/>
    <d v="2025-01-13T00:00:00"/>
    <d v="1899-12-30T20:06:13"/>
    <d v="1899-12-30T03:37:13"/>
    <d v="1899-12-30T00:53:00"/>
    <d v="1899-12-30T00:53:00"/>
    <n v="79.5"/>
    <s v="Moderate-delay"/>
    <n v="1153.8900000000001"/>
    <x v="0"/>
    <n v="5"/>
    <s v="Gluten-Free"/>
    <n v="197.04"/>
    <n v="34484.433109571903"/>
    <s v="Cancelled"/>
    <n v="3.34"/>
    <n v="46381.32"/>
    <n v="73888.37"/>
    <n v="1.5930631124771781"/>
  </r>
  <r>
    <s v="f6962c09-8bab-4241-9a24-bd8c98edbeb8"/>
    <s v="Kelly Horne"/>
    <n v="26"/>
    <x v="0"/>
    <s v="M"/>
    <s v="China"/>
    <x v="0"/>
    <x v="54"/>
    <x v="3"/>
    <s v="FRA"/>
    <x v="54"/>
    <n v="6773"/>
    <s v="Moderate-haul"/>
    <d v="1899-12-30T19:13:13"/>
    <x v="54"/>
    <d v="2025-01-14T00:00:00"/>
    <d v="1899-12-30T20:06:13"/>
    <d v="1899-12-30T03:37:13"/>
    <d v="1899-12-30T00:53:00"/>
    <d v="1899-12-30T00:53:00"/>
    <n v="79.5"/>
    <s v="Moderate-delay"/>
    <n v="286.02999999999997"/>
    <x v="2"/>
    <n v="5"/>
    <s v="No Preference"/>
    <n v="14.81"/>
    <n v="34829.829654971101"/>
    <s v="Not Cancelled"/>
    <n v="3.46"/>
    <n v="46795.8"/>
    <n v="18308.88"/>
    <n v="0.39125049683945995"/>
  </r>
  <r>
    <s v="c240adf5-2580-4cad-8674-9afce85013e9"/>
    <s v="Samuel Jackson"/>
    <n v="22"/>
    <x v="0"/>
    <s v="M"/>
    <s v="China"/>
    <x v="0"/>
    <x v="55"/>
    <x v="19"/>
    <s v="FRA"/>
    <x v="55"/>
    <n v="7465"/>
    <s v="Moderate-haul"/>
    <d v="1899-12-30T17:28:43"/>
    <x v="55"/>
    <d v="2025-01-05T00:00:00"/>
    <d v="1899-12-30T18:35:43"/>
    <d v="1899-12-30T02:52:43"/>
    <d v="1899-12-30T01:07:00"/>
    <d v="1899-12-30T01:07:00"/>
    <n v="67"/>
    <s v="Moderate-delay"/>
    <n v="1276.82"/>
    <x v="0"/>
    <n v="5"/>
    <s v="Vegetarian"/>
    <n v="52.44"/>
    <n v="37868.799839168598"/>
    <s v="Cancelled"/>
    <n v="4.18"/>
    <n v="50442.559999999998"/>
    <n v="81726.97"/>
    <n v="1.620198697290542"/>
  </r>
  <r>
    <s v="21eab6c2-2679-47e6-901c-e3043f63d571"/>
    <s v="Greg Garcia"/>
    <n v="40"/>
    <x v="3"/>
    <s v="M"/>
    <s v="China"/>
    <x v="1"/>
    <x v="55"/>
    <x v="19"/>
    <s v="FRA"/>
    <x v="55"/>
    <n v="7465"/>
    <s v="Moderate-haul"/>
    <d v="1899-12-30T17:28:43"/>
    <x v="55"/>
    <d v="2025-01-06T00:00:00"/>
    <d v="1899-12-30T18:35:43"/>
    <d v="1899-12-30T02:52:43"/>
    <d v="1899-12-30T01:07:00"/>
    <d v="1899-12-30T01:07:00"/>
    <n v="67"/>
    <s v="Moderate-delay"/>
    <n v="263.52"/>
    <x v="1"/>
    <n v="3"/>
    <s v="Vegetarian"/>
    <n v="188.22"/>
    <n v="38327.322694763803"/>
    <s v="Cancelled"/>
    <n v="4.29"/>
    <n v="50992.79"/>
    <n v="16902.919999999998"/>
    <n v="0.33147666562272821"/>
  </r>
  <r>
    <s v="045f4d21-0275-471b-b8e0-d29b88b4e9af"/>
    <s v="Katherine Fuentes"/>
    <n v="33"/>
    <x v="2"/>
    <s v="M"/>
    <s v="China"/>
    <x v="0"/>
    <x v="55"/>
    <x v="19"/>
    <s v="FRA"/>
    <x v="55"/>
    <n v="7465"/>
    <s v="Moderate-haul"/>
    <d v="1899-12-30T17:28:43"/>
    <x v="55"/>
    <d v="2025-01-14T00:00:00"/>
    <d v="1899-12-30T18:35:43"/>
    <d v="1899-12-30T02:52:43"/>
    <d v="1899-12-30T01:07:00"/>
    <d v="1899-12-30T01:07:00"/>
    <n v="67"/>
    <s v="Moderate-delay"/>
    <n v="1480.94"/>
    <x v="0"/>
    <n v="3"/>
    <s v="No Preference"/>
    <n v="33.81"/>
    <n v="38290.360058425496"/>
    <s v="Not Cancelled"/>
    <n v="4.8600000000000003"/>
    <n v="50948.43"/>
    <n v="94786.92"/>
    <n v="1.8604483003696091"/>
  </r>
  <r>
    <s v="2111622e-dee3-4b11-8396-33245997cea7"/>
    <s v="Jenna Richardson"/>
    <n v="25"/>
    <x v="0"/>
    <s v="M"/>
    <s v="China"/>
    <x v="1"/>
    <x v="56"/>
    <x v="11"/>
    <s v="DXB"/>
    <x v="56"/>
    <n v="4304"/>
    <s v="Moderate-haul"/>
    <d v="1899-12-30T22:37:08"/>
    <x v="56"/>
    <d v="2025-01-02T00:00:00"/>
    <d v="1899-12-30T01:02:08"/>
    <d v="1899-12-30T05:48:08"/>
    <d v="1899-12-30T02:25:00"/>
    <d v="1899-12-30T02:25:00"/>
    <n v="217.5"/>
    <s v="Severe-delay"/>
    <n v="1044.79"/>
    <x v="2"/>
    <n v="5"/>
    <s v="Non-Vegetarian"/>
    <n v="82.72"/>
    <n v="22098.927532017598"/>
    <s v="Cancelled"/>
    <n v="4.2699999999999996"/>
    <n v="31518.71"/>
    <n v="66883.100000000006"/>
    <n v="2.1220126077494927"/>
  </r>
  <r>
    <s v="f85355b7-7c30-4d2f-aad8-761ae07296e8"/>
    <s v="Kylie Gordon"/>
    <n v="52"/>
    <x v="3"/>
    <s v="F"/>
    <s v="China"/>
    <x v="1"/>
    <x v="56"/>
    <x v="11"/>
    <s v="DXB"/>
    <x v="56"/>
    <n v="4304"/>
    <s v="Moderate-haul"/>
    <d v="1899-12-30T22:37:08"/>
    <x v="56"/>
    <d v="2025-01-14T00:00:00"/>
    <d v="1899-12-30T01:02:08"/>
    <d v="1899-12-30T05:48:08"/>
    <d v="1899-12-30T02:25:00"/>
    <d v="1899-12-30T02:25:00"/>
    <n v="217.5"/>
    <s v="Severe-delay"/>
    <n v="1305.0899999999999"/>
    <x v="1"/>
    <n v="5"/>
    <s v="Vegetarian"/>
    <n v="157.41"/>
    <n v="22264.717496956699"/>
    <s v="Not Cancelled"/>
    <n v="4.18"/>
    <n v="31717.66"/>
    <n v="83557.240000000005"/>
    <n v="2.6344074562877591"/>
  </r>
  <r>
    <s v="9f12da81-ceb6-4fcd-8cf1-a236966bebe0"/>
    <s v="Keith Boyd"/>
    <n v="67"/>
    <x v="1"/>
    <s v="F"/>
    <s v="China"/>
    <x v="0"/>
    <x v="56"/>
    <x v="11"/>
    <s v="DXB"/>
    <x v="56"/>
    <n v="4304"/>
    <s v="Moderate-haul"/>
    <d v="1899-12-30T22:37:08"/>
    <x v="56"/>
    <d v="2025-01-03T00:00:00"/>
    <d v="1899-12-30T01:02:08"/>
    <d v="1899-12-30T05:48:08"/>
    <d v="1899-12-30T02:25:00"/>
    <d v="1899-12-30T02:25:00"/>
    <n v="217.5"/>
    <s v="Severe-delay"/>
    <n v="750.62"/>
    <x v="0"/>
    <n v="5"/>
    <s v="Gluten-Free"/>
    <n v="72.760000000000005"/>
    <n v="22989.7241475343"/>
    <s v="Not Cancelled"/>
    <n v="4.4400000000000004"/>
    <n v="32587.67"/>
    <n v="48054.23"/>
    <n v="1.4746138646917686"/>
  </r>
  <r>
    <s v="e1cdeeac-fa21-48ae-a006-cbd2de86f816"/>
    <s v="Nicole Davis"/>
    <n v="58"/>
    <x v="3"/>
    <s v="M"/>
    <s v="China"/>
    <x v="1"/>
    <x v="57"/>
    <x v="16"/>
    <s v="DEL"/>
    <x v="57"/>
    <n v="10118"/>
    <s v="Long-haul"/>
    <d v="1899-12-30T23:40:34"/>
    <x v="57"/>
    <d v="2025-01-14T00:00:00"/>
    <d v="1899-12-30T02:29:34"/>
    <d v="1899-12-30T13:43:34"/>
    <d v="1899-12-30T02:49:00"/>
    <d v="1899-12-30T02:49:00"/>
    <n v="169"/>
    <s v="Severe-delay"/>
    <n v="648.04999999999995"/>
    <x v="1"/>
    <n v="5"/>
    <s v="Vegan"/>
    <n v="198.04"/>
    <n v="51840.678043908098"/>
    <s v="Not Cancelled"/>
    <n v="3.91"/>
    <n v="67208.81"/>
    <n v="41514.81"/>
    <n v="0.61769892964925277"/>
  </r>
  <r>
    <s v="cbc19a7e-6a28-4bbe-89b0-ecf5ab5f63ae"/>
    <s v="Trevor Adams"/>
    <n v="45"/>
    <x v="3"/>
    <s v="F"/>
    <s v="China"/>
    <x v="1"/>
    <x v="57"/>
    <x v="16"/>
    <s v="DEL"/>
    <x v="57"/>
    <n v="10118"/>
    <s v="Long-haul"/>
    <d v="1899-12-30T23:40:34"/>
    <x v="57"/>
    <d v="2025-01-13T00:00:00"/>
    <d v="1899-12-30T02:29:34"/>
    <d v="1899-12-30T13:43:34"/>
    <d v="1899-12-30T02:49:00"/>
    <d v="1899-12-30T02:49:00"/>
    <n v="169"/>
    <s v="Severe-delay"/>
    <n v="1294.58"/>
    <x v="2"/>
    <n v="5"/>
    <s v="No Preference"/>
    <n v="92.34"/>
    <n v="52008.188284604803"/>
    <s v="Not Cancelled"/>
    <n v="3.94"/>
    <n v="67409.83"/>
    <n v="82871.59"/>
    <n v="1.2293695148022179"/>
  </r>
  <r>
    <s v="cda0ceb6-37aa-4c17-ba1d-b1de2872be33"/>
    <s v="Kathleen Downs"/>
    <n v="45"/>
    <x v="3"/>
    <s v="M"/>
    <s v="China"/>
    <x v="1"/>
    <x v="57"/>
    <x v="16"/>
    <s v="DEL"/>
    <x v="57"/>
    <n v="10118"/>
    <s v="Long-haul"/>
    <d v="1899-12-30T23:40:34"/>
    <x v="57"/>
    <d v="2025-01-03T00:00:00"/>
    <d v="1899-12-30T02:29:34"/>
    <d v="1899-12-30T13:43:34"/>
    <d v="1899-12-30T02:49:00"/>
    <d v="1899-12-30T02:49:00"/>
    <n v="169"/>
    <s v="Severe-delay"/>
    <n v="776.43"/>
    <x v="1"/>
    <n v="5"/>
    <s v="Vegan"/>
    <n v="156.91999999999999"/>
    <n v="51258.205237333998"/>
    <s v="Not Cancelled"/>
    <n v="4.45"/>
    <n v="66509.850000000006"/>
    <n v="49722.9"/>
    <n v="0.74760204691485543"/>
  </r>
  <r>
    <s v="30ba4389-9e92-47cd-8e0d-213e3fab4114"/>
    <s v="Phillip Welch"/>
    <n v="54"/>
    <x v="3"/>
    <s v="F"/>
    <s v="China"/>
    <x v="1"/>
    <x v="57"/>
    <x v="16"/>
    <s v="DEL"/>
    <x v="57"/>
    <n v="10118"/>
    <s v="Long-haul"/>
    <d v="1899-12-30T23:40:34"/>
    <x v="57"/>
    <d v="2025-01-03T00:00:00"/>
    <d v="1899-12-30T02:29:34"/>
    <d v="1899-12-30T13:43:34"/>
    <d v="1899-12-30T02:49:00"/>
    <d v="1899-12-30T02:49:00"/>
    <n v="169"/>
    <s v="Severe-delay"/>
    <n v="674.77"/>
    <x v="1"/>
    <n v="5"/>
    <s v="No Preference"/>
    <n v="179.08"/>
    <n v="51271.283474792697"/>
    <s v="Not Cancelled"/>
    <n v="4.2699999999999996"/>
    <n v="66525.539999999994"/>
    <n v="43221.1"/>
    <n v="0.64969183264051678"/>
  </r>
  <r>
    <s v="c04ff21f-480c-4594-869e-127c6f2f3e41"/>
    <s v="Thomas Lewis"/>
    <n v="37"/>
    <x v="2"/>
    <s v="M"/>
    <s v="China"/>
    <x v="1"/>
    <x v="57"/>
    <x v="16"/>
    <s v="DEL"/>
    <x v="57"/>
    <n v="10118"/>
    <s v="Long-haul"/>
    <d v="1899-12-30T23:40:34"/>
    <x v="57"/>
    <d v="2025-01-01T00:00:00"/>
    <d v="1899-12-30T02:29:34"/>
    <d v="1899-12-30T13:43:34"/>
    <d v="1899-12-30T02:49:00"/>
    <d v="1899-12-30T02:49:00"/>
    <n v="169"/>
    <s v="Severe-delay"/>
    <n v="1052.22"/>
    <x v="0"/>
    <n v="3"/>
    <s v="Vegan"/>
    <n v="2.74"/>
    <n v="52038.697814413703"/>
    <s v="Cancelled"/>
    <n v="4.7"/>
    <n v="67446.44"/>
    <n v="67342.63"/>
    <n v="0.99846085278926511"/>
  </r>
  <r>
    <s v="faeff354-dcf4-4509-8c13-20538e9c5f0f"/>
    <s v="Mike Cunningham"/>
    <n v="48"/>
    <x v="3"/>
    <s v="M"/>
    <s v="China"/>
    <x v="0"/>
    <x v="57"/>
    <x v="16"/>
    <s v="DEL"/>
    <x v="57"/>
    <n v="10118"/>
    <s v="Long-haul"/>
    <d v="1899-12-30T23:40:34"/>
    <x v="57"/>
    <d v="2025-01-10T00:00:00"/>
    <d v="1899-12-30T02:29:34"/>
    <d v="1899-12-30T13:43:34"/>
    <d v="1899-12-30T02:49:00"/>
    <d v="1899-12-30T02:49:00"/>
    <n v="169"/>
    <s v="Severe-delay"/>
    <n v="778.84"/>
    <x v="0"/>
    <n v="5"/>
    <s v="Non-Vegetarian"/>
    <n v="120.53"/>
    <n v="51756.410571045701"/>
    <s v="Not Cancelled"/>
    <n v="4.82"/>
    <n v="67107.69"/>
    <n v="49869.87"/>
    <n v="0.74313197190962765"/>
  </r>
  <r>
    <s v="546f8ab5-7ea6-4e92-824d-e918604f31ed"/>
    <s v="Melanie Smith"/>
    <n v="65"/>
    <x v="1"/>
    <s v="M"/>
    <s v="China"/>
    <x v="1"/>
    <x v="57"/>
    <x v="16"/>
    <s v="DEL"/>
    <x v="57"/>
    <n v="10118"/>
    <s v="Long-haul"/>
    <d v="1899-12-30T23:40:34"/>
    <x v="57"/>
    <d v="2025-01-05T00:00:00"/>
    <d v="1899-12-30T02:29:34"/>
    <d v="1899-12-30T13:43:34"/>
    <d v="1899-12-30T02:49:00"/>
    <d v="1899-12-30T02:49:00"/>
    <n v="169"/>
    <s v="Severe-delay"/>
    <n v="1493.97"/>
    <x v="2"/>
    <n v="5"/>
    <s v="Vegetarian"/>
    <n v="155.58000000000001"/>
    <n v="51921.6327543097"/>
    <s v="Cancelled"/>
    <n v="3.92"/>
    <n v="67305.960000000006"/>
    <n v="95645.2"/>
    <n v="1.4210509737919197"/>
  </r>
  <r>
    <s v="b3cabf57-b7a1-4776-a754-da20b3ba162e"/>
    <s v="Michael Morrison"/>
    <n v="50"/>
    <x v="3"/>
    <s v="M"/>
    <s v="China"/>
    <x v="0"/>
    <x v="58"/>
    <x v="17"/>
    <s v="DEL"/>
    <x v="58"/>
    <n v="8465"/>
    <s v="Moderate-haul"/>
    <d v="1899-12-30T03:31:04"/>
    <x v="58"/>
    <d v="2025-01-03T00:00:00"/>
    <d v="1899-12-30T05:32:04"/>
    <d v="1899-12-30T14:56:04"/>
    <d v="1899-12-30T02:01:00"/>
    <d v="1899-12-30T02:01:00"/>
    <n v="121"/>
    <s v="Severe-delay"/>
    <n v="886.58"/>
    <x v="1"/>
    <n v="5"/>
    <s v="Non-Vegetarian"/>
    <n v="197.84"/>
    <n v="43013.950513326701"/>
    <s v="Cancelled"/>
    <n v="3.03"/>
    <n v="56616.74"/>
    <n v="56780.69"/>
    <n v="1.002895786652499"/>
  </r>
  <r>
    <s v="04e34959-17e6-4979-ae9c-3931d37ee7d3"/>
    <s v="Mrs. Diana Moore DDS"/>
    <n v="28"/>
    <x v="0"/>
    <s v="M"/>
    <s v="China"/>
    <x v="0"/>
    <x v="58"/>
    <x v="17"/>
    <s v="DEL"/>
    <x v="58"/>
    <n v="8465"/>
    <s v="Moderate-haul"/>
    <d v="1899-12-30T03:31:04"/>
    <x v="58"/>
    <d v="2025-01-15T00:00:00"/>
    <d v="1899-12-30T05:32:04"/>
    <d v="1899-12-30T14:56:04"/>
    <d v="1899-12-30T02:01:00"/>
    <d v="1899-12-30T02:01:00"/>
    <n v="121"/>
    <s v="Severe-delay"/>
    <n v="518.72"/>
    <x v="2"/>
    <n v="5"/>
    <s v="Gluten-Free"/>
    <n v="42.98"/>
    <n v="43563.474277478701"/>
    <s v="Cancelled"/>
    <n v="3.83"/>
    <n v="57276.17"/>
    <n v="33206.68"/>
    <n v="0.57976432432545688"/>
  </r>
  <r>
    <s v="40869a8f-8e32-4947-aa2a-404f3e53d889"/>
    <s v="Edwin Hall"/>
    <n v="71"/>
    <x v="4"/>
    <s v="M"/>
    <s v="China"/>
    <x v="1"/>
    <x v="59"/>
    <x v="8"/>
    <s v="DEN"/>
    <x v="59"/>
    <n v="14596"/>
    <s v="Long-haul"/>
    <d v="1899-12-30T15:01:56"/>
    <x v="59"/>
    <d v="2025-01-07T00:00:00"/>
    <d v="1899-12-30T16:50:56"/>
    <d v="1899-12-30T09:03:56"/>
    <d v="1899-12-30T01:49:00"/>
    <d v="1899-12-30T01:49:00"/>
    <n v="109"/>
    <s v="Moderate-delay"/>
    <n v="847.15"/>
    <x v="1"/>
    <n v="5"/>
    <s v="Gluten-Free"/>
    <n v="61.71"/>
    <n v="73895.793018682205"/>
    <s v="Cancelled"/>
    <n v="3.52"/>
    <n v="140512.42499999999"/>
    <n v="32537.964"/>
    <n v="0.23156645399864106"/>
  </r>
  <r>
    <s v="8e8d39e5-066c-4fad-8f75-8587c8442c0f"/>
    <s v="Jimmy Santiago"/>
    <n v="45"/>
    <x v="3"/>
    <s v="F"/>
    <s v="China"/>
    <x v="0"/>
    <x v="59"/>
    <x v="8"/>
    <s v="DEN"/>
    <x v="59"/>
    <n v="14596"/>
    <s v="Long-haul"/>
    <d v="1899-12-30T15:01:56"/>
    <x v="59"/>
    <d v="2025-01-08T00:00:00"/>
    <d v="1899-12-30T16:50:56"/>
    <d v="1899-12-30T09:03:56"/>
    <d v="1899-12-30T01:49:00"/>
    <d v="1899-12-30T01:49:00"/>
    <n v="109"/>
    <s v="Moderate-delay"/>
    <n v="448.29"/>
    <x v="2"/>
    <n v="5"/>
    <s v="Gluten-Free"/>
    <n v="47.81"/>
    <n v="73630.616062717396"/>
    <s v="Cancelled"/>
    <n v="4.37"/>
    <n v="140035.10999999999"/>
    <n v="17220.072"/>
    <n v="0.12296967524787178"/>
  </r>
  <r>
    <s v="48ccb5b8-9c9a-4359-8f54-d80b0e09a2a0"/>
    <s v="John Riggs"/>
    <n v="60"/>
    <x v="1"/>
    <s v="F"/>
    <s v="China"/>
    <x v="0"/>
    <x v="7"/>
    <x v="6"/>
    <s v="PVG"/>
    <x v="7"/>
    <n v="5057"/>
    <s v="Moderate-haul"/>
    <d v="1899-12-30T14:34:04"/>
    <x v="7"/>
    <d v="2025-01-01T00:00:00"/>
    <d v="1899-12-30T14:38:04"/>
    <d v="1899-12-30T20:15:04"/>
    <d v="1899-12-30T00:04:00"/>
    <d v="1899-12-30T00:04:00"/>
    <n v="4"/>
    <s v="On-time"/>
    <n v="1105.3399999999999"/>
    <x v="1"/>
    <n v="5"/>
    <s v="No Preference"/>
    <n v="160.97"/>
    <n v="25943.042541767602"/>
    <s v="Not Cancelled"/>
    <n v="4.6399999999999997"/>
    <n v="36131.65"/>
    <n v="70773.95"/>
    <n v="1.9587799062594704"/>
  </r>
  <r>
    <s v="5bf659a8-01f3-444f-a45f-3058ac4942ca"/>
    <s v="Tina Jones"/>
    <n v="26"/>
    <x v="0"/>
    <s v="F"/>
    <s v="China"/>
    <x v="0"/>
    <x v="15"/>
    <x v="9"/>
    <s v="PVG"/>
    <x v="15"/>
    <n v="11652"/>
    <s v="Long-haul"/>
    <d v="1899-12-30T22:40:48"/>
    <x v="15"/>
    <d v="2025-01-06T00:00:00"/>
    <d v="1899-12-30T22:57:48"/>
    <d v="1899-12-30T11:53:48"/>
    <d v="1899-12-30T00:17:00"/>
    <d v="1899-12-30T00:17:00"/>
    <n v="17"/>
    <s v="On-time"/>
    <n v="795.23"/>
    <x v="2"/>
    <n v="5"/>
    <s v="No Preference"/>
    <n v="139.38"/>
    <n v="59137.715294678797"/>
    <s v="Not Cancelled"/>
    <n v="3.71"/>
    <n v="113947.889999999"/>
    <n v="30553.559999999899"/>
    <n v="0.26813625070196712"/>
  </r>
  <r>
    <s v="2bc54e77-e5e2-4259-b7db-8a7be2820d71"/>
    <s v="Lynn Duncan"/>
    <n v="50"/>
    <x v="3"/>
    <s v="F"/>
    <s v="China"/>
    <x v="1"/>
    <x v="15"/>
    <x v="9"/>
    <s v="PVG"/>
    <x v="15"/>
    <n v="11652"/>
    <s v="Long-haul"/>
    <d v="1899-12-30T22:40:48"/>
    <x v="15"/>
    <d v="2025-01-03T00:00:00"/>
    <d v="1899-12-30T22:57:48"/>
    <d v="1899-12-30T11:53:48"/>
    <d v="1899-12-30T00:17:00"/>
    <d v="1899-12-30T00:17:00"/>
    <n v="17"/>
    <s v="On-time"/>
    <n v="860.34"/>
    <x v="2"/>
    <n v="5"/>
    <s v="Vegetarian"/>
    <n v="121.61"/>
    <n v="59298.1956761939"/>
    <s v="Not Cancelled"/>
    <n v="4.6399999999999997"/>
    <n v="114236.745"/>
    <n v="33051.648000000001"/>
    <n v="0.28932589071931281"/>
  </r>
  <r>
    <s v="553c6714-570e-4242-bbed-a3a8a7cd8cb8"/>
    <s v="Morgan Hall MD"/>
    <n v="18"/>
    <x v="0"/>
    <s v="F"/>
    <s v="China"/>
    <x v="1"/>
    <x v="15"/>
    <x v="9"/>
    <s v="PVG"/>
    <x v="15"/>
    <n v="11652"/>
    <s v="Long-haul"/>
    <d v="1899-12-30T22:40:48"/>
    <x v="15"/>
    <d v="2025-01-03T00:00:00"/>
    <d v="1899-12-30T22:57:48"/>
    <d v="1899-12-30T11:53:48"/>
    <d v="1899-12-30T00:17:00"/>
    <d v="1899-12-30T00:17:00"/>
    <n v="17"/>
    <s v="On-time"/>
    <n v="222.42"/>
    <x v="0"/>
    <n v="5"/>
    <s v="Vegetarian"/>
    <n v="51.8"/>
    <n v="59377.7576635773"/>
    <s v="Cancelled"/>
    <n v="4.8899999999999997"/>
    <n v="114379.965"/>
    <n v="8547.1440000000002"/>
    <n v="7.472588403047685E-2"/>
  </r>
  <r>
    <s v="ab8d61db-d811-4c87-9a24-942d25d2d0f4"/>
    <s v="Laurie Cole"/>
    <n v="60"/>
    <x v="1"/>
    <s v="M"/>
    <s v="China"/>
    <x v="1"/>
    <x v="17"/>
    <x v="12"/>
    <s v="JFK"/>
    <x v="17"/>
    <n v="3625"/>
    <s v="Short-haul "/>
    <d v="1899-12-30T02:26:02"/>
    <x v="17"/>
    <d v="2025-01-12T00:00:00"/>
    <d v="1899-12-30T03:45:02"/>
    <d v="1899-12-30T07:46:02"/>
    <d v="1899-12-30T01:19:00"/>
    <d v="1899-12-30T01:19:00"/>
    <n v="79"/>
    <s v="Moderate-delay"/>
    <n v="751.83"/>
    <x v="2"/>
    <n v="5"/>
    <s v="Vegetarian"/>
    <n v="47.1"/>
    <n v="18736.910599523999"/>
    <s v="Not Cancelled"/>
    <n v="3.37"/>
    <n v="27484.29"/>
    <n v="48126.54"/>
    <n v="1.7510563307256617"/>
  </r>
  <r>
    <s v="8f0c58bc-4011-4f60-b92e-206838cb02a6"/>
    <s v="Kelly Moore"/>
    <n v="67"/>
    <x v="1"/>
    <s v="F"/>
    <s v="China"/>
    <x v="1"/>
    <x v="17"/>
    <x v="12"/>
    <s v="JFK"/>
    <x v="17"/>
    <n v="3625"/>
    <s v="Short-haul "/>
    <d v="1899-12-30T02:26:02"/>
    <x v="17"/>
    <d v="2025-01-09T00:00:00"/>
    <d v="1899-12-30T03:45:02"/>
    <d v="1899-12-30T07:46:02"/>
    <d v="1899-12-30T01:19:00"/>
    <d v="1899-12-30T01:19:00"/>
    <n v="79"/>
    <s v="Moderate-delay"/>
    <n v="1499"/>
    <x v="2"/>
    <n v="5"/>
    <s v="Non-Vegetarian"/>
    <n v="23.49"/>
    <n v="18702.320377883501"/>
    <s v="Not Cancelled"/>
    <n v="3.62"/>
    <n v="27442.78"/>
    <n v="95940.7"/>
    <n v="3.496027006010324"/>
  </r>
  <r>
    <s v="b63b88e5-591b-4060-83df-1bd097528e07"/>
    <s v="Karen Walker"/>
    <n v="40"/>
    <x v="3"/>
    <s v="F"/>
    <s v="China"/>
    <x v="0"/>
    <x v="17"/>
    <x v="12"/>
    <s v="JFK"/>
    <x v="17"/>
    <n v="3625"/>
    <s v="Short-haul "/>
    <d v="1899-12-30T02:26:02"/>
    <x v="17"/>
    <d v="2025-01-03T00:00:00"/>
    <d v="1899-12-30T03:45:02"/>
    <d v="1899-12-30T07:46:02"/>
    <d v="1899-12-30T01:19:00"/>
    <d v="1899-12-30T01:19:00"/>
    <n v="79"/>
    <s v="Moderate-delay"/>
    <n v="1129.8900000000001"/>
    <x v="2"/>
    <n v="3"/>
    <s v="Non-Vegetarian"/>
    <n v="4.3899999999999997"/>
    <n v="19258.850482678001"/>
    <s v="Cancelled"/>
    <n v="4.9000000000000004"/>
    <n v="28110.62"/>
    <n v="72313.84"/>
    <n v="2.5724740329455558"/>
  </r>
  <r>
    <s v="68572e6a-b4b5-436f-8492-744f0a516c87"/>
    <s v="Michael Walker"/>
    <n v="42"/>
    <x v="3"/>
    <s v="F"/>
    <s v="China"/>
    <x v="1"/>
    <x v="17"/>
    <x v="12"/>
    <s v="JFK"/>
    <x v="17"/>
    <n v="3625"/>
    <s v="Short-haul "/>
    <d v="1899-12-30T02:26:02"/>
    <x v="17"/>
    <d v="2025-01-08T00:00:00"/>
    <d v="1899-12-30T03:45:02"/>
    <d v="1899-12-30T07:46:02"/>
    <d v="1899-12-30T01:19:00"/>
    <d v="1899-12-30T01:19:00"/>
    <n v="79"/>
    <s v="Moderate-delay"/>
    <n v="1470.46"/>
    <x v="2"/>
    <n v="5"/>
    <s v="No Preference"/>
    <n v="143.06"/>
    <n v="18917.4870336323"/>
    <s v="Not Cancelled"/>
    <n v="4.01"/>
    <n v="27700.98"/>
    <n v="94138.05"/>
    <n v="3.3983653285912632"/>
  </r>
  <r>
    <s v="71ce47d1-4064-4b08-a26c-bf7fb78b6dcb"/>
    <s v="Eric Hunter"/>
    <n v="42"/>
    <x v="3"/>
    <s v="F"/>
    <s v="China"/>
    <x v="1"/>
    <x v="18"/>
    <x v="13"/>
    <s v="PVG"/>
    <x v="18"/>
    <n v="4648"/>
    <s v="Moderate-haul"/>
    <d v="1899-12-30T16:59:46"/>
    <x v="18"/>
    <d v="2025-01-02T00:00:00"/>
    <d v="1899-12-30T19:29:46"/>
    <d v="1899-12-30T00:38:46"/>
    <d v="1899-12-30T02:30:00"/>
    <d v="1899-12-30T02:30:00"/>
    <n v="150"/>
    <s v="Severe-delay"/>
    <n v="1150.4100000000001"/>
    <x v="0"/>
    <n v="5"/>
    <s v="Vegan"/>
    <n v="145.53"/>
    <n v="24517.474810142299"/>
    <s v="Not Cancelled"/>
    <n v="4.43"/>
    <n v="34420.97"/>
    <n v="73655.350000000006"/>
    <n v="2.1398394641406098"/>
  </r>
  <r>
    <s v="a4b5933e-718c-4bd3-bd02-6b26585bc4e5"/>
    <s v="Jamie Hunt"/>
    <n v="34"/>
    <x v="2"/>
    <s v="M"/>
    <s v="France"/>
    <x v="0"/>
    <x v="0"/>
    <x v="0"/>
    <s v="ORD"/>
    <x v="0"/>
    <n v="11386"/>
    <s v="Long-haul"/>
    <d v="1899-12-30T14:32:05"/>
    <x v="0"/>
    <d v="2025-01-06T00:00:00"/>
    <d v="1899-12-30T16:06:05"/>
    <d v="1899-12-30T04:45:05"/>
    <d v="1899-12-30T01:34:00"/>
    <d v="1899-12-30T01:34:00"/>
    <n v="94"/>
    <s v="Moderate-delay"/>
    <n v="907.74"/>
    <x v="0"/>
    <n v="3"/>
    <s v="No Preference"/>
    <n v="72.72"/>
    <n v="57451.261830621501"/>
    <s v="Not Cancelled"/>
    <n v="3.85"/>
    <n v="73941.509999999995"/>
    <n v="58109.9"/>
    <n v="0.78589009069465865"/>
  </r>
  <r>
    <s v="26689930-f446-402d-abdd-c4dc27f26c56"/>
    <s v="Thomas Stone"/>
    <n v="36"/>
    <x v="2"/>
    <s v="M"/>
    <s v="France"/>
    <x v="0"/>
    <x v="0"/>
    <x v="0"/>
    <s v="ORD"/>
    <x v="0"/>
    <n v="11386"/>
    <s v="Long-haul"/>
    <d v="1899-12-30T14:32:05"/>
    <x v="0"/>
    <d v="2025-01-10T00:00:00"/>
    <d v="1899-12-30T16:06:05"/>
    <d v="1899-12-30T04:45:05"/>
    <d v="1899-12-30T01:34:00"/>
    <d v="1899-12-30T01:34:00"/>
    <n v="94"/>
    <s v="Moderate-delay"/>
    <n v="1048.93"/>
    <x v="0"/>
    <n v="3"/>
    <s v="Vegetarian"/>
    <n v="166.43"/>
    <n v="57674.769423255901"/>
    <s v="Cancelled"/>
    <n v="4.8"/>
    <n v="74209.72"/>
    <n v="67164.81"/>
    <n v="0.90506755718792631"/>
  </r>
  <r>
    <s v="e66c1f36-7302-4503-b3ad-288528458b46"/>
    <s v="Sean Fuller"/>
    <n v="57"/>
    <x v="3"/>
    <s v="F"/>
    <s v="France"/>
    <x v="1"/>
    <x v="0"/>
    <x v="0"/>
    <s v="ORD"/>
    <x v="0"/>
    <n v="11386"/>
    <s v="Long-haul"/>
    <d v="1899-12-30T14:32:05"/>
    <x v="0"/>
    <d v="2025-01-03T00:00:00"/>
    <d v="1899-12-30T16:06:05"/>
    <d v="1899-12-30T04:45:05"/>
    <d v="1899-12-30T01:34:00"/>
    <d v="1899-12-30T01:34:00"/>
    <n v="94"/>
    <s v="Moderate-delay"/>
    <n v="1414.05"/>
    <x v="2"/>
    <n v="5"/>
    <s v="Non-Vegetarian"/>
    <n v="37.700000000000003"/>
    <n v="57968.698687007702"/>
    <s v="Cancelled"/>
    <n v="3.55"/>
    <n v="74562.44"/>
    <n v="90506.74"/>
    <n v="1.2138382273970649"/>
  </r>
  <r>
    <s v="2f6d752f-e749-49f2-afaf-3c974d41aae0"/>
    <s v="Catherine Moore"/>
    <n v="20"/>
    <x v="0"/>
    <s v="M"/>
    <s v="France"/>
    <x v="0"/>
    <x v="0"/>
    <x v="0"/>
    <s v="ORD"/>
    <x v="0"/>
    <n v="11386"/>
    <s v="Long-haul"/>
    <d v="1899-12-30T14:32:05"/>
    <x v="0"/>
    <d v="2025-01-12T00:00:00"/>
    <d v="1899-12-30T16:06:05"/>
    <d v="1899-12-30T04:45:05"/>
    <d v="1899-12-30T01:34:00"/>
    <d v="1899-12-30T01:34:00"/>
    <n v="94"/>
    <s v="Moderate-delay"/>
    <n v="342.14"/>
    <x v="2"/>
    <n v="5"/>
    <s v="Gluten-Free"/>
    <n v="8.73"/>
    <n v="58256.181389988902"/>
    <s v="Cancelled"/>
    <n v="4.83"/>
    <n v="74907.42"/>
    <n v="21898.71"/>
    <n v="0.29234366902504449"/>
  </r>
  <r>
    <s v="2cca4235-9862-4c9a-91c5-fe41fc1e3a3e"/>
    <s v="Victoria Adams"/>
    <n v="45"/>
    <x v="3"/>
    <s v="F"/>
    <s v="France"/>
    <x v="0"/>
    <x v="0"/>
    <x v="0"/>
    <s v="ORD"/>
    <x v="0"/>
    <n v="11386"/>
    <s v="Long-haul"/>
    <d v="1899-12-30T14:32:05"/>
    <x v="0"/>
    <d v="2025-01-09T00:00:00"/>
    <d v="1899-12-30T16:06:05"/>
    <d v="1899-12-30T04:45:05"/>
    <d v="1899-12-30T01:34:00"/>
    <d v="1899-12-30T01:34:00"/>
    <n v="94"/>
    <s v="Moderate-delay"/>
    <n v="947.26"/>
    <x v="2"/>
    <n v="5"/>
    <s v="No Preference"/>
    <n v="169.19"/>
    <n v="57832.822564733702"/>
    <s v="Not Cancelled"/>
    <n v="3.79"/>
    <n v="74399.39"/>
    <n v="60658.48"/>
    <n v="0.81530883519340691"/>
  </r>
  <r>
    <s v="0ad5cc64-71da-4f0a-9a10-5a3e2db6631b"/>
    <s v="Carolyn Martin"/>
    <n v="68"/>
    <x v="1"/>
    <s v="M"/>
    <s v="France"/>
    <x v="0"/>
    <x v="0"/>
    <x v="0"/>
    <s v="ORD"/>
    <x v="0"/>
    <n v="11386"/>
    <s v="Long-haul"/>
    <d v="1899-12-30T14:32:05"/>
    <x v="0"/>
    <d v="2025-01-02T00:00:00"/>
    <d v="1899-12-30T16:06:05"/>
    <d v="1899-12-30T04:45:05"/>
    <d v="1899-12-30T01:34:00"/>
    <d v="1899-12-30T01:34:00"/>
    <n v="94"/>
    <s v="Moderate-delay"/>
    <n v="1028.4100000000001"/>
    <x v="2"/>
    <n v="5"/>
    <s v="Gluten-Free"/>
    <n v="15.84"/>
    <n v="58125.402277075998"/>
    <s v="Not Cancelled"/>
    <n v="4.2699999999999996"/>
    <n v="74750.48"/>
    <n v="65821.41"/>
    <n v="0.88054832557596963"/>
  </r>
  <r>
    <s v="c4a5daf4-a6e2-4aca-985e-fa770118a041"/>
    <s v="Olivia Beard"/>
    <n v="63"/>
    <x v="1"/>
    <s v="M"/>
    <s v="France"/>
    <x v="0"/>
    <x v="1"/>
    <x v="1"/>
    <s v="PEK"/>
    <x v="1"/>
    <n v="3448"/>
    <s v="Short-haul "/>
    <d v="1899-12-30T21:02:56"/>
    <x v="1"/>
    <d v="2025-01-02T00:00:00"/>
    <d v="1899-12-30T21:52:56"/>
    <d v="1899-12-30T01:41:56"/>
    <d v="1899-12-30T00:50:00"/>
    <d v="1899-12-30T00:50:00"/>
    <n v="50"/>
    <s v="Moderate-delay"/>
    <n v="1329.45"/>
    <x v="0"/>
    <n v="5"/>
    <s v="Gluten-Free"/>
    <n v="25.2"/>
    <n v="18181.7863500844"/>
    <s v="Cancelled"/>
    <n v="3.28"/>
    <n v="26818.14"/>
    <n v="85089.84"/>
    <n v="3.1728464390147861"/>
  </r>
  <r>
    <s v="8a494161-df0c-4127-9ca0-74023ceae699"/>
    <s v="Ethan Wallace"/>
    <n v="57"/>
    <x v="3"/>
    <s v="F"/>
    <s v="France"/>
    <x v="1"/>
    <x v="1"/>
    <x v="1"/>
    <s v="PEK"/>
    <x v="1"/>
    <n v="3448"/>
    <s v="Short-haul "/>
    <d v="1899-12-30T21:02:56"/>
    <x v="1"/>
    <d v="2025-01-03T00:00:00"/>
    <d v="1899-12-30T21:52:56"/>
    <d v="1899-12-30T01:41:56"/>
    <d v="1899-12-30T00:50:00"/>
    <d v="1899-12-30T00:50:00"/>
    <n v="50"/>
    <s v="Moderate-delay"/>
    <n v="1049.81"/>
    <x v="2"/>
    <n v="5"/>
    <s v="Vegetarian"/>
    <n v="1.18"/>
    <n v="18576.9927493625"/>
    <s v="Not Cancelled"/>
    <n v="4.0999999999999996"/>
    <n v="27292.39"/>
    <n v="67188.08"/>
    <n v="2.4617880661972076"/>
  </r>
  <r>
    <s v="6fcbb8ea-4b59-4a44-aef3-6444db9b0e68"/>
    <s v="Jesse Oliver"/>
    <n v="22"/>
    <x v="0"/>
    <s v="M"/>
    <s v="France"/>
    <x v="1"/>
    <x v="1"/>
    <x v="1"/>
    <s v="PEK"/>
    <x v="1"/>
    <n v="3448"/>
    <s v="Short-haul "/>
    <d v="1899-12-30T21:02:56"/>
    <x v="1"/>
    <d v="2025-01-10T00:00:00"/>
    <d v="1899-12-30T21:52:56"/>
    <d v="1899-12-30T01:41:56"/>
    <d v="1899-12-30T00:50:00"/>
    <d v="1899-12-30T00:50:00"/>
    <n v="50"/>
    <s v="Moderate-delay"/>
    <n v="608.35"/>
    <x v="2"/>
    <n v="5"/>
    <s v="No Preference"/>
    <n v="30.23"/>
    <n v="18039.8189625663"/>
    <s v="Not Cancelled"/>
    <n v="4.8099999999999996"/>
    <n v="26647.78"/>
    <n v="38940.449999999997"/>
    <n v="1.4613018420296173"/>
  </r>
  <r>
    <s v="492a6013-abd9-4daf-a94e-418530894678"/>
    <s v="Rhonda Miller"/>
    <n v="74"/>
    <x v="4"/>
    <s v="M"/>
    <s v="France"/>
    <x v="0"/>
    <x v="1"/>
    <x v="1"/>
    <s v="PEK"/>
    <x v="1"/>
    <n v="3448"/>
    <s v="Short-haul "/>
    <d v="1899-12-30T21:02:56"/>
    <x v="1"/>
    <d v="2025-01-08T00:00:00"/>
    <d v="1899-12-30T21:52:56"/>
    <d v="1899-12-30T01:41:56"/>
    <d v="1899-12-30T00:50:00"/>
    <d v="1899-12-30T00:50:00"/>
    <n v="50"/>
    <s v="Moderate-delay"/>
    <n v="238.76"/>
    <x v="1"/>
    <n v="5"/>
    <s v="Vegetarian"/>
    <n v="183.92"/>
    <n v="18068.905077912801"/>
    <s v="Not Cancelled"/>
    <n v="4.1399999999999997"/>
    <n v="26682.69"/>
    <n v="15317.42"/>
    <n v="0.57405831271134955"/>
  </r>
  <r>
    <s v="cf17a551-b4fc-45ea-8c04-7eee01f798ad"/>
    <s v="Mary Landry"/>
    <n v="64"/>
    <x v="1"/>
    <s v="F"/>
    <s v="France"/>
    <x v="0"/>
    <x v="1"/>
    <x v="1"/>
    <s v="PEK"/>
    <x v="1"/>
    <n v="3448"/>
    <s v="Short-haul "/>
    <d v="1899-12-30T21:02:56"/>
    <x v="1"/>
    <d v="2025-01-09T00:00:00"/>
    <d v="1899-12-30T21:52:56"/>
    <d v="1899-12-30T01:41:56"/>
    <d v="1899-12-30T00:50:00"/>
    <d v="1899-12-30T00:50:00"/>
    <n v="50"/>
    <s v="Moderate-delay"/>
    <n v="624.51"/>
    <x v="2"/>
    <n v="5"/>
    <s v="No Preference"/>
    <n v="115.17"/>
    <n v="18465.860038852501"/>
    <s v="Not Cancelled"/>
    <n v="4.45"/>
    <n v="27159.03"/>
    <n v="39991.67"/>
    <n v="1.4724999383262216"/>
  </r>
  <r>
    <s v="3c538225-ba99-4446-a91f-9fc3cc739bf3"/>
    <s v="David Ford"/>
    <n v="22"/>
    <x v="0"/>
    <s v="M"/>
    <s v="France"/>
    <x v="1"/>
    <x v="2"/>
    <x v="2"/>
    <s v="ATL"/>
    <x v="2"/>
    <n v="10686"/>
    <s v="Long-haul"/>
    <d v="1899-12-30T09:53:09"/>
    <x v="2"/>
    <d v="2025-01-04T00:00:00"/>
    <d v="1899-12-30T11:21:09"/>
    <d v="1899-12-30T23:13:09"/>
    <d v="1899-12-30T01:28:00"/>
    <d v="1899-12-30T01:28:00"/>
    <n v="88"/>
    <s v="Moderate-delay"/>
    <n v="135.03"/>
    <x v="1"/>
    <n v="5"/>
    <s v="Vegetarian"/>
    <n v="66.97"/>
    <n v="54022.716343662898"/>
    <s v="Not Cancelled"/>
    <n v="3.91"/>
    <n v="69827.259999999995"/>
    <n v="8655.31"/>
    <n v="0.12395316671454673"/>
  </r>
  <r>
    <s v="b2972eee-e38f-4814-9b23-a22fedeebf48"/>
    <s v="Amber Mann"/>
    <n v="38"/>
    <x v="2"/>
    <s v="M"/>
    <s v="France"/>
    <x v="0"/>
    <x v="3"/>
    <x v="3"/>
    <s v="PEK"/>
    <x v="3"/>
    <n v="14253"/>
    <s v="Long-haul"/>
    <d v="1899-12-30T17:08:15"/>
    <x v="3"/>
    <d v="2025-01-11T00:00:00"/>
    <d v="1899-12-30T18:32:15"/>
    <d v="1899-12-30T10:22:15"/>
    <d v="1899-12-30T01:24:00"/>
    <d v="1899-12-30T01:24:00"/>
    <n v="126"/>
    <s v="Severe-delay"/>
    <n v="90.02"/>
    <x v="1"/>
    <n v="3"/>
    <s v="Vegan"/>
    <n v="68.66"/>
    <n v="72743.133361022497"/>
    <s v="Not Cancelled"/>
    <n v="4.46"/>
    <n v="92291.76"/>
    <n v="5775.01"/>
    <n v="6.257340850364107E-2"/>
  </r>
  <r>
    <s v="9eb8ea6c-d87b-4d15-a7c2-7e7d15f47d1c"/>
    <s v="Stacie Franklin"/>
    <n v="39"/>
    <x v="2"/>
    <s v="M"/>
    <s v="France"/>
    <x v="0"/>
    <x v="3"/>
    <x v="3"/>
    <s v="PEK"/>
    <x v="3"/>
    <n v="14253"/>
    <s v="Long-haul"/>
    <d v="1899-12-30T17:08:15"/>
    <x v="3"/>
    <d v="2025-01-07T00:00:00"/>
    <d v="1899-12-30T18:32:15"/>
    <d v="1899-12-30T10:22:15"/>
    <d v="1899-12-30T01:24:00"/>
    <d v="1899-12-30T01:24:00"/>
    <n v="126"/>
    <s v="Severe-delay"/>
    <n v="504.81"/>
    <x v="2"/>
    <n v="3"/>
    <s v="No Preference"/>
    <n v="53.32"/>
    <n v="72049.273968903799"/>
    <s v="Cancelled"/>
    <n v="3.16"/>
    <n v="91459.13"/>
    <n v="32318.5"/>
    <n v="0.35336548685735364"/>
  </r>
  <r>
    <s v="7c4973b1-3b62-4112-9023-dc5391461f08"/>
    <s v="Todd Anderson"/>
    <n v="44"/>
    <x v="3"/>
    <s v="M"/>
    <s v="France"/>
    <x v="0"/>
    <x v="3"/>
    <x v="3"/>
    <s v="PEK"/>
    <x v="3"/>
    <n v="14253"/>
    <s v="Long-haul"/>
    <d v="1899-12-30T17:08:15"/>
    <x v="3"/>
    <d v="2025-01-03T00:00:00"/>
    <d v="1899-12-30T18:32:15"/>
    <d v="1899-12-30T10:22:15"/>
    <d v="1899-12-30T01:24:00"/>
    <d v="1899-12-30T01:24:00"/>
    <n v="126"/>
    <s v="Severe-delay"/>
    <n v="1343.96"/>
    <x v="2"/>
    <n v="5"/>
    <s v="Vegetarian"/>
    <n v="137.66"/>
    <n v="72120.324370193804"/>
    <s v="Cancelled"/>
    <n v="3.75"/>
    <n v="91544.39"/>
    <n v="86040.97"/>
    <n v="0.9398824985343176"/>
  </r>
  <r>
    <s v="063df7fa-8d30-43de-b271-0bcf95f5daa4"/>
    <s v="Mary Whitehead"/>
    <n v="58"/>
    <x v="3"/>
    <s v="M"/>
    <s v="France"/>
    <x v="0"/>
    <x v="3"/>
    <x v="3"/>
    <s v="PEK"/>
    <x v="3"/>
    <n v="14253"/>
    <s v="Long-haul"/>
    <d v="1899-12-30T17:08:15"/>
    <x v="3"/>
    <d v="2025-01-06T00:00:00"/>
    <d v="1899-12-30T18:32:15"/>
    <d v="1899-12-30T10:22:15"/>
    <d v="1899-12-30T01:24:00"/>
    <d v="1899-12-30T01:24:00"/>
    <n v="126"/>
    <s v="Severe-delay"/>
    <n v="1098.8800000000001"/>
    <x v="2"/>
    <n v="5"/>
    <s v="Vegan"/>
    <n v="150.91999999999999"/>
    <n v="72236.907406102502"/>
    <s v="Not Cancelled"/>
    <n v="3.6"/>
    <n v="91684.29"/>
    <n v="70358.5"/>
    <n v="0.76739973663972316"/>
  </r>
  <r>
    <s v="97043c3b-439e-406f-b7ea-277d26f70b7e"/>
    <s v="Eric Russell"/>
    <n v="74"/>
    <x v="4"/>
    <s v="M"/>
    <s v="France"/>
    <x v="1"/>
    <x v="3"/>
    <x v="3"/>
    <s v="PEK"/>
    <x v="3"/>
    <n v="14253"/>
    <s v="Long-haul"/>
    <d v="1899-12-30T17:08:15"/>
    <x v="3"/>
    <d v="2025-01-09T00:00:00"/>
    <d v="1899-12-30T18:32:15"/>
    <d v="1899-12-30T10:22:15"/>
    <d v="1899-12-30T01:24:00"/>
    <d v="1899-12-30T01:24:00"/>
    <n v="126"/>
    <s v="Severe-delay"/>
    <n v="1418.35"/>
    <x v="0"/>
    <n v="5"/>
    <s v="Vegan"/>
    <n v="161.5"/>
    <n v="72731.3011262246"/>
    <s v="Not Cancelled"/>
    <n v="4.3899999999999997"/>
    <n v="92277.56"/>
    <n v="90806.7"/>
    <n v="0.98406048014273462"/>
  </r>
  <r>
    <s v="0990c57c-fd7e-4a89-8577-8d749193570e"/>
    <s v="Casey Brown"/>
    <n v="44"/>
    <x v="3"/>
    <s v="M"/>
    <s v="France"/>
    <x v="0"/>
    <x v="3"/>
    <x v="3"/>
    <s v="PEK"/>
    <x v="3"/>
    <n v="14253"/>
    <s v="Long-haul"/>
    <d v="1899-12-30T17:08:15"/>
    <x v="3"/>
    <d v="2025-01-08T00:00:00"/>
    <d v="1899-12-30T18:32:15"/>
    <d v="1899-12-30T10:22:15"/>
    <d v="1899-12-30T01:24:00"/>
    <d v="1899-12-30T01:24:00"/>
    <n v="126"/>
    <s v="Severe-delay"/>
    <n v="1121.1400000000001"/>
    <x v="2"/>
    <n v="5"/>
    <s v="Vegetarian"/>
    <n v="61.14"/>
    <n v="72563.721532224095"/>
    <s v="Not Cancelled"/>
    <n v="3.71"/>
    <n v="92076.47"/>
    <n v="71765.19"/>
    <n v="0.7794085720271422"/>
  </r>
  <r>
    <s v="c8b70cd8-bf79-4dc0-a574-abd808145cb6"/>
    <s v="Courtney Evans"/>
    <n v="65"/>
    <x v="1"/>
    <s v="F"/>
    <s v="France"/>
    <x v="1"/>
    <x v="3"/>
    <x v="3"/>
    <s v="PEK"/>
    <x v="3"/>
    <n v="14253"/>
    <s v="Long-haul"/>
    <d v="1899-12-30T17:08:15"/>
    <x v="3"/>
    <d v="2025-01-09T00:00:00"/>
    <d v="1899-12-30T18:32:15"/>
    <d v="1899-12-30T10:22:15"/>
    <d v="1899-12-30T01:24:00"/>
    <d v="1899-12-30T01:24:00"/>
    <n v="126"/>
    <s v="Severe-delay"/>
    <n v="789.57"/>
    <x v="1"/>
    <n v="5"/>
    <s v="Vegetarian"/>
    <n v="74.209999999999994"/>
    <n v="72655.358089863701"/>
    <s v="Not Cancelled"/>
    <n v="3.15"/>
    <n v="92186.43"/>
    <n v="50547.32"/>
    <n v="0.54831627605060751"/>
  </r>
  <r>
    <s v="b55545ca-4278-440a-9197-527b764426a9"/>
    <s v="Mark Bradley"/>
    <n v="19"/>
    <x v="0"/>
    <s v="M"/>
    <s v="France"/>
    <x v="1"/>
    <x v="4"/>
    <x v="4"/>
    <s v="BKK"/>
    <x v="4"/>
    <n v="7728"/>
    <s v="Moderate-haul"/>
    <d v="1899-12-30T05:32:22"/>
    <x v="4"/>
    <d v="2025-01-06T00:00:00"/>
    <d v="1899-12-30T06:10:22"/>
    <d v="1899-12-30T14:45:22"/>
    <d v="1899-12-30T00:38:00"/>
    <d v="1899-12-30T00:38:00"/>
    <n v="38"/>
    <s v="Moderate-delay"/>
    <n v="733.84"/>
    <x v="2"/>
    <n v="5"/>
    <s v="Vegetarian"/>
    <n v="171.5"/>
    <n v="39781.769514057203"/>
    <s v="Cancelled"/>
    <n v="4.54"/>
    <n v="52738.12"/>
    <n v="47000.06"/>
    <n v="0.89119710751919101"/>
  </r>
  <r>
    <s v="e2d0f6ed-e9ae-48ff-9f34-26701a0e0f2c"/>
    <s v="Traci Mckay"/>
    <n v="29"/>
    <x v="0"/>
    <s v="F"/>
    <s v="France"/>
    <x v="1"/>
    <x v="4"/>
    <x v="4"/>
    <s v="BKK"/>
    <x v="4"/>
    <n v="7728"/>
    <s v="Moderate-haul"/>
    <d v="1899-12-30T05:32:22"/>
    <x v="4"/>
    <d v="2025-01-13T00:00:00"/>
    <d v="1899-12-30T06:10:22"/>
    <d v="1899-12-30T14:45:22"/>
    <d v="1899-12-30T00:38:00"/>
    <d v="1899-12-30T00:38:00"/>
    <n v="38"/>
    <s v="Moderate-delay"/>
    <n v="1018.3"/>
    <x v="1"/>
    <n v="5"/>
    <s v="Vegetarian"/>
    <n v="19.420000000000002"/>
    <n v="39260.283087322401"/>
    <s v="Not Cancelled"/>
    <n v="4.26"/>
    <n v="52112.34"/>
    <n v="65175.08"/>
    <n v="1.2506650056397393"/>
  </r>
  <r>
    <s v="c3c6dbdf-4b7a-427d-8d3b-bc3d242bf64c"/>
    <s v="Laurie Cruz"/>
    <n v="63"/>
    <x v="1"/>
    <s v="M"/>
    <s v="France"/>
    <x v="1"/>
    <x v="4"/>
    <x v="4"/>
    <s v="BKK"/>
    <x v="4"/>
    <n v="7728"/>
    <s v="Moderate-haul"/>
    <d v="1899-12-30T05:32:22"/>
    <x v="4"/>
    <d v="2025-01-15T00:00:00"/>
    <d v="1899-12-30T06:10:22"/>
    <d v="1899-12-30T14:45:22"/>
    <d v="1899-12-30T00:38:00"/>
    <d v="1899-12-30T00:38:00"/>
    <n v="38"/>
    <s v="Moderate-delay"/>
    <n v="1360.06"/>
    <x v="0"/>
    <n v="5"/>
    <s v="Vegan"/>
    <n v="149.02000000000001"/>
    <n v="39468.347943926099"/>
    <s v="Cancelled"/>
    <n v="4.8499999999999996"/>
    <n v="52362.02"/>
    <n v="87073.64"/>
    <n v="1.6629159837607488"/>
  </r>
  <r>
    <s v="abd5c693-d2a0-4ab2-8e9f-ac9e7be7d13f"/>
    <s v="Steven Williams"/>
    <n v="49"/>
    <x v="3"/>
    <s v="M"/>
    <s v="France"/>
    <x v="1"/>
    <x v="4"/>
    <x v="4"/>
    <s v="BKK"/>
    <x v="4"/>
    <n v="7728"/>
    <s v="Moderate-haul"/>
    <d v="1899-12-30T05:32:22"/>
    <x v="4"/>
    <d v="2025-01-03T00:00:00"/>
    <d v="1899-12-30T06:10:22"/>
    <d v="1899-12-30T14:45:22"/>
    <d v="1899-12-30T00:38:00"/>
    <d v="1899-12-30T00:38:00"/>
    <n v="38"/>
    <s v="Moderate-delay"/>
    <n v="1062.81"/>
    <x v="1"/>
    <n v="5"/>
    <s v="Vegan"/>
    <n v="30.1"/>
    <n v="39566.742795284103"/>
    <s v="Not Cancelled"/>
    <n v="4.34"/>
    <n v="52480.09"/>
    <n v="68025.86"/>
    <n v="1.2962222435213051"/>
  </r>
  <r>
    <s v="511570d0-625f-48c8-bf08-4fad324e972c"/>
    <s v="Jeffrey Parker"/>
    <n v="70"/>
    <x v="4"/>
    <s v="F"/>
    <s v="France"/>
    <x v="0"/>
    <x v="4"/>
    <x v="4"/>
    <s v="BKK"/>
    <x v="4"/>
    <n v="7728"/>
    <s v="Moderate-haul"/>
    <d v="1899-12-30T05:32:22"/>
    <x v="4"/>
    <d v="2025-01-07T00:00:00"/>
    <d v="1899-12-30T06:10:22"/>
    <d v="1899-12-30T14:45:22"/>
    <d v="1899-12-30T00:38:00"/>
    <d v="1899-12-30T00:38:00"/>
    <n v="38"/>
    <s v="Moderate-delay"/>
    <n v="190.51"/>
    <x v="1"/>
    <n v="5"/>
    <s v="Vegan"/>
    <n v="58.7"/>
    <n v="39441.043491980701"/>
    <s v="Not Cancelled"/>
    <n v="4.68"/>
    <n v="52329.25"/>
    <n v="12204.38"/>
    <n v="0.23322291070481613"/>
  </r>
  <r>
    <s v="08da4a11-5345-4e79-8b7c-00875f33080e"/>
    <s v="Amanda Lawson"/>
    <n v="74"/>
    <x v="4"/>
    <s v="F"/>
    <s v="France"/>
    <x v="0"/>
    <x v="4"/>
    <x v="4"/>
    <s v="BKK"/>
    <x v="4"/>
    <n v="7728"/>
    <s v="Moderate-haul"/>
    <d v="1899-12-30T05:32:22"/>
    <x v="4"/>
    <d v="2025-01-11T00:00:00"/>
    <d v="1899-12-30T06:10:22"/>
    <d v="1899-12-30T14:45:22"/>
    <d v="1899-12-30T00:38:00"/>
    <d v="1899-12-30T00:38:00"/>
    <n v="38"/>
    <s v="Moderate-delay"/>
    <n v="563.76"/>
    <x v="0"/>
    <n v="5"/>
    <s v="Vegetarian"/>
    <n v="148.71"/>
    <n v="39816.562562062602"/>
    <s v="Not Cancelled"/>
    <n v="3.34"/>
    <n v="52779.88"/>
    <n v="36110.379999999997"/>
    <n v="0.6841694221358593"/>
  </r>
  <r>
    <s v="1689c309-3829-4a23-90ab-1779496e92b6"/>
    <s v="Lauren Stein"/>
    <n v="30"/>
    <x v="2"/>
    <s v="F"/>
    <s v="France"/>
    <x v="0"/>
    <x v="4"/>
    <x v="4"/>
    <s v="BKK"/>
    <x v="4"/>
    <n v="7728"/>
    <s v="Moderate-haul"/>
    <d v="1899-12-30T05:32:22"/>
    <x v="4"/>
    <d v="2025-01-05T00:00:00"/>
    <d v="1899-12-30T06:10:22"/>
    <d v="1899-12-30T14:45:22"/>
    <d v="1899-12-30T00:38:00"/>
    <d v="1899-12-30T00:38:00"/>
    <n v="38"/>
    <s v="Moderate-delay"/>
    <n v="1375.9"/>
    <x v="1"/>
    <n v="3"/>
    <s v="Gluten-Free"/>
    <n v="57.83"/>
    <n v="39756.108257686501"/>
    <s v="Cancelled"/>
    <n v="3.19"/>
    <n v="52707.33"/>
    <n v="88069.17"/>
    <n v="1.6709093403137665"/>
  </r>
  <r>
    <s v="233b592d-d596-41b5-b605-3d9b1bda19ab"/>
    <s v="Nathaniel Molina"/>
    <n v="46"/>
    <x v="3"/>
    <s v="F"/>
    <s v="France"/>
    <x v="1"/>
    <x v="4"/>
    <x v="4"/>
    <s v="BKK"/>
    <x v="4"/>
    <n v="7728"/>
    <s v="Moderate-haul"/>
    <d v="1899-12-30T05:32:22"/>
    <x v="4"/>
    <d v="2025-01-13T00:00:00"/>
    <d v="1899-12-30T06:10:22"/>
    <d v="1899-12-30T14:45:22"/>
    <d v="1899-12-30T00:38:00"/>
    <d v="1899-12-30T00:38:00"/>
    <n v="38"/>
    <s v="Moderate-delay"/>
    <n v="787.84"/>
    <x v="2"/>
    <n v="5"/>
    <s v="Gluten-Free"/>
    <n v="144.25"/>
    <n v="39930.6348073388"/>
    <s v="Not Cancelled"/>
    <n v="3.7"/>
    <n v="52916.76"/>
    <n v="50450.61"/>
    <n v="0.95339567275093939"/>
  </r>
  <r>
    <s v="49d14b06-3a48-4007-bcf2-52e58f75a596"/>
    <s v="Michael Hicks"/>
    <n v="44"/>
    <x v="3"/>
    <s v="F"/>
    <s v="France"/>
    <x v="1"/>
    <x v="4"/>
    <x v="4"/>
    <s v="BKK"/>
    <x v="4"/>
    <n v="7728"/>
    <s v="Moderate-haul"/>
    <d v="1899-12-30T05:32:22"/>
    <x v="4"/>
    <d v="2025-01-01T00:00:00"/>
    <d v="1899-12-30T06:10:22"/>
    <d v="1899-12-30T14:45:22"/>
    <d v="1899-12-30T00:38:00"/>
    <d v="1899-12-30T00:38:00"/>
    <n v="38"/>
    <s v="Moderate-delay"/>
    <n v="569.70000000000005"/>
    <x v="2"/>
    <n v="5"/>
    <s v="Vegan"/>
    <n v="44.99"/>
    <n v="39748.014851456799"/>
    <s v="Cancelled"/>
    <n v="3.62"/>
    <n v="52697.62"/>
    <n v="36469.800000000003"/>
    <n v="0.69205781968901059"/>
  </r>
  <r>
    <s v="0cc4b8ff-a05c-40bb-9cf9-35492eec5485"/>
    <s v="Sabrina Black DVM"/>
    <n v="40"/>
    <x v="3"/>
    <s v="M"/>
    <s v="France"/>
    <x v="0"/>
    <x v="5"/>
    <x v="2"/>
    <s v="DXB"/>
    <x v="5"/>
    <n v="2357"/>
    <s v="Short-haul "/>
    <d v="1899-12-30T16:35:37"/>
    <x v="5"/>
    <d v="2025-01-12T00:00:00"/>
    <d v="1899-12-30T18:24:37"/>
    <d v="1899-12-30T21:01:37"/>
    <d v="1899-12-30T01:49:00"/>
    <d v="1899-12-30T01:49:00"/>
    <n v="109"/>
    <s v="Moderate-delay"/>
    <n v="481.96"/>
    <x v="1"/>
    <n v="3"/>
    <s v="Vegan"/>
    <n v="30.89"/>
    <n v="12617.1965721946"/>
    <s v="Not Cancelled"/>
    <n v="4"/>
    <n v="20140.64"/>
    <n v="30851.62"/>
    <n v="1.5318093168836739"/>
  </r>
  <r>
    <s v="c4de032e-3bb5-4f29-8741-657b687197b1"/>
    <s v="Tyler Taylor"/>
    <n v="48"/>
    <x v="3"/>
    <s v="F"/>
    <s v="France"/>
    <x v="0"/>
    <x v="5"/>
    <x v="2"/>
    <s v="DXB"/>
    <x v="5"/>
    <n v="2357"/>
    <s v="Short-haul "/>
    <d v="1899-12-30T16:35:37"/>
    <x v="5"/>
    <d v="2025-01-03T00:00:00"/>
    <d v="1899-12-30T18:24:37"/>
    <d v="1899-12-30T21:01:37"/>
    <d v="1899-12-30T01:49:00"/>
    <d v="1899-12-30T01:49:00"/>
    <n v="109"/>
    <s v="Moderate-delay"/>
    <n v="112.6"/>
    <x v="2"/>
    <n v="5"/>
    <s v="No Preference"/>
    <n v="141.82"/>
    <n v="13097.316996657901"/>
    <s v="Cancelled"/>
    <n v="4.68"/>
    <n v="20716.78"/>
    <n v="7234.76"/>
    <n v="0.34922222468935815"/>
  </r>
  <r>
    <s v="b7749072-b57a-4f26-ac53-51644367576c"/>
    <s v="Casey Mills"/>
    <n v="66"/>
    <x v="1"/>
    <s v="F"/>
    <s v="France"/>
    <x v="0"/>
    <x v="5"/>
    <x v="2"/>
    <s v="DXB"/>
    <x v="5"/>
    <n v="2357"/>
    <s v="Short-haul "/>
    <d v="1899-12-30T16:35:37"/>
    <x v="5"/>
    <d v="2025-01-02T00:00:00"/>
    <d v="1899-12-30T18:24:37"/>
    <d v="1899-12-30T21:01:37"/>
    <d v="1899-12-30T01:49:00"/>
    <d v="1899-12-30T01:49:00"/>
    <n v="109"/>
    <s v="Moderate-delay"/>
    <n v="390.55"/>
    <x v="0"/>
    <n v="5"/>
    <s v="Vegan"/>
    <n v="53.45"/>
    <n v="12617.413493857999"/>
    <s v="Cancelled"/>
    <n v="4.9400000000000004"/>
    <n v="20140.900000000001"/>
    <n v="25005.89"/>
    <n v="1.2415477957787386"/>
  </r>
  <r>
    <s v="3150a661-9b28-4f80-8f60-bd5739cce2f7"/>
    <s v="Roger Luna"/>
    <n v="69"/>
    <x v="1"/>
    <s v="F"/>
    <s v="France"/>
    <x v="0"/>
    <x v="5"/>
    <x v="2"/>
    <s v="DXB"/>
    <x v="5"/>
    <n v="2357"/>
    <s v="Short-haul "/>
    <d v="1899-12-30T16:35:37"/>
    <x v="5"/>
    <d v="2025-01-08T00:00:00"/>
    <d v="1899-12-30T18:24:37"/>
    <d v="1899-12-30T21:01:37"/>
    <d v="1899-12-30T01:49:00"/>
    <d v="1899-12-30T01:49:00"/>
    <n v="109"/>
    <s v="Moderate-delay"/>
    <n v="1142.95"/>
    <x v="1"/>
    <n v="5"/>
    <s v="Gluten-Free"/>
    <n v="161.12"/>
    <n v="13282.221047413001"/>
    <s v="Cancelled"/>
    <n v="4.47"/>
    <n v="20938.669999999998"/>
    <n v="73181.02"/>
    <n v="3.4950175918527782"/>
  </r>
  <r>
    <s v="9a1138b1-e93d-4dc7-a01a-1d8dfbc9f25c"/>
    <s v="Gina Jones"/>
    <n v="41"/>
    <x v="3"/>
    <s v="M"/>
    <s v="France"/>
    <x v="0"/>
    <x v="5"/>
    <x v="2"/>
    <s v="DXB"/>
    <x v="5"/>
    <n v="2357"/>
    <s v="Short-haul "/>
    <d v="1899-12-30T16:35:37"/>
    <x v="5"/>
    <d v="2025-01-15T00:00:00"/>
    <d v="1899-12-30T18:24:37"/>
    <d v="1899-12-30T21:01:37"/>
    <d v="1899-12-30T01:49:00"/>
    <d v="1899-12-30T01:49:00"/>
    <n v="109"/>
    <s v="Moderate-delay"/>
    <n v="1149.21"/>
    <x v="1"/>
    <n v="5"/>
    <s v="No Preference"/>
    <n v="36.979999999999997"/>
    <n v="13257.4409534317"/>
    <s v="Cancelled"/>
    <n v="3.41"/>
    <n v="20908.93"/>
    <n v="73556.84"/>
    <n v="3.5179628991057887"/>
  </r>
  <r>
    <s v="62d8ccb1-c601-40ed-b34a-59cfdd1b7b9b"/>
    <s v="John Castillo"/>
    <n v="43"/>
    <x v="3"/>
    <s v="M"/>
    <s v="France"/>
    <x v="0"/>
    <x v="5"/>
    <x v="2"/>
    <s v="DXB"/>
    <x v="5"/>
    <n v="2357"/>
    <s v="Short-haul "/>
    <d v="1899-12-30T16:35:37"/>
    <x v="5"/>
    <d v="2025-01-14T00:00:00"/>
    <d v="1899-12-30T18:24:37"/>
    <d v="1899-12-30T21:01:37"/>
    <d v="1899-12-30T01:49:00"/>
    <d v="1899-12-30T01:49:00"/>
    <n v="109"/>
    <s v="Moderate-delay"/>
    <n v="944.89"/>
    <x v="0"/>
    <n v="5"/>
    <s v="Gluten-Free"/>
    <n v="45.28"/>
    <n v="12370.0038747444"/>
    <s v="Cancelled"/>
    <n v="4.75"/>
    <n v="19844"/>
    <n v="60482.02"/>
    <n v="3.0478744204797419"/>
  </r>
  <r>
    <s v="fdc4dc2d-61d8-484e-b155-398ec4f8e954"/>
    <s v="Anna Weiss"/>
    <n v="42"/>
    <x v="3"/>
    <s v="F"/>
    <s v="France"/>
    <x v="1"/>
    <x v="6"/>
    <x v="5"/>
    <s v="DEN"/>
    <x v="6"/>
    <n v="11198"/>
    <s v="Long-haul"/>
    <d v="1899-12-30T06:48:26"/>
    <x v="6"/>
    <d v="2025-01-04T00:00:00"/>
    <d v="1899-12-30T07:27:26"/>
    <d v="1899-12-30T19:53:26"/>
    <d v="1899-12-30T00:39:00"/>
    <d v="1899-12-30T00:39:00"/>
    <n v="39"/>
    <s v="Moderate-delay"/>
    <n v="1112.46"/>
    <x v="0"/>
    <n v="5"/>
    <s v="Gluten-Free"/>
    <n v="63.8"/>
    <n v="56959.179696629602"/>
    <s v="Not Cancelled"/>
    <n v="4.47"/>
    <n v="73351.02"/>
    <n v="71210.2"/>
    <n v="0.9708140391231096"/>
  </r>
  <r>
    <s v="50d1df32-3b45-4144-97ab-8be98fa192ad"/>
    <s v="Mr. Joshua Rice"/>
    <n v="36"/>
    <x v="2"/>
    <s v="M"/>
    <s v="France"/>
    <x v="1"/>
    <x v="6"/>
    <x v="5"/>
    <s v="DEN"/>
    <x v="6"/>
    <n v="11198"/>
    <s v="Long-haul"/>
    <d v="1899-12-30T06:48:26"/>
    <x v="6"/>
    <d v="2025-01-14T00:00:00"/>
    <d v="1899-12-30T07:27:26"/>
    <d v="1899-12-30T19:53:26"/>
    <d v="1899-12-30T00:39:00"/>
    <d v="1899-12-30T00:39:00"/>
    <n v="39"/>
    <s v="Moderate-delay"/>
    <n v="479.81"/>
    <x v="1"/>
    <n v="3"/>
    <s v="Non-Vegetarian"/>
    <n v="160.69"/>
    <n v="56937.143803676801"/>
    <s v="Cancelled"/>
    <n v="3.56"/>
    <n v="73324.570000000007"/>
    <n v="30739.98"/>
    <n v="0.41923164363595988"/>
  </r>
  <r>
    <s v="312126cc-c486-41b7-be6b-3f51ff8e8881"/>
    <s v="Brenda Rojas"/>
    <n v="35"/>
    <x v="2"/>
    <s v="M"/>
    <s v="France"/>
    <x v="0"/>
    <x v="6"/>
    <x v="5"/>
    <s v="DEN"/>
    <x v="6"/>
    <n v="11198"/>
    <s v="Long-haul"/>
    <d v="1899-12-30T06:48:26"/>
    <x v="6"/>
    <d v="2025-01-14T00:00:00"/>
    <d v="1899-12-30T07:27:26"/>
    <d v="1899-12-30T19:53:26"/>
    <d v="1899-12-30T00:39:00"/>
    <d v="1899-12-30T00:39:00"/>
    <n v="39"/>
    <s v="Moderate-delay"/>
    <n v="1238.8900000000001"/>
    <x v="2"/>
    <n v="3"/>
    <s v="No Preference"/>
    <n v="42.29"/>
    <n v="56510.694842836303"/>
    <s v="Cancelled"/>
    <n v="4.3"/>
    <n v="72812.83"/>
    <n v="79297.42"/>
    <n v="1.0890583431518868"/>
  </r>
  <r>
    <s v="85cf0f87-9b39-49dd-aef3-f4c8a75973b4"/>
    <s v="Diane Andrews"/>
    <n v="40"/>
    <x v="3"/>
    <s v="F"/>
    <s v="France"/>
    <x v="0"/>
    <x v="6"/>
    <x v="5"/>
    <s v="DEN"/>
    <x v="6"/>
    <n v="11198"/>
    <s v="Long-haul"/>
    <d v="1899-12-30T06:48:26"/>
    <x v="6"/>
    <d v="2025-01-04T00:00:00"/>
    <d v="1899-12-30T07:27:26"/>
    <d v="1899-12-30T19:53:26"/>
    <d v="1899-12-30T00:39:00"/>
    <d v="1899-12-30T00:39:00"/>
    <n v="39"/>
    <s v="Moderate-delay"/>
    <n v="133.46"/>
    <x v="0"/>
    <n v="3"/>
    <s v="Gluten-Free"/>
    <n v="75.430000000000007"/>
    <n v="56904.9710194898"/>
    <s v="Cancelled"/>
    <n v="3.67"/>
    <n v="73285.97"/>
    <n v="8556.5300000000007"/>
    <n v="0.11675536258850092"/>
  </r>
  <r>
    <s v="8af1a87c-0a58-4c7a-83a6-c3b32d5cb7cc"/>
    <s v="Heidi Lawson"/>
    <n v="71"/>
    <x v="4"/>
    <s v="F"/>
    <s v="France"/>
    <x v="0"/>
    <x v="6"/>
    <x v="5"/>
    <s v="DEN"/>
    <x v="6"/>
    <n v="11198"/>
    <s v="Long-haul"/>
    <d v="1899-12-30T06:48:26"/>
    <x v="6"/>
    <d v="2025-01-05T00:00:00"/>
    <d v="1899-12-30T07:27:26"/>
    <d v="1899-12-30T19:53:26"/>
    <d v="1899-12-30T00:39:00"/>
    <d v="1899-12-30T00:39:00"/>
    <n v="39"/>
    <s v="Moderate-delay"/>
    <n v="256.63"/>
    <x v="1"/>
    <n v="5"/>
    <s v="Non-Vegetarian"/>
    <n v="192.41"/>
    <n v="57271.713519700403"/>
    <s v="Not Cancelled"/>
    <n v="3.61"/>
    <n v="73726.06"/>
    <n v="16462.8"/>
    <n v="0.22329689122136731"/>
  </r>
  <r>
    <s v="776ad8cb-0a52-446e-b4dc-3204f7e41825"/>
    <s v="Luis Mcconnell"/>
    <n v="64"/>
    <x v="1"/>
    <s v="M"/>
    <s v="France"/>
    <x v="0"/>
    <x v="6"/>
    <x v="5"/>
    <s v="DEN"/>
    <x v="6"/>
    <n v="11198"/>
    <s v="Long-haul"/>
    <d v="1899-12-30T06:48:26"/>
    <x v="6"/>
    <d v="2025-01-03T00:00:00"/>
    <d v="1899-12-30T07:27:26"/>
    <d v="1899-12-30T19:53:26"/>
    <d v="1899-12-30T00:39:00"/>
    <d v="1899-12-30T00:39:00"/>
    <n v="39"/>
    <s v="Moderate-delay"/>
    <n v="274.18"/>
    <x v="1"/>
    <n v="5"/>
    <s v="Gluten-Free"/>
    <n v="100.14"/>
    <n v="56637.161371341099"/>
    <s v="Cancelled"/>
    <n v="3.94"/>
    <n v="72964.59"/>
    <n v="17567.55"/>
    <n v="0.24076815891105535"/>
  </r>
  <r>
    <s v="d128d1d4-f7e5-426f-af45-2917767ec239"/>
    <s v="Mr. Sean Young"/>
    <n v="59"/>
    <x v="3"/>
    <s v="M"/>
    <s v="France"/>
    <x v="1"/>
    <x v="6"/>
    <x v="5"/>
    <s v="DEN"/>
    <x v="6"/>
    <n v="11198"/>
    <s v="Long-haul"/>
    <d v="1899-12-30T06:48:26"/>
    <x v="6"/>
    <d v="2025-01-12T00:00:00"/>
    <d v="1899-12-30T07:27:26"/>
    <d v="1899-12-30T19:53:26"/>
    <d v="1899-12-30T00:39:00"/>
    <d v="1899-12-30T00:39:00"/>
    <n v="39"/>
    <s v="Moderate-delay"/>
    <n v="1174.33"/>
    <x v="1"/>
    <n v="5"/>
    <s v="No Preference"/>
    <n v="180.78"/>
    <n v="56632.088727812101"/>
    <s v="Cancelled"/>
    <n v="3.38"/>
    <n v="72958.509999999995"/>
    <n v="75193.279999999999"/>
    <n v="1.0306306968165879"/>
  </r>
  <r>
    <s v="c8fea7fb-3399-4d0e-81ba-25e30bc96953"/>
    <s v="Felicia Arnold"/>
    <n v="28"/>
    <x v="0"/>
    <s v="F"/>
    <s v="France"/>
    <x v="1"/>
    <x v="6"/>
    <x v="5"/>
    <s v="DEN"/>
    <x v="6"/>
    <n v="11198"/>
    <s v="Long-haul"/>
    <d v="1899-12-30T06:48:26"/>
    <x v="6"/>
    <d v="2025-01-06T00:00:00"/>
    <d v="1899-12-30T07:27:26"/>
    <d v="1899-12-30T19:53:26"/>
    <d v="1899-12-30T00:39:00"/>
    <d v="1899-12-30T00:39:00"/>
    <n v="39"/>
    <s v="Moderate-delay"/>
    <n v="259.32"/>
    <x v="2"/>
    <n v="5"/>
    <s v="No Preference"/>
    <n v="89.95"/>
    <n v="57085.489978962803"/>
    <s v="Cancelled"/>
    <n v="4.7699999999999996"/>
    <n v="73502.59"/>
    <n v="16614.47"/>
    <n v="0.22603924569188652"/>
  </r>
  <r>
    <s v="8e612391-cecb-4270-9365-39dc1433ecbf"/>
    <s v="Linda Murphy"/>
    <n v="28"/>
    <x v="0"/>
    <s v="F"/>
    <s v="France"/>
    <x v="0"/>
    <x v="6"/>
    <x v="5"/>
    <s v="DEN"/>
    <x v="6"/>
    <n v="11198"/>
    <s v="Long-haul"/>
    <d v="1899-12-30T06:48:26"/>
    <x v="6"/>
    <d v="2025-01-04T00:00:00"/>
    <d v="1899-12-30T07:27:26"/>
    <d v="1899-12-30T19:53:26"/>
    <d v="1899-12-30T00:39:00"/>
    <d v="1899-12-30T00:39:00"/>
    <n v="39"/>
    <s v="Moderate-delay"/>
    <n v="509.56"/>
    <x v="2"/>
    <n v="5"/>
    <s v="Non-Vegetarian"/>
    <n v="30.13"/>
    <n v="57013.566137521302"/>
    <s v="Cancelled"/>
    <n v="4.12"/>
    <n v="73416.28"/>
    <n v="32617.87"/>
    <n v="0.44428660782049978"/>
  </r>
  <r>
    <s v="b5319967-362c-477d-b0b1-3d94854400e0"/>
    <s v="Nathan Clark"/>
    <n v="29"/>
    <x v="0"/>
    <s v="M"/>
    <s v="France"/>
    <x v="1"/>
    <x v="7"/>
    <x v="6"/>
    <s v="PVG"/>
    <x v="7"/>
    <n v="5057"/>
    <s v="Moderate-haul"/>
    <d v="1899-12-30T14:34:04"/>
    <x v="7"/>
    <d v="2025-01-10T00:00:00"/>
    <d v="1899-12-30T14:38:04"/>
    <d v="1899-12-30T20:15:04"/>
    <d v="1899-12-30T00:04:00"/>
    <d v="1899-12-30T00:04:00"/>
    <n v="4"/>
    <s v="On-time"/>
    <n v="378.79"/>
    <x v="0"/>
    <n v="5"/>
    <s v="Vegetarian"/>
    <n v="30.24"/>
    <n v="26419.100030322799"/>
    <s v="Cancelled"/>
    <n v="3.12"/>
    <n v="36702.92"/>
    <n v="24248.61"/>
    <n v="0.66067250235131159"/>
  </r>
  <r>
    <s v="5acb0efe-2627-4e83-b39f-09b59b616f58"/>
    <s v="Shawn Jones"/>
    <n v="21"/>
    <x v="0"/>
    <s v="F"/>
    <s v="France"/>
    <x v="1"/>
    <x v="9"/>
    <x v="1"/>
    <s v="ATL"/>
    <x v="9"/>
    <n v="12679"/>
    <s v="Long-haul"/>
    <d v="1899-12-30T16:15:41"/>
    <x v="9"/>
    <d v="2025-01-15T00:00:00"/>
    <d v="1899-12-30T17:06:41"/>
    <d v="1899-12-30T07:11:41"/>
    <d v="1899-12-30T00:51:00"/>
    <d v="1899-12-30T00:51:00"/>
    <n v="51"/>
    <s v="Moderate-delay"/>
    <n v="106.06"/>
    <x v="2"/>
    <n v="5"/>
    <s v="No Preference"/>
    <n v="5.74"/>
    <n v="64297.821978342698"/>
    <s v="Cancelled"/>
    <n v="3.89"/>
    <n v="82157.39"/>
    <n v="6788.99"/>
    <n v="8.2633954170160465E-2"/>
  </r>
  <r>
    <s v="a6c7be01-d479-4d63-a57a-7343913eaaef"/>
    <s v="Anthony Phillips"/>
    <n v="54"/>
    <x v="3"/>
    <s v="F"/>
    <s v="France"/>
    <x v="1"/>
    <x v="9"/>
    <x v="1"/>
    <s v="ATL"/>
    <x v="9"/>
    <n v="12679"/>
    <s v="Long-haul"/>
    <d v="1899-12-30T16:15:41"/>
    <x v="9"/>
    <d v="2025-01-14T00:00:00"/>
    <d v="1899-12-30T17:06:41"/>
    <d v="1899-12-30T07:11:41"/>
    <d v="1899-12-30T00:51:00"/>
    <d v="1899-12-30T00:51:00"/>
    <n v="51"/>
    <s v="Moderate-delay"/>
    <n v="656.99"/>
    <x v="1"/>
    <n v="5"/>
    <s v="Non-Vegetarian"/>
    <n v="21.26"/>
    <n v="64891.948045577497"/>
    <s v="Not Cancelled"/>
    <n v="3.76"/>
    <n v="82870.34"/>
    <n v="42051.61"/>
    <n v="0.50743860831269672"/>
  </r>
  <r>
    <s v="e40c2073-dcac-45cf-ba9d-91aaa776f8f3"/>
    <s v="Lisa Pace"/>
    <n v="20"/>
    <x v="0"/>
    <s v="F"/>
    <s v="France"/>
    <x v="1"/>
    <x v="9"/>
    <x v="1"/>
    <s v="ATL"/>
    <x v="9"/>
    <n v="12679"/>
    <s v="Long-haul"/>
    <d v="1899-12-30T16:15:41"/>
    <x v="9"/>
    <d v="2025-01-12T00:00:00"/>
    <d v="1899-12-30T17:06:41"/>
    <d v="1899-12-30T07:11:41"/>
    <d v="1899-12-30T00:51:00"/>
    <d v="1899-12-30T00:51:00"/>
    <n v="51"/>
    <s v="Moderate-delay"/>
    <n v="510.37"/>
    <x v="2"/>
    <n v="5"/>
    <s v="No Preference"/>
    <n v="125.89"/>
    <n v="64661.187813600402"/>
    <s v="Not Cancelled"/>
    <n v="3.62"/>
    <n v="82593.429999999993"/>
    <n v="32688.86"/>
    <n v="0.39578039076473764"/>
  </r>
  <r>
    <s v="054175bc-0ff8-48ef-a8ba-85541f2d47ff"/>
    <s v="William Mcguire PhD"/>
    <n v="45"/>
    <x v="3"/>
    <s v="F"/>
    <s v="France"/>
    <x v="1"/>
    <x v="9"/>
    <x v="1"/>
    <s v="ATL"/>
    <x v="9"/>
    <n v="12679"/>
    <s v="Long-haul"/>
    <d v="1899-12-30T16:15:41"/>
    <x v="9"/>
    <d v="2025-01-05T00:00:00"/>
    <d v="1899-12-30T17:06:41"/>
    <d v="1899-12-30T07:11:41"/>
    <d v="1899-12-30T00:51:00"/>
    <d v="1899-12-30T00:51:00"/>
    <n v="51"/>
    <s v="Moderate-delay"/>
    <n v="515.79"/>
    <x v="2"/>
    <n v="5"/>
    <s v="Gluten-Free"/>
    <n v="126.76"/>
    <n v="64350.405227172501"/>
    <s v="Not Cancelled"/>
    <n v="3.93"/>
    <n v="82220.490000000005"/>
    <n v="33035.910000000003"/>
    <n v="0.40179655947075965"/>
  </r>
  <r>
    <s v="9472c2c0-4d54-4fa8-8000-7b12ae1b00ab"/>
    <s v="Jesus Harris"/>
    <n v="20"/>
    <x v="0"/>
    <s v="M"/>
    <s v="France"/>
    <x v="0"/>
    <x v="9"/>
    <x v="1"/>
    <s v="ATL"/>
    <x v="9"/>
    <n v="12679"/>
    <s v="Long-haul"/>
    <d v="1899-12-30T16:15:41"/>
    <x v="9"/>
    <d v="2025-01-09T00:00:00"/>
    <d v="1899-12-30T17:06:41"/>
    <d v="1899-12-30T07:11:41"/>
    <d v="1899-12-30T00:51:00"/>
    <d v="1899-12-30T00:51:00"/>
    <n v="51"/>
    <s v="Moderate-delay"/>
    <n v="184.44"/>
    <x v="1"/>
    <n v="5"/>
    <s v="Vegetarian"/>
    <n v="67.25"/>
    <n v="64243.000102633698"/>
    <s v="Cancelled"/>
    <n v="4.6500000000000004"/>
    <n v="82091.600000000006"/>
    <n v="11817.61"/>
    <n v="0.14395638530617016"/>
  </r>
  <r>
    <s v="3646f99c-5366-40b9-9e29-7af8c894234c"/>
    <s v="Sean Armstrong"/>
    <n v="22"/>
    <x v="0"/>
    <s v="M"/>
    <s v="France"/>
    <x v="1"/>
    <x v="10"/>
    <x v="7"/>
    <s v="CAN"/>
    <x v="10"/>
    <n v="1891"/>
    <s v="Short-haul "/>
    <d v="1899-12-30T01:38:44"/>
    <x v="10"/>
    <d v="2025-01-03T00:00:00"/>
    <d v="1899-12-30T01:51:44"/>
    <d v="1899-12-30T03:57:44"/>
    <d v="1899-12-30T00:13:00"/>
    <d v="1899-12-30T00:13:00"/>
    <n v="13"/>
    <s v="On-time"/>
    <n v="186.2"/>
    <x v="1"/>
    <n v="5"/>
    <s v="Vegan"/>
    <n v="34.69"/>
    <n v="10304.1546098785"/>
    <s v="Not Cancelled"/>
    <n v="4.87"/>
    <n v="17364.990000000002"/>
    <n v="11923.74"/>
    <n v="0.68665400901468987"/>
  </r>
  <r>
    <s v="baf9d05c-3128-4fc4-9435-e4b775329ad5"/>
    <s v="Michael Jones"/>
    <n v="75"/>
    <x v="4"/>
    <s v="F"/>
    <s v="France"/>
    <x v="1"/>
    <x v="10"/>
    <x v="7"/>
    <s v="CAN"/>
    <x v="10"/>
    <n v="1891"/>
    <s v="Short-haul "/>
    <d v="1899-12-30T01:38:44"/>
    <x v="10"/>
    <d v="2025-01-14T00:00:00"/>
    <d v="1899-12-30T01:51:44"/>
    <d v="1899-12-30T03:57:44"/>
    <d v="1899-12-30T00:13:00"/>
    <d v="1899-12-30T00:13:00"/>
    <n v="13"/>
    <s v="On-time"/>
    <n v="93.65"/>
    <x v="2"/>
    <n v="5"/>
    <s v="No Preference"/>
    <n v="163.28"/>
    <n v="10063.4037635817"/>
    <s v="Not Cancelled"/>
    <n v="4.47"/>
    <n v="17076.080000000002"/>
    <n v="6026.26"/>
    <n v="0.35290652187153021"/>
  </r>
  <r>
    <s v="72c93e37-7fe5-45a0-9cba-45645f1cb119"/>
    <s v="Jennifer Johnson"/>
    <n v="28"/>
    <x v="0"/>
    <s v="M"/>
    <s v="France"/>
    <x v="0"/>
    <x v="10"/>
    <x v="7"/>
    <s v="CAN"/>
    <x v="10"/>
    <n v="1891"/>
    <s v="Short-haul "/>
    <d v="1899-12-30T01:38:44"/>
    <x v="10"/>
    <d v="2025-01-08T00:00:00"/>
    <d v="1899-12-30T01:51:44"/>
    <d v="1899-12-30T03:57:44"/>
    <d v="1899-12-30T00:13:00"/>
    <d v="1899-12-30T00:13:00"/>
    <n v="13"/>
    <s v="On-time"/>
    <n v="1050.3699999999999"/>
    <x v="1"/>
    <n v="5"/>
    <s v="No Preference"/>
    <n v="192.99"/>
    <n v="10264.103980485599"/>
    <s v="Cancelled"/>
    <n v="4.1500000000000004"/>
    <n v="17316.919999999998"/>
    <n v="67262.28"/>
    <n v="3.8841941869570342"/>
  </r>
  <r>
    <s v="4c07cdf5-9774-412a-ad2b-ad853a3fa28a"/>
    <s v="Erin Reed"/>
    <n v="49"/>
    <x v="3"/>
    <s v="F"/>
    <s v="France"/>
    <x v="0"/>
    <x v="10"/>
    <x v="7"/>
    <s v="CAN"/>
    <x v="10"/>
    <n v="1891"/>
    <s v="Short-haul "/>
    <d v="1899-12-30T01:38:44"/>
    <x v="10"/>
    <d v="2025-01-10T00:00:00"/>
    <d v="1899-12-30T01:51:44"/>
    <d v="1899-12-30T03:57:44"/>
    <d v="1899-12-30T00:13:00"/>
    <d v="1899-12-30T00:13:00"/>
    <n v="13"/>
    <s v="On-time"/>
    <n v="1173.68"/>
    <x v="1"/>
    <n v="5"/>
    <s v="Vegan"/>
    <n v="49.43"/>
    <n v="10290.420673730099"/>
    <s v="Not Cancelled"/>
    <n v="4.6100000000000003"/>
    <n v="17348.5"/>
    <n v="75125.41"/>
    <n v="4.3303691961841082"/>
  </r>
  <r>
    <s v="d0dfd1d5-7f60-4667-9b2a-a68ca1474a79"/>
    <s v="Jason Stanley"/>
    <n v="64"/>
    <x v="1"/>
    <s v="F"/>
    <s v="France"/>
    <x v="0"/>
    <x v="10"/>
    <x v="7"/>
    <s v="CAN"/>
    <x v="10"/>
    <n v="1891"/>
    <s v="Short-haul "/>
    <d v="1899-12-30T01:38:44"/>
    <x v="10"/>
    <d v="2025-01-07T00:00:00"/>
    <d v="1899-12-30T01:51:44"/>
    <d v="1899-12-30T03:57:44"/>
    <d v="1899-12-30T00:13:00"/>
    <d v="1899-12-30T00:13:00"/>
    <n v="13"/>
    <s v="On-time"/>
    <n v="414.66"/>
    <x v="0"/>
    <n v="5"/>
    <s v="Vegan"/>
    <n v="63.82"/>
    <n v="10250.128430458401"/>
    <s v="Not Cancelled"/>
    <n v="3.98"/>
    <n v="17300.150000000001"/>
    <n v="26551"/>
    <n v="1.5347265775152237"/>
  </r>
  <r>
    <s v="3b323f0c-689f-4188-ae05-8b1c6bf1ff9b"/>
    <s v="Kelsey Robinson"/>
    <n v="66"/>
    <x v="1"/>
    <s v="M"/>
    <s v="France"/>
    <x v="1"/>
    <x v="10"/>
    <x v="7"/>
    <s v="CAN"/>
    <x v="10"/>
    <n v="1891"/>
    <s v="Short-haul "/>
    <d v="1899-12-30T01:38:44"/>
    <x v="10"/>
    <d v="2025-01-12T00:00:00"/>
    <d v="1899-12-30T01:51:44"/>
    <d v="1899-12-30T03:57:44"/>
    <d v="1899-12-30T00:13:00"/>
    <d v="1899-12-30T00:13:00"/>
    <n v="13"/>
    <s v="On-time"/>
    <n v="694.77"/>
    <x v="1"/>
    <n v="5"/>
    <s v="Non-Vegetarian"/>
    <n v="126.88"/>
    <n v="10414.458472636699"/>
    <s v="Cancelled"/>
    <n v="3.46"/>
    <n v="17497.349999999999"/>
    <n v="44490.66"/>
    <n v="2.5427084672821887"/>
  </r>
  <r>
    <s v="f355a594-97b0-4488-afcd-8b4617e3ecc5"/>
    <s v="Joshua Ray"/>
    <n v="20"/>
    <x v="0"/>
    <s v="F"/>
    <s v="France"/>
    <x v="1"/>
    <x v="10"/>
    <x v="7"/>
    <s v="CAN"/>
    <x v="10"/>
    <n v="1891"/>
    <s v="Short-haul "/>
    <d v="1899-12-30T01:38:44"/>
    <x v="10"/>
    <d v="2025-01-10T00:00:00"/>
    <d v="1899-12-30T01:51:44"/>
    <d v="1899-12-30T03:57:44"/>
    <d v="1899-12-30T00:13:00"/>
    <d v="1899-12-30T00:13:00"/>
    <n v="13"/>
    <s v="On-time"/>
    <n v="1316.92"/>
    <x v="0"/>
    <n v="5"/>
    <s v="No Preference"/>
    <n v="37.49"/>
    <n v="10867.0778696404"/>
    <s v="Not Cancelled"/>
    <n v="4.78"/>
    <n v="18040.490000000002"/>
    <n v="84290.38"/>
    <n v="4.672288834726773"/>
  </r>
  <r>
    <s v="f7a5bd9e-282a-4a05-8a5b-2b2eeb10d7e3"/>
    <s v="Brandi Reyes"/>
    <n v="30"/>
    <x v="2"/>
    <s v="M"/>
    <s v="France"/>
    <x v="0"/>
    <x v="10"/>
    <x v="7"/>
    <s v="CAN"/>
    <x v="10"/>
    <n v="1891"/>
    <s v="Short-haul "/>
    <d v="1899-12-30T01:38:44"/>
    <x v="10"/>
    <d v="2025-01-03T00:00:00"/>
    <d v="1899-12-30T01:51:44"/>
    <d v="1899-12-30T03:57:44"/>
    <d v="1899-12-30T00:13:00"/>
    <d v="1899-12-30T00:13:00"/>
    <n v="13"/>
    <s v="On-time"/>
    <n v="1272.1600000000001"/>
    <x v="1"/>
    <n v="3"/>
    <s v="Vegan"/>
    <n v="37.24"/>
    <n v="10186.798401196"/>
    <s v="Not Cancelled"/>
    <n v="3.84"/>
    <n v="17224.16"/>
    <n v="81425.69"/>
    <n v="4.7274113802937272"/>
  </r>
  <r>
    <s v="469e0570-f48c-402d-973c-5005cd70d5f6"/>
    <s v="Lauren Williams"/>
    <n v="61"/>
    <x v="1"/>
    <s v="F"/>
    <s v="France"/>
    <x v="0"/>
    <x v="10"/>
    <x v="7"/>
    <s v="CAN"/>
    <x v="10"/>
    <n v="1891"/>
    <s v="Short-haul "/>
    <d v="1899-12-30T01:38:44"/>
    <x v="10"/>
    <d v="2025-01-05T00:00:00"/>
    <d v="1899-12-30T01:51:44"/>
    <d v="1899-12-30T03:57:44"/>
    <d v="1899-12-30T00:13:00"/>
    <d v="1899-12-30T00:13:00"/>
    <n v="13"/>
    <s v="On-time"/>
    <n v="600"/>
    <x v="2"/>
    <n v="5"/>
    <s v="No Preference"/>
    <n v="147.06"/>
    <n v="10354.3426196415"/>
    <s v="Not Cancelled"/>
    <n v="3.97"/>
    <n v="17425.21"/>
    <n v="38429.410000000003"/>
    <n v="2.2053914988685936"/>
  </r>
  <r>
    <s v="caee6fae-3b44-4065-83df-0581e897bb71"/>
    <s v="Michelle Harris"/>
    <n v="43"/>
    <x v="3"/>
    <s v="F"/>
    <s v="France"/>
    <x v="1"/>
    <x v="10"/>
    <x v="7"/>
    <s v="CAN"/>
    <x v="10"/>
    <n v="1891"/>
    <s v="Short-haul "/>
    <d v="1899-12-30T01:38:44"/>
    <x v="10"/>
    <d v="2025-01-06T00:00:00"/>
    <d v="1899-12-30T01:51:44"/>
    <d v="1899-12-30T03:57:44"/>
    <d v="1899-12-30T00:13:00"/>
    <d v="1899-12-30T00:13:00"/>
    <n v="13"/>
    <s v="On-time"/>
    <n v="1201.3"/>
    <x v="0"/>
    <n v="5"/>
    <s v="Vegetarian"/>
    <n v="55.35"/>
    <n v="10148.222354116901"/>
    <s v="Not Cancelled"/>
    <n v="3.94"/>
    <n v="17177.87"/>
    <n v="76894.27"/>
    <n v="4.4763564982154369"/>
  </r>
  <r>
    <s v="e3c18e4a-1f07-4f61-a588-5a63744f0ad6"/>
    <s v="Dr. Roberto Barton"/>
    <n v="58"/>
    <x v="3"/>
    <s v="F"/>
    <s v="France"/>
    <x v="1"/>
    <x v="10"/>
    <x v="7"/>
    <s v="CAN"/>
    <x v="10"/>
    <n v="1891"/>
    <s v="Short-haul "/>
    <d v="1899-12-30T01:38:44"/>
    <x v="10"/>
    <d v="2025-01-08T00:00:00"/>
    <d v="1899-12-30T01:51:44"/>
    <d v="1899-12-30T03:57:44"/>
    <d v="1899-12-30T00:13:00"/>
    <d v="1899-12-30T00:13:00"/>
    <n v="13"/>
    <s v="On-time"/>
    <n v="986.52"/>
    <x v="0"/>
    <n v="5"/>
    <s v="Gluten-Free"/>
    <n v="49.9"/>
    <n v="10726.9414596511"/>
    <s v="Cancelled"/>
    <n v="3.1"/>
    <n v="17872.330000000002"/>
    <n v="63147.26"/>
    <n v="3.5332416086766525"/>
  </r>
  <r>
    <s v="e2d1af14-56de-4308-8f17-b188ede8acce"/>
    <s v="Mary Kirk"/>
    <n v="25"/>
    <x v="0"/>
    <s v="M"/>
    <s v="France"/>
    <x v="0"/>
    <x v="11"/>
    <x v="8"/>
    <s v="PEK"/>
    <x v="11"/>
    <n v="3312"/>
    <s v="Short-haul "/>
    <d v="1899-12-30T04:46:52"/>
    <x v="11"/>
    <d v="2025-01-05T00:00:00"/>
    <d v="1899-12-30T06:59:52"/>
    <d v="1899-12-30T10:39:52"/>
    <d v="1899-12-30T02:13:00"/>
    <d v="1899-12-30T02:13:00"/>
    <n v="133"/>
    <s v="Severe-delay"/>
    <n v="389.4"/>
    <x v="1"/>
    <n v="5"/>
    <s v="Vegan"/>
    <n v="115.41"/>
    <n v="17065.039290690002"/>
    <s v="Cancelled"/>
    <n v="3.78"/>
    <n v="38217.074999999997"/>
    <n v="14966.807999999901"/>
    <n v="0.39162620373222967"/>
  </r>
  <r>
    <s v="e3a9d089-0742-43ca-91ec-38298a2255c1"/>
    <s v="Brandon Brown"/>
    <n v="48"/>
    <x v="3"/>
    <s v="F"/>
    <s v="France"/>
    <x v="1"/>
    <x v="11"/>
    <x v="8"/>
    <s v="PEK"/>
    <x v="11"/>
    <n v="3312"/>
    <s v="Short-haul "/>
    <d v="1899-12-30T04:46:52"/>
    <x v="11"/>
    <d v="2025-01-05T00:00:00"/>
    <d v="1899-12-30T06:59:52"/>
    <d v="1899-12-30T10:39:52"/>
    <d v="1899-12-30T02:13:00"/>
    <d v="1899-12-30T02:13:00"/>
    <n v="133"/>
    <s v="Severe-delay"/>
    <n v="926.86"/>
    <x v="2"/>
    <n v="5"/>
    <s v="Gluten-Free"/>
    <n v="13.2"/>
    <n v="17877.281330533799"/>
    <s v="Cancelled"/>
    <n v="3.11"/>
    <n v="39679.11"/>
    <n v="35593.008000000002"/>
    <n v="0.89702132935945389"/>
  </r>
  <r>
    <s v="ebe5d581-946c-4d55-b76e-f3cb31af62e5"/>
    <s v="Barbara Reyes"/>
    <n v="52"/>
    <x v="3"/>
    <s v="F"/>
    <s v="France"/>
    <x v="1"/>
    <x v="11"/>
    <x v="8"/>
    <s v="PEK"/>
    <x v="11"/>
    <n v="3312"/>
    <s v="Short-haul "/>
    <d v="1899-12-30T04:46:52"/>
    <x v="11"/>
    <d v="2025-01-10T00:00:00"/>
    <d v="1899-12-30T06:59:52"/>
    <d v="1899-12-30T10:39:52"/>
    <d v="1899-12-30T02:13:00"/>
    <d v="1899-12-30T02:13:00"/>
    <n v="133"/>
    <s v="Severe-delay"/>
    <n v="1352.79"/>
    <x v="1"/>
    <n v="5"/>
    <s v="Non-Vegetarian"/>
    <n v="52.53"/>
    <n v="18053.647697626398"/>
    <s v="Cancelled"/>
    <n v="3.14"/>
    <n v="39996.57"/>
    <n v="51953.442000000003"/>
    <n v="1.2989474347425292"/>
  </r>
  <r>
    <s v="44317a5b-45f7-48b9-a725-b34525cd2d10"/>
    <s v="Andrea Wright"/>
    <n v="25"/>
    <x v="0"/>
    <s v="F"/>
    <s v="France"/>
    <x v="0"/>
    <x v="11"/>
    <x v="8"/>
    <s v="PEK"/>
    <x v="11"/>
    <n v="3312"/>
    <s v="Short-haul "/>
    <d v="1899-12-30T04:46:52"/>
    <x v="11"/>
    <d v="2025-01-09T00:00:00"/>
    <d v="1899-12-30T06:59:52"/>
    <d v="1899-12-30T10:39:52"/>
    <d v="1899-12-30T02:13:00"/>
    <d v="1899-12-30T02:13:00"/>
    <n v="133"/>
    <s v="Severe-delay"/>
    <n v="1396.66"/>
    <x v="2"/>
    <n v="5"/>
    <s v="Vegetarian"/>
    <n v="101"/>
    <n v="17774.275147006701"/>
    <s v="Cancelled"/>
    <n v="3.64"/>
    <n v="39493.695"/>
    <n v="53643.864000000001"/>
    <n v="1.3582893168137344"/>
  </r>
  <r>
    <s v="24736cab-b995-4ea4-9ad6-be4cb57faa03"/>
    <s v="Christine Hoffman"/>
    <n v="18"/>
    <x v="0"/>
    <s v="F"/>
    <s v="France"/>
    <x v="0"/>
    <x v="11"/>
    <x v="8"/>
    <s v="PEK"/>
    <x v="11"/>
    <n v="3312"/>
    <s v="Short-haul "/>
    <d v="1899-12-30T04:46:52"/>
    <x v="11"/>
    <d v="2025-01-14T00:00:00"/>
    <d v="1899-12-30T06:59:52"/>
    <d v="1899-12-30T10:39:52"/>
    <d v="1899-12-30T02:13:00"/>
    <d v="1899-12-30T02:13:00"/>
    <n v="133"/>
    <s v="Severe-delay"/>
    <n v="225.12"/>
    <x v="2"/>
    <n v="5"/>
    <s v="Non-Vegetarian"/>
    <n v="182.62"/>
    <n v="17162.778606372201"/>
    <s v="Not Cancelled"/>
    <n v="3.19"/>
    <n v="38392.995000000003"/>
    <n v="8666.52"/>
    <n v="0.22573180341882679"/>
  </r>
  <r>
    <s v="4a588703-b155-41ea-a70f-c515129b9103"/>
    <s v="Carrie Brennan"/>
    <n v="29"/>
    <x v="0"/>
    <s v="M"/>
    <s v="France"/>
    <x v="0"/>
    <x v="11"/>
    <x v="8"/>
    <s v="PEK"/>
    <x v="11"/>
    <n v="3312"/>
    <s v="Short-haul "/>
    <d v="1899-12-30T04:46:52"/>
    <x v="11"/>
    <d v="2025-01-06T00:00:00"/>
    <d v="1899-12-30T06:59:52"/>
    <d v="1899-12-30T10:39:52"/>
    <d v="1899-12-30T02:13:00"/>
    <d v="1899-12-30T02:13:00"/>
    <n v="133"/>
    <s v="Severe-delay"/>
    <n v="776.64"/>
    <x v="1"/>
    <n v="5"/>
    <s v="Vegan"/>
    <n v="25.09"/>
    <n v="17081.168470484401"/>
    <s v="Not Cancelled"/>
    <n v="3.68"/>
    <n v="38246.1"/>
    <n v="29825.988000000001"/>
    <n v="0.77984390565312545"/>
  </r>
  <r>
    <s v="62499e93-04a8-4e45-9146-50a758ad87ab"/>
    <s v="Travis Garcia"/>
    <n v="56"/>
    <x v="3"/>
    <s v="M"/>
    <s v="France"/>
    <x v="0"/>
    <x v="11"/>
    <x v="8"/>
    <s v="PEK"/>
    <x v="11"/>
    <n v="3312"/>
    <s v="Short-haul "/>
    <d v="1899-12-30T04:46:52"/>
    <x v="11"/>
    <d v="2025-01-03T00:00:00"/>
    <d v="1899-12-30T06:59:52"/>
    <d v="1899-12-30T10:39:52"/>
    <d v="1899-12-30T02:13:00"/>
    <d v="1899-12-30T02:13:00"/>
    <n v="133"/>
    <s v="Severe-delay"/>
    <n v="460.98"/>
    <x v="1"/>
    <n v="5"/>
    <s v="Gluten-Free"/>
    <n v="90.44"/>
    <n v="17473.601061925201"/>
    <s v="Cancelled"/>
    <n v="4.5199999999999996"/>
    <n v="38952.479999999901"/>
    <n v="17712.486000000001"/>
    <n v="0.45472036697021717"/>
  </r>
  <r>
    <s v="8971cae6-0d24-4ebb-970e-ccd3bdf80dcc"/>
    <s v="Philip Barajas"/>
    <n v="73"/>
    <x v="4"/>
    <s v="F"/>
    <s v="France"/>
    <x v="0"/>
    <x v="11"/>
    <x v="8"/>
    <s v="PEK"/>
    <x v="11"/>
    <n v="3312"/>
    <s v="Short-haul "/>
    <d v="1899-12-30T04:46:52"/>
    <x v="11"/>
    <d v="2025-01-01T00:00:00"/>
    <d v="1899-12-30T06:59:52"/>
    <d v="1899-12-30T10:39:52"/>
    <d v="1899-12-30T02:13:00"/>
    <d v="1899-12-30T02:13:00"/>
    <n v="133"/>
    <s v="Severe-delay"/>
    <n v="657.43"/>
    <x v="1"/>
    <n v="5"/>
    <s v="Vegan"/>
    <n v="149.19999999999999"/>
    <n v="17186.6808493303"/>
    <s v="Cancelled"/>
    <n v="3.42"/>
    <n v="38436.03"/>
    <n v="25263.216"/>
    <n v="0.65727953693448571"/>
  </r>
  <r>
    <s v="c928373f-44a6-467c-b7fa-6add1815eb27"/>
    <s v="Kelly Harris"/>
    <n v="43"/>
    <x v="3"/>
    <s v="M"/>
    <s v="France"/>
    <x v="1"/>
    <x v="11"/>
    <x v="8"/>
    <s v="PEK"/>
    <x v="11"/>
    <n v="3312"/>
    <s v="Short-haul "/>
    <d v="1899-12-30T04:46:52"/>
    <x v="11"/>
    <d v="2025-01-09T00:00:00"/>
    <d v="1899-12-30T06:59:52"/>
    <d v="1899-12-30T10:39:52"/>
    <d v="1899-12-30T02:13:00"/>
    <d v="1899-12-30T02:13:00"/>
    <n v="133"/>
    <s v="Severe-delay"/>
    <n v="484.79"/>
    <x v="0"/>
    <n v="5"/>
    <s v="Vegan"/>
    <n v="172.23"/>
    <n v="17565.639492704599"/>
    <s v="Not Cancelled"/>
    <n v="3.98"/>
    <n v="39118.154999999999"/>
    <n v="18636.606"/>
    <n v="0.47641832801163553"/>
  </r>
  <r>
    <s v="e6c9d61d-2d86-4393-81f7-76910725068b"/>
    <s v="Taylor Lewis"/>
    <n v="52"/>
    <x v="3"/>
    <s v="F"/>
    <s v="France"/>
    <x v="0"/>
    <x v="12"/>
    <x v="9"/>
    <s v="ICN"/>
    <x v="12"/>
    <n v="9251"/>
    <s v="Long-haul"/>
    <d v="1899-12-30T04:11:16"/>
    <x v="12"/>
    <d v="2025-01-04T00:00:00"/>
    <d v="1899-12-30T04:35:16"/>
    <d v="1899-12-30T14:51:16"/>
    <d v="1899-12-30T00:24:00"/>
    <d v="1899-12-30T00:24:00"/>
    <n v="24"/>
    <s v="On-time"/>
    <n v="1462.91"/>
    <x v="0"/>
    <n v="5"/>
    <s v="Vegetarian"/>
    <n v="191.79"/>
    <n v="46941.175893045402"/>
    <s v="Cancelled"/>
    <n v="3.97"/>
    <n v="91994.115000000005"/>
    <n v="56198.76"/>
    <n v="0.61089516432654412"/>
  </r>
  <r>
    <s v="114a26e7-aae1-4622-9cfb-2688b75d8070"/>
    <s v="Caitlyn Miranda"/>
    <n v="20"/>
    <x v="0"/>
    <s v="M"/>
    <s v="France"/>
    <x v="1"/>
    <x v="12"/>
    <x v="9"/>
    <s v="ICN"/>
    <x v="12"/>
    <n v="9251"/>
    <s v="Long-haul"/>
    <d v="1899-12-30T04:11:16"/>
    <x v="12"/>
    <d v="2025-01-11T00:00:00"/>
    <d v="1899-12-30T04:35:16"/>
    <d v="1899-12-30T14:51:16"/>
    <d v="1899-12-30T00:24:00"/>
    <d v="1899-12-30T00:24:00"/>
    <n v="24"/>
    <s v="On-time"/>
    <n v="578.01"/>
    <x v="2"/>
    <n v="5"/>
    <s v="Gluten-Free"/>
    <n v="79.78"/>
    <n v="47515.477949472799"/>
    <s v="Not Cancelled"/>
    <n v="3.08"/>
    <n v="93027.854999999996"/>
    <n v="22205.16"/>
    <n v="0.23869366868665307"/>
  </r>
  <r>
    <s v="43539faa-007e-4adf-b96a-cb73d8a66da5"/>
    <s v="Amy Allen"/>
    <n v="20"/>
    <x v="0"/>
    <s v="M"/>
    <s v="France"/>
    <x v="1"/>
    <x v="12"/>
    <x v="9"/>
    <s v="ICN"/>
    <x v="12"/>
    <n v="9251"/>
    <s v="Long-haul"/>
    <d v="1899-12-30T04:11:16"/>
    <x v="12"/>
    <d v="2025-01-13T00:00:00"/>
    <d v="1899-12-30T04:35:16"/>
    <d v="1899-12-30T14:51:16"/>
    <d v="1899-12-30T00:24:00"/>
    <d v="1899-12-30T00:24:00"/>
    <n v="24"/>
    <s v="On-time"/>
    <n v="985.89"/>
    <x v="0"/>
    <n v="5"/>
    <s v="Gluten-Free"/>
    <n v="22.25"/>
    <n v="47118.419925584902"/>
    <s v="Cancelled"/>
    <n v="3.75"/>
    <n v="92313.15"/>
    <n v="37860.845999999998"/>
    <n v="0.4101349157731049"/>
  </r>
  <r>
    <s v="91148556-fa92-4aa6-9af5-a10e46a6a65c"/>
    <s v="Philip Erickson"/>
    <n v="21"/>
    <x v="0"/>
    <s v="F"/>
    <s v="France"/>
    <x v="1"/>
    <x v="12"/>
    <x v="9"/>
    <s v="ICN"/>
    <x v="12"/>
    <n v="9251"/>
    <s v="Long-haul"/>
    <d v="1899-12-30T04:11:16"/>
    <x v="12"/>
    <d v="2025-01-09T00:00:00"/>
    <d v="1899-12-30T04:35:16"/>
    <d v="1899-12-30T14:51:16"/>
    <d v="1899-12-30T00:24:00"/>
    <d v="1899-12-30T00:24:00"/>
    <n v="24"/>
    <s v="On-time"/>
    <n v="1000.18"/>
    <x v="1"/>
    <n v="5"/>
    <s v="No Preference"/>
    <n v="21.88"/>
    <n v="46914.802689691001"/>
    <s v="Cancelled"/>
    <n v="3.91"/>
    <n v="91946.64"/>
    <n v="38409.54"/>
    <n v="0.41773728762682355"/>
  </r>
  <r>
    <s v="65a2e7e7-7b19-4097-b8d6-570dab9f2423"/>
    <s v="Tammy Manning"/>
    <n v="30"/>
    <x v="2"/>
    <s v="M"/>
    <s v="France"/>
    <x v="0"/>
    <x v="12"/>
    <x v="9"/>
    <s v="ICN"/>
    <x v="12"/>
    <n v="9251"/>
    <s v="Long-haul"/>
    <d v="1899-12-30T04:11:16"/>
    <x v="12"/>
    <d v="2025-01-06T00:00:00"/>
    <d v="1899-12-30T04:35:16"/>
    <d v="1899-12-30T14:51:16"/>
    <d v="1899-12-30T00:24:00"/>
    <d v="1899-12-30T00:24:00"/>
    <n v="24"/>
    <s v="On-time"/>
    <n v="1263.3499999999999"/>
    <x v="2"/>
    <n v="3"/>
    <s v="Gluten-Free"/>
    <n v="127.37"/>
    <n v="47543.661093868199"/>
    <s v="Not Cancelled"/>
    <n v="4.37"/>
    <n v="93078.584999999905"/>
    <n v="48527.921999999999"/>
    <n v="0.5213650594280097"/>
  </r>
  <r>
    <s v="8afeff3d-4e0c-4ef3-9e8f-2f6df219d105"/>
    <s v="Thomas Carroll"/>
    <n v="33"/>
    <x v="2"/>
    <s v="F"/>
    <s v="France"/>
    <x v="1"/>
    <x v="12"/>
    <x v="9"/>
    <s v="ICN"/>
    <x v="12"/>
    <n v="9251"/>
    <s v="Long-haul"/>
    <d v="1899-12-30T04:11:16"/>
    <x v="12"/>
    <d v="2025-01-02T00:00:00"/>
    <d v="1899-12-30T04:35:16"/>
    <d v="1899-12-30T14:51:16"/>
    <d v="1899-12-30T00:24:00"/>
    <d v="1899-12-30T00:24:00"/>
    <n v="24"/>
    <s v="On-time"/>
    <n v="186.69"/>
    <x v="0"/>
    <n v="3"/>
    <s v="Non-Vegetarian"/>
    <n v="143.34"/>
    <n v="47498.374700096399"/>
    <s v="Not Cancelled"/>
    <n v="3.74"/>
    <n v="92997.074999999997"/>
    <n v="7186.098"/>
    <n v="7.7272301306250762E-2"/>
  </r>
  <r>
    <s v="0639dd5e-a224-4509-956a-b3c54c67ff8a"/>
    <s v="Daniel Fisher"/>
    <n v="22"/>
    <x v="0"/>
    <s v="M"/>
    <s v="France"/>
    <x v="0"/>
    <x v="13"/>
    <x v="10"/>
    <s v="ICN"/>
    <x v="13"/>
    <n v="10648"/>
    <s v="Long-haul"/>
    <d v="1899-12-30T22:11:42"/>
    <x v="13"/>
    <d v="2025-01-12T00:00:00"/>
    <d v="1899-12-30T22:13:42"/>
    <d v="1899-12-30T10:02:42"/>
    <d v="1899-12-30T00:02:00"/>
    <d v="1899-12-30T00:02:00"/>
    <n v="2"/>
    <s v="On-time"/>
    <n v="106.64"/>
    <x v="1"/>
    <n v="5"/>
    <s v="Gluten-Free"/>
    <n v="47.39"/>
    <n v="54349.175906629003"/>
    <s v="Cancelled"/>
    <n v="3.51"/>
    <n v="70219.009999999995"/>
    <n v="6834.44"/>
    <n v="9.7330338322912838E-2"/>
  </r>
  <r>
    <s v="a4d224b9-3589-4bdc-8a39-953c4990b851"/>
    <s v="Stephen Brown"/>
    <n v="54"/>
    <x v="3"/>
    <s v="M"/>
    <s v="France"/>
    <x v="0"/>
    <x v="13"/>
    <x v="10"/>
    <s v="ICN"/>
    <x v="13"/>
    <n v="10648"/>
    <s v="Long-haul"/>
    <d v="1899-12-30T22:11:42"/>
    <x v="13"/>
    <d v="2025-01-14T00:00:00"/>
    <d v="1899-12-30T22:13:42"/>
    <d v="1899-12-30T10:02:42"/>
    <d v="1899-12-30T00:02:00"/>
    <d v="1899-12-30T00:02:00"/>
    <n v="2"/>
    <s v="On-time"/>
    <n v="893.13"/>
    <x v="2"/>
    <n v="5"/>
    <s v="Non-Vegetarian"/>
    <n v="51.55"/>
    <n v="54460.695184306802"/>
    <s v="Cancelled"/>
    <n v="4.8099999999999996"/>
    <n v="70352.83"/>
    <n v="57170.63"/>
    <n v="0.81262729587423843"/>
  </r>
  <r>
    <s v="dfbd9986-52e9-43d7-a3cd-c02e1b40cd6b"/>
    <s v="Derek Martin"/>
    <n v="68"/>
    <x v="1"/>
    <s v="M"/>
    <s v="France"/>
    <x v="1"/>
    <x v="13"/>
    <x v="10"/>
    <s v="ICN"/>
    <x v="13"/>
    <n v="10648"/>
    <s v="Long-haul"/>
    <d v="1899-12-30T22:11:42"/>
    <x v="13"/>
    <d v="2025-01-04T00:00:00"/>
    <d v="1899-12-30T22:13:42"/>
    <d v="1899-12-30T10:02:42"/>
    <d v="1899-12-30T00:02:00"/>
    <d v="1899-12-30T00:02:00"/>
    <n v="2"/>
    <s v="On-time"/>
    <n v="873.27"/>
    <x v="0"/>
    <n v="5"/>
    <s v="Vegan"/>
    <n v="178.79"/>
    <n v="54139.630846532098"/>
    <s v="Not Cancelled"/>
    <n v="3.53"/>
    <n v="69967.56"/>
    <n v="55925.04"/>
    <n v="0.79929956111089195"/>
  </r>
  <r>
    <s v="afbbb5ad-1832-4e17-b3f1-ca83c731ae34"/>
    <s v="Brandon Morris"/>
    <n v="50"/>
    <x v="3"/>
    <s v="F"/>
    <s v="France"/>
    <x v="0"/>
    <x v="13"/>
    <x v="10"/>
    <s v="ICN"/>
    <x v="13"/>
    <n v="10648"/>
    <s v="Long-haul"/>
    <d v="1899-12-30T22:11:42"/>
    <x v="13"/>
    <d v="2025-01-09T00:00:00"/>
    <d v="1899-12-30T22:13:42"/>
    <d v="1899-12-30T10:02:42"/>
    <d v="1899-12-30T00:02:00"/>
    <d v="1899-12-30T00:02:00"/>
    <n v="2"/>
    <s v="On-time"/>
    <n v="1224.8399999999999"/>
    <x v="1"/>
    <n v="5"/>
    <s v="Non-Vegetarian"/>
    <n v="161.07"/>
    <n v="53779.963400537097"/>
    <s v="Cancelled"/>
    <n v="4.8600000000000003"/>
    <n v="69535.960000000006"/>
    <n v="78421.97"/>
    <n v="1.1277901390877467"/>
  </r>
  <r>
    <s v="12331fbb-557b-49ec-8ccb-904e5bb17a58"/>
    <s v="Jeanne Berry"/>
    <n v="68"/>
    <x v="1"/>
    <s v="F"/>
    <s v="France"/>
    <x v="1"/>
    <x v="13"/>
    <x v="10"/>
    <s v="ICN"/>
    <x v="13"/>
    <n v="10648"/>
    <s v="Long-haul"/>
    <d v="1899-12-30T22:11:42"/>
    <x v="13"/>
    <d v="2025-01-12T00:00:00"/>
    <d v="1899-12-30T22:13:42"/>
    <d v="1899-12-30T10:02:42"/>
    <d v="1899-12-30T00:02:00"/>
    <d v="1899-12-30T00:02:00"/>
    <n v="2"/>
    <s v="On-time"/>
    <n v="890.83"/>
    <x v="1"/>
    <n v="5"/>
    <s v="Non-Vegetarian"/>
    <n v="34.31"/>
    <n v="54686.011203485898"/>
    <s v="Not Cancelled"/>
    <n v="3.96"/>
    <n v="70623.210000000006"/>
    <n v="57019.98"/>
    <n v="0.80738301190217776"/>
  </r>
  <r>
    <s v="e3a853a9-b3d0-4275-9c2b-eec857bf50fa"/>
    <s v="Jacqueline Daugherty"/>
    <n v="63"/>
    <x v="1"/>
    <s v="F"/>
    <s v="France"/>
    <x v="0"/>
    <x v="13"/>
    <x v="10"/>
    <s v="ICN"/>
    <x v="13"/>
    <n v="10648"/>
    <s v="Long-haul"/>
    <d v="1899-12-30T22:11:42"/>
    <x v="13"/>
    <d v="2025-01-09T00:00:00"/>
    <d v="1899-12-30T22:13:42"/>
    <d v="1899-12-30T10:02:42"/>
    <d v="1899-12-30T00:02:00"/>
    <d v="1899-12-30T00:02:00"/>
    <n v="2"/>
    <s v="On-time"/>
    <n v="462.04"/>
    <x v="1"/>
    <n v="5"/>
    <s v="Non-Vegetarian"/>
    <n v="75.069999999999993"/>
    <n v="53997.550341157003"/>
    <s v="Not Cancelled"/>
    <n v="3.07"/>
    <n v="69797.06"/>
    <n v="29585.57"/>
    <n v="0.42387988835059814"/>
  </r>
  <r>
    <s v="476585c4-2dfa-4395-8d28-90c51d9b3d42"/>
    <s v="Clinton Murphy"/>
    <n v="62"/>
    <x v="1"/>
    <s v="M"/>
    <s v="France"/>
    <x v="1"/>
    <x v="13"/>
    <x v="10"/>
    <s v="ICN"/>
    <x v="13"/>
    <n v="10648"/>
    <s v="Long-haul"/>
    <d v="1899-12-30T22:11:42"/>
    <x v="13"/>
    <d v="2025-01-06T00:00:00"/>
    <d v="1899-12-30T22:13:42"/>
    <d v="1899-12-30T10:02:42"/>
    <d v="1899-12-30T00:02:00"/>
    <d v="1899-12-30T00:02:00"/>
    <n v="2"/>
    <s v="On-time"/>
    <n v="1181.27"/>
    <x v="2"/>
    <n v="5"/>
    <s v="No Preference"/>
    <n v="117.06"/>
    <n v="54021.633040795998"/>
    <s v="Cancelled"/>
    <n v="4.79"/>
    <n v="69825.960000000006"/>
    <n v="75624.69"/>
    <n v="1.0830454747775755"/>
  </r>
  <r>
    <s v="7616f4b7-1f47-4d35-8e79-f8c70bfe0125"/>
    <s v="Paul Morgan"/>
    <n v="53"/>
    <x v="3"/>
    <s v="M"/>
    <s v="France"/>
    <x v="1"/>
    <x v="13"/>
    <x v="10"/>
    <s v="ICN"/>
    <x v="13"/>
    <n v="10648"/>
    <s v="Long-haul"/>
    <d v="1899-12-30T22:11:42"/>
    <x v="13"/>
    <d v="2025-01-08T00:00:00"/>
    <d v="1899-12-30T22:13:42"/>
    <d v="1899-12-30T10:02:42"/>
    <d v="1899-12-30T00:02:00"/>
    <d v="1899-12-30T00:02:00"/>
    <n v="2"/>
    <s v="On-time"/>
    <n v="651.36"/>
    <x v="2"/>
    <n v="5"/>
    <s v="Non-Vegetarian"/>
    <n v="167.74"/>
    <n v="54315.465090540398"/>
    <s v="Not Cancelled"/>
    <n v="4.4000000000000004"/>
    <n v="70178.559999999998"/>
    <n v="41720.589999999997"/>
    <n v="0.59449196449741915"/>
  </r>
  <r>
    <s v="84104964-82d5-4c4d-95ff-3fbab6e6240c"/>
    <s v="Rebecca Hunt"/>
    <n v="62"/>
    <x v="1"/>
    <s v="F"/>
    <s v="France"/>
    <x v="1"/>
    <x v="13"/>
    <x v="10"/>
    <s v="ICN"/>
    <x v="13"/>
    <n v="10648"/>
    <s v="Long-haul"/>
    <d v="1899-12-30T22:11:42"/>
    <x v="13"/>
    <d v="2025-01-06T00:00:00"/>
    <d v="1899-12-30T22:13:42"/>
    <d v="1899-12-30T10:02:42"/>
    <d v="1899-12-30T00:02:00"/>
    <d v="1899-12-30T00:02:00"/>
    <n v="2"/>
    <s v="On-time"/>
    <n v="689.43"/>
    <x v="1"/>
    <n v="5"/>
    <s v="Gluten-Free"/>
    <n v="69.36"/>
    <n v="53903.738797681603"/>
    <s v="Not Cancelled"/>
    <n v="3.82"/>
    <n v="69684.490000000005"/>
    <n v="44137.39"/>
    <n v="0.63338900808486931"/>
  </r>
  <r>
    <s v="415b287b-35a5-491d-9cb3-f56d5c314576"/>
    <s v="Stephanie Jefferson"/>
    <n v="50"/>
    <x v="3"/>
    <s v="F"/>
    <s v="France"/>
    <x v="0"/>
    <x v="13"/>
    <x v="10"/>
    <s v="ICN"/>
    <x v="13"/>
    <n v="10648"/>
    <s v="Long-haul"/>
    <d v="1899-12-30T22:11:42"/>
    <x v="13"/>
    <d v="2025-01-14T00:00:00"/>
    <d v="1899-12-30T22:13:42"/>
    <d v="1899-12-30T10:02:42"/>
    <d v="1899-12-30T00:02:00"/>
    <d v="1899-12-30T00:02:00"/>
    <n v="2"/>
    <s v="On-time"/>
    <n v="461.74"/>
    <x v="0"/>
    <n v="5"/>
    <s v="Vegetarian"/>
    <n v="133.28"/>
    <n v="54620.327426643002"/>
    <s v="Not Cancelled"/>
    <n v="4.24"/>
    <n v="70544.39"/>
    <n v="29578.02"/>
    <n v="0.41928238375865184"/>
  </r>
  <r>
    <s v="63042a49-732c-4f50-b317-d6c89dce3813"/>
    <s v="Rachel Robinson"/>
    <n v="34"/>
    <x v="2"/>
    <s v="M"/>
    <s v="France"/>
    <x v="0"/>
    <x v="13"/>
    <x v="10"/>
    <s v="ICN"/>
    <x v="13"/>
    <n v="10648"/>
    <s v="Long-haul"/>
    <d v="1899-12-30T22:11:42"/>
    <x v="13"/>
    <d v="2025-01-14T00:00:00"/>
    <d v="1899-12-30T22:13:42"/>
    <d v="1899-12-30T10:02:42"/>
    <d v="1899-12-30T00:02:00"/>
    <d v="1899-12-30T00:02:00"/>
    <n v="2"/>
    <s v="On-time"/>
    <n v="662.46"/>
    <x v="2"/>
    <n v="3"/>
    <s v="No Preference"/>
    <n v="65.150000000000006"/>
    <n v="54120.516922690098"/>
    <s v="Not Cancelled"/>
    <n v="4.5999999999999996"/>
    <n v="69944.62"/>
    <n v="42410.47"/>
    <n v="0.60634356152052871"/>
  </r>
  <r>
    <s v="cbae6d61-b996-48ca-8614-e9fbd91845a7"/>
    <s v="Jasmin Taylor"/>
    <n v="51"/>
    <x v="3"/>
    <s v="M"/>
    <s v="France"/>
    <x v="0"/>
    <x v="13"/>
    <x v="10"/>
    <s v="ICN"/>
    <x v="13"/>
    <n v="10648"/>
    <s v="Long-haul"/>
    <d v="1899-12-30T22:11:42"/>
    <x v="13"/>
    <d v="2025-01-10T00:00:00"/>
    <d v="1899-12-30T22:13:42"/>
    <d v="1899-12-30T10:02:42"/>
    <d v="1899-12-30T00:02:00"/>
    <d v="1899-12-30T00:02:00"/>
    <n v="2"/>
    <s v="On-time"/>
    <n v="826.18"/>
    <x v="1"/>
    <n v="5"/>
    <s v="Vegetarian"/>
    <n v="19.23"/>
    <n v="53759.056023553501"/>
    <s v="Not Cancelled"/>
    <n v="4.09"/>
    <n v="69510.87"/>
    <n v="52879.37"/>
    <n v="0.76073526341995157"/>
  </r>
  <r>
    <s v="0c1a6949-3a99-4827-bb3a-c7cd6ec60508"/>
    <s v="Aaron Mccoy"/>
    <n v="59"/>
    <x v="3"/>
    <s v="F"/>
    <s v="France"/>
    <x v="0"/>
    <x v="13"/>
    <x v="10"/>
    <s v="ICN"/>
    <x v="13"/>
    <n v="10648"/>
    <s v="Long-haul"/>
    <d v="1899-12-30T22:11:42"/>
    <x v="13"/>
    <d v="2025-01-15T00:00:00"/>
    <d v="1899-12-30T22:13:42"/>
    <d v="1899-12-30T10:02:42"/>
    <d v="1899-12-30T00:02:00"/>
    <d v="1899-12-30T00:02:00"/>
    <n v="2"/>
    <s v="On-time"/>
    <n v="1458.65"/>
    <x v="1"/>
    <n v="5"/>
    <s v="Vegan"/>
    <n v="186.9"/>
    <n v="54262.9301620244"/>
    <s v="Cancelled"/>
    <n v="4.41"/>
    <n v="70115.520000000004"/>
    <n v="93390.98"/>
    <n v="1.3319587446545358"/>
  </r>
  <r>
    <s v="e583e746-7b6d-422e-bad5-f85ad7175dce"/>
    <s v="Andrew Hill"/>
    <n v="74"/>
    <x v="4"/>
    <s v="M"/>
    <s v="France"/>
    <x v="0"/>
    <x v="14"/>
    <x v="4"/>
    <s v="ORD"/>
    <x v="14"/>
    <n v="13817"/>
    <s v="Long-haul"/>
    <d v="1899-12-30T22:00:32"/>
    <x v="14"/>
    <d v="2025-01-05T00:00:00"/>
    <d v="1899-12-30T22:06:32"/>
    <d v="1899-12-30T13:27:32"/>
    <d v="1899-12-30T00:06:00"/>
    <d v="1899-12-30T00:06:00"/>
    <n v="6"/>
    <s v="On-time"/>
    <n v="961.34"/>
    <x v="1"/>
    <n v="5"/>
    <s v="Non-Vegetarian"/>
    <n v="68.59"/>
    <n v="70224.804250668298"/>
    <s v="Cancelled"/>
    <n v="3.36"/>
    <n v="89269.77"/>
    <n v="61539.48"/>
    <n v="0.68936528009425813"/>
  </r>
  <r>
    <s v="c237a7be-b10f-41bb-9361-88d816ee31b9"/>
    <s v="Nathan Solomon"/>
    <n v="40"/>
    <x v="3"/>
    <s v="M"/>
    <s v="France"/>
    <x v="0"/>
    <x v="14"/>
    <x v="4"/>
    <s v="ORD"/>
    <x v="14"/>
    <n v="13817"/>
    <s v="Long-haul"/>
    <d v="1899-12-30T22:00:32"/>
    <x v="14"/>
    <d v="2025-01-15T00:00:00"/>
    <d v="1899-12-30T22:06:32"/>
    <d v="1899-12-30T13:27:32"/>
    <d v="1899-12-30T00:06:00"/>
    <d v="1899-12-30T00:06:00"/>
    <n v="6"/>
    <s v="On-time"/>
    <n v="752.17"/>
    <x v="2"/>
    <n v="3"/>
    <s v="Gluten-Free"/>
    <n v="87.09"/>
    <n v="69689.991755022202"/>
    <s v="Not Cancelled"/>
    <n v="4.22"/>
    <n v="88627.99"/>
    <n v="48156.3"/>
    <n v="0.5433531777037931"/>
  </r>
  <r>
    <s v="40bd292e-bb18-4908-a562-703c2f49ead6"/>
    <s v="Terri Brown"/>
    <n v="56"/>
    <x v="3"/>
    <s v="F"/>
    <s v="France"/>
    <x v="1"/>
    <x v="14"/>
    <x v="4"/>
    <s v="ORD"/>
    <x v="14"/>
    <n v="13817"/>
    <s v="Long-haul"/>
    <d v="1899-12-30T22:00:32"/>
    <x v="14"/>
    <d v="2025-01-06T00:00:00"/>
    <d v="1899-12-30T22:06:32"/>
    <d v="1899-12-30T13:27:32"/>
    <d v="1899-12-30T00:06:00"/>
    <d v="1899-12-30T00:06:00"/>
    <n v="6"/>
    <s v="On-time"/>
    <n v="1062.56"/>
    <x v="1"/>
    <n v="5"/>
    <s v="Vegan"/>
    <n v="185.01"/>
    <n v="70082.016164718894"/>
    <s v="Cancelled"/>
    <n v="3.38"/>
    <n v="89098.42"/>
    <n v="68040.84"/>
    <n v="0.76365933312846623"/>
  </r>
  <r>
    <s v="4c37917f-9495-4774-91b9-cbe96c682c1e"/>
    <s v="Elizabeth Compton"/>
    <n v="28"/>
    <x v="0"/>
    <s v="M"/>
    <s v="France"/>
    <x v="0"/>
    <x v="15"/>
    <x v="9"/>
    <s v="PVG"/>
    <x v="15"/>
    <n v="11652"/>
    <s v="Long-haul"/>
    <d v="1899-12-30T22:40:48"/>
    <x v="15"/>
    <d v="2025-01-07T00:00:00"/>
    <d v="1899-12-30T22:57:48"/>
    <d v="1899-12-30T11:53:48"/>
    <d v="1899-12-30T00:17:00"/>
    <d v="1899-12-30T00:17:00"/>
    <n v="17"/>
    <s v="On-time"/>
    <n v="708.11"/>
    <x v="1"/>
    <n v="5"/>
    <s v="Vegetarian"/>
    <n v="71.86"/>
    <n v="58921.596560728503"/>
    <s v="Not Cancelled"/>
    <n v="3.15"/>
    <n v="113558.88"/>
    <n v="27200.045999999998"/>
    <n v="0.23952372548936726"/>
  </r>
  <r>
    <s v="57f2cdfa-f4bc-4fbf-ac8f-6597b4285241"/>
    <s v="Emma Torres"/>
    <n v="48"/>
    <x v="3"/>
    <s v="F"/>
    <s v="France"/>
    <x v="0"/>
    <x v="15"/>
    <x v="9"/>
    <s v="PVG"/>
    <x v="15"/>
    <n v="11652"/>
    <s v="Long-haul"/>
    <d v="1899-12-30T22:40:48"/>
    <x v="15"/>
    <d v="2025-01-02T00:00:00"/>
    <d v="1899-12-30T22:57:48"/>
    <d v="1899-12-30T11:53:48"/>
    <d v="1899-12-30T00:17:00"/>
    <d v="1899-12-30T00:17:00"/>
    <n v="17"/>
    <s v="On-time"/>
    <n v="265.02999999999997"/>
    <x v="1"/>
    <n v="5"/>
    <s v="Gluten-Free"/>
    <n v="40.869999999999997"/>
    <n v="59090.271652032599"/>
    <s v="Cancelled"/>
    <n v="4.1500000000000004"/>
    <n v="113862.495"/>
    <n v="10182.054"/>
    <n v="8.9424125125661447E-2"/>
  </r>
  <r>
    <s v="f0435764-f2ee-4646-af59-b16f878b27bc"/>
    <s v="Jaime Anderson"/>
    <n v="27"/>
    <x v="0"/>
    <s v="M"/>
    <s v="France"/>
    <x v="1"/>
    <x v="15"/>
    <x v="9"/>
    <s v="PVG"/>
    <x v="15"/>
    <n v="11652"/>
    <s v="Long-haul"/>
    <d v="1899-12-30T22:40:48"/>
    <x v="15"/>
    <d v="2025-01-06T00:00:00"/>
    <d v="1899-12-30T22:57:48"/>
    <d v="1899-12-30T11:53:48"/>
    <d v="1899-12-30T00:17:00"/>
    <d v="1899-12-30T00:17:00"/>
    <n v="17"/>
    <s v="On-time"/>
    <n v="385.92"/>
    <x v="2"/>
    <n v="5"/>
    <s v="Vegetarian"/>
    <n v="7.72"/>
    <n v="59461.003826001201"/>
    <s v="Cancelled"/>
    <n v="4.99"/>
    <n v="114529.799999999"/>
    <n v="14820.2519999999"/>
    <n v="0.12940083716203146"/>
  </r>
  <r>
    <s v="6d65f10e-368e-46c8-b674-590c8ba97a64"/>
    <s v="Melissa Steele"/>
    <n v="34"/>
    <x v="2"/>
    <s v="M"/>
    <s v="France"/>
    <x v="0"/>
    <x v="15"/>
    <x v="9"/>
    <s v="PVG"/>
    <x v="15"/>
    <n v="11652"/>
    <s v="Long-haul"/>
    <d v="1899-12-30T22:40:48"/>
    <x v="15"/>
    <d v="2025-01-09T00:00:00"/>
    <d v="1899-12-30T22:57:48"/>
    <d v="1899-12-30T11:53:48"/>
    <d v="1899-12-30T00:17:00"/>
    <d v="1899-12-30T00:17:00"/>
    <n v="17"/>
    <s v="On-time"/>
    <n v="1078.73"/>
    <x v="1"/>
    <n v="3"/>
    <s v="Gluten-Free"/>
    <n v="146.9"/>
    <n v="58906.344538529404"/>
    <s v="Not Cancelled"/>
    <n v="4.9400000000000004"/>
    <n v="113531.41499999999"/>
    <n v="41440.86"/>
    <n v="0.36501667842332453"/>
  </r>
  <r>
    <s v="c93c5f07-fb5a-4de8-9ab6-84e9bddb3b87"/>
    <s v="Scott Williams"/>
    <n v="52"/>
    <x v="3"/>
    <s v="F"/>
    <s v="France"/>
    <x v="1"/>
    <x v="15"/>
    <x v="9"/>
    <s v="PVG"/>
    <x v="15"/>
    <n v="11652"/>
    <s v="Long-haul"/>
    <d v="1899-12-30T22:40:48"/>
    <x v="15"/>
    <d v="2025-01-06T00:00:00"/>
    <d v="1899-12-30T22:57:48"/>
    <d v="1899-12-30T11:53:48"/>
    <d v="1899-12-30T00:17:00"/>
    <d v="1899-12-30T00:17:00"/>
    <n v="17"/>
    <s v="On-time"/>
    <n v="750.82"/>
    <x v="1"/>
    <n v="5"/>
    <s v="No Preference"/>
    <n v="197.29"/>
    <n v="59050.147171690602"/>
    <s v="Cancelled"/>
    <n v="3.5"/>
    <n v="113790.269999999"/>
    <n v="28855.164000000001"/>
    <n v="0.2535819978281118"/>
  </r>
  <r>
    <s v="78f8bcfe-2ed4-4fa8-8e00-2ce35d80de0b"/>
    <s v="Lisa Bartlett"/>
    <n v="60"/>
    <x v="1"/>
    <s v="F"/>
    <s v="France"/>
    <x v="1"/>
    <x v="15"/>
    <x v="9"/>
    <s v="PVG"/>
    <x v="15"/>
    <n v="11652"/>
    <s v="Long-haul"/>
    <d v="1899-12-30T22:40:48"/>
    <x v="15"/>
    <d v="2025-01-06T00:00:00"/>
    <d v="1899-12-30T22:57:48"/>
    <d v="1899-12-30T11:53:48"/>
    <d v="1899-12-30T00:17:00"/>
    <d v="1899-12-30T00:17:00"/>
    <n v="17"/>
    <s v="On-time"/>
    <n v="322.82"/>
    <x v="1"/>
    <n v="5"/>
    <s v="No Preference"/>
    <n v="18.68"/>
    <n v="58966.797151354302"/>
    <s v="Cancelled"/>
    <n v="3.69"/>
    <n v="113640.24"/>
    <n v="12398.531999999999"/>
    <n v="0.10910335986618823"/>
  </r>
  <r>
    <s v="dcc110a9-d70f-4cc5-b58b-c42ccce5c4b3"/>
    <s v="John Ryan"/>
    <n v="24"/>
    <x v="0"/>
    <s v="F"/>
    <s v="France"/>
    <x v="1"/>
    <x v="15"/>
    <x v="9"/>
    <s v="PVG"/>
    <x v="15"/>
    <n v="11652"/>
    <s v="Long-haul"/>
    <d v="1899-12-30T22:40:48"/>
    <x v="15"/>
    <d v="2025-01-13T00:00:00"/>
    <d v="1899-12-30T22:57:48"/>
    <d v="1899-12-30T11:53:48"/>
    <d v="1899-12-30T00:17:00"/>
    <d v="1899-12-30T00:17:00"/>
    <n v="17"/>
    <s v="On-time"/>
    <n v="1014.32"/>
    <x v="1"/>
    <n v="5"/>
    <s v="Vegan"/>
    <n v="65.75"/>
    <n v="59425.489307325501"/>
    <s v="Not Cancelled"/>
    <n v="3.06"/>
    <n v="114465.88499999999"/>
    <n v="38957.777999999998"/>
    <n v="0.34034400729964215"/>
  </r>
  <r>
    <s v="e8b04b78-1483-4dfc-bf28-c8178a79ebb4"/>
    <s v="William Duffy"/>
    <n v="68"/>
    <x v="1"/>
    <s v="F"/>
    <s v="France"/>
    <x v="0"/>
    <x v="15"/>
    <x v="9"/>
    <s v="PVG"/>
    <x v="15"/>
    <n v="11652"/>
    <s v="Long-haul"/>
    <d v="1899-12-30T22:40:48"/>
    <x v="15"/>
    <d v="2025-01-07T00:00:00"/>
    <d v="1899-12-30T22:57:48"/>
    <d v="1899-12-30T11:53:48"/>
    <d v="1899-12-30T00:17:00"/>
    <d v="1899-12-30T00:17:00"/>
    <n v="17"/>
    <s v="On-time"/>
    <n v="1164.6600000000001"/>
    <x v="2"/>
    <n v="5"/>
    <s v="Vegan"/>
    <n v="178.61"/>
    <n v="59224.578042012799"/>
    <s v="Cancelled"/>
    <n v="4.26"/>
    <n v="114104.235"/>
    <n v="44744.375999999997"/>
    <n v="0.39213597987839799"/>
  </r>
  <r>
    <s v="37a8a6e1-75e2-456e-a209-2f126d49537d"/>
    <s v="Natalie Davis"/>
    <n v="40"/>
    <x v="3"/>
    <s v="F"/>
    <s v="France"/>
    <x v="1"/>
    <x v="16"/>
    <x v="11"/>
    <s v="ORD"/>
    <x v="16"/>
    <n v="14406"/>
    <s v="Long-haul"/>
    <d v="1899-12-30T09:47:08"/>
    <x v="16"/>
    <d v="2025-01-04T00:00:00"/>
    <d v="1899-12-30T09:47:08"/>
    <d v="1899-12-30T01:47:08"/>
    <d v="1899-12-30T00:00:00"/>
    <d v="1899-12-30T00:00:00"/>
    <n v="0"/>
    <s v="On-time"/>
    <n v="1488.62"/>
    <x v="2"/>
    <n v="3"/>
    <s v="Vegetarian"/>
    <n v="85.39"/>
    <n v="73520.724548516198"/>
    <s v="Not Cancelled"/>
    <n v="4.17"/>
    <n v="93224.87"/>
    <n v="95288.76"/>
    <n v="1.0221388348409604"/>
  </r>
  <r>
    <s v="b94e8b97-36ec-4840-a741-80556306aa5d"/>
    <s v="Amanda Peterson"/>
    <n v="69"/>
    <x v="1"/>
    <s v="F"/>
    <s v="France"/>
    <x v="1"/>
    <x v="16"/>
    <x v="11"/>
    <s v="ORD"/>
    <x v="16"/>
    <n v="14406"/>
    <s v="Long-haul"/>
    <d v="1899-12-30T09:47:08"/>
    <x v="16"/>
    <d v="2025-01-02T00:00:00"/>
    <d v="1899-12-30T09:47:08"/>
    <d v="1899-12-30T01:47:08"/>
    <d v="1899-12-30T00:00:00"/>
    <d v="1899-12-30T00:00:00"/>
    <n v="0"/>
    <s v="On-time"/>
    <n v="1161.02"/>
    <x v="1"/>
    <n v="5"/>
    <s v="Non-Vegetarian"/>
    <n v="129.71"/>
    <n v="73018.918375844602"/>
    <s v="Not Cancelled"/>
    <n v="3.12"/>
    <n v="92622.7"/>
    <n v="74331.22"/>
    <n v="0.80251622982271087"/>
  </r>
  <r>
    <s v="4bcb1ba6-c70d-45bb-8989-00423004d069"/>
    <s v="Marie Young"/>
    <n v="46"/>
    <x v="3"/>
    <s v="F"/>
    <s v="France"/>
    <x v="1"/>
    <x v="16"/>
    <x v="11"/>
    <s v="ORD"/>
    <x v="16"/>
    <n v="14406"/>
    <s v="Long-haul"/>
    <d v="1899-12-30T09:47:08"/>
    <x v="16"/>
    <d v="2025-01-05T00:00:00"/>
    <d v="1899-12-30T09:47:08"/>
    <d v="1899-12-30T01:47:08"/>
    <d v="1899-12-30T00:00:00"/>
    <d v="1899-12-30T00:00:00"/>
    <n v="0"/>
    <s v="On-time"/>
    <n v="763.9"/>
    <x v="1"/>
    <n v="5"/>
    <s v="No Preference"/>
    <n v="174.15"/>
    <n v="72954.382974916502"/>
    <s v="Cancelled"/>
    <n v="3.13"/>
    <n v="92545.26"/>
    <n v="48924.43"/>
    <n v="0.52865408774042022"/>
  </r>
  <r>
    <s v="bada5f13-d6e8-4c24-8385-9f76cb54fa1b"/>
    <s v="Adam Mcdowell"/>
    <n v="37"/>
    <x v="2"/>
    <s v="M"/>
    <s v="France"/>
    <x v="1"/>
    <x v="16"/>
    <x v="11"/>
    <s v="ORD"/>
    <x v="16"/>
    <n v="14406"/>
    <s v="Long-haul"/>
    <d v="1899-12-30T09:47:08"/>
    <x v="16"/>
    <d v="2025-01-02T00:00:00"/>
    <d v="1899-12-30T09:47:08"/>
    <d v="1899-12-30T01:47:08"/>
    <d v="1899-12-30T00:00:00"/>
    <d v="1899-12-30T00:00:00"/>
    <n v="0"/>
    <s v="On-time"/>
    <n v="1191.07"/>
    <x v="0"/>
    <n v="3"/>
    <s v="Gluten-Free"/>
    <n v="7.02"/>
    <n v="72551.259587100707"/>
    <s v="Not Cancelled"/>
    <n v="4.6900000000000004"/>
    <n v="92061.51"/>
    <n v="76229.88"/>
    <n v="0.8280320407518843"/>
  </r>
  <r>
    <s v="0250f411-7d2d-477d-aeaa-9a8d3e8c8743"/>
    <s v="Shawn Frank V"/>
    <n v="35"/>
    <x v="2"/>
    <s v="F"/>
    <s v="France"/>
    <x v="0"/>
    <x v="17"/>
    <x v="12"/>
    <s v="JFK"/>
    <x v="17"/>
    <n v="3625"/>
    <s v="Short-haul "/>
    <d v="1899-12-30T02:26:02"/>
    <x v="17"/>
    <d v="2025-01-11T00:00:00"/>
    <d v="1899-12-30T03:45:02"/>
    <d v="1899-12-30T07:46:02"/>
    <d v="1899-12-30T01:19:00"/>
    <d v="1899-12-30T01:19:00"/>
    <n v="79"/>
    <s v="Moderate-delay"/>
    <n v="962.97"/>
    <x v="0"/>
    <n v="3"/>
    <s v="Gluten-Free"/>
    <n v="7.8"/>
    <n v="19392.352987674301"/>
    <s v="Cancelled"/>
    <n v="3.38"/>
    <n v="28270.82"/>
    <n v="61631.64"/>
    <n v="2.1800443000945853"/>
  </r>
  <r>
    <s v="3b1429ef-bb96-47cc-ad83-bdb7d84e0199"/>
    <s v="Natalie Harris"/>
    <n v="58"/>
    <x v="3"/>
    <s v="M"/>
    <s v="France"/>
    <x v="1"/>
    <x v="17"/>
    <x v="12"/>
    <s v="JFK"/>
    <x v="17"/>
    <n v="3625"/>
    <s v="Short-haul "/>
    <d v="1899-12-30T02:26:02"/>
    <x v="17"/>
    <d v="2025-01-08T00:00:00"/>
    <d v="1899-12-30T03:45:02"/>
    <d v="1899-12-30T07:46:02"/>
    <d v="1899-12-30T01:19:00"/>
    <d v="1899-12-30T01:19:00"/>
    <n v="79"/>
    <s v="Moderate-delay"/>
    <n v="1073.03"/>
    <x v="2"/>
    <n v="5"/>
    <s v="Non-Vegetarian"/>
    <n v="22.29"/>
    <n v="18635.047499878001"/>
    <s v="Cancelled"/>
    <n v="3.1"/>
    <n v="27362.06"/>
    <n v="68678.38"/>
    <n v="2.5099857247590278"/>
  </r>
  <r>
    <s v="0554ac1c-e34a-4eb0-99d0-657e0316c043"/>
    <s v="Jeffrey Fuller PhD"/>
    <n v="62"/>
    <x v="1"/>
    <s v="F"/>
    <s v="France"/>
    <x v="0"/>
    <x v="17"/>
    <x v="12"/>
    <s v="JFK"/>
    <x v="17"/>
    <n v="3625"/>
    <s v="Short-haul "/>
    <d v="1899-12-30T02:26:02"/>
    <x v="17"/>
    <d v="2025-01-14T00:00:00"/>
    <d v="1899-12-30T03:45:02"/>
    <d v="1899-12-30T07:46:02"/>
    <d v="1899-12-30T01:19:00"/>
    <d v="1899-12-30T01:19:00"/>
    <n v="79"/>
    <s v="Moderate-delay"/>
    <n v="1318.32"/>
    <x v="2"/>
    <n v="5"/>
    <s v="Non-Vegetarian"/>
    <n v="127.24"/>
    <n v="18667.1197605997"/>
    <s v="Not Cancelled"/>
    <n v="4.6399999999999997"/>
    <n v="27400.54"/>
    <n v="84397.93"/>
    <n v="3.0801557195588112"/>
  </r>
  <r>
    <s v="f44e8212-103a-4114-af22-4bad10089da7"/>
    <s v="Ashley Owens"/>
    <n v="74"/>
    <x v="4"/>
    <s v="F"/>
    <s v="France"/>
    <x v="1"/>
    <x v="17"/>
    <x v="12"/>
    <s v="JFK"/>
    <x v="17"/>
    <n v="3625"/>
    <s v="Short-haul "/>
    <d v="1899-12-30T02:26:02"/>
    <x v="17"/>
    <d v="2025-01-14T00:00:00"/>
    <d v="1899-12-30T03:45:02"/>
    <d v="1899-12-30T07:46:02"/>
    <d v="1899-12-30T01:19:00"/>
    <d v="1899-12-30T01:19:00"/>
    <n v="79"/>
    <s v="Moderate-delay"/>
    <n v="441.95"/>
    <x v="2"/>
    <n v="5"/>
    <s v="Vegan"/>
    <n v="2.38"/>
    <n v="19440.472683234799"/>
    <s v="Not Cancelled"/>
    <n v="4.7699999999999996"/>
    <n v="28328.57"/>
    <n v="28285.279999999999"/>
    <n v="0.99847186073988203"/>
  </r>
  <r>
    <s v="6363c08e-30a8-46fe-b120-347d8ba11164"/>
    <s v="Nicholas Fowler"/>
    <n v="51"/>
    <x v="3"/>
    <s v="F"/>
    <s v="France"/>
    <x v="1"/>
    <x v="17"/>
    <x v="12"/>
    <s v="JFK"/>
    <x v="17"/>
    <n v="3625"/>
    <s v="Short-haul "/>
    <d v="1899-12-30T02:26:02"/>
    <x v="17"/>
    <d v="2025-01-08T00:00:00"/>
    <d v="1899-12-30T03:45:02"/>
    <d v="1899-12-30T07:46:02"/>
    <d v="1899-12-30T01:19:00"/>
    <d v="1899-12-30T01:19:00"/>
    <n v="79"/>
    <s v="Moderate-delay"/>
    <n v="768.42"/>
    <x v="1"/>
    <n v="5"/>
    <s v="Non-Vegetarian"/>
    <n v="9.08"/>
    <n v="19552.203930351199"/>
    <s v="Cancelled"/>
    <n v="3.29"/>
    <n v="28462.639999999999"/>
    <n v="49180.7"/>
    <n v="1.7279036659986564"/>
  </r>
  <r>
    <s v="6426e7d3-acf5-40e0-8b08-b2ded00ce396"/>
    <s v="Dale Clarke"/>
    <n v="47"/>
    <x v="3"/>
    <s v="M"/>
    <s v="France"/>
    <x v="0"/>
    <x v="18"/>
    <x v="13"/>
    <s v="PVG"/>
    <x v="18"/>
    <n v="4648"/>
    <s v="Moderate-haul"/>
    <d v="1899-12-30T16:59:46"/>
    <x v="18"/>
    <d v="2025-01-10T00:00:00"/>
    <d v="1899-12-30T19:29:46"/>
    <d v="1899-12-30T00:38:46"/>
    <d v="1899-12-30T02:30:00"/>
    <d v="1899-12-30T02:30:00"/>
    <n v="150"/>
    <s v="Severe-delay"/>
    <n v="901.97"/>
    <x v="2"/>
    <n v="5"/>
    <s v="Gluten-Free"/>
    <n v="86.63"/>
    <n v="24372.013531927201"/>
    <s v="Not Cancelled"/>
    <n v="3.46"/>
    <n v="34246.42"/>
    <n v="57743.41"/>
    <n v="1.6861152202186391"/>
  </r>
  <r>
    <s v="8e4bfed7-8edb-4cd8-b3ea-741cf6c8599c"/>
    <s v="Ryan Garcia"/>
    <n v="47"/>
    <x v="3"/>
    <s v="F"/>
    <s v="France"/>
    <x v="0"/>
    <x v="18"/>
    <x v="13"/>
    <s v="PVG"/>
    <x v="18"/>
    <n v="4648"/>
    <s v="Moderate-haul"/>
    <d v="1899-12-30T16:59:46"/>
    <x v="18"/>
    <d v="2025-01-13T00:00:00"/>
    <d v="1899-12-30T19:29:46"/>
    <d v="1899-12-30T00:38:46"/>
    <d v="1899-12-30T02:30:00"/>
    <d v="1899-12-30T02:30:00"/>
    <n v="150"/>
    <s v="Severe-delay"/>
    <n v="589.01"/>
    <x v="1"/>
    <n v="5"/>
    <s v="Vegetarian"/>
    <n v="20.010000000000002"/>
    <n v="24166.0164275889"/>
    <s v="Cancelled"/>
    <n v="4.0599999999999996"/>
    <n v="33999.22"/>
    <n v="37700.639999999999"/>
    <n v="1.1088677916728678"/>
  </r>
  <r>
    <s v="4ccff812-c975-4600-92f8-76b466efdf28"/>
    <s v="Ryan Munoz"/>
    <n v="42"/>
    <x v="3"/>
    <s v="M"/>
    <s v="France"/>
    <x v="0"/>
    <x v="18"/>
    <x v="13"/>
    <s v="PVG"/>
    <x v="18"/>
    <n v="4648"/>
    <s v="Moderate-haul"/>
    <d v="1899-12-30T16:59:46"/>
    <x v="18"/>
    <d v="2025-01-14T00:00:00"/>
    <d v="1899-12-30T19:29:46"/>
    <d v="1899-12-30T00:38:46"/>
    <d v="1899-12-30T02:30:00"/>
    <d v="1899-12-30T02:30:00"/>
    <n v="150"/>
    <s v="Severe-delay"/>
    <n v="1300.8699999999999"/>
    <x v="0"/>
    <n v="5"/>
    <s v="Non-Vegetarian"/>
    <n v="30.99"/>
    <n v="24470.125164931698"/>
    <s v="Cancelled"/>
    <n v="4.21"/>
    <n v="34364.15"/>
    <n v="83261.88"/>
    <n v="2.4229285461738468"/>
  </r>
  <r>
    <s v="b2ff3030-499d-457e-a9c4-499363f2df76"/>
    <s v="Robert Landry"/>
    <n v="73"/>
    <x v="4"/>
    <s v="M"/>
    <s v="France"/>
    <x v="0"/>
    <x v="18"/>
    <x v="13"/>
    <s v="PVG"/>
    <x v="18"/>
    <n v="4648"/>
    <s v="Moderate-haul"/>
    <d v="1899-12-30T16:59:46"/>
    <x v="18"/>
    <d v="2025-01-12T00:00:00"/>
    <d v="1899-12-30T19:29:46"/>
    <d v="1899-12-30T00:38:46"/>
    <d v="1899-12-30T02:30:00"/>
    <d v="1899-12-30T02:30:00"/>
    <n v="150"/>
    <s v="Severe-delay"/>
    <n v="659.82"/>
    <x v="1"/>
    <n v="5"/>
    <s v="Vegan"/>
    <n v="135.63"/>
    <n v="23875.532423849199"/>
    <s v="Cancelled"/>
    <n v="4.3499999999999996"/>
    <n v="33650.639999999999"/>
    <n v="42255.61"/>
    <n v="1.2557148987359528"/>
  </r>
  <r>
    <s v="917876ee-0061-4aaa-a98f-7fc15c4b53c2"/>
    <s v="Danielle Lee"/>
    <n v="72"/>
    <x v="4"/>
    <s v="M"/>
    <s v="France"/>
    <x v="0"/>
    <x v="18"/>
    <x v="13"/>
    <s v="PVG"/>
    <x v="18"/>
    <n v="4648"/>
    <s v="Moderate-haul"/>
    <d v="1899-12-30T16:59:46"/>
    <x v="18"/>
    <d v="2025-01-10T00:00:00"/>
    <d v="1899-12-30T19:29:46"/>
    <d v="1899-12-30T00:38:46"/>
    <d v="1899-12-30T02:30:00"/>
    <d v="1899-12-30T02:30:00"/>
    <n v="150"/>
    <s v="Severe-delay"/>
    <n v="1483.01"/>
    <x v="2"/>
    <n v="5"/>
    <s v="Vegan"/>
    <n v="167.21"/>
    <n v="24701.805262770598"/>
    <s v="Not Cancelled"/>
    <n v="3.71"/>
    <n v="34642.17"/>
    <n v="94946.08"/>
    <n v="2.740765950862778"/>
  </r>
  <r>
    <s v="df766483-01cb-47cc-98d8-dbf4e4ca24d1"/>
    <s v="James Gray"/>
    <n v="42"/>
    <x v="3"/>
    <s v="M"/>
    <s v="France"/>
    <x v="0"/>
    <x v="19"/>
    <x v="7"/>
    <s v="LHR"/>
    <x v="19"/>
    <n v="3765"/>
    <s v="Short-haul "/>
    <d v="1899-12-30T21:19:15"/>
    <x v="19"/>
    <d v="2025-01-02T00:00:00"/>
    <d v="1899-12-30T21:23:15"/>
    <d v="1899-12-30T01:34:15"/>
    <d v="1899-12-30T00:04:00"/>
    <d v="1899-12-30T00:04:00"/>
    <n v="4"/>
    <s v="On-time"/>
    <n v="1094.5999999999999"/>
    <x v="0"/>
    <n v="5"/>
    <s v="Gluten-Free"/>
    <n v="39.340000000000003"/>
    <n v="20323.483698667202"/>
    <s v="Not Cancelled"/>
    <n v="3.41"/>
    <n v="29388.18"/>
    <n v="70062.27"/>
    <n v="2.3840288850823699"/>
  </r>
  <r>
    <s v="1075fc6c-5064-41b8-94fc-3f9041c32f65"/>
    <s v="Gene Johnson"/>
    <n v="69"/>
    <x v="1"/>
    <s v="M"/>
    <s v="France"/>
    <x v="0"/>
    <x v="19"/>
    <x v="7"/>
    <s v="LHR"/>
    <x v="19"/>
    <n v="3765"/>
    <s v="Short-haul "/>
    <d v="1899-12-30T21:19:15"/>
    <x v="19"/>
    <d v="2025-01-08T00:00:00"/>
    <d v="1899-12-30T21:23:15"/>
    <d v="1899-12-30T01:34:15"/>
    <d v="1899-12-30T00:04:00"/>
    <d v="1899-12-30T00:04:00"/>
    <n v="4"/>
    <s v="On-time"/>
    <n v="257.51"/>
    <x v="0"/>
    <n v="5"/>
    <s v="Vegetarian"/>
    <n v="16.82"/>
    <n v="20210.966220152299"/>
    <s v="Not Cancelled"/>
    <n v="4.91"/>
    <n v="29253.16"/>
    <n v="16484"/>
    <n v="0.56349467886546278"/>
  </r>
  <r>
    <s v="26c6db17-13c3-45c1-99a1-8bb92a51840c"/>
    <s v="Melissa Sandoval"/>
    <n v="45"/>
    <x v="3"/>
    <s v="M"/>
    <s v="France"/>
    <x v="0"/>
    <x v="19"/>
    <x v="7"/>
    <s v="LHR"/>
    <x v="19"/>
    <n v="3765"/>
    <s v="Short-haul "/>
    <d v="1899-12-30T21:19:15"/>
    <x v="19"/>
    <d v="2025-01-06T00:00:00"/>
    <d v="1899-12-30T21:23:15"/>
    <d v="1899-12-30T01:34:15"/>
    <d v="1899-12-30T00:04:00"/>
    <d v="1899-12-30T00:04:00"/>
    <n v="4"/>
    <s v="On-time"/>
    <n v="1340.51"/>
    <x v="0"/>
    <n v="5"/>
    <s v="Vegetarian"/>
    <n v="61.29"/>
    <n v="19472.276036993499"/>
    <s v="Not Cancelled"/>
    <n v="4.95"/>
    <n v="28366.73"/>
    <n v="85804.9"/>
    <n v="3.0248428352510142"/>
  </r>
  <r>
    <s v="ec7e1e17-5bd0-4a32-9e0b-f90a5b48d061"/>
    <s v="Levi Conrad"/>
    <n v="45"/>
    <x v="3"/>
    <s v="F"/>
    <s v="France"/>
    <x v="0"/>
    <x v="19"/>
    <x v="7"/>
    <s v="LHR"/>
    <x v="19"/>
    <n v="3765"/>
    <s v="Short-haul "/>
    <d v="1899-12-30T21:19:15"/>
    <x v="19"/>
    <d v="2025-01-05T00:00:00"/>
    <d v="1899-12-30T21:23:15"/>
    <d v="1899-12-30T01:34:15"/>
    <d v="1899-12-30T00:04:00"/>
    <d v="1899-12-30T00:04:00"/>
    <n v="4"/>
    <s v="On-time"/>
    <n v="1235.21"/>
    <x v="2"/>
    <n v="5"/>
    <s v="No Preference"/>
    <n v="39.89"/>
    <n v="19700.9255952284"/>
    <s v="Cancelled"/>
    <n v="4.16"/>
    <n v="28641.11"/>
    <n v="79061.42"/>
    <n v="2.7604174558877079"/>
  </r>
  <r>
    <s v="60041ad7-7366-4131-af1d-ecd96e2682e5"/>
    <s v="Russell Cox"/>
    <n v="68"/>
    <x v="1"/>
    <s v="M"/>
    <s v="France"/>
    <x v="1"/>
    <x v="19"/>
    <x v="7"/>
    <s v="LHR"/>
    <x v="19"/>
    <n v="3765"/>
    <s v="Short-haul "/>
    <d v="1899-12-30T21:19:15"/>
    <x v="19"/>
    <d v="2025-01-01T00:00:00"/>
    <d v="1899-12-30T21:23:15"/>
    <d v="1899-12-30T01:34:15"/>
    <d v="1899-12-30T00:04:00"/>
    <d v="1899-12-30T00:04:00"/>
    <n v="4"/>
    <s v="On-time"/>
    <n v="946.5"/>
    <x v="0"/>
    <n v="5"/>
    <s v="Vegetarian"/>
    <n v="13.9"/>
    <n v="19485.483207507099"/>
    <s v="Cancelled"/>
    <n v="3.9"/>
    <n v="28382.58"/>
    <n v="60578.78"/>
    <n v="2.1343648110918738"/>
  </r>
  <r>
    <s v="f6e6e2aa-2a80-48f4-bd7e-ba3c05f3b25c"/>
    <s v="Matthew Stewart"/>
    <n v="23"/>
    <x v="0"/>
    <s v="F"/>
    <s v="France"/>
    <x v="0"/>
    <x v="19"/>
    <x v="7"/>
    <s v="LHR"/>
    <x v="19"/>
    <n v="3765"/>
    <s v="Short-haul "/>
    <d v="1899-12-30T21:19:15"/>
    <x v="19"/>
    <d v="2025-01-03T00:00:00"/>
    <d v="1899-12-30T21:23:15"/>
    <d v="1899-12-30T01:34:15"/>
    <d v="1899-12-30T00:04:00"/>
    <d v="1899-12-30T00:04:00"/>
    <n v="4"/>
    <s v="On-time"/>
    <n v="643.91"/>
    <x v="0"/>
    <n v="5"/>
    <s v="Gluten-Free"/>
    <n v="28.6"/>
    <n v="19874.4533774394"/>
    <s v="Not Cancelled"/>
    <n v="4.7"/>
    <n v="28849.34"/>
    <n v="41215.96"/>
    <n v="1.428662146170415"/>
  </r>
  <r>
    <s v="10766db4-81e4-4619-bb3f-de69291f110a"/>
    <s v="Jon Stewart"/>
    <n v="66"/>
    <x v="1"/>
    <s v="M"/>
    <s v="France"/>
    <x v="1"/>
    <x v="20"/>
    <x v="14"/>
    <s v="AMS"/>
    <x v="20"/>
    <n v="7175"/>
    <s v="Moderate-haul"/>
    <d v="1899-12-30T16:33:01"/>
    <x v="20"/>
    <d v="2025-01-08T00:00:00"/>
    <d v="1899-12-30T19:06:01"/>
    <d v="1899-12-30T03:04:01"/>
    <d v="1899-12-30T02:33:00"/>
    <d v="1899-12-30T02:33:00"/>
    <n v="153"/>
    <s v="Severe-delay"/>
    <n v="89.22"/>
    <x v="1"/>
    <n v="5"/>
    <s v="Non-Vegetarian"/>
    <n v="137.25"/>
    <n v="36856.290930067902"/>
    <s v="Not Cancelled"/>
    <n v="3.52"/>
    <n v="49227.55"/>
    <n v="5737.53"/>
    <n v="0.11655119948077854"/>
  </r>
  <r>
    <s v="a6a91a6c-06f9-44d0-98bd-bce51f1d1070"/>
    <s v="Devin Robinson"/>
    <n v="19"/>
    <x v="0"/>
    <s v="M"/>
    <s v="France"/>
    <x v="0"/>
    <x v="20"/>
    <x v="14"/>
    <s v="AMS"/>
    <x v="20"/>
    <n v="7175"/>
    <s v="Moderate-haul"/>
    <d v="1899-12-30T16:33:01"/>
    <x v="20"/>
    <d v="2025-01-08T00:00:00"/>
    <d v="1899-12-30T19:06:01"/>
    <d v="1899-12-30T03:04:01"/>
    <d v="1899-12-30T02:33:00"/>
    <d v="1899-12-30T02:33:00"/>
    <n v="153"/>
    <s v="Severe-delay"/>
    <n v="1460.55"/>
    <x v="2"/>
    <n v="5"/>
    <s v="Gluten-Free"/>
    <n v="124.9"/>
    <n v="36432.148981326798"/>
    <s v="Not Cancelled"/>
    <n v="3.95"/>
    <n v="48718.58"/>
    <n v="93500.18"/>
    <n v="1.9191893523990229"/>
  </r>
  <r>
    <s v="cfe61626-3ef2-498e-87c1-c778cc8647e1"/>
    <s v="Gina Sanders"/>
    <n v="69"/>
    <x v="1"/>
    <s v="F"/>
    <s v="France"/>
    <x v="1"/>
    <x v="20"/>
    <x v="14"/>
    <s v="AMS"/>
    <x v="20"/>
    <n v="7175"/>
    <s v="Moderate-haul"/>
    <d v="1899-12-30T16:33:01"/>
    <x v="20"/>
    <d v="2025-01-06T00:00:00"/>
    <d v="1899-12-30T19:06:01"/>
    <d v="1899-12-30T03:04:01"/>
    <d v="1899-12-30T02:33:00"/>
    <d v="1899-12-30T02:33:00"/>
    <n v="153"/>
    <s v="Severe-delay"/>
    <n v="1408.2"/>
    <x v="1"/>
    <n v="5"/>
    <s v="Gluten-Free"/>
    <n v="71.13"/>
    <n v="36449.666526012101"/>
    <s v="Not Cancelled"/>
    <n v="3.9"/>
    <n v="48739.6"/>
    <n v="90139.03"/>
    <n v="1.8494002823166378"/>
  </r>
  <r>
    <s v="ea298cfa-9a36-450b-a05f-f1862bbfaecf"/>
    <s v="Angela Thomas"/>
    <n v="66"/>
    <x v="1"/>
    <s v="M"/>
    <s v="France"/>
    <x v="0"/>
    <x v="20"/>
    <x v="14"/>
    <s v="AMS"/>
    <x v="20"/>
    <n v="7175"/>
    <s v="Moderate-haul"/>
    <d v="1899-12-30T16:33:01"/>
    <x v="20"/>
    <d v="2025-01-01T00:00:00"/>
    <d v="1899-12-30T19:06:01"/>
    <d v="1899-12-30T03:04:01"/>
    <d v="1899-12-30T02:33:00"/>
    <d v="1899-12-30T02:33:00"/>
    <n v="153"/>
    <s v="Severe-delay"/>
    <n v="1211.8599999999999"/>
    <x v="0"/>
    <n v="5"/>
    <s v="Gluten-Free"/>
    <n v="57.16"/>
    <n v="37285.404079623499"/>
    <s v="Not Cancelled"/>
    <n v="4.38"/>
    <n v="49742.48"/>
    <n v="77570.47"/>
    <n v="1.5594411456766932"/>
  </r>
  <r>
    <s v="a412930c-6deb-46a1-adee-e0c2f22b0e3d"/>
    <s v="Yvonne Lee"/>
    <n v="55"/>
    <x v="3"/>
    <s v="F"/>
    <s v="France"/>
    <x v="1"/>
    <x v="20"/>
    <x v="14"/>
    <s v="AMS"/>
    <x v="20"/>
    <n v="7175"/>
    <s v="Moderate-haul"/>
    <d v="1899-12-30T16:33:01"/>
    <x v="20"/>
    <d v="2025-01-14T00:00:00"/>
    <d v="1899-12-30T19:06:01"/>
    <d v="1899-12-30T03:04:01"/>
    <d v="1899-12-30T02:33:00"/>
    <d v="1899-12-30T02:33:00"/>
    <n v="153"/>
    <s v="Severe-delay"/>
    <n v="297.52999999999997"/>
    <x v="1"/>
    <n v="5"/>
    <s v="Non-Vegetarian"/>
    <n v="57.53"/>
    <n v="37029.1355224656"/>
    <s v="Cancelled"/>
    <n v="4.6100000000000003"/>
    <n v="49434.96"/>
    <n v="19053.43"/>
    <n v="0.38542420181992665"/>
  </r>
  <r>
    <s v="49acde2f-b5a1-4625-ac96-67c782f694b4"/>
    <s v="Faith Sims"/>
    <n v="45"/>
    <x v="3"/>
    <s v="F"/>
    <s v="France"/>
    <x v="0"/>
    <x v="20"/>
    <x v="14"/>
    <s v="AMS"/>
    <x v="20"/>
    <n v="7175"/>
    <s v="Moderate-haul"/>
    <d v="1899-12-30T16:33:01"/>
    <x v="20"/>
    <d v="2025-01-09T00:00:00"/>
    <d v="1899-12-30T19:06:01"/>
    <d v="1899-12-30T03:04:01"/>
    <d v="1899-12-30T02:33:00"/>
    <d v="1899-12-30T02:33:00"/>
    <n v="153"/>
    <s v="Severe-delay"/>
    <n v="1284.18"/>
    <x v="1"/>
    <n v="5"/>
    <s v="Vegetarian"/>
    <n v="54.42"/>
    <n v="37291.667283793999"/>
    <s v="Not Cancelled"/>
    <n v="3.49"/>
    <n v="49750"/>
    <n v="82198.399999999994"/>
    <n v="1.6522291457286431"/>
  </r>
  <r>
    <s v="2132b373-1111-41af-94b8-2250067f252f"/>
    <s v="Mr. Stuart Gomez"/>
    <n v="62"/>
    <x v="1"/>
    <s v="F"/>
    <s v="France"/>
    <x v="0"/>
    <x v="21"/>
    <x v="15"/>
    <s v="HND"/>
    <x v="21"/>
    <n v="14015"/>
    <s v="Long-haul"/>
    <d v="1899-12-30T19:54:51"/>
    <x v="21"/>
    <d v="2025-01-10T00:00:00"/>
    <d v="1899-12-30T20:54:51"/>
    <d v="1899-12-30T12:28:51"/>
    <d v="1899-12-30T01:00:00"/>
    <d v="1899-12-30T01:00:00"/>
    <n v="60"/>
    <s v="Moderate-delay"/>
    <n v="661.24"/>
    <x v="0"/>
    <n v="5"/>
    <s v="Gluten-Free"/>
    <n v="109.55"/>
    <n v="70905.641892246"/>
    <s v="Cancelled"/>
    <n v="4.1100000000000003"/>
    <n v="90086.77"/>
    <n v="42341.27"/>
    <n v="0.47000541810967356"/>
  </r>
  <r>
    <s v="95dd68f2-87e0-4cd4-ba58-83e27379450f"/>
    <s v="Shelby Walters"/>
    <n v="25"/>
    <x v="0"/>
    <s v="M"/>
    <s v="France"/>
    <x v="1"/>
    <x v="21"/>
    <x v="15"/>
    <s v="HND"/>
    <x v="21"/>
    <n v="14015"/>
    <s v="Long-haul"/>
    <d v="1899-12-30T19:54:51"/>
    <x v="21"/>
    <d v="2025-01-13T00:00:00"/>
    <d v="1899-12-30T20:54:51"/>
    <d v="1899-12-30T12:28:51"/>
    <d v="1899-12-30T01:00:00"/>
    <d v="1899-12-30T01:00:00"/>
    <n v="60"/>
    <s v="Moderate-delay"/>
    <n v="1453.03"/>
    <x v="2"/>
    <n v="5"/>
    <s v="Vegan"/>
    <n v="115.37"/>
    <n v="71450.887990750707"/>
    <s v="Not Cancelled"/>
    <n v="4.22"/>
    <n v="90741.07"/>
    <n v="93016.99"/>
    <n v="1.0250814763370104"/>
  </r>
  <r>
    <s v="afc2295c-63e3-4682-b98e-93c4de104bfe"/>
    <s v="Pam Williams"/>
    <n v="53"/>
    <x v="3"/>
    <s v="F"/>
    <s v="France"/>
    <x v="0"/>
    <x v="21"/>
    <x v="15"/>
    <s v="HND"/>
    <x v="21"/>
    <n v="14015"/>
    <s v="Long-haul"/>
    <d v="1899-12-30T19:54:51"/>
    <x v="21"/>
    <d v="2025-01-06T00:00:00"/>
    <d v="1899-12-30T20:54:51"/>
    <d v="1899-12-30T12:28:51"/>
    <d v="1899-12-30T01:00:00"/>
    <d v="1899-12-30T01:00:00"/>
    <n v="60"/>
    <s v="Moderate-delay"/>
    <n v="645.79999999999995"/>
    <x v="0"/>
    <n v="5"/>
    <s v="Vegan"/>
    <n v="100.25"/>
    <n v="71259.663023884204"/>
    <s v="Cancelled"/>
    <n v="4.8499999999999996"/>
    <n v="90511.6"/>
    <n v="41351.25"/>
    <n v="0.45686133048139682"/>
  </r>
  <r>
    <s v="ab30c4d8-b83d-4700-8d33-b6155fca7125"/>
    <s v="Krystal Mcfarland"/>
    <n v="51"/>
    <x v="3"/>
    <s v="F"/>
    <s v="France"/>
    <x v="0"/>
    <x v="21"/>
    <x v="15"/>
    <s v="HND"/>
    <x v="21"/>
    <n v="14015"/>
    <s v="Long-haul"/>
    <d v="1899-12-30T19:54:51"/>
    <x v="21"/>
    <d v="2025-01-06T00:00:00"/>
    <d v="1899-12-30T20:54:51"/>
    <d v="1899-12-30T12:28:51"/>
    <d v="1899-12-30T01:00:00"/>
    <d v="1899-12-30T01:00:00"/>
    <n v="60"/>
    <s v="Moderate-delay"/>
    <n v="1318.78"/>
    <x v="1"/>
    <n v="5"/>
    <s v="Vegan"/>
    <n v="49.57"/>
    <n v="70960.366400812898"/>
    <s v="Cancelled"/>
    <n v="3.53"/>
    <n v="90152.44"/>
    <n v="84411.83"/>
    <n v="0.93632329862619357"/>
  </r>
  <r>
    <s v="196eb688-cf55-4413-b856-6f9c6708521e"/>
    <s v="John Sanford"/>
    <n v="20"/>
    <x v="0"/>
    <s v="M"/>
    <s v="France"/>
    <x v="1"/>
    <x v="21"/>
    <x v="15"/>
    <s v="HND"/>
    <x v="21"/>
    <n v="14015"/>
    <s v="Long-haul"/>
    <d v="1899-12-30T19:54:51"/>
    <x v="21"/>
    <d v="2025-01-07T00:00:00"/>
    <d v="1899-12-30T20:54:51"/>
    <d v="1899-12-30T12:28:51"/>
    <d v="1899-12-30T01:00:00"/>
    <d v="1899-12-30T01:00:00"/>
    <n v="60"/>
    <s v="Moderate-delay"/>
    <n v="1424.16"/>
    <x v="1"/>
    <n v="5"/>
    <s v="Gluten-Free"/>
    <n v="192.57"/>
    <n v="70597.638568759503"/>
    <s v="Not Cancelled"/>
    <n v="4.2"/>
    <n v="89717.17"/>
    <n v="91184.75"/>
    <n v="1.0163578498965138"/>
  </r>
  <r>
    <s v="f2a25239-ff59-457a-9b45-0a2528be5b11"/>
    <s v="Michael Petersen"/>
    <n v="32"/>
    <x v="2"/>
    <s v="M"/>
    <s v="France"/>
    <x v="1"/>
    <x v="21"/>
    <x v="15"/>
    <s v="HND"/>
    <x v="21"/>
    <n v="14015"/>
    <s v="Long-haul"/>
    <d v="1899-12-30T19:54:51"/>
    <x v="21"/>
    <d v="2025-01-08T00:00:00"/>
    <d v="1899-12-30T20:54:51"/>
    <d v="1899-12-30T12:28:51"/>
    <d v="1899-12-30T01:00:00"/>
    <d v="1899-12-30T01:00:00"/>
    <n v="60"/>
    <s v="Moderate-delay"/>
    <n v="851.46"/>
    <x v="0"/>
    <n v="3"/>
    <s v="Vegan"/>
    <n v="174.89"/>
    <n v="71294.229838417596"/>
    <s v="Cancelled"/>
    <n v="4.49"/>
    <n v="90553.08"/>
    <n v="54528.42"/>
    <n v="0.60217079308622079"/>
  </r>
  <r>
    <s v="32c25a94-917f-4f77-b8b5-e176bfcbe078"/>
    <s v="Patrick Le"/>
    <n v="19"/>
    <x v="0"/>
    <s v="F"/>
    <s v="France"/>
    <x v="0"/>
    <x v="21"/>
    <x v="15"/>
    <s v="HND"/>
    <x v="21"/>
    <n v="14015"/>
    <s v="Long-haul"/>
    <d v="1899-12-30T19:54:51"/>
    <x v="21"/>
    <d v="2025-01-10T00:00:00"/>
    <d v="1899-12-30T20:54:51"/>
    <d v="1899-12-30T12:28:51"/>
    <d v="1899-12-30T01:00:00"/>
    <d v="1899-12-30T01:00:00"/>
    <n v="60"/>
    <s v="Moderate-delay"/>
    <n v="1384.72"/>
    <x v="1"/>
    <n v="5"/>
    <s v="Vegetarian"/>
    <n v="132.29"/>
    <n v="71511.206423779804"/>
    <s v="Not Cancelled"/>
    <n v="3.81"/>
    <n v="90813.45"/>
    <n v="88648.54"/>
    <n v="0.97616091008545536"/>
  </r>
  <r>
    <s v="d9373cc1-476b-4e31-925d-17584b73bda9"/>
    <s v="Elizabeth Carroll"/>
    <n v="24"/>
    <x v="0"/>
    <s v="F"/>
    <s v="France"/>
    <x v="0"/>
    <x v="22"/>
    <x v="10"/>
    <s v="SIN"/>
    <x v="22"/>
    <n v="723"/>
    <s v="Short-haul "/>
    <d v="1899-12-30T23:58:25"/>
    <x v="22"/>
    <d v="2025-01-09T00:00:00"/>
    <d v="1899-12-30T00:19:25"/>
    <d v="1899-12-30T01:07:25"/>
    <d v="1899-12-30T00:21:00"/>
    <d v="1899-12-30T00:21:00"/>
    <n v="21"/>
    <s v="On-time"/>
    <n v="719.18"/>
    <x v="2"/>
    <n v="5"/>
    <s v="No Preference"/>
    <n v="72.849999999999994"/>
    <n v="5057.0927238301301"/>
    <s v="Cancelled"/>
    <n v="3.44"/>
    <n v="11068.51"/>
    <n v="46042.09"/>
    <n v="4.1597369474301411"/>
  </r>
  <r>
    <s v="94025af6-25a2-49f1-a8b6-130f3b96aba9"/>
    <s v="Thomas Black"/>
    <n v="54"/>
    <x v="3"/>
    <s v="F"/>
    <s v="France"/>
    <x v="1"/>
    <x v="22"/>
    <x v="10"/>
    <s v="SIN"/>
    <x v="22"/>
    <n v="723"/>
    <s v="Short-haul "/>
    <d v="1899-12-30T23:58:25"/>
    <x v="22"/>
    <d v="2025-01-12T00:00:00"/>
    <d v="1899-12-30T00:19:25"/>
    <d v="1899-12-30T01:07:25"/>
    <d v="1899-12-30T00:21:00"/>
    <d v="1899-12-30T00:21:00"/>
    <n v="21"/>
    <s v="On-time"/>
    <n v="1439.23"/>
    <x v="0"/>
    <n v="5"/>
    <s v="Gluten-Free"/>
    <n v="47.69"/>
    <n v="4572.9827802502696"/>
    <s v="Not Cancelled"/>
    <n v="4.7699999999999996"/>
    <n v="10487.58"/>
    <n v="92120.26"/>
    <n v="8.7837480143178883"/>
  </r>
  <r>
    <s v="444b7fa9-ac16-4427-80d3-70dfd57f9860"/>
    <s v="Dylan Rios"/>
    <n v="68"/>
    <x v="1"/>
    <s v="M"/>
    <s v="France"/>
    <x v="0"/>
    <x v="22"/>
    <x v="10"/>
    <s v="SIN"/>
    <x v="22"/>
    <n v="723"/>
    <s v="Short-haul "/>
    <d v="1899-12-30T23:58:25"/>
    <x v="22"/>
    <d v="2025-01-15T00:00:00"/>
    <d v="1899-12-30T00:19:25"/>
    <d v="1899-12-30T01:07:25"/>
    <d v="1899-12-30T00:21:00"/>
    <d v="1899-12-30T00:21:00"/>
    <n v="21"/>
    <s v="On-time"/>
    <n v="1348.62"/>
    <x v="0"/>
    <n v="5"/>
    <s v="Non-Vegetarian"/>
    <n v="150.63"/>
    <n v="4757.4387214213002"/>
    <s v="Not Cancelled"/>
    <n v="3.91"/>
    <n v="10708.93"/>
    <n v="86341.81"/>
    <n v="8.0625991578990615"/>
  </r>
  <r>
    <s v="d4fa648b-533a-4cc1-b961-e2b17141b588"/>
    <s v="Renee Davis"/>
    <n v="40"/>
    <x v="3"/>
    <s v="F"/>
    <s v="France"/>
    <x v="0"/>
    <x v="22"/>
    <x v="10"/>
    <s v="SIN"/>
    <x v="22"/>
    <n v="723"/>
    <s v="Short-haul "/>
    <d v="1899-12-30T23:58:25"/>
    <x v="22"/>
    <d v="2025-01-01T00:00:00"/>
    <d v="1899-12-30T00:19:25"/>
    <d v="1899-12-30T01:07:25"/>
    <d v="1899-12-30T00:21:00"/>
    <d v="1899-12-30T00:21:00"/>
    <n v="21"/>
    <s v="On-time"/>
    <n v="696.86"/>
    <x v="1"/>
    <n v="3"/>
    <s v="Vegan"/>
    <n v="134.62"/>
    <n v="4176.8043092491398"/>
    <s v="Cancelled"/>
    <n v="4.6500000000000004"/>
    <n v="10012.17"/>
    <n v="44625.96"/>
    <n v="4.4571716221358608"/>
  </r>
  <r>
    <s v="bd9f5dac-fb8b-4c20-9418-f88c4b7a1727"/>
    <s v="Dana Stewart"/>
    <n v="68"/>
    <x v="1"/>
    <s v="F"/>
    <s v="France"/>
    <x v="0"/>
    <x v="22"/>
    <x v="10"/>
    <s v="SIN"/>
    <x v="22"/>
    <n v="723"/>
    <s v="Short-haul "/>
    <d v="1899-12-30T23:58:25"/>
    <x v="22"/>
    <d v="2025-01-01T00:00:00"/>
    <d v="1899-12-30T00:19:25"/>
    <d v="1899-12-30T01:07:25"/>
    <d v="1899-12-30T00:21:00"/>
    <d v="1899-12-30T00:21:00"/>
    <n v="21"/>
    <s v="On-time"/>
    <n v="1048.1300000000001"/>
    <x v="1"/>
    <n v="5"/>
    <s v="No Preference"/>
    <n v="54"/>
    <n v="4282.6790996643003"/>
    <s v="Cancelled"/>
    <n v="4.2300000000000004"/>
    <n v="10139.209999999999"/>
    <n v="67091.12"/>
    <n v="6.6169967877181755"/>
  </r>
  <r>
    <s v="b501e3e6-76b7-423d-aea4-05ff9f9aa9b0"/>
    <s v="Justin Williamson"/>
    <n v="28"/>
    <x v="0"/>
    <s v="M"/>
    <s v="France"/>
    <x v="1"/>
    <x v="22"/>
    <x v="10"/>
    <s v="SIN"/>
    <x v="22"/>
    <n v="723"/>
    <s v="Short-haul "/>
    <d v="1899-12-30T23:58:25"/>
    <x v="22"/>
    <d v="2025-01-05T00:00:00"/>
    <d v="1899-12-30T00:19:25"/>
    <d v="1899-12-30T01:07:25"/>
    <d v="1899-12-30T00:21:00"/>
    <d v="1899-12-30T00:21:00"/>
    <n v="21"/>
    <s v="On-time"/>
    <n v="1441.57"/>
    <x v="2"/>
    <n v="5"/>
    <s v="Non-Vegetarian"/>
    <n v="192.5"/>
    <n v="4895.5367025636697"/>
    <s v="Not Cancelled"/>
    <n v="3.66"/>
    <n v="10874.64"/>
    <n v="92298.98"/>
    <n v="8.4875434956927318"/>
  </r>
  <r>
    <s v="38501882-0210-402d-987a-2e1a5ccb3204"/>
    <s v="Thomas Silva"/>
    <n v="37"/>
    <x v="2"/>
    <s v="M"/>
    <s v="France"/>
    <x v="0"/>
    <x v="24"/>
    <x v="0"/>
    <s v="JFK"/>
    <x v="24"/>
    <n v="5909"/>
    <s v="Moderate-haul"/>
    <d v="1899-12-30T16:30:13"/>
    <x v="24"/>
    <d v="2025-01-13T00:00:00"/>
    <d v="1899-12-30T19:12:13"/>
    <d v="1899-12-30T01:45:13"/>
    <d v="1899-12-30T02:42:00"/>
    <d v="1899-12-30T02:42:00"/>
    <n v="162"/>
    <s v="Severe-delay"/>
    <n v="715.32"/>
    <x v="0"/>
    <n v="3"/>
    <s v="Gluten-Free"/>
    <n v="119.37"/>
    <n v="30319.223714051099"/>
    <s v="Cancelled"/>
    <n v="4.22"/>
    <n v="41383.07"/>
    <n v="45804.35"/>
    <n v="1.1068378928871154"/>
  </r>
  <r>
    <s v="0f271ae1-bdf3-447b-a1a9-6571070f0895"/>
    <s v="Monique Weaver"/>
    <n v="72"/>
    <x v="4"/>
    <s v="F"/>
    <s v="France"/>
    <x v="1"/>
    <x v="24"/>
    <x v="0"/>
    <s v="JFK"/>
    <x v="24"/>
    <n v="5909"/>
    <s v="Moderate-haul"/>
    <d v="1899-12-30T16:30:13"/>
    <x v="24"/>
    <d v="2025-01-09T00:00:00"/>
    <d v="1899-12-30T19:12:13"/>
    <d v="1899-12-30T01:45:13"/>
    <d v="1899-12-30T02:42:00"/>
    <d v="1899-12-30T02:42:00"/>
    <n v="162"/>
    <s v="Severe-delay"/>
    <n v="780.12"/>
    <x v="2"/>
    <n v="5"/>
    <s v="Vegan"/>
    <n v="119.88"/>
    <n v="30120.029937158499"/>
    <s v="Not Cancelled"/>
    <n v="3.85"/>
    <n v="41144.04"/>
    <n v="49951.66"/>
    <n v="1.2140679427688676"/>
  </r>
  <r>
    <s v="76723b3d-9a4c-43d4-accb-b90fbf97f575"/>
    <s v="Patrick Cantu"/>
    <n v="35"/>
    <x v="2"/>
    <s v="F"/>
    <s v="France"/>
    <x v="1"/>
    <x v="25"/>
    <x v="8"/>
    <s v="FRA"/>
    <x v="25"/>
    <n v="13746"/>
    <s v="Long-haul"/>
    <d v="1899-12-30T15:17:00"/>
    <x v="25"/>
    <d v="2025-01-06T00:00:00"/>
    <d v="1899-12-30T17:36:00"/>
    <d v="1899-12-30T08:52:00"/>
    <d v="1899-12-30T02:19:00"/>
    <d v="1899-12-30T02:19:00"/>
    <n v="139"/>
    <s v="Severe-delay"/>
    <n v="726.17"/>
    <x v="1"/>
    <n v="3"/>
    <s v="Vegetarian"/>
    <n v="115.27"/>
    <n v="69304.6474093344"/>
    <s v="Not Cancelled"/>
    <n v="4.4800000000000004"/>
    <n v="132248.37"/>
    <n v="27898.7579999999"/>
    <n v="0.210957291949987"/>
  </r>
  <r>
    <s v="d3b58ecf-2056-405b-9112-e880ed066ddc"/>
    <s v="Kayla Kim"/>
    <n v="52"/>
    <x v="3"/>
    <s v="F"/>
    <s v="France"/>
    <x v="0"/>
    <x v="25"/>
    <x v="8"/>
    <s v="FRA"/>
    <x v="25"/>
    <n v="13746"/>
    <s v="Long-haul"/>
    <d v="1899-12-30T15:17:00"/>
    <x v="25"/>
    <d v="2025-01-14T00:00:00"/>
    <d v="1899-12-30T17:36:00"/>
    <d v="1899-12-30T08:52:00"/>
    <d v="1899-12-30T02:19:00"/>
    <d v="1899-12-30T02:19:00"/>
    <n v="139"/>
    <s v="Severe-delay"/>
    <n v="714.5"/>
    <x v="0"/>
    <n v="5"/>
    <s v="Vegetarian"/>
    <n v="140.81"/>
    <n v="69946.776847905305"/>
    <s v="Cancelled"/>
    <n v="4.5"/>
    <n v="133404.19500000001"/>
    <n v="27453.696"/>
    <n v="0.2057933485524949"/>
  </r>
  <r>
    <s v="09d2e4bf-e14a-4b42-ae4a-434117511c0c"/>
    <s v="Andrew Frederick"/>
    <n v="66"/>
    <x v="1"/>
    <s v="F"/>
    <s v="France"/>
    <x v="1"/>
    <x v="25"/>
    <x v="8"/>
    <s v="FRA"/>
    <x v="25"/>
    <n v="13746"/>
    <s v="Long-haul"/>
    <d v="1899-12-30T15:17:00"/>
    <x v="25"/>
    <d v="2025-01-09T00:00:00"/>
    <d v="1899-12-30T17:36:00"/>
    <d v="1899-12-30T08:52:00"/>
    <d v="1899-12-30T02:19:00"/>
    <d v="1899-12-30T02:19:00"/>
    <n v="139"/>
    <s v="Severe-delay"/>
    <n v="418.14"/>
    <x v="2"/>
    <n v="5"/>
    <s v="Gluten-Free"/>
    <n v="185.15"/>
    <n v="69551.033703091802"/>
    <s v="Not Cancelled"/>
    <n v="3.14"/>
    <n v="132691.85999999999"/>
    <n v="16078.794"/>
    <n v="0.12117392883029902"/>
  </r>
  <r>
    <s v="01d9b236-3910-4d9f-96cb-cafe5f7356d1"/>
    <s v="Jose Acosta"/>
    <n v="62"/>
    <x v="1"/>
    <s v="M"/>
    <s v="France"/>
    <x v="1"/>
    <x v="25"/>
    <x v="8"/>
    <s v="FRA"/>
    <x v="25"/>
    <n v="13746"/>
    <s v="Long-haul"/>
    <d v="1899-12-30T15:17:00"/>
    <x v="25"/>
    <d v="2025-01-03T00:00:00"/>
    <d v="1899-12-30T17:36:00"/>
    <d v="1899-12-30T08:52:00"/>
    <d v="1899-12-30T02:19:00"/>
    <d v="1899-12-30T02:19:00"/>
    <n v="139"/>
    <s v="Severe-delay"/>
    <n v="1310.4100000000001"/>
    <x v="2"/>
    <n v="5"/>
    <s v="Non-Vegetarian"/>
    <n v="197.89"/>
    <n v="70151.989523735901"/>
    <s v="Cancelled"/>
    <n v="4.26"/>
    <n v="133773.58499999999"/>
    <n v="50343.491999999998"/>
    <n v="0.37633357886013147"/>
  </r>
  <r>
    <s v="c2ec93c5-298a-4fe3-b713-2e52d116ae12"/>
    <s v="Amanda Sanders"/>
    <n v="26"/>
    <x v="0"/>
    <s v="F"/>
    <s v="France"/>
    <x v="0"/>
    <x v="25"/>
    <x v="8"/>
    <s v="FRA"/>
    <x v="25"/>
    <n v="13746"/>
    <s v="Long-haul"/>
    <d v="1899-12-30T15:17:00"/>
    <x v="25"/>
    <d v="2025-01-15T00:00:00"/>
    <d v="1899-12-30T17:36:00"/>
    <d v="1899-12-30T08:52:00"/>
    <d v="1899-12-30T02:19:00"/>
    <d v="1899-12-30T02:19:00"/>
    <n v="139"/>
    <s v="Severe-delay"/>
    <n v="382.36"/>
    <x v="0"/>
    <n v="5"/>
    <s v="Gluten-Free"/>
    <n v="137.32"/>
    <n v="69404.666470792305"/>
    <s v="Cancelled"/>
    <n v="3.79"/>
    <n v="132428.4"/>
    <n v="14699.1"/>
    <n v="0.11099658381434799"/>
  </r>
  <r>
    <s v="f3ef73d6-d526-4279-866f-9d8c7d50d068"/>
    <s v="Shannon Cortez"/>
    <n v="28"/>
    <x v="0"/>
    <s v="F"/>
    <s v="France"/>
    <x v="0"/>
    <x v="25"/>
    <x v="8"/>
    <s v="FRA"/>
    <x v="25"/>
    <n v="13746"/>
    <s v="Long-haul"/>
    <d v="1899-12-30T15:17:00"/>
    <x v="25"/>
    <d v="2025-01-07T00:00:00"/>
    <d v="1899-12-30T17:36:00"/>
    <d v="1899-12-30T08:52:00"/>
    <d v="1899-12-30T02:19:00"/>
    <d v="1899-12-30T02:19:00"/>
    <n v="139"/>
    <s v="Severe-delay"/>
    <n v="685.25"/>
    <x v="1"/>
    <n v="5"/>
    <s v="Non-Vegetarian"/>
    <n v="14.54"/>
    <n v="69704.052682939393"/>
    <s v="Cancelled"/>
    <n v="4.0599999999999996"/>
    <n v="132967.29"/>
    <n v="26315.346000000001"/>
    <n v="0.19790841792744668"/>
  </r>
  <r>
    <s v="2c06378e-2839-4837-bb80-79b42820a400"/>
    <s v="Tamara Vargas"/>
    <n v="37"/>
    <x v="2"/>
    <s v="F"/>
    <s v="France"/>
    <x v="0"/>
    <x v="25"/>
    <x v="8"/>
    <s v="FRA"/>
    <x v="25"/>
    <n v="13746"/>
    <s v="Long-haul"/>
    <d v="1899-12-30T15:17:00"/>
    <x v="25"/>
    <d v="2025-01-14T00:00:00"/>
    <d v="1899-12-30T17:36:00"/>
    <d v="1899-12-30T08:52:00"/>
    <d v="1899-12-30T02:19:00"/>
    <d v="1899-12-30T02:19:00"/>
    <n v="139"/>
    <s v="Severe-delay"/>
    <n v="1477.6"/>
    <x v="0"/>
    <n v="3"/>
    <s v="Non-Vegetarian"/>
    <n v="43.75"/>
    <n v="69588.125935698496"/>
    <s v="Cancelled"/>
    <n v="4.0599999999999996"/>
    <n v="132758.625"/>
    <n v="56745.09"/>
    <n v="0.4274305341743333"/>
  </r>
  <r>
    <s v="fd3ee71b-bf18-4b8b-805b-e0b24e78f4dc"/>
    <s v="Kyle Lee"/>
    <n v="48"/>
    <x v="3"/>
    <s v="F"/>
    <s v="France"/>
    <x v="0"/>
    <x v="25"/>
    <x v="8"/>
    <s v="FRA"/>
    <x v="25"/>
    <n v="13746"/>
    <s v="Long-haul"/>
    <d v="1899-12-30T15:17:00"/>
    <x v="25"/>
    <d v="2025-01-15T00:00:00"/>
    <d v="1899-12-30T17:36:00"/>
    <d v="1899-12-30T08:52:00"/>
    <d v="1899-12-30T02:19:00"/>
    <d v="1899-12-30T02:19:00"/>
    <n v="139"/>
    <s v="Severe-delay"/>
    <n v="896.17"/>
    <x v="1"/>
    <n v="5"/>
    <s v="Gluten-Free"/>
    <n v="29.12"/>
    <n v="69706.659215103893"/>
    <s v="Not Cancelled"/>
    <n v="4.72"/>
    <n v="132971.98499999999"/>
    <n v="34416.42"/>
    <n v="0.25882459376687506"/>
  </r>
  <r>
    <s v="b9d649d8-77fd-4706-9b09-81baac4fe31c"/>
    <s v="Lisa Martin"/>
    <n v="74"/>
    <x v="4"/>
    <s v="M"/>
    <s v="France"/>
    <x v="1"/>
    <x v="26"/>
    <x v="10"/>
    <s v="CAN"/>
    <x v="26"/>
    <n v="1919"/>
    <s v="Short-haul "/>
    <d v="1899-12-30T16:22:15"/>
    <x v="26"/>
    <d v="2025-01-08T00:00:00"/>
    <d v="1899-12-30T17:56:15"/>
    <d v="1899-12-30T20:03:15"/>
    <d v="1899-12-30T01:34:00"/>
    <d v="1899-12-30T01:34:00"/>
    <n v="94"/>
    <s v="Moderate-delay"/>
    <n v="727.07"/>
    <x v="0"/>
    <n v="5"/>
    <s v="Gluten-Free"/>
    <n v="97.95"/>
    <n v="10193.3172997575"/>
    <s v="Not Cancelled"/>
    <n v="4.12"/>
    <n v="17231.98"/>
    <n v="46552.07"/>
    <n v="2.7014928058180199"/>
  </r>
  <r>
    <s v="6a9dbb19-ceef-4167-9cc8-1fb138f04001"/>
    <s v="Samuel Juarez"/>
    <n v="26"/>
    <x v="0"/>
    <s v="M"/>
    <s v="France"/>
    <x v="0"/>
    <x v="26"/>
    <x v="10"/>
    <s v="CAN"/>
    <x v="26"/>
    <n v="1919"/>
    <s v="Short-haul "/>
    <d v="1899-12-30T16:22:15"/>
    <x v="26"/>
    <d v="2025-01-08T00:00:00"/>
    <d v="1899-12-30T17:56:15"/>
    <d v="1899-12-30T20:03:15"/>
    <d v="1899-12-30T01:34:00"/>
    <d v="1899-12-30T01:34:00"/>
    <n v="94"/>
    <s v="Moderate-delay"/>
    <n v="922.87"/>
    <x v="1"/>
    <n v="5"/>
    <s v="Vegetarian"/>
    <n v="160.58000000000001"/>
    <n v="10589.461416342099"/>
    <s v="Cancelled"/>
    <n v="3.04"/>
    <n v="17707.349999999999"/>
    <n v="59095.8"/>
    <n v="3.3373599098679367"/>
  </r>
  <r>
    <s v="be99dc5f-02a1-4cc2-875d-e55b33e926f6"/>
    <s v="Alicia Jones"/>
    <n v="32"/>
    <x v="2"/>
    <s v="F"/>
    <s v="France"/>
    <x v="1"/>
    <x v="26"/>
    <x v="10"/>
    <s v="CAN"/>
    <x v="26"/>
    <n v="1919"/>
    <s v="Short-haul "/>
    <d v="1899-12-30T16:22:15"/>
    <x v="26"/>
    <d v="2025-01-05T00:00:00"/>
    <d v="1899-12-30T17:56:15"/>
    <d v="1899-12-30T20:03:15"/>
    <d v="1899-12-30T01:34:00"/>
    <d v="1899-12-30T01:34:00"/>
    <n v="94"/>
    <s v="Moderate-delay"/>
    <n v="1106.54"/>
    <x v="0"/>
    <n v="3"/>
    <s v="Non-Vegetarian"/>
    <n v="95.78"/>
    <n v="10191.4086822278"/>
    <s v="Not Cancelled"/>
    <n v="4.28"/>
    <n v="17229.689999999999"/>
    <n v="70837.72"/>
    <n v="4.1113751901514188"/>
  </r>
  <r>
    <s v="bb52708f-a689-4639-8729-d1cdeceddfa6"/>
    <s v="Stanley Pineda"/>
    <n v="55"/>
    <x v="3"/>
    <s v="M"/>
    <s v="France"/>
    <x v="0"/>
    <x v="27"/>
    <x v="9"/>
    <s v="DXB"/>
    <x v="27"/>
    <n v="14469"/>
    <s v="Long-haul"/>
    <d v="1899-12-30T04:48:31"/>
    <x v="27"/>
    <d v="2025-01-11T00:00:00"/>
    <d v="1899-12-30T06:27:31"/>
    <d v="1899-12-30T22:31:31"/>
    <d v="1899-12-30T01:39:00"/>
    <d v="1899-12-30T01:39:00"/>
    <n v="99"/>
    <s v="Moderate-delay"/>
    <n v="1087.1300000000001"/>
    <x v="1"/>
    <n v="5"/>
    <s v="Gluten-Free"/>
    <n v="7.8"/>
    <n v="73704.465777647405"/>
    <s v="Cancelled"/>
    <n v="3.25"/>
    <n v="140168.04"/>
    <n v="41746.728000000003"/>
    <n v="0.29783342907555815"/>
  </r>
  <r>
    <s v="3b93fb5b-db2a-4221-b20f-9bed5acd0658"/>
    <s v="David Munoz"/>
    <n v="19"/>
    <x v="0"/>
    <s v="F"/>
    <s v="France"/>
    <x v="1"/>
    <x v="27"/>
    <x v="9"/>
    <s v="DXB"/>
    <x v="27"/>
    <n v="14469"/>
    <s v="Long-haul"/>
    <d v="1899-12-30T04:48:31"/>
    <x v="27"/>
    <d v="2025-01-09T00:00:00"/>
    <d v="1899-12-30T06:27:31"/>
    <d v="1899-12-30T22:31:31"/>
    <d v="1899-12-30T01:39:00"/>
    <d v="1899-12-30T01:39:00"/>
    <n v="99"/>
    <s v="Moderate-delay"/>
    <n v="1355.24"/>
    <x v="2"/>
    <n v="5"/>
    <s v="Vegan"/>
    <n v="104.8"/>
    <n v="73774.8962023247"/>
    <s v="Cancelled"/>
    <n v="3.39"/>
    <n v="140294.82"/>
    <n v="52053.792000000001"/>
    <n v="0.37103146074815874"/>
  </r>
  <r>
    <s v="fa9b6fca-51fa-45a1-a34b-8e3ec5a4ebe4"/>
    <s v="Erica Williams"/>
    <n v="58"/>
    <x v="3"/>
    <s v="F"/>
    <s v="France"/>
    <x v="1"/>
    <x v="27"/>
    <x v="9"/>
    <s v="DXB"/>
    <x v="27"/>
    <n v="14469"/>
    <s v="Long-haul"/>
    <d v="1899-12-30T04:48:31"/>
    <x v="27"/>
    <d v="2025-01-15T00:00:00"/>
    <d v="1899-12-30T06:27:31"/>
    <d v="1899-12-30T22:31:31"/>
    <d v="1899-12-30T01:39:00"/>
    <d v="1899-12-30T01:39:00"/>
    <n v="99"/>
    <s v="Moderate-delay"/>
    <n v="1367.52"/>
    <x v="0"/>
    <n v="5"/>
    <s v="No Preference"/>
    <n v="126.55"/>
    <n v="73668.390881122104"/>
    <s v="Cancelled"/>
    <n v="4.51"/>
    <n v="140103.10500000001"/>
    <n v="52527.953999999998"/>
    <n v="0.37492355362145607"/>
  </r>
  <r>
    <s v="3f35719a-ba35-4b7c-8278-ade823c9945b"/>
    <s v="Mr. Calvin Norton MD"/>
    <n v="39"/>
    <x v="2"/>
    <s v="F"/>
    <s v="France"/>
    <x v="0"/>
    <x v="27"/>
    <x v="9"/>
    <s v="DXB"/>
    <x v="27"/>
    <n v="14469"/>
    <s v="Long-haul"/>
    <d v="1899-12-30T04:48:31"/>
    <x v="27"/>
    <d v="2025-01-14T00:00:00"/>
    <d v="1899-12-30T06:27:31"/>
    <d v="1899-12-30T22:31:31"/>
    <d v="1899-12-30T01:39:00"/>
    <d v="1899-12-30T01:39:00"/>
    <n v="99"/>
    <s v="Moderate-delay"/>
    <n v="784.76"/>
    <x v="0"/>
    <n v="3"/>
    <s v="No Preference"/>
    <n v="148.13"/>
    <n v="73470.340141029796"/>
    <s v="Not Cancelled"/>
    <n v="3.39"/>
    <n v="139746.61499999999"/>
    <n v="30152.5619999999"/>
    <n v="0.21576595611993823"/>
  </r>
  <r>
    <s v="d7a6f989-739f-430b-9c2f-5d00d7a59cc7"/>
    <s v="Kristina Rogers"/>
    <n v="22"/>
    <x v="0"/>
    <s v="M"/>
    <s v="France"/>
    <x v="1"/>
    <x v="28"/>
    <x v="8"/>
    <s v="ATL"/>
    <x v="28"/>
    <n v="7101"/>
    <s v="Moderate-haul"/>
    <d v="1899-12-30T15:43:17"/>
    <x v="28"/>
    <d v="2025-01-12T00:00:00"/>
    <d v="1899-12-30T17:04:17"/>
    <d v="1899-12-30T00:57:17"/>
    <d v="1899-12-30T01:21:00"/>
    <d v="1899-12-30T01:21:00"/>
    <n v="81"/>
    <s v="Moderate-delay"/>
    <n v="600.77"/>
    <x v="0"/>
    <n v="5"/>
    <s v="Vegan"/>
    <n v="17.25"/>
    <n v="36972.739151699403"/>
    <s v="Not Cancelled"/>
    <n v="4.93"/>
    <n v="74050.934999999998"/>
    <n v="23071.637999999999"/>
    <n v="0.31156443872045642"/>
  </r>
  <r>
    <s v="a4592272-781c-49ac-b447-50babbc5d2b0"/>
    <s v="Tommy Bonilla"/>
    <n v="52"/>
    <x v="3"/>
    <s v="M"/>
    <s v="France"/>
    <x v="0"/>
    <x v="28"/>
    <x v="8"/>
    <s v="ATL"/>
    <x v="28"/>
    <n v="7101"/>
    <s v="Moderate-haul"/>
    <d v="1899-12-30T15:43:17"/>
    <x v="28"/>
    <d v="2025-01-09T00:00:00"/>
    <d v="1899-12-30T17:04:17"/>
    <d v="1899-12-30T00:57:17"/>
    <d v="1899-12-30T01:21:00"/>
    <d v="1899-12-30T01:21:00"/>
    <n v="81"/>
    <s v="Moderate-delay"/>
    <n v="743.29"/>
    <x v="1"/>
    <n v="5"/>
    <s v="Non-Vegetarian"/>
    <n v="8.85"/>
    <n v="36319.524583087601"/>
    <s v="Not Cancelled"/>
    <n v="3.82"/>
    <n v="72875.145000000004"/>
    <n v="28543.398000000001"/>
    <n v="0.39167535104046791"/>
  </r>
  <r>
    <s v="7b1d0f66-fcc2-47c7-8e80-fab6a300c241"/>
    <s v="Timothy Delacruz"/>
    <n v="19"/>
    <x v="0"/>
    <s v="M"/>
    <s v="France"/>
    <x v="0"/>
    <x v="28"/>
    <x v="8"/>
    <s v="ATL"/>
    <x v="28"/>
    <n v="7101"/>
    <s v="Moderate-haul"/>
    <d v="1899-12-30T15:43:17"/>
    <x v="28"/>
    <d v="2025-01-06T00:00:00"/>
    <d v="1899-12-30T17:04:17"/>
    <d v="1899-12-30T00:57:17"/>
    <d v="1899-12-30T01:21:00"/>
    <d v="1899-12-30T01:21:00"/>
    <n v="81"/>
    <s v="Moderate-delay"/>
    <n v="518.4"/>
    <x v="2"/>
    <n v="5"/>
    <s v="Gluten-Free"/>
    <n v="132.15"/>
    <n v="36267.0980479133"/>
    <s v="Not Cancelled"/>
    <n v="3.54"/>
    <n v="72780.78"/>
    <n v="19922.4179999999"/>
    <n v="0.27373185613014728"/>
  </r>
  <r>
    <s v="6bcab858-d37e-401f-99e8-90f714e6517b"/>
    <s v="Matthew Myers"/>
    <n v="38"/>
    <x v="2"/>
    <s v="F"/>
    <s v="France"/>
    <x v="1"/>
    <x v="28"/>
    <x v="8"/>
    <s v="ATL"/>
    <x v="28"/>
    <n v="7101"/>
    <s v="Moderate-haul"/>
    <d v="1899-12-30T15:43:17"/>
    <x v="28"/>
    <d v="2025-01-03T00:00:00"/>
    <d v="1899-12-30T17:04:17"/>
    <d v="1899-12-30T00:57:17"/>
    <d v="1899-12-30T01:21:00"/>
    <d v="1899-12-30T01:21:00"/>
    <n v="81"/>
    <s v="Moderate-delay"/>
    <n v="219.55"/>
    <x v="1"/>
    <n v="3"/>
    <s v="Gluten-Free"/>
    <n v="139.4"/>
    <n v="36096.727096574199"/>
    <s v="Not Cancelled"/>
    <n v="3.56"/>
    <n v="72474.104999999996"/>
    <n v="8447.4480000000003"/>
    <n v="0.1165581554956767"/>
  </r>
  <r>
    <s v="1d2d4bd8-fe08-40c1-ac83-0253c2cce559"/>
    <s v="Dr. George Murphy"/>
    <n v="18"/>
    <x v="0"/>
    <s v="F"/>
    <s v="France"/>
    <x v="1"/>
    <x v="28"/>
    <x v="8"/>
    <s v="ATL"/>
    <x v="28"/>
    <n v="7101"/>
    <s v="Moderate-haul"/>
    <d v="1899-12-30T15:43:17"/>
    <x v="28"/>
    <d v="2025-01-14T00:00:00"/>
    <d v="1899-12-30T17:04:17"/>
    <d v="1899-12-30T00:57:17"/>
    <d v="1899-12-30T01:21:00"/>
    <d v="1899-12-30T01:21:00"/>
    <n v="81"/>
    <s v="Moderate-delay"/>
    <n v="234.06"/>
    <x v="1"/>
    <n v="5"/>
    <s v="Non-Vegetarian"/>
    <n v="126.7"/>
    <n v="36108.510733891701"/>
    <s v="Cancelled"/>
    <n v="3.55"/>
    <n v="72495.315000000002"/>
    <n v="9003.1080000000002"/>
    <n v="0.12418882516752978"/>
  </r>
  <r>
    <s v="62957999-d91e-4af6-876a-bc4ed01a6e69"/>
    <s v="James Morton"/>
    <n v="19"/>
    <x v="0"/>
    <s v="M"/>
    <s v="France"/>
    <x v="1"/>
    <x v="29"/>
    <x v="7"/>
    <s v="CDG"/>
    <x v="29"/>
    <n v="4870"/>
    <s v="Moderate-haul"/>
    <d v="1899-12-30T08:18:00"/>
    <x v="29"/>
    <d v="2025-01-09T00:00:00"/>
    <d v="1899-12-30T11:15:00"/>
    <d v="1899-12-30T16:39:00"/>
    <d v="1899-12-30T02:57:00"/>
    <d v="1899-12-30T02:57:00"/>
    <n v="177"/>
    <s v="Severe-delay"/>
    <n v="1467.53"/>
    <x v="1"/>
    <n v="5"/>
    <s v="Vegetarian"/>
    <n v="81.650000000000006"/>
    <n v="25628.623888567101"/>
    <s v="Cancelled"/>
    <n v="4.2"/>
    <n v="35754.35"/>
    <n v="93938.25"/>
    <n v="2.6273236683088914"/>
  </r>
  <r>
    <s v="97163f99-f513-4fe9-b3e4-3541503bf59b"/>
    <s v="Timothy Barber"/>
    <n v="46"/>
    <x v="3"/>
    <s v="F"/>
    <s v="France"/>
    <x v="1"/>
    <x v="29"/>
    <x v="7"/>
    <s v="CDG"/>
    <x v="29"/>
    <n v="4870"/>
    <s v="Moderate-haul"/>
    <d v="1899-12-30T08:18:00"/>
    <x v="29"/>
    <d v="2025-01-15T00:00:00"/>
    <d v="1899-12-30T11:15:00"/>
    <d v="1899-12-30T16:39:00"/>
    <d v="1899-12-30T02:57:00"/>
    <d v="1899-12-30T02:57:00"/>
    <n v="177"/>
    <s v="Severe-delay"/>
    <n v="915.46"/>
    <x v="1"/>
    <n v="5"/>
    <s v="Gluten-Free"/>
    <n v="189.28"/>
    <n v="25770.478808070198"/>
    <s v="Cancelled"/>
    <n v="4.16"/>
    <n v="35924.57"/>
    <n v="58627.3"/>
    <n v="1.6319555112281094"/>
  </r>
  <r>
    <s v="6412fd3c-029b-4484-83ca-f115855e420d"/>
    <s v="Katrina Robinson"/>
    <n v="62"/>
    <x v="1"/>
    <s v="M"/>
    <s v="France"/>
    <x v="1"/>
    <x v="29"/>
    <x v="7"/>
    <s v="CDG"/>
    <x v="29"/>
    <n v="4870"/>
    <s v="Moderate-haul"/>
    <d v="1899-12-30T08:18:00"/>
    <x v="29"/>
    <d v="2025-01-03T00:00:00"/>
    <d v="1899-12-30T11:15:00"/>
    <d v="1899-12-30T16:39:00"/>
    <d v="1899-12-30T02:57:00"/>
    <d v="1899-12-30T02:57:00"/>
    <n v="177"/>
    <s v="Severe-delay"/>
    <n v="671.4"/>
    <x v="0"/>
    <n v="5"/>
    <s v="Vegetarian"/>
    <n v="168.24"/>
    <n v="24937.323366917601"/>
    <s v="Cancelled"/>
    <n v="3.13"/>
    <n v="34924.79"/>
    <n v="43003.25"/>
    <n v="1.2313101954227927"/>
  </r>
  <r>
    <s v="d95e07b4-1605-4854-ac71-a644ee3bebb8"/>
    <s v="Anita Young"/>
    <n v="41"/>
    <x v="3"/>
    <s v="M"/>
    <s v="France"/>
    <x v="0"/>
    <x v="29"/>
    <x v="7"/>
    <s v="CDG"/>
    <x v="29"/>
    <n v="4870"/>
    <s v="Moderate-haul"/>
    <d v="1899-12-30T08:18:00"/>
    <x v="29"/>
    <d v="2025-01-08T00:00:00"/>
    <d v="1899-12-30T11:15:00"/>
    <d v="1899-12-30T16:39:00"/>
    <d v="1899-12-30T02:57:00"/>
    <d v="1899-12-30T02:57:00"/>
    <n v="177"/>
    <s v="Severe-delay"/>
    <n v="1017.14"/>
    <x v="1"/>
    <n v="5"/>
    <s v="Gluten-Free"/>
    <n v="172.13"/>
    <n v="24921.093327468901"/>
    <s v="Cancelled"/>
    <n v="3.32"/>
    <n v="34905.31"/>
    <n v="65131.39"/>
    <n v="1.8659450381618157"/>
  </r>
  <r>
    <s v="3bd40d17-cf45-4243-8b3b-1c9f6dcc4280"/>
    <s v="Michelle Spears"/>
    <n v="34"/>
    <x v="2"/>
    <s v="M"/>
    <s v="France"/>
    <x v="1"/>
    <x v="29"/>
    <x v="7"/>
    <s v="CDG"/>
    <x v="29"/>
    <n v="4870"/>
    <s v="Moderate-haul"/>
    <d v="1899-12-30T08:18:00"/>
    <x v="29"/>
    <d v="2025-01-07T00:00:00"/>
    <d v="1899-12-30T11:15:00"/>
    <d v="1899-12-30T16:39:00"/>
    <d v="1899-12-30T02:57:00"/>
    <d v="1899-12-30T02:57:00"/>
    <n v="177"/>
    <s v="Severe-delay"/>
    <n v="1142.83"/>
    <x v="0"/>
    <n v="3"/>
    <s v="Vegan"/>
    <n v="107.9"/>
    <n v="25026.1782638896"/>
    <s v="Cancelled"/>
    <n v="3.97"/>
    <n v="35031.410000000003"/>
    <n v="73162.7"/>
    <n v="2.088488587813051"/>
  </r>
  <r>
    <s v="8fb80ee4-5e62-4393-ac4d-be75c7117e6c"/>
    <s v="Wanda Martin"/>
    <n v="63"/>
    <x v="1"/>
    <s v="M"/>
    <s v="France"/>
    <x v="1"/>
    <x v="30"/>
    <x v="13"/>
    <s v="FRA"/>
    <x v="30"/>
    <n v="13175"/>
    <s v="Long-haul"/>
    <d v="1899-12-30T16:22:52"/>
    <x v="30"/>
    <d v="2025-01-08T00:00:00"/>
    <d v="1899-12-30T18:21:52"/>
    <d v="1899-12-30T08:59:52"/>
    <d v="1899-12-30T01:59:00"/>
    <d v="1899-12-30T01:59:00"/>
    <n v="119"/>
    <s v="Moderate-delay"/>
    <n v="579.69000000000005"/>
    <x v="1"/>
    <n v="5"/>
    <s v="Vegetarian"/>
    <n v="90.35"/>
    <n v="66825.000435088499"/>
    <s v="Cancelled"/>
    <n v="3.89"/>
    <n v="85190"/>
    <n v="37118.230000000003"/>
    <n v="0.43571111632820758"/>
  </r>
  <r>
    <s v="0d13592c-6c68-40f4-aa28-1f1dd5d831df"/>
    <s v="Angela Velez"/>
    <n v="63"/>
    <x v="1"/>
    <s v="F"/>
    <s v="France"/>
    <x v="0"/>
    <x v="30"/>
    <x v="13"/>
    <s v="FRA"/>
    <x v="30"/>
    <n v="13175"/>
    <s v="Long-haul"/>
    <d v="1899-12-30T16:22:52"/>
    <x v="30"/>
    <d v="2025-01-04T00:00:00"/>
    <d v="1899-12-30T18:21:52"/>
    <d v="1899-12-30T08:59:52"/>
    <d v="1899-12-30T01:59:00"/>
    <d v="1899-12-30T01:59:00"/>
    <n v="119"/>
    <s v="Moderate-delay"/>
    <n v="194.9"/>
    <x v="1"/>
    <n v="5"/>
    <s v="Gluten-Free"/>
    <n v="4.5199999999999996"/>
    <n v="67113.367741258902"/>
    <s v="Not Cancelled"/>
    <n v="3.15"/>
    <n v="85536.04"/>
    <n v="12474.5"/>
    <n v="0.14583911062518209"/>
  </r>
  <r>
    <s v="ac7ee6c0-2811-48c1-a9e3-3b1e9a67bf21"/>
    <s v="Christopher Hendrix"/>
    <n v="49"/>
    <x v="3"/>
    <s v="M"/>
    <s v="France"/>
    <x v="0"/>
    <x v="30"/>
    <x v="13"/>
    <s v="FRA"/>
    <x v="30"/>
    <n v="13175"/>
    <s v="Long-haul"/>
    <d v="1899-12-30T16:22:52"/>
    <x v="30"/>
    <d v="2025-01-09T00:00:00"/>
    <d v="1899-12-30T18:21:52"/>
    <d v="1899-12-30T08:59:52"/>
    <d v="1899-12-30T01:59:00"/>
    <d v="1899-12-30T01:59:00"/>
    <n v="119"/>
    <s v="Moderate-delay"/>
    <n v="254.44"/>
    <x v="0"/>
    <n v="5"/>
    <s v="Non-Vegetarian"/>
    <n v="76.739999999999995"/>
    <n v="66754.208245983798"/>
    <s v="Not Cancelled"/>
    <n v="4.62"/>
    <n v="85105.05"/>
    <n v="16299.51"/>
    <n v="0.19152224221711872"/>
  </r>
  <r>
    <s v="5efd2827-633e-44a1-a8c2-ea872c36f8cb"/>
    <s v="Kimberly Martinez"/>
    <n v="39"/>
    <x v="2"/>
    <s v="M"/>
    <s v="France"/>
    <x v="1"/>
    <x v="30"/>
    <x v="13"/>
    <s v="FRA"/>
    <x v="30"/>
    <n v="13175"/>
    <s v="Long-haul"/>
    <d v="1899-12-30T16:22:52"/>
    <x v="30"/>
    <d v="2025-01-02T00:00:00"/>
    <d v="1899-12-30T18:21:52"/>
    <d v="1899-12-30T08:59:52"/>
    <d v="1899-12-30T01:59:00"/>
    <d v="1899-12-30T01:59:00"/>
    <n v="119"/>
    <s v="Moderate-delay"/>
    <n v="845.96"/>
    <x v="1"/>
    <n v="3"/>
    <s v="No Preference"/>
    <n v="32.270000000000003"/>
    <n v="66571.077272893701"/>
    <s v="Cancelled"/>
    <n v="3.96"/>
    <n v="84885.29"/>
    <n v="54147.89"/>
    <n v="0.63789485787231215"/>
  </r>
  <r>
    <s v="d54b4fd7-5eaa-4fa3-a740-a77c5d3a9167"/>
    <s v="William Gibson"/>
    <n v="32"/>
    <x v="2"/>
    <s v="M"/>
    <s v="France"/>
    <x v="1"/>
    <x v="30"/>
    <x v="13"/>
    <s v="FRA"/>
    <x v="30"/>
    <n v="13175"/>
    <s v="Long-haul"/>
    <d v="1899-12-30T16:22:52"/>
    <x v="30"/>
    <d v="2025-01-13T00:00:00"/>
    <d v="1899-12-30T18:21:52"/>
    <d v="1899-12-30T08:59:52"/>
    <d v="1899-12-30T01:59:00"/>
    <d v="1899-12-30T01:59:00"/>
    <n v="119"/>
    <s v="Moderate-delay"/>
    <n v="1048.4000000000001"/>
    <x v="0"/>
    <n v="3"/>
    <s v="Vegan"/>
    <n v="172.27"/>
    <n v="66983.936227539394"/>
    <s v="Not Cancelled"/>
    <n v="4.84"/>
    <n v="85380.72"/>
    <n v="67132.05"/>
    <n v="0.78626708699575265"/>
  </r>
  <r>
    <s v="d620c1ae-8daa-4183-ab06-59a72f25c0c4"/>
    <s v="Michael Jackson"/>
    <n v="28"/>
    <x v="0"/>
    <s v="M"/>
    <s v="France"/>
    <x v="1"/>
    <x v="30"/>
    <x v="13"/>
    <s v="FRA"/>
    <x v="30"/>
    <n v="13175"/>
    <s v="Long-haul"/>
    <d v="1899-12-30T16:22:52"/>
    <x v="30"/>
    <d v="2025-01-05T00:00:00"/>
    <d v="1899-12-30T18:21:52"/>
    <d v="1899-12-30T08:59:52"/>
    <d v="1899-12-30T01:59:00"/>
    <d v="1899-12-30T01:59:00"/>
    <n v="119"/>
    <s v="Moderate-delay"/>
    <n v="1171.45"/>
    <x v="1"/>
    <n v="5"/>
    <s v="Gluten-Free"/>
    <n v="162.32"/>
    <n v="66451.902650868404"/>
    <s v="Not Cancelled"/>
    <n v="5"/>
    <n v="84742.28"/>
    <n v="75005.259999999995"/>
    <n v="0.88509844200557264"/>
  </r>
  <r>
    <s v="c0e389e4-7623-493c-8602-5ab8eeefbdd1"/>
    <s v="Anthony Boyer"/>
    <n v="70"/>
    <x v="4"/>
    <s v="F"/>
    <s v="France"/>
    <x v="1"/>
    <x v="31"/>
    <x v="11"/>
    <s v="LAX"/>
    <x v="31"/>
    <n v="4998"/>
    <s v="Moderate-haul"/>
    <d v="1899-12-30T22:36:35"/>
    <x v="31"/>
    <d v="2025-01-15T00:00:00"/>
    <d v="1899-12-30T01:07:35"/>
    <d v="1899-12-30T06:40:35"/>
    <d v="1899-12-30T02:31:00"/>
    <d v="1899-12-30T02:31:00"/>
    <n v="226.5"/>
    <s v="Severe-delay"/>
    <n v="845.22"/>
    <x v="1"/>
    <n v="5"/>
    <s v="No Preference"/>
    <n v="153.55000000000001"/>
    <n v="25607.935587077802"/>
    <s v="Cancelled"/>
    <n v="3.77"/>
    <n v="35729.519999999997"/>
    <n v="54124.79"/>
    <n v="1.5148479464599582"/>
  </r>
  <r>
    <s v="5bbe4472-44da-439b-9094-6c6381486107"/>
    <s v="Alex Campbell"/>
    <n v="21"/>
    <x v="0"/>
    <s v="F"/>
    <s v="France"/>
    <x v="1"/>
    <x v="31"/>
    <x v="11"/>
    <s v="LAX"/>
    <x v="31"/>
    <n v="4998"/>
    <s v="Moderate-haul"/>
    <d v="1899-12-30T22:36:35"/>
    <x v="31"/>
    <d v="2025-01-03T00:00:00"/>
    <d v="1899-12-30T01:07:35"/>
    <d v="1899-12-30T06:40:35"/>
    <d v="1899-12-30T02:31:00"/>
    <d v="1899-12-30T02:31:00"/>
    <n v="226.5"/>
    <s v="Severe-delay"/>
    <n v="1237.8"/>
    <x v="2"/>
    <n v="5"/>
    <s v="Non-Vegetarian"/>
    <n v="192.08"/>
    <n v="25883.6771101347"/>
    <s v="Not Cancelled"/>
    <n v="4.63"/>
    <n v="36060.410000000003"/>
    <n v="79257.62"/>
    <n v="2.197912336548586"/>
  </r>
  <r>
    <s v="6cd448d9-d1fe-426e-b510-3de99f57fde3"/>
    <s v="Richard Evans"/>
    <n v="21"/>
    <x v="0"/>
    <s v="F"/>
    <s v="France"/>
    <x v="0"/>
    <x v="31"/>
    <x v="11"/>
    <s v="LAX"/>
    <x v="31"/>
    <n v="4998"/>
    <s v="Moderate-haul"/>
    <d v="1899-12-30T22:36:35"/>
    <x v="31"/>
    <d v="2025-01-03T00:00:00"/>
    <d v="1899-12-30T01:07:35"/>
    <d v="1899-12-30T06:40:35"/>
    <d v="1899-12-30T02:31:00"/>
    <d v="1899-12-30T02:31:00"/>
    <n v="226.5"/>
    <s v="Severe-delay"/>
    <n v="657.19"/>
    <x v="1"/>
    <n v="5"/>
    <s v="Vegan"/>
    <n v="35.31"/>
    <n v="26073.3479513846"/>
    <s v="Not Cancelled"/>
    <n v="4.96"/>
    <n v="36288.019999999997"/>
    <n v="42067.22"/>
    <n v="1.1592591714841429"/>
  </r>
  <r>
    <s v="f1e051f0-de52-4031-900f-0ee30fc4be16"/>
    <s v="Penny Hernandez MD"/>
    <n v="33"/>
    <x v="2"/>
    <s v="M"/>
    <s v="France"/>
    <x v="1"/>
    <x v="31"/>
    <x v="11"/>
    <s v="LAX"/>
    <x v="31"/>
    <n v="4998"/>
    <s v="Moderate-haul"/>
    <d v="1899-12-30T22:36:35"/>
    <x v="31"/>
    <d v="2025-01-05T00:00:00"/>
    <d v="1899-12-30T01:07:35"/>
    <d v="1899-12-30T06:40:35"/>
    <d v="1899-12-30T02:31:00"/>
    <d v="1899-12-30T02:31:00"/>
    <n v="226.5"/>
    <s v="Severe-delay"/>
    <n v="363.41"/>
    <x v="2"/>
    <n v="3"/>
    <s v="Vegetarian"/>
    <n v="27.77"/>
    <n v="26203.508053427198"/>
    <s v="Not Cancelled"/>
    <n v="5"/>
    <n v="36444.21"/>
    <n v="23263.79"/>
    <n v="0.63833980761278686"/>
  </r>
  <r>
    <s v="41f8c717-0ac3-4fa7-9d4b-3545f83215a0"/>
    <s v="Linda Williams"/>
    <n v="35"/>
    <x v="2"/>
    <s v="M"/>
    <s v="France"/>
    <x v="0"/>
    <x v="31"/>
    <x v="11"/>
    <s v="LAX"/>
    <x v="31"/>
    <n v="4998"/>
    <s v="Moderate-haul"/>
    <d v="1899-12-30T22:36:35"/>
    <x v="31"/>
    <d v="2025-01-08T00:00:00"/>
    <d v="1899-12-30T01:07:35"/>
    <d v="1899-12-30T06:40:35"/>
    <d v="1899-12-30T02:31:00"/>
    <d v="1899-12-30T02:31:00"/>
    <n v="226.5"/>
    <s v="Severe-delay"/>
    <n v="274.3"/>
    <x v="0"/>
    <n v="3"/>
    <s v="Gluten-Free"/>
    <n v="142.28"/>
    <n v="25940.431604400601"/>
    <s v="Not Cancelled"/>
    <n v="3.62"/>
    <n v="36128.519999999997"/>
    <n v="17583.66"/>
    <n v="0.48669748996083984"/>
  </r>
  <r>
    <s v="46bb6fae-0e05-4760-8797-25559843194f"/>
    <s v="Felicia Williams"/>
    <n v="69"/>
    <x v="1"/>
    <s v="M"/>
    <s v="France"/>
    <x v="1"/>
    <x v="31"/>
    <x v="11"/>
    <s v="LAX"/>
    <x v="31"/>
    <n v="4998"/>
    <s v="Moderate-haul"/>
    <d v="1899-12-30T22:36:35"/>
    <x v="31"/>
    <d v="2025-01-02T00:00:00"/>
    <d v="1899-12-30T01:07:35"/>
    <d v="1899-12-30T06:40:35"/>
    <d v="1899-12-30T02:31:00"/>
    <d v="1899-12-30T02:31:00"/>
    <n v="226.5"/>
    <s v="Severe-delay"/>
    <n v="719.85"/>
    <x v="2"/>
    <n v="5"/>
    <s v="Vegan"/>
    <n v="61.35"/>
    <n v="25787.665327556599"/>
    <s v="Cancelled"/>
    <n v="4.75"/>
    <n v="35945.199999999997"/>
    <n v="46082.67"/>
    <n v="1.2820256946685511"/>
  </r>
  <r>
    <s v="0c4dc266-81f5-4a0a-ad43-22b6904f195b"/>
    <s v="Donna Brown"/>
    <n v="49"/>
    <x v="3"/>
    <s v="F"/>
    <s v="France"/>
    <x v="1"/>
    <x v="32"/>
    <x v="12"/>
    <s v="ORD"/>
    <x v="32"/>
    <n v="14251"/>
    <s v="Long-haul"/>
    <d v="1899-12-30T13:30:13"/>
    <x v="32"/>
    <d v="2025-01-06T00:00:00"/>
    <d v="1899-12-30T16:00:13"/>
    <d v="1899-12-30T07:50:13"/>
    <d v="1899-12-30T02:30:00"/>
    <d v="1899-12-30T02:30:00"/>
    <n v="150"/>
    <s v="Severe-delay"/>
    <n v="825.14"/>
    <x v="0"/>
    <n v="5"/>
    <s v="No Preference"/>
    <n v="191.62"/>
    <n v="71777.969570713598"/>
    <s v="Not Cancelled"/>
    <n v="4.75"/>
    <n v="91133.56"/>
    <n v="52847.28"/>
    <n v="0.57988824314555476"/>
  </r>
  <r>
    <s v="04568770-4a37-46b5-8ecc-7944ce3834d3"/>
    <s v="Joshua Love"/>
    <n v="62"/>
    <x v="1"/>
    <s v="F"/>
    <s v="France"/>
    <x v="1"/>
    <x v="32"/>
    <x v="12"/>
    <s v="ORD"/>
    <x v="32"/>
    <n v="14251"/>
    <s v="Long-haul"/>
    <d v="1899-12-30T13:30:13"/>
    <x v="32"/>
    <d v="2025-01-15T00:00:00"/>
    <d v="1899-12-30T16:00:13"/>
    <d v="1899-12-30T07:50:13"/>
    <d v="1899-12-30T02:30:00"/>
    <d v="1899-12-30T02:30:00"/>
    <n v="150"/>
    <s v="Severe-delay"/>
    <n v="1118.72"/>
    <x v="2"/>
    <n v="5"/>
    <s v="Non-Vegetarian"/>
    <n v="154.5"/>
    <n v="71945.895862478996"/>
    <s v="Cancelled"/>
    <n v="4.07"/>
    <n v="91335.08"/>
    <n v="71628.98"/>
    <n v="0.78424390716031556"/>
  </r>
  <r>
    <s v="b34da392-aeb9-40e3-9b36-c5528cfb5101"/>
    <s v="Shannon Austin"/>
    <n v="20"/>
    <x v="0"/>
    <s v="M"/>
    <s v="France"/>
    <x v="1"/>
    <x v="32"/>
    <x v="12"/>
    <s v="ORD"/>
    <x v="32"/>
    <n v="14251"/>
    <s v="Long-haul"/>
    <d v="1899-12-30T13:30:13"/>
    <x v="32"/>
    <d v="2025-01-10T00:00:00"/>
    <d v="1899-12-30T16:00:13"/>
    <d v="1899-12-30T07:50:13"/>
    <d v="1899-12-30T02:30:00"/>
    <d v="1899-12-30T02:30:00"/>
    <n v="150"/>
    <s v="Severe-delay"/>
    <n v="736.82"/>
    <x v="2"/>
    <n v="5"/>
    <s v="Non-Vegetarian"/>
    <n v="95.52"/>
    <n v="72003.933067270205"/>
    <s v="Cancelled"/>
    <n v="3.24"/>
    <n v="91404.72"/>
    <n v="47175.58"/>
    <n v="0.51611754841544288"/>
  </r>
  <r>
    <s v="cfd2c47c-87d8-401c-bafd-15cd7e6a785b"/>
    <s v="Amy Bradford"/>
    <n v="42"/>
    <x v="3"/>
    <s v="M"/>
    <s v="France"/>
    <x v="1"/>
    <x v="32"/>
    <x v="12"/>
    <s v="ORD"/>
    <x v="32"/>
    <n v="14251"/>
    <s v="Long-haul"/>
    <d v="1899-12-30T13:30:13"/>
    <x v="32"/>
    <d v="2025-01-03T00:00:00"/>
    <d v="1899-12-30T16:00:13"/>
    <d v="1899-12-30T07:50:13"/>
    <d v="1899-12-30T02:30:00"/>
    <d v="1899-12-30T02:30:00"/>
    <n v="150"/>
    <s v="Severe-delay"/>
    <n v="342.39"/>
    <x v="1"/>
    <n v="5"/>
    <s v="Vegan"/>
    <n v="148.43"/>
    <n v="72252.846388429796"/>
    <s v="Not Cancelled"/>
    <n v="3.25"/>
    <n v="91703.42"/>
    <n v="21942.65"/>
    <n v="0.23927842603907251"/>
  </r>
  <r>
    <s v="e9c4209e-d235-40c6-b65e-d754ab235176"/>
    <s v="Julie Hill"/>
    <n v="41"/>
    <x v="3"/>
    <s v="F"/>
    <s v="France"/>
    <x v="1"/>
    <x v="32"/>
    <x v="12"/>
    <s v="ORD"/>
    <x v="32"/>
    <n v="14251"/>
    <s v="Long-haul"/>
    <d v="1899-12-30T13:30:13"/>
    <x v="32"/>
    <d v="2025-01-07T00:00:00"/>
    <d v="1899-12-30T16:00:13"/>
    <d v="1899-12-30T07:50:13"/>
    <d v="1899-12-30T02:30:00"/>
    <d v="1899-12-30T02:30:00"/>
    <n v="150"/>
    <s v="Severe-delay"/>
    <n v="1264.8900000000001"/>
    <x v="1"/>
    <n v="5"/>
    <s v="Vegetarian"/>
    <n v="7.18"/>
    <n v="72355.266133141995"/>
    <s v="Cancelled"/>
    <n v="3.22"/>
    <n v="91826.32"/>
    <n v="80954.399999999994"/>
    <n v="0.88160344441550076"/>
  </r>
  <r>
    <s v="d3def5bb-1279-47f6-8502-7bdecc0ac13f"/>
    <s v="Nichole Carter"/>
    <n v="21"/>
    <x v="0"/>
    <s v="F"/>
    <s v="France"/>
    <x v="1"/>
    <x v="32"/>
    <x v="12"/>
    <s v="ORD"/>
    <x v="32"/>
    <n v="14251"/>
    <s v="Long-haul"/>
    <d v="1899-12-30T13:30:13"/>
    <x v="32"/>
    <d v="2025-01-02T00:00:00"/>
    <d v="1899-12-30T16:00:13"/>
    <d v="1899-12-30T07:50:13"/>
    <d v="1899-12-30T02:30:00"/>
    <d v="1899-12-30T02:30:00"/>
    <n v="150"/>
    <s v="Severe-delay"/>
    <n v="1423.4"/>
    <x v="1"/>
    <n v="5"/>
    <s v="Vegetarian"/>
    <n v="44.69"/>
    <n v="72109.1194327415"/>
    <s v="Cancelled"/>
    <n v="3.08"/>
    <n v="91530.94"/>
    <n v="91106.54"/>
    <n v="0.99536331649166931"/>
  </r>
  <r>
    <s v="4c2632a8-a2be-4add-af83-270160cc8dd8"/>
    <s v="Peter Roberts"/>
    <n v="34"/>
    <x v="2"/>
    <s v="M"/>
    <s v="France"/>
    <x v="0"/>
    <x v="33"/>
    <x v="3"/>
    <s v="ICN"/>
    <x v="33"/>
    <n v="5970"/>
    <s v="Moderate-haul"/>
    <d v="1899-12-30T08:05:51"/>
    <x v="33"/>
    <d v="2025-01-12T00:00:00"/>
    <d v="1899-12-30T10:05:51"/>
    <d v="1899-12-30T16:43:51"/>
    <d v="1899-12-30T02:00:00"/>
    <d v="1899-12-30T02:00:00"/>
    <n v="180"/>
    <s v="Severe-delay"/>
    <n v="428.45"/>
    <x v="1"/>
    <n v="3"/>
    <s v="Non-Vegetarian"/>
    <n v="49.7"/>
    <n v="30875.979562399199"/>
    <s v="Not Cancelled"/>
    <n v="4.75"/>
    <n v="42051.18"/>
    <n v="27430.74"/>
    <n v="0.65231796111310081"/>
  </r>
  <r>
    <s v="35cdf854-d253-482b-8842-2e53d7146811"/>
    <s v="Caroline Stewart"/>
    <n v="30"/>
    <x v="2"/>
    <s v="M"/>
    <s v="France"/>
    <x v="0"/>
    <x v="33"/>
    <x v="3"/>
    <s v="ICN"/>
    <x v="33"/>
    <n v="5970"/>
    <s v="Moderate-haul"/>
    <d v="1899-12-30T08:05:51"/>
    <x v="33"/>
    <d v="2025-01-11T00:00:00"/>
    <d v="1899-12-30T10:05:51"/>
    <d v="1899-12-30T16:43:51"/>
    <d v="1899-12-30T02:00:00"/>
    <d v="1899-12-30T02:00:00"/>
    <n v="180"/>
    <s v="Severe-delay"/>
    <n v="128.16999999999999"/>
    <x v="0"/>
    <n v="3"/>
    <s v="No Preference"/>
    <n v="32.74"/>
    <n v="30815.109226329299"/>
    <s v="Cancelled"/>
    <n v="4.1100000000000003"/>
    <n v="41978.13"/>
    <n v="8209.43"/>
    <n v="0.1955644522516844"/>
  </r>
  <r>
    <s v="f08a3dc2-4e00-4ad9-b95b-72448f8d7dce"/>
    <s v="Kristin Bell"/>
    <n v="68"/>
    <x v="1"/>
    <s v="F"/>
    <s v="France"/>
    <x v="0"/>
    <x v="34"/>
    <x v="16"/>
    <s v="FRA"/>
    <x v="34"/>
    <n v="1215"/>
    <s v="Short-haul "/>
    <d v="1899-12-30T10:23:42"/>
    <x v="34"/>
    <d v="2025-01-07T00:00:00"/>
    <d v="1899-12-30T13:16:42"/>
    <d v="1899-12-30T14:37:42"/>
    <d v="1899-12-30T02:53:00"/>
    <d v="1899-12-30T02:53:00"/>
    <n v="173"/>
    <s v="Severe-delay"/>
    <n v="1056.9100000000001"/>
    <x v="1"/>
    <n v="5"/>
    <s v="Non-Vegetarian"/>
    <n v="38.65"/>
    <n v="7336.2265187869098"/>
    <s v="Not Cancelled"/>
    <n v="3.66"/>
    <n v="13803.47"/>
    <n v="67649.97"/>
    <n v="4.9009394014693406"/>
  </r>
  <r>
    <s v="01b83d3f-cb6e-4d0a-bde5-aa2f3efe9c63"/>
    <s v="Katherine Martin"/>
    <n v="42"/>
    <x v="3"/>
    <s v="F"/>
    <s v="France"/>
    <x v="0"/>
    <x v="34"/>
    <x v="16"/>
    <s v="FRA"/>
    <x v="34"/>
    <n v="1215"/>
    <s v="Short-haul "/>
    <d v="1899-12-30T10:23:42"/>
    <x v="34"/>
    <d v="2025-01-06T00:00:00"/>
    <d v="1899-12-30T13:16:42"/>
    <d v="1899-12-30T14:37:42"/>
    <d v="1899-12-30T02:53:00"/>
    <d v="1899-12-30T02:53:00"/>
    <n v="173"/>
    <s v="Severe-delay"/>
    <n v="1040.81"/>
    <x v="1"/>
    <n v="5"/>
    <s v="Gluten-Free"/>
    <n v="143.86000000000001"/>
    <n v="6791.4487195779702"/>
    <s v="Cancelled"/>
    <n v="4.71"/>
    <n v="13149.74"/>
    <n v="66640.61"/>
    <n v="5.0678271965833543"/>
  </r>
  <r>
    <s v="9c0b44c8-25ca-48e9-a68a-8f3d1518d7a3"/>
    <s v="Ronald Jefferson"/>
    <n v="39"/>
    <x v="2"/>
    <s v="F"/>
    <s v="France"/>
    <x v="1"/>
    <x v="34"/>
    <x v="16"/>
    <s v="FRA"/>
    <x v="34"/>
    <n v="1215"/>
    <s v="Short-haul "/>
    <d v="1899-12-30T10:23:42"/>
    <x v="34"/>
    <d v="2025-01-07T00:00:00"/>
    <d v="1899-12-30T13:16:42"/>
    <d v="1899-12-30T14:37:42"/>
    <d v="1899-12-30T02:53:00"/>
    <d v="1899-12-30T02:53:00"/>
    <n v="173"/>
    <s v="Severe-delay"/>
    <n v="1475.77"/>
    <x v="2"/>
    <n v="3"/>
    <s v="No Preference"/>
    <n v="192.56"/>
    <n v="7418.9708472154998"/>
    <s v="Not Cancelled"/>
    <n v="3.46"/>
    <n v="13902.77"/>
    <n v="94487.79"/>
    <n v="6.7963283575862929"/>
  </r>
  <r>
    <s v="b90c9f57-129a-406b-9b5e-c222b4efe414"/>
    <s v="Jennifer Hunt"/>
    <n v="65"/>
    <x v="1"/>
    <s v="F"/>
    <s v="France"/>
    <x v="1"/>
    <x v="34"/>
    <x v="16"/>
    <s v="FRA"/>
    <x v="34"/>
    <n v="1215"/>
    <s v="Short-haul "/>
    <d v="1899-12-30T10:23:42"/>
    <x v="34"/>
    <d v="2025-01-03T00:00:00"/>
    <d v="1899-12-30T13:16:42"/>
    <d v="1899-12-30T14:37:42"/>
    <d v="1899-12-30T02:53:00"/>
    <d v="1899-12-30T02:53:00"/>
    <n v="173"/>
    <s v="Severe-delay"/>
    <n v="1077.96"/>
    <x v="0"/>
    <n v="5"/>
    <s v="Vegetarian"/>
    <n v="157.74"/>
    <n v="7353.0410387912898"/>
    <s v="Cancelled"/>
    <n v="4.33"/>
    <n v="13823.65"/>
    <n v="69020.990000000005"/>
    <n v="4.9929642315886182"/>
  </r>
  <r>
    <s v="1c323e14-39e5-42c3-98fd-ce2dcbfdb973"/>
    <s v="Antonio Miller"/>
    <n v="52"/>
    <x v="3"/>
    <s v="F"/>
    <s v="France"/>
    <x v="0"/>
    <x v="34"/>
    <x v="16"/>
    <s v="FRA"/>
    <x v="34"/>
    <n v="1215"/>
    <s v="Short-haul "/>
    <d v="1899-12-30T10:23:42"/>
    <x v="34"/>
    <d v="2025-01-12T00:00:00"/>
    <d v="1899-12-30T13:16:42"/>
    <d v="1899-12-30T14:37:42"/>
    <d v="1899-12-30T02:53:00"/>
    <d v="1899-12-30T02:53:00"/>
    <n v="173"/>
    <s v="Severe-delay"/>
    <n v="985.78"/>
    <x v="0"/>
    <n v="5"/>
    <s v="Non-Vegetarian"/>
    <n v="15.55"/>
    <n v="6779.9842498625603"/>
    <s v="Cancelled"/>
    <n v="3.85"/>
    <n v="13135.98"/>
    <n v="63093.03"/>
    <n v="4.8030698889614634"/>
  </r>
  <r>
    <s v="7db857a3-1163-44cc-b88e-0d042b0418ca"/>
    <s v="Cynthia Rivera"/>
    <n v="67"/>
    <x v="1"/>
    <s v="F"/>
    <s v="France"/>
    <x v="0"/>
    <x v="34"/>
    <x v="16"/>
    <s v="FRA"/>
    <x v="34"/>
    <n v="1215"/>
    <s v="Short-haul "/>
    <d v="1899-12-30T10:23:42"/>
    <x v="34"/>
    <d v="2025-01-06T00:00:00"/>
    <d v="1899-12-30T13:16:42"/>
    <d v="1899-12-30T14:37:42"/>
    <d v="1899-12-30T02:53:00"/>
    <d v="1899-12-30T02:53:00"/>
    <n v="173"/>
    <s v="Severe-delay"/>
    <n v="309.33999999999997"/>
    <x v="2"/>
    <n v="5"/>
    <s v="No Preference"/>
    <n v="159.93"/>
    <n v="6745.6978288022701"/>
    <s v="Cancelled"/>
    <n v="3.49"/>
    <n v="13094.84"/>
    <n v="19829.75"/>
    <n v="1.5143178534445629"/>
  </r>
  <r>
    <s v="857fde4c-ce31-448b-ab8e-a7feaec6f560"/>
    <s v="Kyle Trujillo"/>
    <n v="41"/>
    <x v="3"/>
    <s v="F"/>
    <s v="France"/>
    <x v="0"/>
    <x v="35"/>
    <x v="15"/>
    <s v="CAN"/>
    <x v="35"/>
    <n v="2001"/>
    <s v="Short-haul "/>
    <d v="1899-12-30T09:18:27"/>
    <x v="35"/>
    <d v="2025-01-05T00:00:00"/>
    <d v="1899-12-30T12:04:27"/>
    <d v="1899-12-30T14:17:27"/>
    <d v="1899-12-30T02:46:00"/>
    <d v="1899-12-30T02:46:00"/>
    <n v="166"/>
    <s v="Severe-delay"/>
    <n v="930.55"/>
    <x v="1"/>
    <n v="5"/>
    <s v="Gluten-Free"/>
    <n v="148.63999999999999"/>
    <n v="11434.6545684677"/>
    <s v="Cancelled"/>
    <n v="4.32"/>
    <n v="18721.59"/>
    <n v="59584.93"/>
    <n v="3.18268533815771"/>
  </r>
  <r>
    <s v="23ca2dcc-e904-41e8-a5fa-d57e2e45759a"/>
    <s v="Linda Thomas"/>
    <n v="73"/>
    <x v="4"/>
    <s v="F"/>
    <s v="France"/>
    <x v="0"/>
    <x v="35"/>
    <x v="15"/>
    <s v="CAN"/>
    <x v="35"/>
    <n v="2001"/>
    <s v="Short-haul "/>
    <d v="1899-12-30T09:18:27"/>
    <x v="35"/>
    <d v="2025-01-14T00:00:00"/>
    <d v="1899-12-30T12:04:27"/>
    <d v="1899-12-30T14:17:27"/>
    <d v="1899-12-30T02:46:00"/>
    <d v="1899-12-30T02:46:00"/>
    <n v="166"/>
    <s v="Severe-delay"/>
    <n v="537.59"/>
    <x v="1"/>
    <n v="5"/>
    <s v="Vegan"/>
    <n v="64.88"/>
    <n v="10913.794549480201"/>
    <s v="Cancelled"/>
    <n v="4.8899999999999997"/>
    <n v="18096.55"/>
    <n v="34418.74"/>
    <n v="1.9019503717559425"/>
  </r>
  <r>
    <s v="520d6d7f-e571-44ad-a636-a41ee0f2e358"/>
    <s v="Dennis Fields"/>
    <n v="69"/>
    <x v="1"/>
    <s v="F"/>
    <s v="France"/>
    <x v="1"/>
    <x v="36"/>
    <x v="10"/>
    <s v="IST"/>
    <x v="36"/>
    <n v="11334"/>
    <s v="Long-haul"/>
    <d v="1899-12-30T02:06:20"/>
    <x v="36"/>
    <d v="2025-01-08T00:00:00"/>
    <d v="1899-12-30T03:28:20"/>
    <d v="1899-12-30T16:03:20"/>
    <d v="1899-12-30T01:22:00"/>
    <d v="1899-12-30T01:22:00"/>
    <n v="82"/>
    <s v="Moderate-delay"/>
    <n v="239.09"/>
    <x v="1"/>
    <n v="5"/>
    <s v="Gluten-Free"/>
    <n v="60.84"/>
    <n v="57375.466259291403"/>
    <s v="Not Cancelled"/>
    <n v="3.73"/>
    <n v="73850.559999999998"/>
    <n v="15313.93"/>
    <n v="0.20736376271215817"/>
  </r>
  <r>
    <s v="c2e8b995-6108-4414-9479-f979c5fad862"/>
    <s v="Mrs. Anna Leblanc DDS"/>
    <n v="33"/>
    <x v="2"/>
    <s v="M"/>
    <s v="France"/>
    <x v="1"/>
    <x v="36"/>
    <x v="10"/>
    <s v="IST"/>
    <x v="36"/>
    <n v="11334"/>
    <s v="Long-haul"/>
    <d v="1899-12-30T02:06:20"/>
    <x v="36"/>
    <d v="2025-01-01T00:00:00"/>
    <d v="1899-12-30T03:28:20"/>
    <d v="1899-12-30T16:03:20"/>
    <d v="1899-12-30T01:22:00"/>
    <d v="1899-12-30T01:22:00"/>
    <n v="82"/>
    <s v="Moderate-delay"/>
    <n v="991.33"/>
    <x v="0"/>
    <n v="3"/>
    <s v="No Preference"/>
    <n v="55.62"/>
    <n v="57391.589303989997"/>
    <s v="Cancelled"/>
    <n v="4.7300000000000004"/>
    <n v="73869.91"/>
    <n v="63456.24"/>
    <n v="0.85902690283499727"/>
  </r>
  <r>
    <s v="4f6d2d3e-9927-47e6-b567-2d92e80140aa"/>
    <s v="Ebony Hayden"/>
    <n v="49"/>
    <x v="3"/>
    <s v="F"/>
    <s v="France"/>
    <x v="0"/>
    <x v="36"/>
    <x v="10"/>
    <s v="IST"/>
    <x v="36"/>
    <n v="11334"/>
    <s v="Long-haul"/>
    <d v="1899-12-30T02:06:20"/>
    <x v="36"/>
    <d v="2025-01-07T00:00:00"/>
    <d v="1899-12-30T03:28:20"/>
    <d v="1899-12-30T16:03:20"/>
    <d v="1899-12-30T01:22:00"/>
    <d v="1899-12-30T01:22:00"/>
    <n v="82"/>
    <s v="Moderate-delay"/>
    <n v="806.84"/>
    <x v="1"/>
    <n v="5"/>
    <s v="Gluten-Free"/>
    <n v="80.849999999999994"/>
    <n v="57196.0360139084"/>
    <s v="Not Cancelled"/>
    <n v="3.06"/>
    <n v="73635.240000000005"/>
    <n v="51653.93"/>
    <n v="0.7014838275803813"/>
  </r>
  <r>
    <s v="87ae283a-7434-4502-b5f1-4b8cef89b4e2"/>
    <s v="Tiffany Jordan"/>
    <n v="52"/>
    <x v="3"/>
    <s v="F"/>
    <s v="France"/>
    <x v="0"/>
    <x v="36"/>
    <x v="10"/>
    <s v="IST"/>
    <x v="36"/>
    <n v="11334"/>
    <s v="Long-haul"/>
    <d v="1899-12-30T02:06:20"/>
    <x v="36"/>
    <d v="2025-01-05T00:00:00"/>
    <d v="1899-12-30T03:28:20"/>
    <d v="1899-12-30T16:03:20"/>
    <d v="1899-12-30T01:22:00"/>
    <d v="1899-12-30T01:22:00"/>
    <n v="82"/>
    <s v="Moderate-delay"/>
    <n v="802.63"/>
    <x v="2"/>
    <n v="5"/>
    <s v="No Preference"/>
    <n v="77.430000000000007"/>
    <n v="57578.261655427101"/>
    <s v="Not Cancelled"/>
    <n v="4.4400000000000004"/>
    <n v="74093.91"/>
    <n v="51383.81"/>
    <n v="0.69349572724667918"/>
  </r>
  <r>
    <s v="7a3eac64-a10b-442a-9e10-46b7f6ad2e00"/>
    <s v="Nicole Morris"/>
    <n v="35"/>
    <x v="2"/>
    <s v="M"/>
    <s v="France"/>
    <x v="1"/>
    <x v="36"/>
    <x v="10"/>
    <s v="IST"/>
    <x v="36"/>
    <n v="11334"/>
    <s v="Long-haul"/>
    <d v="1899-12-30T02:06:20"/>
    <x v="36"/>
    <d v="2025-01-08T00:00:00"/>
    <d v="1899-12-30T03:28:20"/>
    <d v="1899-12-30T16:03:20"/>
    <d v="1899-12-30T01:22:00"/>
    <d v="1899-12-30T01:22:00"/>
    <n v="82"/>
    <s v="Moderate-delay"/>
    <n v="572.83000000000004"/>
    <x v="0"/>
    <n v="3"/>
    <s v="No Preference"/>
    <n v="157.76"/>
    <n v="57648.9451119804"/>
    <s v="Not Cancelled"/>
    <n v="3.12"/>
    <n v="74178.73"/>
    <n v="36692.67"/>
    <n v="0.49465217320382809"/>
  </r>
  <r>
    <s v="b99a4f72-ef8f-456c-9653-666e0a4dfc38"/>
    <s v="Scott Lee"/>
    <n v="49"/>
    <x v="3"/>
    <s v="F"/>
    <s v="France"/>
    <x v="0"/>
    <x v="36"/>
    <x v="10"/>
    <s v="IST"/>
    <x v="36"/>
    <n v="11334"/>
    <s v="Long-haul"/>
    <d v="1899-12-30T02:06:20"/>
    <x v="36"/>
    <d v="2025-01-02T00:00:00"/>
    <d v="1899-12-30T03:28:20"/>
    <d v="1899-12-30T16:03:20"/>
    <d v="1899-12-30T01:22:00"/>
    <d v="1899-12-30T01:22:00"/>
    <n v="82"/>
    <s v="Moderate-delay"/>
    <n v="1052.3"/>
    <x v="0"/>
    <n v="5"/>
    <s v="No Preference"/>
    <n v="66.930000000000007"/>
    <n v="57696.314376317903"/>
    <s v="Not Cancelled"/>
    <n v="3.87"/>
    <n v="74235.58"/>
    <n v="67360.59"/>
    <n v="0.90738955632864993"/>
  </r>
  <r>
    <s v="c0c53c68-0657-46fc-83bf-3a1604e65850"/>
    <s v="Curtis Smith"/>
    <n v="21"/>
    <x v="0"/>
    <s v="F"/>
    <s v="France"/>
    <x v="0"/>
    <x v="37"/>
    <x v="7"/>
    <s v="HND"/>
    <x v="37"/>
    <n v="9317"/>
    <s v="Long-haul"/>
    <d v="1899-12-30T19:25:04"/>
    <x v="37"/>
    <d v="2025-01-12T00:00:00"/>
    <d v="1899-12-30T20:21:04"/>
    <d v="1899-12-30T06:42:04"/>
    <d v="1899-12-30T00:56:00"/>
    <d v="1899-12-30T00:56:00"/>
    <n v="56"/>
    <s v="Moderate-delay"/>
    <n v="704.86"/>
    <x v="1"/>
    <n v="5"/>
    <s v="Vegan"/>
    <n v="100.59"/>
    <n v="47558.7309524554"/>
    <s v="Cancelled"/>
    <n v="3.37"/>
    <n v="62070.48"/>
    <n v="45131.16"/>
    <n v="0.72709539220576358"/>
  </r>
  <r>
    <s v="f72cfd3b-fc6e-43e1-9f58-17c258d217c1"/>
    <s v="Angela Baker"/>
    <n v="56"/>
    <x v="3"/>
    <s v="M"/>
    <s v="France"/>
    <x v="0"/>
    <x v="37"/>
    <x v="7"/>
    <s v="HND"/>
    <x v="37"/>
    <n v="9317"/>
    <s v="Long-haul"/>
    <d v="1899-12-30T19:25:04"/>
    <x v="37"/>
    <d v="2025-01-04T00:00:00"/>
    <d v="1899-12-30T20:21:04"/>
    <d v="1899-12-30T06:42:04"/>
    <d v="1899-12-30T00:56:00"/>
    <d v="1899-12-30T00:56:00"/>
    <n v="56"/>
    <s v="Moderate-delay"/>
    <n v="1393.55"/>
    <x v="0"/>
    <n v="5"/>
    <s v="Non-Vegetarian"/>
    <n v="115.33"/>
    <n v="47639.370055958701"/>
    <s v="Not Cancelled"/>
    <n v="3.77"/>
    <n v="62167.24"/>
    <n v="89210.27"/>
    <n v="1.4350045136312952"/>
  </r>
  <r>
    <s v="c5fbb7d2-43ed-470a-af98-d2c19ed3b277"/>
    <s v="William Pratt"/>
    <n v="65"/>
    <x v="1"/>
    <s v="F"/>
    <s v="France"/>
    <x v="0"/>
    <x v="37"/>
    <x v="7"/>
    <s v="HND"/>
    <x v="37"/>
    <n v="9317"/>
    <s v="Long-haul"/>
    <d v="1899-12-30T19:25:04"/>
    <x v="37"/>
    <d v="2025-01-14T00:00:00"/>
    <d v="1899-12-30T20:21:04"/>
    <d v="1899-12-30T06:42:04"/>
    <d v="1899-12-30T00:56:00"/>
    <d v="1899-12-30T00:56:00"/>
    <n v="56"/>
    <s v="Moderate-delay"/>
    <n v="521.57000000000005"/>
    <x v="1"/>
    <n v="5"/>
    <s v="Vegan"/>
    <n v="12"/>
    <n v="47693.897335111797"/>
    <s v="Cancelled"/>
    <n v="4.95"/>
    <n v="62232.68"/>
    <n v="33382.879999999997"/>
    <n v="0.53642041448319433"/>
  </r>
  <r>
    <s v="ec977208-a0dd-44b9-ba05-2995d30f4e73"/>
    <s v="Robert Thompson"/>
    <n v="60"/>
    <x v="1"/>
    <s v="M"/>
    <s v="France"/>
    <x v="1"/>
    <x v="37"/>
    <x v="7"/>
    <s v="HND"/>
    <x v="37"/>
    <n v="9317"/>
    <s v="Long-haul"/>
    <d v="1899-12-30T19:25:04"/>
    <x v="37"/>
    <d v="2025-01-01T00:00:00"/>
    <d v="1899-12-30T20:21:04"/>
    <d v="1899-12-30T06:42:04"/>
    <d v="1899-12-30T00:56:00"/>
    <d v="1899-12-30T00:56:00"/>
    <n v="56"/>
    <s v="Moderate-delay"/>
    <n v="1454.07"/>
    <x v="2"/>
    <n v="5"/>
    <s v="Vegan"/>
    <n v="188.06"/>
    <n v="47273.711578086703"/>
    <s v="Not Cancelled"/>
    <n v="3.86"/>
    <n v="61728.45"/>
    <n v="93098.09"/>
    <n v="1.5081877157129331"/>
  </r>
  <r>
    <s v="8bf1d769-d3ed-4fcf-a9d3-64170a4da59d"/>
    <s v="David Davis"/>
    <n v="72"/>
    <x v="4"/>
    <s v="M"/>
    <s v="France"/>
    <x v="0"/>
    <x v="37"/>
    <x v="7"/>
    <s v="HND"/>
    <x v="37"/>
    <n v="9317"/>
    <s v="Long-haul"/>
    <d v="1899-12-30T19:25:04"/>
    <x v="37"/>
    <d v="2025-01-03T00:00:00"/>
    <d v="1899-12-30T20:21:04"/>
    <d v="1899-12-30T06:42:04"/>
    <d v="1899-12-30T00:56:00"/>
    <d v="1899-12-30T00:56:00"/>
    <n v="56"/>
    <s v="Moderate-delay"/>
    <n v="810.28"/>
    <x v="2"/>
    <n v="5"/>
    <s v="Non-Vegetarian"/>
    <n v="82.56"/>
    <n v="47643.520289341097"/>
    <s v="Not Cancelled"/>
    <n v="4.59"/>
    <n v="62172.22"/>
    <n v="51874.43"/>
    <n v="0.83436669946802611"/>
  </r>
  <r>
    <s v="f2f4ec74-ae38-4dd3-9200-60ff10595193"/>
    <s v="Brian Alexander"/>
    <n v="55"/>
    <x v="3"/>
    <s v="F"/>
    <s v="France"/>
    <x v="1"/>
    <x v="37"/>
    <x v="7"/>
    <s v="HND"/>
    <x v="37"/>
    <n v="9317"/>
    <s v="Long-haul"/>
    <d v="1899-12-30T19:25:04"/>
    <x v="37"/>
    <d v="2025-01-01T00:00:00"/>
    <d v="1899-12-30T20:21:04"/>
    <d v="1899-12-30T06:42:04"/>
    <d v="1899-12-30T00:56:00"/>
    <d v="1899-12-30T00:56:00"/>
    <n v="56"/>
    <s v="Moderate-delay"/>
    <n v="1251.8699999999999"/>
    <x v="2"/>
    <n v="5"/>
    <s v="Vegetarian"/>
    <n v="192.57"/>
    <n v="47426.506728531502"/>
    <s v="Not Cancelled"/>
    <n v="4.2300000000000004"/>
    <n v="61911.81"/>
    <n v="80158.19"/>
    <n v="1.2947156608731032"/>
  </r>
  <r>
    <s v="a53b43c5-5a1c-4c42-afde-d1b8fbbb054c"/>
    <s v="Ryan Ferguson"/>
    <n v="52"/>
    <x v="3"/>
    <s v="M"/>
    <s v="France"/>
    <x v="0"/>
    <x v="37"/>
    <x v="7"/>
    <s v="HND"/>
    <x v="37"/>
    <n v="9317"/>
    <s v="Long-haul"/>
    <d v="1899-12-30T19:25:04"/>
    <x v="37"/>
    <d v="2025-01-13T00:00:00"/>
    <d v="1899-12-30T20:21:04"/>
    <d v="1899-12-30T06:42:04"/>
    <d v="1899-12-30T00:56:00"/>
    <d v="1899-12-30T00:56:00"/>
    <n v="56"/>
    <s v="Moderate-delay"/>
    <n v="126.54"/>
    <x v="0"/>
    <n v="5"/>
    <s v="Vegan"/>
    <n v="74.260000000000005"/>
    <n v="47709.279825083097"/>
    <s v="Cancelled"/>
    <n v="3.03"/>
    <n v="62251.14"/>
    <n v="8113.41"/>
    <n v="0.13033351678378902"/>
  </r>
  <r>
    <s v="eebd0a16-427d-452c-a23b-b38efc53419c"/>
    <s v="Denise Mcdonald"/>
    <n v="34"/>
    <x v="2"/>
    <s v="M"/>
    <s v="France"/>
    <x v="0"/>
    <x v="37"/>
    <x v="7"/>
    <s v="HND"/>
    <x v="37"/>
    <n v="9317"/>
    <s v="Long-haul"/>
    <d v="1899-12-30T19:25:04"/>
    <x v="37"/>
    <d v="2025-01-01T00:00:00"/>
    <d v="1899-12-30T20:21:04"/>
    <d v="1899-12-30T06:42:04"/>
    <d v="1899-12-30T00:56:00"/>
    <d v="1899-12-30T00:56:00"/>
    <n v="56"/>
    <s v="Moderate-delay"/>
    <n v="719.51"/>
    <x v="1"/>
    <n v="3"/>
    <s v="Vegan"/>
    <n v="79.91"/>
    <n v="47485.209266006001"/>
    <s v="Not Cancelled"/>
    <n v="3.71"/>
    <n v="61982.25"/>
    <n v="46064.62"/>
    <n v="0.74319051018638405"/>
  </r>
  <r>
    <s v="f5a680ac-3a05-4048-b261-e90d39c81d2a"/>
    <s v="Devin Butler"/>
    <n v="44"/>
    <x v="3"/>
    <s v="F"/>
    <s v="France"/>
    <x v="1"/>
    <x v="37"/>
    <x v="7"/>
    <s v="HND"/>
    <x v="37"/>
    <n v="9317"/>
    <s v="Long-haul"/>
    <d v="1899-12-30T19:25:04"/>
    <x v="37"/>
    <d v="2025-01-11T00:00:00"/>
    <d v="1899-12-30T20:21:04"/>
    <d v="1899-12-30T06:42:04"/>
    <d v="1899-12-30T00:56:00"/>
    <d v="1899-12-30T00:56:00"/>
    <n v="56"/>
    <s v="Moderate-delay"/>
    <n v="1386.02"/>
    <x v="2"/>
    <n v="5"/>
    <s v="Vegan"/>
    <n v="153.86000000000001"/>
    <n v="47362.075941771298"/>
    <s v="Cancelled"/>
    <n v="4.4400000000000004"/>
    <n v="61834.49"/>
    <n v="88736.05"/>
    <n v="1.4350575221045732"/>
  </r>
  <r>
    <s v="e829f66c-d574-4560-abcd-ad016d102c32"/>
    <s v="Beth Frazier"/>
    <n v="63"/>
    <x v="1"/>
    <s v="F"/>
    <s v="France"/>
    <x v="0"/>
    <x v="37"/>
    <x v="7"/>
    <s v="HND"/>
    <x v="37"/>
    <n v="9317"/>
    <s v="Long-haul"/>
    <d v="1899-12-30T19:25:04"/>
    <x v="37"/>
    <d v="2025-01-02T00:00:00"/>
    <d v="1899-12-30T20:21:04"/>
    <d v="1899-12-30T06:42:04"/>
    <d v="1899-12-30T00:56:00"/>
    <d v="1899-12-30T00:56:00"/>
    <n v="56"/>
    <s v="Moderate-delay"/>
    <n v="238.38"/>
    <x v="0"/>
    <n v="5"/>
    <s v="Vegetarian"/>
    <n v="6.73"/>
    <n v="47140.472067874201"/>
    <s v="Cancelled"/>
    <n v="3.38"/>
    <n v="61568.57"/>
    <n v="15257.67"/>
    <n v="0.24781589047788508"/>
  </r>
  <r>
    <s v="dba7de39-0db8-4cf3-898e-14e5a2844ce3"/>
    <s v="Sarah Jordan"/>
    <n v="32"/>
    <x v="2"/>
    <s v="F"/>
    <s v="France"/>
    <x v="0"/>
    <x v="37"/>
    <x v="7"/>
    <s v="HND"/>
    <x v="37"/>
    <n v="9317"/>
    <s v="Long-haul"/>
    <d v="1899-12-30T19:25:04"/>
    <x v="37"/>
    <d v="2025-01-15T00:00:00"/>
    <d v="1899-12-30T20:21:04"/>
    <d v="1899-12-30T06:42:04"/>
    <d v="1899-12-30T00:56:00"/>
    <d v="1899-12-30T00:56:00"/>
    <n v="56"/>
    <s v="Moderate-delay"/>
    <n v="1400.73"/>
    <x v="1"/>
    <n v="3"/>
    <s v="Non-Vegetarian"/>
    <n v="102.4"/>
    <n v="47688.078426748398"/>
    <s v="Not Cancelled"/>
    <n v="3.6"/>
    <n v="62225.69"/>
    <n v="89667.199999999997"/>
    <n v="1.4409996899994197"/>
  </r>
  <r>
    <s v="b47b5c93-1dae-4e93-81cb-5f06bb66adf4"/>
    <s v="Kevin Williams"/>
    <n v="53"/>
    <x v="3"/>
    <s v="F"/>
    <s v="France"/>
    <x v="1"/>
    <x v="38"/>
    <x v="10"/>
    <s v="PVG"/>
    <x v="38"/>
    <n v="5518"/>
    <s v="Moderate-haul"/>
    <d v="1899-12-30T06:12:55"/>
    <x v="38"/>
    <d v="2025-01-09T00:00:00"/>
    <d v="1899-12-30T07:39:55"/>
    <d v="1899-12-30T13:46:55"/>
    <d v="1899-12-30T01:27:00"/>
    <d v="1899-12-30T01:27:00"/>
    <n v="87"/>
    <s v="Moderate-delay"/>
    <n v="1424.64"/>
    <x v="0"/>
    <n v="5"/>
    <s v="Gluten-Free"/>
    <n v="151.33000000000001"/>
    <n v="28728.159461061899"/>
    <s v="Not Cancelled"/>
    <n v="3.57"/>
    <n v="39473.79"/>
    <n v="91207.23"/>
    <n v="2.3105769676537267"/>
  </r>
  <r>
    <s v="4fcfdc5e-fb30-492f-8dcf-6e762a807e74"/>
    <s v="Damon Peterson"/>
    <n v="47"/>
    <x v="3"/>
    <s v="M"/>
    <s v="France"/>
    <x v="0"/>
    <x v="60"/>
    <x v="15"/>
    <s v="AMS"/>
    <x v="60"/>
    <n v="11762"/>
    <s v="Long-haul"/>
    <d v="1899-12-30T06:16:26"/>
    <x v="60"/>
    <d v="2025-01-05T00:00:00"/>
    <d v="1899-12-30T09:05:26"/>
    <d v="1899-12-30T22:09:26"/>
    <d v="1899-12-30T02:49:00"/>
    <d v="1899-12-30T02:49:00"/>
    <n v="169"/>
    <s v="Severe-delay"/>
    <n v="947.77"/>
    <x v="0"/>
    <n v="5"/>
    <s v="Non-Vegetarian"/>
    <n v="99.67"/>
    <n v="60270.690963302899"/>
    <s v="Cancelled"/>
    <n v="3.58"/>
    <n v="77324.83"/>
    <n v="60677.21"/>
    <n v="0.78470537859572398"/>
  </r>
  <r>
    <s v="ec2a393f-55a0-4330-8d11-1f343266eb42"/>
    <s v="Cynthia Reynolds"/>
    <n v="60"/>
    <x v="1"/>
    <s v="F"/>
    <s v="France"/>
    <x v="0"/>
    <x v="60"/>
    <x v="15"/>
    <s v="AMS"/>
    <x v="60"/>
    <n v="11762"/>
    <s v="Long-haul"/>
    <d v="1899-12-30T06:16:26"/>
    <x v="60"/>
    <d v="2025-01-06T00:00:00"/>
    <d v="1899-12-30T09:05:26"/>
    <d v="1899-12-30T22:09:26"/>
    <d v="1899-12-30T02:49:00"/>
    <d v="1899-12-30T02:49:00"/>
    <n v="169"/>
    <s v="Severe-delay"/>
    <n v="388.75"/>
    <x v="0"/>
    <n v="5"/>
    <s v="No Preference"/>
    <n v="47.8"/>
    <n v="60036.499358143701"/>
    <s v="Not Cancelled"/>
    <n v="4.5999999999999996"/>
    <n v="77043.8"/>
    <n v="24889.56"/>
    <n v="0.32305727391431888"/>
  </r>
  <r>
    <s v="e8a31564-e273-42bb-a0bf-43b1e1265e5e"/>
    <s v="Nathan Kelly"/>
    <n v="38"/>
    <x v="2"/>
    <s v="F"/>
    <s v="France"/>
    <x v="1"/>
    <x v="60"/>
    <x v="15"/>
    <s v="AMS"/>
    <x v="60"/>
    <n v="11762"/>
    <s v="Long-haul"/>
    <d v="1899-12-30T06:16:26"/>
    <x v="60"/>
    <d v="2025-01-12T00:00:00"/>
    <d v="1899-12-30T09:05:26"/>
    <d v="1899-12-30T22:09:26"/>
    <d v="1899-12-30T02:49:00"/>
    <d v="1899-12-30T02:49:00"/>
    <n v="169"/>
    <s v="Severe-delay"/>
    <n v="951.29"/>
    <x v="1"/>
    <n v="3"/>
    <s v="Vegetarian"/>
    <n v="155.13999999999999"/>
    <n v="59692.885109247698"/>
    <s v="Cancelled"/>
    <n v="4.7300000000000004"/>
    <n v="76631.460000000006"/>
    <n v="60913.59"/>
    <n v="0.79489011432119383"/>
  </r>
  <r>
    <s v="cabf33c1-f1ed-4896-8d1d-178a318ddce6"/>
    <s v="Diane Schroeder"/>
    <n v="63"/>
    <x v="1"/>
    <s v="M"/>
    <s v="France"/>
    <x v="0"/>
    <x v="60"/>
    <x v="15"/>
    <s v="AMS"/>
    <x v="60"/>
    <n v="11762"/>
    <s v="Long-haul"/>
    <d v="1899-12-30T06:16:26"/>
    <x v="60"/>
    <d v="2025-01-06T00:00:00"/>
    <d v="1899-12-30T09:05:26"/>
    <d v="1899-12-30T22:09:26"/>
    <d v="1899-12-30T02:49:00"/>
    <d v="1899-12-30T02:49:00"/>
    <n v="169"/>
    <s v="Severe-delay"/>
    <n v="257.74"/>
    <x v="0"/>
    <n v="5"/>
    <s v="Non-Vegetarian"/>
    <n v="94.08"/>
    <n v="59346.779321898597"/>
    <s v="Not Cancelled"/>
    <n v="3.73"/>
    <n v="76216.14"/>
    <n v="16514.18"/>
    <n v="0.21667562802314577"/>
  </r>
  <r>
    <s v="5cb1cf39-db8c-400a-8174-825d3afe93f9"/>
    <s v="Leroy Gomez"/>
    <n v="58"/>
    <x v="3"/>
    <s v="F"/>
    <s v="France"/>
    <x v="1"/>
    <x v="61"/>
    <x v="7"/>
    <s v="ICN"/>
    <x v="61"/>
    <n v="13200"/>
    <s v="Long-haul"/>
    <d v="1899-12-30T02:45:05"/>
    <x v="61"/>
    <d v="2025-01-12T00:00:00"/>
    <d v="1899-12-30T03:52:05"/>
    <d v="1899-12-30T18:32:05"/>
    <d v="1899-12-30T01:07:00"/>
    <d v="1899-12-30T01:07:00"/>
    <n v="67"/>
    <s v="Moderate-delay"/>
    <n v="1144.83"/>
    <x v="0"/>
    <n v="5"/>
    <s v="Vegan"/>
    <n v="166.12"/>
    <n v="66586.0222739811"/>
    <s v="Not Cancelled"/>
    <n v="3.81"/>
    <n v="84903.23"/>
    <n v="73302.34"/>
    <n v="0.86336338440834348"/>
  </r>
  <r>
    <s v="21455b80-0aa9-404f-a696-e033c5ee0520"/>
    <s v="Janet Peterson"/>
    <n v="49"/>
    <x v="3"/>
    <s v="M"/>
    <s v="France"/>
    <x v="1"/>
    <x v="61"/>
    <x v="7"/>
    <s v="ICN"/>
    <x v="61"/>
    <n v="13200"/>
    <s v="Long-haul"/>
    <d v="1899-12-30T02:45:05"/>
    <x v="61"/>
    <d v="2025-01-12T00:00:00"/>
    <d v="1899-12-30T03:52:05"/>
    <d v="1899-12-30T18:32:05"/>
    <d v="1899-12-30T01:07:00"/>
    <d v="1899-12-30T01:07:00"/>
    <n v="67"/>
    <s v="Moderate-delay"/>
    <n v="484.23"/>
    <x v="2"/>
    <n v="5"/>
    <s v="Vegan"/>
    <n v="188.35"/>
    <n v="66629.999570293294"/>
    <s v="Cancelled"/>
    <n v="3.2"/>
    <n v="84956"/>
    <n v="31028.39"/>
    <n v="0.3652289420405857"/>
  </r>
  <r>
    <s v="cc4e8a41-5c83-470e-9457-9347cf8844fa"/>
    <s v="Aaron Bruce"/>
    <n v="49"/>
    <x v="3"/>
    <s v="F"/>
    <s v="France"/>
    <x v="1"/>
    <x v="61"/>
    <x v="7"/>
    <s v="ICN"/>
    <x v="61"/>
    <n v="13200"/>
    <s v="Long-haul"/>
    <d v="1899-12-30T02:45:05"/>
    <x v="61"/>
    <d v="2025-01-03T00:00:00"/>
    <d v="1899-12-30T03:52:05"/>
    <d v="1899-12-30T18:32:05"/>
    <d v="1899-12-30T01:07:00"/>
    <d v="1899-12-30T01:07:00"/>
    <n v="67"/>
    <s v="Moderate-delay"/>
    <n v="1356.23"/>
    <x v="2"/>
    <n v="5"/>
    <s v="Non-Vegetarian"/>
    <n v="152.52000000000001"/>
    <n v="67068.959254613001"/>
    <s v="Cancelled"/>
    <n v="3.85"/>
    <n v="85482.75"/>
    <n v="86829.22"/>
    <n v="1.0157513650414849"/>
  </r>
  <r>
    <s v="9f0753dd-6eef-46c3-b92f-d16839d6ce36"/>
    <s v="Courtney Campbell"/>
    <n v="38"/>
    <x v="2"/>
    <s v="M"/>
    <s v="France"/>
    <x v="1"/>
    <x v="39"/>
    <x v="12"/>
    <s v="LHR"/>
    <x v="39"/>
    <n v="3105"/>
    <s v="Short-haul "/>
    <d v="1899-12-30T22:01:41"/>
    <x v="39"/>
    <d v="2025-01-09T00:00:00"/>
    <d v="1899-12-30T23:01:41"/>
    <d v="1899-12-30T02:28:41"/>
    <d v="1899-12-30T01:00:00"/>
    <d v="1899-12-30T01:00:00"/>
    <n v="60"/>
    <s v="Moderate-delay"/>
    <n v="657.95"/>
    <x v="0"/>
    <n v="3"/>
    <s v="No Preference"/>
    <n v="182.36"/>
    <n v="16440.561484235699"/>
    <s v="Cancelled"/>
    <n v="3.71"/>
    <n v="24728.67"/>
    <n v="42145.27"/>
    <n v="1.7043079955371638"/>
  </r>
  <r>
    <s v="971648bb-ce4d-4e92-a1fa-5e74c48fff5c"/>
    <s v="Wendy Moore"/>
    <n v="22"/>
    <x v="0"/>
    <s v="F"/>
    <s v="France"/>
    <x v="0"/>
    <x v="39"/>
    <x v="12"/>
    <s v="LHR"/>
    <x v="39"/>
    <n v="3105"/>
    <s v="Short-haul "/>
    <d v="1899-12-30T22:01:41"/>
    <x v="39"/>
    <d v="2025-01-10T00:00:00"/>
    <d v="1899-12-30T23:01:41"/>
    <d v="1899-12-30T02:28:41"/>
    <d v="1899-12-30T01:00:00"/>
    <d v="1899-12-30T01:00:00"/>
    <n v="60"/>
    <s v="Moderate-delay"/>
    <n v="114.09"/>
    <x v="1"/>
    <n v="5"/>
    <s v="Vegetarian"/>
    <n v="104.92"/>
    <n v="16177.409208455199"/>
    <s v="Not Cancelled"/>
    <n v="3.72"/>
    <n v="24412.89"/>
    <n v="7322.74"/>
    <n v="0.29995383586293961"/>
  </r>
  <r>
    <s v="04d959ff-670b-4d4e-b6b3-f1a7b049166a"/>
    <s v="Jonathan Martin"/>
    <n v="42"/>
    <x v="3"/>
    <s v="M"/>
    <s v="France"/>
    <x v="0"/>
    <x v="40"/>
    <x v="13"/>
    <s v="ICN"/>
    <x v="40"/>
    <n v="347"/>
    <s v="Short-haul "/>
    <d v="1899-12-30T13:37:35"/>
    <x v="40"/>
    <d v="2025-01-07T00:00:00"/>
    <d v="1899-12-30T14:26:35"/>
    <d v="1899-12-30T14:49:35"/>
    <d v="1899-12-30T00:49:00"/>
    <d v="1899-12-30T00:49:00"/>
    <n v="49"/>
    <s v="Moderate-delay"/>
    <n v="150.34"/>
    <x v="2"/>
    <n v="5"/>
    <s v="Non-Vegetarian"/>
    <n v="186.07"/>
    <n v="2879.2444615214299"/>
    <s v="Not Cancelled"/>
    <n v="4.21"/>
    <n v="8455.09"/>
    <n v="9658.9699999999993"/>
    <n v="1.142385237768019"/>
  </r>
  <r>
    <s v="7207cce0-4d14-4b73-a947-96681df9a70b"/>
    <s v="Jessica Collins"/>
    <n v="19"/>
    <x v="0"/>
    <s v="F"/>
    <s v="France"/>
    <x v="1"/>
    <x v="40"/>
    <x v="13"/>
    <s v="ICN"/>
    <x v="40"/>
    <n v="347"/>
    <s v="Short-haul "/>
    <d v="1899-12-30T13:37:35"/>
    <x v="40"/>
    <d v="2025-01-08T00:00:00"/>
    <d v="1899-12-30T14:26:35"/>
    <d v="1899-12-30T14:49:35"/>
    <d v="1899-12-30T00:49:00"/>
    <d v="1899-12-30T00:49:00"/>
    <n v="49"/>
    <s v="Moderate-delay"/>
    <n v="477.54"/>
    <x v="0"/>
    <n v="5"/>
    <s v="No Preference"/>
    <n v="139.19999999999999"/>
    <n v="2957.2884648660302"/>
    <s v="Not Cancelled"/>
    <n v="3.87"/>
    <n v="8548.75"/>
    <n v="30590.400000000001"/>
    <n v="3.5783477116537505"/>
  </r>
  <r>
    <s v="bd176eec-d57c-45f1-a991-7c3666d09017"/>
    <s v="Roger Baker"/>
    <n v="61"/>
    <x v="1"/>
    <s v="F"/>
    <s v="France"/>
    <x v="1"/>
    <x v="40"/>
    <x v="13"/>
    <s v="ICN"/>
    <x v="40"/>
    <n v="347"/>
    <s v="Short-haul "/>
    <d v="1899-12-30T13:37:35"/>
    <x v="40"/>
    <d v="2025-01-04T00:00:00"/>
    <d v="1899-12-30T14:26:35"/>
    <d v="1899-12-30T14:49:35"/>
    <d v="1899-12-30T00:49:00"/>
    <d v="1899-12-30T00:49:00"/>
    <n v="49"/>
    <s v="Moderate-delay"/>
    <n v="870.63"/>
    <x v="1"/>
    <n v="5"/>
    <s v="Vegan"/>
    <n v="44.43"/>
    <n v="2840.9994644892799"/>
    <s v="Not Cancelled"/>
    <n v="4.2"/>
    <n v="8409.2000000000007"/>
    <n v="55729.21"/>
    <n v="6.6271714312895398"/>
  </r>
  <r>
    <s v="1c968574-ccfa-4bdd-9d0c-05a93d07dfb0"/>
    <s v="Harold Jones"/>
    <n v="34"/>
    <x v="2"/>
    <s v="M"/>
    <s v="France"/>
    <x v="1"/>
    <x v="41"/>
    <x v="13"/>
    <s v="JFK"/>
    <x v="41"/>
    <n v="3594"/>
    <s v="Short-haul "/>
    <d v="1899-12-30T04:33:34"/>
    <x v="41"/>
    <d v="2025-01-04T00:00:00"/>
    <d v="1899-12-30T05:28:34"/>
    <d v="1899-12-30T09:27:34"/>
    <d v="1899-12-30T00:55:00"/>
    <d v="1899-12-30T00:55:00"/>
    <n v="55"/>
    <s v="Moderate-delay"/>
    <n v="1126.8900000000001"/>
    <x v="2"/>
    <n v="3"/>
    <s v="Gluten-Free"/>
    <n v="163.65"/>
    <n v="18800.491793456"/>
    <s v="Cancelled"/>
    <n v="3.58"/>
    <n v="27560.59"/>
    <n v="72153.69"/>
    <n v="2.6180023722278807"/>
  </r>
  <r>
    <s v="271df3e6-21ab-4487-be5e-36124a14f141"/>
    <s v="Michele Valenzuela"/>
    <n v="75"/>
    <x v="4"/>
    <s v="M"/>
    <s v="France"/>
    <x v="0"/>
    <x v="41"/>
    <x v="13"/>
    <s v="JFK"/>
    <x v="41"/>
    <n v="3594"/>
    <s v="Short-haul "/>
    <d v="1899-12-30T04:33:34"/>
    <x v="41"/>
    <d v="2025-01-10T00:00:00"/>
    <d v="1899-12-30T05:28:34"/>
    <d v="1899-12-30T09:27:34"/>
    <d v="1899-12-30T00:55:00"/>
    <d v="1899-12-30T00:55:00"/>
    <n v="55"/>
    <s v="Moderate-delay"/>
    <n v="648.84"/>
    <x v="1"/>
    <n v="5"/>
    <s v="Non-Vegetarian"/>
    <n v="194.06"/>
    <n v="18634.783569359399"/>
    <s v="Not Cancelled"/>
    <n v="4.9400000000000004"/>
    <n v="27361.74"/>
    <n v="41564.57"/>
    <n v="1.5190762721961395"/>
  </r>
  <r>
    <s v="3096566e-eb79-4c3c-9b2b-d34c9990e216"/>
    <s v="Evan May III"/>
    <n v="28"/>
    <x v="0"/>
    <s v="M"/>
    <s v="France"/>
    <x v="0"/>
    <x v="41"/>
    <x v="13"/>
    <s v="JFK"/>
    <x v="41"/>
    <n v="3594"/>
    <s v="Short-haul "/>
    <d v="1899-12-30T04:33:34"/>
    <x v="41"/>
    <d v="2025-01-05T00:00:00"/>
    <d v="1899-12-30T05:28:34"/>
    <d v="1899-12-30T09:27:34"/>
    <d v="1899-12-30T00:55:00"/>
    <d v="1899-12-30T00:55:00"/>
    <n v="55"/>
    <s v="Moderate-delay"/>
    <n v="1106.33"/>
    <x v="0"/>
    <n v="5"/>
    <s v="Gluten-Free"/>
    <n v="27.12"/>
    <n v="19326.235226437999"/>
    <s v="Not Cancelled"/>
    <n v="4.84"/>
    <n v="28191.48"/>
    <n v="70810.539999999994"/>
    <n v="2.5117709322107244"/>
  </r>
  <r>
    <s v="7b5b79ad-873d-4b58-891e-eefc87216c54"/>
    <s v="Jill Hardin"/>
    <n v="48"/>
    <x v="3"/>
    <s v="M"/>
    <s v="France"/>
    <x v="0"/>
    <x v="41"/>
    <x v="13"/>
    <s v="JFK"/>
    <x v="41"/>
    <n v="3594"/>
    <s v="Short-haul "/>
    <d v="1899-12-30T04:33:34"/>
    <x v="41"/>
    <d v="2025-01-08T00:00:00"/>
    <d v="1899-12-30T05:28:34"/>
    <d v="1899-12-30T09:27:34"/>
    <d v="1899-12-30T00:55:00"/>
    <d v="1899-12-30T00:55:00"/>
    <n v="55"/>
    <s v="Moderate-delay"/>
    <n v="946.51"/>
    <x v="0"/>
    <n v="5"/>
    <s v="Gluten-Free"/>
    <n v="194.06"/>
    <n v="19007.4934270823"/>
    <s v="Cancelled"/>
    <n v="3.78"/>
    <n v="27808.99"/>
    <n v="60615.45"/>
    <n v="2.1797069940332241"/>
  </r>
  <r>
    <s v="f49da069-2184-4543-86dc-376b4d8bf666"/>
    <s v="Nicholas Lopez"/>
    <n v="42"/>
    <x v="3"/>
    <s v="M"/>
    <s v="France"/>
    <x v="0"/>
    <x v="41"/>
    <x v="13"/>
    <s v="JFK"/>
    <x v="41"/>
    <n v="3594"/>
    <s v="Short-haul "/>
    <d v="1899-12-30T04:33:34"/>
    <x v="41"/>
    <d v="2025-01-15T00:00:00"/>
    <d v="1899-12-30T05:28:34"/>
    <d v="1899-12-30T09:27:34"/>
    <d v="1899-12-30T00:55:00"/>
    <d v="1899-12-30T00:55:00"/>
    <n v="55"/>
    <s v="Moderate-delay"/>
    <n v="171.86"/>
    <x v="0"/>
    <n v="5"/>
    <s v="No Preference"/>
    <n v="112.77"/>
    <n v="18861.270001304201"/>
    <s v="Not Cancelled"/>
    <n v="4.59"/>
    <n v="27633.52"/>
    <n v="11021.59"/>
    <n v="0.39884857231362492"/>
  </r>
  <r>
    <s v="ff220cc5-4af6-47d4-ada1-40f9c7e12c60"/>
    <s v="Terry Russell"/>
    <n v="55"/>
    <x v="3"/>
    <s v="M"/>
    <s v="France"/>
    <x v="1"/>
    <x v="41"/>
    <x v="13"/>
    <s v="JFK"/>
    <x v="41"/>
    <n v="3594"/>
    <s v="Short-haul "/>
    <d v="1899-12-30T04:33:34"/>
    <x v="41"/>
    <d v="2025-01-02T00:00:00"/>
    <d v="1899-12-30T05:28:34"/>
    <d v="1899-12-30T09:27:34"/>
    <d v="1899-12-30T00:55:00"/>
    <d v="1899-12-30T00:55:00"/>
    <n v="55"/>
    <s v="Moderate-delay"/>
    <n v="583.91"/>
    <x v="2"/>
    <n v="5"/>
    <s v="Vegetarian"/>
    <n v="155.9"/>
    <n v="18474.020545155199"/>
    <s v="Cancelled"/>
    <n v="3.94"/>
    <n v="27168.82"/>
    <n v="37401.42"/>
    <n v="1.3766302695516404"/>
  </r>
  <r>
    <s v="5e8c776d-2687-4363-9ef9-6e2b09a0df9a"/>
    <s v="Mrs. Meagan Miller DDS"/>
    <n v="59"/>
    <x v="3"/>
    <s v="M"/>
    <s v="France"/>
    <x v="0"/>
    <x v="42"/>
    <x v="10"/>
    <s v="DEL"/>
    <x v="42"/>
    <n v="3239"/>
    <s v="Short-haul "/>
    <d v="1899-12-30T02:19:19"/>
    <x v="42"/>
    <d v="2025-01-06T00:00:00"/>
    <d v="1899-12-30T03:56:19"/>
    <d v="1899-12-30T07:31:19"/>
    <d v="1899-12-30T01:37:00"/>
    <d v="1899-12-30T01:37:00"/>
    <n v="97"/>
    <s v="Moderate-delay"/>
    <n v="1426.65"/>
    <x v="0"/>
    <n v="5"/>
    <s v="Vegetarian"/>
    <n v="182.99"/>
    <n v="16817.663287501498"/>
    <s v="Not Cancelled"/>
    <n v="4.42"/>
    <n v="25181.200000000001"/>
    <n v="91342.2"/>
    <n v="3.6273966292313311"/>
  </r>
  <r>
    <s v="793d66e3-1372-488a-9993-78c69f1f4aa1"/>
    <s v="Phillip Crawford"/>
    <n v="32"/>
    <x v="2"/>
    <s v="F"/>
    <s v="France"/>
    <x v="1"/>
    <x v="42"/>
    <x v="10"/>
    <s v="DEL"/>
    <x v="42"/>
    <n v="3239"/>
    <s v="Short-haul "/>
    <d v="1899-12-30T02:19:19"/>
    <x v="42"/>
    <d v="2025-01-15T00:00:00"/>
    <d v="1899-12-30T03:56:19"/>
    <d v="1899-12-30T07:31:19"/>
    <d v="1899-12-30T01:37:00"/>
    <d v="1899-12-30T01:37:00"/>
    <n v="97"/>
    <s v="Moderate-delay"/>
    <n v="989.28"/>
    <x v="0"/>
    <n v="3"/>
    <s v="Gluten-Free"/>
    <n v="83.51"/>
    <n v="17375.280433296899"/>
    <s v="Cancelled"/>
    <n v="3.51"/>
    <n v="25850.34"/>
    <n v="63330.62"/>
    <n v="2.4498950497362899"/>
  </r>
  <r>
    <s v="c86d4685-a71a-4d00-a006-0e21bb2afd11"/>
    <s v="Nancy Wright"/>
    <n v="51"/>
    <x v="3"/>
    <s v="F"/>
    <s v="France"/>
    <x v="1"/>
    <x v="42"/>
    <x v="10"/>
    <s v="DEL"/>
    <x v="42"/>
    <n v="3239"/>
    <s v="Short-haul "/>
    <d v="1899-12-30T02:19:19"/>
    <x v="42"/>
    <d v="2025-01-10T00:00:00"/>
    <d v="1899-12-30T03:56:19"/>
    <d v="1899-12-30T07:31:19"/>
    <d v="1899-12-30T01:37:00"/>
    <d v="1899-12-30T01:37:00"/>
    <n v="97"/>
    <s v="Moderate-delay"/>
    <n v="87.14"/>
    <x v="1"/>
    <n v="5"/>
    <s v="Vegetarian"/>
    <n v="20.67"/>
    <n v="16770.399111991199"/>
    <s v="Not Cancelled"/>
    <n v="3.16"/>
    <n v="25124.48"/>
    <n v="5581.09"/>
    <n v="0.22213753279669868"/>
  </r>
  <r>
    <s v="25da5fa4-7074-4bdd-84e8-85436a2b3ff1"/>
    <s v="Laurie Bishop"/>
    <n v="60"/>
    <x v="1"/>
    <s v="M"/>
    <s v="France"/>
    <x v="1"/>
    <x v="43"/>
    <x v="0"/>
    <s v="CDG"/>
    <x v="43"/>
    <n v="2142"/>
    <s v="Short-haul "/>
    <d v="1899-12-30T21:05:30"/>
    <x v="43"/>
    <d v="2025-01-10T00:00:00"/>
    <d v="1899-12-30T22:34:30"/>
    <d v="1899-12-30T00:56:30"/>
    <d v="1899-12-30T01:29:00"/>
    <d v="1899-12-30T01:29:00"/>
    <n v="89"/>
    <s v="Moderate-delay"/>
    <n v="707.06"/>
    <x v="0"/>
    <n v="5"/>
    <s v="No Preference"/>
    <n v="100.77"/>
    <n v="11876.838331798799"/>
    <s v="Cancelled"/>
    <n v="3.33"/>
    <n v="19252.21"/>
    <n v="45271.99"/>
    <n v="2.3515217214023743"/>
  </r>
  <r>
    <s v="667f8ea7-a57e-4ecf-b070-14974c7db984"/>
    <s v="Megan Perez"/>
    <n v="19"/>
    <x v="0"/>
    <s v="M"/>
    <s v="France"/>
    <x v="0"/>
    <x v="43"/>
    <x v="0"/>
    <s v="CDG"/>
    <x v="43"/>
    <n v="2142"/>
    <s v="Short-haul "/>
    <d v="1899-12-30T21:05:30"/>
    <x v="43"/>
    <d v="2025-01-10T00:00:00"/>
    <d v="1899-12-30T22:34:30"/>
    <d v="1899-12-30T00:56:30"/>
    <d v="1899-12-30T01:29:00"/>
    <d v="1899-12-30T01:29:00"/>
    <n v="89"/>
    <s v="Moderate-delay"/>
    <n v="232.58"/>
    <x v="2"/>
    <n v="5"/>
    <s v="Vegan"/>
    <n v="90.03"/>
    <n v="11367.4591174997"/>
    <s v="Not Cancelled"/>
    <n v="4.5999999999999996"/>
    <n v="18640.95"/>
    <n v="14903.13"/>
    <n v="0.79948339542780811"/>
  </r>
  <r>
    <s v="60eb76ac-dd44-4a37-b05e-953803ed7761"/>
    <s v="Mary Martin"/>
    <n v="62"/>
    <x v="1"/>
    <s v="F"/>
    <s v="France"/>
    <x v="0"/>
    <x v="43"/>
    <x v="0"/>
    <s v="CDG"/>
    <x v="43"/>
    <n v="2142"/>
    <s v="Short-haul "/>
    <d v="1899-12-30T21:05:30"/>
    <x v="43"/>
    <d v="2025-01-10T00:00:00"/>
    <d v="1899-12-30T22:34:30"/>
    <d v="1899-12-30T00:56:30"/>
    <d v="1899-12-30T01:29:00"/>
    <d v="1899-12-30T01:29:00"/>
    <n v="89"/>
    <s v="Moderate-delay"/>
    <n v="425.21"/>
    <x v="0"/>
    <n v="5"/>
    <s v="No Preference"/>
    <n v="21.29"/>
    <n v="11429.847647844101"/>
    <s v="Cancelled"/>
    <n v="4.8899999999999997"/>
    <n v="18715.82"/>
    <n v="27217.7"/>
    <n v="1.4542616887745234"/>
  </r>
  <r>
    <s v="aadd992b-c0e9-434e-8c32-1cce9436c594"/>
    <s v="Jason Cowan"/>
    <n v="63"/>
    <x v="1"/>
    <s v="F"/>
    <s v="France"/>
    <x v="0"/>
    <x v="43"/>
    <x v="0"/>
    <s v="CDG"/>
    <x v="43"/>
    <n v="2142"/>
    <s v="Short-haul "/>
    <d v="1899-12-30T21:05:30"/>
    <x v="43"/>
    <d v="2025-01-08T00:00:00"/>
    <d v="1899-12-30T22:34:30"/>
    <d v="1899-12-30T00:56:30"/>
    <d v="1899-12-30T01:29:00"/>
    <d v="1899-12-30T01:29:00"/>
    <n v="89"/>
    <s v="Moderate-delay"/>
    <n v="294.52"/>
    <x v="1"/>
    <n v="5"/>
    <s v="Gluten-Free"/>
    <n v="87.39"/>
    <n v="11417.613312998799"/>
    <s v="Not Cancelled"/>
    <n v="4.9000000000000004"/>
    <n v="18701.14"/>
    <n v="18866.759999999998"/>
    <n v="1.0088561445986715"/>
  </r>
  <r>
    <s v="5d4b843f-36f0-47fa-b8d2-d698615e665e"/>
    <s v="Tracy Palmer"/>
    <n v="48"/>
    <x v="3"/>
    <s v="M"/>
    <s v="France"/>
    <x v="0"/>
    <x v="43"/>
    <x v="0"/>
    <s v="CDG"/>
    <x v="43"/>
    <n v="2142"/>
    <s v="Short-haul "/>
    <d v="1899-12-30T21:05:30"/>
    <x v="43"/>
    <d v="2025-01-08T00:00:00"/>
    <d v="1899-12-30T22:34:30"/>
    <d v="1899-12-30T00:56:30"/>
    <d v="1899-12-30T01:29:00"/>
    <d v="1899-12-30T01:29:00"/>
    <n v="89"/>
    <s v="Moderate-delay"/>
    <n v="402.83"/>
    <x v="2"/>
    <n v="5"/>
    <s v="Vegetarian"/>
    <n v="16.38"/>
    <n v="11457.112462282301"/>
    <s v="Not Cancelled"/>
    <n v="3.14"/>
    <n v="18748.53"/>
    <n v="25784.400000000001"/>
    <n v="1.3752758216244154"/>
  </r>
  <r>
    <s v="692c330f-8f73-479a-b633-72eae874d347"/>
    <s v="Mario Barton"/>
    <n v="20"/>
    <x v="0"/>
    <s v="M"/>
    <s v="France"/>
    <x v="0"/>
    <x v="43"/>
    <x v="0"/>
    <s v="CDG"/>
    <x v="43"/>
    <n v="2142"/>
    <s v="Short-haul "/>
    <d v="1899-12-30T21:05:30"/>
    <x v="43"/>
    <d v="2025-01-10T00:00:00"/>
    <d v="1899-12-30T22:34:30"/>
    <d v="1899-12-30T00:56:30"/>
    <d v="1899-12-30T01:29:00"/>
    <d v="1899-12-30T01:29:00"/>
    <n v="89"/>
    <s v="Moderate-delay"/>
    <n v="1180.3900000000001"/>
    <x v="2"/>
    <n v="5"/>
    <s v="Vegan"/>
    <n v="44.96"/>
    <n v="11763.010075795701"/>
    <s v="Cancelled"/>
    <n v="3.25"/>
    <n v="19115.61"/>
    <n v="75553.95"/>
    <n v="3.9524739205288242"/>
  </r>
  <r>
    <s v="0ba901f5-a32a-4895-9dad-6118103cd670"/>
    <s v="Kristi Wilson"/>
    <n v="74"/>
    <x v="4"/>
    <s v="F"/>
    <s v="France"/>
    <x v="0"/>
    <x v="43"/>
    <x v="0"/>
    <s v="CDG"/>
    <x v="43"/>
    <n v="2142"/>
    <s v="Short-haul "/>
    <d v="1899-12-30T21:05:30"/>
    <x v="43"/>
    <d v="2025-01-13T00:00:00"/>
    <d v="1899-12-30T22:34:30"/>
    <d v="1899-12-30T00:56:30"/>
    <d v="1899-12-30T01:29:00"/>
    <d v="1899-12-30T01:29:00"/>
    <n v="89"/>
    <s v="Moderate-delay"/>
    <n v="251.42"/>
    <x v="0"/>
    <n v="5"/>
    <s v="Gluten-Free"/>
    <n v="24.41"/>
    <n v="11857.734792920401"/>
    <s v="Cancelled"/>
    <n v="4.09"/>
    <n v="19229.28"/>
    <n v="16095.76"/>
    <n v="0.83704434071374489"/>
  </r>
  <r>
    <s v="8ed7d6ed-85a7-4868-9884-039b8cc9d1d6"/>
    <s v="Maria Greer"/>
    <n v="44"/>
    <x v="3"/>
    <s v="F"/>
    <s v="France"/>
    <x v="1"/>
    <x v="43"/>
    <x v="0"/>
    <s v="CDG"/>
    <x v="43"/>
    <n v="2142"/>
    <s v="Short-haul "/>
    <d v="1899-12-30T21:05:30"/>
    <x v="43"/>
    <d v="2025-01-10T00:00:00"/>
    <d v="1899-12-30T22:34:30"/>
    <d v="1899-12-30T00:56:30"/>
    <d v="1899-12-30T01:29:00"/>
    <d v="1899-12-30T01:29:00"/>
    <n v="89"/>
    <s v="Moderate-delay"/>
    <n v="917.55"/>
    <x v="1"/>
    <n v="5"/>
    <s v="No Preference"/>
    <n v="175.59"/>
    <n v="11758.3822907542"/>
    <s v="Cancelled"/>
    <n v="3.02"/>
    <n v="19110.060000000001"/>
    <n v="58758.32"/>
    <n v="3.0747323660940884"/>
  </r>
  <r>
    <s v="5a123283-0647-413f-b6f8-97e52f98a6bc"/>
    <s v="Daniel Petersen"/>
    <n v="73"/>
    <x v="4"/>
    <s v="M"/>
    <s v="France"/>
    <x v="1"/>
    <x v="43"/>
    <x v="0"/>
    <s v="CDG"/>
    <x v="43"/>
    <n v="2142"/>
    <s v="Short-haul "/>
    <d v="1899-12-30T21:05:30"/>
    <x v="43"/>
    <d v="2025-01-14T00:00:00"/>
    <d v="1899-12-30T22:34:30"/>
    <d v="1899-12-30T00:56:30"/>
    <d v="1899-12-30T01:29:00"/>
    <d v="1899-12-30T01:29:00"/>
    <n v="89"/>
    <s v="Moderate-delay"/>
    <n v="435.47"/>
    <x v="2"/>
    <n v="5"/>
    <s v="No Preference"/>
    <n v="140.65"/>
    <n v="11636.885658020499"/>
    <s v="Not Cancelled"/>
    <n v="4.76"/>
    <n v="18964.259999999998"/>
    <n v="27898.21"/>
    <n v="1.47109404743449"/>
  </r>
  <r>
    <s v="40d79f22-c2d4-4624-85ae-1f81d98c6941"/>
    <s v="Joshua Johnson"/>
    <n v="30"/>
    <x v="2"/>
    <s v="F"/>
    <s v="France"/>
    <x v="1"/>
    <x v="44"/>
    <x v="2"/>
    <s v="LAX"/>
    <x v="44"/>
    <n v="10284"/>
    <s v="Long-haul"/>
    <d v="1899-12-30T13:15:23"/>
    <x v="44"/>
    <d v="2025-01-03T00:00:00"/>
    <d v="1899-12-30T14:36:23"/>
    <d v="1899-12-30T02:01:23"/>
    <d v="1899-12-30T01:21:00"/>
    <d v="1899-12-30T01:21:00"/>
    <n v="81"/>
    <s v="Moderate-delay"/>
    <n v="884.51"/>
    <x v="1"/>
    <n v="3"/>
    <s v="Non-Vegetarian"/>
    <n v="37.049999999999997"/>
    <n v="52622.102693104702"/>
    <s v="Cancelled"/>
    <n v="3.75"/>
    <n v="68146.52"/>
    <n v="56616.05"/>
    <n v="0.83079884343323762"/>
  </r>
  <r>
    <s v="3ee3848b-2e0c-4eff-bcb6-501c308efaeb"/>
    <s v="Denise Brennan"/>
    <n v="69"/>
    <x v="1"/>
    <s v="M"/>
    <s v="France"/>
    <x v="0"/>
    <x v="44"/>
    <x v="2"/>
    <s v="LAX"/>
    <x v="44"/>
    <n v="10284"/>
    <s v="Long-haul"/>
    <d v="1899-12-30T13:15:23"/>
    <x v="44"/>
    <d v="2025-01-06T00:00:00"/>
    <d v="1899-12-30T14:36:23"/>
    <d v="1899-12-30T02:01:23"/>
    <d v="1899-12-30T01:21:00"/>
    <d v="1899-12-30T01:21:00"/>
    <n v="81"/>
    <s v="Moderate-delay"/>
    <n v="1264.17"/>
    <x v="0"/>
    <n v="5"/>
    <s v="Vegetarian"/>
    <n v="25.08"/>
    <n v="51926.456291163799"/>
    <s v="Not Cancelled"/>
    <n v="3.66"/>
    <n v="67311.75"/>
    <n v="80911.899999999994"/>
    <n v="1.2020471908693504"/>
  </r>
  <r>
    <s v="facd8550-b2ab-406a-b03e-3e6350d0df1e"/>
    <s v="Amber Richardson"/>
    <n v="56"/>
    <x v="3"/>
    <s v="F"/>
    <s v="France"/>
    <x v="0"/>
    <x v="45"/>
    <x v="13"/>
    <s v="CDG"/>
    <x v="45"/>
    <n v="5417"/>
    <s v="Moderate-haul"/>
    <d v="1899-12-30T06:59:19"/>
    <x v="45"/>
    <d v="2025-01-04T00:00:00"/>
    <d v="1899-12-30T09:33:19"/>
    <d v="1899-12-30T15:34:19"/>
    <d v="1899-12-30T02:34:00"/>
    <d v="1899-12-30T02:34:00"/>
    <n v="154"/>
    <s v="Severe-delay"/>
    <n v="787.06"/>
    <x v="2"/>
    <n v="5"/>
    <s v="Vegan"/>
    <n v="126.05"/>
    <n v="28213.651106162401"/>
    <s v="Not Cancelled"/>
    <n v="5"/>
    <n v="38856.379999999997"/>
    <n v="50397.05"/>
    <n v="1.2970083677378079"/>
  </r>
  <r>
    <s v="6b5bd2ae-39d1-495c-905e-1d77d2b10b12"/>
    <s v="John Cameron"/>
    <n v="24"/>
    <x v="0"/>
    <s v="F"/>
    <s v="France"/>
    <x v="0"/>
    <x v="45"/>
    <x v="13"/>
    <s v="CDG"/>
    <x v="45"/>
    <n v="5417"/>
    <s v="Moderate-haul"/>
    <d v="1899-12-30T06:59:19"/>
    <x v="45"/>
    <d v="2025-01-04T00:00:00"/>
    <d v="1899-12-30T09:33:19"/>
    <d v="1899-12-30T15:34:19"/>
    <d v="1899-12-30T02:34:00"/>
    <d v="1899-12-30T02:34:00"/>
    <n v="154"/>
    <s v="Severe-delay"/>
    <n v="1026.5"/>
    <x v="1"/>
    <n v="5"/>
    <s v="Vegan"/>
    <n v="38.090000000000003"/>
    <n v="27944.390755319298"/>
    <s v="Cancelled"/>
    <n v="3.84"/>
    <n v="38533.269999999997"/>
    <n v="65703.62"/>
    <n v="1.7051140481978302"/>
  </r>
  <r>
    <s v="78bc5066-1f3e-4c1c-8bed-a2078e887aad"/>
    <s v="Michelle Kim"/>
    <n v="69"/>
    <x v="1"/>
    <s v="F"/>
    <s v="France"/>
    <x v="1"/>
    <x v="45"/>
    <x v="13"/>
    <s v="CDG"/>
    <x v="45"/>
    <n v="5417"/>
    <s v="Moderate-haul"/>
    <d v="1899-12-30T06:59:19"/>
    <x v="45"/>
    <d v="2025-01-11T00:00:00"/>
    <d v="1899-12-30T09:33:19"/>
    <d v="1899-12-30T15:34:19"/>
    <d v="1899-12-30T02:34:00"/>
    <d v="1899-12-30T02:34:00"/>
    <n v="154"/>
    <s v="Severe-delay"/>
    <n v="1124.82"/>
    <x v="2"/>
    <n v="5"/>
    <s v="Vegetarian"/>
    <n v="73.97"/>
    <n v="27670.591481750002"/>
    <s v="Cancelled"/>
    <n v="3.06"/>
    <n v="38204.71"/>
    <n v="72003.27"/>
    <n v="1.8846699791727253"/>
  </r>
  <r>
    <s v="ff30c6c8-73b8-49d4-9380-8b409a6c6725"/>
    <s v="Logan Hall"/>
    <n v="72"/>
    <x v="4"/>
    <s v="F"/>
    <s v="France"/>
    <x v="1"/>
    <x v="45"/>
    <x v="13"/>
    <s v="CDG"/>
    <x v="45"/>
    <n v="5417"/>
    <s v="Moderate-haul"/>
    <d v="1899-12-30T06:59:19"/>
    <x v="45"/>
    <d v="2025-01-05T00:00:00"/>
    <d v="1899-12-30T09:33:19"/>
    <d v="1899-12-30T15:34:19"/>
    <d v="1899-12-30T02:34:00"/>
    <d v="1899-12-30T02:34:00"/>
    <n v="154"/>
    <s v="Severe-delay"/>
    <n v="428.63"/>
    <x v="1"/>
    <n v="5"/>
    <s v="Gluten-Free"/>
    <n v="96.44"/>
    <n v="27872.712140573502"/>
    <s v="Cancelled"/>
    <n v="4.1500000000000004"/>
    <n v="38447.25"/>
    <n v="27451.61"/>
    <n v="0.71400711364271829"/>
  </r>
  <r>
    <s v="c8ae2785-131d-4710-bee4-2d66dc3afd38"/>
    <s v="Kristy Smith"/>
    <n v="60"/>
    <x v="1"/>
    <s v="F"/>
    <s v="France"/>
    <x v="1"/>
    <x v="45"/>
    <x v="13"/>
    <s v="CDG"/>
    <x v="45"/>
    <n v="5417"/>
    <s v="Moderate-haul"/>
    <d v="1899-12-30T06:59:19"/>
    <x v="45"/>
    <d v="2025-01-07T00:00:00"/>
    <d v="1899-12-30T09:33:19"/>
    <d v="1899-12-30T15:34:19"/>
    <d v="1899-12-30T02:34:00"/>
    <d v="1899-12-30T02:34:00"/>
    <n v="154"/>
    <s v="Severe-delay"/>
    <n v="526.26"/>
    <x v="0"/>
    <n v="5"/>
    <s v="No Preference"/>
    <n v="9.77"/>
    <n v="27659.539845047901"/>
    <s v="Not Cancelled"/>
    <n v="3.51"/>
    <n v="38191.449999999997"/>
    <n v="33682.589999999997"/>
    <n v="0.88194059141509418"/>
  </r>
  <r>
    <s v="815f9249-7bcc-47bf-8199-9002a6d9e479"/>
    <s v="Nicole Smith"/>
    <n v="37"/>
    <x v="2"/>
    <s v="M"/>
    <s v="France"/>
    <x v="0"/>
    <x v="45"/>
    <x v="13"/>
    <s v="CDG"/>
    <x v="45"/>
    <n v="5417"/>
    <s v="Moderate-haul"/>
    <d v="1899-12-30T06:59:19"/>
    <x v="45"/>
    <d v="2025-01-11T00:00:00"/>
    <d v="1899-12-30T09:33:19"/>
    <d v="1899-12-30T15:34:19"/>
    <d v="1899-12-30T02:34:00"/>
    <d v="1899-12-30T02:34:00"/>
    <n v="154"/>
    <s v="Severe-delay"/>
    <n v="903.74"/>
    <x v="2"/>
    <n v="3"/>
    <s v="Vegan"/>
    <n v="8.6"/>
    <n v="28084.259700513801"/>
    <s v="Cancelled"/>
    <n v="3.99"/>
    <n v="38701.11"/>
    <n v="57841.08"/>
    <n v="1.4945586832005593"/>
  </r>
  <r>
    <s v="a953e198-1d3a-4676-a8f4-78e5c50ac166"/>
    <s v="Sierra Stone"/>
    <n v="40"/>
    <x v="3"/>
    <s v="M"/>
    <s v="France"/>
    <x v="1"/>
    <x v="46"/>
    <x v="11"/>
    <s v="HND"/>
    <x v="46"/>
    <n v="8777"/>
    <s v="Moderate-haul"/>
    <d v="1899-12-30T15:28:27"/>
    <x v="46"/>
    <d v="2025-01-14T00:00:00"/>
    <d v="1899-12-30T16:22:27"/>
    <d v="1899-12-30T02:07:27"/>
    <d v="1899-12-30T00:54:00"/>
    <d v="1899-12-30T00:54:00"/>
    <n v="81"/>
    <s v="Moderate-delay"/>
    <n v="1322.73"/>
    <x v="2"/>
    <n v="3"/>
    <s v="Non-Vegetarian"/>
    <n v="70.81"/>
    <n v="45185.225618769902"/>
    <s v="Not Cancelled"/>
    <n v="4.09"/>
    <n v="59222.27"/>
    <n v="84668.88"/>
    <n v="1.4296797471626808"/>
  </r>
  <r>
    <s v="34a32685-3db3-4b6c-8384-0a786312dcb2"/>
    <s v="Gary Carter"/>
    <n v="37"/>
    <x v="2"/>
    <s v="M"/>
    <s v="France"/>
    <x v="1"/>
    <x v="46"/>
    <x v="11"/>
    <s v="HND"/>
    <x v="46"/>
    <n v="8777"/>
    <s v="Moderate-haul"/>
    <d v="1899-12-30T15:28:27"/>
    <x v="46"/>
    <d v="2025-01-01T00:00:00"/>
    <d v="1899-12-30T16:22:27"/>
    <d v="1899-12-30T02:07:27"/>
    <d v="1899-12-30T00:54:00"/>
    <d v="1899-12-30T00:54:00"/>
    <n v="81"/>
    <s v="Moderate-delay"/>
    <n v="319.33999999999997"/>
    <x v="1"/>
    <n v="3"/>
    <s v="No Preference"/>
    <n v="88.43"/>
    <n v="45219.118489414999"/>
    <s v="Not Cancelled"/>
    <n v="4.6900000000000004"/>
    <n v="59262.94"/>
    <n v="20455.45"/>
    <n v="0.34516427973367503"/>
  </r>
  <r>
    <s v="6ca27d02-83fa-4c92-90ba-6dba08da0790"/>
    <s v="Jessica Montgomery"/>
    <n v="25"/>
    <x v="0"/>
    <s v="M"/>
    <s v="France"/>
    <x v="1"/>
    <x v="46"/>
    <x v="11"/>
    <s v="HND"/>
    <x v="46"/>
    <n v="8777"/>
    <s v="Moderate-haul"/>
    <d v="1899-12-30T15:28:27"/>
    <x v="46"/>
    <d v="2025-01-01T00:00:00"/>
    <d v="1899-12-30T16:22:27"/>
    <d v="1899-12-30T02:07:27"/>
    <d v="1899-12-30T00:54:00"/>
    <d v="1899-12-30T00:54:00"/>
    <n v="81"/>
    <s v="Moderate-delay"/>
    <n v="457.73"/>
    <x v="2"/>
    <n v="5"/>
    <s v="Gluten-Free"/>
    <n v="196.76"/>
    <n v="44941.350164384799"/>
    <s v="Not Cancelled"/>
    <n v="4.59"/>
    <n v="58929.62"/>
    <n v="29334.07"/>
    <n v="0.49778142129543679"/>
  </r>
  <r>
    <s v="122ba057-c9d4-4b8e-aaf3-95077f019277"/>
    <s v="Rodney Molina"/>
    <n v="51"/>
    <x v="3"/>
    <s v="F"/>
    <s v="France"/>
    <x v="0"/>
    <x v="46"/>
    <x v="11"/>
    <s v="HND"/>
    <x v="46"/>
    <n v="8777"/>
    <s v="Moderate-haul"/>
    <d v="1899-12-30T15:28:27"/>
    <x v="46"/>
    <d v="2025-01-08T00:00:00"/>
    <d v="1899-12-30T16:22:27"/>
    <d v="1899-12-30T02:07:27"/>
    <d v="1899-12-30T00:54:00"/>
    <d v="1899-12-30T00:54:00"/>
    <n v="81"/>
    <s v="Moderate-delay"/>
    <n v="883.03"/>
    <x v="0"/>
    <n v="5"/>
    <s v="Vegan"/>
    <n v="32.799999999999997"/>
    <n v="45091.147524595399"/>
    <s v="Cancelled"/>
    <n v="3.05"/>
    <n v="59109.38"/>
    <n v="56520.480000000003"/>
    <n v="0.95620153687959519"/>
  </r>
  <r>
    <s v="3dcd3bbd-de2b-4f9a-8c46-51ef93d7ab3a"/>
    <s v="Richard Short"/>
    <n v="52"/>
    <x v="3"/>
    <s v="F"/>
    <s v="France"/>
    <x v="0"/>
    <x v="46"/>
    <x v="11"/>
    <s v="HND"/>
    <x v="46"/>
    <n v="8777"/>
    <s v="Moderate-haul"/>
    <d v="1899-12-30T15:28:27"/>
    <x v="46"/>
    <d v="2025-01-02T00:00:00"/>
    <d v="1899-12-30T16:22:27"/>
    <d v="1899-12-30T02:07:27"/>
    <d v="1899-12-30T00:54:00"/>
    <d v="1899-12-30T00:54:00"/>
    <n v="81"/>
    <s v="Moderate-delay"/>
    <n v="145.56"/>
    <x v="1"/>
    <n v="5"/>
    <s v="Vegetarian"/>
    <n v="170.13"/>
    <n v="44539.788635414297"/>
    <s v="Not Cancelled"/>
    <n v="4.04"/>
    <n v="58447.75"/>
    <n v="9349.8700000000008"/>
    <n v="0.1599697165416975"/>
  </r>
  <r>
    <s v="163a6776-57c0-4066-9095-c26a9af7b212"/>
    <s v="Michelle Hernandez"/>
    <n v="49"/>
    <x v="3"/>
    <s v="F"/>
    <s v="France"/>
    <x v="1"/>
    <x v="47"/>
    <x v="17"/>
    <s v="CAN"/>
    <x v="47"/>
    <n v="5397"/>
    <s v="Moderate-haul"/>
    <d v="1899-12-30T15:06:25"/>
    <x v="47"/>
    <d v="2025-01-05T00:00:00"/>
    <d v="1899-12-30T15:19:25"/>
    <d v="1899-12-30T21:18:25"/>
    <d v="1899-12-30T00:13:00"/>
    <d v="1899-12-30T00:13:00"/>
    <n v="13"/>
    <s v="On-time"/>
    <n v="522.86"/>
    <x v="2"/>
    <n v="5"/>
    <s v="Non-Vegetarian"/>
    <n v="100.4"/>
    <n v="27820.936859707101"/>
    <s v="Cancelled"/>
    <n v="3.01"/>
    <n v="38385.120000000003"/>
    <n v="33483.120000000003"/>
    <n v="0.87229426402731058"/>
  </r>
  <r>
    <s v="5984cbc3-2c45-431e-8082-2f7f9eb6ffaa"/>
    <s v="Katherine Waters"/>
    <n v="73"/>
    <x v="4"/>
    <s v="M"/>
    <s v="France"/>
    <x v="1"/>
    <x v="47"/>
    <x v="17"/>
    <s v="CAN"/>
    <x v="47"/>
    <n v="5397"/>
    <s v="Moderate-haul"/>
    <d v="1899-12-30T15:06:25"/>
    <x v="47"/>
    <d v="2025-01-13T00:00:00"/>
    <d v="1899-12-30T15:19:25"/>
    <d v="1899-12-30T21:18:25"/>
    <d v="1899-12-30T00:13:00"/>
    <d v="1899-12-30T00:13:00"/>
    <n v="13"/>
    <s v="On-time"/>
    <n v="872.64"/>
    <x v="1"/>
    <n v="5"/>
    <s v="Gluten-Free"/>
    <n v="179.86"/>
    <n v="28061.238687630299"/>
    <s v="Cancelled"/>
    <n v="4.22"/>
    <n v="38673.49"/>
    <n v="55884.93"/>
    <n v="1.4450449131950596"/>
  </r>
  <r>
    <s v="a5f6dac4-6183-4d24-8e87-8e53c90bfb24"/>
    <s v="Taylor Boyd"/>
    <n v="61"/>
    <x v="1"/>
    <s v="M"/>
    <s v="France"/>
    <x v="1"/>
    <x v="47"/>
    <x v="17"/>
    <s v="CAN"/>
    <x v="47"/>
    <n v="5397"/>
    <s v="Moderate-haul"/>
    <d v="1899-12-30T15:06:25"/>
    <x v="47"/>
    <d v="2025-01-15T00:00:00"/>
    <d v="1899-12-30T15:19:25"/>
    <d v="1899-12-30T21:18:25"/>
    <d v="1899-12-30T00:13:00"/>
    <d v="1899-12-30T00:13:00"/>
    <n v="13"/>
    <s v="On-time"/>
    <n v="339.42"/>
    <x v="2"/>
    <n v="5"/>
    <s v="Vegetarian"/>
    <n v="119.77"/>
    <n v="28049.820295337599"/>
    <s v="Not Cancelled"/>
    <n v="3.68"/>
    <n v="38659.78"/>
    <n v="21746.83"/>
    <n v="0.56251820367317151"/>
  </r>
  <r>
    <s v="66eacceb-543a-4e07-9181-f8c0d8fe4e22"/>
    <s v="Stacy Bass"/>
    <n v="48"/>
    <x v="3"/>
    <s v="F"/>
    <s v="France"/>
    <x v="0"/>
    <x v="47"/>
    <x v="17"/>
    <s v="CAN"/>
    <x v="47"/>
    <n v="5397"/>
    <s v="Moderate-haul"/>
    <d v="1899-12-30T15:06:25"/>
    <x v="47"/>
    <d v="2025-01-06T00:00:00"/>
    <d v="1899-12-30T15:19:25"/>
    <d v="1899-12-30T21:18:25"/>
    <d v="1899-12-30T00:13:00"/>
    <d v="1899-12-30T00:13:00"/>
    <n v="13"/>
    <s v="On-time"/>
    <n v="853.68"/>
    <x v="2"/>
    <n v="5"/>
    <s v="Gluten-Free"/>
    <n v="75.260000000000005"/>
    <n v="28431.562179951601"/>
    <s v="Not Cancelled"/>
    <n v="4.91"/>
    <n v="39117.870000000003"/>
    <n v="54650.57"/>
    <n v="1.397074278328549"/>
  </r>
  <r>
    <s v="bb1365df-4d39-4269-b635-e8dc2b5a6604"/>
    <s v="Stephanie Dixon"/>
    <n v="45"/>
    <x v="3"/>
    <s v="F"/>
    <s v="France"/>
    <x v="0"/>
    <x v="47"/>
    <x v="17"/>
    <s v="CAN"/>
    <x v="47"/>
    <n v="5397"/>
    <s v="Moderate-haul"/>
    <d v="1899-12-30T15:06:25"/>
    <x v="47"/>
    <d v="2025-01-08T00:00:00"/>
    <d v="1899-12-30T15:19:25"/>
    <d v="1899-12-30T21:18:25"/>
    <d v="1899-12-30T00:13:00"/>
    <d v="1899-12-30T00:13:00"/>
    <n v="13"/>
    <s v="On-time"/>
    <n v="93.51"/>
    <x v="0"/>
    <n v="5"/>
    <s v="Non-Vegetarian"/>
    <n v="36.76"/>
    <n v="28230.2247725907"/>
    <s v="Not Cancelled"/>
    <n v="4.2699999999999996"/>
    <n v="38876.269999999997"/>
    <n v="5991.99"/>
    <n v="0.15412975576103366"/>
  </r>
  <r>
    <s v="c6c686e4-5a88-41ec-9308-420d3ba20fc0"/>
    <s v="Chelsea Wheeler"/>
    <n v="63"/>
    <x v="1"/>
    <s v="M"/>
    <s v="France"/>
    <x v="0"/>
    <x v="47"/>
    <x v="17"/>
    <s v="CAN"/>
    <x v="47"/>
    <n v="5397"/>
    <s v="Moderate-haul"/>
    <d v="1899-12-30T15:06:25"/>
    <x v="47"/>
    <d v="2025-01-03T00:00:00"/>
    <d v="1899-12-30T15:19:25"/>
    <d v="1899-12-30T21:18:25"/>
    <d v="1899-12-30T00:13:00"/>
    <d v="1899-12-30T00:13:00"/>
    <n v="13"/>
    <s v="On-time"/>
    <n v="1034.3499999999999"/>
    <x v="2"/>
    <n v="5"/>
    <s v="Non-Vegetarian"/>
    <n v="30.39"/>
    <n v="27900.1952900822"/>
    <s v="Not Cancelled"/>
    <n v="4.46"/>
    <n v="38480.230000000003"/>
    <n v="66204.479999999996"/>
    <n v="1.7204803609541832"/>
  </r>
  <r>
    <s v="4aa20fe8-5ce3-4df7-8d67-79d425641665"/>
    <s v="Lisa Sparks"/>
    <n v="59"/>
    <x v="3"/>
    <s v="M"/>
    <s v="France"/>
    <x v="0"/>
    <x v="48"/>
    <x v="4"/>
    <s v="CAN"/>
    <x v="48"/>
    <n v="13423"/>
    <s v="Long-haul"/>
    <d v="1899-12-30T12:09:51"/>
    <x v="48"/>
    <d v="2025-01-13T00:00:00"/>
    <d v="1899-12-30T12:20:51"/>
    <d v="1899-12-30T03:14:51"/>
    <d v="1899-12-30T00:11:00"/>
    <d v="1899-12-30T00:11:00"/>
    <n v="11"/>
    <s v="On-time"/>
    <n v="561.07000000000005"/>
    <x v="1"/>
    <n v="5"/>
    <s v="Gluten-Free"/>
    <n v="87.23"/>
    <n v="68010.502542046204"/>
    <s v="Not Cancelled"/>
    <n v="4.16"/>
    <n v="86612.6"/>
    <n v="35925.93"/>
    <n v="0.41478872588976662"/>
  </r>
  <r>
    <s v="cb943d11-57ff-426f-8eee-3d4c6ea4d30e"/>
    <s v="Derek Archer"/>
    <n v="73"/>
    <x v="4"/>
    <s v="M"/>
    <s v="France"/>
    <x v="0"/>
    <x v="48"/>
    <x v="4"/>
    <s v="CAN"/>
    <x v="48"/>
    <n v="13423"/>
    <s v="Long-haul"/>
    <d v="1899-12-30T12:09:51"/>
    <x v="48"/>
    <d v="2025-01-03T00:00:00"/>
    <d v="1899-12-30T12:20:51"/>
    <d v="1899-12-30T03:14:51"/>
    <d v="1899-12-30T00:11:00"/>
    <d v="1899-12-30T00:11:00"/>
    <n v="11"/>
    <s v="On-time"/>
    <n v="1265.18"/>
    <x v="1"/>
    <n v="5"/>
    <s v="Vegetarian"/>
    <n v="94.62"/>
    <n v="68148.948164079804"/>
    <s v="Not Cancelled"/>
    <n v="4.04"/>
    <n v="86778.74"/>
    <n v="80990.44"/>
    <n v="0.93329817879356158"/>
  </r>
  <r>
    <s v="97f480c3-31fa-4b8e-a226-eac644d3fce7"/>
    <s v="William Hernandez"/>
    <n v="18"/>
    <x v="0"/>
    <s v="M"/>
    <s v="France"/>
    <x v="1"/>
    <x v="48"/>
    <x v="4"/>
    <s v="CAN"/>
    <x v="48"/>
    <n v="13423"/>
    <s v="Long-haul"/>
    <d v="1899-12-30T12:09:51"/>
    <x v="48"/>
    <d v="2025-01-11T00:00:00"/>
    <d v="1899-12-30T12:20:51"/>
    <d v="1899-12-30T03:14:51"/>
    <d v="1899-12-30T00:11:00"/>
    <d v="1899-12-30T00:11:00"/>
    <n v="11"/>
    <s v="On-time"/>
    <n v="482.46"/>
    <x v="2"/>
    <n v="5"/>
    <s v="No Preference"/>
    <n v="53.16"/>
    <n v="67868.559056141195"/>
    <s v="Cancelled"/>
    <n v="3.02"/>
    <n v="86442.27"/>
    <n v="30888.07"/>
    <n v="0.35732599340577242"/>
  </r>
  <r>
    <s v="24e2347a-3c18-4a00-af95-18e2fd328531"/>
    <s v="Amanda Shaw"/>
    <n v="73"/>
    <x v="4"/>
    <s v="F"/>
    <s v="France"/>
    <x v="0"/>
    <x v="48"/>
    <x v="4"/>
    <s v="CAN"/>
    <x v="48"/>
    <n v="13423"/>
    <s v="Long-haul"/>
    <d v="1899-12-30T12:09:51"/>
    <x v="48"/>
    <d v="2025-01-14T00:00:00"/>
    <d v="1899-12-30T12:20:51"/>
    <d v="1899-12-30T03:14:51"/>
    <d v="1899-12-30T00:11:00"/>
    <d v="1899-12-30T00:11:00"/>
    <n v="11"/>
    <s v="On-time"/>
    <n v="385.84"/>
    <x v="2"/>
    <n v="5"/>
    <s v="Vegan"/>
    <n v="13.45"/>
    <n v="67703.214515543004"/>
    <s v="Not Cancelled"/>
    <n v="3.1"/>
    <n v="86243.86"/>
    <n v="24696.45"/>
    <n v="0.28635603740370619"/>
  </r>
  <r>
    <s v="4b9d81c7-91f9-4a41-b1d9-eb45af4aa86d"/>
    <s v="Joshua Lopez"/>
    <n v="52"/>
    <x v="3"/>
    <s v="F"/>
    <s v="France"/>
    <x v="0"/>
    <x v="49"/>
    <x v="9"/>
    <s v="DFW"/>
    <x v="49"/>
    <n v="8799"/>
    <s v="Moderate-haul"/>
    <d v="1899-12-30T12:49:08"/>
    <x v="49"/>
    <d v="2025-01-13T00:00:00"/>
    <d v="1899-12-30T13:29:08"/>
    <d v="1899-12-30T23:15:08"/>
    <d v="1899-12-30T00:40:00"/>
    <d v="1899-12-30T00:40:00"/>
    <n v="40"/>
    <s v="Moderate-delay"/>
    <n v="1308.74"/>
    <x v="1"/>
    <n v="5"/>
    <s v="Vegan"/>
    <n v="153.88999999999999"/>
    <n v="44991.446536871903"/>
    <s v="Not Cancelled"/>
    <n v="3.69"/>
    <n v="88484.61"/>
    <n v="50274.083999999901"/>
    <n v="0.56816754913650969"/>
  </r>
  <r>
    <s v="8922ae23-f447-4f2e-90b9-b72bb24c3abb"/>
    <s v="Teresa Simmons"/>
    <n v="60"/>
    <x v="1"/>
    <s v="F"/>
    <s v="France"/>
    <x v="1"/>
    <x v="49"/>
    <x v="9"/>
    <s v="DFW"/>
    <x v="49"/>
    <n v="8799"/>
    <s v="Moderate-haul"/>
    <d v="1899-12-30T12:49:08"/>
    <x v="49"/>
    <d v="2025-01-14T00:00:00"/>
    <d v="1899-12-30T13:29:08"/>
    <d v="1899-12-30T23:15:08"/>
    <d v="1899-12-30T00:40:00"/>
    <d v="1899-12-30T00:40:00"/>
    <n v="40"/>
    <s v="Moderate-delay"/>
    <n v="341.85"/>
    <x v="0"/>
    <n v="5"/>
    <s v="Gluten-Free"/>
    <n v="67.63"/>
    <n v="44852.9920969741"/>
    <s v="Cancelled"/>
    <n v="3.76"/>
    <n v="88235.384999999995"/>
    <n v="13135.157999999999"/>
    <n v="0.14886497066908022"/>
  </r>
  <r>
    <s v="27324dd0-7e1a-43b6-8bbc-8dc7aeb83c0d"/>
    <s v="Stephanie Lang"/>
    <n v="35"/>
    <x v="2"/>
    <s v="F"/>
    <s v="France"/>
    <x v="1"/>
    <x v="50"/>
    <x v="14"/>
    <s v="FRA"/>
    <x v="50"/>
    <n v="11194"/>
    <s v="Long-haul"/>
    <d v="1899-12-30T03:50:29"/>
    <x v="50"/>
    <d v="2025-01-05T00:00:00"/>
    <d v="1899-12-30T05:31:29"/>
    <d v="1899-12-30T17:57:29"/>
    <d v="1899-12-30T01:41:00"/>
    <d v="1899-12-30T01:41:00"/>
    <n v="101"/>
    <s v="Moderate-delay"/>
    <n v="1336.76"/>
    <x v="0"/>
    <n v="3"/>
    <s v="Vegan"/>
    <n v="158.28"/>
    <n v="56848.063112450298"/>
    <s v="Cancelled"/>
    <n v="4.25"/>
    <n v="73217.679999999993"/>
    <n v="85584.3"/>
    <n v="1.1689021012411211"/>
  </r>
  <r>
    <s v="65c37371-7e7e-4e11-8d9d-4b34b79b5cd6"/>
    <s v="Thomas Murphy"/>
    <n v="74"/>
    <x v="4"/>
    <s v="M"/>
    <s v="France"/>
    <x v="1"/>
    <x v="50"/>
    <x v="14"/>
    <s v="FRA"/>
    <x v="50"/>
    <n v="11194"/>
    <s v="Long-haul"/>
    <d v="1899-12-30T03:50:29"/>
    <x v="50"/>
    <d v="2025-01-14T00:00:00"/>
    <d v="1899-12-30T05:31:29"/>
    <d v="1899-12-30T17:57:29"/>
    <d v="1899-12-30T01:41:00"/>
    <d v="1899-12-30T01:41:00"/>
    <n v="101"/>
    <s v="Moderate-delay"/>
    <n v="1202.22"/>
    <x v="0"/>
    <n v="5"/>
    <s v="No Preference"/>
    <n v="54.24"/>
    <n v="56992.799923913299"/>
    <s v="Cancelled"/>
    <n v="4.45"/>
    <n v="73391.360000000001"/>
    <n v="76952.929999999993"/>
    <n v="1.0485284643859984"/>
  </r>
  <r>
    <s v="90963d27-29c3-4282-b90b-08a18bb3c97a"/>
    <s v="Daniel Preston"/>
    <n v="59"/>
    <x v="3"/>
    <s v="M"/>
    <s v="France"/>
    <x v="0"/>
    <x v="51"/>
    <x v="5"/>
    <s v="BKK"/>
    <x v="51"/>
    <n v="4727"/>
    <s v="Moderate-haul"/>
    <d v="1899-12-30T17:42:08"/>
    <x v="51"/>
    <d v="2025-01-06T00:00:00"/>
    <d v="1899-12-30T19:40:08"/>
    <d v="1899-12-30T00:55:08"/>
    <d v="1899-12-30T01:58:00"/>
    <d v="1899-12-30T01:58:00"/>
    <n v="118"/>
    <s v="Moderate-delay"/>
    <n v="197.35"/>
    <x v="1"/>
    <n v="5"/>
    <s v="Vegetarian"/>
    <n v="92.43"/>
    <n v="24757.207480747798"/>
    <s v="Cancelled"/>
    <n v="3.86"/>
    <n v="34708.65"/>
    <n v="12648.89"/>
    <n v="0.36443048058625155"/>
  </r>
  <r>
    <s v="66042db5-219a-4ea8-9174-5be9bfce59bb"/>
    <s v="Tara Archer"/>
    <n v="49"/>
    <x v="3"/>
    <s v="F"/>
    <s v="France"/>
    <x v="1"/>
    <x v="51"/>
    <x v="5"/>
    <s v="BKK"/>
    <x v="51"/>
    <n v="4727"/>
    <s v="Moderate-haul"/>
    <d v="1899-12-30T17:42:08"/>
    <x v="51"/>
    <d v="2025-01-09T00:00:00"/>
    <d v="1899-12-30T19:40:08"/>
    <d v="1899-12-30T00:55:08"/>
    <d v="1899-12-30T01:58:00"/>
    <d v="1899-12-30T01:58:00"/>
    <n v="118"/>
    <s v="Moderate-delay"/>
    <n v="477.38"/>
    <x v="1"/>
    <n v="5"/>
    <s v="No Preference"/>
    <n v="182.5"/>
    <n v="24774.521490184699"/>
    <s v="Cancelled"/>
    <n v="3.5"/>
    <n v="34729.43"/>
    <n v="30588.82"/>
    <n v="0.88077518116479303"/>
  </r>
  <r>
    <s v="53608e03-6a71-4e52-99f3-f0407579fe9c"/>
    <s v="Martha Green"/>
    <n v="61"/>
    <x v="1"/>
    <s v="M"/>
    <s v="France"/>
    <x v="0"/>
    <x v="52"/>
    <x v="8"/>
    <s v="IST"/>
    <x v="52"/>
    <n v="378"/>
    <s v="Short-haul "/>
    <d v="1899-12-30T06:39:48"/>
    <x v="52"/>
    <d v="2025-01-07T00:00:00"/>
    <d v="1899-12-30T09:18:48"/>
    <d v="1899-12-30T09:43:48"/>
    <d v="1899-12-30T02:39:00"/>
    <d v="1899-12-30T02:39:00"/>
    <n v="159"/>
    <s v="Severe-delay"/>
    <n v="689.13"/>
    <x v="1"/>
    <n v="5"/>
    <s v="Non-Vegetarian"/>
    <n v="126.91"/>
    <n v="2697.1339051212899"/>
    <s v="Not Cancelled"/>
    <n v="4.4400000000000004"/>
    <n v="12354.84"/>
    <n v="26477.819999999901"/>
    <n v="2.143113144322379"/>
  </r>
  <r>
    <s v="3fc961c1-6e26-40cd-ae46-ea856e6ce13f"/>
    <s v="Brian Mendez"/>
    <n v="29"/>
    <x v="0"/>
    <s v="M"/>
    <s v="France"/>
    <x v="0"/>
    <x v="52"/>
    <x v="8"/>
    <s v="IST"/>
    <x v="52"/>
    <n v="378"/>
    <s v="Short-haul "/>
    <d v="1899-12-30T06:39:48"/>
    <x v="52"/>
    <d v="2025-01-15T00:00:00"/>
    <d v="1899-12-30T09:18:48"/>
    <d v="1899-12-30T09:43:48"/>
    <d v="1899-12-30T02:39:00"/>
    <d v="1899-12-30T02:39:00"/>
    <n v="159"/>
    <s v="Severe-delay"/>
    <n v="624.65"/>
    <x v="1"/>
    <n v="5"/>
    <s v="No Preference"/>
    <n v="190.21"/>
    <n v="2719.5097456610401"/>
    <s v="Cancelled"/>
    <n v="3.55"/>
    <n v="12395.115"/>
    <n v="24009.383999999998"/>
    <n v="1.9370037309052799"/>
  </r>
  <r>
    <s v="bead81b7-4317-4fee-a391-59822cbf1cd9"/>
    <s v="Colleen Daugherty"/>
    <n v="30"/>
    <x v="2"/>
    <s v="F"/>
    <s v="France"/>
    <x v="1"/>
    <x v="52"/>
    <x v="8"/>
    <s v="IST"/>
    <x v="52"/>
    <n v="378"/>
    <s v="Short-haul "/>
    <d v="1899-12-30T06:39:48"/>
    <x v="52"/>
    <d v="2025-01-06T00:00:00"/>
    <d v="1899-12-30T09:18:48"/>
    <d v="1899-12-30T09:43:48"/>
    <d v="1899-12-30T02:39:00"/>
    <d v="1899-12-30T02:39:00"/>
    <n v="159"/>
    <s v="Severe-delay"/>
    <n v="219.22"/>
    <x v="0"/>
    <n v="3"/>
    <s v="Vegan"/>
    <n v="63.18"/>
    <n v="2871.4614087049499"/>
    <s v="Cancelled"/>
    <n v="3.58"/>
    <n v="12668.625"/>
    <n v="8425.6319999999996"/>
    <n v="0.6650786490246573"/>
  </r>
  <r>
    <s v="016af7eb-2235-485d-8b11-a07897ad92d5"/>
    <s v="Judith Ayers"/>
    <n v="51"/>
    <x v="3"/>
    <s v="F"/>
    <s v="France"/>
    <x v="1"/>
    <x v="52"/>
    <x v="8"/>
    <s v="IST"/>
    <x v="52"/>
    <n v="378"/>
    <s v="Short-haul "/>
    <d v="1899-12-30T06:39:48"/>
    <x v="52"/>
    <d v="2025-01-09T00:00:00"/>
    <d v="1899-12-30T09:18:48"/>
    <d v="1899-12-30T09:43:48"/>
    <d v="1899-12-30T02:39:00"/>
    <d v="1899-12-30T02:39:00"/>
    <n v="159"/>
    <s v="Severe-delay"/>
    <n v="183.85"/>
    <x v="0"/>
    <n v="5"/>
    <s v="Non-Vegetarian"/>
    <n v="45.61"/>
    <n v="3366.5716824084798"/>
    <s v="Cancelled"/>
    <n v="3.43"/>
    <n v="13559.834999999999"/>
    <n v="7065.3119999999999"/>
    <n v="0.52104704813886016"/>
  </r>
  <r>
    <s v="c6b3b5f6-296d-40ef-9612-832d0f22cefa"/>
    <s v="Christopher Hartman"/>
    <n v="71"/>
    <x v="4"/>
    <s v="M"/>
    <s v="France"/>
    <x v="0"/>
    <x v="53"/>
    <x v="18"/>
    <s v="JFK"/>
    <x v="53"/>
    <n v="9631"/>
    <s v="Long-haul"/>
    <d v="1899-12-30T20:54:42"/>
    <x v="53"/>
    <d v="2025-01-10T00:00:00"/>
    <d v="1899-12-30T22:43:42"/>
    <d v="1899-12-30T09:25:42"/>
    <d v="1899-12-30T01:49:00"/>
    <d v="1899-12-30T01:49:00"/>
    <n v="109"/>
    <s v="Moderate-delay"/>
    <n v="1010.85"/>
    <x v="1"/>
    <n v="5"/>
    <s v="Gluten-Free"/>
    <n v="22.85"/>
    <n v="49065.1644493309"/>
    <s v="Not Cancelled"/>
    <n v="4.71"/>
    <n v="63878.2"/>
    <n v="64698.97"/>
    <n v="1.0128489844735764"/>
  </r>
  <r>
    <s v="85a8a5c4-d746-4615-be9c-f505628556f0"/>
    <s v="Henry Barajas"/>
    <n v="64"/>
    <x v="1"/>
    <s v="M"/>
    <s v="France"/>
    <x v="0"/>
    <x v="53"/>
    <x v="18"/>
    <s v="JFK"/>
    <x v="53"/>
    <n v="9631"/>
    <s v="Long-haul"/>
    <d v="1899-12-30T20:54:42"/>
    <x v="53"/>
    <d v="2025-01-08T00:00:00"/>
    <d v="1899-12-30T22:43:42"/>
    <d v="1899-12-30T09:25:42"/>
    <d v="1899-12-30T01:49:00"/>
    <d v="1899-12-30T01:49:00"/>
    <n v="109"/>
    <s v="Moderate-delay"/>
    <n v="1253.57"/>
    <x v="1"/>
    <n v="5"/>
    <s v="Gluten-Free"/>
    <n v="102.8"/>
    <n v="48830.004442938298"/>
    <s v="Cancelled"/>
    <n v="4.12"/>
    <n v="63596.01"/>
    <n v="80249.039999999994"/>
    <n v="1.2618565221308693"/>
  </r>
  <r>
    <s v="5b96b2cd-abd9-4c0b-ac0b-f8865381ec7a"/>
    <s v="Tony Morales"/>
    <n v="65"/>
    <x v="1"/>
    <s v="M"/>
    <s v="France"/>
    <x v="0"/>
    <x v="53"/>
    <x v="18"/>
    <s v="JFK"/>
    <x v="53"/>
    <n v="9631"/>
    <s v="Long-haul"/>
    <d v="1899-12-30T20:54:42"/>
    <x v="53"/>
    <d v="2025-01-10T00:00:00"/>
    <d v="1899-12-30T22:43:42"/>
    <d v="1899-12-30T09:25:42"/>
    <d v="1899-12-30T01:49:00"/>
    <d v="1899-12-30T01:49:00"/>
    <n v="109"/>
    <s v="Moderate-delay"/>
    <n v="978.98"/>
    <x v="1"/>
    <n v="5"/>
    <s v="Vegetarian"/>
    <n v="174.77"/>
    <n v="49384.6511446148"/>
    <s v="Cancelled"/>
    <n v="4.6100000000000003"/>
    <n v="64261.58"/>
    <n v="62689.67"/>
    <n v="0.97553888341992212"/>
  </r>
  <r>
    <s v="ccd16c6d-d088-456f-a896-dcc1b4db3e5c"/>
    <s v="Charles Petty"/>
    <n v="41"/>
    <x v="3"/>
    <s v="F"/>
    <s v="France"/>
    <x v="1"/>
    <x v="53"/>
    <x v="18"/>
    <s v="JFK"/>
    <x v="53"/>
    <n v="9631"/>
    <s v="Long-haul"/>
    <d v="1899-12-30T20:54:42"/>
    <x v="53"/>
    <d v="2025-01-09T00:00:00"/>
    <d v="1899-12-30T22:43:42"/>
    <d v="1899-12-30T09:25:42"/>
    <d v="1899-12-30T01:49:00"/>
    <d v="1899-12-30T01:49:00"/>
    <n v="109"/>
    <s v="Moderate-delay"/>
    <n v="1441.41"/>
    <x v="0"/>
    <n v="5"/>
    <s v="Vegan"/>
    <n v="4.03"/>
    <n v="49196.432802616902"/>
    <s v="Cancelled"/>
    <n v="3.48"/>
    <n v="64035.72"/>
    <n v="92251.05"/>
    <n v="1.4406186109877426"/>
  </r>
  <r>
    <s v="53cde7b8-2e13-4817-910b-b7f62ae4ca10"/>
    <s v="Faith Harmon"/>
    <n v="42"/>
    <x v="3"/>
    <s v="F"/>
    <s v="France"/>
    <x v="0"/>
    <x v="53"/>
    <x v="18"/>
    <s v="JFK"/>
    <x v="53"/>
    <n v="9631"/>
    <s v="Long-haul"/>
    <d v="1899-12-30T20:54:42"/>
    <x v="53"/>
    <d v="2025-01-11T00:00:00"/>
    <d v="1899-12-30T22:43:42"/>
    <d v="1899-12-30T09:25:42"/>
    <d v="1899-12-30T01:49:00"/>
    <d v="1899-12-30T01:49:00"/>
    <n v="109"/>
    <s v="Moderate-delay"/>
    <n v="849.14"/>
    <x v="1"/>
    <n v="5"/>
    <s v="Vegetarian"/>
    <n v="105.29"/>
    <n v="49485.236439705302"/>
    <s v="Not Cancelled"/>
    <n v="3.12"/>
    <n v="64382.28"/>
    <n v="54366.02"/>
    <n v="0.84442520519621234"/>
  </r>
  <r>
    <s v="594c2b32-7979-45ed-a52a-8729dcee6577"/>
    <s v="Christine Hensley"/>
    <n v="35"/>
    <x v="2"/>
    <s v="F"/>
    <s v="France"/>
    <x v="1"/>
    <x v="54"/>
    <x v="3"/>
    <s v="FRA"/>
    <x v="54"/>
    <n v="6773"/>
    <s v="Moderate-haul"/>
    <d v="1899-12-30T19:13:13"/>
    <x v="54"/>
    <d v="2025-01-11T00:00:00"/>
    <d v="1899-12-30T20:06:13"/>
    <d v="1899-12-30T03:37:13"/>
    <d v="1899-12-30T00:53:00"/>
    <d v="1899-12-30T00:53:00"/>
    <n v="79.5"/>
    <s v="Moderate-delay"/>
    <n v="288.58999999999997"/>
    <x v="0"/>
    <n v="3"/>
    <s v="Gluten-Free"/>
    <n v="117.6"/>
    <n v="35142.069323007003"/>
    <s v="Not Cancelled"/>
    <n v="4.2300000000000004"/>
    <n v="47170.48"/>
    <n v="18493.28"/>
    <n v="0.39205197827115595"/>
  </r>
  <r>
    <s v="4bf5e9e4-e41c-46af-aa71-fe3da83e0560"/>
    <s v="Angel Kelly"/>
    <n v="74"/>
    <x v="4"/>
    <s v="M"/>
    <s v="France"/>
    <x v="1"/>
    <x v="54"/>
    <x v="3"/>
    <s v="FRA"/>
    <x v="54"/>
    <n v="6773"/>
    <s v="Moderate-haul"/>
    <d v="1899-12-30T19:13:13"/>
    <x v="54"/>
    <d v="2025-01-14T00:00:00"/>
    <d v="1899-12-30T20:06:13"/>
    <d v="1899-12-30T03:37:13"/>
    <d v="1899-12-30T00:53:00"/>
    <d v="1899-12-30T00:53:00"/>
    <n v="79.5"/>
    <s v="Moderate-delay"/>
    <n v="239.6"/>
    <x v="0"/>
    <n v="5"/>
    <s v="Vegetarian"/>
    <n v="5.65"/>
    <n v="35099.533757168603"/>
    <s v="Cancelled"/>
    <n v="4.76"/>
    <n v="47119.44"/>
    <n v="15335.53"/>
    <n v="0.32546078646095966"/>
  </r>
  <r>
    <s v="30410860-a987-47e6-b7c0-773b1bac42b8"/>
    <s v="Christopher Armstrong"/>
    <n v="63"/>
    <x v="1"/>
    <s v="F"/>
    <s v="France"/>
    <x v="0"/>
    <x v="55"/>
    <x v="19"/>
    <s v="FRA"/>
    <x v="55"/>
    <n v="7465"/>
    <s v="Moderate-haul"/>
    <d v="1899-12-30T17:28:43"/>
    <x v="55"/>
    <d v="2025-01-02T00:00:00"/>
    <d v="1899-12-30T18:35:43"/>
    <d v="1899-12-30T02:52:43"/>
    <d v="1899-12-30T01:07:00"/>
    <d v="1899-12-30T01:07:00"/>
    <n v="67"/>
    <s v="Moderate-delay"/>
    <n v="576.04"/>
    <x v="0"/>
    <n v="5"/>
    <s v="Non-Vegetarian"/>
    <n v="87.58"/>
    <n v="38251.531155271601"/>
    <s v="Not Cancelled"/>
    <n v="4.71"/>
    <n v="50901.84"/>
    <n v="36884.080000000002"/>
    <n v="0.72461191972628114"/>
  </r>
  <r>
    <s v="f1916539-d401-45c3-ad53-9e1b3428fe62"/>
    <s v="Christy Wright"/>
    <n v="46"/>
    <x v="3"/>
    <s v="F"/>
    <s v="France"/>
    <x v="0"/>
    <x v="55"/>
    <x v="19"/>
    <s v="FRA"/>
    <x v="55"/>
    <n v="7465"/>
    <s v="Moderate-haul"/>
    <d v="1899-12-30T17:28:43"/>
    <x v="55"/>
    <d v="2025-01-11T00:00:00"/>
    <d v="1899-12-30T18:35:43"/>
    <d v="1899-12-30T02:52:43"/>
    <d v="1899-12-30T01:07:00"/>
    <d v="1899-12-30T01:07:00"/>
    <n v="67"/>
    <s v="Moderate-delay"/>
    <n v="93.59"/>
    <x v="0"/>
    <n v="5"/>
    <s v="Gluten-Free"/>
    <n v="26.26"/>
    <n v="37947.1805790902"/>
    <s v="Cancelled"/>
    <n v="3.58"/>
    <n v="50536.62"/>
    <n v="5995.01"/>
    <n v="0.11862704707991947"/>
  </r>
  <r>
    <s v="b5ef6619-0ad3-497d-9c66-ee03cfe3c4b4"/>
    <s v="Mark Preston"/>
    <n v="39"/>
    <x v="2"/>
    <s v="M"/>
    <s v="France"/>
    <x v="1"/>
    <x v="55"/>
    <x v="19"/>
    <s v="FRA"/>
    <x v="55"/>
    <n v="7465"/>
    <s v="Moderate-haul"/>
    <d v="1899-12-30T17:28:43"/>
    <x v="55"/>
    <d v="2025-01-10T00:00:00"/>
    <d v="1899-12-30T18:35:43"/>
    <d v="1899-12-30T02:52:43"/>
    <d v="1899-12-30T01:07:00"/>
    <d v="1899-12-30T01:07:00"/>
    <n v="67"/>
    <s v="Moderate-delay"/>
    <n v="597.54"/>
    <x v="1"/>
    <n v="3"/>
    <s v="Vegetarian"/>
    <n v="7.7"/>
    <n v="37897.557134004601"/>
    <s v="Cancelled"/>
    <n v="3.25"/>
    <n v="50477.07"/>
    <n v="38244.1"/>
    <n v="0.75765293033054415"/>
  </r>
  <r>
    <s v="cab97ed2-f797-4cf6-9d34-7704b11c0f90"/>
    <s v="Kimberly Norton"/>
    <n v="62"/>
    <x v="1"/>
    <s v="M"/>
    <s v="France"/>
    <x v="0"/>
    <x v="55"/>
    <x v="19"/>
    <s v="FRA"/>
    <x v="55"/>
    <n v="7465"/>
    <s v="Moderate-haul"/>
    <d v="1899-12-30T17:28:43"/>
    <x v="55"/>
    <d v="2025-01-12T00:00:00"/>
    <d v="1899-12-30T18:35:43"/>
    <d v="1899-12-30T02:52:43"/>
    <d v="1899-12-30T01:07:00"/>
    <d v="1899-12-30T01:07:00"/>
    <n v="67"/>
    <s v="Moderate-delay"/>
    <n v="949.69"/>
    <x v="1"/>
    <n v="5"/>
    <s v="No Preference"/>
    <n v="148.02000000000001"/>
    <n v="38188.429634516397"/>
    <s v="Not Cancelled"/>
    <n v="4.59"/>
    <n v="50826.12"/>
    <n v="60809.760000000002"/>
    <n v="1.1964273487726389"/>
  </r>
  <r>
    <s v="10c00ef7-2d55-4395-ad52-6f8c9004ee99"/>
    <s v="Allison Harrell"/>
    <n v="44"/>
    <x v="3"/>
    <s v="M"/>
    <s v="France"/>
    <x v="0"/>
    <x v="56"/>
    <x v="11"/>
    <s v="DXB"/>
    <x v="56"/>
    <n v="4304"/>
    <s v="Moderate-haul"/>
    <d v="1899-12-30T22:37:08"/>
    <x v="56"/>
    <d v="2025-01-12T00:00:00"/>
    <d v="1899-12-30T01:02:08"/>
    <d v="1899-12-30T05:48:08"/>
    <d v="1899-12-30T02:25:00"/>
    <d v="1899-12-30T02:25:00"/>
    <n v="217.5"/>
    <s v="Severe-delay"/>
    <n v="1137.0899999999999"/>
    <x v="1"/>
    <n v="5"/>
    <s v="Gluten-Free"/>
    <n v="150.44999999999999"/>
    <n v="22247.354673359099"/>
    <s v="Not Cancelled"/>
    <n v="4.3899999999999997"/>
    <n v="31696.83"/>
    <n v="72803.850000000006"/>
    <n v="2.2968811076691265"/>
  </r>
  <r>
    <s v="3c7f810a-7fd4-4ced-b514-97e87ddcd72b"/>
    <s v="George Johnson"/>
    <n v="47"/>
    <x v="3"/>
    <s v="F"/>
    <s v="France"/>
    <x v="0"/>
    <x v="57"/>
    <x v="16"/>
    <s v="DEL"/>
    <x v="57"/>
    <n v="10118"/>
    <s v="Long-haul"/>
    <d v="1899-12-30T23:40:34"/>
    <x v="57"/>
    <d v="2025-01-03T00:00:00"/>
    <d v="1899-12-30T02:29:34"/>
    <d v="1899-12-30T13:43:34"/>
    <d v="1899-12-30T02:49:00"/>
    <d v="1899-12-30T02:49:00"/>
    <n v="169"/>
    <s v="Severe-delay"/>
    <n v="122.86"/>
    <x v="1"/>
    <n v="5"/>
    <s v="No Preference"/>
    <n v="32.06"/>
    <n v="51908.341452918597"/>
    <s v="Cancelled"/>
    <n v="4.95"/>
    <n v="67290.009999999995"/>
    <n v="7869.45"/>
    <n v="0.11694826616907919"/>
  </r>
  <r>
    <s v="f31422c2-f07d-406d-a2b5-1f7875849bbe"/>
    <s v="Jeffrey Webb"/>
    <n v="27"/>
    <x v="0"/>
    <s v="M"/>
    <s v="France"/>
    <x v="1"/>
    <x v="57"/>
    <x v="16"/>
    <s v="DEL"/>
    <x v="57"/>
    <n v="10118"/>
    <s v="Long-haul"/>
    <d v="1899-12-30T23:40:34"/>
    <x v="57"/>
    <d v="2025-01-10T00:00:00"/>
    <d v="1899-12-30T02:29:34"/>
    <d v="1899-12-30T13:43:34"/>
    <d v="1899-12-30T02:49:00"/>
    <d v="1899-12-30T02:49:00"/>
    <n v="169"/>
    <s v="Severe-delay"/>
    <n v="1007.41"/>
    <x v="1"/>
    <n v="5"/>
    <s v="Vegan"/>
    <n v="166.59"/>
    <n v="51584.180832874001"/>
    <s v="Not Cancelled"/>
    <n v="4.09"/>
    <n v="66901.02"/>
    <n v="64507.56"/>
    <n v="0.96422386385140302"/>
  </r>
  <r>
    <s v="5bf6f49c-251e-46d3-9243-10e51d92243d"/>
    <s v="Christopher Parker"/>
    <n v="41"/>
    <x v="3"/>
    <s v="M"/>
    <s v="France"/>
    <x v="1"/>
    <x v="57"/>
    <x v="16"/>
    <s v="DEL"/>
    <x v="57"/>
    <n v="10118"/>
    <s v="Long-haul"/>
    <d v="1899-12-30T23:40:34"/>
    <x v="57"/>
    <d v="2025-01-07T00:00:00"/>
    <d v="1899-12-30T02:29:34"/>
    <d v="1899-12-30T13:43:34"/>
    <d v="1899-12-30T02:49:00"/>
    <d v="1899-12-30T02:49:00"/>
    <n v="169"/>
    <s v="Severe-delay"/>
    <n v="451.95"/>
    <x v="2"/>
    <n v="5"/>
    <s v="Vegan"/>
    <n v="5.99"/>
    <n v="51750.594709186997"/>
    <s v="Cancelled"/>
    <n v="3.06"/>
    <n v="67100.710000000006"/>
    <n v="28926"/>
    <n v="0.43108336707614564"/>
  </r>
  <r>
    <s v="9fff9293-60cf-44d0-86d2-647e4f300c9c"/>
    <s v="Erin Williams"/>
    <n v="67"/>
    <x v="1"/>
    <s v="F"/>
    <s v="France"/>
    <x v="0"/>
    <x v="57"/>
    <x v="16"/>
    <s v="DEL"/>
    <x v="57"/>
    <n v="10118"/>
    <s v="Long-haul"/>
    <d v="1899-12-30T23:40:34"/>
    <x v="57"/>
    <d v="2025-01-03T00:00:00"/>
    <d v="1899-12-30T02:29:34"/>
    <d v="1899-12-30T13:43:34"/>
    <d v="1899-12-30T02:49:00"/>
    <d v="1899-12-30T02:49:00"/>
    <n v="169"/>
    <s v="Severe-delay"/>
    <n v="591.34"/>
    <x v="0"/>
    <n v="5"/>
    <s v="Vegetarian"/>
    <n v="127.33"/>
    <n v="51766.391177204903"/>
    <s v="Not Cancelled"/>
    <n v="3.98"/>
    <n v="67119.67"/>
    <n v="37871.230000000003"/>
    <n v="0.56423444870929795"/>
  </r>
  <r>
    <s v="d7bb0a1c-23da-4652-bcfe-f71a4b621219"/>
    <s v="Amy Lee"/>
    <n v="44"/>
    <x v="3"/>
    <s v="M"/>
    <s v="France"/>
    <x v="0"/>
    <x v="58"/>
    <x v="17"/>
    <s v="DEL"/>
    <x v="58"/>
    <n v="8465"/>
    <s v="Moderate-haul"/>
    <d v="1899-12-30T03:31:04"/>
    <x v="58"/>
    <d v="2025-01-05T00:00:00"/>
    <d v="1899-12-30T05:32:04"/>
    <d v="1899-12-30T14:56:04"/>
    <d v="1899-12-30T02:01:00"/>
    <d v="1899-12-30T02:01:00"/>
    <n v="121"/>
    <s v="Severe-delay"/>
    <n v="1224.5899999999999"/>
    <x v="0"/>
    <n v="5"/>
    <s v="Non-Vegetarian"/>
    <n v="173.42"/>
    <n v="42979.810423646399"/>
    <s v="Cancelled"/>
    <n v="4.82"/>
    <n v="56575.77"/>
    <n v="78408.44"/>
    <n v="1.3859014203430198"/>
  </r>
  <r>
    <s v="0a8454d0-0eaa-4ca3-a5f7-17e0c784c054"/>
    <s v="Debbie Perez"/>
    <n v="34"/>
    <x v="2"/>
    <s v="F"/>
    <s v="France"/>
    <x v="1"/>
    <x v="58"/>
    <x v="17"/>
    <s v="DEL"/>
    <x v="58"/>
    <n v="8465"/>
    <s v="Moderate-haul"/>
    <d v="1899-12-30T03:31:04"/>
    <x v="58"/>
    <d v="2025-01-09T00:00:00"/>
    <d v="1899-12-30T05:32:04"/>
    <d v="1899-12-30T14:56:04"/>
    <d v="1899-12-30T02:01:00"/>
    <d v="1899-12-30T02:01:00"/>
    <n v="121"/>
    <s v="Severe-delay"/>
    <n v="1130.9100000000001"/>
    <x v="1"/>
    <n v="3"/>
    <s v="Gluten-Free"/>
    <n v="149.63"/>
    <n v="43232.946769064598"/>
    <s v="Cancelled"/>
    <n v="3.11"/>
    <n v="56879.54"/>
    <n v="72408.17"/>
    <n v="1.2730090644192973"/>
  </r>
  <r>
    <s v="8ef8a5f3-5d95-474c-8679-b685d13addba"/>
    <s v="Mikayla Glass"/>
    <n v="19"/>
    <x v="0"/>
    <s v="F"/>
    <s v="France"/>
    <x v="1"/>
    <x v="59"/>
    <x v="8"/>
    <s v="DEN"/>
    <x v="59"/>
    <n v="14596"/>
    <s v="Long-haul"/>
    <d v="1899-12-30T15:01:56"/>
    <x v="59"/>
    <d v="2025-01-06T00:00:00"/>
    <d v="1899-12-30T16:50:56"/>
    <d v="1899-12-30T09:03:56"/>
    <d v="1899-12-30T01:49:00"/>
    <d v="1899-12-30T01:49:00"/>
    <n v="109"/>
    <s v="Moderate-delay"/>
    <n v="1272.93"/>
    <x v="0"/>
    <n v="5"/>
    <s v="No Preference"/>
    <n v="176.11"/>
    <n v="74054.085549779993"/>
    <s v="Not Cancelled"/>
    <n v="4.38"/>
    <n v="140797.34999999899"/>
    <n v="48901.644"/>
    <n v="0.34731934940537129"/>
  </r>
  <r>
    <s v="2fe1595f-92be-4398-a8ef-131056d14969"/>
    <s v="Tom Lee"/>
    <n v="20"/>
    <x v="0"/>
    <s v="F"/>
    <s v="France"/>
    <x v="0"/>
    <x v="59"/>
    <x v="8"/>
    <s v="DEN"/>
    <x v="59"/>
    <n v="14596"/>
    <s v="Long-haul"/>
    <d v="1899-12-30T15:01:56"/>
    <x v="59"/>
    <d v="2025-01-03T00:00:00"/>
    <d v="1899-12-30T16:50:56"/>
    <d v="1899-12-30T09:03:56"/>
    <d v="1899-12-30T01:49:00"/>
    <d v="1899-12-30T01:49:00"/>
    <n v="109"/>
    <s v="Moderate-delay"/>
    <n v="371.37"/>
    <x v="2"/>
    <n v="5"/>
    <s v="Vegetarian"/>
    <n v="127.91"/>
    <n v="73858.032395903807"/>
    <s v="Not Cancelled"/>
    <n v="4.38"/>
    <n v="140444.46"/>
    <n v="14275.9559999999"/>
    <n v="0.10164840962754886"/>
  </r>
  <r>
    <s v="1a68c133-f061-4ce8-96e1-a762fa92217c"/>
    <s v="Gary Hamilton"/>
    <n v="56"/>
    <x v="3"/>
    <s v="F"/>
    <s v="France"/>
    <x v="0"/>
    <x v="59"/>
    <x v="8"/>
    <s v="DEN"/>
    <x v="59"/>
    <n v="14596"/>
    <s v="Long-haul"/>
    <d v="1899-12-30T15:01:56"/>
    <x v="59"/>
    <d v="2025-01-08T00:00:00"/>
    <d v="1899-12-30T16:50:56"/>
    <d v="1899-12-30T09:03:56"/>
    <d v="1899-12-30T01:49:00"/>
    <d v="1899-12-30T01:49:00"/>
    <n v="109"/>
    <s v="Moderate-delay"/>
    <n v="1453.69"/>
    <x v="1"/>
    <n v="5"/>
    <s v="No Preference"/>
    <n v="56.79"/>
    <n v="73527.076405320899"/>
    <s v="Not Cancelled"/>
    <n v="3.68"/>
    <n v="139848.73499999999"/>
    <n v="55828.512000000002"/>
    <n v="0.39920641398722706"/>
  </r>
  <r>
    <s v="0e245241-4bd2-4008-a0ba-1fe190fac6b5"/>
    <s v="Dr. Christopher Hernandez"/>
    <n v="40"/>
    <x v="3"/>
    <s v="F"/>
    <s v="France"/>
    <x v="1"/>
    <x v="59"/>
    <x v="8"/>
    <s v="DEN"/>
    <x v="59"/>
    <n v="14596"/>
    <s v="Long-haul"/>
    <d v="1899-12-30T15:01:56"/>
    <x v="59"/>
    <d v="2025-01-12T00:00:00"/>
    <d v="1899-12-30T16:50:56"/>
    <d v="1899-12-30T09:03:56"/>
    <d v="1899-12-30T01:49:00"/>
    <d v="1899-12-30T01:49:00"/>
    <n v="109"/>
    <s v="Moderate-delay"/>
    <n v="1238.23"/>
    <x v="0"/>
    <n v="3"/>
    <s v="Vegan"/>
    <n v="178.34"/>
    <n v="74244.7157587728"/>
    <s v="Not Cancelled"/>
    <n v="4.17"/>
    <n v="141140.49"/>
    <n v="47569.434000000001"/>
    <n v="0.33703605535165709"/>
  </r>
  <r>
    <s v="92f6596e-1306-4641-b45f-3d04913756dd"/>
    <s v="Kevin Spence"/>
    <n v="31"/>
    <x v="2"/>
    <s v="F"/>
    <s v="France"/>
    <x v="1"/>
    <x v="59"/>
    <x v="8"/>
    <s v="DEN"/>
    <x v="59"/>
    <n v="14596"/>
    <s v="Long-haul"/>
    <d v="1899-12-30T15:01:56"/>
    <x v="59"/>
    <d v="2025-01-14T00:00:00"/>
    <d v="1899-12-30T16:50:56"/>
    <d v="1899-12-30T09:03:56"/>
    <d v="1899-12-30T01:49:00"/>
    <d v="1899-12-30T01:49:00"/>
    <n v="109"/>
    <s v="Moderate-delay"/>
    <n v="1363.84"/>
    <x v="2"/>
    <n v="3"/>
    <s v="Non-Vegetarian"/>
    <n v="79.98"/>
    <n v="73650.888116705304"/>
    <s v="Not Cancelled"/>
    <n v="4.28"/>
    <n v="140071.60500000001"/>
    <n v="52381.055999999997"/>
    <n v="0.3739591332590213"/>
  </r>
  <r>
    <s v="72aec35c-4a88-4c5e-9ade-f6b32340bd4c"/>
    <s v="Cindy Garcia"/>
    <n v="72"/>
    <x v="4"/>
    <s v="F"/>
    <s v="France"/>
    <x v="1"/>
    <x v="59"/>
    <x v="8"/>
    <s v="DEN"/>
    <x v="59"/>
    <n v="14596"/>
    <s v="Long-haul"/>
    <d v="1899-12-30T15:01:56"/>
    <x v="59"/>
    <d v="2025-01-07T00:00:00"/>
    <d v="1899-12-30T16:50:56"/>
    <d v="1899-12-30T09:03:56"/>
    <d v="1899-12-30T01:49:00"/>
    <d v="1899-12-30T01:49:00"/>
    <n v="109"/>
    <s v="Moderate-delay"/>
    <n v="1060.3599999999999"/>
    <x v="0"/>
    <n v="5"/>
    <s v="Vegetarian"/>
    <n v="114.66"/>
    <n v="73972.307823027601"/>
    <s v="Not Cancelled"/>
    <n v="4.75"/>
    <n v="140650.155"/>
    <n v="40731.582000000002"/>
    <n v="0.28959500257927195"/>
  </r>
  <r>
    <s v="157add59-d839-46bf-be8b-2a7402effd04"/>
    <s v="Matthew Hall"/>
    <n v="51"/>
    <x v="3"/>
    <s v="M"/>
    <s v="France"/>
    <x v="0"/>
    <x v="59"/>
    <x v="8"/>
    <s v="DEN"/>
    <x v="59"/>
    <n v="14596"/>
    <s v="Long-haul"/>
    <d v="1899-12-30T15:01:56"/>
    <x v="59"/>
    <d v="2025-01-02T00:00:00"/>
    <d v="1899-12-30T16:50:56"/>
    <d v="1899-12-30T09:03:56"/>
    <d v="1899-12-30T01:49:00"/>
    <d v="1899-12-30T01:49:00"/>
    <n v="109"/>
    <s v="Moderate-delay"/>
    <n v="1119.06"/>
    <x v="1"/>
    <n v="5"/>
    <s v="No Preference"/>
    <n v="118.11"/>
    <n v="73904.651844826498"/>
    <s v="Cancelled"/>
    <n v="4.62"/>
    <n v="140528.37"/>
    <n v="42986.076000000001"/>
    <n v="0.30588895324125659"/>
  </r>
  <r>
    <s v="cea2a6ad-7493-4f99-aefe-65d2b845a3a6"/>
    <s v="Jennifer Park"/>
    <n v="40"/>
    <x v="3"/>
    <s v="M"/>
    <s v="France"/>
    <x v="0"/>
    <x v="4"/>
    <x v="4"/>
    <s v="BKK"/>
    <x v="4"/>
    <n v="7728"/>
    <s v="Moderate-haul"/>
    <d v="1899-12-30T05:32:22"/>
    <x v="4"/>
    <d v="2025-01-11T00:00:00"/>
    <d v="1899-12-30T06:10:22"/>
    <d v="1899-12-30T14:45:22"/>
    <d v="1899-12-30T00:38:00"/>
    <d v="1899-12-30T00:38:00"/>
    <n v="38"/>
    <s v="Moderate-delay"/>
    <n v="613.28"/>
    <x v="1"/>
    <n v="3"/>
    <s v="Non-Vegetarian"/>
    <n v="97.1"/>
    <n v="39283.640380511497"/>
    <s v="Cancelled"/>
    <n v="3.9"/>
    <n v="52140.37"/>
    <n v="39269.339999999997"/>
    <n v="0.7531465541959137"/>
  </r>
  <r>
    <s v="e067161b-797e-4839-ac52-f8c1adf12b04"/>
    <s v="Belinda Beltran"/>
    <n v="48"/>
    <x v="3"/>
    <s v="M"/>
    <s v="France"/>
    <x v="1"/>
    <x v="7"/>
    <x v="6"/>
    <s v="PVG"/>
    <x v="7"/>
    <n v="5057"/>
    <s v="Moderate-haul"/>
    <d v="1899-12-30T14:34:04"/>
    <x v="7"/>
    <d v="2025-01-10T00:00:00"/>
    <d v="1899-12-30T14:38:04"/>
    <d v="1899-12-30T20:15:04"/>
    <d v="1899-12-30T00:04:00"/>
    <d v="1899-12-30T00:04:00"/>
    <n v="4"/>
    <s v="On-time"/>
    <n v="1148.54"/>
    <x v="0"/>
    <n v="5"/>
    <s v="Vegan"/>
    <n v="98.08"/>
    <n v="26468.587650850299"/>
    <s v="Cancelled"/>
    <n v="3.41"/>
    <n v="36762.31"/>
    <n v="73526.179999999993"/>
    <n v="2.0000424347653887"/>
  </r>
  <r>
    <s v="14b45f2f-f8ba-4542-8753-d0deac2f16e8"/>
    <s v="Kathryn Jones"/>
    <n v="49"/>
    <x v="3"/>
    <s v="F"/>
    <s v="France"/>
    <x v="1"/>
    <x v="7"/>
    <x v="6"/>
    <s v="PVG"/>
    <x v="7"/>
    <n v="5057"/>
    <s v="Moderate-haul"/>
    <d v="1899-12-30T14:34:04"/>
    <x v="7"/>
    <d v="2025-01-14T00:00:00"/>
    <d v="1899-12-30T14:38:04"/>
    <d v="1899-12-30T20:15:04"/>
    <d v="1899-12-30T00:04:00"/>
    <d v="1899-12-30T00:04:00"/>
    <n v="4"/>
    <s v="On-time"/>
    <n v="1290.94"/>
    <x v="1"/>
    <n v="5"/>
    <s v="Vegan"/>
    <n v="49.42"/>
    <n v="26680.931709578501"/>
    <s v="Not Cancelled"/>
    <n v="3.62"/>
    <n v="37017.120000000003"/>
    <n v="82630.039999999994"/>
    <n v="2.2322114740422805"/>
  </r>
  <r>
    <s v="9a7eced9-f153-44f0-9fab-d79d965b8b91"/>
    <s v="James Sutton"/>
    <n v="46"/>
    <x v="3"/>
    <s v="M"/>
    <s v="France"/>
    <x v="0"/>
    <x v="7"/>
    <x v="6"/>
    <s v="PVG"/>
    <x v="7"/>
    <n v="5057"/>
    <s v="Moderate-haul"/>
    <d v="1899-12-30T14:34:04"/>
    <x v="7"/>
    <d v="2025-01-07T00:00:00"/>
    <d v="1899-12-30T14:38:04"/>
    <d v="1899-12-30T20:15:04"/>
    <d v="1899-12-30T00:04:00"/>
    <d v="1899-12-30T00:04:00"/>
    <n v="4"/>
    <s v="On-time"/>
    <n v="977.84"/>
    <x v="2"/>
    <n v="5"/>
    <s v="Gluten-Free"/>
    <n v="145.43"/>
    <n v="26085.3774742075"/>
    <s v="Not Cancelled"/>
    <n v="4.75"/>
    <n v="36302.449999999997"/>
    <n v="62610.85"/>
    <n v="1.7247003990088825"/>
  </r>
  <r>
    <s v="67a920f8-a15d-4673-9989-ba1e214e67db"/>
    <s v="Carrie Ruiz"/>
    <n v="65"/>
    <x v="1"/>
    <s v="M"/>
    <s v="France"/>
    <x v="0"/>
    <x v="8"/>
    <x v="1"/>
    <s v="LHR"/>
    <x v="8"/>
    <n v="8155"/>
    <s v="Moderate-haul"/>
    <d v="1899-12-30T01:40:40"/>
    <x v="8"/>
    <d v="2025-01-09T00:00:00"/>
    <d v="1899-12-30T02:53:40"/>
    <d v="1899-12-30T11:56:40"/>
    <d v="1899-12-30T01:13:00"/>
    <d v="1899-12-30T01:13:00"/>
    <n v="73"/>
    <s v="Moderate-delay"/>
    <n v="430.99"/>
    <x v="1"/>
    <n v="5"/>
    <s v="No Preference"/>
    <n v="87.65"/>
    <n v="41868.2861392552"/>
    <s v="Cancelled"/>
    <n v="3.99"/>
    <n v="55241.94"/>
    <n v="27600.89"/>
    <n v="0.49963650805891319"/>
  </r>
  <r>
    <s v="f9978f26-dbff-4255-ac6d-e29d4e9cd1d5"/>
    <s v="John Hayden"/>
    <n v="55"/>
    <x v="3"/>
    <s v="F"/>
    <s v="France"/>
    <x v="1"/>
    <x v="8"/>
    <x v="1"/>
    <s v="LHR"/>
    <x v="8"/>
    <n v="8155"/>
    <s v="Moderate-haul"/>
    <d v="1899-12-30T01:40:40"/>
    <x v="8"/>
    <d v="2025-01-02T00:00:00"/>
    <d v="1899-12-30T02:53:40"/>
    <d v="1899-12-30T11:56:40"/>
    <d v="1899-12-30T01:13:00"/>
    <d v="1899-12-30T01:13:00"/>
    <n v="73"/>
    <s v="Moderate-delay"/>
    <n v="792.23"/>
    <x v="0"/>
    <n v="5"/>
    <s v="No Preference"/>
    <n v="47.59"/>
    <n v="42027.9465803684"/>
    <s v="Not Cancelled"/>
    <n v="3.93"/>
    <n v="55433.54"/>
    <n v="50712.24"/>
    <n v="0.91482954182612186"/>
  </r>
  <r>
    <s v="ea4edcff-b864-4f8e-864e-cfa33672f2f4"/>
    <s v="Maria Jones DDS"/>
    <n v="42"/>
    <x v="3"/>
    <s v="M"/>
    <s v="France"/>
    <x v="1"/>
    <x v="8"/>
    <x v="1"/>
    <s v="LHR"/>
    <x v="8"/>
    <n v="8155"/>
    <s v="Moderate-haul"/>
    <d v="1899-12-30T01:40:40"/>
    <x v="8"/>
    <d v="2025-01-13T00:00:00"/>
    <d v="1899-12-30T02:53:40"/>
    <d v="1899-12-30T11:56:40"/>
    <d v="1899-12-30T01:13:00"/>
    <d v="1899-12-30T01:13:00"/>
    <n v="73"/>
    <s v="Moderate-delay"/>
    <n v="1428.65"/>
    <x v="0"/>
    <n v="5"/>
    <s v="Vegetarian"/>
    <n v="42.35"/>
    <n v="41389.388708746199"/>
    <s v="Not Cancelled"/>
    <n v="4.22"/>
    <n v="54667.27"/>
    <n v="91442.07"/>
    <n v="1.6727023317608509"/>
  </r>
  <r>
    <s v="dee56c63-c4d0-4bde-8279-4efec74baeaf"/>
    <s v="Cynthia Byrd"/>
    <n v="71"/>
    <x v="4"/>
    <s v="F"/>
    <s v="Germany"/>
    <x v="0"/>
    <x v="33"/>
    <x v="3"/>
    <s v="ICN"/>
    <x v="33"/>
    <n v="5970"/>
    <s v="Moderate-haul"/>
    <d v="1899-12-30T08:05:51"/>
    <x v="33"/>
    <d v="2025-01-12T00:00:00"/>
    <d v="1899-12-30T10:05:51"/>
    <d v="1899-12-30T16:43:51"/>
    <d v="1899-12-30T02:00:00"/>
    <d v="1899-12-30T02:00:00"/>
    <n v="180"/>
    <s v="Severe-delay"/>
    <n v="541.79999999999995"/>
    <x v="2"/>
    <n v="5"/>
    <s v="Non-Vegetarian"/>
    <n v="142.53"/>
    <n v="30633.995318651701"/>
    <s v="Cancelled"/>
    <n v="3.21"/>
    <n v="41760.79"/>
    <n v="34703.71"/>
    <n v="0.83101181754463938"/>
  </r>
  <r>
    <s v="4ca23a4e-294b-4fc5-b9e1-d286933b47ea"/>
    <s v="Kim Briggs"/>
    <n v="39"/>
    <x v="2"/>
    <s v="M"/>
    <s v="Germany"/>
    <x v="0"/>
    <x v="38"/>
    <x v="10"/>
    <s v="PVG"/>
    <x v="38"/>
    <n v="5518"/>
    <s v="Moderate-haul"/>
    <d v="1899-12-30T06:12:55"/>
    <x v="38"/>
    <d v="2025-01-04T00:00:00"/>
    <d v="1899-12-30T07:39:55"/>
    <d v="1899-12-30T13:46:55"/>
    <d v="1899-12-30T01:27:00"/>
    <d v="1899-12-30T01:27:00"/>
    <n v="87"/>
    <s v="Moderate-delay"/>
    <n v="848.08"/>
    <x v="2"/>
    <n v="3"/>
    <s v="No Preference"/>
    <n v="134"/>
    <n v="28767.3741544023"/>
    <s v="Not Cancelled"/>
    <n v="3.24"/>
    <n v="39520.85"/>
    <n v="54303.92"/>
    <n v="1.3740574911723811"/>
  </r>
  <r>
    <s v="8c08e036-f7be-493b-87bc-c0e49df9df98"/>
    <s v="Amber Smith"/>
    <n v="28"/>
    <x v="0"/>
    <s v="F"/>
    <s v="Germany"/>
    <x v="0"/>
    <x v="38"/>
    <x v="10"/>
    <s v="PVG"/>
    <x v="38"/>
    <n v="5518"/>
    <s v="Moderate-haul"/>
    <d v="1899-12-30T06:12:55"/>
    <x v="38"/>
    <d v="2025-01-13T00:00:00"/>
    <d v="1899-12-30T07:39:55"/>
    <d v="1899-12-30T13:46:55"/>
    <d v="1899-12-30T01:27:00"/>
    <d v="1899-12-30T01:27:00"/>
    <n v="87"/>
    <s v="Moderate-delay"/>
    <n v="413.24"/>
    <x v="2"/>
    <n v="5"/>
    <s v="No Preference"/>
    <n v="182.85"/>
    <n v="28605.574660095201"/>
    <s v="Cancelled"/>
    <n v="4"/>
    <n v="39326.69"/>
    <n v="26483.93"/>
    <n v="0.67343399609781551"/>
  </r>
  <r>
    <s v="56ed4715-45cf-4148-889d-78a24433f232"/>
    <s v="Zachary Perry"/>
    <n v="40"/>
    <x v="3"/>
    <s v="F"/>
    <s v="Germany"/>
    <x v="1"/>
    <x v="38"/>
    <x v="10"/>
    <s v="PVG"/>
    <x v="38"/>
    <n v="5518"/>
    <s v="Moderate-haul"/>
    <d v="1899-12-30T06:12:55"/>
    <x v="38"/>
    <d v="2025-01-11T00:00:00"/>
    <d v="1899-12-30T07:39:55"/>
    <d v="1899-12-30T13:46:55"/>
    <d v="1899-12-30T01:27:00"/>
    <d v="1899-12-30T01:27:00"/>
    <n v="87"/>
    <s v="Moderate-delay"/>
    <n v="451.68"/>
    <x v="0"/>
    <n v="3"/>
    <s v="Gluten-Free"/>
    <n v="174.31"/>
    <n v="28784.072293907"/>
    <s v="Not Cancelled"/>
    <n v="3.15"/>
    <n v="39540.89"/>
    <n v="28942.38"/>
    <n v="0.73196076264343068"/>
  </r>
  <r>
    <s v="adc70e8e-a80d-49ef-8b80-6c615ef81311"/>
    <s v="Paul Chang"/>
    <n v="70"/>
    <x v="4"/>
    <s v="F"/>
    <s v="Germany"/>
    <x v="0"/>
    <x v="38"/>
    <x v="10"/>
    <s v="PVG"/>
    <x v="38"/>
    <n v="5518"/>
    <s v="Moderate-haul"/>
    <d v="1899-12-30T06:12:55"/>
    <x v="38"/>
    <d v="2025-01-13T00:00:00"/>
    <d v="1899-12-30T07:39:55"/>
    <d v="1899-12-30T13:46:55"/>
    <d v="1899-12-30T01:27:00"/>
    <d v="1899-12-30T01:27:00"/>
    <n v="87"/>
    <s v="Moderate-delay"/>
    <n v="97.84"/>
    <x v="1"/>
    <n v="5"/>
    <s v="No Preference"/>
    <n v="20.22"/>
    <n v="28514.974483825699"/>
    <s v="Cancelled"/>
    <n v="4.96"/>
    <n v="39217.97"/>
    <n v="6265.8"/>
    <n v="0.15976859587581918"/>
  </r>
  <r>
    <s v="27168def-b066-4643-8452-5409cc7e659b"/>
    <s v="Gary Evans"/>
    <n v="33"/>
    <x v="2"/>
    <s v="M"/>
    <s v="Germany"/>
    <x v="0"/>
    <x v="38"/>
    <x v="10"/>
    <s v="PVG"/>
    <x v="38"/>
    <n v="5518"/>
    <s v="Moderate-haul"/>
    <d v="1899-12-30T06:12:55"/>
    <x v="38"/>
    <d v="2025-01-15T00:00:00"/>
    <d v="1899-12-30T07:39:55"/>
    <d v="1899-12-30T13:46:55"/>
    <d v="1899-12-30T01:27:00"/>
    <d v="1899-12-30T01:27:00"/>
    <n v="87"/>
    <s v="Moderate-delay"/>
    <n v="339.69"/>
    <x v="2"/>
    <n v="3"/>
    <s v="Gluten-Free"/>
    <n v="146.66"/>
    <n v="28543.769820483602"/>
    <s v="Not Cancelled"/>
    <n v="3"/>
    <n v="39252.519999999997"/>
    <n v="21769.49"/>
    <n v="0.55460108038923372"/>
  </r>
  <r>
    <s v="89292fe1-dba3-4a63-a2e4-d85fda8b4787"/>
    <s v="Thomas Mcgrath"/>
    <n v="20"/>
    <x v="0"/>
    <s v="M"/>
    <s v="Germany"/>
    <x v="0"/>
    <x v="38"/>
    <x v="10"/>
    <s v="PVG"/>
    <x v="38"/>
    <n v="5518"/>
    <s v="Moderate-haul"/>
    <d v="1899-12-30T06:12:55"/>
    <x v="38"/>
    <d v="2025-01-02T00:00:00"/>
    <d v="1899-12-30T07:39:55"/>
    <d v="1899-12-30T13:46:55"/>
    <d v="1899-12-30T01:27:00"/>
    <d v="1899-12-30T01:27:00"/>
    <n v="87"/>
    <s v="Moderate-delay"/>
    <n v="1421.22"/>
    <x v="2"/>
    <n v="5"/>
    <s v="Vegetarian"/>
    <n v="167.22"/>
    <n v="28597.538292727098"/>
    <s v="Not Cancelled"/>
    <n v="4.9400000000000004"/>
    <n v="39317.050000000003"/>
    <n v="90991.52"/>
    <n v="2.3143018105376676"/>
  </r>
  <r>
    <s v="41b10d48-c092-41c0-9384-3247c05031c3"/>
    <s v="Mary Conley"/>
    <n v="67"/>
    <x v="1"/>
    <s v="M"/>
    <s v="Germany"/>
    <x v="1"/>
    <x v="38"/>
    <x v="10"/>
    <s v="PVG"/>
    <x v="38"/>
    <n v="5518"/>
    <s v="Moderate-haul"/>
    <d v="1899-12-30T06:12:55"/>
    <x v="38"/>
    <d v="2025-01-07T00:00:00"/>
    <d v="1899-12-30T07:39:55"/>
    <d v="1899-12-30T13:46:55"/>
    <d v="1899-12-30T01:27:00"/>
    <d v="1899-12-30T01:27:00"/>
    <n v="87"/>
    <s v="Moderate-delay"/>
    <n v="465.93"/>
    <x v="1"/>
    <n v="5"/>
    <s v="Gluten-Free"/>
    <n v="135.53"/>
    <n v="28792.4741697137"/>
    <s v="Not Cancelled"/>
    <n v="3.05"/>
    <n v="39550.97"/>
    <n v="29846.63"/>
    <n v="0.75463711762315822"/>
  </r>
  <r>
    <s v="4bf5db6a-45e2-402e-b9c2-380c8ed9b577"/>
    <s v="Michael Castro"/>
    <n v="57"/>
    <x v="3"/>
    <s v="F"/>
    <s v="Germany"/>
    <x v="1"/>
    <x v="38"/>
    <x v="10"/>
    <s v="PVG"/>
    <x v="38"/>
    <n v="5518"/>
    <s v="Moderate-haul"/>
    <d v="1899-12-30T06:12:55"/>
    <x v="38"/>
    <d v="2025-01-01T00:00:00"/>
    <d v="1899-12-30T07:39:55"/>
    <d v="1899-12-30T13:46:55"/>
    <d v="1899-12-30T01:27:00"/>
    <d v="1899-12-30T01:27:00"/>
    <n v="87"/>
    <s v="Moderate-delay"/>
    <n v="267.68"/>
    <x v="2"/>
    <n v="5"/>
    <s v="Gluten-Free"/>
    <n v="92.66"/>
    <n v="28260.398685873301"/>
    <s v="Cancelled"/>
    <n v="4.83"/>
    <n v="38912.480000000003"/>
    <n v="17150.05"/>
    <n v="0.44073392392363575"/>
  </r>
  <r>
    <s v="c193edf5-a00e-4e54-a226-752acdb88f32"/>
    <s v="Morgan Guerrero"/>
    <n v="57"/>
    <x v="3"/>
    <s v="M"/>
    <s v="Germany"/>
    <x v="1"/>
    <x v="60"/>
    <x v="15"/>
    <s v="AMS"/>
    <x v="60"/>
    <n v="11762"/>
    <s v="Long-haul"/>
    <d v="1899-12-30T06:16:26"/>
    <x v="60"/>
    <d v="2025-01-02T00:00:00"/>
    <d v="1899-12-30T09:05:26"/>
    <d v="1899-12-30T22:09:26"/>
    <d v="1899-12-30T02:49:00"/>
    <d v="1899-12-30T02:49:00"/>
    <n v="169"/>
    <s v="Severe-delay"/>
    <n v="85.75"/>
    <x v="1"/>
    <n v="5"/>
    <s v="Gluten-Free"/>
    <n v="117.1"/>
    <n v="59932.933554220501"/>
    <s v="Cancelled"/>
    <n v="4.41"/>
    <n v="76919.520000000004"/>
    <n v="5511.42"/>
    <n v="7.1651773177991748E-2"/>
  </r>
  <r>
    <s v="9be9d4e8-895a-49bf-9a4c-efb769809439"/>
    <s v="Rodney Yates"/>
    <n v="33"/>
    <x v="2"/>
    <s v="M"/>
    <s v="Germany"/>
    <x v="1"/>
    <x v="60"/>
    <x v="15"/>
    <s v="AMS"/>
    <x v="60"/>
    <n v="11762"/>
    <s v="Long-haul"/>
    <d v="1899-12-30T06:16:26"/>
    <x v="60"/>
    <d v="2025-01-15T00:00:00"/>
    <d v="1899-12-30T09:05:26"/>
    <d v="1899-12-30T22:09:26"/>
    <d v="1899-12-30T02:49:00"/>
    <d v="1899-12-30T02:49:00"/>
    <n v="169"/>
    <s v="Severe-delay"/>
    <n v="124.33"/>
    <x v="1"/>
    <n v="3"/>
    <s v="Non-Vegetarian"/>
    <n v="182.91"/>
    <n v="59417.474409942297"/>
    <s v="Not Cancelled"/>
    <n v="4.1500000000000004"/>
    <n v="76300.97"/>
    <n v="7993.7"/>
    <n v="0.1047653784742186"/>
  </r>
  <r>
    <s v="5aa04a4a-d690-4dc5-84f2-73f35d3a4301"/>
    <s v="Peter Harrison"/>
    <n v="21"/>
    <x v="0"/>
    <s v="M"/>
    <s v="Germany"/>
    <x v="0"/>
    <x v="60"/>
    <x v="15"/>
    <s v="AMS"/>
    <x v="60"/>
    <n v="11762"/>
    <s v="Long-haul"/>
    <d v="1899-12-30T06:16:26"/>
    <x v="60"/>
    <d v="2025-01-01T00:00:00"/>
    <d v="1899-12-30T09:05:26"/>
    <d v="1899-12-30T22:09:26"/>
    <d v="1899-12-30T02:49:00"/>
    <d v="1899-12-30T02:49:00"/>
    <n v="169"/>
    <s v="Severe-delay"/>
    <n v="642.63"/>
    <x v="1"/>
    <n v="5"/>
    <s v="Non-Vegetarian"/>
    <n v="11.92"/>
    <n v="59310.906039781403"/>
    <s v="Not Cancelled"/>
    <n v="3.57"/>
    <n v="76173.09"/>
    <n v="41130.699999999997"/>
    <n v="0.5399636538310314"/>
  </r>
  <r>
    <s v="3d93bbcd-435f-4a2b-950c-50bf121d2da6"/>
    <s v="Rachel Cox"/>
    <n v="39"/>
    <x v="2"/>
    <s v="M"/>
    <s v="Germany"/>
    <x v="0"/>
    <x v="60"/>
    <x v="15"/>
    <s v="AMS"/>
    <x v="60"/>
    <n v="11762"/>
    <s v="Long-haul"/>
    <d v="1899-12-30T06:16:26"/>
    <x v="60"/>
    <d v="2025-01-08T00:00:00"/>
    <d v="1899-12-30T09:05:26"/>
    <d v="1899-12-30T22:09:26"/>
    <d v="1899-12-30T02:49:00"/>
    <d v="1899-12-30T02:49:00"/>
    <n v="169"/>
    <s v="Severe-delay"/>
    <n v="106.72"/>
    <x v="0"/>
    <n v="3"/>
    <s v="Vegetarian"/>
    <n v="128.4"/>
    <n v="59398.122524328101"/>
    <s v="Not Cancelled"/>
    <n v="3.96"/>
    <n v="76277.75"/>
    <n v="6855.76"/>
    <n v="8.9878896532737271E-2"/>
  </r>
  <r>
    <s v="64a644c7-e5b1-4817-8a5e-86e6b405ebc5"/>
    <s v="Jacob Swanson"/>
    <n v="51"/>
    <x v="3"/>
    <s v="F"/>
    <s v="Germany"/>
    <x v="0"/>
    <x v="60"/>
    <x v="15"/>
    <s v="AMS"/>
    <x v="60"/>
    <n v="11762"/>
    <s v="Long-haul"/>
    <d v="1899-12-30T06:16:26"/>
    <x v="60"/>
    <d v="2025-01-04T00:00:00"/>
    <d v="1899-12-30T09:05:26"/>
    <d v="1899-12-30T22:09:26"/>
    <d v="1899-12-30T02:49:00"/>
    <d v="1899-12-30T02:49:00"/>
    <n v="169"/>
    <s v="Severe-delay"/>
    <n v="1058.9100000000001"/>
    <x v="1"/>
    <n v="5"/>
    <s v="Vegan"/>
    <n v="73.459999999999994"/>
    <n v="60282.893156287602"/>
    <s v="Cancelled"/>
    <n v="3.65"/>
    <n v="77339.47"/>
    <n v="67784.929999999993"/>
    <n v="0.87645971714054927"/>
  </r>
  <r>
    <s v="41083151-b917-407f-8e53-8362f2d71dcf"/>
    <s v="Jason Robinson"/>
    <n v="34"/>
    <x v="2"/>
    <s v="M"/>
    <s v="Germany"/>
    <x v="0"/>
    <x v="60"/>
    <x v="15"/>
    <s v="AMS"/>
    <x v="60"/>
    <n v="11762"/>
    <s v="Long-haul"/>
    <d v="1899-12-30T06:16:26"/>
    <x v="60"/>
    <d v="2025-01-04T00:00:00"/>
    <d v="1899-12-30T09:05:26"/>
    <d v="1899-12-30T22:09:26"/>
    <d v="1899-12-30T02:49:00"/>
    <d v="1899-12-30T02:49:00"/>
    <n v="169"/>
    <s v="Severe-delay"/>
    <n v="1006.48"/>
    <x v="0"/>
    <n v="3"/>
    <s v="Gluten-Free"/>
    <n v="104.36"/>
    <n v="59605.465929225"/>
    <s v="Cancelled"/>
    <n v="3.77"/>
    <n v="76526.559999999998"/>
    <n v="64435.59"/>
    <n v="0.84200295949536996"/>
  </r>
  <r>
    <s v="4a0c91a5-547b-4019-a2af-c7fc59743b77"/>
    <s v="Michael Ruiz"/>
    <n v="69"/>
    <x v="1"/>
    <s v="M"/>
    <s v="Germany"/>
    <x v="0"/>
    <x v="60"/>
    <x v="15"/>
    <s v="AMS"/>
    <x v="60"/>
    <n v="11762"/>
    <s v="Long-haul"/>
    <d v="1899-12-30T06:16:26"/>
    <x v="60"/>
    <d v="2025-01-05T00:00:00"/>
    <d v="1899-12-30T09:05:26"/>
    <d v="1899-12-30T22:09:26"/>
    <d v="1899-12-30T02:49:00"/>
    <d v="1899-12-30T02:49:00"/>
    <n v="169"/>
    <s v="Severe-delay"/>
    <n v="912.91"/>
    <x v="1"/>
    <n v="5"/>
    <s v="No Preference"/>
    <n v="29.4"/>
    <n v="59576.913855163497"/>
    <s v="Cancelled"/>
    <n v="4.54"/>
    <n v="76492.3"/>
    <n v="58432.12"/>
    <n v="0.76389545091466726"/>
  </r>
  <r>
    <s v="8c3d1010-6a6b-4975-9bf4-5968e18a6e90"/>
    <s v="Emma Barnett"/>
    <n v="63"/>
    <x v="1"/>
    <s v="M"/>
    <s v="Germany"/>
    <x v="0"/>
    <x v="60"/>
    <x v="15"/>
    <s v="AMS"/>
    <x v="60"/>
    <n v="11762"/>
    <s v="Long-haul"/>
    <d v="1899-12-30T06:16:26"/>
    <x v="60"/>
    <d v="2025-01-15T00:00:00"/>
    <d v="1899-12-30T09:05:26"/>
    <d v="1899-12-30T22:09:26"/>
    <d v="1899-12-30T02:49:00"/>
    <d v="1899-12-30T02:49:00"/>
    <n v="169"/>
    <s v="Severe-delay"/>
    <n v="1301.67"/>
    <x v="1"/>
    <n v="5"/>
    <s v="Vegan"/>
    <n v="94.93"/>
    <n v="59461.174419082497"/>
    <s v="Not Cancelled"/>
    <n v="4.54"/>
    <n v="76353.41"/>
    <n v="83325.87"/>
    <n v="1.0913182528455505"/>
  </r>
  <r>
    <s v="5f4f78e4-5370-4474-b8c4-8457e86fb695"/>
    <s v="Susan Daniels"/>
    <n v="21"/>
    <x v="0"/>
    <s v="F"/>
    <s v="Germany"/>
    <x v="0"/>
    <x v="60"/>
    <x v="15"/>
    <s v="AMS"/>
    <x v="60"/>
    <n v="11762"/>
    <s v="Long-haul"/>
    <d v="1899-12-30T06:16:26"/>
    <x v="60"/>
    <d v="2025-01-04T00:00:00"/>
    <d v="1899-12-30T09:05:26"/>
    <d v="1899-12-30T22:09:26"/>
    <d v="1899-12-30T02:49:00"/>
    <d v="1899-12-30T02:49:00"/>
    <n v="169"/>
    <s v="Severe-delay"/>
    <n v="413.76"/>
    <x v="2"/>
    <n v="5"/>
    <s v="No Preference"/>
    <n v="123.47"/>
    <n v="60292.935089806997"/>
    <s v="Cancelled"/>
    <n v="4.6500000000000004"/>
    <n v="77351.520000000004"/>
    <n v="26505.33"/>
    <n v="0.34266075185077166"/>
  </r>
  <r>
    <s v="89f945ca-e24a-4acd-90d5-66951d6acb39"/>
    <s v="Dorothy Cline"/>
    <n v="24"/>
    <x v="0"/>
    <s v="M"/>
    <s v="Germany"/>
    <x v="1"/>
    <x v="61"/>
    <x v="7"/>
    <s v="ICN"/>
    <x v="61"/>
    <n v="13200"/>
    <s v="Long-haul"/>
    <d v="1899-12-30T02:45:05"/>
    <x v="61"/>
    <d v="2025-01-01T00:00:00"/>
    <d v="1899-12-30T03:52:05"/>
    <d v="1899-12-30T18:32:05"/>
    <d v="1899-12-30T01:07:00"/>
    <d v="1899-12-30T01:07:00"/>
    <n v="67"/>
    <s v="Moderate-delay"/>
    <n v="1444.97"/>
    <x v="1"/>
    <n v="5"/>
    <s v="Gluten-Free"/>
    <n v="65.5"/>
    <n v="67120.257836551202"/>
    <s v="Not Cancelled"/>
    <n v="4.41"/>
    <n v="85544.31"/>
    <n v="92491.18"/>
    <n v="1.0812078559053198"/>
  </r>
  <r>
    <s v="df88cb0b-abe8-4fdc-81d1-32ee2f6da6bc"/>
    <s v="Kathy Frazier"/>
    <n v="67"/>
    <x v="1"/>
    <s v="M"/>
    <s v="Germany"/>
    <x v="0"/>
    <x v="48"/>
    <x v="4"/>
    <s v="CAN"/>
    <x v="48"/>
    <n v="13423"/>
    <s v="Long-haul"/>
    <d v="1899-12-30T12:09:51"/>
    <x v="48"/>
    <d v="2025-01-15T00:00:00"/>
    <d v="1899-12-30T12:20:51"/>
    <d v="1899-12-30T03:14:51"/>
    <d v="1899-12-30T00:11:00"/>
    <d v="1899-12-30T00:11:00"/>
    <n v="11"/>
    <s v="On-time"/>
    <n v="1108.73"/>
    <x v="0"/>
    <n v="5"/>
    <s v="Vegetarian"/>
    <n v="117.03"/>
    <n v="67750.316166791104"/>
    <s v="Cancelled"/>
    <n v="3.85"/>
    <n v="86300.38"/>
    <n v="70982.13"/>
    <n v="0.82250078157245654"/>
  </r>
  <r>
    <s v="947bcddc-188b-4176-a738-446d36778fc0"/>
    <s v="Anthony Boyd"/>
    <n v="63"/>
    <x v="1"/>
    <s v="F"/>
    <s v="Germany"/>
    <x v="0"/>
    <x v="48"/>
    <x v="4"/>
    <s v="CAN"/>
    <x v="48"/>
    <n v="13423"/>
    <s v="Long-haul"/>
    <d v="1899-12-30T12:09:51"/>
    <x v="48"/>
    <d v="2025-01-07T00:00:00"/>
    <d v="1899-12-30T12:20:51"/>
    <d v="1899-12-30T03:14:51"/>
    <d v="1899-12-30T00:11:00"/>
    <d v="1899-12-30T00:11:00"/>
    <n v="11"/>
    <s v="On-time"/>
    <n v="1270.48"/>
    <x v="0"/>
    <n v="5"/>
    <s v="Vegan"/>
    <n v="155.41999999999999"/>
    <n v="68398.223680537994"/>
    <s v="Not Cancelled"/>
    <n v="4.0599999999999996"/>
    <n v="87077.87"/>
    <n v="81341.8"/>
    <n v="0.93412712093210371"/>
  </r>
  <r>
    <s v="1cbe4a3d-d426-437c-a73c-2d5806438ef1"/>
    <s v="Justin Kelly"/>
    <n v="37"/>
    <x v="2"/>
    <s v="M"/>
    <s v="Germany"/>
    <x v="0"/>
    <x v="48"/>
    <x v="4"/>
    <s v="CAN"/>
    <x v="48"/>
    <n v="13423"/>
    <s v="Long-haul"/>
    <d v="1899-12-30T12:09:51"/>
    <x v="48"/>
    <d v="2025-01-10T00:00:00"/>
    <d v="1899-12-30T12:20:51"/>
    <d v="1899-12-30T03:14:51"/>
    <d v="1899-12-30T00:11:00"/>
    <d v="1899-12-30T00:11:00"/>
    <n v="11"/>
    <s v="On-time"/>
    <n v="372.57"/>
    <x v="1"/>
    <n v="3"/>
    <s v="Gluten-Free"/>
    <n v="159.65"/>
    <n v="68375.616527717997"/>
    <s v="Not Cancelled"/>
    <n v="4.01"/>
    <n v="87050.74"/>
    <n v="23876.41"/>
    <n v="0.27428152822135687"/>
  </r>
  <r>
    <s v="66336d8e-cf52-4a77-8493-1b0646622ad9"/>
    <s v="Brittney Curry"/>
    <n v="37"/>
    <x v="2"/>
    <s v="M"/>
    <s v="Germany"/>
    <x v="1"/>
    <x v="49"/>
    <x v="9"/>
    <s v="DFW"/>
    <x v="49"/>
    <n v="8799"/>
    <s v="Moderate-haul"/>
    <d v="1899-12-30T12:49:08"/>
    <x v="49"/>
    <d v="2025-01-15T00:00:00"/>
    <d v="1899-12-30T13:29:08"/>
    <d v="1899-12-30T23:15:08"/>
    <d v="1899-12-30T00:40:00"/>
    <d v="1899-12-30T00:40:00"/>
    <n v="40"/>
    <s v="Moderate-delay"/>
    <n v="791.83"/>
    <x v="2"/>
    <n v="3"/>
    <s v="Vegetarian"/>
    <n v="67.819999999999993"/>
    <n v="45413.311044340502"/>
    <s v="Cancelled"/>
    <n v="4.6900000000000004"/>
    <n v="89243.955000000002"/>
    <n v="30414.407999999999"/>
    <n v="0.34080076348028276"/>
  </r>
  <r>
    <s v="499d2966-ce2b-4881-8bd2-7cc5187d9cae"/>
    <s v="Michael Morris"/>
    <n v="37"/>
    <x v="2"/>
    <s v="F"/>
    <s v="Germany"/>
    <x v="1"/>
    <x v="49"/>
    <x v="9"/>
    <s v="DFW"/>
    <x v="49"/>
    <n v="8799"/>
    <s v="Moderate-haul"/>
    <d v="1899-12-30T12:49:08"/>
    <x v="49"/>
    <d v="2025-01-01T00:00:00"/>
    <d v="1899-12-30T13:29:08"/>
    <d v="1899-12-30T23:15:08"/>
    <d v="1899-12-30T00:40:00"/>
    <d v="1899-12-30T00:40:00"/>
    <n v="40"/>
    <s v="Moderate-delay"/>
    <n v="775.88"/>
    <x v="0"/>
    <n v="3"/>
    <s v="No Preference"/>
    <n v="46.45"/>
    <n v="44745.936796757996"/>
    <s v="Cancelled"/>
    <n v="3.89"/>
    <n v="88042.68"/>
    <n v="29799.3659999999"/>
    <n v="0.33846500356417936"/>
  </r>
  <r>
    <s v="6513259e-aa89-4e89-a366-8fd0672a0e72"/>
    <s v="Arthur Rodriguez"/>
    <n v="65"/>
    <x v="1"/>
    <s v="F"/>
    <s v="Germany"/>
    <x v="0"/>
    <x v="49"/>
    <x v="9"/>
    <s v="DFW"/>
    <x v="49"/>
    <n v="8799"/>
    <s v="Moderate-haul"/>
    <d v="1899-12-30T12:49:08"/>
    <x v="49"/>
    <d v="2025-01-02T00:00:00"/>
    <d v="1899-12-30T13:29:08"/>
    <d v="1899-12-30T23:15:08"/>
    <d v="1899-12-30T00:40:00"/>
    <d v="1899-12-30T00:40:00"/>
    <n v="40"/>
    <s v="Moderate-delay"/>
    <n v="1111.8399999999999"/>
    <x v="1"/>
    <n v="5"/>
    <s v="Gluten-Free"/>
    <n v="70.900000000000006"/>
    <n v="44588.330294432802"/>
    <s v="Cancelled"/>
    <n v="3.23"/>
    <n v="87759"/>
    <n v="42703.163999999997"/>
    <n v="0.4865958363244795"/>
  </r>
  <r>
    <s v="f46ba20d-773b-448a-aa14-d91260016e1b"/>
    <s v="Mr. David Hoffman"/>
    <n v="60"/>
    <x v="1"/>
    <s v="M"/>
    <s v="Germany"/>
    <x v="0"/>
    <x v="49"/>
    <x v="9"/>
    <s v="DFW"/>
    <x v="49"/>
    <n v="8799"/>
    <s v="Moderate-haul"/>
    <d v="1899-12-30T12:49:08"/>
    <x v="49"/>
    <d v="2025-01-15T00:00:00"/>
    <d v="1899-12-30T13:29:08"/>
    <d v="1899-12-30T23:15:08"/>
    <d v="1899-12-30T00:40:00"/>
    <d v="1899-12-30T00:40:00"/>
    <n v="40"/>
    <s v="Moderate-delay"/>
    <n v="398.77"/>
    <x v="0"/>
    <n v="5"/>
    <s v="Vegetarian"/>
    <n v="22.01"/>
    <n v="44968.621861890599"/>
    <s v="Cancelled"/>
    <n v="3.6"/>
    <n v="88443.524999999994"/>
    <n v="15315.407999999999"/>
    <n v="0.1731659609903608"/>
  </r>
  <r>
    <s v="2f726a2a-7edd-4641-bae9-0e5ade55e79f"/>
    <s v="Patrick Miller"/>
    <n v="46"/>
    <x v="3"/>
    <s v="F"/>
    <s v="Germany"/>
    <x v="0"/>
    <x v="49"/>
    <x v="9"/>
    <s v="DFW"/>
    <x v="49"/>
    <n v="8799"/>
    <s v="Moderate-haul"/>
    <d v="1899-12-30T12:49:08"/>
    <x v="49"/>
    <d v="2025-01-13T00:00:00"/>
    <d v="1899-12-30T13:29:08"/>
    <d v="1899-12-30T23:15:08"/>
    <d v="1899-12-30T00:40:00"/>
    <d v="1899-12-30T00:40:00"/>
    <n v="40"/>
    <s v="Moderate-delay"/>
    <n v="454.62"/>
    <x v="2"/>
    <n v="5"/>
    <s v="Vegan"/>
    <n v="2.5499999999999998"/>
    <n v="45394.624625605997"/>
    <s v="Cancelled"/>
    <n v="3.53"/>
    <n v="89210.324999999997"/>
    <n v="17457.714"/>
    <n v="0.19569163098553896"/>
  </r>
  <r>
    <s v="c975a082-3638-4b66-8fbf-ba7dec2dff04"/>
    <s v="Richard Vargas"/>
    <n v="55"/>
    <x v="3"/>
    <s v="M"/>
    <s v="Germany"/>
    <x v="0"/>
    <x v="49"/>
    <x v="9"/>
    <s v="DFW"/>
    <x v="49"/>
    <n v="8799"/>
    <s v="Moderate-haul"/>
    <d v="1899-12-30T12:49:08"/>
    <x v="49"/>
    <d v="2025-01-06T00:00:00"/>
    <d v="1899-12-30T13:29:08"/>
    <d v="1899-12-30T23:15:08"/>
    <d v="1899-12-30T00:40:00"/>
    <d v="1899-12-30T00:40:00"/>
    <n v="40"/>
    <s v="Moderate-delay"/>
    <n v="436.21"/>
    <x v="1"/>
    <n v="5"/>
    <s v="Vegetarian"/>
    <n v="191.04"/>
    <n v="45242.223537820202"/>
    <s v="Cancelled"/>
    <n v="3.47"/>
    <n v="88936.005000000005"/>
    <n v="16773.39"/>
    <n v="0.18860066853688784"/>
  </r>
  <r>
    <s v="813deee0-0373-4692-9e10-3e6918ae10d0"/>
    <s v="Steven Lara"/>
    <n v="38"/>
    <x v="2"/>
    <s v="F"/>
    <s v="Germany"/>
    <x v="0"/>
    <x v="50"/>
    <x v="14"/>
    <s v="FRA"/>
    <x v="50"/>
    <n v="11194"/>
    <s v="Long-haul"/>
    <d v="1899-12-30T03:50:29"/>
    <x v="50"/>
    <d v="2025-01-05T00:00:00"/>
    <d v="1899-12-30T05:31:29"/>
    <d v="1899-12-30T17:57:29"/>
    <d v="1899-12-30T01:41:00"/>
    <d v="1899-12-30T01:41:00"/>
    <n v="101"/>
    <s v="Moderate-delay"/>
    <n v="1416.94"/>
    <x v="1"/>
    <n v="3"/>
    <s v="Vegan"/>
    <n v="61.05"/>
    <n v="56911.363528809197"/>
    <s v="Not Cancelled"/>
    <n v="3.32"/>
    <n v="73293.64"/>
    <n v="90696.37"/>
    <n v="1.2374384735155737"/>
  </r>
  <r>
    <s v="5da2d138-decf-4ba5-b03d-6edaef03f8f7"/>
    <s v="Jason Wu"/>
    <n v="27"/>
    <x v="0"/>
    <s v="F"/>
    <s v="Germany"/>
    <x v="0"/>
    <x v="50"/>
    <x v="14"/>
    <s v="FRA"/>
    <x v="50"/>
    <n v="11194"/>
    <s v="Long-haul"/>
    <d v="1899-12-30T03:50:29"/>
    <x v="50"/>
    <d v="2025-01-05T00:00:00"/>
    <d v="1899-12-30T05:31:29"/>
    <d v="1899-12-30T17:57:29"/>
    <d v="1899-12-30T01:41:00"/>
    <d v="1899-12-30T01:41:00"/>
    <n v="101"/>
    <s v="Moderate-delay"/>
    <n v="294.76"/>
    <x v="2"/>
    <n v="5"/>
    <s v="Vegetarian"/>
    <n v="35.590000000000003"/>
    <n v="57088.0460586517"/>
    <s v="Not Cancelled"/>
    <n v="4.75"/>
    <n v="73505.66"/>
    <n v="18871.759999999998"/>
    <n v="0.25673886881636049"/>
  </r>
  <r>
    <s v="50ac91ef-214c-4244-a7b7-74988135fdf5"/>
    <s v="Victoria Berry"/>
    <n v="51"/>
    <x v="3"/>
    <s v="M"/>
    <s v="Germany"/>
    <x v="0"/>
    <x v="50"/>
    <x v="14"/>
    <s v="FRA"/>
    <x v="50"/>
    <n v="11194"/>
    <s v="Long-haul"/>
    <d v="1899-12-30T03:50:29"/>
    <x v="50"/>
    <d v="2025-01-09T00:00:00"/>
    <d v="1899-12-30T05:31:29"/>
    <d v="1899-12-30T17:57:29"/>
    <d v="1899-12-30T01:41:00"/>
    <d v="1899-12-30T01:41:00"/>
    <n v="101"/>
    <s v="Moderate-delay"/>
    <n v="1048.58"/>
    <x v="1"/>
    <n v="5"/>
    <s v="Non-Vegetarian"/>
    <n v="19.920000000000002"/>
    <n v="56534.376061973497"/>
    <s v="Not Cancelled"/>
    <n v="4.3600000000000003"/>
    <n v="72841.25"/>
    <n v="67113.100000000006"/>
    <n v="0.92136117927685213"/>
  </r>
  <r>
    <s v="a43c095c-0f07-4c88-babc-e18ec6e09c2e"/>
    <s v="Phillip Jordan"/>
    <n v="63"/>
    <x v="1"/>
    <s v="M"/>
    <s v="Germany"/>
    <x v="1"/>
    <x v="50"/>
    <x v="14"/>
    <s v="FRA"/>
    <x v="50"/>
    <n v="11194"/>
    <s v="Long-haul"/>
    <d v="1899-12-30T03:50:29"/>
    <x v="50"/>
    <d v="2025-01-01T00:00:00"/>
    <d v="1899-12-30T05:31:29"/>
    <d v="1899-12-30T17:57:29"/>
    <d v="1899-12-30T01:41:00"/>
    <d v="1899-12-30T01:41:00"/>
    <n v="101"/>
    <s v="Moderate-delay"/>
    <n v="88.64"/>
    <x v="1"/>
    <n v="5"/>
    <s v="Vegan"/>
    <n v="32.31"/>
    <n v="57167.831259229999"/>
    <s v="Not Cancelled"/>
    <n v="4.7"/>
    <n v="73601.399999999994"/>
    <n v="5679.42"/>
    <n v="7.716456480447384E-2"/>
  </r>
  <r>
    <s v="74fb9e85-15e0-43ca-96e8-bdc263a897ea"/>
    <s v="Harold Cherry"/>
    <n v="31"/>
    <x v="2"/>
    <s v="M"/>
    <s v="Germany"/>
    <x v="1"/>
    <x v="50"/>
    <x v="14"/>
    <s v="FRA"/>
    <x v="50"/>
    <n v="11194"/>
    <s v="Long-haul"/>
    <d v="1899-12-30T03:50:29"/>
    <x v="50"/>
    <d v="2025-01-07T00:00:00"/>
    <d v="1899-12-30T05:31:29"/>
    <d v="1899-12-30T17:57:29"/>
    <d v="1899-12-30T01:41:00"/>
    <d v="1899-12-30T01:41:00"/>
    <n v="101"/>
    <s v="Moderate-delay"/>
    <n v="1449.01"/>
    <x v="1"/>
    <n v="3"/>
    <s v="Gluten-Free"/>
    <n v="174.37"/>
    <n v="56944.192610192898"/>
    <s v="Not Cancelled"/>
    <n v="4.18"/>
    <n v="73333.03"/>
    <n v="92771.51"/>
    <n v="1.2650712782493783"/>
  </r>
  <r>
    <s v="e997e051-df98-4810-8ac0-f99b81c253da"/>
    <s v="Gregory Leon"/>
    <n v="56"/>
    <x v="3"/>
    <s v="M"/>
    <s v="Germany"/>
    <x v="0"/>
    <x v="50"/>
    <x v="14"/>
    <s v="FRA"/>
    <x v="50"/>
    <n v="11194"/>
    <s v="Long-haul"/>
    <d v="1899-12-30T03:50:29"/>
    <x v="50"/>
    <d v="2025-01-10T00:00:00"/>
    <d v="1899-12-30T05:31:29"/>
    <d v="1899-12-30T17:57:29"/>
    <d v="1899-12-30T01:41:00"/>
    <d v="1899-12-30T01:41:00"/>
    <n v="101"/>
    <s v="Moderate-delay"/>
    <n v="1017.83"/>
    <x v="2"/>
    <n v="5"/>
    <s v="No Preference"/>
    <n v="81.61"/>
    <n v="57082.394849639903"/>
    <s v="Cancelled"/>
    <n v="4.7699999999999996"/>
    <n v="73498.87"/>
    <n v="65157.440000000002"/>
    <n v="0.88650941164129471"/>
  </r>
  <r>
    <s v="d9a0db99-7335-4b43-a4c4-a28bb8690138"/>
    <s v="Miss Jacqueline Arellano"/>
    <n v="64"/>
    <x v="1"/>
    <s v="M"/>
    <s v="Germany"/>
    <x v="1"/>
    <x v="50"/>
    <x v="14"/>
    <s v="FRA"/>
    <x v="50"/>
    <n v="11194"/>
    <s v="Long-haul"/>
    <d v="1899-12-30T03:50:29"/>
    <x v="50"/>
    <d v="2025-01-12T00:00:00"/>
    <d v="1899-12-30T05:31:29"/>
    <d v="1899-12-30T17:57:29"/>
    <d v="1899-12-30T01:41:00"/>
    <d v="1899-12-30T01:41:00"/>
    <n v="101"/>
    <s v="Moderate-delay"/>
    <n v="532.38"/>
    <x v="1"/>
    <n v="5"/>
    <s v="Vegetarian"/>
    <n v="158.57"/>
    <n v="57396.859143443202"/>
    <s v="Cancelled"/>
    <n v="4.4800000000000004"/>
    <n v="73876.23"/>
    <n v="34104.03"/>
    <n v="0.46163738999675541"/>
  </r>
  <r>
    <s v="4e091012-2c9c-4393-a872-99a434bb98ea"/>
    <s v="Gina Peterson"/>
    <n v="31"/>
    <x v="2"/>
    <s v="M"/>
    <s v="Germany"/>
    <x v="1"/>
    <x v="50"/>
    <x v="14"/>
    <s v="FRA"/>
    <x v="50"/>
    <n v="11194"/>
    <s v="Long-haul"/>
    <d v="1899-12-30T03:50:29"/>
    <x v="50"/>
    <d v="2025-01-02T00:00:00"/>
    <d v="1899-12-30T05:31:29"/>
    <d v="1899-12-30T17:57:29"/>
    <d v="1899-12-30T01:41:00"/>
    <d v="1899-12-30T01:41:00"/>
    <n v="101"/>
    <s v="Moderate-delay"/>
    <n v="1207.98"/>
    <x v="2"/>
    <n v="3"/>
    <s v="Vegan"/>
    <n v="189.4"/>
    <n v="56533.456788028103"/>
    <s v="Cancelled"/>
    <n v="4.38"/>
    <n v="72840.149999999994"/>
    <n v="77348.600000000006"/>
    <n v="1.0618951224015878"/>
  </r>
  <r>
    <s v="7bb2dad4-dc43-4e77-bab3-3e10e74b5192"/>
    <s v="Carol Potter"/>
    <n v="29"/>
    <x v="0"/>
    <s v="M"/>
    <s v="Germany"/>
    <x v="0"/>
    <x v="0"/>
    <x v="0"/>
    <s v="ORD"/>
    <x v="0"/>
    <n v="11386"/>
    <s v="Long-haul"/>
    <d v="1899-12-30T14:32:05"/>
    <x v="0"/>
    <d v="2025-01-07T00:00:00"/>
    <d v="1899-12-30T16:06:05"/>
    <d v="1899-12-30T04:45:05"/>
    <d v="1899-12-30T01:34:00"/>
    <d v="1899-12-30T01:34:00"/>
    <n v="94"/>
    <s v="Moderate-delay"/>
    <n v="748.38"/>
    <x v="2"/>
    <n v="5"/>
    <s v="Vegan"/>
    <n v="57.95"/>
    <n v="57859.8011859978"/>
    <s v="Not Cancelled"/>
    <n v="3.38"/>
    <n v="74431.759999999995"/>
    <n v="47907.91"/>
    <n v="0.64364875961551904"/>
  </r>
  <r>
    <s v="c61c464f-bb01-4e0e-843c-f1d76dc855bd"/>
    <s v="Logan Reynolds"/>
    <n v="26"/>
    <x v="0"/>
    <s v="F"/>
    <s v="Germany"/>
    <x v="0"/>
    <x v="0"/>
    <x v="0"/>
    <s v="ORD"/>
    <x v="0"/>
    <n v="11386"/>
    <s v="Long-haul"/>
    <d v="1899-12-30T14:32:05"/>
    <x v="0"/>
    <d v="2025-01-09T00:00:00"/>
    <d v="1899-12-30T16:06:05"/>
    <d v="1899-12-30T04:45:05"/>
    <d v="1899-12-30T01:34:00"/>
    <d v="1899-12-30T01:34:00"/>
    <n v="94"/>
    <s v="Moderate-delay"/>
    <n v="639.94000000000005"/>
    <x v="2"/>
    <n v="5"/>
    <s v="Vegan"/>
    <n v="135.49"/>
    <n v="57890.216314882498"/>
    <s v="Cancelled"/>
    <n v="3.33"/>
    <n v="74468.259999999995"/>
    <n v="40983.26"/>
    <n v="0.55034534176036887"/>
  </r>
  <r>
    <s v="55b9e382-0212-435c-8ba4-d34ef86d542c"/>
    <s v="Margaret Johnson"/>
    <n v="48"/>
    <x v="3"/>
    <s v="M"/>
    <s v="Germany"/>
    <x v="0"/>
    <x v="0"/>
    <x v="0"/>
    <s v="ORD"/>
    <x v="0"/>
    <n v="11386"/>
    <s v="Long-haul"/>
    <d v="1899-12-30T14:32:05"/>
    <x v="0"/>
    <d v="2025-01-03T00:00:00"/>
    <d v="1899-12-30T16:06:05"/>
    <d v="1899-12-30T04:45:05"/>
    <d v="1899-12-30T01:34:00"/>
    <d v="1899-12-30T01:34:00"/>
    <n v="94"/>
    <s v="Moderate-delay"/>
    <n v="597.36"/>
    <x v="1"/>
    <n v="5"/>
    <s v="Vegetarian"/>
    <n v="83.73"/>
    <n v="58019.230113761798"/>
    <s v="Not Cancelled"/>
    <n v="3.43"/>
    <n v="74623.08"/>
    <n v="38247.79"/>
    <n v="0.51254638645309203"/>
  </r>
  <r>
    <s v="da89d7cd-ee05-483a-a570-166c4c488ed1"/>
    <s v="Michael Soto"/>
    <n v="57"/>
    <x v="3"/>
    <s v="M"/>
    <s v="Germany"/>
    <x v="0"/>
    <x v="0"/>
    <x v="0"/>
    <s v="ORD"/>
    <x v="0"/>
    <n v="11386"/>
    <s v="Long-haul"/>
    <d v="1899-12-30T14:32:05"/>
    <x v="0"/>
    <d v="2025-01-12T00:00:00"/>
    <d v="1899-12-30T16:06:05"/>
    <d v="1899-12-30T04:45:05"/>
    <d v="1899-12-30T01:34:00"/>
    <d v="1899-12-30T01:34:00"/>
    <n v="94"/>
    <s v="Moderate-delay"/>
    <n v="706.67"/>
    <x v="0"/>
    <n v="5"/>
    <s v="Vegetarian"/>
    <n v="139.12"/>
    <n v="58214.961136012702"/>
    <s v="Not Cancelled"/>
    <n v="3.91"/>
    <n v="74857.95"/>
    <n v="45254.7"/>
    <n v="0.60454100065524097"/>
  </r>
  <r>
    <s v="6005918e-c66d-46e6-904e-b59f2689bd69"/>
    <s v="Ms. Diana Smith MD"/>
    <n v="48"/>
    <x v="3"/>
    <s v="M"/>
    <s v="Germany"/>
    <x v="1"/>
    <x v="1"/>
    <x v="1"/>
    <s v="PEK"/>
    <x v="1"/>
    <n v="3448"/>
    <s v="Short-haul "/>
    <d v="1899-12-30T21:02:56"/>
    <x v="1"/>
    <d v="2025-01-11T00:00:00"/>
    <d v="1899-12-30T21:52:56"/>
    <d v="1899-12-30T01:41:56"/>
    <d v="1899-12-30T00:50:00"/>
    <d v="1899-12-30T00:50:00"/>
    <n v="50"/>
    <s v="Moderate-delay"/>
    <n v="981.66"/>
    <x v="1"/>
    <n v="5"/>
    <s v="Vegan"/>
    <n v="25.91"/>
    <n v="18608.437613198101"/>
    <s v="Cancelled"/>
    <n v="4.66"/>
    <n v="27330.13"/>
    <n v="62831.42"/>
    <n v="2.2989799170366183"/>
  </r>
  <r>
    <s v="437fc136-89d6-48d1-9a66-5c4180813adb"/>
    <s v="Teresa Ross"/>
    <n v="19"/>
    <x v="0"/>
    <s v="M"/>
    <s v="Germany"/>
    <x v="0"/>
    <x v="1"/>
    <x v="1"/>
    <s v="PEK"/>
    <x v="1"/>
    <n v="3448"/>
    <s v="Short-haul "/>
    <d v="1899-12-30T21:02:56"/>
    <x v="1"/>
    <d v="2025-01-14T00:00:00"/>
    <d v="1899-12-30T21:52:56"/>
    <d v="1899-12-30T01:41:56"/>
    <d v="1899-12-30T00:50:00"/>
    <d v="1899-12-30T00:50:00"/>
    <n v="50"/>
    <s v="Moderate-delay"/>
    <n v="455.47"/>
    <x v="0"/>
    <n v="5"/>
    <s v="Gluten-Free"/>
    <n v="71.540000000000006"/>
    <n v="18482.341595109301"/>
    <s v="Cancelled"/>
    <n v="3.35"/>
    <n v="27178.81"/>
    <n v="29164.39"/>
    <n v="1.0730561786921502"/>
  </r>
  <r>
    <s v="b0e84730-fb27-4fba-9220-84c3f6821680"/>
    <s v="Meghan Munoz"/>
    <n v="74"/>
    <x v="4"/>
    <s v="F"/>
    <s v="Germany"/>
    <x v="1"/>
    <x v="1"/>
    <x v="1"/>
    <s v="PEK"/>
    <x v="1"/>
    <n v="3448"/>
    <s v="Short-haul "/>
    <d v="1899-12-30T21:02:56"/>
    <x v="1"/>
    <d v="2025-01-06T00:00:00"/>
    <d v="1899-12-30T21:52:56"/>
    <d v="1899-12-30T01:41:56"/>
    <d v="1899-12-30T00:50:00"/>
    <d v="1899-12-30T00:50:00"/>
    <n v="50"/>
    <s v="Moderate-delay"/>
    <n v="1054.17"/>
    <x v="1"/>
    <n v="5"/>
    <s v="No Preference"/>
    <n v="82.02"/>
    <n v="18069.478786897202"/>
    <s v="Not Cancelled"/>
    <n v="4.04"/>
    <n v="26683.37"/>
    <n v="67483.28"/>
    <n v="2.5290388732757521"/>
  </r>
  <r>
    <s v="087c7b41-3d53-47c0-93a9-cfcc07b2f225"/>
    <s v="Patricia Joyce"/>
    <n v="35"/>
    <x v="2"/>
    <s v="F"/>
    <s v="Germany"/>
    <x v="1"/>
    <x v="1"/>
    <x v="1"/>
    <s v="PEK"/>
    <x v="1"/>
    <n v="3448"/>
    <s v="Short-haul "/>
    <d v="1899-12-30T21:02:56"/>
    <x v="1"/>
    <d v="2025-01-11T00:00:00"/>
    <d v="1899-12-30T21:52:56"/>
    <d v="1899-12-30T01:41:56"/>
    <d v="1899-12-30T00:50:00"/>
    <d v="1899-12-30T00:50:00"/>
    <n v="50"/>
    <s v="Moderate-delay"/>
    <n v="680.48"/>
    <x v="2"/>
    <n v="3"/>
    <s v="Gluten-Free"/>
    <n v="75.27"/>
    <n v="18068.591830962101"/>
    <s v="Cancelled"/>
    <n v="4.12"/>
    <n v="26682.31"/>
    <n v="43565.77"/>
    <n v="1.6327585580109067"/>
  </r>
  <r>
    <s v="74623722-28fb-4bbc-a9d0-0d45b8147c2c"/>
    <s v="Martin Martin"/>
    <n v="28"/>
    <x v="0"/>
    <s v="F"/>
    <s v="Germany"/>
    <x v="0"/>
    <x v="1"/>
    <x v="1"/>
    <s v="PEK"/>
    <x v="1"/>
    <n v="3448"/>
    <s v="Short-haul "/>
    <d v="1899-12-30T21:02:56"/>
    <x v="1"/>
    <d v="2025-01-12T00:00:00"/>
    <d v="1899-12-30T21:52:56"/>
    <d v="1899-12-30T01:41:56"/>
    <d v="1899-12-30T00:50:00"/>
    <d v="1899-12-30T00:50:00"/>
    <n v="50"/>
    <s v="Moderate-delay"/>
    <n v="536.97"/>
    <x v="2"/>
    <n v="5"/>
    <s v="Vegan"/>
    <n v="115.78"/>
    <n v="18310.503295280701"/>
    <s v="Cancelled"/>
    <n v="4.53"/>
    <n v="26972.6"/>
    <n v="34389.24"/>
    <n v="1.2749694134047145"/>
  </r>
  <r>
    <s v="0de557e6-5e81-427d-a8d0-9acf8a12a0f7"/>
    <s v="Ronald Moore"/>
    <n v="24"/>
    <x v="0"/>
    <s v="F"/>
    <s v="Germany"/>
    <x v="0"/>
    <x v="1"/>
    <x v="1"/>
    <s v="PEK"/>
    <x v="1"/>
    <n v="3448"/>
    <s v="Short-haul "/>
    <d v="1899-12-30T21:02:56"/>
    <x v="1"/>
    <d v="2025-01-09T00:00:00"/>
    <d v="1899-12-30T21:52:56"/>
    <d v="1899-12-30T01:41:56"/>
    <d v="1899-12-30T00:50:00"/>
    <d v="1899-12-30T00:50:00"/>
    <n v="50"/>
    <s v="Moderate-delay"/>
    <n v="1416.87"/>
    <x v="0"/>
    <n v="5"/>
    <s v="Vegan"/>
    <n v="179.79"/>
    <n v="17835.709589187401"/>
    <s v="Not Cancelled"/>
    <n v="3.38"/>
    <n v="26402.85"/>
    <n v="90715.64"/>
    <n v="3.4358275716447277"/>
  </r>
  <r>
    <s v="8b25c5e4-0654-4009-ab81-b2914f50c087"/>
    <s v="Sharon Carpenter"/>
    <n v="56"/>
    <x v="3"/>
    <s v="M"/>
    <s v="Germany"/>
    <x v="0"/>
    <x v="2"/>
    <x v="2"/>
    <s v="ATL"/>
    <x v="2"/>
    <n v="10686"/>
    <s v="Long-haul"/>
    <d v="1899-12-30T09:53:09"/>
    <x v="2"/>
    <d v="2025-01-02T00:00:00"/>
    <d v="1899-12-30T11:21:09"/>
    <d v="1899-12-30T23:13:09"/>
    <d v="1899-12-30T01:28:00"/>
    <d v="1899-12-30T01:28:00"/>
    <n v="88"/>
    <s v="Moderate-delay"/>
    <n v="1244.57"/>
    <x v="1"/>
    <n v="5"/>
    <s v="Vegetarian"/>
    <n v="129.44999999999999"/>
    <n v="54004.607521306098"/>
    <s v="Cancelled"/>
    <n v="4.6500000000000004"/>
    <n v="69805.53"/>
    <n v="79678.37"/>
    <n v="1.1414334938793531"/>
  </r>
  <r>
    <s v="7d7b25cd-7a3f-4a50-9e26-f951f4f68220"/>
    <s v="Vanessa Young"/>
    <n v="69"/>
    <x v="1"/>
    <s v="M"/>
    <s v="Germany"/>
    <x v="0"/>
    <x v="2"/>
    <x v="2"/>
    <s v="ATL"/>
    <x v="2"/>
    <n v="10686"/>
    <s v="Long-haul"/>
    <d v="1899-12-30T09:53:09"/>
    <x v="2"/>
    <d v="2025-01-03T00:00:00"/>
    <d v="1899-12-30T11:21:09"/>
    <d v="1899-12-30T23:13:09"/>
    <d v="1899-12-30T01:28:00"/>
    <d v="1899-12-30T01:28:00"/>
    <n v="88"/>
    <s v="Moderate-delay"/>
    <n v="1247.6400000000001"/>
    <x v="1"/>
    <n v="5"/>
    <s v="Vegan"/>
    <n v="161.96"/>
    <n v="54888.793311308502"/>
    <s v="Not Cancelled"/>
    <n v="3.38"/>
    <n v="70866.55"/>
    <n v="79881.350000000006"/>
    <n v="1.1272081115843795"/>
  </r>
  <r>
    <s v="4cda98d2-ee2e-4b34-afca-f0da0ac256b8"/>
    <s v="Jenny Valdez"/>
    <n v="26"/>
    <x v="0"/>
    <s v="F"/>
    <s v="Germany"/>
    <x v="0"/>
    <x v="2"/>
    <x v="2"/>
    <s v="ATL"/>
    <x v="2"/>
    <n v="10686"/>
    <s v="Long-haul"/>
    <d v="1899-12-30T09:53:09"/>
    <x v="2"/>
    <d v="2025-01-01T00:00:00"/>
    <d v="1899-12-30T11:21:09"/>
    <d v="1899-12-30T23:13:09"/>
    <d v="1899-12-30T01:28:00"/>
    <d v="1899-12-30T01:28:00"/>
    <n v="88"/>
    <s v="Moderate-delay"/>
    <n v="1261.72"/>
    <x v="0"/>
    <n v="5"/>
    <s v="Vegan"/>
    <n v="144"/>
    <n v="54808.149276857199"/>
    <s v="Cancelled"/>
    <n v="3.3"/>
    <n v="70769.78"/>
    <n v="80778.880000000005"/>
    <n v="1.1414318371485683"/>
  </r>
  <r>
    <s v="4230f558-f5c9-4664-850e-43ee9dc96b22"/>
    <s v="Jesse Herring"/>
    <n v="51"/>
    <x v="3"/>
    <s v="F"/>
    <s v="Germany"/>
    <x v="1"/>
    <x v="2"/>
    <x v="2"/>
    <s v="ATL"/>
    <x v="2"/>
    <n v="10686"/>
    <s v="Long-haul"/>
    <d v="1899-12-30T09:53:09"/>
    <x v="2"/>
    <d v="2025-01-01T00:00:00"/>
    <d v="1899-12-30T11:21:09"/>
    <d v="1899-12-30T23:13:09"/>
    <d v="1899-12-30T01:28:00"/>
    <d v="1899-12-30T01:28:00"/>
    <n v="88"/>
    <s v="Moderate-delay"/>
    <n v="1462.47"/>
    <x v="0"/>
    <n v="5"/>
    <s v="Vegan"/>
    <n v="133.43"/>
    <n v="53967.096203766901"/>
    <s v="Cancelled"/>
    <n v="4.41"/>
    <n v="69760.52"/>
    <n v="93624.77"/>
    <n v="1.3420881897095951"/>
  </r>
  <r>
    <s v="fc6b7153-e89a-4a2b-9e8c-f18a565d14f5"/>
    <s v="Vincent Williamson"/>
    <n v="70"/>
    <x v="4"/>
    <s v="F"/>
    <s v="Germany"/>
    <x v="1"/>
    <x v="2"/>
    <x v="2"/>
    <s v="ATL"/>
    <x v="2"/>
    <n v="10686"/>
    <s v="Long-haul"/>
    <d v="1899-12-30T09:53:09"/>
    <x v="2"/>
    <d v="2025-01-05T00:00:00"/>
    <d v="1899-12-30T11:21:09"/>
    <d v="1899-12-30T23:13:09"/>
    <d v="1899-12-30T01:28:00"/>
    <d v="1899-12-30T01:28:00"/>
    <n v="88"/>
    <s v="Moderate-delay"/>
    <n v="976.13"/>
    <x v="1"/>
    <n v="5"/>
    <s v="Gluten-Free"/>
    <n v="191.42"/>
    <n v="53955.710820150904"/>
    <s v="Cancelled"/>
    <n v="4.58"/>
    <n v="69746.850000000006"/>
    <n v="62510.6"/>
    <n v="0.8962497947935999"/>
  </r>
  <r>
    <s v="7c8bc1f4-794f-4dfc-974e-d84691efde71"/>
    <s v="Dr. Andrew Martinez"/>
    <n v="46"/>
    <x v="3"/>
    <s v="F"/>
    <s v="Germany"/>
    <x v="0"/>
    <x v="2"/>
    <x v="2"/>
    <s v="ATL"/>
    <x v="2"/>
    <n v="10686"/>
    <s v="Long-haul"/>
    <d v="1899-12-30T09:53:09"/>
    <x v="2"/>
    <d v="2025-01-06T00:00:00"/>
    <d v="1899-12-30T11:21:09"/>
    <d v="1899-12-30T23:13:09"/>
    <d v="1899-12-30T01:28:00"/>
    <d v="1899-12-30T01:28:00"/>
    <n v="88"/>
    <s v="Moderate-delay"/>
    <n v="1398.3"/>
    <x v="1"/>
    <n v="5"/>
    <s v="Gluten-Free"/>
    <n v="110.53"/>
    <n v="54444.302767064597"/>
    <s v="Not Cancelled"/>
    <n v="4.72"/>
    <n v="70333.16"/>
    <n v="89513.31"/>
    <n v="1.2727042265696578"/>
  </r>
  <r>
    <s v="1c9e9ecf-06b1-4d21-b4ad-75b789b329d7"/>
    <s v="Justin Clark"/>
    <n v="60"/>
    <x v="1"/>
    <s v="M"/>
    <s v="Germany"/>
    <x v="1"/>
    <x v="2"/>
    <x v="2"/>
    <s v="ATL"/>
    <x v="2"/>
    <n v="10686"/>
    <s v="Long-haul"/>
    <d v="1899-12-30T09:53:09"/>
    <x v="2"/>
    <d v="2025-01-15T00:00:00"/>
    <d v="1899-12-30T11:21:09"/>
    <d v="1899-12-30T23:13:09"/>
    <d v="1899-12-30T01:28:00"/>
    <d v="1899-12-30T01:28:00"/>
    <n v="88"/>
    <s v="Moderate-delay"/>
    <n v="808.32"/>
    <x v="2"/>
    <n v="5"/>
    <s v="No Preference"/>
    <n v="116.77"/>
    <n v="54237.562048640197"/>
    <s v="Cancelled"/>
    <n v="3.55"/>
    <n v="70085.070000000007"/>
    <n v="51755.83"/>
    <n v="0.73847154607964283"/>
  </r>
  <r>
    <s v="f4b478bb-5abc-426c-8d42-a721db9cac83"/>
    <s v="Mr. Joseph Hawkins DDS"/>
    <n v="50"/>
    <x v="3"/>
    <s v="F"/>
    <s v="Germany"/>
    <x v="0"/>
    <x v="2"/>
    <x v="2"/>
    <s v="ATL"/>
    <x v="2"/>
    <n v="10686"/>
    <s v="Long-haul"/>
    <d v="1899-12-30T09:53:09"/>
    <x v="2"/>
    <d v="2025-01-06T00:00:00"/>
    <d v="1899-12-30T11:21:09"/>
    <d v="1899-12-30T23:13:09"/>
    <d v="1899-12-30T01:28:00"/>
    <d v="1899-12-30T01:28:00"/>
    <n v="88"/>
    <s v="Moderate-delay"/>
    <n v="140.99"/>
    <x v="0"/>
    <n v="5"/>
    <s v="No Preference"/>
    <n v="157.37"/>
    <n v="54483.921023210598"/>
    <s v="Not Cancelled"/>
    <n v="4.4800000000000004"/>
    <n v="70380.710000000006"/>
    <n v="9054.83"/>
    <n v="0.1286549965182221"/>
  </r>
  <r>
    <s v="226d6ea7-13fb-4048-9f03-c6aea4d91fbf"/>
    <s v="Warren Alexander"/>
    <n v="27"/>
    <x v="0"/>
    <s v="F"/>
    <s v="Germany"/>
    <x v="1"/>
    <x v="2"/>
    <x v="2"/>
    <s v="ATL"/>
    <x v="2"/>
    <n v="10686"/>
    <s v="Long-haul"/>
    <d v="1899-12-30T09:53:09"/>
    <x v="2"/>
    <d v="2025-01-07T00:00:00"/>
    <d v="1899-12-30T11:21:09"/>
    <d v="1899-12-30T23:13:09"/>
    <d v="1899-12-30T01:28:00"/>
    <d v="1899-12-30T01:28:00"/>
    <n v="88"/>
    <s v="Moderate-delay"/>
    <n v="122.08"/>
    <x v="0"/>
    <n v="5"/>
    <s v="No Preference"/>
    <n v="22.08"/>
    <n v="54037.299542384397"/>
    <s v="Not Cancelled"/>
    <n v="4.68"/>
    <n v="69844.759999999995"/>
    <n v="7817.54"/>
    <n v="0.11192736577518486"/>
  </r>
  <r>
    <s v="2ba3f2df-41db-49f8-8488-02392c3d5aba"/>
    <s v="John Moody"/>
    <n v="47"/>
    <x v="3"/>
    <s v="M"/>
    <s v="Germany"/>
    <x v="1"/>
    <x v="2"/>
    <x v="2"/>
    <s v="ATL"/>
    <x v="2"/>
    <n v="10686"/>
    <s v="Long-haul"/>
    <d v="1899-12-30T09:53:09"/>
    <x v="2"/>
    <d v="2025-01-08T00:00:00"/>
    <d v="1899-12-30T11:21:09"/>
    <d v="1899-12-30T23:13:09"/>
    <d v="1899-12-30T01:28:00"/>
    <d v="1899-12-30T01:28:00"/>
    <n v="88"/>
    <s v="Moderate-delay"/>
    <n v="1222.3399999999999"/>
    <x v="2"/>
    <n v="5"/>
    <s v="Vegetarian"/>
    <n v="91.19"/>
    <n v="54399.848441878901"/>
    <s v="Not Cancelled"/>
    <n v="3.84"/>
    <n v="70279.820000000007"/>
    <n v="78248"/>
    <n v="1.1133779227095344"/>
  </r>
  <r>
    <s v="33e14c1a-36e0-4a94-9512-dc26a6a87b65"/>
    <s v="Emily Roy"/>
    <n v="25"/>
    <x v="0"/>
    <s v="F"/>
    <s v="Germany"/>
    <x v="0"/>
    <x v="2"/>
    <x v="2"/>
    <s v="ATL"/>
    <x v="2"/>
    <n v="10686"/>
    <s v="Long-haul"/>
    <d v="1899-12-30T09:53:09"/>
    <x v="2"/>
    <d v="2025-01-04T00:00:00"/>
    <d v="1899-12-30T11:21:09"/>
    <d v="1899-12-30T23:13:09"/>
    <d v="1899-12-30T01:28:00"/>
    <d v="1899-12-30T01:28:00"/>
    <n v="88"/>
    <s v="Moderate-delay"/>
    <n v="1061.2"/>
    <x v="2"/>
    <n v="5"/>
    <s v="Vegan"/>
    <n v="48.76"/>
    <n v="54815.013852006399"/>
    <s v="Not Cancelled"/>
    <n v="4.45"/>
    <n v="70778.02"/>
    <n v="67926.55"/>
    <n v="0.95971249266368286"/>
  </r>
  <r>
    <s v="3d2e9948-1bb1-48ae-b999-7ef7b8344a84"/>
    <s v="Amber Bryant"/>
    <n v="56"/>
    <x v="3"/>
    <s v="F"/>
    <s v="Germany"/>
    <x v="1"/>
    <x v="2"/>
    <x v="2"/>
    <s v="ATL"/>
    <x v="2"/>
    <n v="10686"/>
    <s v="Long-haul"/>
    <d v="1899-12-30T09:53:09"/>
    <x v="2"/>
    <d v="2025-01-12T00:00:00"/>
    <d v="1899-12-30T11:21:09"/>
    <d v="1899-12-30T23:13:09"/>
    <d v="1899-12-30T01:28:00"/>
    <d v="1899-12-30T01:28:00"/>
    <n v="88"/>
    <s v="Moderate-delay"/>
    <n v="1328.45"/>
    <x v="2"/>
    <n v="5"/>
    <s v="Vegan"/>
    <n v="76.38"/>
    <n v="54164.087217741901"/>
    <s v="Not Cancelled"/>
    <n v="4.88"/>
    <n v="69996.899999999994"/>
    <n v="85036.08"/>
    <n v="1.2148549435760727"/>
  </r>
  <r>
    <s v="9e4fc5a6-aadb-48d5-bc0b-a20fa9818c66"/>
    <s v="Diana Nguyen"/>
    <n v="43"/>
    <x v="3"/>
    <s v="F"/>
    <s v="Germany"/>
    <x v="1"/>
    <x v="2"/>
    <x v="2"/>
    <s v="ATL"/>
    <x v="2"/>
    <n v="10686"/>
    <s v="Long-haul"/>
    <d v="1899-12-30T09:53:09"/>
    <x v="2"/>
    <d v="2025-01-06T00:00:00"/>
    <d v="1899-12-30T11:21:09"/>
    <d v="1899-12-30T23:13:09"/>
    <d v="1899-12-30T01:28:00"/>
    <d v="1899-12-30T01:28:00"/>
    <n v="88"/>
    <s v="Moderate-delay"/>
    <n v="931.33"/>
    <x v="2"/>
    <n v="5"/>
    <s v="Non-Vegetarian"/>
    <n v="105.52"/>
    <n v="54316.587127711296"/>
    <s v="Cancelled"/>
    <n v="3.06"/>
    <n v="70179.899999999994"/>
    <n v="59626.22"/>
    <n v="0.84961962043263106"/>
  </r>
  <r>
    <s v="22dae82b-7bf3-496c-aec7-efcf086fbca0"/>
    <s v="Tyler Lee"/>
    <n v="61"/>
    <x v="1"/>
    <s v="M"/>
    <s v="Germany"/>
    <x v="0"/>
    <x v="3"/>
    <x v="3"/>
    <s v="PEK"/>
    <x v="3"/>
    <n v="14253"/>
    <s v="Long-haul"/>
    <d v="1899-12-30T17:08:15"/>
    <x v="3"/>
    <d v="2025-01-14T00:00:00"/>
    <d v="1899-12-30T18:32:15"/>
    <d v="1899-12-30T10:22:15"/>
    <d v="1899-12-30T01:24:00"/>
    <d v="1899-12-30T01:24:00"/>
    <n v="126"/>
    <s v="Severe-delay"/>
    <n v="131.27000000000001"/>
    <x v="0"/>
    <n v="5"/>
    <s v="Gluten-Free"/>
    <n v="164.08"/>
    <n v="72741.007305275096"/>
    <s v="Not Cancelled"/>
    <n v="3.51"/>
    <n v="92289.21"/>
    <n v="8434.1"/>
    <n v="9.1387714771856865E-2"/>
  </r>
  <r>
    <s v="f6fd19f8-f393-4299-b3fa-0188a1d9a6e6"/>
    <s v="Dawn Jenkins"/>
    <n v="23"/>
    <x v="0"/>
    <s v="M"/>
    <s v="Germany"/>
    <x v="1"/>
    <x v="3"/>
    <x v="3"/>
    <s v="PEK"/>
    <x v="3"/>
    <n v="14253"/>
    <s v="Long-haul"/>
    <d v="1899-12-30T17:08:15"/>
    <x v="3"/>
    <d v="2025-01-02T00:00:00"/>
    <d v="1899-12-30T18:32:15"/>
    <d v="1899-12-30T10:22:15"/>
    <d v="1899-12-30T01:24:00"/>
    <d v="1899-12-30T01:24:00"/>
    <n v="126"/>
    <s v="Severe-delay"/>
    <n v="1325.32"/>
    <x v="1"/>
    <n v="5"/>
    <s v="Non-Vegetarian"/>
    <n v="145.1"/>
    <n v="72430.677986020804"/>
    <s v="Cancelled"/>
    <n v="4.29"/>
    <n v="91916.81"/>
    <n v="84849.5"/>
    <n v="0.92311188780376519"/>
  </r>
  <r>
    <s v="7871cd7d-bfa7-4588-bbbd-f224f875342c"/>
    <s v="Robert Mcdaniel"/>
    <n v="20"/>
    <x v="0"/>
    <s v="F"/>
    <s v="Germany"/>
    <x v="0"/>
    <x v="3"/>
    <x v="3"/>
    <s v="PEK"/>
    <x v="3"/>
    <n v="14253"/>
    <s v="Long-haul"/>
    <d v="1899-12-30T17:08:15"/>
    <x v="3"/>
    <d v="2025-01-09T00:00:00"/>
    <d v="1899-12-30T18:32:15"/>
    <d v="1899-12-30T10:22:15"/>
    <d v="1899-12-30T01:24:00"/>
    <d v="1899-12-30T01:24:00"/>
    <n v="126"/>
    <s v="Severe-delay"/>
    <n v="337.47"/>
    <x v="1"/>
    <n v="5"/>
    <s v="Non-Vegetarian"/>
    <n v="59.24"/>
    <n v="72696.035278356096"/>
    <s v="Not Cancelled"/>
    <n v="3.16"/>
    <n v="92235.24"/>
    <n v="21609.93"/>
    <n v="0.2342914703750974"/>
  </r>
  <r>
    <s v="5ee8624a-56a2-4c69-9e45-5163350eb002"/>
    <s v="Cheryl Holmes"/>
    <n v="40"/>
    <x v="3"/>
    <s v="M"/>
    <s v="Germany"/>
    <x v="0"/>
    <x v="3"/>
    <x v="3"/>
    <s v="PEK"/>
    <x v="3"/>
    <n v="14253"/>
    <s v="Long-haul"/>
    <d v="1899-12-30T17:08:15"/>
    <x v="3"/>
    <d v="2025-01-03T00:00:00"/>
    <d v="1899-12-30T18:32:15"/>
    <d v="1899-12-30T10:22:15"/>
    <d v="1899-12-30T01:24:00"/>
    <d v="1899-12-30T01:24:00"/>
    <n v="126"/>
    <s v="Severe-delay"/>
    <n v="1429.9"/>
    <x v="2"/>
    <n v="3"/>
    <s v="Vegan"/>
    <n v="76.739999999999995"/>
    <n v="72663.135860494906"/>
    <s v="Cancelled"/>
    <n v="3.28"/>
    <n v="92195.76"/>
    <n v="91528.95"/>
    <n v="0.9927674548157096"/>
  </r>
  <r>
    <s v="221186db-cdc5-4212-8af8-4ffe82859138"/>
    <s v="Michael Lucas"/>
    <n v="33"/>
    <x v="2"/>
    <s v="F"/>
    <s v="Germany"/>
    <x v="0"/>
    <x v="3"/>
    <x v="3"/>
    <s v="PEK"/>
    <x v="3"/>
    <n v="14253"/>
    <s v="Long-haul"/>
    <d v="1899-12-30T17:08:15"/>
    <x v="3"/>
    <d v="2025-01-02T00:00:00"/>
    <d v="1899-12-30T18:32:15"/>
    <d v="1899-12-30T10:22:15"/>
    <d v="1899-12-30T01:24:00"/>
    <d v="1899-12-30T01:24:00"/>
    <n v="126"/>
    <s v="Severe-delay"/>
    <n v="673.68"/>
    <x v="1"/>
    <n v="3"/>
    <s v="Gluten-Free"/>
    <n v="123.38"/>
    <n v="72194.549431609194"/>
    <s v="Cancelled"/>
    <n v="3.1"/>
    <n v="91633.46"/>
    <n v="43140.2"/>
    <n v="0.47079090978339128"/>
  </r>
  <r>
    <s v="a8f8dddc-e584-4d2d-a790-aeb847c7df9a"/>
    <s v="Robert Watson"/>
    <n v="22"/>
    <x v="0"/>
    <s v="F"/>
    <s v="Germany"/>
    <x v="1"/>
    <x v="3"/>
    <x v="3"/>
    <s v="PEK"/>
    <x v="3"/>
    <n v="14253"/>
    <s v="Long-haul"/>
    <d v="1899-12-30T17:08:15"/>
    <x v="3"/>
    <d v="2025-01-04T00:00:00"/>
    <d v="1899-12-30T18:32:15"/>
    <d v="1899-12-30T10:22:15"/>
    <d v="1899-12-30T01:24:00"/>
    <d v="1899-12-30T01:24:00"/>
    <n v="126"/>
    <s v="Severe-delay"/>
    <n v="74.63"/>
    <x v="1"/>
    <n v="5"/>
    <s v="Vegan"/>
    <n v="1.1599999999999999"/>
    <n v="72034.485664066902"/>
    <s v="Cancelled"/>
    <n v="4.38"/>
    <n v="91441.38"/>
    <n v="4776.55"/>
    <n v="5.2236197660184044E-2"/>
  </r>
  <r>
    <s v="a22aaa10-1bb2-43d5-b628-c158c8f37083"/>
    <s v="Sarah Ramos"/>
    <n v="38"/>
    <x v="2"/>
    <s v="M"/>
    <s v="Germany"/>
    <x v="1"/>
    <x v="3"/>
    <x v="3"/>
    <s v="PEK"/>
    <x v="3"/>
    <n v="14253"/>
    <s v="Long-haul"/>
    <d v="1899-12-30T17:08:15"/>
    <x v="3"/>
    <d v="2025-01-06T00:00:00"/>
    <d v="1899-12-30T18:32:15"/>
    <d v="1899-12-30T10:22:15"/>
    <d v="1899-12-30T01:24:00"/>
    <d v="1899-12-30T01:24:00"/>
    <n v="126"/>
    <s v="Severe-delay"/>
    <n v="1480.37"/>
    <x v="1"/>
    <n v="3"/>
    <s v="Non-Vegetarian"/>
    <n v="15.02"/>
    <n v="72263.767860862703"/>
    <s v="Not Cancelled"/>
    <n v="4.6399999999999997"/>
    <n v="91716.52"/>
    <n v="94746.68"/>
    <n v="1.0330383228670255"/>
  </r>
  <r>
    <s v="4d000947-14b6-4ae6-9656-3a4c70bef7e2"/>
    <s v="Zachary Abbott"/>
    <n v="69"/>
    <x v="1"/>
    <s v="F"/>
    <s v="Germany"/>
    <x v="1"/>
    <x v="3"/>
    <x v="3"/>
    <s v="PEK"/>
    <x v="3"/>
    <n v="14253"/>
    <s v="Long-haul"/>
    <d v="1899-12-30T17:08:15"/>
    <x v="3"/>
    <d v="2025-01-10T00:00:00"/>
    <d v="1899-12-30T18:32:15"/>
    <d v="1899-12-30T10:22:15"/>
    <d v="1899-12-30T01:24:00"/>
    <d v="1899-12-30T01:24:00"/>
    <n v="126"/>
    <s v="Severe-delay"/>
    <n v="1428.86"/>
    <x v="0"/>
    <n v="5"/>
    <s v="Gluten-Free"/>
    <n v="199.31"/>
    <n v="72676.813032656501"/>
    <s v="Not Cancelled"/>
    <n v="4.66"/>
    <n v="92212.18"/>
    <n v="91486.9"/>
    <n v="0.99213466160327191"/>
  </r>
  <r>
    <s v="d0615ede-e7a6-4292-8d41-d4782f74306c"/>
    <s v="Teresa Reyes"/>
    <n v="45"/>
    <x v="3"/>
    <s v="F"/>
    <s v="Germany"/>
    <x v="0"/>
    <x v="3"/>
    <x v="3"/>
    <s v="PEK"/>
    <x v="3"/>
    <n v="14253"/>
    <s v="Long-haul"/>
    <d v="1899-12-30T17:08:15"/>
    <x v="3"/>
    <d v="2025-01-12T00:00:00"/>
    <d v="1899-12-30T18:32:15"/>
    <d v="1899-12-30T10:22:15"/>
    <d v="1899-12-30T01:24:00"/>
    <d v="1899-12-30T01:24:00"/>
    <n v="126"/>
    <s v="Severe-delay"/>
    <n v="461.85"/>
    <x v="2"/>
    <n v="5"/>
    <s v="Gluten-Free"/>
    <n v="54.66"/>
    <n v="72211.249969398094"/>
    <s v="Cancelled"/>
    <n v="3.98"/>
    <n v="91653.5"/>
    <n v="29569.33"/>
    <n v="0.32262084917651812"/>
  </r>
  <r>
    <s v="b64c9fa1-1a87-4bfd-b569-46a268f7451e"/>
    <s v="Brian Rogers"/>
    <n v="52"/>
    <x v="3"/>
    <s v="F"/>
    <s v="Germany"/>
    <x v="1"/>
    <x v="4"/>
    <x v="4"/>
    <s v="BKK"/>
    <x v="4"/>
    <n v="7728"/>
    <s v="Moderate-haul"/>
    <d v="1899-12-30T05:32:22"/>
    <x v="4"/>
    <d v="2025-01-15T00:00:00"/>
    <d v="1899-12-30T06:10:22"/>
    <d v="1899-12-30T14:45:22"/>
    <d v="1899-12-30T00:38:00"/>
    <d v="1899-12-30T00:38:00"/>
    <n v="38"/>
    <s v="Moderate-delay"/>
    <n v="434.01"/>
    <x v="0"/>
    <n v="5"/>
    <s v="Vegetarian"/>
    <n v="12.19"/>
    <n v="40056.213391195197"/>
    <s v="Not Cancelled"/>
    <n v="3.08"/>
    <n v="53067.46"/>
    <n v="27779.08"/>
    <n v="0.52346729992353136"/>
  </r>
  <r>
    <s v="68966c85-0df9-4a4e-b4e5-b36683f823f0"/>
    <s v="Barry Warren"/>
    <n v="21"/>
    <x v="0"/>
    <s v="M"/>
    <s v="Germany"/>
    <x v="1"/>
    <x v="4"/>
    <x v="4"/>
    <s v="BKK"/>
    <x v="4"/>
    <n v="7728"/>
    <s v="Moderate-haul"/>
    <d v="1899-12-30T05:32:22"/>
    <x v="4"/>
    <d v="2025-01-01T00:00:00"/>
    <d v="1899-12-30T06:10:22"/>
    <d v="1899-12-30T14:45:22"/>
    <d v="1899-12-30T00:38:00"/>
    <d v="1899-12-30T00:38:00"/>
    <n v="38"/>
    <s v="Moderate-delay"/>
    <n v="520.51"/>
    <x v="2"/>
    <n v="5"/>
    <s v="No Preference"/>
    <n v="40.479999999999997"/>
    <n v="39918.957203268103"/>
    <s v="Cancelled"/>
    <n v="3.91"/>
    <n v="52902.75"/>
    <n v="33320.74"/>
    <n v="0.62984892089730682"/>
  </r>
  <r>
    <s v="fdfc7066-9b5c-4023-ae9c-0b53875111ab"/>
    <s v="Shelby Johnson"/>
    <n v="18"/>
    <x v="0"/>
    <s v="F"/>
    <s v="Germany"/>
    <x v="0"/>
    <x v="4"/>
    <x v="4"/>
    <s v="BKK"/>
    <x v="4"/>
    <n v="7728"/>
    <s v="Moderate-haul"/>
    <d v="1899-12-30T05:32:22"/>
    <x v="4"/>
    <d v="2025-01-07T00:00:00"/>
    <d v="1899-12-30T06:10:22"/>
    <d v="1899-12-30T14:45:22"/>
    <d v="1899-12-30T00:38:00"/>
    <d v="1899-12-30T00:38:00"/>
    <n v="38"/>
    <s v="Moderate-delay"/>
    <n v="280.68"/>
    <x v="0"/>
    <n v="5"/>
    <s v="Vegan"/>
    <n v="176.86"/>
    <n v="39223.936445129999"/>
    <s v="Cancelled"/>
    <n v="4.28"/>
    <n v="52068.72"/>
    <n v="17998.89"/>
    <n v="0.34567567629855311"/>
  </r>
  <r>
    <s v="00eeb88e-b3eb-40f8-8438-7f55648184fe"/>
    <s v="Brandon Lara"/>
    <n v="67"/>
    <x v="1"/>
    <s v="F"/>
    <s v="Germany"/>
    <x v="0"/>
    <x v="4"/>
    <x v="4"/>
    <s v="BKK"/>
    <x v="4"/>
    <n v="7728"/>
    <s v="Moderate-haul"/>
    <d v="1899-12-30T05:32:22"/>
    <x v="4"/>
    <d v="2025-01-06T00:00:00"/>
    <d v="1899-12-30T06:10:22"/>
    <d v="1899-12-30T14:45:22"/>
    <d v="1899-12-30T00:38:00"/>
    <d v="1899-12-30T00:38:00"/>
    <n v="38"/>
    <s v="Moderate-delay"/>
    <n v="1429.6"/>
    <x v="1"/>
    <n v="5"/>
    <s v="No Preference"/>
    <n v="38.409999999999997"/>
    <n v="39673.803650702401"/>
    <s v="Not Cancelled"/>
    <n v="3.86"/>
    <n v="52608.56"/>
    <n v="91502.080000000002"/>
    <n v="1.7393002203443699"/>
  </r>
  <r>
    <s v="a19f78ff-eff6-4755-8c26-1c59d00b3136"/>
    <s v="Casey Jones"/>
    <n v="73"/>
    <x v="4"/>
    <s v="F"/>
    <s v="Germany"/>
    <x v="0"/>
    <x v="4"/>
    <x v="4"/>
    <s v="BKK"/>
    <x v="4"/>
    <n v="7728"/>
    <s v="Moderate-haul"/>
    <d v="1899-12-30T05:32:22"/>
    <x v="4"/>
    <d v="2025-01-14T00:00:00"/>
    <d v="1899-12-30T06:10:22"/>
    <d v="1899-12-30T14:45:22"/>
    <d v="1899-12-30T00:38:00"/>
    <d v="1899-12-30T00:38:00"/>
    <n v="38"/>
    <s v="Moderate-delay"/>
    <n v="604.41999999999996"/>
    <x v="0"/>
    <n v="5"/>
    <s v="Vegan"/>
    <n v="43.71"/>
    <n v="40031.368558785798"/>
    <s v="Not Cancelled"/>
    <n v="3.04"/>
    <n v="53037.64"/>
    <n v="38691.620000000003"/>
    <n v="0.72951247453695156"/>
  </r>
  <r>
    <s v="9a0442ab-62ab-4ea7-8f6a-e5b9bbd2ff54"/>
    <s v="Sherri Anderson"/>
    <n v="63"/>
    <x v="1"/>
    <s v="M"/>
    <s v="Germany"/>
    <x v="0"/>
    <x v="4"/>
    <x v="4"/>
    <s v="BKK"/>
    <x v="4"/>
    <n v="7728"/>
    <s v="Moderate-haul"/>
    <d v="1899-12-30T05:32:22"/>
    <x v="4"/>
    <d v="2025-01-13T00:00:00"/>
    <d v="1899-12-30T06:10:22"/>
    <d v="1899-12-30T14:45:22"/>
    <d v="1899-12-30T00:38:00"/>
    <d v="1899-12-30T00:38:00"/>
    <n v="38"/>
    <s v="Moderate-delay"/>
    <n v="762.4"/>
    <x v="2"/>
    <n v="5"/>
    <s v="Vegetarian"/>
    <n v="137.94"/>
    <n v="39979.253240100297"/>
    <s v="Not Cancelled"/>
    <n v="3.91"/>
    <n v="52975.1"/>
    <n v="48821.19"/>
    <n v="0.92158750054270788"/>
  </r>
  <r>
    <s v="dcce1496-5ee1-449a-aaf5-ccfbfb796600"/>
    <s v="Melissa Orr"/>
    <n v="46"/>
    <x v="3"/>
    <s v="M"/>
    <s v="Germany"/>
    <x v="0"/>
    <x v="4"/>
    <x v="4"/>
    <s v="BKK"/>
    <x v="4"/>
    <n v="7728"/>
    <s v="Moderate-haul"/>
    <d v="1899-12-30T05:32:22"/>
    <x v="4"/>
    <d v="2025-01-02T00:00:00"/>
    <d v="1899-12-30T06:10:22"/>
    <d v="1899-12-30T14:45:22"/>
    <d v="1899-12-30T00:38:00"/>
    <d v="1899-12-30T00:38:00"/>
    <n v="38"/>
    <s v="Moderate-delay"/>
    <n v="395.93"/>
    <x v="2"/>
    <n v="5"/>
    <s v="No Preference"/>
    <n v="63.57"/>
    <n v="40014.632804243003"/>
    <s v="Not Cancelled"/>
    <n v="4.88"/>
    <n v="53017.56"/>
    <n v="25352.23"/>
    <n v="0.47818552947363102"/>
  </r>
  <r>
    <s v="b776841c-16cc-486d-95b6-ecefff90be82"/>
    <s v="Corey Johnson III"/>
    <n v="53"/>
    <x v="3"/>
    <s v="F"/>
    <s v="Germany"/>
    <x v="1"/>
    <x v="4"/>
    <x v="4"/>
    <s v="BKK"/>
    <x v="4"/>
    <n v="7728"/>
    <s v="Moderate-haul"/>
    <d v="1899-12-30T05:32:22"/>
    <x v="4"/>
    <d v="2025-01-10T00:00:00"/>
    <d v="1899-12-30T06:10:22"/>
    <d v="1899-12-30T14:45:22"/>
    <d v="1899-12-30T00:38:00"/>
    <d v="1899-12-30T00:38:00"/>
    <n v="38"/>
    <s v="Moderate-delay"/>
    <n v="947.53"/>
    <x v="0"/>
    <n v="5"/>
    <s v="Vegan"/>
    <n v="98.72"/>
    <n v="39710.644033786397"/>
    <s v="Not Cancelled"/>
    <n v="3.84"/>
    <n v="52652.77"/>
    <n v="60661.66"/>
    <n v="1.1521076668900803"/>
  </r>
  <r>
    <s v="3ed66b11-0bc7-4982-9b5b-32b367b0a427"/>
    <s v="Richard Wilkins"/>
    <n v="66"/>
    <x v="1"/>
    <s v="F"/>
    <s v="Germany"/>
    <x v="0"/>
    <x v="4"/>
    <x v="4"/>
    <s v="BKK"/>
    <x v="4"/>
    <n v="7728"/>
    <s v="Moderate-haul"/>
    <d v="1899-12-30T05:32:22"/>
    <x v="4"/>
    <d v="2025-01-08T00:00:00"/>
    <d v="1899-12-30T06:10:22"/>
    <d v="1899-12-30T14:45:22"/>
    <d v="1899-12-30T00:38:00"/>
    <d v="1899-12-30T00:38:00"/>
    <n v="38"/>
    <s v="Moderate-delay"/>
    <n v="892.54"/>
    <x v="1"/>
    <n v="5"/>
    <s v="Non-Vegetarian"/>
    <n v="46.16"/>
    <n v="39997.797019584897"/>
    <s v="Cancelled"/>
    <n v="3.42"/>
    <n v="52997.36"/>
    <n v="57131.79"/>
    <n v="1.0780119990882564"/>
  </r>
  <r>
    <s v="53a3e520-1965-483c-873d-d952f9541c70"/>
    <s v="Anthony Baker"/>
    <n v="26"/>
    <x v="0"/>
    <s v="F"/>
    <s v="Germany"/>
    <x v="1"/>
    <x v="4"/>
    <x v="4"/>
    <s v="BKK"/>
    <x v="4"/>
    <n v="7728"/>
    <s v="Moderate-haul"/>
    <d v="1899-12-30T05:32:22"/>
    <x v="4"/>
    <d v="2025-01-13T00:00:00"/>
    <d v="1899-12-30T06:10:22"/>
    <d v="1899-12-30T14:45:22"/>
    <d v="1899-12-30T00:38:00"/>
    <d v="1899-12-30T00:38:00"/>
    <n v="38"/>
    <s v="Moderate-delay"/>
    <n v="946.72"/>
    <x v="2"/>
    <n v="5"/>
    <s v="Non-Vegetarian"/>
    <n v="18.64"/>
    <n v="39451.261818005602"/>
    <s v="Cancelled"/>
    <n v="3.65"/>
    <n v="52341.51"/>
    <n v="60593.81"/>
    <n v="1.1576626276162074"/>
  </r>
  <r>
    <s v="cb1b287b-1ba4-4536-8f10-cd2f42f035f1"/>
    <s v="Brian Moore"/>
    <n v="53"/>
    <x v="3"/>
    <s v="F"/>
    <s v="Germany"/>
    <x v="0"/>
    <x v="5"/>
    <x v="2"/>
    <s v="DXB"/>
    <x v="5"/>
    <n v="2357"/>
    <s v="Short-haul "/>
    <d v="1899-12-30T16:35:37"/>
    <x v="5"/>
    <d v="2025-01-15T00:00:00"/>
    <d v="1899-12-30T18:24:37"/>
    <d v="1899-12-30T21:01:37"/>
    <d v="1899-12-30T01:49:00"/>
    <d v="1899-12-30T01:49:00"/>
    <n v="109"/>
    <s v="Moderate-delay"/>
    <n v="973.3"/>
    <x v="2"/>
    <n v="5"/>
    <s v="Vegan"/>
    <n v="44.37"/>
    <n v="13284.996365250499"/>
    <s v="Cancelled"/>
    <n v="3.73"/>
    <n v="20942"/>
    <n v="62300.07"/>
    <n v="2.9748863527838791"/>
  </r>
  <r>
    <s v="89b73320-81a7-4d27-bc71-89a440f34331"/>
    <s v="Lucas Hudson"/>
    <n v="47"/>
    <x v="3"/>
    <s v="M"/>
    <s v="Germany"/>
    <x v="0"/>
    <x v="5"/>
    <x v="2"/>
    <s v="DXB"/>
    <x v="5"/>
    <n v="2357"/>
    <s v="Short-haul "/>
    <d v="1899-12-30T16:35:37"/>
    <x v="5"/>
    <d v="2025-01-02T00:00:00"/>
    <d v="1899-12-30T18:24:37"/>
    <d v="1899-12-30T21:01:37"/>
    <d v="1899-12-30T01:49:00"/>
    <d v="1899-12-30T01:49:00"/>
    <n v="109"/>
    <s v="Moderate-delay"/>
    <n v="1343.43"/>
    <x v="1"/>
    <n v="5"/>
    <s v="No Preference"/>
    <n v="101.57"/>
    <n v="13119.7550998652"/>
    <s v="Cancelled"/>
    <n v="3.97"/>
    <n v="20743.71"/>
    <n v="85999.83"/>
    <n v="4.1458268554660664"/>
  </r>
  <r>
    <s v="00a3fb9a-b8cc-4f6c-aa6c-b30d81fe0d62"/>
    <s v="Kristina Edwards"/>
    <n v="57"/>
    <x v="3"/>
    <s v="M"/>
    <s v="Germany"/>
    <x v="1"/>
    <x v="5"/>
    <x v="2"/>
    <s v="DXB"/>
    <x v="5"/>
    <n v="2357"/>
    <s v="Short-haul "/>
    <d v="1899-12-30T16:35:37"/>
    <x v="5"/>
    <d v="2025-01-11T00:00:00"/>
    <d v="1899-12-30T18:24:37"/>
    <d v="1899-12-30T21:01:37"/>
    <d v="1899-12-30T01:49:00"/>
    <d v="1899-12-30T01:49:00"/>
    <n v="109"/>
    <s v="Moderate-delay"/>
    <n v="692.2"/>
    <x v="1"/>
    <n v="5"/>
    <s v="Vegetarian"/>
    <n v="170.6"/>
    <n v="12880.8308284954"/>
    <s v="Not Cancelled"/>
    <n v="3.44"/>
    <n v="20457"/>
    <n v="44334.92"/>
    <n v="2.1672249107884829"/>
  </r>
  <r>
    <s v="e11b8367-78ca-4926-b815-3be1b41caa2c"/>
    <s v="Dr. Amy Jacobs"/>
    <n v="31"/>
    <x v="2"/>
    <s v="M"/>
    <s v="Germany"/>
    <x v="1"/>
    <x v="5"/>
    <x v="2"/>
    <s v="DXB"/>
    <x v="5"/>
    <n v="2357"/>
    <s v="Short-haul "/>
    <d v="1899-12-30T16:35:37"/>
    <x v="5"/>
    <d v="2025-01-04T00:00:00"/>
    <d v="1899-12-30T18:24:37"/>
    <d v="1899-12-30T21:01:37"/>
    <d v="1899-12-30T01:49:00"/>
    <d v="1899-12-30T01:49:00"/>
    <n v="109"/>
    <s v="Moderate-delay"/>
    <n v="973.25"/>
    <x v="2"/>
    <n v="3"/>
    <s v="No Preference"/>
    <n v="144.47999999999999"/>
    <n v="13132.688604269601"/>
    <s v="Cancelled"/>
    <n v="3.84"/>
    <n v="20759.23"/>
    <n v="62316.9"/>
    <n v="3.0018887983802869"/>
  </r>
  <r>
    <s v="c7096d01-b2e6-442f-bde2-684f4d086de3"/>
    <s v="Teresa King"/>
    <n v="31"/>
    <x v="2"/>
    <s v="M"/>
    <s v="Germany"/>
    <x v="1"/>
    <x v="5"/>
    <x v="2"/>
    <s v="DXB"/>
    <x v="5"/>
    <n v="2357"/>
    <s v="Short-haul "/>
    <d v="1899-12-30T16:35:37"/>
    <x v="5"/>
    <d v="2025-01-10T00:00:00"/>
    <d v="1899-12-30T18:24:37"/>
    <d v="1899-12-30T21:01:37"/>
    <d v="1899-12-30T01:49:00"/>
    <d v="1899-12-30T01:49:00"/>
    <n v="109"/>
    <s v="Moderate-delay"/>
    <n v="521.92999999999995"/>
    <x v="1"/>
    <n v="3"/>
    <s v="Gluten-Free"/>
    <n v="143.37"/>
    <n v="12579.7750133837"/>
    <s v="Cancelled"/>
    <n v="4.1100000000000003"/>
    <n v="20095.73"/>
    <n v="33432.19"/>
    <n v="1.6636464562372206"/>
  </r>
  <r>
    <s v="f8ebb5ab-3e6d-48eb-b4e5-a42b6202fc5e"/>
    <s v="Nicholas Lozano"/>
    <n v="43"/>
    <x v="3"/>
    <s v="F"/>
    <s v="Germany"/>
    <x v="0"/>
    <x v="5"/>
    <x v="2"/>
    <s v="DXB"/>
    <x v="5"/>
    <n v="2357"/>
    <s v="Short-haul "/>
    <d v="1899-12-30T16:35:37"/>
    <x v="5"/>
    <d v="2025-01-03T00:00:00"/>
    <d v="1899-12-30T18:24:37"/>
    <d v="1899-12-30T21:01:37"/>
    <d v="1899-12-30T01:49:00"/>
    <d v="1899-12-30T01:49:00"/>
    <n v="109"/>
    <s v="Moderate-delay"/>
    <n v="561.48"/>
    <x v="1"/>
    <n v="5"/>
    <s v="Non-Vegetarian"/>
    <n v="94.38"/>
    <n v="12291.891199185"/>
    <s v="Not Cancelled"/>
    <n v="4.92"/>
    <n v="19750.27"/>
    <n v="35953.599999999999"/>
    <n v="1.8204105564126465"/>
  </r>
  <r>
    <s v="75ce6890-adb0-4c6e-b403-7d082a4b5e7b"/>
    <s v="Christopher Montgomery"/>
    <n v="33"/>
    <x v="2"/>
    <s v="M"/>
    <s v="Germany"/>
    <x v="0"/>
    <x v="5"/>
    <x v="2"/>
    <s v="DXB"/>
    <x v="5"/>
    <n v="2357"/>
    <s v="Short-haul "/>
    <d v="1899-12-30T16:35:37"/>
    <x v="5"/>
    <d v="2025-01-08T00:00:00"/>
    <d v="1899-12-30T18:24:37"/>
    <d v="1899-12-30T21:01:37"/>
    <d v="1899-12-30T01:49:00"/>
    <d v="1899-12-30T01:49:00"/>
    <n v="109"/>
    <s v="Moderate-delay"/>
    <n v="571.52"/>
    <x v="1"/>
    <n v="3"/>
    <s v="Non-Vegetarian"/>
    <n v="26.46"/>
    <n v="12534.949485085701"/>
    <s v="Not Cancelled"/>
    <n v="4.5199999999999996"/>
    <n v="20041.939999999999"/>
    <n v="36582.57"/>
    <n v="1.8253008441298597"/>
  </r>
  <r>
    <s v="3180bb81-d4be-42a1-ba89-c8d2305b621d"/>
    <s v="Hannah Shaffer"/>
    <n v="23"/>
    <x v="0"/>
    <s v="F"/>
    <s v="Germany"/>
    <x v="0"/>
    <x v="5"/>
    <x v="2"/>
    <s v="DXB"/>
    <x v="5"/>
    <n v="2357"/>
    <s v="Short-haul "/>
    <d v="1899-12-30T16:35:37"/>
    <x v="5"/>
    <d v="2025-01-09T00:00:00"/>
    <d v="1899-12-30T18:24:37"/>
    <d v="1899-12-30T21:01:37"/>
    <d v="1899-12-30T01:49:00"/>
    <d v="1899-12-30T01:49:00"/>
    <n v="109"/>
    <s v="Moderate-delay"/>
    <n v="408.68"/>
    <x v="0"/>
    <n v="5"/>
    <s v="Vegetarian"/>
    <n v="135.59"/>
    <n v="12834.872523483"/>
    <s v="Not Cancelled"/>
    <n v="3.22"/>
    <n v="20401.849999999999"/>
    <n v="26182.639999999999"/>
    <n v="1.2833463631974551"/>
  </r>
  <r>
    <s v="5aa6dd42-1833-4a6e-ad1a-a34279d9ac38"/>
    <s v="Emily Reid"/>
    <n v="61"/>
    <x v="1"/>
    <s v="M"/>
    <s v="Germany"/>
    <x v="0"/>
    <x v="5"/>
    <x v="2"/>
    <s v="DXB"/>
    <x v="5"/>
    <n v="2357"/>
    <s v="Short-haul "/>
    <d v="1899-12-30T16:35:37"/>
    <x v="5"/>
    <d v="2025-01-11T00:00:00"/>
    <d v="1899-12-30T18:24:37"/>
    <d v="1899-12-30T21:01:37"/>
    <d v="1899-12-30T01:49:00"/>
    <d v="1899-12-30T01:49:00"/>
    <n v="109"/>
    <s v="Moderate-delay"/>
    <n v="226.21"/>
    <x v="1"/>
    <n v="5"/>
    <s v="Vegan"/>
    <n v="149.91"/>
    <n v="12365.805170448801"/>
    <s v="Cancelled"/>
    <n v="3.61"/>
    <n v="19838.97"/>
    <n v="14507.42"/>
    <n v="0.73125872966187255"/>
  </r>
  <r>
    <s v="267c0be7-9295-4e39-8611-8e53ad31e2de"/>
    <s v="Samantha Guzman"/>
    <n v="74"/>
    <x v="4"/>
    <s v="M"/>
    <s v="Germany"/>
    <x v="1"/>
    <x v="5"/>
    <x v="2"/>
    <s v="DXB"/>
    <x v="5"/>
    <n v="2357"/>
    <s v="Short-haul "/>
    <d v="1899-12-30T16:35:37"/>
    <x v="5"/>
    <d v="2025-01-10T00:00:00"/>
    <d v="1899-12-30T18:24:37"/>
    <d v="1899-12-30T21:01:37"/>
    <d v="1899-12-30T01:49:00"/>
    <d v="1899-12-30T01:49:00"/>
    <n v="109"/>
    <s v="Moderate-delay"/>
    <n v="1134.3699999999999"/>
    <x v="1"/>
    <n v="5"/>
    <s v="Gluten-Free"/>
    <n v="97.29"/>
    <n v="12751.228678855299"/>
    <s v="Not Cancelled"/>
    <n v="3.34"/>
    <n v="20301.47"/>
    <n v="72619.14"/>
    <n v="3.577038510019225"/>
  </r>
  <r>
    <s v="58994614-6d6a-4d3e-b503-2e4fc0668e26"/>
    <s v="David Morris"/>
    <n v="34"/>
    <x v="2"/>
    <s v="F"/>
    <s v="Germany"/>
    <x v="0"/>
    <x v="6"/>
    <x v="5"/>
    <s v="DEN"/>
    <x v="6"/>
    <n v="11198"/>
    <s v="Long-haul"/>
    <d v="1899-12-30T06:48:26"/>
    <x v="6"/>
    <d v="2025-01-10T00:00:00"/>
    <d v="1899-12-30T07:27:26"/>
    <d v="1899-12-30T19:53:26"/>
    <d v="1899-12-30T00:39:00"/>
    <d v="1899-12-30T00:39:00"/>
    <n v="39"/>
    <s v="Moderate-delay"/>
    <n v="298.77"/>
    <x v="2"/>
    <n v="3"/>
    <s v="Vegetarian"/>
    <n v="193.98"/>
    <n v="56585.1877984085"/>
    <s v="Not Cancelled"/>
    <n v="4.57"/>
    <n v="72902.23"/>
    <n v="19160.080000000002"/>
    <n v="0.26281884655654569"/>
  </r>
  <r>
    <s v="25578bf5-7318-4d66-801b-00708ad67eb7"/>
    <s v="Kimberly Gutierrez"/>
    <n v="35"/>
    <x v="2"/>
    <s v="M"/>
    <s v="Germany"/>
    <x v="0"/>
    <x v="6"/>
    <x v="5"/>
    <s v="DEN"/>
    <x v="6"/>
    <n v="11198"/>
    <s v="Long-haul"/>
    <d v="1899-12-30T06:48:26"/>
    <x v="6"/>
    <d v="2025-01-08T00:00:00"/>
    <d v="1899-12-30T07:27:26"/>
    <d v="1899-12-30T19:53:26"/>
    <d v="1899-12-30T00:39:00"/>
    <d v="1899-12-30T00:39:00"/>
    <n v="39"/>
    <s v="Moderate-delay"/>
    <n v="607.29"/>
    <x v="0"/>
    <n v="3"/>
    <s v="Vegan"/>
    <n v="3.41"/>
    <n v="56682.225253176097"/>
    <s v="Cancelled"/>
    <n v="4.76"/>
    <n v="73018.67"/>
    <n v="38867.24"/>
    <n v="0.53229180975221813"/>
  </r>
  <r>
    <s v="06860f1e-4c7c-4518-815b-103294d09758"/>
    <s v="Laura Harvey"/>
    <n v="20"/>
    <x v="0"/>
    <s v="F"/>
    <s v="Germany"/>
    <x v="0"/>
    <x v="6"/>
    <x v="5"/>
    <s v="DEN"/>
    <x v="6"/>
    <n v="11198"/>
    <s v="Long-haul"/>
    <d v="1899-12-30T06:48:26"/>
    <x v="6"/>
    <d v="2025-01-03T00:00:00"/>
    <d v="1899-12-30T07:27:26"/>
    <d v="1899-12-30T19:53:26"/>
    <d v="1899-12-30T00:39:00"/>
    <d v="1899-12-30T00:39:00"/>
    <n v="39"/>
    <s v="Moderate-delay"/>
    <n v="130.66999999999999"/>
    <x v="2"/>
    <n v="5"/>
    <s v="Vegan"/>
    <n v="14.84"/>
    <n v="56496.524942047501"/>
    <s v="Not Cancelled"/>
    <n v="4.32"/>
    <n v="72795.83"/>
    <n v="8365.85"/>
    <n v="0.11492210474143917"/>
  </r>
  <r>
    <s v="cf4f62b7-265a-41bb-af08-091ca3faf092"/>
    <s v="James Lopez"/>
    <n v="48"/>
    <x v="3"/>
    <s v="F"/>
    <s v="Germany"/>
    <x v="0"/>
    <x v="6"/>
    <x v="5"/>
    <s v="DEN"/>
    <x v="6"/>
    <n v="11198"/>
    <s v="Long-haul"/>
    <d v="1899-12-30T06:48:26"/>
    <x v="6"/>
    <d v="2025-01-08T00:00:00"/>
    <d v="1899-12-30T07:27:26"/>
    <d v="1899-12-30T19:53:26"/>
    <d v="1899-12-30T00:39:00"/>
    <d v="1899-12-30T00:39:00"/>
    <n v="39"/>
    <s v="Moderate-delay"/>
    <n v="924.21"/>
    <x v="0"/>
    <n v="5"/>
    <s v="Gluten-Free"/>
    <n v="58.05"/>
    <n v="56671.3631993284"/>
    <s v="Not Cancelled"/>
    <n v="3.23"/>
    <n v="73005.64"/>
    <n v="59161.05"/>
    <n v="0.81036273361893685"/>
  </r>
  <r>
    <s v="df91fbf0-16c3-4800-b11e-f9865d747ec4"/>
    <s v="Jennifer Ramirez"/>
    <n v="50"/>
    <x v="3"/>
    <s v="M"/>
    <s v="Germany"/>
    <x v="0"/>
    <x v="6"/>
    <x v="5"/>
    <s v="DEN"/>
    <x v="6"/>
    <n v="11198"/>
    <s v="Long-haul"/>
    <d v="1899-12-30T06:48:26"/>
    <x v="6"/>
    <d v="2025-01-02T00:00:00"/>
    <d v="1899-12-30T07:27:26"/>
    <d v="1899-12-30T19:53:26"/>
    <d v="1899-12-30T00:39:00"/>
    <d v="1899-12-30T00:39:00"/>
    <n v="39"/>
    <s v="Moderate-delay"/>
    <n v="423.65"/>
    <x v="2"/>
    <n v="5"/>
    <s v="Vegan"/>
    <n v="7.25"/>
    <n v="57222.179259832301"/>
    <s v="Cancelled"/>
    <n v="3.82"/>
    <n v="73666.62"/>
    <n v="27115.05"/>
    <n v="0.36807783498143393"/>
  </r>
  <r>
    <s v="89a57499-ef90-4211-8c06-401764c4cdfb"/>
    <s v="Linda Craig"/>
    <n v="69"/>
    <x v="1"/>
    <s v="F"/>
    <s v="Germany"/>
    <x v="1"/>
    <x v="6"/>
    <x v="5"/>
    <s v="DEN"/>
    <x v="6"/>
    <n v="11198"/>
    <s v="Long-haul"/>
    <d v="1899-12-30T06:48:26"/>
    <x v="6"/>
    <d v="2025-01-03T00:00:00"/>
    <d v="1899-12-30T07:27:26"/>
    <d v="1899-12-30T19:53:26"/>
    <d v="1899-12-30T00:39:00"/>
    <d v="1899-12-30T00:39:00"/>
    <n v="39"/>
    <s v="Moderate-delay"/>
    <n v="439.29"/>
    <x v="1"/>
    <n v="5"/>
    <s v="Gluten-Free"/>
    <n v="133.97999999999999"/>
    <n v="56794.872949912999"/>
    <s v="Cancelled"/>
    <n v="4.0599999999999996"/>
    <n v="73153.850000000006"/>
    <n v="28141.360000000001"/>
    <n v="0.38468734044756359"/>
  </r>
  <r>
    <s v="d87f8c3f-56f7-433d-a8ea-d72b8642acf5"/>
    <s v="Kim Thompson"/>
    <n v="60"/>
    <x v="1"/>
    <s v="F"/>
    <s v="Germany"/>
    <x v="1"/>
    <x v="6"/>
    <x v="5"/>
    <s v="DEN"/>
    <x v="6"/>
    <n v="11198"/>
    <s v="Long-haul"/>
    <d v="1899-12-30T06:48:26"/>
    <x v="6"/>
    <d v="2025-01-12T00:00:00"/>
    <d v="1899-12-30T07:27:26"/>
    <d v="1899-12-30T19:53:26"/>
    <d v="1899-12-30T00:39:00"/>
    <d v="1899-12-30T00:39:00"/>
    <n v="39"/>
    <s v="Moderate-delay"/>
    <n v="430.74"/>
    <x v="1"/>
    <n v="5"/>
    <s v="Vegetarian"/>
    <n v="60"/>
    <n v="56945.055573375103"/>
    <s v="Not Cancelled"/>
    <n v="3.65"/>
    <n v="73334.070000000007"/>
    <n v="27579.360000000001"/>
    <n v="0.37607840393966951"/>
  </r>
  <r>
    <s v="6358dfcd-fe39-44cd-9f21-8516614c9370"/>
    <s v="Brian Madden"/>
    <n v="66"/>
    <x v="1"/>
    <s v="M"/>
    <s v="Germany"/>
    <x v="0"/>
    <x v="6"/>
    <x v="5"/>
    <s v="DEN"/>
    <x v="6"/>
    <n v="11198"/>
    <s v="Long-haul"/>
    <d v="1899-12-30T06:48:26"/>
    <x v="6"/>
    <d v="2025-01-02T00:00:00"/>
    <d v="1899-12-30T07:27:26"/>
    <d v="1899-12-30T19:53:26"/>
    <d v="1899-12-30T00:39:00"/>
    <d v="1899-12-30T00:39:00"/>
    <n v="39"/>
    <s v="Moderate-delay"/>
    <n v="741.16"/>
    <x v="2"/>
    <n v="5"/>
    <s v="Gluten-Free"/>
    <n v="119.59"/>
    <n v="56972.167167543601"/>
    <s v="Not Cancelled"/>
    <n v="3.97"/>
    <n v="73366.600000000006"/>
    <n v="47458.16"/>
    <n v="0.64686328656364067"/>
  </r>
  <r>
    <s v="d49801ad-59c3-4f5e-945d-2dabb7d99cb4"/>
    <s v="Christopher Dixon"/>
    <n v="46"/>
    <x v="3"/>
    <s v="F"/>
    <s v="Germany"/>
    <x v="1"/>
    <x v="7"/>
    <x v="6"/>
    <s v="PVG"/>
    <x v="7"/>
    <n v="5057"/>
    <s v="Moderate-haul"/>
    <d v="1899-12-30T14:34:04"/>
    <x v="7"/>
    <d v="2025-01-05T00:00:00"/>
    <d v="1899-12-30T14:38:04"/>
    <d v="1899-12-30T20:15:04"/>
    <d v="1899-12-30T00:04:00"/>
    <d v="1899-12-30T00:04:00"/>
    <n v="4"/>
    <s v="On-time"/>
    <n v="1135.32"/>
    <x v="2"/>
    <n v="5"/>
    <s v="No Preference"/>
    <n v="41.2"/>
    <n v="26124.9931634024"/>
    <s v="Cancelled"/>
    <n v="4.84"/>
    <n v="36349.99"/>
    <n v="72668.72"/>
    <n v="1.9991400272737352"/>
  </r>
  <r>
    <s v="bec8b083-29b6-4099-98a9-7badebbe5aef"/>
    <s v="Kaitlyn Gonzalez"/>
    <n v="73"/>
    <x v="4"/>
    <s v="F"/>
    <s v="Germany"/>
    <x v="1"/>
    <x v="7"/>
    <x v="6"/>
    <s v="PVG"/>
    <x v="7"/>
    <n v="5057"/>
    <s v="Moderate-haul"/>
    <d v="1899-12-30T14:34:04"/>
    <x v="7"/>
    <d v="2025-01-04T00:00:00"/>
    <d v="1899-12-30T14:38:04"/>
    <d v="1899-12-30T20:15:04"/>
    <d v="1899-12-30T00:04:00"/>
    <d v="1899-12-30T00:04:00"/>
    <n v="4"/>
    <s v="On-time"/>
    <n v="1261.52"/>
    <x v="2"/>
    <n v="5"/>
    <s v="Vegan"/>
    <n v="55.31"/>
    <n v="26269.7977202978"/>
    <s v="Cancelled"/>
    <n v="3.56"/>
    <n v="36523.760000000002"/>
    <n v="80748.34"/>
    <n v="2.2108441190063672"/>
  </r>
  <r>
    <s v="4a1a1d76-ba49-48f4-97f9-716682299bd9"/>
    <s v="Daniel Garcia"/>
    <n v="29"/>
    <x v="0"/>
    <s v="M"/>
    <s v="Germany"/>
    <x v="0"/>
    <x v="7"/>
    <x v="6"/>
    <s v="PVG"/>
    <x v="7"/>
    <n v="5057"/>
    <s v="Moderate-haul"/>
    <d v="1899-12-30T14:34:04"/>
    <x v="7"/>
    <d v="2025-01-14T00:00:00"/>
    <d v="1899-12-30T14:38:04"/>
    <d v="1899-12-30T20:15:04"/>
    <d v="1899-12-30T00:04:00"/>
    <d v="1899-12-30T00:04:00"/>
    <n v="4"/>
    <s v="On-time"/>
    <n v="348.03"/>
    <x v="0"/>
    <n v="5"/>
    <s v="Vegan"/>
    <n v="193.41"/>
    <n v="25789.411372363302"/>
    <s v="Not Cancelled"/>
    <n v="4.3600000000000003"/>
    <n v="35947.29"/>
    <n v="22312.6"/>
    <n v="0.62070325746391442"/>
  </r>
  <r>
    <s v="8e9413a5-47ea-4bab-8dd9-650564ffd49e"/>
    <s v="Taylor Andrews"/>
    <n v="64"/>
    <x v="1"/>
    <s v="F"/>
    <s v="Germany"/>
    <x v="1"/>
    <x v="7"/>
    <x v="6"/>
    <s v="PVG"/>
    <x v="7"/>
    <n v="5057"/>
    <s v="Moderate-haul"/>
    <d v="1899-12-30T14:34:04"/>
    <x v="7"/>
    <d v="2025-01-04T00:00:00"/>
    <d v="1899-12-30T14:38:04"/>
    <d v="1899-12-30T20:15:04"/>
    <d v="1899-12-30T00:04:00"/>
    <d v="1899-12-30T00:04:00"/>
    <n v="4"/>
    <s v="On-time"/>
    <n v="1219.94"/>
    <x v="1"/>
    <n v="5"/>
    <s v="Vegetarian"/>
    <n v="12.77"/>
    <n v="26536.506317949701"/>
    <s v="Cancelled"/>
    <n v="4.6399999999999997"/>
    <n v="36843.81"/>
    <n v="78078.710000000006"/>
    <n v="2.1191812138864035"/>
  </r>
  <r>
    <s v="c937f14c-ad19-499f-b07d-1bc3181772dd"/>
    <s v="Willie Bell"/>
    <n v="50"/>
    <x v="3"/>
    <s v="F"/>
    <s v="Germany"/>
    <x v="1"/>
    <x v="7"/>
    <x v="6"/>
    <s v="PVG"/>
    <x v="7"/>
    <n v="5057"/>
    <s v="Moderate-haul"/>
    <d v="1899-12-30T14:34:04"/>
    <x v="7"/>
    <d v="2025-01-11T00:00:00"/>
    <d v="1899-12-30T14:38:04"/>
    <d v="1899-12-30T20:15:04"/>
    <d v="1899-12-30T00:04:00"/>
    <d v="1899-12-30T00:04:00"/>
    <n v="4"/>
    <s v="On-time"/>
    <n v="880.84"/>
    <x v="0"/>
    <n v="5"/>
    <s v="Gluten-Free"/>
    <n v="36.01"/>
    <n v="25991.375166978902"/>
    <s v="Cancelled"/>
    <n v="4.53"/>
    <n v="36189.65"/>
    <n v="56380.959999999999"/>
    <n v="1.5579305132821124"/>
  </r>
  <r>
    <s v="d1811b6e-3818-4eab-86bc-15dc286e4afb"/>
    <s v="Joy Mcguire"/>
    <n v="65"/>
    <x v="1"/>
    <s v="F"/>
    <s v="Germany"/>
    <x v="0"/>
    <x v="7"/>
    <x v="6"/>
    <s v="PVG"/>
    <x v="7"/>
    <n v="5057"/>
    <s v="Moderate-haul"/>
    <d v="1899-12-30T14:34:04"/>
    <x v="7"/>
    <d v="2025-01-09T00:00:00"/>
    <d v="1899-12-30T14:38:04"/>
    <d v="1899-12-30T20:15:04"/>
    <d v="1899-12-30T00:04:00"/>
    <d v="1899-12-30T00:04:00"/>
    <n v="4"/>
    <s v="On-time"/>
    <n v="222.94"/>
    <x v="1"/>
    <n v="5"/>
    <s v="No Preference"/>
    <n v="48.64"/>
    <n v="25965.516045174099"/>
    <s v="Not Cancelled"/>
    <n v="3.19"/>
    <n v="36158.620000000003"/>
    <n v="14277.89"/>
    <n v="0.39486822229388174"/>
  </r>
  <r>
    <s v="7028b368-65ce-4c8a-872d-3b3d5ce9fc0f"/>
    <s v="Joanne Davis"/>
    <n v="43"/>
    <x v="3"/>
    <s v="F"/>
    <s v="Germany"/>
    <x v="1"/>
    <x v="7"/>
    <x v="6"/>
    <s v="PVG"/>
    <x v="7"/>
    <n v="5057"/>
    <s v="Moderate-haul"/>
    <d v="1899-12-30T14:34:04"/>
    <x v="7"/>
    <d v="2025-01-06T00:00:00"/>
    <d v="1899-12-30T14:38:04"/>
    <d v="1899-12-30T20:15:04"/>
    <d v="1899-12-30T00:04:00"/>
    <d v="1899-12-30T00:04:00"/>
    <n v="4"/>
    <s v="On-time"/>
    <n v="1436.26"/>
    <x v="2"/>
    <n v="5"/>
    <s v="Non-Vegetarian"/>
    <n v="73.650000000000006"/>
    <n v="26170.203580006"/>
    <s v="Not Cancelled"/>
    <n v="4.71"/>
    <n v="36404.239999999998"/>
    <n v="91935.37"/>
    <n v="2.525402810222106"/>
  </r>
  <r>
    <s v="a425c4eb-85b9-4aa9-b6a4-87279569aba3"/>
    <s v="Janet Baker"/>
    <n v="53"/>
    <x v="3"/>
    <s v="F"/>
    <s v="Germany"/>
    <x v="1"/>
    <x v="8"/>
    <x v="1"/>
    <s v="LHR"/>
    <x v="8"/>
    <n v="8155"/>
    <s v="Moderate-haul"/>
    <d v="1899-12-30T01:40:40"/>
    <x v="8"/>
    <d v="2025-01-08T00:00:00"/>
    <d v="1899-12-30T02:53:40"/>
    <d v="1899-12-30T11:56:40"/>
    <d v="1899-12-30T01:13:00"/>
    <d v="1899-12-30T01:13:00"/>
    <n v="73"/>
    <s v="Moderate-delay"/>
    <n v="1281.44"/>
    <x v="1"/>
    <n v="5"/>
    <s v="Vegetarian"/>
    <n v="148.32"/>
    <n v="41998.536241121197"/>
    <s v="Not Cancelled"/>
    <n v="3.3"/>
    <n v="55398.239999999998"/>
    <n v="82041.820000000007"/>
    <n v="1.4809463260926703"/>
  </r>
  <r>
    <s v="26b61af0-bc4b-4484-9c93-f2ea3ccf8351"/>
    <s v="Brandon Stein"/>
    <n v="52"/>
    <x v="3"/>
    <s v="F"/>
    <s v="Germany"/>
    <x v="0"/>
    <x v="8"/>
    <x v="1"/>
    <s v="LHR"/>
    <x v="8"/>
    <n v="8155"/>
    <s v="Moderate-haul"/>
    <d v="1899-12-30T01:40:40"/>
    <x v="8"/>
    <d v="2025-01-07T00:00:00"/>
    <d v="1899-12-30T02:53:40"/>
    <d v="1899-12-30T11:56:40"/>
    <d v="1899-12-30T01:13:00"/>
    <d v="1899-12-30T01:13:00"/>
    <n v="73"/>
    <s v="Moderate-delay"/>
    <n v="492.64"/>
    <x v="2"/>
    <n v="5"/>
    <s v="Vegan"/>
    <n v="55.5"/>
    <n v="41948.124545297498"/>
    <s v="Not Cancelled"/>
    <n v="3.75"/>
    <n v="55337.75"/>
    <n v="31540.06"/>
    <n v="0.56995559089410031"/>
  </r>
  <r>
    <s v="bbc2e899-2585-4f2a-ac70-9dd927234e1b"/>
    <s v="Benjamin Stevenson"/>
    <n v="53"/>
    <x v="3"/>
    <s v="F"/>
    <s v="Germany"/>
    <x v="1"/>
    <x v="8"/>
    <x v="1"/>
    <s v="LHR"/>
    <x v="8"/>
    <n v="8155"/>
    <s v="Moderate-haul"/>
    <d v="1899-12-30T01:40:40"/>
    <x v="8"/>
    <d v="2025-01-07T00:00:00"/>
    <d v="1899-12-30T02:53:40"/>
    <d v="1899-12-30T11:56:40"/>
    <d v="1899-12-30T01:13:00"/>
    <d v="1899-12-30T01:13:00"/>
    <n v="73"/>
    <s v="Moderate-delay"/>
    <n v="1121.57"/>
    <x v="1"/>
    <n v="5"/>
    <s v="Vegan"/>
    <n v="106.58"/>
    <n v="42007.4645776697"/>
    <s v="Cancelled"/>
    <n v="4.16"/>
    <n v="55408.959999999999"/>
    <n v="71801.8"/>
    <n v="1.2958517900354023"/>
  </r>
  <r>
    <s v="8cc2157e-fdc1-4a5b-b3e3-4b49eeef34c7"/>
    <s v="Kyle Morton"/>
    <n v="21"/>
    <x v="0"/>
    <s v="F"/>
    <s v="Germany"/>
    <x v="0"/>
    <x v="8"/>
    <x v="1"/>
    <s v="LHR"/>
    <x v="8"/>
    <n v="8155"/>
    <s v="Moderate-haul"/>
    <d v="1899-12-30T01:40:40"/>
    <x v="8"/>
    <d v="2025-01-11T00:00:00"/>
    <d v="1899-12-30T02:53:40"/>
    <d v="1899-12-30T11:56:40"/>
    <d v="1899-12-30T01:13:00"/>
    <d v="1899-12-30T01:13:00"/>
    <n v="73"/>
    <s v="Moderate-delay"/>
    <n v="355.39"/>
    <x v="0"/>
    <n v="5"/>
    <s v="Vegan"/>
    <n v="155.41"/>
    <n v="42244.7769504147"/>
    <s v="Not Cancelled"/>
    <n v="3.51"/>
    <n v="55693.73"/>
    <n v="22776.04"/>
    <n v="0.40895160011728426"/>
  </r>
  <r>
    <s v="f1febac0-037b-4e93-8f76-6fb250cff354"/>
    <s v="Justin Williams"/>
    <n v="68"/>
    <x v="1"/>
    <s v="F"/>
    <s v="Germany"/>
    <x v="0"/>
    <x v="8"/>
    <x v="1"/>
    <s v="LHR"/>
    <x v="8"/>
    <n v="8155"/>
    <s v="Moderate-haul"/>
    <d v="1899-12-30T01:40:40"/>
    <x v="8"/>
    <d v="2025-01-02T00:00:00"/>
    <d v="1899-12-30T02:53:40"/>
    <d v="1899-12-30T11:56:40"/>
    <d v="1899-12-30T01:13:00"/>
    <d v="1899-12-30T01:13:00"/>
    <n v="73"/>
    <s v="Moderate-delay"/>
    <n v="179.08"/>
    <x v="1"/>
    <n v="5"/>
    <s v="Gluten-Free"/>
    <n v="138.72"/>
    <n v="41999.595818043701"/>
    <s v="Cancelled"/>
    <n v="4.6500000000000004"/>
    <n v="55399.51"/>
    <n v="11488.86"/>
    <n v="0.20738197864926963"/>
  </r>
  <r>
    <s v="c32dd6f1-c297-4fe9-834c-db5ff5a1a81b"/>
    <s v="Sarah Wright"/>
    <n v="68"/>
    <x v="1"/>
    <s v="F"/>
    <s v="Germany"/>
    <x v="0"/>
    <x v="8"/>
    <x v="1"/>
    <s v="LHR"/>
    <x v="8"/>
    <n v="8155"/>
    <s v="Moderate-haul"/>
    <d v="1899-12-30T01:40:40"/>
    <x v="8"/>
    <d v="2025-01-10T00:00:00"/>
    <d v="1899-12-30T02:53:40"/>
    <d v="1899-12-30T11:56:40"/>
    <d v="1899-12-30T01:13:00"/>
    <d v="1899-12-30T01:13:00"/>
    <n v="73"/>
    <s v="Moderate-delay"/>
    <n v="731.98"/>
    <x v="2"/>
    <n v="5"/>
    <s v="Vegetarian"/>
    <n v="190.32"/>
    <n v="42076.367128817699"/>
    <s v="Not Cancelled"/>
    <n v="3.88"/>
    <n v="55491.64"/>
    <n v="46884.78"/>
    <n v="0.84489807834116992"/>
  </r>
  <r>
    <s v="a3bb326c-cc29-4e9d-b6b6-8a292e50ef81"/>
    <s v="Anita Juarez"/>
    <n v="41"/>
    <x v="3"/>
    <s v="F"/>
    <s v="Germany"/>
    <x v="0"/>
    <x v="9"/>
    <x v="1"/>
    <s v="ATL"/>
    <x v="9"/>
    <n v="12679"/>
    <s v="Long-haul"/>
    <d v="1899-12-30T16:15:41"/>
    <x v="9"/>
    <d v="2025-01-06T00:00:00"/>
    <d v="1899-12-30T17:06:41"/>
    <d v="1899-12-30T07:11:41"/>
    <d v="1899-12-30T00:51:00"/>
    <d v="1899-12-30T00:51:00"/>
    <n v="51"/>
    <s v="Moderate-delay"/>
    <n v="1309.79"/>
    <x v="0"/>
    <n v="5"/>
    <s v="Gluten-Free"/>
    <n v="21.31"/>
    <n v="64145.282852516299"/>
    <s v="Cancelled"/>
    <n v="3.63"/>
    <n v="81974.34"/>
    <n v="83830.820000000007"/>
    <n v="1.02264708688109"/>
  </r>
  <r>
    <s v="792f2f95-f198-475a-9fd3-df0e56839a4a"/>
    <s v="Eric Smith"/>
    <n v="61"/>
    <x v="1"/>
    <s v="F"/>
    <s v="Germany"/>
    <x v="1"/>
    <x v="9"/>
    <x v="1"/>
    <s v="ATL"/>
    <x v="9"/>
    <n v="12679"/>
    <s v="Long-haul"/>
    <d v="1899-12-30T16:15:41"/>
    <x v="9"/>
    <d v="2025-01-02T00:00:00"/>
    <d v="1899-12-30T17:06:41"/>
    <d v="1899-12-30T07:11:41"/>
    <d v="1899-12-30T00:51:00"/>
    <d v="1899-12-30T00:51:00"/>
    <n v="51"/>
    <s v="Moderate-delay"/>
    <n v="481.34"/>
    <x v="2"/>
    <n v="5"/>
    <s v="Non-Vegetarian"/>
    <n v="183.53"/>
    <n v="64615.7111160653"/>
    <s v="Cancelled"/>
    <n v="4.3099999999999996"/>
    <n v="82538.850000000006"/>
    <n v="30842.47"/>
    <n v="0.37367215559703099"/>
  </r>
  <r>
    <s v="f853bddb-97f5-40ac-82a7-e3beb5e5666b"/>
    <s v="Jacob Santos"/>
    <n v="75"/>
    <x v="4"/>
    <s v="F"/>
    <s v="Germany"/>
    <x v="0"/>
    <x v="9"/>
    <x v="1"/>
    <s v="ATL"/>
    <x v="9"/>
    <n v="12679"/>
    <s v="Long-haul"/>
    <d v="1899-12-30T16:15:41"/>
    <x v="9"/>
    <d v="2025-01-06T00:00:00"/>
    <d v="1899-12-30T17:06:41"/>
    <d v="1899-12-30T07:11:41"/>
    <d v="1899-12-30T00:51:00"/>
    <d v="1899-12-30T00:51:00"/>
    <n v="51"/>
    <s v="Moderate-delay"/>
    <n v="868.6"/>
    <x v="0"/>
    <n v="5"/>
    <s v="No Preference"/>
    <n v="128.51"/>
    <n v="64036.1058072253"/>
    <s v="Not Cancelled"/>
    <n v="4.3499999999999996"/>
    <n v="81843.33"/>
    <n v="55616.1"/>
    <n v="0.67954346432384893"/>
  </r>
  <r>
    <s v="13033e87-7b22-4f9a-bd60-121d556d1f31"/>
    <s v="Terry Simon"/>
    <n v="21"/>
    <x v="0"/>
    <s v="F"/>
    <s v="Germany"/>
    <x v="1"/>
    <x v="9"/>
    <x v="1"/>
    <s v="ATL"/>
    <x v="9"/>
    <n v="12679"/>
    <s v="Long-haul"/>
    <d v="1899-12-30T16:15:41"/>
    <x v="9"/>
    <d v="2025-01-02T00:00:00"/>
    <d v="1899-12-30T17:06:41"/>
    <d v="1899-12-30T07:11:41"/>
    <d v="1899-12-30T00:51:00"/>
    <d v="1899-12-30T00:51:00"/>
    <n v="51"/>
    <s v="Moderate-delay"/>
    <n v="329.47"/>
    <x v="1"/>
    <n v="5"/>
    <s v="Vegetarian"/>
    <n v="68.42"/>
    <n v="64727.913801343202"/>
    <s v="Not Cancelled"/>
    <n v="3.11"/>
    <n v="82673.5"/>
    <n v="21099.759999999998"/>
    <n v="0.25521793561419315"/>
  </r>
  <r>
    <s v="2483c6d6-8e80-4631-9958-a30e90431276"/>
    <s v="Martha Weeks"/>
    <n v="46"/>
    <x v="3"/>
    <s v="M"/>
    <s v="Germany"/>
    <x v="1"/>
    <x v="9"/>
    <x v="1"/>
    <s v="ATL"/>
    <x v="9"/>
    <n v="12679"/>
    <s v="Long-haul"/>
    <d v="1899-12-30T16:15:41"/>
    <x v="9"/>
    <d v="2025-01-09T00:00:00"/>
    <d v="1899-12-30T17:06:41"/>
    <d v="1899-12-30T07:11:41"/>
    <d v="1899-12-30T00:51:00"/>
    <d v="1899-12-30T00:51:00"/>
    <n v="51"/>
    <s v="Moderate-delay"/>
    <n v="197.02"/>
    <x v="2"/>
    <n v="5"/>
    <s v="Non-Vegetarian"/>
    <n v="178.62"/>
    <n v="64844.8266215357"/>
    <s v="Not Cancelled"/>
    <n v="3.14"/>
    <n v="82813.789999999994"/>
    <n v="12645"/>
    <n v="0.15269196108522506"/>
  </r>
  <r>
    <s v="3206057d-2373-48dd-b6ec-1a5d4ae57bad"/>
    <s v="Alan Cole"/>
    <n v="18"/>
    <x v="0"/>
    <s v="F"/>
    <s v="Germany"/>
    <x v="1"/>
    <x v="9"/>
    <x v="1"/>
    <s v="ATL"/>
    <x v="9"/>
    <n v="12679"/>
    <s v="Long-haul"/>
    <d v="1899-12-30T16:15:41"/>
    <x v="9"/>
    <d v="2025-01-13T00:00:00"/>
    <d v="1899-12-30T17:06:41"/>
    <d v="1899-12-30T07:11:41"/>
    <d v="1899-12-30T00:51:00"/>
    <d v="1899-12-30T00:51:00"/>
    <n v="51"/>
    <s v="Moderate-delay"/>
    <n v="793.06"/>
    <x v="1"/>
    <n v="5"/>
    <s v="Non-Vegetarian"/>
    <n v="120.73"/>
    <n v="64495.342691296399"/>
    <s v="Cancelled"/>
    <n v="3.39"/>
    <n v="82394.41"/>
    <n v="50779.99"/>
    <n v="0.61630382449488985"/>
  </r>
  <r>
    <s v="2deb3bd2-1c95-4083-868e-f6c205e48e2c"/>
    <s v="Jessica Patton"/>
    <n v="22"/>
    <x v="0"/>
    <s v="F"/>
    <s v="Germany"/>
    <x v="1"/>
    <x v="9"/>
    <x v="1"/>
    <s v="ATL"/>
    <x v="9"/>
    <n v="12679"/>
    <s v="Long-haul"/>
    <d v="1899-12-30T16:15:41"/>
    <x v="9"/>
    <d v="2025-01-04T00:00:00"/>
    <d v="1899-12-30T17:06:41"/>
    <d v="1899-12-30T07:11:41"/>
    <d v="1899-12-30T00:51:00"/>
    <d v="1899-12-30T00:51:00"/>
    <n v="51"/>
    <s v="Moderate-delay"/>
    <n v="361.09"/>
    <x v="2"/>
    <n v="5"/>
    <s v="Gluten-Free"/>
    <n v="158.58000000000001"/>
    <n v="64224.195311174401"/>
    <s v="Not Cancelled"/>
    <n v="3.63"/>
    <n v="82069.03"/>
    <n v="23141.48"/>
    <n v="0.28197579525431216"/>
  </r>
  <r>
    <s v="e01bf353-91a7-44e7-a728-da7bb716fc58"/>
    <s v="Krystal Walker"/>
    <n v="22"/>
    <x v="0"/>
    <s v="F"/>
    <s v="Germany"/>
    <x v="0"/>
    <x v="9"/>
    <x v="1"/>
    <s v="ATL"/>
    <x v="9"/>
    <n v="12679"/>
    <s v="Long-haul"/>
    <d v="1899-12-30T16:15:41"/>
    <x v="9"/>
    <d v="2025-01-06T00:00:00"/>
    <d v="1899-12-30T17:06:41"/>
    <d v="1899-12-30T07:11:41"/>
    <d v="1899-12-30T00:51:00"/>
    <d v="1899-12-30T00:51:00"/>
    <n v="51"/>
    <s v="Moderate-delay"/>
    <n v="1162.1500000000001"/>
    <x v="1"/>
    <n v="5"/>
    <s v="Non-Vegetarian"/>
    <n v="8.23"/>
    <n v="64834.3494356234"/>
    <s v="Not Cancelled"/>
    <n v="4.79"/>
    <n v="82801.22"/>
    <n v="74379.25"/>
    <n v="0.89828688514492905"/>
  </r>
  <r>
    <s v="2f2609c7-e696-4f41-bcc7-50162ca7de32"/>
    <s v="Dr. Amanda Reyes"/>
    <n v="71"/>
    <x v="4"/>
    <s v="F"/>
    <s v="Germany"/>
    <x v="1"/>
    <x v="9"/>
    <x v="1"/>
    <s v="ATL"/>
    <x v="9"/>
    <n v="12679"/>
    <s v="Long-haul"/>
    <d v="1899-12-30T16:15:41"/>
    <x v="9"/>
    <d v="2025-01-15T00:00:00"/>
    <d v="1899-12-30T17:06:41"/>
    <d v="1899-12-30T07:11:41"/>
    <d v="1899-12-30T00:51:00"/>
    <d v="1899-12-30T00:51:00"/>
    <n v="51"/>
    <s v="Moderate-delay"/>
    <n v="540.65"/>
    <x v="0"/>
    <n v="5"/>
    <s v="Vegan"/>
    <n v="86.03"/>
    <n v="64611.468503991797"/>
    <s v="Cancelled"/>
    <n v="3.56"/>
    <n v="82533.759999999995"/>
    <n v="34618.81"/>
    <n v="0.41945029524887756"/>
  </r>
  <r>
    <s v="2f8bc2c7-7564-4465-9018-b394cc4779d7"/>
    <s v="Jennifer Clark"/>
    <n v="44"/>
    <x v="3"/>
    <s v="M"/>
    <s v="Germany"/>
    <x v="0"/>
    <x v="9"/>
    <x v="1"/>
    <s v="ATL"/>
    <x v="9"/>
    <n v="12679"/>
    <s v="Long-haul"/>
    <d v="1899-12-30T16:15:41"/>
    <x v="9"/>
    <d v="2025-01-03T00:00:00"/>
    <d v="1899-12-30T17:06:41"/>
    <d v="1899-12-30T07:11:41"/>
    <d v="1899-12-30T00:51:00"/>
    <d v="1899-12-30T00:51:00"/>
    <n v="51"/>
    <s v="Moderate-delay"/>
    <n v="914.66"/>
    <x v="0"/>
    <n v="5"/>
    <s v="Non-Vegetarian"/>
    <n v="186.26"/>
    <n v="64303.5072311365"/>
    <s v="Not Cancelled"/>
    <n v="4.22"/>
    <n v="82164.210000000006"/>
    <n v="58575.49"/>
    <n v="0.71290760295754063"/>
  </r>
  <r>
    <s v="7c48551c-fb71-42fc-ba5e-f4b6b8417596"/>
    <s v="Darin Payne"/>
    <n v="21"/>
    <x v="0"/>
    <s v="F"/>
    <s v="Germany"/>
    <x v="1"/>
    <x v="9"/>
    <x v="1"/>
    <s v="ATL"/>
    <x v="9"/>
    <n v="12679"/>
    <s v="Long-haul"/>
    <d v="1899-12-30T16:15:41"/>
    <x v="9"/>
    <d v="2025-01-07T00:00:00"/>
    <d v="1899-12-30T17:06:41"/>
    <d v="1899-12-30T07:11:41"/>
    <d v="1899-12-30T00:51:00"/>
    <d v="1899-12-30T00:51:00"/>
    <n v="51"/>
    <s v="Moderate-delay"/>
    <n v="1108.3900000000001"/>
    <x v="0"/>
    <n v="5"/>
    <s v="No Preference"/>
    <n v="1.1200000000000001"/>
    <n v="64395.253195343597"/>
    <s v="Not Cancelled"/>
    <n v="4.0999999999999996"/>
    <n v="82274.3"/>
    <n v="70937.179999999993"/>
    <n v="0.86220338550434328"/>
  </r>
  <r>
    <s v="71d1e059-d793-424e-9a9b-157b6288b1b9"/>
    <s v="Russell Johnson"/>
    <n v="20"/>
    <x v="0"/>
    <s v="F"/>
    <s v="Germany"/>
    <x v="0"/>
    <x v="10"/>
    <x v="7"/>
    <s v="CAN"/>
    <x v="10"/>
    <n v="1891"/>
    <s v="Short-haul "/>
    <d v="1899-12-30T01:38:44"/>
    <x v="10"/>
    <d v="2025-01-14T00:00:00"/>
    <d v="1899-12-30T01:51:44"/>
    <d v="1899-12-30T03:57:44"/>
    <d v="1899-12-30T00:13:00"/>
    <d v="1899-12-30T00:13:00"/>
    <n v="13"/>
    <s v="On-time"/>
    <n v="1469.83"/>
    <x v="1"/>
    <n v="5"/>
    <s v="Vegan"/>
    <n v="163.31"/>
    <n v="10534.3541494828"/>
    <s v="Not Cancelled"/>
    <n v="4.3499999999999996"/>
    <n v="17641.22"/>
    <n v="94101.78"/>
    <n v="5.3341991086784244"/>
  </r>
  <r>
    <s v="22763454-4c12-48c7-9020-2a3629bad89e"/>
    <s v="Maria Crane"/>
    <n v="62"/>
    <x v="1"/>
    <s v="M"/>
    <s v="Germany"/>
    <x v="0"/>
    <x v="10"/>
    <x v="7"/>
    <s v="CAN"/>
    <x v="10"/>
    <n v="1891"/>
    <s v="Short-haul "/>
    <d v="1899-12-30T01:38:44"/>
    <x v="10"/>
    <d v="2025-01-01T00:00:00"/>
    <d v="1899-12-30T01:51:44"/>
    <d v="1899-12-30T03:57:44"/>
    <d v="1899-12-30T00:13:00"/>
    <d v="1899-12-30T00:13:00"/>
    <n v="13"/>
    <s v="On-time"/>
    <n v="811.73"/>
    <x v="1"/>
    <n v="5"/>
    <s v="Non-Vegetarian"/>
    <n v="109.17"/>
    <n v="10249.1892317573"/>
    <s v="Not Cancelled"/>
    <n v="3.24"/>
    <n v="17299.03"/>
    <n v="51972.55"/>
    <n v="3.0043620942908364"/>
  </r>
  <r>
    <s v="ac614e22-2ba8-45ca-91e8-93a092dd56f4"/>
    <s v="Christopher Williams"/>
    <n v="58"/>
    <x v="3"/>
    <s v="F"/>
    <s v="Germany"/>
    <x v="0"/>
    <x v="10"/>
    <x v="7"/>
    <s v="CAN"/>
    <x v="10"/>
    <n v="1891"/>
    <s v="Short-haul "/>
    <d v="1899-12-30T01:38:44"/>
    <x v="10"/>
    <d v="2025-01-13T00:00:00"/>
    <d v="1899-12-30T01:51:44"/>
    <d v="1899-12-30T03:57:44"/>
    <d v="1899-12-30T00:13:00"/>
    <d v="1899-12-30T00:13:00"/>
    <n v="13"/>
    <s v="On-time"/>
    <n v="732.11"/>
    <x v="2"/>
    <n v="5"/>
    <s v="Gluten-Free"/>
    <n v="75.900000000000006"/>
    <n v="10035.2480525996"/>
    <s v="Not Cancelled"/>
    <n v="3.24"/>
    <n v="17042.3"/>
    <n v="46870.22"/>
    <n v="2.7502285489634617"/>
  </r>
  <r>
    <s v="c4d91b5a-5974-4da0-a41b-7671a52829d8"/>
    <s v="Randy Coleman"/>
    <n v="43"/>
    <x v="3"/>
    <s v="F"/>
    <s v="Germany"/>
    <x v="1"/>
    <x v="10"/>
    <x v="7"/>
    <s v="CAN"/>
    <x v="10"/>
    <n v="1891"/>
    <s v="Short-haul "/>
    <d v="1899-12-30T01:38:44"/>
    <x v="10"/>
    <d v="2025-01-11T00:00:00"/>
    <d v="1899-12-30T01:51:44"/>
    <d v="1899-12-30T03:57:44"/>
    <d v="1899-12-30T00:13:00"/>
    <d v="1899-12-30T00:13:00"/>
    <n v="13"/>
    <s v="On-time"/>
    <n v="1166.8399999999999"/>
    <x v="2"/>
    <n v="5"/>
    <s v="Non-Vegetarian"/>
    <n v="72.510000000000005"/>
    <n v="10800.350839916"/>
    <s v="Not Cancelled"/>
    <n v="4.4800000000000004"/>
    <n v="17960.419999999998"/>
    <n v="74692.259999999995"/>
    <n v="4.1587145512187353"/>
  </r>
  <r>
    <s v="4afcc7de-a2e6-4f35-a348-a98857eaa7da"/>
    <s v="Chad Armstrong"/>
    <n v="42"/>
    <x v="3"/>
    <s v="M"/>
    <s v="Germany"/>
    <x v="1"/>
    <x v="10"/>
    <x v="7"/>
    <s v="CAN"/>
    <x v="10"/>
    <n v="1891"/>
    <s v="Short-haul "/>
    <d v="1899-12-30T01:38:44"/>
    <x v="10"/>
    <d v="2025-01-06T00:00:00"/>
    <d v="1899-12-30T01:51:44"/>
    <d v="1899-12-30T03:57:44"/>
    <d v="1899-12-30T00:13:00"/>
    <d v="1899-12-30T00:13:00"/>
    <n v="13"/>
    <s v="On-time"/>
    <n v="119"/>
    <x v="2"/>
    <n v="5"/>
    <s v="Vegan"/>
    <n v="50.33"/>
    <n v="10600.7053204154"/>
    <s v="Cancelled"/>
    <n v="4.0599999999999996"/>
    <n v="17720.849999999999"/>
    <n v="7626.07"/>
    <n v="0.4303444812184517"/>
  </r>
  <r>
    <s v="1e3a6f4a-aa8e-4227-a16f-39c55fe5d7b9"/>
    <s v="James Terry"/>
    <n v="40"/>
    <x v="3"/>
    <s v="M"/>
    <s v="Germany"/>
    <x v="1"/>
    <x v="10"/>
    <x v="7"/>
    <s v="CAN"/>
    <x v="10"/>
    <n v="1891"/>
    <s v="Short-haul "/>
    <d v="1899-12-30T01:38:44"/>
    <x v="10"/>
    <d v="2025-01-06T00:00:00"/>
    <d v="1899-12-30T01:51:44"/>
    <d v="1899-12-30T03:57:44"/>
    <d v="1899-12-30T00:13:00"/>
    <d v="1899-12-30T00:13:00"/>
    <n v="13"/>
    <s v="On-time"/>
    <n v="174.84"/>
    <x v="2"/>
    <n v="3"/>
    <s v="Gluten-Free"/>
    <n v="176.02"/>
    <n v="10477.3497182436"/>
    <s v="Not Cancelled"/>
    <n v="4.1500000000000004"/>
    <n v="17572.82"/>
    <n v="11224.96"/>
    <n v="0.63876827965005045"/>
  </r>
  <r>
    <s v="27712559-f731-4ac0-8d1f-e7ad1864753a"/>
    <s v="Michelle Hardin"/>
    <n v="63"/>
    <x v="1"/>
    <s v="M"/>
    <s v="Germany"/>
    <x v="1"/>
    <x v="10"/>
    <x v="7"/>
    <s v="CAN"/>
    <x v="10"/>
    <n v="1891"/>
    <s v="Short-haul "/>
    <d v="1899-12-30T01:38:44"/>
    <x v="10"/>
    <d v="2025-01-11T00:00:00"/>
    <d v="1899-12-30T01:51:44"/>
    <d v="1899-12-30T03:57:44"/>
    <d v="1899-12-30T00:13:00"/>
    <d v="1899-12-30T00:13:00"/>
    <n v="13"/>
    <s v="On-time"/>
    <n v="654.87"/>
    <x v="1"/>
    <n v="5"/>
    <s v="Vegetarian"/>
    <n v="63.03"/>
    <n v="10870.432019362999"/>
    <s v="Not Cancelled"/>
    <n v="4.97"/>
    <n v="18044.52"/>
    <n v="41924.29"/>
    <n v="2.3233807272235558"/>
  </r>
  <r>
    <s v="9943bbca-cda9-49d5-8889-81904c687531"/>
    <s v="Brian Baker"/>
    <n v="49"/>
    <x v="3"/>
    <s v="F"/>
    <s v="Germany"/>
    <x v="0"/>
    <x v="10"/>
    <x v="7"/>
    <s v="CAN"/>
    <x v="10"/>
    <n v="1891"/>
    <s v="Short-haul "/>
    <d v="1899-12-30T01:38:44"/>
    <x v="10"/>
    <d v="2025-01-11T00:00:00"/>
    <d v="1899-12-30T01:51:44"/>
    <d v="1899-12-30T03:57:44"/>
    <d v="1899-12-30T00:13:00"/>
    <d v="1899-12-30T00:13:00"/>
    <n v="13"/>
    <s v="On-time"/>
    <n v="1310.07"/>
    <x v="2"/>
    <n v="5"/>
    <s v="Non-Vegetarian"/>
    <n v="54.41"/>
    <n v="9963.6433875868206"/>
    <s v="Not Cancelled"/>
    <n v="3.33"/>
    <n v="16956.37"/>
    <n v="83855.360000000001"/>
    <n v="4.9453603571990943"/>
  </r>
  <r>
    <s v="fb060c36-bb85-48c0-a43c-85b94878ecdb"/>
    <s v="Michael Livingston"/>
    <n v="62"/>
    <x v="1"/>
    <s v="M"/>
    <s v="Germany"/>
    <x v="1"/>
    <x v="11"/>
    <x v="8"/>
    <s v="PEK"/>
    <x v="11"/>
    <n v="3312"/>
    <s v="Short-haul "/>
    <d v="1899-12-30T04:46:52"/>
    <x v="11"/>
    <d v="2025-01-04T00:00:00"/>
    <d v="1899-12-30T06:59:52"/>
    <d v="1899-12-30T10:39:52"/>
    <d v="1899-12-30T02:13:00"/>
    <d v="1899-12-30T02:13:00"/>
    <n v="133"/>
    <s v="Severe-delay"/>
    <n v="446.68"/>
    <x v="2"/>
    <n v="5"/>
    <s v="Gluten-Free"/>
    <n v="129.47"/>
    <n v="17876.402947412102"/>
    <s v="Not Cancelled"/>
    <n v="3.76"/>
    <n v="39677.519999999997"/>
    <n v="17168.045999999998"/>
    <n v="0.43268949269006735"/>
  </r>
  <r>
    <s v="80ea2580-f7ca-426d-b35c-71f994f95c95"/>
    <s v="Martin Hubbard"/>
    <n v="41"/>
    <x v="3"/>
    <s v="F"/>
    <s v="Germany"/>
    <x v="0"/>
    <x v="11"/>
    <x v="8"/>
    <s v="PEK"/>
    <x v="11"/>
    <n v="3312"/>
    <s v="Short-haul "/>
    <d v="1899-12-30T04:46:52"/>
    <x v="11"/>
    <d v="2025-01-13T00:00:00"/>
    <d v="1899-12-30T06:59:52"/>
    <d v="1899-12-30T10:39:52"/>
    <d v="1899-12-30T02:13:00"/>
    <d v="1899-12-30T02:13:00"/>
    <n v="133"/>
    <s v="Severe-delay"/>
    <n v="493.01"/>
    <x v="1"/>
    <n v="5"/>
    <s v="Non-Vegetarian"/>
    <n v="193.13"/>
    <n v="17138.354729326798"/>
    <s v="Not Cancelled"/>
    <n v="4"/>
    <n v="38349.044999999998"/>
    <n v="18954.761999999999"/>
    <n v="0.49426946616271666"/>
  </r>
  <r>
    <s v="58f3d68b-1cd4-4b2e-980a-ee5ade67721f"/>
    <s v="John Martin"/>
    <n v="30"/>
    <x v="2"/>
    <s v="F"/>
    <s v="Germany"/>
    <x v="0"/>
    <x v="11"/>
    <x v="8"/>
    <s v="PEK"/>
    <x v="11"/>
    <n v="3312"/>
    <s v="Short-haul "/>
    <d v="1899-12-30T04:46:52"/>
    <x v="11"/>
    <d v="2025-01-10T00:00:00"/>
    <d v="1899-12-30T06:59:52"/>
    <d v="1899-12-30T10:39:52"/>
    <d v="1899-12-30T02:13:00"/>
    <d v="1899-12-30T02:13:00"/>
    <n v="133"/>
    <s v="Severe-delay"/>
    <n v="987.43"/>
    <x v="2"/>
    <n v="3"/>
    <s v="Gluten-Free"/>
    <n v="180.81"/>
    <n v="17643.1971662168"/>
    <s v="Cancelled"/>
    <n v="3.44"/>
    <n v="39257.760000000002"/>
    <n v="37939.008000000002"/>
    <n v="0.96640786433051706"/>
  </r>
  <r>
    <s v="1a708c48-0036-46c6-bfce-d5a7a1c6f416"/>
    <s v="Dylan Lee"/>
    <n v="40"/>
    <x v="3"/>
    <s v="F"/>
    <s v="Germany"/>
    <x v="0"/>
    <x v="11"/>
    <x v="8"/>
    <s v="PEK"/>
    <x v="11"/>
    <n v="3312"/>
    <s v="Short-haul "/>
    <d v="1899-12-30T04:46:52"/>
    <x v="11"/>
    <d v="2025-01-14T00:00:00"/>
    <d v="1899-12-30T06:59:52"/>
    <d v="1899-12-30T10:39:52"/>
    <d v="1899-12-30T02:13:00"/>
    <d v="1899-12-30T02:13:00"/>
    <n v="133"/>
    <s v="Severe-delay"/>
    <n v="889.12"/>
    <x v="0"/>
    <n v="3"/>
    <s v="No Preference"/>
    <n v="99.16"/>
    <n v="17303.794296976201"/>
    <s v="Not Cancelled"/>
    <n v="4.91"/>
    <n v="38646.824999999997"/>
    <n v="34154.106"/>
    <n v="0.88374933775284259"/>
  </r>
  <r>
    <s v="a7116c92-9682-40b8-9b34-a24b24c75abe"/>
    <s v="William Guzman"/>
    <n v="64"/>
    <x v="1"/>
    <s v="M"/>
    <s v="Germany"/>
    <x v="1"/>
    <x v="11"/>
    <x v="8"/>
    <s v="PEK"/>
    <x v="11"/>
    <n v="3312"/>
    <s v="Short-haul "/>
    <d v="1899-12-30T04:46:52"/>
    <x v="11"/>
    <d v="2025-01-10T00:00:00"/>
    <d v="1899-12-30T06:59:52"/>
    <d v="1899-12-30T10:39:52"/>
    <d v="1899-12-30T02:13:00"/>
    <d v="1899-12-30T02:13:00"/>
    <n v="133"/>
    <s v="Severe-delay"/>
    <n v="1052.69"/>
    <x v="0"/>
    <n v="5"/>
    <s v="Non-Vegetarian"/>
    <n v="29.68"/>
    <n v="17431.877497577199"/>
    <s v="Cancelled"/>
    <n v="3.4"/>
    <n v="38877.375"/>
    <n v="40426.86"/>
    <n v="1.0398557001340754"/>
  </r>
  <r>
    <s v="ec3fe6ae-ce9c-48c9-b89a-4afe1cc93045"/>
    <s v="Christopher Griffith"/>
    <n v="42"/>
    <x v="3"/>
    <s v="M"/>
    <s v="Germany"/>
    <x v="0"/>
    <x v="12"/>
    <x v="9"/>
    <s v="ICN"/>
    <x v="12"/>
    <n v="9251"/>
    <s v="Long-haul"/>
    <d v="1899-12-30T04:11:16"/>
    <x v="12"/>
    <d v="2025-01-07T00:00:00"/>
    <d v="1899-12-30T04:35:16"/>
    <d v="1899-12-30T14:51:16"/>
    <d v="1899-12-30T00:24:00"/>
    <d v="1899-12-30T00:24:00"/>
    <n v="24"/>
    <s v="On-time"/>
    <n v="391.39"/>
    <x v="0"/>
    <n v="5"/>
    <s v="Gluten-Free"/>
    <n v="94.22"/>
    <n v="46892.792190437103"/>
    <s v="Cancelled"/>
    <n v="4.24"/>
    <n v="91907.024999999994"/>
    <n v="15040.6799999999"/>
    <n v="0.16365103755670365"/>
  </r>
  <r>
    <s v="d7f9f461-0cff-49f0-bbb1-53650bee95a5"/>
    <s v="Thomas Gray"/>
    <n v="47"/>
    <x v="3"/>
    <s v="F"/>
    <s v="Germany"/>
    <x v="0"/>
    <x v="12"/>
    <x v="9"/>
    <s v="ICN"/>
    <x v="12"/>
    <n v="9251"/>
    <s v="Long-haul"/>
    <d v="1899-12-30T04:11:16"/>
    <x v="12"/>
    <d v="2025-01-10T00:00:00"/>
    <d v="1899-12-30T04:35:16"/>
    <d v="1899-12-30T14:51:16"/>
    <d v="1899-12-30T00:24:00"/>
    <d v="1899-12-30T00:24:00"/>
    <n v="24"/>
    <s v="On-time"/>
    <n v="1239.93"/>
    <x v="0"/>
    <n v="5"/>
    <s v="Gluten-Free"/>
    <n v="73.989999999999995"/>
    <n v="47643.7713017571"/>
    <s v="Cancelled"/>
    <n v="4.74"/>
    <n v="93258.794999999998"/>
    <n v="47622.192000000003"/>
    <n v="0.5106455857594987"/>
  </r>
  <r>
    <s v="5a65d89d-77f0-42c5-9c75-e9d3cb875242"/>
    <s v="Sarah Preston"/>
    <n v="66"/>
    <x v="1"/>
    <s v="F"/>
    <s v="Germany"/>
    <x v="1"/>
    <x v="12"/>
    <x v="9"/>
    <s v="ICN"/>
    <x v="12"/>
    <n v="9251"/>
    <s v="Long-haul"/>
    <d v="1899-12-30T04:11:16"/>
    <x v="12"/>
    <d v="2025-01-02T00:00:00"/>
    <d v="1899-12-30T04:35:16"/>
    <d v="1899-12-30T14:51:16"/>
    <d v="1899-12-30T00:24:00"/>
    <d v="1899-12-30T00:24:00"/>
    <n v="24"/>
    <s v="On-time"/>
    <n v="1470.82"/>
    <x v="0"/>
    <n v="5"/>
    <s v="Non-Vegetarian"/>
    <n v="87.2"/>
    <n v="47227.6793123643"/>
    <s v="Not Cancelled"/>
    <n v="3.26"/>
    <n v="92509.83"/>
    <n v="56489.951999999997"/>
    <n v="0.61063729119381149"/>
  </r>
  <r>
    <s v="cb9afde0-ee0f-4ff9-8287-e89166ee1f0f"/>
    <s v="Richard Delacruz"/>
    <n v="58"/>
    <x v="3"/>
    <s v="M"/>
    <s v="Germany"/>
    <x v="0"/>
    <x v="12"/>
    <x v="9"/>
    <s v="ICN"/>
    <x v="12"/>
    <n v="9251"/>
    <s v="Long-haul"/>
    <d v="1899-12-30T04:11:16"/>
    <x v="12"/>
    <d v="2025-01-03T00:00:00"/>
    <d v="1899-12-30T04:35:16"/>
    <d v="1899-12-30T14:51:16"/>
    <d v="1899-12-30T00:24:00"/>
    <d v="1899-12-30T00:24:00"/>
    <n v="24"/>
    <s v="On-time"/>
    <n v="489.13"/>
    <x v="0"/>
    <n v="5"/>
    <s v="Vegan"/>
    <n v="26.08"/>
    <n v="47475.073343072698"/>
    <s v="Cancelled"/>
    <n v="3.89"/>
    <n v="92955.134999999995"/>
    <n v="18785.723999999998"/>
    <n v="0.20209452656918844"/>
  </r>
  <r>
    <s v="0da303eb-a774-4986-a996-36158825e7c7"/>
    <s v="Sarah Thompson"/>
    <n v="39"/>
    <x v="2"/>
    <s v="M"/>
    <s v="Germany"/>
    <x v="0"/>
    <x v="12"/>
    <x v="9"/>
    <s v="ICN"/>
    <x v="12"/>
    <n v="9251"/>
    <s v="Long-haul"/>
    <d v="1899-12-30T04:11:16"/>
    <x v="12"/>
    <d v="2025-01-10T00:00:00"/>
    <d v="1899-12-30T04:35:16"/>
    <d v="1899-12-30T14:51:16"/>
    <d v="1899-12-30T00:24:00"/>
    <d v="1899-12-30T00:24:00"/>
    <n v="24"/>
    <s v="On-time"/>
    <n v="1340.65"/>
    <x v="1"/>
    <n v="3"/>
    <s v="Gluten-Free"/>
    <n v="75.319999999999993"/>
    <n v="47635.3454433898"/>
    <s v="Not Cancelled"/>
    <n v="4.62"/>
    <n v="93243.615000000005"/>
    <n v="51489.995999999999"/>
    <n v="0.55220934966967972"/>
  </r>
  <r>
    <s v="93b292ce-3f2f-42b5-8b60-18998767e11b"/>
    <s v="Jeffery Richards"/>
    <n v="53"/>
    <x v="3"/>
    <s v="F"/>
    <s v="Germany"/>
    <x v="0"/>
    <x v="12"/>
    <x v="9"/>
    <s v="ICN"/>
    <x v="12"/>
    <n v="9251"/>
    <s v="Long-haul"/>
    <d v="1899-12-30T04:11:16"/>
    <x v="12"/>
    <d v="2025-01-13T00:00:00"/>
    <d v="1899-12-30T04:35:16"/>
    <d v="1899-12-30T14:51:16"/>
    <d v="1899-12-30T00:24:00"/>
    <d v="1899-12-30T00:24:00"/>
    <n v="24"/>
    <s v="On-time"/>
    <n v="828.38"/>
    <x v="1"/>
    <n v="5"/>
    <s v="Gluten-Free"/>
    <n v="131.66999999999999"/>
    <n v="46759.193188853897"/>
    <s v="Not Cancelled"/>
    <n v="4.75"/>
    <n v="91666.544999999998"/>
    <n v="31825.59"/>
    <n v="0.34718871535956769"/>
  </r>
  <r>
    <s v="090938d9-0043-4d19-bfc4-cdd50db751e1"/>
    <s v="Lisa Sherman"/>
    <n v="51"/>
    <x v="3"/>
    <s v="M"/>
    <s v="Germany"/>
    <x v="1"/>
    <x v="12"/>
    <x v="9"/>
    <s v="ICN"/>
    <x v="12"/>
    <n v="9251"/>
    <s v="Long-haul"/>
    <d v="1899-12-30T04:11:16"/>
    <x v="12"/>
    <d v="2025-01-13T00:00:00"/>
    <d v="1899-12-30T04:35:16"/>
    <d v="1899-12-30T14:51:16"/>
    <d v="1899-12-30T00:24:00"/>
    <d v="1899-12-30T00:24:00"/>
    <n v="24"/>
    <s v="On-time"/>
    <n v="772.17"/>
    <x v="1"/>
    <n v="5"/>
    <s v="No Preference"/>
    <n v="28.25"/>
    <n v="47613.236924817298"/>
    <s v="Cancelled"/>
    <n v="3.74"/>
    <n v="93203.819999999905"/>
    <n v="29654.717999999899"/>
    <n v="0.31817062862874002"/>
  </r>
  <r>
    <s v="ff9f6b58-4dff-478c-9482-3a2241439e35"/>
    <s v="Ashley Barber"/>
    <n v="62"/>
    <x v="1"/>
    <s v="M"/>
    <s v="Germany"/>
    <x v="1"/>
    <x v="12"/>
    <x v="9"/>
    <s v="ICN"/>
    <x v="12"/>
    <n v="9251"/>
    <s v="Long-haul"/>
    <d v="1899-12-30T04:11:16"/>
    <x v="12"/>
    <d v="2025-01-05T00:00:00"/>
    <d v="1899-12-30T04:35:16"/>
    <d v="1899-12-30T14:51:16"/>
    <d v="1899-12-30T00:24:00"/>
    <d v="1899-12-30T00:24:00"/>
    <n v="24"/>
    <s v="On-time"/>
    <n v="331.6"/>
    <x v="2"/>
    <n v="5"/>
    <s v="Gluten-Free"/>
    <n v="11.52"/>
    <n v="47421.873715386901"/>
    <s v="Not Cancelled"/>
    <n v="4.17"/>
    <n v="92859.375"/>
    <n v="12734.82"/>
    <n v="0.1371409187279152"/>
  </r>
  <r>
    <s v="40042c8c-bc36-461d-b0b1-41a5ce8aac60"/>
    <s v="Eric Garner"/>
    <n v="53"/>
    <x v="3"/>
    <s v="F"/>
    <s v="Germany"/>
    <x v="0"/>
    <x v="13"/>
    <x v="10"/>
    <s v="ICN"/>
    <x v="13"/>
    <n v="10648"/>
    <s v="Long-haul"/>
    <d v="1899-12-30T22:11:42"/>
    <x v="13"/>
    <d v="2025-01-07T00:00:00"/>
    <d v="1899-12-30T22:13:42"/>
    <d v="1899-12-30T10:02:42"/>
    <d v="1899-12-30T00:02:00"/>
    <d v="1899-12-30T00:02:00"/>
    <n v="2"/>
    <s v="On-time"/>
    <n v="122.73"/>
    <x v="1"/>
    <n v="5"/>
    <s v="Vegetarian"/>
    <n v="182.29"/>
    <n v="54422.472321252098"/>
    <s v="Cancelled"/>
    <n v="3.34"/>
    <n v="70306.97"/>
    <n v="7891.18"/>
    <n v="0.11223894302371444"/>
  </r>
  <r>
    <s v="8b9c06d5-d5e1-4f9b-b878-5532dc7fd9ad"/>
    <s v="Michael Moore"/>
    <n v="33"/>
    <x v="2"/>
    <s v="M"/>
    <s v="Germany"/>
    <x v="0"/>
    <x v="13"/>
    <x v="10"/>
    <s v="ICN"/>
    <x v="13"/>
    <n v="10648"/>
    <s v="Long-haul"/>
    <d v="1899-12-30T22:11:42"/>
    <x v="13"/>
    <d v="2025-01-04T00:00:00"/>
    <d v="1899-12-30T22:13:42"/>
    <d v="1899-12-30T10:02:42"/>
    <d v="1899-12-30T00:02:00"/>
    <d v="1899-12-30T00:02:00"/>
    <n v="2"/>
    <s v="On-time"/>
    <n v="1413.85"/>
    <x v="1"/>
    <n v="3"/>
    <s v="Gluten-Free"/>
    <n v="198.48"/>
    <n v="53884.999541533398"/>
    <s v="Cancelled"/>
    <n v="3.52"/>
    <n v="69662"/>
    <n v="90526.1"/>
    <n v="1.2995047515144555"/>
  </r>
  <r>
    <s v="b25291ba-c1d9-43d1-97b2-b65f9b1b1b4a"/>
    <s v="Kathleen Lopez"/>
    <n v="46"/>
    <x v="3"/>
    <s v="F"/>
    <s v="Germany"/>
    <x v="1"/>
    <x v="14"/>
    <x v="4"/>
    <s v="ORD"/>
    <x v="14"/>
    <n v="13817"/>
    <s v="Long-haul"/>
    <d v="1899-12-30T22:00:32"/>
    <x v="14"/>
    <d v="2025-01-01T00:00:00"/>
    <d v="1899-12-30T22:06:32"/>
    <d v="1899-12-30T13:27:32"/>
    <d v="1899-12-30T00:06:00"/>
    <d v="1899-12-30T00:06:00"/>
    <n v="6"/>
    <s v="On-time"/>
    <n v="1256.01"/>
    <x v="1"/>
    <n v="5"/>
    <s v="Vegetarian"/>
    <n v="32.43"/>
    <n v="69759.423880948903"/>
    <s v="Not Cancelled"/>
    <n v="4.5"/>
    <n v="88711.31"/>
    <n v="80391.13"/>
    <n v="0.90621060606590076"/>
  </r>
  <r>
    <s v="73c01c32-74f3-4d9a-b130-0fa30c4e85a8"/>
    <s v="Debra Watson"/>
    <n v="31"/>
    <x v="2"/>
    <s v="M"/>
    <s v="Germany"/>
    <x v="0"/>
    <x v="14"/>
    <x v="4"/>
    <s v="ORD"/>
    <x v="14"/>
    <n v="13817"/>
    <s v="Long-haul"/>
    <d v="1899-12-30T22:00:32"/>
    <x v="14"/>
    <d v="2025-01-09T00:00:00"/>
    <d v="1899-12-30T22:06:32"/>
    <d v="1899-12-30T13:27:32"/>
    <d v="1899-12-30T00:06:00"/>
    <d v="1899-12-30T00:06:00"/>
    <n v="6"/>
    <s v="On-time"/>
    <n v="602.25"/>
    <x v="0"/>
    <n v="3"/>
    <s v="No Preference"/>
    <n v="40.57"/>
    <n v="70514.654605700998"/>
    <s v="Cancelled"/>
    <n v="4.7300000000000004"/>
    <n v="89617.59"/>
    <n v="38552.11"/>
    <n v="0.43018463228033693"/>
  </r>
  <r>
    <s v="616c42ed-8b94-4471-9264-4e65bb57f18f"/>
    <s v="Kathleen Maldonado"/>
    <n v="71"/>
    <x v="4"/>
    <s v="M"/>
    <s v="Germany"/>
    <x v="1"/>
    <x v="14"/>
    <x v="4"/>
    <s v="ORD"/>
    <x v="14"/>
    <n v="13817"/>
    <s v="Long-haul"/>
    <d v="1899-12-30T22:00:32"/>
    <x v="14"/>
    <d v="2025-01-15T00:00:00"/>
    <d v="1899-12-30T22:06:32"/>
    <d v="1899-12-30T13:27:32"/>
    <d v="1899-12-30T00:06:00"/>
    <d v="1899-12-30T00:06:00"/>
    <n v="6"/>
    <s v="On-time"/>
    <n v="521.71"/>
    <x v="1"/>
    <n v="5"/>
    <s v="Vegan"/>
    <n v="39.479999999999997"/>
    <n v="70431.102882407402"/>
    <s v="Not Cancelled"/>
    <n v="4.5599999999999996"/>
    <n v="89517.32"/>
    <n v="33397.339999999997"/>
    <n v="0.37308243812482317"/>
  </r>
  <r>
    <s v="64eeb88e-649b-4fb4-a380-24dd8a2433f2"/>
    <s v="Megan Potter"/>
    <n v="58"/>
    <x v="3"/>
    <s v="F"/>
    <s v="Germany"/>
    <x v="1"/>
    <x v="14"/>
    <x v="4"/>
    <s v="ORD"/>
    <x v="14"/>
    <n v="13817"/>
    <s v="Long-haul"/>
    <d v="1899-12-30T22:00:32"/>
    <x v="14"/>
    <d v="2025-01-03T00:00:00"/>
    <d v="1899-12-30T22:06:32"/>
    <d v="1899-12-30T13:27:32"/>
    <d v="1899-12-30T00:06:00"/>
    <d v="1899-12-30T00:06:00"/>
    <n v="6"/>
    <s v="On-time"/>
    <n v="1270.6099999999999"/>
    <x v="2"/>
    <n v="5"/>
    <s v="Gluten-Free"/>
    <n v="139.76"/>
    <n v="69609.676195562002"/>
    <s v="Not Cancelled"/>
    <n v="4.58"/>
    <n v="88531.61"/>
    <n v="81346.990000000005"/>
    <n v="0.91884683899908748"/>
  </r>
  <r>
    <s v="c97337ce-64fd-4a98-9ed2-f8619b4071bb"/>
    <s v="Anthony Bullock"/>
    <n v="58"/>
    <x v="3"/>
    <s v="F"/>
    <s v="Germany"/>
    <x v="1"/>
    <x v="14"/>
    <x v="4"/>
    <s v="ORD"/>
    <x v="14"/>
    <n v="13817"/>
    <s v="Long-haul"/>
    <d v="1899-12-30T22:00:32"/>
    <x v="14"/>
    <d v="2025-01-10T00:00:00"/>
    <d v="1899-12-30T22:06:32"/>
    <d v="1899-12-30T13:27:32"/>
    <d v="1899-12-30T00:06:00"/>
    <d v="1899-12-30T00:06:00"/>
    <n v="6"/>
    <s v="On-time"/>
    <n v="974.44"/>
    <x v="2"/>
    <n v="5"/>
    <s v="No Preference"/>
    <n v="97.63"/>
    <n v="69593.527602452494"/>
    <s v="Not Cancelled"/>
    <n v="3.12"/>
    <n v="88512.23"/>
    <n v="62383.69"/>
    <n v="0.70480305377008357"/>
  </r>
  <r>
    <s v="5da5a54b-863a-492f-b09f-6ce36cbfd0f2"/>
    <s v="Angela Stone"/>
    <n v="18"/>
    <x v="0"/>
    <s v="M"/>
    <s v="Germany"/>
    <x v="0"/>
    <x v="14"/>
    <x v="4"/>
    <s v="ORD"/>
    <x v="14"/>
    <n v="13817"/>
    <s v="Long-haul"/>
    <d v="1899-12-30T22:00:32"/>
    <x v="14"/>
    <d v="2025-01-04T00:00:00"/>
    <d v="1899-12-30T22:06:32"/>
    <d v="1899-12-30T13:27:32"/>
    <d v="1899-12-30T00:06:00"/>
    <d v="1899-12-30T00:06:00"/>
    <n v="6"/>
    <s v="On-time"/>
    <n v="213.57"/>
    <x v="2"/>
    <n v="5"/>
    <s v="Vegan"/>
    <n v="47.07"/>
    <n v="69646.782480900205"/>
    <s v="Not Cancelled"/>
    <n v="3.25"/>
    <n v="88576.14"/>
    <n v="13677.89"/>
    <n v="0.15441957619738228"/>
  </r>
  <r>
    <s v="a6f10409-cbb0-4b1b-8d43-f93fffa289e2"/>
    <s v="Deanna Werner"/>
    <n v="59"/>
    <x v="3"/>
    <s v="F"/>
    <s v="Germany"/>
    <x v="1"/>
    <x v="15"/>
    <x v="9"/>
    <s v="PVG"/>
    <x v="15"/>
    <n v="11652"/>
    <s v="Long-haul"/>
    <d v="1899-12-30T22:40:48"/>
    <x v="15"/>
    <d v="2025-01-05T00:00:00"/>
    <d v="1899-12-30T22:57:48"/>
    <d v="1899-12-30T11:53:48"/>
    <d v="1899-12-30T00:17:00"/>
    <d v="1899-12-30T00:17:00"/>
    <n v="17"/>
    <s v="On-time"/>
    <n v="353.69"/>
    <x v="1"/>
    <n v="5"/>
    <s v="Gluten-Free"/>
    <n v="55.13"/>
    <n v="59543.832755206102"/>
    <s v="Not Cancelled"/>
    <n v="3.08"/>
    <n v="114678.9"/>
    <n v="13588.3139999999"/>
    <n v="0.11849009713207836"/>
  </r>
  <r>
    <s v="f35c20d7-4349-4315-a06e-eb54abd43dce"/>
    <s v="Julie Harrison"/>
    <n v="30"/>
    <x v="2"/>
    <s v="M"/>
    <s v="Germany"/>
    <x v="1"/>
    <x v="15"/>
    <x v="9"/>
    <s v="PVG"/>
    <x v="15"/>
    <n v="11652"/>
    <s v="Long-haul"/>
    <d v="1899-12-30T22:40:48"/>
    <x v="15"/>
    <d v="2025-01-05T00:00:00"/>
    <d v="1899-12-30T22:57:48"/>
    <d v="1899-12-30T11:53:48"/>
    <d v="1899-12-30T00:17:00"/>
    <d v="1899-12-30T00:17:00"/>
    <n v="17"/>
    <s v="On-time"/>
    <n v="217.32"/>
    <x v="1"/>
    <n v="3"/>
    <s v="Non-Vegetarian"/>
    <n v="76.959999999999994"/>
    <n v="59453.674253820704"/>
    <s v="Cancelled"/>
    <n v="3.24"/>
    <n v="114516.61500000001"/>
    <n v="8354.3220000000001"/>
    <n v="7.2952924778644568E-2"/>
  </r>
  <r>
    <s v="7450f930-2366-4565-b9b9-1c53395fa6aa"/>
    <s v="Robert Wilson"/>
    <n v="31"/>
    <x v="2"/>
    <s v="F"/>
    <s v="Germany"/>
    <x v="0"/>
    <x v="15"/>
    <x v="9"/>
    <s v="PVG"/>
    <x v="15"/>
    <n v="11652"/>
    <s v="Long-haul"/>
    <d v="1899-12-30T22:40:48"/>
    <x v="15"/>
    <d v="2025-01-08T00:00:00"/>
    <d v="1899-12-30T22:57:48"/>
    <d v="1899-12-30T11:53:48"/>
    <d v="1899-12-30T00:17:00"/>
    <d v="1899-12-30T00:17:00"/>
    <n v="17"/>
    <s v="On-time"/>
    <n v="150.59"/>
    <x v="1"/>
    <n v="3"/>
    <s v="Vegetarian"/>
    <n v="161.85"/>
    <n v="59071.267853913501"/>
    <s v="Not Cancelled"/>
    <n v="4.3099999999999996"/>
    <n v="113828.28"/>
    <n v="5802.0779999999904"/>
    <n v="5.0972201284250195E-2"/>
  </r>
  <r>
    <s v="a681c232-fd29-4936-bc1b-88803bfefb83"/>
    <s v="Jillian Morris"/>
    <n v="55"/>
    <x v="3"/>
    <s v="F"/>
    <s v="Germany"/>
    <x v="0"/>
    <x v="15"/>
    <x v="9"/>
    <s v="PVG"/>
    <x v="15"/>
    <n v="11652"/>
    <s v="Long-haul"/>
    <d v="1899-12-30T22:40:48"/>
    <x v="15"/>
    <d v="2025-01-05T00:00:00"/>
    <d v="1899-12-30T22:57:48"/>
    <d v="1899-12-30T11:53:48"/>
    <d v="1899-12-30T00:17:00"/>
    <d v="1899-12-30T00:17:00"/>
    <n v="17"/>
    <s v="On-time"/>
    <n v="681.98"/>
    <x v="1"/>
    <n v="5"/>
    <s v="Vegan"/>
    <n v="192.3"/>
    <n v="59738.2744017367"/>
    <s v="Cancelled"/>
    <n v="3.09"/>
    <n v="115028.894999999"/>
    <n v="26211.108"/>
    <n v="0.22786542459614367"/>
  </r>
  <r>
    <s v="b7805c78-5b60-4d9f-98c6-5ea74aebb067"/>
    <s v="Shannon Huang"/>
    <n v="66"/>
    <x v="1"/>
    <s v="M"/>
    <s v="Germany"/>
    <x v="0"/>
    <x v="15"/>
    <x v="9"/>
    <s v="PVG"/>
    <x v="15"/>
    <n v="11652"/>
    <s v="Long-haul"/>
    <d v="1899-12-30T22:40:48"/>
    <x v="15"/>
    <d v="2025-01-14T00:00:00"/>
    <d v="1899-12-30T22:57:48"/>
    <d v="1899-12-30T11:53:48"/>
    <d v="1899-12-30T00:17:00"/>
    <d v="1899-12-30T00:17:00"/>
    <n v="17"/>
    <s v="On-time"/>
    <n v="799.77"/>
    <x v="1"/>
    <n v="5"/>
    <s v="Vegan"/>
    <n v="138.65"/>
    <n v="59574.823635220702"/>
    <s v="Cancelled"/>
    <n v="3.84"/>
    <n v="114734.685"/>
    <n v="30727.806"/>
    <n v="0.26781618827820025"/>
  </r>
  <r>
    <s v="f4a586cf-2d1a-4f78-acf0-e68379d53fa4"/>
    <s v="Monica Banks"/>
    <n v="20"/>
    <x v="0"/>
    <s v="F"/>
    <s v="Germany"/>
    <x v="0"/>
    <x v="15"/>
    <x v="9"/>
    <s v="PVG"/>
    <x v="15"/>
    <n v="11652"/>
    <s v="Long-haul"/>
    <d v="1899-12-30T22:40:48"/>
    <x v="15"/>
    <d v="2025-01-01T00:00:00"/>
    <d v="1899-12-30T22:57:48"/>
    <d v="1899-12-30T11:53:48"/>
    <d v="1899-12-30T00:17:00"/>
    <d v="1899-12-30T00:17:00"/>
    <n v="17"/>
    <s v="On-time"/>
    <n v="486.4"/>
    <x v="0"/>
    <n v="5"/>
    <s v="Non-Vegetarian"/>
    <n v="102.22"/>
    <n v="58929.082400969099"/>
    <s v="Cancelled"/>
    <n v="4.2"/>
    <n v="113572.349999999"/>
    <n v="18690.024000000001"/>
    <n v="0.16456491390730371"/>
  </r>
  <r>
    <s v="a5a31327-e6e5-4665-80e7-00ee871db4c3"/>
    <s v="Dennis Johnston"/>
    <n v="23"/>
    <x v="0"/>
    <s v="M"/>
    <s v="Germany"/>
    <x v="0"/>
    <x v="15"/>
    <x v="9"/>
    <s v="PVG"/>
    <x v="15"/>
    <n v="11652"/>
    <s v="Long-haul"/>
    <d v="1899-12-30T22:40:48"/>
    <x v="15"/>
    <d v="2025-01-07T00:00:00"/>
    <d v="1899-12-30T22:57:48"/>
    <d v="1899-12-30T11:53:48"/>
    <d v="1899-12-30T00:17:00"/>
    <d v="1899-12-30T00:17:00"/>
    <n v="17"/>
    <s v="On-time"/>
    <n v="918.13"/>
    <x v="0"/>
    <n v="5"/>
    <s v="Gluten-Free"/>
    <n v="53.12"/>
    <n v="59345.578780307798"/>
    <s v="Cancelled"/>
    <n v="4.7699999999999996"/>
    <n v="114322.035"/>
    <n v="35262.563999999998"/>
    <n v="0.30844940785037633"/>
  </r>
  <r>
    <s v="acb20449-bab6-4e6b-8f2c-c136dba56814"/>
    <s v="Jessica Conley"/>
    <n v="70"/>
    <x v="4"/>
    <s v="M"/>
    <s v="Germany"/>
    <x v="1"/>
    <x v="16"/>
    <x v="11"/>
    <s v="ORD"/>
    <x v="16"/>
    <n v="14406"/>
    <s v="Long-haul"/>
    <d v="1899-12-30T09:47:08"/>
    <x v="16"/>
    <d v="2025-01-11T00:00:00"/>
    <d v="1899-12-30T09:47:08"/>
    <d v="1899-12-30T01:47:08"/>
    <d v="1899-12-30T00:00:00"/>
    <d v="1899-12-30T00:00:00"/>
    <n v="0"/>
    <s v="On-time"/>
    <n v="765.72"/>
    <x v="1"/>
    <n v="5"/>
    <s v="Gluten-Free"/>
    <n v="196.16"/>
    <n v="73151.0930580532"/>
    <s v="Not Cancelled"/>
    <n v="4.68"/>
    <n v="92781.31"/>
    <n v="49045.31"/>
    <n v="0.52861195859381593"/>
  </r>
  <r>
    <s v="215f36e8-e722-4d71-88fc-94cede031b99"/>
    <s v="David French"/>
    <n v="73"/>
    <x v="4"/>
    <s v="F"/>
    <s v="Germany"/>
    <x v="1"/>
    <x v="16"/>
    <x v="11"/>
    <s v="ORD"/>
    <x v="16"/>
    <n v="14406"/>
    <s v="Long-haul"/>
    <d v="1899-12-30T09:47:08"/>
    <x v="16"/>
    <d v="2025-01-01T00:00:00"/>
    <d v="1899-12-30T09:47:08"/>
    <d v="1899-12-30T01:47:08"/>
    <d v="1899-12-30T00:00:00"/>
    <d v="1899-12-30T00:00:00"/>
    <n v="0"/>
    <s v="On-time"/>
    <n v="1194.42"/>
    <x v="2"/>
    <n v="5"/>
    <s v="Non-Vegetarian"/>
    <n v="75.819999999999993"/>
    <n v="72551.008581276998"/>
    <s v="Not Cancelled"/>
    <n v="4.54"/>
    <n v="92061.21"/>
    <n v="76458.039999999994"/>
    <n v="0.83051309014947761"/>
  </r>
  <r>
    <s v="eb2d53b9-735e-43b0-9a3e-b468c6fe1b71"/>
    <s v="William Jacobs"/>
    <n v="74"/>
    <x v="4"/>
    <s v="F"/>
    <s v="Germany"/>
    <x v="1"/>
    <x v="16"/>
    <x v="11"/>
    <s v="ORD"/>
    <x v="16"/>
    <n v="14406"/>
    <s v="Long-haul"/>
    <d v="1899-12-30T09:47:08"/>
    <x v="16"/>
    <d v="2025-01-03T00:00:00"/>
    <d v="1899-12-30T09:47:08"/>
    <d v="1899-12-30T01:47:08"/>
    <d v="1899-12-30T00:00:00"/>
    <d v="1899-12-30T00:00:00"/>
    <n v="0"/>
    <s v="On-time"/>
    <n v="299.82"/>
    <x v="2"/>
    <n v="5"/>
    <s v="No Preference"/>
    <n v="139.78"/>
    <n v="73465.467754959202"/>
    <s v="Cancelled"/>
    <n v="4.25"/>
    <n v="93158.56"/>
    <n v="19216.439999999999"/>
    <n v="0.20627669641952387"/>
  </r>
  <r>
    <s v="29671d36-2a2e-4340-8f2c-d4f0a67d38a7"/>
    <s v="Lauren Schmidt"/>
    <n v="37"/>
    <x v="2"/>
    <s v="M"/>
    <s v="Germany"/>
    <x v="1"/>
    <x v="16"/>
    <x v="11"/>
    <s v="ORD"/>
    <x v="16"/>
    <n v="14406"/>
    <s v="Long-haul"/>
    <d v="1899-12-30T09:47:08"/>
    <x v="16"/>
    <d v="2025-01-14T00:00:00"/>
    <d v="1899-12-30T09:47:08"/>
    <d v="1899-12-30T01:47:08"/>
    <d v="1899-12-30T00:00:00"/>
    <d v="1899-12-30T00:00:00"/>
    <n v="0"/>
    <s v="On-time"/>
    <n v="961.87"/>
    <x v="0"/>
    <n v="3"/>
    <s v="Vegetarian"/>
    <n v="77"/>
    <n v="72555.562898882301"/>
    <s v="Not Cancelled"/>
    <n v="3.13"/>
    <n v="92066.68"/>
    <n v="61575.08"/>
    <n v="0.6688096062549449"/>
  </r>
  <r>
    <s v="353f478e-60b6-4b57-8b19-421836e9ca6d"/>
    <s v="Nancy Rios"/>
    <n v="57"/>
    <x v="3"/>
    <s v="M"/>
    <s v="Germany"/>
    <x v="1"/>
    <x v="16"/>
    <x v="11"/>
    <s v="ORD"/>
    <x v="16"/>
    <n v="14406"/>
    <s v="Long-haul"/>
    <d v="1899-12-30T09:47:08"/>
    <x v="16"/>
    <d v="2025-01-05T00:00:00"/>
    <d v="1899-12-30T09:47:08"/>
    <d v="1899-12-30T01:47:08"/>
    <d v="1899-12-30T00:00:00"/>
    <d v="1899-12-30T00:00:00"/>
    <n v="0"/>
    <s v="On-time"/>
    <n v="516.4"/>
    <x v="2"/>
    <n v="5"/>
    <s v="Vegetarian"/>
    <n v="196.8"/>
    <n v="73021.745661784793"/>
    <s v="Not Cancelled"/>
    <n v="3.88"/>
    <n v="92626.09"/>
    <n v="33088.959999999999"/>
    <n v="0.35723153163433757"/>
  </r>
  <r>
    <s v="7785aec1-a4dc-41bc-bc61-ccb2334ec003"/>
    <s v="Debbie Wolf"/>
    <n v="36"/>
    <x v="2"/>
    <s v="F"/>
    <s v="Germany"/>
    <x v="0"/>
    <x v="16"/>
    <x v="11"/>
    <s v="ORD"/>
    <x v="16"/>
    <n v="14406"/>
    <s v="Long-haul"/>
    <d v="1899-12-30T09:47:08"/>
    <x v="16"/>
    <d v="2025-01-14T00:00:00"/>
    <d v="1899-12-30T09:47:08"/>
    <d v="1899-12-30T01:47:08"/>
    <d v="1899-12-30T00:00:00"/>
    <d v="1899-12-30T00:00:00"/>
    <n v="0"/>
    <s v="On-time"/>
    <n v="182.23"/>
    <x v="0"/>
    <n v="3"/>
    <s v="Non-Vegetarian"/>
    <n v="94.13"/>
    <n v="73070.175784509702"/>
    <s v="Cancelled"/>
    <n v="4.87"/>
    <n v="92684.21"/>
    <n v="11681.55"/>
    <n v="0.12603603138010239"/>
  </r>
  <r>
    <s v="813a7681-8218-4b8e-a74e-b1ebfa2a229a"/>
    <s v="Tonya Roy"/>
    <n v="52"/>
    <x v="3"/>
    <s v="F"/>
    <s v="Germany"/>
    <x v="0"/>
    <x v="17"/>
    <x v="12"/>
    <s v="JFK"/>
    <x v="17"/>
    <n v="3625"/>
    <s v="Short-haul "/>
    <d v="1899-12-30T02:26:02"/>
    <x v="17"/>
    <d v="2025-01-01T00:00:00"/>
    <d v="1899-12-30T03:45:02"/>
    <d v="1899-12-30T07:46:02"/>
    <d v="1899-12-30T01:19:00"/>
    <d v="1899-12-30T01:19:00"/>
    <n v="79"/>
    <s v="Moderate-delay"/>
    <n v="1300.1099999999999"/>
    <x v="1"/>
    <n v="5"/>
    <s v="Vegan"/>
    <n v="26.88"/>
    <n v="18677.357588757"/>
    <s v="Not Cancelled"/>
    <n v="3.77"/>
    <n v="27412.83"/>
    <n v="83212.42"/>
    <n v="3.0355282544706252"/>
  </r>
  <r>
    <s v="5cd5c3ae-2e7f-420e-bc69-0aca77b1e792"/>
    <s v="Olivia Tyler"/>
    <n v="43"/>
    <x v="3"/>
    <s v="F"/>
    <s v="Germany"/>
    <x v="1"/>
    <x v="17"/>
    <x v="12"/>
    <s v="JFK"/>
    <x v="17"/>
    <n v="3625"/>
    <s v="Short-haul "/>
    <d v="1899-12-30T02:26:02"/>
    <x v="17"/>
    <d v="2025-01-15T00:00:00"/>
    <d v="1899-12-30T03:45:02"/>
    <d v="1899-12-30T07:46:02"/>
    <d v="1899-12-30T01:19:00"/>
    <d v="1899-12-30T01:19:00"/>
    <n v="79"/>
    <s v="Moderate-delay"/>
    <n v="722.05"/>
    <x v="1"/>
    <n v="5"/>
    <s v="Vegan"/>
    <n v="162.01"/>
    <n v="19261.145216605699"/>
    <s v="Cancelled"/>
    <n v="3.29"/>
    <n v="28113.37"/>
    <n v="46243.6"/>
    <n v="1.6448970721048384"/>
  </r>
  <r>
    <s v="ba5f0e4d-5b52-41ca-8936-02285c10ea67"/>
    <s v="Mr. Marc Morales DVM"/>
    <n v="53"/>
    <x v="3"/>
    <s v="F"/>
    <s v="Germany"/>
    <x v="0"/>
    <x v="17"/>
    <x v="12"/>
    <s v="JFK"/>
    <x v="17"/>
    <n v="3625"/>
    <s v="Short-haul "/>
    <d v="1899-12-30T02:26:02"/>
    <x v="17"/>
    <d v="2025-01-09T00:00:00"/>
    <d v="1899-12-30T03:45:02"/>
    <d v="1899-12-30T07:46:02"/>
    <d v="1899-12-30T01:19:00"/>
    <d v="1899-12-30T01:19:00"/>
    <n v="79"/>
    <s v="Moderate-delay"/>
    <n v="1407.39"/>
    <x v="1"/>
    <n v="5"/>
    <s v="Vegan"/>
    <n v="132.19999999999999"/>
    <n v="19079.7304978104"/>
    <s v="Cancelled"/>
    <n v="4.0999999999999996"/>
    <n v="27895.68"/>
    <n v="90099.4"/>
    <n v="3.2298692844196664"/>
  </r>
  <r>
    <s v="a83e0268-38ce-42d1-99c2-68a1a44ee2b8"/>
    <s v="Kathryn Price"/>
    <n v="19"/>
    <x v="0"/>
    <s v="F"/>
    <s v="Germany"/>
    <x v="0"/>
    <x v="17"/>
    <x v="12"/>
    <s v="JFK"/>
    <x v="17"/>
    <n v="3625"/>
    <s v="Short-haul "/>
    <d v="1899-12-30T02:26:02"/>
    <x v="17"/>
    <d v="2025-01-01T00:00:00"/>
    <d v="1899-12-30T03:45:02"/>
    <d v="1899-12-30T07:46:02"/>
    <d v="1899-12-30T01:19:00"/>
    <d v="1899-12-30T01:19:00"/>
    <n v="79"/>
    <s v="Moderate-delay"/>
    <n v="1451.68"/>
    <x v="0"/>
    <n v="5"/>
    <s v="Vegetarian"/>
    <n v="40.17"/>
    <n v="18688.231046683199"/>
    <s v="Cancelled"/>
    <n v="4.84"/>
    <n v="27425.88"/>
    <n v="92915.55"/>
    <n v="3.3878785293306906"/>
  </r>
  <r>
    <s v="0061b037-71c4-4b5a-9bf0-b0411503236a"/>
    <s v="Joseph Hines"/>
    <n v="18"/>
    <x v="0"/>
    <s v="M"/>
    <s v="Germany"/>
    <x v="1"/>
    <x v="17"/>
    <x v="12"/>
    <s v="JFK"/>
    <x v="17"/>
    <n v="3625"/>
    <s v="Short-haul "/>
    <d v="1899-12-30T02:26:02"/>
    <x v="17"/>
    <d v="2025-01-08T00:00:00"/>
    <d v="1899-12-30T03:45:02"/>
    <d v="1899-12-30T07:46:02"/>
    <d v="1899-12-30T01:19:00"/>
    <d v="1899-12-30T01:19:00"/>
    <n v="79"/>
    <s v="Moderate-delay"/>
    <n v="516.76"/>
    <x v="2"/>
    <n v="5"/>
    <s v="No Preference"/>
    <n v="158.93"/>
    <n v="19593.886961582099"/>
    <s v="Not Cancelled"/>
    <n v="4.8"/>
    <n v="28512.66"/>
    <n v="33104.43"/>
    <n v="1.1610431997575814"/>
  </r>
  <r>
    <s v="a0be8afa-c87b-4b6f-9ada-ceaef94d92d6"/>
    <s v="Mrs. Caitlin Conrad"/>
    <n v="70"/>
    <x v="4"/>
    <s v="M"/>
    <s v="Germany"/>
    <x v="1"/>
    <x v="18"/>
    <x v="13"/>
    <s v="PVG"/>
    <x v="18"/>
    <n v="4648"/>
    <s v="Moderate-haul"/>
    <d v="1899-12-30T16:59:46"/>
    <x v="18"/>
    <d v="2025-01-08T00:00:00"/>
    <d v="1899-12-30T19:29:46"/>
    <d v="1899-12-30T00:38:46"/>
    <d v="1899-12-30T02:30:00"/>
    <d v="1899-12-30T02:30:00"/>
    <n v="150"/>
    <s v="Severe-delay"/>
    <n v="651.20000000000005"/>
    <x v="1"/>
    <n v="5"/>
    <s v="Vegetarian"/>
    <n v="25.9"/>
    <n v="24231.865058887299"/>
    <s v="Cancelled"/>
    <n v="3.96"/>
    <n v="34078.239999999998"/>
    <n v="41681.980000000003"/>
    <n v="1.2231259595565971"/>
  </r>
  <r>
    <s v="6b13f25b-27d5-4fd5-acb7-74970e578025"/>
    <s v="Richard Craig"/>
    <n v="23"/>
    <x v="0"/>
    <s v="M"/>
    <s v="Germany"/>
    <x v="1"/>
    <x v="18"/>
    <x v="13"/>
    <s v="PVG"/>
    <x v="18"/>
    <n v="4648"/>
    <s v="Moderate-haul"/>
    <d v="1899-12-30T16:59:46"/>
    <x v="18"/>
    <d v="2025-01-05T00:00:00"/>
    <d v="1899-12-30T19:29:46"/>
    <d v="1899-12-30T00:38:46"/>
    <d v="1899-12-30T02:30:00"/>
    <d v="1899-12-30T02:30:00"/>
    <n v="150"/>
    <s v="Severe-delay"/>
    <n v="216.48"/>
    <x v="0"/>
    <n v="5"/>
    <s v="Vegan"/>
    <n v="32.909999999999997"/>
    <n v="24662.372228003402"/>
    <s v="Cancelled"/>
    <n v="4.1399999999999997"/>
    <n v="34594.85"/>
    <n v="13861.3"/>
    <n v="0.40067524501479268"/>
  </r>
  <r>
    <s v="a3f9f563-a594-442f-a64c-15aba016fd30"/>
    <s v="Emily Griffith"/>
    <n v="39"/>
    <x v="2"/>
    <s v="M"/>
    <s v="Germany"/>
    <x v="1"/>
    <x v="18"/>
    <x v="13"/>
    <s v="PVG"/>
    <x v="18"/>
    <n v="4648"/>
    <s v="Moderate-haul"/>
    <d v="1899-12-30T16:59:46"/>
    <x v="18"/>
    <d v="2025-01-13T00:00:00"/>
    <d v="1899-12-30T19:29:46"/>
    <d v="1899-12-30T00:38:46"/>
    <d v="1899-12-30T02:30:00"/>
    <d v="1899-12-30T02:30:00"/>
    <n v="150"/>
    <s v="Severe-delay"/>
    <n v="143.24"/>
    <x v="2"/>
    <n v="3"/>
    <s v="Vegan"/>
    <n v="48.07"/>
    <n v="24072.584382375499"/>
    <s v="Cancelled"/>
    <n v="4.47"/>
    <n v="33887.1"/>
    <n v="9176.9699999999993"/>
    <n v="0.27081013128889753"/>
  </r>
  <r>
    <s v="faa01618-1b2d-462a-af68-0f91068710e3"/>
    <s v="Bonnie Daniels"/>
    <n v="29"/>
    <x v="0"/>
    <s v="M"/>
    <s v="Germany"/>
    <x v="1"/>
    <x v="18"/>
    <x v="13"/>
    <s v="PVG"/>
    <x v="18"/>
    <n v="4648"/>
    <s v="Moderate-haul"/>
    <d v="1899-12-30T16:59:46"/>
    <x v="18"/>
    <d v="2025-01-09T00:00:00"/>
    <d v="1899-12-30T19:29:46"/>
    <d v="1899-12-30T00:38:46"/>
    <d v="1899-12-30T02:30:00"/>
    <d v="1899-12-30T02:30:00"/>
    <n v="150"/>
    <s v="Severe-delay"/>
    <n v="1483.27"/>
    <x v="2"/>
    <n v="5"/>
    <s v="No Preference"/>
    <n v="27.58"/>
    <n v="23853.323033262499"/>
    <s v="Cancelled"/>
    <n v="4.0999999999999996"/>
    <n v="33623.99"/>
    <n v="94934.8"/>
    <n v="2.8234245846492345"/>
  </r>
  <r>
    <s v="240e6134-fd4d-447f-b52d-b5805ba2ac60"/>
    <s v="Lisa Graham"/>
    <n v="36"/>
    <x v="2"/>
    <s v="M"/>
    <s v="Germany"/>
    <x v="1"/>
    <x v="18"/>
    <x v="13"/>
    <s v="PVG"/>
    <x v="18"/>
    <n v="4648"/>
    <s v="Moderate-haul"/>
    <d v="1899-12-30T16:59:46"/>
    <x v="18"/>
    <d v="2025-01-03T00:00:00"/>
    <d v="1899-12-30T19:29:46"/>
    <d v="1899-12-30T00:38:46"/>
    <d v="1899-12-30T02:30:00"/>
    <d v="1899-12-30T02:30:00"/>
    <n v="150"/>
    <s v="Severe-delay"/>
    <n v="173.01"/>
    <x v="0"/>
    <n v="3"/>
    <s v="Vegan"/>
    <n v="125.46"/>
    <n v="24125.202181278401"/>
    <s v="Not Cancelled"/>
    <n v="3.27"/>
    <n v="33950.239999999998"/>
    <n v="11097.73"/>
    <n v="0.32688222528029259"/>
  </r>
  <r>
    <s v="f5b03315-ae8c-4fad-aaf3-3ee8ace25c83"/>
    <s v="Susan Charles"/>
    <n v="59"/>
    <x v="3"/>
    <s v="M"/>
    <s v="Germany"/>
    <x v="0"/>
    <x v="18"/>
    <x v="13"/>
    <s v="PVG"/>
    <x v="18"/>
    <n v="4648"/>
    <s v="Moderate-haul"/>
    <d v="1899-12-30T16:59:46"/>
    <x v="18"/>
    <d v="2025-01-12T00:00:00"/>
    <d v="1899-12-30T19:29:46"/>
    <d v="1899-12-30T00:38:46"/>
    <d v="1899-12-30T02:30:00"/>
    <d v="1899-12-30T02:30:00"/>
    <n v="150"/>
    <s v="Severe-delay"/>
    <n v="700.68"/>
    <x v="1"/>
    <n v="5"/>
    <s v="Gluten-Free"/>
    <n v="0.72"/>
    <n v="24551.7071371237"/>
    <s v="Not Cancelled"/>
    <n v="4.21"/>
    <n v="34462.050000000003"/>
    <n v="44843.66"/>
    <n v="1.3012476042487315"/>
  </r>
  <r>
    <s v="9dec1a9b-6da9-41c1-9387-bd51c8e6e724"/>
    <s v="Angela Kelly"/>
    <n v="75"/>
    <x v="4"/>
    <s v="F"/>
    <s v="Germany"/>
    <x v="0"/>
    <x v="19"/>
    <x v="7"/>
    <s v="LHR"/>
    <x v="19"/>
    <n v="3765"/>
    <s v="Short-haul "/>
    <d v="1899-12-30T21:19:15"/>
    <x v="19"/>
    <d v="2025-01-13T00:00:00"/>
    <d v="1899-12-30T21:23:15"/>
    <d v="1899-12-30T01:34:15"/>
    <d v="1899-12-30T00:04:00"/>
    <d v="1899-12-30T00:04:00"/>
    <n v="4"/>
    <s v="On-time"/>
    <n v="1499.68"/>
    <x v="0"/>
    <n v="5"/>
    <s v="Vegetarian"/>
    <n v="190.22"/>
    <n v="19800.753364816399"/>
    <s v="Not Cancelled"/>
    <n v="3.1"/>
    <n v="28760.9"/>
    <n v="96017.56"/>
    <n v="3.3384754997235828"/>
  </r>
  <r>
    <s v="280fa0be-9f46-4730-85bb-145673b923fb"/>
    <s v="Whitney Williams"/>
    <n v="23"/>
    <x v="0"/>
    <s v="M"/>
    <s v="Germany"/>
    <x v="0"/>
    <x v="19"/>
    <x v="7"/>
    <s v="LHR"/>
    <x v="19"/>
    <n v="3765"/>
    <s v="Short-haul "/>
    <d v="1899-12-30T21:19:15"/>
    <x v="19"/>
    <d v="2025-01-10T00:00:00"/>
    <d v="1899-12-30T21:23:15"/>
    <d v="1899-12-30T01:34:15"/>
    <d v="1899-12-30T00:04:00"/>
    <d v="1899-12-30T00:04:00"/>
    <n v="4"/>
    <s v="On-time"/>
    <n v="606.55999999999995"/>
    <x v="0"/>
    <n v="5"/>
    <s v="Vegan"/>
    <n v="70.150000000000006"/>
    <n v="20120.939639291799"/>
    <s v="Cancelled"/>
    <n v="3.09"/>
    <n v="29145.13"/>
    <n v="38833.870000000003"/>
    <n v="1.3324308383596162"/>
  </r>
  <r>
    <s v="810bdffc-3a81-482c-b37d-ff091f1c769a"/>
    <s v="James Montes"/>
    <n v="45"/>
    <x v="3"/>
    <s v="M"/>
    <s v="Germany"/>
    <x v="1"/>
    <x v="19"/>
    <x v="7"/>
    <s v="LHR"/>
    <x v="19"/>
    <n v="3765"/>
    <s v="Short-haul "/>
    <d v="1899-12-30T21:19:15"/>
    <x v="19"/>
    <d v="2025-01-12T00:00:00"/>
    <d v="1899-12-30T21:23:15"/>
    <d v="1899-12-30T01:34:15"/>
    <d v="1899-12-30T00:04:00"/>
    <d v="1899-12-30T00:04:00"/>
    <n v="4"/>
    <s v="On-time"/>
    <n v="912.09"/>
    <x v="0"/>
    <n v="5"/>
    <s v="No Preference"/>
    <n v="11.71"/>
    <n v="19763.210509529399"/>
    <s v="Not Cancelled"/>
    <n v="4.57"/>
    <n v="28715.85"/>
    <n v="58376.1"/>
    <n v="2.0328877605921467"/>
  </r>
  <r>
    <s v="5f5e1754-2b29-4332-9be1-e9fa3c398a51"/>
    <s v="Amanda Avila"/>
    <n v="21"/>
    <x v="0"/>
    <s v="F"/>
    <s v="Germany"/>
    <x v="1"/>
    <x v="19"/>
    <x v="7"/>
    <s v="LHR"/>
    <x v="19"/>
    <n v="3765"/>
    <s v="Short-haul "/>
    <d v="1899-12-30T21:19:15"/>
    <x v="19"/>
    <d v="2025-01-12T00:00:00"/>
    <d v="1899-12-30T21:23:15"/>
    <d v="1899-12-30T01:34:15"/>
    <d v="1899-12-30T00:04:00"/>
    <d v="1899-12-30T00:04:00"/>
    <n v="4"/>
    <s v="On-time"/>
    <n v="249.42"/>
    <x v="2"/>
    <n v="5"/>
    <s v="Vegan"/>
    <n v="195.81"/>
    <n v="19574.212521871599"/>
    <s v="Not Cancelled"/>
    <n v="3.2"/>
    <n v="28489.06"/>
    <n v="16002.04"/>
    <n v="0.56169069811359162"/>
  </r>
  <r>
    <s v="d3852256-0405-45f0-ba17-1e38d563ce5d"/>
    <s v="Troy Summers"/>
    <n v="26"/>
    <x v="0"/>
    <s v="F"/>
    <s v="Germany"/>
    <x v="1"/>
    <x v="20"/>
    <x v="14"/>
    <s v="AMS"/>
    <x v="20"/>
    <n v="7175"/>
    <s v="Moderate-haul"/>
    <d v="1899-12-30T16:33:01"/>
    <x v="20"/>
    <d v="2025-01-05T00:00:00"/>
    <d v="1899-12-30T19:06:01"/>
    <d v="1899-12-30T03:04:01"/>
    <d v="1899-12-30T02:33:00"/>
    <d v="1899-12-30T02:33:00"/>
    <n v="153"/>
    <s v="Severe-delay"/>
    <n v="700.12"/>
    <x v="1"/>
    <n v="5"/>
    <s v="Vegan"/>
    <n v="11.05"/>
    <n v="36953.724357833002"/>
    <s v="Cancelled"/>
    <n v="4.8099999999999996"/>
    <n v="49344.47"/>
    <n v="44809.89"/>
    <n v="0.90810358283309145"/>
  </r>
  <r>
    <s v="62ce2e05-da63-4a53-b742-39cef46ad32b"/>
    <s v="Ernest Smith"/>
    <n v="48"/>
    <x v="3"/>
    <s v="F"/>
    <s v="Germany"/>
    <x v="1"/>
    <x v="20"/>
    <x v="14"/>
    <s v="AMS"/>
    <x v="20"/>
    <n v="7175"/>
    <s v="Moderate-haul"/>
    <d v="1899-12-30T16:33:01"/>
    <x v="20"/>
    <d v="2025-01-09T00:00:00"/>
    <d v="1899-12-30T19:06:01"/>
    <d v="1899-12-30T03:04:01"/>
    <d v="1899-12-30T02:33:00"/>
    <d v="1899-12-30T02:33:00"/>
    <n v="153"/>
    <s v="Severe-delay"/>
    <n v="248.61"/>
    <x v="2"/>
    <n v="5"/>
    <s v="No Preference"/>
    <n v="113.31"/>
    <n v="36645.7322223296"/>
    <s v="Cancelled"/>
    <n v="4.5199999999999996"/>
    <n v="48974.879999999997"/>
    <n v="15933.7"/>
    <n v="0.32534433979215471"/>
  </r>
  <r>
    <s v="455aa745-beef-4fee-8376-9b5752b9f62e"/>
    <s v="Joseph Brooks"/>
    <n v="20"/>
    <x v="0"/>
    <s v="M"/>
    <s v="Germany"/>
    <x v="0"/>
    <x v="20"/>
    <x v="14"/>
    <s v="AMS"/>
    <x v="20"/>
    <n v="7175"/>
    <s v="Moderate-haul"/>
    <d v="1899-12-30T16:33:01"/>
    <x v="20"/>
    <d v="2025-01-06T00:00:00"/>
    <d v="1899-12-30T19:06:01"/>
    <d v="1899-12-30T03:04:01"/>
    <d v="1899-12-30T02:33:00"/>
    <d v="1899-12-30T02:33:00"/>
    <n v="153"/>
    <s v="Severe-delay"/>
    <n v="1350.54"/>
    <x v="1"/>
    <n v="5"/>
    <s v="Vegetarian"/>
    <n v="35.53"/>
    <n v="37049.208912686001"/>
    <s v="Not Cancelled"/>
    <n v="4.66"/>
    <n v="49459.05"/>
    <n v="86441.67"/>
    <n v="1.7477422231118469"/>
  </r>
  <r>
    <s v="a95a2c65-1983-4bac-a23b-2903b7c0ac68"/>
    <s v="Heather Ross"/>
    <n v="57"/>
    <x v="3"/>
    <s v="F"/>
    <s v="Germany"/>
    <x v="0"/>
    <x v="20"/>
    <x v="14"/>
    <s v="AMS"/>
    <x v="20"/>
    <n v="7175"/>
    <s v="Moderate-haul"/>
    <d v="1899-12-30T16:33:01"/>
    <x v="20"/>
    <d v="2025-01-12T00:00:00"/>
    <d v="1899-12-30T19:06:01"/>
    <d v="1899-12-30T03:04:01"/>
    <d v="1899-12-30T02:33:00"/>
    <d v="1899-12-30T02:33:00"/>
    <n v="153"/>
    <s v="Severe-delay"/>
    <n v="152.4"/>
    <x v="1"/>
    <n v="5"/>
    <s v="Vegan"/>
    <n v="68.16"/>
    <n v="37241.604515523497"/>
    <s v="Not Cancelled"/>
    <n v="3.7"/>
    <n v="49689.93"/>
    <n v="9767.23"/>
    <n v="0.19656356931877342"/>
  </r>
  <r>
    <s v="6d592ec9-2197-426f-940f-e3079087295b"/>
    <s v="Lisa Edwards"/>
    <n v="67"/>
    <x v="1"/>
    <s v="F"/>
    <s v="Germany"/>
    <x v="1"/>
    <x v="21"/>
    <x v="15"/>
    <s v="HND"/>
    <x v="21"/>
    <n v="14015"/>
    <s v="Long-haul"/>
    <d v="1899-12-30T19:54:51"/>
    <x v="21"/>
    <d v="2025-01-03T00:00:00"/>
    <d v="1899-12-30T20:54:51"/>
    <d v="1899-12-30T12:28:51"/>
    <d v="1899-12-30T01:00:00"/>
    <d v="1899-12-30T01:00:00"/>
    <n v="60"/>
    <s v="Moderate-delay"/>
    <n v="891.25"/>
    <x v="2"/>
    <n v="5"/>
    <s v="Vegetarian"/>
    <n v="99.13"/>
    <n v="70648.786273063393"/>
    <s v="Not Cancelled"/>
    <n v="3.17"/>
    <n v="89778.54"/>
    <n v="57059.83"/>
    <n v="0.63556201738188223"/>
  </r>
  <r>
    <s v="8deb4722-ee5a-4ef1-b77c-6dcbe5e67ccf"/>
    <s v="Veronica Guzman"/>
    <n v="65"/>
    <x v="1"/>
    <s v="M"/>
    <s v="Germany"/>
    <x v="1"/>
    <x v="21"/>
    <x v="15"/>
    <s v="HND"/>
    <x v="21"/>
    <n v="14015"/>
    <s v="Long-haul"/>
    <d v="1899-12-30T19:54:51"/>
    <x v="21"/>
    <d v="2025-01-07T00:00:00"/>
    <d v="1899-12-30T20:54:51"/>
    <d v="1899-12-30T12:28:51"/>
    <d v="1899-12-30T01:00:00"/>
    <d v="1899-12-30T01:00:00"/>
    <n v="60"/>
    <s v="Moderate-delay"/>
    <n v="1132.51"/>
    <x v="2"/>
    <n v="5"/>
    <s v="No Preference"/>
    <n v="6.9"/>
    <n v="71082.780646773404"/>
    <s v="Cancelled"/>
    <n v="4.1399999999999997"/>
    <n v="90299.34"/>
    <n v="72482.02"/>
    <n v="0.80268604399544896"/>
  </r>
  <r>
    <s v="8cca4d65-731d-40cd-b737-c7f5338b5570"/>
    <s v="Eric Johnson"/>
    <n v="57"/>
    <x v="3"/>
    <s v="M"/>
    <s v="Germany"/>
    <x v="0"/>
    <x v="21"/>
    <x v="15"/>
    <s v="HND"/>
    <x v="21"/>
    <n v="14015"/>
    <s v="Long-haul"/>
    <d v="1899-12-30T19:54:51"/>
    <x v="21"/>
    <d v="2025-01-12T00:00:00"/>
    <d v="1899-12-30T20:54:51"/>
    <d v="1899-12-30T12:28:51"/>
    <d v="1899-12-30T01:00:00"/>
    <d v="1899-12-30T01:00:00"/>
    <n v="60"/>
    <s v="Moderate-delay"/>
    <n v="1478.43"/>
    <x v="2"/>
    <n v="5"/>
    <s v="Vegetarian"/>
    <n v="85.16"/>
    <n v="70742.6707364186"/>
    <s v="Cancelled"/>
    <n v="3.61"/>
    <n v="89891.199999999997"/>
    <n v="94636.55"/>
    <n v="1.0527899282688407"/>
  </r>
  <r>
    <s v="b96bbbf6-a64a-4a8b-a9c7-a32a4c2b4c14"/>
    <s v="Molly Donovan"/>
    <n v="23"/>
    <x v="0"/>
    <s v="F"/>
    <s v="Germany"/>
    <x v="0"/>
    <x v="22"/>
    <x v="10"/>
    <s v="SIN"/>
    <x v="22"/>
    <n v="723"/>
    <s v="Short-haul "/>
    <d v="1899-12-30T23:58:25"/>
    <x v="22"/>
    <d v="2025-01-01T00:00:00"/>
    <d v="1899-12-30T00:19:25"/>
    <d v="1899-12-30T01:07:25"/>
    <d v="1899-12-30T00:21:00"/>
    <d v="1899-12-30T00:21:00"/>
    <n v="21"/>
    <s v="On-time"/>
    <n v="1148.5899999999999"/>
    <x v="0"/>
    <n v="5"/>
    <s v="Non-Vegetarian"/>
    <n v="159.68"/>
    <n v="4161.1972847441803"/>
    <s v="Cancelled"/>
    <n v="4.83"/>
    <n v="9993.44"/>
    <n v="73541.7"/>
    <n v="7.3589975023615484"/>
  </r>
  <r>
    <s v="e124d64e-2d77-49f5-a713-8c4ed9f06bcb"/>
    <s v="Margaret Peck"/>
    <n v="44"/>
    <x v="3"/>
    <s v="M"/>
    <s v="Germany"/>
    <x v="0"/>
    <x v="22"/>
    <x v="10"/>
    <s v="SIN"/>
    <x v="22"/>
    <n v="723"/>
    <s v="Short-haul "/>
    <d v="1899-12-30T23:58:25"/>
    <x v="22"/>
    <d v="2025-01-10T00:00:00"/>
    <d v="1899-12-30T00:19:25"/>
    <d v="1899-12-30T01:07:25"/>
    <d v="1899-12-30T00:21:00"/>
    <d v="1899-12-30T00:21:00"/>
    <n v="21"/>
    <s v="On-time"/>
    <n v="553.36"/>
    <x v="1"/>
    <n v="5"/>
    <s v="Non-Vegetarian"/>
    <n v="61.73"/>
    <n v="4129.3123830691602"/>
    <s v="Not Cancelled"/>
    <n v="3.61"/>
    <n v="9955.17"/>
    <n v="35427.39"/>
    <n v="3.5586926190110262"/>
  </r>
  <r>
    <s v="ee2e7da9-40a6-4570-b523-b1bdc177195d"/>
    <s v="Lisa James"/>
    <n v="46"/>
    <x v="3"/>
    <s v="F"/>
    <s v="Germany"/>
    <x v="0"/>
    <x v="22"/>
    <x v="10"/>
    <s v="SIN"/>
    <x v="22"/>
    <n v="723"/>
    <s v="Short-haul "/>
    <d v="1899-12-30T23:58:25"/>
    <x v="22"/>
    <d v="2025-01-04T00:00:00"/>
    <d v="1899-12-30T00:19:25"/>
    <d v="1899-12-30T01:07:25"/>
    <d v="1899-12-30T00:21:00"/>
    <d v="1899-12-30T00:21:00"/>
    <n v="21"/>
    <s v="On-time"/>
    <n v="629.53"/>
    <x v="0"/>
    <n v="5"/>
    <s v="Non-Vegetarian"/>
    <n v="172.21"/>
    <n v="4729.2328553780198"/>
    <s v="Not Cancelled"/>
    <n v="4.41"/>
    <n v="10675.08"/>
    <n v="40324.36"/>
    <n v="3.7774293026375445"/>
  </r>
  <r>
    <s v="1b8fd6e1-4b5c-4188-abb7-0daea3dd2e22"/>
    <s v="Connie Kelly"/>
    <n v="72"/>
    <x v="4"/>
    <s v="M"/>
    <s v="Germany"/>
    <x v="0"/>
    <x v="22"/>
    <x v="10"/>
    <s v="SIN"/>
    <x v="22"/>
    <n v="723"/>
    <s v="Short-haul "/>
    <d v="1899-12-30T23:58:25"/>
    <x v="22"/>
    <d v="2025-01-14T00:00:00"/>
    <d v="1899-12-30T00:19:25"/>
    <d v="1899-12-30T01:07:25"/>
    <d v="1899-12-30T00:21:00"/>
    <d v="1899-12-30T00:21:00"/>
    <n v="21"/>
    <s v="On-time"/>
    <n v="753.82"/>
    <x v="1"/>
    <n v="5"/>
    <s v="Gluten-Free"/>
    <n v="37"/>
    <n v="4695.4803824717201"/>
    <s v="Not Cancelled"/>
    <n v="3.63"/>
    <n v="10634.58"/>
    <n v="48251.88"/>
    <n v="4.537262402464413"/>
  </r>
  <r>
    <s v="c83e89dc-3c24-42ec-ae77-8bc4b62e32cb"/>
    <s v="Rose Vargas"/>
    <n v="43"/>
    <x v="3"/>
    <s v="F"/>
    <s v="Germany"/>
    <x v="1"/>
    <x v="22"/>
    <x v="10"/>
    <s v="SIN"/>
    <x v="22"/>
    <n v="723"/>
    <s v="Short-haul "/>
    <d v="1899-12-30T23:58:25"/>
    <x v="22"/>
    <d v="2025-01-03T00:00:00"/>
    <d v="1899-12-30T00:19:25"/>
    <d v="1899-12-30T01:07:25"/>
    <d v="1899-12-30T00:21:00"/>
    <d v="1899-12-30T00:21:00"/>
    <n v="21"/>
    <s v="On-time"/>
    <n v="406.26"/>
    <x v="2"/>
    <n v="5"/>
    <s v="Vegetarian"/>
    <n v="193.81"/>
    <n v="4520.2777077024703"/>
    <s v="Cancelled"/>
    <n v="4.5599999999999996"/>
    <n v="10424.33"/>
    <n v="26039.4"/>
    <n v="2.4979447120342506"/>
  </r>
  <r>
    <s v="14aaf8e3-5181-4cae-8071-bd05052c058a"/>
    <s v="Samuel Miller"/>
    <n v="64"/>
    <x v="1"/>
    <s v="M"/>
    <s v="Germany"/>
    <x v="1"/>
    <x v="22"/>
    <x v="10"/>
    <s v="SIN"/>
    <x v="22"/>
    <n v="723"/>
    <s v="Short-haul "/>
    <d v="1899-12-30T23:58:25"/>
    <x v="22"/>
    <d v="2025-01-11T00:00:00"/>
    <d v="1899-12-30T00:19:25"/>
    <d v="1899-12-30T01:07:25"/>
    <d v="1899-12-30T00:21:00"/>
    <d v="1899-12-30T00:21:00"/>
    <n v="21"/>
    <s v="On-time"/>
    <n v="648.72"/>
    <x v="2"/>
    <n v="5"/>
    <s v="Vegan"/>
    <n v="29.34"/>
    <n v="4809.9018055587503"/>
    <s v="Not Cancelled"/>
    <n v="3.57"/>
    <n v="10771.88"/>
    <n v="41523.949999999997"/>
    <n v="3.8548470647649249"/>
  </r>
  <r>
    <s v="2886dd7c-42f9-480e-b5d2-30d5201f0aba"/>
    <s v="Jerry Snyder"/>
    <n v="71"/>
    <x v="4"/>
    <s v="M"/>
    <s v="Germany"/>
    <x v="1"/>
    <x v="22"/>
    <x v="10"/>
    <s v="SIN"/>
    <x v="22"/>
    <n v="723"/>
    <s v="Short-haul "/>
    <d v="1899-12-30T23:58:25"/>
    <x v="22"/>
    <d v="2025-01-07T00:00:00"/>
    <d v="1899-12-30T00:19:25"/>
    <d v="1899-12-30T01:07:25"/>
    <d v="1899-12-30T00:21:00"/>
    <d v="1899-12-30T00:21:00"/>
    <n v="21"/>
    <s v="On-time"/>
    <n v="775.46"/>
    <x v="2"/>
    <n v="5"/>
    <s v="Non-Vegetarian"/>
    <n v="120.44"/>
    <n v="4876.9769042088601"/>
    <s v="Not Cancelled"/>
    <n v="4.04"/>
    <n v="10852.37"/>
    <n v="49653.53"/>
    <n v="4.5753628009365688"/>
  </r>
  <r>
    <s v="a4f854d0-27f5-42f3-947c-7b07b4a2ca9a"/>
    <s v="Sandra Wolfe"/>
    <n v="61"/>
    <x v="1"/>
    <s v="M"/>
    <s v="Germany"/>
    <x v="0"/>
    <x v="23"/>
    <x v="4"/>
    <s v="PVG"/>
    <x v="23"/>
    <n v="2963"/>
    <s v="Short-haul "/>
    <d v="1899-12-30T19:22:56"/>
    <x v="23"/>
    <d v="2025-01-10T00:00:00"/>
    <d v="1899-12-30T21:32:56"/>
    <d v="1899-12-30T00:49:56"/>
    <d v="1899-12-30T02:10:00"/>
    <d v="1899-12-30T02:10:00"/>
    <n v="130"/>
    <s v="Severe-delay"/>
    <n v="269.23"/>
    <x v="0"/>
    <n v="5"/>
    <s v="No Preference"/>
    <n v="157.33000000000001"/>
    <n v="15521.802436268599"/>
    <s v="Not Cancelled"/>
    <n v="4.7300000000000004"/>
    <n v="23626.16"/>
    <n v="17262.189999999999"/>
    <n v="0.73063883424136633"/>
  </r>
  <r>
    <s v="85389fcd-ef08-45e1-ab91-334d18c4d7f4"/>
    <s v="Sean Green"/>
    <n v="19"/>
    <x v="0"/>
    <s v="M"/>
    <s v="Germany"/>
    <x v="0"/>
    <x v="23"/>
    <x v="4"/>
    <s v="PVG"/>
    <x v="23"/>
    <n v="2963"/>
    <s v="Short-haul "/>
    <d v="1899-12-30T19:22:56"/>
    <x v="23"/>
    <d v="2025-01-04T00:00:00"/>
    <d v="1899-12-30T21:32:56"/>
    <d v="1899-12-30T00:49:56"/>
    <d v="1899-12-30T02:10:00"/>
    <d v="1899-12-30T02:10:00"/>
    <n v="130"/>
    <s v="Severe-delay"/>
    <n v="333.08"/>
    <x v="0"/>
    <n v="5"/>
    <s v="Vegan"/>
    <n v="159.54"/>
    <n v="16217.852886283399"/>
    <s v="Not Cancelled"/>
    <n v="4"/>
    <n v="24461.42"/>
    <n v="21349.03"/>
    <n v="0.87276331463995138"/>
  </r>
  <r>
    <s v="784aeb94-7d84-4b82-ab74-6f9cb6cfd1f8"/>
    <s v="Andrew Oconnell"/>
    <n v="23"/>
    <x v="0"/>
    <s v="F"/>
    <s v="Germany"/>
    <x v="1"/>
    <x v="23"/>
    <x v="4"/>
    <s v="PVG"/>
    <x v="23"/>
    <n v="2963"/>
    <s v="Short-haul "/>
    <d v="1899-12-30T19:22:56"/>
    <x v="23"/>
    <d v="2025-01-01T00:00:00"/>
    <d v="1899-12-30T21:32:56"/>
    <d v="1899-12-30T00:49:56"/>
    <d v="1899-12-30T02:10:00"/>
    <d v="1899-12-30T02:10:00"/>
    <n v="130"/>
    <s v="Severe-delay"/>
    <n v="415.63"/>
    <x v="2"/>
    <n v="5"/>
    <s v="No Preference"/>
    <n v="48.78"/>
    <n v="15475.234223211301"/>
    <s v="Not Cancelled"/>
    <n v="4.6100000000000003"/>
    <n v="23570.28"/>
    <n v="26610.080000000002"/>
    <n v="1.12896749635558"/>
  </r>
  <r>
    <s v="3304a72f-d215-4e6f-9a7c-5747e04774f2"/>
    <s v="Trevor Knight"/>
    <n v="65"/>
    <x v="1"/>
    <s v="F"/>
    <s v="Germany"/>
    <x v="0"/>
    <x v="23"/>
    <x v="4"/>
    <s v="PVG"/>
    <x v="23"/>
    <n v="2963"/>
    <s v="Short-haul "/>
    <d v="1899-12-30T19:22:56"/>
    <x v="23"/>
    <d v="2025-01-03T00:00:00"/>
    <d v="1899-12-30T21:32:56"/>
    <d v="1899-12-30T00:49:56"/>
    <d v="1899-12-30T02:10:00"/>
    <d v="1899-12-30T02:10:00"/>
    <n v="130"/>
    <s v="Severe-delay"/>
    <n v="1138.6400000000001"/>
    <x v="1"/>
    <n v="5"/>
    <s v="Vegetarian"/>
    <n v="178.07"/>
    <n v="15326.032478790499"/>
    <s v="Cancelled"/>
    <n v="3.91"/>
    <n v="23391.24"/>
    <n v="72908.570000000007"/>
    <n v="3.116917700814493"/>
  </r>
  <r>
    <s v="59347cb5-1ef4-47de-9568-5cab5b0ef9fc"/>
    <s v="Kristen Rodriguez"/>
    <n v="46"/>
    <x v="3"/>
    <s v="M"/>
    <s v="Germany"/>
    <x v="1"/>
    <x v="24"/>
    <x v="0"/>
    <s v="JFK"/>
    <x v="24"/>
    <n v="5909"/>
    <s v="Moderate-haul"/>
    <d v="1899-12-30T16:30:13"/>
    <x v="24"/>
    <d v="2025-01-13T00:00:00"/>
    <d v="1899-12-30T19:12:13"/>
    <d v="1899-12-30T01:45:13"/>
    <d v="1899-12-30T02:42:00"/>
    <d v="1899-12-30T02:42:00"/>
    <n v="162"/>
    <s v="Severe-delay"/>
    <n v="354.65"/>
    <x v="2"/>
    <n v="5"/>
    <s v="Vegan"/>
    <n v="196.87"/>
    <n v="30451.188385028501"/>
    <s v="Cancelled"/>
    <n v="3.71"/>
    <n v="41541.43"/>
    <n v="22736.97"/>
    <n v="0.54733238600597045"/>
  </r>
  <r>
    <s v="e7ad7a36-8328-4d46-8da9-5aaec5c596ec"/>
    <s v="Sean Brown"/>
    <n v="30"/>
    <x v="2"/>
    <s v="F"/>
    <s v="Germany"/>
    <x v="0"/>
    <x v="24"/>
    <x v="0"/>
    <s v="JFK"/>
    <x v="24"/>
    <n v="5909"/>
    <s v="Moderate-haul"/>
    <d v="1899-12-30T16:30:13"/>
    <x v="24"/>
    <d v="2025-01-11T00:00:00"/>
    <d v="1899-12-30T19:12:13"/>
    <d v="1899-12-30T01:45:13"/>
    <d v="1899-12-30T02:42:00"/>
    <d v="1899-12-30T02:42:00"/>
    <n v="162"/>
    <s v="Severe-delay"/>
    <n v="1408.28"/>
    <x v="0"/>
    <n v="3"/>
    <s v="Vegan"/>
    <n v="89.92"/>
    <n v="30319.516005175399"/>
    <s v="Cancelled"/>
    <n v="3.04"/>
    <n v="41383.42"/>
    <n v="90147.9"/>
    <n v="2.1783579027542914"/>
  </r>
  <r>
    <s v="68856bac-f251-45c5-abae-a19ddf81e6cd"/>
    <s v="Michael Moore"/>
    <n v="66"/>
    <x v="1"/>
    <s v="F"/>
    <s v="Germany"/>
    <x v="0"/>
    <x v="24"/>
    <x v="0"/>
    <s v="JFK"/>
    <x v="24"/>
    <n v="5909"/>
    <s v="Moderate-haul"/>
    <d v="1899-12-30T16:30:13"/>
    <x v="24"/>
    <d v="2025-01-06T00:00:00"/>
    <d v="1899-12-30T19:12:13"/>
    <d v="1899-12-30T01:45:13"/>
    <d v="1899-12-30T02:42:00"/>
    <d v="1899-12-30T02:42:00"/>
    <n v="162"/>
    <s v="Severe-delay"/>
    <n v="526.84"/>
    <x v="0"/>
    <n v="5"/>
    <s v="Gluten-Free"/>
    <n v="144.78"/>
    <n v="30849.476902828399"/>
    <s v="Cancelled"/>
    <n v="4.09"/>
    <n v="42019.37"/>
    <n v="33746.720000000001"/>
    <n v="0.80312294068188073"/>
  </r>
  <r>
    <s v="8bfad82b-8f68-422c-a452-7e8b9ce63c32"/>
    <s v="Richard Moore"/>
    <n v="39"/>
    <x v="2"/>
    <s v="F"/>
    <s v="Germany"/>
    <x v="0"/>
    <x v="24"/>
    <x v="0"/>
    <s v="JFK"/>
    <x v="24"/>
    <n v="5909"/>
    <s v="Moderate-haul"/>
    <d v="1899-12-30T16:30:13"/>
    <x v="24"/>
    <d v="2025-01-11T00:00:00"/>
    <d v="1899-12-30T19:12:13"/>
    <d v="1899-12-30T01:45:13"/>
    <d v="1899-12-30T02:42:00"/>
    <d v="1899-12-30T02:42:00"/>
    <n v="162"/>
    <s v="Severe-delay"/>
    <n v="264.2"/>
    <x v="1"/>
    <n v="3"/>
    <s v="Gluten-Free"/>
    <n v="146.53"/>
    <n v="30195.436258715799"/>
    <s v="Not Cancelled"/>
    <n v="3.97"/>
    <n v="41234.519999999997"/>
    <n v="16938.11"/>
    <n v="0.41077500113982174"/>
  </r>
  <r>
    <s v="84f7d49e-595c-4d93-b06e-374e07ccd7a0"/>
    <s v="Kristen Shannon"/>
    <n v="69"/>
    <x v="1"/>
    <s v="M"/>
    <s v="Germany"/>
    <x v="0"/>
    <x v="24"/>
    <x v="0"/>
    <s v="JFK"/>
    <x v="24"/>
    <n v="5909"/>
    <s v="Moderate-haul"/>
    <d v="1899-12-30T16:30:13"/>
    <x v="24"/>
    <d v="2025-01-06T00:00:00"/>
    <d v="1899-12-30T19:12:13"/>
    <d v="1899-12-30T01:45:13"/>
    <d v="1899-12-30T02:42:00"/>
    <d v="1899-12-30T02:42:00"/>
    <n v="162"/>
    <s v="Severe-delay"/>
    <n v="1195.9000000000001"/>
    <x v="1"/>
    <n v="5"/>
    <s v="No Preference"/>
    <n v="138.24"/>
    <n v="30940.4657057236"/>
    <s v="Cancelled"/>
    <n v="3.47"/>
    <n v="42128.56"/>
    <n v="76565.25"/>
    <n v="1.81741910950671"/>
  </r>
  <r>
    <s v="ba4caebb-5e7d-4adb-bb5f-a64db6451fbf"/>
    <s v="Stephanie Miller"/>
    <n v="24"/>
    <x v="0"/>
    <s v="F"/>
    <s v="Germany"/>
    <x v="1"/>
    <x v="24"/>
    <x v="0"/>
    <s v="JFK"/>
    <x v="24"/>
    <n v="5909"/>
    <s v="Moderate-haul"/>
    <d v="1899-12-30T16:30:13"/>
    <x v="24"/>
    <d v="2025-01-10T00:00:00"/>
    <d v="1899-12-30T19:12:13"/>
    <d v="1899-12-30T01:45:13"/>
    <d v="1899-12-30T02:42:00"/>
    <d v="1899-12-30T02:42:00"/>
    <n v="162"/>
    <s v="Severe-delay"/>
    <n v="1405.91"/>
    <x v="2"/>
    <n v="5"/>
    <s v="Vegan"/>
    <n v="194.25"/>
    <n v="30173.652798016501"/>
    <s v="Not Cancelled"/>
    <n v="4.2"/>
    <n v="41208.379999999997"/>
    <n v="90017.09"/>
    <n v="2.1844365150971718"/>
  </r>
  <r>
    <s v="b6644fe6-514c-45f3-88af-0715c7e64f66"/>
    <s v="Gavin Logan"/>
    <n v="64"/>
    <x v="1"/>
    <s v="F"/>
    <s v="Germany"/>
    <x v="1"/>
    <x v="25"/>
    <x v="8"/>
    <s v="FRA"/>
    <x v="25"/>
    <n v="13746"/>
    <s v="Long-haul"/>
    <d v="1899-12-30T15:17:00"/>
    <x v="25"/>
    <d v="2025-01-10T00:00:00"/>
    <d v="1899-12-30T17:36:00"/>
    <d v="1899-12-30T08:52:00"/>
    <d v="1899-12-30T02:19:00"/>
    <d v="1899-12-30T02:19:00"/>
    <n v="139"/>
    <s v="Severe-delay"/>
    <n v="434.81"/>
    <x v="0"/>
    <n v="5"/>
    <s v="Non-Vegetarian"/>
    <n v="20.09"/>
    <n v="69458.818615667304"/>
    <s v="Not Cancelled"/>
    <n v="3"/>
    <n v="132525.87"/>
    <n v="16699.1159999999"/>
    <n v="0.12600646198361046"/>
  </r>
  <r>
    <s v="948765d1-6b9a-4212-80d4-9d7dbe2d4268"/>
    <s v="Kenneth Jacobs"/>
    <n v="52"/>
    <x v="3"/>
    <s v="M"/>
    <s v="Germany"/>
    <x v="1"/>
    <x v="25"/>
    <x v="8"/>
    <s v="FRA"/>
    <x v="25"/>
    <n v="13746"/>
    <s v="Long-haul"/>
    <d v="1899-12-30T15:17:00"/>
    <x v="25"/>
    <d v="2025-01-03T00:00:00"/>
    <d v="1899-12-30T17:36:00"/>
    <d v="1899-12-30T08:52:00"/>
    <d v="1899-12-30T02:19:00"/>
    <d v="1899-12-30T02:19:00"/>
    <n v="139"/>
    <s v="Severe-delay"/>
    <n v="198.96"/>
    <x v="0"/>
    <n v="5"/>
    <s v="Non-Vegetarian"/>
    <n v="147.91"/>
    <n v="69262.622294804896"/>
    <s v="Not Cancelled"/>
    <n v="3.61"/>
    <n v="132172.72499999899"/>
    <n v="7657.8119999999999"/>
    <n v="5.7937914195232476E-2"/>
  </r>
  <r>
    <s v="36a8b014-2104-4a37-ad04-22e65e1936cf"/>
    <s v="Mary Clarke"/>
    <n v="43"/>
    <x v="3"/>
    <s v="F"/>
    <s v="Germany"/>
    <x v="0"/>
    <x v="25"/>
    <x v="8"/>
    <s v="FRA"/>
    <x v="25"/>
    <n v="13746"/>
    <s v="Long-haul"/>
    <d v="1899-12-30T15:17:00"/>
    <x v="25"/>
    <d v="2025-01-09T00:00:00"/>
    <d v="1899-12-30T17:36:00"/>
    <d v="1899-12-30T08:52:00"/>
    <d v="1899-12-30T02:19:00"/>
    <d v="1899-12-30T02:19:00"/>
    <n v="139"/>
    <s v="Severe-delay"/>
    <n v="87.1"/>
    <x v="2"/>
    <n v="5"/>
    <s v="No Preference"/>
    <n v="157.25"/>
    <n v="70133.013203483497"/>
    <s v="Not Cancelled"/>
    <n v="4.2300000000000004"/>
    <n v="133739.43"/>
    <n v="3363.51"/>
    <n v="2.514972585123176E-2"/>
  </r>
  <r>
    <s v="133c65ed-2255-4e2d-b391-3702d3bc9f0d"/>
    <s v="Brian Reese"/>
    <n v="21"/>
    <x v="0"/>
    <s v="F"/>
    <s v="Germany"/>
    <x v="0"/>
    <x v="26"/>
    <x v="10"/>
    <s v="CAN"/>
    <x v="26"/>
    <n v="1919"/>
    <s v="Short-haul "/>
    <d v="1899-12-30T16:22:15"/>
    <x v="26"/>
    <d v="2025-01-02T00:00:00"/>
    <d v="1899-12-30T17:56:15"/>
    <d v="1899-12-30T20:03:15"/>
    <d v="1899-12-30T01:34:00"/>
    <d v="1899-12-30T01:34:00"/>
    <n v="94"/>
    <s v="Moderate-delay"/>
    <n v="1328.44"/>
    <x v="1"/>
    <n v="5"/>
    <s v="Vegetarian"/>
    <n v="189.52"/>
    <n v="10310.474030867999"/>
    <s v="Cancelled"/>
    <n v="3.26"/>
    <n v="17372.57"/>
    <n v="85058.06"/>
    <n v="4.8961126649655178"/>
  </r>
  <r>
    <s v="46b3744e-5c44-4ef9-bf8b-9cffe3620d3d"/>
    <s v="Ashley Jones"/>
    <n v="58"/>
    <x v="3"/>
    <s v="M"/>
    <s v="Germany"/>
    <x v="0"/>
    <x v="26"/>
    <x v="10"/>
    <s v="CAN"/>
    <x v="26"/>
    <n v="1919"/>
    <s v="Short-haul "/>
    <d v="1899-12-30T16:22:15"/>
    <x v="26"/>
    <d v="2025-01-04T00:00:00"/>
    <d v="1899-12-30T17:56:15"/>
    <d v="1899-12-30T20:03:15"/>
    <d v="1899-12-30T01:34:00"/>
    <d v="1899-12-30T01:34:00"/>
    <n v="94"/>
    <s v="Moderate-delay"/>
    <n v="799.19"/>
    <x v="2"/>
    <n v="5"/>
    <s v="Vegetarian"/>
    <n v="54.39"/>
    <n v="10835.6776966663"/>
    <s v="Not Cancelled"/>
    <n v="3.78"/>
    <n v="18002.810000000001"/>
    <n v="51159.040000000001"/>
    <n v="2.8417252640004529"/>
  </r>
  <r>
    <s v="0ecdcf97-15fa-4ece-a16a-b04f0461cbde"/>
    <s v="Chad Nelson"/>
    <n v="40"/>
    <x v="3"/>
    <s v="F"/>
    <s v="Germany"/>
    <x v="1"/>
    <x v="26"/>
    <x v="10"/>
    <s v="CAN"/>
    <x v="26"/>
    <n v="1919"/>
    <s v="Short-haul "/>
    <d v="1899-12-30T16:22:15"/>
    <x v="26"/>
    <d v="2025-01-02T00:00:00"/>
    <d v="1899-12-30T17:56:15"/>
    <d v="1899-12-30T20:03:15"/>
    <d v="1899-12-30T01:34:00"/>
    <d v="1899-12-30T01:34:00"/>
    <n v="94"/>
    <s v="Moderate-delay"/>
    <n v="479.64"/>
    <x v="1"/>
    <n v="3"/>
    <s v="Gluten-Free"/>
    <n v="84.88"/>
    <n v="10869.7042799061"/>
    <s v="Cancelled"/>
    <n v="4.58"/>
    <n v="18043.650000000001"/>
    <n v="30713.94"/>
    <n v="1.7022021597625756"/>
  </r>
  <r>
    <s v="ae304cda-d535-4ec4-be1c-b17c4908553b"/>
    <s v="Joe Mueller"/>
    <n v="20"/>
    <x v="0"/>
    <s v="M"/>
    <s v="Germany"/>
    <x v="0"/>
    <x v="26"/>
    <x v="10"/>
    <s v="CAN"/>
    <x v="26"/>
    <n v="1919"/>
    <s v="Short-haul "/>
    <d v="1899-12-30T16:22:15"/>
    <x v="26"/>
    <d v="2025-01-04T00:00:00"/>
    <d v="1899-12-30T17:56:15"/>
    <d v="1899-12-30T20:03:15"/>
    <d v="1899-12-30T01:34:00"/>
    <d v="1899-12-30T01:34:00"/>
    <n v="94"/>
    <s v="Moderate-delay"/>
    <n v="1215.98"/>
    <x v="1"/>
    <n v="5"/>
    <s v="Vegan"/>
    <n v="186.23"/>
    <n v="10150.3515945864"/>
    <s v="Cancelled"/>
    <n v="4.28"/>
    <n v="17180.419999999998"/>
    <n v="77859.97"/>
    <n v="4.5319014319789623"/>
  </r>
  <r>
    <s v="c11c2eca-be5f-4a6a-81cd-07a4483d36af"/>
    <s v="Justin Thomas"/>
    <n v="29"/>
    <x v="0"/>
    <s v="F"/>
    <s v="Germany"/>
    <x v="1"/>
    <x v="26"/>
    <x v="10"/>
    <s v="CAN"/>
    <x v="26"/>
    <n v="1919"/>
    <s v="Short-haul "/>
    <d v="1899-12-30T16:22:15"/>
    <x v="26"/>
    <d v="2025-01-08T00:00:00"/>
    <d v="1899-12-30T17:56:15"/>
    <d v="1899-12-30T20:03:15"/>
    <d v="1899-12-30T01:34:00"/>
    <d v="1899-12-30T01:34:00"/>
    <n v="94"/>
    <s v="Moderate-delay"/>
    <n v="172.98"/>
    <x v="0"/>
    <n v="5"/>
    <s v="Vegetarian"/>
    <n v="195"/>
    <n v="10294.152591107"/>
    <s v="Cancelled"/>
    <n v="3.86"/>
    <n v="17352.98"/>
    <n v="11109.72"/>
    <n v="0.64021972018638873"/>
  </r>
  <r>
    <s v="23414145-dea9-4066-aee7-90877935d326"/>
    <s v="Diane Deleon"/>
    <n v="23"/>
    <x v="0"/>
    <s v="F"/>
    <s v="Germany"/>
    <x v="0"/>
    <x v="26"/>
    <x v="10"/>
    <s v="CAN"/>
    <x v="26"/>
    <n v="1919"/>
    <s v="Short-haul "/>
    <d v="1899-12-30T16:22:15"/>
    <x v="26"/>
    <d v="2025-01-09T00:00:00"/>
    <d v="1899-12-30T17:56:15"/>
    <d v="1899-12-30T20:03:15"/>
    <d v="1899-12-30T01:34:00"/>
    <d v="1899-12-30T01:34:00"/>
    <n v="94"/>
    <s v="Moderate-delay"/>
    <n v="328.11"/>
    <x v="1"/>
    <n v="5"/>
    <s v="Non-Vegetarian"/>
    <n v="132.94999999999999"/>
    <n v="10707.7185778313"/>
    <s v="Not Cancelled"/>
    <n v="4.4800000000000004"/>
    <n v="17849.259999999998"/>
    <n v="21025.63"/>
    <n v="1.1779552765772925"/>
  </r>
  <r>
    <s v="5ef695b3-a7a4-4a04-b888-be6182ea320e"/>
    <s v="Kimberly Munoz"/>
    <n v="22"/>
    <x v="0"/>
    <s v="F"/>
    <s v="Germany"/>
    <x v="1"/>
    <x v="26"/>
    <x v="10"/>
    <s v="CAN"/>
    <x v="26"/>
    <n v="1919"/>
    <s v="Short-haul "/>
    <d v="1899-12-30T16:22:15"/>
    <x v="26"/>
    <d v="2025-01-14T00:00:00"/>
    <d v="1899-12-30T17:56:15"/>
    <d v="1899-12-30T20:03:15"/>
    <d v="1899-12-30T01:34:00"/>
    <d v="1899-12-30T01:34:00"/>
    <n v="94"/>
    <s v="Moderate-delay"/>
    <n v="1498.49"/>
    <x v="0"/>
    <n v="5"/>
    <s v="Gluten-Free"/>
    <n v="139.38999999999999"/>
    <n v="10834.475292024001"/>
    <s v="Cancelled"/>
    <n v="4.01"/>
    <n v="18001.37"/>
    <n v="95931.24"/>
    <n v="5.329107729022847"/>
  </r>
  <r>
    <s v="6ca88e8c-bacb-4502-852d-bf4a086aae22"/>
    <s v="Jasmine Harris"/>
    <n v="58"/>
    <x v="3"/>
    <s v="M"/>
    <s v="Germany"/>
    <x v="1"/>
    <x v="27"/>
    <x v="9"/>
    <s v="DXB"/>
    <x v="27"/>
    <n v="14469"/>
    <s v="Long-haul"/>
    <d v="1899-12-30T04:48:31"/>
    <x v="27"/>
    <d v="2025-01-11T00:00:00"/>
    <d v="1899-12-30T06:27:31"/>
    <d v="1899-12-30T22:31:31"/>
    <d v="1899-12-30T01:39:00"/>
    <d v="1899-12-30T01:39:00"/>
    <n v="99"/>
    <s v="Moderate-delay"/>
    <n v="1306.29"/>
    <x v="2"/>
    <n v="5"/>
    <s v="Vegan"/>
    <n v="48.09"/>
    <n v="73259.933777066995"/>
    <s v="Cancelled"/>
    <n v="3.22"/>
    <n v="139367.88"/>
    <n v="50167.307999999997"/>
    <n v="0.35996319955501938"/>
  </r>
  <r>
    <s v="bf3f706c-9e3d-433d-bccf-db141440a7d3"/>
    <s v="Alexandria Brown"/>
    <n v="54"/>
    <x v="3"/>
    <s v="F"/>
    <s v="Germany"/>
    <x v="0"/>
    <x v="27"/>
    <x v="9"/>
    <s v="DXB"/>
    <x v="27"/>
    <n v="14469"/>
    <s v="Long-haul"/>
    <d v="1899-12-30T04:48:31"/>
    <x v="27"/>
    <d v="2025-01-07T00:00:00"/>
    <d v="1899-12-30T06:27:31"/>
    <d v="1899-12-30T22:31:31"/>
    <d v="1899-12-30T01:39:00"/>
    <d v="1899-12-30T01:39:00"/>
    <n v="99"/>
    <s v="Moderate-delay"/>
    <n v="1134.75"/>
    <x v="2"/>
    <n v="5"/>
    <s v="No Preference"/>
    <n v="128.94"/>
    <n v="73832.453106200497"/>
    <s v="Cancelled"/>
    <n v="3.74"/>
    <n v="140398.41"/>
    <n v="43589.873999999902"/>
    <n v="0.31047270407122063"/>
  </r>
  <r>
    <s v="37178932-e2de-4aab-ae47-d89215bd86fa"/>
    <s v="Patricia Allen MD"/>
    <n v="27"/>
    <x v="0"/>
    <s v="F"/>
    <s v="Germany"/>
    <x v="0"/>
    <x v="27"/>
    <x v="9"/>
    <s v="DXB"/>
    <x v="27"/>
    <n v="14469"/>
    <s v="Long-haul"/>
    <d v="1899-12-30T04:48:31"/>
    <x v="27"/>
    <d v="2025-01-04T00:00:00"/>
    <d v="1899-12-30T06:27:31"/>
    <d v="1899-12-30T22:31:31"/>
    <d v="1899-12-30T01:39:00"/>
    <d v="1899-12-30T01:39:00"/>
    <n v="99"/>
    <s v="Moderate-delay"/>
    <n v="585.09"/>
    <x v="0"/>
    <n v="5"/>
    <s v="Vegan"/>
    <n v="187.33"/>
    <n v="73455.9801341079"/>
    <s v="Not Cancelled"/>
    <n v="3.84"/>
    <n v="139720.76999999999"/>
    <n v="22489.937999999998"/>
    <n v="0.16096345589850386"/>
  </r>
  <r>
    <s v="24e29263-c4d9-4cde-b6cb-1ff9b2318d67"/>
    <s v="John Tucker"/>
    <n v="75"/>
    <x v="4"/>
    <s v="F"/>
    <s v="Germany"/>
    <x v="0"/>
    <x v="27"/>
    <x v="9"/>
    <s v="DXB"/>
    <x v="27"/>
    <n v="14469"/>
    <s v="Long-haul"/>
    <d v="1899-12-30T04:48:31"/>
    <x v="27"/>
    <d v="2025-01-08T00:00:00"/>
    <d v="1899-12-30T06:27:31"/>
    <d v="1899-12-30T22:31:31"/>
    <d v="1899-12-30T01:39:00"/>
    <d v="1899-12-30T01:39:00"/>
    <n v="99"/>
    <s v="Moderate-delay"/>
    <n v="153.1"/>
    <x v="1"/>
    <n v="5"/>
    <s v="No Preference"/>
    <n v="38.35"/>
    <n v="73817.662257753705"/>
    <s v="Cancelled"/>
    <n v="4.4400000000000004"/>
    <n v="140371.785"/>
    <n v="5883.6419999999998"/>
    <n v="4.1914705294942282E-2"/>
  </r>
  <r>
    <s v="d6351b14-7a7a-435f-81f1-7843b9e12e12"/>
    <s v="Paul Campbell"/>
    <n v="68"/>
    <x v="1"/>
    <s v="M"/>
    <s v="Germany"/>
    <x v="0"/>
    <x v="27"/>
    <x v="9"/>
    <s v="DXB"/>
    <x v="27"/>
    <n v="14469"/>
    <s v="Long-haul"/>
    <d v="1899-12-30T04:48:31"/>
    <x v="27"/>
    <d v="2025-01-04T00:00:00"/>
    <d v="1899-12-30T06:27:31"/>
    <d v="1899-12-30T22:31:31"/>
    <d v="1899-12-30T01:39:00"/>
    <d v="1899-12-30T01:39:00"/>
    <n v="99"/>
    <s v="Moderate-delay"/>
    <n v="366.11"/>
    <x v="1"/>
    <n v="5"/>
    <s v="Gluten-Free"/>
    <n v="161.63999999999999"/>
    <n v="73385.414304029997"/>
    <s v="Not Cancelled"/>
    <n v="4.87"/>
    <n v="139593.75"/>
    <n v="14078.021999999901"/>
    <n v="0.10084994492948217"/>
  </r>
  <r>
    <s v="91bdb9dc-9283-4620-a716-b23ad906dcbb"/>
    <s v="Jennifer Dyer"/>
    <n v="64"/>
    <x v="1"/>
    <s v="M"/>
    <s v="Germany"/>
    <x v="0"/>
    <x v="27"/>
    <x v="9"/>
    <s v="DXB"/>
    <x v="27"/>
    <n v="14469"/>
    <s v="Long-haul"/>
    <d v="1899-12-30T04:48:31"/>
    <x v="27"/>
    <d v="2025-01-15T00:00:00"/>
    <d v="1899-12-30T06:27:31"/>
    <d v="1899-12-30T22:31:31"/>
    <d v="1899-12-30T01:39:00"/>
    <d v="1899-12-30T01:39:00"/>
    <n v="99"/>
    <s v="Moderate-delay"/>
    <n v="412.42"/>
    <x v="1"/>
    <n v="5"/>
    <s v="Vegan"/>
    <n v="100.93"/>
    <n v="73554.140132532804"/>
    <s v="Cancelled"/>
    <n v="4.78"/>
    <n v="139897.45499999999"/>
    <n v="15849.041999999999"/>
    <n v="0.11329042404667047"/>
  </r>
  <r>
    <s v="100d4e4a-ed73-4dc1-9b19-992a66032673"/>
    <s v="George Gomez"/>
    <n v="59"/>
    <x v="3"/>
    <s v="M"/>
    <s v="Germany"/>
    <x v="1"/>
    <x v="28"/>
    <x v="8"/>
    <s v="ATL"/>
    <x v="28"/>
    <n v="7101"/>
    <s v="Moderate-haul"/>
    <d v="1899-12-30T15:43:17"/>
    <x v="28"/>
    <d v="2025-01-12T00:00:00"/>
    <d v="1899-12-30T17:04:17"/>
    <d v="1899-12-30T00:57:17"/>
    <d v="1899-12-30T01:21:00"/>
    <d v="1899-12-30T01:21:00"/>
    <n v="81"/>
    <s v="Moderate-delay"/>
    <n v="945.67"/>
    <x v="1"/>
    <n v="5"/>
    <s v="No Preference"/>
    <n v="52.91"/>
    <n v="36518.297302804698"/>
    <s v="Cancelled"/>
    <n v="4.6100000000000003"/>
    <n v="73232.94"/>
    <n v="36320.076000000001"/>
    <n v="0.49595272291403292"/>
  </r>
  <r>
    <s v="41443c49-de3d-4c09-9df5-0ff796484694"/>
    <s v="Robert Matthews"/>
    <n v="19"/>
    <x v="0"/>
    <s v="M"/>
    <s v="Germany"/>
    <x v="0"/>
    <x v="28"/>
    <x v="8"/>
    <s v="ATL"/>
    <x v="28"/>
    <n v="7101"/>
    <s v="Moderate-haul"/>
    <d v="1899-12-30T15:43:17"/>
    <x v="28"/>
    <d v="2025-01-11T00:00:00"/>
    <d v="1899-12-30T17:04:17"/>
    <d v="1899-12-30T00:57:17"/>
    <d v="1899-12-30T01:21:00"/>
    <d v="1899-12-30T01:21:00"/>
    <n v="81"/>
    <s v="Moderate-delay"/>
    <n v="1043.74"/>
    <x v="1"/>
    <n v="5"/>
    <s v="Vegetarian"/>
    <n v="95.25"/>
    <n v="36282.999289065498"/>
    <s v="Not Cancelled"/>
    <n v="3.12"/>
    <n v="72809.399999999994"/>
    <n v="40091.046000000002"/>
    <n v="0.55063008347823228"/>
  </r>
  <r>
    <s v="511881a9-25f1-491c-a1a1-d5d678fb78d7"/>
    <s v="Henry Williams"/>
    <n v="45"/>
    <x v="3"/>
    <s v="F"/>
    <s v="Germany"/>
    <x v="1"/>
    <x v="28"/>
    <x v="8"/>
    <s v="ATL"/>
    <x v="28"/>
    <n v="7101"/>
    <s v="Moderate-haul"/>
    <d v="1899-12-30T15:43:17"/>
    <x v="28"/>
    <d v="2025-01-15T00:00:00"/>
    <d v="1899-12-30T17:04:17"/>
    <d v="1899-12-30T00:57:17"/>
    <d v="1899-12-30T01:21:00"/>
    <d v="1899-12-30T01:21:00"/>
    <n v="81"/>
    <s v="Moderate-delay"/>
    <n v="1361.11"/>
    <x v="1"/>
    <n v="5"/>
    <s v="Vegan"/>
    <n v="199.91"/>
    <n v="36653.0730338262"/>
    <s v="Cancelled"/>
    <n v="4.67"/>
    <n v="73475.535000000003"/>
    <n v="52290.612000000001"/>
    <n v="0.7116737836614595"/>
  </r>
  <r>
    <s v="349478ea-f765-4f03-8c12-47bbf616b4c0"/>
    <s v="Regina Barker"/>
    <n v="33"/>
    <x v="2"/>
    <s v="F"/>
    <s v="Germany"/>
    <x v="1"/>
    <x v="28"/>
    <x v="8"/>
    <s v="ATL"/>
    <x v="28"/>
    <n v="7101"/>
    <s v="Moderate-haul"/>
    <d v="1899-12-30T15:43:17"/>
    <x v="28"/>
    <d v="2025-01-11T00:00:00"/>
    <d v="1899-12-30T17:04:17"/>
    <d v="1899-12-30T00:57:17"/>
    <d v="1899-12-30T01:21:00"/>
    <d v="1899-12-30T01:21:00"/>
    <n v="81"/>
    <s v="Moderate-delay"/>
    <n v="1432.43"/>
    <x v="2"/>
    <n v="3"/>
    <s v="No Preference"/>
    <n v="128.37"/>
    <n v="36383.811997045697"/>
    <s v="Not Cancelled"/>
    <n v="4.1399999999999997"/>
    <n v="72990.854999999996"/>
    <n v="55020.714"/>
    <n v="0.75380284283558541"/>
  </r>
  <r>
    <s v="11ed381e-7e52-4abc-bb89-8698ac2ebc83"/>
    <s v="Alicia Powell"/>
    <n v="24"/>
    <x v="0"/>
    <s v="F"/>
    <s v="Germany"/>
    <x v="1"/>
    <x v="28"/>
    <x v="8"/>
    <s v="ATL"/>
    <x v="28"/>
    <n v="7101"/>
    <s v="Moderate-haul"/>
    <d v="1899-12-30T15:43:17"/>
    <x v="28"/>
    <d v="2025-01-06T00:00:00"/>
    <d v="1899-12-30T17:04:17"/>
    <d v="1899-12-30T00:57:17"/>
    <d v="1899-12-30T01:21:00"/>
    <d v="1899-12-30T01:21:00"/>
    <n v="81"/>
    <s v="Moderate-delay"/>
    <n v="1233.4000000000001"/>
    <x v="0"/>
    <n v="5"/>
    <s v="Vegan"/>
    <n v="32.159999999999997"/>
    <n v="36803.116852262101"/>
    <s v="Cancelled"/>
    <n v="3.12"/>
    <n v="73745.61"/>
    <n v="47366.417999999998"/>
    <n v="0.64229474812127796"/>
  </r>
  <r>
    <s v="add56f07-a076-4686-b06f-af38844c2ee4"/>
    <s v="Joe Horn DDS"/>
    <n v="68"/>
    <x v="1"/>
    <s v="F"/>
    <s v="Germany"/>
    <x v="1"/>
    <x v="29"/>
    <x v="7"/>
    <s v="CDG"/>
    <x v="29"/>
    <n v="4870"/>
    <s v="Moderate-haul"/>
    <d v="1899-12-30T08:18:00"/>
    <x v="29"/>
    <d v="2025-01-04T00:00:00"/>
    <d v="1899-12-30T11:15:00"/>
    <d v="1899-12-30T16:39:00"/>
    <d v="1899-12-30T02:57:00"/>
    <d v="1899-12-30T02:57:00"/>
    <n v="177"/>
    <s v="Severe-delay"/>
    <n v="1086.58"/>
    <x v="0"/>
    <n v="5"/>
    <s v="Vegan"/>
    <n v="36.43"/>
    <n v="25477.596448714099"/>
    <s v="Cancelled"/>
    <n v="5"/>
    <n v="35573.120000000003"/>
    <n v="69548.41"/>
    <n v="1.9550832201392512"/>
  </r>
  <r>
    <s v="9f473fcf-d75c-4804-88a6-fb004c0ff61c"/>
    <s v="Tonya Carter"/>
    <n v="62"/>
    <x v="1"/>
    <s v="F"/>
    <s v="Germany"/>
    <x v="0"/>
    <x v="29"/>
    <x v="7"/>
    <s v="CDG"/>
    <x v="29"/>
    <n v="4870"/>
    <s v="Moderate-haul"/>
    <d v="1899-12-30T08:18:00"/>
    <x v="29"/>
    <d v="2025-01-07T00:00:00"/>
    <d v="1899-12-30T11:15:00"/>
    <d v="1899-12-30T16:39:00"/>
    <d v="1899-12-30T02:57:00"/>
    <d v="1899-12-30T02:57:00"/>
    <n v="177"/>
    <s v="Severe-delay"/>
    <n v="198.03"/>
    <x v="0"/>
    <n v="5"/>
    <s v="Gluten-Free"/>
    <n v="66.86"/>
    <n v="25692.586973935799"/>
    <s v="Not Cancelled"/>
    <n v="4.41"/>
    <n v="35831.1"/>
    <n v="12687.29"/>
    <n v="0.35408597559103688"/>
  </r>
  <r>
    <s v="d5d44f29-42b7-46bf-ba60-5e0249b56c87"/>
    <s v="Michelle Perkins"/>
    <n v="69"/>
    <x v="1"/>
    <s v="F"/>
    <s v="Germany"/>
    <x v="0"/>
    <x v="29"/>
    <x v="7"/>
    <s v="CDG"/>
    <x v="29"/>
    <n v="4870"/>
    <s v="Moderate-haul"/>
    <d v="1899-12-30T08:18:00"/>
    <x v="29"/>
    <d v="2025-01-02T00:00:00"/>
    <d v="1899-12-30T11:15:00"/>
    <d v="1899-12-30T16:39:00"/>
    <d v="1899-12-30T02:57:00"/>
    <d v="1899-12-30T02:57:00"/>
    <n v="177"/>
    <s v="Severe-delay"/>
    <n v="226.47"/>
    <x v="2"/>
    <n v="5"/>
    <s v="Vegetarian"/>
    <n v="98.1"/>
    <n v="25088.0372569272"/>
    <s v="Not Cancelled"/>
    <n v="3.92"/>
    <n v="35105.64"/>
    <n v="14513.7"/>
    <n v="0.41342929512180954"/>
  </r>
  <r>
    <s v="72921f2c-8dbf-4b56-b3d5-ac55879c5521"/>
    <s v="Jason Simmons"/>
    <n v="29"/>
    <x v="0"/>
    <s v="F"/>
    <s v="Germany"/>
    <x v="0"/>
    <x v="29"/>
    <x v="7"/>
    <s v="CDG"/>
    <x v="29"/>
    <n v="4870"/>
    <s v="Moderate-haul"/>
    <d v="1899-12-30T08:18:00"/>
    <x v="29"/>
    <d v="2025-01-12T00:00:00"/>
    <d v="1899-12-30T11:15:00"/>
    <d v="1899-12-30T16:39:00"/>
    <d v="1899-12-30T02:57:00"/>
    <d v="1899-12-30T02:57:00"/>
    <n v="177"/>
    <s v="Severe-delay"/>
    <n v="484.71"/>
    <x v="2"/>
    <n v="5"/>
    <s v="Gluten-Free"/>
    <n v="22.91"/>
    <n v="25432.8562810187"/>
    <s v="Cancelled"/>
    <n v="3.34"/>
    <n v="35519.43"/>
    <n v="31026.02"/>
    <n v="0.87349431001567313"/>
  </r>
  <r>
    <s v="2d6191fb-2b2d-45e8-9241-bfa3840a3cfa"/>
    <s v="Michael Brown"/>
    <n v="43"/>
    <x v="3"/>
    <s v="F"/>
    <s v="Germany"/>
    <x v="1"/>
    <x v="29"/>
    <x v="7"/>
    <s v="CDG"/>
    <x v="29"/>
    <n v="4870"/>
    <s v="Moderate-haul"/>
    <d v="1899-12-30T08:18:00"/>
    <x v="29"/>
    <d v="2025-01-04T00:00:00"/>
    <d v="1899-12-30T11:15:00"/>
    <d v="1899-12-30T16:39:00"/>
    <d v="1899-12-30T02:57:00"/>
    <d v="1899-12-30T02:57:00"/>
    <n v="177"/>
    <s v="Severe-delay"/>
    <n v="873.88"/>
    <x v="1"/>
    <n v="5"/>
    <s v="Vegetarian"/>
    <n v="103.52"/>
    <n v="24919.247126751499"/>
    <s v="Cancelled"/>
    <n v="4.37"/>
    <n v="34903.1"/>
    <n v="55949.02"/>
    <n v="1.6029813970678821"/>
  </r>
  <r>
    <s v="7d2d7c1e-b2cc-4673-bc0e-50a41d584bb0"/>
    <s v="Jennifer Lynn"/>
    <n v="44"/>
    <x v="3"/>
    <s v="M"/>
    <s v="Germany"/>
    <x v="0"/>
    <x v="30"/>
    <x v="13"/>
    <s v="FRA"/>
    <x v="30"/>
    <n v="13175"/>
    <s v="Long-haul"/>
    <d v="1899-12-30T16:22:52"/>
    <x v="30"/>
    <d v="2025-01-10T00:00:00"/>
    <d v="1899-12-30T18:21:52"/>
    <d v="1899-12-30T08:59:52"/>
    <d v="1899-12-30T01:59:00"/>
    <d v="1899-12-30T01:59:00"/>
    <n v="119"/>
    <s v="Moderate-delay"/>
    <n v="413.11"/>
    <x v="1"/>
    <n v="5"/>
    <s v="Gluten-Free"/>
    <n v="139.62"/>
    <n v="66864.878215343793"/>
    <s v="Cancelled"/>
    <n v="3.82"/>
    <n v="85237.85"/>
    <n v="26466.959999999999"/>
    <n v="0.31050712799536823"/>
  </r>
  <r>
    <s v="1d1dc299-1c8e-40cd-9d96-c95bb51b3d46"/>
    <s v="John Griffin"/>
    <n v="55"/>
    <x v="3"/>
    <s v="M"/>
    <s v="Germany"/>
    <x v="0"/>
    <x v="30"/>
    <x v="13"/>
    <s v="FRA"/>
    <x v="30"/>
    <n v="13175"/>
    <s v="Long-haul"/>
    <d v="1899-12-30T16:22:52"/>
    <x v="30"/>
    <d v="2025-01-03T00:00:00"/>
    <d v="1899-12-30T18:21:52"/>
    <d v="1899-12-30T08:59:52"/>
    <d v="1899-12-30T01:59:00"/>
    <d v="1899-12-30T01:59:00"/>
    <n v="119"/>
    <s v="Moderate-delay"/>
    <n v="411.67"/>
    <x v="1"/>
    <n v="5"/>
    <s v="Gluten-Free"/>
    <n v="19.239999999999998"/>
    <n v="66381.812493738398"/>
    <s v="Not Cancelled"/>
    <n v="3.99"/>
    <n v="84658.17"/>
    <n v="26350.73"/>
    <n v="0.31126033081036358"/>
  </r>
  <r>
    <s v="b19f1ac2-ca43-4bfe-8832-51e633344326"/>
    <s v="Tiffany Cunningham"/>
    <n v="68"/>
    <x v="1"/>
    <s v="M"/>
    <s v="Germany"/>
    <x v="0"/>
    <x v="30"/>
    <x v="13"/>
    <s v="FRA"/>
    <x v="30"/>
    <n v="13175"/>
    <s v="Long-haul"/>
    <d v="1899-12-30T16:22:52"/>
    <x v="30"/>
    <d v="2025-01-04T00:00:00"/>
    <d v="1899-12-30T18:21:52"/>
    <d v="1899-12-30T08:59:52"/>
    <d v="1899-12-30T01:59:00"/>
    <d v="1899-12-30T01:59:00"/>
    <n v="119"/>
    <s v="Moderate-delay"/>
    <n v="760.66"/>
    <x v="0"/>
    <n v="5"/>
    <s v="Gluten-Free"/>
    <n v="65.260000000000005"/>
    <n v="66448.236262717794"/>
    <s v="Not Cancelled"/>
    <n v="4.4800000000000004"/>
    <n v="84737.88"/>
    <n v="48695.29"/>
    <n v="0.57465787437684301"/>
  </r>
  <r>
    <s v="1e3d8fb0-2170-4b94-bd4d-6c4bac3547f5"/>
    <s v="Dennis White"/>
    <n v="73"/>
    <x v="4"/>
    <s v="F"/>
    <s v="Germany"/>
    <x v="1"/>
    <x v="30"/>
    <x v="13"/>
    <s v="FRA"/>
    <x v="30"/>
    <n v="13175"/>
    <s v="Long-haul"/>
    <d v="1899-12-30T16:22:52"/>
    <x v="30"/>
    <d v="2025-01-03T00:00:00"/>
    <d v="1899-12-30T18:21:52"/>
    <d v="1899-12-30T08:59:52"/>
    <d v="1899-12-30T01:59:00"/>
    <d v="1899-12-30T01:59:00"/>
    <n v="119"/>
    <s v="Moderate-delay"/>
    <n v="126.65"/>
    <x v="0"/>
    <n v="5"/>
    <s v="Non-Vegetarian"/>
    <n v="161.16"/>
    <n v="67240.133549292805"/>
    <s v="Cancelled"/>
    <n v="4.01"/>
    <n v="85688.16"/>
    <n v="8137.83"/>
    <n v="9.4970296946509297E-2"/>
  </r>
  <r>
    <s v="84bc74cd-656d-4351-800d-52edbb08846f"/>
    <s v="Dana Townsend"/>
    <n v="38"/>
    <x v="2"/>
    <s v="F"/>
    <s v="Germany"/>
    <x v="1"/>
    <x v="30"/>
    <x v="13"/>
    <s v="FRA"/>
    <x v="30"/>
    <n v="13175"/>
    <s v="Long-haul"/>
    <d v="1899-12-30T16:22:52"/>
    <x v="30"/>
    <d v="2025-01-07T00:00:00"/>
    <d v="1899-12-30T18:21:52"/>
    <d v="1899-12-30T08:59:52"/>
    <d v="1899-12-30T01:59:00"/>
    <d v="1899-12-30T01:59:00"/>
    <n v="119"/>
    <s v="Moderate-delay"/>
    <n v="920.26"/>
    <x v="0"/>
    <n v="3"/>
    <s v="Vegetarian"/>
    <n v="98.91"/>
    <n v="66530.186480733493"/>
    <s v="Cancelled"/>
    <n v="4.83"/>
    <n v="84836.22"/>
    <n v="58916.42"/>
    <n v="0.69447247885396113"/>
  </r>
  <r>
    <s v="239c1fe9-1f3b-4be9-a7b1-50467ec37115"/>
    <s v="Christopher Watkins"/>
    <n v="31"/>
    <x v="2"/>
    <s v="F"/>
    <s v="Germany"/>
    <x v="0"/>
    <x v="30"/>
    <x v="13"/>
    <s v="FRA"/>
    <x v="30"/>
    <n v="13175"/>
    <s v="Long-haul"/>
    <d v="1899-12-30T16:22:52"/>
    <x v="30"/>
    <d v="2025-01-10T00:00:00"/>
    <d v="1899-12-30T18:21:52"/>
    <d v="1899-12-30T08:59:52"/>
    <d v="1899-12-30T01:59:00"/>
    <d v="1899-12-30T01:59:00"/>
    <n v="119"/>
    <s v="Moderate-delay"/>
    <n v="783.98"/>
    <x v="1"/>
    <n v="3"/>
    <s v="Vegan"/>
    <n v="2.91"/>
    <n v="66562.381696489407"/>
    <s v="Not Cancelled"/>
    <n v="4.12"/>
    <n v="84874.86"/>
    <n v="50175.3"/>
    <n v="0.59116798543172855"/>
  </r>
  <r>
    <s v="be522558-5e6f-4065-a77b-7c0500911e65"/>
    <s v="Stephanie Roth"/>
    <n v="29"/>
    <x v="0"/>
    <s v="M"/>
    <s v="Germany"/>
    <x v="0"/>
    <x v="31"/>
    <x v="11"/>
    <s v="LAX"/>
    <x v="31"/>
    <n v="4998"/>
    <s v="Moderate-haul"/>
    <d v="1899-12-30T22:36:35"/>
    <x v="31"/>
    <d v="2025-01-04T00:00:00"/>
    <d v="1899-12-30T01:07:35"/>
    <d v="1899-12-30T06:40:35"/>
    <d v="1899-12-30T02:31:00"/>
    <d v="1899-12-30T02:31:00"/>
    <n v="226.5"/>
    <s v="Severe-delay"/>
    <n v="953.54"/>
    <x v="2"/>
    <n v="5"/>
    <s v="Non-Vegetarian"/>
    <n v="131.62"/>
    <n v="25573.473063677699"/>
    <s v="Not Cancelled"/>
    <n v="3.37"/>
    <n v="35688.17"/>
    <n v="61052.88"/>
    <n v="1.7107315953717996"/>
  </r>
  <r>
    <s v="d207bf3d-9523-44e2-852f-362d958c108a"/>
    <s v="Samuel Brown"/>
    <n v="49"/>
    <x v="3"/>
    <s v="M"/>
    <s v="Germany"/>
    <x v="1"/>
    <x v="31"/>
    <x v="11"/>
    <s v="LAX"/>
    <x v="31"/>
    <n v="4998"/>
    <s v="Moderate-haul"/>
    <d v="1899-12-30T22:36:35"/>
    <x v="31"/>
    <d v="2025-01-14T00:00:00"/>
    <d v="1899-12-30T01:07:35"/>
    <d v="1899-12-30T06:40:35"/>
    <d v="1899-12-30T02:31:00"/>
    <d v="1899-12-30T02:31:00"/>
    <n v="226.5"/>
    <s v="Severe-delay"/>
    <n v="494.53"/>
    <x v="1"/>
    <n v="5"/>
    <s v="Vegan"/>
    <n v="68.2"/>
    <n v="25617.314925202299"/>
    <s v="Cancelled"/>
    <n v="4.8899999999999997"/>
    <n v="35740.78"/>
    <n v="31663.56"/>
    <n v="0.8859224672768754"/>
  </r>
  <r>
    <s v="04ba1540-8832-40c8-aeb9-c1f370ae9544"/>
    <s v="John Doyle"/>
    <n v="74"/>
    <x v="4"/>
    <s v="M"/>
    <s v="Germany"/>
    <x v="1"/>
    <x v="31"/>
    <x v="11"/>
    <s v="LAX"/>
    <x v="31"/>
    <n v="4998"/>
    <s v="Moderate-haul"/>
    <d v="1899-12-30T22:36:35"/>
    <x v="31"/>
    <d v="2025-01-13T00:00:00"/>
    <d v="1899-12-30T01:07:35"/>
    <d v="1899-12-30T06:40:35"/>
    <d v="1899-12-30T02:31:00"/>
    <d v="1899-12-30T02:31:00"/>
    <n v="226.5"/>
    <s v="Severe-delay"/>
    <n v="1460.27"/>
    <x v="1"/>
    <n v="5"/>
    <s v="Non-Vegetarian"/>
    <n v="35.11"/>
    <n v="25552.887748980102"/>
    <s v="Not Cancelled"/>
    <n v="3.86"/>
    <n v="35663.47"/>
    <n v="93464.3"/>
    <n v="2.6207292784465448"/>
  </r>
  <r>
    <s v="66e87ebc-614c-47a6-a7a1-b0481a28d6de"/>
    <s v="Clarence Pearson"/>
    <n v="35"/>
    <x v="2"/>
    <s v="M"/>
    <s v="Germany"/>
    <x v="1"/>
    <x v="31"/>
    <x v="11"/>
    <s v="LAX"/>
    <x v="31"/>
    <n v="4998"/>
    <s v="Moderate-haul"/>
    <d v="1899-12-30T22:36:35"/>
    <x v="31"/>
    <d v="2025-01-07T00:00:00"/>
    <d v="1899-12-30T01:07:35"/>
    <d v="1899-12-30T06:40:35"/>
    <d v="1899-12-30T02:31:00"/>
    <d v="1899-12-30T02:31:00"/>
    <n v="226.5"/>
    <s v="Severe-delay"/>
    <n v="811.29"/>
    <x v="1"/>
    <n v="3"/>
    <s v="Vegan"/>
    <n v="163.13999999999999"/>
    <n v="26330.693577320399"/>
    <s v="Cancelled"/>
    <n v="3.11"/>
    <n v="36596.83"/>
    <n v="51955.19"/>
    <n v="1.4196636703233585"/>
  </r>
  <r>
    <s v="f5547928-c16d-46b9-9aed-ce4299422109"/>
    <s v="Robert Baker"/>
    <n v="71"/>
    <x v="4"/>
    <s v="F"/>
    <s v="Germany"/>
    <x v="0"/>
    <x v="31"/>
    <x v="11"/>
    <s v="LAX"/>
    <x v="31"/>
    <n v="4998"/>
    <s v="Moderate-haul"/>
    <d v="1899-12-30T22:36:35"/>
    <x v="31"/>
    <d v="2025-01-11T00:00:00"/>
    <d v="1899-12-30T01:07:35"/>
    <d v="1899-12-30T06:40:35"/>
    <d v="1899-12-30T02:31:00"/>
    <d v="1899-12-30T02:31:00"/>
    <n v="226.5"/>
    <s v="Severe-delay"/>
    <n v="1175.8599999999999"/>
    <x v="2"/>
    <n v="5"/>
    <s v="No Preference"/>
    <n v="163.92"/>
    <n v="26045.8010885273"/>
    <s v="Not Cancelled"/>
    <n v="3.5"/>
    <n v="36254.959999999999"/>
    <n v="75287.820000000007"/>
    <n v="2.0766212402385773"/>
  </r>
  <r>
    <s v="c14c43e6-62f1-49ae-9c4c-7e440563c078"/>
    <s v="Rebecca Ramos"/>
    <n v="75"/>
    <x v="4"/>
    <s v="M"/>
    <s v="Germany"/>
    <x v="0"/>
    <x v="32"/>
    <x v="12"/>
    <s v="ORD"/>
    <x v="32"/>
    <n v="14251"/>
    <s v="Long-haul"/>
    <d v="1899-12-30T13:30:13"/>
    <x v="32"/>
    <d v="2025-01-10T00:00:00"/>
    <d v="1899-12-30T16:00:13"/>
    <d v="1899-12-30T07:50:13"/>
    <d v="1899-12-30T02:30:00"/>
    <d v="1899-12-30T02:30:00"/>
    <n v="150"/>
    <s v="Severe-delay"/>
    <n v="969.65"/>
    <x v="2"/>
    <n v="5"/>
    <s v="No Preference"/>
    <n v="30.18"/>
    <n v="72681.019752939203"/>
    <s v="Not Cancelled"/>
    <n v="3.55"/>
    <n v="92217.22"/>
    <n v="62063.64"/>
    <n v="0.67301573393776126"/>
  </r>
  <r>
    <s v="caaacb38-2cdc-4705-847c-16d824effe4d"/>
    <s v="Stephanie Clark"/>
    <n v="46"/>
    <x v="3"/>
    <s v="F"/>
    <s v="Germany"/>
    <x v="0"/>
    <x v="32"/>
    <x v="12"/>
    <s v="ORD"/>
    <x v="32"/>
    <n v="14251"/>
    <s v="Long-haul"/>
    <d v="1899-12-30T13:30:13"/>
    <x v="32"/>
    <d v="2025-01-14T00:00:00"/>
    <d v="1899-12-30T16:00:13"/>
    <d v="1899-12-30T07:50:13"/>
    <d v="1899-12-30T02:30:00"/>
    <d v="1899-12-30T02:30:00"/>
    <n v="150"/>
    <s v="Severe-delay"/>
    <n v="701.18"/>
    <x v="2"/>
    <n v="5"/>
    <s v="Non-Vegetarian"/>
    <n v="45.87"/>
    <n v="71940.569872214604"/>
    <s v="Not Cancelled"/>
    <n v="3.16"/>
    <n v="91328.68"/>
    <n v="44884.69"/>
    <n v="0.49146325119338202"/>
  </r>
  <r>
    <s v="f07ce99f-eaea-4304-9c9a-0b83c188d1a7"/>
    <s v="Stacy Brooks"/>
    <n v="37"/>
    <x v="2"/>
    <s v="F"/>
    <s v="Germany"/>
    <x v="1"/>
    <x v="32"/>
    <x v="12"/>
    <s v="ORD"/>
    <x v="32"/>
    <n v="14251"/>
    <s v="Long-haul"/>
    <d v="1899-12-30T13:30:13"/>
    <x v="32"/>
    <d v="2025-01-10T00:00:00"/>
    <d v="1899-12-30T16:00:13"/>
    <d v="1899-12-30T07:50:13"/>
    <d v="1899-12-30T02:30:00"/>
    <d v="1899-12-30T02:30:00"/>
    <n v="150"/>
    <s v="Severe-delay"/>
    <n v="813.67"/>
    <x v="1"/>
    <n v="3"/>
    <s v="Vegan"/>
    <n v="118.28"/>
    <n v="72207.549043328298"/>
    <s v="Not Cancelled"/>
    <n v="4.47"/>
    <n v="91649.06"/>
    <n v="52098.54"/>
    <n v="0.56845689415690681"/>
  </r>
  <r>
    <s v="3950fe0a-6114-49e4-b3ef-c4927ea96c07"/>
    <s v="Leslie Hernandez"/>
    <n v="33"/>
    <x v="2"/>
    <s v="F"/>
    <s v="Germany"/>
    <x v="1"/>
    <x v="32"/>
    <x v="12"/>
    <s v="ORD"/>
    <x v="32"/>
    <n v="14251"/>
    <s v="Long-haul"/>
    <d v="1899-12-30T13:30:13"/>
    <x v="32"/>
    <d v="2025-01-01T00:00:00"/>
    <d v="1899-12-30T16:00:13"/>
    <d v="1899-12-30T07:50:13"/>
    <d v="1899-12-30T02:30:00"/>
    <d v="1899-12-30T02:30:00"/>
    <n v="150"/>
    <s v="Severe-delay"/>
    <n v="941.54"/>
    <x v="2"/>
    <n v="3"/>
    <s v="Vegan"/>
    <n v="56.5"/>
    <n v="72041.053701496305"/>
    <s v="Not Cancelled"/>
    <n v="4.95"/>
    <n v="91449.26"/>
    <n v="60269.86"/>
    <n v="0.65905246253496208"/>
  </r>
  <r>
    <s v="7b724342-6982-48bf-9872-5e1c5443a360"/>
    <s v="Gary Lewis"/>
    <n v="64"/>
    <x v="1"/>
    <s v="M"/>
    <s v="Germany"/>
    <x v="1"/>
    <x v="32"/>
    <x v="12"/>
    <s v="ORD"/>
    <x v="32"/>
    <n v="14251"/>
    <s v="Long-haul"/>
    <d v="1899-12-30T13:30:13"/>
    <x v="32"/>
    <d v="2025-01-01T00:00:00"/>
    <d v="1899-12-30T16:00:13"/>
    <d v="1899-12-30T07:50:13"/>
    <d v="1899-12-30T02:30:00"/>
    <d v="1899-12-30T02:30:00"/>
    <n v="150"/>
    <s v="Severe-delay"/>
    <n v="1141.8499999999999"/>
    <x v="0"/>
    <n v="5"/>
    <s v="Gluten-Free"/>
    <n v="112.95"/>
    <n v="71755.373531158504"/>
    <s v="Not Cancelled"/>
    <n v="4.28"/>
    <n v="91106.45"/>
    <n v="73100.990000000005"/>
    <n v="0.8023689870475692"/>
  </r>
  <r>
    <s v="00ac8b23-15b7-4b28-bced-4f5fa6705b93"/>
    <s v="Ann Cherry"/>
    <n v="40"/>
    <x v="3"/>
    <s v="M"/>
    <s v="Germany"/>
    <x v="1"/>
    <x v="33"/>
    <x v="3"/>
    <s v="ICN"/>
    <x v="33"/>
    <n v="5970"/>
    <s v="Moderate-haul"/>
    <d v="1899-12-30T08:05:51"/>
    <x v="33"/>
    <d v="2025-01-08T00:00:00"/>
    <d v="1899-12-30T10:05:51"/>
    <d v="1899-12-30T16:43:51"/>
    <d v="1899-12-30T02:00:00"/>
    <d v="1899-12-30T02:00:00"/>
    <n v="180"/>
    <s v="Severe-delay"/>
    <n v="1177.96"/>
    <x v="0"/>
    <n v="3"/>
    <s v="Gluten-Free"/>
    <n v="129.86000000000001"/>
    <n v="30401.8586091918"/>
    <s v="Cancelled"/>
    <n v="3.31"/>
    <n v="41482.230000000003"/>
    <n v="75415.41"/>
    <n v="1.8180172570278887"/>
  </r>
  <r>
    <s v="2e43d443-99b6-4bbb-be95-989054750d5b"/>
    <s v="Robert Chavez"/>
    <n v="75"/>
    <x v="4"/>
    <s v="M"/>
    <s v="Germany"/>
    <x v="1"/>
    <x v="33"/>
    <x v="3"/>
    <s v="ICN"/>
    <x v="33"/>
    <n v="5970"/>
    <s v="Moderate-haul"/>
    <d v="1899-12-30T08:05:51"/>
    <x v="33"/>
    <d v="2025-01-07T00:00:00"/>
    <d v="1899-12-30T10:05:51"/>
    <d v="1899-12-30T16:43:51"/>
    <d v="1899-12-30T02:00:00"/>
    <d v="1899-12-30T02:00:00"/>
    <n v="180"/>
    <s v="Severe-delay"/>
    <n v="1105.25"/>
    <x v="2"/>
    <n v="5"/>
    <s v="No Preference"/>
    <n v="90.88"/>
    <n v="30597.351476587901"/>
    <s v="Not Cancelled"/>
    <n v="3.66"/>
    <n v="41716.82"/>
    <n v="70754.179999999993"/>
    <n v="1.6960588079340657"/>
  </r>
  <r>
    <s v="98e866a9-4cbb-43a5-9b7a-8863829e8c1c"/>
    <s v="Ronald Wright"/>
    <n v="72"/>
    <x v="4"/>
    <s v="F"/>
    <s v="Germany"/>
    <x v="0"/>
    <x v="33"/>
    <x v="3"/>
    <s v="ICN"/>
    <x v="33"/>
    <n v="5970"/>
    <s v="Moderate-haul"/>
    <d v="1899-12-30T08:05:51"/>
    <x v="33"/>
    <d v="2025-01-06T00:00:00"/>
    <d v="1899-12-30T10:05:51"/>
    <d v="1899-12-30T16:43:51"/>
    <d v="1899-12-30T02:00:00"/>
    <d v="1899-12-30T02:00:00"/>
    <n v="180"/>
    <s v="Severe-delay"/>
    <n v="1385.91"/>
    <x v="2"/>
    <n v="5"/>
    <s v="Vegan"/>
    <n v="98.49"/>
    <n v="31079.0118885267"/>
    <s v="Cancelled"/>
    <n v="3.46"/>
    <n v="42294.81"/>
    <n v="88717.94"/>
    <n v="2.0976081935348572"/>
  </r>
  <r>
    <s v="b1299b4e-8fff-420a-a5d2-c419270559d6"/>
    <s v="Justin Clay"/>
    <n v="67"/>
    <x v="1"/>
    <s v="M"/>
    <s v="Germany"/>
    <x v="1"/>
    <x v="33"/>
    <x v="3"/>
    <s v="ICN"/>
    <x v="33"/>
    <n v="5970"/>
    <s v="Moderate-haul"/>
    <d v="1899-12-30T08:05:51"/>
    <x v="33"/>
    <d v="2025-01-07T00:00:00"/>
    <d v="1899-12-30T10:05:51"/>
    <d v="1899-12-30T16:43:51"/>
    <d v="1899-12-30T02:00:00"/>
    <d v="1899-12-30T02:00:00"/>
    <n v="180"/>
    <s v="Severe-delay"/>
    <n v="851.05"/>
    <x v="0"/>
    <n v="5"/>
    <s v="Non-Vegetarian"/>
    <n v="139.19999999999999"/>
    <n v="30912.319516039799"/>
    <s v="Cancelled"/>
    <n v="4.09"/>
    <n v="42094.78"/>
    <n v="54495.040000000001"/>
    <n v="1.294579517935478"/>
  </r>
  <r>
    <s v="f437338b-b824-472b-8baf-5d44fa7a7d5f"/>
    <s v="Joseph Smith"/>
    <n v="46"/>
    <x v="3"/>
    <s v="M"/>
    <s v="Germany"/>
    <x v="1"/>
    <x v="34"/>
    <x v="16"/>
    <s v="FRA"/>
    <x v="34"/>
    <n v="1215"/>
    <s v="Short-haul "/>
    <d v="1899-12-30T10:23:42"/>
    <x v="34"/>
    <d v="2025-01-10T00:00:00"/>
    <d v="1899-12-30T13:16:42"/>
    <d v="1899-12-30T14:37:42"/>
    <d v="1899-12-30T02:53:00"/>
    <d v="1899-12-30T02:53:00"/>
    <n v="173"/>
    <s v="Severe-delay"/>
    <n v="1147.05"/>
    <x v="0"/>
    <n v="5"/>
    <s v="No Preference"/>
    <n v="92.11"/>
    <n v="7272.8966328953802"/>
    <s v="Not Cancelled"/>
    <n v="4.18"/>
    <n v="13727.48"/>
    <n v="73429.62"/>
    <n v="5.3490968480740815"/>
  </r>
  <r>
    <s v="bc0868da-b16e-4bdc-bdb4-96a85eae3270"/>
    <s v="Rhonda Thompson"/>
    <n v="19"/>
    <x v="0"/>
    <s v="F"/>
    <s v="Germany"/>
    <x v="0"/>
    <x v="34"/>
    <x v="16"/>
    <s v="FRA"/>
    <x v="34"/>
    <n v="1215"/>
    <s v="Short-haul "/>
    <d v="1899-12-30T10:23:42"/>
    <x v="34"/>
    <d v="2025-01-08T00:00:00"/>
    <d v="1899-12-30T13:16:42"/>
    <d v="1899-12-30T14:37:42"/>
    <d v="1899-12-30T02:53:00"/>
    <d v="1899-12-30T02:53:00"/>
    <n v="173"/>
    <s v="Severe-delay"/>
    <n v="761.39"/>
    <x v="2"/>
    <n v="5"/>
    <s v="Gluten-Free"/>
    <n v="9.67"/>
    <n v="6674.5790983710804"/>
    <s v="Not Cancelled"/>
    <n v="4.7"/>
    <n v="13009.49"/>
    <n v="48730.89"/>
    <n v="3.7457955692344589"/>
  </r>
  <r>
    <s v="072623bf-5167-46fe-aaa0-a71c964a2173"/>
    <s v="David Gray"/>
    <n v="33"/>
    <x v="2"/>
    <s v="M"/>
    <s v="Germany"/>
    <x v="0"/>
    <x v="34"/>
    <x v="16"/>
    <s v="FRA"/>
    <x v="34"/>
    <n v="1215"/>
    <s v="Short-haul "/>
    <d v="1899-12-30T10:23:42"/>
    <x v="34"/>
    <d v="2025-01-09T00:00:00"/>
    <d v="1899-12-30T13:16:42"/>
    <d v="1899-12-30T14:37:42"/>
    <d v="1899-12-30T02:53:00"/>
    <d v="1899-12-30T02:53:00"/>
    <n v="173"/>
    <s v="Severe-delay"/>
    <n v="1460.38"/>
    <x v="2"/>
    <n v="3"/>
    <s v="Non-Vegetarian"/>
    <n v="84.9"/>
    <n v="7323.9235609899597"/>
    <s v="Cancelled"/>
    <n v="4.68"/>
    <n v="13788.71"/>
    <n v="93481.3"/>
    <n v="6.7795537073446326"/>
  </r>
  <r>
    <s v="10fa0619-07b8-4acc-b664-fbeaa9f08a6f"/>
    <s v="Lori Cannon"/>
    <n v="63"/>
    <x v="1"/>
    <s v="F"/>
    <s v="Germany"/>
    <x v="1"/>
    <x v="34"/>
    <x v="16"/>
    <s v="FRA"/>
    <x v="34"/>
    <n v="1215"/>
    <s v="Short-haul "/>
    <d v="1899-12-30T10:23:42"/>
    <x v="34"/>
    <d v="2025-01-06T00:00:00"/>
    <d v="1899-12-30T13:16:42"/>
    <d v="1899-12-30T14:37:42"/>
    <d v="1899-12-30T02:53:00"/>
    <d v="1899-12-30T02:53:00"/>
    <n v="173"/>
    <s v="Severe-delay"/>
    <n v="427.91"/>
    <x v="1"/>
    <n v="5"/>
    <s v="Vegan"/>
    <n v="89.7"/>
    <n v="7036.9269539629704"/>
    <s v="Not Cancelled"/>
    <n v="3.08"/>
    <n v="13444.31"/>
    <n v="27404.18"/>
    <n v="2.0383478214947441"/>
  </r>
  <r>
    <s v="a4528106-65d4-4f1d-8971-0831f134ddee"/>
    <s v="Wendy Anderson DVM"/>
    <n v="26"/>
    <x v="0"/>
    <s v="M"/>
    <s v="Germany"/>
    <x v="1"/>
    <x v="34"/>
    <x v="16"/>
    <s v="FRA"/>
    <x v="34"/>
    <n v="1215"/>
    <s v="Short-haul "/>
    <d v="1899-12-30T10:23:42"/>
    <x v="34"/>
    <d v="2025-01-04T00:00:00"/>
    <d v="1899-12-30T13:16:42"/>
    <d v="1899-12-30T14:37:42"/>
    <d v="1899-12-30T02:53:00"/>
    <d v="1899-12-30T02:53:00"/>
    <n v="173"/>
    <s v="Severe-delay"/>
    <n v="664.89"/>
    <x v="2"/>
    <n v="5"/>
    <s v="No Preference"/>
    <n v="30.61"/>
    <n v="6871.0605632392399"/>
    <s v="Not Cancelled"/>
    <n v="3.4"/>
    <n v="13245.27"/>
    <n v="42559.08"/>
    <n v="3.2131530727572937"/>
  </r>
  <r>
    <s v="9362f952-aee8-44c6-aad6-cc901ead018b"/>
    <s v="Bruce Ortiz"/>
    <n v="70"/>
    <x v="4"/>
    <s v="M"/>
    <s v="Germany"/>
    <x v="0"/>
    <x v="35"/>
    <x v="15"/>
    <s v="CAN"/>
    <x v="35"/>
    <n v="2001"/>
    <s v="Short-haul "/>
    <d v="1899-12-30T09:18:27"/>
    <x v="35"/>
    <d v="2025-01-15T00:00:00"/>
    <d v="1899-12-30T12:04:27"/>
    <d v="1899-12-30T14:17:27"/>
    <d v="1899-12-30T02:46:00"/>
    <d v="1899-12-30T02:46:00"/>
    <n v="166"/>
    <s v="Severe-delay"/>
    <n v="1464.67"/>
    <x v="0"/>
    <n v="5"/>
    <s v="Gluten-Free"/>
    <n v="33.03"/>
    <n v="11132.2659058799"/>
    <s v="Cancelled"/>
    <n v="3.48"/>
    <n v="18358.72"/>
    <n v="93745.49"/>
    <n v="5.1063195037562528"/>
  </r>
  <r>
    <s v="0243d107-f04d-4b1f-a5c3-c45d21e874b7"/>
    <s v="Sarah Richards"/>
    <n v="72"/>
    <x v="4"/>
    <s v="M"/>
    <s v="Germany"/>
    <x v="0"/>
    <x v="35"/>
    <x v="15"/>
    <s v="CAN"/>
    <x v="35"/>
    <n v="2001"/>
    <s v="Short-haul "/>
    <d v="1899-12-30T09:18:27"/>
    <x v="35"/>
    <d v="2025-01-15T00:00:00"/>
    <d v="1899-12-30T12:04:27"/>
    <d v="1899-12-30T14:17:27"/>
    <d v="1899-12-30T02:46:00"/>
    <d v="1899-12-30T02:46:00"/>
    <n v="166"/>
    <s v="Severe-delay"/>
    <n v="918.07"/>
    <x v="1"/>
    <n v="5"/>
    <s v="Non-Vegetarian"/>
    <n v="178.31"/>
    <n v="11353.184352733"/>
    <s v="Cancelled"/>
    <n v="3.79"/>
    <n v="18623.82"/>
    <n v="58792.14"/>
    <n v="3.156824969313492"/>
  </r>
  <r>
    <s v="52f6ee15-475e-497d-8fcb-779c77f0c095"/>
    <s v="Eric Martinez"/>
    <n v="61"/>
    <x v="1"/>
    <s v="F"/>
    <s v="Germany"/>
    <x v="0"/>
    <x v="35"/>
    <x v="15"/>
    <s v="CAN"/>
    <x v="35"/>
    <n v="2001"/>
    <s v="Short-haul "/>
    <d v="1899-12-30T09:18:27"/>
    <x v="35"/>
    <d v="2025-01-14T00:00:00"/>
    <d v="1899-12-30T12:04:27"/>
    <d v="1899-12-30T14:17:27"/>
    <d v="1899-12-30T02:46:00"/>
    <d v="1899-12-30T02:46:00"/>
    <n v="166"/>
    <s v="Severe-delay"/>
    <n v="253.4"/>
    <x v="1"/>
    <n v="5"/>
    <s v="Vegan"/>
    <n v="41.32"/>
    <n v="10944.081812169499"/>
    <s v="Cancelled"/>
    <n v="3.87"/>
    <n v="18132.900000000001"/>
    <n v="16225.86"/>
    <n v="0.89482983968366892"/>
  </r>
  <r>
    <s v="20b9e2ce-c5d2-415b-8e5a-4eea7bb6f5b2"/>
    <s v="Jeremy Ward"/>
    <n v="51"/>
    <x v="3"/>
    <s v="F"/>
    <s v="Germany"/>
    <x v="0"/>
    <x v="35"/>
    <x v="15"/>
    <s v="CAN"/>
    <x v="35"/>
    <n v="2001"/>
    <s v="Short-haul "/>
    <d v="1899-12-30T09:18:27"/>
    <x v="35"/>
    <d v="2025-01-08T00:00:00"/>
    <d v="1899-12-30T12:04:27"/>
    <d v="1899-12-30T14:17:27"/>
    <d v="1899-12-30T02:46:00"/>
    <d v="1899-12-30T02:46:00"/>
    <n v="166"/>
    <s v="Severe-delay"/>
    <n v="1043.76"/>
    <x v="1"/>
    <n v="5"/>
    <s v="Vegan"/>
    <n v="92.62"/>
    <n v="11092.6805642084"/>
    <s v="Not Cancelled"/>
    <n v="3.41"/>
    <n v="18311.22"/>
    <n v="66819.16"/>
    <n v="3.6490829120069552"/>
  </r>
  <r>
    <s v="24956631-9ac0-4fd2-9dea-c8dc9a575513"/>
    <s v="Martin Campbell"/>
    <n v="53"/>
    <x v="3"/>
    <s v="F"/>
    <s v="Germany"/>
    <x v="0"/>
    <x v="35"/>
    <x v="15"/>
    <s v="CAN"/>
    <x v="35"/>
    <n v="2001"/>
    <s v="Short-haul "/>
    <d v="1899-12-30T09:18:27"/>
    <x v="35"/>
    <d v="2025-01-12T00:00:00"/>
    <d v="1899-12-30T12:04:27"/>
    <d v="1899-12-30T14:17:27"/>
    <d v="1899-12-30T02:46:00"/>
    <d v="1899-12-30T02:46:00"/>
    <n v="166"/>
    <s v="Severe-delay"/>
    <n v="239.89"/>
    <x v="1"/>
    <n v="5"/>
    <s v="Gluten-Free"/>
    <n v="162.96"/>
    <n v="11349.7285008323"/>
    <s v="Not Cancelled"/>
    <n v="3.98"/>
    <n v="18619.669999999998"/>
    <n v="15385.55"/>
    <n v="0.82630626643758998"/>
  </r>
  <r>
    <s v="d0958d65-41b8-46e3-92af-df9ef7b656a6"/>
    <s v="Stephanie Scott"/>
    <n v="61"/>
    <x v="1"/>
    <s v="F"/>
    <s v="Germany"/>
    <x v="0"/>
    <x v="35"/>
    <x v="15"/>
    <s v="CAN"/>
    <x v="35"/>
    <n v="2001"/>
    <s v="Short-haul "/>
    <d v="1899-12-30T09:18:27"/>
    <x v="35"/>
    <d v="2025-01-06T00:00:00"/>
    <d v="1899-12-30T12:04:27"/>
    <d v="1899-12-30T14:17:27"/>
    <d v="1899-12-30T02:46:00"/>
    <d v="1899-12-30T02:46:00"/>
    <n v="166"/>
    <s v="Severe-delay"/>
    <n v="1112.46"/>
    <x v="0"/>
    <n v="5"/>
    <s v="Vegetarian"/>
    <n v="149.25"/>
    <n v="10937.825415981601"/>
    <s v="Cancelled"/>
    <n v="4.05"/>
    <n v="18125.39"/>
    <n v="71227.289999999994"/>
    <n v="3.9296969610033217"/>
  </r>
  <r>
    <s v="a7dd1a1e-6d3c-4b67-b214-e30b10e17edb"/>
    <s v="Mark Ramos"/>
    <n v="25"/>
    <x v="0"/>
    <s v="F"/>
    <s v="Germany"/>
    <x v="1"/>
    <x v="35"/>
    <x v="15"/>
    <s v="CAN"/>
    <x v="35"/>
    <n v="2001"/>
    <s v="Short-haul "/>
    <d v="1899-12-30T09:18:27"/>
    <x v="35"/>
    <d v="2025-01-06T00:00:00"/>
    <d v="1899-12-30T12:04:27"/>
    <d v="1899-12-30T14:17:27"/>
    <d v="1899-12-30T02:46:00"/>
    <d v="1899-12-30T02:46:00"/>
    <n v="166"/>
    <s v="Severe-delay"/>
    <n v="1223.02"/>
    <x v="1"/>
    <n v="5"/>
    <s v="Vegan"/>
    <n v="155.86000000000001"/>
    <n v="11242.4305326659"/>
    <s v="Not Cancelled"/>
    <n v="3.5"/>
    <n v="18490.919999999998"/>
    <n v="78304.45"/>
    <n v="4.2347514347582491"/>
  </r>
  <r>
    <s v="48ea9a3a-e027-41e2-89a4-fd99c996ceb4"/>
    <s v="Nicholas Fleming"/>
    <n v="32"/>
    <x v="2"/>
    <s v="F"/>
    <s v="Germany"/>
    <x v="1"/>
    <x v="35"/>
    <x v="15"/>
    <s v="CAN"/>
    <x v="35"/>
    <n v="2001"/>
    <s v="Short-haul "/>
    <d v="1899-12-30T09:18:27"/>
    <x v="35"/>
    <d v="2025-01-14T00:00:00"/>
    <d v="1899-12-30T12:04:27"/>
    <d v="1899-12-30T14:17:27"/>
    <d v="1899-12-30T02:46:00"/>
    <d v="1899-12-30T02:46:00"/>
    <n v="166"/>
    <s v="Severe-delay"/>
    <n v="177.6"/>
    <x v="2"/>
    <n v="3"/>
    <s v="Vegetarian"/>
    <n v="192.44"/>
    <n v="11419.183756185699"/>
    <s v="Cancelled"/>
    <n v="4.3099999999999996"/>
    <n v="18703.02"/>
    <n v="11404.89"/>
    <n v="0.60978868653297702"/>
  </r>
  <r>
    <s v="c8496d63-c904-4fb9-bbc8-38842edf11cd"/>
    <s v="James Mason"/>
    <n v="47"/>
    <x v="3"/>
    <s v="M"/>
    <s v="Germany"/>
    <x v="1"/>
    <x v="36"/>
    <x v="10"/>
    <s v="IST"/>
    <x v="36"/>
    <n v="11334"/>
    <s v="Long-haul"/>
    <d v="1899-12-30T02:06:20"/>
    <x v="36"/>
    <d v="2025-01-15T00:00:00"/>
    <d v="1899-12-30T03:28:20"/>
    <d v="1899-12-30T16:03:20"/>
    <d v="1899-12-30T01:22:00"/>
    <d v="1899-12-30T01:22:00"/>
    <n v="82"/>
    <s v="Moderate-delay"/>
    <n v="335.04"/>
    <x v="2"/>
    <n v="5"/>
    <s v="Non-Vegetarian"/>
    <n v="95.9"/>
    <n v="57721.423503956903"/>
    <s v="Cancelled"/>
    <n v="4.7300000000000004"/>
    <n v="74265.710000000006"/>
    <n v="21461.74"/>
    <n v="0.28898585901892004"/>
  </r>
  <r>
    <s v="2202cc4b-5441-4502-b0bc-682d29915b47"/>
    <s v="Raymond Long"/>
    <n v="73"/>
    <x v="4"/>
    <s v="M"/>
    <s v="Germany"/>
    <x v="1"/>
    <x v="36"/>
    <x v="10"/>
    <s v="IST"/>
    <x v="36"/>
    <n v="11334"/>
    <s v="Long-haul"/>
    <d v="1899-12-30T02:06:20"/>
    <x v="36"/>
    <d v="2025-01-11T00:00:00"/>
    <d v="1899-12-30T03:28:20"/>
    <d v="1899-12-30T16:03:20"/>
    <d v="1899-12-30T01:22:00"/>
    <d v="1899-12-30T01:22:00"/>
    <n v="82"/>
    <s v="Moderate-delay"/>
    <n v="174.26"/>
    <x v="1"/>
    <n v="5"/>
    <s v="Gluten-Free"/>
    <n v="154.29"/>
    <n v="57660.472085732697"/>
    <s v="Not Cancelled"/>
    <n v="4.32"/>
    <n v="74192.570000000007"/>
    <n v="11183.5"/>
    <n v="0.15073611818541935"/>
  </r>
  <r>
    <s v="ada1a466-b627-4244-b1bb-2039baa0fd44"/>
    <s v="Austin Dunn"/>
    <n v="55"/>
    <x v="3"/>
    <s v="F"/>
    <s v="Germany"/>
    <x v="0"/>
    <x v="36"/>
    <x v="10"/>
    <s v="IST"/>
    <x v="36"/>
    <n v="11334"/>
    <s v="Long-haul"/>
    <d v="1899-12-30T02:06:20"/>
    <x v="36"/>
    <d v="2025-01-02T00:00:00"/>
    <d v="1899-12-30T03:28:20"/>
    <d v="1899-12-30T16:03:20"/>
    <d v="1899-12-30T01:22:00"/>
    <d v="1899-12-30T01:22:00"/>
    <n v="82"/>
    <s v="Moderate-delay"/>
    <n v="567.08000000000004"/>
    <x v="2"/>
    <n v="5"/>
    <s v="Gluten-Free"/>
    <n v="140.65"/>
    <n v="57925.032316839199"/>
    <s v="Not Cancelled"/>
    <n v="3.35"/>
    <n v="74510.039999999994"/>
    <n v="36321.25"/>
    <n v="0.48746786339129605"/>
  </r>
  <r>
    <s v="49eb528d-4908-4d93-aa24-2c9a82d502e2"/>
    <s v="Kirk Bartlett"/>
    <n v="44"/>
    <x v="3"/>
    <s v="M"/>
    <s v="Germany"/>
    <x v="1"/>
    <x v="36"/>
    <x v="10"/>
    <s v="IST"/>
    <x v="36"/>
    <n v="11334"/>
    <s v="Long-haul"/>
    <d v="1899-12-30T02:06:20"/>
    <x v="36"/>
    <d v="2025-01-07T00:00:00"/>
    <d v="1899-12-30T03:28:20"/>
    <d v="1899-12-30T16:03:20"/>
    <d v="1899-12-30T01:22:00"/>
    <d v="1899-12-30T01:22:00"/>
    <n v="82"/>
    <s v="Moderate-delay"/>
    <n v="255.72"/>
    <x v="2"/>
    <n v="5"/>
    <s v="No Preference"/>
    <n v="111.96"/>
    <n v="57851.3813289756"/>
    <s v="Cancelled"/>
    <n v="4.9000000000000004"/>
    <n v="74421.66"/>
    <n v="16388.47"/>
    <n v="0.22021102458612185"/>
  </r>
  <r>
    <s v="44767a19-bb1f-4f86-bff1-ce1ee8571bf5"/>
    <s v="Shannon Zamora"/>
    <n v="57"/>
    <x v="3"/>
    <s v="M"/>
    <s v="Germany"/>
    <x v="0"/>
    <x v="36"/>
    <x v="10"/>
    <s v="IST"/>
    <x v="36"/>
    <n v="11334"/>
    <s v="Long-haul"/>
    <d v="1899-12-30T02:06:20"/>
    <x v="36"/>
    <d v="2025-01-02T00:00:00"/>
    <d v="1899-12-30T03:28:20"/>
    <d v="1899-12-30T16:03:20"/>
    <d v="1899-12-30T01:22:00"/>
    <d v="1899-12-30T01:22:00"/>
    <n v="82"/>
    <s v="Moderate-delay"/>
    <n v="1457.62"/>
    <x v="0"/>
    <n v="5"/>
    <s v="Vegan"/>
    <n v="143.51"/>
    <n v="57554.414070949199"/>
    <s v="Cancelled"/>
    <n v="3.77"/>
    <n v="74065.3"/>
    <n v="93316.38"/>
    <n v="1.2599203675675383"/>
  </r>
  <r>
    <s v="b941c0d2-8c67-401f-ac1b-0b494535c09a"/>
    <s v="Wyatt Kim"/>
    <n v="66"/>
    <x v="1"/>
    <s v="F"/>
    <s v="Germany"/>
    <x v="0"/>
    <x v="37"/>
    <x v="7"/>
    <s v="HND"/>
    <x v="37"/>
    <n v="9317"/>
    <s v="Long-haul"/>
    <d v="1899-12-30T19:25:04"/>
    <x v="37"/>
    <d v="2025-01-09T00:00:00"/>
    <d v="1899-12-30T20:21:04"/>
    <d v="1899-12-30T06:42:04"/>
    <d v="1899-12-30T00:56:00"/>
    <d v="1899-12-30T00:56:00"/>
    <n v="56"/>
    <s v="Moderate-delay"/>
    <n v="297.38"/>
    <x v="0"/>
    <n v="5"/>
    <s v="No Preference"/>
    <n v="7.09"/>
    <n v="47218.305893508601"/>
    <s v="Not Cancelled"/>
    <n v="3.92"/>
    <n v="61661.97"/>
    <n v="19033.740000000002"/>
    <n v="0.30867875288447644"/>
  </r>
  <r>
    <s v="5fa79284-755e-4d1a-969c-9d3ebed79f48"/>
    <s v="Ronald Odonnell"/>
    <n v="23"/>
    <x v="0"/>
    <s v="M"/>
    <s v="Germany"/>
    <x v="1"/>
    <x v="61"/>
    <x v="7"/>
    <s v="ICN"/>
    <x v="61"/>
    <n v="13200"/>
    <s v="Long-haul"/>
    <d v="1899-12-30T02:45:05"/>
    <x v="61"/>
    <d v="2025-01-06T00:00:00"/>
    <d v="1899-12-30T03:52:05"/>
    <d v="1899-12-30T18:32:05"/>
    <d v="1899-12-30T01:07:00"/>
    <d v="1899-12-30T01:07:00"/>
    <n v="67"/>
    <s v="Moderate-delay"/>
    <n v="887.34"/>
    <x v="1"/>
    <n v="5"/>
    <s v="No Preference"/>
    <n v="133.75"/>
    <n v="66662.080362488399"/>
    <s v="Cancelled"/>
    <n v="3.34"/>
    <n v="84994.5"/>
    <n v="56816.51"/>
    <n v="0.66847278353305217"/>
  </r>
  <r>
    <s v="c80659f6-b0f7-46d1-ada9-a9e4aa99dc5f"/>
    <s v="Joseph Anderson"/>
    <n v="47"/>
    <x v="3"/>
    <s v="M"/>
    <s v="Germany"/>
    <x v="1"/>
    <x v="61"/>
    <x v="7"/>
    <s v="ICN"/>
    <x v="61"/>
    <n v="13200"/>
    <s v="Long-haul"/>
    <d v="1899-12-30T02:45:05"/>
    <x v="61"/>
    <d v="2025-01-13T00:00:00"/>
    <d v="1899-12-30T03:52:05"/>
    <d v="1899-12-30T18:32:05"/>
    <d v="1899-12-30T01:07:00"/>
    <d v="1899-12-30T01:07:00"/>
    <n v="67"/>
    <s v="Moderate-delay"/>
    <n v="1152.6600000000001"/>
    <x v="0"/>
    <n v="5"/>
    <s v="Vegetarian"/>
    <n v="100.59"/>
    <n v="66844.813321127702"/>
    <s v="Not Cancelled"/>
    <n v="3.07"/>
    <n v="85213.78"/>
    <n v="73790.36"/>
    <n v="0.86594398229957648"/>
  </r>
  <r>
    <s v="42fc1e2d-ec22-427e-9c44-8cf8bee8da56"/>
    <s v="Lisa Goodwin"/>
    <n v="52"/>
    <x v="3"/>
    <s v="F"/>
    <s v="Germany"/>
    <x v="0"/>
    <x v="39"/>
    <x v="12"/>
    <s v="LHR"/>
    <x v="39"/>
    <n v="3105"/>
    <s v="Short-haul "/>
    <d v="1899-12-30T22:01:41"/>
    <x v="39"/>
    <d v="2025-01-09T00:00:00"/>
    <d v="1899-12-30T23:01:41"/>
    <d v="1899-12-30T02:28:41"/>
    <d v="1899-12-30T01:00:00"/>
    <d v="1899-12-30T01:00:00"/>
    <n v="60"/>
    <s v="Moderate-delay"/>
    <n v="593.36"/>
    <x v="0"/>
    <n v="5"/>
    <s v="No Preference"/>
    <n v="17.38"/>
    <n v="16430.273945349902"/>
    <s v="Not Cancelled"/>
    <n v="3.97"/>
    <n v="24716.33"/>
    <n v="37978.519999999997"/>
    <n v="1.5365760207927308"/>
  </r>
  <r>
    <s v="af9fd98c-33a5-488f-9c7f-efe24e9b71f9"/>
    <s v="Elijah Oconnell"/>
    <n v="68"/>
    <x v="1"/>
    <s v="M"/>
    <s v="Germany"/>
    <x v="0"/>
    <x v="39"/>
    <x v="12"/>
    <s v="LHR"/>
    <x v="39"/>
    <n v="3105"/>
    <s v="Short-haul "/>
    <d v="1899-12-30T22:01:41"/>
    <x v="39"/>
    <d v="2025-01-08T00:00:00"/>
    <d v="1899-12-30T23:01:41"/>
    <d v="1899-12-30T02:28:41"/>
    <d v="1899-12-30T01:00:00"/>
    <d v="1899-12-30T01:00:00"/>
    <n v="60"/>
    <s v="Moderate-delay"/>
    <n v="1131.96"/>
    <x v="2"/>
    <n v="5"/>
    <s v="Non-Vegetarian"/>
    <n v="53.81"/>
    <n v="16484.287461729"/>
    <s v="Cancelled"/>
    <n v="3.47"/>
    <n v="24781.14"/>
    <n v="72456.2"/>
    <n v="2.9238445043286951"/>
  </r>
  <r>
    <s v="4bd29c8d-98ba-43ad-b46d-ed7670a3c84a"/>
    <s v="James Marsh"/>
    <n v="19"/>
    <x v="0"/>
    <s v="F"/>
    <s v="Germany"/>
    <x v="0"/>
    <x v="39"/>
    <x v="12"/>
    <s v="LHR"/>
    <x v="39"/>
    <n v="3105"/>
    <s v="Short-haul "/>
    <d v="1899-12-30T22:01:41"/>
    <x v="39"/>
    <d v="2025-01-01T00:00:00"/>
    <d v="1899-12-30T23:01:41"/>
    <d v="1899-12-30T02:28:41"/>
    <d v="1899-12-30T01:00:00"/>
    <d v="1899-12-30T01:00:00"/>
    <n v="60"/>
    <s v="Moderate-delay"/>
    <n v="625.87"/>
    <x v="1"/>
    <n v="5"/>
    <s v="Non-Vegetarian"/>
    <n v="113.89"/>
    <n v="16679.710543425001"/>
    <s v="Not Cancelled"/>
    <n v="4.51"/>
    <n v="25015.65"/>
    <n v="40078.46"/>
    <n v="1.6021354632000366"/>
  </r>
  <r>
    <s v="27538d0f-b0cf-447d-893b-71c3db8edffa"/>
    <s v="Jeffrey Mason"/>
    <n v="58"/>
    <x v="3"/>
    <s v="M"/>
    <s v="Germany"/>
    <x v="0"/>
    <x v="39"/>
    <x v="12"/>
    <s v="LHR"/>
    <x v="39"/>
    <n v="3105"/>
    <s v="Short-haul "/>
    <d v="1899-12-30T22:01:41"/>
    <x v="39"/>
    <d v="2025-01-03T00:00:00"/>
    <d v="1899-12-30T23:01:41"/>
    <d v="1899-12-30T02:28:41"/>
    <d v="1899-12-30T01:00:00"/>
    <d v="1899-12-30T01:00:00"/>
    <n v="60"/>
    <s v="Moderate-delay"/>
    <n v="509"/>
    <x v="2"/>
    <n v="5"/>
    <s v="Gluten-Free"/>
    <n v="87.45"/>
    <n v="16656.109412935501"/>
    <s v="Cancelled"/>
    <n v="3.17"/>
    <n v="24987.33"/>
    <n v="32593.49"/>
    <n v="1.3044006702596875"/>
  </r>
  <r>
    <s v="bb255ec5-df78-4d91-9b64-ced8be050038"/>
    <s v="Daniel Cortez"/>
    <n v="32"/>
    <x v="2"/>
    <s v="M"/>
    <s v="Germany"/>
    <x v="0"/>
    <x v="39"/>
    <x v="12"/>
    <s v="LHR"/>
    <x v="39"/>
    <n v="3105"/>
    <s v="Short-haul "/>
    <d v="1899-12-30T22:01:41"/>
    <x v="39"/>
    <d v="2025-01-04T00:00:00"/>
    <d v="1899-12-30T23:01:41"/>
    <d v="1899-12-30T02:28:41"/>
    <d v="1899-12-30T01:00:00"/>
    <d v="1899-12-30T01:00:00"/>
    <n v="60"/>
    <s v="Moderate-delay"/>
    <n v="56.96"/>
    <x v="1"/>
    <n v="3"/>
    <s v="Vegan"/>
    <n v="16.43"/>
    <n v="16975.302668964301"/>
    <s v="Not Cancelled"/>
    <n v="4.7"/>
    <n v="25370.36"/>
    <n v="3648.73"/>
    <n v="0.14381861353169603"/>
  </r>
  <r>
    <s v="8bf48436-5a4e-4b17-b10e-a0a58b41956b"/>
    <s v="Tanner Carr"/>
    <n v="65"/>
    <x v="1"/>
    <s v="F"/>
    <s v="Germany"/>
    <x v="1"/>
    <x v="39"/>
    <x v="12"/>
    <s v="LHR"/>
    <x v="39"/>
    <n v="3105"/>
    <s v="Short-haul "/>
    <d v="1899-12-30T22:01:41"/>
    <x v="39"/>
    <d v="2025-01-09T00:00:00"/>
    <d v="1899-12-30T23:01:41"/>
    <d v="1899-12-30T02:28:41"/>
    <d v="1899-12-30T01:00:00"/>
    <d v="1899-12-30T01:00:00"/>
    <n v="60"/>
    <s v="Moderate-delay"/>
    <n v="1158.8599999999999"/>
    <x v="2"/>
    <n v="5"/>
    <s v="Vegan"/>
    <n v="115.36"/>
    <n v="16462.646631499701"/>
    <s v="Not Cancelled"/>
    <n v="4.16"/>
    <n v="24755.18"/>
    <n v="74190.11"/>
    <n v="2.9969529609560506"/>
  </r>
  <r>
    <s v="750f5c17-16a2-427e-a722-1b699698c324"/>
    <s v="Gregory Miller"/>
    <n v="49"/>
    <x v="3"/>
    <s v="F"/>
    <s v="Germany"/>
    <x v="1"/>
    <x v="40"/>
    <x v="13"/>
    <s v="ICN"/>
    <x v="40"/>
    <n v="347"/>
    <s v="Short-haul "/>
    <d v="1899-12-30T13:37:35"/>
    <x v="40"/>
    <d v="2025-01-07T00:00:00"/>
    <d v="1899-12-30T14:26:35"/>
    <d v="1899-12-30T14:49:35"/>
    <d v="1899-12-30T00:49:00"/>
    <d v="1899-12-30T00:49:00"/>
    <n v="49"/>
    <s v="Moderate-delay"/>
    <n v="1307.67"/>
    <x v="1"/>
    <n v="5"/>
    <s v="Vegetarian"/>
    <n v="164.82"/>
    <n v="2719.6265211062801"/>
    <s v="Cancelled"/>
    <n v="4.63"/>
    <n v="8263.5499999999993"/>
    <n v="83723.839999999997"/>
    <n v="10.131703686672193"/>
  </r>
  <r>
    <s v="829e25bf-2300-41eb-aeb2-f3b5d40f5b90"/>
    <s v="Gabriela Mcdonald"/>
    <n v="31"/>
    <x v="2"/>
    <s v="M"/>
    <s v="Germany"/>
    <x v="0"/>
    <x v="40"/>
    <x v="13"/>
    <s v="ICN"/>
    <x v="40"/>
    <n v="347"/>
    <s v="Short-haul "/>
    <d v="1899-12-30T13:37:35"/>
    <x v="40"/>
    <d v="2025-01-11T00:00:00"/>
    <d v="1899-12-30T14:26:35"/>
    <d v="1899-12-30T14:49:35"/>
    <d v="1899-12-30T00:49:00"/>
    <d v="1899-12-30T00:49:00"/>
    <n v="49"/>
    <s v="Moderate-delay"/>
    <n v="740.98"/>
    <x v="2"/>
    <n v="3"/>
    <s v="No Preference"/>
    <n v="163.38999999999999"/>
    <n v="2433.3945756329899"/>
    <s v="Cancelled"/>
    <n v="4.58"/>
    <n v="7920.07"/>
    <n v="47455.4"/>
    <n v="5.9917904765993235"/>
  </r>
  <r>
    <s v="5571b2d6-ded5-4586-a234-3daeac81ed0b"/>
    <s v="Abigail Bradford"/>
    <n v="21"/>
    <x v="0"/>
    <s v="F"/>
    <s v="Germany"/>
    <x v="1"/>
    <x v="40"/>
    <x v="13"/>
    <s v="ICN"/>
    <x v="40"/>
    <n v="347"/>
    <s v="Short-haul "/>
    <d v="1899-12-30T13:37:35"/>
    <x v="40"/>
    <d v="2025-01-06T00:00:00"/>
    <d v="1899-12-30T14:26:35"/>
    <d v="1899-12-30T14:49:35"/>
    <d v="1899-12-30T00:49:00"/>
    <d v="1899-12-30T00:49:00"/>
    <n v="49"/>
    <s v="Moderate-delay"/>
    <n v="1073.04"/>
    <x v="1"/>
    <n v="5"/>
    <s v="No Preference"/>
    <n v="147.97"/>
    <n v="2784.8297408409198"/>
    <s v="Not Cancelled"/>
    <n v="3.78"/>
    <n v="8341.7999999999993"/>
    <n v="68704.149999999994"/>
    <n v="8.2361300918267037"/>
  </r>
  <r>
    <s v="377fa4f1-342f-449f-8c30-2407687a49c2"/>
    <s v="Brent Stevens"/>
    <n v="50"/>
    <x v="3"/>
    <s v="M"/>
    <s v="Germany"/>
    <x v="1"/>
    <x v="40"/>
    <x v="13"/>
    <s v="ICN"/>
    <x v="40"/>
    <n v="347"/>
    <s v="Short-haul "/>
    <d v="1899-12-30T13:37:35"/>
    <x v="40"/>
    <d v="2025-01-14T00:00:00"/>
    <d v="1899-12-30T14:26:35"/>
    <d v="1899-12-30T14:49:35"/>
    <d v="1899-12-30T00:49:00"/>
    <d v="1899-12-30T00:49:00"/>
    <n v="49"/>
    <s v="Moderate-delay"/>
    <n v="73.16"/>
    <x v="0"/>
    <n v="5"/>
    <s v="No Preference"/>
    <n v="93.95"/>
    <n v="2547.6532036899098"/>
    <s v="Not Cancelled"/>
    <n v="3.4"/>
    <n v="8057.18"/>
    <n v="4701.03"/>
    <n v="0.58345848051055083"/>
  </r>
  <r>
    <s v="965bea54-aada-4409-8593-4c5bf7b3942a"/>
    <s v="Frederick Huff"/>
    <n v="20"/>
    <x v="0"/>
    <s v="M"/>
    <s v="Germany"/>
    <x v="1"/>
    <x v="40"/>
    <x v="13"/>
    <s v="ICN"/>
    <x v="40"/>
    <n v="347"/>
    <s v="Short-haul "/>
    <d v="1899-12-30T13:37:35"/>
    <x v="40"/>
    <d v="2025-01-10T00:00:00"/>
    <d v="1899-12-30T14:26:35"/>
    <d v="1899-12-30T14:49:35"/>
    <d v="1899-12-30T00:49:00"/>
    <d v="1899-12-30T00:49:00"/>
    <n v="49"/>
    <s v="Moderate-delay"/>
    <n v="645.45000000000005"/>
    <x v="0"/>
    <n v="5"/>
    <s v="Vegan"/>
    <n v="184.81"/>
    <n v="2576.91409262462"/>
    <s v="Not Cancelled"/>
    <n v="3.6"/>
    <n v="8092.3"/>
    <n v="41345.760000000002"/>
    <n v="5.109271776874313"/>
  </r>
  <r>
    <s v="af2669ce-7301-49c1-ba26-937eb98576e1"/>
    <s v="Jeffrey Spears"/>
    <n v="47"/>
    <x v="3"/>
    <s v="M"/>
    <s v="Germany"/>
    <x v="0"/>
    <x v="41"/>
    <x v="13"/>
    <s v="JFK"/>
    <x v="41"/>
    <n v="3594"/>
    <s v="Short-haul "/>
    <d v="1899-12-30T04:33:34"/>
    <x v="41"/>
    <d v="2025-01-05T00:00:00"/>
    <d v="1899-12-30T05:28:34"/>
    <d v="1899-12-30T09:27:34"/>
    <d v="1899-12-30T00:55:00"/>
    <d v="1899-12-30T00:55:00"/>
    <n v="55"/>
    <s v="Moderate-delay"/>
    <n v="1187.44"/>
    <x v="1"/>
    <n v="5"/>
    <s v="Gluten-Free"/>
    <n v="123.07"/>
    <n v="18530.326202767599"/>
    <s v="Not Cancelled"/>
    <n v="4.74"/>
    <n v="27236.39"/>
    <n v="76020.77"/>
    <n v="2.7911470646440297"/>
  </r>
  <r>
    <s v="9c2a43be-3bc6-4f69-8e7e-c18d02dde6f1"/>
    <s v="Carol Rodriguez"/>
    <n v="56"/>
    <x v="3"/>
    <s v="M"/>
    <s v="Germany"/>
    <x v="0"/>
    <x v="41"/>
    <x v="13"/>
    <s v="JFK"/>
    <x v="41"/>
    <n v="3594"/>
    <s v="Short-haul "/>
    <d v="1899-12-30T04:33:34"/>
    <x v="41"/>
    <d v="2025-01-09T00:00:00"/>
    <d v="1899-12-30T05:28:34"/>
    <d v="1899-12-30T09:27:34"/>
    <d v="1899-12-30T00:55:00"/>
    <d v="1899-12-30T00:55:00"/>
    <n v="55"/>
    <s v="Moderate-delay"/>
    <n v="1144.8499999999999"/>
    <x v="0"/>
    <n v="5"/>
    <s v="Gluten-Free"/>
    <n v="148.33000000000001"/>
    <n v="18555.812607104701"/>
    <s v="Cancelled"/>
    <n v="3.71"/>
    <n v="27266.98"/>
    <n v="73300.070000000007"/>
    <n v="2.6882357342103895"/>
  </r>
  <r>
    <s v="be1d916e-aab6-48a7-9f95-3a3e564a8370"/>
    <s v="Victoria Wood"/>
    <n v="42"/>
    <x v="3"/>
    <s v="M"/>
    <s v="Germany"/>
    <x v="0"/>
    <x v="42"/>
    <x v="10"/>
    <s v="DEL"/>
    <x v="42"/>
    <n v="3239"/>
    <s v="Short-haul "/>
    <d v="1899-12-30T02:19:19"/>
    <x v="42"/>
    <d v="2025-01-09T00:00:00"/>
    <d v="1899-12-30T03:56:19"/>
    <d v="1899-12-30T07:31:19"/>
    <d v="1899-12-30T01:37:00"/>
    <d v="1899-12-30T01:37:00"/>
    <n v="97"/>
    <s v="Moderate-delay"/>
    <n v="452.24"/>
    <x v="2"/>
    <n v="5"/>
    <s v="Gluten-Free"/>
    <n v="180.53"/>
    <n v="16719.9887179494"/>
    <s v="Cancelled"/>
    <n v="3.47"/>
    <n v="25063.99"/>
    <n v="28979.47"/>
    <n v="1.1562193409748407"/>
  </r>
  <r>
    <s v="b213a811-cd63-4890-9415-4ea236fe20e1"/>
    <s v="Elizabeth Taylor"/>
    <n v="46"/>
    <x v="3"/>
    <s v="M"/>
    <s v="Germany"/>
    <x v="1"/>
    <x v="42"/>
    <x v="10"/>
    <s v="DEL"/>
    <x v="42"/>
    <n v="3239"/>
    <s v="Short-haul "/>
    <d v="1899-12-30T02:19:19"/>
    <x v="42"/>
    <d v="2025-01-01T00:00:00"/>
    <d v="1899-12-30T03:56:19"/>
    <d v="1899-12-30T07:31:19"/>
    <d v="1899-12-30T01:37:00"/>
    <d v="1899-12-30T01:37:00"/>
    <n v="97"/>
    <s v="Moderate-delay"/>
    <n v="532.29999999999995"/>
    <x v="2"/>
    <n v="5"/>
    <s v="No Preference"/>
    <n v="163.12"/>
    <n v="17161.195286573198"/>
    <s v="Not Cancelled"/>
    <n v="3.89"/>
    <n v="25593.43"/>
    <n v="34099.82"/>
    <n v="1.3323661580335266"/>
  </r>
  <r>
    <s v="f491ae58-0ed2-4f80-a25f-356d5554efab"/>
    <s v="Alexandria Robinson"/>
    <n v="39"/>
    <x v="2"/>
    <s v="M"/>
    <s v="Germany"/>
    <x v="1"/>
    <x v="42"/>
    <x v="10"/>
    <s v="DEL"/>
    <x v="42"/>
    <n v="3239"/>
    <s v="Short-haul "/>
    <d v="1899-12-30T02:19:19"/>
    <x v="42"/>
    <d v="2025-01-01T00:00:00"/>
    <d v="1899-12-30T03:56:19"/>
    <d v="1899-12-30T07:31:19"/>
    <d v="1899-12-30T01:37:00"/>
    <d v="1899-12-30T01:37:00"/>
    <n v="97"/>
    <s v="Moderate-delay"/>
    <n v="93.04"/>
    <x v="0"/>
    <n v="3"/>
    <s v="Non-Vegetarian"/>
    <n v="86"/>
    <n v="17129.485095291799"/>
    <s v="Cancelled"/>
    <n v="3.53"/>
    <n v="25555.38"/>
    <n v="5971.76"/>
    <n v="0.23367917049169296"/>
  </r>
  <r>
    <s v="b84775de-3612-45e6-92d1-e7c03d66481e"/>
    <s v="Julie Sullivan"/>
    <n v="53"/>
    <x v="3"/>
    <s v="F"/>
    <s v="Germany"/>
    <x v="1"/>
    <x v="43"/>
    <x v="0"/>
    <s v="CDG"/>
    <x v="43"/>
    <n v="2142"/>
    <s v="Short-haul "/>
    <d v="1899-12-30T21:05:30"/>
    <x v="43"/>
    <d v="2025-01-13T00:00:00"/>
    <d v="1899-12-30T22:34:30"/>
    <d v="1899-12-30T00:56:30"/>
    <d v="1899-12-30T01:29:00"/>
    <d v="1899-12-30T01:29:00"/>
    <n v="89"/>
    <s v="Moderate-delay"/>
    <n v="1004.68"/>
    <x v="0"/>
    <n v="5"/>
    <s v="Gluten-Free"/>
    <n v="47.34"/>
    <n v="12100.3926363629"/>
    <s v="Cancelled"/>
    <n v="4.2"/>
    <n v="19520.47"/>
    <n v="64308.99"/>
    <n v="3.2944386072671401"/>
  </r>
  <r>
    <s v="c8e536c9-49e9-4584-9298-aaa062489761"/>
    <s v="Christina Brown"/>
    <n v="26"/>
    <x v="0"/>
    <s v="M"/>
    <s v="Germany"/>
    <x v="1"/>
    <x v="43"/>
    <x v="0"/>
    <s v="CDG"/>
    <x v="43"/>
    <n v="2142"/>
    <s v="Short-haul "/>
    <d v="1899-12-30T21:05:30"/>
    <x v="43"/>
    <d v="2025-01-15T00:00:00"/>
    <d v="1899-12-30T22:34:30"/>
    <d v="1899-12-30T00:56:30"/>
    <d v="1899-12-30T01:29:00"/>
    <d v="1899-12-30T01:29:00"/>
    <n v="89"/>
    <s v="Moderate-delay"/>
    <n v="207.1"/>
    <x v="2"/>
    <n v="5"/>
    <s v="Vegan"/>
    <n v="101.15"/>
    <n v="11546.3067032157"/>
    <s v="Not Cancelled"/>
    <n v="3.23"/>
    <n v="18855.57"/>
    <n v="13274.63"/>
    <n v="0.70401637288079855"/>
  </r>
  <r>
    <s v="25c07d90-2ec2-4130-bbdc-d1522450a0f8"/>
    <s v="Stuart Zimmerman"/>
    <n v="21"/>
    <x v="0"/>
    <s v="F"/>
    <s v="Germany"/>
    <x v="0"/>
    <x v="43"/>
    <x v="0"/>
    <s v="CDG"/>
    <x v="43"/>
    <n v="2142"/>
    <s v="Short-haul "/>
    <d v="1899-12-30T21:05:30"/>
    <x v="43"/>
    <d v="2025-01-11T00:00:00"/>
    <d v="1899-12-30T22:34:30"/>
    <d v="1899-12-30T00:56:30"/>
    <d v="1899-12-30T01:29:00"/>
    <d v="1899-12-30T01:29:00"/>
    <n v="89"/>
    <s v="Moderate-delay"/>
    <n v="665.5"/>
    <x v="0"/>
    <n v="5"/>
    <s v="Vegan"/>
    <n v="86.69"/>
    <n v="11970.4982139366"/>
    <s v="Cancelled"/>
    <n v="4.5599999999999996"/>
    <n v="19364.599999999999"/>
    <n v="42609.34"/>
    <n v="2.2003728452950231"/>
  </r>
  <r>
    <s v="94974f4b-bbb6-487d-a250-85ff9f9da0d0"/>
    <s v="James Brown"/>
    <n v="41"/>
    <x v="3"/>
    <s v="M"/>
    <s v="Germany"/>
    <x v="0"/>
    <x v="44"/>
    <x v="2"/>
    <s v="LAX"/>
    <x v="44"/>
    <n v="10284"/>
    <s v="Long-haul"/>
    <d v="1899-12-30T13:15:23"/>
    <x v="44"/>
    <d v="2025-01-11T00:00:00"/>
    <d v="1899-12-30T14:36:23"/>
    <d v="1899-12-30T02:01:23"/>
    <d v="1899-12-30T01:21:00"/>
    <d v="1899-12-30T01:21:00"/>
    <n v="81"/>
    <s v="Moderate-delay"/>
    <n v="973.33"/>
    <x v="0"/>
    <n v="5"/>
    <s v="Non-Vegetarian"/>
    <n v="170.45"/>
    <n v="52910.001589451596"/>
    <s v="Cancelled"/>
    <n v="3.12"/>
    <n v="68492"/>
    <n v="62327.21"/>
    <n v="0.90999255387490507"/>
  </r>
  <r>
    <s v="92d97a66-a95b-4817-b44a-39dbeffeca5f"/>
    <s v="Daniel Craig"/>
    <n v="68"/>
    <x v="1"/>
    <s v="M"/>
    <s v="Germany"/>
    <x v="0"/>
    <x v="44"/>
    <x v="2"/>
    <s v="LAX"/>
    <x v="44"/>
    <n v="10284"/>
    <s v="Long-haul"/>
    <d v="1899-12-30T13:15:23"/>
    <x v="44"/>
    <d v="2025-01-12T00:00:00"/>
    <d v="1899-12-30T14:36:23"/>
    <d v="1899-12-30T02:01:23"/>
    <d v="1899-12-30T01:21:00"/>
    <d v="1899-12-30T01:21:00"/>
    <n v="81"/>
    <s v="Moderate-delay"/>
    <n v="624.99"/>
    <x v="0"/>
    <n v="5"/>
    <s v="Gluten-Free"/>
    <n v="161.76"/>
    <n v="52366.113930299201"/>
    <s v="Cancelled"/>
    <n v="3.09"/>
    <n v="67839.34"/>
    <n v="40031.71"/>
    <n v="0.59009580576697829"/>
  </r>
  <r>
    <s v="60cbdd41-b6d6-4570-8989-b826ae470efd"/>
    <s v="Sheila Boyd"/>
    <n v="21"/>
    <x v="0"/>
    <s v="M"/>
    <s v="Germany"/>
    <x v="1"/>
    <x v="44"/>
    <x v="2"/>
    <s v="LAX"/>
    <x v="44"/>
    <n v="10284"/>
    <s v="Long-haul"/>
    <d v="1899-12-30T13:15:23"/>
    <x v="44"/>
    <d v="2025-01-11T00:00:00"/>
    <d v="1899-12-30T14:36:23"/>
    <d v="1899-12-30T02:01:23"/>
    <d v="1899-12-30T01:21:00"/>
    <d v="1899-12-30T01:21:00"/>
    <n v="81"/>
    <s v="Moderate-delay"/>
    <n v="103.19"/>
    <x v="2"/>
    <n v="5"/>
    <s v="Non-Vegetarian"/>
    <n v="120.21"/>
    <n v="52540.487917373401"/>
    <s v="Cancelled"/>
    <n v="3.97"/>
    <n v="68048.59"/>
    <n v="6628.2"/>
    <n v="9.7403928575154897E-2"/>
  </r>
  <r>
    <s v="c786602a-7149-456c-bf18-4743723937d6"/>
    <s v="Kathy James"/>
    <n v="28"/>
    <x v="0"/>
    <s v="F"/>
    <s v="Germany"/>
    <x v="0"/>
    <x v="44"/>
    <x v="2"/>
    <s v="LAX"/>
    <x v="44"/>
    <n v="10284"/>
    <s v="Long-haul"/>
    <d v="1899-12-30T13:15:23"/>
    <x v="44"/>
    <d v="2025-01-11T00:00:00"/>
    <d v="1899-12-30T14:36:23"/>
    <d v="1899-12-30T02:01:23"/>
    <d v="1899-12-30T01:21:00"/>
    <d v="1899-12-30T01:21:00"/>
    <n v="81"/>
    <s v="Moderate-delay"/>
    <n v="873.92"/>
    <x v="2"/>
    <n v="5"/>
    <s v="Gluten-Free"/>
    <n v="163.18"/>
    <n v="51974.060438353401"/>
    <s v="Not Cancelled"/>
    <n v="4.16"/>
    <n v="67368.87"/>
    <n v="55963.519999999997"/>
    <n v="0.83070296414352807"/>
  </r>
  <r>
    <s v="8c1b94f1-fb61-4f1a-b25a-5412b3de22e7"/>
    <s v="Kenneth Porter"/>
    <n v="42"/>
    <x v="3"/>
    <s v="M"/>
    <s v="Germany"/>
    <x v="1"/>
    <x v="44"/>
    <x v="2"/>
    <s v="LAX"/>
    <x v="44"/>
    <n v="10284"/>
    <s v="Long-haul"/>
    <d v="1899-12-30T13:15:23"/>
    <x v="44"/>
    <d v="2025-01-14T00:00:00"/>
    <d v="1899-12-30T14:36:23"/>
    <d v="1899-12-30T02:01:23"/>
    <d v="1899-12-30T01:21:00"/>
    <d v="1899-12-30T01:21:00"/>
    <n v="81"/>
    <s v="Moderate-delay"/>
    <n v="1269.72"/>
    <x v="1"/>
    <n v="5"/>
    <s v="Vegan"/>
    <n v="157.66"/>
    <n v="52818.062338389303"/>
    <s v="Cancelled"/>
    <n v="3.16"/>
    <n v="68381.67"/>
    <n v="81293.61"/>
    <n v="1.1888216535220624"/>
  </r>
  <r>
    <s v="01259dfb-5aca-47c2-9f80-8746c2c32b6f"/>
    <s v="Stacey Turner"/>
    <n v="69"/>
    <x v="1"/>
    <s v="F"/>
    <s v="Germany"/>
    <x v="0"/>
    <x v="44"/>
    <x v="2"/>
    <s v="LAX"/>
    <x v="44"/>
    <n v="10284"/>
    <s v="Long-haul"/>
    <d v="1899-12-30T13:15:23"/>
    <x v="44"/>
    <d v="2025-01-15T00:00:00"/>
    <d v="1899-12-30T14:36:23"/>
    <d v="1899-12-30T02:01:23"/>
    <d v="1899-12-30T01:21:00"/>
    <d v="1899-12-30T01:21:00"/>
    <n v="81"/>
    <s v="Moderate-delay"/>
    <n v="935.87"/>
    <x v="0"/>
    <n v="5"/>
    <s v="No Preference"/>
    <n v="183.6"/>
    <n v="52597.420941950499"/>
    <s v="Not Cancelled"/>
    <n v="3.79"/>
    <n v="68116.91"/>
    <n v="59932.4"/>
    <n v="0.87984613512268828"/>
  </r>
  <r>
    <s v="0bdc216a-bbf6-4f00-9ba8-3ab5085f486b"/>
    <s v="Amanda Webster"/>
    <n v="30"/>
    <x v="2"/>
    <s v="M"/>
    <s v="Germany"/>
    <x v="0"/>
    <x v="44"/>
    <x v="2"/>
    <s v="LAX"/>
    <x v="44"/>
    <n v="10284"/>
    <s v="Long-haul"/>
    <d v="1899-12-30T13:15:23"/>
    <x v="44"/>
    <d v="2025-01-14T00:00:00"/>
    <d v="1899-12-30T14:36:23"/>
    <d v="1899-12-30T02:01:23"/>
    <d v="1899-12-30T01:21:00"/>
    <d v="1899-12-30T01:21:00"/>
    <n v="81"/>
    <s v="Moderate-delay"/>
    <n v="1490.61"/>
    <x v="0"/>
    <n v="3"/>
    <s v="Non-Vegetarian"/>
    <n v="151.01"/>
    <n v="52067.508719713303"/>
    <s v="Cancelled"/>
    <n v="3.59"/>
    <n v="67481.009999999995"/>
    <n v="95429.24"/>
    <n v="1.4141643700946387"/>
  </r>
  <r>
    <s v="f0b52fee-f72f-4cc8-a941-fd84a5b67739"/>
    <s v="Rick Hodge"/>
    <n v="37"/>
    <x v="2"/>
    <s v="F"/>
    <s v="Germany"/>
    <x v="1"/>
    <x v="45"/>
    <x v="13"/>
    <s v="CDG"/>
    <x v="45"/>
    <n v="5417"/>
    <s v="Moderate-haul"/>
    <d v="1899-12-30T06:59:19"/>
    <x v="45"/>
    <d v="2025-01-10T00:00:00"/>
    <d v="1899-12-30T09:33:19"/>
    <d v="1899-12-30T15:34:19"/>
    <d v="1899-12-30T02:34:00"/>
    <d v="1899-12-30T02:34:00"/>
    <n v="154"/>
    <s v="Severe-delay"/>
    <n v="663.39"/>
    <x v="1"/>
    <n v="3"/>
    <s v="Non-Vegetarian"/>
    <n v="1.17"/>
    <n v="27851.1120466826"/>
    <s v="Not Cancelled"/>
    <n v="3.69"/>
    <n v="38421.33"/>
    <n v="42457.19"/>
    <n v="1.105042173188695"/>
  </r>
  <r>
    <s v="6a5b3047-b772-44b1-b751-ffe5967c2513"/>
    <s v="Erin Ruiz"/>
    <n v="32"/>
    <x v="2"/>
    <s v="M"/>
    <s v="Germany"/>
    <x v="1"/>
    <x v="45"/>
    <x v="13"/>
    <s v="CDG"/>
    <x v="45"/>
    <n v="5417"/>
    <s v="Moderate-haul"/>
    <d v="1899-12-30T06:59:19"/>
    <x v="45"/>
    <d v="2025-01-08T00:00:00"/>
    <d v="1899-12-30T09:33:19"/>
    <d v="1899-12-30T15:34:19"/>
    <d v="1899-12-30T02:34:00"/>
    <d v="1899-12-30T02:34:00"/>
    <n v="154"/>
    <s v="Severe-delay"/>
    <n v="813.71"/>
    <x v="2"/>
    <n v="3"/>
    <s v="No Preference"/>
    <n v="32.44"/>
    <n v="28001.3132100332"/>
    <s v="Not Cancelled"/>
    <n v="3.92"/>
    <n v="38601.58"/>
    <n v="52083.93"/>
    <n v="1.3492693822377217"/>
  </r>
  <r>
    <s v="be74b306-8d1b-4d91-b32b-c99c3b8daad1"/>
    <s v="Shawna Fleming"/>
    <n v="32"/>
    <x v="2"/>
    <s v="M"/>
    <s v="Germany"/>
    <x v="0"/>
    <x v="45"/>
    <x v="13"/>
    <s v="CDG"/>
    <x v="45"/>
    <n v="5417"/>
    <s v="Moderate-haul"/>
    <d v="1899-12-30T06:59:19"/>
    <x v="45"/>
    <d v="2025-01-05T00:00:00"/>
    <d v="1899-12-30T09:33:19"/>
    <d v="1899-12-30T15:34:19"/>
    <d v="1899-12-30T02:34:00"/>
    <d v="1899-12-30T02:34:00"/>
    <n v="154"/>
    <s v="Severe-delay"/>
    <n v="989.44"/>
    <x v="0"/>
    <n v="3"/>
    <s v="Vegetarian"/>
    <n v="34.82"/>
    <n v="28326.914400424899"/>
    <s v="Cancelled"/>
    <n v="3.04"/>
    <n v="38992.300000000003"/>
    <n v="63331.12"/>
    <n v="1.6241955463001669"/>
  </r>
  <r>
    <s v="0c4d2553-842a-4125-96d3-f042e5a6073f"/>
    <s v="Danielle Green"/>
    <n v="71"/>
    <x v="4"/>
    <s v="M"/>
    <s v="Germany"/>
    <x v="1"/>
    <x v="45"/>
    <x v="13"/>
    <s v="CDG"/>
    <x v="45"/>
    <n v="5417"/>
    <s v="Moderate-haul"/>
    <d v="1899-12-30T06:59:19"/>
    <x v="45"/>
    <d v="2025-01-15T00:00:00"/>
    <d v="1899-12-30T09:33:19"/>
    <d v="1899-12-30T15:34:19"/>
    <d v="1899-12-30T02:34:00"/>
    <d v="1899-12-30T02:34:00"/>
    <n v="154"/>
    <s v="Severe-delay"/>
    <n v="1203.83"/>
    <x v="0"/>
    <n v="5"/>
    <s v="No Preference"/>
    <n v="44.54"/>
    <n v="27867.078310500201"/>
    <s v="Not Cancelled"/>
    <n v="3.78"/>
    <n v="38440.49"/>
    <n v="77054.03"/>
    <n v="2.004501763635167"/>
  </r>
  <r>
    <s v="696edb43-10f7-443c-9d24-b471d6365eaa"/>
    <s v="Jessica Jimenez"/>
    <n v="25"/>
    <x v="0"/>
    <s v="M"/>
    <s v="Germany"/>
    <x v="0"/>
    <x v="45"/>
    <x v="13"/>
    <s v="CDG"/>
    <x v="45"/>
    <n v="5417"/>
    <s v="Moderate-haul"/>
    <d v="1899-12-30T06:59:19"/>
    <x v="45"/>
    <d v="2025-01-15T00:00:00"/>
    <d v="1899-12-30T09:33:19"/>
    <d v="1899-12-30T15:34:19"/>
    <d v="1899-12-30T02:34:00"/>
    <d v="1899-12-30T02:34:00"/>
    <n v="154"/>
    <s v="Severe-delay"/>
    <n v="467.39"/>
    <x v="2"/>
    <n v="5"/>
    <s v="No Preference"/>
    <n v="157.77000000000001"/>
    <n v="28183.043340062999"/>
    <s v="Not Cancelled"/>
    <n v="4.0999999999999996"/>
    <n v="38819.65"/>
    <n v="29944.51"/>
    <n v="0.77137506391737165"/>
  </r>
  <r>
    <s v="ac4a0dc2-c169-4053-ab9b-9b29dc71731d"/>
    <s v="Charles Ellison"/>
    <n v="57"/>
    <x v="3"/>
    <s v="F"/>
    <s v="Germany"/>
    <x v="0"/>
    <x v="45"/>
    <x v="13"/>
    <s v="CDG"/>
    <x v="45"/>
    <n v="5417"/>
    <s v="Moderate-haul"/>
    <d v="1899-12-30T06:59:19"/>
    <x v="45"/>
    <d v="2025-01-06T00:00:00"/>
    <d v="1899-12-30T09:33:19"/>
    <d v="1899-12-30T15:34:19"/>
    <d v="1899-12-30T02:34:00"/>
    <d v="1899-12-30T02:34:00"/>
    <n v="154"/>
    <s v="Severe-delay"/>
    <n v="1214.1199999999999"/>
    <x v="2"/>
    <n v="5"/>
    <s v="Gluten-Free"/>
    <n v="21.32"/>
    <n v="28519.825005279599"/>
    <s v="Not Cancelled"/>
    <n v="4.78"/>
    <n v="39223.79"/>
    <n v="77707.94"/>
    <n v="1.9811430766889175"/>
  </r>
  <r>
    <s v="352c160f-240d-4dc5-80a7-38221e272b5c"/>
    <s v="Laura Stewart"/>
    <n v="23"/>
    <x v="0"/>
    <s v="F"/>
    <s v="Germany"/>
    <x v="1"/>
    <x v="46"/>
    <x v="11"/>
    <s v="HND"/>
    <x v="46"/>
    <n v="8777"/>
    <s v="Moderate-haul"/>
    <d v="1899-12-30T15:28:27"/>
    <x v="46"/>
    <d v="2025-01-05T00:00:00"/>
    <d v="1899-12-30T16:22:27"/>
    <d v="1899-12-30T02:07:27"/>
    <d v="1899-12-30T00:54:00"/>
    <d v="1899-12-30T00:54:00"/>
    <n v="81"/>
    <s v="Moderate-delay"/>
    <n v="591.88"/>
    <x v="0"/>
    <n v="5"/>
    <s v="No Preference"/>
    <n v="85.73"/>
    <n v="45100.8467727311"/>
    <s v="Not Cancelled"/>
    <n v="4.6100000000000003"/>
    <n v="59121.02"/>
    <n v="37897.47"/>
    <n v="0.64101515839882339"/>
  </r>
  <r>
    <s v="90a5f529-55a1-4495-bf40-396510cbed3c"/>
    <s v="Michael Mitchell"/>
    <n v="70"/>
    <x v="4"/>
    <s v="M"/>
    <s v="Germany"/>
    <x v="0"/>
    <x v="46"/>
    <x v="11"/>
    <s v="HND"/>
    <x v="46"/>
    <n v="8777"/>
    <s v="Moderate-haul"/>
    <d v="1899-12-30T15:28:27"/>
    <x v="46"/>
    <d v="2025-01-04T00:00:00"/>
    <d v="1899-12-30T16:22:27"/>
    <d v="1899-12-30T02:07:27"/>
    <d v="1899-12-30T00:54:00"/>
    <d v="1899-12-30T00:54:00"/>
    <n v="81"/>
    <s v="Moderate-delay"/>
    <n v="1297.1500000000001"/>
    <x v="1"/>
    <n v="5"/>
    <s v="Vegetarian"/>
    <n v="113.15"/>
    <n v="44678.485976324097"/>
    <s v="Cancelled"/>
    <n v="3.39"/>
    <n v="58614.18"/>
    <n v="83040.23"/>
    <n v="1.4167259526619667"/>
  </r>
  <r>
    <s v="d9c74229-00d3-4a0f-a78c-ef22953b7fae"/>
    <s v="Jenna Moore"/>
    <n v="60"/>
    <x v="1"/>
    <s v="M"/>
    <s v="Germany"/>
    <x v="1"/>
    <x v="46"/>
    <x v="11"/>
    <s v="HND"/>
    <x v="46"/>
    <n v="8777"/>
    <s v="Moderate-haul"/>
    <d v="1899-12-30T15:28:27"/>
    <x v="46"/>
    <d v="2025-01-01T00:00:00"/>
    <d v="1899-12-30T16:22:27"/>
    <d v="1899-12-30T02:07:27"/>
    <d v="1899-12-30T00:54:00"/>
    <d v="1899-12-30T00:54:00"/>
    <n v="81"/>
    <s v="Moderate-delay"/>
    <n v="208.96"/>
    <x v="0"/>
    <n v="5"/>
    <s v="Non-Vegetarian"/>
    <n v="84.35"/>
    <n v="45255.754887558898"/>
    <s v="Not Cancelled"/>
    <n v="4.01"/>
    <n v="59306.91"/>
    <n v="13390.31"/>
    <n v="0.22577993019700401"/>
  </r>
  <r>
    <s v="6e40b79c-e813-4064-8707-a644b925f445"/>
    <s v="Tammy Miller"/>
    <n v="39"/>
    <x v="2"/>
    <s v="F"/>
    <s v="Germany"/>
    <x v="0"/>
    <x v="46"/>
    <x v="11"/>
    <s v="HND"/>
    <x v="46"/>
    <n v="8777"/>
    <s v="Moderate-haul"/>
    <d v="1899-12-30T15:28:27"/>
    <x v="46"/>
    <d v="2025-01-10T00:00:00"/>
    <d v="1899-12-30T16:22:27"/>
    <d v="1899-12-30T02:07:27"/>
    <d v="1899-12-30T00:54:00"/>
    <d v="1899-12-30T00:54:00"/>
    <n v="81"/>
    <s v="Moderate-delay"/>
    <n v="1278.8399999999999"/>
    <x v="2"/>
    <n v="3"/>
    <s v="Gluten-Free"/>
    <n v="11.13"/>
    <n v="45137.611765304297"/>
    <s v="Not Cancelled"/>
    <n v="3.46"/>
    <n v="59165.13"/>
    <n v="81847.990000000005"/>
    <n v="1.3833822388288508"/>
  </r>
  <r>
    <s v="b6e5c3cc-b64d-4ca3-9a04-9d929b179cfc"/>
    <s v="Jessica Owens"/>
    <n v="19"/>
    <x v="0"/>
    <s v="M"/>
    <s v="Germany"/>
    <x v="0"/>
    <x v="47"/>
    <x v="17"/>
    <s v="CAN"/>
    <x v="47"/>
    <n v="5397"/>
    <s v="Moderate-haul"/>
    <d v="1899-12-30T15:06:25"/>
    <x v="47"/>
    <d v="2025-01-11T00:00:00"/>
    <d v="1899-12-30T15:19:25"/>
    <d v="1899-12-30T21:18:25"/>
    <d v="1899-12-30T00:13:00"/>
    <d v="1899-12-30T00:13:00"/>
    <n v="13"/>
    <s v="On-time"/>
    <n v="906.12"/>
    <x v="1"/>
    <n v="5"/>
    <s v="Vegetarian"/>
    <n v="190.01"/>
    <n v="27790.357007651899"/>
    <s v="Cancelled"/>
    <n v="4.75"/>
    <n v="38348.43"/>
    <n v="58029.68"/>
    <n v="1.5132217929130345"/>
  </r>
  <r>
    <s v="59caa7e2-a908-4f60-b5c9-0b498ae741d9"/>
    <s v="Ethan Murphy"/>
    <n v="31"/>
    <x v="2"/>
    <s v="F"/>
    <s v="Germany"/>
    <x v="0"/>
    <x v="47"/>
    <x v="17"/>
    <s v="CAN"/>
    <x v="47"/>
    <n v="5397"/>
    <s v="Moderate-haul"/>
    <d v="1899-12-30T15:06:25"/>
    <x v="47"/>
    <d v="2025-01-09T00:00:00"/>
    <d v="1899-12-30T15:19:25"/>
    <d v="1899-12-30T21:18:25"/>
    <d v="1899-12-30T00:13:00"/>
    <d v="1899-12-30T00:13:00"/>
    <n v="13"/>
    <s v="On-time"/>
    <n v="1358.57"/>
    <x v="1"/>
    <n v="3"/>
    <s v="Gluten-Free"/>
    <n v="139.86000000000001"/>
    <n v="27658.661214376301"/>
    <s v="Cancelled"/>
    <n v="4.8600000000000003"/>
    <n v="38190.39"/>
    <n v="86976.45"/>
    <n v="2.2774433568235359"/>
  </r>
  <r>
    <s v="70c2fc60-7af3-4ca7-ac3d-c5608968cfec"/>
    <s v="Paul Guerrero"/>
    <n v="38"/>
    <x v="2"/>
    <s v="F"/>
    <s v="Germany"/>
    <x v="1"/>
    <x v="48"/>
    <x v="4"/>
    <s v="CAN"/>
    <x v="48"/>
    <n v="13423"/>
    <s v="Long-haul"/>
    <d v="1899-12-30T12:09:51"/>
    <x v="48"/>
    <d v="2025-01-13T00:00:00"/>
    <d v="1899-12-30T12:20:51"/>
    <d v="1899-12-30T03:14:51"/>
    <d v="1899-12-30T00:11:00"/>
    <d v="1899-12-30T00:11:00"/>
    <n v="11"/>
    <s v="On-time"/>
    <n v="1288.48"/>
    <x v="1"/>
    <n v="3"/>
    <s v="Non-Vegetarian"/>
    <n v="165.26"/>
    <n v="68053.854945372994"/>
    <s v="Cancelled"/>
    <n v="3.49"/>
    <n v="86664.63"/>
    <n v="82495.77"/>
    <n v="0.9518966388017811"/>
  </r>
  <r>
    <s v="bd453297-9217-43fb-a93e-bbd09dafabe0"/>
    <s v="Sarah Evans"/>
    <n v="57"/>
    <x v="3"/>
    <s v="M"/>
    <s v="Germany"/>
    <x v="1"/>
    <x v="48"/>
    <x v="4"/>
    <s v="CAN"/>
    <x v="48"/>
    <n v="13423"/>
    <s v="Long-haul"/>
    <d v="1899-12-30T12:09:51"/>
    <x v="48"/>
    <d v="2025-01-09T00:00:00"/>
    <d v="1899-12-30T12:20:51"/>
    <d v="1899-12-30T03:14:51"/>
    <d v="1899-12-30T00:11:00"/>
    <d v="1899-12-30T00:11:00"/>
    <n v="11"/>
    <s v="On-time"/>
    <n v="358.23"/>
    <x v="0"/>
    <n v="5"/>
    <s v="Vegan"/>
    <n v="134.24"/>
    <n v="68201.378006746003"/>
    <s v="Cancelled"/>
    <n v="4.4800000000000004"/>
    <n v="86841.65"/>
    <n v="22953.57"/>
    <n v="0.26431522201616392"/>
  </r>
  <r>
    <s v="473c68ef-556a-452d-a3b2-fc816eb0c6cc"/>
    <s v="Lori Rojas"/>
    <n v="74"/>
    <x v="4"/>
    <s v="M"/>
    <s v="Germany"/>
    <x v="1"/>
    <x v="50"/>
    <x v="14"/>
    <s v="FRA"/>
    <x v="50"/>
    <n v="11194"/>
    <s v="Long-haul"/>
    <d v="1899-12-30T03:50:29"/>
    <x v="50"/>
    <d v="2025-01-05T00:00:00"/>
    <d v="1899-12-30T05:31:29"/>
    <d v="1899-12-30T17:57:29"/>
    <d v="1899-12-30T01:41:00"/>
    <d v="1899-12-30T01:41:00"/>
    <n v="101"/>
    <s v="Moderate-delay"/>
    <n v="1267.44"/>
    <x v="0"/>
    <n v="5"/>
    <s v="Gluten-Free"/>
    <n v="146.28"/>
    <n v="57121.592709182798"/>
    <s v="Not Cancelled"/>
    <n v="3.74"/>
    <n v="73545.91"/>
    <n v="81145.42"/>
    <n v="1.1033301511939957"/>
  </r>
  <r>
    <s v="2f50ff66-b954-44e2-a395-bcb50e10a34a"/>
    <s v="Johnathan Fitzgerald"/>
    <n v="67"/>
    <x v="1"/>
    <s v="F"/>
    <s v="Germany"/>
    <x v="0"/>
    <x v="51"/>
    <x v="5"/>
    <s v="BKK"/>
    <x v="51"/>
    <n v="4727"/>
    <s v="Moderate-haul"/>
    <d v="1899-12-30T17:42:08"/>
    <x v="51"/>
    <d v="2025-01-06T00:00:00"/>
    <d v="1899-12-30T19:40:08"/>
    <d v="1899-12-30T00:55:08"/>
    <d v="1899-12-30T01:58:00"/>
    <d v="1899-12-30T01:58:00"/>
    <n v="118"/>
    <s v="Moderate-delay"/>
    <n v="592.69000000000005"/>
    <x v="0"/>
    <n v="5"/>
    <s v="Vegetarian"/>
    <n v="88.1"/>
    <n v="25040.1413691653"/>
    <s v="Cancelled"/>
    <n v="3.53"/>
    <n v="35048.17"/>
    <n v="37949.78"/>
    <n v="1.0827892012621487"/>
  </r>
  <r>
    <s v="920f8fde-2e38-4cac-b2e9-5e67667e84c0"/>
    <s v="Christina Cannon"/>
    <n v="56"/>
    <x v="3"/>
    <s v="F"/>
    <s v="Germany"/>
    <x v="0"/>
    <x v="51"/>
    <x v="5"/>
    <s v="BKK"/>
    <x v="51"/>
    <n v="4727"/>
    <s v="Moderate-haul"/>
    <d v="1899-12-30T17:42:08"/>
    <x v="51"/>
    <d v="2025-01-11T00:00:00"/>
    <d v="1899-12-30T19:40:08"/>
    <d v="1899-12-30T00:55:08"/>
    <d v="1899-12-30T01:58:00"/>
    <d v="1899-12-30T01:58:00"/>
    <n v="118"/>
    <s v="Moderate-delay"/>
    <n v="961.32"/>
    <x v="2"/>
    <n v="5"/>
    <s v="Vegan"/>
    <n v="48.85"/>
    <n v="24273.671068950702"/>
    <s v="Cancelled"/>
    <n v="3.96"/>
    <n v="34128.410000000003"/>
    <n v="61534.25"/>
    <n v="1.8030212951614211"/>
  </r>
  <r>
    <s v="3a36f4ea-d837-4ce7-8cf7-ef6e34f1fab0"/>
    <s v="Megan Mcintosh"/>
    <n v="35"/>
    <x v="2"/>
    <s v="F"/>
    <s v="Germany"/>
    <x v="1"/>
    <x v="51"/>
    <x v="5"/>
    <s v="BKK"/>
    <x v="51"/>
    <n v="4727"/>
    <s v="Moderate-haul"/>
    <d v="1899-12-30T17:42:08"/>
    <x v="51"/>
    <d v="2025-01-05T00:00:00"/>
    <d v="1899-12-30T19:40:08"/>
    <d v="1899-12-30T00:55:08"/>
    <d v="1899-12-30T01:58:00"/>
    <d v="1899-12-30T01:58:00"/>
    <n v="118"/>
    <s v="Moderate-delay"/>
    <n v="93.73"/>
    <x v="1"/>
    <n v="3"/>
    <s v="No Preference"/>
    <n v="145.76"/>
    <n v="25033.345179932301"/>
    <s v="Cancelled"/>
    <n v="4.8600000000000003"/>
    <n v="35040.01"/>
    <n v="6027.87"/>
    <n v="0.17202820432985036"/>
  </r>
  <r>
    <s v="f7d85ec2-25be-4ace-b20d-5b0785e53a5f"/>
    <s v="Jane Carter"/>
    <n v="60"/>
    <x v="1"/>
    <s v="F"/>
    <s v="Germany"/>
    <x v="0"/>
    <x v="51"/>
    <x v="5"/>
    <s v="BKK"/>
    <x v="51"/>
    <n v="4727"/>
    <s v="Moderate-haul"/>
    <d v="1899-12-30T17:42:08"/>
    <x v="51"/>
    <d v="2025-01-13T00:00:00"/>
    <d v="1899-12-30T19:40:08"/>
    <d v="1899-12-30T00:55:08"/>
    <d v="1899-12-30T01:58:00"/>
    <d v="1899-12-30T01:58:00"/>
    <n v="118"/>
    <s v="Moderate-delay"/>
    <n v="1249.8599999999999"/>
    <x v="1"/>
    <n v="5"/>
    <s v="Vegetarian"/>
    <n v="69.709999999999994"/>
    <n v="24351.0439287513"/>
    <s v="Cancelled"/>
    <n v="3.33"/>
    <n v="34221.25"/>
    <n v="80004.98"/>
    <n v="2.337874274025642"/>
  </r>
  <r>
    <s v="3ff92932-07fc-46c3-9743-7ed8e55ee8fe"/>
    <s v="Jonathan Snyder"/>
    <n v="30"/>
    <x v="2"/>
    <s v="F"/>
    <s v="Germany"/>
    <x v="1"/>
    <x v="52"/>
    <x v="8"/>
    <s v="IST"/>
    <x v="52"/>
    <n v="378"/>
    <s v="Short-haul "/>
    <d v="1899-12-30T06:39:48"/>
    <x v="52"/>
    <d v="2025-01-12T00:00:00"/>
    <d v="1899-12-30T09:18:48"/>
    <d v="1899-12-30T09:43:48"/>
    <d v="1899-12-30T02:39:00"/>
    <d v="1899-12-30T02:39:00"/>
    <n v="159"/>
    <s v="Severe-delay"/>
    <n v="1069.17"/>
    <x v="1"/>
    <n v="3"/>
    <s v="Vegan"/>
    <n v="88.94"/>
    <n v="2891.2553634697601"/>
    <s v="Cancelled"/>
    <n v="3.26"/>
    <n v="12704.264999999999"/>
    <n v="41066.801999999901"/>
    <n v="3.232520889638236"/>
  </r>
  <r>
    <s v="ae01fdd7-1eca-4c4f-b6eb-d870690cecc6"/>
    <s v="Benjamin Evans"/>
    <n v="32"/>
    <x v="2"/>
    <s v="F"/>
    <s v="Germany"/>
    <x v="0"/>
    <x v="52"/>
    <x v="8"/>
    <s v="IST"/>
    <x v="52"/>
    <n v="378"/>
    <s v="Short-haul "/>
    <d v="1899-12-30T06:39:48"/>
    <x v="52"/>
    <d v="2025-01-14T00:00:00"/>
    <d v="1899-12-30T09:18:48"/>
    <d v="1899-12-30T09:43:48"/>
    <d v="1899-12-30T02:39:00"/>
    <d v="1899-12-30T02:39:00"/>
    <n v="159"/>
    <s v="Severe-delay"/>
    <n v="130.78"/>
    <x v="2"/>
    <n v="3"/>
    <s v="No Preference"/>
    <n v="40.85"/>
    <n v="3035.5280207885198"/>
    <s v="Not Cancelled"/>
    <n v="3.44"/>
    <n v="12963.945"/>
    <n v="5026.8540000000003"/>
    <n v="0.38775650467508155"/>
  </r>
  <r>
    <s v="36da2958-2dfc-49ae-8728-416a1d7ff982"/>
    <s v="Daniel Schneider"/>
    <n v="73"/>
    <x v="4"/>
    <s v="M"/>
    <s v="Germany"/>
    <x v="0"/>
    <x v="52"/>
    <x v="8"/>
    <s v="IST"/>
    <x v="52"/>
    <n v="378"/>
    <s v="Short-haul "/>
    <d v="1899-12-30T06:39:48"/>
    <x v="52"/>
    <d v="2025-01-12T00:00:00"/>
    <d v="1899-12-30T09:18:48"/>
    <d v="1899-12-30T09:43:48"/>
    <d v="1899-12-30T02:39:00"/>
    <d v="1899-12-30T02:39:00"/>
    <n v="159"/>
    <s v="Severe-delay"/>
    <n v="783.88"/>
    <x v="2"/>
    <n v="5"/>
    <s v="Vegan"/>
    <n v="188.72"/>
    <n v="2828.6300403191899"/>
    <s v="Not Cancelled"/>
    <n v="4.58"/>
    <n v="12591.54"/>
    <n v="30123.635999999999"/>
    <n v="2.3923710681934058"/>
  </r>
  <r>
    <s v="9e2589bc-6f84-4408-9f23-91875f47a5be"/>
    <s v="Debbie Lutz"/>
    <n v="41"/>
    <x v="3"/>
    <s v="M"/>
    <s v="Germany"/>
    <x v="1"/>
    <x v="52"/>
    <x v="8"/>
    <s v="IST"/>
    <x v="52"/>
    <n v="378"/>
    <s v="Short-haul "/>
    <d v="1899-12-30T06:39:48"/>
    <x v="52"/>
    <d v="2025-01-03T00:00:00"/>
    <d v="1899-12-30T09:18:48"/>
    <d v="1899-12-30T09:43:48"/>
    <d v="1899-12-30T02:39:00"/>
    <d v="1899-12-30T02:39:00"/>
    <n v="159"/>
    <s v="Severe-delay"/>
    <n v="1425.81"/>
    <x v="1"/>
    <n v="5"/>
    <s v="No Preference"/>
    <n v="106.45"/>
    <n v="2626.3772814651802"/>
    <s v="Not Cancelled"/>
    <n v="3.63"/>
    <n v="12227.4749999999"/>
    <n v="54763.877999999997"/>
    <n v="4.4787560800574475"/>
  </r>
  <r>
    <s v="699b65f3-a8a9-4b20-bcbc-66ba184c80dd"/>
    <s v="Ryan Gibbs"/>
    <n v="41"/>
    <x v="3"/>
    <s v="F"/>
    <s v="Germany"/>
    <x v="0"/>
    <x v="52"/>
    <x v="8"/>
    <s v="IST"/>
    <x v="52"/>
    <n v="378"/>
    <s v="Short-haul "/>
    <d v="1899-12-30T06:39:48"/>
    <x v="52"/>
    <d v="2025-01-03T00:00:00"/>
    <d v="1899-12-30T09:18:48"/>
    <d v="1899-12-30T09:43:48"/>
    <d v="1899-12-30T02:39:00"/>
    <d v="1899-12-30T02:39:00"/>
    <n v="159"/>
    <s v="Severe-delay"/>
    <n v="816.37"/>
    <x v="0"/>
    <n v="5"/>
    <s v="No Preference"/>
    <n v="117.51"/>
    <n v="2880.7032803653001"/>
    <s v="Not Cancelled"/>
    <n v="3.02"/>
    <n v="12685.26"/>
    <n v="31362.707999999999"/>
    <n v="2.4723740782609105"/>
  </r>
  <r>
    <s v="e09b00cd-df05-4626-a505-bfa16d679629"/>
    <s v="Morgan Ramos"/>
    <n v="38"/>
    <x v="2"/>
    <s v="F"/>
    <s v="Germany"/>
    <x v="1"/>
    <x v="52"/>
    <x v="8"/>
    <s v="IST"/>
    <x v="52"/>
    <n v="378"/>
    <s v="Short-haul "/>
    <d v="1899-12-30T06:39:48"/>
    <x v="52"/>
    <d v="2025-01-04T00:00:00"/>
    <d v="1899-12-30T09:18:48"/>
    <d v="1899-12-30T09:43:48"/>
    <d v="1899-12-30T02:39:00"/>
    <d v="1899-12-30T02:39:00"/>
    <n v="159"/>
    <s v="Severe-delay"/>
    <n v="501.69"/>
    <x v="1"/>
    <n v="3"/>
    <s v="Vegan"/>
    <n v="45.24"/>
    <n v="2853.7964859972999"/>
    <s v="Cancelled"/>
    <n v="3.19"/>
    <n v="12636.84"/>
    <n v="19270.325999999899"/>
    <n v="1.5249323406800988"/>
  </r>
  <r>
    <s v="0cc26893-c8c9-4d22-a48c-5593bf53da27"/>
    <s v="Sandra Orozco"/>
    <n v="40"/>
    <x v="3"/>
    <s v="F"/>
    <s v="Germany"/>
    <x v="0"/>
    <x v="53"/>
    <x v="18"/>
    <s v="JFK"/>
    <x v="53"/>
    <n v="9631"/>
    <s v="Long-haul"/>
    <d v="1899-12-30T20:54:42"/>
    <x v="53"/>
    <d v="2025-01-09T00:00:00"/>
    <d v="1899-12-30T22:43:42"/>
    <d v="1899-12-30T09:25:42"/>
    <d v="1899-12-30T01:49:00"/>
    <d v="1899-12-30T01:49:00"/>
    <n v="109"/>
    <s v="Moderate-delay"/>
    <n v="1148.7"/>
    <x v="2"/>
    <n v="3"/>
    <s v="Vegan"/>
    <n v="199.14"/>
    <n v="49142.931385258598"/>
    <s v="Not Cancelled"/>
    <n v="3.22"/>
    <n v="63971.519999999997"/>
    <n v="73556.63"/>
    <n v="1.1498340198888506"/>
  </r>
  <r>
    <s v="f28742d3-42d7-4b3f-843b-b779aa4e342e"/>
    <s v="Jennifer Wells"/>
    <n v="61"/>
    <x v="1"/>
    <s v="F"/>
    <s v="Germany"/>
    <x v="1"/>
    <x v="53"/>
    <x v="18"/>
    <s v="JFK"/>
    <x v="53"/>
    <n v="9631"/>
    <s v="Long-haul"/>
    <d v="1899-12-30T20:54:42"/>
    <x v="53"/>
    <d v="2025-01-12T00:00:00"/>
    <d v="1899-12-30T22:43:42"/>
    <d v="1899-12-30T09:25:42"/>
    <d v="1899-12-30T01:49:00"/>
    <d v="1899-12-30T01:49:00"/>
    <n v="109"/>
    <s v="Moderate-delay"/>
    <n v="886.39"/>
    <x v="2"/>
    <n v="5"/>
    <s v="Gluten-Free"/>
    <n v="175.03"/>
    <n v="49430.6661842088"/>
    <s v="Cancelled"/>
    <n v="3.01"/>
    <n v="64316.800000000003"/>
    <n v="56763.97"/>
    <n v="0.88256831807552616"/>
  </r>
  <r>
    <s v="a2a8de5d-9d67-4378-95a3-f0bc991bb09e"/>
    <s v="Ariel Watson DVM"/>
    <n v="56"/>
    <x v="3"/>
    <s v="M"/>
    <s v="Germany"/>
    <x v="1"/>
    <x v="53"/>
    <x v="18"/>
    <s v="JFK"/>
    <x v="53"/>
    <n v="9631"/>
    <s v="Long-haul"/>
    <d v="1899-12-30T20:54:42"/>
    <x v="53"/>
    <d v="2025-01-06T00:00:00"/>
    <d v="1899-12-30T22:43:42"/>
    <d v="1899-12-30T09:25:42"/>
    <d v="1899-12-30T01:49:00"/>
    <d v="1899-12-30T01:49:00"/>
    <n v="109"/>
    <s v="Moderate-delay"/>
    <n v="734.91"/>
    <x v="1"/>
    <n v="5"/>
    <s v="Gluten-Free"/>
    <n v="138.65"/>
    <n v="49537.2892631828"/>
    <s v="Cancelled"/>
    <n v="4.6399999999999997"/>
    <n v="64444.75"/>
    <n v="47061.97"/>
    <n v="0.73026848579597259"/>
  </r>
  <r>
    <s v="1c9d7a8a-46b7-4f04-9faf-d9cd4593b6c5"/>
    <s v="Cole Novak"/>
    <n v="67"/>
    <x v="1"/>
    <s v="F"/>
    <s v="Germany"/>
    <x v="0"/>
    <x v="53"/>
    <x v="18"/>
    <s v="JFK"/>
    <x v="53"/>
    <n v="9631"/>
    <s v="Long-haul"/>
    <d v="1899-12-30T20:54:42"/>
    <x v="53"/>
    <d v="2025-01-06T00:00:00"/>
    <d v="1899-12-30T22:43:42"/>
    <d v="1899-12-30T09:25:42"/>
    <d v="1899-12-30T01:49:00"/>
    <d v="1899-12-30T01:49:00"/>
    <n v="109"/>
    <s v="Moderate-delay"/>
    <n v="380.44"/>
    <x v="0"/>
    <n v="5"/>
    <s v="Vegetarian"/>
    <n v="162.19"/>
    <n v="49310.270956399101"/>
    <s v="Cancelled"/>
    <n v="3.75"/>
    <n v="64172.33"/>
    <n v="24380.6"/>
    <n v="0.37992387061526356"/>
  </r>
  <r>
    <s v="494c8f16-567f-4288-b2da-f210397082e0"/>
    <s v="William Mills"/>
    <n v="39"/>
    <x v="2"/>
    <s v="F"/>
    <s v="Germany"/>
    <x v="1"/>
    <x v="53"/>
    <x v="18"/>
    <s v="JFK"/>
    <x v="53"/>
    <n v="9631"/>
    <s v="Long-haul"/>
    <d v="1899-12-30T20:54:42"/>
    <x v="53"/>
    <d v="2025-01-10T00:00:00"/>
    <d v="1899-12-30T22:43:42"/>
    <d v="1899-12-30T09:25:42"/>
    <d v="1899-12-30T01:49:00"/>
    <d v="1899-12-30T01:49:00"/>
    <n v="109"/>
    <s v="Moderate-delay"/>
    <n v="776.12"/>
    <x v="0"/>
    <n v="3"/>
    <s v="Vegan"/>
    <n v="35.94"/>
    <n v="49416.791344816796"/>
    <s v="Not Cancelled"/>
    <n v="4.92"/>
    <n v="64300.15"/>
    <n v="49678.87"/>
    <n v="0.77260892859503438"/>
  </r>
  <r>
    <s v="b7d26de8-8128-40b5-8605-11faf094c1bf"/>
    <s v="Elizabeth Smith"/>
    <n v="36"/>
    <x v="2"/>
    <s v="F"/>
    <s v="Germany"/>
    <x v="0"/>
    <x v="53"/>
    <x v="18"/>
    <s v="JFK"/>
    <x v="53"/>
    <n v="9631"/>
    <s v="Long-haul"/>
    <d v="1899-12-30T20:54:42"/>
    <x v="53"/>
    <d v="2025-01-11T00:00:00"/>
    <d v="1899-12-30T22:43:42"/>
    <d v="1899-12-30T09:25:42"/>
    <d v="1899-12-30T01:49:00"/>
    <d v="1899-12-30T01:49:00"/>
    <n v="109"/>
    <s v="Moderate-delay"/>
    <n v="1386.11"/>
    <x v="2"/>
    <n v="3"/>
    <s v="No Preference"/>
    <n v="141.63999999999999"/>
    <n v="49406.627984911"/>
    <s v="Not Cancelled"/>
    <n v="3.31"/>
    <n v="64287.95"/>
    <n v="88739.37"/>
    <n v="1.3803421947658931"/>
  </r>
  <r>
    <s v="f71b0401-6c36-4d11-a092-5ab9936d42cb"/>
    <s v="Alejandro Bowers"/>
    <n v="33"/>
    <x v="2"/>
    <s v="M"/>
    <s v="Germany"/>
    <x v="0"/>
    <x v="54"/>
    <x v="3"/>
    <s v="FRA"/>
    <x v="54"/>
    <n v="6773"/>
    <s v="Moderate-haul"/>
    <d v="1899-12-30T19:13:13"/>
    <x v="54"/>
    <d v="2025-01-06T00:00:00"/>
    <d v="1899-12-30T20:06:13"/>
    <d v="1899-12-30T03:37:13"/>
    <d v="1899-12-30T00:53:00"/>
    <d v="1899-12-30T00:53:00"/>
    <n v="79.5"/>
    <s v="Moderate-delay"/>
    <n v="813.35"/>
    <x v="1"/>
    <n v="3"/>
    <s v="Vegan"/>
    <n v="120.28"/>
    <n v="34934.030780481502"/>
    <s v="Not Cancelled"/>
    <n v="3.42"/>
    <n v="46920.84"/>
    <n v="52078.46"/>
    <n v="1.1099217320065029"/>
  </r>
  <r>
    <s v="2a675537-8848-4153-9cd1-f12c2e18f403"/>
    <s v="Heather Ford"/>
    <n v="65"/>
    <x v="1"/>
    <s v="F"/>
    <s v="Germany"/>
    <x v="0"/>
    <x v="54"/>
    <x v="3"/>
    <s v="FRA"/>
    <x v="54"/>
    <n v="6773"/>
    <s v="Moderate-haul"/>
    <d v="1899-12-30T19:13:13"/>
    <x v="54"/>
    <d v="2025-01-14T00:00:00"/>
    <d v="1899-12-30T20:06:13"/>
    <d v="1899-12-30T03:37:13"/>
    <d v="1899-12-30T00:53:00"/>
    <d v="1899-12-30T00:53:00"/>
    <n v="79.5"/>
    <s v="Moderate-delay"/>
    <n v="1075.33"/>
    <x v="2"/>
    <n v="5"/>
    <s v="Vegetarian"/>
    <n v="48.8"/>
    <n v="34400.486495671903"/>
    <s v="Cancelled"/>
    <n v="4.0999999999999996"/>
    <n v="46280.58"/>
    <n v="68830.880000000005"/>
    <n v="1.4872518883730499"/>
  </r>
  <r>
    <s v="338c155c-1704-4994-baa7-1d8ac65a3c8d"/>
    <s v="Tanner Wood"/>
    <n v="34"/>
    <x v="2"/>
    <s v="M"/>
    <s v="Germany"/>
    <x v="0"/>
    <x v="54"/>
    <x v="3"/>
    <s v="FRA"/>
    <x v="54"/>
    <n v="6773"/>
    <s v="Moderate-haul"/>
    <d v="1899-12-30T19:13:13"/>
    <x v="54"/>
    <d v="2025-01-06T00:00:00"/>
    <d v="1899-12-30T20:06:13"/>
    <d v="1899-12-30T03:37:13"/>
    <d v="1899-12-30T00:53:00"/>
    <d v="1899-12-30T00:53:00"/>
    <n v="79.5"/>
    <s v="Moderate-delay"/>
    <n v="597.79999999999995"/>
    <x v="1"/>
    <n v="3"/>
    <s v="Vegan"/>
    <n v="130.49"/>
    <n v="35271.557370792398"/>
    <s v="Cancelled"/>
    <n v="4"/>
    <n v="47325.87"/>
    <n v="38285.300000000003"/>
    <n v="0.80897192169948484"/>
  </r>
  <r>
    <s v="3449a01e-d154-4201-b207-d3c9a59842aa"/>
    <s v="Timothy Burton"/>
    <n v="45"/>
    <x v="3"/>
    <s v="M"/>
    <s v="Germany"/>
    <x v="0"/>
    <x v="55"/>
    <x v="19"/>
    <s v="FRA"/>
    <x v="55"/>
    <n v="7465"/>
    <s v="Moderate-haul"/>
    <d v="1899-12-30T17:28:43"/>
    <x v="55"/>
    <d v="2025-01-08T00:00:00"/>
    <d v="1899-12-30T18:35:43"/>
    <d v="1899-12-30T02:52:43"/>
    <d v="1899-12-30T01:07:00"/>
    <d v="1899-12-30T01:07:00"/>
    <n v="67"/>
    <s v="Moderate-delay"/>
    <n v="748.22"/>
    <x v="0"/>
    <n v="5"/>
    <s v="Vegetarian"/>
    <n v="59.29"/>
    <n v="38187.780375514099"/>
    <s v="Cancelled"/>
    <n v="4.8099999999999996"/>
    <n v="50825.34"/>
    <n v="47897.94"/>
    <n v="0.94240274634660592"/>
  </r>
  <r>
    <s v="beafffcd-d3e0-4ade-b677-1cc7829d60e5"/>
    <s v="Eric Martinez"/>
    <n v="39"/>
    <x v="2"/>
    <s v="F"/>
    <s v="Germany"/>
    <x v="0"/>
    <x v="55"/>
    <x v="19"/>
    <s v="FRA"/>
    <x v="55"/>
    <n v="7465"/>
    <s v="Moderate-haul"/>
    <d v="1899-12-30T17:28:43"/>
    <x v="55"/>
    <d v="2025-01-07T00:00:00"/>
    <d v="1899-12-30T18:35:43"/>
    <d v="1899-12-30T02:52:43"/>
    <d v="1899-12-30T01:07:00"/>
    <d v="1899-12-30T01:07:00"/>
    <n v="67"/>
    <s v="Moderate-delay"/>
    <n v="96.13"/>
    <x v="0"/>
    <n v="3"/>
    <s v="Gluten-Free"/>
    <n v="105.66"/>
    <n v="37837.2880391078"/>
    <s v="Not Cancelled"/>
    <n v="4.34"/>
    <n v="50404.75"/>
    <n v="6173.45"/>
    <n v="0.122477544279061"/>
  </r>
  <r>
    <s v="f39b86d9-4aa9-4457-8156-1d3e4a392b09"/>
    <s v="Jennifer Garcia"/>
    <n v="56"/>
    <x v="3"/>
    <s v="F"/>
    <s v="Germany"/>
    <x v="0"/>
    <x v="55"/>
    <x v="19"/>
    <s v="FRA"/>
    <x v="55"/>
    <n v="7465"/>
    <s v="Moderate-haul"/>
    <d v="1899-12-30T17:28:43"/>
    <x v="55"/>
    <d v="2025-01-03T00:00:00"/>
    <d v="1899-12-30T18:35:43"/>
    <d v="1899-12-30T02:52:43"/>
    <d v="1899-12-30T01:07:00"/>
    <d v="1899-12-30T01:07:00"/>
    <n v="67"/>
    <s v="Moderate-delay"/>
    <n v="469.95"/>
    <x v="2"/>
    <n v="5"/>
    <s v="Vegetarian"/>
    <n v="121.8"/>
    <n v="38562.788588214797"/>
    <s v="Not Cancelled"/>
    <n v="4.92"/>
    <n v="51275.35"/>
    <n v="30101.16"/>
    <n v="0.58704933267154691"/>
  </r>
  <r>
    <s v="726b6329-d6ba-4dca-8712-60131dddc02e"/>
    <s v="Karen Black"/>
    <n v="54"/>
    <x v="3"/>
    <s v="M"/>
    <s v="Germany"/>
    <x v="0"/>
    <x v="56"/>
    <x v="11"/>
    <s v="DXB"/>
    <x v="56"/>
    <n v="4304"/>
    <s v="Moderate-haul"/>
    <d v="1899-12-30T22:37:08"/>
    <x v="56"/>
    <d v="2025-01-14T00:00:00"/>
    <d v="1899-12-30T01:02:08"/>
    <d v="1899-12-30T05:48:08"/>
    <d v="1899-12-30T02:25:00"/>
    <d v="1899-12-30T02:25:00"/>
    <n v="217.5"/>
    <s v="Severe-delay"/>
    <n v="83.96"/>
    <x v="1"/>
    <n v="5"/>
    <s v="No Preference"/>
    <n v="27.45"/>
    <n v="22102.011694073699"/>
    <s v="Cancelled"/>
    <n v="4.07"/>
    <n v="31522.41"/>
    <n v="5378.93"/>
    <n v="0.1706382855879357"/>
  </r>
  <r>
    <s v="2ca45296-36e0-4b05-a255-a69c976f925e"/>
    <s v="Michael Espinoza"/>
    <n v="38"/>
    <x v="2"/>
    <s v="F"/>
    <s v="Germany"/>
    <x v="0"/>
    <x v="56"/>
    <x v="11"/>
    <s v="DXB"/>
    <x v="56"/>
    <n v="4304"/>
    <s v="Moderate-haul"/>
    <d v="1899-12-30T22:37:08"/>
    <x v="56"/>
    <d v="2025-01-06T00:00:00"/>
    <d v="1899-12-30T01:02:08"/>
    <d v="1899-12-30T05:48:08"/>
    <d v="1899-12-30T02:25:00"/>
    <d v="1899-12-30T02:25:00"/>
    <n v="217.5"/>
    <s v="Severe-delay"/>
    <n v="1028.92"/>
    <x v="2"/>
    <n v="3"/>
    <s v="Gluten-Free"/>
    <n v="182.73"/>
    <n v="22026.018539894802"/>
    <s v="Not Cancelled"/>
    <n v="3.28"/>
    <n v="31431.22"/>
    <n v="65887.429999999993"/>
    <n v="2.096241571278493"/>
  </r>
  <r>
    <s v="c7d5168e-4742-4db2-b772-8494d3228a10"/>
    <s v="Ian Ortiz"/>
    <n v="59"/>
    <x v="3"/>
    <s v="F"/>
    <s v="Germany"/>
    <x v="0"/>
    <x v="56"/>
    <x v="11"/>
    <s v="DXB"/>
    <x v="56"/>
    <n v="4304"/>
    <s v="Moderate-haul"/>
    <d v="1899-12-30T22:37:08"/>
    <x v="56"/>
    <d v="2025-01-08T00:00:00"/>
    <d v="1899-12-30T01:02:08"/>
    <d v="1899-12-30T05:48:08"/>
    <d v="1899-12-30T02:25:00"/>
    <d v="1899-12-30T02:25:00"/>
    <n v="217.5"/>
    <s v="Severe-delay"/>
    <n v="883.14"/>
    <x v="0"/>
    <n v="5"/>
    <s v="Vegan"/>
    <n v="131.15"/>
    <n v="22682.566470661299"/>
    <s v="Not Cancelled"/>
    <n v="3.7"/>
    <n v="32219.08"/>
    <n v="56547.19"/>
    <n v="1.755083944048061"/>
  </r>
  <r>
    <s v="9fa66c8f-6b81-4342-85cf-094758abc653"/>
    <s v="Kimberly Garrison"/>
    <n v="23"/>
    <x v="0"/>
    <s v="F"/>
    <s v="Germany"/>
    <x v="0"/>
    <x v="57"/>
    <x v="16"/>
    <s v="DEL"/>
    <x v="57"/>
    <n v="10118"/>
    <s v="Long-haul"/>
    <d v="1899-12-30T23:40:34"/>
    <x v="57"/>
    <d v="2025-01-02T00:00:00"/>
    <d v="1899-12-30T02:29:34"/>
    <d v="1899-12-30T13:43:34"/>
    <d v="1899-12-30T02:49:00"/>
    <d v="1899-12-30T02:49:00"/>
    <n v="169"/>
    <s v="Severe-delay"/>
    <n v="260.44"/>
    <x v="2"/>
    <n v="5"/>
    <s v="Gluten-Free"/>
    <n v="46.49"/>
    <n v="51726.891301131298"/>
    <s v="Cancelled"/>
    <n v="3.44"/>
    <n v="67072.27"/>
    <n v="16677.46"/>
    <n v="0.24864910640418161"/>
  </r>
  <r>
    <s v="b60a373a-0607-46f7-82bd-f954db46e347"/>
    <s v="Kristen Melendez"/>
    <n v="41"/>
    <x v="3"/>
    <s v="M"/>
    <s v="Germany"/>
    <x v="0"/>
    <x v="57"/>
    <x v="16"/>
    <s v="DEL"/>
    <x v="57"/>
    <n v="10118"/>
    <s v="Long-haul"/>
    <d v="1899-12-30T23:40:34"/>
    <x v="57"/>
    <d v="2025-01-06T00:00:00"/>
    <d v="1899-12-30T02:29:34"/>
    <d v="1899-12-30T13:43:34"/>
    <d v="1899-12-30T02:49:00"/>
    <d v="1899-12-30T02:49:00"/>
    <n v="169"/>
    <s v="Severe-delay"/>
    <n v="315.18"/>
    <x v="2"/>
    <n v="5"/>
    <s v="Gluten-Free"/>
    <n v="37.229999999999997"/>
    <n v="51160.213741419502"/>
    <s v="Cancelled"/>
    <n v="3.06"/>
    <n v="66392.259999999995"/>
    <n v="20178.97"/>
    <n v="0.30393557923770032"/>
  </r>
  <r>
    <s v="04173e63-0884-4126-a637-21b4b23bb4d9"/>
    <s v="John Patterson"/>
    <n v="52"/>
    <x v="3"/>
    <s v="M"/>
    <s v="Germany"/>
    <x v="1"/>
    <x v="57"/>
    <x v="16"/>
    <s v="DEL"/>
    <x v="57"/>
    <n v="10118"/>
    <s v="Long-haul"/>
    <d v="1899-12-30T23:40:34"/>
    <x v="57"/>
    <d v="2025-01-13T00:00:00"/>
    <d v="1899-12-30T02:29:34"/>
    <d v="1899-12-30T13:43:34"/>
    <d v="1899-12-30T02:49:00"/>
    <d v="1899-12-30T02:49:00"/>
    <n v="169"/>
    <s v="Severe-delay"/>
    <n v="142.66999999999999"/>
    <x v="0"/>
    <n v="5"/>
    <s v="No Preference"/>
    <n v="125.19"/>
    <n v="51740.9783790769"/>
    <s v="Cancelled"/>
    <n v="4.32"/>
    <n v="67089.17"/>
    <n v="9155.92"/>
    <n v="0.13647388989907014"/>
  </r>
  <r>
    <s v="ebab8e94-ba55-4f8b-ba0a-208f256082aa"/>
    <s v="Tina Marquez"/>
    <n v="71"/>
    <x v="4"/>
    <s v="M"/>
    <s v="Germany"/>
    <x v="1"/>
    <x v="58"/>
    <x v="17"/>
    <s v="DEL"/>
    <x v="58"/>
    <n v="8465"/>
    <s v="Moderate-haul"/>
    <d v="1899-12-30T03:31:04"/>
    <x v="58"/>
    <d v="2025-01-03T00:00:00"/>
    <d v="1899-12-30T05:32:04"/>
    <d v="1899-12-30T14:56:04"/>
    <d v="1899-12-30T02:01:00"/>
    <d v="1899-12-30T02:01:00"/>
    <n v="121"/>
    <s v="Severe-delay"/>
    <n v="1392.17"/>
    <x v="0"/>
    <n v="5"/>
    <s v="Gluten-Free"/>
    <n v="5.03"/>
    <n v="43080.372456074801"/>
    <s v="Cancelled"/>
    <n v="4.01"/>
    <n v="56696.45"/>
    <n v="89099.89"/>
    <n v="1.5715250249354238"/>
  </r>
  <r>
    <s v="b6abeb70-e13e-444f-a2d6-d308c095fc60"/>
    <s v="Jessica Roy"/>
    <n v="23"/>
    <x v="0"/>
    <s v="F"/>
    <s v="Germany"/>
    <x v="0"/>
    <x v="58"/>
    <x v="17"/>
    <s v="DEL"/>
    <x v="58"/>
    <n v="8465"/>
    <s v="Moderate-haul"/>
    <d v="1899-12-30T03:31:04"/>
    <x v="58"/>
    <d v="2025-01-05T00:00:00"/>
    <d v="1899-12-30T05:32:04"/>
    <d v="1899-12-30T14:56:04"/>
    <d v="1899-12-30T02:01:00"/>
    <d v="1899-12-30T02:01:00"/>
    <n v="121"/>
    <s v="Severe-delay"/>
    <n v="1495.97"/>
    <x v="2"/>
    <n v="5"/>
    <s v="Gluten-Free"/>
    <n v="85.01"/>
    <n v="43441.905790609402"/>
    <s v="Not Cancelled"/>
    <n v="4.0999999999999996"/>
    <n v="57130.29"/>
    <n v="95759.08"/>
    <n v="1.6761525278446863"/>
  </r>
  <r>
    <s v="98e82b2f-b94d-4404-bf21-430af56dfe17"/>
    <s v="Leah Terrell"/>
    <n v="26"/>
    <x v="0"/>
    <s v="F"/>
    <s v="Germany"/>
    <x v="1"/>
    <x v="58"/>
    <x v="17"/>
    <s v="DEL"/>
    <x v="58"/>
    <n v="8465"/>
    <s v="Moderate-haul"/>
    <d v="1899-12-30T03:31:04"/>
    <x v="58"/>
    <d v="2025-01-09T00:00:00"/>
    <d v="1899-12-30T05:32:04"/>
    <d v="1899-12-30T14:56:04"/>
    <d v="1899-12-30T02:01:00"/>
    <d v="1899-12-30T02:01:00"/>
    <n v="121"/>
    <s v="Severe-delay"/>
    <n v="1421.52"/>
    <x v="2"/>
    <n v="5"/>
    <s v="Non-Vegetarian"/>
    <n v="176.99"/>
    <n v="43502.293307559201"/>
    <s v="Cancelled"/>
    <n v="3.82"/>
    <n v="57202.75"/>
    <n v="91012.68"/>
    <n v="1.5910542762367192"/>
  </r>
  <r>
    <s v="0f6ba3c3-6cfb-4ee0-90d3-20a5202c7724"/>
    <s v="Christina Schmidt"/>
    <n v="23"/>
    <x v="0"/>
    <s v="M"/>
    <s v="Germany"/>
    <x v="1"/>
    <x v="58"/>
    <x v="17"/>
    <s v="DEL"/>
    <x v="58"/>
    <n v="8465"/>
    <s v="Moderate-haul"/>
    <d v="1899-12-30T03:31:04"/>
    <x v="58"/>
    <d v="2025-01-03T00:00:00"/>
    <d v="1899-12-30T05:32:04"/>
    <d v="1899-12-30T14:56:04"/>
    <d v="1899-12-30T02:01:00"/>
    <d v="1899-12-30T02:01:00"/>
    <n v="121"/>
    <s v="Severe-delay"/>
    <n v="967.53"/>
    <x v="0"/>
    <n v="5"/>
    <s v="Non-Vegetarian"/>
    <n v="117.44"/>
    <n v="43770.536054361502"/>
    <s v="Cancelled"/>
    <n v="4.9000000000000004"/>
    <n v="57524.639999999999"/>
    <n v="61945.41"/>
    <n v="1.0768500246155388"/>
  </r>
  <r>
    <s v="c92bc517-67ad-405d-aa93-cfe7aca98938"/>
    <s v="Lisa Brown"/>
    <n v="28"/>
    <x v="0"/>
    <s v="F"/>
    <s v="Germany"/>
    <x v="1"/>
    <x v="58"/>
    <x v="17"/>
    <s v="DEL"/>
    <x v="58"/>
    <n v="8465"/>
    <s v="Moderate-haul"/>
    <d v="1899-12-30T03:31:04"/>
    <x v="58"/>
    <d v="2025-01-10T00:00:00"/>
    <d v="1899-12-30T05:32:04"/>
    <d v="1899-12-30T14:56:04"/>
    <d v="1899-12-30T02:01:00"/>
    <d v="1899-12-30T02:01:00"/>
    <n v="121"/>
    <s v="Severe-delay"/>
    <n v="185.13"/>
    <x v="2"/>
    <n v="5"/>
    <s v="Gluten-Free"/>
    <n v="95.38"/>
    <n v="43402.555437657997"/>
    <s v="Cancelled"/>
    <n v="3.7"/>
    <n v="57083.07"/>
    <n v="11867.4"/>
    <n v="0.20789701745193451"/>
  </r>
  <r>
    <s v="cbe9ed28-d2b4-4c67-8489-174fe969d34d"/>
    <s v="David Meyer"/>
    <n v="28"/>
    <x v="0"/>
    <s v="F"/>
    <s v="Germany"/>
    <x v="1"/>
    <x v="59"/>
    <x v="8"/>
    <s v="DEN"/>
    <x v="59"/>
    <n v="14596"/>
    <s v="Long-haul"/>
    <d v="1899-12-30T15:01:56"/>
    <x v="59"/>
    <d v="2025-01-09T00:00:00"/>
    <d v="1899-12-30T16:50:56"/>
    <d v="1899-12-30T09:03:56"/>
    <d v="1899-12-30T01:49:00"/>
    <d v="1899-12-30T01:49:00"/>
    <n v="109"/>
    <s v="Moderate-delay"/>
    <n v="1033.02"/>
    <x v="0"/>
    <n v="5"/>
    <s v="No Preference"/>
    <n v="62.3"/>
    <n v="73662.596077005393"/>
    <s v="Cancelled"/>
    <n v="3.51"/>
    <n v="140092.68"/>
    <n v="39675.444000000003"/>
    <n v="0.28320854451495969"/>
  </r>
  <r>
    <s v="2318539a-6290-4a41-8f00-eccafa65c9e7"/>
    <s v="Christy Sweeney"/>
    <n v="36"/>
    <x v="2"/>
    <s v="F"/>
    <s v="Germany"/>
    <x v="0"/>
    <x v="59"/>
    <x v="8"/>
    <s v="DEN"/>
    <x v="59"/>
    <n v="14596"/>
    <s v="Long-haul"/>
    <d v="1899-12-30T15:01:56"/>
    <x v="59"/>
    <d v="2025-01-04T00:00:00"/>
    <d v="1899-12-30T16:50:56"/>
    <d v="1899-12-30T09:03:56"/>
    <d v="1899-12-30T01:49:00"/>
    <d v="1899-12-30T01:49:00"/>
    <n v="109"/>
    <s v="Moderate-delay"/>
    <n v="549.9"/>
    <x v="0"/>
    <n v="3"/>
    <s v="No Preference"/>
    <n v="88.45"/>
    <n v="74473.513703252596"/>
    <s v="Not Cancelled"/>
    <n v="4.18"/>
    <n v="141552.32999999999"/>
    <n v="21126.774000000001"/>
    <n v="0.1492506269589487"/>
  </r>
  <r>
    <s v="cd714152-e4c9-48fa-ac80-3f304bfc249e"/>
    <s v="Richard Lowe"/>
    <n v="24"/>
    <x v="0"/>
    <s v="M"/>
    <s v="Germany"/>
    <x v="0"/>
    <x v="59"/>
    <x v="8"/>
    <s v="DEN"/>
    <x v="59"/>
    <n v="14596"/>
    <s v="Long-haul"/>
    <d v="1899-12-30T15:01:56"/>
    <x v="59"/>
    <d v="2025-01-12T00:00:00"/>
    <d v="1899-12-30T16:50:56"/>
    <d v="1899-12-30T09:03:56"/>
    <d v="1899-12-30T01:49:00"/>
    <d v="1899-12-30T01:49:00"/>
    <n v="109"/>
    <s v="Moderate-delay"/>
    <n v="889.65"/>
    <x v="0"/>
    <n v="5"/>
    <s v="Vegan"/>
    <n v="93.23"/>
    <n v="73532.5080188133"/>
    <s v="Not Cancelled"/>
    <n v="4.3099999999999996"/>
    <n v="139858.514999999"/>
    <n v="34173.75"/>
    <n v="0.24434515124088257"/>
  </r>
  <r>
    <s v="94a72822-afdc-4f2f-96dd-ee692dd6bf41"/>
    <s v="Roger Chavez DDS"/>
    <n v="41"/>
    <x v="3"/>
    <s v="F"/>
    <s v="Germany"/>
    <x v="1"/>
    <x v="59"/>
    <x v="8"/>
    <s v="DEN"/>
    <x v="59"/>
    <n v="14596"/>
    <s v="Long-haul"/>
    <d v="1899-12-30T15:01:56"/>
    <x v="59"/>
    <d v="2025-01-11T00:00:00"/>
    <d v="1899-12-30T16:50:56"/>
    <d v="1899-12-30T09:03:56"/>
    <d v="1899-12-30T01:49:00"/>
    <d v="1899-12-30T01:49:00"/>
    <n v="109"/>
    <s v="Moderate-delay"/>
    <n v="81.73"/>
    <x v="2"/>
    <n v="5"/>
    <s v="Non-Vegetarian"/>
    <n v="32.29"/>
    <n v="73718.904180779107"/>
    <s v="Not Cancelled"/>
    <n v="4.7"/>
    <n v="140194.035"/>
    <n v="3142.308"/>
    <n v="2.2413992150236633E-2"/>
  </r>
  <r>
    <s v="c8c8cbd0-77f2-4cc8-8957-139251a2404f"/>
    <s v="Tiffany Wilson"/>
    <n v="23"/>
    <x v="0"/>
    <s v="M"/>
    <s v="Germany"/>
    <x v="1"/>
    <x v="59"/>
    <x v="8"/>
    <s v="DEN"/>
    <x v="59"/>
    <n v="14596"/>
    <s v="Long-haul"/>
    <d v="1899-12-30T15:01:56"/>
    <x v="59"/>
    <d v="2025-01-04T00:00:00"/>
    <d v="1899-12-30T16:50:56"/>
    <d v="1899-12-30T09:03:56"/>
    <d v="1899-12-30T01:49:00"/>
    <d v="1899-12-30T01:49:00"/>
    <n v="109"/>
    <s v="Moderate-delay"/>
    <n v="720.54"/>
    <x v="0"/>
    <n v="5"/>
    <s v="Gluten-Free"/>
    <n v="33.229999999999997"/>
    <n v="74143.052277311406"/>
    <s v="Cancelled"/>
    <n v="3.46"/>
    <n v="140957.49"/>
    <n v="27672.725999999999"/>
    <n v="0.19631965637299587"/>
  </r>
  <r>
    <s v="ced7d1bd-36de-42fc-a130-db4903b04ebe"/>
    <s v="Lisa Thomas"/>
    <n v="30"/>
    <x v="2"/>
    <s v="M"/>
    <s v="India"/>
    <x v="0"/>
    <x v="39"/>
    <x v="12"/>
    <s v="LHR"/>
    <x v="39"/>
    <n v="3105"/>
    <s v="Short-haul "/>
    <d v="1899-12-30T22:01:41"/>
    <x v="39"/>
    <d v="2025-01-14T00:00:00"/>
    <d v="1899-12-30T23:01:41"/>
    <d v="1899-12-30T02:28:41"/>
    <d v="1899-12-30T01:00:00"/>
    <d v="1899-12-30T01:00:00"/>
    <n v="60"/>
    <s v="Moderate-delay"/>
    <n v="967.09"/>
    <x v="0"/>
    <n v="3"/>
    <s v="Gluten-Free"/>
    <n v="89.73"/>
    <n v="16321.0721384915"/>
    <s v="Cancelled"/>
    <n v="4.75"/>
    <n v="24585.29"/>
    <n v="61911.71"/>
    <n v="2.5182420056871404"/>
  </r>
  <r>
    <s v="ac2b46ab-a105-4aea-bcb4-40ec7d1cebea"/>
    <s v="Mrs. Melissa Rivera"/>
    <n v="62"/>
    <x v="1"/>
    <s v="M"/>
    <s v="India"/>
    <x v="0"/>
    <x v="47"/>
    <x v="17"/>
    <s v="CAN"/>
    <x v="47"/>
    <n v="5397"/>
    <s v="Moderate-haul"/>
    <d v="1899-12-30T15:06:25"/>
    <x v="47"/>
    <d v="2025-01-07T00:00:00"/>
    <d v="1899-12-30T15:19:25"/>
    <d v="1899-12-30T21:18:25"/>
    <d v="1899-12-30T00:13:00"/>
    <d v="1899-12-30T00:13:00"/>
    <n v="13"/>
    <s v="On-time"/>
    <n v="1434.36"/>
    <x v="2"/>
    <n v="5"/>
    <s v="Vegetarian"/>
    <n v="122.48"/>
    <n v="27798.35066009"/>
    <s v="Cancelled"/>
    <n v="4.3099999999999996"/>
    <n v="38358.019999999997"/>
    <n v="91823.54"/>
    <n v="2.3938550529980431"/>
  </r>
  <r>
    <s v="6af609c8-2192-4755-bf11-946337268ae8"/>
    <s v="Wesley Watson"/>
    <n v="18"/>
    <x v="0"/>
    <s v="F"/>
    <s v="India"/>
    <x v="1"/>
    <x v="48"/>
    <x v="4"/>
    <s v="CAN"/>
    <x v="48"/>
    <n v="13423"/>
    <s v="Long-haul"/>
    <d v="1899-12-30T12:09:51"/>
    <x v="48"/>
    <d v="2025-01-14T00:00:00"/>
    <d v="1899-12-30T12:20:51"/>
    <d v="1899-12-30T03:14:51"/>
    <d v="1899-12-30T00:11:00"/>
    <d v="1899-12-30T00:11:00"/>
    <n v="11"/>
    <s v="On-time"/>
    <n v="1287.57"/>
    <x v="1"/>
    <n v="5"/>
    <s v="No Preference"/>
    <n v="40.049999999999997"/>
    <n v="68413.698845422696"/>
    <s v="Cancelled"/>
    <n v="4.0199999999999996"/>
    <n v="87096.44"/>
    <n v="82412.490000000005"/>
    <n v="0.94622110846321617"/>
  </r>
  <r>
    <s v="e6c5a71b-6599-4752-bd30-c83946549057"/>
    <s v="Michael Anderson"/>
    <n v="45"/>
    <x v="3"/>
    <s v="F"/>
    <s v="India"/>
    <x v="0"/>
    <x v="48"/>
    <x v="4"/>
    <s v="CAN"/>
    <x v="48"/>
    <n v="13423"/>
    <s v="Long-haul"/>
    <d v="1899-12-30T12:09:51"/>
    <x v="48"/>
    <d v="2025-01-14T00:00:00"/>
    <d v="1899-12-30T12:20:51"/>
    <d v="1899-12-30T03:14:51"/>
    <d v="1899-12-30T00:11:00"/>
    <d v="1899-12-30T00:11:00"/>
    <n v="11"/>
    <s v="On-time"/>
    <n v="738.25"/>
    <x v="1"/>
    <n v="5"/>
    <s v="Gluten-Free"/>
    <n v="86.45"/>
    <n v="67662.670288275796"/>
    <s v="Cancelled"/>
    <n v="4.96"/>
    <n v="86195.199999999997"/>
    <n v="47265.29"/>
    <n v="0.54835176436738942"/>
  </r>
  <r>
    <s v="1c94b41e-9831-47f8-ba9d-ad309648ddeb"/>
    <s v="Tina Allen"/>
    <n v="47"/>
    <x v="3"/>
    <s v="F"/>
    <s v="India"/>
    <x v="1"/>
    <x v="48"/>
    <x v="4"/>
    <s v="CAN"/>
    <x v="48"/>
    <n v="13423"/>
    <s v="Long-haul"/>
    <d v="1899-12-30T12:09:51"/>
    <x v="48"/>
    <d v="2025-01-15T00:00:00"/>
    <d v="1899-12-30T12:20:51"/>
    <d v="1899-12-30T03:14:51"/>
    <d v="1899-12-30T00:11:00"/>
    <d v="1899-12-30T00:11:00"/>
    <n v="11"/>
    <s v="On-time"/>
    <n v="424.02"/>
    <x v="2"/>
    <n v="5"/>
    <s v="Vegetarian"/>
    <n v="51.32"/>
    <n v="68086.802232716596"/>
    <s v="Not Cancelled"/>
    <n v="3.56"/>
    <n v="86704.16"/>
    <n v="27147.54"/>
    <n v="0.31310539194428505"/>
  </r>
  <r>
    <s v="37a4d43c-c28e-4d39-81dc-b911346d0b34"/>
    <s v="Jeffery Ho"/>
    <n v="65"/>
    <x v="1"/>
    <s v="F"/>
    <s v="India"/>
    <x v="1"/>
    <x v="48"/>
    <x v="4"/>
    <s v="CAN"/>
    <x v="48"/>
    <n v="13423"/>
    <s v="Long-haul"/>
    <d v="1899-12-30T12:09:51"/>
    <x v="48"/>
    <d v="2025-01-10T00:00:00"/>
    <d v="1899-12-30T12:20:51"/>
    <d v="1899-12-30T03:14:51"/>
    <d v="1899-12-30T00:11:00"/>
    <d v="1899-12-30T00:11:00"/>
    <n v="11"/>
    <s v="On-time"/>
    <n v="1095.54"/>
    <x v="2"/>
    <n v="5"/>
    <s v="No Preference"/>
    <n v="118.54"/>
    <n v="67909.081997742396"/>
    <s v="Cancelled"/>
    <n v="3.05"/>
    <n v="86490.9"/>
    <n v="70138.27"/>
    <n v="0.81093236398280055"/>
  </r>
  <r>
    <s v="d8fb33cc-33b7-4d0b-a014-5cdf96ebe5d6"/>
    <s v="Eric Cain"/>
    <n v="46"/>
    <x v="3"/>
    <s v="M"/>
    <s v="India"/>
    <x v="0"/>
    <x v="48"/>
    <x v="4"/>
    <s v="CAN"/>
    <x v="48"/>
    <n v="13423"/>
    <s v="Long-haul"/>
    <d v="1899-12-30T12:09:51"/>
    <x v="48"/>
    <d v="2025-01-12T00:00:00"/>
    <d v="1899-12-30T12:20:51"/>
    <d v="1899-12-30T03:14:51"/>
    <d v="1899-12-30T00:11:00"/>
    <d v="1899-12-30T00:11:00"/>
    <n v="11"/>
    <s v="On-time"/>
    <n v="1172.55"/>
    <x v="0"/>
    <n v="5"/>
    <s v="Gluten-Free"/>
    <n v="16.100000000000001"/>
    <n v="68065.214705039005"/>
    <s v="Not Cancelled"/>
    <n v="3.89"/>
    <n v="86678.26"/>
    <n v="75046.42"/>
    <n v="0.86580441277893672"/>
  </r>
  <r>
    <s v="18f0c36e-8a95-4da0-8f4d-98a630fc3433"/>
    <s v="George Blair"/>
    <n v="74"/>
    <x v="4"/>
    <s v="F"/>
    <s v="India"/>
    <x v="1"/>
    <x v="48"/>
    <x v="4"/>
    <s v="CAN"/>
    <x v="48"/>
    <n v="13423"/>
    <s v="Long-haul"/>
    <d v="1899-12-30T12:09:51"/>
    <x v="48"/>
    <d v="2025-01-10T00:00:00"/>
    <d v="1899-12-30T12:20:51"/>
    <d v="1899-12-30T03:14:51"/>
    <d v="1899-12-30T00:11:00"/>
    <d v="1899-12-30T00:11:00"/>
    <n v="11"/>
    <s v="On-time"/>
    <n v="601.05999999999995"/>
    <x v="2"/>
    <n v="5"/>
    <s v="Vegan"/>
    <n v="86.29"/>
    <n v="68044.354116098795"/>
    <s v="Cancelled"/>
    <n v="3.62"/>
    <n v="86653.22"/>
    <n v="38485.1"/>
    <n v="0.4441277542831068"/>
  </r>
  <r>
    <s v="41ae729e-736a-4416-935a-a63715718a30"/>
    <s v="Charles Mccoy"/>
    <n v="59"/>
    <x v="3"/>
    <s v="M"/>
    <s v="India"/>
    <x v="1"/>
    <x v="48"/>
    <x v="4"/>
    <s v="CAN"/>
    <x v="48"/>
    <n v="13423"/>
    <s v="Long-haul"/>
    <d v="1899-12-30T12:09:51"/>
    <x v="48"/>
    <d v="2025-01-10T00:00:00"/>
    <d v="1899-12-30T12:20:51"/>
    <d v="1899-12-30T03:14:51"/>
    <d v="1899-12-30T00:11:00"/>
    <d v="1899-12-30T00:11:00"/>
    <n v="11"/>
    <s v="On-time"/>
    <n v="1477.7"/>
    <x v="0"/>
    <n v="5"/>
    <s v="Gluten-Free"/>
    <n v="0.16"/>
    <n v="68090.016324022101"/>
    <s v="Cancelled"/>
    <n v="4.57"/>
    <n v="86708.02"/>
    <n v="94572.83"/>
    <n v="1.0907045276780625"/>
  </r>
  <r>
    <s v="e71014ec-39c7-41c0-b27d-79cb3f126830"/>
    <s v="Anthony Robinson"/>
    <n v="64"/>
    <x v="1"/>
    <s v="M"/>
    <s v="India"/>
    <x v="0"/>
    <x v="48"/>
    <x v="4"/>
    <s v="CAN"/>
    <x v="48"/>
    <n v="13423"/>
    <s v="Long-haul"/>
    <d v="1899-12-30T12:09:51"/>
    <x v="48"/>
    <d v="2025-01-02T00:00:00"/>
    <d v="1899-12-30T12:20:51"/>
    <d v="1899-12-30T03:14:51"/>
    <d v="1899-12-30T00:11:00"/>
    <d v="1899-12-30T00:11:00"/>
    <n v="11"/>
    <s v="On-time"/>
    <n v="867.53"/>
    <x v="1"/>
    <n v="5"/>
    <s v="Vegan"/>
    <n v="110.93"/>
    <n v="68548.794790433007"/>
    <s v="Not Cancelled"/>
    <n v="3.09"/>
    <n v="87258.55"/>
    <n v="55544.11"/>
    <n v="0.63654633270894367"/>
  </r>
  <r>
    <s v="9764137e-ac52-4f54-8832-eda0f870cbdd"/>
    <s v="Russell Moreno"/>
    <n v="49"/>
    <x v="3"/>
    <s v="M"/>
    <s v="India"/>
    <x v="1"/>
    <x v="48"/>
    <x v="4"/>
    <s v="CAN"/>
    <x v="48"/>
    <n v="13423"/>
    <s v="Long-haul"/>
    <d v="1899-12-30T12:09:51"/>
    <x v="48"/>
    <d v="2025-01-06T00:00:00"/>
    <d v="1899-12-30T12:20:51"/>
    <d v="1899-12-30T03:14:51"/>
    <d v="1899-12-30T00:11:00"/>
    <d v="1899-12-30T00:11:00"/>
    <n v="11"/>
    <s v="On-time"/>
    <n v="1055.54"/>
    <x v="0"/>
    <n v="5"/>
    <s v="No Preference"/>
    <n v="7.4"/>
    <n v="68427.650509483603"/>
    <s v="Not Cancelled"/>
    <n v="3.17"/>
    <n v="87113.18"/>
    <n v="67556.039999999994"/>
    <n v="0.77549734724412533"/>
  </r>
  <r>
    <s v="16f2d065-511e-4abf-90a5-b9857eb6355c"/>
    <s v="Bryan Gilmore"/>
    <n v="69"/>
    <x v="1"/>
    <s v="F"/>
    <s v="India"/>
    <x v="1"/>
    <x v="48"/>
    <x v="4"/>
    <s v="CAN"/>
    <x v="48"/>
    <n v="13423"/>
    <s v="Long-haul"/>
    <d v="1899-12-30T12:09:51"/>
    <x v="48"/>
    <d v="2025-01-11T00:00:00"/>
    <d v="1899-12-30T12:20:51"/>
    <d v="1899-12-30T03:14:51"/>
    <d v="1899-12-30T00:11:00"/>
    <d v="1899-12-30T00:11:00"/>
    <n v="11"/>
    <s v="On-time"/>
    <n v="386.61"/>
    <x v="0"/>
    <n v="5"/>
    <s v="Vegetarian"/>
    <n v="125.18"/>
    <n v="68446.523878915497"/>
    <s v="Not Cancelled"/>
    <n v="3.74"/>
    <n v="87135.83"/>
    <n v="24768.080000000002"/>
    <n v="0.28424679032723971"/>
  </r>
  <r>
    <s v="029f2061-cf2d-43f7-9c33-e50651571a01"/>
    <s v="Carolyn Bowman"/>
    <n v="50"/>
    <x v="3"/>
    <s v="F"/>
    <s v="India"/>
    <x v="1"/>
    <x v="48"/>
    <x v="4"/>
    <s v="CAN"/>
    <x v="48"/>
    <n v="13423"/>
    <s v="Long-haul"/>
    <d v="1899-12-30T12:09:51"/>
    <x v="48"/>
    <d v="2025-01-06T00:00:00"/>
    <d v="1899-12-30T12:20:51"/>
    <d v="1899-12-30T03:14:51"/>
    <d v="1899-12-30T00:11:00"/>
    <d v="1899-12-30T00:11:00"/>
    <n v="11"/>
    <s v="On-time"/>
    <n v="1434.89"/>
    <x v="0"/>
    <n v="5"/>
    <s v="Vegetarian"/>
    <n v="12.57"/>
    <n v="67871.522720223104"/>
    <s v="Not Cancelled"/>
    <n v="4.3"/>
    <n v="86445.83"/>
    <n v="91835.47"/>
    <n v="1.0623470212501864"/>
  </r>
  <r>
    <s v="6c93ed27-4a87-43fb-b9ce-d9ced3bbbbbf"/>
    <s v="LIndiasey Rodriguez MD"/>
    <n v="68"/>
    <x v="1"/>
    <s v="F"/>
    <s v="India"/>
    <x v="0"/>
    <x v="49"/>
    <x v="9"/>
    <s v="DFW"/>
    <x v="49"/>
    <n v="8799"/>
    <s v="Moderate-haul"/>
    <d v="1899-12-30T12:49:08"/>
    <x v="49"/>
    <d v="2025-01-14T00:00:00"/>
    <d v="1899-12-30T13:29:08"/>
    <d v="1899-12-30T23:15:08"/>
    <d v="1899-12-30T00:40:00"/>
    <d v="1899-12-30T00:40:00"/>
    <n v="40"/>
    <s v="Moderate-delay"/>
    <n v="788.55"/>
    <x v="1"/>
    <n v="5"/>
    <s v="Vegetarian"/>
    <n v="73.31"/>
    <n v="44846.035532379901"/>
    <s v="Not Cancelled"/>
    <n v="4.8600000000000003"/>
    <n v="88222.86"/>
    <n v="30289.1159999999"/>
    <n v="0.34332502936313669"/>
  </r>
  <r>
    <s v="171f369c-bb74-4de3-95a9-5745abcf620e"/>
    <s v="MelIndiaa Merritt"/>
    <n v="42"/>
    <x v="3"/>
    <s v="F"/>
    <s v="India"/>
    <x v="1"/>
    <x v="49"/>
    <x v="9"/>
    <s v="DFW"/>
    <x v="49"/>
    <n v="8799"/>
    <s v="Moderate-haul"/>
    <d v="1899-12-30T12:49:08"/>
    <x v="49"/>
    <d v="2025-01-11T00:00:00"/>
    <d v="1899-12-30T13:29:08"/>
    <d v="1899-12-30T23:15:08"/>
    <d v="1899-12-30T00:40:00"/>
    <d v="1899-12-30T00:40:00"/>
    <n v="40"/>
    <s v="Moderate-delay"/>
    <n v="1319.95"/>
    <x v="0"/>
    <n v="5"/>
    <s v="Vegetarian"/>
    <n v="176.64"/>
    <n v="45473.726425328699"/>
    <s v="Cancelled"/>
    <n v="4.18"/>
    <n v="89352.705000000002"/>
    <n v="50707.277999999998"/>
    <n v="0.56749572382839442"/>
  </r>
  <r>
    <s v="0601a8de-6246-44e2-9eef-55c886135e1a"/>
    <s v="Patrick Torres"/>
    <n v="69"/>
    <x v="1"/>
    <s v="F"/>
    <s v="India"/>
    <x v="1"/>
    <x v="58"/>
    <x v="17"/>
    <s v="DEL"/>
    <x v="58"/>
    <n v="8465"/>
    <s v="Moderate-haul"/>
    <d v="1899-12-30T03:31:04"/>
    <x v="58"/>
    <d v="2025-01-02T00:00:00"/>
    <d v="1899-12-30T05:32:04"/>
    <d v="1899-12-30T14:56:04"/>
    <d v="1899-12-30T02:01:00"/>
    <d v="1899-12-30T02:01:00"/>
    <n v="121"/>
    <s v="Severe-delay"/>
    <n v="1072.26"/>
    <x v="1"/>
    <n v="5"/>
    <s v="Non-Vegetarian"/>
    <n v="159.63999999999999"/>
    <n v="43546.321599213697"/>
    <s v="Cancelled"/>
    <n v="4.2"/>
    <n v="57255.59"/>
    <n v="68656.570000000007"/>
    <n v="1.1991243125780384"/>
  </r>
  <r>
    <s v="19b646b6-7b43-4768-b195-cbd2c5e4f49b"/>
    <s v="Ashley Hall DVM"/>
    <n v="40"/>
    <x v="3"/>
    <s v="M"/>
    <s v="India"/>
    <x v="0"/>
    <x v="58"/>
    <x v="17"/>
    <s v="DEL"/>
    <x v="58"/>
    <n v="8465"/>
    <s v="Moderate-haul"/>
    <d v="1899-12-30T03:31:04"/>
    <x v="58"/>
    <d v="2025-01-15T00:00:00"/>
    <d v="1899-12-30T05:32:04"/>
    <d v="1899-12-30T14:56:04"/>
    <d v="1899-12-30T02:01:00"/>
    <d v="1899-12-30T02:01:00"/>
    <n v="121"/>
    <s v="Severe-delay"/>
    <n v="858.88"/>
    <x v="1"/>
    <n v="3"/>
    <s v="Non-Vegetarian"/>
    <n v="56.23"/>
    <n v="42880.8114390275"/>
    <s v="Cancelled"/>
    <n v="4.62"/>
    <n v="56456.97"/>
    <n v="54979.57"/>
    <n v="0.97383139761131354"/>
  </r>
  <r>
    <s v="8cd9776f-afbb-49b4-8eba-70914a2f2fee"/>
    <s v="Jason Mckinney"/>
    <n v="43"/>
    <x v="3"/>
    <s v="F"/>
    <s v="India"/>
    <x v="0"/>
    <x v="58"/>
    <x v="17"/>
    <s v="DEL"/>
    <x v="58"/>
    <n v="8465"/>
    <s v="Moderate-haul"/>
    <d v="1899-12-30T03:31:04"/>
    <x v="58"/>
    <d v="2025-01-12T00:00:00"/>
    <d v="1899-12-30T05:32:04"/>
    <d v="1899-12-30T14:56:04"/>
    <d v="1899-12-30T02:01:00"/>
    <d v="1899-12-30T02:01:00"/>
    <n v="121"/>
    <s v="Severe-delay"/>
    <n v="153.80000000000001"/>
    <x v="0"/>
    <n v="5"/>
    <s v="Gluten-Free"/>
    <n v="188.45"/>
    <n v="43545.735736385301"/>
    <s v="Cancelled"/>
    <n v="3.49"/>
    <n v="57254.879999999997"/>
    <n v="9880.89"/>
    <n v="0.17257725455017983"/>
  </r>
  <r>
    <s v="a5901ab8-8aef-4c53-8fb8-c045fd850f1b"/>
    <s v="Tiffany Hicks"/>
    <n v="65"/>
    <x v="1"/>
    <s v="M"/>
    <s v="India"/>
    <x v="1"/>
    <x v="58"/>
    <x v="17"/>
    <s v="DEL"/>
    <x v="58"/>
    <n v="8465"/>
    <s v="Moderate-haul"/>
    <d v="1899-12-30T03:31:04"/>
    <x v="58"/>
    <d v="2025-01-15T00:00:00"/>
    <d v="1899-12-30T05:32:04"/>
    <d v="1899-12-30T14:56:04"/>
    <d v="1899-12-30T02:01:00"/>
    <d v="1899-12-30T02:01:00"/>
    <n v="121"/>
    <s v="Severe-delay"/>
    <n v="1380.99"/>
    <x v="2"/>
    <n v="5"/>
    <s v="Non-Vegetarian"/>
    <n v="34.44"/>
    <n v="43129.399830476897"/>
    <s v="Cancelled"/>
    <n v="3.49"/>
    <n v="56755.28"/>
    <n v="88390.25"/>
    <n v="1.5573925456803315"/>
  </r>
  <r>
    <s v="a38c2347-b49e-441e-b530-d546bc7806fd"/>
    <s v="Luis Anderson"/>
    <n v="40"/>
    <x v="3"/>
    <s v="F"/>
    <s v="India"/>
    <x v="1"/>
    <x v="58"/>
    <x v="17"/>
    <s v="DEL"/>
    <x v="58"/>
    <n v="8465"/>
    <s v="Moderate-haul"/>
    <d v="1899-12-30T03:31:04"/>
    <x v="58"/>
    <d v="2025-01-11T00:00:00"/>
    <d v="1899-12-30T05:32:04"/>
    <d v="1899-12-30T14:56:04"/>
    <d v="1899-12-30T02:01:00"/>
    <d v="1899-12-30T02:01:00"/>
    <n v="121"/>
    <s v="Severe-delay"/>
    <n v="859.54"/>
    <x v="2"/>
    <n v="3"/>
    <s v="Vegan"/>
    <n v="16.27"/>
    <n v="43031.976777138501"/>
    <s v="Not Cancelled"/>
    <n v="3.6"/>
    <n v="56638.37"/>
    <n v="55013.81"/>
    <n v="0.97131697116283533"/>
  </r>
  <r>
    <s v="21edd9d2-b603-4cb2-b716-63648e4a72ed"/>
    <s v="Ricardo Thomas"/>
    <n v="39"/>
    <x v="2"/>
    <s v="M"/>
    <s v="India"/>
    <x v="0"/>
    <x v="30"/>
    <x v="13"/>
    <s v="FRA"/>
    <x v="30"/>
    <n v="13175"/>
    <s v="Long-haul"/>
    <d v="1899-12-30T16:22:52"/>
    <x v="30"/>
    <d v="2025-01-09T00:00:00"/>
    <d v="1899-12-30T18:21:52"/>
    <d v="1899-12-30T08:59:52"/>
    <d v="1899-12-30T01:59:00"/>
    <d v="1899-12-30T01:59:00"/>
    <n v="119"/>
    <s v="Moderate-delay"/>
    <n v="955.7"/>
    <x v="0"/>
    <n v="3"/>
    <s v="Gluten-Free"/>
    <n v="192.62"/>
    <n v="66747.052799841797"/>
    <s v="Not Cancelled"/>
    <n v="4.37"/>
    <n v="85096.46"/>
    <n v="61203.32"/>
    <n v="0.71922286779027"/>
  </r>
  <r>
    <s v="664f07d1-cb16-4214-be6c-f920293e4c75"/>
    <s v="Andrea Valencia"/>
    <n v="57"/>
    <x v="3"/>
    <s v="F"/>
    <s v="India"/>
    <x v="0"/>
    <x v="36"/>
    <x v="10"/>
    <s v="IST"/>
    <x v="36"/>
    <n v="11334"/>
    <s v="Long-haul"/>
    <d v="1899-12-30T02:06:20"/>
    <x v="36"/>
    <d v="2025-01-05T00:00:00"/>
    <d v="1899-12-30T03:28:20"/>
    <d v="1899-12-30T16:03:20"/>
    <d v="1899-12-30T01:22:00"/>
    <d v="1899-12-30T01:22:00"/>
    <n v="82"/>
    <s v="Moderate-delay"/>
    <n v="390"/>
    <x v="1"/>
    <n v="5"/>
    <s v="Vegetarian"/>
    <n v="102.29"/>
    <n v="57626.678009262199"/>
    <s v="Not Cancelled"/>
    <n v="3.16"/>
    <n v="74152.009999999995"/>
    <n v="24980.46"/>
    <n v="0.33688176490428245"/>
  </r>
  <r>
    <s v="226548b8-ab16-4fc5-92f3-9c789bb2da0e"/>
    <s v="Angela Evans"/>
    <n v="26"/>
    <x v="0"/>
    <s v="M"/>
    <s v="India"/>
    <x v="1"/>
    <x v="36"/>
    <x v="10"/>
    <s v="IST"/>
    <x v="36"/>
    <n v="11334"/>
    <s v="Long-haul"/>
    <d v="1899-12-30T02:06:20"/>
    <x v="36"/>
    <d v="2025-01-05T00:00:00"/>
    <d v="1899-12-30T03:28:20"/>
    <d v="1899-12-30T16:03:20"/>
    <d v="1899-12-30T01:22:00"/>
    <d v="1899-12-30T01:22:00"/>
    <n v="82"/>
    <s v="Moderate-delay"/>
    <n v="1066.68"/>
    <x v="2"/>
    <n v="5"/>
    <s v="No Preference"/>
    <n v="78.45"/>
    <n v="57316.498403047102"/>
    <s v="Cancelled"/>
    <n v="4.8499999999999996"/>
    <n v="73779.8"/>
    <n v="68283.210000000006"/>
    <n v="0.92550006912461136"/>
  </r>
  <r>
    <s v="bb27d16b-239a-4d28-bfa5-09bfc90b3a85"/>
    <s v="Pamela Morris"/>
    <n v="29"/>
    <x v="0"/>
    <s v="F"/>
    <s v="India"/>
    <x v="0"/>
    <x v="36"/>
    <x v="10"/>
    <s v="IST"/>
    <x v="36"/>
    <n v="11334"/>
    <s v="Long-haul"/>
    <d v="1899-12-30T02:06:20"/>
    <x v="36"/>
    <d v="2025-01-14T00:00:00"/>
    <d v="1899-12-30T03:28:20"/>
    <d v="1899-12-30T16:03:20"/>
    <d v="1899-12-30T01:22:00"/>
    <d v="1899-12-30T01:22:00"/>
    <n v="82"/>
    <s v="Moderate-delay"/>
    <n v="929.09"/>
    <x v="0"/>
    <n v="5"/>
    <s v="No Preference"/>
    <n v="26.34"/>
    <n v="57349.540479564101"/>
    <s v="Not Cancelled"/>
    <n v="3.99"/>
    <n v="73819.45"/>
    <n v="59467.03"/>
    <n v="0.80557400522491029"/>
  </r>
  <r>
    <s v="1a3fd26d-69ae-41d1-9094-3b839d8325b6"/>
    <s v="Crystal Wilson"/>
    <n v="52"/>
    <x v="3"/>
    <s v="F"/>
    <s v="India"/>
    <x v="1"/>
    <x v="36"/>
    <x v="10"/>
    <s v="IST"/>
    <x v="36"/>
    <n v="11334"/>
    <s v="Long-haul"/>
    <d v="1899-12-30T02:06:20"/>
    <x v="36"/>
    <d v="2025-01-12T00:00:00"/>
    <d v="1899-12-30T03:28:20"/>
    <d v="1899-12-30T16:03:20"/>
    <d v="1899-12-30T01:22:00"/>
    <d v="1899-12-30T01:22:00"/>
    <n v="82"/>
    <s v="Moderate-delay"/>
    <n v="1034.0899999999999"/>
    <x v="0"/>
    <n v="5"/>
    <s v="Vegetarian"/>
    <n v="78.75"/>
    <n v="57675.424563160603"/>
    <s v="Cancelled"/>
    <n v="4.29"/>
    <n v="74210.509999999995"/>
    <n v="66197.509999999995"/>
    <n v="0.89202338051577867"/>
  </r>
  <r>
    <s v="dde4f8bb-4aa5-4ee0-8f7d-4248201b818c"/>
    <s v="Bobby Nelson"/>
    <n v="66"/>
    <x v="1"/>
    <s v="M"/>
    <s v="India"/>
    <x v="1"/>
    <x v="36"/>
    <x v="10"/>
    <s v="IST"/>
    <x v="36"/>
    <n v="11334"/>
    <s v="Long-haul"/>
    <d v="1899-12-30T02:06:20"/>
    <x v="36"/>
    <d v="2025-01-10T00:00:00"/>
    <d v="1899-12-30T03:28:20"/>
    <d v="1899-12-30T16:03:20"/>
    <d v="1899-12-30T01:22:00"/>
    <d v="1899-12-30T01:22:00"/>
    <n v="82"/>
    <s v="Moderate-delay"/>
    <n v="916.23"/>
    <x v="2"/>
    <n v="5"/>
    <s v="Non-Vegetarian"/>
    <n v="121.48"/>
    <n v="57184.655082111298"/>
    <s v="Cancelled"/>
    <n v="3.15"/>
    <n v="73621.59"/>
    <n v="58663.02"/>
    <n v="0.79681816162894603"/>
  </r>
  <r>
    <s v="421371b6-8068-4e4a-9b3c-c5addb4f43f2"/>
    <s v="Kathy Mack"/>
    <n v="74"/>
    <x v="4"/>
    <s v="M"/>
    <s v="India"/>
    <x v="0"/>
    <x v="37"/>
    <x v="7"/>
    <s v="HND"/>
    <x v="37"/>
    <n v="9317"/>
    <s v="Long-haul"/>
    <d v="1899-12-30T19:25:04"/>
    <x v="37"/>
    <d v="2025-01-01T00:00:00"/>
    <d v="1899-12-30T20:21:04"/>
    <d v="1899-12-30T06:42:04"/>
    <d v="1899-12-30T00:56:00"/>
    <d v="1899-12-30T00:56:00"/>
    <n v="56"/>
    <s v="Moderate-delay"/>
    <n v="510.76"/>
    <x v="0"/>
    <n v="5"/>
    <s v="No Preference"/>
    <n v="181.16"/>
    <n v="47102.648959973201"/>
    <s v="Cancelled"/>
    <n v="3.83"/>
    <n v="61523.18"/>
    <n v="32724.87"/>
    <n v="0.53191122435478788"/>
  </r>
  <r>
    <s v="726c0892-fb3b-409a-92c0-46f4de051518"/>
    <s v="Christina Robbins"/>
    <n v="51"/>
    <x v="3"/>
    <s v="M"/>
    <s v="India"/>
    <x v="1"/>
    <x v="37"/>
    <x v="7"/>
    <s v="HND"/>
    <x v="37"/>
    <n v="9317"/>
    <s v="Long-haul"/>
    <d v="1899-12-30T19:25:04"/>
    <x v="37"/>
    <d v="2025-01-13T00:00:00"/>
    <d v="1899-12-30T20:21:04"/>
    <d v="1899-12-30T06:42:04"/>
    <d v="1899-12-30T00:56:00"/>
    <d v="1899-12-30T00:56:00"/>
    <n v="56"/>
    <s v="Moderate-delay"/>
    <n v="918.79"/>
    <x v="0"/>
    <n v="5"/>
    <s v="Vegetarian"/>
    <n v="97.83"/>
    <n v="47532.753810903399"/>
    <s v="Cancelled"/>
    <n v="3.25"/>
    <n v="62039.3"/>
    <n v="58822.13"/>
    <n v="0.94814303191686555"/>
  </r>
  <r>
    <s v="ba45f13b-86b2-4c71-b693-a51de997ffc3"/>
    <s v="Jessica Sanders"/>
    <n v="36"/>
    <x v="2"/>
    <s v="F"/>
    <s v="India"/>
    <x v="0"/>
    <x v="37"/>
    <x v="7"/>
    <s v="HND"/>
    <x v="37"/>
    <n v="9317"/>
    <s v="Long-haul"/>
    <d v="1899-12-30T19:25:04"/>
    <x v="37"/>
    <d v="2025-01-15T00:00:00"/>
    <d v="1899-12-30T20:21:04"/>
    <d v="1899-12-30T06:42:04"/>
    <d v="1899-12-30T00:56:00"/>
    <d v="1899-12-30T00:56:00"/>
    <n v="56"/>
    <s v="Moderate-delay"/>
    <n v="1027.21"/>
    <x v="0"/>
    <n v="3"/>
    <s v="Vegetarian"/>
    <n v="160.08000000000001"/>
    <n v="47996.849233517198"/>
    <s v="Cancelled"/>
    <n v="3.08"/>
    <n v="62596.22"/>
    <n v="65773.460000000006"/>
    <n v="1.0507576975095303"/>
  </r>
  <r>
    <s v="f348eea4-d528-4f00-8374-7440f2b75172"/>
    <s v="Mark Gonzalez"/>
    <n v="44"/>
    <x v="3"/>
    <s v="M"/>
    <s v="India"/>
    <x v="0"/>
    <x v="37"/>
    <x v="7"/>
    <s v="HND"/>
    <x v="37"/>
    <n v="9317"/>
    <s v="Long-haul"/>
    <d v="1899-12-30T19:25:04"/>
    <x v="37"/>
    <d v="2025-01-04T00:00:00"/>
    <d v="1899-12-30T20:21:04"/>
    <d v="1899-12-30T06:42:04"/>
    <d v="1899-12-30T00:56:00"/>
    <d v="1899-12-30T00:56:00"/>
    <n v="56"/>
    <s v="Moderate-delay"/>
    <n v="1430.46"/>
    <x v="0"/>
    <n v="5"/>
    <s v="No Preference"/>
    <n v="104.89"/>
    <n v="47821.881276115899"/>
    <s v="Cancelled"/>
    <n v="4.6100000000000003"/>
    <n v="62386.26"/>
    <n v="91570.42"/>
    <n v="1.4677978772890055"/>
  </r>
  <r>
    <s v="2d2cdc2f-717c-498e-8b6c-96c62016ed05"/>
    <s v="Michael Fernandez"/>
    <n v="20"/>
    <x v="0"/>
    <s v="M"/>
    <s v="India"/>
    <x v="0"/>
    <x v="37"/>
    <x v="7"/>
    <s v="HND"/>
    <x v="37"/>
    <n v="9317"/>
    <s v="Long-haul"/>
    <d v="1899-12-30T19:25:04"/>
    <x v="37"/>
    <d v="2025-01-04T00:00:00"/>
    <d v="1899-12-30T20:21:04"/>
    <d v="1899-12-30T06:42:04"/>
    <d v="1899-12-30T00:56:00"/>
    <d v="1899-12-30T00:56:00"/>
    <n v="56"/>
    <s v="Moderate-delay"/>
    <n v="1079.6099999999999"/>
    <x v="2"/>
    <n v="5"/>
    <s v="Non-Vegetarian"/>
    <n v="47.52"/>
    <n v="47486.972138465797"/>
    <s v="Not Cancelled"/>
    <n v="4.5999999999999996"/>
    <n v="61984.37"/>
    <n v="69104.539999999994"/>
    <n v="1.1148704100727327"/>
  </r>
  <r>
    <s v="3ea76346-0bd9-434c-809d-6cd28361fd58"/>
    <s v="Rebecca Green"/>
    <n v="32"/>
    <x v="2"/>
    <s v="M"/>
    <s v="India"/>
    <x v="0"/>
    <x v="38"/>
    <x v="10"/>
    <s v="PVG"/>
    <x v="38"/>
    <n v="5518"/>
    <s v="Moderate-haul"/>
    <d v="1899-12-30T06:12:55"/>
    <x v="38"/>
    <d v="2025-01-04T00:00:00"/>
    <d v="1899-12-30T07:39:55"/>
    <d v="1899-12-30T13:46:55"/>
    <d v="1899-12-30T01:27:00"/>
    <d v="1899-12-30T01:27:00"/>
    <n v="87"/>
    <s v="Moderate-delay"/>
    <n v="876.54"/>
    <x v="1"/>
    <n v="3"/>
    <s v="Vegetarian"/>
    <n v="136.28"/>
    <n v="28147.273248389702"/>
    <s v="Cancelled"/>
    <n v="3.99"/>
    <n v="38776.730000000003"/>
    <n v="56125.82"/>
    <n v="1.4474098254288073"/>
  </r>
  <r>
    <s v="6ac2df3d-0fdc-4ac2-9819-ca58e21029d4"/>
    <s v="Matthew Turner"/>
    <n v="31"/>
    <x v="2"/>
    <s v="F"/>
    <s v="India"/>
    <x v="0"/>
    <x v="0"/>
    <x v="0"/>
    <s v="ORD"/>
    <x v="0"/>
    <n v="11386"/>
    <s v="Long-haul"/>
    <d v="1899-12-30T14:32:05"/>
    <x v="0"/>
    <d v="2025-01-03T00:00:00"/>
    <d v="1899-12-30T16:06:05"/>
    <d v="1899-12-30T04:45:05"/>
    <d v="1899-12-30T01:34:00"/>
    <d v="1899-12-30T01:34:00"/>
    <n v="94"/>
    <s v="Moderate-delay"/>
    <n v="951.38"/>
    <x v="1"/>
    <n v="3"/>
    <s v="Gluten-Free"/>
    <n v="150.41999999999999"/>
    <n v="57609.169096669699"/>
    <s v="Not Cancelled"/>
    <n v="4.87"/>
    <n v="74131"/>
    <n v="60918.400000000001"/>
    <n v="0.821766872158746"/>
  </r>
  <r>
    <s v="d9493da6-8ea2-419b-89d4-dab4e9f9acc6"/>
    <s v="Robert Butler"/>
    <n v="37"/>
    <x v="2"/>
    <s v="F"/>
    <s v="India"/>
    <x v="1"/>
    <x v="0"/>
    <x v="0"/>
    <s v="ORD"/>
    <x v="0"/>
    <n v="11386"/>
    <s v="Long-haul"/>
    <d v="1899-12-30T14:32:05"/>
    <x v="0"/>
    <d v="2025-01-11T00:00:00"/>
    <d v="1899-12-30T16:06:05"/>
    <d v="1899-12-30T04:45:05"/>
    <d v="1899-12-30T01:34:00"/>
    <d v="1899-12-30T01:34:00"/>
    <n v="94"/>
    <s v="Moderate-delay"/>
    <n v="322.02"/>
    <x v="2"/>
    <n v="3"/>
    <s v="Non-Vegetarian"/>
    <n v="67.599999999999994"/>
    <n v="57911.2711828682"/>
    <s v="Not Cancelled"/>
    <n v="3.89"/>
    <n v="74493.53"/>
    <n v="20622.8"/>
    <n v="0.27684014974186349"/>
  </r>
  <r>
    <s v="bd3d460b-eb6a-4eb9-b452-31ee0a5b8cd1"/>
    <s v="Emily Summers"/>
    <n v="64"/>
    <x v="1"/>
    <s v="M"/>
    <s v="India"/>
    <x v="1"/>
    <x v="0"/>
    <x v="0"/>
    <s v="ORD"/>
    <x v="0"/>
    <n v="11386"/>
    <s v="Long-haul"/>
    <d v="1899-12-30T14:32:05"/>
    <x v="0"/>
    <d v="2025-01-15T00:00:00"/>
    <d v="1899-12-30T16:06:05"/>
    <d v="1899-12-30T04:45:05"/>
    <d v="1899-12-30T01:34:00"/>
    <d v="1899-12-30T01:34:00"/>
    <n v="94"/>
    <s v="Moderate-delay"/>
    <n v="752.81"/>
    <x v="1"/>
    <n v="5"/>
    <s v="Vegan"/>
    <n v="83.65"/>
    <n v="58384.758000773501"/>
    <s v="Not Cancelled"/>
    <n v="3.56"/>
    <n v="75061.710000000006"/>
    <n v="48196.57"/>
    <n v="0.64209261952598728"/>
  </r>
  <r>
    <s v="fad3c3a7-a904-4d9a-8ca5-3ad07cdc3279"/>
    <s v="Jeffrey Miller"/>
    <n v="56"/>
    <x v="3"/>
    <s v="F"/>
    <s v="India"/>
    <x v="1"/>
    <x v="0"/>
    <x v="0"/>
    <s v="ORD"/>
    <x v="0"/>
    <n v="11386"/>
    <s v="Long-haul"/>
    <d v="1899-12-30T14:32:05"/>
    <x v="0"/>
    <d v="2025-01-05T00:00:00"/>
    <d v="1899-12-30T16:06:05"/>
    <d v="1899-12-30T04:45:05"/>
    <d v="1899-12-30T01:34:00"/>
    <d v="1899-12-30T01:34:00"/>
    <n v="94"/>
    <s v="Moderate-delay"/>
    <n v="479.66"/>
    <x v="1"/>
    <n v="5"/>
    <s v="No Preference"/>
    <n v="141.77000000000001"/>
    <n v="58210.301779916103"/>
    <s v="Not Cancelled"/>
    <n v="3.51"/>
    <n v="74852.36"/>
    <n v="30726.59"/>
    <n v="0.41049594161092584"/>
  </r>
  <r>
    <s v="5571cbdb-8249-4702-a6a5-376fb8b867a1"/>
    <s v="Andrew Sanchez"/>
    <n v="72"/>
    <x v="4"/>
    <s v="M"/>
    <s v="India"/>
    <x v="0"/>
    <x v="0"/>
    <x v="0"/>
    <s v="ORD"/>
    <x v="0"/>
    <n v="11386"/>
    <s v="Long-haul"/>
    <d v="1899-12-30T14:32:05"/>
    <x v="0"/>
    <d v="2025-01-11T00:00:00"/>
    <d v="1899-12-30T16:06:05"/>
    <d v="1899-12-30T04:45:05"/>
    <d v="1899-12-30T01:34:00"/>
    <d v="1899-12-30T01:34:00"/>
    <n v="94"/>
    <s v="Moderate-delay"/>
    <n v="378.02"/>
    <x v="0"/>
    <n v="5"/>
    <s v="Non-Vegetarian"/>
    <n v="152.53"/>
    <n v="57504.651776522602"/>
    <s v="Cancelled"/>
    <n v="3.03"/>
    <n v="74005.58"/>
    <n v="24223.79"/>
    <n v="0.32732383152729833"/>
  </r>
  <r>
    <s v="959bd0fa-3e8b-4673-ae9d-f44f011c5407"/>
    <s v="Gregory Woods"/>
    <n v="60"/>
    <x v="1"/>
    <s v="M"/>
    <s v="India"/>
    <x v="1"/>
    <x v="0"/>
    <x v="0"/>
    <s v="ORD"/>
    <x v="0"/>
    <n v="11386"/>
    <s v="Long-haul"/>
    <d v="1899-12-30T14:32:05"/>
    <x v="0"/>
    <d v="2025-01-09T00:00:00"/>
    <d v="1899-12-30T16:06:05"/>
    <d v="1899-12-30T04:45:05"/>
    <d v="1899-12-30T01:34:00"/>
    <d v="1899-12-30T01:34:00"/>
    <n v="94"/>
    <s v="Moderate-delay"/>
    <n v="152.52000000000001"/>
    <x v="2"/>
    <n v="5"/>
    <s v="Vegetarian"/>
    <n v="29.65"/>
    <n v="57470.8664125746"/>
    <s v="Not Cancelled"/>
    <n v="4.66"/>
    <n v="73965.039999999994"/>
    <n v="9767.2099999999991"/>
    <n v="0.13205170983480843"/>
  </r>
  <r>
    <s v="8c5abe17-58c8-4784-a0b5-f14de5649905"/>
    <s v="David Fox II"/>
    <n v="20"/>
    <x v="0"/>
    <s v="F"/>
    <s v="India"/>
    <x v="1"/>
    <x v="0"/>
    <x v="0"/>
    <s v="ORD"/>
    <x v="0"/>
    <n v="11386"/>
    <s v="Long-haul"/>
    <d v="1899-12-30T14:32:05"/>
    <x v="0"/>
    <d v="2025-01-08T00:00:00"/>
    <d v="1899-12-30T16:06:05"/>
    <d v="1899-12-30T04:45:05"/>
    <d v="1899-12-30T01:34:00"/>
    <d v="1899-12-30T01:34:00"/>
    <n v="94"/>
    <s v="Moderate-delay"/>
    <n v="1329.83"/>
    <x v="0"/>
    <n v="5"/>
    <s v="Non-Vegetarian"/>
    <n v="199.95"/>
    <n v="57872.424975984497"/>
    <s v="Not Cancelled"/>
    <n v="3.28"/>
    <n v="74446.91"/>
    <n v="85149.11"/>
    <n v="1.1437561344050411"/>
  </r>
  <r>
    <s v="b0ffeabd-6e86-4c32-a658-f416fc21aa54"/>
    <s v="Mason Keller"/>
    <n v="47"/>
    <x v="3"/>
    <s v="F"/>
    <s v="India"/>
    <x v="1"/>
    <x v="0"/>
    <x v="0"/>
    <s v="ORD"/>
    <x v="0"/>
    <n v="11386"/>
    <s v="Long-haul"/>
    <d v="1899-12-30T14:32:05"/>
    <x v="0"/>
    <d v="2025-01-04T00:00:00"/>
    <d v="1899-12-30T16:06:05"/>
    <d v="1899-12-30T04:45:05"/>
    <d v="1899-12-30T01:34:00"/>
    <d v="1899-12-30T01:34:00"/>
    <n v="94"/>
    <s v="Moderate-delay"/>
    <n v="172.49"/>
    <x v="1"/>
    <n v="5"/>
    <s v="Gluten-Free"/>
    <n v="101.34"/>
    <n v="57602.290905820701"/>
    <s v="Cancelled"/>
    <n v="4.25"/>
    <n v="74122.75"/>
    <n v="11059.63"/>
    <n v="0.14920695737813289"/>
  </r>
  <r>
    <s v="3ddf17af-6d2f-4699-80ec-c70d41b8932b"/>
    <s v="Dawn Bruce"/>
    <n v="20"/>
    <x v="0"/>
    <s v="F"/>
    <s v="India"/>
    <x v="1"/>
    <x v="0"/>
    <x v="0"/>
    <s v="ORD"/>
    <x v="0"/>
    <n v="11386"/>
    <s v="Long-haul"/>
    <d v="1899-12-30T14:32:05"/>
    <x v="0"/>
    <d v="2025-01-08T00:00:00"/>
    <d v="1899-12-30T16:06:05"/>
    <d v="1899-12-30T04:45:05"/>
    <d v="1899-12-30T01:34:00"/>
    <d v="1899-12-30T01:34:00"/>
    <n v="94"/>
    <s v="Moderate-delay"/>
    <n v="198.94"/>
    <x v="0"/>
    <n v="5"/>
    <s v="Vegetarian"/>
    <n v="103.62"/>
    <n v="57914.568746909499"/>
    <s v="Not Cancelled"/>
    <n v="4.4800000000000004"/>
    <n v="74497.48"/>
    <n v="12752.88"/>
    <n v="0.17118538774734393"/>
  </r>
  <r>
    <s v="c908dd29-3b2d-40c4-bf97-9386c2727e72"/>
    <s v="Raymond Gill"/>
    <n v="23"/>
    <x v="0"/>
    <s v="M"/>
    <s v="India"/>
    <x v="1"/>
    <x v="0"/>
    <x v="0"/>
    <s v="ORD"/>
    <x v="0"/>
    <n v="11386"/>
    <s v="Long-haul"/>
    <d v="1899-12-30T14:32:05"/>
    <x v="0"/>
    <d v="2025-01-03T00:00:00"/>
    <d v="1899-12-30T16:06:05"/>
    <d v="1899-12-30T04:45:05"/>
    <d v="1899-12-30T01:34:00"/>
    <d v="1899-12-30T01:34:00"/>
    <n v="94"/>
    <s v="Moderate-delay"/>
    <n v="1360.12"/>
    <x v="2"/>
    <n v="5"/>
    <s v="Non-Vegetarian"/>
    <n v="44.06"/>
    <n v="57975.1214775345"/>
    <s v="Cancelled"/>
    <n v="4.62"/>
    <n v="74570.149999999994"/>
    <n v="87056.49"/>
    <n v="1.1674442119266222"/>
  </r>
  <r>
    <s v="b752c1d5-d5fb-4ab6-815c-eb6a834e69c4"/>
    <s v="Corey Evans"/>
    <n v="67"/>
    <x v="1"/>
    <s v="M"/>
    <s v="India"/>
    <x v="0"/>
    <x v="0"/>
    <x v="0"/>
    <s v="ORD"/>
    <x v="0"/>
    <n v="11386"/>
    <s v="Long-haul"/>
    <d v="1899-12-30T14:32:05"/>
    <x v="0"/>
    <d v="2025-01-15T00:00:00"/>
    <d v="1899-12-30T16:06:05"/>
    <d v="1899-12-30T04:45:05"/>
    <d v="1899-12-30T01:34:00"/>
    <d v="1899-12-30T01:34:00"/>
    <n v="94"/>
    <s v="Moderate-delay"/>
    <n v="1422.6"/>
    <x v="2"/>
    <n v="5"/>
    <s v="Non-Vegetarian"/>
    <n v="99.18"/>
    <n v="57560.6003421528"/>
    <s v="Cancelled"/>
    <n v="4.7"/>
    <n v="74072.72"/>
    <n v="91066.240000000005"/>
    <n v="1.2294167137375271"/>
  </r>
  <r>
    <s v="36276d9c-8804-45a4-8ffe-ec84052ece19"/>
    <s v="Tonya Taylor"/>
    <n v="69"/>
    <x v="1"/>
    <s v="F"/>
    <s v="India"/>
    <x v="1"/>
    <x v="0"/>
    <x v="0"/>
    <s v="ORD"/>
    <x v="0"/>
    <n v="11386"/>
    <s v="Long-haul"/>
    <d v="1899-12-30T14:32:05"/>
    <x v="0"/>
    <d v="2025-01-07T00:00:00"/>
    <d v="1899-12-30T16:06:05"/>
    <d v="1899-12-30T04:45:05"/>
    <d v="1899-12-30T01:34:00"/>
    <d v="1899-12-30T01:34:00"/>
    <n v="94"/>
    <s v="Moderate-delay"/>
    <n v="1356.72"/>
    <x v="1"/>
    <n v="5"/>
    <s v="No Preference"/>
    <n v="68.97"/>
    <n v="57889.0939509905"/>
    <s v="Not Cancelled"/>
    <n v="3.09"/>
    <n v="74466.91"/>
    <n v="86843.87"/>
    <n v="1.1662075141831452"/>
  </r>
  <r>
    <s v="15188ffb-37e2-4237-b167-fdaac3d1e354"/>
    <s v="Erik Fowler"/>
    <n v="64"/>
    <x v="1"/>
    <s v="F"/>
    <s v="India"/>
    <x v="1"/>
    <x v="1"/>
    <x v="1"/>
    <s v="PEK"/>
    <x v="1"/>
    <n v="3448"/>
    <s v="Short-haul "/>
    <d v="1899-12-30T21:02:56"/>
    <x v="1"/>
    <d v="2025-01-08T00:00:00"/>
    <d v="1899-12-30T21:52:56"/>
    <d v="1899-12-30T01:41:56"/>
    <d v="1899-12-30T00:50:00"/>
    <d v="1899-12-30T00:50:00"/>
    <n v="50"/>
    <s v="Moderate-delay"/>
    <n v="735.03"/>
    <x v="0"/>
    <n v="5"/>
    <s v="No Preference"/>
    <n v="159.01"/>
    <n v="17868.6027340129"/>
    <s v="Not Cancelled"/>
    <n v="3.71"/>
    <n v="26442.32"/>
    <n v="47073.72"/>
    <n v="1.7802416731966031"/>
  </r>
  <r>
    <s v="8ce5f78e-57ca-42dc-baff-6a068c215ba4"/>
    <s v="Mrs. Krystal Taylor"/>
    <n v="31"/>
    <x v="2"/>
    <s v="M"/>
    <s v="India"/>
    <x v="1"/>
    <x v="1"/>
    <x v="1"/>
    <s v="PEK"/>
    <x v="1"/>
    <n v="3448"/>
    <s v="Short-haul "/>
    <d v="1899-12-30T21:02:56"/>
    <x v="1"/>
    <d v="2025-01-08T00:00:00"/>
    <d v="1899-12-30T21:52:56"/>
    <d v="1899-12-30T01:41:56"/>
    <d v="1899-12-30T00:50:00"/>
    <d v="1899-12-30T00:50:00"/>
    <n v="50"/>
    <s v="Moderate-delay"/>
    <n v="704.11"/>
    <x v="1"/>
    <n v="3"/>
    <s v="Gluten-Free"/>
    <n v="90.61"/>
    <n v="18186.822113415601"/>
    <s v="Cancelled"/>
    <n v="3.79"/>
    <n v="26824.19"/>
    <n v="45081.16"/>
    <n v="1.6806158918498566"/>
  </r>
  <r>
    <s v="860bb9a2-e17b-46f6-826b-afd6cdcbeecd"/>
    <s v="Christopher Rojas"/>
    <n v="59"/>
    <x v="3"/>
    <s v="M"/>
    <s v="India"/>
    <x v="1"/>
    <x v="1"/>
    <x v="1"/>
    <s v="PEK"/>
    <x v="1"/>
    <n v="3448"/>
    <s v="Short-haul "/>
    <d v="1899-12-30T21:02:56"/>
    <x v="1"/>
    <d v="2025-01-12T00:00:00"/>
    <d v="1899-12-30T21:52:56"/>
    <d v="1899-12-30T01:41:56"/>
    <d v="1899-12-30T00:50:00"/>
    <d v="1899-12-30T00:50:00"/>
    <n v="50"/>
    <s v="Moderate-delay"/>
    <n v="1289.3499999999999"/>
    <x v="2"/>
    <n v="5"/>
    <s v="Gluten-Free"/>
    <n v="97.52"/>
    <n v="18554.3373439928"/>
    <s v="Not Cancelled"/>
    <n v="3.81"/>
    <n v="27265.200000000001"/>
    <n v="82537.899999999994"/>
    <n v="3.0272251808165715"/>
  </r>
  <r>
    <s v="1cce6cd6-e4a2-45fd-abe2-604e35f8be1f"/>
    <s v="Rachel Perez"/>
    <n v="45"/>
    <x v="3"/>
    <s v="M"/>
    <s v="India"/>
    <x v="0"/>
    <x v="1"/>
    <x v="1"/>
    <s v="PEK"/>
    <x v="1"/>
    <n v="3448"/>
    <s v="Short-haul "/>
    <d v="1899-12-30T21:02:56"/>
    <x v="1"/>
    <d v="2025-01-06T00:00:00"/>
    <d v="1899-12-30T21:52:56"/>
    <d v="1899-12-30T01:41:56"/>
    <d v="1899-12-30T00:50:00"/>
    <d v="1899-12-30T00:50:00"/>
    <n v="50"/>
    <s v="Moderate-delay"/>
    <n v="1457.26"/>
    <x v="1"/>
    <n v="5"/>
    <s v="Gluten-Free"/>
    <n v="20.22"/>
    <n v="18602.086771768802"/>
    <s v="Cancelled"/>
    <n v="4.99"/>
    <n v="27322.5"/>
    <n v="93268.68"/>
    <n v="3.4136217403239084"/>
  </r>
  <r>
    <s v="71f9962c-6b93-4013-9010-d389d4f65fc1"/>
    <s v="Hector Castillo"/>
    <n v="75"/>
    <x v="4"/>
    <s v="M"/>
    <s v="India"/>
    <x v="1"/>
    <x v="1"/>
    <x v="1"/>
    <s v="PEK"/>
    <x v="1"/>
    <n v="3448"/>
    <s v="Short-haul "/>
    <d v="1899-12-30T21:02:56"/>
    <x v="1"/>
    <d v="2025-01-11T00:00:00"/>
    <d v="1899-12-30T21:52:56"/>
    <d v="1899-12-30T01:41:56"/>
    <d v="1899-12-30T00:50:00"/>
    <d v="1899-12-30T00:50:00"/>
    <n v="50"/>
    <s v="Moderate-delay"/>
    <n v="1052.56"/>
    <x v="2"/>
    <n v="5"/>
    <s v="Gluten-Free"/>
    <n v="185.41"/>
    <n v="17969.8419447749"/>
    <s v="Cancelled"/>
    <n v="4.42"/>
    <n v="26563.81"/>
    <n v="67400.92"/>
    <n v="2.5373212652853638"/>
  </r>
  <r>
    <s v="851e8e3a-6fd5-42ee-ae40-af0eeb880221"/>
    <s v="Jason Marshall DVM"/>
    <n v="40"/>
    <x v="3"/>
    <s v="M"/>
    <s v="India"/>
    <x v="0"/>
    <x v="1"/>
    <x v="1"/>
    <s v="PEK"/>
    <x v="1"/>
    <n v="3448"/>
    <s v="Short-haul "/>
    <d v="1899-12-30T21:02:56"/>
    <x v="1"/>
    <d v="2025-01-03T00:00:00"/>
    <d v="1899-12-30T21:52:56"/>
    <d v="1899-12-30T01:41:56"/>
    <d v="1899-12-30T00:50:00"/>
    <d v="1899-12-30T00:50:00"/>
    <n v="50"/>
    <s v="Moderate-delay"/>
    <n v="774.82"/>
    <x v="0"/>
    <n v="3"/>
    <s v="Gluten-Free"/>
    <n v="68.44"/>
    <n v="17824.253498117199"/>
    <s v="Cancelled"/>
    <n v="5"/>
    <n v="26389.1"/>
    <n v="49602.17"/>
    <n v="1.8796461417782342"/>
  </r>
  <r>
    <s v="ceb076b4-a7bf-438c-bb13-fd490247a516"/>
    <s v="Samuel Andrews"/>
    <n v="54"/>
    <x v="3"/>
    <s v="M"/>
    <s v="India"/>
    <x v="1"/>
    <x v="1"/>
    <x v="1"/>
    <s v="PEK"/>
    <x v="1"/>
    <n v="3448"/>
    <s v="Short-haul "/>
    <d v="1899-12-30T21:02:56"/>
    <x v="1"/>
    <d v="2025-01-06T00:00:00"/>
    <d v="1899-12-30T21:52:56"/>
    <d v="1899-12-30T01:41:56"/>
    <d v="1899-12-30T00:50:00"/>
    <d v="1899-12-30T00:50:00"/>
    <n v="50"/>
    <s v="Moderate-delay"/>
    <n v="137.03"/>
    <x v="2"/>
    <n v="5"/>
    <s v="Gluten-Free"/>
    <n v="114.76"/>
    <n v="18670.984171581302"/>
    <s v="Cancelled"/>
    <n v="3.52"/>
    <n v="27405.18"/>
    <n v="8792.8700000000008"/>
    <n v="0.32084700775546815"/>
  </r>
  <r>
    <s v="a70f45a6-0de7-4ed6-af71-e3a759d66753"/>
    <s v="Maria Arroyo"/>
    <n v="59"/>
    <x v="3"/>
    <s v="F"/>
    <s v="India"/>
    <x v="1"/>
    <x v="1"/>
    <x v="1"/>
    <s v="PEK"/>
    <x v="1"/>
    <n v="3448"/>
    <s v="Short-haul "/>
    <d v="1899-12-30T21:02:56"/>
    <x v="1"/>
    <d v="2025-01-02T00:00:00"/>
    <d v="1899-12-30T21:52:56"/>
    <d v="1899-12-30T01:41:56"/>
    <d v="1899-12-30T00:50:00"/>
    <d v="1899-12-30T00:50:00"/>
    <n v="50"/>
    <s v="Moderate-delay"/>
    <n v="920.55"/>
    <x v="0"/>
    <n v="5"/>
    <s v="Gluten-Free"/>
    <n v="45.32"/>
    <n v="18420.705388644401"/>
    <s v="Cancelled"/>
    <n v="4.22"/>
    <n v="27104.85"/>
    <n v="58924.26"/>
    <n v="2.1739378745870206"/>
  </r>
  <r>
    <s v="0096b309-8b89-4716-a05c-bfb01bca7a4a"/>
    <s v="Larry Taylor"/>
    <n v="69"/>
    <x v="1"/>
    <s v="F"/>
    <s v="India"/>
    <x v="1"/>
    <x v="1"/>
    <x v="1"/>
    <s v="PEK"/>
    <x v="1"/>
    <n v="3448"/>
    <s v="Short-haul "/>
    <d v="1899-12-30T21:02:56"/>
    <x v="1"/>
    <d v="2025-01-13T00:00:00"/>
    <d v="1899-12-30T21:52:56"/>
    <d v="1899-12-30T01:41:56"/>
    <d v="1899-12-30T00:50:00"/>
    <d v="1899-12-30T00:50:00"/>
    <n v="50"/>
    <s v="Moderate-delay"/>
    <n v="1123.95"/>
    <x v="0"/>
    <n v="5"/>
    <s v="Vegetarian"/>
    <n v="173.43"/>
    <n v="18352.6896606437"/>
    <s v="Cancelled"/>
    <n v="4.01"/>
    <n v="27023.23"/>
    <n v="71967.490000000005"/>
    <n v="2.6631712789329773"/>
  </r>
  <r>
    <s v="82a82691-ae73-4ef8-be21-e580e503bc57"/>
    <s v="Christopher Hall"/>
    <n v="29"/>
    <x v="0"/>
    <s v="F"/>
    <s v="India"/>
    <x v="0"/>
    <x v="1"/>
    <x v="1"/>
    <s v="PEK"/>
    <x v="1"/>
    <n v="3448"/>
    <s v="Short-haul "/>
    <d v="1899-12-30T21:02:56"/>
    <x v="1"/>
    <d v="2025-01-15T00:00:00"/>
    <d v="1899-12-30T21:52:56"/>
    <d v="1899-12-30T01:41:56"/>
    <d v="1899-12-30T00:50:00"/>
    <d v="1899-12-30T00:50:00"/>
    <n v="50"/>
    <s v="Moderate-delay"/>
    <n v="1332.96"/>
    <x v="0"/>
    <n v="5"/>
    <s v="Gluten-Free"/>
    <n v="125.26"/>
    <n v="18567.584079296801"/>
    <s v="Not Cancelled"/>
    <n v="4.6100000000000003"/>
    <n v="27281.1"/>
    <n v="85334.49"/>
    <n v="3.1279710128990406"/>
  </r>
  <r>
    <s v="9f572b45-8a8d-42d9-b145-13279006091f"/>
    <s v="Gabriel Cooper"/>
    <n v="35"/>
    <x v="2"/>
    <s v="F"/>
    <s v="India"/>
    <x v="0"/>
    <x v="1"/>
    <x v="1"/>
    <s v="PEK"/>
    <x v="1"/>
    <n v="3448"/>
    <s v="Short-haul "/>
    <d v="1899-12-30T21:02:56"/>
    <x v="1"/>
    <d v="2025-01-14T00:00:00"/>
    <d v="1899-12-30T21:52:56"/>
    <d v="1899-12-30T01:41:56"/>
    <d v="1899-12-30T00:50:00"/>
    <d v="1899-12-30T00:50:00"/>
    <n v="50"/>
    <s v="Moderate-delay"/>
    <n v="631.73"/>
    <x v="0"/>
    <n v="3"/>
    <s v="Vegan"/>
    <n v="51.48"/>
    <n v="18063.737056501999"/>
    <s v="Cancelled"/>
    <n v="4.5999999999999996"/>
    <n v="26676.48"/>
    <n v="40441.019999999997"/>
    <n v="1.5159803692241254"/>
  </r>
  <r>
    <s v="50390c8d-dd6c-4953-9fd1-f83679facea7"/>
    <s v="Jared Thomas"/>
    <n v="28"/>
    <x v="0"/>
    <s v="M"/>
    <s v="India"/>
    <x v="0"/>
    <x v="1"/>
    <x v="1"/>
    <s v="PEK"/>
    <x v="1"/>
    <n v="3448"/>
    <s v="Short-haul "/>
    <d v="1899-12-30T21:02:56"/>
    <x v="1"/>
    <d v="2025-01-11T00:00:00"/>
    <d v="1899-12-30T21:52:56"/>
    <d v="1899-12-30T01:41:56"/>
    <d v="1899-12-30T00:50:00"/>
    <d v="1899-12-30T00:50:00"/>
    <n v="50"/>
    <s v="Moderate-delay"/>
    <n v="827.27"/>
    <x v="2"/>
    <n v="5"/>
    <s v="Vegetarian"/>
    <n v="183.82"/>
    <n v="18120.8043498402"/>
    <s v="Cancelled"/>
    <n v="4.96"/>
    <n v="26744.97"/>
    <n v="52982.04"/>
    <n v="1.9810095131907046"/>
  </r>
  <r>
    <s v="3cda6e41-11e2-483f-af0b-d93a83e4f8e9"/>
    <s v="Daniel Stanton"/>
    <n v="61"/>
    <x v="1"/>
    <s v="F"/>
    <s v="India"/>
    <x v="1"/>
    <x v="2"/>
    <x v="2"/>
    <s v="ATL"/>
    <x v="2"/>
    <n v="10686"/>
    <s v="Long-haul"/>
    <d v="1899-12-30T09:53:09"/>
    <x v="2"/>
    <d v="2025-01-10T00:00:00"/>
    <d v="1899-12-30T11:21:09"/>
    <d v="1899-12-30T23:13:09"/>
    <d v="1899-12-30T01:28:00"/>
    <d v="1899-12-30T01:28:00"/>
    <n v="88"/>
    <s v="Moderate-delay"/>
    <n v="71.81"/>
    <x v="0"/>
    <n v="5"/>
    <s v="Gluten-Free"/>
    <n v="52.63"/>
    <n v="54856.0572536611"/>
    <s v="Cancelled"/>
    <n v="4.4000000000000004"/>
    <n v="70827.27"/>
    <n v="4606.37"/>
    <n v="6.5036673021563587E-2"/>
  </r>
  <r>
    <s v="ea4616eb-fbbc-4ed4-bf79-f67647686ef8"/>
    <s v="Christopher Williams"/>
    <n v="37"/>
    <x v="2"/>
    <s v="F"/>
    <s v="India"/>
    <x v="0"/>
    <x v="2"/>
    <x v="2"/>
    <s v="ATL"/>
    <x v="2"/>
    <n v="10686"/>
    <s v="Long-haul"/>
    <d v="1899-12-30T09:53:09"/>
    <x v="2"/>
    <d v="2025-01-14T00:00:00"/>
    <d v="1899-12-30T11:21:09"/>
    <d v="1899-12-30T23:13:09"/>
    <d v="1899-12-30T01:28:00"/>
    <d v="1899-12-30T01:28:00"/>
    <n v="88"/>
    <s v="Moderate-delay"/>
    <n v="1335.73"/>
    <x v="0"/>
    <n v="3"/>
    <s v="Vegetarian"/>
    <n v="46.54"/>
    <n v="54336.366025050098"/>
    <s v="Cancelled"/>
    <n v="4.83"/>
    <n v="70203.64"/>
    <n v="85496.03"/>
    <n v="1.2178290185523144"/>
  </r>
  <r>
    <s v="edf75cf6-dce2-489a-8057-71dfdd8bef00"/>
    <s v="Robert Thomas"/>
    <n v="23"/>
    <x v="0"/>
    <s v="F"/>
    <s v="India"/>
    <x v="0"/>
    <x v="2"/>
    <x v="2"/>
    <s v="ATL"/>
    <x v="2"/>
    <n v="10686"/>
    <s v="Long-haul"/>
    <d v="1899-12-30T09:53:09"/>
    <x v="2"/>
    <d v="2025-01-09T00:00:00"/>
    <d v="1899-12-30T11:21:09"/>
    <d v="1899-12-30T23:13:09"/>
    <d v="1899-12-30T01:28:00"/>
    <d v="1899-12-30T01:28:00"/>
    <n v="88"/>
    <s v="Moderate-delay"/>
    <n v="1317.2"/>
    <x v="2"/>
    <n v="5"/>
    <s v="No Preference"/>
    <n v="70.040000000000006"/>
    <n v="54392.616414057702"/>
    <s v="Cancelled"/>
    <n v="4.78"/>
    <n v="70271.14"/>
    <n v="84314.81"/>
    <n v="1.1998497533980521"/>
  </r>
  <r>
    <s v="6b5aafbd-cf10-42f2-92c6-128179769895"/>
    <s v="Daniel Bishop"/>
    <n v="44"/>
    <x v="3"/>
    <s v="F"/>
    <s v="India"/>
    <x v="1"/>
    <x v="2"/>
    <x v="2"/>
    <s v="ATL"/>
    <x v="2"/>
    <n v="10686"/>
    <s v="Long-haul"/>
    <d v="1899-12-30T09:53:09"/>
    <x v="2"/>
    <d v="2025-01-08T00:00:00"/>
    <d v="1899-12-30T11:21:09"/>
    <d v="1899-12-30T23:13:09"/>
    <d v="1899-12-30T01:28:00"/>
    <d v="1899-12-30T01:28:00"/>
    <n v="88"/>
    <s v="Moderate-delay"/>
    <n v="302.05"/>
    <x v="0"/>
    <n v="5"/>
    <s v="Vegan"/>
    <n v="73.959999999999994"/>
    <n v="54482.403734057603"/>
    <s v="Cancelled"/>
    <n v="3.94"/>
    <n v="70378.880000000005"/>
    <n v="19345.990000000002"/>
    <n v="0.27488345935598862"/>
  </r>
  <r>
    <s v="59245438-199f-4e37-a625-f15fb3c0f9d8"/>
    <s v="Victoria Hughes"/>
    <n v="26"/>
    <x v="0"/>
    <s v="M"/>
    <s v="India"/>
    <x v="1"/>
    <x v="2"/>
    <x v="2"/>
    <s v="ATL"/>
    <x v="2"/>
    <n v="10686"/>
    <s v="Long-haul"/>
    <d v="1899-12-30T09:53:09"/>
    <x v="2"/>
    <d v="2025-01-01T00:00:00"/>
    <d v="1899-12-30T11:21:09"/>
    <d v="1899-12-30T23:13:09"/>
    <d v="1899-12-30T01:28:00"/>
    <d v="1899-12-30T01:28:00"/>
    <n v="88"/>
    <s v="Moderate-delay"/>
    <n v="955.95"/>
    <x v="0"/>
    <n v="5"/>
    <s v="No Preference"/>
    <n v="11.45"/>
    <n v="54251.3799647696"/>
    <s v="Not Cancelled"/>
    <n v="3.4"/>
    <n v="70101.66"/>
    <n v="61183.09"/>
    <n v="0.87277662183748561"/>
  </r>
  <r>
    <s v="55a93400-f05e-4e5d-b67b-84e29b58d1fb"/>
    <s v="Ryan Stevens"/>
    <n v="52"/>
    <x v="3"/>
    <s v="F"/>
    <s v="India"/>
    <x v="0"/>
    <x v="2"/>
    <x v="2"/>
    <s v="ATL"/>
    <x v="2"/>
    <n v="10686"/>
    <s v="Long-haul"/>
    <d v="1899-12-30T09:53:09"/>
    <x v="2"/>
    <d v="2025-01-01T00:00:00"/>
    <d v="1899-12-30T11:21:09"/>
    <d v="1899-12-30T23:13:09"/>
    <d v="1899-12-30T01:28:00"/>
    <d v="1899-12-30T01:28:00"/>
    <n v="88"/>
    <s v="Moderate-delay"/>
    <n v="1262.28"/>
    <x v="0"/>
    <n v="5"/>
    <s v="No Preference"/>
    <n v="121.86"/>
    <n v="54797.455221403499"/>
    <s v="Cancelled"/>
    <n v="4.54"/>
    <n v="70756.95"/>
    <n v="80810.289999999994"/>
    <n v="1.1420827212026521"/>
  </r>
  <r>
    <s v="8d9ccf1d-6c28-45d5-9b37-0b6c6328f795"/>
    <s v="Misty Hall"/>
    <n v="65"/>
    <x v="1"/>
    <s v="M"/>
    <s v="India"/>
    <x v="0"/>
    <x v="3"/>
    <x v="3"/>
    <s v="PEK"/>
    <x v="3"/>
    <n v="14253"/>
    <s v="Long-haul"/>
    <d v="1899-12-30T17:08:15"/>
    <x v="3"/>
    <d v="2025-01-05T00:00:00"/>
    <d v="1899-12-30T18:32:15"/>
    <d v="1899-12-30T10:22:15"/>
    <d v="1899-12-30T01:24:00"/>
    <d v="1899-12-30T01:24:00"/>
    <n v="126"/>
    <s v="Severe-delay"/>
    <n v="1084.5899999999999"/>
    <x v="1"/>
    <n v="5"/>
    <s v="Vegan"/>
    <n v="151.77000000000001"/>
    <n v="72015.013405990801"/>
    <s v="Cancelled"/>
    <n v="4.51"/>
    <n v="91418.02"/>
    <n v="69444.11"/>
    <n v="0.75963261947699146"/>
  </r>
  <r>
    <s v="0b5cab74-1a03-4d36-97a7-67adf80a0d4e"/>
    <s v="Matthew Gibbs"/>
    <n v="29"/>
    <x v="0"/>
    <s v="F"/>
    <s v="India"/>
    <x v="1"/>
    <x v="3"/>
    <x v="3"/>
    <s v="PEK"/>
    <x v="3"/>
    <n v="14253"/>
    <s v="Long-haul"/>
    <d v="1899-12-30T17:08:15"/>
    <x v="3"/>
    <d v="2025-01-07T00:00:00"/>
    <d v="1899-12-30T18:32:15"/>
    <d v="1899-12-30T10:22:15"/>
    <d v="1899-12-30T01:24:00"/>
    <d v="1899-12-30T01:24:00"/>
    <n v="126"/>
    <s v="Severe-delay"/>
    <n v="1447.94"/>
    <x v="1"/>
    <n v="5"/>
    <s v="Vegetarian"/>
    <n v="5.9"/>
    <n v="72240.894082083105"/>
    <s v="Not Cancelled"/>
    <n v="4.3899999999999997"/>
    <n v="91689.07"/>
    <n v="92669.34"/>
    <n v="1.0106912416060059"/>
  </r>
  <r>
    <s v="b6007ef9-188d-4cbe-a5e7-baa61cc4933e"/>
    <s v="Jeffrey Woods"/>
    <n v="73"/>
    <x v="4"/>
    <s v="M"/>
    <s v="India"/>
    <x v="1"/>
    <x v="3"/>
    <x v="3"/>
    <s v="PEK"/>
    <x v="3"/>
    <n v="14253"/>
    <s v="Long-haul"/>
    <d v="1899-12-30T17:08:15"/>
    <x v="3"/>
    <d v="2025-01-13T00:00:00"/>
    <d v="1899-12-30T18:32:15"/>
    <d v="1899-12-30T10:22:15"/>
    <d v="1899-12-30T01:24:00"/>
    <d v="1899-12-30T01:24:00"/>
    <n v="126"/>
    <s v="Severe-delay"/>
    <n v="116.56"/>
    <x v="2"/>
    <n v="5"/>
    <s v="Non-Vegetarian"/>
    <n v="28.79"/>
    <n v="72583.452030507906"/>
    <s v="Not Cancelled"/>
    <n v="3.65"/>
    <n v="92100.14"/>
    <n v="7465.6"/>
    <n v="8.1059594480529573E-2"/>
  </r>
  <r>
    <s v="d52caf8a-93df-4687-8f58-16244f2e9efa"/>
    <s v="Paula Howard"/>
    <n v="34"/>
    <x v="2"/>
    <s v="M"/>
    <s v="India"/>
    <x v="0"/>
    <x v="3"/>
    <x v="3"/>
    <s v="PEK"/>
    <x v="3"/>
    <n v="14253"/>
    <s v="Long-haul"/>
    <d v="1899-12-30T17:08:15"/>
    <x v="3"/>
    <d v="2025-01-11T00:00:00"/>
    <d v="1899-12-30T18:32:15"/>
    <d v="1899-12-30T10:22:15"/>
    <d v="1899-12-30T01:24:00"/>
    <d v="1899-12-30T01:24:00"/>
    <n v="126"/>
    <s v="Severe-delay"/>
    <n v="426.93"/>
    <x v="0"/>
    <n v="3"/>
    <s v="No Preference"/>
    <n v="133.05000000000001"/>
    <n v="72146.420696809495"/>
    <s v="Cancelled"/>
    <n v="4.82"/>
    <n v="91575.7"/>
    <n v="27350.13"/>
    <n v="0.29866143529342393"/>
  </r>
  <r>
    <s v="352028ee-0b5f-477c-962d-6d7db5a3fe27"/>
    <s v="Joann King"/>
    <n v="71"/>
    <x v="4"/>
    <s v="M"/>
    <s v="India"/>
    <x v="0"/>
    <x v="3"/>
    <x v="3"/>
    <s v="PEK"/>
    <x v="3"/>
    <n v="14253"/>
    <s v="Long-haul"/>
    <d v="1899-12-30T17:08:15"/>
    <x v="3"/>
    <d v="2025-01-13T00:00:00"/>
    <d v="1899-12-30T18:32:15"/>
    <d v="1899-12-30T10:22:15"/>
    <d v="1899-12-30T01:24:00"/>
    <d v="1899-12-30T01:24:00"/>
    <n v="126"/>
    <s v="Severe-delay"/>
    <n v="422.31"/>
    <x v="2"/>
    <n v="5"/>
    <s v="No Preference"/>
    <n v="7.42"/>
    <n v="72524.871325215601"/>
    <s v="Cancelled"/>
    <n v="4.75"/>
    <n v="92029.85"/>
    <n v="27029.32"/>
    <n v="0.29370166310170015"/>
  </r>
  <r>
    <s v="4e5b7a51-7f0a-4c63-89db-ed1b21344077"/>
    <s v="Amanda Edwards"/>
    <n v="49"/>
    <x v="3"/>
    <s v="M"/>
    <s v="India"/>
    <x v="0"/>
    <x v="3"/>
    <x v="3"/>
    <s v="PEK"/>
    <x v="3"/>
    <n v="14253"/>
    <s v="Long-haul"/>
    <d v="1899-12-30T17:08:15"/>
    <x v="3"/>
    <d v="2025-01-11T00:00:00"/>
    <d v="1899-12-30T18:32:15"/>
    <d v="1899-12-30T10:22:15"/>
    <d v="1899-12-30T01:24:00"/>
    <d v="1899-12-30T01:24:00"/>
    <n v="126"/>
    <s v="Severe-delay"/>
    <n v="1051.95"/>
    <x v="2"/>
    <n v="5"/>
    <s v="Non-Vegetarian"/>
    <n v="86.04"/>
    <n v="71902.164512806703"/>
    <s v="Cancelled"/>
    <n v="3.16"/>
    <n v="91282.6"/>
    <n v="67342.009999999995"/>
    <n v="0.73773106813346678"/>
  </r>
  <r>
    <s v="8e0df427-df7a-40cf-8358-01da73f3d626"/>
    <s v="Michelle Thomas"/>
    <n v="18"/>
    <x v="0"/>
    <s v="F"/>
    <s v="India"/>
    <x v="0"/>
    <x v="4"/>
    <x v="4"/>
    <s v="BKK"/>
    <x v="4"/>
    <n v="7728"/>
    <s v="Moderate-haul"/>
    <d v="1899-12-30T05:32:22"/>
    <x v="4"/>
    <d v="2025-01-12T00:00:00"/>
    <d v="1899-12-30T06:10:22"/>
    <d v="1899-12-30T14:45:22"/>
    <d v="1899-12-30T00:38:00"/>
    <d v="1899-12-30T00:38:00"/>
    <n v="38"/>
    <s v="Moderate-delay"/>
    <n v="190.4"/>
    <x v="0"/>
    <n v="5"/>
    <s v="Vegetarian"/>
    <n v="88.62"/>
    <n v="39513.124275599301"/>
    <s v="Not Cancelled"/>
    <n v="4.8600000000000003"/>
    <n v="52415.75"/>
    <n v="12203.32"/>
    <n v="0.23281780762461665"/>
  </r>
  <r>
    <s v="3553d36a-3fb9-4cc9-9a29-23923910d3fc"/>
    <s v="Shannon Hawkins"/>
    <n v="62"/>
    <x v="1"/>
    <s v="F"/>
    <s v="India"/>
    <x v="0"/>
    <x v="4"/>
    <x v="4"/>
    <s v="BKK"/>
    <x v="4"/>
    <n v="7728"/>
    <s v="Moderate-haul"/>
    <d v="1899-12-30T05:32:22"/>
    <x v="4"/>
    <d v="2025-01-13T00:00:00"/>
    <d v="1899-12-30T06:10:22"/>
    <d v="1899-12-30T14:45:22"/>
    <d v="1899-12-30T00:38:00"/>
    <d v="1899-12-30T00:38:00"/>
    <n v="38"/>
    <s v="Moderate-delay"/>
    <n v="878.89"/>
    <x v="1"/>
    <n v="5"/>
    <s v="Non-Vegetarian"/>
    <n v="115.67"/>
    <n v="39304.970200058902"/>
    <s v="Cancelled"/>
    <n v="4.76"/>
    <n v="52165.96"/>
    <n v="56272.09"/>
    <n v="1.0787128234580556"/>
  </r>
  <r>
    <s v="72840967-2b87-4854-93c1-e6d924518766"/>
    <s v="Randy Collins"/>
    <n v="26"/>
    <x v="0"/>
    <s v="M"/>
    <s v="India"/>
    <x v="0"/>
    <x v="4"/>
    <x v="4"/>
    <s v="BKK"/>
    <x v="4"/>
    <n v="7728"/>
    <s v="Moderate-haul"/>
    <d v="1899-12-30T05:32:22"/>
    <x v="4"/>
    <d v="2025-01-11T00:00:00"/>
    <d v="1899-12-30T06:10:22"/>
    <d v="1899-12-30T14:45:22"/>
    <d v="1899-12-30T00:38:00"/>
    <d v="1899-12-30T00:38:00"/>
    <n v="38"/>
    <s v="Moderate-delay"/>
    <n v="1044.58"/>
    <x v="0"/>
    <n v="5"/>
    <s v="Gluten-Free"/>
    <n v="174.46"/>
    <n v="39204.547120035997"/>
    <s v="Cancelled"/>
    <n v="3.15"/>
    <n v="52045.46"/>
    <n v="66888.009999999995"/>
    <n v="1.2851843369239122"/>
  </r>
  <r>
    <s v="30b69643-7375-47b9-b187-9d15c2f93eb0"/>
    <s v="Joshua Olson"/>
    <n v="54"/>
    <x v="3"/>
    <s v="F"/>
    <s v="India"/>
    <x v="0"/>
    <x v="4"/>
    <x v="4"/>
    <s v="BKK"/>
    <x v="4"/>
    <n v="7728"/>
    <s v="Moderate-haul"/>
    <d v="1899-12-30T05:32:22"/>
    <x v="4"/>
    <d v="2025-01-07T00:00:00"/>
    <d v="1899-12-30T06:10:22"/>
    <d v="1899-12-30T14:45:22"/>
    <d v="1899-12-30T00:38:00"/>
    <d v="1899-12-30T00:38:00"/>
    <n v="38"/>
    <s v="Moderate-delay"/>
    <n v="1162.05"/>
    <x v="1"/>
    <n v="5"/>
    <s v="No Preference"/>
    <n v="30.66"/>
    <n v="39331.895459784202"/>
    <s v="Not Cancelled"/>
    <n v="3.69"/>
    <n v="52198.27"/>
    <n v="74377.33"/>
    <n v="1.4249002888409905"/>
  </r>
  <r>
    <s v="ef050f51-4b2c-4a10-a210-0d3f9120855a"/>
    <s v="Kathleen Smith"/>
    <n v="37"/>
    <x v="2"/>
    <s v="M"/>
    <s v="India"/>
    <x v="1"/>
    <x v="5"/>
    <x v="2"/>
    <s v="DXB"/>
    <x v="5"/>
    <n v="2357"/>
    <s v="Short-haul "/>
    <d v="1899-12-30T16:35:37"/>
    <x v="5"/>
    <d v="2025-01-11T00:00:00"/>
    <d v="1899-12-30T18:24:37"/>
    <d v="1899-12-30T21:01:37"/>
    <d v="1899-12-30T01:49:00"/>
    <d v="1899-12-30T01:49:00"/>
    <n v="109"/>
    <s v="Moderate-delay"/>
    <n v="588.41"/>
    <x v="0"/>
    <n v="3"/>
    <s v="No Preference"/>
    <n v="129"/>
    <n v="12369.180178644499"/>
    <s v="Not Cancelled"/>
    <n v="3.5"/>
    <n v="19843.02"/>
    <n v="37684.04"/>
    <n v="1.8991080994727616"/>
  </r>
  <r>
    <s v="9535193c-4a4f-44e9-9ebe-730334f60197"/>
    <s v="Diana Hunt"/>
    <n v="28"/>
    <x v="0"/>
    <s v="F"/>
    <s v="India"/>
    <x v="1"/>
    <x v="5"/>
    <x v="2"/>
    <s v="DXB"/>
    <x v="5"/>
    <n v="2357"/>
    <s v="Short-haul "/>
    <d v="1899-12-30T16:35:37"/>
    <x v="5"/>
    <d v="2025-01-13T00:00:00"/>
    <d v="1899-12-30T18:24:37"/>
    <d v="1899-12-30T21:01:37"/>
    <d v="1899-12-30T01:49:00"/>
    <d v="1899-12-30T01:49:00"/>
    <n v="109"/>
    <s v="Moderate-delay"/>
    <n v="228.03"/>
    <x v="2"/>
    <n v="5"/>
    <s v="Vegan"/>
    <n v="155.63999999999999"/>
    <n v="12381.1765195182"/>
    <s v="Not Cancelled"/>
    <n v="4.2"/>
    <n v="19857.41"/>
    <n v="14625.05"/>
    <n v="0.73650340099741096"/>
  </r>
  <r>
    <s v="b784df55-c54e-4795-863d-e7ac06ae7401"/>
    <s v="Laura Hernandez"/>
    <n v="75"/>
    <x v="4"/>
    <s v="F"/>
    <s v="India"/>
    <x v="1"/>
    <x v="5"/>
    <x v="2"/>
    <s v="DXB"/>
    <x v="5"/>
    <n v="2357"/>
    <s v="Short-haul "/>
    <d v="1899-12-30T16:35:37"/>
    <x v="5"/>
    <d v="2025-01-11T00:00:00"/>
    <d v="1899-12-30T18:24:37"/>
    <d v="1899-12-30T21:01:37"/>
    <d v="1899-12-30T01:49:00"/>
    <d v="1899-12-30T01:49:00"/>
    <n v="109"/>
    <s v="Moderate-delay"/>
    <n v="1336.5"/>
    <x v="2"/>
    <n v="5"/>
    <s v="Non-Vegetarian"/>
    <n v="58.09"/>
    <n v="12580.258979275401"/>
    <s v="Cancelled"/>
    <n v="3.82"/>
    <n v="20096.310000000001"/>
    <n v="85547.62"/>
    <n v="4.2568819848021846"/>
  </r>
  <r>
    <s v="a69631b9-1910-4c67-88c0-1f2b09c01535"/>
    <s v="Jennifer Webb"/>
    <n v="72"/>
    <x v="4"/>
    <s v="M"/>
    <s v="India"/>
    <x v="1"/>
    <x v="5"/>
    <x v="2"/>
    <s v="DXB"/>
    <x v="5"/>
    <n v="2357"/>
    <s v="Short-haul "/>
    <d v="1899-12-30T16:35:37"/>
    <x v="5"/>
    <d v="2025-01-08T00:00:00"/>
    <d v="1899-12-30T18:24:37"/>
    <d v="1899-12-30T21:01:37"/>
    <d v="1899-12-30T01:49:00"/>
    <d v="1899-12-30T01:49:00"/>
    <n v="109"/>
    <s v="Moderate-delay"/>
    <n v="1386.77"/>
    <x v="0"/>
    <n v="5"/>
    <s v="No Preference"/>
    <n v="125.15"/>
    <n v="12450.7562130721"/>
    <s v="Not Cancelled"/>
    <n v="3.99"/>
    <n v="19940.91"/>
    <n v="88778.31"/>
    <n v="4.4520691382690156"/>
  </r>
  <r>
    <s v="23aa759a-698d-4109-8c74-9a12a2685cc4"/>
    <s v="Michael Cantu"/>
    <n v="68"/>
    <x v="1"/>
    <s v="M"/>
    <s v="India"/>
    <x v="0"/>
    <x v="5"/>
    <x v="2"/>
    <s v="DXB"/>
    <x v="5"/>
    <n v="2357"/>
    <s v="Short-haul "/>
    <d v="1899-12-30T16:35:37"/>
    <x v="5"/>
    <d v="2025-01-11T00:00:00"/>
    <d v="1899-12-30T18:24:37"/>
    <d v="1899-12-30T21:01:37"/>
    <d v="1899-12-30T01:49:00"/>
    <d v="1899-12-30T01:49:00"/>
    <n v="109"/>
    <s v="Moderate-delay"/>
    <n v="299.27999999999997"/>
    <x v="1"/>
    <n v="5"/>
    <s v="Vegetarian"/>
    <n v="66.28"/>
    <n v="13107.350655828201"/>
    <s v="Not Cancelled"/>
    <n v="3.39"/>
    <n v="20728.82"/>
    <n v="19167.18"/>
    <n v="0.92466334311359744"/>
  </r>
  <r>
    <s v="32650e70-beb4-4d37-87c9-3e73e3bc1fd1"/>
    <s v="Anthony Martin"/>
    <n v="64"/>
    <x v="1"/>
    <s v="M"/>
    <s v="India"/>
    <x v="1"/>
    <x v="5"/>
    <x v="2"/>
    <s v="DXB"/>
    <x v="5"/>
    <n v="2357"/>
    <s v="Short-haul "/>
    <d v="1899-12-30T16:35:37"/>
    <x v="5"/>
    <d v="2025-01-10T00:00:00"/>
    <d v="1899-12-30T18:24:37"/>
    <d v="1899-12-30T21:01:37"/>
    <d v="1899-12-30T01:49:00"/>
    <d v="1899-12-30T01:49:00"/>
    <n v="109"/>
    <s v="Moderate-delay"/>
    <n v="820.56"/>
    <x v="1"/>
    <n v="5"/>
    <s v="No Preference"/>
    <n v="1.63"/>
    <n v="12907.997198003201"/>
    <s v="Cancelled"/>
    <n v="4.66"/>
    <n v="20489.599999999999"/>
    <n v="52516.17"/>
    <n v="2.5630646767140406"/>
  </r>
  <r>
    <s v="9e4626ba-5dcf-4cc2-bc0b-0dc5eba44f73"/>
    <s v="Ann Rivera"/>
    <n v="39"/>
    <x v="2"/>
    <s v="F"/>
    <s v="India"/>
    <x v="0"/>
    <x v="5"/>
    <x v="2"/>
    <s v="DXB"/>
    <x v="5"/>
    <n v="2357"/>
    <s v="Short-haul "/>
    <d v="1899-12-30T16:35:37"/>
    <x v="5"/>
    <d v="2025-01-03T00:00:00"/>
    <d v="1899-12-30T18:24:37"/>
    <d v="1899-12-30T21:01:37"/>
    <d v="1899-12-30T01:49:00"/>
    <d v="1899-12-30T01:49:00"/>
    <n v="109"/>
    <s v="Moderate-delay"/>
    <n v="366.41"/>
    <x v="2"/>
    <n v="3"/>
    <s v="Non-Vegetarian"/>
    <n v="136.57"/>
    <n v="13244.3425887823"/>
    <s v="Not Cancelled"/>
    <n v="4.88"/>
    <n v="20893.21"/>
    <n v="23477.55"/>
    <n v="1.1236928169486642"/>
  </r>
  <r>
    <s v="41a7da41-fe80-4f50-8984-ed4e38219c1a"/>
    <s v="Danielle Ellis"/>
    <n v="56"/>
    <x v="3"/>
    <s v="F"/>
    <s v="India"/>
    <x v="0"/>
    <x v="5"/>
    <x v="2"/>
    <s v="DXB"/>
    <x v="5"/>
    <n v="2357"/>
    <s v="Short-haul "/>
    <d v="1899-12-30T16:35:37"/>
    <x v="5"/>
    <d v="2025-01-11T00:00:00"/>
    <d v="1899-12-30T18:24:37"/>
    <d v="1899-12-30T21:01:37"/>
    <d v="1899-12-30T01:49:00"/>
    <d v="1899-12-30T01:49:00"/>
    <n v="109"/>
    <s v="Moderate-delay"/>
    <n v="909.58"/>
    <x v="2"/>
    <n v="5"/>
    <s v="Non-Vegetarian"/>
    <n v="12.04"/>
    <n v="13046.0952278279"/>
    <s v="Not Cancelled"/>
    <n v="3.57"/>
    <n v="20655.310000000001"/>
    <n v="58215.53"/>
    <n v="2.8184292562057891"/>
  </r>
  <r>
    <s v="9275e507-f97a-492c-876f-db3c997909a6"/>
    <s v="Annette Elliott"/>
    <n v="73"/>
    <x v="4"/>
    <s v="F"/>
    <s v="India"/>
    <x v="1"/>
    <x v="6"/>
    <x v="5"/>
    <s v="DEN"/>
    <x v="6"/>
    <n v="11198"/>
    <s v="Long-haul"/>
    <d v="1899-12-30T06:48:26"/>
    <x v="6"/>
    <d v="2025-01-10T00:00:00"/>
    <d v="1899-12-30T07:27:26"/>
    <d v="1899-12-30T19:53:26"/>
    <d v="1899-12-30T00:39:00"/>
    <d v="1899-12-30T00:39:00"/>
    <n v="39"/>
    <s v="Moderate-delay"/>
    <n v="150.51"/>
    <x v="2"/>
    <n v="5"/>
    <s v="Non-Vegetarian"/>
    <n v="91.55"/>
    <n v="57429.973015130097"/>
    <s v="Cancelled"/>
    <n v="3.49"/>
    <n v="73915.97"/>
    <n v="9650.9500000000007"/>
    <n v="0.13056650680495704"/>
  </r>
  <r>
    <s v="9a3effc8-8b0d-483f-be9e-524f29a65914"/>
    <s v="Alexander Baker"/>
    <n v="40"/>
    <x v="3"/>
    <s v="M"/>
    <s v="India"/>
    <x v="0"/>
    <x v="6"/>
    <x v="5"/>
    <s v="DEN"/>
    <x v="6"/>
    <n v="11198"/>
    <s v="Long-haul"/>
    <d v="1899-12-30T06:48:26"/>
    <x v="6"/>
    <d v="2025-01-12T00:00:00"/>
    <d v="1899-12-30T07:27:26"/>
    <d v="1899-12-30T19:53:26"/>
    <d v="1899-12-30T00:39:00"/>
    <d v="1899-12-30T00:39:00"/>
    <n v="39"/>
    <s v="Moderate-delay"/>
    <n v="1263.54"/>
    <x v="1"/>
    <n v="3"/>
    <s v="No Preference"/>
    <n v="24.74"/>
    <n v="57262.086477085199"/>
    <s v="Cancelled"/>
    <n v="3.21"/>
    <n v="73714.5"/>
    <n v="80871.509999999995"/>
    <n v="1.0970909386891317"/>
  </r>
  <r>
    <s v="301cf856-e835-437c-b298-310699540ef9"/>
    <s v="Scott Jones"/>
    <n v="63"/>
    <x v="1"/>
    <s v="M"/>
    <s v="India"/>
    <x v="1"/>
    <x v="6"/>
    <x v="5"/>
    <s v="DEN"/>
    <x v="6"/>
    <n v="11198"/>
    <s v="Long-haul"/>
    <d v="1899-12-30T06:48:26"/>
    <x v="6"/>
    <d v="2025-01-01T00:00:00"/>
    <d v="1899-12-30T07:27:26"/>
    <d v="1899-12-30T19:53:26"/>
    <d v="1899-12-30T00:39:00"/>
    <d v="1899-12-30T00:39:00"/>
    <n v="39"/>
    <s v="Moderate-delay"/>
    <n v="310.62"/>
    <x v="0"/>
    <n v="5"/>
    <s v="Gluten-Free"/>
    <n v="147.80000000000001"/>
    <n v="56627.324810943501"/>
    <s v="Not Cancelled"/>
    <n v="4.5199999999999996"/>
    <n v="72952.789999999994"/>
    <n v="19909.240000000002"/>
    <n v="0.27290580661822533"/>
  </r>
  <r>
    <s v="d0370298-4fa1-4211-994a-4e0480102920"/>
    <s v="Jason Thompson"/>
    <n v="44"/>
    <x v="3"/>
    <s v="F"/>
    <s v="India"/>
    <x v="0"/>
    <x v="7"/>
    <x v="6"/>
    <s v="PVG"/>
    <x v="7"/>
    <n v="5057"/>
    <s v="Moderate-haul"/>
    <d v="1899-12-30T14:34:04"/>
    <x v="7"/>
    <d v="2025-01-06T00:00:00"/>
    <d v="1899-12-30T14:38:04"/>
    <d v="1899-12-30T20:15:04"/>
    <d v="1899-12-30T00:04:00"/>
    <d v="1899-12-30T00:04:00"/>
    <n v="4"/>
    <s v="On-time"/>
    <n v="151.19"/>
    <x v="1"/>
    <n v="5"/>
    <s v="Gluten-Free"/>
    <n v="122.71"/>
    <n v="26579.3834585566"/>
    <s v="Cancelled"/>
    <n v="4.7"/>
    <n v="36895.26"/>
    <n v="9700.7000000000007"/>
    <n v="0.26292537306960301"/>
  </r>
  <r>
    <s v="8402e4fc-28da-43a4-83c0-5bc567f4bb84"/>
    <s v="Rebecca Price"/>
    <n v="25"/>
    <x v="0"/>
    <s v="M"/>
    <s v="India"/>
    <x v="0"/>
    <x v="7"/>
    <x v="6"/>
    <s v="PVG"/>
    <x v="7"/>
    <n v="5057"/>
    <s v="Moderate-haul"/>
    <d v="1899-12-30T14:34:04"/>
    <x v="7"/>
    <d v="2025-01-11T00:00:00"/>
    <d v="1899-12-30T14:38:04"/>
    <d v="1899-12-30T20:15:04"/>
    <d v="1899-12-30T00:04:00"/>
    <d v="1899-12-30T00:04:00"/>
    <n v="4"/>
    <s v="On-time"/>
    <n v="1130.7"/>
    <x v="0"/>
    <n v="5"/>
    <s v="No Preference"/>
    <n v="55.96"/>
    <n v="26783.689518411498"/>
    <s v="Cancelled"/>
    <n v="3.66"/>
    <n v="37140.43"/>
    <n v="72375.990000000005"/>
    <n v="1.9487116869675447"/>
  </r>
  <r>
    <s v="48bb49a0-2f6d-4d46-b4cd-519069d87c78"/>
    <s v="Rachel Watkins"/>
    <n v="65"/>
    <x v="1"/>
    <s v="F"/>
    <s v="India"/>
    <x v="0"/>
    <x v="7"/>
    <x v="6"/>
    <s v="PVG"/>
    <x v="7"/>
    <n v="5057"/>
    <s v="Moderate-haul"/>
    <d v="1899-12-30T14:34:04"/>
    <x v="7"/>
    <d v="2025-01-01T00:00:00"/>
    <d v="1899-12-30T14:38:04"/>
    <d v="1899-12-30T20:15:04"/>
    <d v="1899-12-30T00:04:00"/>
    <d v="1899-12-30T00:04:00"/>
    <n v="4"/>
    <s v="On-time"/>
    <n v="1052.32"/>
    <x v="1"/>
    <n v="5"/>
    <s v="No Preference"/>
    <n v="175.42"/>
    <n v="26318.193181858998"/>
    <s v="Cancelled"/>
    <n v="3.47"/>
    <n v="36581.83"/>
    <n v="67383.56"/>
    <n v="1.8419953293752662"/>
  </r>
  <r>
    <s v="e98b3566-cd16-4131-a0f1-bdefdc9957f2"/>
    <s v="Brian Gomez"/>
    <n v="48"/>
    <x v="3"/>
    <s v="F"/>
    <s v="India"/>
    <x v="1"/>
    <x v="8"/>
    <x v="1"/>
    <s v="LHR"/>
    <x v="8"/>
    <n v="8155"/>
    <s v="Moderate-haul"/>
    <d v="1899-12-30T01:40:40"/>
    <x v="8"/>
    <d v="2025-01-05T00:00:00"/>
    <d v="1899-12-30T02:53:40"/>
    <d v="1899-12-30T11:56:40"/>
    <d v="1899-12-30T01:13:00"/>
    <d v="1899-12-30T01:13:00"/>
    <n v="73"/>
    <s v="Moderate-delay"/>
    <n v="721.95"/>
    <x v="2"/>
    <n v="5"/>
    <s v="Vegetarian"/>
    <n v="73.38"/>
    <n v="41513.075135967803"/>
    <s v="Cancelled"/>
    <n v="3.68"/>
    <n v="54815.69"/>
    <n v="46219.48"/>
    <n v="0.84317975382595756"/>
  </r>
  <r>
    <s v="9ad73a8c-b6a3-4a27-962e-b98ba9f9d2b0"/>
    <s v="Donna Brown"/>
    <n v="24"/>
    <x v="0"/>
    <s v="M"/>
    <s v="India"/>
    <x v="1"/>
    <x v="8"/>
    <x v="1"/>
    <s v="LHR"/>
    <x v="8"/>
    <n v="8155"/>
    <s v="Moderate-haul"/>
    <d v="1899-12-30T01:40:40"/>
    <x v="8"/>
    <d v="2025-01-12T00:00:00"/>
    <d v="1899-12-30T02:53:40"/>
    <d v="1899-12-30T11:56:40"/>
    <d v="1899-12-30T01:13:00"/>
    <d v="1899-12-30T01:13:00"/>
    <n v="73"/>
    <s v="Moderate-delay"/>
    <n v="329.83"/>
    <x v="0"/>
    <n v="5"/>
    <s v="Vegan"/>
    <n v="15.63"/>
    <n v="42129.432766859303"/>
    <s v="Cancelled"/>
    <n v="3.46"/>
    <n v="55555.32"/>
    <n v="21112.25"/>
    <n v="0.38002211129375191"/>
  </r>
  <r>
    <s v="684cc6fe-0bd9-4248-93f4-9a433f2b9f67"/>
    <s v="Nathan Cunningham"/>
    <n v="44"/>
    <x v="3"/>
    <s v="F"/>
    <s v="India"/>
    <x v="0"/>
    <x v="8"/>
    <x v="1"/>
    <s v="LHR"/>
    <x v="8"/>
    <n v="8155"/>
    <s v="Moderate-haul"/>
    <d v="1899-12-30T01:40:40"/>
    <x v="8"/>
    <d v="2025-01-11T00:00:00"/>
    <d v="1899-12-30T02:53:40"/>
    <d v="1899-12-30T11:56:40"/>
    <d v="1899-12-30T01:13:00"/>
    <d v="1899-12-30T01:13:00"/>
    <n v="73"/>
    <s v="Moderate-delay"/>
    <n v="1458.25"/>
    <x v="2"/>
    <n v="5"/>
    <s v="No Preference"/>
    <n v="48.96"/>
    <n v="41416.170264006898"/>
    <s v="Not Cancelled"/>
    <n v="4.6399999999999997"/>
    <n v="54699.4"/>
    <n v="93337.79"/>
    <n v="1.7063768523969183"/>
  </r>
  <r>
    <s v="276732cc-192a-4f3a-9a37-6f721fcb5a2a"/>
    <s v="Morgan Lewis"/>
    <n v="67"/>
    <x v="1"/>
    <s v="M"/>
    <s v="India"/>
    <x v="0"/>
    <x v="8"/>
    <x v="1"/>
    <s v="LHR"/>
    <x v="8"/>
    <n v="8155"/>
    <s v="Moderate-haul"/>
    <d v="1899-12-30T01:40:40"/>
    <x v="8"/>
    <d v="2025-01-11T00:00:00"/>
    <d v="1899-12-30T02:53:40"/>
    <d v="1899-12-30T11:56:40"/>
    <d v="1899-12-30T01:13:00"/>
    <d v="1899-12-30T01:13:00"/>
    <n v="73"/>
    <s v="Moderate-delay"/>
    <n v="848.15"/>
    <x v="1"/>
    <n v="5"/>
    <s v="Non-Vegetarian"/>
    <n v="36.6"/>
    <n v="42143.333924808998"/>
    <s v="Not Cancelled"/>
    <n v="3.87"/>
    <n v="55572"/>
    <n v="54288.92"/>
    <n v="0.97691139422730866"/>
  </r>
  <r>
    <s v="6effffac-3671-4857-9f85-1a1095c9309d"/>
    <s v="Lucas Brown"/>
    <n v="69"/>
    <x v="1"/>
    <s v="M"/>
    <s v="India"/>
    <x v="0"/>
    <x v="8"/>
    <x v="1"/>
    <s v="LHR"/>
    <x v="8"/>
    <n v="8155"/>
    <s v="Moderate-haul"/>
    <d v="1899-12-30T01:40:40"/>
    <x v="8"/>
    <d v="2025-01-09T00:00:00"/>
    <d v="1899-12-30T02:53:40"/>
    <d v="1899-12-30T11:56:40"/>
    <d v="1899-12-30T01:13:00"/>
    <d v="1899-12-30T01:13:00"/>
    <n v="73"/>
    <s v="Moderate-delay"/>
    <n v="251.95"/>
    <x v="2"/>
    <n v="5"/>
    <s v="No Preference"/>
    <n v="41.75"/>
    <n v="41727.441838610801"/>
    <s v="Not Cancelled"/>
    <n v="3.62"/>
    <n v="55072.93"/>
    <n v="16133.15"/>
    <n v="0.29294155949211342"/>
  </r>
  <r>
    <s v="2122b897-52d9-4e24-98c9-5899f036d932"/>
    <s v="Courtney Rangel"/>
    <n v="63"/>
    <x v="1"/>
    <s v="F"/>
    <s v="India"/>
    <x v="1"/>
    <x v="9"/>
    <x v="1"/>
    <s v="ATL"/>
    <x v="9"/>
    <n v="12679"/>
    <s v="Long-haul"/>
    <d v="1899-12-30T16:15:41"/>
    <x v="9"/>
    <d v="2025-01-06T00:00:00"/>
    <d v="1899-12-30T17:06:41"/>
    <d v="1899-12-30T07:11:41"/>
    <d v="1899-12-30T00:51:00"/>
    <d v="1899-12-30T00:51:00"/>
    <n v="51"/>
    <s v="Moderate-delay"/>
    <n v="1351.22"/>
    <x v="0"/>
    <n v="5"/>
    <s v="Vegan"/>
    <n v="95.51"/>
    <n v="64005.986971964601"/>
    <s v="Not Cancelled"/>
    <n v="3.68"/>
    <n v="81807.179999999993"/>
    <n v="86497.18"/>
    <n v="1.0573299311869693"/>
  </r>
  <r>
    <s v="9fefc4aa-8daa-4e07-b8c1-e8e4767fea9e"/>
    <s v="Edward Farley"/>
    <n v="41"/>
    <x v="3"/>
    <s v="M"/>
    <s v="India"/>
    <x v="0"/>
    <x v="9"/>
    <x v="1"/>
    <s v="ATL"/>
    <x v="9"/>
    <n v="12679"/>
    <s v="Long-haul"/>
    <d v="1899-12-30T16:15:41"/>
    <x v="9"/>
    <d v="2025-01-10T00:00:00"/>
    <d v="1899-12-30T17:06:41"/>
    <d v="1899-12-30T07:11:41"/>
    <d v="1899-12-30T00:51:00"/>
    <d v="1899-12-30T00:51:00"/>
    <n v="51"/>
    <s v="Moderate-delay"/>
    <n v="570.45000000000005"/>
    <x v="2"/>
    <n v="5"/>
    <s v="Gluten-Free"/>
    <n v="171.18"/>
    <n v="64639.559068160299"/>
    <s v="Not Cancelled"/>
    <n v="4.22"/>
    <n v="82567.47"/>
    <n v="36543.040000000001"/>
    <n v="0.44258398616307365"/>
  </r>
  <r>
    <s v="dd787a67-3d24-4fd9-9f9f-c77817175d92"/>
    <s v="Scott Chavez"/>
    <n v="51"/>
    <x v="3"/>
    <s v="F"/>
    <s v="India"/>
    <x v="1"/>
    <x v="9"/>
    <x v="1"/>
    <s v="ATL"/>
    <x v="9"/>
    <n v="12679"/>
    <s v="Long-haul"/>
    <d v="1899-12-30T16:15:41"/>
    <x v="9"/>
    <d v="2025-01-02T00:00:00"/>
    <d v="1899-12-30T17:06:41"/>
    <d v="1899-12-30T07:11:41"/>
    <d v="1899-12-30T00:51:00"/>
    <d v="1899-12-30T00:51:00"/>
    <n v="51"/>
    <s v="Moderate-delay"/>
    <n v="854.22"/>
    <x v="0"/>
    <n v="5"/>
    <s v="No Preference"/>
    <n v="192.24"/>
    <n v="64169.915340756001"/>
    <s v="Not Cancelled"/>
    <n v="4.45"/>
    <n v="82003.899999999994"/>
    <n v="54708.53"/>
    <n v="0.66714546503276062"/>
  </r>
  <r>
    <s v="327349a7-0722-402e-91e8-fc9757f8903f"/>
    <s v="Jacqueline Mason"/>
    <n v="40"/>
    <x v="3"/>
    <s v="M"/>
    <s v="India"/>
    <x v="1"/>
    <x v="9"/>
    <x v="1"/>
    <s v="ATL"/>
    <x v="9"/>
    <n v="12679"/>
    <s v="Long-haul"/>
    <d v="1899-12-30T16:15:41"/>
    <x v="9"/>
    <d v="2025-01-01T00:00:00"/>
    <d v="1899-12-30T17:06:41"/>
    <d v="1899-12-30T07:11:41"/>
    <d v="1899-12-30T00:51:00"/>
    <d v="1899-12-30T00:51:00"/>
    <n v="51"/>
    <s v="Moderate-delay"/>
    <n v="824.34"/>
    <x v="1"/>
    <n v="3"/>
    <s v="No Preference"/>
    <n v="181.58"/>
    <n v="64751.9176368919"/>
    <s v="Cancelled"/>
    <n v="4.74"/>
    <n v="82702.3"/>
    <n v="52794.080000000002"/>
    <n v="0.63836289921803868"/>
  </r>
  <r>
    <s v="6202aa86-7cfa-48bf-a6e0-020b287de1cb"/>
    <s v="Jacqueline Banks"/>
    <n v="25"/>
    <x v="0"/>
    <s v="M"/>
    <s v="India"/>
    <x v="0"/>
    <x v="10"/>
    <x v="7"/>
    <s v="CAN"/>
    <x v="10"/>
    <n v="1891"/>
    <s v="Short-haul "/>
    <d v="1899-12-30T01:38:44"/>
    <x v="10"/>
    <d v="2025-01-10T00:00:00"/>
    <d v="1899-12-30T01:51:44"/>
    <d v="1899-12-30T03:57:44"/>
    <d v="1899-12-30T00:13:00"/>
    <d v="1899-12-30T00:13:00"/>
    <n v="13"/>
    <s v="On-time"/>
    <n v="868.6"/>
    <x v="1"/>
    <n v="5"/>
    <s v="Gluten-Free"/>
    <n v="40.479999999999997"/>
    <n v="10347.3244235534"/>
    <s v="Cancelled"/>
    <n v="4.9000000000000004"/>
    <n v="17416.79"/>
    <n v="55598.5"/>
    <n v="3.1922357678998252"/>
  </r>
  <r>
    <s v="11f60c4a-6940-463a-aee9-dbf1512b08b4"/>
    <s v="Jennifer Blackburn"/>
    <n v="21"/>
    <x v="0"/>
    <s v="M"/>
    <s v="India"/>
    <x v="1"/>
    <x v="10"/>
    <x v="7"/>
    <s v="CAN"/>
    <x v="10"/>
    <n v="1891"/>
    <s v="Short-haul "/>
    <d v="1899-12-30T01:38:44"/>
    <x v="10"/>
    <d v="2025-01-13T00:00:00"/>
    <d v="1899-12-30T01:51:44"/>
    <d v="1899-12-30T03:57:44"/>
    <d v="1899-12-30T00:13:00"/>
    <d v="1899-12-30T00:13:00"/>
    <n v="13"/>
    <s v="On-time"/>
    <n v="1050.04"/>
    <x v="0"/>
    <n v="5"/>
    <s v="Gluten-Free"/>
    <n v="28.58"/>
    <n v="10211.3423978602"/>
    <s v="Not Cancelled"/>
    <n v="4.18"/>
    <n v="17253.61"/>
    <n v="67208.28"/>
    <n v="3.8953169800406986"/>
  </r>
  <r>
    <s v="2460955a-db73-4d3e-a250-fa88d58821f5"/>
    <s v="Jacob Smith"/>
    <n v="55"/>
    <x v="3"/>
    <s v="F"/>
    <s v="India"/>
    <x v="1"/>
    <x v="10"/>
    <x v="7"/>
    <s v="CAN"/>
    <x v="10"/>
    <n v="1891"/>
    <s v="Short-haul "/>
    <d v="1899-12-30T01:38:44"/>
    <x v="10"/>
    <d v="2025-01-09T00:00:00"/>
    <d v="1899-12-30T01:51:44"/>
    <d v="1899-12-30T03:57:44"/>
    <d v="1899-12-30T00:13:00"/>
    <d v="1899-12-30T00:13:00"/>
    <n v="13"/>
    <s v="On-time"/>
    <n v="1475.32"/>
    <x v="2"/>
    <n v="5"/>
    <s v="Vegan"/>
    <n v="173.64"/>
    <n v="10895.177785337601"/>
    <s v="Not Cancelled"/>
    <n v="3.66"/>
    <n v="18074.21"/>
    <n v="94455.21"/>
    <n v="5.2259661694757344"/>
  </r>
  <r>
    <s v="8578aa1a-9d09-4726-9b4f-bb1e2062807d"/>
    <s v="Cristian Bean"/>
    <n v="39"/>
    <x v="2"/>
    <s v="M"/>
    <s v="India"/>
    <x v="0"/>
    <x v="10"/>
    <x v="7"/>
    <s v="CAN"/>
    <x v="10"/>
    <n v="1891"/>
    <s v="Short-haul "/>
    <d v="1899-12-30T01:38:44"/>
    <x v="10"/>
    <d v="2025-01-02T00:00:00"/>
    <d v="1899-12-30T01:51:44"/>
    <d v="1899-12-30T03:57:44"/>
    <d v="1899-12-30T00:13:00"/>
    <d v="1899-12-30T00:13:00"/>
    <n v="13"/>
    <s v="On-time"/>
    <n v="419.74"/>
    <x v="2"/>
    <n v="3"/>
    <s v="Gluten-Free"/>
    <n v="156.09"/>
    <n v="10249.6001224841"/>
    <s v="Not Cancelled"/>
    <n v="4.4000000000000004"/>
    <n v="17299.52"/>
    <n v="26894.58"/>
    <n v="1.5546431346072029"/>
  </r>
  <r>
    <s v="f4ce5027-a77b-4b16-9a8b-537020a10006"/>
    <s v="Clayton Foster"/>
    <n v="23"/>
    <x v="0"/>
    <s v="M"/>
    <s v="India"/>
    <x v="0"/>
    <x v="10"/>
    <x v="7"/>
    <s v="CAN"/>
    <x v="10"/>
    <n v="1891"/>
    <s v="Short-haul "/>
    <d v="1899-12-30T01:38:44"/>
    <x v="10"/>
    <d v="2025-01-12T00:00:00"/>
    <d v="1899-12-30T01:51:44"/>
    <d v="1899-12-30T03:57:44"/>
    <d v="1899-12-30T00:13:00"/>
    <d v="1899-12-30T00:13:00"/>
    <n v="13"/>
    <s v="On-time"/>
    <n v="360.14"/>
    <x v="0"/>
    <n v="5"/>
    <s v="No Preference"/>
    <n v="8.5399999999999991"/>
    <n v="10952.239089439299"/>
    <s v="Cancelled"/>
    <n v="4.08"/>
    <n v="18142.689999999999"/>
    <n v="23050.67"/>
    <n v="1.2705210748791937"/>
  </r>
  <r>
    <s v="5c3f8f69-970a-403e-93bf-b293b5028380"/>
    <s v="Gloria Knapp"/>
    <n v="31"/>
    <x v="2"/>
    <s v="F"/>
    <s v="India"/>
    <x v="1"/>
    <x v="10"/>
    <x v="7"/>
    <s v="CAN"/>
    <x v="10"/>
    <n v="1891"/>
    <s v="Short-haul "/>
    <d v="1899-12-30T01:38:44"/>
    <x v="10"/>
    <d v="2025-01-14T00:00:00"/>
    <d v="1899-12-30T01:51:44"/>
    <d v="1899-12-30T03:57:44"/>
    <d v="1899-12-30T00:13:00"/>
    <d v="1899-12-30T00:13:00"/>
    <n v="13"/>
    <s v="On-time"/>
    <n v="1247.03"/>
    <x v="0"/>
    <n v="3"/>
    <s v="Gluten-Free"/>
    <n v="166.96"/>
    <n v="10902.4982823465"/>
    <s v="Not Cancelled"/>
    <n v="3.75"/>
    <n v="18083"/>
    <n v="79843.31"/>
    <n v="4.4153796383343469"/>
  </r>
  <r>
    <s v="6f87e5d2-68e1-4692-9766-66b5ef139018"/>
    <s v="Terry Blackburn"/>
    <n v="49"/>
    <x v="3"/>
    <s v="F"/>
    <s v="India"/>
    <x v="1"/>
    <x v="10"/>
    <x v="7"/>
    <s v="CAN"/>
    <x v="10"/>
    <n v="1891"/>
    <s v="Short-haul "/>
    <d v="1899-12-30T01:38:44"/>
    <x v="10"/>
    <d v="2025-01-02T00:00:00"/>
    <d v="1899-12-30T01:51:44"/>
    <d v="1899-12-30T03:57:44"/>
    <d v="1899-12-30T00:13:00"/>
    <d v="1899-12-30T00:13:00"/>
    <n v="13"/>
    <s v="On-time"/>
    <n v="867.98"/>
    <x v="1"/>
    <n v="5"/>
    <s v="Non-Vegetarian"/>
    <n v="184.87"/>
    <n v="10892.3938338608"/>
    <s v="Not Cancelled"/>
    <n v="3.1"/>
    <n v="18070.87"/>
    <n v="55587.69"/>
    <n v="3.0760937353873943"/>
  </r>
  <r>
    <s v="eb3ebbcb-b202-4f42-b409-013e96e0137f"/>
    <s v="Antonio Rangel"/>
    <n v="31"/>
    <x v="2"/>
    <s v="M"/>
    <s v="India"/>
    <x v="1"/>
    <x v="11"/>
    <x v="8"/>
    <s v="PEK"/>
    <x v="11"/>
    <n v="3312"/>
    <s v="Short-haul "/>
    <d v="1899-12-30T04:46:52"/>
    <x v="11"/>
    <d v="2025-01-06T00:00:00"/>
    <d v="1899-12-30T06:59:52"/>
    <d v="1899-12-30T10:39:52"/>
    <d v="1899-12-30T02:13:00"/>
    <d v="1899-12-30T02:13:00"/>
    <n v="133"/>
    <s v="Severe-delay"/>
    <n v="1257.8900000000001"/>
    <x v="1"/>
    <n v="3"/>
    <s v="No Preference"/>
    <n v="24.8"/>
    <n v="17545.2859405786"/>
    <s v="Not Cancelled"/>
    <n v="4.26"/>
    <n v="39081.51"/>
    <n v="48305.951999999997"/>
    <n v="1.2360308493709684"/>
  </r>
  <r>
    <s v="7dc30a62-83e4-4454-a446-05f9b5e25399"/>
    <s v="Danielle Dean"/>
    <n v="54"/>
    <x v="3"/>
    <s v="F"/>
    <s v="India"/>
    <x v="1"/>
    <x v="11"/>
    <x v="8"/>
    <s v="PEK"/>
    <x v="11"/>
    <n v="3312"/>
    <s v="Short-haul "/>
    <d v="1899-12-30T04:46:52"/>
    <x v="11"/>
    <d v="2025-01-14T00:00:00"/>
    <d v="1899-12-30T06:59:52"/>
    <d v="1899-12-30T10:39:52"/>
    <d v="1899-12-30T02:13:00"/>
    <d v="1899-12-30T02:13:00"/>
    <n v="133"/>
    <s v="Severe-delay"/>
    <n v="356.26"/>
    <x v="1"/>
    <n v="5"/>
    <s v="Gluten-Free"/>
    <n v="75.88"/>
    <n v="17088.653524067398"/>
    <s v="Cancelled"/>
    <n v="3.89"/>
    <n v="38259.57"/>
    <n v="13689.492"/>
    <n v="0.35780569410476909"/>
  </r>
  <r>
    <s v="ec0495f2-07a1-4d1a-b7dc-9d920be95e63"/>
    <s v="Margaret Ruiz"/>
    <n v="22"/>
    <x v="0"/>
    <s v="F"/>
    <s v="India"/>
    <x v="0"/>
    <x v="11"/>
    <x v="8"/>
    <s v="PEK"/>
    <x v="11"/>
    <n v="3312"/>
    <s v="Short-haul "/>
    <d v="1899-12-30T04:46:52"/>
    <x v="11"/>
    <d v="2025-01-10T00:00:00"/>
    <d v="1899-12-30T06:59:52"/>
    <d v="1899-12-30T10:39:52"/>
    <d v="1899-12-30T02:13:00"/>
    <d v="1899-12-30T02:13:00"/>
    <n v="133"/>
    <s v="Severe-delay"/>
    <n v="661.54"/>
    <x v="2"/>
    <n v="5"/>
    <s v="Vegetarian"/>
    <n v="116.57"/>
    <n v="17764.507855482399"/>
    <s v="Cancelled"/>
    <n v="3.69"/>
    <n v="39476.114999999998"/>
    <n v="25417.121999999999"/>
    <n v="0.64386077505347228"/>
  </r>
  <r>
    <s v="e6222314-993e-450d-80cd-aae61a0e906c"/>
    <s v="Ethan Evans"/>
    <n v="58"/>
    <x v="3"/>
    <s v="F"/>
    <s v="India"/>
    <x v="0"/>
    <x v="12"/>
    <x v="9"/>
    <s v="ICN"/>
    <x v="12"/>
    <n v="9251"/>
    <s v="Long-haul"/>
    <d v="1899-12-30T04:11:16"/>
    <x v="12"/>
    <d v="2025-01-01T00:00:00"/>
    <d v="1899-12-30T04:35:16"/>
    <d v="1899-12-30T14:51:16"/>
    <d v="1899-12-30T00:24:00"/>
    <d v="1899-12-30T00:24:00"/>
    <n v="24"/>
    <s v="On-time"/>
    <n v="1391.14"/>
    <x v="2"/>
    <n v="5"/>
    <s v="Vegan"/>
    <n v="107.5"/>
    <n v="47134.3175951167"/>
    <s v="Cancelled"/>
    <n v="3.06"/>
    <n v="92341.77"/>
    <n v="53432.675999999999"/>
    <n v="0.57864037044124228"/>
  </r>
  <r>
    <s v="9c890e6b-89f6-48cf-9300-011a446d6ce8"/>
    <s v="Wendy Wolfe"/>
    <n v="67"/>
    <x v="1"/>
    <s v="M"/>
    <s v="India"/>
    <x v="0"/>
    <x v="12"/>
    <x v="9"/>
    <s v="ICN"/>
    <x v="12"/>
    <n v="9251"/>
    <s v="Long-haul"/>
    <d v="1899-12-30T04:11:16"/>
    <x v="12"/>
    <d v="2025-01-06T00:00:00"/>
    <d v="1899-12-30T04:35:16"/>
    <d v="1899-12-30T14:51:16"/>
    <d v="1899-12-30T00:24:00"/>
    <d v="1899-12-30T00:24:00"/>
    <n v="24"/>
    <s v="On-time"/>
    <n v="168.75"/>
    <x v="2"/>
    <n v="5"/>
    <s v="Gluten-Free"/>
    <n v="146.86000000000001"/>
    <n v="47141.137132964097"/>
    <s v="Not Cancelled"/>
    <n v="4.1399999999999997"/>
    <n v="92354.04"/>
    <n v="6497.6220000000003"/>
    <n v="7.0355579463551365E-2"/>
  </r>
  <r>
    <s v="1770ce95-61ab-4ff0-8fbb-9281d1e7f566"/>
    <s v="Travis Munoz"/>
    <n v="57"/>
    <x v="3"/>
    <s v="M"/>
    <s v="India"/>
    <x v="0"/>
    <x v="12"/>
    <x v="9"/>
    <s v="ICN"/>
    <x v="12"/>
    <n v="9251"/>
    <s v="Long-haul"/>
    <d v="1899-12-30T04:11:16"/>
    <x v="12"/>
    <d v="2025-01-13T00:00:00"/>
    <d v="1899-12-30T04:35:16"/>
    <d v="1899-12-30T14:51:16"/>
    <d v="1899-12-30T00:24:00"/>
    <d v="1899-12-30T00:24:00"/>
    <n v="24"/>
    <s v="On-time"/>
    <n v="913.6"/>
    <x v="0"/>
    <n v="5"/>
    <s v="Non-Vegetarian"/>
    <n v="162.32"/>
    <n v="47098.367485393297"/>
    <s v="Not Cancelled"/>
    <n v="4.99"/>
    <n v="92277.06"/>
    <n v="35101.716"/>
    <n v="0.38039482402235181"/>
  </r>
  <r>
    <s v="90ec4ba0-3a41-4d42-9cdc-4866b135bb91"/>
    <s v="Andrea Young"/>
    <n v="64"/>
    <x v="1"/>
    <s v="M"/>
    <s v="India"/>
    <x v="1"/>
    <x v="12"/>
    <x v="9"/>
    <s v="ICN"/>
    <x v="12"/>
    <n v="9251"/>
    <s v="Long-haul"/>
    <d v="1899-12-30T04:11:16"/>
    <x v="12"/>
    <d v="2025-01-07T00:00:00"/>
    <d v="1899-12-30T04:35:16"/>
    <d v="1899-12-30T14:51:16"/>
    <d v="1899-12-30T00:24:00"/>
    <d v="1899-12-30T00:24:00"/>
    <n v="24"/>
    <s v="On-time"/>
    <n v="1351.91"/>
    <x v="1"/>
    <n v="5"/>
    <s v="No Preference"/>
    <n v="28.87"/>
    <n v="46952.615410444901"/>
    <s v="Not Cancelled"/>
    <n v="4.1399999999999997"/>
    <n v="92014.709999999905"/>
    <n v="51916.805999999997"/>
    <n v="0.56422289436113038"/>
  </r>
  <r>
    <s v="25c94b10-3f4e-47ff-a0b6-a15e72e7fd38"/>
    <s v="Andrea Sanders"/>
    <n v="56"/>
    <x v="3"/>
    <s v="M"/>
    <s v="India"/>
    <x v="0"/>
    <x v="13"/>
    <x v="10"/>
    <s v="ICN"/>
    <x v="13"/>
    <n v="10648"/>
    <s v="Long-haul"/>
    <d v="1899-12-30T22:11:42"/>
    <x v="13"/>
    <d v="2025-01-01T00:00:00"/>
    <d v="1899-12-30T22:13:42"/>
    <d v="1899-12-30T10:02:42"/>
    <d v="1899-12-30T00:02:00"/>
    <d v="1899-12-30T00:02:00"/>
    <n v="2"/>
    <s v="On-time"/>
    <n v="1289.28"/>
    <x v="0"/>
    <n v="5"/>
    <s v="Gluten-Free"/>
    <n v="91.66"/>
    <n v="54394.494518306703"/>
    <s v="Not Cancelled"/>
    <n v="3.48"/>
    <n v="70273.39"/>
    <n v="82532.25"/>
    <n v="1.1744452629935742"/>
  </r>
  <r>
    <s v="5c3d4e86-c20e-477d-b8c0-a7216d5539a7"/>
    <s v="Jeremy Hernandez"/>
    <n v="47"/>
    <x v="3"/>
    <s v="M"/>
    <s v="India"/>
    <x v="0"/>
    <x v="13"/>
    <x v="10"/>
    <s v="ICN"/>
    <x v="13"/>
    <n v="10648"/>
    <s v="Long-haul"/>
    <d v="1899-12-30T22:11:42"/>
    <x v="13"/>
    <d v="2025-01-11T00:00:00"/>
    <d v="1899-12-30T22:13:42"/>
    <d v="1899-12-30T10:02:42"/>
    <d v="1899-12-30T00:02:00"/>
    <d v="1899-12-30T00:02:00"/>
    <n v="2"/>
    <s v="On-time"/>
    <n v="837.69"/>
    <x v="0"/>
    <n v="5"/>
    <s v="Vegan"/>
    <n v="130.63"/>
    <n v="54531.4151301206"/>
    <s v="Not Cancelled"/>
    <n v="4.8"/>
    <n v="70437.7"/>
    <n v="53638.29"/>
    <n v="0.76149973664671056"/>
  </r>
  <r>
    <s v="f22c43e3-f5cb-42cb-a326-e751d5cf963d"/>
    <s v="Derek Marshall"/>
    <n v="48"/>
    <x v="3"/>
    <s v="M"/>
    <s v="India"/>
    <x v="1"/>
    <x v="13"/>
    <x v="10"/>
    <s v="ICN"/>
    <x v="13"/>
    <n v="10648"/>
    <s v="Long-haul"/>
    <d v="1899-12-30T22:11:42"/>
    <x v="13"/>
    <d v="2025-01-12T00:00:00"/>
    <d v="1899-12-30T22:13:42"/>
    <d v="1899-12-30T10:02:42"/>
    <d v="1899-12-30T00:02:00"/>
    <d v="1899-12-30T00:02:00"/>
    <n v="2"/>
    <s v="On-time"/>
    <n v="954"/>
    <x v="2"/>
    <n v="5"/>
    <s v="Gluten-Free"/>
    <n v="62.15"/>
    <n v="54015.985498365"/>
    <s v="Not Cancelled"/>
    <n v="3.48"/>
    <n v="69819.179999999993"/>
    <n v="61068.43"/>
    <n v="0.8746655288704337"/>
  </r>
  <r>
    <s v="dc31be63-4c80-4922-8023-c480e323f257"/>
    <s v="Tiffany Miller"/>
    <n v="29"/>
    <x v="0"/>
    <s v="M"/>
    <s v="India"/>
    <x v="0"/>
    <x v="13"/>
    <x v="10"/>
    <s v="ICN"/>
    <x v="13"/>
    <n v="10648"/>
    <s v="Long-haul"/>
    <d v="1899-12-30T22:11:42"/>
    <x v="13"/>
    <d v="2025-01-03T00:00:00"/>
    <d v="1899-12-30T22:13:42"/>
    <d v="1899-12-30T10:02:42"/>
    <d v="1899-12-30T00:02:00"/>
    <d v="1899-12-30T00:02:00"/>
    <n v="2"/>
    <s v="On-time"/>
    <n v="417.2"/>
    <x v="0"/>
    <n v="5"/>
    <s v="Vegetarian"/>
    <n v="17.43"/>
    <n v="54442.180977800999"/>
    <s v="Cancelled"/>
    <n v="4.8499999999999996"/>
    <n v="70330.62"/>
    <n v="26704.29"/>
    <n v="0.37969649634824776"/>
  </r>
  <r>
    <s v="bfad49a8-e835-45d6-8a27-25186f436d43"/>
    <s v="Joshua Carter"/>
    <n v="66"/>
    <x v="1"/>
    <s v="M"/>
    <s v="India"/>
    <x v="0"/>
    <x v="13"/>
    <x v="10"/>
    <s v="ICN"/>
    <x v="13"/>
    <n v="10648"/>
    <s v="Long-haul"/>
    <d v="1899-12-30T22:11:42"/>
    <x v="13"/>
    <d v="2025-01-14T00:00:00"/>
    <d v="1899-12-30T22:13:42"/>
    <d v="1899-12-30T10:02:42"/>
    <d v="1899-12-30T00:02:00"/>
    <d v="1899-12-30T00:02:00"/>
    <n v="2"/>
    <s v="On-time"/>
    <n v="808.88"/>
    <x v="0"/>
    <n v="5"/>
    <s v="Gluten-Free"/>
    <n v="11.55"/>
    <n v="53938.784083420702"/>
    <s v="Cancelled"/>
    <n v="4.42"/>
    <n v="69726.539999999994"/>
    <n v="51770.63"/>
    <n v="0.74248098356809333"/>
  </r>
  <r>
    <s v="4754993d-321a-44f0-bafd-0775f34d7679"/>
    <s v="Joe Lee"/>
    <n v="73"/>
    <x v="4"/>
    <s v="F"/>
    <s v="India"/>
    <x v="0"/>
    <x v="13"/>
    <x v="10"/>
    <s v="ICN"/>
    <x v="13"/>
    <n v="10648"/>
    <s v="Long-haul"/>
    <d v="1899-12-30T22:11:42"/>
    <x v="13"/>
    <d v="2025-01-14T00:00:00"/>
    <d v="1899-12-30T22:13:42"/>
    <d v="1899-12-30T10:02:42"/>
    <d v="1899-12-30T00:02:00"/>
    <d v="1899-12-30T00:02:00"/>
    <n v="2"/>
    <s v="On-time"/>
    <n v="1261.57"/>
    <x v="1"/>
    <n v="5"/>
    <s v="Non-Vegetarian"/>
    <n v="36.82"/>
    <n v="53842.697243660899"/>
    <s v="Cancelled"/>
    <n v="3.62"/>
    <n v="69611.240000000005"/>
    <n v="80747.839999999997"/>
    <n v="1.1599827843894175"/>
  </r>
  <r>
    <s v="c5a73c7e-43ae-448b-bced-78e1de100207"/>
    <s v="Robert Miller"/>
    <n v="25"/>
    <x v="0"/>
    <s v="F"/>
    <s v="India"/>
    <x v="1"/>
    <x v="13"/>
    <x v="10"/>
    <s v="ICN"/>
    <x v="13"/>
    <n v="10648"/>
    <s v="Long-haul"/>
    <d v="1899-12-30T22:11:42"/>
    <x v="13"/>
    <d v="2025-01-10T00:00:00"/>
    <d v="1899-12-30T22:13:42"/>
    <d v="1899-12-30T10:02:42"/>
    <d v="1899-12-30T00:02:00"/>
    <d v="1899-12-30T00:02:00"/>
    <n v="2"/>
    <s v="On-time"/>
    <n v="216.37"/>
    <x v="0"/>
    <n v="5"/>
    <s v="Non-Vegetarian"/>
    <n v="173.61"/>
    <n v="54013.524927671002"/>
    <s v="Not Cancelled"/>
    <n v="3.39"/>
    <n v="69816.23"/>
    <n v="13882.4"/>
    <n v="0.19884201710691055"/>
  </r>
  <r>
    <s v="31c05ca1-7be0-467a-a362-04ae9b95e11e"/>
    <s v="Dawn Williams"/>
    <n v="63"/>
    <x v="1"/>
    <s v="F"/>
    <s v="India"/>
    <x v="0"/>
    <x v="13"/>
    <x v="10"/>
    <s v="ICN"/>
    <x v="13"/>
    <n v="10648"/>
    <s v="Long-haul"/>
    <d v="1899-12-30T22:11:42"/>
    <x v="13"/>
    <d v="2025-01-14T00:00:00"/>
    <d v="1899-12-30T22:13:42"/>
    <d v="1899-12-30T10:02:42"/>
    <d v="1899-12-30T00:02:00"/>
    <d v="1899-12-30T00:02:00"/>
    <n v="2"/>
    <s v="On-time"/>
    <n v="1313.34"/>
    <x v="1"/>
    <n v="5"/>
    <s v="Vegan"/>
    <n v="61.95"/>
    <n v="53870.539057871101"/>
    <s v="Not Cancelled"/>
    <n v="3.07"/>
    <n v="69644.649999999994"/>
    <n v="84066.15"/>
    <n v="1.2070726179254256"/>
  </r>
  <r>
    <s v="4c0173eb-fd2d-4cd2-ade2-576583ce73d2"/>
    <s v="Dana Jenkins"/>
    <n v="74"/>
    <x v="4"/>
    <s v="M"/>
    <s v="India"/>
    <x v="0"/>
    <x v="14"/>
    <x v="4"/>
    <s v="ORD"/>
    <x v="14"/>
    <n v="13817"/>
    <s v="Long-haul"/>
    <d v="1899-12-30T22:00:32"/>
    <x v="14"/>
    <d v="2025-01-13T00:00:00"/>
    <d v="1899-12-30T22:06:32"/>
    <d v="1899-12-30T13:27:32"/>
    <d v="1899-12-30T00:06:00"/>
    <d v="1899-12-30T00:06:00"/>
    <n v="6"/>
    <s v="On-time"/>
    <n v="53.51"/>
    <x v="1"/>
    <n v="5"/>
    <s v="Vegetarian"/>
    <n v="170.51"/>
    <n v="70498.236040732096"/>
    <s v="Not Cancelled"/>
    <n v="3.28"/>
    <n v="89597.88"/>
    <n v="3458.74"/>
    <n v="3.8602922301286591E-2"/>
  </r>
  <r>
    <s v="125798e5-11ec-4ba1-bae0-33928e0170a3"/>
    <s v="Matthew Martinez"/>
    <n v="75"/>
    <x v="4"/>
    <s v="M"/>
    <s v="India"/>
    <x v="0"/>
    <x v="14"/>
    <x v="4"/>
    <s v="ORD"/>
    <x v="14"/>
    <n v="13817"/>
    <s v="Long-haul"/>
    <d v="1899-12-30T22:00:32"/>
    <x v="14"/>
    <d v="2025-01-04T00:00:00"/>
    <d v="1899-12-30T22:06:32"/>
    <d v="1899-12-30T13:27:32"/>
    <d v="1899-12-30T00:06:00"/>
    <d v="1899-12-30T00:06:00"/>
    <n v="6"/>
    <s v="On-time"/>
    <n v="1042.68"/>
    <x v="2"/>
    <n v="5"/>
    <s v="Gluten-Free"/>
    <n v="4.8099999999999996"/>
    <n v="70060.034526527103"/>
    <s v="Not Cancelled"/>
    <n v="4.21"/>
    <n v="89072.04"/>
    <n v="66732.479999999996"/>
    <n v="0.7491967176231733"/>
  </r>
  <r>
    <s v="48b4ef2d-0eaa-4a47-bf4d-438f9a582de6"/>
    <s v="Matthew Osborn"/>
    <n v="32"/>
    <x v="2"/>
    <s v="F"/>
    <s v="India"/>
    <x v="1"/>
    <x v="14"/>
    <x v="4"/>
    <s v="ORD"/>
    <x v="14"/>
    <n v="13817"/>
    <s v="Long-haul"/>
    <d v="1899-12-30T22:00:32"/>
    <x v="14"/>
    <d v="2025-01-05T00:00:00"/>
    <d v="1899-12-30T22:06:32"/>
    <d v="1899-12-30T13:27:32"/>
    <d v="1899-12-30T00:06:00"/>
    <d v="1899-12-30T00:06:00"/>
    <n v="6"/>
    <s v="On-time"/>
    <n v="745.82"/>
    <x v="1"/>
    <n v="3"/>
    <s v="Gluten-Free"/>
    <n v="146.41"/>
    <n v="70401.841644034197"/>
    <s v="Cancelled"/>
    <n v="3.2"/>
    <n v="89482.21"/>
    <n v="47761.760000000002"/>
    <n v="0.53375704511544808"/>
  </r>
  <r>
    <s v="ca702fa1-35fd-4f7b-9d15-479ba99c74a6"/>
    <s v="Eric Davies"/>
    <n v="69"/>
    <x v="1"/>
    <s v="F"/>
    <s v="India"/>
    <x v="1"/>
    <x v="14"/>
    <x v="4"/>
    <s v="ORD"/>
    <x v="14"/>
    <n v="13817"/>
    <s v="Long-haul"/>
    <d v="1899-12-30T22:00:32"/>
    <x v="14"/>
    <d v="2025-01-15T00:00:00"/>
    <d v="1899-12-30T22:06:32"/>
    <d v="1899-12-30T13:27:32"/>
    <d v="1899-12-30T00:06:00"/>
    <d v="1899-12-30T00:06:00"/>
    <n v="6"/>
    <s v="On-time"/>
    <n v="1140.05"/>
    <x v="1"/>
    <n v="5"/>
    <s v="No Preference"/>
    <n v="93.55"/>
    <n v="70273.005010033507"/>
    <s v="Cancelled"/>
    <n v="3.67"/>
    <n v="89327.61"/>
    <n v="72981.91"/>
    <n v="0.81701402287601788"/>
  </r>
  <r>
    <s v="029feb48-3e9a-48f6-87ac-40b19e81c6fe"/>
    <s v="Robert Lopez"/>
    <n v="31"/>
    <x v="2"/>
    <s v="F"/>
    <s v="India"/>
    <x v="0"/>
    <x v="14"/>
    <x v="4"/>
    <s v="ORD"/>
    <x v="14"/>
    <n v="13817"/>
    <s v="Long-haul"/>
    <d v="1899-12-30T22:00:32"/>
    <x v="14"/>
    <d v="2025-01-07T00:00:00"/>
    <d v="1899-12-30T22:06:32"/>
    <d v="1899-12-30T13:27:32"/>
    <d v="1899-12-30T00:06:00"/>
    <d v="1899-12-30T00:06:00"/>
    <n v="6"/>
    <s v="On-time"/>
    <n v="757.49"/>
    <x v="0"/>
    <n v="3"/>
    <s v="Vegan"/>
    <n v="86.41"/>
    <n v="69858.615269378497"/>
    <s v="Cancelled"/>
    <n v="3.86"/>
    <n v="88830.34"/>
    <n v="48496.639999999999"/>
    <n v="0.54594680150948427"/>
  </r>
  <r>
    <s v="ee8d1b6b-b7ae-4d7d-bee3-745799d2eca2"/>
    <s v="Bryan Davis"/>
    <n v="57"/>
    <x v="3"/>
    <s v="M"/>
    <s v="India"/>
    <x v="0"/>
    <x v="14"/>
    <x v="4"/>
    <s v="ORD"/>
    <x v="14"/>
    <n v="13817"/>
    <s v="Long-haul"/>
    <d v="1899-12-30T22:00:32"/>
    <x v="14"/>
    <d v="2025-01-04T00:00:00"/>
    <d v="1899-12-30T22:06:32"/>
    <d v="1899-12-30T13:27:32"/>
    <d v="1899-12-30T00:06:00"/>
    <d v="1899-12-30T00:06:00"/>
    <n v="6"/>
    <s v="On-time"/>
    <n v="153.55000000000001"/>
    <x v="1"/>
    <n v="5"/>
    <s v="Gluten-Free"/>
    <n v="44.61"/>
    <n v="70404.095562577204"/>
    <s v="Cancelled"/>
    <n v="3.23"/>
    <n v="89484.91"/>
    <n v="9836.1200000000008"/>
    <n v="0.10991931488783975"/>
  </r>
  <r>
    <s v="83fc3430-6d72-454f-a275-4c850e86ca44"/>
    <s v="Kathy Smith"/>
    <n v="42"/>
    <x v="3"/>
    <s v="F"/>
    <s v="India"/>
    <x v="0"/>
    <x v="15"/>
    <x v="9"/>
    <s v="PVG"/>
    <x v="15"/>
    <n v="11652"/>
    <s v="Long-haul"/>
    <d v="1899-12-30T22:40:48"/>
    <x v="15"/>
    <d v="2025-01-09T00:00:00"/>
    <d v="1899-12-30T22:57:48"/>
    <d v="1899-12-30T11:53:48"/>
    <d v="1899-12-30T00:17:00"/>
    <d v="1899-12-30T00:17:00"/>
    <n v="17"/>
    <s v="On-time"/>
    <n v="552.91"/>
    <x v="0"/>
    <n v="5"/>
    <s v="No Preference"/>
    <n v="18.100000000000001"/>
    <n v="59625.043512326702"/>
    <s v="Not Cancelled"/>
    <n v="3.82"/>
    <n v="114825.075"/>
    <n v="21233.916000000001"/>
    <n v="0.18492403336118005"/>
  </r>
  <r>
    <s v="b0716256-b958-4fbe-8693-8a69159b4f24"/>
    <s v="Emily Ryan DDS"/>
    <n v="31"/>
    <x v="2"/>
    <s v="M"/>
    <s v="India"/>
    <x v="0"/>
    <x v="15"/>
    <x v="9"/>
    <s v="PVG"/>
    <x v="15"/>
    <n v="11652"/>
    <s v="Long-haul"/>
    <d v="1899-12-30T22:40:48"/>
    <x v="15"/>
    <d v="2025-01-09T00:00:00"/>
    <d v="1899-12-30T22:57:48"/>
    <d v="1899-12-30T11:53:48"/>
    <d v="1899-12-30T00:17:00"/>
    <d v="1899-12-30T00:17:00"/>
    <n v="17"/>
    <s v="On-time"/>
    <n v="1019.46"/>
    <x v="2"/>
    <n v="3"/>
    <s v="Vegetarian"/>
    <n v="152.26"/>
    <n v="59428.750343827604"/>
    <s v="Not Cancelled"/>
    <n v="3.33"/>
    <n v="114471.75"/>
    <n v="39165.534"/>
    <n v="0.34214148032156405"/>
  </r>
  <r>
    <s v="f8f2372f-aa8d-4d49-af7e-eec25cbcba21"/>
    <s v="Michelle Moses"/>
    <n v="26"/>
    <x v="0"/>
    <s v="F"/>
    <s v="India"/>
    <x v="1"/>
    <x v="15"/>
    <x v="9"/>
    <s v="PVG"/>
    <x v="15"/>
    <n v="11652"/>
    <s v="Long-haul"/>
    <d v="1899-12-30T22:40:48"/>
    <x v="15"/>
    <d v="2025-01-01T00:00:00"/>
    <d v="1899-12-30T22:57:48"/>
    <d v="1899-12-30T11:53:48"/>
    <d v="1899-12-30T00:17:00"/>
    <d v="1899-12-30T00:17:00"/>
    <n v="17"/>
    <s v="On-time"/>
    <n v="807.53"/>
    <x v="1"/>
    <n v="5"/>
    <s v="No Preference"/>
    <n v="185.71"/>
    <n v="59533.3013126273"/>
    <s v="Cancelled"/>
    <n v="3.57"/>
    <n v="114659.94"/>
    <n v="31031.4359999999"/>
    <n v="0.27063886480317273"/>
  </r>
  <r>
    <s v="51c7b036-9b7b-4423-952c-50155324e249"/>
    <s v="Elizabeth Swanson"/>
    <n v="48"/>
    <x v="3"/>
    <s v="M"/>
    <s v="India"/>
    <x v="1"/>
    <x v="15"/>
    <x v="9"/>
    <s v="PVG"/>
    <x v="15"/>
    <n v="11652"/>
    <s v="Long-haul"/>
    <d v="1899-12-30T22:40:48"/>
    <x v="15"/>
    <d v="2025-01-13T00:00:00"/>
    <d v="1899-12-30T22:57:48"/>
    <d v="1899-12-30T11:53:48"/>
    <d v="1899-12-30T00:17:00"/>
    <d v="1899-12-30T00:17:00"/>
    <n v="17"/>
    <s v="On-time"/>
    <n v="896.07"/>
    <x v="0"/>
    <n v="5"/>
    <s v="No Preference"/>
    <n v="149.24"/>
    <n v="59590.040632449804"/>
    <s v="Cancelled"/>
    <n v="4.8899999999999997"/>
    <n v="114762.075"/>
    <n v="34426.998"/>
    <n v="0.29998584462680727"/>
  </r>
  <r>
    <s v="c96b9d03-fca8-4cae-8208-8d330166c8eb"/>
    <s v="Jennifer Dominguez"/>
    <n v="18"/>
    <x v="0"/>
    <s v="F"/>
    <s v="India"/>
    <x v="1"/>
    <x v="15"/>
    <x v="9"/>
    <s v="PVG"/>
    <x v="15"/>
    <n v="11652"/>
    <s v="Long-haul"/>
    <d v="1899-12-30T22:40:48"/>
    <x v="15"/>
    <d v="2025-01-09T00:00:00"/>
    <d v="1899-12-30T22:57:48"/>
    <d v="1899-12-30T11:53:48"/>
    <d v="1899-12-30T00:17:00"/>
    <d v="1899-12-30T00:17:00"/>
    <n v="17"/>
    <s v="On-time"/>
    <n v="1226.29"/>
    <x v="1"/>
    <n v="5"/>
    <s v="Vegetarian"/>
    <n v="64.78"/>
    <n v="59046.893570065396"/>
    <s v="Not Cancelled"/>
    <n v="3.75"/>
    <n v="113784.405"/>
    <n v="47097.311999999998"/>
    <n v="0.41391710929103159"/>
  </r>
  <r>
    <s v="69dd19d7-e392-4cd3-b66b-895b2cb11717"/>
    <s v="Janet King"/>
    <n v="38"/>
    <x v="2"/>
    <s v="F"/>
    <s v="India"/>
    <x v="0"/>
    <x v="15"/>
    <x v="9"/>
    <s v="PVG"/>
    <x v="15"/>
    <n v="11652"/>
    <s v="Long-haul"/>
    <d v="1899-12-30T22:40:48"/>
    <x v="15"/>
    <d v="2025-01-06T00:00:00"/>
    <d v="1899-12-30T22:57:48"/>
    <d v="1899-12-30T11:53:48"/>
    <d v="1899-12-30T00:17:00"/>
    <d v="1899-12-30T00:17:00"/>
    <n v="17"/>
    <s v="On-time"/>
    <n v="755.94"/>
    <x v="2"/>
    <n v="3"/>
    <s v="Non-Vegetarian"/>
    <n v="18.899999999999999"/>
    <n v="59472.535246841901"/>
    <s v="Cancelled"/>
    <n v="3.35"/>
    <n v="114550.56"/>
    <n v="29030.364000000001"/>
    <n v="0.25342839004890072"/>
  </r>
  <r>
    <s v="5443e60e-841a-4c9a-ba26-94d96155c2dc"/>
    <s v="Melissa Taylor"/>
    <n v="18"/>
    <x v="0"/>
    <s v="M"/>
    <s v="India"/>
    <x v="1"/>
    <x v="15"/>
    <x v="9"/>
    <s v="PVG"/>
    <x v="15"/>
    <n v="11652"/>
    <s v="Long-haul"/>
    <d v="1899-12-30T22:40:48"/>
    <x v="15"/>
    <d v="2025-01-06T00:00:00"/>
    <d v="1899-12-30T22:57:48"/>
    <d v="1899-12-30T11:53:48"/>
    <d v="1899-12-30T00:17:00"/>
    <d v="1899-12-30T00:17:00"/>
    <n v="17"/>
    <s v="On-time"/>
    <n v="629.76"/>
    <x v="2"/>
    <n v="5"/>
    <s v="No Preference"/>
    <n v="186.82"/>
    <n v="59677.976495861301"/>
    <s v="Cancelled"/>
    <n v="3.64"/>
    <n v="114920.355"/>
    <n v="24205.200000000001"/>
    <n v="0.21062587215293585"/>
  </r>
  <r>
    <s v="67e2b96f-180d-468b-a480-74aec6b1e12e"/>
    <s v="Sarah Bennett"/>
    <n v="74"/>
    <x v="4"/>
    <s v="M"/>
    <s v="India"/>
    <x v="1"/>
    <x v="15"/>
    <x v="9"/>
    <s v="PVG"/>
    <x v="15"/>
    <n v="11652"/>
    <s v="Long-haul"/>
    <d v="1899-12-30T22:40:48"/>
    <x v="15"/>
    <d v="2025-01-05T00:00:00"/>
    <d v="1899-12-30T22:57:48"/>
    <d v="1899-12-30T11:53:48"/>
    <d v="1899-12-30T00:17:00"/>
    <d v="1899-12-30T00:17:00"/>
    <n v="17"/>
    <s v="On-time"/>
    <n v="845.12"/>
    <x v="1"/>
    <n v="5"/>
    <s v="No Preference"/>
    <n v="190.87"/>
    <n v="59308.986579342898"/>
    <s v="Cancelled"/>
    <n v="4.74"/>
    <n v="114256.17"/>
    <n v="32475.51"/>
    <n v="0.2842341905911952"/>
  </r>
  <r>
    <s v="4025ba3b-5dbe-4ce7-8a78-409a01e5236e"/>
    <s v="Bonnie Nichols"/>
    <n v="22"/>
    <x v="0"/>
    <s v="M"/>
    <s v="India"/>
    <x v="1"/>
    <x v="15"/>
    <x v="9"/>
    <s v="PVG"/>
    <x v="15"/>
    <n v="11652"/>
    <s v="Long-haul"/>
    <d v="1899-12-30T22:40:48"/>
    <x v="15"/>
    <d v="2025-01-12T00:00:00"/>
    <d v="1899-12-30T22:57:48"/>
    <d v="1899-12-30T11:53:48"/>
    <d v="1899-12-30T00:17:00"/>
    <d v="1899-12-30T00:17:00"/>
    <n v="17"/>
    <s v="On-time"/>
    <n v="1473"/>
    <x v="0"/>
    <n v="5"/>
    <s v="Vegan"/>
    <n v="91.03"/>
    <n v="59359.453230147701"/>
    <s v="Cancelled"/>
    <n v="3.34"/>
    <n v="114347.01"/>
    <n v="56574.125999999997"/>
    <n v="0.49475824509971883"/>
  </r>
  <r>
    <s v="a39f47dc-a32d-4178-b453-28ea46e90149"/>
    <s v="Dr. Thomas Freeman DDS"/>
    <n v="31"/>
    <x v="2"/>
    <s v="F"/>
    <s v="India"/>
    <x v="1"/>
    <x v="15"/>
    <x v="9"/>
    <s v="PVG"/>
    <x v="15"/>
    <n v="11652"/>
    <s v="Long-haul"/>
    <d v="1899-12-30T22:40:48"/>
    <x v="15"/>
    <d v="2025-01-15T00:00:00"/>
    <d v="1899-12-30T22:57:48"/>
    <d v="1899-12-30T11:53:48"/>
    <d v="1899-12-30T00:17:00"/>
    <d v="1899-12-30T00:17:00"/>
    <n v="17"/>
    <s v="On-time"/>
    <n v="795.54"/>
    <x v="0"/>
    <n v="3"/>
    <s v="Non-Vegetarian"/>
    <n v="170.16"/>
    <n v="59305.086612954998"/>
    <s v="Cancelled"/>
    <n v="4.37"/>
    <n v="114249.15"/>
    <n v="30569.1539999999"/>
    <n v="0.26756570180171935"/>
  </r>
  <r>
    <s v="65d9ec49-e465-4894-8df0-7ab74228ba23"/>
    <s v="Joann Moore"/>
    <n v="31"/>
    <x v="2"/>
    <s v="M"/>
    <s v="India"/>
    <x v="0"/>
    <x v="16"/>
    <x v="11"/>
    <s v="ORD"/>
    <x v="16"/>
    <n v="14406"/>
    <s v="Long-haul"/>
    <d v="1899-12-30T09:47:08"/>
    <x v="16"/>
    <d v="2025-01-08T00:00:00"/>
    <d v="1899-12-30T09:47:08"/>
    <d v="1899-12-30T01:47:08"/>
    <d v="1899-12-30T00:00:00"/>
    <d v="1899-12-30T00:00:00"/>
    <n v="0"/>
    <s v="On-time"/>
    <n v="955.31"/>
    <x v="0"/>
    <n v="3"/>
    <s v="Gluten-Free"/>
    <n v="116.53"/>
    <n v="73031.448603893004"/>
    <s v="Not Cancelled"/>
    <n v="5"/>
    <n v="92637.74"/>
    <n v="61163.15"/>
    <n v="0.66024009221295765"/>
  </r>
  <r>
    <s v="6c784284-26b2-49b1-9d37-cabce4165496"/>
    <s v="Donna Smith"/>
    <n v="54"/>
    <x v="3"/>
    <s v="F"/>
    <s v="India"/>
    <x v="0"/>
    <x v="16"/>
    <x v="11"/>
    <s v="ORD"/>
    <x v="16"/>
    <n v="14406"/>
    <s v="Long-haul"/>
    <d v="1899-12-30T09:47:08"/>
    <x v="16"/>
    <d v="2025-01-03T00:00:00"/>
    <d v="1899-12-30T09:47:08"/>
    <d v="1899-12-30T01:47:08"/>
    <d v="1899-12-30T00:00:00"/>
    <d v="1899-12-30T00:00:00"/>
    <n v="0"/>
    <s v="On-time"/>
    <n v="874.05"/>
    <x v="1"/>
    <n v="5"/>
    <s v="Non-Vegetarian"/>
    <n v="56.15"/>
    <n v="72549.811842614101"/>
    <s v="Cancelled"/>
    <n v="4.2699999999999996"/>
    <n v="92059.77"/>
    <n v="55950.43"/>
    <n v="0.60776200070888731"/>
  </r>
  <r>
    <s v="2ba466db-41f4-4d73-9436-8ab4252845f6"/>
    <s v="Jacqueline Brewer"/>
    <n v="43"/>
    <x v="3"/>
    <s v="F"/>
    <s v="India"/>
    <x v="0"/>
    <x v="16"/>
    <x v="11"/>
    <s v="ORD"/>
    <x v="16"/>
    <n v="14406"/>
    <s v="Long-haul"/>
    <d v="1899-12-30T09:47:08"/>
    <x v="16"/>
    <d v="2025-01-04T00:00:00"/>
    <d v="1899-12-30T09:47:08"/>
    <d v="1899-12-30T01:47:08"/>
    <d v="1899-12-30T00:00:00"/>
    <d v="1899-12-30T00:00:00"/>
    <n v="0"/>
    <s v="On-time"/>
    <n v="644.16999999999996"/>
    <x v="2"/>
    <n v="5"/>
    <s v="Vegetarian"/>
    <n v="123.56"/>
    <n v="73527.279760719102"/>
    <s v="Cancelled"/>
    <n v="4.43"/>
    <n v="93232.74"/>
    <n v="41251.589999999997"/>
    <n v="0.44245819655198371"/>
  </r>
  <r>
    <s v="ca0e16bf-8e4b-4ab3-9c30-aa1ef1566ae7"/>
    <s v="Jason Clark"/>
    <n v="71"/>
    <x v="4"/>
    <s v="M"/>
    <s v="India"/>
    <x v="0"/>
    <x v="16"/>
    <x v="11"/>
    <s v="ORD"/>
    <x v="16"/>
    <n v="14406"/>
    <s v="Long-haul"/>
    <d v="1899-12-30T09:47:08"/>
    <x v="16"/>
    <d v="2025-01-06T00:00:00"/>
    <d v="1899-12-30T09:47:08"/>
    <d v="1899-12-30T01:47:08"/>
    <d v="1899-12-30T00:00:00"/>
    <d v="1899-12-30T00:00:00"/>
    <n v="0"/>
    <s v="On-time"/>
    <n v="593.9"/>
    <x v="1"/>
    <n v="5"/>
    <s v="Gluten-Free"/>
    <n v="108.28"/>
    <n v="73480.551814137696"/>
    <s v="Cancelled"/>
    <n v="3.93"/>
    <n v="93176.66"/>
    <n v="38031.26"/>
    <n v="0.40816294552734561"/>
  </r>
  <r>
    <s v="83a1407e-7ddf-4d4e-ba71-c249ac0eeadd"/>
    <s v="Alexa Bryant"/>
    <n v="48"/>
    <x v="3"/>
    <s v="M"/>
    <s v="India"/>
    <x v="0"/>
    <x v="16"/>
    <x v="11"/>
    <s v="ORD"/>
    <x v="16"/>
    <n v="14406"/>
    <s v="Long-haul"/>
    <d v="1899-12-30T09:47:08"/>
    <x v="16"/>
    <d v="2025-01-05T00:00:00"/>
    <d v="1899-12-30T09:47:08"/>
    <d v="1899-12-30T01:47:08"/>
    <d v="1899-12-30T00:00:00"/>
    <d v="1899-12-30T00:00:00"/>
    <n v="0"/>
    <s v="On-time"/>
    <n v="1127.52"/>
    <x v="1"/>
    <n v="5"/>
    <s v="Gluten-Free"/>
    <n v="43.98"/>
    <n v="72819.658634313993"/>
    <s v="Cancelled"/>
    <n v="3.92"/>
    <n v="92383.59"/>
    <n v="72170.080000000002"/>
    <n v="0.78120021098985226"/>
  </r>
  <r>
    <s v="6145f3a9-7534-4e23-af3c-fad2fe24f9ae"/>
    <s v="Michael Hudson"/>
    <n v="29"/>
    <x v="0"/>
    <s v="M"/>
    <s v="India"/>
    <x v="1"/>
    <x v="16"/>
    <x v="11"/>
    <s v="ORD"/>
    <x v="16"/>
    <n v="14406"/>
    <s v="Long-haul"/>
    <d v="1899-12-30T09:47:08"/>
    <x v="16"/>
    <d v="2025-01-12T00:00:00"/>
    <d v="1899-12-30T09:47:08"/>
    <d v="1899-12-30T01:47:08"/>
    <d v="1899-12-30T00:00:00"/>
    <d v="1899-12-30T00:00:00"/>
    <n v="0"/>
    <s v="On-time"/>
    <n v="1426.28"/>
    <x v="1"/>
    <n v="5"/>
    <s v="Non-Vegetarian"/>
    <n v="101.45"/>
    <n v="72706.892103758903"/>
    <s v="Not Cancelled"/>
    <n v="4.91"/>
    <n v="92248.27"/>
    <n v="91302.21"/>
    <n v="0.98974441471910535"/>
  </r>
  <r>
    <s v="8d37780f-adb1-4c73-bfc8-6b19c88bef9f"/>
    <s v="Robert Hopkins"/>
    <n v="58"/>
    <x v="3"/>
    <s v="F"/>
    <s v="India"/>
    <x v="0"/>
    <x v="16"/>
    <x v="11"/>
    <s v="ORD"/>
    <x v="16"/>
    <n v="14406"/>
    <s v="Long-haul"/>
    <d v="1899-12-30T09:47:08"/>
    <x v="16"/>
    <d v="2025-01-15T00:00:00"/>
    <d v="1899-12-30T09:47:08"/>
    <d v="1899-12-30T01:47:08"/>
    <d v="1899-12-30T00:00:00"/>
    <d v="1899-12-30T00:00:00"/>
    <n v="0"/>
    <s v="On-time"/>
    <n v="1122.9100000000001"/>
    <x v="2"/>
    <n v="5"/>
    <s v="Vegetarian"/>
    <n v="90.78"/>
    <n v="72917.647145233801"/>
    <s v="Cancelled"/>
    <n v="4.7300000000000004"/>
    <n v="92501.18"/>
    <n v="71884.399999999994"/>
    <n v="0.77711873513397345"/>
  </r>
  <r>
    <s v="9188282e-a61e-40fd-9683-533d71461941"/>
    <s v="Michelle Gonzalez"/>
    <n v="34"/>
    <x v="2"/>
    <s v="F"/>
    <s v="India"/>
    <x v="1"/>
    <x v="17"/>
    <x v="12"/>
    <s v="JFK"/>
    <x v="17"/>
    <n v="3625"/>
    <s v="Short-haul "/>
    <d v="1899-12-30T02:26:02"/>
    <x v="17"/>
    <d v="2025-01-07T00:00:00"/>
    <d v="1899-12-30T03:45:02"/>
    <d v="1899-12-30T07:46:02"/>
    <d v="1899-12-30T01:19:00"/>
    <d v="1899-12-30T01:19:00"/>
    <n v="79"/>
    <s v="Moderate-delay"/>
    <n v="538.58000000000004"/>
    <x v="1"/>
    <n v="3"/>
    <s v="Vegetarian"/>
    <n v="90.22"/>
    <n v="19137.947877906699"/>
    <s v="Not Cancelled"/>
    <n v="4.54"/>
    <n v="27965.54"/>
    <n v="34487.160000000003"/>
    <n v="1.2332020050390589"/>
  </r>
  <r>
    <s v="287c0035-e9c6-4401-b59f-4893a324e34d"/>
    <s v="Edward Reynolds"/>
    <n v="41"/>
    <x v="3"/>
    <s v="F"/>
    <s v="India"/>
    <x v="0"/>
    <x v="17"/>
    <x v="12"/>
    <s v="JFK"/>
    <x v="17"/>
    <n v="3625"/>
    <s v="Short-haul "/>
    <d v="1899-12-30T02:26:02"/>
    <x v="17"/>
    <d v="2025-01-09T00:00:00"/>
    <d v="1899-12-30T03:45:02"/>
    <d v="1899-12-30T07:46:02"/>
    <d v="1899-12-30T01:19:00"/>
    <d v="1899-12-30T01:19:00"/>
    <n v="79"/>
    <s v="Moderate-delay"/>
    <n v="1243.02"/>
    <x v="2"/>
    <n v="5"/>
    <s v="Non-Vegetarian"/>
    <n v="197.15"/>
    <n v="19250.520408886099"/>
    <s v="Cancelled"/>
    <n v="3.26"/>
    <n v="28100.62"/>
    <n v="79592.710000000006"/>
    <n v="2.8324182882797606"/>
  </r>
  <r>
    <s v="85d31cde-69f4-4532-8202-0af8b90256fe"/>
    <s v="Thomas Gonzales"/>
    <n v="52"/>
    <x v="3"/>
    <s v="M"/>
    <s v="India"/>
    <x v="0"/>
    <x v="17"/>
    <x v="12"/>
    <s v="JFK"/>
    <x v="17"/>
    <n v="3625"/>
    <s v="Short-haul "/>
    <d v="1899-12-30T02:26:02"/>
    <x v="17"/>
    <d v="2025-01-06T00:00:00"/>
    <d v="1899-12-30T03:45:02"/>
    <d v="1899-12-30T07:46:02"/>
    <d v="1899-12-30T01:19:00"/>
    <d v="1899-12-30T01:19:00"/>
    <n v="79"/>
    <s v="Moderate-delay"/>
    <n v="1206.04"/>
    <x v="1"/>
    <n v="5"/>
    <s v="Vegetarian"/>
    <n v="6.26"/>
    <n v="18789.2899217757"/>
    <s v="Not Cancelled"/>
    <n v="3.9"/>
    <n v="27547.15"/>
    <n v="77187.81"/>
    <n v="2.8020252548811762"/>
  </r>
  <r>
    <s v="ae49d04b-1424-4122-a4d8-862b0aaea56c"/>
    <s v="Cynthia Davis"/>
    <n v="55"/>
    <x v="3"/>
    <s v="M"/>
    <s v="India"/>
    <x v="1"/>
    <x v="17"/>
    <x v="12"/>
    <s v="JFK"/>
    <x v="17"/>
    <n v="3625"/>
    <s v="Short-haul "/>
    <d v="1899-12-30T02:26:02"/>
    <x v="17"/>
    <d v="2025-01-15T00:00:00"/>
    <d v="1899-12-30T03:45:02"/>
    <d v="1899-12-30T07:46:02"/>
    <d v="1899-12-30T01:19:00"/>
    <d v="1899-12-30T01:19:00"/>
    <n v="79"/>
    <s v="Moderate-delay"/>
    <n v="553.79"/>
    <x v="2"/>
    <n v="5"/>
    <s v="Gluten-Free"/>
    <n v="43.04"/>
    <n v="19609.494221938599"/>
    <s v="Cancelled"/>
    <n v="4.17"/>
    <n v="28531.39"/>
    <n v="35451.17"/>
    <n v="1.2425321724598766"/>
  </r>
  <r>
    <s v="0e34259b-6e93-4f86-8f0a-e8e5fbd13107"/>
    <s v="Denise Moran DVM"/>
    <n v="45"/>
    <x v="3"/>
    <s v="M"/>
    <s v="India"/>
    <x v="1"/>
    <x v="17"/>
    <x v="12"/>
    <s v="JFK"/>
    <x v="17"/>
    <n v="3625"/>
    <s v="Short-haul "/>
    <d v="1899-12-30T02:26:02"/>
    <x v="17"/>
    <d v="2025-01-14T00:00:00"/>
    <d v="1899-12-30T03:45:02"/>
    <d v="1899-12-30T07:46:02"/>
    <d v="1899-12-30T01:19:00"/>
    <d v="1899-12-30T01:19:00"/>
    <n v="79"/>
    <s v="Moderate-delay"/>
    <n v="1330.94"/>
    <x v="2"/>
    <n v="5"/>
    <s v="No Preference"/>
    <n v="126.9"/>
    <n v="19148.073517504901"/>
    <s v="Cancelled"/>
    <n v="3.31"/>
    <n v="27977.69"/>
    <n v="85205.54"/>
    <n v="3.0454815962289952"/>
  </r>
  <r>
    <s v="47573302-33ad-4aef-a6f6-ee6c8c1b75ee"/>
    <s v="Kimberly Johnson DDS"/>
    <n v="27"/>
    <x v="0"/>
    <s v="M"/>
    <s v="India"/>
    <x v="1"/>
    <x v="17"/>
    <x v="12"/>
    <s v="JFK"/>
    <x v="17"/>
    <n v="3625"/>
    <s v="Short-haul "/>
    <d v="1899-12-30T02:26:02"/>
    <x v="17"/>
    <d v="2025-01-14T00:00:00"/>
    <d v="1899-12-30T03:45:02"/>
    <d v="1899-12-30T07:46:02"/>
    <d v="1899-12-30T01:19:00"/>
    <d v="1899-12-30T01:19:00"/>
    <n v="79"/>
    <s v="Moderate-delay"/>
    <n v="757.3"/>
    <x v="0"/>
    <n v="5"/>
    <s v="Gluten-Free"/>
    <n v="173.96"/>
    <n v="19529.780115387399"/>
    <s v="Not Cancelled"/>
    <n v="3.91"/>
    <n v="28435.74"/>
    <n v="48501.99"/>
    <n v="1.705670047623167"/>
  </r>
  <r>
    <s v="0b739c2a-c6a1-4ee5-875f-6aa13faed157"/>
    <s v="Angela Mathews"/>
    <n v="68"/>
    <x v="1"/>
    <s v="M"/>
    <s v="India"/>
    <x v="0"/>
    <x v="18"/>
    <x v="13"/>
    <s v="PVG"/>
    <x v="18"/>
    <n v="4648"/>
    <s v="Moderate-haul"/>
    <d v="1899-12-30T16:59:46"/>
    <x v="18"/>
    <d v="2025-01-15T00:00:00"/>
    <d v="1899-12-30T19:29:46"/>
    <d v="1899-12-30T00:38:46"/>
    <d v="1899-12-30T02:30:00"/>
    <d v="1899-12-30T02:30:00"/>
    <n v="150"/>
    <s v="Severe-delay"/>
    <n v="431.19"/>
    <x v="2"/>
    <n v="5"/>
    <s v="Vegetarian"/>
    <n v="18.55"/>
    <n v="24016.022653369"/>
    <s v="Not Cancelled"/>
    <n v="4.5599999999999996"/>
    <n v="33819.230000000003"/>
    <n v="27599.87"/>
    <n v="0.8160998934629794"/>
  </r>
  <r>
    <s v="5d5a3e61-4a95-4b4e-8546-e8fbc40bb7cf"/>
    <s v="Jessica Rodriguez"/>
    <n v="72"/>
    <x v="4"/>
    <s v="F"/>
    <s v="India"/>
    <x v="0"/>
    <x v="18"/>
    <x v="13"/>
    <s v="PVG"/>
    <x v="18"/>
    <n v="4648"/>
    <s v="Moderate-haul"/>
    <d v="1899-12-30T16:59:46"/>
    <x v="18"/>
    <d v="2025-01-04T00:00:00"/>
    <d v="1899-12-30T19:29:46"/>
    <d v="1899-12-30T00:38:46"/>
    <d v="1899-12-30T02:30:00"/>
    <d v="1899-12-30T02:30:00"/>
    <n v="150"/>
    <s v="Severe-delay"/>
    <n v="1007.17"/>
    <x v="2"/>
    <n v="5"/>
    <s v="Gluten-Free"/>
    <n v="140.93"/>
    <n v="24513.6132111525"/>
    <s v="Cancelled"/>
    <n v="4.5199999999999996"/>
    <n v="34416.339999999997"/>
    <n v="64487.07"/>
    <n v="1.8737341042074784"/>
  </r>
  <r>
    <s v="8611e803-16a5-40cc-8ad6-972b1b654783"/>
    <s v="Judy Giles"/>
    <n v="35"/>
    <x v="2"/>
    <s v="M"/>
    <s v="India"/>
    <x v="0"/>
    <x v="18"/>
    <x v="13"/>
    <s v="PVG"/>
    <x v="18"/>
    <n v="4648"/>
    <s v="Moderate-haul"/>
    <d v="1899-12-30T16:59:46"/>
    <x v="18"/>
    <d v="2025-01-10T00:00:00"/>
    <d v="1899-12-30T19:29:46"/>
    <d v="1899-12-30T00:38:46"/>
    <d v="1899-12-30T02:30:00"/>
    <d v="1899-12-30T02:30:00"/>
    <n v="150"/>
    <s v="Severe-delay"/>
    <n v="1015.94"/>
    <x v="1"/>
    <n v="3"/>
    <s v="No Preference"/>
    <n v="162.01"/>
    <n v="24149.188722626699"/>
    <s v="Not Cancelled"/>
    <n v="3.62"/>
    <n v="33979.03"/>
    <n v="65052.56"/>
    <n v="1.9144913789475451"/>
  </r>
  <r>
    <s v="5c5f25e3-e085-4f37-ad7d-250c26dbfcba"/>
    <s v="Gregory Clark"/>
    <n v="23"/>
    <x v="0"/>
    <s v="M"/>
    <s v="India"/>
    <x v="1"/>
    <x v="18"/>
    <x v="13"/>
    <s v="PVG"/>
    <x v="18"/>
    <n v="4648"/>
    <s v="Moderate-haul"/>
    <d v="1899-12-30T16:59:46"/>
    <x v="18"/>
    <d v="2025-01-10T00:00:00"/>
    <d v="1899-12-30T19:29:46"/>
    <d v="1899-12-30T00:38:46"/>
    <d v="1899-12-30T02:30:00"/>
    <d v="1899-12-30T02:30:00"/>
    <n v="150"/>
    <s v="Severe-delay"/>
    <n v="1464.11"/>
    <x v="1"/>
    <n v="5"/>
    <s v="Non-Vegetarian"/>
    <n v="66.930000000000007"/>
    <n v="24396.141631671398"/>
    <s v="Not Cancelled"/>
    <n v="4.0999999999999996"/>
    <n v="34275.370000000003"/>
    <n v="93716.43"/>
    <n v="2.7342208122042151"/>
  </r>
  <r>
    <s v="bd702304-717c-4bfc-bce0-b42a4bdaadf0"/>
    <s v="Phillip Diaz"/>
    <n v="51"/>
    <x v="3"/>
    <s v="F"/>
    <s v="India"/>
    <x v="0"/>
    <x v="18"/>
    <x v="13"/>
    <s v="PVG"/>
    <x v="18"/>
    <n v="4648"/>
    <s v="Moderate-haul"/>
    <d v="1899-12-30T16:59:46"/>
    <x v="18"/>
    <d v="2025-01-01T00:00:00"/>
    <d v="1899-12-30T19:29:46"/>
    <d v="1899-12-30T00:38:46"/>
    <d v="1899-12-30T02:30:00"/>
    <d v="1899-12-30T02:30:00"/>
    <n v="150"/>
    <s v="Severe-delay"/>
    <n v="1114.32"/>
    <x v="2"/>
    <n v="5"/>
    <s v="Non-Vegetarian"/>
    <n v="163.30000000000001"/>
    <n v="23946.543710991999"/>
    <s v="Not Cancelled"/>
    <n v="5"/>
    <n v="33735.85"/>
    <n v="71349.14"/>
    <n v="2.1149352987993484"/>
  </r>
  <r>
    <s v="b344ccf3-6af2-4822-b224-8488096174c3"/>
    <s v="Jeffrey Robinson"/>
    <n v="43"/>
    <x v="3"/>
    <s v="F"/>
    <s v="India"/>
    <x v="0"/>
    <x v="18"/>
    <x v="13"/>
    <s v="PVG"/>
    <x v="18"/>
    <n v="4648"/>
    <s v="Moderate-haul"/>
    <d v="1899-12-30T16:59:46"/>
    <x v="18"/>
    <d v="2025-01-14T00:00:00"/>
    <d v="1899-12-30T19:29:46"/>
    <d v="1899-12-30T00:38:46"/>
    <d v="1899-12-30T02:30:00"/>
    <d v="1899-12-30T02:30:00"/>
    <n v="150"/>
    <s v="Severe-delay"/>
    <n v="663.77"/>
    <x v="2"/>
    <n v="5"/>
    <s v="Gluten-Free"/>
    <n v="125.56"/>
    <n v="24544.1129241702"/>
    <s v="Not Cancelled"/>
    <n v="3.88"/>
    <n v="34452.94"/>
    <n v="42506.39"/>
    <n v="1.2337521848643396"/>
  </r>
  <r>
    <s v="6349f67d-fcc2-42c5-ac5b-b751dbefedc7"/>
    <s v="Jennifer Harris"/>
    <n v="30"/>
    <x v="2"/>
    <s v="F"/>
    <s v="India"/>
    <x v="1"/>
    <x v="18"/>
    <x v="13"/>
    <s v="PVG"/>
    <x v="18"/>
    <n v="4648"/>
    <s v="Moderate-haul"/>
    <d v="1899-12-30T16:59:46"/>
    <x v="18"/>
    <d v="2025-01-12T00:00:00"/>
    <d v="1899-12-30T19:29:46"/>
    <d v="1899-12-30T00:38:46"/>
    <d v="1899-12-30T02:30:00"/>
    <d v="1899-12-30T02:30:00"/>
    <n v="150"/>
    <s v="Severe-delay"/>
    <n v="367.32"/>
    <x v="2"/>
    <n v="3"/>
    <s v="No Preference"/>
    <n v="103.12"/>
    <n v="24578.095466642"/>
    <s v="Cancelled"/>
    <n v="5"/>
    <n v="34493.71"/>
    <n v="23529.1"/>
    <n v="0.68212726320247952"/>
  </r>
  <r>
    <s v="5f7db5dd-e5ae-4a17-9abb-f3fe1ee76892"/>
    <s v="Edward Freeman"/>
    <n v="59"/>
    <x v="3"/>
    <s v="M"/>
    <s v="India"/>
    <x v="1"/>
    <x v="18"/>
    <x v="13"/>
    <s v="PVG"/>
    <x v="18"/>
    <n v="4648"/>
    <s v="Moderate-haul"/>
    <d v="1899-12-30T16:59:46"/>
    <x v="18"/>
    <d v="2025-01-03T00:00:00"/>
    <d v="1899-12-30T19:29:46"/>
    <d v="1899-12-30T00:38:46"/>
    <d v="1899-12-30T02:30:00"/>
    <d v="1899-12-30T02:30:00"/>
    <n v="150"/>
    <s v="Severe-delay"/>
    <n v="831.13"/>
    <x v="1"/>
    <n v="5"/>
    <s v="No Preference"/>
    <n v="129.29"/>
    <n v="24609.5845400176"/>
    <s v="Cancelled"/>
    <n v="4.45"/>
    <n v="34531.5"/>
    <n v="53218.18"/>
    <n v="1.5411488061624894"/>
  </r>
  <r>
    <s v="be89a67b-e737-4162-88db-90d68f56f228"/>
    <s v="Peter Pittman"/>
    <n v="62"/>
    <x v="1"/>
    <s v="F"/>
    <s v="India"/>
    <x v="0"/>
    <x v="18"/>
    <x v="13"/>
    <s v="PVG"/>
    <x v="18"/>
    <n v="4648"/>
    <s v="Moderate-haul"/>
    <d v="1899-12-30T16:59:46"/>
    <x v="18"/>
    <d v="2025-01-06T00:00:00"/>
    <d v="1899-12-30T19:29:46"/>
    <d v="1899-12-30T00:38:46"/>
    <d v="1899-12-30T02:30:00"/>
    <d v="1899-12-30T02:30:00"/>
    <n v="150"/>
    <s v="Severe-delay"/>
    <n v="736.64"/>
    <x v="0"/>
    <n v="5"/>
    <s v="Vegan"/>
    <n v="158.94999999999999"/>
    <n v="24401.683832996601"/>
    <s v="Not Cancelled"/>
    <n v="3.08"/>
    <n v="34282.019999999997"/>
    <n v="47176.75"/>
    <n v="1.3761368204090658"/>
  </r>
  <r>
    <s v="fb6a7482-0c0e-4ae4-b814-2f577a1ef2fe"/>
    <s v="Erin Dean"/>
    <n v="31"/>
    <x v="2"/>
    <s v="M"/>
    <s v="India"/>
    <x v="0"/>
    <x v="19"/>
    <x v="7"/>
    <s v="LHR"/>
    <x v="19"/>
    <n v="3765"/>
    <s v="Short-haul "/>
    <d v="1899-12-30T21:19:15"/>
    <x v="19"/>
    <d v="2025-01-09T00:00:00"/>
    <d v="1899-12-30T21:23:15"/>
    <d v="1899-12-30T01:34:15"/>
    <d v="1899-12-30T00:04:00"/>
    <d v="1899-12-30T00:04:00"/>
    <n v="4"/>
    <s v="On-time"/>
    <n v="987.08"/>
    <x v="2"/>
    <n v="3"/>
    <s v="No Preference"/>
    <n v="4.79"/>
    <n v="20291.997153520901"/>
    <s v="Cancelled"/>
    <n v="4.12"/>
    <n v="29350.400000000001"/>
    <n v="63174.080000000002"/>
    <n v="2.1524095071958134"/>
  </r>
  <r>
    <s v="be1676ba-9cd0-4253-8e26-8fd9b84564c5"/>
    <s v="Victoria Brooks"/>
    <n v="23"/>
    <x v="0"/>
    <s v="F"/>
    <s v="India"/>
    <x v="0"/>
    <x v="19"/>
    <x v="7"/>
    <s v="LHR"/>
    <x v="19"/>
    <n v="3765"/>
    <s v="Short-haul "/>
    <d v="1899-12-30T21:19:15"/>
    <x v="19"/>
    <d v="2025-01-07T00:00:00"/>
    <d v="1899-12-30T21:23:15"/>
    <d v="1899-12-30T01:34:15"/>
    <d v="1899-12-30T00:04:00"/>
    <d v="1899-12-30T00:04:00"/>
    <n v="4"/>
    <s v="On-time"/>
    <n v="1424.18"/>
    <x v="2"/>
    <n v="5"/>
    <s v="Gluten-Free"/>
    <n v="129.25"/>
    <n v="20220.2732236802"/>
    <s v="Not Cancelled"/>
    <n v="4.17"/>
    <n v="29264.33"/>
    <n v="91173.37"/>
    <n v="3.1155119560229121"/>
  </r>
  <r>
    <s v="4a727515-0c73-498c-926f-ac7007649fe3"/>
    <s v="Emily Hooper"/>
    <n v="20"/>
    <x v="0"/>
    <s v="M"/>
    <s v="India"/>
    <x v="1"/>
    <x v="19"/>
    <x v="7"/>
    <s v="LHR"/>
    <x v="19"/>
    <n v="3765"/>
    <s v="Short-haul "/>
    <d v="1899-12-30T21:19:15"/>
    <x v="19"/>
    <d v="2025-01-09T00:00:00"/>
    <d v="1899-12-30T21:23:15"/>
    <d v="1899-12-30T01:34:15"/>
    <d v="1899-12-30T00:04:00"/>
    <d v="1899-12-30T00:04:00"/>
    <n v="4"/>
    <s v="On-time"/>
    <n v="223.02"/>
    <x v="2"/>
    <n v="5"/>
    <s v="Non-Vegetarian"/>
    <n v="76.06"/>
    <n v="19822.866095703299"/>
    <s v="Cancelled"/>
    <n v="4.5599999999999996"/>
    <n v="28787.439999999999"/>
    <n v="14288.49"/>
    <n v="0.49634458638906415"/>
  </r>
  <r>
    <s v="a7ed3af1-e242-4b7b-9db8-723ffaf7b15e"/>
    <s v="Devin Bailey"/>
    <n v="59"/>
    <x v="3"/>
    <s v="F"/>
    <s v="India"/>
    <x v="0"/>
    <x v="20"/>
    <x v="14"/>
    <s v="AMS"/>
    <x v="20"/>
    <n v="7175"/>
    <s v="Moderate-haul"/>
    <d v="1899-12-30T16:33:01"/>
    <x v="20"/>
    <d v="2025-01-14T00:00:00"/>
    <d v="1899-12-30T19:06:01"/>
    <d v="1899-12-30T03:04:01"/>
    <d v="1899-12-30T02:33:00"/>
    <d v="1899-12-30T02:33:00"/>
    <n v="153"/>
    <s v="Severe-delay"/>
    <n v="1333.16"/>
    <x v="0"/>
    <n v="5"/>
    <s v="Vegetarian"/>
    <n v="184.52"/>
    <n v="37080.134337239797"/>
    <s v="Not Cancelled"/>
    <n v="4.09"/>
    <n v="49496.160000000003"/>
    <n v="85359.14"/>
    <n v="1.7245608548218689"/>
  </r>
  <r>
    <s v="f24df88c-027e-46e7-92a9-1a0ded89aa13"/>
    <s v="Hannah Flynn"/>
    <n v="56"/>
    <x v="3"/>
    <s v="F"/>
    <s v="India"/>
    <x v="1"/>
    <x v="20"/>
    <x v="14"/>
    <s v="AMS"/>
    <x v="20"/>
    <n v="7175"/>
    <s v="Moderate-haul"/>
    <d v="1899-12-30T16:33:01"/>
    <x v="20"/>
    <d v="2025-01-12T00:00:00"/>
    <d v="1899-12-30T19:06:01"/>
    <d v="1899-12-30T03:04:01"/>
    <d v="1899-12-30T02:33:00"/>
    <d v="1899-12-30T02:33:00"/>
    <n v="153"/>
    <s v="Severe-delay"/>
    <n v="592.58000000000004"/>
    <x v="1"/>
    <n v="5"/>
    <s v="Vegetarian"/>
    <n v="82.7"/>
    <n v="36849.790475054397"/>
    <s v="Not Cancelled"/>
    <n v="4.21"/>
    <n v="49219.75"/>
    <n v="37941.660000000003"/>
    <n v="0.77086250946012536"/>
  </r>
  <r>
    <s v="4fff45b2-c578-4b5a-9623-c31f0335954c"/>
    <s v="Mandy Nichols"/>
    <n v="50"/>
    <x v="3"/>
    <s v="M"/>
    <s v="India"/>
    <x v="1"/>
    <x v="20"/>
    <x v="14"/>
    <s v="AMS"/>
    <x v="20"/>
    <n v="7175"/>
    <s v="Moderate-haul"/>
    <d v="1899-12-30T16:33:01"/>
    <x v="20"/>
    <d v="2025-01-08T00:00:00"/>
    <d v="1899-12-30T19:06:01"/>
    <d v="1899-12-30T03:04:01"/>
    <d v="1899-12-30T02:33:00"/>
    <d v="1899-12-30T02:33:00"/>
    <n v="153"/>
    <s v="Severe-delay"/>
    <n v="1344.77"/>
    <x v="0"/>
    <n v="5"/>
    <s v="Non-Vegetarian"/>
    <n v="85.83"/>
    <n v="37195.543382922398"/>
    <s v="Cancelled"/>
    <n v="4.59"/>
    <n v="49634.65"/>
    <n v="86082.45"/>
    <n v="1.7343216885784425"/>
  </r>
  <r>
    <s v="b84240f2-cd51-4744-ada1-82891cd945ad"/>
    <s v="Samuel Walker"/>
    <n v="40"/>
    <x v="3"/>
    <s v="F"/>
    <s v="India"/>
    <x v="1"/>
    <x v="20"/>
    <x v="14"/>
    <s v="AMS"/>
    <x v="20"/>
    <n v="7175"/>
    <s v="Moderate-haul"/>
    <d v="1899-12-30T16:33:01"/>
    <x v="20"/>
    <d v="2025-01-12T00:00:00"/>
    <d v="1899-12-30T19:06:01"/>
    <d v="1899-12-30T03:04:01"/>
    <d v="1899-12-30T02:33:00"/>
    <d v="1899-12-30T02:33:00"/>
    <n v="153"/>
    <s v="Severe-delay"/>
    <n v="870.61"/>
    <x v="2"/>
    <n v="3"/>
    <s v="Gluten-Free"/>
    <n v="158"/>
    <n v="36469.081424846299"/>
    <s v="Not Cancelled"/>
    <n v="3.45"/>
    <n v="48762.9"/>
    <n v="55750.64"/>
    <n v="1.1433003369364825"/>
  </r>
  <r>
    <s v="81b36255-5771-4f46-8671-faa22d69ed54"/>
    <s v="Scott Duke"/>
    <n v="74"/>
    <x v="4"/>
    <s v="F"/>
    <s v="India"/>
    <x v="0"/>
    <x v="20"/>
    <x v="14"/>
    <s v="AMS"/>
    <x v="20"/>
    <n v="7175"/>
    <s v="Moderate-haul"/>
    <d v="1899-12-30T16:33:01"/>
    <x v="20"/>
    <d v="2025-01-06T00:00:00"/>
    <d v="1899-12-30T19:06:01"/>
    <d v="1899-12-30T03:04:01"/>
    <d v="1899-12-30T02:33:00"/>
    <d v="1899-12-30T02:33:00"/>
    <n v="153"/>
    <s v="Severe-delay"/>
    <n v="1430.26"/>
    <x v="0"/>
    <n v="5"/>
    <s v="Gluten-Free"/>
    <n v="81.010000000000005"/>
    <n v="37242.998056222699"/>
    <s v="Cancelled"/>
    <n v="4.6900000000000004"/>
    <n v="49691.6"/>
    <n v="91552.84"/>
    <n v="1.8424208518139886"/>
  </r>
  <r>
    <s v="d5cfbc21-6972-418f-9c03-87de1977bedc"/>
    <s v="Nathan Lawson"/>
    <n v="57"/>
    <x v="3"/>
    <s v="M"/>
    <s v="India"/>
    <x v="0"/>
    <x v="20"/>
    <x v="14"/>
    <s v="AMS"/>
    <x v="20"/>
    <n v="7175"/>
    <s v="Moderate-haul"/>
    <d v="1899-12-30T16:33:01"/>
    <x v="20"/>
    <d v="2025-01-07T00:00:00"/>
    <d v="1899-12-30T19:06:01"/>
    <d v="1899-12-30T03:04:01"/>
    <d v="1899-12-30T02:33:00"/>
    <d v="1899-12-30T02:33:00"/>
    <n v="153"/>
    <s v="Severe-delay"/>
    <n v="1340.75"/>
    <x v="1"/>
    <n v="5"/>
    <s v="Non-Vegetarian"/>
    <n v="101.92"/>
    <n v="36451.469008726599"/>
    <s v="Cancelled"/>
    <n v="4.05"/>
    <n v="48741.760000000002"/>
    <n v="85828.38"/>
    <n v="1.7608797876810358"/>
  </r>
  <r>
    <s v="e8857c8a-1ecb-40df-9804-df5a94038ec6"/>
    <s v="Michele Hart"/>
    <n v="50"/>
    <x v="3"/>
    <s v="M"/>
    <s v="India"/>
    <x v="0"/>
    <x v="20"/>
    <x v="14"/>
    <s v="AMS"/>
    <x v="20"/>
    <n v="7175"/>
    <s v="Moderate-haul"/>
    <d v="1899-12-30T16:33:01"/>
    <x v="20"/>
    <d v="2025-01-15T00:00:00"/>
    <d v="1899-12-30T19:06:01"/>
    <d v="1899-12-30T03:04:01"/>
    <d v="1899-12-30T02:33:00"/>
    <d v="1899-12-30T02:33:00"/>
    <n v="153"/>
    <s v="Severe-delay"/>
    <n v="1216.1600000000001"/>
    <x v="0"/>
    <n v="5"/>
    <s v="No Preference"/>
    <n v="5.23"/>
    <n v="37178.544942028602"/>
    <s v="Cancelled"/>
    <n v="4.8099999999999996"/>
    <n v="49614.25"/>
    <n v="77835.289999999994"/>
    <n v="1.5688091626901544"/>
  </r>
  <r>
    <s v="158e270f-94c4-4fe3-90c5-0661ee2ef191"/>
    <s v="Joshua Taylor"/>
    <n v="72"/>
    <x v="4"/>
    <s v="F"/>
    <s v="India"/>
    <x v="0"/>
    <x v="20"/>
    <x v="14"/>
    <s v="AMS"/>
    <x v="20"/>
    <n v="7175"/>
    <s v="Moderate-haul"/>
    <d v="1899-12-30T16:33:01"/>
    <x v="20"/>
    <d v="2025-01-15T00:00:00"/>
    <d v="1899-12-30T19:06:01"/>
    <d v="1899-12-30T03:04:01"/>
    <d v="1899-12-30T02:33:00"/>
    <d v="1899-12-30T02:33:00"/>
    <n v="153"/>
    <s v="Severe-delay"/>
    <n v="313.57"/>
    <x v="1"/>
    <n v="5"/>
    <s v="No Preference"/>
    <n v="119"/>
    <n v="37112.7460081971"/>
    <s v="Not Cancelled"/>
    <n v="4.03"/>
    <n v="49535.3"/>
    <n v="20092.28"/>
    <n v="0.40561538942935638"/>
  </r>
  <r>
    <s v="0320f7aa-53e6-4750-9b08-de469b9029dd"/>
    <s v="William Thomas MD"/>
    <n v="57"/>
    <x v="3"/>
    <s v="F"/>
    <s v="India"/>
    <x v="1"/>
    <x v="21"/>
    <x v="15"/>
    <s v="HND"/>
    <x v="21"/>
    <n v="14015"/>
    <s v="Long-haul"/>
    <d v="1899-12-30T19:54:51"/>
    <x v="21"/>
    <d v="2025-01-08T00:00:00"/>
    <d v="1899-12-30T20:54:51"/>
    <d v="1899-12-30T12:28:51"/>
    <d v="1899-12-30T01:00:00"/>
    <d v="1899-12-30T01:00:00"/>
    <n v="60"/>
    <s v="Moderate-delay"/>
    <n v="729.99"/>
    <x v="1"/>
    <n v="5"/>
    <s v="Non-Vegetarian"/>
    <n v="18.48"/>
    <n v="71067.671460683894"/>
    <s v="Not Cancelled"/>
    <n v="4.74"/>
    <n v="90281.21"/>
    <n v="46723.06"/>
    <n v="0.51752806591759226"/>
  </r>
  <r>
    <s v="81da16aa-21d6-460a-8669-0246f280b07a"/>
    <s v="Terry Campbell"/>
    <n v="51"/>
    <x v="3"/>
    <s v="F"/>
    <s v="India"/>
    <x v="0"/>
    <x v="21"/>
    <x v="15"/>
    <s v="HND"/>
    <x v="21"/>
    <n v="14015"/>
    <s v="Long-haul"/>
    <d v="1899-12-30T19:54:51"/>
    <x v="21"/>
    <d v="2025-01-03T00:00:00"/>
    <d v="1899-12-30T20:54:51"/>
    <d v="1899-12-30T12:28:51"/>
    <d v="1899-12-30T01:00:00"/>
    <d v="1899-12-30T01:00:00"/>
    <n v="60"/>
    <s v="Moderate-delay"/>
    <n v="729.24"/>
    <x v="2"/>
    <n v="5"/>
    <s v="No Preference"/>
    <n v="25.99"/>
    <n v="71290.807648154994"/>
    <s v="Not Cancelled"/>
    <n v="3.75"/>
    <n v="90548.97"/>
    <n v="46676.56"/>
    <n v="0.51548416287893717"/>
  </r>
  <r>
    <s v="b914661b-1bc6-4ef4-83f8-37b4dbd2d916"/>
    <s v="Kristin Adams"/>
    <n v="32"/>
    <x v="2"/>
    <s v="M"/>
    <s v="India"/>
    <x v="0"/>
    <x v="21"/>
    <x v="15"/>
    <s v="HND"/>
    <x v="21"/>
    <n v="14015"/>
    <s v="Long-haul"/>
    <d v="1899-12-30T19:54:51"/>
    <x v="21"/>
    <d v="2025-01-15T00:00:00"/>
    <d v="1899-12-30T20:54:51"/>
    <d v="1899-12-30T12:28:51"/>
    <d v="1899-12-30T01:00:00"/>
    <d v="1899-12-30T01:00:00"/>
    <n v="60"/>
    <s v="Moderate-delay"/>
    <n v="885.4"/>
    <x v="2"/>
    <n v="3"/>
    <s v="Vegan"/>
    <n v="138.34"/>
    <n v="71241.643302436001"/>
    <s v="Not Cancelled"/>
    <n v="3.63"/>
    <n v="90489.97"/>
    <n v="56693.27"/>
    <n v="0.6265144081714249"/>
  </r>
  <r>
    <s v="6adf9353-0c34-4a76-a709-269a44eafba1"/>
    <s v="Samantha Brooks"/>
    <n v="45"/>
    <x v="3"/>
    <s v="F"/>
    <s v="India"/>
    <x v="1"/>
    <x v="21"/>
    <x v="15"/>
    <s v="HND"/>
    <x v="21"/>
    <n v="14015"/>
    <s v="Long-haul"/>
    <d v="1899-12-30T19:54:51"/>
    <x v="21"/>
    <d v="2025-01-13T00:00:00"/>
    <d v="1899-12-30T20:54:51"/>
    <d v="1899-12-30T12:28:51"/>
    <d v="1899-12-30T01:00:00"/>
    <d v="1899-12-30T01:00:00"/>
    <n v="60"/>
    <s v="Moderate-delay"/>
    <n v="851.18"/>
    <x v="0"/>
    <n v="5"/>
    <s v="Vegan"/>
    <n v="180.58"/>
    <n v="71252.276894316499"/>
    <s v="Cancelled"/>
    <n v="3.64"/>
    <n v="90502.73"/>
    <n v="54511.64"/>
    <n v="0.60232039409197935"/>
  </r>
  <r>
    <s v="92e9d4b7-d8f9-49c8-aaf8-002dd7c2e165"/>
    <s v="Mr. Michael Brown Jr."/>
    <n v="64"/>
    <x v="1"/>
    <s v="M"/>
    <s v="India"/>
    <x v="1"/>
    <x v="22"/>
    <x v="10"/>
    <s v="SIN"/>
    <x v="22"/>
    <n v="723"/>
    <s v="Short-haul "/>
    <d v="1899-12-30T23:58:25"/>
    <x v="22"/>
    <d v="2025-01-05T00:00:00"/>
    <d v="1899-12-30T00:19:25"/>
    <d v="1899-12-30T01:07:25"/>
    <d v="1899-12-30T00:21:00"/>
    <d v="1899-12-30T00:21:00"/>
    <n v="21"/>
    <s v="On-time"/>
    <n v="303.14"/>
    <x v="1"/>
    <n v="5"/>
    <s v="Gluten-Free"/>
    <n v="22.82"/>
    <n v="5097.9837533226"/>
    <s v="Not Cancelled"/>
    <n v="4.3499999999999996"/>
    <n v="11117.58"/>
    <n v="19405.52"/>
    <n v="1.7454805812056222"/>
  </r>
  <r>
    <s v="1d78bf10-a143-4821-a721-8b68a43be3cc"/>
    <s v="John Sparks"/>
    <n v="22"/>
    <x v="0"/>
    <s v="M"/>
    <s v="India"/>
    <x v="0"/>
    <x v="22"/>
    <x v="10"/>
    <s v="SIN"/>
    <x v="22"/>
    <n v="723"/>
    <s v="Short-haul "/>
    <d v="1899-12-30T23:58:25"/>
    <x v="22"/>
    <d v="2025-01-08T00:00:00"/>
    <d v="1899-12-30T00:19:25"/>
    <d v="1899-12-30T01:07:25"/>
    <d v="1899-12-30T00:21:00"/>
    <d v="1899-12-30T00:21:00"/>
    <n v="21"/>
    <s v="On-time"/>
    <n v="1172.72"/>
    <x v="2"/>
    <n v="5"/>
    <s v="Gluten-Free"/>
    <n v="23.08"/>
    <n v="4381.50699960986"/>
    <s v="Cancelled"/>
    <n v="4.0199999999999996"/>
    <n v="10257.81"/>
    <n v="75058.7"/>
    <n v="7.3172246317683793"/>
  </r>
  <r>
    <s v="26cefe7d-c09b-4d8b-b9a5-68619a35fed5"/>
    <s v="Victoria Sanders"/>
    <n v="56"/>
    <x v="3"/>
    <s v="M"/>
    <s v="India"/>
    <x v="1"/>
    <x v="22"/>
    <x v="10"/>
    <s v="SIN"/>
    <x v="22"/>
    <n v="723"/>
    <s v="Short-haul "/>
    <d v="1899-12-30T23:58:25"/>
    <x v="22"/>
    <d v="2025-01-14T00:00:00"/>
    <d v="1899-12-30T00:19:25"/>
    <d v="1899-12-30T01:07:25"/>
    <d v="1899-12-30T00:21:00"/>
    <d v="1899-12-30T00:21:00"/>
    <n v="21"/>
    <s v="On-time"/>
    <n v="1185.23"/>
    <x v="0"/>
    <n v="5"/>
    <s v="Vegan"/>
    <n v="44.2"/>
    <n v="4524.0745902007202"/>
    <s v="Not Cancelled"/>
    <n v="4.16"/>
    <n v="10428.89"/>
    <n v="75863.56"/>
    <n v="7.2743657282798075"/>
  </r>
  <r>
    <s v="29f61fad-eaee-4cd3-8a09-0063dd124272"/>
    <s v="Logan Jacobs"/>
    <n v="54"/>
    <x v="3"/>
    <s v="M"/>
    <s v="India"/>
    <x v="1"/>
    <x v="22"/>
    <x v="10"/>
    <s v="SIN"/>
    <x v="22"/>
    <n v="723"/>
    <s v="Short-haul "/>
    <d v="1899-12-30T23:58:25"/>
    <x v="22"/>
    <d v="2025-01-15T00:00:00"/>
    <d v="1899-12-30T00:19:25"/>
    <d v="1899-12-30T01:07:25"/>
    <d v="1899-12-30T00:21:00"/>
    <d v="1899-12-30T00:21:00"/>
    <n v="21"/>
    <s v="On-time"/>
    <n v="500.24"/>
    <x v="2"/>
    <n v="5"/>
    <s v="No Preference"/>
    <n v="5.91"/>
    <n v="4895.79708258561"/>
    <s v="Not Cancelled"/>
    <n v="4.58"/>
    <n v="10874.96"/>
    <n v="32016.54"/>
    <n v="2.9440604839006306"/>
  </r>
  <r>
    <s v="676da07e-918f-47dc-adf0-6ee9bbc43fca"/>
    <s v="Kevin Roberts"/>
    <n v="47"/>
    <x v="3"/>
    <s v="M"/>
    <s v="India"/>
    <x v="1"/>
    <x v="22"/>
    <x v="10"/>
    <s v="SIN"/>
    <x v="22"/>
    <n v="723"/>
    <s v="Short-haul "/>
    <d v="1899-12-30T23:58:25"/>
    <x v="22"/>
    <d v="2025-01-13T00:00:00"/>
    <d v="1899-12-30T00:19:25"/>
    <d v="1899-12-30T01:07:25"/>
    <d v="1899-12-30T00:21:00"/>
    <d v="1899-12-30T00:21:00"/>
    <n v="21"/>
    <s v="On-time"/>
    <n v="965.52"/>
    <x v="2"/>
    <n v="5"/>
    <s v="Non-Vegetarian"/>
    <n v="94.8"/>
    <n v="4167.95447584453"/>
    <s v="Not Cancelled"/>
    <n v="3.95"/>
    <n v="10001.549999999999"/>
    <n v="61812.24"/>
    <n v="6.1802660587608926"/>
  </r>
  <r>
    <s v="581ce588-bbbe-436c-9c62-bb18eaf8ffb9"/>
    <s v="Jeffrey Mccullough"/>
    <n v="21"/>
    <x v="0"/>
    <s v="M"/>
    <s v="India"/>
    <x v="1"/>
    <x v="22"/>
    <x v="10"/>
    <s v="SIN"/>
    <x v="22"/>
    <n v="723"/>
    <s v="Short-haul "/>
    <d v="1899-12-30T23:58:25"/>
    <x v="22"/>
    <d v="2025-01-11T00:00:00"/>
    <d v="1899-12-30T00:19:25"/>
    <d v="1899-12-30T01:07:25"/>
    <d v="1899-12-30T00:21:00"/>
    <d v="1899-12-30T00:21:00"/>
    <n v="21"/>
    <s v="On-time"/>
    <n v="901.55"/>
    <x v="0"/>
    <n v="5"/>
    <s v="No Preference"/>
    <n v="10.66"/>
    <n v="4355.4063571255601"/>
    <s v="Cancelled"/>
    <n v="3.32"/>
    <n v="10226.49"/>
    <n v="57701.33"/>
    <n v="5.6423396492833806"/>
  </r>
  <r>
    <s v="95d43cb0-a548-4b36-8a7a-a0dfb309664e"/>
    <s v="Brenda Lee"/>
    <n v="72"/>
    <x v="4"/>
    <s v="M"/>
    <s v="India"/>
    <x v="0"/>
    <x v="22"/>
    <x v="10"/>
    <s v="SIN"/>
    <x v="22"/>
    <n v="723"/>
    <s v="Short-haul "/>
    <d v="1899-12-30T23:58:25"/>
    <x v="22"/>
    <d v="2025-01-05T00:00:00"/>
    <d v="1899-12-30T00:19:25"/>
    <d v="1899-12-30T01:07:25"/>
    <d v="1899-12-30T00:21:00"/>
    <d v="1899-12-30T00:21:00"/>
    <n v="21"/>
    <s v="On-time"/>
    <n v="764.5"/>
    <x v="0"/>
    <n v="5"/>
    <s v="Vegetarian"/>
    <n v="182.17"/>
    <n v="4462.4630300477802"/>
    <s v="Cancelled"/>
    <n v="3.68"/>
    <n v="10354.959999999999"/>
    <n v="48964.43"/>
    <n v="4.7285967304557435"/>
  </r>
  <r>
    <s v="b23044b0-55ef-47f5-a077-cbff389f2d1a"/>
    <s v="Caroline Smith"/>
    <n v="42"/>
    <x v="3"/>
    <s v="M"/>
    <s v="India"/>
    <x v="0"/>
    <x v="23"/>
    <x v="4"/>
    <s v="PVG"/>
    <x v="23"/>
    <n v="2963"/>
    <s v="Short-haul "/>
    <d v="1899-12-30T19:22:56"/>
    <x v="23"/>
    <d v="2025-01-09T00:00:00"/>
    <d v="1899-12-30T21:32:56"/>
    <d v="1899-12-30T00:49:56"/>
    <d v="1899-12-30T02:10:00"/>
    <d v="1899-12-30T02:10:00"/>
    <n v="130"/>
    <s v="Severe-delay"/>
    <n v="245.11"/>
    <x v="0"/>
    <n v="5"/>
    <s v="Non-Vegetarian"/>
    <n v="36.520000000000003"/>
    <n v="16114.602452381199"/>
    <s v="Not Cancelled"/>
    <n v="3.5"/>
    <n v="24337.52"/>
    <n v="15694.34"/>
    <n v="0.64486192512630702"/>
  </r>
  <r>
    <s v="0622d3b0-aadd-4a8c-ae2b-85c5c01a09ba"/>
    <s v="Angel Murphy"/>
    <n v="27"/>
    <x v="0"/>
    <s v="F"/>
    <s v="India"/>
    <x v="0"/>
    <x v="23"/>
    <x v="4"/>
    <s v="PVG"/>
    <x v="23"/>
    <n v="2963"/>
    <s v="Short-haul "/>
    <d v="1899-12-30T19:22:56"/>
    <x v="23"/>
    <d v="2025-01-09T00:00:00"/>
    <d v="1899-12-30T21:32:56"/>
    <d v="1899-12-30T00:49:56"/>
    <d v="1899-12-30T02:10:00"/>
    <d v="1899-12-30T02:10:00"/>
    <n v="130"/>
    <s v="Severe-delay"/>
    <n v="1158.3699999999999"/>
    <x v="1"/>
    <n v="5"/>
    <s v="Non-Vegetarian"/>
    <n v="41.85"/>
    <n v="15841.2530656423"/>
    <s v="Not Cancelled"/>
    <n v="3.33"/>
    <n v="24009.5"/>
    <n v="74144.05"/>
    <n v="3.088113038588892"/>
  </r>
  <r>
    <s v="868b344b-7952-42ed-b341-ee7d6c6cdea6"/>
    <s v="Lori Austin"/>
    <n v="19"/>
    <x v="0"/>
    <s v="M"/>
    <s v="India"/>
    <x v="0"/>
    <x v="23"/>
    <x v="4"/>
    <s v="PVG"/>
    <x v="23"/>
    <n v="2963"/>
    <s v="Short-haul "/>
    <d v="1899-12-30T19:22:56"/>
    <x v="23"/>
    <d v="2025-01-10T00:00:00"/>
    <d v="1899-12-30T21:32:56"/>
    <d v="1899-12-30T00:49:56"/>
    <d v="1899-12-30T02:10:00"/>
    <d v="1899-12-30T02:10:00"/>
    <n v="130"/>
    <s v="Severe-delay"/>
    <n v="1287.95"/>
    <x v="2"/>
    <n v="5"/>
    <s v="Non-Vegetarian"/>
    <n v="121.52"/>
    <n v="15573.962385933701"/>
    <s v="Cancelled"/>
    <n v="3.05"/>
    <n v="23688.75"/>
    <n v="82453.100000000006"/>
    <n v="3.4806859796316818"/>
  </r>
  <r>
    <s v="704361cc-62ff-4b2f-a298-20a12ad5523f"/>
    <s v="Terry Smith"/>
    <n v="35"/>
    <x v="2"/>
    <s v="F"/>
    <s v="India"/>
    <x v="0"/>
    <x v="23"/>
    <x v="4"/>
    <s v="PVG"/>
    <x v="23"/>
    <n v="2963"/>
    <s v="Short-haul "/>
    <d v="1899-12-30T19:22:56"/>
    <x v="23"/>
    <d v="2025-01-07T00:00:00"/>
    <d v="1899-12-30T21:32:56"/>
    <d v="1899-12-30T00:49:56"/>
    <d v="1899-12-30T02:10:00"/>
    <d v="1899-12-30T02:10:00"/>
    <n v="130"/>
    <s v="Severe-delay"/>
    <n v="1175.8900000000001"/>
    <x v="1"/>
    <n v="3"/>
    <s v="Vegetarian"/>
    <n v="134.68"/>
    <n v="15497.6143980287"/>
    <s v="Not Cancelled"/>
    <n v="3.59"/>
    <n v="23597.14"/>
    <n v="75283.899999999994"/>
    <n v="3.1903823937985702"/>
  </r>
  <r>
    <s v="73ec3625-4f4a-42f9-8192-04fb80c7d2d9"/>
    <s v="Barbara Lopez"/>
    <n v="29"/>
    <x v="0"/>
    <s v="M"/>
    <s v="India"/>
    <x v="1"/>
    <x v="23"/>
    <x v="4"/>
    <s v="PVG"/>
    <x v="23"/>
    <n v="2963"/>
    <s v="Short-haul "/>
    <d v="1899-12-30T19:22:56"/>
    <x v="23"/>
    <d v="2025-01-02T00:00:00"/>
    <d v="1899-12-30T21:32:56"/>
    <d v="1899-12-30T00:49:56"/>
    <d v="1899-12-30T02:10:00"/>
    <d v="1899-12-30T02:10:00"/>
    <n v="130"/>
    <s v="Severe-delay"/>
    <n v="866.66"/>
    <x v="2"/>
    <n v="5"/>
    <s v="Gluten-Free"/>
    <n v="17.350000000000001"/>
    <n v="15973.7845996344"/>
    <s v="Cancelled"/>
    <n v="4.78"/>
    <n v="24168.54"/>
    <n v="55469.71"/>
    <n v="2.2951204334229538"/>
  </r>
  <r>
    <s v="d255f3ff-0782-4a21-8b78-5eb07903d900"/>
    <s v="William Perry"/>
    <n v="48"/>
    <x v="3"/>
    <s v="F"/>
    <s v="India"/>
    <x v="0"/>
    <x v="23"/>
    <x v="4"/>
    <s v="PVG"/>
    <x v="23"/>
    <n v="2963"/>
    <s v="Short-haul "/>
    <d v="1899-12-30T19:22:56"/>
    <x v="23"/>
    <d v="2025-01-12T00:00:00"/>
    <d v="1899-12-30T21:32:56"/>
    <d v="1899-12-30T00:49:56"/>
    <d v="1899-12-30T02:10:00"/>
    <d v="1899-12-30T02:10:00"/>
    <n v="130"/>
    <s v="Severe-delay"/>
    <n v="1442.16"/>
    <x v="0"/>
    <n v="5"/>
    <s v="Vegetarian"/>
    <n v="189.67"/>
    <n v="15751.488854925999"/>
    <s v="Cancelled"/>
    <n v="4"/>
    <n v="23901.79"/>
    <n v="92336.17"/>
    <n v="3.8631487432531202"/>
  </r>
  <r>
    <s v="ecec2359-007a-4264-bb77-08fe05a6cffa"/>
    <s v="Patrick Cannon"/>
    <n v="35"/>
    <x v="2"/>
    <s v="F"/>
    <s v="India"/>
    <x v="0"/>
    <x v="23"/>
    <x v="4"/>
    <s v="PVG"/>
    <x v="23"/>
    <n v="2963"/>
    <s v="Short-haul "/>
    <d v="1899-12-30T19:22:56"/>
    <x v="23"/>
    <d v="2025-01-02T00:00:00"/>
    <d v="1899-12-30T21:32:56"/>
    <d v="1899-12-30T00:49:56"/>
    <d v="1899-12-30T02:10:00"/>
    <d v="1899-12-30T02:10:00"/>
    <n v="130"/>
    <s v="Severe-delay"/>
    <n v="854.79"/>
    <x v="1"/>
    <n v="3"/>
    <s v="Vegan"/>
    <n v="50.77"/>
    <n v="15417.337386740801"/>
    <s v="Cancelled"/>
    <n v="3.74"/>
    <n v="23500.799999999999"/>
    <n v="54716.71"/>
    <n v="2.3282913773148151"/>
  </r>
  <r>
    <s v="7b8fc663-d139-4a14-8308-63d0bbfe9a6a"/>
    <s v="Leslie Levy"/>
    <n v="45"/>
    <x v="3"/>
    <s v="M"/>
    <s v="India"/>
    <x v="0"/>
    <x v="24"/>
    <x v="0"/>
    <s v="JFK"/>
    <x v="24"/>
    <n v="5909"/>
    <s v="Moderate-haul"/>
    <d v="1899-12-30T16:30:13"/>
    <x v="24"/>
    <d v="2025-01-11T00:00:00"/>
    <d v="1899-12-30T19:12:13"/>
    <d v="1899-12-30T01:45:13"/>
    <d v="1899-12-30T02:42:00"/>
    <d v="1899-12-30T02:42:00"/>
    <n v="162"/>
    <s v="Severe-delay"/>
    <n v="683.19"/>
    <x v="1"/>
    <n v="5"/>
    <s v="Gluten-Free"/>
    <n v="21.42"/>
    <n v="30364.431100929502"/>
    <s v="Not Cancelled"/>
    <n v="4.2"/>
    <n v="41437.32"/>
    <n v="43728.44"/>
    <n v="1.0552912205712146"/>
  </r>
  <r>
    <s v="c62fbf52-f37b-472f-8b41-c130f185226d"/>
    <s v="Mrs. Melissa Mccoy"/>
    <n v="58"/>
    <x v="3"/>
    <s v="M"/>
    <s v="India"/>
    <x v="1"/>
    <x v="24"/>
    <x v="0"/>
    <s v="JFK"/>
    <x v="24"/>
    <n v="5909"/>
    <s v="Moderate-haul"/>
    <d v="1899-12-30T16:30:13"/>
    <x v="24"/>
    <d v="2025-01-15T00:00:00"/>
    <d v="1899-12-30T19:12:13"/>
    <d v="1899-12-30T01:45:13"/>
    <d v="1899-12-30T02:42:00"/>
    <d v="1899-12-30T02:42:00"/>
    <n v="162"/>
    <s v="Severe-delay"/>
    <n v="405.32"/>
    <x v="2"/>
    <n v="5"/>
    <s v="Vegan"/>
    <n v="1.22"/>
    <n v="30668.662661496899"/>
    <s v="Not Cancelled"/>
    <n v="3.19"/>
    <n v="41802.400000000001"/>
    <n v="25940.720000000001"/>
    <n v="0.62055575756415904"/>
  </r>
  <r>
    <s v="90cc5251-d965-493f-85af-647fd50108fd"/>
    <s v="Bruce Hall"/>
    <n v="30"/>
    <x v="2"/>
    <s v="F"/>
    <s v="India"/>
    <x v="1"/>
    <x v="24"/>
    <x v="0"/>
    <s v="JFK"/>
    <x v="24"/>
    <n v="5909"/>
    <s v="Moderate-haul"/>
    <d v="1899-12-30T16:30:13"/>
    <x v="24"/>
    <d v="2025-01-07T00:00:00"/>
    <d v="1899-12-30T19:12:13"/>
    <d v="1899-12-30T01:45:13"/>
    <d v="1899-12-30T02:42:00"/>
    <d v="1899-12-30T02:42:00"/>
    <n v="162"/>
    <s v="Severe-delay"/>
    <n v="248.97"/>
    <x v="1"/>
    <n v="3"/>
    <s v="No Preference"/>
    <n v="45.84"/>
    <n v="30980.599583255898"/>
    <s v="Cancelled"/>
    <n v="4.04"/>
    <n v="42176.72"/>
    <n v="15943.25"/>
    <n v="0.37801066559941121"/>
  </r>
  <r>
    <s v="93db1154-d1bf-427f-b2ef-d975810a1dad"/>
    <s v="Garrett Reese"/>
    <n v="31"/>
    <x v="2"/>
    <s v="F"/>
    <s v="India"/>
    <x v="1"/>
    <x v="24"/>
    <x v="0"/>
    <s v="JFK"/>
    <x v="24"/>
    <n v="5909"/>
    <s v="Moderate-haul"/>
    <d v="1899-12-30T16:30:13"/>
    <x v="24"/>
    <d v="2025-01-06T00:00:00"/>
    <d v="1899-12-30T19:12:13"/>
    <d v="1899-12-30T01:45:13"/>
    <d v="1899-12-30T02:42:00"/>
    <d v="1899-12-30T02:42:00"/>
    <n v="162"/>
    <s v="Severe-delay"/>
    <n v="847.17"/>
    <x v="2"/>
    <n v="3"/>
    <s v="No Preference"/>
    <n v="63.6"/>
    <n v="31000.8857842699"/>
    <s v="Cancelled"/>
    <n v="3.44"/>
    <n v="42201.06"/>
    <n v="54231.6"/>
    <n v="1.2850767255609219"/>
  </r>
  <r>
    <s v="b84ea42a-7c6e-427c-98ce-ad84d1ea9df4"/>
    <s v="Richard Mendoza"/>
    <n v="69"/>
    <x v="1"/>
    <s v="F"/>
    <s v="India"/>
    <x v="0"/>
    <x v="24"/>
    <x v="0"/>
    <s v="JFK"/>
    <x v="24"/>
    <n v="5909"/>
    <s v="Moderate-haul"/>
    <d v="1899-12-30T16:30:13"/>
    <x v="24"/>
    <d v="2025-01-05T00:00:00"/>
    <d v="1899-12-30T19:12:13"/>
    <d v="1899-12-30T01:45:13"/>
    <d v="1899-12-30T02:42:00"/>
    <d v="1899-12-30T02:42:00"/>
    <n v="162"/>
    <s v="Severe-delay"/>
    <n v="56.58"/>
    <x v="2"/>
    <n v="5"/>
    <s v="No Preference"/>
    <n v="70.900000000000006"/>
    <n v="30761.431850171899"/>
    <s v="Not Cancelled"/>
    <n v="4.03"/>
    <n v="41913.72"/>
    <n v="3635.3"/>
    <n v="8.6732936136425021E-2"/>
  </r>
  <r>
    <s v="9d12b979-7e21-4ff3-8a5c-0edc6d66e253"/>
    <s v="Michelle Oliver"/>
    <n v="67"/>
    <x v="1"/>
    <s v="M"/>
    <s v="India"/>
    <x v="0"/>
    <x v="24"/>
    <x v="0"/>
    <s v="JFK"/>
    <x v="24"/>
    <n v="5909"/>
    <s v="Moderate-haul"/>
    <d v="1899-12-30T16:30:13"/>
    <x v="24"/>
    <d v="2025-01-10T00:00:00"/>
    <d v="1899-12-30T19:12:13"/>
    <d v="1899-12-30T01:45:13"/>
    <d v="1899-12-30T02:42:00"/>
    <d v="1899-12-30T02:42:00"/>
    <n v="162"/>
    <s v="Severe-delay"/>
    <n v="731.95"/>
    <x v="2"/>
    <n v="5"/>
    <s v="No Preference"/>
    <n v="160.07"/>
    <n v="30307.081271836902"/>
    <s v="Not Cancelled"/>
    <n v="4.58"/>
    <n v="41368.5"/>
    <n v="46876.81"/>
    <n v="1.1331522776992156"/>
  </r>
  <r>
    <s v="dc0ff18f-cf4f-43e7-92dc-48bd5e764e23"/>
    <s v="Stephen Mcclure"/>
    <n v="61"/>
    <x v="1"/>
    <s v="M"/>
    <s v="India"/>
    <x v="0"/>
    <x v="24"/>
    <x v="0"/>
    <s v="JFK"/>
    <x v="24"/>
    <n v="5909"/>
    <s v="Moderate-haul"/>
    <d v="1899-12-30T16:30:13"/>
    <x v="24"/>
    <d v="2025-01-06T00:00:00"/>
    <d v="1899-12-30T19:12:13"/>
    <d v="1899-12-30T01:45:13"/>
    <d v="1899-12-30T02:42:00"/>
    <d v="1899-12-30T02:42:00"/>
    <n v="162"/>
    <s v="Severe-delay"/>
    <n v="694.97"/>
    <x v="1"/>
    <n v="5"/>
    <s v="Vegan"/>
    <n v="108.48"/>
    <n v="30068.0550506812"/>
    <s v="Cancelled"/>
    <n v="3.9"/>
    <n v="41081.67"/>
    <n v="44499.78"/>
    <n v="1.0832028006651142"/>
  </r>
  <r>
    <s v="ae28afab-c433-4253-a3b9-e9196ad01856"/>
    <s v="Ryan Young"/>
    <n v="23"/>
    <x v="0"/>
    <s v="M"/>
    <s v="India"/>
    <x v="1"/>
    <x v="25"/>
    <x v="8"/>
    <s v="FRA"/>
    <x v="25"/>
    <n v="13746"/>
    <s v="Long-haul"/>
    <d v="1899-12-30T15:17:00"/>
    <x v="25"/>
    <d v="2025-01-14T00:00:00"/>
    <d v="1899-12-30T17:36:00"/>
    <d v="1899-12-30T08:52:00"/>
    <d v="1899-12-30T02:19:00"/>
    <d v="1899-12-30T02:19:00"/>
    <n v="139"/>
    <s v="Severe-delay"/>
    <n v="1436.1"/>
    <x v="1"/>
    <n v="5"/>
    <s v="Gluten-Free"/>
    <n v="190.18"/>
    <n v="70192.063809815198"/>
    <s v="Not Cancelled"/>
    <n v="4.8099999999999996"/>
    <n v="133845.72"/>
    <n v="55169.063999999998"/>
    <n v="0.41218399811364903"/>
  </r>
  <r>
    <s v="6e8ce906-e0ed-4b93-9891-bce04607939a"/>
    <s v="Willie Raymond"/>
    <n v="18"/>
    <x v="0"/>
    <s v="F"/>
    <s v="India"/>
    <x v="1"/>
    <x v="25"/>
    <x v="8"/>
    <s v="FRA"/>
    <x v="25"/>
    <n v="13746"/>
    <s v="Long-haul"/>
    <d v="1899-12-30T15:17:00"/>
    <x v="25"/>
    <d v="2025-01-14T00:00:00"/>
    <d v="1899-12-30T17:36:00"/>
    <d v="1899-12-30T08:52:00"/>
    <d v="1899-12-30T02:19:00"/>
    <d v="1899-12-30T02:19:00"/>
    <n v="139"/>
    <s v="Severe-delay"/>
    <n v="172.1"/>
    <x v="1"/>
    <n v="5"/>
    <s v="Non-Vegetarian"/>
    <n v="39.51"/>
    <n v="70038.778018595098"/>
    <s v="Not Cancelled"/>
    <n v="4.88"/>
    <n v="133569.79499999899"/>
    <n v="6613.3799999999901"/>
    <n v="4.9512541364610467E-2"/>
  </r>
  <r>
    <s v="d837e2af-ee58-4ab3-94fc-e01b2b44ab95"/>
    <s v="Zachary Armstrong"/>
    <n v="22"/>
    <x v="0"/>
    <s v="M"/>
    <s v="India"/>
    <x v="0"/>
    <x v="25"/>
    <x v="8"/>
    <s v="FRA"/>
    <x v="25"/>
    <n v="13746"/>
    <s v="Long-haul"/>
    <d v="1899-12-30T15:17:00"/>
    <x v="25"/>
    <d v="2025-01-15T00:00:00"/>
    <d v="1899-12-30T17:36:00"/>
    <d v="1899-12-30T08:52:00"/>
    <d v="1899-12-30T02:19:00"/>
    <d v="1899-12-30T02:19:00"/>
    <n v="139"/>
    <s v="Severe-delay"/>
    <n v="761.89"/>
    <x v="1"/>
    <n v="5"/>
    <s v="No Preference"/>
    <n v="28.41"/>
    <n v="69716.522688793702"/>
    <s v="Cancelled"/>
    <n v="3.69"/>
    <n v="132989.745"/>
    <n v="29259.984"/>
    <n v="0.22001684415591594"/>
  </r>
  <r>
    <s v="331be7d9-24fb-400d-841a-c4f701d6aa6b"/>
    <s v="Arthur Henderson"/>
    <n v="56"/>
    <x v="3"/>
    <s v="M"/>
    <s v="India"/>
    <x v="0"/>
    <x v="25"/>
    <x v="8"/>
    <s v="FRA"/>
    <x v="25"/>
    <n v="13746"/>
    <s v="Long-haul"/>
    <d v="1899-12-30T15:17:00"/>
    <x v="25"/>
    <d v="2025-01-04T00:00:00"/>
    <d v="1899-12-30T17:36:00"/>
    <d v="1899-12-30T08:52:00"/>
    <d v="1899-12-30T02:19:00"/>
    <d v="1899-12-30T02:19:00"/>
    <n v="139"/>
    <s v="Severe-delay"/>
    <n v="428.52"/>
    <x v="2"/>
    <n v="5"/>
    <s v="Non-Vegetarian"/>
    <n v="134.93"/>
    <n v="70072.992281938103"/>
    <s v="Not Cancelled"/>
    <n v="3.8"/>
    <n v="133631.38500000001"/>
    <n v="16471.362000000001"/>
    <n v="0.12325968184794313"/>
  </r>
  <r>
    <s v="25e43be3-dcd0-45b2-bb5d-533eee05d096"/>
    <s v="Lisa Harris"/>
    <n v="45"/>
    <x v="3"/>
    <s v="F"/>
    <s v="India"/>
    <x v="0"/>
    <x v="26"/>
    <x v="10"/>
    <s v="CAN"/>
    <x v="26"/>
    <n v="1919"/>
    <s v="Short-haul "/>
    <d v="1899-12-30T16:22:15"/>
    <x v="26"/>
    <d v="2025-01-06T00:00:00"/>
    <d v="1899-12-30T17:56:15"/>
    <d v="1899-12-30T20:03:15"/>
    <d v="1899-12-30T01:34:00"/>
    <d v="1899-12-30T01:34:00"/>
    <n v="94"/>
    <s v="Moderate-delay"/>
    <n v="682.7"/>
    <x v="0"/>
    <n v="5"/>
    <s v="Gluten-Free"/>
    <n v="27.43"/>
    <n v="10397.178347753799"/>
    <s v="Cancelled"/>
    <n v="4"/>
    <n v="17476.61"/>
    <n v="43698.29"/>
    <n v="2.5003870888004025"/>
  </r>
  <r>
    <s v="0f3431a8-12dc-4844-a6e4-4d87d3e6a3c3"/>
    <s v="William Schultz"/>
    <n v="49"/>
    <x v="3"/>
    <s v="M"/>
    <s v="India"/>
    <x v="1"/>
    <x v="26"/>
    <x v="10"/>
    <s v="CAN"/>
    <x v="26"/>
    <n v="1919"/>
    <s v="Short-haul "/>
    <d v="1899-12-30T16:22:15"/>
    <x v="26"/>
    <d v="2025-01-03T00:00:00"/>
    <d v="1899-12-30T17:56:15"/>
    <d v="1899-12-30T20:03:15"/>
    <d v="1899-12-30T01:34:00"/>
    <d v="1899-12-30T01:34:00"/>
    <n v="94"/>
    <s v="Moderate-delay"/>
    <n v="1311.43"/>
    <x v="1"/>
    <n v="5"/>
    <s v="No Preference"/>
    <n v="118.53"/>
    <n v="10327.0110145734"/>
    <s v="Cancelled"/>
    <n v="4.68"/>
    <n v="17392.41"/>
    <n v="83955.23"/>
    <n v="4.8271188409196881"/>
  </r>
  <r>
    <s v="4887c58a-4ac6-4327-a907-32357526cd1f"/>
    <s v="Anna Valenzuela"/>
    <n v="21"/>
    <x v="0"/>
    <s v="F"/>
    <s v="India"/>
    <x v="1"/>
    <x v="26"/>
    <x v="10"/>
    <s v="CAN"/>
    <x v="26"/>
    <n v="1919"/>
    <s v="Short-haul "/>
    <d v="1899-12-30T16:22:15"/>
    <x v="26"/>
    <d v="2025-01-12T00:00:00"/>
    <d v="1899-12-30T17:56:15"/>
    <d v="1899-12-30T20:03:15"/>
    <d v="1899-12-30T01:34:00"/>
    <d v="1899-12-30T01:34:00"/>
    <n v="94"/>
    <s v="Moderate-delay"/>
    <n v="1114.98"/>
    <x v="2"/>
    <n v="5"/>
    <s v="No Preference"/>
    <n v="130.26"/>
    <n v="10228.875963115201"/>
    <s v="Cancelled"/>
    <n v="3.92"/>
    <n v="17274.650000000001"/>
    <n v="71384.77"/>
    <n v="4.1323424787188161"/>
  </r>
  <r>
    <s v="4a3dae03-3850-4604-9e95-68f5f8d79122"/>
    <s v="Tara Bennett"/>
    <n v="60"/>
    <x v="1"/>
    <s v="M"/>
    <s v="India"/>
    <x v="0"/>
    <x v="27"/>
    <x v="9"/>
    <s v="DXB"/>
    <x v="27"/>
    <n v="14469"/>
    <s v="Long-haul"/>
    <d v="1899-12-30T04:48:31"/>
    <x v="27"/>
    <d v="2025-01-01T00:00:00"/>
    <d v="1899-12-30T06:27:31"/>
    <d v="1899-12-30T22:31:31"/>
    <d v="1899-12-30T01:39:00"/>
    <d v="1899-12-30T01:39:00"/>
    <n v="99"/>
    <s v="Moderate-delay"/>
    <n v="1442.38"/>
    <x v="0"/>
    <n v="5"/>
    <s v="Non-Vegetarian"/>
    <n v="54.24"/>
    <n v="73143.332346438401"/>
    <s v="Cancelled"/>
    <n v="3.71"/>
    <n v="139158"/>
    <n v="55393.9019999999"/>
    <n v="0.39806480403569972"/>
  </r>
  <r>
    <s v="bb3a35b6-c341-4b49-b521-e3d9caad51fe"/>
    <s v="Kimberly Reed"/>
    <n v="36"/>
    <x v="2"/>
    <s v="F"/>
    <s v="India"/>
    <x v="0"/>
    <x v="27"/>
    <x v="9"/>
    <s v="DXB"/>
    <x v="27"/>
    <n v="14469"/>
    <s v="Long-haul"/>
    <d v="1899-12-30T04:48:31"/>
    <x v="27"/>
    <d v="2025-01-02T00:00:00"/>
    <d v="1899-12-30T06:27:31"/>
    <d v="1899-12-30T22:31:31"/>
    <d v="1899-12-30T01:39:00"/>
    <d v="1899-12-30T01:39:00"/>
    <n v="99"/>
    <s v="Moderate-delay"/>
    <n v="1432.6"/>
    <x v="0"/>
    <n v="3"/>
    <s v="Vegetarian"/>
    <n v="167.22"/>
    <n v="73483.276902998201"/>
    <s v="Not Cancelled"/>
    <n v="3.94"/>
    <n v="139769.89499999999"/>
    <n v="55031.9039999999"/>
    <n v="0.39373216957771845"/>
  </r>
  <r>
    <s v="5865fbd6-b215-402d-98ee-286212157db2"/>
    <s v="Phillip Lawrence"/>
    <n v="36"/>
    <x v="2"/>
    <s v="F"/>
    <s v="India"/>
    <x v="0"/>
    <x v="27"/>
    <x v="9"/>
    <s v="DXB"/>
    <x v="27"/>
    <n v="14469"/>
    <s v="Long-haul"/>
    <d v="1899-12-30T04:48:31"/>
    <x v="27"/>
    <d v="2025-01-08T00:00:00"/>
    <d v="1899-12-30T06:27:31"/>
    <d v="1899-12-30T22:31:31"/>
    <d v="1899-12-30T01:39:00"/>
    <d v="1899-12-30T01:39:00"/>
    <n v="99"/>
    <s v="Moderate-delay"/>
    <n v="183.2"/>
    <x v="0"/>
    <n v="3"/>
    <s v="No Preference"/>
    <n v="113.31"/>
    <n v="73034.405896629905"/>
    <s v="Cancelled"/>
    <n v="3.31"/>
    <n v="138961.935"/>
    <n v="7048.4759999999997"/>
    <n v="5.0722350692655509E-2"/>
  </r>
  <r>
    <s v="6079fb9a-1511-4983-b3c9-4b86dd8c26b9"/>
    <s v="Nicole Brown"/>
    <n v="20"/>
    <x v="0"/>
    <s v="F"/>
    <s v="India"/>
    <x v="0"/>
    <x v="27"/>
    <x v="9"/>
    <s v="DXB"/>
    <x v="27"/>
    <n v="14469"/>
    <s v="Long-haul"/>
    <d v="1899-12-30T04:48:31"/>
    <x v="27"/>
    <d v="2025-01-05T00:00:00"/>
    <d v="1899-12-30T06:27:31"/>
    <d v="1899-12-30T22:31:31"/>
    <d v="1899-12-30T01:39:00"/>
    <d v="1899-12-30T01:39:00"/>
    <n v="99"/>
    <s v="Moderate-delay"/>
    <n v="1187.3800000000001"/>
    <x v="0"/>
    <n v="5"/>
    <s v="Vegetarian"/>
    <n v="44.19"/>
    <n v="73612.985030064199"/>
    <s v="Not Cancelled"/>
    <n v="3.54"/>
    <n v="140003.37"/>
    <n v="45600.696000000004"/>
    <n v="0.32571141680375271"/>
  </r>
  <r>
    <s v="a2d44c59-6b12-4174-b384-b4f1a8683898"/>
    <s v="Shelby Stanley"/>
    <n v="73"/>
    <x v="4"/>
    <s v="M"/>
    <s v="India"/>
    <x v="1"/>
    <x v="28"/>
    <x v="8"/>
    <s v="ATL"/>
    <x v="28"/>
    <n v="7101"/>
    <s v="Moderate-haul"/>
    <d v="1899-12-30T15:43:17"/>
    <x v="28"/>
    <d v="2025-01-04T00:00:00"/>
    <d v="1899-12-30T17:04:17"/>
    <d v="1899-12-30T00:57:17"/>
    <d v="1899-12-30T01:21:00"/>
    <d v="1899-12-30T01:21:00"/>
    <n v="81"/>
    <s v="Moderate-delay"/>
    <n v="957.89"/>
    <x v="1"/>
    <n v="5"/>
    <s v="Vegan"/>
    <n v="133.80000000000001"/>
    <n v="36063.136929559398"/>
    <s v="Not Cancelled"/>
    <n v="4.26"/>
    <n v="72413.64"/>
    <n v="36799.031999999999"/>
    <n v="0.50817818300530115"/>
  </r>
  <r>
    <s v="27376081-2fb6-498c-b8f7-54bd8459f419"/>
    <s v="Karen Burke"/>
    <n v="25"/>
    <x v="0"/>
    <s v="F"/>
    <s v="India"/>
    <x v="0"/>
    <x v="28"/>
    <x v="8"/>
    <s v="ATL"/>
    <x v="28"/>
    <n v="7101"/>
    <s v="Moderate-haul"/>
    <d v="1899-12-30T15:43:17"/>
    <x v="28"/>
    <d v="2025-01-15T00:00:00"/>
    <d v="1899-12-30T17:04:17"/>
    <d v="1899-12-30T00:57:17"/>
    <d v="1899-12-30T01:21:00"/>
    <d v="1899-12-30T01:21:00"/>
    <n v="81"/>
    <s v="Moderate-delay"/>
    <n v="1082.42"/>
    <x v="2"/>
    <n v="5"/>
    <s v="Vegetarian"/>
    <n v="5.89"/>
    <n v="36737.675943099799"/>
    <s v="Cancelled"/>
    <n v="4.97"/>
    <n v="73627.815000000002"/>
    <n v="41565.635999999999"/>
    <n v="0.56453713858003252"/>
  </r>
  <r>
    <s v="eb678853-ab5c-47bf-a0e3-3deb931e48dc"/>
    <s v="Chloe Allen"/>
    <n v="51"/>
    <x v="3"/>
    <s v="M"/>
    <s v="India"/>
    <x v="1"/>
    <x v="28"/>
    <x v="8"/>
    <s v="ATL"/>
    <x v="28"/>
    <n v="7101"/>
    <s v="Moderate-haul"/>
    <d v="1899-12-30T15:43:17"/>
    <x v="28"/>
    <d v="2025-01-01T00:00:00"/>
    <d v="1899-12-30T17:04:17"/>
    <d v="1899-12-30T00:57:17"/>
    <d v="1899-12-30T01:21:00"/>
    <d v="1899-12-30T01:21:00"/>
    <n v="81"/>
    <s v="Moderate-delay"/>
    <n v="1129.1300000000001"/>
    <x v="0"/>
    <n v="5"/>
    <s v="Vegan"/>
    <n v="33.200000000000003"/>
    <n v="36054.736000158402"/>
    <s v="Not Cancelled"/>
    <n v="3.69"/>
    <n v="72398.52"/>
    <n v="43362.576000000001"/>
    <n v="0.59894285131795511"/>
  </r>
  <r>
    <s v="9c5f9646-3e31-4c15-b4c5-3ea399fee382"/>
    <s v="Mark Mayer"/>
    <n v="42"/>
    <x v="3"/>
    <s v="F"/>
    <s v="India"/>
    <x v="0"/>
    <x v="28"/>
    <x v="8"/>
    <s v="ATL"/>
    <x v="28"/>
    <n v="7101"/>
    <s v="Moderate-haul"/>
    <d v="1899-12-30T15:43:17"/>
    <x v="28"/>
    <d v="2025-01-04T00:00:00"/>
    <d v="1899-12-30T17:04:17"/>
    <d v="1899-12-30T00:57:17"/>
    <d v="1899-12-30T01:21:00"/>
    <d v="1899-12-30T01:21:00"/>
    <n v="81"/>
    <s v="Moderate-delay"/>
    <n v="189.94"/>
    <x v="0"/>
    <n v="5"/>
    <s v="Vegetarian"/>
    <n v="113.66"/>
    <n v="36401.597476672803"/>
    <s v="Not Cancelled"/>
    <n v="4.24"/>
    <n v="73022.880000000005"/>
    <n v="7307.3339999999998"/>
    <n v="0.10006910162951665"/>
  </r>
  <r>
    <s v="83892343-d561-477a-bb0a-239c555881bd"/>
    <s v="Michelle Anderson"/>
    <n v="69"/>
    <x v="1"/>
    <s v="M"/>
    <s v="India"/>
    <x v="1"/>
    <x v="28"/>
    <x v="8"/>
    <s v="ATL"/>
    <x v="28"/>
    <n v="7101"/>
    <s v="Moderate-haul"/>
    <d v="1899-12-30T15:43:17"/>
    <x v="28"/>
    <d v="2025-01-13T00:00:00"/>
    <d v="1899-12-30T17:04:17"/>
    <d v="1899-12-30T00:57:17"/>
    <d v="1899-12-30T01:21:00"/>
    <d v="1899-12-30T01:21:00"/>
    <n v="81"/>
    <s v="Moderate-delay"/>
    <n v="1310.43"/>
    <x v="2"/>
    <n v="5"/>
    <s v="Non-Vegetarian"/>
    <n v="47.56"/>
    <n v="36807.708447352699"/>
    <s v="Cancelled"/>
    <n v="3.39"/>
    <n v="73753.875"/>
    <n v="50326.218000000001"/>
    <n v="0.68235354413581661"/>
  </r>
  <r>
    <s v="437b2747-66fd-483e-8122-8e75b9676f7c"/>
    <s v="Jessica Cooper"/>
    <n v="30"/>
    <x v="2"/>
    <s v="F"/>
    <s v="India"/>
    <x v="0"/>
    <x v="28"/>
    <x v="8"/>
    <s v="ATL"/>
    <x v="28"/>
    <n v="7101"/>
    <s v="Moderate-haul"/>
    <d v="1899-12-30T15:43:17"/>
    <x v="28"/>
    <d v="2025-01-06T00:00:00"/>
    <d v="1899-12-30T17:04:17"/>
    <d v="1899-12-30T00:57:17"/>
    <d v="1899-12-30T01:21:00"/>
    <d v="1899-12-30T01:21:00"/>
    <n v="81"/>
    <s v="Moderate-delay"/>
    <n v="256.35000000000002"/>
    <x v="0"/>
    <n v="3"/>
    <s v="No Preference"/>
    <n v="152.04"/>
    <n v="36910.310661462703"/>
    <s v="Not Cancelled"/>
    <n v="3.4"/>
    <n v="73938.554999999993"/>
    <n v="9862.0859999999993"/>
    <n v="0.13338218470728838"/>
  </r>
  <r>
    <s v="bb7345f0-7a36-4a2b-a9ee-eee4a6871254"/>
    <s v="Rebecca Fields"/>
    <n v="21"/>
    <x v="0"/>
    <s v="M"/>
    <s v="India"/>
    <x v="0"/>
    <x v="28"/>
    <x v="8"/>
    <s v="ATL"/>
    <x v="28"/>
    <n v="7101"/>
    <s v="Moderate-haul"/>
    <d v="1899-12-30T15:43:17"/>
    <x v="28"/>
    <d v="2025-01-14T00:00:00"/>
    <d v="1899-12-30T17:04:17"/>
    <d v="1899-12-30T00:57:17"/>
    <d v="1899-12-30T01:21:00"/>
    <d v="1899-12-30T01:21:00"/>
    <n v="81"/>
    <s v="Moderate-delay"/>
    <n v="783.73"/>
    <x v="1"/>
    <n v="5"/>
    <s v="Vegan"/>
    <n v="181.68"/>
    <n v="36375.284339996397"/>
    <s v="Cancelled"/>
    <n v="3.15"/>
    <n v="72975.509999999995"/>
    <n v="30117.035999999898"/>
    <n v="0.41270058955394623"/>
  </r>
  <r>
    <s v="602a5052-dd85-4a6f-8eb2-bb3b2be0ca2f"/>
    <s v="Faith Peterson"/>
    <n v="43"/>
    <x v="3"/>
    <s v="F"/>
    <s v="India"/>
    <x v="0"/>
    <x v="28"/>
    <x v="8"/>
    <s v="ATL"/>
    <x v="28"/>
    <n v="7101"/>
    <s v="Moderate-haul"/>
    <d v="1899-12-30T15:43:17"/>
    <x v="28"/>
    <d v="2025-01-03T00:00:00"/>
    <d v="1899-12-30T17:04:17"/>
    <d v="1899-12-30T00:57:17"/>
    <d v="1899-12-30T01:21:00"/>
    <d v="1899-12-30T01:21:00"/>
    <n v="81"/>
    <s v="Moderate-delay"/>
    <n v="1184.8900000000001"/>
    <x v="2"/>
    <n v="5"/>
    <s v="Non-Vegetarian"/>
    <n v="165.97"/>
    <n v="36701.457600775298"/>
    <s v="Cancelled"/>
    <n v="3.18"/>
    <n v="73562.625"/>
    <n v="45519.6899999999"/>
    <n v="0.61878827733512642"/>
  </r>
  <r>
    <s v="dfce52a0-2d9b-46da-8480-92da60ea1406"/>
    <s v="Max Owens"/>
    <n v="67"/>
    <x v="1"/>
    <s v="F"/>
    <s v="India"/>
    <x v="1"/>
    <x v="29"/>
    <x v="7"/>
    <s v="CDG"/>
    <x v="29"/>
    <n v="4870"/>
    <s v="Moderate-haul"/>
    <d v="1899-12-30T08:18:00"/>
    <x v="29"/>
    <d v="2025-01-04T00:00:00"/>
    <d v="1899-12-30T11:15:00"/>
    <d v="1899-12-30T16:39:00"/>
    <d v="1899-12-30T02:57:00"/>
    <d v="1899-12-30T02:57:00"/>
    <n v="177"/>
    <s v="Severe-delay"/>
    <n v="1494.63"/>
    <x v="2"/>
    <n v="5"/>
    <s v="Vegetarian"/>
    <n v="7.04"/>
    <n v="25182.4993243098"/>
    <s v="Cancelled"/>
    <n v="3.17"/>
    <n v="35219"/>
    <n v="95657.73"/>
    <n v="2.7160830801555975"/>
  </r>
  <r>
    <s v="23b7076e-422d-4572-9f95-0c040d2db4d0"/>
    <s v="Juan Carey"/>
    <n v="70"/>
    <x v="4"/>
    <s v="F"/>
    <s v="India"/>
    <x v="0"/>
    <x v="29"/>
    <x v="7"/>
    <s v="CDG"/>
    <x v="29"/>
    <n v="4870"/>
    <s v="Moderate-haul"/>
    <d v="1899-12-30T08:18:00"/>
    <x v="29"/>
    <d v="2025-01-07T00:00:00"/>
    <d v="1899-12-30T11:15:00"/>
    <d v="1899-12-30T16:39:00"/>
    <d v="1899-12-30T02:57:00"/>
    <d v="1899-12-30T02:57:00"/>
    <n v="177"/>
    <s v="Severe-delay"/>
    <n v="278.58999999999997"/>
    <x v="1"/>
    <n v="5"/>
    <s v="Vegan"/>
    <n v="199.01"/>
    <n v="25006.1008312507"/>
    <s v="Not Cancelled"/>
    <n v="4.66"/>
    <n v="35007.32"/>
    <n v="17869.560000000001"/>
    <n v="0.51045209973228456"/>
  </r>
  <r>
    <s v="3d08952f-2299-468e-ac4d-7e200435feeb"/>
    <s v="Richard Watson"/>
    <n v="46"/>
    <x v="3"/>
    <s v="M"/>
    <s v="India"/>
    <x v="1"/>
    <x v="30"/>
    <x v="13"/>
    <s v="FRA"/>
    <x v="30"/>
    <n v="13175"/>
    <s v="Long-haul"/>
    <d v="1899-12-30T16:22:52"/>
    <x v="30"/>
    <d v="2025-01-07T00:00:00"/>
    <d v="1899-12-30T18:21:52"/>
    <d v="1899-12-30T08:59:52"/>
    <d v="1899-12-30T01:59:00"/>
    <d v="1899-12-30T01:59:00"/>
    <n v="119"/>
    <s v="Moderate-delay"/>
    <n v="694.38"/>
    <x v="0"/>
    <n v="5"/>
    <s v="Vegan"/>
    <n v="186.5"/>
    <n v="66800.340584393402"/>
    <s v="Cancelled"/>
    <n v="3.3"/>
    <n v="85160.41"/>
    <n v="44477.62"/>
    <n v="0.52228048220998469"/>
  </r>
  <r>
    <s v="7564c53b-fdde-4b94-8d8e-caccdbda46ed"/>
    <s v="Jessica Garcia"/>
    <n v="29"/>
    <x v="0"/>
    <s v="M"/>
    <s v="India"/>
    <x v="1"/>
    <x v="30"/>
    <x v="13"/>
    <s v="FRA"/>
    <x v="30"/>
    <n v="13175"/>
    <s v="Long-haul"/>
    <d v="1899-12-30T16:22:52"/>
    <x v="30"/>
    <d v="2025-01-09T00:00:00"/>
    <d v="1899-12-30T18:21:52"/>
    <d v="1899-12-30T08:59:52"/>
    <d v="1899-12-30T01:59:00"/>
    <d v="1899-12-30T01:59:00"/>
    <n v="119"/>
    <s v="Moderate-delay"/>
    <n v="1352.93"/>
    <x v="0"/>
    <n v="5"/>
    <s v="Vegan"/>
    <n v="44.16"/>
    <n v="66744.447208358004"/>
    <s v="Not Cancelled"/>
    <n v="3.98"/>
    <n v="85093.34"/>
    <n v="86596.35"/>
    <n v="1.0176630744544757"/>
  </r>
  <r>
    <s v="991bc267-f0c1-4e41-92cb-763950ebc348"/>
    <s v="Austin Hernandez"/>
    <n v="30"/>
    <x v="2"/>
    <s v="M"/>
    <s v="India"/>
    <x v="0"/>
    <x v="30"/>
    <x v="13"/>
    <s v="FRA"/>
    <x v="30"/>
    <n v="13175"/>
    <s v="Long-haul"/>
    <d v="1899-12-30T16:22:52"/>
    <x v="30"/>
    <d v="2025-01-05T00:00:00"/>
    <d v="1899-12-30T18:21:52"/>
    <d v="1899-12-30T08:59:52"/>
    <d v="1899-12-30T01:59:00"/>
    <d v="1899-12-30T01:59:00"/>
    <n v="119"/>
    <s v="Moderate-delay"/>
    <n v="888.83"/>
    <x v="1"/>
    <n v="3"/>
    <s v="Vegetarian"/>
    <n v="42.23"/>
    <n v="67005.602285620596"/>
    <s v="Not Cancelled"/>
    <n v="3.45"/>
    <n v="85406.720000000001"/>
    <n v="56893.57"/>
    <n v="0.66614863561087467"/>
  </r>
  <r>
    <s v="ef4c5b06-7bee-492a-b271-bbfad81c4564"/>
    <s v="Emily Kramer"/>
    <n v="66"/>
    <x v="1"/>
    <s v="M"/>
    <s v="India"/>
    <x v="0"/>
    <x v="30"/>
    <x v="13"/>
    <s v="FRA"/>
    <x v="30"/>
    <n v="13175"/>
    <s v="Long-haul"/>
    <d v="1899-12-30T16:22:52"/>
    <x v="30"/>
    <d v="2025-01-03T00:00:00"/>
    <d v="1899-12-30T18:21:52"/>
    <d v="1899-12-30T08:59:52"/>
    <d v="1899-12-30T01:59:00"/>
    <d v="1899-12-30T01:59:00"/>
    <n v="119"/>
    <s v="Moderate-delay"/>
    <n v="403.04"/>
    <x v="0"/>
    <n v="5"/>
    <s v="Gluten-Free"/>
    <n v="153.38999999999999"/>
    <n v="66866.945997082497"/>
    <s v="Not Cancelled"/>
    <n v="4.1100000000000003"/>
    <n v="85240.34"/>
    <n v="25825.24"/>
    <n v="0.30296969721143774"/>
  </r>
  <r>
    <s v="e4b60191-25a4-4aea-81a2-25f188ffd071"/>
    <s v="Jessica Fuller"/>
    <n v="70"/>
    <x v="4"/>
    <s v="M"/>
    <s v="India"/>
    <x v="1"/>
    <x v="30"/>
    <x v="13"/>
    <s v="FRA"/>
    <x v="30"/>
    <n v="13175"/>
    <s v="Long-haul"/>
    <d v="1899-12-30T16:22:52"/>
    <x v="30"/>
    <d v="2025-01-06T00:00:00"/>
    <d v="1899-12-30T18:21:52"/>
    <d v="1899-12-30T08:59:52"/>
    <d v="1899-12-30T01:59:00"/>
    <d v="1899-12-30T01:59:00"/>
    <n v="119"/>
    <s v="Moderate-delay"/>
    <n v="465.25"/>
    <x v="0"/>
    <n v="5"/>
    <s v="Vegetarian"/>
    <n v="185.7"/>
    <n v="66895.822438241696"/>
    <s v="Not Cancelled"/>
    <n v="4.74"/>
    <n v="85274.99"/>
    <n v="29813.14"/>
    <n v="0.34961176776449926"/>
  </r>
  <r>
    <s v="bd73540b-e1d8-4abc-8e9a-4a452c93da6f"/>
    <s v="Daniel Williams"/>
    <n v="26"/>
    <x v="0"/>
    <s v="F"/>
    <s v="India"/>
    <x v="1"/>
    <x v="30"/>
    <x v="13"/>
    <s v="FRA"/>
    <x v="30"/>
    <n v="13175"/>
    <s v="Long-haul"/>
    <d v="1899-12-30T16:22:52"/>
    <x v="30"/>
    <d v="2025-01-03T00:00:00"/>
    <d v="1899-12-30T18:21:52"/>
    <d v="1899-12-30T08:59:52"/>
    <d v="1899-12-30T01:59:00"/>
    <d v="1899-12-30T01:59:00"/>
    <n v="119"/>
    <s v="Moderate-delay"/>
    <n v="165.32"/>
    <x v="1"/>
    <n v="5"/>
    <s v="Vegan"/>
    <n v="152.41999999999999"/>
    <n v="67168.173557523201"/>
    <s v="Not Cancelled"/>
    <n v="4.75"/>
    <n v="85601.81"/>
    <n v="10610.96"/>
    <n v="0.12395719202666391"/>
  </r>
  <r>
    <s v="92a67f9c-8b65-470f-863e-22de6f755cd3"/>
    <s v="Jennifer Clark"/>
    <n v="56"/>
    <x v="3"/>
    <s v="M"/>
    <s v="India"/>
    <x v="1"/>
    <x v="30"/>
    <x v="13"/>
    <s v="FRA"/>
    <x v="30"/>
    <n v="13175"/>
    <s v="Long-haul"/>
    <d v="1899-12-30T16:22:52"/>
    <x v="30"/>
    <d v="2025-01-03T00:00:00"/>
    <d v="1899-12-30T18:21:52"/>
    <d v="1899-12-30T08:59:52"/>
    <d v="1899-12-30T01:59:00"/>
    <d v="1899-12-30T01:59:00"/>
    <n v="119"/>
    <s v="Moderate-delay"/>
    <n v="138.34"/>
    <x v="0"/>
    <n v="5"/>
    <s v="Non-Vegetarian"/>
    <n v="34.869999999999997"/>
    <n v="67020.892507323399"/>
    <s v="Cancelled"/>
    <n v="3.24"/>
    <n v="85425.07"/>
    <n v="8860.73"/>
    <n v="0.1037251710768279"/>
  </r>
  <r>
    <s v="6fa4e8de-872a-4628-88ef-a1e0ddce8290"/>
    <s v="Steven Lewis"/>
    <n v="64"/>
    <x v="1"/>
    <s v="M"/>
    <s v="India"/>
    <x v="0"/>
    <x v="30"/>
    <x v="13"/>
    <s v="FRA"/>
    <x v="30"/>
    <n v="13175"/>
    <s v="Long-haul"/>
    <d v="1899-12-30T16:22:52"/>
    <x v="30"/>
    <d v="2025-01-14T00:00:00"/>
    <d v="1899-12-30T18:21:52"/>
    <d v="1899-12-30T08:59:52"/>
    <d v="1899-12-30T01:59:00"/>
    <d v="1899-12-30T01:59:00"/>
    <n v="119"/>
    <s v="Moderate-delay"/>
    <n v="1419.17"/>
    <x v="2"/>
    <n v="5"/>
    <s v="No Preference"/>
    <n v="150.49"/>
    <n v="66384.774753690595"/>
    <s v="Cancelled"/>
    <n v="3.5"/>
    <n v="84661.73"/>
    <n v="90856.98"/>
    <n v="1.0731765108036417"/>
  </r>
  <r>
    <s v="f27782a4-2a51-4407-9e26-3975136b9db9"/>
    <s v="Heather Lester"/>
    <n v="41"/>
    <x v="3"/>
    <s v="F"/>
    <s v="India"/>
    <x v="0"/>
    <x v="31"/>
    <x v="11"/>
    <s v="LAX"/>
    <x v="31"/>
    <n v="4998"/>
    <s v="Moderate-haul"/>
    <d v="1899-12-30T22:36:35"/>
    <x v="31"/>
    <d v="2025-01-01T00:00:00"/>
    <d v="1899-12-30T01:07:35"/>
    <d v="1899-12-30T06:40:35"/>
    <d v="1899-12-30T02:31:00"/>
    <d v="1899-12-30T02:31:00"/>
    <n v="226.5"/>
    <s v="Severe-delay"/>
    <n v="1419.08"/>
    <x v="0"/>
    <n v="5"/>
    <s v="Non-Vegetarian"/>
    <n v="142.15"/>
    <n v="25513.472282790699"/>
    <s v="Not Cancelled"/>
    <n v="4.74"/>
    <n v="35616.17"/>
    <n v="90849.55"/>
    <n v="2.5507950461826749"/>
  </r>
  <r>
    <s v="8b3a747d-a9a1-4f2c-868c-97cda6449e87"/>
    <s v="Stephen Martinez"/>
    <n v="52"/>
    <x v="3"/>
    <s v="M"/>
    <s v="India"/>
    <x v="0"/>
    <x v="31"/>
    <x v="11"/>
    <s v="LAX"/>
    <x v="31"/>
    <n v="4998"/>
    <s v="Moderate-haul"/>
    <d v="1899-12-30T22:36:35"/>
    <x v="31"/>
    <d v="2025-01-03T00:00:00"/>
    <d v="1899-12-30T01:07:35"/>
    <d v="1899-12-30T06:40:35"/>
    <d v="1899-12-30T02:31:00"/>
    <d v="1899-12-30T02:31:00"/>
    <n v="226.5"/>
    <s v="Severe-delay"/>
    <n v="1150.46"/>
    <x v="0"/>
    <n v="5"/>
    <s v="Gluten-Free"/>
    <n v="55.37"/>
    <n v="26430.960258886698"/>
    <s v="Cancelled"/>
    <n v="4.03"/>
    <n v="36717.15"/>
    <n v="73640.509999999995"/>
    <n v="2.0056161766368028"/>
  </r>
  <r>
    <s v="fa0350c4-08e5-4c4a-a551-f33f96cce252"/>
    <s v="David Walter"/>
    <n v="37"/>
    <x v="2"/>
    <s v="F"/>
    <s v="India"/>
    <x v="1"/>
    <x v="31"/>
    <x v="11"/>
    <s v="LAX"/>
    <x v="31"/>
    <n v="4998"/>
    <s v="Moderate-haul"/>
    <d v="1899-12-30T22:36:35"/>
    <x v="31"/>
    <d v="2025-01-07T00:00:00"/>
    <d v="1899-12-30T01:07:35"/>
    <d v="1899-12-30T06:40:35"/>
    <d v="1899-12-30T02:31:00"/>
    <d v="1899-12-30T02:31:00"/>
    <n v="226.5"/>
    <s v="Severe-delay"/>
    <n v="1478.8"/>
    <x v="1"/>
    <n v="3"/>
    <s v="Vegan"/>
    <n v="63.51"/>
    <n v="26088.872999477"/>
    <s v="Cancelled"/>
    <n v="3.55"/>
    <n v="36306.65"/>
    <n v="94655.9"/>
    <n v="2.6071229375334819"/>
  </r>
  <r>
    <s v="d0606f0a-a377-4796-bb5d-fdbca11c55c1"/>
    <s v="Teresa Arnold"/>
    <n v="45"/>
    <x v="3"/>
    <s v="F"/>
    <s v="India"/>
    <x v="0"/>
    <x v="31"/>
    <x v="11"/>
    <s v="LAX"/>
    <x v="31"/>
    <n v="4998"/>
    <s v="Moderate-haul"/>
    <d v="1899-12-30T22:36:35"/>
    <x v="31"/>
    <d v="2025-01-11T00:00:00"/>
    <d v="1899-12-30T01:07:35"/>
    <d v="1899-12-30T06:40:35"/>
    <d v="1899-12-30T02:31:00"/>
    <d v="1899-12-30T02:31:00"/>
    <n v="226.5"/>
    <s v="Severe-delay"/>
    <n v="983.29"/>
    <x v="0"/>
    <n v="5"/>
    <s v="Vegetarian"/>
    <n v="122.43"/>
    <n v="25595.239008547"/>
    <s v="Cancelled"/>
    <n v="4.68"/>
    <n v="35714.29"/>
    <n v="62955.05"/>
    <n v="1.7627411884710573"/>
  </r>
  <r>
    <s v="4cf0f63e-fa31-483c-b1b6-dd0e5693db07"/>
    <s v="Kim Trujillo"/>
    <n v="43"/>
    <x v="3"/>
    <s v="M"/>
    <s v="India"/>
    <x v="1"/>
    <x v="32"/>
    <x v="12"/>
    <s v="ORD"/>
    <x v="32"/>
    <n v="14251"/>
    <s v="Long-haul"/>
    <d v="1899-12-30T13:30:13"/>
    <x v="32"/>
    <d v="2025-01-10T00:00:00"/>
    <d v="1899-12-30T16:00:13"/>
    <d v="1899-12-30T07:50:13"/>
    <d v="1899-12-30T02:30:00"/>
    <d v="1899-12-30T02:30:00"/>
    <n v="150"/>
    <s v="Severe-delay"/>
    <n v="346.51"/>
    <x v="1"/>
    <n v="5"/>
    <s v="Gluten-Free"/>
    <n v="1.51"/>
    <n v="72612.354743417498"/>
    <s v="Not Cancelled"/>
    <n v="3.85"/>
    <n v="92134.83"/>
    <n v="22176.94"/>
    <n v="0.24070093796233191"/>
  </r>
  <r>
    <s v="3baf7f00-327e-46ed-94ac-6fbd1ac8a6cc"/>
    <s v="Tara Ritter"/>
    <n v="57"/>
    <x v="3"/>
    <s v="M"/>
    <s v="India"/>
    <x v="0"/>
    <x v="32"/>
    <x v="12"/>
    <s v="ORD"/>
    <x v="32"/>
    <n v="14251"/>
    <s v="Long-haul"/>
    <d v="1899-12-30T13:30:13"/>
    <x v="32"/>
    <d v="2025-01-06T00:00:00"/>
    <d v="1899-12-30T16:00:13"/>
    <d v="1899-12-30T07:50:13"/>
    <d v="1899-12-30T02:30:00"/>
    <d v="1899-12-30T02:30:00"/>
    <n v="150"/>
    <s v="Severe-delay"/>
    <n v="560.86"/>
    <x v="2"/>
    <n v="5"/>
    <s v="Vegetarian"/>
    <n v="181.26"/>
    <n v="72752.761366385297"/>
    <s v="Cancelled"/>
    <n v="4.59"/>
    <n v="92303.31"/>
    <n v="35931.29"/>
    <n v="0.38927412245563026"/>
  </r>
  <r>
    <s v="4aa91797-4777-4b64-850e-85bd9bde7088"/>
    <s v="Paul Hayes"/>
    <n v="37"/>
    <x v="2"/>
    <s v="F"/>
    <s v="India"/>
    <x v="0"/>
    <x v="32"/>
    <x v="12"/>
    <s v="ORD"/>
    <x v="32"/>
    <n v="14251"/>
    <s v="Long-haul"/>
    <d v="1899-12-30T13:30:13"/>
    <x v="32"/>
    <d v="2025-01-12T00:00:00"/>
    <d v="1899-12-30T16:00:13"/>
    <d v="1899-12-30T07:50:13"/>
    <d v="1899-12-30T02:30:00"/>
    <d v="1899-12-30T02:30:00"/>
    <n v="150"/>
    <s v="Severe-delay"/>
    <n v="1297.78"/>
    <x v="1"/>
    <n v="3"/>
    <s v="Vegetarian"/>
    <n v="177.92"/>
    <n v="72485.818035007396"/>
    <s v="Cancelled"/>
    <n v="4.8"/>
    <n v="91982.98"/>
    <n v="83093.5"/>
    <n v="0.90335733849892674"/>
  </r>
  <r>
    <s v="82dc49a5-71cf-44a5-806e-2e81ddb57882"/>
    <s v="William Wells"/>
    <n v="37"/>
    <x v="2"/>
    <s v="M"/>
    <s v="India"/>
    <x v="1"/>
    <x v="32"/>
    <x v="12"/>
    <s v="ORD"/>
    <x v="32"/>
    <n v="14251"/>
    <s v="Long-haul"/>
    <d v="1899-12-30T13:30:13"/>
    <x v="32"/>
    <d v="2025-01-15T00:00:00"/>
    <d v="1899-12-30T16:00:13"/>
    <d v="1899-12-30T07:50:13"/>
    <d v="1899-12-30T02:30:00"/>
    <d v="1899-12-30T02:30:00"/>
    <n v="150"/>
    <s v="Severe-delay"/>
    <n v="141.91999999999999"/>
    <x v="1"/>
    <n v="3"/>
    <s v="Gluten-Free"/>
    <n v="127.75"/>
    <n v="72676.7969282782"/>
    <s v="Not Cancelled"/>
    <n v="4.47"/>
    <n v="92212.160000000003"/>
    <n v="9108.43"/>
    <n v="9.877688582503652E-2"/>
  </r>
  <r>
    <s v="0746673c-685f-4d38-9fd8-c298fa95d827"/>
    <s v="Jerry Carpenter"/>
    <n v="43"/>
    <x v="3"/>
    <s v="F"/>
    <s v="India"/>
    <x v="0"/>
    <x v="33"/>
    <x v="3"/>
    <s v="ICN"/>
    <x v="33"/>
    <n v="5970"/>
    <s v="Moderate-haul"/>
    <d v="1899-12-30T08:05:51"/>
    <x v="33"/>
    <d v="2025-01-01T00:00:00"/>
    <d v="1899-12-30T10:05:51"/>
    <d v="1899-12-30T16:43:51"/>
    <d v="1899-12-30T02:00:00"/>
    <d v="1899-12-30T02:00:00"/>
    <n v="180"/>
    <s v="Severe-delay"/>
    <n v="685.07"/>
    <x v="0"/>
    <n v="5"/>
    <s v="Vegan"/>
    <n v="146.86000000000001"/>
    <n v="30546.9173595713"/>
    <s v="Cancelled"/>
    <n v="3.69"/>
    <n v="41656.300000000003"/>
    <n v="43873.85"/>
    <n v="1.0532344447298487"/>
  </r>
  <r>
    <s v="33f784b0-e0fd-4140-9a45-952f65e146aa"/>
    <s v="Stephanie Kim"/>
    <n v="52"/>
    <x v="3"/>
    <s v="M"/>
    <s v="India"/>
    <x v="1"/>
    <x v="33"/>
    <x v="3"/>
    <s v="ICN"/>
    <x v="33"/>
    <n v="5970"/>
    <s v="Moderate-haul"/>
    <d v="1899-12-30T08:05:51"/>
    <x v="33"/>
    <d v="2025-01-13T00:00:00"/>
    <d v="1899-12-30T10:05:51"/>
    <d v="1899-12-30T16:43:51"/>
    <d v="1899-12-30T02:00:00"/>
    <d v="1899-12-30T02:00:00"/>
    <n v="180"/>
    <s v="Severe-delay"/>
    <n v="714.69"/>
    <x v="2"/>
    <n v="5"/>
    <s v="Vegan"/>
    <n v="77.69"/>
    <n v="30408.499711707798"/>
    <s v="Not Cancelled"/>
    <n v="3.39"/>
    <n v="41490.199999999997"/>
    <n v="45755.7"/>
    <n v="1.1028074099425889"/>
  </r>
  <r>
    <s v="bbe689bc-e4c6-4b52-8dac-981ad6334eff"/>
    <s v="Olivia Johnson"/>
    <n v="23"/>
    <x v="0"/>
    <s v="F"/>
    <s v="India"/>
    <x v="0"/>
    <x v="33"/>
    <x v="3"/>
    <s v="ICN"/>
    <x v="33"/>
    <n v="5970"/>
    <s v="Moderate-haul"/>
    <d v="1899-12-30T08:05:51"/>
    <x v="33"/>
    <d v="2025-01-15T00:00:00"/>
    <d v="1899-12-30T10:05:51"/>
    <d v="1899-12-30T16:43:51"/>
    <d v="1899-12-30T02:00:00"/>
    <d v="1899-12-30T02:00:00"/>
    <n v="180"/>
    <s v="Severe-delay"/>
    <n v="240.62"/>
    <x v="1"/>
    <n v="5"/>
    <s v="Vegan"/>
    <n v="158.1"/>
    <n v="30933.850770307799"/>
    <s v="Cancelled"/>
    <n v="4.22"/>
    <n v="42120.62"/>
    <n v="15431.3"/>
    <n v="0.36635975443856234"/>
  </r>
  <r>
    <s v="d2e94ac4-74cc-4575-9673-cbebc8fde768"/>
    <s v="Victoria Beck"/>
    <n v="73"/>
    <x v="4"/>
    <s v="M"/>
    <s v="India"/>
    <x v="0"/>
    <x v="33"/>
    <x v="3"/>
    <s v="ICN"/>
    <x v="33"/>
    <n v="5970"/>
    <s v="Moderate-haul"/>
    <d v="1899-12-30T08:05:51"/>
    <x v="33"/>
    <d v="2025-01-04T00:00:00"/>
    <d v="1899-12-30T10:05:51"/>
    <d v="1899-12-30T16:43:51"/>
    <d v="1899-12-30T02:00:00"/>
    <d v="1899-12-30T02:00:00"/>
    <n v="180"/>
    <s v="Severe-delay"/>
    <n v="652.85"/>
    <x v="0"/>
    <n v="5"/>
    <s v="Non-Vegetarian"/>
    <n v="65.650000000000006"/>
    <n v="30971.843833137202"/>
    <s v="Not Cancelled"/>
    <n v="3.11"/>
    <n v="42166.21"/>
    <n v="41795.53"/>
    <n v="0.99120907475440645"/>
  </r>
  <r>
    <s v="a8772fe4-6f50-4fdf-a2bb-ef2b62a087f1"/>
    <s v="Tony James"/>
    <n v="74"/>
    <x v="4"/>
    <s v="F"/>
    <s v="India"/>
    <x v="1"/>
    <x v="33"/>
    <x v="3"/>
    <s v="ICN"/>
    <x v="33"/>
    <n v="5970"/>
    <s v="Moderate-haul"/>
    <d v="1899-12-30T08:05:51"/>
    <x v="33"/>
    <d v="2025-01-08T00:00:00"/>
    <d v="1899-12-30T10:05:51"/>
    <d v="1899-12-30T16:43:51"/>
    <d v="1899-12-30T02:00:00"/>
    <d v="1899-12-30T02:00:00"/>
    <n v="180"/>
    <s v="Severe-delay"/>
    <n v="854.62"/>
    <x v="0"/>
    <n v="5"/>
    <s v="Gluten-Free"/>
    <n v="60.7"/>
    <n v="30988.3918321446"/>
    <s v="Not Cancelled"/>
    <n v="3.19"/>
    <n v="42186.07"/>
    <n v="54707.82"/>
    <n v="1.2968219130153626"/>
  </r>
  <r>
    <s v="4602bfc4-5846-4922-b214-02b2cfe8090b"/>
    <s v="Mr. Mitchell Lee MD"/>
    <n v="30"/>
    <x v="2"/>
    <s v="M"/>
    <s v="India"/>
    <x v="1"/>
    <x v="33"/>
    <x v="3"/>
    <s v="ICN"/>
    <x v="33"/>
    <n v="5970"/>
    <s v="Moderate-haul"/>
    <d v="1899-12-30T08:05:51"/>
    <x v="33"/>
    <d v="2025-01-06T00:00:00"/>
    <d v="1899-12-30T10:05:51"/>
    <d v="1899-12-30T16:43:51"/>
    <d v="1899-12-30T02:00:00"/>
    <d v="1899-12-30T02:00:00"/>
    <n v="180"/>
    <s v="Severe-delay"/>
    <n v="1489.67"/>
    <x v="2"/>
    <n v="3"/>
    <s v="Non-Vegetarian"/>
    <n v="13.02"/>
    <n v="31339.686680836101"/>
    <s v="Not Cancelled"/>
    <n v="4.72"/>
    <n v="42607.62"/>
    <n v="95341.48"/>
    <n v="2.2376626528306436"/>
  </r>
  <r>
    <s v="98eeaa8f-386d-4d25-ab65-ca084ca2d682"/>
    <s v="Jennifer Lewis"/>
    <n v="71"/>
    <x v="4"/>
    <s v="F"/>
    <s v="India"/>
    <x v="0"/>
    <x v="33"/>
    <x v="3"/>
    <s v="ICN"/>
    <x v="33"/>
    <n v="5970"/>
    <s v="Moderate-haul"/>
    <d v="1899-12-30T08:05:51"/>
    <x v="33"/>
    <d v="2025-01-09T00:00:00"/>
    <d v="1899-12-30T10:05:51"/>
    <d v="1899-12-30T16:43:51"/>
    <d v="1899-12-30T02:00:00"/>
    <d v="1899-12-30T02:00:00"/>
    <n v="180"/>
    <s v="Severe-delay"/>
    <n v="622.37"/>
    <x v="2"/>
    <n v="5"/>
    <s v="Non-Vegetarian"/>
    <n v="56.35"/>
    <n v="31248.791292613299"/>
    <s v="Not Cancelled"/>
    <n v="4.97"/>
    <n v="42498.55"/>
    <n v="39842.949999999997"/>
    <n v="0.93751316221376957"/>
  </r>
  <r>
    <s v="26e3ad0e-39e7-42bc-8431-55eaf24aac7b"/>
    <s v="Dylan Hunter"/>
    <n v="63"/>
    <x v="1"/>
    <s v="F"/>
    <s v="India"/>
    <x v="0"/>
    <x v="34"/>
    <x v="16"/>
    <s v="FRA"/>
    <x v="34"/>
    <n v="1215"/>
    <s v="Short-haul "/>
    <d v="1899-12-30T10:23:42"/>
    <x v="34"/>
    <d v="2025-01-15T00:00:00"/>
    <d v="1899-12-30T13:16:42"/>
    <d v="1899-12-30T14:37:42"/>
    <d v="1899-12-30T02:53:00"/>
    <d v="1899-12-30T02:53:00"/>
    <n v="173"/>
    <s v="Severe-delay"/>
    <n v="204.57"/>
    <x v="0"/>
    <n v="5"/>
    <s v="Non-Vegetarian"/>
    <n v="122.74"/>
    <n v="6845.2157755938297"/>
    <s v="Cancelled"/>
    <n v="4.0599999999999996"/>
    <n v="13214.26"/>
    <n v="13117.03"/>
    <n v="0.99264203973586118"/>
  </r>
  <r>
    <s v="dd18ef2e-ea63-4e74-bb27-cc61c3b6a68c"/>
    <s v="Sean Mccarty"/>
    <n v="40"/>
    <x v="3"/>
    <s v="M"/>
    <s v="India"/>
    <x v="1"/>
    <x v="34"/>
    <x v="16"/>
    <s v="FRA"/>
    <x v="34"/>
    <n v="1215"/>
    <s v="Short-haul "/>
    <d v="1899-12-30T10:23:42"/>
    <x v="34"/>
    <d v="2025-01-02T00:00:00"/>
    <d v="1899-12-30T13:16:42"/>
    <d v="1899-12-30T14:37:42"/>
    <d v="1899-12-30T02:53:00"/>
    <d v="1899-12-30T02:53:00"/>
    <n v="173"/>
    <s v="Severe-delay"/>
    <n v="500.38"/>
    <x v="1"/>
    <n v="3"/>
    <s v="Gluten-Free"/>
    <n v="111.36"/>
    <n v="6894.5552769489504"/>
    <s v="Cancelled"/>
    <n v="3.47"/>
    <n v="13273.47"/>
    <n v="32046.59"/>
    <n v="2.4143340061039051"/>
  </r>
  <r>
    <s v="b7ac785d-2cdd-4b31-ac65-2ef36e6efbda"/>
    <s v="Elizabeth Willis"/>
    <n v="60"/>
    <x v="1"/>
    <s v="M"/>
    <s v="India"/>
    <x v="1"/>
    <x v="34"/>
    <x v="16"/>
    <s v="FRA"/>
    <x v="34"/>
    <n v="1215"/>
    <s v="Short-haul "/>
    <d v="1899-12-30T10:23:42"/>
    <x v="34"/>
    <d v="2025-01-08T00:00:00"/>
    <d v="1899-12-30T13:16:42"/>
    <d v="1899-12-30T14:37:42"/>
    <d v="1899-12-30T02:53:00"/>
    <d v="1899-12-30T02:53:00"/>
    <n v="173"/>
    <s v="Severe-delay"/>
    <n v="133.49"/>
    <x v="1"/>
    <n v="5"/>
    <s v="Non-Vegetarian"/>
    <n v="129.55000000000001"/>
    <n v="7547.2808516770601"/>
    <s v="Cancelled"/>
    <n v="4.24"/>
    <n v="14056.74"/>
    <n v="8569.27"/>
    <n v="0.60962001146780842"/>
  </r>
  <r>
    <s v="d35cf258-1b7d-4b81-bd8b-7f2e4cb8d5cb"/>
    <s v="Mark Boyer"/>
    <n v="45"/>
    <x v="3"/>
    <s v="F"/>
    <s v="India"/>
    <x v="1"/>
    <x v="34"/>
    <x v="16"/>
    <s v="FRA"/>
    <x v="34"/>
    <n v="1215"/>
    <s v="Short-haul "/>
    <d v="1899-12-30T10:23:42"/>
    <x v="34"/>
    <d v="2025-01-12T00:00:00"/>
    <d v="1899-12-30T13:16:42"/>
    <d v="1899-12-30T14:37:42"/>
    <d v="1899-12-30T02:53:00"/>
    <d v="1899-12-30T02:53:00"/>
    <n v="173"/>
    <s v="Severe-delay"/>
    <n v="1179.03"/>
    <x v="0"/>
    <n v="5"/>
    <s v="Gluten-Free"/>
    <n v="90.59"/>
    <n v="6809.1574630822097"/>
    <s v="Cancelled"/>
    <n v="3.83"/>
    <n v="13170.99"/>
    <n v="75476.039999999994"/>
    <n v="5.7304758412237797"/>
  </r>
  <r>
    <s v="235d8d13-252a-47b8-a868-f7cdf6d9d8ee"/>
    <s v="Lisa Jackson"/>
    <n v="73"/>
    <x v="4"/>
    <s v="M"/>
    <s v="India"/>
    <x v="0"/>
    <x v="34"/>
    <x v="16"/>
    <s v="FRA"/>
    <x v="34"/>
    <n v="1215"/>
    <s v="Short-haul "/>
    <d v="1899-12-30T10:23:42"/>
    <x v="34"/>
    <d v="2025-01-13T00:00:00"/>
    <d v="1899-12-30T13:16:42"/>
    <d v="1899-12-30T14:37:42"/>
    <d v="1899-12-30T02:53:00"/>
    <d v="1899-12-30T02:53:00"/>
    <n v="173"/>
    <s v="Severe-delay"/>
    <n v="1091.8699999999999"/>
    <x v="1"/>
    <n v="5"/>
    <s v="Gluten-Free"/>
    <n v="162.68"/>
    <n v="7455.4465464202904"/>
    <s v="Cancelled"/>
    <n v="4.2699999999999996"/>
    <n v="13946.54"/>
    <n v="69912.22"/>
    <n v="5.0128720098318293"/>
  </r>
  <r>
    <s v="dbc25fa0-bf17-4130-906b-b194358bf9e8"/>
    <s v="John Bailey"/>
    <n v="48"/>
    <x v="3"/>
    <s v="M"/>
    <s v="India"/>
    <x v="0"/>
    <x v="34"/>
    <x v="16"/>
    <s v="FRA"/>
    <x v="34"/>
    <n v="1215"/>
    <s v="Short-haul "/>
    <d v="1899-12-30T10:23:42"/>
    <x v="34"/>
    <d v="2025-01-03T00:00:00"/>
    <d v="1899-12-30T13:16:42"/>
    <d v="1899-12-30T14:37:42"/>
    <d v="1899-12-30T02:53:00"/>
    <d v="1899-12-30T02:53:00"/>
    <n v="173"/>
    <s v="Severe-delay"/>
    <n v="1382.14"/>
    <x v="2"/>
    <n v="5"/>
    <s v="Gluten-Free"/>
    <n v="75.260000000000005"/>
    <n v="7522.8145954158999"/>
    <s v="Cancelled"/>
    <n v="4.0999999999999996"/>
    <n v="14027.38"/>
    <n v="88472.01"/>
    <n v="6.3070944110732015"/>
  </r>
  <r>
    <s v="3a00b265-a2ea-4097-a619-84dddc3a9421"/>
    <s v="David Rodriguez"/>
    <n v="68"/>
    <x v="1"/>
    <s v="F"/>
    <s v="India"/>
    <x v="1"/>
    <x v="35"/>
    <x v="15"/>
    <s v="CAN"/>
    <x v="35"/>
    <n v="2001"/>
    <s v="Short-haul "/>
    <d v="1899-12-30T09:18:27"/>
    <x v="35"/>
    <d v="2025-01-11T00:00:00"/>
    <d v="1899-12-30T12:04:27"/>
    <d v="1899-12-30T14:17:27"/>
    <d v="1899-12-30T02:46:00"/>
    <d v="1899-12-30T02:46:00"/>
    <n v="166"/>
    <s v="Severe-delay"/>
    <n v="61.92"/>
    <x v="2"/>
    <n v="5"/>
    <s v="Non-Vegetarian"/>
    <n v="93.66"/>
    <n v="11201.9569421573"/>
    <s v="Not Cancelled"/>
    <n v="4.97"/>
    <n v="18442.349999999999"/>
    <n v="3981.61"/>
    <n v="0.21589493746729677"/>
  </r>
  <r>
    <s v="d2aec247-9722-45ea-a3bc-ae12e868c565"/>
    <s v="Bryan Williamson"/>
    <n v="46"/>
    <x v="3"/>
    <s v="F"/>
    <s v="India"/>
    <x v="1"/>
    <x v="35"/>
    <x v="15"/>
    <s v="CAN"/>
    <x v="35"/>
    <n v="2001"/>
    <s v="Short-haul "/>
    <d v="1899-12-30T09:18:27"/>
    <x v="35"/>
    <d v="2025-01-07T00:00:00"/>
    <d v="1899-12-30T12:04:27"/>
    <d v="1899-12-30T14:17:27"/>
    <d v="1899-12-30T02:46:00"/>
    <d v="1899-12-30T02:46:00"/>
    <n v="166"/>
    <s v="Severe-delay"/>
    <n v="527.51"/>
    <x v="1"/>
    <n v="5"/>
    <s v="Gluten-Free"/>
    <n v="50.92"/>
    <n v="10841.8226474517"/>
    <s v="Cancelled"/>
    <n v="4.88"/>
    <n v="18010.189999999999"/>
    <n v="33770.82"/>
    <n v="1.8750951544653334"/>
  </r>
  <r>
    <s v="7aad5f50-c0e3-4904-b0df-2ad24c620b3f"/>
    <s v="William Brooks"/>
    <n v="33"/>
    <x v="2"/>
    <s v="M"/>
    <s v="India"/>
    <x v="0"/>
    <x v="35"/>
    <x v="15"/>
    <s v="CAN"/>
    <x v="35"/>
    <n v="2001"/>
    <s v="Short-haul "/>
    <d v="1899-12-30T09:18:27"/>
    <x v="35"/>
    <d v="2025-01-03T00:00:00"/>
    <d v="1899-12-30T12:04:27"/>
    <d v="1899-12-30T14:17:27"/>
    <d v="1899-12-30T02:46:00"/>
    <d v="1899-12-30T02:46:00"/>
    <n v="166"/>
    <s v="Severe-delay"/>
    <n v="570.94000000000005"/>
    <x v="2"/>
    <n v="3"/>
    <s v="Non-Vegetarian"/>
    <n v="137.91999999999999"/>
    <n v="10637.2964637881"/>
    <s v="Not Cancelled"/>
    <n v="4.76"/>
    <n v="17764.759999999998"/>
    <n v="36567.74"/>
    <n v="2.0584426696448475"/>
  </r>
  <r>
    <s v="d8540c6c-3f8a-449c-8772-f49cb5099b51"/>
    <s v="Michael Schmidt"/>
    <n v="24"/>
    <x v="0"/>
    <s v="F"/>
    <s v="India"/>
    <x v="1"/>
    <x v="35"/>
    <x v="15"/>
    <s v="CAN"/>
    <x v="35"/>
    <n v="2001"/>
    <s v="Short-haul "/>
    <d v="1899-12-30T09:18:27"/>
    <x v="35"/>
    <d v="2025-01-09T00:00:00"/>
    <d v="1899-12-30T12:04:27"/>
    <d v="1899-12-30T14:17:27"/>
    <d v="1899-12-30T02:46:00"/>
    <d v="1899-12-30T02:46:00"/>
    <n v="166"/>
    <s v="Severe-delay"/>
    <n v="1340.23"/>
    <x v="0"/>
    <n v="5"/>
    <s v="Non-Vegetarian"/>
    <n v="74.61"/>
    <n v="10505.6182343579"/>
    <s v="Cancelled"/>
    <n v="3.83"/>
    <n v="17606.740000000002"/>
    <n v="85789.64"/>
    <n v="4.8725454002274127"/>
  </r>
  <r>
    <s v="51a5474d-d88e-4fa4-903d-1daca95e935d"/>
    <s v="Gregory Carrillo"/>
    <n v="66"/>
    <x v="1"/>
    <s v="F"/>
    <s v="India"/>
    <x v="0"/>
    <x v="35"/>
    <x v="15"/>
    <s v="CAN"/>
    <x v="35"/>
    <n v="2001"/>
    <s v="Short-haul "/>
    <d v="1899-12-30T09:18:27"/>
    <x v="35"/>
    <d v="2025-01-11T00:00:00"/>
    <d v="1899-12-30T12:04:27"/>
    <d v="1899-12-30T14:17:27"/>
    <d v="1899-12-30T02:46:00"/>
    <d v="1899-12-30T02:46:00"/>
    <n v="166"/>
    <s v="Severe-delay"/>
    <n v="869.66"/>
    <x v="1"/>
    <n v="5"/>
    <s v="No Preference"/>
    <n v="151.21"/>
    <n v="11158.180360996699"/>
    <s v="Not Cancelled"/>
    <n v="3.32"/>
    <n v="18389.82"/>
    <n v="55688.480000000003"/>
    <n v="3.0282232235008282"/>
  </r>
  <r>
    <s v="8ae9aa39-fee7-40fd-93a3-5495aeed983e"/>
    <s v="Colin Lyons"/>
    <n v="56"/>
    <x v="3"/>
    <s v="M"/>
    <s v="India"/>
    <x v="1"/>
    <x v="36"/>
    <x v="10"/>
    <s v="IST"/>
    <x v="36"/>
    <n v="11334"/>
    <s v="Long-haul"/>
    <d v="1899-12-30T02:06:20"/>
    <x v="36"/>
    <d v="2025-01-07T00:00:00"/>
    <d v="1899-12-30T03:28:20"/>
    <d v="1899-12-30T16:03:20"/>
    <d v="1899-12-30T01:22:00"/>
    <d v="1899-12-30T01:22:00"/>
    <n v="82"/>
    <s v="Moderate-delay"/>
    <n v="366.41"/>
    <x v="2"/>
    <n v="5"/>
    <s v="Non-Vegetarian"/>
    <n v="161.22999999999999"/>
    <n v="57557.295996997498"/>
    <s v="Not Cancelled"/>
    <n v="3.87"/>
    <n v="74068.759999999995"/>
    <n v="23482.49"/>
    <n v="0.31703635918840822"/>
  </r>
  <r>
    <s v="82371589-f002-49f3-9e90-b2c6ee67c32d"/>
    <s v="Cheryl Mcintosh"/>
    <n v="59"/>
    <x v="3"/>
    <s v="F"/>
    <s v="India"/>
    <x v="0"/>
    <x v="38"/>
    <x v="10"/>
    <s v="PVG"/>
    <x v="38"/>
    <n v="5518"/>
    <s v="Moderate-haul"/>
    <d v="1899-12-30T06:12:55"/>
    <x v="38"/>
    <d v="2025-01-02T00:00:00"/>
    <d v="1899-12-30T07:39:55"/>
    <d v="1899-12-30T13:46:55"/>
    <d v="1899-12-30T01:27:00"/>
    <d v="1899-12-30T01:27:00"/>
    <n v="87"/>
    <s v="Moderate-delay"/>
    <n v="1499.47"/>
    <x v="0"/>
    <n v="5"/>
    <s v="No Preference"/>
    <n v="48.25"/>
    <n v="28190.908853233999"/>
    <s v="Cancelled"/>
    <n v="4.04"/>
    <n v="38829.089999999997"/>
    <n v="95975.73"/>
    <n v="2.4717481146223101"/>
  </r>
  <r>
    <s v="344f41de-6975-4267-87c9-7d26b8a91dfa"/>
    <s v="Lauren Church"/>
    <n v="27"/>
    <x v="0"/>
    <s v="M"/>
    <s v="India"/>
    <x v="0"/>
    <x v="38"/>
    <x v="10"/>
    <s v="PVG"/>
    <x v="38"/>
    <n v="5518"/>
    <s v="Moderate-haul"/>
    <d v="1899-12-30T06:12:55"/>
    <x v="38"/>
    <d v="2025-01-07T00:00:00"/>
    <d v="1899-12-30T07:39:55"/>
    <d v="1899-12-30T13:46:55"/>
    <d v="1899-12-30T01:27:00"/>
    <d v="1899-12-30T01:27:00"/>
    <n v="87"/>
    <s v="Moderate-delay"/>
    <n v="350.93"/>
    <x v="2"/>
    <n v="5"/>
    <s v="Gluten-Free"/>
    <n v="177.99"/>
    <n v="28249.588064950301"/>
    <s v="Not Cancelled"/>
    <n v="4.42"/>
    <n v="38899.51"/>
    <n v="22495.119999999999"/>
    <n v="0.57828800414195447"/>
  </r>
  <r>
    <s v="3225643b-bb53-47ef-8455-738cc6178d87"/>
    <s v="Michael Lee"/>
    <n v="49"/>
    <x v="3"/>
    <s v="M"/>
    <s v="India"/>
    <x v="0"/>
    <x v="60"/>
    <x v="15"/>
    <s v="AMS"/>
    <x v="60"/>
    <n v="11762"/>
    <s v="Long-haul"/>
    <d v="1899-12-30T06:16:26"/>
    <x v="60"/>
    <d v="2025-01-04T00:00:00"/>
    <d v="1899-12-30T09:05:26"/>
    <d v="1899-12-30T22:09:26"/>
    <d v="1899-12-30T02:49:00"/>
    <d v="1899-12-30T02:49:00"/>
    <n v="169"/>
    <s v="Severe-delay"/>
    <n v="699.55"/>
    <x v="0"/>
    <n v="5"/>
    <s v="No Preference"/>
    <n v="111.52"/>
    <n v="59377.143869116699"/>
    <s v="Cancelled"/>
    <n v="3.33"/>
    <n v="76252.570000000007"/>
    <n v="44793.5"/>
    <n v="0.58743593822477058"/>
  </r>
  <r>
    <s v="ab7f1f1e-7796-46c9-9412-65bb0476e6ad"/>
    <s v="Marcia Vaughn"/>
    <n v="38"/>
    <x v="2"/>
    <s v="F"/>
    <s v="India"/>
    <x v="0"/>
    <x v="60"/>
    <x v="15"/>
    <s v="AMS"/>
    <x v="60"/>
    <n v="11762"/>
    <s v="Long-haul"/>
    <d v="1899-12-30T06:16:26"/>
    <x v="60"/>
    <d v="2025-01-14T00:00:00"/>
    <d v="1899-12-30T09:05:26"/>
    <d v="1899-12-30T22:09:26"/>
    <d v="1899-12-30T02:49:00"/>
    <d v="1899-12-30T02:49:00"/>
    <n v="169"/>
    <s v="Severe-delay"/>
    <n v="325.10000000000002"/>
    <x v="1"/>
    <n v="3"/>
    <s v="Vegetarian"/>
    <n v="63.77"/>
    <n v="59548.2527292706"/>
    <s v="Cancelled"/>
    <n v="3.26"/>
    <n v="76457.899999999994"/>
    <n v="20819.150000000001"/>
    <n v="0.27229560320123891"/>
  </r>
  <r>
    <s v="863caeef-2f8f-4508-8a23-47491f2708d1"/>
    <s v="Eric Martinez"/>
    <n v="45"/>
    <x v="3"/>
    <s v="M"/>
    <s v="India"/>
    <x v="1"/>
    <x v="60"/>
    <x v="15"/>
    <s v="AMS"/>
    <x v="60"/>
    <n v="11762"/>
    <s v="Long-haul"/>
    <d v="1899-12-30T06:16:26"/>
    <x v="60"/>
    <d v="2025-01-01T00:00:00"/>
    <d v="1899-12-30T09:05:26"/>
    <d v="1899-12-30T22:09:26"/>
    <d v="1899-12-30T02:49:00"/>
    <d v="1899-12-30T02:49:00"/>
    <n v="169"/>
    <s v="Severe-delay"/>
    <n v="951.15"/>
    <x v="0"/>
    <n v="5"/>
    <s v="No Preference"/>
    <n v="164.31"/>
    <n v="59631.493471261798"/>
    <s v="Cancelled"/>
    <n v="3.05"/>
    <n v="76557.789999999994"/>
    <n v="60906.46"/>
    <n v="0.79556188860728616"/>
  </r>
  <r>
    <s v="3db14e50-b831-4c29-a865-ccdf6530ea1a"/>
    <s v="Eduardo Carey"/>
    <n v="66"/>
    <x v="1"/>
    <s v="M"/>
    <s v="India"/>
    <x v="0"/>
    <x v="61"/>
    <x v="7"/>
    <s v="ICN"/>
    <x v="61"/>
    <n v="13200"/>
    <s v="Long-haul"/>
    <d v="1899-12-30T02:45:05"/>
    <x v="61"/>
    <d v="2025-01-05T00:00:00"/>
    <d v="1899-12-30T03:52:05"/>
    <d v="1899-12-30T18:32:05"/>
    <d v="1899-12-30T01:07:00"/>
    <d v="1899-12-30T01:07:00"/>
    <n v="67"/>
    <s v="Moderate-delay"/>
    <n v="1224.8499999999999"/>
    <x v="1"/>
    <n v="5"/>
    <s v="No Preference"/>
    <n v="25"/>
    <n v="66797.214619974096"/>
    <s v="Cancelled"/>
    <n v="4.6900000000000004"/>
    <n v="85156.66"/>
    <n v="78395.399999999994"/>
    <n v="0.92060209970658768"/>
  </r>
  <r>
    <s v="4ef1541d-faef-4cc8-a069-07d5709857eb"/>
    <s v="Sandra Chang"/>
    <n v="33"/>
    <x v="2"/>
    <s v="M"/>
    <s v="India"/>
    <x v="0"/>
    <x v="61"/>
    <x v="7"/>
    <s v="ICN"/>
    <x v="61"/>
    <n v="13200"/>
    <s v="Long-haul"/>
    <d v="1899-12-30T02:45:05"/>
    <x v="61"/>
    <d v="2025-01-15T00:00:00"/>
    <d v="1899-12-30T03:52:05"/>
    <d v="1899-12-30T18:32:05"/>
    <d v="1899-12-30T01:07:00"/>
    <d v="1899-12-30T01:07:00"/>
    <n v="67"/>
    <s v="Moderate-delay"/>
    <n v="109.4"/>
    <x v="1"/>
    <n v="3"/>
    <s v="No Preference"/>
    <n v="170.88"/>
    <n v="66586.480680980196"/>
    <s v="Cancelled"/>
    <n v="3.55"/>
    <n v="84903.78"/>
    <n v="7035.78"/>
    <n v="8.2867688576409665E-2"/>
  </r>
  <r>
    <s v="ebb3e6bb-888c-4d5b-b5f2-48fca6ded06d"/>
    <s v="Lisa Garza"/>
    <n v="62"/>
    <x v="1"/>
    <s v="M"/>
    <s v="India"/>
    <x v="1"/>
    <x v="61"/>
    <x v="7"/>
    <s v="ICN"/>
    <x v="61"/>
    <n v="13200"/>
    <s v="Long-haul"/>
    <d v="1899-12-30T02:45:05"/>
    <x v="61"/>
    <d v="2025-01-05T00:00:00"/>
    <d v="1899-12-30T03:52:05"/>
    <d v="1899-12-30T18:32:05"/>
    <d v="1899-12-30T01:07:00"/>
    <d v="1899-12-30T01:07:00"/>
    <n v="67"/>
    <s v="Moderate-delay"/>
    <n v="224.08"/>
    <x v="0"/>
    <n v="5"/>
    <s v="Vegan"/>
    <n v="25.29"/>
    <n v="67327.876911344196"/>
    <s v="Cancelled"/>
    <n v="4.13"/>
    <n v="85793.45"/>
    <n v="14346.18"/>
    <n v="0.1672176605556718"/>
  </r>
  <r>
    <s v="e0d180cf-71a6-4369-933c-7c09b3ab742f"/>
    <s v="Tyler Green"/>
    <n v="19"/>
    <x v="0"/>
    <s v="M"/>
    <s v="India"/>
    <x v="1"/>
    <x v="39"/>
    <x v="12"/>
    <s v="LHR"/>
    <x v="39"/>
    <n v="3105"/>
    <s v="Short-haul "/>
    <d v="1899-12-30T22:01:41"/>
    <x v="39"/>
    <d v="2025-01-04T00:00:00"/>
    <d v="1899-12-30T23:01:41"/>
    <d v="1899-12-30T02:28:41"/>
    <d v="1899-12-30T01:00:00"/>
    <d v="1899-12-30T01:00:00"/>
    <n v="60"/>
    <s v="Moderate-delay"/>
    <n v="744.24"/>
    <x v="2"/>
    <n v="5"/>
    <s v="No Preference"/>
    <n v="50.57"/>
    <n v="16923.4187311727"/>
    <s v="Cancelled"/>
    <n v="4.87"/>
    <n v="25308.1"/>
    <n v="47641.47"/>
    <n v="1.8824593707153048"/>
  </r>
  <r>
    <s v="ac383620-cffd-46b5-9f6d-dece7ff0d338"/>
    <s v="Jennifer Burnett"/>
    <n v="63"/>
    <x v="1"/>
    <s v="F"/>
    <s v="India"/>
    <x v="1"/>
    <x v="39"/>
    <x v="12"/>
    <s v="LHR"/>
    <x v="39"/>
    <n v="3105"/>
    <s v="Short-haul "/>
    <d v="1899-12-30T22:01:41"/>
    <x v="39"/>
    <d v="2025-01-04T00:00:00"/>
    <d v="1899-12-30T23:01:41"/>
    <d v="1899-12-30T02:28:41"/>
    <d v="1899-12-30T01:00:00"/>
    <d v="1899-12-30T01:00:00"/>
    <n v="60"/>
    <s v="Moderate-delay"/>
    <n v="181.19"/>
    <x v="2"/>
    <n v="5"/>
    <s v="Gluten-Free"/>
    <n v="129.52000000000001"/>
    <n v="16935.996297171001"/>
    <s v="Cancelled"/>
    <n v="4.88"/>
    <n v="25323.200000000001"/>
    <n v="11622.06"/>
    <n v="0.45894910595817273"/>
  </r>
  <r>
    <s v="32770488-e67f-439c-94dc-4c6a21e62dae"/>
    <s v="Joshua Brown"/>
    <n v="54"/>
    <x v="3"/>
    <s v="M"/>
    <s v="India"/>
    <x v="1"/>
    <x v="39"/>
    <x v="12"/>
    <s v="LHR"/>
    <x v="39"/>
    <n v="3105"/>
    <s v="Short-haul "/>
    <d v="1899-12-30T22:01:41"/>
    <x v="39"/>
    <d v="2025-01-12T00:00:00"/>
    <d v="1899-12-30T23:01:41"/>
    <d v="1899-12-30T02:28:41"/>
    <d v="1899-12-30T01:00:00"/>
    <d v="1899-12-30T01:00:00"/>
    <n v="60"/>
    <s v="Moderate-delay"/>
    <n v="382.12"/>
    <x v="1"/>
    <n v="5"/>
    <s v="Non-Vegetarian"/>
    <n v="170.84"/>
    <n v="16149.8851714222"/>
    <s v="Cancelled"/>
    <n v="4.4000000000000004"/>
    <n v="24379.86"/>
    <n v="24489.85"/>
    <n v="1.0045115107305784"/>
  </r>
  <r>
    <s v="2ffee1ee-350a-4ae6-af71-9e566d3f6281"/>
    <s v="David Graham"/>
    <n v="37"/>
    <x v="2"/>
    <s v="M"/>
    <s v="India"/>
    <x v="1"/>
    <x v="40"/>
    <x v="13"/>
    <s v="ICN"/>
    <x v="40"/>
    <n v="347"/>
    <s v="Short-haul "/>
    <d v="1899-12-30T13:37:35"/>
    <x v="40"/>
    <d v="2025-01-14T00:00:00"/>
    <d v="1899-12-30T14:26:35"/>
    <d v="1899-12-30T14:49:35"/>
    <d v="1899-12-30T00:49:00"/>
    <d v="1899-12-30T00:49:00"/>
    <n v="49"/>
    <s v="Moderate-delay"/>
    <n v="934.55"/>
    <x v="0"/>
    <n v="3"/>
    <s v="Vegan"/>
    <n v="48.76"/>
    <n v="2370.6924630589101"/>
    <s v="Cancelled"/>
    <n v="3.34"/>
    <n v="7844.83"/>
    <n v="59820.95"/>
    <n v="7.6255253459922008"/>
  </r>
  <r>
    <s v="1bd14350-3225-4375-9218-da66f42b4c69"/>
    <s v="Daniel Bailey"/>
    <n v="22"/>
    <x v="0"/>
    <s v="M"/>
    <s v="India"/>
    <x v="0"/>
    <x v="40"/>
    <x v="13"/>
    <s v="ICN"/>
    <x v="40"/>
    <n v="347"/>
    <s v="Short-haul "/>
    <d v="1899-12-30T13:37:35"/>
    <x v="40"/>
    <d v="2025-01-10T00:00:00"/>
    <d v="1899-12-30T14:26:35"/>
    <d v="1899-12-30T14:49:35"/>
    <d v="1899-12-30T00:49:00"/>
    <d v="1899-12-30T00:49:00"/>
    <n v="49"/>
    <s v="Moderate-delay"/>
    <n v="296.27"/>
    <x v="2"/>
    <n v="5"/>
    <s v="Vegetarian"/>
    <n v="194.52"/>
    <n v="3064.4448643167898"/>
    <s v="Not Cancelled"/>
    <n v="4.3"/>
    <n v="8677.33"/>
    <n v="19000.18"/>
    <n v="2.1896343690974067"/>
  </r>
  <r>
    <s v="1341833f-0323-43ec-9765-229a990bb981"/>
    <s v="Matthew Guerrero"/>
    <n v="34"/>
    <x v="2"/>
    <s v="M"/>
    <s v="India"/>
    <x v="0"/>
    <x v="40"/>
    <x v="13"/>
    <s v="ICN"/>
    <x v="40"/>
    <n v="347"/>
    <s v="Short-haul "/>
    <d v="1899-12-30T13:37:35"/>
    <x v="40"/>
    <d v="2025-01-04T00:00:00"/>
    <d v="1899-12-30T14:26:35"/>
    <d v="1899-12-30T14:49:35"/>
    <d v="1899-12-30T00:49:00"/>
    <d v="1899-12-30T00:49:00"/>
    <n v="49"/>
    <s v="Moderate-delay"/>
    <n v="359.43"/>
    <x v="2"/>
    <n v="3"/>
    <s v="Vegetarian"/>
    <n v="25.63"/>
    <n v="3080.2154417351298"/>
    <s v="Not Cancelled"/>
    <n v="4.0599999999999996"/>
    <n v="8696.26"/>
    <n v="23008.65"/>
    <n v="2.6458098078944281"/>
  </r>
  <r>
    <s v="b7670100-a4f9-4abb-800c-59b7d030eb6e"/>
    <s v="Angelica Thomas"/>
    <n v="24"/>
    <x v="0"/>
    <s v="M"/>
    <s v="India"/>
    <x v="0"/>
    <x v="41"/>
    <x v="13"/>
    <s v="JFK"/>
    <x v="41"/>
    <n v="3594"/>
    <s v="Short-haul "/>
    <d v="1899-12-30T04:33:34"/>
    <x v="41"/>
    <d v="2025-01-04T00:00:00"/>
    <d v="1899-12-30T05:28:34"/>
    <d v="1899-12-30T09:27:34"/>
    <d v="1899-12-30T00:55:00"/>
    <d v="1899-12-30T00:55:00"/>
    <n v="55"/>
    <s v="Moderate-delay"/>
    <n v="1414.28"/>
    <x v="1"/>
    <n v="5"/>
    <s v="No Preference"/>
    <n v="81.150000000000006"/>
    <n v="18545.6583254543"/>
    <s v="Cancelled"/>
    <n v="4.49"/>
    <n v="27254.79"/>
    <n v="90530.15"/>
    <n v="3.3216234650863203"/>
  </r>
  <r>
    <s v="a7efae70-6877-4340-bcd7-4377376432cb"/>
    <s v="Craig Morris"/>
    <n v="56"/>
    <x v="3"/>
    <s v="M"/>
    <s v="India"/>
    <x v="1"/>
    <x v="41"/>
    <x v="13"/>
    <s v="JFK"/>
    <x v="41"/>
    <n v="3594"/>
    <s v="Short-haul "/>
    <d v="1899-12-30T04:33:34"/>
    <x v="41"/>
    <d v="2025-01-05T00:00:00"/>
    <d v="1899-12-30T05:28:34"/>
    <d v="1899-12-30T09:27:34"/>
    <d v="1899-12-30T00:55:00"/>
    <d v="1899-12-30T00:55:00"/>
    <n v="55"/>
    <s v="Moderate-delay"/>
    <n v="1229.79"/>
    <x v="1"/>
    <n v="5"/>
    <s v="Vegan"/>
    <n v="42.73"/>
    <n v="19225.924754676402"/>
    <s v="Cancelled"/>
    <n v="3.7"/>
    <n v="28071.11"/>
    <n v="78715.11"/>
    <n v="2.8041324336657865"/>
  </r>
  <r>
    <s v="c10883bf-499a-43f8-91de-42c62d50b8df"/>
    <s v="Mr. Joseph Johnson"/>
    <n v="22"/>
    <x v="0"/>
    <s v="F"/>
    <s v="India"/>
    <x v="0"/>
    <x v="41"/>
    <x v="13"/>
    <s v="JFK"/>
    <x v="41"/>
    <n v="3594"/>
    <s v="Short-haul "/>
    <d v="1899-12-30T04:33:34"/>
    <x v="41"/>
    <d v="2025-01-09T00:00:00"/>
    <d v="1899-12-30T05:28:34"/>
    <d v="1899-12-30T09:27:34"/>
    <d v="1899-12-30T00:55:00"/>
    <d v="1899-12-30T00:55:00"/>
    <n v="55"/>
    <s v="Moderate-delay"/>
    <n v="1394.72"/>
    <x v="2"/>
    <n v="5"/>
    <s v="Vegetarian"/>
    <n v="176.46"/>
    <n v="18592.239675749101"/>
    <s v="Not Cancelled"/>
    <n v="4.74"/>
    <n v="27310.69"/>
    <n v="89297.37"/>
    <n v="3.2696856066250981"/>
  </r>
  <r>
    <s v="1d69b935-8dc8-44e9-8645-abc0bcab88c9"/>
    <s v="Edward Le"/>
    <n v="65"/>
    <x v="1"/>
    <s v="M"/>
    <s v="India"/>
    <x v="0"/>
    <x v="42"/>
    <x v="10"/>
    <s v="DEL"/>
    <x v="42"/>
    <n v="3239"/>
    <s v="Short-haul "/>
    <d v="1899-12-30T02:19:19"/>
    <x v="42"/>
    <d v="2025-01-04T00:00:00"/>
    <d v="1899-12-30T03:56:19"/>
    <d v="1899-12-30T07:31:19"/>
    <d v="1899-12-30T01:37:00"/>
    <d v="1899-12-30T01:37:00"/>
    <n v="97"/>
    <s v="Moderate-delay"/>
    <n v="103.3"/>
    <x v="0"/>
    <n v="5"/>
    <s v="Non-Vegetarian"/>
    <n v="164"/>
    <n v="17198.686312656901"/>
    <s v="Cancelled"/>
    <n v="4.34"/>
    <n v="25638.42"/>
    <n v="6644"/>
    <n v="0.25914233404398557"/>
  </r>
  <r>
    <s v="02ca93f0-595e-44bc-9cf7-f9c5a832fcd1"/>
    <s v="Nicole Jackson"/>
    <n v="73"/>
    <x v="4"/>
    <s v="F"/>
    <s v="India"/>
    <x v="0"/>
    <x v="42"/>
    <x v="10"/>
    <s v="DEL"/>
    <x v="42"/>
    <n v="3239"/>
    <s v="Short-haul "/>
    <d v="1899-12-30T02:19:19"/>
    <x v="42"/>
    <d v="2025-01-06T00:00:00"/>
    <d v="1899-12-30T03:56:19"/>
    <d v="1899-12-30T07:31:19"/>
    <d v="1899-12-30T01:37:00"/>
    <d v="1899-12-30T01:37:00"/>
    <n v="97"/>
    <s v="Moderate-delay"/>
    <n v="391.95"/>
    <x v="0"/>
    <n v="5"/>
    <s v="Vegan"/>
    <n v="173.11"/>
    <n v="17508.415058224298"/>
    <s v="Not Cancelled"/>
    <n v="3.53"/>
    <n v="26010.1"/>
    <n v="25119.42"/>
    <n v="0.96575637925267488"/>
  </r>
  <r>
    <s v="4bc766d3-b198-4974-b7b3-8501d79c61d6"/>
    <s v="Jennifer Johnson"/>
    <n v="44"/>
    <x v="3"/>
    <s v="F"/>
    <s v="India"/>
    <x v="1"/>
    <x v="42"/>
    <x v="10"/>
    <s v="DEL"/>
    <x v="42"/>
    <n v="3239"/>
    <s v="Short-haul "/>
    <d v="1899-12-30T02:19:19"/>
    <x v="42"/>
    <d v="2025-01-12T00:00:00"/>
    <d v="1899-12-30T03:56:19"/>
    <d v="1899-12-30T07:31:19"/>
    <d v="1899-12-30T01:37:00"/>
    <d v="1899-12-30T01:37:00"/>
    <n v="97"/>
    <s v="Moderate-delay"/>
    <n v="1172.99"/>
    <x v="0"/>
    <n v="5"/>
    <s v="Vegan"/>
    <n v="32.49"/>
    <n v="16982.827971326202"/>
    <s v="Cancelled"/>
    <n v="3.57"/>
    <n v="25379.39"/>
    <n v="75077.86"/>
    <n v="2.9582216121033644"/>
  </r>
  <r>
    <s v="de9116e5-1234-4173-9e43-edc494635285"/>
    <s v="Kelly Pierce"/>
    <n v="36"/>
    <x v="2"/>
    <s v="M"/>
    <s v="India"/>
    <x v="1"/>
    <x v="42"/>
    <x v="10"/>
    <s v="DEL"/>
    <x v="42"/>
    <n v="3239"/>
    <s v="Short-haul "/>
    <d v="1899-12-30T02:19:19"/>
    <x v="42"/>
    <d v="2025-01-15T00:00:00"/>
    <d v="1899-12-30T03:56:19"/>
    <d v="1899-12-30T07:31:19"/>
    <d v="1899-12-30T01:37:00"/>
    <d v="1899-12-30T01:37:00"/>
    <n v="97"/>
    <s v="Moderate-delay"/>
    <n v="654.29999999999995"/>
    <x v="1"/>
    <n v="3"/>
    <s v="Vegan"/>
    <n v="154.51"/>
    <n v="16857.3319519623"/>
    <s v="Cancelled"/>
    <n v="3.67"/>
    <n v="25228.799999999999"/>
    <n v="41906.1"/>
    <n v="1.6610421423135464"/>
  </r>
  <r>
    <s v="5ee5e75c-8ca8-4675-9606-c361009ffdd0"/>
    <s v="Jared Knox"/>
    <n v="30"/>
    <x v="2"/>
    <s v="F"/>
    <s v="India"/>
    <x v="1"/>
    <x v="42"/>
    <x v="10"/>
    <s v="DEL"/>
    <x v="42"/>
    <n v="3239"/>
    <s v="Short-haul "/>
    <d v="1899-12-30T02:19:19"/>
    <x v="42"/>
    <d v="2025-01-09T00:00:00"/>
    <d v="1899-12-30T03:56:19"/>
    <d v="1899-12-30T07:31:19"/>
    <d v="1899-12-30T01:37:00"/>
    <d v="1899-12-30T01:37:00"/>
    <n v="97"/>
    <s v="Moderate-delay"/>
    <n v="1138.78"/>
    <x v="0"/>
    <n v="3"/>
    <s v="No Preference"/>
    <n v="29.4"/>
    <n v="16901.289559450899"/>
    <s v="Not Cancelled"/>
    <n v="4.2300000000000004"/>
    <n v="25281.55"/>
    <n v="72887.8"/>
    <n v="2.883043167843744"/>
  </r>
  <r>
    <s v="7d57fad0-a43b-4e51-b211-06f58d1c19a7"/>
    <s v="Angela Evans"/>
    <n v="36"/>
    <x v="2"/>
    <s v="M"/>
    <s v="India"/>
    <x v="0"/>
    <x v="42"/>
    <x v="10"/>
    <s v="DEL"/>
    <x v="42"/>
    <n v="3239"/>
    <s v="Short-haul "/>
    <d v="1899-12-30T02:19:19"/>
    <x v="42"/>
    <d v="2025-01-03T00:00:00"/>
    <d v="1899-12-30T03:56:19"/>
    <d v="1899-12-30T07:31:19"/>
    <d v="1899-12-30T01:37:00"/>
    <d v="1899-12-30T01:37:00"/>
    <n v="97"/>
    <s v="Moderate-delay"/>
    <n v="1143.46"/>
    <x v="2"/>
    <n v="3"/>
    <s v="Vegan"/>
    <n v="144.69"/>
    <n v="17445.8849207491"/>
    <s v="Not Cancelled"/>
    <n v="4.7"/>
    <n v="25935.06"/>
    <n v="73210.38"/>
    <n v="2.8228344179654878"/>
  </r>
  <r>
    <s v="b44f8fa7-508c-4c1b-a4f5-2c23732e5b4b"/>
    <s v="Anthony Warren"/>
    <n v="72"/>
    <x v="4"/>
    <s v="M"/>
    <s v="India"/>
    <x v="0"/>
    <x v="43"/>
    <x v="0"/>
    <s v="CDG"/>
    <x v="43"/>
    <n v="2142"/>
    <s v="Short-haul "/>
    <d v="1899-12-30T21:05:30"/>
    <x v="43"/>
    <d v="2025-01-02T00:00:00"/>
    <d v="1899-12-30T22:34:30"/>
    <d v="1899-12-30T00:56:30"/>
    <d v="1899-12-30T01:29:00"/>
    <d v="1899-12-30T01:29:00"/>
    <n v="89"/>
    <s v="Moderate-delay"/>
    <n v="504.75"/>
    <x v="0"/>
    <n v="5"/>
    <s v="No Preference"/>
    <n v="156.31"/>
    <n v="11626.6462756085"/>
    <s v="Not Cancelled"/>
    <n v="4.58"/>
    <n v="18951.98"/>
    <n v="32335.26"/>
    <n v="1.7061679043561675"/>
  </r>
  <r>
    <s v="eed7be8d-f3a8-413f-b1b1-733f82142818"/>
    <s v="Dylan Rivera"/>
    <n v="44"/>
    <x v="3"/>
    <s v="F"/>
    <s v="India"/>
    <x v="1"/>
    <x v="43"/>
    <x v="0"/>
    <s v="CDG"/>
    <x v="43"/>
    <n v="2142"/>
    <s v="Short-haul "/>
    <d v="1899-12-30T21:05:30"/>
    <x v="43"/>
    <d v="2025-01-14T00:00:00"/>
    <d v="1899-12-30T22:34:30"/>
    <d v="1899-12-30T00:56:30"/>
    <d v="1899-12-30T01:29:00"/>
    <d v="1899-12-30T01:29:00"/>
    <n v="89"/>
    <s v="Moderate-delay"/>
    <n v="1197.81"/>
    <x v="2"/>
    <n v="5"/>
    <s v="Vegetarian"/>
    <n v="167.9"/>
    <n v="11911.275615173899"/>
    <s v="Cancelled"/>
    <n v="3.67"/>
    <n v="19293.53"/>
    <n v="76693.42"/>
    <n v="3.9750849118849687"/>
  </r>
  <r>
    <s v="6480465e-7487-4a8d-b6cf-d41f4a29d0db"/>
    <s v="Sandra Murray"/>
    <n v="58"/>
    <x v="3"/>
    <s v="M"/>
    <s v="India"/>
    <x v="0"/>
    <x v="43"/>
    <x v="0"/>
    <s v="CDG"/>
    <x v="43"/>
    <n v="2142"/>
    <s v="Short-haul "/>
    <d v="1899-12-30T21:05:30"/>
    <x v="43"/>
    <d v="2025-01-10T00:00:00"/>
    <d v="1899-12-30T22:34:30"/>
    <d v="1899-12-30T00:56:30"/>
    <d v="1899-12-30T01:29:00"/>
    <d v="1899-12-30T01:29:00"/>
    <n v="89"/>
    <s v="Moderate-delay"/>
    <n v="135.79"/>
    <x v="1"/>
    <n v="5"/>
    <s v="Gluten-Free"/>
    <n v="187.86"/>
    <n v="11683.7162847006"/>
    <s v="Not Cancelled"/>
    <n v="4.62"/>
    <n v="19020.46"/>
    <n v="8728.1299999999992"/>
    <n v="0.45888112064587289"/>
  </r>
  <r>
    <s v="e564e6c2-3dcd-4d0f-b4b4-c8ceb581cea5"/>
    <s v="Angela Turner"/>
    <n v="24"/>
    <x v="0"/>
    <s v="M"/>
    <s v="India"/>
    <x v="1"/>
    <x v="44"/>
    <x v="2"/>
    <s v="LAX"/>
    <x v="44"/>
    <n v="10284"/>
    <s v="Long-haul"/>
    <d v="1899-12-30T13:15:23"/>
    <x v="44"/>
    <d v="2025-01-01T00:00:00"/>
    <d v="1899-12-30T14:36:23"/>
    <d v="1899-12-30T02:01:23"/>
    <d v="1899-12-30T01:21:00"/>
    <d v="1899-12-30T01:21:00"/>
    <n v="81"/>
    <s v="Moderate-delay"/>
    <n v="688.55"/>
    <x v="0"/>
    <n v="5"/>
    <s v="No Preference"/>
    <n v="166.05"/>
    <n v="52277.775340433102"/>
    <s v="Not Cancelled"/>
    <n v="4.0199999999999996"/>
    <n v="67733.33"/>
    <n v="44100.41"/>
    <n v="0.65108876235673041"/>
  </r>
  <r>
    <s v="d9997746-fd48-4fc4-962b-e97172dbff63"/>
    <s v="Samantha West"/>
    <n v="60"/>
    <x v="1"/>
    <s v="M"/>
    <s v="India"/>
    <x v="1"/>
    <x v="44"/>
    <x v="2"/>
    <s v="LAX"/>
    <x v="44"/>
    <n v="10284"/>
    <s v="Long-haul"/>
    <d v="1899-12-30T13:15:23"/>
    <x v="44"/>
    <d v="2025-01-03T00:00:00"/>
    <d v="1899-12-30T14:36:23"/>
    <d v="1899-12-30T02:01:23"/>
    <d v="1899-12-30T01:21:00"/>
    <d v="1899-12-30T01:21:00"/>
    <n v="81"/>
    <s v="Moderate-delay"/>
    <n v="155.41999999999999"/>
    <x v="1"/>
    <n v="5"/>
    <s v="Non-Vegetarian"/>
    <n v="125.16"/>
    <n v="52399.156729797498"/>
    <s v="Not Cancelled"/>
    <n v="4.6100000000000003"/>
    <n v="67878.990000000005"/>
    <n v="9971.91"/>
    <n v="0.1469071652362535"/>
  </r>
  <r>
    <s v="ec05528b-8c89-4c06-871b-00cefaebb140"/>
    <s v="Denise Owens"/>
    <n v="37"/>
    <x v="2"/>
    <s v="F"/>
    <s v="India"/>
    <x v="0"/>
    <x v="44"/>
    <x v="2"/>
    <s v="LAX"/>
    <x v="44"/>
    <n v="10284"/>
    <s v="Long-haul"/>
    <d v="1899-12-30T13:15:23"/>
    <x v="44"/>
    <d v="2025-01-03T00:00:00"/>
    <d v="1899-12-30T14:36:23"/>
    <d v="1899-12-30T02:01:23"/>
    <d v="1899-12-30T01:21:00"/>
    <d v="1899-12-30T01:21:00"/>
    <n v="81"/>
    <s v="Moderate-delay"/>
    <n v="878.97"/>
    <x v="0"/>
    <n v="3"/>
    <s v="Non-Vegetarian"/>
    <n v="186.51"/>
    <n v="52208.997429379298"/>
    <s v="Cancelled"/>
    <n v="3.1"/>
    <n v="67650.8"/>
    <n v="56291.38"/>
    <n v="0.83208742542586334"/>
  </r>
  <r>
    <s v="74ad34b0-60c2-4a1e-9398-3d3173bc1ccd"/>
    <s v="William Bennett"/>
    <n v="59"/>
    <x v="3"/>
    <s v="M"/>
    <s v="India"/>
    <x v="1"/>
    <x v="44"/>
    <x v="2"/>
    <s v="LAX"/>
    <x v="44"/>
    <n v="10284"/>
    <s v="Long-haul"/>
    <d v="1899-12-30T13:15:23"/>
    <x v="44"/>
    <d v="2025-01-03T00:00:00"/>
    <d v="1899-12-30T14:36:23"/>
    <d v="1899-12-30T02:01:23"/>
    <d v="1899-12-30T01:21:00"/>
    <d v="1899-12-30T01:21:00"/>
    <n v="81"/>
    <s v="Moderate-delay"/>
    <n v="1155.1600000000001"/>
    <x v="2"/>
    <n v="5"/>
    <s v="Gluten-Free"/>
    <n v="155.82"/>
    <n v="52906.942361364498"/>
    <s v="Not Cancelled"/>
    <n v="3.04"/>
    <n v="68488.33"/>
    <n v="73961.399999999994"/>
    <n v="1.0799124463978023"/>
  </r>
  <r>
    <s v="eb2fb1df-39e1-4197-8611-d68b11299417"/>
    <s v="Billy Thomas"/>
    <n v="51"/>
    <x v="3"/>
    <s v="M"/>
    <s v="India"/>
    <x v="0"/>
    <x v="44"/>
    <x v="2"/>
    <s v="LAX"/>
    <x v="44"/>
    <n v="10284"/>
    <s v="Long-haul"/>
    <d v="1899-12-30T13:15:23"/>
    <x v="44"/>
    <d v="2025-01-12T00:00:00"/>
    <d v="1899-12-30T14:36:23"/>
    <d v="1899-12-30T02:01:23"/>
    <d v="1899-12-30T01:21:00"/>
    <d v="1899-12-30T01:21:00"/>
    <n v="81"/>
    <s v="Moderate-delay"/>
    <n v="880.43"/>
    <x v="1"/>
    <n v="5"/>
    <s v="Non-Vegetarian"/>
    <n v="126.88"/>
    <n v="52415.572151598302"/>
    <s v="Not Cancelled"/>
    <n v="4.71"/>
    <n v="67898.69"/>
    <n v="56372.9"/>
    <n v="0.83025018597560574"/>
  </r>
  <r>
    <s v="ad033cfc-efec-4dcf-8d2c-32d3dc42b3c3"/>
    <s v="Karen Becker"/>
    <n v="28"/>
    <x v="0"/>
    <s v="M"/>
    <s v="India"/>
    <x v="0"/>
    <x v="44"/>
    <x v="2"/>
    <s v="LAX"/>
    <x v="44"/>
    <n v="10284"/>
    <s v="Long-haul"/>
    <d v="1899-12-30T13:15:23"/>
    <x v="44"/>
    <d v="2025-01-13T00:00:00"/>
    <d v="1899-12-30T14:36:23"/>
    <d v="1899-12-30T02:01:23"/>
    <d v="1899-12-30T01:21:00"/>
    <d v="1899-12-30T01:21:00"/>
    <n v="81"/>
    <s v="Moderate-delay"/>
    <n v="534.9"/>
    <x v="1"/>
    <n v="5"/>
    <s v="Vegetarian"/>
    <n v="168.26"/>
    <n v="52563.214758927897"/>
    <s v="Not Cancelled"/>
    <n v="3.22"/>
    <n v="68075.86"/>
    <n v="34267.25"/>
    <n v="0.50336859497625153"/>
  </r>
  <r>
    <s v="4e15a9f5-c807-4eec-9602-f0b31a1f12dd"/>
    <s v="William Marshall"/>
    <n v="49"/>
    <x v="3"/>
    <s v="F"/>
    <s v="India"/>
    <x v="0"/>
    <x v="44"/>
    <x v="2"/>
    <s v="LAX"/>
    <x v="44"/>
    <n v="10284"/>
    <s v="Long-haul"/>
    <d v="1899-12-30T13:15:23"/>
    <x v="44"/>
    <d v="2025-01-13T00:00:00"/>
    <d v="1899-12-30T14:36:23"/>
    <d v="1899-12-30T02:01:23"/>
    <d v="1899-12-30T01:21:00"/>
    <d v="1899-12-30T01:21:00"/>
    <n v="81"/>
    <s v="Moderate-delay"/>
    <n v="115.11"/>
    <x v="2"/>
    <n v="5"/>
    <s v="No Preference"/>
    <n v="26.5"/>
    <n v="52835.7849216494"/>
    <s v="Cancelled"/>
    <n v="3.88"/>
    <n v="68402.94"/>
    <n v="7372.34"/>
    <n v="0.10777811596986912"/>
  </r>
  <r>
    <s v="ee1643d6-82ea-4637-bf4f-af6231f4dd63"/>
    <s v="Cory Ortega"/>
    <n v="53"/>
    <x v="3"/>
    <s v="M"/>
    <s v="India"/>
    <x v="1"/>
    <x v="45"/>
    <x v="13"/>
    <s v="CDG"/>
    <x v="45"/>
    <n v="5417"/>
    <s v="Moderate-haul"/>
    <d v="1899-12-30T06:59:19"/>
    <x v="45"/>
    <d v="2025-01-12T00:00:00"/>
    <d v="1899-12-30T09:33:19"/>
    <d v="1899-12-30T15:34:19"/>
    <d v="1899-12-30T02:34:00"/>
    <d v="1899-12-30T02:34:00"/>
    <n v="154"/>
    <s v="Severe-delay"/>
    <n v="630.37"/>
    <x v="0"/>
    <n v="5"/>
    <s v="Gluten-Free"/>
    <n v="198.24"/>
    <n v="28346.39240977"/>
    <s v="Not Cancelled"/>
    <n v="3.07"/>
    <n v="39015.67"/>
    <n v="40383.33"/>
    <n v="1.035054120562328"/>
  </r>
  <r>
    <s v="432f3caf-8db5-445a-98ac-1b49e956349f"/>
    <s v="Ann Sanchez"/>
    <n v="52"/>
    <x v="3"/>
    <s v="F"/>
    <s v="India"/>
    <x v="0"/>
    <x v="45"/>
    <x v="13"/>
    <s v="CDG"/>
    <x v="45"/>
    <n v="5417"/>
    <s v="Moderate-haul"/>
    <d v="1899-12-30T06:59:19"/>
    <x v="45"/>
    <d v="2025-01-05T00:00:00"/>
    <d v="1899-12-30T09:33:19"/>
    <d v="1899-12-30T15:34:19"/>
    <d v="1899-12-30T02:34:00"/>
    <d v="1899-12-30T02:34:00"/>
    <n v="154"/>
    <s v="Severe-delay"/>
    <n v="686.42"/>
    <x v="2"/>
    <n v="5"/>
    <s v="Vegetarian"/>
    <n v="167.35"/>
    <n v="27857.630643817902"/>
    <s v="Cancelled"/>
    <n v="3.1"/>
    <n v="38429.160000000003"/>
    <n v="43964.35"/>
    <n v="1.1440361954307612"/>
  </r>
  <r>
    <s v="8f6619c4-1003-4ee9-ac4a-e71c278040af"/>
    <s v="Brandon Schmidt"/>
    <n v="65"/>
    <x v="1"/>
    <s v="F"/>
    <s v="India"/>
    <x v="1"/>
    <x v="45"/>
    <x v="13"/>
    <s v="CDG"/>
    <x v="45"/>
    <n v="5417"/>
    <s v="Moderate-haul"/>
    <d v="1899-12-30T06:59:19"/>
    <x v="45"/>
    <d v="2025-01-11T00:00:00"/>
    <d v="1899-12-30T09:33:19"/>
    <d v="1899-12-30T15:34:19"/>
    <d v="1899-12-30T02:34:00"/>
    <d v="1899-12-30T02:34:00"/>
    <n v="154"/>
    <s v="Severe-delay"/>
    <n v="745.7"/>
    <x v="0"/>
    <n v="5"/>
    <s v="Non-Vegetarian"/>
    <n v="54.03"/>
    <n v="28204.1255032115"/>
    <s v="Cancelled"/>
    <n v="4.5999999999999996"/>
    <n v="38844.949999999997"/>
    <n v="47735.61"/>
    <n v="1.228875568124042"/>
  </r>
  <r>
    <s v="fcef64dc-6f4c-4302-9368-fa01ce3c1700"/>
    <s v="Kevin Short"/>
    <n v="24"/>
    <x v="0"/>
    <s v="M"/>
    <s v="India"/>
    <x v="1"/>
    <x v="46"/>
    <x v="11"/>
    <s v="HND"/>
    <x v="46"/>
    <n v="8777"/>
    <s v="Moderate-haul"/>
    <d v="1899-12-30T15:28:27"/>
    <x v="46"/>
    <d v="2025-01-02T00:00:00"/>
    <d v="1899-12-30T16:22:27"/>
    <d v="1899-12-30T02:07:27"/>
    <d v="1899-12-30T00:54:00"/>
    <d v="1899-12-30T00:54:00"/>
    <n v="81"/>
    <s v="Moderate-delay"/>
    <n v="818.8"/>
    <x v="0"/>
    <n v="5"/>
    <s v="Non-Vegetarian"/>
    <n v="33.97"/>
    <n v="44416.755794623903"/>
    <s v="Cancelled"/>
    <n v="4.1900000000000004"/>
    <n v="58300.11"/>
    <n v="52409.99"/>
    <n v="0.89896897278581456"/>
  </r>
  <r>
    <s v="8db987bd-2c11-413d-b588-037c2335a669"/>
    <s v="Jonathan Hartman"/>
    <n v="34"/>
    <x v="2"/>
    <s v="M"/>
    <s v="India"/>
    <x v="0"/>
    <x v="46"/>
    <x v="11"/>
    <s v="HND"/>
    <x v="46"/>
    <n v="8777"/>
    <s v="Moderate-haul"/>
    <d v="1899-12-30T15:28:27"/>
    <x v="46"/>
    <d v="2025-01-04T00:00:00"/>
    <d v="1899-12-30T16:22:27"/>
    <d v="1899-12-30T02:07:27"/>
    <d v="1899-12-30T00:54:00"/>
    <d v="1899-12-30T00:54:00"/>
    <n v="81"/>
    <s v="Moderate-delay"/>
    <n v="435.48"/>
    <x v="1"/>
    <n v="3"/>
    <s v="No Preference"/>
    <n v="137.97"/>
    <n v="44892.931748459399"/>
    <s v="Not Cancelled"/>
    <n v="4.9800000000000004"/>
    <n v="58871.519999999997"/>
    <n v="27898.31"/>
    <n v="0.47388465594229606"/>
  </r>
  <r>
    <s v="7e2ce186-e9c6-4299-a141-89c555b0bbe6"/>
    <s v="Eric Wheeler"/>
    <n v="23"/>
    <x v="0"/>
    <s v="F"/>
    <s v="India"/>
    <x v="1"/>
    <x v="46"/>
    <x v="11"/>
    <s v="HND"/>
    <x v="46"/>
    <n v="8777"/>
    <s v="Moderate-haul"/>
    <d v="1899-12-30T15:28:27"/>
    <x v="46"/>
    <d v="2025-01-05T00:00:00"/>
    <d v="1899-12-30T16:22:27"/>
    <d v="1899-12-30T02:07:27"/>
    <d v="1899-12-30T00:54:00"/>
    <d v="1899-12-30T00:54:00"/>
    <n v="81"/>
    <s v="Moderate-delay"/>
    <n v="711.99"/>
    <x v="2"/>
    <n v="5"/>
    <s v="Gluten-Free"/>
    <n v="183.82"/>
    <n v="44626.215505628199"/>
    <s v="Not Cancelled"/>
    <n v="3.36"/>
    <n v="58551.46"/>
    <n v="45604.12"/>
    <n v="0.77887246534928423"/>
  </r>
  <r>
    <s v="a12da7ee-591b-4c77-8699-68f511496b01"/>
    <s v="Michelle Keller"/>
    <n v="69"/>
    <x v="1"/>
    <s v="M"/>
    <s v="India"/>
    <x v="0"/>
    <x v="47"/>
    <x v="17"/>
    <s v="CAN"/>
    <x v="47"/>
    <n v="5397"/>
    <s v="Moderate-haul"/>
    <d v="1899-12-30T15:06:25"/>
    <x v="47"/>
    <d v="2025-01-07T00:00:00"/>
    <d v="1899-12-30T15:19:25"/>
    <d v="1899-12-30T21:18:25"/>
    <d v="1899-12-30T00:13:00"/>
    <d v="1899-12-30T00:13:00"/>
    <n v="13"/>
    <s v="On-time"/>
    <n v="1335.87"/>
    <x v="2"/>
    <n v="5"/>
    <s v="Non-Vegetarian"/>
    <n v="34.75"/>
    <n v="28260.8465905302"/>
    <s v="Cancelled"/>
    <n v="4.37"/>
    <n v="38913.019999999997"/>
    <n v="85502.63"/>
    <n v="2.1972756162333331"/>
  </r>
  <r>
    <s v="5f6b7b0d-a326-4e3e-a3ae-1fb4682ac3f1"/>
    <s v="Dr. Alicia Collins"/>
    <n v="41"/>
    <x v="3"/>
    <s v="F"/>
    <s v="India"/>
    <x v="1"/>
    <x v="47"/>
    <x v="17"/>
    <s v="CAN"/>
    <x v="47"/>
    <n v="5397"/>
    <s v="Moderate-haul"/>
    <d v="1899-12-30T15:06:25"/>
    <x v="47"/>
    <d v="2025-01-13T00:00:00"/>
    <d v="1899-12-30T15:19:25"/>
    <d v="1899-12-30T21:18:25"/>
    <d v="1899-12-30T00:13:00"/>
    <d v="1899-12-30T00:13:00"/>
    <n v="13"/>
    <s v="On-time"/>
    <n v="283.25"/>
    <x v="1"/>
    <n v="5"/>
    <s v="Gluten-Free"/>
    <n v="101.04"/>
    <n v="28469.0646540251"/>
    <s v="Cancelled"/>
    <n v="4.82"/>
    <n v="39162.879999999997"/>
    <n v="18148.21"/>
    <n v="0.46340335542227745"/>
  </r>
  <r>
    <s v="5711239e-66f9-4c52-a22a-080cfb2ba076"/>
    <s v="Mark Ramos"/>
    <n v="47"/>
    <x v="3"/>
    <s v="M"/>
    <s v="India"/>
    <x v="1"/>
    <x v="47"/>
    <x v="17"/>
    <s v="CAN"/>
    <x v="47"/>
    <n v="5397"/>
    <s v="Moderate-haul"/>
    <d v="1899-12-30T15:06:25"/>
    <x v="47"/>
    <d v="2025-01-07T00:00:00"/>
    <d v="1899-12-30T15:19:25"/>
    <d v="1899-12-30T21:18:25"/>
    <d v="1899-12-30T00:13:00"/>
    <d v="1899-12-30T00:13:00"/>
    <n v="13"/>
    <s v="On-time"/>
    <n v="134.91"/>
    <x v="2"/>
    <n v="5"/>
    <s v="Vegan"/>
    <n v="75.75"/>
    <n v="27872.943328269699"/>
    <s v="Cancelled"/>
    <n v="4.54"/>
    <n v="38447.53"/>
    <n v="8649.39"/>
    <n v="0.22496607714461761"/>
  </r>
  <r>
    <s v="bb174e6d-31ea-45d8-9846-67378c5beb12"/>
    <s v="Cynthia Beard"/>
    <n v="75"/>
    <x v="4"/>
    <s v="M"/>
    <s v="India"/>
    <x v="0"/>
    <x v="49"/>
    <x v="9"/>
    <s v="DFW"/>
    <x v="49"/>
    <n v="8799"/>
    <s v="Moderate-haul"/>
    <d v="1899-12-30T12:49:08"/>
    <x v="49"/>
    <d v="2025-01-06T00:00:00"/>
    <d v="1899-12-30T13:29:08"/>
    <d v="1899-12-30T23:15:08"/>
    <d v="1899-12-30T00:40:00"/>
    <d v="1899-12-30T00:40:00"/>
    <n v="40"/>
    <s v="Moderate-delay"/>
    <n v="1027.98"/>
    <x v="0"/>
    <n v="5"/>
    <s v="No Preference"/>
    <n v="53.03"/>
    <n v="45237.118819680203"/>
    <s v="Cancelled"/>
    <n v="3.29"/>
    <n v="88926.81"/>
    <n v="39480.798000000003"/>
    <n v="0.44396957452988589"/>
  </r>
  <r>
    <s v="df538814-1e47-4596-ac80-ba8d13de94a9"/>
    <s v="Stephanie Franklin"/>
    <n v="43"/>
    <x v="3"/>
    <s v="M"/>
    <s v="India"/>
    <x v="1"/>
    <x v="49"/>
    <x v="9"/>
    <s v="DFW"/>
    <x v="49"/>
    <n v="8799"/>
    <s v="Moderate-haul"/>
    <d v="1899-12-30T12:49:08"/>
    <x v="49"/>
    <d v="2025-01-10T00:00:00"/>
    <d v="1899-12-30T13:29:08"/>
    <d v="1899-12-30T23:15:08"/>
    <d v="1899-12-30T00:40:00"/>
    <d v="1899-12-30T00:40:00"/>
    <n v="40"/>
    <s v="Moderate-delay"/>
    <n v="513.41999999999996"/>
    <x v="0"/>
    <n v="5"/>
    <s v="Vegan"/>
    <n v="64.55"/>
    <n v="44880.641061323899"/>
    <s v="Not Cancelled"/>
    <n v="4.13"/>
    <n v="88285.154999999999"/>
    <n v="19723.074000000001"/>
    <n v="0.22340192980348736"/>
  </r>
  <r>
    <s v="73ea8e56-addc-48b2-aea5-4c8daac1851e"/>
    <s v="Anthony Bennett"/>
    <n v="21"/>
    <x v="0"/>
    <s v="M"/>
    <s v="India"/>
    <x v="1"/>
    <x v="49"/>
    <x v="9"/>
    <s v="DFW"/>
    <x v="49"/>
    <n v="8799"/>
    <s v="Moderate-haul"/>
    <d v="1899-12-30T12:49:08"/>
    <x v="49"/>
    <d v="2025-01-07T00:00:00"/>
    <d v="1899-12-30T13:29:08"/>
    <d v="1899-12-30T23:15:08"/>
    <d v="1899-12-30T00:40:00"/>
    <d v="1899-12-30T00:40:00"/>
    <n v="40"/>
    <s v="Moderate-delay"/>
    <n v="794.63"/>
    <x v="1"/>
    <n v="5"/>
    <s v="Non-Vegetarian"/>
    <n v="178.03"/>
    <n v="45361.886809488897"/>
    <s v="Not Cancelled"/>
    <n v="3.33"/>
    <n v="89151.39"/>
    <n v="30535.157999999999"/>
    <n v="0.34250905117688013"/>
  </r>
  <r>
    <s v="5f1b8759-c082-4391-8473-b79433f7811e"/>
    <s v="Ariana Ward"/>
    <n v="69"/>
    <x v="1"/>
    <s v="M"/>
    <s v="India"/>
    <x v="0"/>
    <x v="50"/>
    <x v="14"/>
    <s v="FRA"/>
    <x v="50"/>
    <n v="11194"/>
    <s v="Long-haul"/>
    <d v="1899-12-30T03:50:29"/>
    <x v="50"/>
    <d v="2025-01-10T00:00:00"/>
    <d v="1899-12-30T05:31:29"/>
    <d v="1899-12-30T17:57:29"/>
    <d v="1899-12-30T01:41:00"/>
    <d v="1899-12-30T01:41:00"/>
    <n v="101"/>
    <s v="Moderate-delay"/>
    <n v="147.09"/>
    <x v="1"/>
    <n v="5"/>
    <s v="Vegan"/>
    <n v="122.67"/>
    <n v="56626.600804100301"/>
    <s v="Cancelled"/>
    <n v="4.7699999999999996"/>
    <n v="72951.92"/>
    <n v="9438.2900000000009"/>
    <n v="0.12937685533156634"/>
  </r>
  <r>
    <s v="9f6c4e5c-72e8-4452-8766-088769533568"/>
    <s v="Heather Marquez"/>
    <n v="66"/>
    <x v="1"/>
    <s v="F"/>
    <s v="India"/>
    <x v="1"/>
    <x v="50"/>
    <x v="14"/>
    <s v="FRA"/>
    <x v="50"/>
    <n v="11194"/>
    <s v="Long-haul"/>
    <d v="1899-12-30T03:50:29"/>
    <x v="50"/>
    <d v="2025-01-06T00:00:00"/>
    <d v="1899-12-30T05:31:29"/>
    <d v="1899-12-30T17:57:29"/>
    <d v="1899-12-30T01:41:00"/>
    <d v="1899-12-30T01:41:00"/>
    <n v="101"/>
    <s v="Moderate-delay"/>
    <n v="99.59"/>
    <x v="0"/>
    <n v="5"/>
    <s v="Vegetarian"/>
    <n v="148.71"/>
    <n v="57074.342965112999"/>
    <s v="Cancelled"/>
    <n v="3.91"/>
    <n v="73489.210000000006"/>
    <n v="6403.5"/>
    <n v="8.7135240670024885E-2"/>
  </r>
  <r>
    <s v="d842c67c-4270-4a6c-aa4c-8d9b76b2c0b4"/>
    <s v="Robert Barnett"/>
    <n v="48"/>
    <x v="3"/>
    <s v="M"/>
    <s v="India"/>
    <x v="0"/>
    <x v="50"/>
    <x v="14"/>
    <s v="FRA"/>
    <x v="50"/>
    <n v="11194"/>
    <s v="Long-haul"/>
    <d v="1899-12-30T03:50:29"/>
    <x v="50"/>
    <d v="2025-01-12T00:00:00"/>
    <d v="1899-12-30T05:31:29"/>
    <d v="1899-12-30T17:57:29"/>
    <d v="1899-12-30T01:41:00"/>
    <d v="1899-12-30T01:41:00"/>
    <n v="101"/>
    <s v="Moderate-delay"/>
    <n v="460.3"/>
    <x v="0"/>
    <n v="5"/>
    <s v="Gluten-Free"/>
    <n v="104.5"/>
    <n v="56496.9541911735"/>
    <s v="Cancelled"/>
    <n v="4.3"/>
    <n v="72796.350000000006"/>
    <n v="29480.1"/>
    <n v="0.4049667325353537"/>
  </r>
  <r>
    <s v="dfb882d5-d0a1-47c7-b779-7fa3171ea173"/>
    <s v="Colton Lucas"/>
    <n v="39"/>
    <x v="2"/>
    <s v="F"/>
    <s v="India"/>
    <x v="1"/>
    <x v="50"/>
    <x v="14"/>
    <s v="FRA"/>
    <x v="50"/>
    <n v="11194"/>
    <s v="Long-haul"/>
    <d v="1899-12-30T03:50:29"/>
    <x v="50"/>
    <d v="2025-01-07T00:00:00"/>
    <d v="1899-12-30T05:31:29"/>
    <d v="1899-12-30T17:57:29"/>
    <d v="1899-12-30T01:41:00"/>
    <d v="1899-12-30T01:41:00"/>
    <n v="101"/>
    <s v="Moderate-delay"/>
    <n v="114.9"/>
    <x v="1"/>
    <n v="3"/>
    <s v="No Preference"/>
    <n v="56.44"/>
    <n v="57279.128386004799"/>
    <s v="Not Cancelled"/>
    <n v="4.9000000000000004"/>
    <n v="73734.95"/>
    <n v="7364.89"/>
    <n v="9.9883298218822969E-2"/>
  </r>
  <r>
    <s v="2bbcf33b-7f98-4f2f-b81d-05ec19143b5a"/>
    <s v="Thomas Davis"/>
    <n v="32"/>
    <x v="2"/>
    <s v="M"/>
    <s v="India"/>
    <x v="0"/>
    <x v="50"/>
    <x v="14"/>
    <s v="FRA"/>
    <x v="50"/>
    <n v="11194"/>
    <s v="Long-haul"/>
    <d v="1899-12-30T03:50:29"/>
    <x v="50"/>
    <d v="2025-01-05T00:00:00"/>
    <d v="1899-12-30T05:31:29"/>
    <d v="1899-12-30T17:57:29"/>
    <d v="1899-12-30T01:41:00"/>
    <d v="1899-12-30T01:41:00"/>
    <n v="101"/>
    <s v="Moderate-delay"/>
    <n v="878.12"/>
    <x v="2"/>
    <n v="3"/>
    <s v="Vegan"/>
    <n v="53.25"/>
    <n v="56650.628445036797"/>
    <s v="Cancelled"/>
    <n v="3.62"/>
    <n v="72980.75"/>
    <n v="56210.33"/>
    <n v="0.77020762324311554"/>
  </r>
  <r>
    <s v="369f8dcb-24d5-4047-95dd-baf292616fe7"/>
    <s v="Sarah Rojas"/>
    <n v="30"/>
    <x v="2"/>
    <s v="F"/>
    <s v="India"/>
    <x v="1"/>
    <x v="51"/>
    <x v="5"/>
    <s v="BKK"/>
    <x v="51"/>
    <n v="4727"/>
    <s v="Moderate-haul"/>
    <d v="1899-12-30T17:42:08"/>
    <x v="51"/>
    <d v="2025-01-04T00:00:00"/>
    <d v="1899-12-30T19:40:08"/>
    <d v="1899-12-30T00:55:08"/>
    <d v="1899-12-30T01:58:00"/>
    <d v="1899-12-30T01:58:00"/>
    <n v="118"/>
    <s v="Moderate-delay"/>
    <n v="733.25"/>
    <x v="0"/>
    <n v="3"/>
    <s v="Gluten-Free"/>
    <n v="163.15"/>
    <n v="24411.399590153102"/>
    <s v="Cancelled"/>
    <n v="4.68"/>
    <n v="34293.68"/>
    <n v="46960.63"/>
    <n v="1.3693668920920705"/>
  </r>
  <r>
    <s v="0388864c-bafb-4592-8da2-5a167465aed8"/>
    <s v="Robert Curtis"/>
    <n v="52"/>
    <x v="3"/>
    <s v="F"/>
    <s v="India"/>
    <x v="0"/>
    <x v="51"/>
    <x v="5"/>
    <s v="BKK"/>
    <x v="51"/>
    <n v="4727"/>
    <s v="Moderate-haul"/>
    <d v="1899-12-30T17:42:08"/>
    <x v="51"/>
    <d v="2025-01-13T00:00:00"/>
    <d v="1899-12-30T19:40:08"/>
    <d v="1899-12-30T00:55:08"/>
    <d v="1899-12-30T01:58:00"/>
    <d v="1899-12-30T01:58:00"/>
    <n v="118"/>
    <s v="Moderate-delay"/>
    <n v="794.15"/>
    <x v="0"/>
    <n v="5"/>
    <s v="Gluten-Free"/>
    <n v="152.99"/>
    <n v="25106.595105097102"/>
    <s v="Cancelled"/>
    <n v="4.47"/>
    <n v="35127.910000000003"/>
    <n v="50856.2"/>
    <n v="1.447743404034"/>
  </r>
  <r>
    <s v="b0352941-2fbd-43b3-ad9a-c52368e6fa87"/>
    <s v="Courtney Jones"/>
    <n v="51"/>
    <x v="3"/>
    <s v="M"/>
    <s v="India"/>
    <x v="0"/>
    <x v="51"/>
    <x v="5"/>
    <s v="BKK"/>
    <x v="51"/>
    <n v="4727"/>
    <s v="Moderate-haul"/>
    <d v="1899-12-30T17:42:08"/>
    <x v="51"/>
    <d v="2025-01-05T00:00:00"/>
    <d v="1899-12-30T19:40:08"/>
    <d v="1899-12-30T00:55:08"/>
    <d v="1899-12-30T01:58:00"/>
    <d v="1899-12-30T01:58:00"/>
    <n v="118"/>
    <s v="Moderate-delay"/>
    <n v="1213.33"/>
    <x v="0"/>
    <n v="5"/>
    <s v="No Preference"/>
    <n v="104.54"/>
    <n v="25055.528840595201"/>
    <s v="Cancelled"/>
    <n v="3.49"/>
    <n v="35066.629999999997"/>
    <n v="77674.03"/>
    <n v="2.215041194434709"/>
  </r>
  <r>
    <s v="a73cabd9-c9b1-4225-85a3-9bf9b70ae4f0"/>
    <s v="Lisa Melton"/>
    <n v="72"/>
    <x v="4"/>
    <s v="M"/>
    <s v="India"/>
    <x v="1"/>
    <x v="51"/>
    <x v="5"/>
    <s v="BKK"/>
    <x v="51"/>
    <n v="4727"/>
    <s v="Moderate-haul"/>
    <d v="1899-12-30T17:42:08"/>
    <x v="51"/>
    <d v="2025-01-02T00:00:00"/>
    <d v="1899-12-30T19:40:08"/>
    <d v="1899-12-30T00:55:08"/>
    <d v="1899-12-30T01:58:00"/>
    <d v="1899-12-30T01:58:00"/>
    <n v="118"/>
    <s v="Moderate-delay"/>
    <n v="860.8"/>
    <x v="0"/>
    <n v="5"/>
    <s v="Vegan"/>
    <n v="1.07"/>
    <n v="24897.8130183065"/>
    <s v="Not Cancelled"/>
    <n v="3.15"/>
    <n v="34877.379999999997"/>
    <n v="55091.41"/>
    <n v="1.5795742111362725"/>
  </r>
  <r>
    <s v="512c8bbe-82b9-45ad-9ed3-ab0cb7829523"/>
    <s v="Phillip Wood"/>
    <n v="51"/>
    <x v="3"/>
    <s v="M"/>
    <s v="India"/>
    <x v="1"/>
    <x v="51"/>
    <x v="5"/>
    <s v="BKK"/>
    <x v="51"/>
    <n v="4727"/>
    <s v="Moderate-haul"/>
    <d v="1899-12-30T17:42:08"/>
    <x v="51"/>
    <d v="2025-01-15T00:00:00"/>
    <d v="1899-12-30T19:40:08"/>
    <d v="1899-12-30T00:55:08"/>
    <d v="1899-12-30T01:58:00"/>
    <d v="1899-12-30T01:58:00"/>
    <n v="118"/>
    <s v="Moderate-delay"/>
    <n v="180.86"/>
    <x v="0"/>
    <n v="5"/>
    <s v="Vegan"/>
    <n v="137.80000000000001"/>
    <n v="24804.318004250999"/>
    <s v="Not Cancelled"/>
    <n v="4.04"/>
    <n v="34765.18"/>
    <n v="11602.6"/>
    <n v="0.33374197976250952"/>
  </r>
  <r>
    <s v="03ab9bde-d0b2-4945-9de5-aa36ae9d8192"/>
    <s v="Jason Cole"/>
    <n v="69"/>
    <x v="1"/>
    <s v="F"/>
    <s v="India"/>
    <x v="1"/>
    <x v="51"/>
    <x v="5"/>
    <s v="BKK"/>
    <x v="51"/>
    <n v="4727"/>
    <s v="Moderate-haul"/>
    <d v="1899-12-30T17:42:08"/>
    <x v="51"/>
    <d v="2025-01-04T00:00:00"/>
    <d v="1899-12-30T19:40:08"/>
    <d v="1899-12-30T00:55:08"/>
    <d v="1899-12-30T01:58:00"/>
    <d v="1899-12-30T01:58:00"/>
    <n v="118"/>
    <s v="Moderate-delay"/>
    <n v="857.26"/>
    <x v="1"/>
    <n v="5"/>
    <s v="Vegetarian"/>
    <n v="93.55"/>
    <n v="25048.054720185199"/>
    <s v="Cancelled"/>
    <n v="3.49"/>
    <n v="35057.67"/>
    <n v="54883.35"/>
    <n v="1.5655161908934621"/>
  </r>
  <r>
    <s v="5444468c-e954-4aec-afe6-e1989efa8f63"/>
    <s v="Brenda Roberts"/>
    <n v="56"/>
    <x v="3"/>
    <s v="M"/>
    <s v="India"/>
    <x v="0"/>
    <x v="52"/>
    <x v="8"/>
    <s v="IST"/>
    <x v="52"/>
    <n v="378"/>
    <s v="Short-haul "/>
    <d v="1899-12-30T06:39:48"/>
    <x v="52"/>
    <d v="2025-01-05T00:00:00"/>
    <d v="1899-12-30T09:18:48"/>
    <d v="1899-12-30T09:43:48"/>
    <d v="1899-12-30T02:39:00"/>
    <d v="1899-12-30T02:39:00"/>
    <n v="159"/>
    <s v="Severe-delay"/>
    <n v="1188.8"/>
    <x v="1"/>
    <n v="5"/>
    <s v="No Preference"/>
    <n v="18.350000000000001"/>
    <n v="3373.4085353166101"/>
    <s v="Not Cancelled"/>
    <n v="4.97"/>
    <n v="13572.135"/>
    <n v="45652.121999999901"/>
    <n v="3.3636654807810196"/>
  </r>
  <r>
    <s v="4b6fbac3-4984-494c-b746-0591a5fc8e72"/>
    <s v="Christopher Fowler"/>
    <n v="18"/>
    <x v="0"/>
    <s v="M"/>
    <s v="India"/>
    <x v="0"/>
    <x v="52"/>
    <x v="8"/>
    <s v="IST"/>
    <x v="52"/>
    <n v="378"/>
    <s v="Short-haul "/>
    <d v="1899-12-30T06:39:48"/>
    <x v="52"/>
    <d v="2025-01-15T00:00:00"/>
    <d v="1899-12-30T09:18:48"/>
    <d v="1899-12-30T09:43:48"/>
    <d v="1899-12-30T02:39:00"/>
    <d v="1899-12-30T02:39:00"/>
    <n v="159"/>
    <s v="Severe-delay"/>
    <n v="242.19"/>
    <x v="1"/>
    <n v="5"/>
    <s v="Vegan"/>
    <n v="170.76"/>
    <n v="2932.5282470463599"/>
    <s v="Not Cancelled"/>
    <n v="4.93"/>
    <n v="12778.545"/>
    <n v="9320.5859999999993"/>
    <n v="0.72939336990244186"/>
  </r>
  <r>
    <s v="58d03490-ca68-4361-b186-fa5671a52f6d"/>
    <s v="Michael Smith"/>
    <n v="57"/>
    <x v="3"/>
    <s v="M"/>
    <s v="India"/>
    <x v="0"/>
    <x v="52"/>
    <x v="8"/>
    <s v="IST"/>
    <x v="52"/>
    <n v="378"/>
    <s v="Short-haul "/>
    <d v="1899-12-30T06:39:48"/>
    <x v="52"/>
    <d v="2025-01-04T00:00:00"/>
    <d v="1899-12-30T09:18:48"/>
    <d v="1899-12-30T09:43:48"/>
    <d v="1899-12-30T02:39:00"/>
    <d v="1899-12-30T02:39:00"/>
    <n v="159"/>
    <s v="Severe-delay"/>
    <n v="870.53"/>
    <x v="0"/>
    <n v="5"/>
    <s v="Vegan"/>
    <n v="67.34"/>
    <n v="2460.27471608319"/>
    <s v="Cancelled"/>
    <n v="4.3499999999999996"/>
    <n v="11928.494999999901"/>
    <n v="33436.434000000001"/>
    <n v="2.803072307110015"/>
  </r>
  <r>
    <s v="d89dea0a-2020-4872-a7ba-102cf04985d9"/>
    <s v="Sandra Rivera"/>
    <n v="53"/>
    <x v="3"/>
    <s v="M"/>
    <s v="India"/>
    <x v="0"/>
    <x v="52"/>
    <x v="8"/>
    <s v="IST"/>
    <x v="52"/>
    <n v="378"/>
    <s v="Short-haul "/>
    <d v="1899-12-30T06:39:48"/>
    <x v="52"/>
    <d v="2025-01-06T00:00:00"/>
    <d v="1899-12-30T09:18:48"/>
    <d v="1899-12-30T09:43:48"/>
    <d v="1899-12-30T02:39:00"/>
    <d v="1899-12-30T02:39:00"/>
    <n v="159"/>
    <s v="Severe-delay"/>
    <n v="627.08000000000004"/>
    <x v="0"/>
    <n v="5"/>
    <s v="Gluten-Free"/>
    <n v="123.85"/>
    <n v="2869.4506621455798"/>
    <s v="Cancelled"/>
    <n v="4.2699999999999996"/>
    <n v="12665.01"/>
    <n v="24094.734"/>
    <n v="1.9024646644574303"/>
  </r>
  <r>
    <s v="8843b20a-d986-4bb6-95b8-dad40dc3851b"/>
    <s v="Ashlee Williams"/>
    <n v="20"/>
    <x v="0"/>
    <s v="M"/>
    <s v="India"/>
    <x v="1"/>
    <x v="52"/>
    <x v="8"/>
    <s v="IST"/>
    <x v="52"/>
    <n v="378"/>
    <s v="Short-haul "/>
    <d v="1899-12-30T06:39:48"/>
    <x v="52"/>
    <d v="2025-01-10T00:00:00"/>
    <d v="1899-12-30T09:18:48"/>
    <d v="1899-12-30T09:43:48"/>
    <d v="1899-12-30T02:39:00"/>
    <d v="1899-12-30T02:39:00"/>
    <n v="159"/>
    <s v="Severe-delay"/>
    <n v="818.89"/>
    <x v="0"/>
    <n v="5"/>
    <s v="No Preference"/>
    <n v="55.57"/>
    <n v="2921.1426760258701"/>
    <s v="Not Cancelled"/>
    <n v="3.8"/>
    <n v="12758.055"/>
    <n v="31452.041999999899"/>
    <n v="2.4652693533614567"/>
  </r>
  <r>
    <s v="cc00a6ed-c69d-4c2f-a3ba-f8c145035e53"/>
    <s v="Crystal Smith"/>
    <n v="46"/>
    <x v="3"/>
    <s v="M"/>
    <s v="India"/>
    <x v="1"/>
    <x v="53"/>
    <x v="18"/>
    <s v="JFK"/>
    <x v="53"/>
    <n v="9631"/>
    <s v="Long-haul"/>
    <d v="1899-12-30T20:54:42"/>
    <x v="53"/>
    <d v="2025-01-13T00:00:00"/>
    <d v="1899-12-30T22:43:42"/>
    <d v="1899-12-30T09:25:42"/>
    <d v="1899-12-30T01:49:00"/>
    <d v="1899-12-30T01:49:00"/>
    <n v="109"/>
    <s v="Moderate-delay"/>
    <n v="1418.85"/>
    <x v="0"/>
    <n v="5"/>
    <s v="Vegan"/>
    <n v="35.659999999999997"/>
    <n v="48668.788725971099"/>
    <s v="Not Cancelled"/>
    <n v="3.05"/>
    <n v="63402.55"/>
    <n v="90813.53"/>
    <n v="1.4323324535054189"/>
  </r>
  <r>
    <s v="fde1da0f-6357-42be-8b6d-fbe5e93c7c17"/>
    <s v="Emily Francis DDS"/>
    <n v="66"/>
    <x v="1"/>
    <s v="F"/>
    <s v="India"/>
    <x v="0"/>
    <x v="53"/>
    <x v="18"/>
    <s v="JFK"/>
    <x v="53"/>
    <n v="9631"/>
    <s v="Long-haul"/>
    <d v="1899-12-30T20:54:42"/>
    <x v="53"/>
    <d v="2025-01-01T00:00:00"/>
    <d v="1899-12-30T22:43:42"/>
    <d v="1899-12-30T09:25:42"/>
    <d v="1899-12-30T01:49:00"/>
    <d v="1899-12-30T01:49:00"/>
    <n v="109"/>
    <s v="Moderate-delay"/>
    <n v="988.5"/>
    <x v="2"/>
    <n v="5"/>
    <s v="Non-Vegetarian"/>
    <n v="7.17"/>
    <n v="49191.262761749997"/>
    <s v="Cancelled"/>
    <n v="3.83"/>
    <n v="64029.52"/>
    <n v="63265.43"/>
    <n v="0.98806659803165797"/>
  </r>
  <r>
    <s v="d36fd187-3e86-474e-b8aa-b217a4210d4c"/>
    <s v="Timothy Sellers"/>
    <n v="62"/>
    <x v="1"/>
    <s v="F"/>
    <s v="India"/>
    <x v="0"/>
    <x v="53"/>
    <x v="18"/>
    <s v="JFK"/>
    <x v="53"/>
    <n v="9631"/>
    <s v="Long-haul"/>
    <d v="1899-12-30T20:54:42"/>
    <x v="53"/>
    <d v="2025-01-10T00:00:00"/>
    <d v="1899-12-30T22:43:42"/>
    <d v="1899-12-30T09:25:42"/>
    <d v="1899-12-30T01:49:00"/>
    <d v="1899-12-30T01:49:00"/>
    <n v="109"/>
    <s v="Moderate-delay"/>
    <n v="295.89999999999998"/>
    <x v="0"/>
    <n v="5"/>
    <s v="Non-Vegetarian"/>
    <n v="163.43"/>
    <n v="48993.265168514801"/>
    <s v="Cancelled"/>
    <n v="4.5999999999999996"/>
    <n v="63791.92"/>
    <n v="18970.29"/>
    <n v="0.29737763027041669"/>
  </r>
  <r>
    <s v="d5b760fb-e4f5-40c3-9d07-21cbcb903f16"/>
    <s v="Douglas Williams DDS"/>
    <n v="58"/>
    <x v="3"/>
    <s v="M"/>
    <s v="India"/>
    <x v="1"/>
    <x v="53"/>
    <x v="18"/>
    <s v="JFK"/>
    <x v="53"/>
    <n v="9631"/>
    <s v="Long-haul"/>
    <d v="1899-12-30T20:54:42"/>
    <x v="53"/>
    <d v="2025-01-06T00:00:00"/>
    <d v="1899-12-30T22:43:42"/>
    <d v="1899-12-30T09:25:42"/>
    <d v="1899-12-30T01:49:00"/>
    <d v="1899-12-30T01:49:00"/>
    <n v="109"/>
    <s v="Moderate-delay"/>
    <n v="1115.46"/>
    <x v="0"/>
    <n v="5"/>
    <s v="No Preference"/>
    <n v="160.02000000000001"/>
    <n v="49296.484090993203"/>
    <s v="Cancelled"/>
    <n v="3.39"/>
    <n v="64155.78"/>
    <n v="71421.440000000002"/>
    <n v="1.1132502792421821"/>
  </r>
  <r>
    <s v="b329d1ca-d96d-451f-85e2-7da268a9c052"/>
    <s v="Alicia Hill"/>
    <n v="48"/>
    <x v="3"/>
    <s v="F"/>
    <s v="India"/>
    <x v="0"/>
    <x v="54"/>
    <x v="3"/>
    <s v="FRA"/>
    <x v="54"/>
    <n v="6773"/>
    <s v="Moderate-haul"/>
    <d v="1899-12-30T19:13:13"/>
    <x v="54"/>
    <d v="2025-01-12T00:00:00"/>
    <d v="1899-12-30T20:06:13"/>
    <d v="1899-12-30T03:37:13"/>
    <d v="1899-12-30T00:53:00"/>
    <d v="1899-12-30T00:53:00"/>
    <n v="79.5"/>
    <s v="Moderate-delay"/>
    <n v="1476.38"/>
    <x v="1"/>
    <n v="5"/>
    <s v="Vegan"/>
    <n v="72.06"/>
    <n v="35347.130901046803"/>
    <s v="Cancelled"/>
    <n v="3.99"/>
    <n v="47416.56"/>
    <n v="94502.73"/>
    <n v="1.9930321811620244"/>
  </r>
  <r>
    <s v="e29b87e7-96e8-41d9-916f-015d09470d9e"/>
    <s v="Chad Maynard"/>
    <n v="58"/>
    <x v="3"/>
    <s v="F"/>
    <s v="India"/>
    <x v="1"/>
    <x v="54"/>
    <x v="3"/>
    <s v="FRA"/>
    <x v="54"/>
    <n v="6773"/>
    <s v="Moderate-haul"/>
    <d v="1899-12-30T19:13:13"/>
    <x v="54"/>
    <d v="2025-01-07T00:00:00"/>
    <d v="1899-12-30T20:06:13"/>
    <d v="1899-12-30T03:37:13"/>
    <d v="1899-12-30T00:53:00"/>
    <d v="1899-12-30T00:53:00"/>
    <n v="79.5"/>
    <s v="Moderate-delay"/>
    <n v="288.5"/>
    <x v="2"/>
    <n v="5"/>
    <s v="Vegan"/>
    <n v="148.80000000000001"/>
    <n v="34870.910341271803"/>
    <s v="Cancelled"/>
    <n v="3.7"/>
    <n v="46845.09"/>
    <n v="18493.759999999998"/>
    <n v="0.39478545136747523"/>
  </r>
  <r>
    <s v="2e929f7e-11d9-4958-bd54-e72f7e51a296"/>
    <s v="Tina Wells"/>
    <n v="47"/>
    <x v="3"/>
    <s v="M"/>
    <s v="India"/>
    <x v="1"/>
    <x v="54"/>
    <x v="3"/>
    <s v="FRA"/>
    <x v="54"/>
    <n v="6773"/>
    <s v="Moderate-haul"/>
    <d v="1899-12-30T19:13:13"/>
    <x v="54"/>
    <d v="2025-01-13T00:00:00"/>
    <d v="1899-12-30T20:06:13"/>
    <d v="1899-12-30T03:37:13"/>
    <d v="1899-12-30T00:53:00"/>
    <d v="1899-12-30T00:53:00"/>
    <n v="79.5"/>
    <s v="Moderate-delay"/>
    <n v="1082.01"/>
    <x v="1"/>
    <n v="5"/>
    <s v="Gluten-Free"/>
    <n v="147.66"/>
    <n v="35008.176056702803"/>
    <s v="Cancelled"/>
    <n v="3.96"/>
    <n v="47009.81"/>
    <n v="69278.17"/>
    <n v="1.4736960221706916"/>
  </r>
  <r>
    <s v="c07f1f77-5320-4761-981b-b2f30fba5c8b"/>
    <s v="Kathryn Green"/>
    <n v="53"/>
    <x v="3"/>
    <s v="F"/>
    <s v="India"/>
    <x v="0"/>
    <x v="54"/>
    <x v="3"/>
    <s v="FRA"/>
    <x v="54"/>
    <n v="6773"/>
    <s v="Moderate-haul"/>
    <d v="1899-12-30T19:13:13"/>
    <x v="54"/>
    <d v="2025-01-07T00:00:00"/>
    <d v="1899-12-30T20:06:13"/>
    <d v="1899-12-30T03:37:13"/>
    <d v="1899-12-30T00:53:00"/>
    <d v="1899-12-30T00:53:00"/>
    <n v="79.5"/>
    <s v="Moderate-delay"/>
    <n v="1332.57"/>
    <x v="2"/>
    <n v="5"/>
    <s v="Vegetarian"/>
    <n v="102.13"/>
    <n v="35287.262362691399"/>
    <s v="Not Cancelled"/>
    <n v="4.33"/>
    <n v="47344.71"/>
    <n v="85304.91"/>
    <n v="1.8017833460169046"/>
  </r>
  <r>
    <s v="324a8639-96fb-4f60-bd3a-9b64a45ab3f5"/>
    <s v="James Adams"/>
    <n v="32"/>
    <x v="2"/>
    <s v="F"/>
    <s v="India"/>
    <x v="0"/>
    <x v="55"/>
    <x v="19"/>
    <s v="FRA"/>
    <x v="55"/>
    <n v="7465"/>
    <s v="Moderate-haul"/>
    <d v="1899-12-30T17:28:43"/>
    <x v="55"/>
    <d v="2025-01-08T00:00:00"/>
    <d v="1899-12-30T18:35:43"/>
    <d v="1899-12-30T02:52:43"/>
    <d v="1899-12-30T01:07:00"/>
    <d v="1899-12-30T01:07:00"/>
    <n v="67"/>
    <s v="Moderate-delay"/>
    <n v="303.92"/>
    <x v="0"/>
    <n v="3"/>
    <s v="Vegan"/>
    <n v="196.12"/>
    <n v="38161.509174726903"/>
    <s v="Cancelled"/>
    <n v="3.62"/>
    <n v="50793.81"/>
    <n v="19490.099999999999"/>
    <n v="0.38371014105852663"/>
  </r>
  <r>
    <s v="0844557f-0969-44d3-88ab-7959d8783091"/>
    <s v="Sean Hill"/>
    <n v="47"/>
    <x v="3"/>
    <s v="M"/>
    <s v="India"/>
    <x v="1"/>
    <x v="55"/>
    <x v="19"/>
    <s v="FRA"/>
    <x v="55"/>
    <n v="7465"/>
    <s v="Moderate-haul"/>
    <d v="1899-12-30T17:28:43"/>
    <x v="55"/>
    <d v="2025-01-07T00:00:00"/>
    <d v="1899-12-30T18:35:43"/>
    <d v="1899-12-30T02:52:43"/>
    <d v="1899-12-30T01:07:00"/>
    <d v="1899-12-30T01:07:00"/>
    <n v="67"/>
    <s v="Moderate-delay"/>
    <n v="123.47"/>
    <x v="0"/>
    <n v="5"/>
    <s v="Vegetarian"/>
    <n v="15.64"/>
    <n v="38516.845051030599"/>
    <s v="Not Cancelled"/>
    <n v="4.71"/>
    <n v="51220.21"/>
    <n v="7905.21"/>
    <n v="0.15433771161812887"/>
  </r>
  <r>
    <s v="914e37ae-5b17-4032-9868-0e87fd9103b0"/>
    <s v="Seth Macdonald"/>
    <n v="55"/>
    <x v="3"/>
    <s v="F"/>
    <s v="India"/>
    <x v="1"/>
    <x v="56"/>
    <x v="11"/>
    <s v="DXB"/>
    <x v="56"/>
    <n v="4304"/>
    <s v="Moderate-haul"/>
    <d v="1899-12-30T22:37:08"/>
    <x v="56"/>
    <d v="2025-01-08T00:00:00"/>
    <d v="1899-12-30T01:02:08"/>
    <d v="1899-12-30T05:48:08"/>
    <d v="1899-12-30T02:25:00"/>
    <d v="1899-12-30T02:25:00"/>
    <n v="217.5"/>
    <s v="Severe-delay"/>
    <n v="628.78"/>
    <x v="1"/>
    <n v="5"/>
    <s v="No Preference"/>
    <n v="9.9600000000000009"/>
    <n v="22212.8138424555"/>
    <s v="Not Cancelled"/>
    <n v="3.46"/>
    <n v="31655.38"/>
    <n v="40243.910000000003"/>
    <n v="1.2713134386635068"/>
  </r>
  <r>
    <s v="e391a84c-2721-4b6e-a656-6af211898b71"/>
    <s v="Robert Gray"/>
    <n v="53"/>
    <x v="3"/>
    <s v="F"/>
    <s v="India"/>
    <x v="0"/>
    <x v="56"/>
    <x v="11"/>
    <s v="DXB"/>
    <x v="56"/>
    <n v="4304"/>
    <s v="Moderate-haul"/>
    <d v="1899-12-30T22:37:08"/>
    <x v="56"/>
    <d v="2025-01-10T00:00:00"/>
    <d v="1899-12-30T01:02:08"/>
    <d v="1899-12-30T05:48:08"/>
    <d v="1899-12-30T02:25:00"/>
    <d v="1899-12-30T02:25:00"/>
    <n v="217.5"/>
    <s v="Severe-delay"/>
    <n v="1092.25"/>
    <x v="0"/>
    <n v="5"/>
    <s v="Non-Vegetarian"/>
    <n v="108.63"/>
    <n v="22790.414645616798"/>
    <s v="Not Cancelled"/>
    <n v="4.0599999999999996"/>
    <n v="32348.5"/>
    <n v="69925.73"/>
    <n v="2.1616374793267075"/>
  </r>
  <r>
    <s v="d1f3838c-1390-4e52-96ca-5dd8748a59f4"/>
    <s v="Heidi Graves"/>
    <n v="60"/>
    <x v="1"/>
    <s v="M"/>
    <s v="India"/>
    <x v="1"/>
    <x v="56"/>
    <x v="11"/>
    <s v="DXB"/>
    <x v="56"/>
    <n v="4304"/>
    <s v="Moderate-haul"/>
    <d v="1899-12-30T22:37:08"/>
    <x v="56"/>
    <d v="2025-01-06T00:00:00"/>
    <d v="1899-12-30T01:02:08"/>
    <d v="1899-12-30T05:48:08"/>
    <d v="1899-12-30T02:25:00"/>
    <d v="1899-12-30T02:25:00"/>
    <n v="217.5"/>
    <s v="Severe-delay"/>
    <n v="295.2"/>
    <x v="2"/>
    <n v="5"/>
    <s v="Non-Vegetarian"/>
    <n v="133.78"/>
    <n v="22998.5443701767"/>
    <s v="Cancelled"/>
    <n v="3.7"/>
    <n v="32598.25"/>
    <n v="18919.560000000001"/>
    <n v="0.5803857569041283"/>
  </r>
  <r>
    <s v="01212bd0-6aff-40f3-b50f-a88d610068d3"/>
    <s v="Derek Gross"/>
    <n v="51"/>
    <x v="3"/>
    <s v="F"/>
    <s v="India"/>
    <x v="1"/>
    <x v="56"/>
    <x v="11"/>
    <s v="DXB"/>
    <x v="56"/>
    <n v="4304"/>
    <s v="Moderate-haul"/>
    <d v="1899-12-30T22:37:08"/>
    <x v="56"/>
    <d v="2025-01-06T00:00:00"/>
    <d v="1899-12-30T01:02:08"/>
    <d v="1899-12-30T05:48:08"/>
    <d v="1899-12-30T02:25:00"/>
    <d v="1899-12-30T02:25:00"/>
    <n v="217.5"/>
    <s v="Severe-delay"/>
    <n v="641.74"/>
    <x v="1"/>
    <n v="5"/>
    <s v="No Preference"/>
    <n v="18.82"/>
    <n v="22184.443254448899"/>
    <s v="Not Cancelled"/>
    <n v="3.8"/>
    <n v="31621.33"/>
    <n v="41075.120000000003"/>
    <n v="1.2989687657034035"/>
  </r>
  <r>
    <s v="26db822e-7a6c-404b-b456-5ef5fd2c242f"/>
    <s v="Deanna Martinez"/>
    <n v="48"/>
    <x v="3"/>
    <s v="F"/>
    <s v="India"/>
    <x v="1"/>
    <x v="57"/>
    <x v="16"/>
    <s v="DEL"/>
    <x v="57"/>
    <n v="10118"/>
    <s v="Long-haul"/>
    <d v="1899-12-30T23:40:34"/>
    <x v="57"/>
    <d v="2025-01-11T00:00:00"/>
    <d v="1899-12-30T02:29:34"/>
    <d v="1899-12-30T13:43:34"/>
    <d v="1899-12-30T02:49:00"/>
    <d v="1899-12-30T02:49:00"/>
    <n v="169"/>
    <s v="Severe-delay"/>
    <n v="651.04"/>
    <x v="2"/>
    <n v="5"/>
    <s v="Non-Vegetarian"/>
    <n v="153.87"/>
    <n v="51279.885306040102"/>
    <s v="Not Cancelled"/>
    <n v="4.46"/>
    <n v="66535.86"/>
    <n v="41697.33"/>
    <n v="0.62668957762024868"/>
  </r>
  <r>
    <s v="698fa95f-d3a2-41d5-a022-03b276a6ec4c"/>
    <s v="Thomas Blake"/>
    <n v="18"/>
    <x v="0"/>
    <s v="M"/>
    <s v="India"/>
    <x v="0"/>
    <x v="57"/>
    <x v="16"/>
    <s v="DEL"/>
    <x v="57"/>
    <n v="10118"/>
    <s v="Long-haul"/>
    <d v="1899-12-30T23:40:34"/>
    <x v="57"/>
    <d v="2025-01-11T00:00:00"/>
    <d v="1899-12-30T02:29:34"/>
    <d v="1899-12-30T13:43:34"/>
    <d v="1899-12-30T02:49:00"/>
    <d v="1899-12-30T02:49:00"/>
    <n v="169"/>
    <s v="Severe-delay"/>
    <n v="269.19"/>
    <x v="2"/>
    <n v="5"/>
    <s v="Gluten-Free"/>
    <n v="86.68"/>
    <n v="51237.795010317401"/>
    <s v="Not Cancelled"/>
    <n v="4.6900000000000004"/>
    <n v="66485.350000000006"/>
    <n v="17245.5"/>
    <n v="0.25938797043258399"/>
  </r>
  <r>
    <s v="a7e210a5-c100-4d0c-ad7f-a4263015ea24"/>
    <s v="Erica Gaines"/>
    <n v="47"/>
    <x v="3"/>
    <s v="M"/>
    <s v="India"/>
    <x v="1"/>
    <x v="57"/>
    <x v="16"/>
    <s v="DEL"/>
    <x v="57"/>
    <n v="10118"/>
    <s v="Long-haul"/>
    <d v="1899-12-30T23:40:34"/>
    <x v="57"/>
    <d v="2025-01-05T00:00:00"/>
    <d v="1899-12-30T02:29:34"/>
    <d v="1899-12-30T13:43:34"/>
    <d v="1899-12-30T02:49:00"/>
    <d v="1899-12-30T02:49:00"/>
    <n v="169"/>
    <s v="Severe-delay"/>
    <n v="1427.04"/>
    <x v="2"/>
    <n v="5"/>
    <s v="Non-Vegetarian"/>
    <n v="160.58000000000001"/>
    <n v="51278.574980296202"/>
    <s v="Cancelled"/>
    <n v="3.56"/>
    <n v="66534.289999999994"/>
    <n v="91362.68"/>
    <n v="1.3731668287134349"/>
  </r>
  <r>
    <s v="4b6d7620-22ca-4b08-8566-55b4f132494d"/>
    <s v="Kelly Carter"/>
    <n v="44"/>
    <x v="3"/>
    <s v="F"/>
    <s v="India"/>
    <x v="1"/>
    <x v="57"/>
    <x v="16"/>
    <s v="DEL"/>
    <x v="57"/>
    <n v="10118"/>
    <s v="Long-haul"/>
    <d v="1899-12-30T23:40:34"/>
    <x v="57"/>
    <d v="2025-01-14T00:00:00"/>
    <d v="1899-12-30T02:29:34"/>
    <d v="1899-12-30T13:43:34"/>
    <d v="1899-12-30T02:49:00"/>
    <d v="1899-12-30T02:49:00"/>
    <n v="169"/>
    <s v="Severe-delay"/>
    <n v="1484.69"/>
    <x v="1"/>
    <n v="5"/>
    <s v="Non-Vegetarian"/>
    <n v="143.46"/>
    <n v="51237.658611838102"/>
    <s v="Not Cancelled"/>
    <n v="3.63"/>
    <n v="66485.19"/>
    <n v="95048.85"/>
    <n v="1.4296244020660842"/>
  </r>
  <r>
    <s v="68eed319-46de-405c-980c-cd6631f6da90"/>
    <s v="Kayla Mitchell"/>
    <n v="39"/>
    <x v="2"/>
    <s v="F"/>
    <s v="India"/>
    <x v="1"/>
    <x v="57"/>
    <x v="16"/>
    <s v="DEL"/>
    <x v="57"/>
    <n v="10118"/>
    <s v="Long-haul"/>
    <d v="1899-12-30T23:40:34"/>
    <x v="57"/>
    <d v="2025-01-15T00:00:00"/>
    <d v="1899-12-30T02:29:34"/>
    <d v="1899-12-30T13:43:34"/>
    <d v="1899-12-30T02:49:00"/>
    <d v="1899-12-30T02:49:00"/>
    <n v="169"/>
    <s v="Severe-delay"/>
    <n v="1187.5999999999999"/>
    <x v="0"/>
    <n v="3"/>
    <s v="Vegan"/>
    <n v="128.72999999999999"/>
    <n v="51422.754430703702"/>
    <s v="Not Cancelled"/>
    <n v="3.17"/>
    <n v="66707.31"/>
    <n v="76032.149999999994"/>
    <n v="1.1397873786246215"/>
  </r>
  <r>
    <s v="54343451-e6c7-48ce-8283-d8f9c6eb6e78"/>
    <s v="Kerri Pope"/>
    <n v="71"/>
    <x v="4"/>
    <s v="M"/>
    <s v="India"/>
    <x v="1"/>
    <x v="58"/>
    <x v="17"/>
    <s v="DEL"/>
    <x v="58"/>
    <n v="8465"/>
    <s v="Moderate-haul"/>
    <d v="1899-12-30T03:31:04"/>
    <x v="58"/>
    <d v="2025-01-04T00:00:00"/>
    <d v="1899-12-30T05:32:04"/>
    <d v="1899-12-30T14:56:04"/>
    <d v="1899-12-30T02:01:00"/>
    <d v="1899-12-30T02:01:00"/>
    <n v="121"/>
    <s v="Severe-delay"/>
    <n v="477.64"/>
    <x v="1"/>
    <n v="5"/>
    <s v="Vegetarian"/>
    <n v="12.52"/>
    <n v="43047.892180784802"/>
    <s v="Not Cancelled"/>
    <n v="4.34"/>
    <n v="56657.47"/>
    <n v="30571.46"/>
    <n v="0.53958392423805723"/>
  </r>
  <r>
    <s v="f475a72b-4bef-47f3-a20c-04d0dddab25f"/>
    <s v="Javier Bradshaw"/>
    <n v="55"/>
    <x v="3"/>
    <s v="F"/>
    <s v="India"/>
    <x v="0"/>
    <x v="59"/>
    <x v="8"/>
    <s v="DEN"/>
    <x v="59"/>
    <n v="14596"/>
    <s v="Long-haul"/>
    <d v="1899-12-30T15:01:56"/>
    <x v="59"/>
    <d v="2025-01-04T00:00:00"/>
    <d v="1899-12-30T16:50:56"/>
    <d v="1899-12-30T09:03:56"/>
    <d v="1899-12-30T01:49:00"/>
    <d v="1899-12-30T01:49:00"/>
    <n v="109"/>
    <s v="Moderate-delay"/>
    <n v="986.96"/>
    <x v="0"/>
    <n v="5"/>
    <s v="Vegan"/>
    <n v="118.01"/>
    <n v="73617.017526596697"/>
    <s v="Cancelled"/>
    <n v="3.31"/>
    <n v="140010.63"/>
    <n v="37913.423999999999"/>
    <n v="0.2707896107602687"/>
  </r>
  <r>
    <s v="e582f295-2dca-4920-b8b6-69267ab034a7"/>
    <s v="Samuel Garcia"/>
    <n v="75"/>
    <x v="4"/>
    <s v="F"/>
    <s v="India"/>
    <x v="0"/>
    <x v="59"/>
    <x v="8"/>
    <s v="DEN"/>
    <x v="59"/>
    <n v="14596"/>
    <s v="Long-haul"/>
    <d v="1899-12-30T15:01:56"/>
    <x v="59"/>
    <d v="2025-01-07T00:00:00"/>
    <d v="1899-12-30T16:50:56"/>
    <d v="1899-12-30T09:03:56"/>
    <d v="1899-12-30T01:49:00"/>
    <d v="1899-12-30T01:49:00"/>
    <n v="109"/>
    <s v="Moderate-delay"/>
    <n v="92.69"/>
    <x v="2"/>
    <n v="5"/>
    <s v="Vegetarian"/>
    <n v="130.18"/>
    <n v="73875.977385656603"/>
    <s v="Not Cancelled"/>
    <n v="4.71"/>
    <n v="140476.755"/>
    <n v="3574.9199999999901"/>
    <n v="2.5448480782461057E-2"/>
  </r>
  <r>
    <s v="65073130-df27-4de0-bdb2-2b69f0913a57"/>
    <s v="Jamie Schmidt"/>
    <n v="66"/>
    <x v="1"/>
    <s v="F"/>
    <s v="Japan"/>
    <x v="1"/>
    <x v="0"/>
    <x v="0"/>
    <s v="ORD"/>
    <x v="0"/>
    <n v="11386"/>
    <s v="Long-haul"/>
    <d v="1899-12-30T14:32:05"/>
    <x v="0"/>
    <d v="2025-01-04T00:00:00"/>
    <d v="1899-12-30T16:06:05"/>
    <d v="1899-12-30T04:45:05"/>
    <d v="1899-12-30T01:34:00"/>
    <d v="1899-12-30T01:34:00"/>
    <n v="94"/>
    <s v="Moderate-delay"/>
    <n v="886.9"/>
    <x v="1"/>
    <n v="5"/>
    <s v="Vegetarian"/>
    <n v="172.93"/>
    <n v="57473.921222919802"/>
    <s v="Not Cancelled"/>
    <n v="3.54"/>
    <n v="73968.710000000006"/>
    <n v="56796.19"/>
    <n v="0.76784075320497003"/>
  </r>
  <r>
    <s v="9641736b-77e3-4ddb-9a92-26158abcdd86"/>
    <s v="Ryan Edwards"/>
    <n v="60"/>
    <x v="1"/>
    <s v="F"/>
    <s v="Japan"/>
    <x v="0"/>
    <x v="0"/>
    <x v="0"/>
    <s v="ORD"/>
    <x v="0"/>
    <n v="11386"/>
    <s v="Long-haul"/>
    <d v="1899-12-30T14:32:05"/>
    <x v="0"/>
    <d v="2025-01-08T00:00:00"/>
    <d v="1899-12-30T16:06:05"/>
    <d v="1899-12-30T04:45:05"/>
    <d v="1899-12-30T01:34:00"/>
    <d v="1899-12-30T01:34:00"/>
    <n v="94"/>
    <s v="Moderate-delay"/>
    <n v="121"/>
    <x v="2"/>
    <n v="5"/>
    <s v="No Preference"/>
    <n v="34.93"/>
    <n v="57894.738388092097"/>
    <s v="Not Cancelled"/>
    <n v="3.52"/>
    <n v="74473.69"/>
    <n v="7750.99"/>
    <n v="0.10407688943571884"/>
  </r>
  <r>
    <s v="a091f2de-77f9-470c-a866-b80ff2adfdec"/>
    <s v="Beth Sullivan"/>
    <n v="32"/>
    <x v="2"/>
    <s v="F"/>
    <s v="Japan"/>
    <x v="1"/>
    <x v="0"/>
    <x v="0"/>
    <s v="ORD"/>
    <x v="0"/>
    <n v="11386"/>
    <s v="Long-haul"/>
    <d v="1899-12-30T14:32:05"/>
    <x v="0"/>
    <d v="2025-01-03T00:00:00"/>
    <d v="1899-12-30T16:06:05"/>
    <d v="1899-12-30T04:45:05"/>
    <d v="1899-12-30T01:34:00"/>
    <d v="1899-12-30T01:34:00"/>
    <n v="94"/>
    <s v="Moderate-delay"/>
    <n v="1046.55"/>
    <x v="2"/>
    <n v="3"/>
    <s v="Vegan"/>
    <n v="43.12"/>
    <n v="57481.297398559902"/>
    <s v="Not Cancelled"/>
    <n v="3.4"/>
    <n v="73977.56"/>
    <n v="66987.820000000007"/>
    <n v="0.90551540223819238"/>
  </r>
  <r>
    <s v="97fcb871-04bf-4842-8438-5151f2100cb3"/>
    <s v="Kim Odom"/>
    <n v="67"/>
    <x v="1"/>
    <s v="M"/>
    <s v="Japan"/>
    <x v="1"/>
    <x v="0"/>
    <x v="0"/>
    <s v="ORD"/>
    <x v="0"/>
    <n v="11386"/>
    <s v="Long-haul"/>
    <d v="1899-12-30T14:32:05"/>
    <x v="0"/>
    <d v="2025-01-02T00:00:00"/>
    <d v="1899-12-30T16:06:05"/>
    <d v="1899-12-30T04:45:05"/>
    <d v="1899-12-30T01:34:00"/>
    <d v="1899-12-30T01:34:00"/>
    <n v="94"/>
    <s v="Moderate-delay"/>
    <n v="930.2"/>
    <x v="0"/>
    <n v="5"/>
    <s v="No Preference"/>
    <n v="137.33000000000001"/>
    <n v="58217.1360340022"/>
    <s v="Cancelled"/>
    <n v="3.01"/>
    <n v="74860.56"/>
    <n v="59560.27"/>
    <n v="0.79561614286615001"/>
  </r>
  <r>
    <s v="507d8919-588c-4377-9a7b-99941780af44"/>
    <s v="Shannon Torres"/>
    <n v="60"/>
    <x v="1"/>
    <s v="F"/>
    <s v="Japan"/>
    <x v="0"/>
    <x v="0"/>
    <x v="0"/>
    <s v="ORD"/>
    <x v="0"/>
    <n v="11386"/>
    <s v="Long-haul"/>
    <d v="1899-12-30T14:32:05"/>
    <x v="0"/>
    <d v="2025-01-13T00:00:00"/>
    <d v="1899-12-30T16:06:05"/>
    <d v="1899-12-30T04:45:05"/>
    <d v="1899-12-30T01:34:00"/>
    <d v="1899-12-30T01:34:00"/>
    <n v="94"/>
    <s v="Moderate-delay"/>
    <n v="247"/>
    <x v="0"/>
    <n v="5"/>
    <s v="Gluten-Free"/>
    <n v="22.67"/>
    <n v="57995.721393546402"/>
    <s v="Cancelled"/>
    <n v="3.7"/>
    <n v="74594.87"/>
    <n v="15812.53"/>
    <n v="0.21197878620875674"/>
  </r>
  <r>
    <s v="35b55f80-9f2e-49e2-a91a-bbbcb702176e"/>
    <s v="Kelly Hines"/>
    <n v="28"/>
    <x v="0"/>
    <s v="M"/>
    <s v="Japan"/>
    <x v="1"/>
    <x v="0"/>
    <x v="0"/>
    <s v="ORD"/>
    <x v="0"/>
    <n v="11386"/>
    <s v="Long-haul"/>
    <d v="1899-12-30T14:32:05"/>
    <x v="0"/>
    <d v="2025-01-08T00:00:00"/>
    <d v="1899-12-30T16:06:05"/>
    <d v="1899-12-30T04:45:05"/>
    <d v="1899-12-30T01:34:00"/>
    <d v="1899-12-30T01:34:00"/>
    <n v="94"/>
    <s v="Moderate-delay"/>
    <n v="1223.56"/>
    <x v="0"/>
    <n v="5"/>
    <s v="No Preference"/>
    <n v="32.299999999999997"/>
    <n v="58068.233463222299"/>
    <s v="Not Cancelled"/>
    <n v="3.88"/>
    <n v="74681.88"/>
    <n v="78314.3"/>
    <n v="1.0486385720338052"/>
  </r>
  <r>
    <s v="af4d9e54-413c-46ac-90c9-6e1461de7c74"/>
    <s v="Peter Wilson"/>
    <n v="60"/>
    <x v="1"/>
    <s v="M"/>
    <s v="Japan"/>
    <x v="0"/>
    <x v="0"/>
    <x v="0"/>
    <s v="ORD"/>
    <x v="0"/>
    <n v="11386"/>
    <s v="Long-haul"/>
    <d v="1899-12-30T14:32:05"/>
    <x v="0"/>
    <d v="2025-01-09T00:00:00"/>
    <d v="1899-12-30T16:06:05"/>
    <d v="1899-12-30T04:45:05"/>
    <d v="1899-12-30T01:34:00"/>
    <d v="1899-12-30T01:34:00"/>
    <n v="94"/>
    <s v="Moderate-delay"/>
    <n v="374.73"/>
    <x v="2"/>
    <n v="5"/>
    <s v="No Preference"/>
    <n v="130.65"/>
    <n v="57451.5283987277"/>
    <s v="Not Cancelled"/>
    <n v="3.18"/>
    <n v="73941.83"/>
    <n v="24008.85"/>
    <n v="0.32469915878468247"/>
  </r>
  <r>
    <s v="1d7e2f13-218a-4bc7-8f32-674be1e074b9"/>
    <s v="Vicki Maldonado"/>
    <n v="57"/>
    <x v="3"/>
    <s v="M"/>
    <s v="Japan"/>
    <x v="1"/>
    <x v="0"/>
    <x v="0"/>
    <s v="ORD"/>
    <x v="0"/>
    <n v="11386"/>
    <s v="Long-haul"/>
    <d v="1899-12-30T14:32:05"/>
    <x v="0"/>
    <d v="2025-01-12T00:00:00"/>
    <d v="1899-12-30T16:06:05"/>
    <d v="1899-12-30T04:45:05"/>
    <d v="1899-12-30T01:34:00"/>
    <d v="1899-12-30T01:34:00"/>
    <n v="94"/>
    <s v="Moderate-delay"/>
    <n v="577.98"/>
    <x v="0"/>
    <n v="5"/>
    <s v="No Preference"/>
    <n v="35.04"/>
    <n v="58405.1961532075"/>
    <s v="Not Cancelled"/>
    <n v="4.58"/>
    <n v="75086.240000000005"/>
    <n v="36997.730000000003"/>
    <n v="0.49273648540664711"/>
  </r>
  <r>
    <s v="46df89f7-ed44-484a-b107-ec06b321018a"/>
    <s v="Kristin Johnson"/>
    <n v="35"/>
    <x v="2"/>
    <s v="M"/>
    <s v="Japan"/>
    <x v="1"/>
    <x v="0"/>
    <x v="0"/>
    <s v="ORD"/>
    <x v="0"/>
    <n v="11386"/>
    <s v="Long-haul"/>
    <d v="1899-12-30T14:32:05"/>
    <x v="0"/>
    <d v="2025-01-05T00:00:00"/>
    <d v="1899-12-30T16:06:05"/>
    <d v="1899-12-30T04:45:05"/>
    <d v="1899-12-30T01:34:00"/>
    <d v="1899-12-30T01:34:00"/>
    <n v="94"/>
    <s v="Moderate-delay"/>
    <n v="1146.3900000000001"/>
    <x v="2"/>
    <n v="3"/>
    <s v="Non-Vegetarian"/>
    <n v="85.18"/>
    <n v="57621.735065832298"/>
    <s v="Not Cancelled"/>
    <n v="4.5999999999999996"/>
    <n v="74146.080000000002"/>
    <n v="73386"/>
    <n v="0.98974888490396251"/>
  </r>
  <r>
    <s v="9e4de7f1-fb8b-43d3-aec8-c1518adfb679"/>
    <s v="Chelsea Williams"/>
    <n v="40"/>
    <x v="3"/>
    <s v="M"/>
    <s v="Japan"/>
    <x v="0"/>
    <x v="0"/>
    <x v="0"/>
    <s v="ORD"/>
    <x v="0"/>
    <n v="11386"/>
    <s v="Long-haul"/>
    <d v="1899-12-30T14:32:05"/>
    <x v="0"/>
    <d v="2025-01-07T00:00:00"/>
    <d v="1899-12-30T16:06:05"/>
    <d v="1899-12-30T04:45:05"/>
    <d v="1899-12-30T01:34:00"/>
    <d v="1899-12-30T01:34:00"/>
    <n v="94"/>
    <s v="Moderate-delay"/>
    <n v="565.84"/>
    <x v="1"/>
    <n v="3"/>
    <s v="Vegetarian"/>
    <n v="31.05"/>
    <n v="57925.327131542901"/>
    <s v="Cancelled"/>
    <n v="3.33"/>
    <n v="74510.39"/>
    <n v="36219.97"/>
    <n v="0.48610630007439232"/>
  </r>
  <r>
    <s v="08b54619-3ed1-4fe3-9f01-8223cd0f3c17"/>
    <s v="Elizabeth Mata"/>
    <n v="46"/>
    <x v="3"/>
    <s v="F"/>
    <s v="Japan"/>
    <x v="0"/>
    <x v="0"/>
    <x v="0"/>
    <s v="ORD"/>
    <x v="0"/>
    <n v="11386"/>
    <s v="Long-haul"/>
    <d v="1899-12-30T14:32:05"/>
    <x v="0"/>
    <d v="2025-01-11T00:00:00"/>
    <d v="1899-12-30T16:06:05"/>
    <d v="1899-12-30T04:45:05"/>
    <d v="1899-12-30T01:34:00"/>
    <d v="1899-12-30T01:34:00"/>
    <n v="94"/>
    <s v="Moderate-delay"/>
    <n v="812.39"/>
    <x v="0"/>
    <n v="5"/>
    <s v="Gluten-Free"/>
    <n v="162.31"/>
    <n v="58033.9495335674"/>
    <s v="Cancelled"/>
    <n v="4.58"/>
    <n v="74640.740000000005"/>
    <n v="52025.42"/>
    <n v="0.69701104249502344"/>
  </r>
  <r>
    <s v="224dd407-e753-4298-9474-26db63699390"/>
    <s v="Michael Pace"/>
    <n v="39"/>
    <x v="2"/>
    <s v="M"/>
    <s v="Japan"/>
    <x v="1"/>
    <x v="1"/>
    <x v="1"/>
    <s v="PEK"/>
    <x v="1"/>
    <n v="3448"/>
    <s v="Short-haul "/>
    <d v="1899-12-30T21:02:56"/>
    <x v="1"/>
    <d v="2025-01-07T00:00:00"/>
    <d v="1899-12-30T21:52:56"/>
    <d v="1899-12-30T01:41:56"/>
    <d v="1899-12-30T00:50:00"/>
    <d v="1899-12-30T00:50:00"/>
    <n v="50"/>
    <s v="Moderate-delay"/>
    <n v="1310"/>
    <x v="0"/>
    <n v="3"/>
    <s v="No Preference"/>
    <n v="40.44"/>
    <n v="17990.167669801798"/>
    <s v="Cancelled"/>
    <n v="4.08"/>
    <n v="26588.2"/>
    <n v="83848.09"/>
    <n v="3.1535827923665383"/>
  </r>
  <r>
    <s v="3107a570-8413-4d2c-a9ba-c973388509c0"/>
    <s v="Timothy White"/>
    <n v="20"/>
    <x v="0"/>
    <s v="F"/>
    <s v="Japan"/>
    <x v="1"/>
    <x v="1"/>
    <x v="1"/>
    <s v="PEK"/>
    <x v="1"/>
    <n v="3448"/>
    <s v="Short-haul "/>
    <d v="1899-12-30T21:02:56"/>
    <x v="1"/>
    <d v="2025-01-10T00:00:00"/>
    <d v="1899-12-30T21:52:56"/>
    <d v="1899-12-30T01:41:56"/>
    <d v="1899-12-30T00:50:00"/>
    <d v="1899-12-30T00:50:00"/>
    <n v="50"/>
    <s v="Moderate-delay"/>
    <n v="840.23"/>
    <x v="0"/>
    <n v="5"/>
    <s v="Vegan"/>
    <n v="54.47"/>
    <n v="18234.130810069299"/>
    <s v="Not Cancelled"/>
    <n v="3.84"/>
    <n v="26880.959999999999"/>
    <n v="53785.61"/>
    <n v="2.0008812929300146"/>
  </r>
  <r>
    <s v="a665f704-0e0e-4ab3-9b3e-791a36d335b8"/>
    <s v="Rose Klein"/>
    <n v="46"/>
    <x v="3"/>
    <s v="M"/>
    <s v="Japan"/>
    <x v="1"/>
    <x v="1"/>
    <x v="1"/>
    <s v="PEK"/>
    <x v="1"/>
    <n v="3448"/>
    <s v="Short-haul "/>
    <d v="1899-12-30T21:02:56"/>
    <x v="1"/>
    <d v="2025-01-06T00:00:00"/>
    <d v="1899-12-30T21:52:56"/>
    <d v="1899-12-30T01:41:56"/>
    <d v="1899-12-30T00:50:00"/>
    <d v="1899-12-30T00:50:00"/>
    <n v="50"/>
    <s v="Moderate-delay"/>
    <n v="1124.57"/>
    <x v="2"/>
    <n v="5"/>
    <s v="Vegan"/>
    <n v="142.62"/>
    <n v="18673.545366664799"/>
    <s v="Cancelled"/>
    <n v="4.41"/>
    <n v="27408.25"/>
    <n v="72001"/>
    <n v="2.6269827515437871"/>
  </r>
  <r>
    <s v="d4876768-f54f-4ad4-a692-7f5a6a2f9523"/>
    <s v="Sharon Morton"/>
    <n v="25"/>
    <x v="0"/>
    <s v="F"/>
    <s v="Japan"/>
    <x v="1"/>
    <x v="1"/>
    <x v="1"/>
    <s v="PEK"/>
    <x v="1"/>
    <n v="3448"/>
    <s v="Short-haul "/>
    <d v="1899-12-30T21:02:56"/>
    <x v="1"/>
    <d v="2025-01-10T00:00:00"/>
    <d v="1899-12-30T21:52:56"/>
    <d v="1899-12-30T01:41:56"/>
    <d v="1899-12-30T00:50:00"/>
    <d v="1899-12-30T00:50:00"/>
    <n v="50"/>
    <s v="Moderate-delay"/>
    <n v="1265"/>
    <x v="2"/>
    <n v="5"/>
    <s v="Non-Vegetarian"/>
    <n v="149.97999999999999"/>
    <n v="17980.8292909091"/>
    <s v="Not Cancelled"/>
    <n v="3.46"/>
    <n v="26577"/>
    <n v="80990"/>
    <n v="3.0473717876359259"/>
  </r>
  <r>
    <s v="247e15f1-ee42-4422-8b49-3c311d73fc41"/>
    <s v="Matthew Lopez"/>
    <n v="61"/>
    <x v="1"/>
    <s v="F"/>
    <s v="Japan"/>
    <x v="1"/>
    <x v="1"/>
    <x v="1"/>
    <s v="PEK"/>
    <x v="1"/>
    <n v="3448"/>
    <s v="Short-haul "/>
    <d v="1899-12-30T21:02:56"/>
    <x v="1"/>
    <d v="2025-01-09T00:00:00"/>
    <d v="1899-12-30T21:52:56"/>
    <d v="1899-12-30T01:41:56"/>
    <d v="1899-12-30T00:50:00"/>
    <d v="1899-12-30T00:50:00"/>
    <n v="50"/>
    <s v="Moderate-delay"/>
    <n v="421.88"/>
    <x v="0"/>
    <n v="5"/>
    <s v="No Preference"/>
    <n v="156.69"/>
    <n v="18411.942809097101"/>
    <s v="Not Cancelled"/>
    <n v="4.3899999999999997"/>
    <n v="27094.33"/>
    <n v="27031.66"/>
    <n v="0.99768696993060901"/>
  </r>
  <r>
    <s v="31c50df3-9aa6-4f5e-9de3-b206d77927b0"/>
    <s v="Sarah Reid"/>
    <n v="40"/>
    <x v="3"/>
    <s v="M"/>
    <s v="Japan"/>
    <x v="0"/>
    <x v="1"/>
    <x v="1"/>
    <s v="PEK"/>
    <x v="1"/>
    <n v="3448"/>
    <s v="Short-haul "/>
    <d v="1899-12-30T21:02:56"/>
    <x v="1"/>
    <d v="2025-01-07T00:00:00"/>
    <d v="1899-12-30T21:52:56"/>
    <d v="1899-12-30T01:41:56"/>
    <d v="1899-12-30T00:50:00"/>
    <d v="1899-12-30T00:50:00"/>
    <n v="50"/>
    <s v="Moderate-delay"/>
    <n v="1311.62"/>
    <x v="2"/>
    <n v="3"/>
    <s v="Vegetarian"/>
    <n v="170.52"/>
    <n v="18011.732730983302"/>
    <s v="Not Cancelled"/>
    <n v="4.43"/>
    <n v="26614.080000000002"/>
    <n v="83977.78"/>
    <n v="3.155389177457947"/>
  </r>
  <r>
    <s v="ab7db969-100b-4c1f-b4f8-afe23b20d932"/>
    <s v="Trevor Brown"/>
    <n v="65"/>
    <x v="1"/>
    <s v="M"/>
    <s v="Japan"/>
    <x v="1"/>
    <x v="1"/>
    <x v="1"/>
    <s v="PEK"/>
    <x v="1"/>
    <n v="3448"/>
    <s v="Short-haul "/>
    <d v="1899-12-30T21:02:56"/>
    <x v="1"/>
    <d v="2025-01-09T00:00:00"/>
    <d v="1899-12-30T21:52:56"/>
    <d v="1899-12-30T01:41:56"/>
    <d v="1899-12-30T00:50:00"/>
    <d v="1899-12-30T00:50:00"/>
    <n v="50"/>
    <s v="Moderate-delay"/>
    <n v="697.24"/>
    <x v="2"/>
    <n v="5"/>
    <s v="Non-Vegetarian"/>
    <n v="14.67"/>
    <n v="17968.959251205801"/>
    <s v="Not Cancelled"/>
    <n v="3.43"/>
    <n v="26562.75"/>
    <n v="44626.29"/>
    <n v="1.6800327526329164"/>
  </r>
  <r>
    <s v="7cfd0741-62b6-49a0-afdb-072507d5ccbd"/>
    <s v="Christie Allen"/>
    <n v="67"/>
    <x v="1"/>
    <s v="M"/>
    <s v="Japan"/>
    <x v="0"/>
    <x v="1"/>
    <x v="1"/>
    <s v="PEK"/>
    <x v="1"/>
    <n v="3448"/>
    <s v="Short-haul "/>
    <d v="1899-12-30T21:02:56"/>
    <x v="1"/>
    <d v="2025-01-13T00:00:00"/>
    <d v="1899-12-30T21:52:56"/>
    <d v="1899-12-30T01:41:56"/>
    <d v="1899-12-30T00:50:00"/>
    <d v="1899-12-30T00:50:00"/>
    <n v="50"/>
    <s v="Moderate-delay"/>
    <n v="578.72"/>
    <x v="2"/>
    <n v="5"/>
    <s v="Vegetarian"/>
    <n v="1.63"/>
    <n v="17890.5890655732"/>
    <s v="Not Cancelled"/>
    <n v="4.5999999999999996"/>
    <n v="26468.71"/>
    <n v="37038.410000000003"/>
    <n v="1.399328112325837"/>
  </r>
  <r>
    <s v="0b53549f-832d-4452-a4cc-ec9ad4b951ce"/>
    <s v="Angela Medina"/>
    <n v="22"/>
    <x v="0"/>
    <s v="M"/>
    <s v="Japan"/>
    <x v="1"/>
    <x v="2"/>
    <x v="2"/>
    <s v="ATL"/>
    <x v="2"/>
    <n v="10686"/>
    <s v="Long-haul"/>
    <d v="1899-12-30T09:53:09"/>
    <x v="2"/>
    <d v="2025-01-02T00:00:00"/>
    <d v="1899-12-30T11:21:09"/>
    <d v="1899-12-30T23:13:09"/>
    <d v="1899-12-30T01:28:00"/>
    <d v="1899-12-30T01:28:00"/>
    <n v="88"/>
    <s v="Moderate-delay"/>
    <n v="959.23"/>
    <x v="2"/>
    <n v="5"/>
    <s v="Non-Vegetarian"/>
    <n v="94.44"/>
    <n v="54361.014580885902"/>
    <s v="Cancelled"/>
    <n v="3.88"/>
    <n v="70233.22"/>
    <n v="61409.61"/>
    <n v="0.87436700182620131"/>
  </r>
  <r>
    <s v="74feb355-6a6d-4f77-b6e3-385f4f0e57da"/>
    <s v="Victoria Wagner"/>
    <n v="52"/>
    <x v="3"/>
    <s v="F"/>
    <s v="Japan"/>
    <x v="0"/>
    <x v="2"/>
    <x v="2"/>
    <s v="ATL"/>
    <x v="2"/>
    <n v="10686"/>
    <s v="Long-haul"/>
    <d v="1899-12-30T09:53:09"/>
    <x v="2"/>
    <d v="2025-01-07T00:00:00"/>
    <d v="1899-12-30T11:21:09"/>
    <d v="1899-12-30T23:13:09"/>
    <d v="1899-12-30T01:28:00"/>
    <d v="1899-12-30T01:28:00"/>
    <n v="88"/>
    <s v="Moderate-delay"/>
    <n v="1111.3900000000001"/>
    <x v="1"/>
    <n v="5"/>
    <s v="Non-Vegetarian"/>
    <n v="10.72"/>
    <n v="54500.621845368398"/>
    <s v="Not Cancelled"/>
    <n v="4.8"/>
    <n v="70400.75"/>
    <n v="71131.100000000006"/>
    <n v="1.0103741792523517"/>
  </r>
  <r>
    <s v="f4ab2f8b-2f5d-4cb1-8f40-d7eedd7925cc"/>
    <s v="George Smith"/>
    <n v="63"/>
    <x v="1"/>
    <s v="M"/>
    <s v="Japan"/>
    <x v="1"/>
    <x v="2"/>
    <x v="2"/>
    <s v="ATL"/>
    <x v="2"/>
    <n v="10686"/>
    <s v="Long-haul"/>
    <d v="1899-12-30T09:53:09"/>
    <x v="2"/>
    <d v="2025-01-07T00:00:00"/>
    <d v="1899-12-30T11:21:09"/>
    <d v="1899-12-30T23:13:09"/>
    <d v="1899-12-30T01:28:00"/>
    <d v="1899-12-30T01:28:00"/>
    <n v="88"/>
    <s v="Moderate-delay"/>
    <n v="1318.8"/>
    <x v="0"/>
    <n v="5"/>
    <s v="No Preference"/>
    <n v="132.97999999999999"/>
    <n v="54881.142730320302"/>
    <s v="Not Cancelled"/>
    <n v="3.46"/>
    <n v="70857.37"/>
    <n v="84429.8"/>
    <n v="1.1915457771012388"/>
  </r>
  <r>
    <s v="65e16f90-6d23-4fa7-a1b8-2df581f376f2"/>
    <s v="Kristy Ray"/>
    <n v="51"/>
    <x v="3"/>
    <s v="F"/>
    <s v="Japan"/>
    <x v="1"/>
    <x v="2"/>
    <x v="2"/>
    <s v="ATL"/>
    <x v="2"/>
    <n v="10686"/>
    <s v="Long-haul"/>
    <d v="1899-12-30T09:53:09"/>
    <x v="2"/>
    <d v="2025-01-14T00:00:00"/>
    <d v="1899-12-30T11:21:09"/>
    <d v="1899-12-30T23:13:09"/>
    <d v="1899-12-30T01:28:00"/>
    <d v="1899-12-30T01:28:00"/>
    <n v="88"/>
    <s v="Moderate-delay"/>
    <n v="692.62"/>
    <x v="1"/>
    <n v="5"/>
    <s v="No Preference"/>
    <n v="76.28"/>
    <n v="54689.295936275201"/>
    <s v="Not Cancelled"/>
    <n v="4.83"/>
    <n v="70627.16"/>
    <n v="44342.94"/>
    <n v="0.62784543509890534"/>
  </r>
  <r>
    <s v="c903075f-8a03-49b4-afb9-e32b2c6d05da"/>
    <s v="Betty Santiago"/>
    <n v="64"/>
    <x v="1"/>
    <s v="M"/>
    <s v="Japan"/>
    <x v="1"/>
    <x v="2"/>
    <x v="2"/>
    <s v="ATL"/>
    <x v="2"/>
    <n v="10686"/>
    <s v="Long-haul"/>
    <d v="1899-12-30T09:53:09"/>
    <x v="2"/>
    <d v="2025-01-07T00:00:00"/>
    <d v="1899-12-30T11:21:09"/>
    <d v="1899-12-30T23:13:09"/>
    <d v="1899-12-30T01:28:00"/>
    <d v="1899-12-30T01:28:00"/>
    <n v="88"/>
    <s v="Moderate-delay"/>
    <n v="1013.24"/>
    <x v="0"/>
    <n v="5"/>
    <s v="Gluten-Free"/>
    <n v="197.87"/>
    <n v="54922.839390112204"/>
    <s v="Not Cancelled"/>
    <n v="3.07"/>
    <n v="70907.41"/>
    <n v="64886.93"/>
    <n v="0.91509378215901549"/>
  </r>
  <r>
    <s v="246c0a76-c943-4ebb-9a4a-9372071a91ab"/>
    <s v="Brandon Santos"/>
    <n v="27"/>
    <x v="0"/>
    <s v="F"/>
    <s v="Japan"/>
    <x v="1"/>
    <x v="2"/>
    <x v="2"/>
    <s v="ATL"/>
    <x v="2"/>
    <n v="10686"/>
    <s v="Long-haul"/>
    <d v="1899-12-30T09:53:09"/>
    <x v="2"/>
    <d v="2025-01-09T00:00:00"/>
    <d v="1899-12-30T11:21:09"/>
    <d v="1899-12-30T23:13:09"/>
    <d v="1899-12-30T01:28:00"/>
    <d v="1899-12-30T01:28:00"/>
    <n v="88"/>
    <s v="Moderate-delay"/>
    <n v="1288.7"/>
    <x v="1"/>
    <n v="5"/>
    <s v="Gluten-Free"/>
    <n v="58.17"/>
    <n v="54842.458464584"/>
    <s v="Cancelled"/>
    <n v="4.75"/>
    <n v="70810.95"/>
    <n v="82488.429999999993"/>
    <n v="1.1649106529428004"/>
  </r>
  <r>
    <s v="647eb608-6f88-4bfd-9800-8dc00ed9209d"/>
    <s v="Cheryl Cline"/>
    <n v="49"/>
    <x v="3"/>
    <s v="M"/>
    <s v="Japan"/>
    <x v="0"/>
    <x v="2"/>
    <x v="2"/>
    <s v="ATL"/>
    <x v="2"/>
    <n v="10686"/>
    <s v="Long-haul"/>
    <d v="1899-12-30T09:53:09"/>
    <x v="2"/>
    <d v="2025-01-09T00:00:00"/>
    <d v="1899-12-30T11:21:09"/>
    <d v="1899-12-30T23:13:09"/>
    <d v="1899-12-30T01:28:00"/>
    <d v="1899-12-30T01:28:00"/>
    <n v="88"/>
    <s v="Moderate-delay"/>
    <n v="1303.25"/>
    <x v="1"/>
    <n v="5"/>
    <s v="Gluten-Free"/>
    <n v="43.31"/>
    <n v="54770.245002472002"/>
    <s v="Not Cancelled"/>
    <n v="4.03"/>
    <n v="70724.289999999994"/>
    <n v="83416.66"/>
    <n v="1.1794626711699758"/>
  </r>
  <r>
    <s v="d820360f-7cd5-4da0-b7fe-8d2b329d112a"/>
    <s v="Lori Parks"/>
    <n v="28"/>
    <x v="0"/>
    <s v="M"/>
    <s v="Japan"/>
    <x v="0"/>
    <x v="2"/>
    <x v="2"/>
    <s v="ATL"/>
    <x v="2"/>
    <n v="10686"/>
    <s v="Long-haul"/>
    <d v="1899-12-30T09:53:09"/>
    <x v="2"/>
    <d v="2025-01-08T00:00:00"/>
    <d v="1899-12-30T11:21:09"/>
    <d v="1899-12-30T23:13:09"/>
    <d v="1899-12-30T01:28:00"/>
    <d v="1899-12-30T01:28:00"/>
    <n v="88"/>
    <s v="Moderate-delay"/>
    <n v="631.94000000000005"/>
    <x v="1"/>
    <n v="5"/>
    <s v="No Preference"/>
    <n v="114.42"/>
    <n v="54782.535490663198"/>
    <s v="Cancelled"/>
    <n v="4.9400000000000004"/>
    <n v="70739.039999999994"/>
    <n v="40467.040000000001"/>
    <n v="0.57206091572630902"/>
  </r>
  <r>
    <s v="9c63a816-75b5-45b2-aabd-5084d917cc7b"/>
    <s v="Matthew Hobbs"/>
    <n v="73"/>
    <x v="4"/>
    <s v="M"/>
    <s v="Japan"/>
    <x v="1"/>
    <x v="2"/>
    <x v="2"/>
    <s v="ATL"/>
    <x v="2"/>
    <n v="10686"/>
    <s v="Long-haul"/>
    <d v="1899-12-30T09:53:09"/>
    <x v="2"/>
    <d v="2025-01-01T00:00:00"/>
    <d v="1899-12-30T11:21:09"/>
    <d v="1899-12-30T23:13:09"/>
    <d v="1899-12-30T01:28:00"/>
    <d v="1899-12-30T01:28:00"/>
    <n v="88"/>
    <s v="Moderate-delay"/>
    <n v="249.33"/>
    <x v="2"/>
    <n v="5"/>
    <s v="Vegan"/>
    <n v="193.15"/>
    <n v="54148.977527864197"/>
    <s v="Not Cancelled"/>
    <n v="4.37"/>
    <n v="69978.77"/>
    <n v="15995.75"/>
    <n v="0.22858003934621884"/>
  </r>
  <r>
    <s v="d49cbda6-6b9d-445f-89eb-f3c4ea30cb82"/>
    <s v="Terri Shah"/>
    <n v="46"/>
    <x v="3"/>
    <s v="M"/>
    <s v="Japan"/>
    <x v="0"/>
    <x v="3"/>
    <x v="3"/>
    <s v="PEK"/>
    <x v="3"/>
    <n v="14253"/>
    <s v="Long-haul"/>
    <d v="1899-12-30T17:08:15"/>
    <x v="3"/>
    <d v="2025-01-11T00:00:00"/>
    <d v="1899-12-30T18:32:15"/>
    <d v="1899-12-30T10:22:15"/>
    <d v="1899-12-30T01:24:00"/>
    <d v="1899-12-30T01:24:00"/>
    <n v="126"/>
    <s v="Severe-delay"/>
    <n v="706.22"/>
    <x v="0"/>
    <n v="5"/>
    <s v="Gluten-Free"/>
    <n v="1.81"/>
    <n v="72157.601516741197"/>
    <s v="Not Cancelled"/>
    <n v="3.2"/>
    <n v="91589.119999999995"/>
    <n v="45198.44"/>
    <n v="0.49349136666014481"/>
  </r>
  <r>
    <s v="c745c725-58dc-4daa-8082-de101f667fdc"/>
    <s v="Megan Miller"/>
    <n v="29"/>
    <x v="0"/>
    <s v="F"/>
    <s v="Japan"/>
    <x v="0"/>
    <x v="3"/>
    <x v="3"/>
    <s v="PEK"/>
    <x v="3"/>
    <n v="14253"/>
    <s v="Long-haul"/>
    <d v="1899-12-30T17:08:15"/>
    <x v="3"/>
    <d v="2025-01-06T00:00:00"/>
    <d v="1899-12-30T18:32:15"/>
    <d v="1899-12-30T10:22:15"/>
    <d v="1899-12-30T01:24:00"/>
    <d v="1899-12-30T01:24:00"/>
    <n v="126"/>
    <s v="Severe-delay"/>
    <n v="1470.74"/>
    <x v="2"/>
    <n v="5"/>
    <s v="Vegan"/>
    <n v="74.08"/>
    <n v="72671.181369103899"/>
    <s v="Not Cancelled"/>
    <n v="3.03"/>
    <n v="92205.42"/>
    <n v="94142.18"/>
    <n v="1.0210048389780122"/>
  </r>
  <r>
    <s v="9eced412-789a-4e8a-8e94-9cf4ebc74f24"/>
    <s v="Samantha Allen"/>
    <n v="21"/>
    <x v="0"/>
    <s v="M"/>
    <s v="Japan"/>
    <x v="0"/>
    <x v="3"/>
    <x v="3"/>
    <s v="PEK"/>
    <x v="3"/>
    <n v="14253"/>
    <s v="Long-haul"/>
    <d v="1899-12-30T17:08:15"/>
    <x v="3"/>
    <d v="2025-01-02T00:00:00"/>
    <d v="1899-12-30T18:32:15"/>
    <d v="1899-12-30T10:22:15"/>
    <d v="1899-12-30T01:24:00"/>
    <d v="1899-12-30T01:24:00"/>
    <n v="126"/>
    <s v="Severe-delay"/>
    <n v="723.02"/>
    <x v="2"/>
    <n v="5"/>
    <s v="Gluten-Free"/>
    <n v="171.57"/>
    <n v="72736.144310467003"/>
    <s v="Cancelled"/>
    <n v="4.3099999999999996"/>
    <n v="92283.37"/>
    <n v="46307.59"/>
    <n v="0.50179777786615287"/>
  </r>
  <r>
    <s v="7e5107aa-bd09-411c-a8e1-e8104d92f40e"/>
    <s v="James Green"/>
    <n v="24"/>
    <x v="0"/>
    <s v="M"/>
    <s v="Japan"/>
    <x v="0"/>
    <x v="3"/>
    <x v="3"/>
    <s v="PEK"/>
    <x v="3"/>
    <n v="14253"/>
    <s v="Long-haul"/>
    <d v="1899-12-30T17:08:15"/>
    <x v="3"/>
    <d v="2025-01-13T00:00:00"/>
    <d v="1899-12-30T18:32:15"/>
    <d v="1899-12-30T10:22:15"/>
    <d v="1899-12-30T01:24:00"/>
    <d v="1899-12-30T01:24:00"/>
    <n v="126"/>
    <s v="Severe-delay"/>
    <n v="145.93"/>
    <x v="1"/>
    <n v="5"/>
    <s v="Vegetarian"/>
    <n v="39.4"/>
    <n v="72278.868033194303"/>
    <s v="Cancelled"/>
    <n v="4.47"/>
    <n v="91734.64"/>
    <n v="9347.4"/>
    <n v="0.10189607764308008"/>
  </r>
  <r>
    <s v="894f1c65-57ce-496f-9245-b09975e3a9f6"/>
    <s v="Patricia Rodriguez"/>
    <n v="62"/>
    <x v="1"/>
    <s v="M"/>
    <s v="Japan"/>
    <x v="0"/>
    <x v="4"/>
    <x v="4"/>
    <s v="BKK"/>
    <x v="4"/>
    <n v="7728"/>
    <s v="Moderate-haul"/>
    <d v="1899-12-30T05:32:22"/>
    <x v="4"/>
    <d v="2025-01-11T00:00:00"/>
    <d v="1899-12-30T06:10:22"/>
    <d v="1899-12-30T14:45:22"/>
    <d v="1899-12-30T00:38:00"/>
    <d v="1899-12-30T00:38:00"/>
    <n v="38"/>
    <s v="Moderate-delay"/>
    <n v="1195.5"/>
    <x v="1"/>
    <n v="5"/>
    <s v="Gluten-Free"/>
    <n v="147.46"/>
    <n v="39209.183088158097"/>
    <s v="Not Cancelled"/>
    <n v="4.28"/>
    <n v="52051.02"/>
    <n v="76541.490000000005"/>
    <n v="1.4705089352715857"/>
  </r>
  <r>
    <s v="75605161-10b4-4699-871c-0251cd259c9f"/>
    <s v="Alyssa Mosley"/>
    <n v="64"/>
    <x v="1"/>
    <s v="F"/>
    <s v="Japan"/>
    <x v="0"/>
    <x v="4"/>
    <x v="4"/>
    <s v="BKK"/>
    <x v="4"/>
    <n v="7728"/>
    <s v="Moderate-haul"/>
    <d v="1899-12-30T05:32:22"/>
    <x v="4"/>
    <d v="2025-01-04T00:00:00"/>
    <d v="1899-12-30T06:10:22"/>
    <d v="1899-12-30T14:45:22"/>
    <d v="1899-12-30T00:38:00"/>
    <d v="1899-12-30T00:38:00"/>
    <n v="38"/>
    <s v="Moderate-delay"/>
    <n v="63.81"/>
    <x v="0"/>
    <n v="5"/>
    <s v="No Preference"/>
    <n v="103.42"/>
    <n v="39561.589592851997"/>
    <s v="Not Cancelled"/>
    <n v="3.71"/>
    <n v="52473.91"/>
    <n v="4104.5200000000004"/>
    <n v="7.8220205050471753E-2"/>
  </r>
  <r>
    <s v="0cd6ea9a-5596-44b6-9793-5a6f54244147"/>
    <s v="Joshua Allen"/>
    <n v="62"/>
    <x v="1"/>
    <s v="F"/>
    <s v="Japan"/>
    <x v="0"/>
    <x v="4"/>
    <x v="4"/>
    <s v="BKK"/>
    <x v="4"/>
    <n v="7728"/>
    <s v="Moderate-haul"/>
    <d v="1899-12-30T05:32:22"/>
    <x v="4"/>
    <d v="2025-01-07T00:00:00"/>
    <d v="1899-12-30T06:10:22"/>
    <d v="1899-12-30T14:45:22"/>
    <d v="1899-12-30T00:38:00"/>
    <d v="1899-12-30T00:38:00"/>
    <n v="38"/>
    <s v="Moderate-delay"/>
    <n v="343.86"/>
    <x v="1"/>
    <n v="5"/>
    <s v="Vegetarian"/>
    <n v="4.51"/>
    <n v="39746.375936248398"/>
    <s v="Not Cancelled"/>
    <n v="4"/>
    <n v="52695.65"/>
    <n v="22007.94"/>
    <n v="0.41764244297204794"/>
  </r>
  <r>
    <s v="c17f93bb-199f-4f01-9c82-3e38173a8524"/>
    <s v="Marie Reilly"/>
    <n v="43"/>
    <x v="3"/>
    <s v="F"/>
    <s v="Japan"/>
    <x v="1"/>
    <x v="4"/>
    <x v="4"/>
    <s v="BKK"/>
    <x v="4"/>
    <n v="7728"/>
    <s v="Moderate-haul"/>
    <d v="1899-12-30T05:32:22"/>
    <x v="4"/>
    <d v="2025-01-15T00:00:00"/>
    <d v="1899-12-30T06:10:22"/>
    <d v="1899-12-30T14:45:22"/>
    <d v="1899-12-30T00:38:00"/>
    <d v="1899-12-30T00:38:00"/>
    <n v="38"/>
    <s v="Moderate-delay"/>
    <n v="762.8"/>
    <x v="1"/>
    <n v="5"/>
    <s v="No Preference"/>
    <n v="102.22"/>
    <n v="39746.713279761403"/>
    <s v="Cancelled"/>
    <n v="4.01"/>
    <n v="52696.06"/>
    <n v="48839.64"/>
    <n v="0.92681767858925324"/>
  </r>
  <r>
    <s v="682e2143-0705-41bb-9fe1-531416a16072"/>
    <s v="Maria Wolf"/>
    <n v="22"/>
    <x v="0"/>
    <s v="M"/>
    <s v="Japan"/>
    <x v="0"/>
    <x v="4"/>
    <x v="4"/>
    <s v="BKK"/>
    <x v="4"/>
    <n v="7728"/>
    <s v="Moderate-haul"/>
    <d v="1899-12-30T05:32:22"/>
    <x v="4"/>
    <d v="2025-01-08T00:00:00"/>
    <d v="1899-12-30T06:10:22"/>
    <d v="1899-12-30T14:45:22"/>
    <d v="1899-12-30T00:38:00"/>
    <d v="1899-12-30T00:38:00"/>
    <n v="38"/>
    <s v="Moderate-delay"/>
    <n v="536.25"/>
    <x v="1"/>
    <n v="5"/>
    <s v="Vegetarian"/>
    <n v="109.45"/>
    <n v="39144.563375893398"/>
    <s v="Cancelled"/>
    <n v="3.13"/>
    <n v="51973.48"/>
    <n v="34341.89"/>
    <n v="0.6607579480919884"/>
  </r>
  <r>
    <s v="2cf2d443-0c88-43b7-9eac-79fc5ade83fd"/>
    <s v="Denise Weaver"/>
    <n v="29"/>
    <x v="0"/>
    <s v="F"/>
    <s v="Japan"/>
    <x v="0"/>
    <x v="4"/>
    <x v="4"/>
    <s v="BKK"/>
    <x v="4"/>
    <n v="7728"/>
    <s v="Moderate-haul"/>
    <d v="1899-12-30T05:32:22"/>
    <x v="4"/>
    <d v="2025-01-11T00:00:00"/>
    <d v="1899-12-30T06:10:22"/>
    <d v="1899-12-30T14:45:22"/>
    <d v="1899-12-30T00:38:00"/>
    <d v="1899-12-30T00:38:00"/>
    <n v="38"/>
    <s v="Moderate-delay"/>
    <n v="323.98"/>
    <x v="0"/>
    <n v="5"/>
    <s v="Vegetarian"/>
    <n v="85.81"/>
    <n v="40116.856594704499"/>
    <s v="Not Cancelled"/>
    <n v="3.89"/>
    <n v="53140.23"/>
    <n v="20751.88"/>
    <n v="0.39051167072479737"/>
  </r>
  <r>
    <s v="3362ecf8-30dd-4ead-9cea-241c12caa247"/>
    <s v="Angelica Burnett"/>
    <n v="41"/>
    <x v="3"/>
    <s v="F"/>
    <s v="Japan"/>
    <x v="0"/>
    <x v="4"/>
    <x v="4"/>
    <s v="BKK"/>
    <x v="4"/>
    <n v="7728"/>
    <s v="Moderate-haul"/>
    <d v="1899-12-30T05:32:22"/>
    <x v="4"/>
    <d v="2025-01-01T00:00:00"/>
    <d v="1899-12-30T06:10:22"/>
    <d v="1899-12-30T14:45:22"/>
    <d v="1899-12-30T00:38:00"/>
    <d v="1899-12-30T00:38:00"/>
    <n v="38"/>
    <s v="Moderate-delay"/>
    <n v="926.4"/>
    <x v="1"/>
    <n v="5"/>
    <s v="No Preference"/>
    <n v="38.44"/>
    <n v="39578.3765670953"/>
    <s v="Cancelled"/>
    <n v="3.29"/>
    <n v="52494.05"/>
    <n v="59297.29"/>
    <n v="1.1296002118335315"/>
  </r>
  <r>
    <s v="3f930f8b-29df-480c-9a8d-f5677fa7cdec"/>
    <s v="Nancy Bates"/>
    <n v="75"/>
    <x v="4"/>
    <s v="M"/>
    <s v="Japan"/>
    <x v="1"/>
    <x v="4"/>
    <x v="4"/>
    <s v="BKK"/>
    <x v="4"/>
    <n v="7728"/>
    <s v="Moderate-haul"/>
    <d v="1899-12-30T05:32:22"/>
    <x v="4"/>
    <d v="2025-01-05T00:00:00"/>
    <d v="1899-12-30T06:10:22"/>
    <d v="1899-12-30T14:45:22"/>
    <d v="1899-12-30T00:38:00"/>
    <d v="1899-12-30T00:38:00"/>
    <n v="38"/>
    <s v="Moderate-delay"/>
    <n v="1408.58"/>
    <x v="1"/>
    <n v="5"/>
    <s v="Gluten-Free"/>
    <n v="130.54"/>
    <n v="39902.934002912101"/>
    <s v="Not Cancelled"/>
    <n v="3.12"/>
    <n v="52883.519999999997"/>
    <n v="90175.23"/>
    <n v="1.7051669404759744"/>
  </r>
  <r>
    <s v="2247b433-d8e0-42bb-a1bc-d3937d46e300"/>
    <s v="Victoria Walker"/>
    <n v="49"/>
    <x v="3"/>
    <s v="M"/>
    <s v="Japan"/>
    <x v="1"/>
    <x v="4"/>
    <x v="4"/>
    <s v="BKK"/>
    <x v="4"/>
    <n v="7728"/>
    <s v="Moderate-haul"/>
    <d v="1899-12-30T05:32:22"/>
    <x v="4"/>
    <d v="2025-01-07T00:00:00"/>
    <d v="1899-12-30T06:10:22"/>
    <d v="1899-12-30T14:45:22"/>
    <d v="1899-12-30T00:38:00"/>
    <d v="1899-12-30T00:38:00"/>
    <n v="38"/>
    <s v="Moderate-delay"/>
    <n v="101.89"/>
    <x v="2"/>
    <n v="5"/>
    <s v="Vegetarian"/>
    <n v="45.2"/>
    <n v="39497.384204015099"/>
    <s v="Cancelled"/>
    <n v="3.22"/>
    <n v="52396.86"/>
    <n v="6530"/>
    <n v="0.12462578864458672"/>
  </r>
  <r>
    <s v="918af722-3997-4d37-8a59-ae5960f3f84e"/>
    <s v="Breanna Nelson"/>
    <n v="62"/>
    <x v="1"/>
    <s v="F"/>
    <s v="Japan"/>
    <x v="1"/>
    <x v="5"/>
    <x v="2"/>
    <s v="DXB"/>
    <x v="5"/>
    <n v="2357"/>
    <s v="Short-haul "/>
    <d v="1899-12-30T16:35:37"/>
    <x v="5"/>
    <d v="2025-01-06T00:00:00"/>
    <d v="1899-12-30T18:24:37"/>
    <d v="1899-12-30T21:01:37"/>
    <d v="1899-12-30T01:49:00"/>
    <d v="1899-12-30T01:49:00"/>
    <n v="109"/>
    <s v="Moderate-delay"/>
    <n v="1145.4100000000001"/>
    <x v="1"/>
    <n v="5"/>
    <s v="No Preference"/>
    <n v="190.59"/>
    <n v="12923.015172445001"/>
    <s v="Not Cancelled"/>
    <n v="4.38"/>
    <n v="20507.62"/>
    <n v="73344.36"/>
    <n v="3.5764442680330535"/>
  </r>
  <r>
    <s v="affc458a-836d-4141-8396-838be338ddb8"/>
    <s v="Marcus Moore"/>
    <n v="30"/>
    <x v="2"/>
    <s v="M"/>
    <s v="Japan"/>
    <x v="1"/>
    <x v="5"/>
    <x v="2"/>
    <s v="DXB"/>
    <x v="5"/>
    <n v="2357"/>
    <s v="Short-haul "/>
    <d v="1899-12-30T16:35:37"/>
    <x v="5"/>
    <d v="2025-01-04T00:00:00"/>
    <d v="1899-12-30T18:24:37"/>
    <d v="1899-12-30T21:01:37"/>
    <d v="1899-12-30T01:49:00"/>
    <d v="1899-12-30T01:49:00"/>
    <n v="109"/>
    <s v="Moderate-delay"/>
    <n v="1054.82"/>
    <x v="0"/>
    <n v="3"/>
    <s v="Vegan"/>
    <n v="20.84"/>
    <n v="13255.026230973501"/>
    <s v="Cancelled"/>
    <n v="3.9"/>
    <n v="20906.03"/>
    <n v="67512.649999999994"/>
    <n v="3.2293386166574907"/>
  </r>
  <r>
    <s v="a75e9ef8-e97b-4496-990f-1db3740604a8"/>
    <s v="Victoria Phelps"/>
    <n v="31"/>
    <x v="2"/>
    <s v="M"/>
    <s v="Japan"/>
    <x v="1"/>
    <x v="5"/>
    <x v="2"/>
    <s v="DXB"/>
    <x v="5"/>
    <n v="2357"/>
    <s v="Short-haul "/>
    <d v="1899-12-30T16:35:37"/>
    <x v="5"/>
    <d v="2025-01-06T00:00:00"/>
    <d v="1899-12-30T18:24:37"/>
    <d v="1899-12-30T21:01:37"/>
    <d v="1899-12-30T01:49:00"/>
    <d v="1899-12-30T01:49:00"/>
    <n v="109"/>
    <s v="Moderate-delay"/>
    <n v="394.5"/>
    <x v="2"/>
    <n v="3"/>
    <s v="No Preference"/>
    <n v="169.54"/>
    <n v="13154.6109792551"/>
    <s v="Not Cancelled"/>
    <n v="3.74"/>
    <n v="20785.53"/>
    <n v="25281.91"/>
    <n v="1.2163226051969809"/>
  </r>
  <r>
    <s v="ac4d98e5-edec-4ca7-9690-b90e0b87cd9d"/>
    <s v="Mary Cox"/>
    <n v="32"/>
    <x v="2"/>
    <s v="M"/>
    <s v="Japan"/>
    <x v="0"/>
    <x v="5"/>
    <x v="2"/>
    <s v="DXB"/>
    <x v="5"/>
    <n v="2357"/>
    <s v="Short-haul "/>
    <d v="1899-12-30T16:35:37"/>
    <x v="5"/>
    <d v="2025-01-08T00:00:00"/>
    <d v="1899-12-30T18:24:37"/>
    <d v="1899-12-30T21:01:37"/>
    <d v="1899-12-30T01:49:00"/>
    <d v="1899-12-30T01:49:00"/>
    <n v="109"/>
    <s v="Moderate-delay"/>
    <n v="201.03"/>
    <x v="1"/>
    <n v="3"/>
    <s v="No Preference"/>
    <n v="192.11"/>
    <n v="12709.6043471757"/>
    <s v="Not Cancelled"/>
    <n v="3.66"/>
    <n v="20251.53"/>
    <n v="12904.34"/>
    <n v="0.63720321378187228"/>
  </r>
  <r>
    <s v="2f27c8fa-5ac0-457a-be36-2d5504aa70af"/>
    <s v="Joshua Hays"/>
    <n v="58"/>
    <x v="3"/>
    <s v="F"/>
    <s v="Japan"/>
    <x v="0"/>
    <x v="5"/>
    <x v="2"/>
    <s v="DXB"/>
    <x v="5"/>
    <n v="2357"/>
    <s v="Short-haul "/>
    <d v="1899-12-30T16:35:37"/>
    <x v="5"/>
    <d v="2025-01-01T00:00:00"/>
    <d v="1899-12-30T18:24:37"/>
    <d v="1899-12-30T21:01:37"/>
    <d v="1899-12-30T01:49:00"/>
    <d v="1899-12-30T01:49:00"/>
    <n v="109"/>
    <s v="Moderate-delay"/>
    <n v="1118.1300000000001"/>
    <x v="0"/>
    <n v="5"/>
    <s v="Vegan"/>
    <n v="50.11"/>
    <n v="12412.632344403901"/>
    <s v="Cancelled"/>
    <n v="3.05"/>
    <n v="19895.16"/>
    <n v="71570.34"/>
    <n v="3.5973744367976934"/>
  </r>
  <r>
    <s v="f91e5e0a-dfc7-4137-9535-53b7dc22c5e4"/>
    <s v="David Cobb"/>
    <n v="32"/>
    <x v="2"/>
    <s v="M"/>
    <s v="Japan"/>
    <x v="1"/>
    <x v="5"/>
    <x v="2"/>
    <s v="DXB"/>
    <x v="5"/>
    <n v="2357"/>
    <s v="Short-haul "/>
    <d v="1899-12-30T16:35:37"/>
    <x v="5"/>
    <d v="2025-01-15T00:00:00"/>
    <d v="1899-12-30T18:24:37"/>
    <d v="1899-12-30T21:01:37"/>
    <d v="1899-12-30T01:49:00"/>
    <d v="1899-12-30T01:49:00"/>
    <n v="109"/>
    <s v="Moderate-delay"/>
    <n v="530.38"/>
    <x v="2"/>
    <n v="3"/>
    <s v="Vegetarian"/>
    <n v="168.78"/>
    <n v="12521.155245551899"/>
    <s v="Cancelled"/>
    <n v="3.36"/>
    <n v="20025.39"/>
    <n v="33978.080000000002"/>
    <n v="1.696749975905588"/>
  </r>
  <r>
    <s v="51838660-c0ea-4f5e-9075-ee73d482c9d4"/>
    <s v="Shirley Buck"/>
    <n v="69"/>
    <x v="1"/>
    <s v="F"/>
    <s v="Japan"/>
    <x v="1"/>
    <x v="5"/>
    <x v="2"/>
    <s v="DXB"/>
    <x v="5"/>
    <n v="2357"/>
    <s v="Short-haul "/>
    <d v="1899-12-30T16:35:37"/>
    <x v="5"/>
    <d v="2025-01-01T00:00:00"/>
    <d v="1899-12-30T18:24:37"/>
    <d v="1899-12-30T21:01:37"/>
    <d v="1899-12-30T01:49:00"/>
    <d v="1899-12-30T01:49:00"/>
    <n v="109"/>
    <s v="Moderate-delay"/>
    <n v="1175.26"/>
    <x v="1"/>
    <n v="5"/>
    <s v="Vegetarian"/>
    <n v="189.33"/>
    <n v="13031.9951048361"/>
    <s v="Cancelled"/>
    <n v="3.7"/>
    <n v="20638.39"/>
    <n v="75254.509999999995"/>
    <n v="3.6463362694473744"/>
  </r>
  <r>
    <s v="a8c12150-d496-496a-8d45-d6505fdc75bd"/>
    <s v="Brittany Reed"/>
    <n v="72"/>
    <x v="4"/>
    <s v="F"/>
    <s v="Japan"/>
    <x v="1"/>
    <x v="5"/>
    <x v="2"/>
    <s v="DXB"/>
    <x v="5"/>
    <n v="2357"/>
    <s v="Short-haul "/>
    <d v="1899-12-30T16:35:37"/>
    <x v="5"/>
    <d v="2025-01-15T00:00:00"/>
    <d v="1899-12-30T18:24:37"/>
    <d v="1899-12-30T21:01:37"/>
    <d v="1899-12-30T01:49:00"/>
    <d v="1899-12-30T01:49:00"/>
    <n v="109"/>
    <s v="Moderate-delay"/>
    <n v="545.55999999999995"/>
    <x v="1"/>
    <n v="5"/>
    <s v="No Preference"/>
    <n v="32.81"/>
    <n v="12402.8847029562"/>
    <s v="Cancelled"/>
    <n v="4.43"/>
    <n v="19883.46"/>
    <n v="34922.400000000001"/>
    <n v="1.7563542763683988"/>
  </r>
  <r>
    <s v="daa8e846-1df3-45bb-9eec-0c9e6e2b20f2"/>
    <s v="Ann Rose"/>
    <n v="50"/>
    <x v="3"/>
    <s v="M"/>
    <s v="Japan"/>
    <x v="0"/>
    <x v="5"/>
    <x v="2"/>
    <s v="DXB"/>
    <x v="5"/>
    <n v="2357"/>
    <s v="Short-haul "/>
    <d v="1899-12-30T16:35:37"/>
    <x v="5"/>
    <d v="2025-01-10T00:00:00"/>
    <d v="1899-12-30T18:24:37"/>
    <d v="1899-12-30T21:01:37"/>
    <d v="1899-12-30T01:49:00"/>
    <d v="1899-12-30T01:49:00"/>
    <n v="109"/>
    <s v="Moderate-delay"/>
    <n v="53.94"/>
    <x v="2"/>
    <n v="5"/>
    <s v="Vegan"/>
    <n v="64.77"/>
    <n v="12688.8985649521"/>
    <s v="Cancelled"/>
    <n v="3.8"/>
    <n v="20226.68"/>
    <n v="3465.11"/>
    <n v="0.1713138290614179"/>
  </r>
  <r>
    <s v="d2decfad-ae4e-4db8-bf37-bd7050466c51"/>
    <s v="Russell Lane"/>
    <n v="34"/>
    <x v="2"/>
    <s v="F"/>
    <s v="Japan"/>
    <x v="0"/>
    <x v="6"/>
    <x v="5"/>
    <s v="DEN"/>
    <x v="6"/>
    <n v="11198"/>
    <s v="Long-haul"/>
    <d v="1899-12-30T06:48:26"/>
    <x v="6"/>
    <d v="2025-01-09T00:00:00"/>
    <d v="1899-12-30T07:27:26"/>
    <d v="1899-12-30T19:53:26"/>
    <d v="1899-12-30T00:39:00"/>
    <d v="1899-12-30T00:39:00"/>
    <n v="39"/>
    <s v="Moderate-delay"/>
    <n v="694.6"/>
    <x v="2"/>
    <n v="3"/>
    <s v="Vegan"/>
    <n v="16.2"/>
    <n v="57051.690528325002"/>
    <s v="Cancelled"/>
    <n v="3.33"/>
    <n v="73462.03"/>
    <n v="44457.64"/>
    <n v="0.60517848472197133"/>
  </r>
  <r>
    <s v="999e253d-14f7-461f-adfc-b52099beef36"/>
    <s v="James Gilmore"/>
    <n v="32"/>
    <x v="2"/>
    <s v="F"/>
    <s v="Japan"/>
    <x v="0"/>
    <x v="6"/>
    <x v="5"/>
    <s v="DEN"/>
    <x v="6"/>
    <n v="11198"/>
    <s v="Long-haul"/>
    <d v="1899-12-30T06:48:26"/>
    <x v="6"/>
    <d v="2025-01-03T00:00:00"/>
    <d v="1899-12-30T07:27:26"/>
    <d v="1899-12-30T19:53:26"/>
    <d v="1899-12-30T00:39:00"/>
    <d v="1899-12-30T00:39:00"/>
    <n v="39"/>
    <s v="Moderate-delay"/>
    <n v="370.85"/>
    <x v="0"/>
    <n v="3"/>
    <s v="Vegan"/>
    <n v="32.03"/>
    <n v="56632.270609238098"/>
    <s v="Not Cancelled"/>
    <n v="4.2300000000000004"/>
    <n v="72958.720000000001"/>
    <n v="23740.81"/>
    <n v="0.32540058268566119"/>
  </r>
  <r>
    <s v="e223ee06-6304-4665-9f26-c2ab54a63276"/>
    <s v="Jessica Dawson"/>
    <n v="48"/>
    <x v="3"/>
    <s v="M"/>
    <s v="Japan"/>
    <x v="0"/>
    <x v="6"/>
    <x v="5"/>
    <s v="DEN"/>
    <x v="6"/>
    <n v="11198"/>
    <s v="Long-haul"/>
    <d v="1899-12-30T06:48:26"/>
    <x v="6"/>
    <d v="2025-01-04T00:00:00"/>
    <d v="1899-12-30T07:27:26"/>
    <d v="1899-12-30T19:53:26"/>
    <d v="1899-12-30T00:39:00"/>
    <d v="1899-12-30T00:39:00"/>
    <n v="39"/>
    <s v="Moderate-delay"/>
    <n v="101.43"/>
    <x v="2"/>
    <n v="5"/>
    <s v="No Preference"/>
    <n v="113.38"/>
    <n v="56992.851538680901"/>
    <s v="Not Cancelled"/>
    <n v="4.97"/>
    <n v="73391.42"/>
    <n v="6514.2"/>
    <n v="8.8759694253088439E-2"/>
  </r>
  <r>
    <s v="ff324ad2-7f8f-47e4-a0fa-f28d6edb590d"/>
    <s v="Patricia Mcgee"/>
    <n v="38"/>
    <x v="2"/>
    <s v="F"/>
    <s v="Japan"/>
    <x v="1"/>
    <x v="6"/>
    <x v="5"/>
    <s v="DEN"/>
    <x v="6"/>
    <n v="11198"/>
    <s v="Long-haul"/>
    <d v="1899-12-30T06:48:26"/>
    <x v="6"/>
    <d v="2025-01-10T00:00:00"/>
    <d v="1899-12-30T07:27:26"/>
    <d v="1899-12-30T19:53:26"/>
    <d v="1899-12-30T00:39:00"/>
    <d v="1899-12-30T00:39:00"/>
    <n v="39"/>
    <s v="Moderate-delay"/>
    <n v="1184.9100000000001"/>
    <x v="2"/>
    <n v="3"/>
    <s v="Gluten-Free"/>
    <n v="162.86000000000001"/>
    <n v="57433.700958394802"/>
    <s v="Not Cancelled"/>
    <n v="4.08"/>
    <n v="73920.44"/>
    <n v="75866.81"/>
    <n v="1.0263306062572137"/>
  </r>
  <r>
    <s v="125e60b3-feb9-4a98-99e8-cbfb0efb56a3"/>
    <s v="Jeffrey Turner"/>
    <n v="66"/>
    <x v="1"/>
    <s v="F"/>
    <s v="Japan"/>
    <x v="1"/>
    <x v="6"/>
    <x v="5"/>
    <s v="DEN"/>
    <x v="6"/>
    <n v="11198"/>
    <s v="Long-haul"/>
    <d v="1899-12-30T06:48:26"/>
    <x v="6"/>
    <d v="2025-01-13T00:00:00"/>
    <d v="1899-12-30T07:27:26"/>
    <d v="1899-12-30T19:53:26"/>
    <d v="1899-12-30T00:39:00"/>
    <d v="1899-12-30T00:39:00"/>
    <n v="39"/>
    <s v="Moderate-delay"/>
    <n v="467.12"/>
    <x v="2"/>
    <n v="5"/>
    <s v="Vegetarian"/>
    <n v="186.65"/>
    <n v="56732.324050199597"/>
    <s v="Not Cancelled"/>
    <n v="4.3600000000000003"/>
    <n v="73078.789999999994"/>
    <n v="29933.01"/>
    <n v="0.40959914634601913"/>
  </r>
  <r>
    <s v="2a002e61-7314-4fd9-aacb-33cf59a0662d"/>
    <s v="Devin White"/>
    <n v="70"/>
    <x v="4"/>
    <s v="M"/>
    <s v="Japan"/>
    <x v="0"/>
    <x v="7"/>
    <x v="6"/>
    <s v="PVG"/>
    <x v="7"/>
    <n v="5057"/>
    <s v="Moderate-haul"/>
    <d v="1899-12-30T14:34:04"/>
    <x v="7"/>
    <d v="2025-01-04T00:00:00"/>
    <d v="1899-12-30T14:38:04"/>
    <d v="1899-12-30T20:15:04"/>
    <d v="1899-12-30T00:04:00"/>
    <d v="1899-12-30T00:04:00"/>
    <n v="4"/>
    <s v="On-time"/>
    <n v="1160.52"/>
    <x v="2"/>
    <n v="5"/>
    <s v="Vegetarian"/>
    <n v="14.74"/>
    <n v="25795.8967415181"/>
    <s v="Not Cancelled"/>
    <n v="3.73"/>
    <n v="35955.08"/>
    <n v="74276.23"/>
    <n v="2.0658062782783406"/>
  </r>
  <r>
    <s v="48465ad2-946a-404d-8336-81a9bcfdec17"/>
    <s v="Amanda Hayes"/>
    <n v="33"/>
    <x v="2"/>
    <s v="M"/>
    <s v="Japan"/>
    <x v="1"/>
    <x v="7"/>
    <x v="6"/>
    <s v="PVG"/>
    <x v="7"/>
    <n v="5057"/>
    <s v="Moderate-haul"/>
    <d v="1899-12-30T14:34:04"/>
    <x v="7"/>
    <d v="2025-01-11T00:00:00"/>
    <d v="1899-12-30T14:38:04"/>
    <d v="1899-12-30T20:15:04"/>
    <d v="1899-12-30T00:04:00"/>
    <d v="1899-12-30T00:04:00"/>
    <n v="4"/>
    <s v="On-time"/>
    <n v="291"/>
    <x v="2"/>
    <n v="3"/>
    <s v="No Preference"/>
    <n v="165.36"/>
    <n v="26708.1212944576"/>
    <s v="Cancelled"/>
    <n v="4.76"/>
    <n v="37049.75"/>
    <n v="18657.07"/>
    <n v="0.50356804027017721"/>
  </r>
  <r>
    <s v="c29ecd77-426a-4929-ac19-3571bdfa8871"/>
    <s v="Ralph Harrell Jr."/>
    <n v="29"/>
    <x v="0"/>
    <s v="F"/>
    <s v="Japan"/>
    <x v="1"/>
    <x v="7"/>
    <x v="6"/>
    <s v="PVG"/>
    <x v="7"/>
    <n v="5057"/>
    <s v="Moderate-haul"/>
    <d v="1899-12-30T14:34:04"/>
    <x v="7"/>
    <d v="2025-01-12T00:00:00"/>
    <d v="1899-12-30T14:38:04"/>
    <d v="1899-12-30T20:15:04"/>
    <d v="1899-12-30T00:04:00"/>
    <d v="1899-12-30T00:04:00"/>
    <n v="4"/>
    <s v="On-time"/>
    <n v="417.71"/>
    <x v="1"/>
    <n v="5"/>
    <s v="Gluten-Free"/>
    <n v="28.78"/>
    <n v="26573.240938255702"/>
    <s v="Cancelled"/>
    <n v="3.62"/>
    <n v="36887.89"/>
    <n v="26739.200000000001"/>
    <n v="0.72487745978422735"/>
  </r>
  <r>
    <s v="d76d048b-4a62-47b7-928a-49996545c804"/>
    <s v="Kirsten Miller"/>
    <n v="70"/>
    <x v="4"/>
    <s v="F"/>
    <s v="Japan"/>
    <x v="0"/>
    <x v="7"/>
    <x v="6"/>
    <s v="PVG"/>
    <x v="7"/>
    <n v="5057"/>
    <s v="Moderate-haul"/>
    <d v="1899-12-30T14:34:04"/>
    <x v="7"/>
    <d v="2025-01-11T00:00:00"/>
    <d v="1899-12-30T14:38:04"/>
    <d v="1899-12-30T20:15:04"/>
    <d v="1899-12-30T00:04:00"/>
    <d v="1899-12-30T00:04:00"/>
    <n v="4"/>
    <s v="On-time"/>
    <n v="470.13"/>
    <x v="0"/>
    <n v="5"/>
    <s v="Vegan"/>
    <n v="60.57"/>
    <n v="26063.704474698199"/>
    <s v="Cancelled"/>
    <n v="3.96"/>
    <n v="36276.449999999997"/>
    <n v="30100.43"/>
    <n v="0.82975125735842403"/>
  </r>
  <r>
    <s v="7d98fca3-4dad-4ee7-b6a2-e14c6996df3f"/>
    <s v="Phillip Smith"/>
    <n v="28"/>
    <x v="0"/>
    <s v="F"/>
    <s v="Japan"/>
    <x v="0"/>
    <x v="7"/>
    <x v="6"/>
    <s v="PVG"/>
    <x v="7"/>
    <n v="5057"/>
    <s v="Moderate-haul"/>
    <d v="1899-12-30T14:34:04"/>
    <x v="7"/>
    <d v="2025-01-09T00:00:00"/>
    <d v="1899-12-30T14:38:04"/>
    <d v="1899-12-30T20:15:04"/>
    <d v="1899-12-30T00:04:00"/>
    <d v="1899-12-30T00:04:00"/>
    <n v="4"/>
    <s v="On-time"/>
    <n v="983.41"/>
    <x v="1"/>
    <n v="5"/>
    <s v="Gluten-Free"/>
    <n v="38.58"/>
    <n v="26607.408568739698"/>
    <s v="Cancelled"/>
    <n v="4.28"/>
    <n v="36928.89"/>
    <n v="62945.96"/>
    <n v="1.7045180616043429"/>
  </r>
  <r>
    <s v="ee27f548-1985-48ec-8d65-fdf2b68d05d1"/>
    <s v="Manuel Scott"/>
    <n v="61"/>
    <x v="1"/>
    <s v="F"/>
    <s v="Japan"/>
    <x v="1"/>
    <x v="7"/>
    <x v="6"/>
    <s v="PVG"/>
    <x v="7"/>
    <n v="5057"/>
    <s v="Moderate-haul"/>
    <d v="1899-12-30T14:34:04"/>
    <x v="7"/>
    <d v="2025-01-09T00:00:00"/>
    <d v="1899-12-30T14:38:04"/>
    <d v="1899-12-30T20:15:04"/>
    <d v="1899-12-30T00:04:00"/>
    <d v="1899-12-30T00:04:00"/>
    <n v="4"/>
    <s v="On-time"/>
    <n v="365.27"/>
    <x v="2"/>
    <n v="5"/>
    <s v="Vegan"/>
    <n v="196.05"/>
    <n v="25800.545179706402"/>
    <s v="Not Cancelled"/>
    <n v="4.42"/>
    <n v="35960.65"/>
    <n v="23416.49"/>
    <n v="0.65116982034529414"/>
  </r>
  <r>
    <s v="d34d61ac-b215-4149-a6ee-3ef7d28584bc"/>
    <s v="Stephen Fitzgerald"/>
    <n v="72"/>
    <x v="4"/>
    <s v="M"/>
    <s v="Japan"/>
    <x v="0"/>
    <x v="7"/>
    <x v="6"/>
    <s v="PVG"/>
    <x v="7"/>
    <n v="5057"/>
    <s v="Moderate-haul"/>
    <d v="1899-12-30T14:34:04"/>
    <x v="7"/>
    <d v="2025-01-09T00:00:00"/>
    <d v="1899-12-30T14:38:04"/>
    <d v="1899-12-30T20:15:04"/>
    <d v="1899-12-30T00:04:00"/>
    <d v="1899-12-30T00:04:00"/>
    <n v="4"/>
    <s v="On-time"/>
    <n v="919.15"/>
    <x v="2"/>
    <n v="5"/>
    <s v="Non-Vegetarian"/>
    <n v="4.7"/>
    <n v="26583.653942045101"/>
    <s v="Not Cancelled"/>
    <n v="3.16"/>
    <n v="36900.379999999997"/>
    <n v="58826.54"/>
    <n v="1.5941987589287701"/>
  </r>
  <r>
    <s v="dfcb3446-4f6a-4fbe-8fb6-f998ee1edca1"/>
    <s v="Veronica Christensen"/>
    <n v="29"/>
    <x v="0"/>
    <s v="M"/>
    <s v="Japan"/>
    <x v="0"/>
    <x v="8"/>
    <x v="1"/>
    <s v="LHR"/>
    <x v="8"/>
    <n v="8155"/>
    <s v="Moderate-haul"/>
    <d v="1899-12-30T01:40:40"/>
    <x v="8"/>
    <d v="2025-01-09T00:00:00"/>
    <d v="1899-12-30T02:53:40"/>
    <d v="1899-12-30T11:56:40"/>
    <d v="1899-12-30T01:13:00"/>
    <d v="1899-12-30T01:13:00"/>
    <n v="73"/>
    <s v="Moderate-delay"/>
    <n v="355.35"/>
    <x v="1"/>
    <n v="5"/>
    <s v="No Preference"/>
    <n v="104.83"/>
    <n v="42131.338364191302"/>
    <s v="Cancelled"/>
    <n v="4.5199999999999996"/>
    <n v="55557.61"/>
    <n v="22763.37"/>
    <n v="0.40972550835070115"/>
  </r>
  <r>
    <s v="c02a87a1-7352-4fa7-9baa-c2f7ed6ebe70"/>
    <s v="Tamara Jones"/>
    <n v="21"/>
    <x v="0"/>
    <s v="F"/>
    <s v="Japan"/>
    <x v="1"/>
    <x v="8"/>
    <x v="1"/>
    <s v="LHR"/>
    <x v="8"/>
    <n v="8155"/>
    <s v="Moderate-haul"/>
    <d v="1899-12-30T01:40:40"/>
    <x v="8"/>
    <d v="2025-01-15T00:00:00"/>
    <d v="1899-12-30T02:53:40"/>
    <d v="1899-12-30T11:56:40"/>
    <d v="1899-12-30T01:13:00"/>
    <d v="1899-12-30T01:13:00"/>
    <n v="73"/>
    <s v="Moderate-delay"/>
    <n v="996.51"/>
    <x v="2"/>
    <n v="5"/>
    <s v="Vegetarian"/>
    <n v="102.98"/>
    <n v="41538.839700992001"/>
    <s v="Cancelled"/>
    <n v="3.24"/>
    <n v="54846.61"/>
    <n v="63797.24"/>
    <n v="1.1631938601127763"/>
  </r>
  <r>
    <s v="cd372b38-6844-452e-a7b0-1ba132ead879"/>
    <s v="Mr. Justin Kennedy"/>
    <n v="62"/>
    <x v="1"/>
    <s v="M"/>
    <s v="Japan"/>
    <x v="0"/>
    <x v="8"/>
    <x v="1"/>
    <s v="LHR"/>
    <x v="8"/>
    <n v="8155"/>
    <s v="Moderate-haul"/>
    <d v="1899-12-30T01:40:40"/>
    <x v="8"/>
    <d v="2025-01-05T00:00:00"/>
    <d v="1899-12-30T02:53:40"/>
    <d v="1899-12-30T11:56:40"/>
    <d v="1899-12-30T01:13:00"/>
    <d v="1899-12-30T01:13:00"/>
    <n v="73"/>
    <s v="Moderate-delay"/>
    <n v="886.38"/>
    <x v="1"/>
    <n v="5"/>
    <s v="No Preference"/>
    <n v="195.44"/>
    <n v="41945.095708073502"/>
    <s v="Not Cancelled"/>
    <n v="4.1900000000000004"/>
    <n v="55334.11"/>
    <n v="56767.41"/>
    <n v="1.0259026484748739"/>
  </r>
  <r>
    <s v="b8ce7d59-b294-49cf-8906-0769be07fcf5"/>
    <s v="Christine Johnson"/>
    <n v="43"/>
    <x v="3"/>
    <s v="F"/>
    <s v="Japan"/>
    <x v="0"/>
    <x v="8"/>
    <x v="1"/>
    <s v="LHR"/>
    <x v="8"/>
    <n v="8155"/>
    <s v="Moderate-haul"/>
    <d v="1899-12-30T01:40:40"/>
    <x v="8"/>
    <d v="2025-01-02T00:00:00"/>
    <d v="1899-12-30T02:53:40"/>
    <d v="1899-12-30T11:56:40"/>
    <d v="1899-12-30T01:13:00"/>
    <d v="1899-12-30T01:13:00"/>
    <n v="73"/>
    <s v="Moderate-delay"/>
    <n v="968.44"/>
    <x v="1"/>
    <n v="5"/>
    <s v="Gluten-Free"/>
    <n v="177.47"/>
    <n v="42224.514264327598"/>
    <s v="Not Cancelled"/>
    <n v="4.82"/>
    <n v="55669.42"/>
    <n v="62015.65"/>
    <n v="1.1139984932481783"/>
  </r>
  <r>
    <s v="af64f0a7-c76c-459e-8e09-b5a383a0ca18"/>
    <s v="David Stone"/>
    <n v="25"/>
    <x v="0"/>
    <s v="F"/>
    <s v="Japan"/>
    <x v="1"/>
    <x v="8"/>
    <x v="1"/>
    <s v="LHR"/>
    <x v="8"/>
    <n v="8155"/>
    <s v="Moderate-haul"/>
    <d v="1899-12-30T01:40:40"/>
    <x v="8"/>
    <d v="2025-01-13T00:00:00"/>
    <d v="1899-12-30T02:53:40"/>
    <d v="1899-12-30T11:56:40"/>
    <d v="1899-12-30T01:13:00"/>
    <d v="1899-12-30T01:13:00"/>
    <n v="73"/>
    <s v="Moderate-delay"/>
    <n v="897.58"/>
    <x v="1"/>
    <n v="5"/>
    <s v="Vegetarian"/>
    <n v="97.39"/>
    <n v="42065.7259914604"/>
    <s v="Not Cancelled"/>
    <n v="3.46"/>
    <n v="55478.87"/>
    <n v="57464.6"/>
    <n v="1.0357925458827837"/>
  </r>
  <r>
    <s v="f0d91c3a-8472-4f82-9f91-2dd637e7ec4e"/>
    <s v="Spencer Andrews"/>
    <n v="61"/>
    <x v="1"/>
    <s v="M"/>
    <s v="Japan"/>
    <x v="1"/>
    <x v="9"/>
    <x v="1"/>
    <s v="ATL"/>
    <x v="9"/>
    <n v="12679"/>
    <s v="Long-haul"/>
    <d v="1899-12-30T16:15:41"/>
    <x v="9"/>
    <d v="2025-01-02T00:00:00"/>
    <d v="1899-12-30T17:06:41"/>
    <d v="1899-12-30T07:11:41"/>
    <d v="1899-12-30T00:51:00"/>
    <d v="1899-12-30T00:51:00"/>
    <n v="51"/>
    <s v="Moderate-delay"/>
    <n v="696.14"/>
    <x v="1"/>
    <n v="5"/>
    <s v="No Preference"/>
    <n v="30.47"/>
    <n v="64765.538303113797"/>
    <s v="Cancelled"/>
    <n v="4.12"/>
    <n v="82718.649999999994"/>
    <n v="44559.05"/>
    <n v="0.53868202636285778"/>
  </r>
  <r>
    <s v="72eb869f-6b93-4b2e-b04e-fa8732a23f01"/>
    <s v="Susan Gomez"/>
    <n v="51"/>
    <x v="3"/>
    <s v="F"/>
    <s v="Japan"/>
    <x v="1"/>
    <x v="9"/>
    <x v="1"/>
    <s v="ATL"/>
    <x v="9"/>
    <n v="12679"/>
    <s v="Long-haul"/>
    <d v="1899-12-30T16:15:41"/>
    <x v="9"/>
    <d v="2025-01-08T00:00:00"/>
    <d v="1899-12-30T17:06:41"/>
    <d v="1899-12-30T07:11:41"/>
    <d v="1899-12-30T00:51:00"/>
    <d v="1899-12-30T00:51:00"/>
    <n v="51"/>
    <s v="Moderate-delay"/>
    <n v="1441.77"/>
    <x v="0"/>
    <n v="5"/>
    <s v="Gluten-Free"/>
    <n v="4.93"/>
    <n v="64583.899863651503"/>
    <s v="Not Cancelled"/>
    <n v="4"/>
    <n v="82500.679999999993"/>
    <n v="92274.27"/>
    <n v="1.118466781122289"/>
  </r>
  <r>
    <s v="64430964-0942-4528-b0f8-439bd85cf193"/>
    <s v="Sherri Mclean"/>
    <n v="65"/>
    <x v="1"/>
    <s v="M"/>
    <s v="Japan"/>
    <x v="0"/>
    <x v="9"/>
    <x v="1"/>
    <s v="ATL"/>
    <x v="9"/>
    <n v="12679"/>
    <s v="Long-haul"/>
    <d v="1899-12-30T16:15:41"/>
    <x v="9"/>
    <d v="2025-01-08T00:00:00"/>
    <d v="1899-12-30T17:06:41"/>
    <d v="1899-12-30T07:11:41"/>
    <d v="1899-12-30T00:51:00"/>
    <d v="1899-12-30T00:51:00"/>
    <n v="51"/>
    <s v="Moderate-delay"/>
    <n v="890.33"/>
    <x v="2"/>
    <n v="5"/>
    <s v="No Preference"/>
    <n v="55.22"/>
    <n v="64144.767637623598"/>
    <s v="Not Cancelled"/>
    <n v="4.3099999999999996"/>
    <n v="81973.72"/>
    <n v="56992.160000000003"/>
    <n v="0.69524916034065554"/>
  </r>
  <r>
    <s v="e209f573-e0a5-4179-9486-91a2acfbcf2e"/>
    <s v="Lucas Gilbert"/>
    <n v="18"/>
    <x v="0"/>
    <s v="M"/>
    <s v="Japan"/>
    <x v="1"/>
    <x v="9"/>
    <x v="1"/>
    <s v="ATL"/>
    <x v="9"/>
    <n v="12679"/>
    <s v="Long-haul"/>
    <d v="1899-12-30T16:15:41"/>
    <x v="9"/>
    <d v="2025-01-10T00:00:00"/>
    <d v="1899-12-30T17:06:41"/>
    <d v="1899-12-30T07:11:41"/>
    <d v="1899-12-30T00:51:00"/>
    <d v="1899-12-30T00:51:00"/>
    <n v="51"/>
    <s v="Moderate-delay"/>
    <n v="1298.8800000000001"/>
    <x v="0"/>
    <n v="5"/>
    <s v="Gluten-Free"/>
    <n v="152.29"/>
    <n v="64741.958437154899"/>
    <s v="Cancelled"/>
    <n v="3.59"/>
    <n v="82690.350000000006"/>
    <n v="83158.78"/>
    <n v="1.0056648689962009"/>
  </r>
  <r>
    <s v="5d276086-db80-4313-b0aa-427073d06677"/>
    <s v="Marc Smith"/>
    <n v="55"/>
    <x v="3"/>
    <s v="F"/>
    <s v="Japan"/>
    <x v="0"/>
    <x v="9"/>
    <x v="1"/>
    <s v="ATL"/>
    <x v="9"/>
    <n v="12679"/>
    <s v="Long-haul"/>
    <d v="1899-12-30T16:15:41"/>
    <x v="9"/>
    <d v="2025-01-07T00:00:00"/>
    <d v="1899-12-30T17:06:41"/>
    <d v="1899-12-30T07:11:41"/>
    <d v="1899-12-30T00:51:00"/>
    <d v="1899-12-30T00:51:00"/>
    <n v="51"/>
    <s v="Moderate-delay"/>
    <n v="1422.79"/>
    <x v="1"/>
    <n v="5"/>
    <s v="Vegetarian"/>
    <n v="31.82"/>
    <n v="63900.247143596898"/>
    <s v="Not Cancelled"/>
    <n v="3.41"/>
    <n v="81680.3"/>
    <n v="91064.92"/>
    <n v="1.1148945339329066"/>
  </r>
  <r>
    <s v="487e253b-7eb4-4ab3-bfc4-e77d5427f44d"/>
    <s v="Jeffrey Turner"/>
    <n v="62"/>
    <x v="1"/>
    <s v="F"/>
    <s v="Japan"/>
    <x v="1"/>
    <x v="10"/>
    <x v="7"/>
    <s v="CAN"/>
    <x v="10"/>
    <n v="1891"/>
    <s v="Short-haul "/>
    <d v="1899-12-30T01:38:44"/>
    <x v="10"/>
    <d v="2025-01-05T00:00:00"/>
    <d v="1899-12-30T01:51:44"/>
    <d v="1899-12-30T03:57:44"/>
    <d v="1899-12-30T00:13:00"/>
    <d v="1899-12-30T00:13:00"/>
    <n v="13"/>
    <s v="On-time"/>
    <n v="618.08000000000004"/>
    <x v="2"/>
    <n v="5"/>
    <s v="Vegan"/>
    <n v="5.44"/>
    <n v="10047.8856696572"/>
    <s v="Not Cancelled"/>
    <n v="4.51"/>
    <n v="17057.46"/>
    <n v="39558.21"/>
    <n v="2.3191149209788562"/>
  </r>
  <r>
    <s v="ca13b7af-541d-410f-a723-79a7a2f49f66"/>
    <s v="Kayla Casey"/>
    <n v="59"/>
    <x v="3"/>
    <s v="F"/>
    <s v="Japan"/>
    <x v="1"/>
    <x v="10"/>
    <x v="7"/>
    <s v="CAN"/>
    <x v="10"/>
    <n v="1891"/>
    <s v="Short-haul "/>
    <d v="1899-12-30T01:38:44"/>
    <x v="10"/>
    <d v="2025-01-11T00:00:00"/>
    <d v="1899-12-30T01:51:44"/>
    <d v="1899-12-30T03:57:44"/>
    <d v="1899-12-30T00:13:00"/>
    <d v="1899-12-30T00:13:00"/>
    <n v="13"/>
    <s v="On-time"/>
    <n v="1374.8"/>
    <x v="1"/>
    <n v="5"/>
    <s v="Vegetarian"/>
    <n v="48.47"/>
    <n v="10035.730854604"/>
    <s v="Cancelled"/>
    <n v="4"/>
    <n v="17042.88"/>
    <n v="87996.89"/>
    <n v="5.1632640727388797"/>
  </r>
  <r>
    <s v="ece3c12f-e357-4281-aeaf-94d1d4ea2e21"/>
    <s v="Angela Acevedo"/>
    <n v="65"/>
    <x v="1"/>
    <s v="M"/>
    <s v="Japan"/>
    <x v="1"/>
    <x v="10"/>
    <x v="7"/>
    <s v="CAN"/>
    <x v="10"/>
    <n v="1891"/>
    <s v="Short-haul "/>
    <d v="1899-12-30T01:38:44"/>
    <x v="10"/>
    <d v="2025-01-10T00:00:00"/>
    <d v="1899-12-30T01:51:44"/>
    <d v="1899-12-30T03:57:44"/>
    <d v="1899-12-30T00:13:00"/>
    <d v="1899-12-30T00:13:00"/>
    <n v="13"/>
    <s v="On-time"/>
    <n v="1409.19"/>
    <x v="2"/>
    <n v="5"/>
    <s v="Non-Vegetarian"/>
    <n v="77.92"/>
    <n v="10837.446615430699"/>
    <s v="Cancelled"/>
    <n v="4.92"/>
    <n v="18004.939999999999"/>
    <n v="90203.74"/>
    <n v="5.0099439376082344"/>
  </r>
  <r>
    <s v="d8d1d43b-ab92-4429-b1c8-1e1465300bf0"/>
    <s v="Tricia Carroll"/>
    <n v="74"/>
    <x v="4"/>
    <s v="M"/>
    <s v="Japan"/>
    <x v="1"/>
    <x v="10"/>
    <x v="7"/>
    <s v="CAN"/>
    <x v="10"/>
    <n v="1891"/>
    <s v="Short-haul "/>
    <d v="1899-12-30T01:38:44"/>
    <x v="10"/>
    <d v="2025-01-11T00:00:00"/>
    <d v="1899-12-30T01:51:44"/>
    <d v="1899-12-30T03:57:44"/>
    <d v="1899-12-30T00:13:00"/>
    <d v="1899-12-30T00:13:00"/>
    <n v="13"/>
    <s v="On-time"/>
    <n v="534.57000000000005"/>
    <x v="1"/>
    <n v="5"/>
    <s v="Gluten-Free"/>
    <n v="67.17"/>
    <n v="10691.269894304"/>
    <s v="Not Cancelled"/>
    <n v="4.9000000000000004"/>
    <n v="17829.52"/>
    <n v="34225.910000000003"/>
    <n v="1.9196203823770916"/>
  </r>
  <r>
    <s v="ef85efce-4d8e-4c9c-859a-7460198ae344"/>
    <s v="Lori Adams"/>
    <n v="18"/>
    <x v="0"/>
    <s v="M"/>
    <s v="Japan"/>
    <x v="0"/>
    <x v="11"/>
    <x v="8"/>
    <s v="PEK"/>
    <x v="11"/>
    <n v="3312"/>
    <s v="Short-haul "/>
    <d v="1899-12-30T04:46:52"/>
    <x v="11"/>
    <d v="2025-01-14T00:00:00"/>
    <d v="1899-12-30T06:59:52"/>
    <d v="1899-12-30T10:39:52"/>
    <d v="1899-12-30T02:13:00"/>
    <d v="1899-12-30T02:13:00"/>
    <n v="133"/>
    <s v="Severe-delay"/>
    <n v="668.32"/>
    <x v="1"/>
    <n v="5"/>
    <s v="Gluten-Free"/>
    <n v="110.78"/>
    <n v="17097.302699133601"/>
    <s v="Cancelled"/>
    <n v="4.43"/>
    <n v="38275.14"/>
    <n v="25676.784"/>
    <n v="0.67084755274572472"/>
  </r>
  <r>
    <s v="dbfe88e8-25e1-45ed-9805-e5c0fb20c5ea"/>
    <s v="Erik Patterson"/>
    <n v="55"/>
    <x v="3"/>
    <s v="M"/>
    <s v="Japan"/>
    <x v="0"/>
    <x v="11"/>
    <x v="8"/>
    <s v="PEK"/>
    <x v="11"/>
    <n v="3312"/>
    <s v="Short-haul "/>
    <d v="1899-12-30T04:46:52"/>
    <x v="11"/>
    <d v="2025-01-13T00:00:00"/>
    <d v="1899-12-30T06:59:52"/>
    <d v="1899-12-30T10:39:52"/>
    <d v="1899-12-30T02:13:00"/>
    <d v="1899-12-30T02:13:00"/>
    <n v="133"/>
    <s v="Severe-delay"/>
    <n v="1295"/>
    <x v="1"/>
    <n v="5"/>
    <s v="No Preference"/>
    <n v="39.21"/>
    <n v="17390.6977388696"/>
    <s v="Not Cancelled"/>
    <n v="4.1399999999999997"/>
    <n v="38803.26"/>
    <n v="49732.703999999998"/>
    <n v="1.281663035528458"/>
  </r>
  <r>
    <s v="2aa00c06-6e46-4ef4-abd2-5d9067401b96"/>
    <s v="Timothy Cannon"/>
    <n v="74"/>
    <x v="4"/>
    <s v="M"/>
    <s v="Japan"/>
    <x v="0"/>
    <x v="11"/>
    <x v="8"/>
    <s v="PEK"/>
    <x v="11"/>
    <n v="3312"/>
    <s v="Short-haul "/>
    <d v="1899-12-30T04:46:52"/>
    <x v="11"/>
    <d v="2025-01-05T00:00:00"/>
    <d v="1899-12-30T06:59:52"/>
    <d v="1899-12-30T10:39:52"/>
    <d v="1899-12-30T02:13:00"/>
    <d v="1899-12-30T02:13:00"/>
    <n v="133"/>
    <s v="Severe-delay"/>
    <n v="790.91"/>
    <x v="0"/>
    <n v="5"/>
    <s v="Gluten-Free"/>
    <n v="21.3"/>
    <n v="17233.140850743701"/>
    <s v="Cancelled"/>
    <n v="3.69"/>
    <n v="38519.654999999999"/>
    <n v="30373.5"/>
    <n v="0.78851952334464059"/>
  </r>
  <r>
    <s v="761e00f9-c3e6-4456-8105-ae2260488fc1"/>
    <s v="Steven Miller"/>
    <n v="67"/>
    <x v="1"/>
    <s v="F"/>
    <s v="Japan"/>
    <x v="0"/>
    <x v="11"/>
    <x v="8"/>
    <s v="PEK"/>
    <x v="11"/>
    <n v="3312"/>
    <s v="Short-haul "/>
    <d v="1899-12-30T04:46:52"/>
    <x v="11"/>
    <d v="2025-01-04T00:00:00"/>
    <d v="1899-12-30T06:59:52"/>
    <d v="1899-12-30T10:39:52"/>
    <d v="1899-12-30T02:13:00"/>
    <d v="1899-12-30T02:13:00"/>
    <n v="133"/>
    <s v="Severe-delay"/>
    <n v="1280.8"/>
    <x v="1"/>
    <n v="5"/>
    <s v="Vegetarian"/>
    <n v="77.930000000000007"/>
    <n v="17310.213164526001"/>
    <s v="Not Cancelled"/>
    <n v="3.9"/>
    <n v="38658.39"/>
    <n v="49192.073999999899"/>
    <n v="1.2724811871368646"/>
  </r>
  <r>
    <s v="3c123507-09ff-45ac-acf5-e75004c3f31b"/>
    <s v="Keith Villegas"/>
    <n v="48"/>
    <x v="3"/>
    <s v="M"/>
    <s v="Japan"/>
    <x v="0"/>
    <x v="11"/>
    <x v="8"/>
    <s v="PEK"/>
    <x v="11"/>
    <n v="3312"/>
    <s v="Short-haul "/>
    <d v="1899-12-30T04:46:52"/>
    <x v="11"/>
    <d v="2025-01-11T00:00:00"/>
    <d v="1899-12-30T06:59:52"/>
    <d v="1899-12-30T10:39:52"/>
    <d v="1899-12-30T02:13:00"/>
    <d v="1899-12-30T02:13:00"/>
    <n v="133"/>
    <s v="Severe-delay"/>
    <n v="904.32"/>
    <x v="1"/>
    <n v="5"/>
    <s v="Vegetarian"/>
    <n v="170.2"/>
    <n v="17874.373430651402"/>
    <s v="Not Cancelled"/>
    <n v="4.3099999999999996"/>
    <n v="39673.875"/>
    <n v="34746.311999999998"/>
    <n v="0.87579829295726719"/>
  </r>
  <r>
    <s v="c034116b-0b26-4191-8092-dffe0a0ba265"/>
    <s v="Melissa Holland"/>
    <n v="56"/>
    <x v="3"/>
    <s v="M"/>
    <s v="Japan"/>
    <x v="0"/>
    <x v="11"/>
    <x v="8"/>
    <s v="PEK"/>
    <x v="11"/>
    <n v="3312"/>
    <s v="Short-haul "/>
    <d v="1899-12-30T04:46:52"/>
    <x v="11"/>
    <d v="2025-01-14T00:00:00"/>
    <d v="1899-12-30T06:59:52"/>
    <d v="1899-12-30T10:39:52"/>
    <d v="1899-12-30T02:13:00"/>
    <d v="1899-12-30T02:13:00"/>
    <n v="133"/>
    <s v="Severe-delay"/>
    <n v="1183.04"/>
    <x v="0"/>
    <n v="5"/>
    <s v="Non-Vegetarian"/>
    <n v="91.4"/>
    <n v="17646.587535636299"/>
    <s v="Cancelled"/>
    <n v="4.83"/>
    <n v="39263.864999999998"/>
    <n v="45439.703999999998"/>
    <n v="1.1572906538874865"/>
  </r>
  <r>
    <s v="f70082f2-0cdc-431d-b8db-1351860efc34"/>
    <s v="Brandon Erickson"/>
    <n v="23"/>
    <x v="0"/>
    <s v="F"/>
    <s v="Japan"/>
    <x v="1"/>
    <x v="11"/>
    <x v="8"/>
    <s v="PEK"/>
    <x v="11"/>
    <n v="3312"/>
    <s v="Short-haul "/>
    <d v="1899-12-30T04:46:52"/>
    <x v="11"/>
    <d v="2025-01-08T00:00:00"/>
    <d v="1899-12-30T06:59:52"/>
    <d v="1899-12-30T10:39:52"/>
    <d v="1899-12-30T02:13:00"/>
    <d v="1899-12-30T02:13:00"/>
    <n v="133"/>
    <s v="Severe-delay"/>
    <n v="826.69"/>
    <x v="0"/>
    <n v="5"/>
    <s v="No Preference"/>
    <n v="192.85"/>
    <n v="17701.078291223399"/>
    <s v="Cancelled"/>
    <n v="4.3499999999999996"/>
    <n v="39361.934999999998"/>
    <n v="31768.038"/>
    <n v="0.80707510949347394"/>
  </r>
  <r>
    <s v="4b19d0c4-776d-42fa-9b65-c710a0edee68"/>
    <s v="Mario Rodriguez"/>
    <n v="35"/>
    <x v="2"/>
    <s v="M"/>
    <s v="Japan"/>
    <x v="1"/>
    <x v="11"/>
    <x v="8"/>
    <s v="PEK"/>
    <x v="11"/>
    <n v="3312"/>
    <s v="Short-haul "/>
    <d v="1899-12-30T04:46:52"/>
    <x v="11"/>
    <d v="2025-01-02T00:00:00"/>
    <d v="1899-12-30T06:59:52"/>
    <d v="1899-12-30T10:39:52"/>
    <d v="1899-12-30T02:13:00"/>
    <d v="1899-12-30T02:13:00"/>
    <n v="133"/>
    <s v="Severe-delay"/>
    <n v="1373.78"/>
    <x v="2"/>
    <n v="3"/>
    <s v="Vegan"/>
    <n v="48.17"/>
    <n v="17311.837982560599"/>
    <s v="Cancelled"/>
    <n v="3.36"/>
    <n v="38661.315000000002"/>
    <n v="52758.93"/>
    <n v="1.3646439599894622"/>
  </r>
  <r>
    <s v="69a34a34-12fa-4bbf-b1d1-89cefd91e96d"/>
    <s v="Desiree Matthews"/>
    <n v="22"/>
    <x v="0"/>
    <s v="M"/>
    <s v="Japan"/>
    <x v="1"/>
    <x v="12"/>
    <x v="9"/>
    <s v="ICN"/>
    <x v="12"/>
    <n v="9251"/>
    <s v="Long-haul"/>
    <d v="1899-12-30T04:11:16"/>
    <x v="12"/>
    <d v="2025-01-08T00:00:00"/>
    <d v="1899-12-30T04:35:16"/>
    <d v="1899-12-30T14:51:16"/>
    <d v="1899-12-30T00:24:00"/>
    <d v="1899-12-30T00:24:00"/>
    <n v="24"/>
    <s v="On-time"/>
    <n v="226.96"/>
    <x v="2"/>
    <n v="5"/>
    <s v="No Preference"/>
    <n v="51.03"/>
    <n v="47251.597655862097"/>
    <s v="Not Cancelled"/>
    <n v="3.42"/>
    <n v="92552.88"/>
    <n v="8721.39"/>
    <n v="9.4231427482321453E-2"/>
  </r>
  <r>
    <s v="503a2806-db05-4e8b-9af3-8ff1e2e07ef8"/>
    <s v="Amy Jones"/>
    <n v="31"/>
    <x v="2"/>
    <s v="M"/>
    <s v="Japan"/>
    <x v="1"/>
    <x v="12"/>
    <x v="9"/>
    <s v="ICN"/>
    <x v="12"/>
    <n v="9251"/>
    <s v="Long-haul"/>
    <d v="1899-12-30T04:11:16"/>
    <x v="12"/>
    <d v="2025-01-06T00:00:00"/>
    <d v="1899-12-30T04:35:16"/>
    <d v="1899-12-30T14:51:16"/>
    <d v="1899-12-30T00:24:00"/>
    <d v="1899-12-30T00:24:00"/>
    <n v="24"/>
    <s v="On-time"/>
    <n v="1185.53"/>
    <x v="0"/>
    <n v="3"/>
    <s v="Non-Vegetarian"/>
    <n v="41.46"/>
    <n v="47426.253817576398"/>
    <s v="Cancelled"/>
    <n v="3.94"/>
    <n v="92867.25"/>
    <n v="45529.326000000001"/>
    <n v="0.49026245527890622"/>
  </r>
  <r>
    <s v="a46be732-8227-4676-b88d-38683796b9c0"/>
    <s v="Nicole Kim"/>
    <n v="22"/>
    <x v="0"/>
    <s v="F"/>
    <s v="Japan"/>
    <x v="1"/>
    <x v="12"/>
    <x v="9"/>
    <s v="ICN"/>
    <x v="12"/>
    <n v="9251"/>
    <s v="Long-haul"/>
    <d v="1899-12-30T04:11:16"/>
    <x v="12"/>
    <d v="2025-01-11T00:00:00"/>
    <d v="1899-12-30T04:35:16"/>
    <d v="1899-12-30T14:51:16"/>
    <d v="1899-12-30T00:24:00"/>
    <d v="1899-12-30T00:24:00"/>
    <n v="24"/>
    <s v="On-time"/>
    <n v="1082.1600000000001"/>
    <x v="2"/>
    <n v="5"/>
    <s v="No Preference"/>
    <n v="199.98"/>
    <n v="47624.931144418901"/>
    <s v="Cancelled"/>
    <n v="3.67"/>
    <n v="93224.88"/>
    <n v="41578.944000000003"/>
    <n v="0.44600694578528821"/>
  </r>
  <r>
    <s v="05e287bf-1859-4d16-a6d4-665c69e1508f"/>
    <s v="Kevin Zimmerman"/>
    <n v="61"/>
    <x v="1"/>
    <s v="M"/>
    <s v="Japan"/>
    <x v="0"/>
    <x v="12"/>
    <x v="9"/>
    <s v="ICN"/>
    <x v="12"/>
    <n v="9251"/>
    <s v="Long-haul"/>
    <d v="1899-12-30T04:11:16"/>
    <x v="12"/>
    <d v="2025-01-13T00:00:00"/>
    <d v="1899-12-30T04:35:16"/>
    <d v="1899-12-30T14:51:16"/>
    <d v="1899-12-30T00:24:00"/>
    <d v="1899-12-30T00:24:00"/>
    <n v="24"/>
    <s v="On-time"/>
    <n v="63.6"/>
    <x v="2"/>
    <n v="5"/>
    <s v="Vegan"/>
    <n v="97.66"/>
    <n v="47722.964675640796"/>
    <s v="Not Cancelled"/>
    <n v="4.72"/>
    <n v="93401.34"/>
    <n v="2453.9579999999901"/>
    <n v="2.627326331720712E-2"/>
  </r>
  <r>
    <s v="cc529fc0-9a48-43c1-b369-98947323e241"/>
    <s v="Stephanie Baker"/>
    <n v="38"/>
    <x v="2"/>
    <s v="M"/>
    <s v="Japan"/>
    <x v="1"/>
    <x v="12"/>
    <x v="9"/>
    <s v="ICN"/>
    <x v="12"/>
    <n v="9251"/>
    <s v="Long-haul"/>
    <d v="1899-12-30T04:11:16"/>
    <x v="12"/>
    <d v="2025-01-03T00:00:00"/>
    <d v="1899-12-30T04:35:16"/>
    <d v="1899-12-30T14:51:16"/>
    <d v="1899-12-30T00:24:00"/>
    <d v="1899-12-30T00:24:00"/>
    <n v="24"/>
    <s v="On-time"/>
    <n v="1402.6"/>
    <x v="2"/>
    <n v="3"/>
    <s v="Non-Vegetarian"/>
    <n v="196.7"/>
    <n v="46924.714990880399"/>
    <s v="Cancelled"/>
    <n v="4"/>
    <n v="91964.49"/>
    <n v="53883.444000000003"/>
    <n v="0.58591575944149743"/>
  </r>
  <r>
    <s v="2631e1ec-66eb-464c-b95d-cf672dd26557"/>
    <s v="Jonathan Flores"/>
    <n v="68"/>
    <x v="1"/>
    <s v="M"/>
    <s v="Japan"/>
    <x v="1"/>
    <x v="12"/>
    <x v="9"/>
    <s v="ICN"/>
    <x v="12"/>
    <n v="9251"/>
    <s v="Long-haul"/>
    <d v="1899-12-30T04:11:16"/>
    <x v="12"/>
    <d v="2025-01-05T00:00:00"/>
    <d v="1899-12-30T04:35:16"/>
    <d v="1899-12-30T14:51:16"/>
    <d v="1899-12-30T00:24:00"/>
    <d v="1899-12-30T00:24:00"/>
    <n v="24"/>
    <s v="On-time"/>
    <n v="883.94"/>
    <x v="0"/>
    <n v="5"/>
    <s v="No Preference"/>
    <n v="21.5"/>
    <n v="47190.820623303"/>
    <s v="Not Cancelled"/>
    <n v="4.5599999999999996"/>
    <n v="92443.47"/>
    <n v="33945.875999999997"/>
    <n v="0.36720685625496313"/>
  </r>
  <r>
    <s v="fe108dee-e5cb-4a1f-a1a8-64e6ef623b95"/>
    <s v="Desiree Martinez"/>
    <n v="67"/>
    <x v="1"/>
    <s v="F"/>
    <s v="Japan"/>
    <x v="1"/>
    <x v="12"/>
    <x v="9"/>
    <s v="ICN"/>
    <x v="12"/>
    <n v="9251"/>
    <s v="Long-haul"/>
    <d v="1899-12-30T04:11:16"/>
    <x v="12"/>
    <d v="2025-01-15T00:00:00"/>
    <d v="1899-12-30T04:35:16"/>
    <d v="1899-12-30T14:51:16"/>
    <d v="1899-12-30T00:24:00"/>
    <d v="1899-12-30T00:24:00"/>
    <n v="24"/>
    <s v="On-time"/>
    <n v="359.6"/>
    <x v="2"/>
    <n v="5"/>
    <s v="Non-Vegetarian"/>
    <n v="19.05"/>
    <n v="47595.827641709002"/>
    <s v="Cancelled"/>
    <n v="4.0599999999999996"/>
    <n v="93172.485000000001"/>
    <n v="13810.925999999999"/>
    <n v="0.14822966243736013"/>
  </r>
  <r>
    <s v="5924d818-5a3f-4b24-8d31-3894897dccfb"/>
    <s v="Billy Mccann"/>
    <n v="69"/>
    <x v="1"/>
    <s v="F"/>
    <s v="Japan"/>
    <x v="0"/>
    <x v="12"/>
    <x v="9"/>
    <s v="ICN"/>
    <x v="12"/>
    <n v="9251"/>
    <s v="Long-haul"/>
    <d v="1899-12-30T04:11:16"/>
    <x v="12"/>
    <d v="2025-01-12T00:00:00"/>
    <d v="1899-12-30T04:35:16"/>
    <d v="1899-12-30T14:51:16"/>
    <d v="1899-12-30T00:24:00"/>
    <d v="1899-12-30T00:24:00"/>
    <n v="24"/>
    <s v="On-time"/>
    <n v="611.08000000000004"/>
    <x v="1"/>
    <n v="5"/>
    <s v="Vegetarian"/>
    <n v="97.19"/>
    <n v="47063.692447059002"/>
    <s v="Not Cancelled"/>
    <n v="3.8"/>
    <n v="92214.645000000004"/>
    <n v="23477.135999999999"/>
    <n v="0.25459227219277369"/>
  </r>
  <r>
    <s v="be04e7b3-1120-48e6-80de-9af108e20fdb"/>
    <s v="Dennis Holt"/>
    <n v="18"/>
    <x v="0"/>
    <s v="F"/>
    <s v="Japan"/>
    <x v="0"/>
    <x v="13"/>
    <x v="10"/>
    <s v="ICN"/>
    <x v="13"/>
    <n v="10648"/>
    <s v="Long-haul"/>
    <d v="1899-12-30T22:11:42"/>
    <x v="13"/>
    <d v="2025-01-12T00:00:00"/>
    <d v="1899-12-30T22:13:42"/>
    <d v="1899-12-30T10:02:42"/>
    <d v="1899-12-30T00:02:00"/>
    <d v="1899-12-30T00:02:00"/>
    <n v="2"/>
    <s v="On-time"/>
    <n v="1191.69"/>
    <x v="1"/>
    <n v="5"/>
    <s v="Vegan"/>
    <n v="182.76"/>
    <n v="54508.0496202676"/>
    <s v="Not Cancelled"/>
    <n v="4.1399999999999997"/>
    <n v="70409.66"/>
    <n v="76304.710000000006"/>
    <n v="1.0837250172774588"/>
  </r>
  <r>
    <s v="37b0200c-5a52-4fbf-85e7-94ebdf1eb09b"/>
    <s v="Joseph Travis"/>
    <n v="69"/>
    <x v="1"/>
    <s v="F"/>
    <s v="Japan"/>
    <x v="0"/>
    <x v="13"/>
    <x v="10"/>
    <s v="ICN"/>
    <x v="13"/>
    <n v="10648"/>
    <s v="Long-haul"/>
    <d v="1899-12-30T22:11:42"/>
    <x v="13"/>
    <d v="2025-01-07T00:00:00"/>
    <d v="1899-12-30T22:13:42"/>
    <d v="1899-12-30T10:02:42"/>
    <d v="1899-12-30T00:02:00"/>
    <d v="1899-12-30T00:02:00"/>
    <n v="2"/>
    <s v="On-time"/>
    <n v="1169.3599999999999"/>
    <x v="1"/>
    <n v="5"/>
    <s v="Non-Vegetarian"/>
    <n v="179.89"/>
    <n v="54354.973249273498"/>
    <s v="Not Cancelled"/>
    <n v="3.6"/>
    <n v="70225.97"/>
    <n v="74875.02"/>
    <n v="1.0662012927696123"/>
  </r>
  <r>
    <s v="028196f4-e4a8-478c-8b16-a82051a23ebc"/>
    <s v="Lisa Manning"/>
    <n v="70"/>
    <x v="4"/>
    <s v="F"/>
    <s v="Japan"/>
    <x v="0"/>
    <x v="13"/>
    <x v="10"/>
    <s v="ICN"/>
    <x v="13"/>
    <n v="10648"/>
    <s v="Long-haul"/>
    <d v="1899-12-30T22:11:42"/>
    <x v="13"/>
    <d v="2025-01-10T00:00:00"/>
    <d v="1899-12-30T22:13:42"/>
    <d v="1899-12-30T10:02:42"/>
    <d v="1899-12-30T00:02:00"/>
    <d v="1899-12-30T00:02:00"/>
    <n v="2"/>
    <s v="On-time"/>
    <n v="425.4"/>
    <x v="2"/>
    <n v="5"/>
    <s v="No Preference"/>
    <n v="187.37"/>
    <n v="53844.221444930197"/>
    <s v="Not Cancelled"/>
    <n v="3.61"/>
    <n v="69613.070000000007"/>
    <n v="27263.07"/>
    <n v="0.39163723134175804"/>
  </r>
  <r>
    <s v="533960f5-0a37-43f8-810a-b147de163c95"/>
    <s v="Jennifer Guerrero"/>
    <n v="48"/>
    <x v="3"/>
    <s v="F"/>
    <s v="Japan"/>
    <x v="0"/>
    <x v="13"/>
    <x v="10"/>
    <s v="ICN"/>
    <x v="13"/>
    <n v="10648"/>
    <s v="Long-haul"/>
    <d v="1899-12-30T22:11:42"/>
    <x v="13"/>
    <d v="2025-01-15T00:00:00"/>
    <d v="1899-12-30T22:13:42"/>
    <d v="1899-12-30T10:02:42"/>
    <d v="1899-12-30T00:02:00"/>
    <d v="1899-12-30T00:02:00"/>
    <n v="2"/>
    <s v="On-time"/>
    <n v="670.4"/>
    <x v="2"/>
    <n v="5"/>
    <s v="Vegetarian"/>
    <n v="23.96"/>
    <n v="54722.839006901799"/>
    <s v="Not Cancelled"/>
    <n v="3.37"/>
    <n v="70667.41"/>
    <n v="42910.39"/>
    <n v="0.60721611277390808"/>
  </r>
  <r>
    <s v="b6679707-bd80-4237-9606-53d2255b822b"/>
    <s v="Theresa Hutchinson"/>
    <n v="63"/>
    <x v="1"/>
    <s v="F"/>
    <s v="Japan"/>
    <x v="0"/>
    <x v="13"/>
    <x v="10"/>
    <s v="ICN"/>
    <x v="13"/>
    <n v="10648"/>
    <s v="Long-haul"/>
    <d v="1899-12-30T22:11:42"/>
    <x v="13"/>
    <d v="2025-01-03T00:00:00"/>
    <d v="1899-12-30T22:13:42"/>
    <d v="1899-12-30T10:02:42"/>
    <d v="1899-12-30T00:02:00"/>
    <d v="1899-12-30T00:02:00"/>
    <n v="2"/>
    <s v="On-time"/>
    <n v="179.75"/>
    <x v="0"/>
    <n v="5"/>
    <s v="Vegan"/>
    <n v="104.99"/>
    <n v="54342.720759479103"/>
    <s v="Cancelled"/>
    <n v="4.07"/>
    <n v="70211.259999999995"/>
    <n v="11525"/>
    <n v="0.16414746010825046"/>
  </r>
  <r>
    <s v="e6da49f4-bd28-415b-a069-7e7e245a05d5"/>
    <s v="Donna Perry DDS"/>
    <n v="40"/>
    <x v="3"/>
    <s v="F"/>
    <s v="Japan"/>
    <x v="0"/>
    <x v="13"/>
    <x v="10"/>
    <s v="ICN"/>
    <x v="13"/>
    <n v="10648"/>
    <s v="Long-haul"/>
    <d v="1899-12-30T22:11:42"/>
    <x v="13"/>
    <d v="2025-01-06T00:00:00"/>
    <d v="1899-12-30T22:13:42"/>
    <d v="1899-12-30T10:02:42"/>
    <d v="1899-12-30T00:02:00"/>
    <d v="1899-12-30T00:02:00"/>
    <n v="2"/>
    <s v="On-time"/>
    <n v="365.35"/>
    <x v="0"/>
    <n v="3"/>
    <s v="Non-Vegetarian"/>
    <n v="157.03"/>
    <n v="54208.822815244297"/>
    <s v="Cancelled"/>
    <n v="4.25"/>
    <n v="70050.59"/>
    <n v="23413.81"/>
    <n v="0.33424143893720243"/>
  </r>
  <r>
    <s v="47cf427f-4d3d-4243-b0c1-aa10f0c8ffe6"/>
    <s v="Sarah Mitchell"/>
    <n v="41"/>
    <x v="3"/>
    <s v="M"/>
    <s v="Japan"/>
    <x v="0"/>
    <x v="13"/>
    <x v="10"/>
    <s v="ICN"/>
    <x v="13"/>
    <n v="10648"/>
    <s v="Long-haul"/>
    <d v="1899-12-30T22:11:42"/>
    <x v="13"/>
    <d v="2025-01-14T00:00:00"/>
    <d v="1899-12-30T22:13:42"/>
    <d v="1899-12-30T10:02:42"/>
    <d v="1899-12-30T00:02:00"/>
    <d v="1899-12-30T00:02:00"/>
    <n v="2"/>
    <s v="On-time"/>
    <n v="790.55"/>
    <x v="1"/>
    <n v="5"/>
    <s v="Vegetarian"/>
    <n v="36.83"/>
    <n v="54220.551066524102"/>
    <s v="Not Cancelled"/>
    <n v="4.21"/>
    <n v="70064.66"/>
    <n v="50602.57"/>
    <n v="0.72222672599852755"/>
  </r>
  <r>
    <s v="ed715164-0b41-43fd-9b38-088ed2784196"/>
    <s v="Bobby Daniels"/>
    <n v="66"/>
    <x v="1"/>
    <s v="M"/>
    <s v="Japan"/>
    <x v="1"/>
    <x v="13"/>
    <x v="10"/>
    <s v="ICN"/>
    <x v="13"/>
    <n v="10648"/>
    <s v="Long-haul"/>
    <d v="1899-12-30T22:11:42"/>
    <x v="13"/>
    <d v="2025-01-10T00:00:00"/>
    <d v="1899-12-30T22:13:42"/>
    <d v="1899-12-30T10:02:42"/>
    <d v="1899-12-30T00:02:00"/>
    <d v="1899-12-30T00:02:00"/>
    <n v="2"/>
    <s v="On-time"/>
    <n v="545.04999999999995"/>
    <x v="0"/>
    <n v="5"/>
    <s v="No Preference"/>
    <n v="102.2"/>
    <n v="53798.559228402897"/>
    <s v="Cancelled"/>
    <n v="4.57"/>
    <n v="69558.27"/>
    <n v="34903.64"/>
    <n v="0.50178993813388395"/>
  </r>
  <r>
    <s v="4fcd42a8-2a66-404e-a670-47533dbd48d3"/>
    <s v="Danielle Baker"/>
    <n v="75"/>
    <x v="4"/>
    <s v="F"/>
    <s v="Japan"/>
    <x v="1"/>
    <x v="13"/>
    <x v="10"/>
    <s v="ICN"/>
    <x v="13"/>
    <n v="10648"/>
    <s v="Long-haul"/>
    <d v="1899-12-30T22:11:42"/>
    <x v="13"/>
    <d v="2025-01-08T00:00:00"/>
    <d v="1899-12-30T22:13:42"/>
    <d v="1899-12-30T10:02:42"/>
    <d v="1899-12-30T00:02:00"/>
    <d v="1899-12-30T00:02:00"/>
    <n v="2"/>
    <s v="On-time"/>
    <n v="911.16"/>
    <x v="2"/>
    <n v="5"/>
    <s v="Vegan"/>
    <n v="60.14"/>
    <n v="53817.108163321303"/>
    <s v="Cancelled"/>
    <n v="4.4000000000000004"/>
    <n v="69580.53"/>
    <n v="58326.27"/>
    <n v="0.83825561547174188"/>
  </r>
  <r>
    <s v="cca2be3d-c476-4c61-a0b9-552807c62092"/>
    <s v="Scott Larson"/>
    <n v="59"/>
    <x v="3"/>
    <s v="M"/>
    <s v="Japan"/>
    <x v="1"/>
    <x v="14"/>
    <x v="4"/>
    <s v="ORD"/>
    <x v="14"/>
    <n v="13817"/>
    <s v="Long-haul"/>
    <d v="1899-12-30T22:00:32"/>
    <x v="14"/>
    <d v="2025-01-06T00:00:00"/>
    <d v="1899-12-30T22:06:32"/>
    <d v="1899-12-30T13:27:32"/>
    <d v="1899-12-30T00:06:00"/>
    <d v="1899-12-30T00:06:00"/>
    <n v="6"/>
    <s v="On-time"/>
    <n v="1215.82"/>
    <x v="0"/>
    <n v="5"/>
    <s v="Non-Vegetarian"/>
    <n v="123.91"/>
    <n v="69978.794677960905"/>
    <s v="Not Cancelled"/>
    <n v="4.1500000000000004"/>
    <n v="88974.55"/>
    <n v="77837.259999999995"/>
    <n v="0.87482611600733007"/>
  </r>
  <r>
    <s v="8f8f8018-9ea4-4a3f-976a-467d7ca0d33c"/>
    <s v="Laura Murphy"/>
    <n v="30"/>
    <x v="2"/>
    <s v="F"/>
    <s v="Japan"/>
    <x v="0"/>
    <x v="14"/>
    <x v="4"/>
    <s v="ORD"/>
    <x v="14"/>
    <n v="13817"/>
    <s v="Long-haul"/>
    <d v="1899-12-30T22:00:32"/>
    <x v="14"/>
    <d v="2025-01-14T00:00:00"/>
    <d v="1899-12-30T22:06:32"/>
    <d v="1899-12-30T13:27:32"/>
    <d v="1899-12-30T00:06:00"/>
    <d v="1899-12-30T00:06:00"/>
    <n v="6"/>
    <s v="On-time"/>
    <n v="1095.51"/>
    <x v="2"/>
    <n v="3"/>
    <s v="Non-Vegetarian"/>
    <n v="85.6"/>
    <n v="69637.104259568005"/>
    <s v="Cancelled"/>
    <n v="3.66"/>
    <n v="88564.53"/>
    <n v="70129.759999999995"/>
    <n v="0.79184928774533092"/>
  </r>
  <r>
    <s v="90a53e1b-2426-4e68-b0f1-58d9e6af10ec"/>
    <s v="Ashley Nguyen"/>
    <n v="75"/>
    <x v="4"/>
    <s v="F"/>
    <s v="Japan"/>
    <x v="1"/>
    <x v="14"/>
    <x v="4"/>
    <s v="ORD"/>
    <x v="14"/>
    <n v="13817"/>
    <s v="Long-haul"/>
    <d v="1899-12-30T22:00:32"/>
    <x v="14"/>
    <d v="2025-01-04T00:00:00"/>
    <d v="1899-12-30T22:06:32"/>
    <d v="1899-12-30T13:27:32"/>
    <d v="1899-12-30T00:06:00"/>
    <d v="1899-12-30T00:06:00"/>
    <n v="6"/>
    <s v="On-time"/>
    <n v="840.77"/>
    <x v="1"/>
    <n v="5"/>
    <s v="No Preference"/>
    <n v="61.24"/>
    <n v="70489.166896800307"/>
    <s v="Cancelled"/>
    <n v="3.98"/>
    <n v="89587"/>
    <n v="53821.53"/>
    <n v="0.600773884603793"/>
  </r>
  <r>
    <s v="350edf43-c070-4312-9b36-8d66918ea83d"/>
    <s v="Timothy Hebert"/>
    <n v="22"/>
    <x v="0"/>
    <s v="M"/>
    <s v="Japan"/>
    <x v="0"/>
    <x v="14"/>
    <x v="4"/>
    <s v="ORD"/>
    <x v="14"/>
    <n v="13817"/>
    <s v="Long-haul"/>
    <d v="1899-12-30T22:00:32"/>
    <x v="14"/>
    <d v="2025-01-15T00:00:00"/>
    <d v="1899-12-30T22:06:32"/>
    <d v="1899-12-30T13:27:32"/>
    <d v="1899-12-30T00:06:00"/>
    <d v="1899-12-30T00:06:00"/>
    <n v="6"/>
    <s v="On-time"/>
    <n v="1258.25"/>
    <x v="0"/>
    <n v="5"/>
    <s v="Vegetarian"/>
    <n v="169.84"/>
    <n v="69633.576457423798"/>
    <s v="Not Cancelled"/>
    <n v="4.5"/>
    <n v="88560.29"/>
    <n v="80561.97"/>
    <n v="0.90968502926085726"/>
  </r>
  <r>
    <s v="891c3963-d4e8-4bf7-aeb6-775ff8549892"/>
    <s v="Matthew Baxter"/>
    <n v="68"/>
    <x v="1"/>
    <s v="F"/>
    <s v="Japan"/>
    <x v="0"/>
    <x v="14"/>
    <x v="4"/>
    <s v="ORD"/>
    <x v="14"/>
    <n v="13817"/>
    <s v="Long-haul"/>
    <d v="1899-12-30T22:00:32"/>
    <x v="14"/>
    <d v="2025-01-01T00:00:00"/>
    <d v="1899-12-30T22:06:32"/>
    <d v="1899-12-30T13:27:32"/>
    <d v="1899-12-30T00:06:00"/>
    <d v="1899-12-30T00:06:00"/>
    <n v="6"/>
    <s v="On-time"/>
    <n v="1013.11"/>
    <x v="1"/>
    <n v="5"/>
    <s v="Vegetarian"/>
    <n v="107.45"/>
    <n v="69814.429504853993"/>
    <s v="Cancelled"/>
    <n v="3.22"/>
    <n v="88777.32"/>
    <n v="64860.53"/>
    <n v="0.73059797254524006"/>
  </r>
  <r>
    <s v="e64cea08-9085-44e9-ae83-67bb14e2446e"/>
    <s v="Joseph Taylor"/>
    <n v="48"/>
    <x v="3"/>
    <s v="F"/>
    <s v="Japan"/>
    <x v="0"/>
    <x v="14"/>
    <x v="4"/>
    <s v="ORD"/>
    <x v="14"/>
    <n v="13817"/>
    <s v="Long-haul"/>
    <d v="1899-12-30T22:00:32"/>
    <x v="14"/>
    <d v="2025-01-02T00:00:00"/>
    <d v="1899-12-30T22:06:32"/>
    <d v="1899-12-30T13:27:32"/>
    <d v="1899-12-30T00:06:00"/>
    <d v="1899-12-30T00:06:00"/>
    <n v="6"/>
    <s v="On-time"/>
    <n v="187.5"/>
    <x v="1"/>
    <n v="5"/>
    <s v="Vegan"/>
    <n v="20"/>
    <n v="70057.646474919107"/>
    <s v="Cancelled"/>
    <n v="4.46"/>
    <n v="89069.18"/>
    <n v="12004"/>
    <n v="0.13477164603962899"/>
  </r>
  <r>
    <s v="983072c2-918e-4fae-ae3c-989c9d8090e4"/>
    <s v="Jason Turner"/>
    <n v="56"/>
    <x v="3"/>
    <s v="F"/>
    <s v="Japan"/>
    <x v="0"/>
    <x v="14"/>
    <x v="4"/>
    <s v="ORD"/>
    <x v="14"/>
    <n v="13817"/>
    <s v="Long-haul"/>
    <d v="1899-12-30T22:00:32"/>
    <x v="14"/>
    <d v="2025-01-12T00:00:00"/>
    <d v="1899-12-30T22:06:32"/>
    <d v="1899-12-30T13:27:32"/>
    <d v="1899-12-30T00:06:00"/>
    <d v="1899-12-30T00:06:00"/>
    <n v="6"/>
    <s v="On-time"/>
    <n v="596.57000000000005"/>
    <x v="1"/>
    <n v="5"/>
    <s v="Vegan"/>
    <n v="125.76"/>
    <n v="69769.982913526503"/>
    <s v="Cancelled"/>
    <n v="3.38"/>
    <n v="88723.98"/>
    <n v="38205.629999999997"/>
    <n v="0.43061222005595329"/>
  </r>
  <r>
    <s v="007a7764-0b4b-4d94-91de-d94c5f43eee0"/>
    <s v="Jennifer Edwards"/>
    <n v="61"/>
    <x v="1"/>
    <s v="F"/>
    <s v="Japan"/>
    <x v="0"/>
    <x v="14"/>
    <x v="4"/>
    <s v="ORD"/>
    <x v="14"/>
    <n v="13817"/>
    <s v="Long-haul"/>
    <d v="1899-12-30T22:00:32"/>
    <x v="14"/>
    <d v="2025-01-07T00:00:00"/>
    <d v="1899-12-30T22:06:32"/>
    <d v="1899-12-30T13:27:32"/>
    <d v="1899-12-30T00:06:00"/>
    <d v="1899-12-30T00:06:00"/>
    <n v="6"/>
    <s v="On-time"/>
    <n v="987.38"/>
    <x v="2"/>
    <n v="5"/>
    <s v="Vegetarian"/>
    <n v="171.98"/>
    <n v="70307.414222041698"/>
    <s v="Cancelled"/>
    <n v="4.47"/>
    <n v="89368.9"/>
    <n v="63226.720000000001"/>
    <n v="0.70748011892280205"/>
  </r>
  <r>
    <s v="2d266083-5876-41b2-b35a-b7d48e99df5f"/>
    <s v="Alyssa Robertson"/>
    <n v="56"/>
    <x v="3"/>
    <s v="F"/>
    <s v="Japan"/>
    <x v="0"/>
    <x v="14"/>
    <x v="4"/>
    <s v="ORD"/>
    <x v="14"/>
    <n v="13817"/>
    <s v="Long-haul"/>
    <d v="1899-12-30T22:00:32"/>
    <x v="14"/>
    <d v="2025-01-03T00:00:00"/>
    <d v="1899-12-30T22:06:32"/>
    <d v="1899-12-30T13:27:32"/>
    <d v="1899-12-30T00:06:00"/>
    <d v="1899-12-30T00:06:00"/>
    <n v="6"/>
    <s v="On-time"/>
    <n v="1066.21"/>
    <x v="2"/>
    <n v="5"/>
    <s v="Vegetarian"/>
    <n v="148.25"/>
    <n v="70253.976727519097"/>
    <s v="Not Cancelled"/>
    <n v="4.4400000000000004"/>
    <n v="89304.77"/>
    <n v="68267.09"/>
    <n v="0.76442826066289615"/>
  </r>
  <r>
    <s v="be9f437a-9c71-48c6-8039-2e5f66533a03"/>
    <s v="Kyle Casey"/>
    <n v="71"/>
    <x v="4"/>
    <s v="M"/>
    <s v="Japan"/>
    <x v="1"/>
    <x v="14"/>
    <x v="4"/>
    <s v="ORD"/>
    <x v="14"/>
    <n v="13817"/>
    <s v="Long-haul"/>
    <d v="1899-12-30T22:00:32"/>
    <x v="14"/>
    <d v="2025-01-15T00:00:00"/>
    <d v="1899-12-30T22:06:32"/>
    <d v="1899-12-30T13:27:32"/>
    <d v="1899-12-30T00:06:00"/>
    <d v="1899-12-30T00:06:00"/>
    <n v="6"/>
    <s v="On-time"/>
    <n v="972.53"/>
    <x v="0"/>
    <n v="5"/>
    <s v="Vegan"/>
    <n v="26.45"/>
    <n v="69771.038726652405"/>
    <s v="Not Cancelled"/>
    <n v="3.98"/>
    <n v="88725.25"/>
    <n v="62247.21"/>
    <n v="0.70157266392599626"/>
  </r>
  <r>
    <s v="65594aaa-df40-490a-b30a-454143096197"/>
    <s v="Victor Dunn"/>
    <n v="56"/>
    <x v="3"/>
    <s v="M"/>
    <s v="Japan"/>
    <x v="0"/>
    <x v="14"/>
    <x v="4"/>
    <s v="ORD"/>
    <x v="14"/>
    <n v="13817"/>
    <s v="Long-haul"/>
    <d v="1899-12-30T22:00:32"/>
    <x v="14"/>
    <d v="2025-01-11T00:00:00"/>
    <d v="1899-12-30T22:06:32"/>
    <d v="1899-12-30T13:27:32"/>
    <d v="1899-12-30T00:06:00"/>
    <d v="1899-12-30T00:06:00"/>
    <n v="6"/>
    <s v="On-time"/>
    <n v="1202.02"/>
    <x v="1"/>
    <n v="5"/>
    <s v="Vegetarian"/>
    <n v="42.49"/>
    <n v="69714.215753842305"/>
    <s v="Cancelled"/>
    <n v="4.5199999999999996"/>
    <n v="88657.06"/>
    <n v="76937.78"/>
    <n v="0.86781334729574833"/>
  </r>
  <r>
    <s v="49d521ce-ddbe-439f-8daa-fde02bb1dae2"/>
    <s v="Tommy Evans"/>
    <n v="55"/>
    <x v="3"/>
    <s v="M"/>
    <s v="Japan"/>
    <x v="1"/>
    <x v="14"/>
    <x v="4"/>
    <s v="ORD"/>
    <x v="14"/>
    <n v="13817"/>
    <s v="Long-haul"/>
    <d v="1899-12-30T22:00:32"/>
    <x v="14"/>
    <d v="2025-01-03T00:00:00"/>
    <d v="1899-12-30T22:06:32"/>
    <d v="1899-12-30T13:27:32"/>
    <d v="1899-12-30T00:06:00"/>
    <d v="1899-12-30T00:06:00"/>
    <n v="6"/>
    <s v="On-time"/>
    <n v="913.44"/>
    <x v="2"/>
    <n v="5"/>
    <s v="Non-Vegetarian"/>
    <n v="161.72"/>
    <n v="70362.087822958798"/>
    <s v="Cancelled"/>
    <n v="4.7699999999999996"/>
    <n v="89434.51"/>
    <n v="58492.5"/>
    <n v="0.65402605772648614"/>
  </r>
  <r>
    <s v="f2cf5c41-4167-4899-ad4a-62e51374ccdf"/>
    <s v="Beth Ross"/>
    <n v="45"/>
    <x v="3"/>
    <s v="F"/>
    <s v="Japan"/>
    <x v="0"/>
    <x v="15"/>
    <x v="9"/>
    <s v="PVG"/>
    <x v="15"/>
    <n v="11652"/>
    <s v="Long-haul"/>
    <d v="1899-12-30T22:40:48"/>
    <x v="15"/>
    <d v="2025-01-01T00:00:00"/>
    <d v="1899-12-30T22:57:48"/>
    <d v="1899-12-30T11:53:48"/>
    <d v="1899-12-30T00:17:00"/>
    <d v="1899-12-30T00:17:00"/>
    <n v="17"/>
    <s v="On-time"/>
    <n v="1219.54"/>
    <x v="2"/>
    <n v="5"/>
    <s v="No Preference"/>
    <n v="15.28"/>
    <n v="59301.521780800998"/>
    <s v="Cancelled"/>
    <n v="3.32"/>
    <n v="114242.745"/>
    <n v="46832.171999999999"/>
    <n v="0.4099356331117569"/>
  </r>
  <r>
    <s v="16800fbd-d6bb-4b9e-a3bb-73ec35310210"/>
    <s v="William Williams"/>
    <n v="53"/>
    <x v="3"/>
    <s v="F"/>
    <s v="Japan"/>
    <x v="0"/>
    <x v="15"/>
    <x v="9"/>
    <s v="PVG"/>
    <x v="15"/>
    <n v="11652"/>
    <s v="Long-haul"/>
    <d v="1899-12-30T22:40:48"/>
    <x v="15"/>
    <d v="2025-01-06T00:00:00"/>
    <d v="1899-12-30T22:57:48"/>
    <d v="1899-12-30T11:53:48"/>
    <d v="1899-12-30T00:17:00"/>
    <d v="1899-12-30T00:17:00"/>
    <n v="17"/>
    <s v="On-time"/>
    <n v="1038.3599999999999"/>
    <x v="0"/>
    <n v="5"/>
    <s v="Vegan"/>
    <n v="85.62"/>
    <n v="59294.060338206902"/>
    <s v="Not Cancelled"/>
    <n v="4.41"/>
    <n v="114229.30499999999"/>
    <n v="39883.296000000002"/>
    <n v="0.34915117447313548"/>
  </r>
  <r>
    <s v="392d4c10-18a2-48f7-b3a1-1b8807dbfcb7"/>
    <s v="Carl Sanders"/>
    <n v="64"/>
    <x v="1"/>
    <s v="F"/>
    <s v="Japan"/>
    <x v="1"/>
    <x v="15"/>
    <x v="9"/>
    <s v="PVG"/>
    <x v="15"/>
    <n v="11652"/>
    <s v="Long-haul"/>
    <d v="1899-12-30T22:40:48"/>
    <x v="15"/>
    <d v="2025-01-07T00:00:00"/>
    <d v="1899-12-30T22:57:48"/>
    <d v="1899-12-30T11:53:48"/>
    <d v="1899-12-30T00:17:00"/>
    <d v="1899-12-30T00:17:00"/>
    <n v="17"/>
    <s v="On-time"/>
    <n v="660.73"/>
    <x v="2"/>
    <n v="5"/>
    <s v="Non-Vegetarian"/>
    <n v="134.03"/>
    <n v="59372.525551985702"/>
    <s v="Not Cancelled"/>
    <n v="4"/>
    <n v="114370.545"/>
    <n v="25388.117999999999"/>
    <n v="0.22198126274557842"/>
  </r>
  <r>
    <s v="da24ca79-fc32-4bd7-89b7-8377551c63f3"/>
    <s v="Carol Johnson"/>
    <n v="38"/>
    <x v="2"/>
    <s v="M"/>
    <s v="Japan"/>
    <x v="1"/>
    <x v="15"/>
    <x v="9"/>
    <s v="PVG"/>
    <x v="15"/>
    <n v="11652"/>
    <s v="Long-haul"/>
    <d v="1899-12-30T22:40:48"/>
    <x v="15"/>
    <d v="2025-01-02T00:00:00"/>
    <d v="1899-12-30T22:57:48"/>
    <d v="1899-12-30T11:53:48"/>
    <d v="1899-12-30T00:17:00"/>
    <d v="1899-12-30T00:17:00"/>
    <n v="17"/>
    <s v="On-time"/>
    <n v="992.79"/>
    <x v="1"/>
    <n v="3"/>
    <s v="Vegetarian"/>
    <n v="14.49"/>
    <n v="59625.261669720603"/>
    <s v="Cancelled"/>
    <n v="4.08"/>
    <n v="114825.465"/>
    <n v="38124.875999999997"/>
    <n v="0.33202457312060524"/>
  </r>
  <r>
    <s v="957fe023-dc91-4d93-8fa5-f923d2dd797e"/>
    <s v="Allen Lopez"/>
    <n v="42"/>
    <x v="3"/>
    <s v="M"/>
    <s v="Japan"/>
    <x v="0"/>
    <x v="16"/>
    <x v="11"/>
    <s v="ORD"/>
    <x v="16"/>
    <n v="14406"/>
    <s v="Long-haul"/>
    <d v="1899-12-30T09:47:08"/>
    <x v="16"/>
    <d v="2025-01-14T00:00:00"/>
    <d v="1899-12-30T09:47:08"/>
    <d v="1899-12-30T01:47:08"/>
    <d v="1899-12-30T00:00:00"/>
    <d v="1899-12-30T00:00:00"/>
    <n v="0"/>
    <s v="On-time"/>
    <n v="965.02"/>
    <x v="2"/>
    <n v="5"/>
    <s v="No Preference"/>
    <n v="116.57"/>
    <n v="72775.846169013195"/>
    <s v="Not Cancelled"/>
    <n v="4.4800000000000004"/>
    <n v="92331.02"/>
    <n v="61784.59"/>
    <n v="0.66916394945057467"/>
  </r>
  <r>
    <s v="89a92816-4527-4cae-8f7f-1516748df2f8"/>
    <s v="Christopher Martin"/>
    <n v="52"/>
    <x v="3"/>
    <s v="F"/>
    <s v="Japan"/>
    <x v="0"/>
    <x v="16"/>
    <x v="11"/>
    <s v="ORD"/>
    <x v="16"/>
    <n v="14406"/>
    <s v="Long-haul"/>
    <d v="1899-12-30T09:47:08"/>
    <x v="16"/>
    <d v="2025-01-15T00:00:00"/>
    <d v="1899-12-30T09:47:08"/>
    <d v="1899-12-30T01:47:08"/>
    <d v="1899-12-30T00:00:00"/>
    <d v="1899-12-30T00:00:00"/>
    <n v="0"/>
    <s v="On-time"/>
    <n v="1447.85"/>
    <x v="2"/>
    <n v="5"/>
    <s v="Non-Vegetarian"/>
    <n v="70.17"/>
    <n v="72968.491931073397"/>
    <s v="Cancelled"/>
    <n v="4.68"/>
    <n v="92562.19"/>
    <n v="92676.43"/>
    <n v="1.0012341972461973"/>
  </r>
  <r>
    <s v="9320c51e-ecf6-48cb-ae6e-3eee008fc944"/>
    <s v="Amanda Hays"/>
    <n v="33"/>
    <x v="2"/>
    <s v="M"/>
    <s v="Japan"/>
    <x v="0"/>
    <x v="16"/>
    <x v="11"/>
    <s v="ORD"/>
    <x v="16"/>
    <n v="14406"/>
    <s v="Long-haul"/>
    <d v="1899-12-30T09:47:08"/>
    <x v="16"/>
    <d v="2025-01-02T00:00:00"/>
    <d v="1899-12-30T09:47:08"/>
    <d v="1899-12-30T01:47:08"/>
    <d v="1899-12-30T00:00:00"/>
    <d v="1899-12-30T00:00:00"/>
    <n v="0"/>
    <s v="On-time"/>
    <n v="1419.06"/>
    <x v="2"/>
    <n v="3"/>
    <s v="Vegan"/>
    <n v="44.74"/>
    <n v="72563.003538049103"/>
    <s v="Cancelled"/>
    <n v="3.93"/>
    <n v="92075.6"/>
    <n v="90828.79"/>
    <n v="0.98645884468849498"/>
  </r>
  <r>
    <s v="0a4b7881-d49d-4683-b8ba-205b21e098fa"/>
    <s v="Chelsea Holmes"/>
    <n v="61"/>
    <x v="1"/>
    <s v="F"/>
    <s v="Japan"/>
    <x v="0"/>
    <x v="16"/>
    <x v="11"/>
    <s v="ORD"/>
    <x v="16"/>
    <n v="14406"/>
    <s v="Long-haul"/>
    <d v="1899-12-30T09:47:08"/>
    <x v="16"/>
    <d v="2025-01-12T00:00:00"/>
    <d v="1899-12-30T09:47:08"/>
    <d v="1899-12-30T01:47:08"/>
    <d v="1899-12-30T00:00:00"/>
    <d v="1899-12-30T00:00:00"/>
    <n v="0"/>
    <s v="On-time"/>
    <n v="848.61"/>
    <x v="0"/>
    <n v="5"/>
    <s v="Non-Vegetarian"/>
    <n v="12.01"/>
    <n v="72917.385088086696"/>
    <s v="Cancelled"/>
    <n v="3.72"/>
    <n v="92500.86"/>
    <n v="54313.440000000002"/>
    <n v="0.58716686525941486"/>
  </r>
  <r>
    <s v="efa31df6-70b8-4c41-a67a-c50c002c0a34"/>
    <s v="Lucas Adams"/>
    <n v="43"/>
    <x v="3"/>
    <s v="F"/>
    <s v="Japan"/>
    <x v="1"/>
    <x v="16"/>
    <x v="11"/>
    <s v="ORD"/>
    <x v="16"/>
    <n v="14406"/>
    <s v="Long-haul"/>
    <d v="1899-12-30T09:47:08"/>
    <x v="16"/>
    <d v="2025-01-07T00:00:00"/>
    <d v="1899-12-30T09:47:08"/>
    <d v="1899-12-30T01:47:08"/>
    <d v="1899-12-30T00:00:00"/>
    <d v="1899-12-30T00:00:00"/>
    <n v="0"/>
    <s v="On-time"/>
    <n v="720.71"/>
    <x v="1"/>
    <n v="5"/>
    <s v="Non-Vegetarian"/>
    <n v="15.52"/>
    <n v="73222.413735175694"/>
    <s v="Not Cancelled"/>
    <n v="4.6100000000000003"/>
    <n v="92866.9"/>
    <n v="46128.54"/>
    <n v="0.49671669884533676"/>
  </r>
  <r>
    <s v="c9f9840d-9db4-4ae2-9a9b-f90503a9fddc"/>
    <s v="Brittany Brooks"/>
    <n v="60"/>
    <x v="1"/>
    <s v="M"/>
    <s v="Japan"/>
    <x v="1"/>
    <x v="16"/>
    <x v="11"/>
    <s v="ORD"/>
    <x v="16"/>
    <n v="14406"/>
    <s v="Long-haul"/>
    <d v="1899-12-30T09:47:08"/>
    <x v="16"/>
    <d v="2025-01-04T00:00:00"/>
    <d v="1899-12-30T09:47:08"/>
    <d v="1899-12-30T01:47:08"/>
    <d v="1899-12-30T00:00:00"/>
    <d v="1899-12-30T00:00:00"/>
    <n v="0"/>
    <s v="On-time"/>
    <n v="1415.17"/>
    <x v="0"/>
    <n v="5"/>
    <s v="No Preference"/>
    <n v="47.44"/>
    <n v="72648.357534485098"/>
    <s v="Cancelled"/>
    <n v="4.05"/>
    <n v="92178.03"/>
    <n v="90580.37"/>
    <n v="0.98266767037655278"/>
  </r>
  <r>
    <s v="0b1b9e11-b786-4028-a550-c4fe2cdfc131"/>
    <s v="Miranda Walker"/>
    <n v="75"/>
    <x v="4"/>
    <s v="F"/>
    <s v="Japan"/>
    <x v="0"/>
    <x v="16"/>
    <x v="11"/>
    <s v="ORD"/>
    <x v="16"/>
    <n v="14406"/>
    <s v="Long-haul"/>
    <d v="1899-12-30T09:47:08"/>
    <x v="16"/>
    <d v="2025-01-15T00:00:00"/>
    <d v="1899-12-30T09:47:08"/>
    <d v="1899-12-30T01:47:08"/>
    <d v="1899-12-30T00:00:00"/>
    <d v="1899-12-30T00:00:00"/>
    <n v="0"/>
    <s v="On-time"/>
    <n v="970.69"/>
    <x v="2"/>
    <n v="5"/>
    <s v="Vegan"/>
    <n v="25.74"/>
    <n v="73523.100392571199"/>
    <s v="Not Cancelled"/>
    <n v="3.17"/>
    <n v="93227.72"/>
    <n v="62129.31"/>
    <n v="0.66642528638477905"/>
  </r>
  <r>
    <s v="14d33aad-dde6-4274-9f7e-347bef7905ca"/>
    <s v="Jonathan Bryant"/>
    <n v="67"/>
    <x v="1"/>
    <s v="F"/>
    <s v="Japan"/>
    <x v="1"/>
    <x v="16"/>
    <x v="11"/>
    <s v="ORD"/>
    <x v="16"/>
    <n v="14406"/>
    <s v="Long-haul"/>
    <d v="1899-12-30T09:47:08"/>
    <x v="16"/>
    <d v="2025-01-14T00:00:00"/>
    <d v="1899-12-30T09:47:08"/>
    <d v="1899-12-30T01:47:08"/>
    <d v="1899-12-30T00:00:00"/>
    <d v="1899-12-30T00:00:00"/>
    <n v="0"/>
    <s v="On-time"/>
    <n v="1234.32"/>
    <x v="2"/>
    <n v="5"/>
    <s v="Vegan"/>
    <n v="192.55"/>
    <n v="72700.556929475599"/>
    <s v="Cancelled"/>
    <n v="4.6500000000000004"/>
    <n v="92240.67"/>
    <n v="79034.990000000005"/>
    <n v="0.85683451778917052"/>
  </r>
  <r>
    <s v="549cfbe3-037b-4793-ab8e-21ed3257b750"/>
    <s v="Dr. Ryan Reyes"/>
    <n v="48"/>
    <x v="3"/>
    <s v="F"/>
    <s v="Japan"/>
    <x v="1"/>
    <x v="16"/>
    <x v="11"/>
    <s v="ORD"/>
    <x v="16"/>
    <n v="14406"/>
    <s v="Long-haul"/>
    <d v="1899-12-30T09:47:08"/>
    <x v="16"/>
    <d v="2025-01-09T00:00:00"/>
    <d v="1899-12-30T09:47:08"/>
    <d v="1899-12-30T01:47:08"/>
    <d v="1899-12-30T00:00:00"/>
    <d v="1899-12-30T00:00:00"/>
    <n v="0"/>
    <s v="On-time"/>
    <n v="155.1"/>
    <x v="2"/>
    <n v="5"/>
    <s v="Non-Vegetarian"/>
    <n v="31.03"/>
    <n v="72963.425086870906"/>
    <s v="Cancelled"/>
    <n v="3.37"/>
    <n v="92556.11"/>
    <n v="9932.61"/>
    <n v="0.10731447118942229"/>
  </r>
  <r>
    <s v="3e8fd48a-9a60-4a8f-83f5-b7a30cdc1ae3"/>
    <s v="Jose Reyes"/>
    <n v="46"/>
    <x v="3"/>
    <s v="M"/>
    <s v="Japan"/>
    <x v="0"/>
    <x v="16"/>
    <x v="11"/>
    <s v="ORD"/>
    <x v="16"/>
    <n v="14406"/>
    <s v="Long-haul"/>
    <d v="1899-12-30T09:47:08"/>
    <x v="16"/>
    <d v="2025-01-15T00:00:00"/>
    <d v="1899-12-30T09:47:08"/>
    <d v="1899-12-30T01:47:08"/>
    <d v="1899-12-30T00:00:00"/>
    <d v="1899-12-30T00:00:00"/>
    <n v="0"/>
    <s v="On-time"/>
    <n v="390.39"/>
    <x v="0"/>
    <n v="5"/>
    <s v="Gluten-Free"/>
    <n v="18.39"/>
    <n v="73308.473250998999"/>
    <s v="Cancelled"/>
    <n v="4.26"/>
    <n v="92970.17"/>
    <n v="24988.639999999999"/>
    <n v="0.26878126607706537"/>
  </r>
  <r>
    <s v="a12749f3-82bf-4ab4-8ce1-211405abc1d1"/>
    <s v="Teresa Mcgee"/>
    <n v="73"/>
    <x v="4"/>
    <s v="F"/>
    <s v="Japan"/>
    <x v="1"/>
    <x v="16"/>
    <x v="11"/>
    <s v="ORD"/>
    <x v="16"/>
    <n v="14406"/>
    <s v="Long-haul"/>
    <d v="1899-12-30T09:47:08"/>
    <x v="16"/>
    <d v="2025-01-14T00:00:00"/>
    <d v="1899-12-30T09:47:08"/>
    <d v="1899-12-30T01:47:08"/>
    <d v="1899-12-30T00:00:00"/>
    <d v="1899-12-30T00:00:00"/>
    <n v="0"/>
    <s v="On-time"/>
    <n v="290.11"/>
    <x v="0"/>
    <n v="5"/>
    <s v="Vegan"/>
    <n v="117.95"/>
    <n v="72790.803888829701"/>
    <s v="Not Cancelled"/>
    <n v="4.82"/>
    <n v="92348.96"/>
    <n v="18590.63"/>
    <n v="0.20130849334957318"/>
  </r>
  <r>
    <s v="d2b0c704-1d69-4f22-847b-1748b966fd60"/>
    <s v="Jordan Campbell"/>
    <n v="44"/>
    <x v="3"/>
    <s v="M"/>
    <s v="Japan"/>
    <x v="0"/>
    <x v="16"/>
    <x v="11"/>
    <s v="ORD"/>
    <x v="16"/>
    <n v="14406"/>
    <s v="Long-haul"/>
    <d v="1899-12-30T09:47:08"/>
    <x v="16"/>
    <d v="2025-01-06T00:00:00"/>
    <d v="1899-12-30T09:47:08"/>
    <d v="1899-12-30T01:47:08"/>
    <d v="1899-12-30T00:00:00"/>
    <d v="1899-12-30T00:00:00"/>
    <n v="0"/>
    <s v="On-time"/>
    <n v="1462.25"/>
    <x v="1"/>
    <n v="5"/>
    <s v="Vegetarian"/>
    <n v="37.67"/>
    <n v="73447.182223877899"/>
    <s v="Not Cancelled"/>
    <n v="3.52"/>
    <n v="93136.62"/>
    <n v="93591.53"/>
    <n v="1.0048843301378125"/>
  </r>
  <r>
    <s v="e1c17a57-e96e-453d-b467-fad72efc8e39"/>
    <s v="Brianna Lopez"/>
    <n v="24"/>
    <x v="0"/>
    <s v="M"/>
    <s v="Japan"/>
    <x v="1"/>
    <x v="16"/>
    <x v="11"/>
    <s v="ORD"/>
    <x v="16"/>
    <n v="14406"/>
    <s v="Long-haul"/>
    <d v="1899-12-30T09:47:08"/>
    <x v="16"/>
    <d v="2025-01-12T00:00:00"/>
    <d v="1899-12-30T09:47:08"/>
    <d v="1899-12-30T01:47:08"/>
    <d v="1899-12-30T00:00:00"/>
    <d v="1899-12-30T00:00:00"/>
    <n v="0"/>
    <s v="On-time"/>
    <n v="264.88"/>
    <x v="2"/>
    <n v="5"/>
    <s v="Gluten-Free"/>
    <n v="99.08"/>
    <n v="72897.740734399893"/>
    <s v="Cancelled"/>
    <n v="4.46"/>
    <n v="92477.29"/>
    <n v="16972.14"/>
    <n v="0.18352765311353739"/>
  </r>
  <r>
    <s v="79e92a48-1bac-486f-9bdd-369b5d5f26f5"/>
    <s v="Anthony Townsend"/>
    <n v="23"/>
    <x v="0"/>
    <s v="M"/>
    <s v="Japan"/>
    <x v="1"/>
    <x v="17"/>
    <x v="12"/>
    <s v="JFK"/>
    <x v="17"/>
    <n v="3625"/>
    <s v="Short-haul "/>
    <d v="1899-12-30T02:26:02"/>
    <x v="17"/>
    <d v="2025-01-01T00:00:00"/>
    <d v="1899-12-30T03:45:02"/>
    <d v="1899-12-30T07:46:02"/>
    <d v="1899-12-30T01:19:00"/>
    <d v="1899-12-30T01:19:00"/>
    <n v="79"/>
    <s v="Moderate-delay"/>
    <n v="747.67"/>
    <x v="0"/>
    <n v="5"/>
    <s v="Vegan"/>
    <n v="22.01"/>
    <n v="19467.372769631202"/>
    <s v="Not Cancelled"/>
    <n v="3.5"/>
    <n v="28360.85"/>
    <n v="47855.28"/>
    <n v="1.6873711471976334"/>
  </r>
  <r>
    <s v="b577b69f-a117-489d-8823-095aa6016b39"/>
    <s v="Julie Baker"/>
    <n v="57"/>
    <x v="3"/>
    <s v="F"/>
    <s v="Japan"/>
    <x v="1"/>
    <x v="17"/>
    <x v="12"/>
    <s v="JFK"/>
    <x v="17"/>
    <n v="3625"/>
    <s v="Short-haul "/>
    <d v="1899-12-30T02:26:02"/>
    <x v="17"/>
    <d v="2025-01-05T00:00:00"/>
    <d v="1899-12-30T03:45:02"/>
    <d v="1899-12-30T07:46:02"/>
    <d v="1899-12-30T01:19:00"/>
    <d v="1899-12-30T01:19:00"/>
    <n v="79"/>
    <s v="Moderate-delay"/>
    <n v="231.05"/>
    <x v="2"/>
    <n v="5"/>
    <s v="Gluten-Free"/>
    <n v="17.62"/>
    <n v="19218.6953129863"/>
    <s v="Cancelled"/>
    <n v="3.16"/>
    <n v="28062.43"/>
    <n v="14790.72"/>
    <n v="0.52706483365838241"/>
  </r>
  <r>
    <s v="4d9cb836-bf41-4bc0-a82d-eb83f8f100da"/>
    <s v="Carol Jacobs"/>
    <n v="20"/>
    <x v="0"/>
    <s v="M"/>
    <s v="Japan"/>
    <x v="0"/>
    <x v="17"/>
    <x v="12"/>
    <s v="JFK"/>
    <x v="17"/>
    <n v="3625"/>
    <s v="Short-haul "/>
    <d v="1899-12-30T02:26:02"/>
    <x v="17"/>
    <d v="2025-01-03T00:00:00"/>
    <d v="1899-12-30T03:45:02"/>
    <d v="1899-12-30T07:46:02"/>
    <d v="1899-12-30T01:19:00"/>
    <d v="1899-12-30T01:19:00"/>
    <n v="79"/>
    <s v="Moderate-delay"/>
    <n v="1452.49"/>
    <x v="2"/>
    <n v="5"/>
    <s v="No Preference"/>
    <n v="168.03"/>
    <n v="19609.817566123798"/>
    <s v="Cancelled"/>
    <n v="3.93"/>
    <n v="28531.78"/>
    <n v="92992.97"/>
    <n v="3.2592768484826395"/>
  </r>
  <r>
    <s v="ce4b762b-76a6-4db2-9bcc-4969fdb9b22d"/>
    <s v="Mark Reed"/>
    <n v="44"/>
    <x v="3"/>
    <s v="F"/>
    <s v="Japan"/>
    <x v="0"/>
    <x v="17"/>
    <x v="12"/>
    <s v="JFK"/>
    <x v="17"/>
    <n v="3625"/>
    <s v="Short-haul "/>
    <d v="1899-12-30T02:26:02"/>
    <x v="17"/>
    <d v="2025-01-11T00:00:00"/>
    <d v="1899-12-30T03:45:02"/>
    <d v="1899-12-30T07:46:02"/>
    <d v="1899-12-30T01:19:00"/>
    <d v="1899-12-30T01:19:00"/>
    <n v="79"/>
    <s v="Moderate-delay"/>
    <n v="478.3"/>
    <x v="2"/>
    <n v="5"/>
    <s v="Non-Vegetarian"/>
    <n v="178.04"/>
    <n v="19031.1669599218"/>
    <s v="Not Cancelled"/>
    <n v="4.3"/>
    <n v="27837.4"/>
    <n v="30646.81"/>
    <n v="1.1009221407171648"/>
  </r>
  <r>
    <s v="841cc5f1-c6b5-4bdf-b2d8-3056d225b811"/>
    <s v="Sharon Rowland"/>
    <n v="20"/>
    <x v="0"/>
    <s v="M"/>
    <s v="Japan"/>
    <x v="1"/>
    <x v="17"/>
    <x v="12"/>
    <s v="JFK"/>
    <x v="17"/>
    <n v="3625"/>
    <s v="Short-haul "/>
    <d v="1899-12-30T02:26:02"/>
    <x v="17"/>
    <d v="2025-01-13T00:00:00"/>
    <d v="1899-12-30T03:45:02"/>
    <d v="1899-12-30T07:46:02"/>
    <d v="1899-12-30T01:19:00"/>
    <d v="1899-12-30T01:19:00"/>
    <n v="79"/>
    <s v="Moderate-delay"/>
    <n v="727.05"/>
    <x v="2"/>
    <n v="5"/>
    <s v="Non-Vegetarian"/>
    <n v="23.36"/>
    <n v="18757.040575364401"/>
    <s v="Not Cancelled"/>
    <n v="3.32"/>
    <n v="27508.45"/>
    <n v="46535.87"/>
    <n v="1.6916936432259906"/>
  </r>
  <r>
    <s v="d59a0b44-54ef-44da-b632-27cbfa854f50"/>
    <s v="Tara Ferguson"/>
    <n v="60"/>
    <x v="1"/>
    <s v="M"/>
    <s v="Japan"/>
    <x v="1"/>
    <x v="18"/>
    <x v="13"/>
    <s v="PVG"/>
    <x v="18"/>
    <n v="4648"/>
    <s v="Moderate-haul"/>
    <d v="1899-12-30T16:59:46"/>
    <x v="18"/>
    <d v="2025-01-14T00:00:00"/>
    <d v="1899-12-30T19:29:46"/>
    <d v="1899-12-30T00:38:46"/>
    <d v="1899-12-30T02:30:00"/>
    <d v="1899-12-30T02:30:00"/>
    <n v="150"/>
    <s v="Severe-delay"/>
    <n v="642.85"/>
    <x v="0"/>
    <n v="5"/>
    <s v="Gluten-Free"/>
    <n v="182.38"/>
    <n v="24218.887739779799"/>
    <s v="Not Cancelled"/>
    <n v="4"/>
    <n v="34062.67"/>
    <n v="41178.879999999997"/>
    <n v="1.2089152142213162"/>
  </r>
  <r>
    <s v="2d91303b-6e40-4cd7-a229-67a69c20d0c1"/>
    <s v="Tracy Stephenson"/>
    <n v="52"/>
    <x v="3"/>
    <s v="M"/>
    <s v="Japan"/>
    <x v="1"/>
    <x v="18"/>
    <x v="13"/>
    <s v="PVG"/>
    <x v="18"/>
    <n v="4648"/>
    <s v="Moderate-haul"/>
    <d v="1899-12-30T16:59:46"/>
    <x v="18"/>
    <d v="2025-01-10T00:00:00"/>
    <d v="1899-12-30T19:29:46"/>
    <d v="1899-12-30T00:38:46"/>
    <d v="1899-12-30T02:30:00"/>
    <d v="1899-12-30T02:30:00"/>
    <n v="150"/>
    <s v="Severe-delay"/>
    <n v="621.72"/>
    <x v="1"/>
    <n v="5"/>
    <s v="Non-Vegetarian"/>
    <n v="159.41999999999999"/>
    <n v="24044.147284261198"/>
    <s v="Not Cancelled"/>
    <n v="3.5"/>
    <n v="33852.980000000003"/>
    <n v="39821.96"/>
    <n v="1.1763206666001043"/>
  </r>
  <r>
    <s v="09d47b0a-c0db-4fa5-a96c-623a6e3b48cf"/>
    <s v="Donald Cohen"/>
    <n v="55"/>
    <x v="3"/>
    <s v="F"/>
    <s v="Japan"/>
    <x v="1"/>
    <x v="18"/>
    <x v="13"/>
    <s v="PVG"/>
    <x v="18"/>
    <n v="4648"/>
    <s v="Moderate-haul"/>
    <d v="1899-12-30T16:59:46"/>
    <x v="18"/>
    <d v="2025-01-05T00:00:00"/>
    <d v="1899-12-30T19:29:46"/>
    <d v="1899-12-30T00:38:46"/>
    <d v="1899-12-30T02:30:00"/>
    <d v="1899-12-30T02:30:00"/>
    <n v="150"/>
    <s v="Severe-delay"/>
    <n v="429.13"/>
    <x v="0"/>
    <n v="5"/>
    <s v="No Preference"/>
    <n v="150.94999999999999"/>
    <n v="24472.541640363001"/>
    <s v="Cancelled"/>
    <n v="4.18"/>
    <n v="34367.050000000003"/>
    <n v="27494.51"/>
    <n v="0.8000253149455655"/>
  </r>
  <r>
    <s v="c46a8e5b-ab80-4971-af89-04ce8cfd2d3c"/>
    <s v="Edward Pratt"/>
    <n v="51"/>
    <x v="3"/>
    <s v="M"/>
    <s v="Japan"/>
    <x v="1"/>
    <x v="18"/>
    <x v="13"/>
    <s v="PVG"/>
    <x v="18"/>
    <n v="4648"/>
    <s v="Moderate-haul"/>
    <d v="1899-12-30T16:59:46"/>
    <x v="18"/>
    <d v="2025-01-11T00:00:00"/>
    <d v="1899-12-30T19:29:46"/>
    <d v="1899-12-30T00:38:46"/>
    <d v="1899-12-30T02:30:00"/>
    <d v="1899-12-30T02:30:00"/>
    <n v="150"/>
    <s v="Severe-delay"/>
    <n v="152.34"/>
    <x v="0"/>
    <n v="5"/>
    <s v="No Preference"/>
    <n v="65.39"/>
    <n v="24163.065453471099"/>
    <s v="Cancelled"/>
    <n v="4.91"/>
    <n v="33995.68"/>
    <n v="9762.84"/>
    <n v="0.28717884154692597"/>
  </r>
  <r>
    <s v="a828d0b8-b4df-40a1-b912-d018f17d80f4"/>
    <s v="Marie Austin"/>
    <n v="40"/>
    <x v="3"/>
    <s v="M"/>
    <s v="Japan"/>
    <x v="0"/>
    <x v="18"/>
    <x v="13"/>
    <s v="PVG"/>
    <x v="18"/>
    <n v="4648"/>
    <s v="Moderate-haul"/>
    <d v="1899-12-30T16:59:46"/>
    <x v="18"/>
    <d v="2025-01-13T00:00:00"/>
    <d v="1899-12-30T19:29:46"/>
    <d v="1899-12-30T00:38:46"/>
    <d v="1899-12-30T02:30:00"/>
    <d v="1899-12-30T02:30:00"/>
    <n v="150"/>
    <s v="Severe-delay"/>
    <n v="438.73"/>
    <x v="0"/>
    <n v="3"/>
    <s v="Vegetarian"/>
    <n v="96.1"/>
    <n v="24575.419457792599"/>
    <s v="Cancelled"/>
    <n v="4.49"/>
    <n v="34490.5"/>
    <n v="28097.94"/>
    <n v="0.81465736942056499"/>
  </r>
  <r>
    <s v="b8a06cef-52c2-4218-81de-15c0a2282828"/>
    <s v="Carly Wells"/>
    <n v="66"/>
    <x v="1"/>
    <s v="M"/>
    <s v="Japan"/>
    <x v="0"/>
    <x v="19"/>
    <x v="7"/>
    <s v="LHR"/>
    <x v="19"/>
    <n v="3765"/>
    <s v="Short-haul "/>
    <d v="1899-12-30T21:19:15"/>
    <x v="19"/>
    <d v="2025-01-02T00:00:00"/>
    <d v="1899-12-30T21:23:15"/>
    <d v="1899-12-30T01:34:15"/>
    <d v="1899-12-30T00:04:00"/>
    <d v="1899-12-30T00:04:00"/>
    <n v="4"/>
    <s v="On-time"/>
    <n v="1370.91"/>
    <x v="0"/>
    <n v="5"/>
    <s v="Vegan"/>
    <n v="129.44"/>
    <n v="20110.061051066299"/>
    <s v="Not Cancelled"/>
    <n v="3.83"/>
    <n v="29132.07"/>
    <n v="87764.13"/>
    <n v="3.0126293806104409"/>
  </r>
  <r>
    <s v="6db7a662-10e7-457b-8380-4d91771804f0"/>
    <s v="Blake Collins"/>
    <n v="39"/>
    <x v="2"/>
    <s v="M"/>
    <s v="Japan"/>
    <x v="0"/>
    <x v="19"/>
    <x v="7"/>
    <s v="LHR"/>
    <x v="19"/>
    <n v="3765"/>
    <s v="Short-haul "/>
    <d v="1899-12-30T21:19:15"/>
    <x v="19"/>
    <d v="2025-01-08T00:00:00"/>
    <d v="1899-12-30T21:23:15"/>
    <d v="1899-12-30T01:34:15"/>
    <d v="1899-12-30T00:04:00"/>
    <d v="1899-12-30T00:04:00"/>
    <n v="4"/>
    <s v="On-time"/>
    <n v="363.29"/>
    <x v="2"/>
    <n v="3"/>
    <s v="Vegetarian"/>
    <n v="192.38"/>
    <n v="20162.864826244298"/>
    <s v="Not Cancelled"/>
    <n v="3.55"/>
    <n v="29195.439999999999"/>
    <n v="23289.040000000001"/>
    <n v="0.79769443447332877"/>
  </r>
  <r>
    <s v="10913aef-afbe-40a7-a487-8232191ceba1"/>
    <s v="Joseph Taylor"/>
    <n v="60"/>
    <x v="1"/>
    <s v="M"/>
    <s v="Japan"/>
    <x v="1"/>
    <x v="19"/>
    <x v="7"/>
    <s v="LHR"/>
    <x v="19"/>
    <n v="3765"/>
    <s v="Short-haul "/>
    <d v="1899-12-30T21:19:15"/>
    <x v="19"/>
    <d v="2025-01-11T00:00:00"/>
    <d v="1899-12-30T21:23:15"/>
    <d v="1899-12-30T01:34:15"/>
    <d v="1899-12-30T00:04:00"/>
    <d v="1899-12-30T00:04:00"/>
    <n v="4"/>
    <s v="On-time"/>
    <n v="1242.82"/>
    <x v="0"/>
    <n v="5"/>
    <s v="Vegetarian"/>
    <n v="195.77"/>
    <n v="19778.988578304299"/>
    <s v="Not Cancelled"/>
    <n v="3.74"/>
    <n v="28734.79"/>
    <n v="79579.63"/>
    <n v="2.7694522911077479"/>
  </r>
  <r>
    <s v="42e067df-7596-4b87-9b86-7079914080df"/>
    <s v="Jeanette Chapman"/>
    <n v="56"/>
    <x v="3"/>
    <s v="M"/>
    <s v="Japan"/>
    <x v="1"/>
    <x v="19"/>
    <x v="7"/>
    <s v="LHR"/>
    <x v="19"/>
    <n v="3765"/>
    <s v="Short-haul "/>
    <d v="1899-12-30T21:19:15"/>
    <x v="19"/>
    <d v="2025-01-09T00:00:00"/>
    <d v="1899-12-30T21:23:15"/>
    <d v="1899-12-30T01:34:15"/>
    <d v="1899-12-30T00:04:00"/>
    <d v="1899-12-30T00:04:00"/>
    <n v="4"/>
    <s v="On-time"/>
    <n v="50.45"/>
    <x v="0"/>
    <n v="5"/>
    <s v="Vegetarian"/>
    <n v="5.13"/>
    <n v="19367.942261321099"/>
    <s v="Cancelled"/>
    <n v="4.29"/>
    <n v="28241.53"/>
    <n v="3229.83"/>
    <n v="0.11436455461159506"/>
  </r>
  <r>
    <s v="c3be825b-bab3-47a0-b365-8acbc7a4da95"/>
    <s v="Paul Mccormick"/>
    <n v="40"/>
    <x v="3"/>
    <s v="M"/>
    <s v="Japan"/>
    <x v="1"/>
    <x v="19"/>
    <x v="7"/>
    <s v="LHR"/>
    <x v="19"/>
    <n v="3765"/>
    <s v="Short-haul "/>
    <d v="1899-12-30T21:19:15"/>
    <x v="19"/>
    <d v="2025-01-13T00:00:00"/>
    <d v="1899-12-30T21:23:15"/>
    <d v="1899-12-30T01:34:15"/>
    <d v="1899-12-30T00:04:00"/>
    <d v="1899-12-30T00:04:00"/>
    <n v="4"/>
    <s v="On-time"/>
    <n v="145.72999999999999"/>
    <x v="0"/>
    <n v="3"/>
    <s v="Gluten-Free"/>
    <n v="23.61"/>
    <n v="20299.398422655999"/>
    <s v="Cancelled"/>
    <n v="3.59"/>
    <n v="29359.279999999999"/>
    <n v="9331.44"/>
    <n v="0.31783613222122614"/>
  </r>
  <r>
    <s v="e6a94ad2-909d-4e05-bb9f-3cfd08fea089"/>
    <s v="Allison Escobar"/>
    <n v="19"/>
    <x v="0"/>
    <s v="M"/>
    <s v="Japan"/>
    <x v="0"/>
    <x v="20"/>
    <x v="14"/>
    <s v="AMS"/>
    <x v="20"/>
    <n v="7175"/>
    <s v="Moderate-haul"/>
    <d v="1899-12-30T16:33:01"/>
    <x v="20"/>
    <d v="2025-01-07T00:00:00"/>
    <d v="1899-12-30T19:06:01"/>
    <d v="1899-12-30T03:04:01"/>
    <d v="1899-12-30T02:33:00"/>
    <d v="1899-12-30T02:33:00"/>
    <n v="153"/>
    <s v="Severe-delay"/>
    <n v="962.75"/>
    <x v="2"/>
    <n v="5"/>
    <s v="No Preference"/>
    <n v="114.68"/>
    <n v="36448.5730834079"/>
    <s v="Not Cancelled"/>
    <n v="3.44"/>
    <n v="48738.29"/>
    <n v="61638.94"/>
    <n v="1.2646922983961892"/>
  </r>
  <r>
    <s v="cec91eb4-c87b-4574-a616-e4b4f4c2117c"/>
    <s v="Melvin Smith"/>
    <n v="50"/>
    <x v="3"/>
    <s v="F"/>
    <s v="Japan"/>
    <x v="1"/>
    <x v="20"/>
    <x v="14"/>
    <s v="AMS"/>
    <x v="20"/>
    <n v="7175"/>
    <s v="Moderate-haul"/>
    <d v="1899-12-30T16:33:01"/>
    <x v="20"/>
    <d v="2025-01-01T00:00:00"/>
    <d v="1899-12-30T19:06:01"/>
    <d v="1899-12-30T03:04:01"/>
    <d v="1899-12-30T02:33:00"/>
    <d v="1899-12-30T02:33:00"/>
    <n v="153"/>
    <s v="Severe-delay"/>
    <n v="1278.8800000000001"/>
    <x v="2"/>
    <n v="5"/>
    <s v="Non-Vegetarian"/>
    <n v="61.83"/>
    <n v="37011.340966164498"/>
    <s v="Cancelled"/>
    <n v="4.07"/>
    <n v="49413.61"/>
    <n v="81860.69"/>
    <n v="1.6566425727648719"/>
  </r>
  <r>
    <s v="c3e6540a-fc3f-4cac-aab5-0d58e737eede"/>
    <s v="John Bishop"/>
    <n v="74"/>
    <x v="4"/>
    <s v="M"/>
    <s v="Japan"/>
    <x v="1"/>
    <x v="20"/>
    <x v="14"/>
    <s v="AMS"/>
    <x v="20"/>
    <n v="7175"/>
    <s v="Moderate-haul"/>
    <d v="1899-12-30T16:33:01"/>
    <x v="20"/>
    <d v="2025-01-05T00:00:00"/>
    <d v="1899-12-30T19:06:01"/>
    <d v="1899-12-30T03:04:01"/>
    <d v="1899-12-30T02:33:00"/>
    <d v="1899-12-30T02:33:00"/>
    <n v="153"/>
    <s v="Severe-delay"/>
    <n v="1474.36"/>
    <x v="1"/>
    <n v="5"/>
    <s v="Gluten-Free"/>
    <n v="38.21"/>
    <n v="37153.679917573201"/>
    <s v="Not Cancelled"/>
    <n v="3.3"/>
    <n v="49584.42"/>
    <n v="94366.68"/>
    <n v="1.9031518368068034"/>
  </r>
  <r>
    <s v="89d721f8-a046-48b1-b30b-615823585358"/>
    <s v="Ashley Castillo"/>
    <n v="55"/>
    <x v="3"/>
    <s v="F"/>
    <s v="Japan"/>
    <x v="0"/>
    <x v="20"/>
    <x v="14"/>
    <s v="AMS"/>
    <x v="20"/>
    <n v="7175"/>
    <s v="Moderate-haul"/>
    <d v="1899-12-30T16:33:01"/>
    <x v="20"/>
    <d v="2025-01-12T00:00:00"/>
    <d v="1899-12-30T19:06:01"/>
    <d v="1899-12-30T03:04:01"/>
    <d v="1899-12-30T02:33:00"/>
    <d v="1899-12-30T02:33:00"/>
    <n v="153"/>
    <s v="Severe-delay"/>
    <n v="1043.0999999999999"/>
    <x v="0"/>
    <n v="5"/>
    <s v="Gluten-Free"/>
    <n v="92.9"/>
    <n v="36590.475067512802"/>
    <s v="Not Cancelled"/>
    <n v="4.84"/>
    <n v="48908.57"/>
    <n v="66776.98"/>
    <n v="1.3653431290262625"/>
  </r>
  <r>
    <s v="04002940-1ab6-4723-9005-c7803db83a05"/>
    <s v="Priscilla Reed"/>
    <n v="72"/>
    <x v="4"/>
    <s v="F"/>
    <s v="Japan"/>
    <x v="0"/>
    <x v="20"/>
    <x v="14"/>
    <s v="AMS"/>
    <x v="20"/>
    <n v="7175"/>
    <s v="Moderate-haul"/>
    <d v="1899-12-30T16:33:01"/>
    <x v="20"/>
    <d v="2025-01-07T00:00:00"/>
    <d v="1899-12-30T19:06:01"/>
    <d v="1899-12-30T03:04:01"/>
    <d v="1899-12-30T02:33:00"/>
    <d v="1899-12-30T02:33:00"/>
    <n v="153"/>
    <s v="Severe-delay"/>
    <n v="242.01"/>
    <x v="2"/>
    <n v="5"/>
    <s v="Vegetarian"/>
    <n v="163.63"/>
    <n v="37097.957313171901"/>
    <s v="Not Cancelled"/>
    <n v="3.28"/>
    <n v="49517.55"/>
    <n v="15521.37"/>
    <n v="0.31345189735760354"/>
  </r>
  <r>
    <s v="d7d16d5d-b483-42a9-bb4e-266c80e40149"/>
    <s v="Peter Mendoza"/>
    <n v="51"/>
    <x v="3"/>
    <s v="M"/>
    <s v="Japan"/>
    <x v="1"/>
    <x v="20"/>
    <x v="14"/>
    <s v="AMS"/>
    <x v="20"/>
    <n v="7175"/>
    <s v="Moderate-haul"/>
    <d v="1899-12-30T16:33:01"/>
    <x v="20"/>
    <d v="2025-01-08T00:00:00"/>
    <d v="1899-12-30T19:06:01"/>
    <d v="1899-12-30T03:04:01"/>
    <d v="1899-12-30T02:33:00"/>
    <d v="1899-12-30T02:33:00"/>
    <n v="153"/>
    <s v="Severe-delay"/>
    <n v="409.9"/>
    <x v="1"/>
    <n v="5"/>
    <s v="Gluten-Free"/>
    <n v="161.46"/>
    <n v="36839.219935866997"/>
    <s v="Cancelled"/>
    <n v="3.78"/>
    <n v="49207.06"/>
    <n v="26265.89"/>
    <n v="0.53378295716102531"/>
  </r>
  <r>
    <s v="a4b17158-c2f0-4273-849b-08f11f420cfc"/>
    <s v="Julian Lewis"/>
    <n v="28"/>
    <x v="0"/>
    <s v="F"/>
    <s v="Japan"/>
    <x v="0"/>
    <x v="21"/>
    <x v="15"/>
    <s v="HND"/>
    <x v="21"/>
    <n v="14015"/>
    <s v="Long-haul"/>
    <d v="1899-12-30T19:54:51"/>
    <x v="21"/>
    <d v="2025-01-07T00:00:00"/>
    <d v="1899-12-30T20:54:51"/>
    <d v="1899-12-30T12:28:51"/>
    <d v="1899-12-30T01:00:00"/>
    <d v="1899-12-30T01:00:00"/>
    <n v="60"/>
    <s v="Moderate-delay"/>
    <n v="500.48"/>
    <x v="1"/>
    <n v="5"/>
    <s v="Vegan"/>
    <n v="143.03"/>
    <n v="70933.682294977305"/>
    <s v="Cancelled"/>
    <n v="4.6900000000000004"/>
    <n v="90120.42"/>
    <n v="32059.33"/>
    <n v="0.35573879926436208"/>
  </r>
  <r>
    <s v="106cceba-5051-48b3-92a7-3bd25793072b"/>
    <s v="Roger Callahan"/>
    <n v="56"/>
    <x v="3"/>
    <s v="M"/>
    <s v="Japan"/>
    <x v="1"/>
    <x v="21"/>
    <x v="15"/>
    <s v="HND"/>
    <x v="21"/>
    <n v="14015"/>
    <s v="Long-haul"/>
    <d v="1899-12-30T19:54:51"/>
    <x v="21"/>
    <d v="2025-01-14T00:00:00"/>
    <d v="1899-12-30T20:54:51"/>
    <d v="1899-12-30T12:28:51"/>
    <d v="1899-12-30T01:00:00"/>
    <d v="1899-12-30T01:00:00"/>
    <n v="60"/>
    <s v="Moderate-delay"/>
    <n v="1441.19"/>
    <x v="1"/>
    <n v="5"/>
    <s v="Gluten-Free"/>
    <n v="148.37"/>
    <n v="71065.8181145493"/>
    <s v="Cancelled"/>
    <n v="4.5199999999999996"/>
    <n v="90278.98"/>
    <n v="92265.83"/>
    <n v="1.022007891537986"/>
  </r>
  <r>
    <s v="32bee8fd-e5aa-4927-bc1e-dfa6d2a39666"/>
    <s v="Wendy Jones"/>
    <n v="28"/>
    <x v="0"/>
    <s v="F"/>
    <s v="Japan"/>
    <x v="1"/>
    <x v="21"/>
    <x v="15"/>
    <s v="HND"/>
    <x v="21"/>
    <n v="14015"/>
    <s v="Long-haul"/>
    <d v="1899-12-30T19:54:51"/>
    <x v="21"/>
    <d v="2025-01-09T00:00:00"/>
    <d v="1899-12-30T20:54:51"/>
    <d v="1899-12-30T12:28:51"/>
    <d v="1899-12-30T01:00:00"/>
    <d v="1899-12-30T01:00:00"/>
    <n v="60"/>
    <s v="Moderate-delay"/>
    <n v="1176.98"/>
    <x v="1"/>
    <n v="5"/>
    <s v="Non-Vegetarian"/>
    <n v="169.37"/>
    <n v="70637.136866094996"/>
    <s v="Not Cancelled"/>
    <n v="4.9400000000000004"/>
    <n v="89764.56"/>
    <n v="75360.59"/>
    <n v="0.83953611536668815"/>
  </r>
  <r>
    <s v="59d24f32-8436-4e7a-917d-ac17cde60f8c"/>
    <s v="Kevin Moore"/>
    <n v="30"/>
    <x v="2"/>
    <s v="M"/>
    <s v="Japan"/>
    <x v="0"/>
    <x v="21"/>
    <x v="15"/>
    <s v="HND"/>
    <x v="21"/>
    <n v="14015"/>
    <s v="Long-haul"/>
    <d v="1899-12-30T19:54:51"/>
    <x v="21"/>
    <d v="2025-01-05T00:00:00"/>
    <d v="1899-12-30T20:54:51"/>
    <d v="1899-12-30T12:28:51"/>
    <d v="1899-12-30T01:00:00"/>
    <d v="1899-12-30T01:00:00"/>
    <n v="60"/>
    <s v="Moderate-delay"/>
    <n v="922.5"/>
    <x v="1"/>
    <n v="3"/>
    <s v="No Preference"/>
    <n v="118.9"/>
    <n v="71505.475467103097"/>
    <s v="Cancelled"/>
    <n v="4.9000000000000004"/>
    <n v="90806.57"/>
    <n v="59063.78"/>
    <n v="0.65043509516987585"/>
  </r>
  <r>
    <s v="86689eae-8686-4807-b356-74be94ebbe5c"/>
    <s v="Christopher Oconnor"/>
    <n v="44"/>
    <x v="3"/>
    <s v="F"/>
    <s v="Japan"/>
    <x v="0"/>
    <x v="22"/>
    <x v="10"/>
    <s v="SIN"/>
    <x v="22"/>
    <n v="723"/>
    <s v="Short-haul "/>
    <d v="1899-12-30T23:58:25"/>
    <x v="22"/>
    <d v="2025-01-04T00:00:00"/>
    <d v="1899-12-30T00:19:25"/>
    <d v="1899-12-30T01:07:25"/>
    <d v="1899-12-30T00:21:00"/>
    <d v="1899-12-30T00:21:00"/>
    <n v="21"/>
    <s v="On-time"/>
    <n v="952.97"/>
    <x v="2"/>
    <n v="5"/>
    <s v="Gluten-Free"/>
    <n v="41.45"/>
    <n v="4348.2968758929701"/>
    <s v="Not Cancelled"/>
    <n v="3.53"/>
    <n v="10217.959999999999"/>
    <n v="60998.37"/>
    <n v="5.9697209619141205"/>
  </r>
  <r>
    <s v="b58b8c30-3f8e-47fe-8116-eae59f322bfc"/>
    <s v="Amber Trevino"/>
    <n v="55"/>
    <x v="3"/>
    <s v="F"/>
    <s v="Japan"/>
    <x v="0"/>
    <x v="23"/>
    <x v="4"/>
    <s v="PVG"/>
    <x v="23"/>
    <n v="2963"/>
    <s v="Short-haul "/>
    <d v="1899-12-30T19:22:56"/>
    <x v="23"/>
    <d v="2025-01-03T00:00:00"/>
    <d v="1899-12-30T21:32:56"/>
    <d v="1899-12-30T00:49:56"/>
    <d v="1899-12-30T02:10:00"/>
    <d v="1899-12-30T02:10:00"/>
    <n v="130"/>
    <s v="Severe-delay"/>
    <n v="1351.81"/>
    <x v="0"/>
    <n v="5"/>
    <s v="Non-Vegetarian"/>
    <n v="162.26"/>
    <n v="16190.5755902817"/>
    <s v="Not Cancelled"/>
    <n v="4.8899999999999997"/>
    <n v="24428.69"/>
    <n v="86548.29"/>
    <n v="3.5428952596311958"/>
  </r>
  <r>
    <s v="8728791d-80b3-4a28-8f78-f897a19a5afe"/>
    <s v="Erica Medina"/>
    <n v="44"/>
    <x v="3"/>
    <s v="M"/>
    <s v="Japan"/>
    <x v="1"/>
    <x v="23"/>
    <x v="4"/>
    <s v="PVG"/>
    <x v="23"/>
    <n v="2963"/>
    <s v="Short-haul "/>
    <d v="1899-12-30T19:22:56"/>
    <x v="23"/>
    <d v="2025-01-15T00:00:00"/>
    <d v="1899-12-30T21:32:56"/>
    <d v="1899-12-30T00:49:56"/>
    <d v="1899-12-30T02:10:00"/>
    <d v="1899-12-30T02:10:00"/>
    <n v="130"/>
    <s v="Severe-delay"/>
    <n v="453.83"/>
    <x v="2"/>
    <n v="5"/>
    <s v="Vegetarian"/>
    <n v="113.4"/>
    <n v="15980.619727267"/>
    <s v="Not Cancelled"/>
    <n v="3.93"/>
    <n v="24176.74"/>
    <n v="29067.8"/>
    <n v="1.2023043636156072"/>
  </r>
  <r>
    <s v="7d4c398f-b8cc-4bc2-a6f2-637a88d96a6a"/>
    <s v="Holly Baker"/>
    <n v="35"/>
    <x v="2"/>
    <s v="M"/>
    <s v="Japan"/>
    <x v="0"/>
    <x v="23"/>
    <x v="4"/>
    <s v="PVG"/>
    <x v="23"/>
    <n v="2963"/>
    <s v="Short-haul "/>
    <d v="1899-12-30T19:22:56"/>
    <x v="23"/>
    <d v="2025-01-14T00:00:00"/>
    <d v="1899-12-30T21:32:56"/>
    <d v="1899-12-30T00:49:56"/>
    <d v="1899-12-30T02:10:00"/>
    <d v="1899-12-30T02:10:00"/>
    <n v="130"/>
    <s v="Severe-delay"/>
    <n v="1079.05"/>
    <x v="2"/>
    <n v="3"/>
    <s v="Non-Vegetarian"/>
    <n v="146.72"/>
    <n v="15613.755971163901"/>
    <s v="Cancelled"/>
    <n v="4.2699999999999996"/>
    <n v="23736.51"/>
    <n v="69088.539999999994"/>
    <n v="2.910644403916161"/>
  </r>
  <r>
    <s v="44ea4de2-a591-45d8-9ad8-81d97bfd7e86"/>
    <s v="Erika Hill"/>
    <n v="37"/>
    <x v="2"/>
    <s v="F"/>
    <s v="Japan"/>
    <x v="0"/>
    <x v="23"/>
    <x v="4"/>
    <s v="PVG"/>
    <x v="23"/>
    <n v="2963"/>
    <s v="Short-haul "/>
    <d v="1899-12-30T19:22:56"/>
    <x v="23"/>
    <d v="2025-01-10T00:00:00"/>
    <d v="1899-12-30T21:32:56"/>
    <d v="1899-12-30T00:49:56"/>
    <d v="1899-12-30T02:10:00"/>
    <d v="1899-12-30T02:10:00"/>
    <n v="130"/>
    <s v="Severe-delay"/>
    <n v="548.4"/>
    <x v="2"/>
    <n v="3"/>
    <s v="Non-Vegetarian"/>
    <n v="66.12"/>
    <n v="16090.2243837638"/>
    <s v="Not Cancelled"/>
    <n v="3.56"/>
    <n v="24308.27"/>
    <n v="35110.82"/>
    <n v="1.4443981410441795"/>
  </r>
  <r>
    <s v="6ae499ba-d4fe-4a9f-b713-3750989769d8"/>
    <s v="Beth Andrews"/>
    <n v="21"/>
    <x v="0"/>
    <s v="F"/>
    <s v="Japan"/>
    <x v="0"/>
    <x v="23"/>
    <x v="4"/>
    <s v="PVG"/>
    <x v="23"/>
    <n v="2963"/>
    <s v="Short-haul "/>
    <d v="1899-12-30T19:22:56"/>
    <x v="23"/>
    <d v="2025-01-11T00:00:00"/>
    <d v="1899-12-30T21:32:56"/>
    <d v="1899-12-30T00:49:56"/>
    <d v="1899-12-30T02:10:00"/>
    <d v="1899-12-30T02:10:00"/>
    <n v="130"/>
    <s v="Severe-delay"/>
    <n v="1326.95"/>
    <x v="2"/>
    <n v="5"/>
    <s v="Vegan"/>
    <n v="33.08"/>
    <n v="15872.3559078951"/>
    <s v="Cancelled"/>
    <n v="4.38"/>
    <n v="24046.83"/>
    <n v="84931.42"/>
    <n v="3.5319175126201663"/>
  </r>
  <r>
    <s v="5c909535-a4d0-4f8e-8935-ad861a08de50"/>
    <s v="Michelle Wright"/>
    <n v="51"/>
    <x v="3"/>
    <s v="F"/>
    <s v="Japan"/>
    <x v="0"/>
    <x v="23"/>
    <x v="4"/>
    <s v="PVG"/>
    <x v="23"/>
    <n v="2963"/>
    <s v="Short-haul "/>
    <d v="1899-12-30T19:22:56"/>
    <x v="23"/>
    <d v="2025-01-14T00:00:00"/>
    <d v="1899-12-30T21:32:56"/>
    <d v="1899-12-30T00:49:56"/>
    <d v="1899-12-30T02:10:00"/>
    <d v="1899-12-30T02:10:00"/>
    <n v="130"/>
    <s v="Severe-delay"/>
    <n v="180.57"/>
    <x v="1"/>
    <n v="5"/>
    <s v="Vegan"/>
    <n v="52.78"/>
    <n v="15797.2058157175"/>
    <s v="Not Cancelled"/>
    <n v="4.12"/>
    <n v="23956.65"/>
    <n v="11567.04"/>
    <n v="0.48283211550863747"/>
  </r>
  <r>
    <s v="c490c61b-0b0c-46a8-b1f9-b5f1f09355c1"/>
    <s v="Frances Gibbs"/>
    <n v="65"/>
    <x v="1"/>
    <s v="M"/>
    <s v="Japan"/>
    <x v="1"/>
    <x v="24"/>
    <x v="0"/>
    <s v="JFK"/>
    <x v="24"/>
    <n v="5909"/>
    <s v="Moderate-haul"/>
    <d v="1899-12-30T16:30:13"/>
    <x v="24"/>
    <d v="2025-01-06T00:00:00"/>
    <d v="1899-12-30T19:12:13"/>
    <d v="1899-12-30T01:45:13"/>
    <d v="1899-12-30T02:42:00"/>
    <d v="1899-12-30T02:42:00"/>
    <n v="162"/>
    <s v="Severe-delay"/>
    <n v="1195.8800000000001"/>
    <x v="1"/>
    <n v="5"/>
    <s v="Non-Vegetarian"/>
    <n v="49.54"/>
    <n v="30646.349956566501"/>
    <s v="Cancelled"/>
    <n v="3.49"/>
    <n v="41775.620000000003"/>
    <n v="76546.23"/>
    <n v="1.8323182277127184"/>
  </r>
  <r>
    <s v="2c02cf83-0ccd-464f-958c-4032b2e12235"/>
    <s v="Michelle Moore"/>
    <n v="67"/>
    <x v="1"/>
    <s v="M"/>
    <s v="Japan"/>
    <x v="1"/>
    <x v="24"/>
    <x v="0"/>
    <s v="JFK"/>
    <x v="24"/>
    <n v="5909"/>
    <s v="Moderate-haul"/>
    <d v="1899-12-30T16:30:13"/>
    <x v="24"/>
    <d v="2025-01-06T00:00:00"/>
    <d v="1899-12-30T19:12:13"/>
    <d v="1899-12-30T01:45:13"/>
    <d v="1899-12-30T02:42:00"/>
    <d v="1899-12-30T02:42:00"/>
    <n v="162"/>
    <s v="Severe-delay"/>
    <n v="847.92"/>
    <x v="0"/>
    <n v="5"/>
    <s v="Gluten-Free"/>
    <n v="120.83"/>
    <n v="31032.474108629802"/>
    <s v="Cancelled"/>
    <n v="4.0599999999999996"/>
    <n v="42238.97"/>
    <n v="54291.05"/>
    <n v="1.2853308212771286"/>
  </r>
  <r>
    <s v="ac310c37-bcc6-41ba-858f-e5e38d26ea60"/>
    <s v="Jay Lopez"/>
    <n v="63"/>
    <x v="1"/>
    <s v="M"/>
    <s v="Japan"/>
    <x v="1"/>
    <x v="24"/>
    <x v="0"/>
    <s v="JFK"/>
    <x v="24"/>
    <n v="5909"/>
    <s v="Moderate-haul"/>
    <d v="1899-12-30T16:30:13"/>
    <x v="24"/>
    <d v="2025-01-04T00:00:00"/>
    <d v="1899-12-30T19:12:13"/>
    <d v="1899-12-30T01:45:13"/>
    <d v="1899-12-30T02:42:00"/>
    <d v="1899-12-30T02:42:00"/>
    <n v="162"/>
    <s v="Severe-delay"/>
    <n v="1143.17"/>
    <x v="1"/>
    <n v="5"/>
    <s v="Gluten-Free"/>
    <n v="23.5"/>
    <n v="30910.6996994941"/>
    <s v="Not Cancelled"/>
    <n v="4.8"/>
    <n v="42092.84"/>
    <n v="73167.58"/>
    <n v="1.7382428935657468"/>
  </r>
  <r>
    <s v="13cb6034-2978-45e4-b4de-3bc630f9fd22"/>
    <s v="Marvin Zimmerman"/>
    <n v="24"/>
    <x v="0"/>
    <s v="F"/>
    <s v="Japan"/>
    <x v="0"/>
    <x v="25"/>
    <x v="8"/>
    <s v="FRA"/>
    <x v="25"/>
    <n v="13746"/>
    <s v="Long-haul"/>
    <d v="1899-12-30T15:17:00"/>
    <x v="25"/>
    <d v="2025-01-08T00:00:00"/>
    <d v="1899-12-30T17:36:00"/>
    <d v="1899-12-30T08:52:00"/>
    <d v="1899-12-30T02:19:00"/>
    <d v="1899-12-30T02:19:00"/>
    <n v="139"/>
    <s v="Severe-delay"/>
    <n v="81.42"/>
    <x v="1"/>
    <n v="5"/>
    <s v="Gluten-Free"/>
    <n v="32.979999999999997"/>
    <n v="69624.141422085202"/>
    <s v="Cancelled"/>
    <n v="4.87"/>
    <n v="132823.45499999999"/>
    <n v="3130.4879999999998"/>
    <n v="2.3568789111832696E-2"/>
  </r>
  <r>
    <s v="1cf043d2-a683-4f0f-94f3-0806bf0763f5"/>
    <s v="Heather Ruiz"/>
    <n v="61"/>
    <x v="1"/>
    <s v="M"/>
    <s v="Japan"/>
    <x v="1"/>
    <x v="25"/>
    <x v="8"/>
    <s v="FRA"/>
    <x v="25"/>
    <n v="13746"/>
    <s v="Long-haul"/>
    <d v="1899-12-30T15:17:00"/>
    <x v="25"/>
    <d v="2025-01-05T00:00:00"/>
    <d v="1899-12-30T17:36:00"/>
    <d v="1899-12-30T08:52:00"/>
    <d v="1899-12-30T02:19:00"/>
    <d v="1899-12-30T02:19:00"/>
    <n v="139"/>
    <s v="Severe-delay"/>
    <n v="1361.74"/>
    <x v="0"/>
    <n v="5"/>
    <s v="No Preference"/>
    <n v="28.44"/>
    <n v="69318.372869514205"/>
    <s v="Not Cancelled"/>
    <n v="4.4800000000000004"/>
    <n v="132273.07500000001"/>
    <n v="52294.23"/>
    <n v="0.3953505276867571"/>
  </r>
  <r>
    <s v="bb4c007c-89af-457b-83fb-d548c6e0124f"/>
    <s v="Rebecca Johnson"/>
    <n v="22"/>
    <x v="0"/>
    <s v="F"/>
    <s v="Japan"/>
    <x v="1"/>
    <x v="25"/>
    <x v="8"/>
    <s v="FRA"/>
    <x v="25"/>
    <n v="13746"/>
    <s v="Long-haul"/>
    <d v="1899-12-30T15:17:00"/>
    <x v="25"/>
    <d v="2025-01-02T00:00:00"/>
    <d v="1899-12-30T17:36:00"/>
    <d v="1899-12-30T08:52:00"/>
    <d v="1899-12-30T02:19:00"/>
    <d v="1899-12-30T02:19:00"/>
    <n v="139"/>
    <s v="Severe-delay"/>
    <n v="206.83"/>
    <x v="2"/>
    <n v="5"/>
    <s v="Non-Vegetarian"/>
    <n v="1.07"/>
    <n v="70050.708761911606"/>
    <s v="Cancelled"/>
    <n v="4.87"/>
    <n v="133591.27499999999"/>
    <n v="7942.3979999999901"/>
    <n v="5.9452969514663216E-2"/>
  </r>
  <r>
    <s v="f393ee9b-ea93-4d41-bdec-43996a7133c3"/>
    <s v="Jason Hampton"/>
    <n v="39"/>
    <x v="2"/>
    <s v="F"/>
    <s v="Japan"/>
    <x v="1"/>
    <x v="25"/>
    <x v="8"/>
    <s v="FRA"/>
    <x v="25"/>
    <n v="13746"/>
    <s v="Long-haul"/>
    <d v="1899-12-30T15:17:00"/>
    <x v="25"/>
    <d v="2025-01-09T00:00:00"/>
    <d v="1899-12-30T17:36:00"/>
    <d v="1899-12-30T08:52:00"/>
    <d v="1899-12-30T02:19:00"/>
    <d v="1899-12-30T02:19:00"/>
    <n v="139"/>
    <s v="Severe-delay"/>
    <n v="119.08"/>
    <x v="0"/>
    <n v="3"/>
    <s v="Vegetarian"/>
    <n v="162.47999999999999"/>
    <n v="70001.208710884006"/>
    <s v="Cancelled"/>
    <n v="4.8899999999999997"/>
    <n v="133502.17499999999"/>
    <n v="4592.1719999999996"/>
    <n v="3.4397731722348342E-2"/>
  </r>
  <r>
    <s v="9ab0d1ad-5dc7-4047-a427-c762a0450869"/>
    <s v="John Brown"/>
    <n v="23"/>
    <x v="0"/>
    <s v="M"/>
    <s v="Japan"/>
    <x v="1"/>
    <x v="26"/>
    <x v="10"/>
    <s v="CAN"/>
    <x v="26"/>
    <n v="1919"/>
    <s v="Short-haul "/>
    <d v="1899-12-30T16:22:15"/>
    <x v="26"/>
    <d v="2025-01-07T00:00:00"/>
    <d v="1899-12-30T17:56:15"/>
    <d v="1899-12-30T20:03:15"/>
    <d v="1899-12-30T01:34:00"/>
    <d v="1899-12-30T01:34:00"/>
    <n v="94"/>
    <s v="Moderate-delay"/>
    <n v="784.48"/>
    <x v="2"/>
    <n v="5"/>
    <s v="Vegan"/>
    <n v="18.739999999999998"/>
    <n v="10839.033216285399"/>
    <s v="Not Cancelled"/>
    <n v="3.88"/>
    <n v="18006.84"/>
    <n v="50210.47"/>
    <n v="2.7884109593909869"/>
  </r>
  <r>
    <s v="2e2f5cb4-d03e-4e64-9840-b14b2e0d27b3"/>
    <s v="Adam Turner"/>
    <n v="24"/>
    <x v="0"/>
    <s v="F"/>
    <s v="Japan"/>
    <x v="1"/>
    <x v="26"/>
    <x v="10"/>
    <s v="CAN"/>
    <x v="26"/>
    <n v="1919"/>
    <s v="Short-haul "/>
    <d v="1899-12-30T16:22:15"/>
    <x v="26"/>
    <d v="2025-01-13T00:00:00"/>
    <d v="1899-12-30T17:56:15"/>
    <d v="1899-12-30T20:03:15"/>
    <d v="1899-12-30T01:34:00"/>
    <d v="1899-12-30T01:34:00"/>
    <n v="94"/>
    <s v="Moderate-delay"/>
    <n v="775.75"/>
    <x v="0"/>
    <n v="5"/>
    <s v="Gluten-Free"/>
    <n v="157.46"/>
    <n v="10569.898304728"/>
    <s v="Cancelled"/>
    <n v="3.82"/>
    <n v="17683.88"/>
    <n v="49679.49"/>
    <n v="2.8093093823301221"/>
  </r>
  <r>
    <s v="a7ce09d9-ab0c-4afa-b63e-1b8c0def806d"/>
    <s v="James Gallagher"/>
    <n v="58"/>
    <x v="3"/>
    <s v="M"/>
    <s v="Japan"/>
    <x v="0"/>
    <x v="26"/>
    <x v="10"/>
    <s v="CAN"/>
    <x v="26"/>
    <n v="1919"/>
    <s v="Short-haul "/>
    <d v="1899-12-30T16:22:15"/>
    <x v="26"/>
    <d v="2025-01-10T00:00:00"/>
    <d v="1899-12-30T17:56:15"/>
    <d v="1899-12-30T20:03:15"/>
    <d v="1899-12-30T01:34:00"/>
    <d v="1899-12-30T01:34:00"/>
    <n v="94"/>
    <s v="Moderate-delay"/>
    <n v="1202.68"/>
    <x v="1"/>
    <n v="5"/>
    <s v="Gluten-Free"/>
    <n v="53.58"/>
    <n v="10368.613620255201"/>
    <s v="Cancelled"/>
    <n v="3.73"/>
    <n v="17442.34"/>
    <n v="76982.240000000005"/>
    <n v="4.4135270840953682"/>
  </r>
  <r>
    <s v="cb0ec2b0-2380-4bcf-bfea-0ceb35302066"/>
    <s v="Marcia Rodriguez"/>
    <n v="44"/>
    <x v="3"/>
    <s v="M"/>
    <s v="Japan"/>
    <x v="0"/>
    <x v="26"/>
    <x v="10"/>
    <s v="CAN"/>
    <x v="26"/>
    <n v="1919"/>
    <s v="Short-haul "/>
    <d v="1899-12-30T16:22:15"/>
    <x v="26"/>
    <d v="2025-01-04T00:00:00"/>
    <d v="1899-12-30T17:56:15"/>
    <d v="1899-12-30T20:03:15"/>
    <d v="1899-12-30T01:34:00"/>
    <d v="1899-12-30T01:34:00"/>
    <n v="94"/>
    <s v="Moderate-delay"/>
    <n v="1095.72"/>
    <x v="0"/>
    <n v="5"/>
    <s v="No Preference"/>
    <n v="46.24"/>
    <n v="10951.255364692001"/>
    <s v="Not Cancelled"/>
    <n v="4.87"/>
    <n v="18141.509999999998"/>
    <n v="70135.33"/>
    <n v="3.8660139095367478"/>
  </r>
  <r>
    <s v="83e17dd1-6aa1-4eb0-be35-d2b7bb941b20"/>
    <s v="Dr. Jennifer Wheeler"/>
    <n v="64"/>
    <x v="1"/>
    <s v="F"/>
    <s v="Japan"/>
    <x v="0"/>
    <x v="26"/>
    <x v="10"/>
    <s v="CAN"/>
    <x v="26"/>
    <n v="1919"/>
    <s v="Short-haul "/>
    <d v="1899-12-30T16:22:15"/>
    <x v="26"/>
    <d v="2025-01-01T00:00:00"/>
    <d v="1899-12-30T17:56:15"/>
    <d v="1899-12-30T20:03:15"/>
    <d v="1899-12-30T01:34:00"/>
    <d v="1899-12-30T01:34:00"/>
    <n v="94"/>
    <s v="Moderate-delay"/>
    <n v="861.89"/>
    <x v="0"/>
    <n v="5"/>
    <s v="Gluten-Free"/>
    <n v="183.7"/>
    <n v="10727.042908432801"/>
    <s v="Cancelled"/>
    <n v="3.15"/>
    <n v="17872.45"/>
    <n v="55197.7"/>
    <n v="3.0884238031159685"/>
  </r>
  <r>
    <s v="5c360369-b6e8-47ee-aec4-ecd88e38b1c1"/>
    <s v="Ashley Rodgers"/>
    <n v="41"/>
    <x v="3"/>
    <s v="F"/>
    <s v="Japan"/>
    <x v="1"/>
    <x v="26"/>
    <x v="10"/>
    <s v="CAN"/>
    <x v="26"/>
    <n v="1919"/>
    <s v="Short-haul "/>
    <d v="1899-12-30T16:22:15"/>
    <x v="26"/>
    <d v="2025-01-03T00:00:00"/>
    <d v="1899-12-30T17:56:15"/>
    <d v="1899-12-30T20:03:15"/>
    <d v="1899-12-30T01:34:00"/>
    <d v="1899-12-30T01:34:00"/>
    <n v="94"/>
    <s v="Moderate-delay"/>
    <n v="128.06"/>
    <x v="2"/>
    <n v="5"/>
    <s v="No Preference"/>
    <n v="118.68"/>
    <n v="10792.849059153699"/>
    <s v="Not Cancelled"/>
    <n v="4.18"/>
    <n v="17951.419999999998"/>
    <n v="8219.58"/>
    <n v="0.45787909814376804"/>
  </r>
  <r>
    <s v="92e1e170-b9a6-46c7-9e90-c99a0f2f56fd"/>
    <s v="Lisa Jimenez"/>
    <n v="30"/>
    <x v="2"/>
    <s v="F"/>
    <s v="Japan"/>
    <x v="1"/>
    <x v="26"/>
    <x v="10"/>
    <s v="CAN"/>
    <x v="26"/>
    <n v="1919"/>
    <s v="Short-haul "/>
    <d v="1899-12-30T16:22:15"/>
    <x v="26"/>
    <d v="2025-01-05T00:00:00"/>
    <d v="1899-12-30T17:56:15"/>
    <d v="1899-12-30T20:03:15"/>
    <d v="1899-12-30T01:34:00"/>
    <d v="1899-12-30T01:34:00"/>
    <n v="94"/>
    <s v="Moderate-delay"/>
    <n v="1070.7"/>
    <x v="2"/>
    <n v="3"/>
    <s v="No Preference"/>
    <n v="182.62"/>
    <n v="10205.682948825201"/>
    <s v="Cancelled"/>
    <n v="3.41"/>
    <n v="17246.82"/>
    <n v="68561.320000000007"/>
    <n v="3.9753021136650122"/>
  </r>
  <r>
    <s v="1de1a3eb-5b78-4b93-b391-c8c725d294a1"/>
    <s v="Dr. Janice Curry MD"/>
    <n v="35"/>
    <x v="2"/>
    <s v="F"/>
    <s v="Japan"/>
    <x v="1"/>
    <x v="27"/>
    <x v="9"/>
    <s v="DXB"/>
    <x v="27"/>
    <n v="14469"/>
    <s v="Long-haul"/>
    <d v="1899-12-30T04:48:31"/>
    <x v="27"/>
    <d v="2025-01-12T00:00:00"/>
    <d v="1899-12-30T06:27:31"/>
    <d v="1899-12-30T22:31:31"/>
    <d v="1899-12-30T01:39:00"/>
    <d v="1899-12-30T01:39:00"/>
    <n v="99"/>
    <s v="Moderate-delay"/>
    <n v="85.5"/>
    <x v="0"/>
    <n v="3"/>
    <s v="Vegetarian"/>
    <n v="67.7"/>
    <n v="73111.286437293398"/>
    <s v="Cancelled"/>
    <n v="4.55"/>
    <n v="139100.31"/>
    <n v="3291.3240000000001"/>
    <n v="2.3661514485481736E-2"/>
  </r>
  <r>
    <s v="dcbc6568-72de-491e-9241-bab7a8fff690"/>
    <s v="Haley Johnson"/>
    <n v="32"/>
    <x v="2"/>
    <s v="F"/>
    <s v="Japan"/>
    <x v="1"/>
    <x v="27"/>
    <x v="9"/>
    <s v="DXB"/>
    <x v="27"/>
    <n v="14469"/>
    <s v="Long-haul"/>
    <d v="1899-12-30T04:48:31"/>
    <x v="27"/>
    <d v="2025-01-09T00:00:00"/>
    <d v="1899-12-30T06:27:31"/>
    <d v="1899-12-30T22:31:31"/>
    <d v="1899-12-30T01:39:00"/>
    <d v="1899-12-30T01:39:00"/>
    <n v="99"/>
    <s v="Moderate-delay"/>
    <n v="985.14"/>
    <x v="0"/>
    <n v="3"/>
    <s v="No Preference"/>
    <n v="68.239999999999995"/>
    <n v="73131.7848847649"/>
    <s v="Not Cancelled"/>
    <n v="4.3099999999999996"/>
    <n v="139137.21"/>
    <n v="37837.565999999999"/>
    <n v="0.27194426278922801"/>
  </r>
  <r>
    <s v="177e4673-3b1d-4a96-ab1e-0e29e40562cd"/>
    <s v="Micheal Pineda"/>
    <n v="69"/>
    <x v="1"/>
    <s v="F"/>
    <s v="Japan"/>
    <x v="0"/>
    <x v="27"/>
    <x v="9"/>
    <s v="DXB"/>
    <x v="27"/>
    <n v="14469"/>
    <s v="Long-haul"/>
    <d v="1899-12-30T04:48:31"/>
    <x v="27"/>
    <d v="2025-01-13T00:00:00"/>
    <d v="1899-12-30T06:27:31"/>
    <d v="1899-12-30T22:31:31"/>
    <d v="1899-12-30T01:39:00"/>
    <d v="1899-12-30T01:39:00"/>
    <n v="99"/>
    <s v="Moderate-delay"/>
    <n v="68.17"/>
    <x v="2"/>
    <n v="5"/>
    <s v="Gluten-Free"/>
    <n v="76.31"/>
    <n v="73228.028290575501"/>
    <s v="Not Cancelled"/>
    <n v="4.1399999999999997"/>
    <n v="139310.44500000001"/>
    <n v="2626.884"/>
    <n v="1.885633198573158E-2"/>
  </r>
  <r>
    <s v="ccb16330-33fd-49d8-8c1f-814af7a2c8f2"/>
    <s v="Bonnie Tapia DVM"/>
    <n v="40"/>
    <x v="3"/>
    <s v="M"/>
    <s v="Japan"/>
    <x v="1"/>
    <x v="27"/>
    <x v="9"/>
    <s v="DXB"/>
    <x v="27"/>
    <n v="14469"/>
    <s v="Long-haul"/>
    <d v="1899-12-30T04:48:31"/>
    <x v="27"/>
    <d v="2025-01-13T00:00:00"/>
    <d v="1899-12-30T06:27:31"/>
    <d v="1899-12-30T22:31:31"/>
    <d v="1899-12-30T01:39:00"/>
    <d v="1899-12-30T01:39:00"/>
    <n v="99"/>
    <s v="Moderate-delay"/>
    <n v="920.63"/>
    <x v="1"/>
    <n v="3"/>
    <s v="Non-Vegetarian"/>
    <n v="86.97"/>
    <n v="73620.857817674507"/>
    <s v="Not Cancelled"/>
    <n v="4.92"/>
    <n v="140017.54499999899"/>
    <n v="35362.625999999997"/>
    <n v="0.25255853471791873"/>
  </r>
  <r>
    <s v="5879c2b8-9cca-4b6e-bb01-1fb2b124b565"/>
    <s v="Steven Proctor"/>
    <n v="45"/>
    <x v="3"/>
    <s v="M"/>
    <s v="Japan"/>
    <x v="0"/>
    <x v="27"/>
    <x v="9"/>
    <s v="DXB"/>
    <x v="27"/>
    <n v="14469"/>
    <s v="Long-haul"/>
    <d v="1899-12-30T04:48:31"/>
    <x v="27"/>
    <d v="2025-01-07T00:00:00"/>
    <d v="1899-12-30T06:27:31"/>
    <d v="1899-12-30T22:31:31"/>
    <d v="1899-12-30T01:39:00"/>
    <d v="1899-12-30T01:39:00"/>
    <n v="99"/>
    <s v="Moderate-delay"/>
    <n v="687.99"/>
    <x v="1"/>
    <n v="5"/>
    <s v="No Preference"/>
    <n v="72.36"/>
    <n v="73013.198576077397"/>
    <s v="Not Cancelled"/>
    <n v="3.19"/>
    <n v="138923.76"/>
    <n v="26427.498"/>
    <n v="0.19023022411717044"/>
  </r>
  <r>
    <s v="ad916d74-98fe-41d9-a8a4-14bf5ea0c0a9"/>
    <s v="Jeffrey Duffy"/>
    <n v="19"/>
    <x v="0"/>
    <s v="M"/>
    <s v="Japan"/>
    <x v="0"/>
    <x v="28"/>
    <x v="8"/>
    <s v="ATL"/>
    <x v="28"/>
    <n v="7101"/>
    <s v="Moderate-haul"/>
    <d v="1899-12-30T15:43:17"/>
    <x v="28"/>
    <d v="2025-01-06T00:00:00"/>
    <d v="1899-12-30T17:04:17"/>
    <d v="1899-12-30T00:57:17"/>
    <d v="1899-12-30T01:21:00"/>
    <d v="1899-12-30T01:21:00"/>
    <n v="81"/>
    <s v="Moderate-delay"/>
    <n v="97.99"/>
    <x v="1"/>
    <n v="5"/>
    <s v="No Preference"/>
    <n v="128.04"/>
    <n v="36327.7121392259"/>
    <s v="Not Cancelled"/>
    <n v="4.46"/>
    <n v="72889.875"/>
    <n v="3778.1819999999998"/>
    <n v="5.1834112762575046E-2"/>
  </r>
  <r>
    <s v="5d042c60-af52-4870-83d7-d90995547ab0"/>
    <s v="Kevin Gray"/>
    <n v="56"/>
    <x v="3"/>
    <s v="F"/>
    <s v="Japan"/>
    <x v="1"/>
    <x v="28"/>
    <x v="8"/>
    <s v="ATL"/>
    <x v="28"/>
    <n v="7101"/>
    <s v="Moderate-haul"/>
    <d v="1899-12-30T15:43:17"/>
    <x v="28"/>
    <d v="2025-01-02T00:00:00"/>
    <d v="1899-12-30T17:04:17"/>
    <d v="1899-12-30T00:57:17"/>
    <d v="1899-12-30T01:21:00"/>
    <d v="1899-12-30T01:21:00"/>
    <n v="81"/>
    <s v="Moderate-delay"/>
    <n v="812.64"/>
    <x v="1"/>
    <n v="5"/>
    <s v="Gluten-Free"/>
    <n v="0.03"/>
    <n v="36818.324582806403"/>
    <s v="Cancelled"/>
    <n v="3.96"/>
    <n v="73772.985000000001"/>
    <n v="31205.3819999999"/>
    <n v="0.42299199361392115"/>
  </r>
  <r>
    <s v="0dd3fa7c-cb36-475f-9dba-7356d2e08554"/>
    <s v="Kevin Hudson"/>
    <n v="50"/>
    <x v="3"/>
    <s v="F"/>
    <s v="Japan"/>
    <x v="1"/>
    <x v="28"/>
    <x v="8"/>
    <s v="ATL"/>
    <x v="28"/>
    <n v="7101"/>
    <s v="Moderate-haul"/>
    <d v="1899-12-30T15:43:17"/>
    <x v="28"/>
    <d v="2025-01-12T00:00:00"/>
    <d v="1899-12-30T17:04:17"/>
    <d v="1899-12-30T00:57:17"/>
    <d v="1899-12-30T01:21:00"/>
    <d v="1899-12-30T01:21:00"/>
    <n v="81"/>
    <s v="Moderate-delay"/>
    <n v="449.93"/>
    <x v="2"/>
    <n v="5"/>
    <s v="Non-Vegetarian"/>
    <n v="170.22"/>
    <n v="36590.918172760998"/>
    <s v="Cancelled"/>
    <n v="3"/>
    <n v="73363.649999999994"/>
    <n v="17297.736000000001"/>
    <n v="0.2357807442786721"/>
  </r>
  <r>
    <s v="2946a351-1e16-4ddd-9f07-9c1d6e1d965e"/>
    <s v="Donald Mitchell"/>
    <n v="55"/>
    <x v="3"/>
    <s v="M"/>
    <s v="Japan"/>
    <x v="1"/>
    <x v="28"/>
    <x v="8"/>
    <s v="ATL"/>
    <x v="28"/>
    <n v="7101"/>
    <s v="Moderate-haul"/>
    <d v="1899-12-30T15:43:17"/>
    <x v="28"/>
    <d v="2025-01-11T00:00:00"/>
    <d v="1899-12-30T17:04:17"/>
    <d v="1899-12-30T00:57:17"/>
    <d v="1899-12-30T01:21:00"/>
    <d v="1899-12-30T01:21:00"/>
    <n v="81"/>
    <s v="Moderate-delay"/>
    <n v="1048.9100000000001"/>
    <x v="1"/>
    <n v="5"/>
    <s v="Non-Vegetarian"/>
    <n v="112.99"/>
    <n v="36855.555127353698"/>
    <s v="Not Cancelled"/>
    <n v="4.07"/>
    <n v="73840.005000000005"/>
    <n v="40291.703999999998"/>
    <n v="0.54566225990911021"/>
  </r>
  <r>
    <s v="c89e3c10-038a-45e3-88ba-2d6d622cef75"/>
    <s v="Paul Mckenzie"/>
    <n v="22"/>
    <x v="0"/>
    <s v="M"/>
    <s v="Japan"/>
    <x v="0"/>
    <x v="28"/>
    <x v="8"/>
    <s v="ATL"/>
    <x v="28"/>
    <n v="7101"/>
    <s v="Moderate-haul"/>
    <d v="1899-12-30T15:43:17"/>
    <x v="28"/>
    <d v="2025-01-04T00:00:00"/>
    <d v="1899-12-30T17:04:17"/>
    <d v="1899-12-30T00:57:17"/>
    <d v="1899-12-30T01:21:00"/>
    <d v="1899-12-30T01:21:00"/>
    <n v="81"/>
    <s v="Moderate-delay"/>
    <n v="613.45000000000005"/>
    <x v="1"/>
    <n v="5"/>
    <s v="No Preference"/>
    <n v="176.81"/>
    <n v="36627.860658304598"/>
    <s v="Not Cancelled"/>
    <n v="4.7699999999999996"/>
    <n v="73430.145000000004"/>
    <n v="23577.696"/>
    <n v="0.32109014628801291"/>
  </r>
  <r>
    <s v="81dbef96-b053-4beb-8c24-736cfce494aa"/>
    <s v="Jason Gray"/>
    <n v="26"/>
    <x v="0"/>
    <s v="M"/>
    <s v="Japan"/>
    <x v="0"/>
    <x v="29"/>
    <x v="7"/>
    <s v="CDG"/>
    <x v="29"/>
    <n v="4870"/>
    <s v="Moderate-haul"/>
    <d v="1899-12-30T08:18:00"/>
    <x v="29"/>
    <d v="2025-01-10T00:00:00"/>
    <d v="1899-12-30T11:15:00"/>
    <d v="1899-12-30T16:39:00"/>
    <d v="1899-12-30T02:57:00"/>
    <d v="1899-12-30T02:57:00"/>
    <n v="177"/>
    <s v="Severe-delay"/>
    <n v="1391.68"/>
    <x v="2"/>
    <n v="5"/>
    <s v="Non-Vegetarian"/>
    <n v="12.8"/>
    <n v="25633.171075829501"/>
    <s v="Not Cancelled"/>
    <n v="3.47"/>
    <n v="35759.81"/>
    <n v="89070.080000000002"/>
    <n v="2.4907872832657669"/>
  </r>
  <r>
    <s v="5eb67ecb-bb6c-4cb0-b77e-9a97e12e6f18"/>
    <s v="Andrew Patterson"/>
    <n v="37"/>
    <x v="2"/>
    <s v="F"/>
    <s v="Japan"/>
    <x v="0"/>
    <x v="29"/>
    <x v="7"/>
    <s v="CDG"/>
    <x v="29"/>
    <n v="4870"/>
    <s v="Moderate-haul"/>
    <d v="1899-12-30T08:18:00"/>
    <x v="29"/>
    <d v="2025-01-08T00:00:00"/>
    <d v="1899-12-30T11:15:00"/>
    <d v="1899-12-30T16:39:00"/>
    <d v="1899-12-30T02:57:00"/>
    <d v="1899-12-30T02:57:00"/>
    <n v="177"/>
    <s v="Severe-delay"/>
    <n v="1243"/>
    <x v="1"/>
    <n v="3"/>
    <s v="Vegan"/>
    <n v="53.85"/>
    <n v="25448.411598893999"/>
    <s v="Not Cancelled"/>
    <n v="4.2300000000000004"/>
    <n v="35538.089999999997"/>
    <n v="79562.77"/>
    <n v="2.2388026480882908"/>
  </r>
  <r>
    <s v="cfa10794-6dbf-44a2-8c60-dd9414b8ab84"/>
    <s v="Bailey Reyes"/>
    <n v="46"/>
    <x v="3"/>
    <s v="M"/>
    <s v="Japan"/>
    <x v="1"/>
    <x v="29"/>
    <x v="7"/>
    <s v="CDG"/>
    <x v="29"/>
    <n v="4870"/>
    <s v="Moderate-haul"/>
    <d v="1899-12-30T08:18:00"/>
    <x v="29"/>
    <d v="2025-01-04T00:00:00"/>
    <d v="1899-12-30T11:15:00"/>
    <d v="1899-12-30T16:39:00"/>
    <d v="1899-12-30T02:57:00"/>
    <d v="1899-12-30T02:57:00"/>
    <n v="177"/>
    <s v="Severe-delay"/>
    <n v="1069.01"/>
    <x v="2"/>
    <n v="5"/>
    <s v="Vegetarian"/>
    <n v="111.11"/>
    <n v="25611.4519442196"/>
    <s v="Not Cancelled"/>
    <n v="4.54"/>
    <n v="35733.74"/>
    <n v="68438.86"/>
    <n v="1.9152448078482691"/>
  </r>
  <r>
    <s v="677d379d-55d1-44fe-8a60-65481ac71ccb"/>
    <s v="Angela Shields"/>
    <n v="42"/>
    <x v="3"/>
    <s v="F"/>
    <s v="Japan"/>
    <x v="0"/>
    <x v="29"/>
    <x v="7"/>
    <s v="CDG"/>
    <x v="29"/>
    <n v="4870"/>
    <s v="Moderate-haul"/>
    <d v="1899-12-30T08:18:00"/>
    <x v="29"/>
    <d v="2025-01-15T00:00:00"/>
    <d v="1899-12-30T11:15:00"/>
    <d v="1899-12-30T16:39:00"/>
    <d v="1899-12-30T02:57:00"/>
    <d v="1899-12-30T02:57:00"/>
    <n v="177"/>
    <s v="Severe-delay"/>
    <n v="191.94"/>
    <x v="2"/>
    <n v="5"/>
    <s v="Vegetarian"/>
    <n v="114.33"/>
    <n v="25667.7982687437"/>
    <s v="Not Cancelled"/>
    <n v="3.49"/>
    <n v="35801.360000000001"/>
    <n v="12307.03"/>
    <n v="0.34375872871868557"/>
  </r>
  <r>
    <s v="02f17650-8095-40a4-9661-59b9bba8c285"/>
    <s v="Sean Johnson"/>
    <n v="45"/>
    <x v="3"/>
    <s v="M"/>
    <s v="Japan"/>
    <x v="0"/>
    <x v="29"/>
    <x v="7"/>
    <s v="CDG"/>
    <x v="29"/>
    <n v="4870"/>
    <s v="Moderate-haul"/>
    <d v="1899-12-30T08:18:00"/>
    <x v="29"/>
    <d v="2025-01-05T00:00:00"/>
    <d v="1899-12-30T11:15:00"/>
    <d v="1899-12-30T16:39:00"/>
    <d v="1899-12-30T02:57:00"/>
    <d v="1899-12-30T02:57:00"/>
    <n v="177"/>
    <s v="Severe-delay"/>
    <n v="1170.27"/>
    <x v="1"/>
    <n v="5"/>
    <s v="Vegan"/>
    <n v="195.68"/>
    <n v="25268.0646680848"/>
    <s v="Cancelled"/>
    <n v="3.57"/>
    <n v="35321.68"/>
    <n v="74936.42"/>
    <n v="2.1215417839695054"/>
  </r>
  <r>
    <s v="e815e8d6-150e-4ac1-b800-ec71db0fe41b"/>
    <s v="Makayla Williams"/>
    <n v="30"/>
    <x v="2"/>
    <s v="M"/>
    <s v="Japan"/>
    <x v="1"/>
    <x v="29"/>
    <x v="7"/>
    <s v="CDG"/>
    <x v="29"/>
    <n v="4870"/>
    <s v="Moderate-haul"/>
    <d v="1899-12-30T08:18:00"/>
    <x v="29"/>
    <d v="2025-01-01T00:00:00"/>
    <d v="1899-12-30T11:15:00"/>
    <d v="1899-12-30T16:39:00"/>
    <d v="1899-12-30T02:57:00"/>
    <d v="1899-12-30T02:57:00"/>
    <n v="177"/>
    <s v="Severe-delay"/>
    <n v="908.41"/>
    <x v="0"/>
    <n v="3"/>
    <s v="Gluten-Free"/>
    <n v="75.349999999999994"/>
    <n v="25600.579592538899"/>
    <s v="Not Cancelled"/>
    <n v="3.01"/>
    <n v="35720.699999999997"/>
    <n v="58153.31"/>
    <n v="1.6280002911477098"/>
  </r>
  <r>
    <s v="ac39f0db-4ec4-447f-ba7a-52f36ac083ad"/>
    <s v="Tristan Martin"/>
    <n v="55"/>
    <x v="3"/>
    <s v="F"/>
    <s v="Japan"/>
    <x v="0"/>
    <x v="29"/>
    <x v="7"/>
    <s v="CDG"/>
    <x v="29"/>
    <n v="4870"/>
    <s v="Moderate-haul"/>
    <d v="1899-12-30T08:18:00"/>
    <x v="29"/>
    <d v="2025-01-07T00:00:00"/>
    <d v="1899-12-30T11:15:00"/>
    <d v="1899-12-30T16:39:00"/>
    <d v="1899-12-30T02:57:00"/>
    <d v="1899-12-30T02:57:00"/>
    <n v="177"/>
    <s v="Severe-delay"/>
    <n v="819.93"/>
    <x v="2"/>
    <n v="5"/>
    <s v="Gluten-Free"/>
    <n v="4.43"/>
    <n v="25769.846265488599"/>
    <s v="Not Cancelled"/>
    <n v="3.69"/>
    <n v="35923.82"/>
    <n v="52476.41"/>
    <n v="1.4607692055020876"/>
  </r>
  <r>
    <s v="3d60d898-ae16-4fbb-a8dc-08c35ae7d82e"/>
    <s v="Ryan Gross"/>
    <n v="18"/>
    <x v="0"/>
    <s v="F"/>
    <s v="Japan"/>
    <x v="0"/>
    <x v="29"/>
    <x v="7"/>
    <s v="CDG"/>
    <x v="29"/>
    <n v="4870"/>
    <s v="Moderate-haul"/>
    <d v="1899-12-30T08:18:00"/>
    <x v="29"/>
    <d v="2025-01-12T00:00:00"/>
    <d v="1899-12-30T11:15:00"/>
    <d v="1899-12-30T16:39:00"/>
    <d v="1899-12-30T02:57:00"/>
    <d v="1899-12-30T02:57:00"/>
    <n v="177"/>
    <s v="Severe-delay"/>
    <n v="650.08000000000004"/>
    <x v="2"/>
    <n v="5"/>
    <s v="Gluten-Free"/>
    <n v="95.23"/>
    <n v="25265.941232960999"/>
    <s v="Cancelled"/>
    <n v="4.49"/>
    <n v="35319.129999999997"/>
    <n v="41624.17"/>
    <n v="1.1785162884816245"/>
  </r>
  <r>
    <s v="c4951fed-98a5-48a3-84ef-536d5a2c0ffb"/>
    <s v="Scott Lopez"/>
    <n v="57"/>
    <x v="3"/>
    <s v="F"/>
    <s v="Japan"/>
    <x v="0"/>
    <x v="29"/>
    <x v="7"/>
    <s v="CDG"/>
    <x v="29"/>
    <n v="4870"/>
    <s v="Moderate-haul"/>
    <d v="1899-12-30T08:18:00"/>
    <x v="29"/>
    <d v="2025-01-12T00:00:00"/>
    <d v="1899-12-30T11:15:00"/>
    <d v="1899-12-30T16:39:00"/>
    <d v="1899-12-30T02:57:00"/>
    <d v="1899-12-30T02:57:00"/>
    <n v="177"/>
    <s v="Severe-delay"/>
    <n v="567.22"/>
    <x v="1"/>
    <n v="5"/>
    <s v="Non-Vegetarian"/>
    <n v="51.68"/>
    <n v="25558.9269182186"/>
    <s v="Not Cancelled"/>
    <n v="4.22"/>
    <n v="35670.71"/>
    <n v="36312.42"/>
    <n v="1.0179898297510759"/>
  </r>
  <r>
    <s v="df0abfea-9605-47a1-975e-13bf58698b81"/>
    <s v="Katherine Wilkins"/>
    <n v="18"/>
    <x v="0"/>
    <s v="M"/>
    <s v="Japan"/>
    <x v="0"/>
    <x v="30"/>
    <x v="13"/>
    <s v="FRA"/>
    <x v="30"/>
    <n v="13175"/>
    <s v="Long-haul"/>
    <d v="1899-12-30T16:22:52"/>
    <x v="30"/>
    <d v="2025-01-11T00:00:00"/>
    <d v="1899-12-30T18:21:52"/>
    <d v="1899-12-30T08:59:52"/>
    <d v="1899-12-30T01:59:00"/>
    <d v="1899-12-30T01:59:00"/>
    <n v="119"/>
    <s v="Moderate-delay"/>
    <n v="1280.68"/>
    <x v="1"/>
    <n v="5"/>
    <s v="Vegetarian"/>
    <n v="71.75"/>
    <n v="66467.805875289196"/>
    <s v="Not Cancelled"/>
    <n v="4.05"/>
    <n v="84761.37"/>
    <n v="81977.87"/>
    <n v="0.96716074787370709"/>
  </r>
  <r>
    <s v="91b2a811-bc18-4583-bd46-b466a1575930"/>
    <s v="Susan Sanders"/>
    <n v="33"/>
    <x v="2"/>
    <s v="F"/>
    <s v="Japan"/>
    <x v="1"/>
    <x v="30"/>
    <x v="13"/>
    <s v="FRA"/>
    <x v="30"/>
    <n v="13175"/>
    <s v="Long-haul"/>
    <d v="1899-12-30T16:22:52"/>
    <x v="30"/>
    <d v="2025-01-13T00:00:00"/>
    <d v="1899-12-30T18:21:52"/>
    <d v="1899-12-30T08:59:52"/>
    <d v="1899-12-30T01:59:00"/>
    <d v="1899-12-30T01:59:00"/>
    <n v="119"/>
    <s v="Moderate-delay"/>
    <n v="1164.5999999999999"/>
    <x v="0"/>
    <n v="3"/>
    <s v="No Preference"/>
    <n v="8.02"/>
    <n v="66443.640723503704"/>
    <s v="Not Cancelled"/>
    <n v="3.07"/>
    <n v="84732.37"/>
    <n v="74536"/>
    <n v="0.87966381679162287"/>
  </r>
  <r>
    <s v="9b0c3a6a-0545-4e5c-a5c4-82e61c318e32"/>
    <s v="Hector Hobbs"/>
    <n v="34"/>
    <x v="2"/>
    <s v="F"/>
    <s v="Japan"/>
    <x v="1"/>
    <x v="30"/>
    <x v="13"/>
    <s v="FRA"/>
    <x v="30"/>
    <n v="13175"/>
    <s v="Long-haul"/>
    <d v="1899-12-30T16:22:52"/>
    <x v="30"/>
    <d v="2025-01-02T00:00:00"/>
    <d v="1899-12-30T18:21:52"/>
    <d v="1899-12-30T08:59:52"/>
    <d v="1899-12-30T01:59:00"/>
    <d v="1899-12-30T01:59:00"/>
    <n v="119"/>
    <s v="Moderate-delay"/>
    <n v="690.22"/>
    <x v="0"/>
    <n v="3"/>
    <s v="Non-Vegetarian"/>
    <n v="39.01"/>
    <n v="66561.732188742695"/>
    <s v="Not Cancelled"/>
    <n v="4.1399999999999997"/>
    <n v="84874.08"/>
    <n v="44181.88"/>
    <n v="0.52055798425149347"/>
  </r>
  <r>
    <s v="ca6960e5-6bdb-416f-976b-4c7f66268edb"/>
    <s v="Cole Jimenez"/>
    <n v="61"/>
    <x v="1"/>
    <s v="F"/>
    <s v="Japan"/>
    <x v="0"/>
    <x v="30"/>
    <x v="13"/>
    <s v="FRA"/>
    <x v="30"/>
    <n v="13175"/>
    <s v="Long-haul"/>
    <d v="1899-12-30T16:22:52"/>
    <x v="30"/>
    <d v="2025-01-02T00:00:00"/>
    <d v="1899-12-30T18:21:52"/>
    <d v="1899-12-30T08:59:52"/>
    <d v="1899-12-30T01:59:00"/>
    <d v="1899-12-30T01:59:00"/>
    <n v="119"/>
    <s v="Moderate-delay"/>
    <n v="455.47"/>
    <x v="2"/>
    <n v="5"/>
    <s v="No Preference"/>
    <n v="182.2"/>
    <n v="66437.167055135098"/>
    <s v="Cancelled"/>
    <n v="3.14"/>
    <n v="84724.6"/>
    <n v="29186.52"/>
    <n v="0.34448696128397183"/>
  </r>
  <r>
    <s v="bbece472-a1bc-4866-959b-37b7272b7df6"/>
    <s v="Gregory Allen"/>
    <n v="26"/>
    <x v="0"/>
    <s v="F"/>
    <s v="Japan"/>
    <x v="0"/>
    <x v="30"/>
    <x v="13"/>
    <s v="FRA"/>
    <x v="30"/>
    <n v="13175"/>
    <s v="Long-haul"/>
    <d v="1899-12-30T16:22:52"/>
    <x v="30"/>
    <d v="2025-01-15T00:00:00"/>
    <d v="1899-12-30T18:21:52"/>
    <d v="1899-12-30T08:59:52"/>
    <d v="1899-12-30T01:59:00"/>
    <d v="1899-12-30T01:59:00"/>
    <n v="119"/>
    <s v="Moderate-delay"/>
    <n v="899.42"/>
    <x v="0"/>
    <n v="5"/>
    <s v="Non-Vegetarian"/>
    <n v="71.47"/>
    <n v="66467.298227455802"/>
    <s v="Not Cancelled"/>
    <n v="4.1900000000000004"/>
    <n v="84760.76"/>
    <n v="57577.17"/>
    <n v="0.67929039333767183"/>
  </r>
  <r>
    <s v="eb6ecf54-5332-4480-85c5-0c1a6f7a7aee"/>
    <s v="Diana Wagner"/>
    <n v="30"/>
    <x v="2"/>
    <s v="M"/>
    <s v="Japan"/>
    <x v="1"/>
    <x v="30"/>
    <x v="13"/>
    <s v="FRA"/>
    <x v="30"/>
    <n v="13175"/>
    <s v="Long-haul"/>
    <d v="1899-12-30T16:22:52"/>
    <x v="30"/>
    <d v="2025-01-14T00:00:00"/>
    <d v="1899-12-30T18:21:52"/>
    <d v="1899-12-30T08:59:52"/>
    <d v="1899-12-30T01:59:00"/>
    <d v="1899-12-30T01:59:00"/>
    <n v="119"/>
    <s v="Moderate-delay"/>
    <n v="160.44"/>
    <x v="2"/>
    <n v="3"/>
    <s v="Vegetarian"/>
    <n v="106.45"/>
    <n v="67206.806025193597"/>
    <s v="Cancelled"/>
    <n v="4.66"/>
    <n v="85648.17"/>
    <n v="10289.450000000001"/>
    <n v="0.12013625043010261"/>
  </r>
  <r>
    <s v="99d3f0c8-1fe0-49e2-970d-6a33904c0186"/>
    <s v="Rachael Chang"/>
    <n v="44"/>
    <x v="3"/>
    <s v="M"/>
    <s v="Japan"/>
    <x v="1"/>
    <x v="31"/>
    <x v="11"/>
    <s v="LAX"/>
    <x v="31"/>
    <n v="4998"/>
    <s v="Moderate-haul"/>
    <d v="1899-12-30T22:36:35"/>
    <x v="31"/>
    <d v="2025-01-08T00:00:00"/>
    <d v="1899-12-30T01:07:35"/>
    <d v="1899-12-30T06:40:35"/>
    <d v="1899-12-30T02:31:00"/>
    <d v="1899-12-30T02:31:00"/>
    <n v="226.5"/>
    <s v="Severe-delay"/>
    <n v="867.26"/>
    <x v="0"/>
    <n v="5"/>
    <s v="Gluten-Free"/>
    <n v="89.47"/>
    <n v="26226.716222992502"/>
    <s v="Cancelled"/>
    <n v="4.57"/>
    <n v="36472.06"/>
    <n v="55522.53"/>
    <n v="1.5223305182103781"/>
  </r>
  <r>
    <s v="9a89cfc3-121f-460c-81ea-bf0313b86664"/>
    <s v="Joshua Rodgers"/>
    <n v="34"/>
    <x v="2"/>
    <s v="F"/>
    <s v="Japan"/>
    <x v="0"/>
    <x v="31"/>
    <x v="11"/>
    <s v="LAX"/>
    <x v="31"/>
    <n v="4998"/>
    <s v="Moderate-haul"/>
    <d v="1899-12-30T22:36:35"/>
    <x v="31"/>
    <d v="2025-01-04T00:00:00"/>
    <d v="1899-12-30T01:07:35"/>
    <d v="1899-12-30T06:40:35"/>
    <d v="1899-12-30T02:31:00"/>
    <d v="1899-12-30T02:31:00"/>
    <n v="226.5"/>
    <s v="Severe-delay"/>
    <n v="640.48"/>
    <x v="1"/>
    <n v="3"/>
    <s v="Gluten-Free"/>
    <n v="86.67"/>
    <n v="26212.5890347602"/>
    <s v="Cancelled"/>
    <n v="3.97"/>
    <n v="36455.11"/>
    <n v="41008.050000000003"/>
    <n v="1.1248916818520094"/>
  </r>
  <r>
    <s v="7cb14ceb-bb4c-4972-8250-941a3a5fefb2"/>
    <s v="Richard Schultz"/>
    <n v="19"/>
    <x v="0"/>
    <s v="M"/>
    <s v="Japan"/>
    <x v="1"/>
    <x v="31"/>
    <x v="11"/>
    <s v="LAX"/>
    <x v="31"/>
    <n v="4998"/>
    <s v="Moderate-haul"/>
    <d v="1899-12-30T22:36:35"/>
    <x v="31"/>
    <d v="2025-01-10T00:00:00"/>
    <d v="1899-12-30T01:07:35"/>
    <d v="1899-12-30T06:40:35"/>
    <d v="1899-12-30T02:31:00"/>
    <d v="1899-12-30T02:31:00"/>
    <n v="226.5"/>
    <s v="Severe-delay"/>
    <n v="121.37"/>
    <x v="1"/>
    <n v="5"/>
    <s v="Non-Vegetarian"/>
    <n v="172.73"/>
    <n v="26272.636994367102"/>
    <s v="Not Cancelled"/>
    <n v="3.74"/>
    <n v="36527.160000000003"/>
    <n v="7802.23"/>
    <n v="0.21360078363606694"/>
  </r>
  <r>
    <s v="7c9cf646-38a5-49a1-b45d-749ba1e62b8f"/>
    <s v="Samantha Martinez"/>
    <n v="70"/>
    <x v="4"/>
    <s v="M"/>
    <s v="Japan"/>
    <x v="1"/>
    <x v="31"/>
    <x v="11"/>
    <s v="LAX"/>
    <x v="31"/>
    <n v="4998"/>
    <s v="Moderate-haul"/>
    <d v="1899-12-30T22:36:35"/>
    <x v="31"/>
    <d v="2025-01-15T00:00:00"/>
    <d v="1899-12-30T01:07:35"/>
    <d v="1899-12-30T06:40:35"/>
    <d v="1899-12-30T02:31:00"/>
    <d v="1899-12-30T02:31:00"/>
    <n v="226.5"/>
    <s v="Severe-delay"/>
    <n v="597.84"/>
    <x v="2"/>
    <n v="5"/>
    <s v="Non-Vegetarian"/>
    <n v="41.9"/>
    <n v="26186.207299067999"/>
    <s v="Not Cancelled"/>
    <n v="4.38"/>
    <n v="36423.449999999997"/>
    <n v="38270.14"/>
    <n v="1.0507005788853061"/>
  </r>
  <r>
    <s v="ea3cddaa-e426-4177-991a-74f6e02f2679"/>
    <s v="Elizabeth Carter"/>
    <n v="73"/>
    <x v="4"/>
    <s v="M"/>
    <s v="Japan"/>
    <x v="1"/>
    <x v="31"/>
    <x v="11"/>
    <s v="LAX"/>
    <x v="31"/>
    <n v="4998"/>
    <s v="Moderate-haul"/>
    <d v="1899-12-30T22:36:35"/>
    <x v="31"/>
    <d v="2025-01-11T00:00:00"/>
    <d v="1899-12-30T01:07:35"/>
    <d v="1899-12-30T06:40:35"/>
    <d v="1899-12-30T02:31:00"/>
    <d v="1899-12-30T02:31:00"/>
    <n v="226.5"/>
    <s v="Severe-delay"/>
    <n v="54.19"/>
    <x v="1"/>
    <n v="5"/>
    <s v="Gluten-Free"/>
    <n v="122.76"/>
    <n v="26338.960454478802"/>
    <s v="Not Cancelled"/>
    <n v="3.56"/>
    <n v="36606.75"/>
    <n v="3492.71"/>
    <n v="9.5411638563926052E-2"/>
  </r>
  <r>
    <s v="541d0f23-e243-430f-add9-24ce526a7490"/>
    <s v="James Hernandez"/>
    <n v="75"/>
    <x v="4"/>
    <s v="F"/>
    <s v="Japan"/>
    <x v="0"/>
    <x v="31"/>
    <x v="11"/>
    <s v="LAX"/>
    <x v="31"/>
    <n v="4998"/>
    <s v="Moderate-haul"/>
    <d v="1899-12-30T22:36:35"/>
    <x v="31"/>
    <d v="2025-01-14T00:00:00"/>
    <d v="1899-12-30T01:07:35"/>
    <d v="1899-12-30T06:40:35"/>
    <d v="1899-12-30T02:31:00"/>
    <d v="1899-12-30T02:31:00"/>
    <n v="226.5"/>
    <s v="Severe-delay"/>
    <n v="1482.61"/>
    <x v="1"/>
    <n v="5"/>
    <s v="No Preference"/>
    <n v="83.5"/>
    <n v="25790.561323933402"/>
    <s v="Not Cancelled"/>
    <n v="3.9"/>
    <n v="35948.67"/>
    <n v="94903.74"/>
    <n v="2.6399791703003204"/>
  </r>
  <r>
    <s v="fcf604f4-3956-4f23-b008-ca296b522715"/>
    <s v="Tiffany Acevedo"/>
    <n v="64"/>
    <x v="1"/>
    <s v="M"/>
    <s v="Japan"/>
    <x v="1"/>
    <x v="31"/>
    <x v="11"/>
    <s v="LAX"/>
    <x v="31"/>
    <n v="4998"/>
    <s v="Moderate-haul"/>
    <d v="1899-12-30T22:36:35"/>
    <x v="31"/>
    <d v="2025-01-11T00:00:00"/>
    <d v="1899-12-30T01:07:35"/>
    <d v="1899-12-30T06:40:35"/>
    <d v="1899-12-30T02:31:00"/>
    <d v="1899-12-30T02:31:00"/>
    <n v="226.5"/>
    <s v="Severe-delay"/>
    <n v="93.57"/>
    <x v="2"/>
    <n v="5"/>
    <s v="Gluten-Free"/>
    <n v="137.08000000000001"/>
    <n v="26380.854996746799"/>
    <s v="Cancelled"/>
    <n v="4.75"/>
    <n v="36657.03"/>
    <n v="6015.9"/>
    <n v="0.16411313191494237"/>
  </r>
  <r>
    <s v="b01f37ab-c7ce-42da-bdca-ff492ad29042"/>
    <s v="Ashley Williams"/>
    <n v="48"/>
    <x v="3"/>
    <s v="F"/>
    <s v="Japan"/>
    <x v="0"/>
    <x v="32"/>
    <x v="12"/>
    <s v="ORD"/>
    <x v="32"/>
    <n v="14251"/>
    <s v="Long-haul"/>
    <d v="1899-12-30T13:30:13"/>
    <x v="32"/>
    <d v="2025-01-12T00:00:00"/>
    <d v="1899-12-30T16:00:13"/>
    <d v="1899-12-30T07:50:13"/>
    <d v="1899-12-30T02:30:00"/>
    <d v="1899-12-30T02:30:00"/>
    <n v="150"/>
    <s v="Severe-delay"/>
    <n v="787.31"/>
    <x v="1"/>
    <n v="5"/>
    <s v="Vegetarian"/>
    <n v="130.21"/>
    <n v="72600.669353083998"/>
    <s v="Not Cancelled"/>
    <n v="3.38"/>
    <n v="92120.8"/>
    <n v="50413.88"/>
    <n v="0.54725838247171099"/>
  </r>
  <r>
    <s v="4516a3bc-e1f5-4d06-a56d-0bc0d3b5505c"/>
    <s v="Lauren Johnson"/>
    <n v="31"/>
    <x v="2"/>
    <s v="F"/>
    <s v="Japan"/>
    <x v="0"/>
    <x v="32"/>
    <x v="12"/>
    <s v="ORD"/>
    <x v="32"/>
    <n v="14251"/>
    <s v="Long-haul"/>
    <d v="1899-12-30T13:30:13"/>
    <x v="32"/>
    <d v="2025-01-08T00:00:00"/>
    <d v="1899-12-30T16:00:13"/>
    <d v="1899-12-30T07:50:13"/>
    <d v="1899-12-30T02:30:00"/>
    <d v="1899-12-30T02:30:00"/>
    <n v="150"/>
    <s v="Severe-delay"/>
    <n v="877.53"/>
    <x v="2"/>
    <n v="3"/>
    <s v="Vegan"/>
    <n v="199.22"/>
    <n v="71831.955703153202"/>
    <s v="Cancelled"/>
    <n v="4.29"/>
    <n v="91198.35"/>
    <n v="56201.760000000002"/>
    <n v="0.61625851783502661"/>
  </r>
  <r>
    <s v="d3b30aa2-813c-4606-9208-1dad438438a6"/>
    <s v="Kerry Sherman"/>
    <n v="66"/>
    <x v="1"/>
    <s v="F"/>
    <s v="Japan"/>
    <x v="0"/>
    <x v="32"/>
    <x v="12"/>
    <s v="ORD"/>
    <x v="32"/>
    <n v="14251"/>
    <s v="Long-haul"/>
    <d v="1899-12-30T13:30:13"/>
    <x v="32"/>
    <d v="2025-01-03T00:00:00"/>
    <d v="1899-12-30T16:00:13"/>
    <d v="1899-12-30T07:50:13"/>
    <d v="1899-12-30T02:30:00"/>
    <d v="1899-12-30T02:30:00"/>
    <n v="150"/>
    <s v="Severe-delay"/>
    <n v="890.46"/>
    <x v="0"/>
    <n v="5"/>
    <s v="Non-Vegetarian"/>
    <n v="61.03"/>
    <n v="71978.456076751405"/>
    <s v="Cancelled"/>
    <n v="4.1399999999999997"/>
    <n v="91374.15"/>
    <n v="57001.65"/>
    <n v="0.62382687007211568"/>
  </r>
  <r>
    <s v="59d28811-f09f-4660-b6fe-2b9a75314605"/>
    <s v="Christopher Green"/>
    <n v="46"/>
    <x v="3"/>
    <s v="F"/>
    <s v="Japan"/>
    <x v="0"/>
    <x v="32"/>
    <x v="12"/>
    <s v="ORD"/>
    <x v="32"/>
    <n v="14251"/>
    <s v="Long-haul"/>
    <d v="1899-12-30T13:30:13"/>
    <x v="32"/>
    <d v="2025-01-02T00:00:00"/>
    <d v="1899-12-30T16:00:13"/>
    <d v="1899-12-30T07:50:13"/>
    <d v="1899-12-30T02:30:00"/>
    <d v="1899-12-30T02:30:00"/>
    <n v="150"/>
    <s v="Severe-delay"/>
    <n v="1415.66"/>
    <x v="2"/>
    <n v="5"/>
    <s v="Non-Vegetarian"/>
    <n v="63.02"/>
    <n v="71868.125009382406"/>
    <s v="Cancelled"/>
    <n v="3.88"/>
    <n v="91241.75"/>
    <n v="90614.84"/>
    <n v="0.99312913222291321"/>
  </r>
  <r>
    <s v="88a535f4-a87c-4e0d-8ca0-4446b7a650d0"/>
    <s v="Margaret Jackson"/>
    <n v="54"/>
    <x v="3"/>
    <s v="M"/>
    <s v="Japan"/>
    <x v="1"/>
    <x v="32"/>
    <x v="12"/>
    <s v="ORD"/>
    <x v="32"/>
    <n v="14251"/>
    <s v="Long-haul"/>
    <d v="1899-12-30T13:30:13"/>
    <x v="32"/>
    <d v="2025-01-13T00:00:00"/>
    <d v="1899-12-30T16:00:13"/>
    <d v="1899-12-30T07:50:13"/>
    <d v="1899-12-30T02:30:00"/>
    <d v="1899-12-30T02:30:00"/>
    <n v="150"/>
    <s v="Severe-delay"/>
    <n v="830.32"/>
    <x v="1"/>
    <n v="5"/>
    <s v="Vegan"/>
    <n v="140.44999999999999"/>
    <n v="72200.528582675703"/>
    <s v="Not Cancelled"/>
    <n v="3.79"/>
    <n v="91640.63"/>
    <n v="53168.57"/>
    <n v="0.58018555743233102"/>
  </r>
  <r>
    <s v="b84d2540-060c-44b2-bd4c-b056333635e2"/>
    <s v="Scott Little"/>
    <n v="65"/>
    <x v="1"/>
    <s v="F"/>
    <s v="Japan"/>
    <x v="0"/>
    <x v="33"/>
    <x v="3"/>
    <s v="ICN"/>
    <x v="33"/>
    <n v="5970"/>
    <s v="Moderate-haul"/>
    <d v="1899-12-30T08:05:51"/>
    <x v="33"/>
    <d v="2025-01-07T00:00:00"/>
    <d v="1899-12-30T10:05:51"/>
    <d v="1899-12-30T16:43:51"/>
    <d v="1899-12-30T02:00:00"/>
    <d v="1899-12-30T02:00:00"/>
    <n v="180"/>
    <s v="Severe-delay"/>
    <n v="52.5"/>
    <x v="0"/>
    <n v="5"/>
    <s v="Vegetarian"/>
    <n v="101.48"/>
    <n v="31132.0113889247"/>
    <s v="Not Cancelled"/>
    <n v="3.06"/>
    <n v="42358.41"/>
    <n v="3380.3"/>
    <n v="7.9802334412457876E-2"/>
  </r>
  <r>
    <s v="c1054d79-6004-4876-a725-ec6ea6fea591"/>
    <s v="Brian Trujillo"/>
    <n v="53"/>
    <x v="3"/>
    <s v="F"/>
    <s v="Japan"/>
    <x v="0"/>
    <x v="33"/>
    <x v="3"/>
    <s v="ICN"/>
    <x v="33"/>
    <n v="5970"/>
    <s v="Moderate-haul"/>
    <d v="1899-12-30T08:05:51"/>
    <x v="33"/>
    <d v="2025-01-03T00:00:00"/>
    <d v="1899-12-30T10:05:51"/>
    <d v="1899-12-30T16:43:51"/>
    <d v="1899-12-30T02:00:00"/>
    <d v="1899-12-30T02:00:00"/>
    <n v="180"/>
    <s v="Severe-delay"/>
    <n v="1250.92"/>
    <x v="0"/>
    <n v="5"/>
    <s v="Gluten-Free"/>
    <n v="45.91"/>
    <n v="30636.8088181932"/>
    <s v="Not Cancelled"/>
    <n v="4.9000000000000004"/>
    <n v="41764.17"/>
    <n v="80068.06"/>
    <n v="1.9171471622685188"/>
  </r>
  <r>
    <s v="cfbf0e10-406a-4022-b79f-8110f0dbc605"/>
    <s v="Elizabeth Hurst"/>
    <n v="71"/>
    <x v="4"/>
    <s v="F"/>
    <s v="Japan"/>
    <x v="0"/>
    <x v="33"/>
    <x v="3"/>
    <s v="ICN"/>
    <x v="33"/>
    <n v="5970"/>
    <s v="Moderate-haul"/>
    <d v="1899-12-30T08:05:51"/>
    <x v="33"/>
    <d v="2025-01-09T00:00:00"/>
    <d v="1899-12-30T10:05:51"/>
    <d v="1899-12-30T16:43:51"/>
    <d v="1899-12-30T02:00:00"/>
    <d v="1899-12-30T02:00:00"/>
    <n v="180"/>
    <s v="Severe-delay"/>
    <n v="812.36"/>
    <x v="2"/>
    <n v="5"/>
    <s v="Vegan"/>
    <n v="144.41"/>
    <n v="30555.018103870501"/>
    <s v="Cancelled"/>
    <n v="3.04"/>
    <n v="41666.019999999997"/>
    <n v="52019.92"/>
    <n v="1.2484974566805278"/>
  </r>
  <r>
    <s v="514713b5-77ad-4552-af2f-f08c5f26637d"/>
    <s v="Lauren Caldwell"/>
    <n v="66"/>
    <x v="1"/>
    <s v="M"/>
    <s v="Japan"/>
    <x v="0"/>
    <x v="33"/>
    <x v="3"/>
    <s v="ICN"/>
    <x v="33"/>
    <n v="5970"/>
    <s v="Moderate-haul"/>
    <d v="1899-12-30T08:05:51"/>
    <x v="33"/>
    <d v="2025-01-13T00:00:00"/>
    <d v="1899-12-30T10:05:51"/>
    <d v="1899-12-30T16:43:51"/>
    <d v="1899-12-30T02:00:00"/>
    <d v="1899-12-30T02:00:00"/>
    <n v="180"/>
    <s v="Severe-delay"/>
    <n v="1453.11"/>
    <x v="2"/>
    <n v="5"/>
    <s v="Gluten-Free"/>
    <n v="31.76"/>
    <n v="30829.9610768112"/>
    <s v="Cancelled"/>
    <n v="3.21"/>
    <n v="41995.95"/>
    <n v="93005.39"/>
    <n v="2.214627600994858"/>
  </r>
  <r>
    <s v="fc417a2a-e0d7-430b-a458-997ad5921dd1"/>
    <s v="Latoya Gonzalez"/>
    <n v="38"/>
    <x v="2"/>
    <s v="F"/>
    <s v="Japan"/>
    <x v="0"/>
    <x v="33"/>
    <x v="3"/>
    <s v="ICN"/>
    <x v="33"/>
    <n v="5970"/>
    <s v="Moderate-haul"/>
    <d v="1899-12-30T08:05:51"/>
    <x v="33"/>
    <d v="2025-01-03T00:00:00"/>
    <d v="1899-12-30T10:05:51"/>
    <d v="1899-12-30T16:43:51"/>
    <d v="1899-12-30T02:00:00"/>
    <d v="1899-12-30T02:00:00"/>
    <n v="180"/>
    <s v="Severe-delay"/>
    <n v="1028.5899999999999"/>
    <x v="1"/>
    <n v="3"/>
    <s v="No Preference"/>
    <n v="185.01"/>
    <n v="31329.8831092685"/>
    <s v="Cancelled"/>
    <n v="3.84"/>
    <n v="42595.86"/>
    <n v="65866.759999999995"/>
    <n v="1.5463183511261422"/>
  </r>
  <r>
    <s v="7f748327-bdcb-4e86-81c5-48b4c61a986c"/>
    <s v="Nathan Fowler"/>
    <n v="74"/>
    <x v="4"/>
    <s v="F"/>
    <s v="Japan"/>
    <x v="0"/>
    <x v="34"/>
    <x v="16"/>
    <s v="FRA"/>
    <x v="34"/>
    <n v="1215"/>
    <s v="Short-haul "/>
    <d v="1899-12-30T10:23:42"/>
    <x v="34"/>
    <d v="2025-01-09T00:00:00"/>
    <d v="1899-12-30T13:16:42"/>
    <d v="1899-12-30T14:37:42"/>
    <d v="1899-12-30T02:53:00"/>
    <d v="1899-12-30T02:53:00"/>
    <n v="173"/>
    <s v="Severe-delay"/>
    <n v="197.21"/>
    <x v="1"/>
    <n v="5"/>
    <s v="No Preference"/>
    <n v="6.13"/>
    <n v="6589.8545533160504"/>
    <s v="Cancelled"/>
    <n v="4.79"/>
    <n v="12907.83"/>
    <n v="12622.67"/>
    <n v="0.97790798298397175"/>
  </r>
  <r>
    <s v="9718540b-fd6c-4f24-9ef1-eaa8fda7805a"/>
    <s v="Stephanie Cook"/>
    <n v="31"/>
    <x v="2"/>
    <s v="M"/>
    <s v="Japan"/>
    <x v="0"/>
    <x v="34"/>
    <x v="16"/>
    <s v="FRA"/>
    <x v="34"/>
    <n v="1215"/>
    <s v="Short-haul "/>
    <d v="1899-12-30T10:23:42"/>
    <x v="34"/>
    <d v="2025-01-03T00:00:00"/>
    <d v="1899-12-30T13:16:42"/>
    <d v="1899-12-30T14:37:42"/>
    <d v="1899-12-30T02:53:00"/>
    <d v="1899-12-30T02:53:00"/>
    <n v="173"/>
    <s v="Severe-delay"/>
    <n v="1339.96"/>
    <x v="2"/>
    <n v="3"/>
    <s v="Non-Vegetarian"/>
    <n v="133.76"/>
    <n v="6682.3294226524804"/>
    <s v="Cancelled"/>
    <n v="4.9800000000000004"/>
    <n v="13018.8"/>
    <n v="85784.19"/>
    <n v="6.5892547700248878"/>
  </r>
  <r>
    <s v="4fb71d6e-749c-4255-9985-631c9fad3acb"/>
    <s v="Robert Vazquez"/>
    <n v="66"/>
    <x v="1"/>
    <s v="M"/>
    <s v="Japan"/>
    <x v="1"/>
    <x v="34"/>
    <x v="16"/>
    <s v="FRA"/>
    <x v="34"/>
    <n v="1215"/>
    <s v="Short-haul "/>
    <d v="1899-12-30T10:23:42"/>
    <x v="34"/>
    <d v="2025-01-02T00:00:00"/>
    <d v="1899-12-30T13:16:42"/>
    <d v="1899-12-30T14:37:42"/>
    <d v="1899-12-30T02:53:00"/>
    <d v="1899-12-30T02:53:00"/>
    <n v="173"/>
    <s v="Severe-delay"/>
    <n v="377.9"/>
    <x v="0"/>
    <n v="5"/>
    <s v="Gluten-Free"/>
    <n v="42.35"/>
    <n v="7502.7810743091704"/>
    <s v="Cancelled"/>
    <n v="3.6"/>
    <n v="14003.34"/>
    <n v="24194.07"/>
    <n v="1.7277356687761634"/>
  </r>
  <r>
    <s v="a440eea3-1bbd-443e-9a9e-8467afe080cb"/>
    <s v="Erik Carey"/>
    <n v="72"/>
    <x v="4"/>
    <s v="F"/>
    <s v="Japan"/>
    <x v="0"/>
    <x v="35"/>
    <x v="15"/>
    <s v="CAN"/>
    <x v="35"/>
    <n v="2001"/>
    <s v="Short-haul "/>
    <d v="1899-12-30T09:18:27"/>
    <x v="35"/>
    <d v="2025-01-14T00:00:00"/>
    <d v="1899-12-30T12:04:27"/>
    <d v="1899-12-30T14:17:27"/>
    <d v="1899-12-30T02:46:00"/>
    <d v="1899-12-30T02:46:00"/>
    <n v="166"/>
    <s v="Severe-delay"/>
    <n v="1063.99"/>
    <x v="1"/>
    <n v="5"/>
    <s v="Vegetarian"/>
    <n v="28.15"/>
    <n v="10977.3170519616"/>
    <s v="Not Cancelled"/>
    <n v="4.1900000000000004"/>
    <n v="18172.78"/>
    <n v="68100.990000000005"/>
    <n v="3.7474172911354238"/>
  </r>
  <r>
    <s v="2d63d63f-218a-45fe-8f74-c0b4f4585d23"/>
    <s v="Cynthia Nguyen"/>
    <n v="49"/>
    <x v="3"/>
    <s v="M"/>
    <s v="Japan"/>
    <x v="1"/>
    <x v="35"/>
    <x v="15"/>
    <s v="CAN"/>
    <x v="35"/>
    <n v="2001"/>
    <s v="Short-haul "/>
    <d v="1899-12-30T09:18:27"/>
    <x v="35"/>
    <d v="2025-01-08T00:00:00"/>
    <d v="1899-12-30T12:04:27"/>
    <d v="1899-12-30T14:17:27"/>
    <d v="1899-12-30T02:46:00"/>
    <d v="1899-12-30T02:46:00"/>
    <n v="166"/>
    <s v="Severe-delay"/>
    <n v="193.07"/>
    <x v="2"/>
    <n v="5"/>
    <s v="No Preference"/>
    <n v="185.81"/>
    <n v="11259.9928847356"/>
    <s v="Cancelled"/>
    <n v="3.41"/>
    <n v="18511.990000000002"/>
    <n v="12393.64"/>
    <n v="0.66949258291518088"/>
  </r>
  <r>
    <s v="7d4a86cd-f1b6-49a6-8b2a-de3f1da9b9b0"/>
    <s v="Thomas Perez"/>
    <n v="69"/>
    <x v="1"/>
    <s v="F"/>
    <s v="Japan"/>
    <x v="0"/>
    <x v="35"/>
    <x v="15"/>
    <s v="CAN"/>
    <x v="35"/>
    <n v="2001"/>
    <s v="Short-haul "/>
    <d v="1899-12-30T09:18:27"/>
    <x v="35"/>
    <d v="2025-01-13T00:00:00"/>
    <d v="1899-12-30T12:04:27"/>
    <d v="1899-12-30T14:17:27"/>
    <d v="1899-12-30T02:46:00"/>
    <d v="1899-12-30T02:46:00"/>
    <n v="166"/>
    <s v="Severe-delay"/>
    <n v="375.51"/>
    <x v="1"/>
    <n v="5"/>
    <s v="Non-Vegetarian"/>
    <n v="175.42"/>
    <n v="10648.3582410121"/>
    <s v="Not Cancelled"/>
    <n v="4.16"/>
    <n v="17778.03"/>
    <n v="24067.72"/>
    <n v="1.3537900431037637"/>
  </r>
  <r>
    <s v="c5a44417-96be-4316-8c8d-8dde3ed466ae"/>
    <s v="Lisa George"/>
    <n v="66"/>
    <x v="1"/>
    <s v="F"/>
    <s v="Japan"/>
    <x v="1"/>
    <x v="35"/>
    <x v="15"/>
    <s v="CAN"/>
    <x v="35"/>
    <n v="2001"/>
    <s v="Short-haul "/>
    <d v="1899-12-30T09:18:27"/>
    <x v="35"/>
    <d v="2025-01-14T00:00:00"/>
    <d v="1899-12-30T12:04:27"/>
    <d v="1899-12-30T14:17:27"/>
    <d v="1899-12-30T02:46:00"/>
    <d v="1899-12-30T02:46:00"/>
    <n v="166"/>
    <s v="Severe-delay"/>
    <n v="213.07"/>
    <x v="0"/>
    <n v="5"/>
    <s v="Vegetarian"/>
    <n v="112.94"/>
    <n v="11066.194867268499"/>
    <s v="Not Cancelled"/>
    <n v="4.04"/>
    <n v="18279.43"/>
    <n v="13659.07"/>
    <n v="0.74723719503288666"/>
  </r>
  <r>
    <s v="ab6cf4b8-2209-48da-9c56-423ca02e6b0b"/>
    <s v="Kelly Hughes"/>
    <n v="42"/>
    <x v="3"/>
    <s v="M"/>
    <s v="Japan"/>
    <x v="0"/>
    <x v="36"/>
    <x v="10"/>
    <s v="IST"/>
    <x v="36"/>
    <n v="11334"/>
    <s v="Long-haul"/>
    <d v="1899-12-30T02:06:20"/>
    <x v="36"/>
    <d v="2025-01-13T00:00:00"/>
    <d v="1899-12-30T03:28:20"/>
    <d v="1899-12-30T16:03:20"/>
    <d v="1899-12-30T01:22:00"/>
    <d v="1899-12-30T01:22:00"/>
    <n v="82"/>
    <s v="Moderate-delay"/>
    <n v="70.69"/>
    <x v="0"/>
    <n v="5"/>
    <s v="Vegan"/>
    <n v="32.97"/>
    <n v="57736.472756789597"/>
    <s v="Cancelled"/>
    <n v="3.73"/>
    <n v="74283.77"/>
    <n v="4530.75"/>
    <n v="6.0992461745008358E-2"/>
  </r>
  <r>
    <s v="17102184-8652-4c2e-aa53-14cd7ce7faa6"/>
    <s v="Robert Wilson"/>
    <n v="26"/>
    <x v="0"/>
    <s v="M"/>
    <s v="Japan"/>
    <x v="0"/>
    <x v="36"/>
    <x v="10"/>
    <s v="IST"/>
    <x v="36"/>
    <n v="11334"/>
    <s v="Long-haul"/>
    <d v="1899-12-30T02:06:20"/>
    <x v="36"/>
    <d v="2025-01-10T00:00:00"/>
    <d v="1899-12-30T03:28:20"/>
    <d v="1899-12-30T16:03:20"/>
    <d v="1899-12-30T01:22:00"/>
    <d v="1899-12-30T01:22:00"/>
    <n v="82"/>
    <s v="Moderate-delay"/>
    <n v="654.02"/>
    <x v="1"/>
    <n v="5"/>
    <s v="Gluten-Free"/>
    <n v="77.92"/>
    <n v="57905.611935421402"/>
    <s v="Cancelled"/>
    <n v="3.68"/>
    <n v="74486.73"/>
    <n v="41872.86"/>
    <n v="0.56215194303737059"/>
  </r>
  <r>
    <s v="b89ae435-4aa1-4b4c-9452-a4f23723481a"/>
    <s v="Brian Holmes"/>
    <n v="31"/>
    <x v="2"/>
    <s v="M"/>
    <s v="Japan"/>
    <x v="1"/>
    <x v="36"/>
    <x v="10"/>
    <s v="IST"/>
    <x v="36"/>
    <n v="11334"/>
    <s v="Long-haul"/>
    <d v="1899-12-30T02:06:20"/>
    <x v="36"/>
    <d v="2025-01-05T00:00:00"/>
    <d v="1899-12-30T03:28:20"/>
    <d v="1899-12-30T16:03:20"/>
    <d v="1899-12-30T01:22:00"/>
    <d v="1899-12-30T01:22:00"/>
    <n v="82"/>
    <s v="Moderate-delay"/>
    <n v="499.48"/>
    <x v="0"/>
    <n v="3"/>
    <s v="Non-Vegetarian"/>
    <n v="61.12"/>
    <n v="57841.226938275198"/>
    <s v="Cancelled"/>
    <n v="3.56"/>
    <n v="74409.47"/>
    <n v="31978.94"/>
    <n v="0.42976975914490451"/>
  </r>
  <r>
    <s v="7fabe277-9acc-4d73-ae80-69fea6390aa5"/>
    <s v="Nathan Martinez"/>
    <n v="74"/>
    <x v="4"/>
    <s v="M"/>
    <s v="Japan"/>
    <x v="1"/>
    <x v="36"/>
    <x v="10"/>
    <s v="IST"/>
    <x v="36"/>
    <n v="11334"/>
    <s v="Long-haul"/>
    <d v="1899-12-30T02:06:20"/>
    <x v="36"/>
    <d v="2025-01-09T00:00:00"/>
    <d v="1899-12-30T03:28:20"/>
    <d v="1899-12-30T16:03:20"/>
    <d v="1899-12-30T01:22:00"/>
    <d v="1899-12-30T01:22:00"/>
    <n v="82"/>
    <s v="Moderate-delay"/>
    <n v="629.34"/>
    <x v="0"/>
    <n v="5"/>
    <s v="Non-Vegetarian"/>
    <n v="46.08"/>
    <n v="57849.597979660502"/>
    <s v="Cancelled"/>
    <n v="4.8"/>
    <n v="74419.520000000004"/>
    <n v="40286.980000000003"/>
    <n v="0.54134963514948764"/>
  </r>
  <r>
    <s v="e9f4d593-f2d5-4b49-9220-6014947eb302"/>
    <s v="Heidi Nichols"/>
    <n v="21"/>
    <x v="0"/>
    <s v="F"/>
    <s v="Japan"/>
    <x v="0"/>
    <x v="36"/>
    <x v="10"/>
    <s v="IST"/>
    <x v="36"/>
    <n v="11334"/>
    <s v="Long-haul"/>
    <d v="1899-12-30T02:06:20"/>
    <x v="36"/>
    <d v="2025-01-15T00:00:00"/>
    <d v="1899-12-30T03:28:20"/>
    <d v="1899-12-30T16:03:20"/>
    <d v="1899-12-30T01:22:00"/>
    <d v="1899-12-30T01:22:00"/>
    <n v="82"/>
    <s v="Moderate-delay"/>
    <n v="342.62"/>
    <x v="2"/>
    <n v="5"/>
    <s v="No Preference"/>
    <n v="48.12"/>
    <n v="58027.064996506"/>
    <s v="Cancelled"/>
    <n v="4.82"/>
    <n v="74632.479999999996"/>
    <n v="21937.3"/>
    <n v="0.29393770647846623"/>
  </r>
  <r>
    <s v="43b02ded-09f6-4801-af11-b42e4c42c7b0"/>
    <s v="Bradley Summers"/>
    <n v="58"/>
    <x v="3"/>
    <s v="F"/>
    <s v="Japan"/>
    <x v="0"/>
    <x v="36"/>
    <x v="10"/>
    <s v="IST"/>
    <x v="36"/>
    <n v="11334"/>
    <s v="Long-haul"/>
    <d v="1899-12-30T02:06:20"/>
    <x v="36"/>
    <d v="2025-01-12T00:00:00"/>
    <d v="1899-12-30T03:28:20"/>
    <d v="1899-12-30T16:03:20"/>
    <d v="1899-12-30T01:22:00"/>
    <d v="1899-12-30T01:22:00"/>
    <n v="82"/>
    <s v="Moderate-delay"/>
    <n v="1233.99"/>
    <x v="0"/>
    <n v="5"/>
    <s v="No Preference"/>
    <n v="127.91"/>
    <n v="57176.167629476098"/>
    <s v="Cancelled"/>
    <n v="3.62"/>
    <n v="73611.399999999994"/>
    <n v="79000.94"/>
    <n v="1.0732161051141536"/>
  </r>
  <r>
    <s v="46895f1a-ba5b-4f4b-aed5-92e473b608cd"/>
    <s v="Melissa Mitchell"/>
    <n v="49"/>
    <x v="3"/>
    <s v="F"/>
    <s v="Japan"/>
    <x v="0"/>
    <x v="37"/>
    <x v="7"/>
    <s v="HND"/>
    <x v="37"/>
    <n v="9317"/>
    <s v="Long-haul"/>
    <d v="1899-12-30T19:25:04"/>
    <x v="37"/>
    <d v="2025-01-10T00:00:00"/>
    <d v="1899-12-30T20:21:04"/>
    <d v="1899-12-30T06:42:04"/>
    <d v="1899-12-30T00:56:00"/>
    <d v="1899-12-30T00:56:00"/>
    <n v="56"/>
    <s v="Moderate-delay"/>
    <n v="817.48"/>
    <x v="0"/>
    <n v="5"/>
    <s v="Vegan"/>
    <n v="117.7"/>
    <n v="48004.864938695398"/>
    <s v="Cancelled"/>
    <n v="4.38"/>
    <n v="62605.84"/>
    <n v="52342.26"/>
    <n v="0.83606034197448675"/>
  </r>
  <r>
    <s v="9d34aafa-b942-4c2b-b3b2-136f3554f5c1"/>
    <s v="Abigail Cooke"/>
    <n v="20"/>
    <x v="0"/>
    <s v="M"/>
    <s v="Japan"/>
    <x v="0"/>
    <x v="37"/>
    <x v="7"/>
    <s v="HND"/>
    <x v="37"/>
    <n v="9317"/>
    <s v="Long-haul"/>
    <d v="1899-12-30T19:25:04"/>
    <x v="37"/>
    <d v="2025-01-15T00:00:00"/>
    <d v="1899-12-30T20:21:04"/>
    <d v="1899-12-30T06:42:04"/>
    <d v="1899-12-30T00:56:00"/>
    <d v="1899-12-30T00:56:00"/>
    <n v="56"/>
    <s v="Moderate-delay"/>
    <n v="795.14"/>
    <x v="1"/>
    <n v="5"/>
    <s v="Vegan"/>
    <n v="140.91999999999999"/>
    <n v="47138.824032596502"/>
    <s v="Not Cancelled"/>
    <n v="3.34"/>
    <n v="61566.59"/>
    <n v="50917.14"/>
    <n v="0.82702550198086333"/>
  </r>
  <r>
    <s v="4ef334c4-111b-4250-bf03-2b855d9608e6"/>
    <s v="Michelle Cook"/>
    <n v="35"/>
    <x v="2"/>
    <s v="M"/>
    <s v="Japan"/>
    <x v="0"/>
    <x v="38"/>
    <x v="10"/>
    <s v="PVG"/>
    <x v="38"/>
    <n v="5518"/>
    <s v="Moderate-haul"/>
    <d v="1899-12-30T06:12:55"/>
    <x v="38"/>
    <d v="2025-01-04T00:00:00"/>
    <d v="1899-12-30T07:39:55"/>
    <d v="1899-12-30T13:46:55"/>
    <d v="1899-12-30T01:27:00"/>
    <d v="1899-12-30T01:27:00"/>
    <n v="87"/>
    <s v="Moderate-delay"/>
    <n v="750.85"/>
    <x v="2"/>
    <n v="3"/>
    <s v="Non-Vegetarian"/>
    <n v="7.48"/>
    <n v="28195.4220934392"/>
    <s v="Cancelled"/>
    <n v="4.1100000000000003"/>
    <n v="38834.51"/>
    <n v="48055.9"/>
    <n v="1.2374534917525675"/>
  </r>
  <r>
    <s v="0c49c375-a972-4203-a841-f9ee93391ef6"/>
    <s v="James Harrison"/>
    <n v="21"/>
    <x v="0"/>
    <s v="F"/>
    <s v="Japan"/>
    <x v="0"/>
    <x v="38"/>
    <x v="10"/>
    <s v="PVG"/>
    <x v="38"/>
    <n v="5518"/>
    <s v="Moderate-haul"/>
    <d v="1899-12-30T06:12:55"/>
    <x v="38"/>
    <d v="2025-01-14T00:00:00"/>
    <d v="1899-12-30T07:39:55"/>
    <d v="1899-12-30T13:46:55"/>
    <d v="1899-12-30T01:27:00"/>
    <d v="1899-12-30T01:27:00"/>
    <n v="87"/>
    <s v="Moderate-delay"/>
    <n v="228.65"/>
    <x v="1"/>
    <n v="5"/>
    <s v="Non-Vegetarian"/>
    <n v="88.35"/>
    <n v="28146.1549488653"/>
    <s v="Not Cancelled"/>
    <n v="3.18"/>
    <n v="38775.39"/>
    <n v="14651.27"/>
    <n v="0.37784971343937485"/>
  </r>
  <r>
    <s v="52b70b0b-ff04-4685-a15e-26af58286313"/>
    <s v="Christopher Peters"/>
    <n v="37"/>
    <x v="2"/>
    <s v="M"/>
    <s v="Japan"/>
    <x v="0"/>
    <x v="60"/>
    <x v="15"/>
    <s v="AMS"/>
    <x v="60"/>
    <n v="11762"/>
    <s v="Long-haul"/>
    <d v="1899-12-30T06:16:26"/>
    <x v="60"/>
    <d v="2025-01-07T00:00:00"/>
    <d v="1899-12-30T09:05:26"/>
    <d v="1899-12-30T22:09:26"/>
    <d v="1899-12-30T02:49:00"/>
    <d v="1899-12-30T02:49:00"/>
    <n v="169"/>
    <s v="Severe-delay"/>
    <n v="51.4"/>
    <x v="0"/>
    <n v="3"/>
    <s v="Non-Vegetarian"/>
    <n v="123.27"/>
    <n v="59421.087356459997"/>
    <s v="Cancelled"/>
    <n v="3.49"/>
    <n v="76305.3"/>
    <n v="3314.25"/>
    <n v="4.3434073386776538E-2"/>
  </r>
  <r>
    <s v="3e0d8a9a-9737-47d5-8f16-8a14826164d6"/>
    <s v="Steven Harding"/>
    <n v="44"/>
    <x v="3"/>
    <s v="M"/>
    <s v="Japan"/>
    <x v="1"/>
    <x v="60"/>
    <x v="15"/>
    <s v="AMS"/>
    <x v="60"/>
    <n v="11762"/>
    <s v="Long-haul"/>
    <d v="1899-12-30T06:16:26"/>
    <x v="60"/>
    <d v="2025-01-12T00:00:00"/>
    <d v="1899-12-30T09:05:26"/>
    <d v="1899-12-30T22:09:26"/>
    <d v="1899-12-30T02:49:00"/>
    <d v="1899-12-30T02:49:00"/>
    <n v="169"/>
    <s v="Severe-delay"/>
    <n v="193.31"/>
    <x v="0"/>
    <n v="5"/>
    <s v="Vegetarian"/>
    <n v="80.510000000000005"/>
    <n v="59437.155717966001"/>
    <s v="Not Cancelled"/>
    <n v="4.54"/>
    <n v="76324.59"/>
    <n v="12387.94"/>
    <n v="0.16230601435264835"/>
  </r>
  <r>
    <s v="20b657e0-c23b-4024-b1ef-30ecd3a00fe7"/>
    <s v="Lisa Luna"/>
    <n v="37"/>
    <x v="2"/>
    <s v="F"/>
    <s v="Japan"/>
    <x v="0"/>
    <x v="60"/>
    <x v="15"/>
    <s v="AMS"/>
    <x v="60"/>
    <n v="11762"/>
    <s v="Long-haul"/>
    <d v="1899-12-30T06:16:26"/>
    <x v="60"/>
    <d v="2025-01-04T00:00:00"/>
    <d v="1899-12-30T09:05:26"/>
    <d v="1899-12-30T22:09:26"/>
    <d v="1899-12-30T02:49:00"/>
    <d v="1899-12-30T02:49:00"/>
    <n v="169"/>
    <s v="Severe-delay"/>
    <n v="728.18"/>
    <x v="0"/>
    <n v="3"/>
    <s v="No Preference"/>
    <n v="21.39"/>
    <n v="59527.447098220902"/>
    <s v="Not Cancelled"/>
    <n v="4.92"/>
    <n v="76432.94"/>
    <n v="46607.8"/>
    <n v="0.60978682751180313"/>
  </r>
  <r>
    <s v="914fb359-5d8a-42ed-8b0c-bcb78c565cdb"/>
    <s v="Mary Mendez"/>
    <n v="31"/>
    <x v="2"/>
    <s v="M"/>
    <s v="Japan"/>
    <x v="0"/>
    <x v="61"/>
    <x v="7"/>
    <s v="ICN"/>
    <x v="61"/>
    <n v="13200"/>
    <s v="Long-haul"/>
    <d v="1899-12-30T02:45:05"/>
    <x v="61"/>
    <d v="2025-01-04T00:00:00"/>
    <d v="1899-12-30T03:52:05"/>
    <d v="1899-12-30T18:32:05"/>
    <d v="1899-12-30T01:07:00"/>
    <d v="1899-12-30T01:07:00"/>
    <n v="67"/>
    <s v="Moderate-delay"/>
    <n v="1231.17"/>
    <x v="1"/>
    <n v="3"/>
    <s v="Vegetarian"/>
    <n v="50.01"/>
    <n v="66660.163605693393"/>
    <s v="Cancelled"/>
    <n v="3.45"/>
    <n v="84992.2"/>
    <n v="78804.88"/>
    <n v="0.92720131965050923"/>
  </r>
  <r>
    <s v="66b0db6a-2a38-456f-96ad-89013fb26ec8"/>
    <s v="Martin Chan"/>
    <n v="18"/>
    <x v="0"/>
    <s v="M"/>
    <s v="Japan"/>
    <x v="0"/>
    <x v="61"/>
    <x v="7"/>
    <s v="ICN"/>
    <x v="61"/>
    <n v="13200"/>
    <s v="Long-haul"/>
    <d v="1899-12-30T02:45:05"/>
    <x v="61"/>
    <d v="2025-01-07T00:00:00"/>
    <d v="1899-12-30T03:52:05"/>
    <d v="1899-12-30T18:32:05"/>
    <d v="1899-12-30T01:07:00"/>
    <d v="1899-12-30T01:07:00"/>
    <n v="67"/>
    <s v="Moderate-delay"/>
    <n v="230.14"/>
    <x v="2"/>
    <n v="5"/>
    <s v="Vegetarian"/>
    <n v="47.29"/>
    <n v="66531.558215018697"/>
    <s v="Not Cancelled"/>
    <n v="3.7"/>
    <n v="84837.87"/>
    <n v="14738.42"/>
    <n v="0.17372454070334392"/>
  </r>
  <r>
    <s v="23509902-598a-4a03-9b42-5cd1880ec8b4"/>
    <s v="Christopher Wheeler"/>
    <n v="74"/>
    <x v="4"/>
    <s v="M"/>
    <s v="Japan"/>
    <x v="0"/>
    <x v="39"/>
    <x v="12"/>
    <s v="LHR"/>
    <x v="39"/>
    <n v="3105"/>
    <s v="Short-haul "/>
    <d v="1899-12-30T22:01:41"/>
    <x v="39"/>
    <d v="2025-01-02T00:00:00"/>
    <d v="1899-12-30T23:01:41"/>
    <d v="1899-12-30T02:28:41"/>
    <d v="1899-12-30T01:00:00"/>
    <d v="1899-12-30T01:00:00"/>
    <n v="60"/>
    <s v="Moderate-delay"/>
    <n v="159.28"/>
    <x v="2"/>
    <n v="5"/>
    <s v="Vegetarian"/>
    <n v="22.2"/>
    <n v="16911.921877937799"/>
    <s v="Not Cancelled"/>
    <n v="3.38"/>
    <n v="25294.31"/>
    <n v="10198.36"/>
    <n v="0.40318791064077258"/>
  </r>
  <r>
    <s v="a9b87336-39c2-4ddd-9659-ce50f264a09e"/>
    <s v="Paul Moran"/>
    <n v="50"/>
    <x v="3"/>
    <s v="F"/>
    <s v="Japan"/>
    <x v="1"/>
    <x v="39"/>
    <x v="12"/>
    <s v="LHR"/>
    <x v="39"/>
    <n v="3105"/>
    <s v="Short-haul "/>
    <d v="1899-12-30T22:01:41"/>
    <x v="39"/>
    <d v="2025-01-13T00:00:00"/>
    <d v="1899-12-30T23:01:41"/>
    <d v="1899-12-30T02:28:41"/>
    <d v="1899-12-30T01:00:00"/>
    <d v="1899-12-30T01:00:00"/>
    <n v="60"/>
    <s v="Moderate-delay"/>
    <n v="1042.3900000000001"/>
    <x v="1"/>
    <n v="5"/>
    <s v="Gluten-Free"/>
    <n v="131.9"/>
    <n v="16921.547673437399"/>
    <s v="Cancelled"/>
    <n v="4.7"/>
    <n v="25305.86"/>
    <n v="66739.34"/>
    <n v="2.6373077224010562"/>
  </r>
  <r>
    <s v="930b682e-951e-42c0-91f4-179f5571f68d"/>
    <s v="Joshua Martin"/>
    <n v="63"/>
    <x v="1"/>
    <s v="M"/>
    <s v="Japan"/>
    <x v="1"/>
    <x v="39"/>
    <x v="12"/>
    <s v="LHR"/>
    <x v="39"/>
    <n v="3105"/>
    <s v="Short-haul "/>
    <d v="1899-12-30T22:01:41"/>
    <x v="39"/>
    <d v="2025-01-09T00:00:00"/>
    <d v="1899-12-30T23:01:41"/>
    <d v="1899-12-30T02:28:41"/>
    <d v="1899-12-30T01:00:00"/>
    <d v="1899-12-30T01:00:00"/>
    <n v="60"/>
    <s v="Moderate-delay"/>
    <n v="1252.6600000000001"/>
    <x v="0"/>
    <n v="5"/>
    <s v="Vegetarian"/>
    <n v="76.66"/>
    <n v="16271.708775159401"/>
    <s v="Cancelled"/>
    <n v="3.18"/>
    <n v="24526.05"/>
    <n v="80185.570000000007"/>
    <n v="3.2694041641438392"/>
  </r>
  <r>
    <s v="966faaee-b7f1-498a-83e9-c8d79d94991d"/>
    <s v="Brandy Humphrey"/>
    <n v="45"/>
    <x v="3"/>
    <s v="M"/>
    <s v="Japan"/>
    <x v="0"/>
    <x v="39"/>
    <x v="12"/>
    <s v="LHR"/>
    <x v="39"/>
    <n v="3105"/>
    <s v="Short-haul "/>
    <d v="1899-12-30T22:01:41"/>
    <x v="39"/>
    <d v="2025-01-05T00:00:00"/>
    <d v="1899-12-30T23:01:41"/>
    <d v="1899-12-30T02:28:41"/>
    <d v="1899-12-30T01:00:00"/>
    <d v="1899-12-30T01:00:00"/>
    <n v="60"/>
    <s v="Moderate-delay"/>
    <n v="1127.71"/>
    <x v="1"/>
    <n v="5"/>
    <s v="No Preference"/>
    <n v="25.76"/>
    <n v="16755.613394345099"/>
    <s v="Not Cancelled"/>
    <n v="4.41"/>
    <n v="25106.74"/>
    <n v="72178.59"/>
    <n v="2.8748690590654138"/>
  </r>
  <r>
    <s v="62b39057-22dd-4f67-a0ba-ab17cd0cec95"/>
    <s v="James Boyd"/>
    <n v="45"/>
    <x v="3"/>
    <s v="F"/>
    <s v="Japan"/>
    <x v="1"/>
    <x v="39"/>
    <x v="12"/>
    <s v="LHR"/>
    <x v="39"/>
    <n v="3105"/>
    <s v="Short-haul "/>
    <d v="1899-12-30T22:01:41"/>
    <x v="39"/>
    <d v="2025-01-02T00:00:00"/>
    <d v="1899-12-30T23:01:41"/>
    <d v="1899-12-30T02:28:41"/>
    <d v="1899-12-30T01:00:00"/>
    <d v="1899-12-30T01:00:00"/>
    <n v="60"/>
    <s v="Moderate-delay"/>
    <n v="1076.72"/>
    <x v="2"/>
    <n v="5"/>
    <s v="Non-Vegetarian"/>
    <n v="5.29"/>
    <n v="16768.095092750402"/>
    <s v="Cancelled"/>
    <n v="4.42"/>
    <n v="25121.71"/>
    <n v="68911.14"/>
    <n v="2.7430911351177927"/>
  </r>
  <r>
    <s v="7f914f06-1d87-4571-bce6-aa028a1ae524"/>
    <s v="Susan Tran MD"/>
    <n v="66"/>
    <x v="1"/>
    <s v="M"/>
    <s v="Japan"/>
    <x v="0"/>
    <x v="39"/>
    <x v="12"/>
    <s v="LHR"/>
    <x v="39"/>
    <n v="3105"/>
    <s v="Short-haul "/>
    <d v="1899-12-30T22:01:41"/>
    <x v="39"/>
    <d v="2025-01-05T00:00:00"/>
    <d v="1899-12-30T23:01:41"/>
    <d v="1899-12-30T02:28:41"/>
    <d v="1899-12-30T01:00:00"/>
    <d v="1899-12-30T01:00:00"/>
    <n v="60"/>
    <s v="Moderate-delay"/>
    <n v="1246.67"/>
    <x v="0"/>
    <n v="5"/>
    <s v="No Preference"/>
    <n v="87.42"/>
    <n v="16414.423311112601"/>
    <s v="Cancelled"/>
    <n v="3.07"/>
    <n v="24697.31"/>
    <n v="79804.36"/>
    <n v="3.2312976595426788"/>
  </r>
  <r>
    <s v="06117870-e898-4c0b-830a-705e5e72461e"/>
    <s v="Barry Lucas"/>
    <n v="23"/>
    <x v="0"/>
    <s v="F"/>
    <s v="Japan"/>
    <x v="1"/>
    <x v="40"/>
    <x v="13"/>
    <s v="ICN"/>
    <x v="40"/>
    <n v="347"/>
    <s v="Short-haul "/>
    <d v="1899-12-30T13:37:35"/>
    <x v="40"/>
    <d v="2025-01-08T00:00:00"/>
    <d v="1899-12-30T14:26:35"/>
    <d v="1899-12-30T14:49:35"/>
    <d v="1899-12-30T00:49:00"/>
    <d v="1899-12-30T00:49:00"/>
    <n v="49"/>
    <s v="Moderate-delay"/>
    <n v="1432.83"/>
    <x v="0"/>
    <n v="5"/>
    <s v="Gluten-Free"/>
    <n v="191.99"/>
    <n v="2980.3304367228802"/>
    <s v="Cancelled"/>
    <n v="4.7699999999999996"/>
    <n v="8576.4"/>
    <n v="91739.520000000004"/>
    <n v="10.6967398908633"/>
  </r>
  <r>
    <s v="9be29c4d-f6b7-4f17-b98e-7691adcb710a"/>
    <s v="Michelle Allen MD"/>
    <n v="38"/>
    <x v="2"/>
    <s v="F"/>
    <s v="Japan"/>
    <x v="1"/>
    <x v="40"/>
    <x v="13"/>
    <s v="ICN"/>
    <x v="40"/>
    <n v="347"/>
    <s v="Short-haul "/>
    <d v="1899-12-30T13:37:35"/>
    <x v="40"/>
    <d v="2025-01-02T00:00:00"/>
    <d v="1899-12-30T14:26:35"/>
    <d v="1899-12-30T14:49:35"/>
    <d v="1899-12-30T00:49:00"/>
    <d v="1899-12-30T00:49:00"/>
    <n v="49"/>
    <s v="Moderate-delay"/>
    <n v="1146.94"/>
    <x v="1"/>
    <n v="3"/>
    <s v="Gluten-Free"/>
    <n v="191.01"/>
    <n v="2915.5161237797001"/>
    <s v="Not Cancelled"/>
    <n v="4.3"/>
    <n v="8498.6200000000008"/>
    <n v="73442.36"/>
    <n v="8.6416806493289489"/>
  </r>
  <r>
    <s v="c4cdedf6-28a4-44fe-b9f6-3993ab6d434f"/>
    <s v="Matthew Allen"/>
    <n v="67"/>
    <x v="1"/>
    <s v="F"/>
    <s v="Japan"/>
    <x v="1"/>
    <x v="41"/>
    <x v="13"/>
    <s v="JFK"/>
    <x v="41"/>
    <n v="3594"/>
    <s v="Short-haul "/>
    <d v="1899-12-30T04:33:34"/>
    <x v="41"/>
    <d v="2025-01-14T00:00:00"/>
    <d v="1899-12-30T05:28:34"/>
    <d v="1899-12-30T09:27:34"/>
    <d v="1899-12-30T00:55:00"/>
    <d v="1899-12-30T00:55:00"/>
    <n v="55"/>
    <s v="Moderate-delay"/>
    <n v="342.24"/>
    <x v="2"/>
    <n v="5"/>
    <s v="Gluten-Free"/>
    <n v="86.57"/>
    <n v="18815.167071800799"/>
    <s v="Cancelled"/>
    <n v="4.3899999999999997"/>
    <n v="27578.2"/>
    <n v="21920.67"/>
    <n v="0.79485499416205541"/>
  </r>
  <r>
    <s v="83c1a7bb-fe18-461c-805f-f38c09fdedf0"/>
    <s v="Brent Nash"/>
    <n v="21"/>
    <x v="0"/>
    <s v="M"/>
    <s v="Japan"/>
    <x v="0"/>
    <x v="41"/>
    <x v="13"/>
    <s v="JFK"/>
    <x v="41"/>
    <n v="3594"/>
    <s v="Short-haul "/>
    <d v="1899-12-30T04:33:34"/>
    <x v="41"/>
    <d v="2025-01-11T00:00:00"/>
    <d v="1899-12-30T05:28:34"/>
    <d v="1899-12-30T09:27:34"/>
    <d v="1899-12-30T00:55:00"/>
    <d v="1899-12-30T00:55:00"/>
    <n v="55"/>
    <s v="Moderate-delay"/>
    <n v="348.8"/>
    <x v="0"/>
    <n v="5"/>
    <s v="No Preference"/>
    <n v="90.28"/>
    <n v="19130.6582193006"/>
    <s v="Cancelled"/>
    <n v="3.69"/>
    <n v="27956.79"/>
    <n v="22341.26"/>
    <n v="0.79913537999176576"/>
  </r>
  <r>
    <s v="30f6d855-34fe-4d8a-b8ac-46fc4094281e"/>
    <s v="Crystal Reid"/>
    <n v="66"/>
    <x v="1"/>
    <s v="F"/>
    <s v="Japan"/>
    <x v="0"/>
    <x v="41"/>
    <x v="13"/>
    <s v="JFK"/>
    <x v="41"/>
    <n v="3594"/>
    <s v="Short-haul "/>
    <d v="1899-12-30T04:33:34"/>
    <x v="41"/>
    <d v="2025-01-04T00:00:00"/>
    <d v="1899-12-30T05:28:34"/>
    <d v="1899-12-30T09:27:34"/>
    <d v="1899-12-30T00:55:00"/>
    <d v="1899-12-30T00:55:00"/>
    <n v="55"/>
    <s v="Moderate-delay"/>
    <n v="527.99"/>
    <x v="1"/>
    <n v="5"/>
    <s v="Gluten-Free"/>
    <n v="25.11"/>
    <n v="18749.883392010001"/>
    <s v="Not Cancelled"/>
    <n v="3.03"/>
    <n v="27499.86"/>
    <n v="33796.379999999997"/>
    <n v="1.228965529279058"/>
  </r>
  <r>
    <s v="d6f27e68-b425-46c8-85f2-38294c62b5a6"/>
    <s v="Wayne Hines"/>
    <n v="59"/>
    <x v="3"/>
    <s v="M"/>
    <s v="Japan"/>
    <x v="1"/>
    <x v="41"/>
    <x v="13"/>
    <s v="JFK"/>
    <x v="41"/>
    <n v="3594"/>
    <s v="Short-haul "/>
    <d v="1899-12-30T04:33:34"/>
    <x v="41"/>
    <d v="2025-01-01T00:00:00"/>
    <d v="1899-12-30T05:28:34"/>
    <d v="1899-12-30T09:27:34"/>
    <d v="1899-12-30T00:55:00"/>
    <d v="1899-12-30T00:55:00"/>
    <n v="55"/>
    <s v="Moderate-delay"/>
    <n v="621.52"/>
    <x v="0"/>
    <n v="5"/>
    <s v="Vegan"/>
    <n v="190.14"/>
    <n v="19098.2521896908"/>
    <s v="Not Cancelled"/>
    <n v="3.39"/>
    <n v="27917.9"/>
    <n v="39815.31"/>
    <n v="1.4261570533600305"/>
  </r>
  <r>
    <s v="9b14ec3e-e6e2-42e8-9ded-a64e237b3154"/>
    <s v="Laura Williams"/>
    <n v="62"/>
    <x v="1"/>
    <s v="F"/>
    <s v="Japan"/>
    <x v="1"/>
    <x v="42"/>
    <x v="10"/>
    <s v="DEL"/>
    <x v="42"/>
    <n v="3239"/>
    <s v="Short-haul "/>
    <d v="1899-12-30T02:19:19"/>
    <x v="42"/>
    <d v="2025-01-13T00:00:00"/>
    <d v="1899-12-30T03:56:19"/>
    <d v="1899-12-30T07:31:19"/>
    <d v="1899-12-30T01:37:00"/>
    <d v="1899-12-30T01:37:00"/>
    <n v="97"/>
    <s v="Moderate-delay"/>
    <n v="612.94000000000005"/>
    <x v="0"/>
    <n v="5"/>
    <s v="Vegan"/>
    <n v="178.52"/>
    <n v="16863.957646957599"/>
    <s v="Cancelled"/>
    <n v="3.16"/>
    <n v="25236.75"/>
    <n v="39263.86"/>
    <n v="1.5558207772395416"/>
  </r>
  <r>
    <s v="bb52ed59-d995-4b8c-9dec-1b6eea29aad6"/>
    <s v="Jeremy Saunders"/>
    <n v="54"/>
    <x v="3"/>
    <s v="M"/>
    <s v="Japan"/>
    <x v="1"/>
    <x v="43"/>
    <x v="0"/>
    <s v="CDG"/>
    <x v="43"/>
    <n v="2142"/>
    <s v="Short-haul "/>
    <d v="1899-12-30T21:05:30"/>
    <x v="43"/>
    <d v="2025-01-01T00:00:00"/>
    <d v="1899-12-30T22:34:30"/>
    <d v="1899-12-30T00:56:30"/>
    <d v="1899-12-30T01:29:00"/>
    <d v="1899-12-30T01:29:00"/>
    <n v="89"/>
    <s v="Moderate-delay"/>
    <n v="555.13"/>
    <x v="2"/>
    <n v="5"/>
    <s v="Vegetarian"/>
    <n v="9.98"/>
    <n v="11505.610808424601"/>
    <s v="Not Cancelled"/>
    <n v="4.33"/>
    <n v="18806.73"/>
    <n v="35530.32"/>
    <n v="1.8892343326032757"/>
  </r>
  <r>
    <s v="50fad101-561d-4a38-9567-759b6562047e"/>
    <s v="Blake Russell Jr."/>
    <n v="66"/>
    <x v="1"/>
    <s v="F"/>
    <s v="Japan"/>
    <x v="0"/>
    <x v="43"/>
    <x v="0"/>
    <s v="CDG"/>
    <x v="43"/>
    <n v="2142"/>
    <s v="Short-haul "/>
    <d v="1899-12-30T21:05:30"/>
    <x v="43"/>
    <d v="2025-01-14T00:00:00"/>
    <d v="1899-12-30T22:34:30"/>
    <d v="1899-12-30T00:56:30"/>
    <d v="1899-12-30T01:29:00"/>
    <d v="1899-12-30T01:29:00"/>
    <n v="89"/>
    <s v="Moderate-delay"/>
    <n v="1196.58"/>
    <x v="2"/>
    <n v="5"/>
    <s v="Vegetarian"/>
    <n v="97.87"/>
    <n v="11544.449577945999"/>
    <s v="Cancelled"/>
    <n v="3.48"/>
    <n v="18853.34"/>
    <n v="76600.69"/>
    <n v="4.0629771700929389"/>
  </r>
  <r>
    <s v="e857e3b1-fac4-40ea-a27e-ca64f113654c"/>
    <s v="Shawna Mata"/>
    <n v="29"/>
    <x v="0"/>
    <s v="F"/>
    <s v="Japan"/>
    <x v="0"/>
    <x v="44"/>
    <x v="2"/>
    <s v="LAX"/>
    <x v="44"/>
    <n v="10284"/>
    <s v="Long-haul"/>
    <d v="1899-12-30T13:15:23"/>
    <x v="44"/>
    <d v="2025-01-12T00:00:00"/>
    <d v="1899-12-30T14:36:23"/>
    <d v="1899-12-30T02:01:23"/>
    <d v="1899-12-30T01:21:00"/>
    <d v="1899-12-30T01:21:00"/>
    <n v="81"/>
    <s v="Moderate-delay"/>
    <n v="1172.43"/>
    <x v="1"/>
    <n v="5"/>
    <s v="Gluten-Free"/>
    <n v="173.97"/>
    <n v="52015.985816217901"/>
    <s v="Not Cancelled"/>
    <n v="4.99"/>
    <n v="67419.179999999993"/>
    <n v="75070.31"/>
    <n v="1.1134859545903704"/>
  </r>
  <r>
    <s v="e9109c4f-620e-42e3-8847-a3163ae6d903"/>
    <s v="Robert Summers"/>
    <n v="57"/>
    <x v="3"/>
    <s v="F"/>
    <s v="Japan"/>
    <x v="1"/>
    <x v="44"/>
    <x v="2"/>
    <s v="LAX"/>
    <x v="44"/>
    <n v="10284"/>
    <s v="Long-haul"/>
    <d v="1899-12-30T13:15:23"/>
    <x v="44"/>
    <d v="2025-01-12T00:00:00"/>
    <d v="1899-12-30T14:36:23"/>
    <d v="1899-12-30T02:01:23"/>
    <d v="1899-12-30T01:21:00"/>
    <d v="1899-12-30T01:21:00"/>
    <n v="81"/>
    <s v="Moderate-delay"/>
    <n v="806.96"/>
    <x v="0"/>
    <n v="5"/>
    <s v="No Preference"/>
    <n v="7.62"/>
    <n v="52204.5712231332"/>
    <s v="Cancelled"/>
    <n v="4.79"/>
    <n v="67645.490000000005"/>
    <n v="51646.96"/>
    <n v="0.7634945064334665"/>
  </r>
  <r>
    <s v="185b842f-99c9-4955-93ce-e18dc2380a7d"/>
    <s v="Brad Wilkerson"/>
    <n v="65"/>
    <x v="1"/>
    <s v="M"/>
    <s v="Japan"/>
    <x v="1"/>
    <x v="45"/>
    <x v="13"/>
    <s v="CDG"/>
    <x v="45"/>
    <n v="5417"/>
    <s v="Moderate-haul"/>
    <d v="1899-12-30T06:59:19"/>
    <x v="45"/>
    <d v="2025-01-01T00:00:00"/>
    <d v="1899-12-30T09:33:19"/>
    <d v="1899-12-30T15:34:19"/>
    <d v="1899-12-30T02:34:00"/>
    <d v="1899-12-30T02:34:00"/>
    <n v="154"/>
    <s v="Severe-delay"/>
    <n v="846.94"/>
    <x v="2"/>
    <n v="5"/>
    <s v="Gluten-Free"/>
    <n v="129.43"/>
    <n v="28308.087062290699"/>
    <s v="Not Cancelled"/>
    <n v="4.46"/>
    <n v="38969.699999999997"/>
    <n v="54230.05"/>
    <n v="1.3915952650392487"/>
  </r>
  <r>
    <s v="9edf134d-8a4f-4b7e-9b0e-57f03a6a4251"/>
    <s v="Jonathan Hutchinson"/>
    <n v="75"/>
    <x v="4"/>
    <s v="M"/>
    <s v="Japan"/>
    <x v="1"/>
    <x v="46"/>
    <x v="11"/>
    <s v="HND"/>
    <x v="46"/>
    <n v="8777"/>
    <s v="Moderate-haul"/>
    <d v="1899-12-30T15:28:27"/>
    <x v="46"/>
    <d v="2025-01-11T00:00:00"/>
    <d v="1899-12-30T16:22:27"/>
    <d v="1899-12-30T02:07:27"/>
    <d v="1899-12-30T00:54:00"/>
    <d v="1899-12-30T00:54:00"/>
    <n v="81"/>
    <s v="Moderate-delay"/>
    <n v="1295.83"/>
    <x v="0"/>
    <n v="5"/>
    <s v="Vegetarian"/>
    <n v="44.86"/>
    <n v="44718.661469323197"/>
    <s v="Not Cancelled"/>
    <n v="4.26"/>
    <n v="58662.39"/>
    <n v="82942.09"/>
    <n v="1.4138886942724289"/>
  </r>
  <r>
    <s v="c8ffd635-166b-4b54-a8cf-6188b7f01bd8"/>
    <s v="Mr. Jackson Floyd DDS"/>
    <n v="40"/>
    <x v="3"/>
    <s v="M"/>
    <s v="Japan"/>
    <x v="0"/>
    <x v="46"/>
    <x v="11"/>
    <s v="HND"/>
    <x v="46"/>
    <n v="8777"/>
    <s v="Moderate-haul"/>
    <d v="1899-12-30T15:28:27"/>
    <x v="46"/>
    <d v="2025-01-10T00:00:00"/>
    <d v="1899-12-30T16:22:27"/>
    <d v="1899-12-30T02:07:27"/>
    <d v="1899-12-30T00:54:00"/>
    <d v="1899-12-30T00:54:00"/>
    <n v="81"/>
    <s v="Moderate-delay"/>
    <n v="468.39"/>
    <x v="1"/>
    <n v="3"/>
    <s v="Vegan"/>
    <n v="63.52"/>
    <n v="44498.190790525303"/>
    <s v="Not Cancelled"/>
    <n v="3.79"/>
    <n v="58397.83"/>
    <n v="29989.66"/>
    <n v="0.51354065724702436"/>
  </r>
  <r>
    <s v="8778441e-6754-4b82-9d5b-97762dcf9a42"/>
    <s v="Sarah Brady"/>
    <n v="49"/>
    <x v="3"/>
    <s v="F"/>
    <s v="Japan"/>
    <x v="0"/>
    <x v="46"/>
    <x v="11"/>
    <s v="HND"/>
    <x v="46"/>
    <n v="8777"/>
    <s v="Moderate-haul"/>
    <d v="1899-12-30T15:28:27"/>
    <x v="46"/>
    <d v="2025-01-06T00:00:00"/>
    <d v="1899-12-30T16:22:27"/>
    <d v="1899-12-30T02:07:27"/>
    <d v="1899-12-30T00:54:00"/>
    <d v="1899-12-30T00:54:00"/>
    <n v="81"/>
    <s v="Moderate-delay"/>
    <n v="665.88"/>
    <x v="0"/>
    <n v="5"/>
    <s v="Non-Vegetarian"/>
    <n v="33.369999999999997"/>
    <n v="44484.133278326903"/>
    <s v="Cancelled"/>
    <n v="4.74"/>
    <n v="58380.959999999999"/>
    <n v="42622.99"/>
    <n v="0.73008374648172969"/>
  </r>
  <r>
    <s v="a2c0f4c2-cdf4-4984-9e06-c1b3ce1779f7"/>
    <s v="Jeffrey Jordan"/>
    <n v="66"/>
    <x v="1"/>
    <s v="F"/>
    <s v="Japan"/>
    <x v="1"/>
    <x v="46"/>
    <x v="11"/>
    <s v="HND"/>
    <x v="46"/>
    <n v="8777"/>
    <s v="Moderate-haul"/>
    <d v="1899-12-30T15:28:27"/>
    <x v="46"/>
    <d v="2025-01-12T00:00:00"/>
    <d v="1899-12-30T16:22:27"/>
    <d v="1899-12-30T02:07:27"/>
    <d v="1899-12-30T00:54:00"/>
    <d v="1899-12-30T00:54:00"/>
    <n v="81"/>
    <s v="Moderate-delay"/>
    <n v="88.76"/>
    <x v="0"/>
    <n v="5"/>
    <s v="Non-Vegetarian"/>
    <n v="3.94"/>
    <n v="44746.502160106902"/>
    <s v="Not Cancelled"/>
    <n v="3.21"/>
    <n v="58695.8"/>
    <n v="5681.43"/>
    <n v="9.6794489554618904E-2"/>
  </r>
  <r>
    <s v="4bf8474e-bd86-4270-83d3-5798812ef96d"/>
    <s v="Paul Tucker MD"/>
    <n v="44"/>
    <x v="3"/>
    <s v="M"/>
    <s v="Japan"/>
    <x v="0"/>
    <x v="46"/>
    <x v="11"/>
    <s v="HND"/>
    <x v="46"/>
    <n v="8777"/>
    <s v="Moderate-haul"/>
    <d v="1899-12-30T15:28:27"/>
    <x v="46"/>
    <d v="2025-01-12T00:00:00"/>
    <d v="1899-12-30T16:22:27"/>
    <d v="1899-12-30T02:07:27"/>
    <d v="1899-12-30T00:54:00"/>
    <d v="1899-12-30T00:54:00"/>
    <n v="81"/>
    <s v="Moderate-delay"/>
    <n v="972.79"/>
    <x v="2"/>
    <n v="5"/>
    <s v="No Preference"/>
    <n v="67.069999999999993"/>
    <n v="44521.016319840397"/>
    <s v="Not Cancelled"/>
    <n v="3.33"/>
    <n v="58425.22"/>
    <n v="62271.97"/>
    <n v="1.0658405736426837"/>
  </r>
  <r>
    <s v="9cc7025b-b6d1-4115-b79f-03e89bc4f515"/>
    <s v="Rebecca Goodman"/>
    <n v="65"/>
    <x v="1"/>
    <s v="M"/>
    <s v="Japan"/>
    <x v="0"/>
    <x v="46"/>
    <x v="11"/>
    <s v="HND"/>
    <x v="46"/>
    <n v="8777"/>
    <s v="Moderate-haul"/>
    <d v="1899-12-30T15:28:27"/>
    <x v="46"/>
    <d v="2025-01-14T00:00:00"/>
    <d v="1899-12-30T16:22:27"/>
    <d v="1899-12-30T02:07:27"/>
    <d v="1899-12-30T00:54:00"/>
    <d v="1899-12-30T00:54:00"/>
    <n v="81"/>
    <s v="Moderate-delay"/>
    <n v="317.48"/>
    <x v="0"/>
    <n v="5"/>
    <s v="No Preference"/>
    <n v="89.12"/>
    <n v="44662.4082188955"/>
    <s v="Not Cancelled"/>
    <n v="3.59"/>
    <n v="58594.89"/>
    <n v="20336.54"/>
    <n v="0.34707019673558565"/>
  </r>
  <r>
    <s v="e101973d-131a-4e8e-b0bf-304163be623d"/>
    <s v="Nancy Castillo"/>
    <n v="33"/>
    <x v="2"/>
    <s v="F"/>
    <s v="Japan"/>
    <x v="0"/>
    <x v="46"/>
    <x v="11"/>
    <s v="HND"/>
    <x v="46"/>
    <n v="8777"/>
    <s v="Moderate-haul"/>
    <d v="1899-12-30T15:28:27"/>
    <x v="46"/>
    <d v="2025-01-02T00:00:00"/>
    <d v="1899-12-30T16:22:27"/>
    <d v="1899-12-30T02:07:27"/>
    <d v="1899-12-30T00:54:00"/>
    <d v="1899-12-30T00:54:00"/>
    <n v="81"/>
    <s v="Moderate-delay"/>
    <n v="1268.07"/>
    <x v="2"/>
    <n v="3"/>
    <s v="Vegan"/>
    <n v="12.18"/>
    <n v="44862.732880990698"/>
    <s v="Not Cancelled"/>
    <n v="4.21"/>
    <n v="58835.28"/>
    <n v="81158.92"/>
    <n v="1.3794260858450915"/>
  </r>
  <r>
    <s v="1ff4bdb5-a419-4801-86bc-2ef6039da4eb"/>
    <s v="Jeffrey Moss"/>
    <n v="46"/>
    <x v="3"/>
    <s v="M"/>
    <s v="Japan"/>
    <x v="1"/>
    <x v="47"/>
    <x v="17"/>
    <s v="CAN"/>
    <x v="47"/>
    <n v="5397"/>
    <s v="Moderate-haul"/>
    <d v="1899-12-30T15:06:25"/>
    <x v="47"/>
    <d v="2025-01-09T00:00:00"/>
    <d v="1899-12-30T15:19:25"/>
    <d v="1899-12-30T21:18:25"/>
    <d v="1899-12-30T00:13:00"/>
    <d v="1899-12-30T00:13:00"/>
    <n v="13"/>
    <s v="On-time"/>
    <n v="1079.82"/>
    <x v="1"/>
    <n v="5"/>
    <s v="Non-Vegetarian"/>
    <n v="37.04"/>
    <n v="27756.874019782201"/>
    <s v="Cancelled"/>
    <n v="3.25"/>
    <n v="38308.25"/>
    <n v="69115.89"/>
    <n v="1.8042037942218712"/>
  </r>
  <r>
    <s v="ec33944b-3508-4c00-a2d4-41abf72d96d4"/>
    <s v="David Carpenter"/>
    <n v="63"/>
    <x v="1"/>
    <s v="M"/>
    <s v="Japan"/>
    <x v="1"/>
    <x v="47"/>
    <x v="17"/>
    <s v="CAN"/>
    <x v="47"/>
    <n v="5397"/>
    <s v="Moderate-haul"/>
    <d v="1899-12-30T15:06:25"/>
    <x v="47"/>
    <d v="2025-01-11T00:00:00"/>
    <d v="1899-12-30T15:19:25"/>
    <d v="1899-12-30T21:18:25"/>
    <d v="1899-12-30T00:13:00"/>
    <d v="1899-12-30T00:13:00"/>
    <n v="13"/>
    <s v="On-time"/>
    <n v="1474.67"/>
    <x v="2"/>
    <n v="5"/>
    <s v="Gluten-Free"/>
    <n v="24.49"/>
    <n v="28131.0146796841"/>
    <s v="Not Cancelled"/>
    <n v="3.42"/>
    <n v="38757.22"/>
    <n v="94383.78"/>
    <n v="2.4352567082984793"/>
  </r>
  <r>
    <s v="61bcb77c-96b3-419d-8e9a-86959d41a48b"/>
    <s v="Melissa Simmons"/>
    <n v="74"/>
    <x v="4"/>
    <s v="M"/>
    <s v="Japan"/>
    <x v="1"/>
    <x v="47"/>
    <x v="17"/>
    <s v="CAN"/>
    <x v="47"/>
    <n v="5397"/>
    <s v="Moderate-haul"/>
    <d v="1899-12-30T15:06:25"/>
    <x v="47"/>
    <d v="2025-01-13T00:00:00"/>
    <d v="1899-12-30T15:19:25"/>
    <d v="1899-12-30T21:18:25"/>
    <d v="1899-12-30T00:13:00"/>
    <d v="1899-12-30T00:13:00"/>
    <n v="13"/>
    <s v="On-time"/>
    <n v="697.05"/>
    <x v="2"/>
    <n v="5"/>
    <s v="Gluten-Free"/>
    <n v="88.43"/>
    <n v="28312.467818531299"/>
    <s v="Cancelled"/>
    <n v="4.53"/>
    <n v="38974.959999999999"/>
    <n v="44628.89"/>
    <n v="1.1450657037236216"/>
  </r>
  <r>
    <s v="f54c8fac-2b36-4d58-a922-cab64552dd47"/>
    <s v="Stephanie White"/>
    <n v="36"/>
    <x v="2"/>
    <s v="F"/>
    <s v="Japan"/>
    <x v="0"/>
    <x v="48"/>
    <x v="4"/>
    <s v="CAN"/>
    <x v="48"/>
    <n v="13423"/>
    <s v="Long-haul"/>
    <d v="1899-12-30T12:09:51"/>
    <x v="48"/>
    <d v="2025-01-06T00:00:00"/>
    <d v="1899-12-30T12:20:51"/>
    <d v="1899-12-30T03:14:51"/>
    <d v="1899-12-30T00:11:00"/>
    <d v="1899-12-30T00:11:00"/>
    <n v="11"/>
    <s v="On-time"/>
    <n v="677.54"/>
    <x v="2"/>
    <n v="3"/>
    <s v="Vegan"/>
    <n v="133.33000000000001"/>
    <n v="67970.433034927599"/>
    <s v="Cancelled"/>
    <n v="4.8899999999999997"/>
    <n v="86564.52"/>
    <n v="43389.23"/>
    <n v="0.50123572567606223"/>
  </r>
  <r>
    <s v="5ced369e-a0d6-4a8a-8c96-3e6cc00ccda7"/>
    <s v="Brandon Garcia"/>
    <n v="19"/>
    <x v="0"/>
    <s v="F"/>
    <s v="Japan"/>
    <x v="0"/>
    <x v="48"/>
    <x v="4"/>
    <s v="CAN"/>
    <x v="48"/>
    <n v="13423"/>
    <s v="Long-haul"/>
    <d v="1899-12-30T12:09:51"/>
    <x v="48"/>
    <d v="2025-01-12T00:00:00"/>
    <d v="1899-12-30T12:20:51"/>
    <d v="1899-12-30T03:14:51"/>
    <d v="1899-12-30T00:11:00"/>
    <d v="1899-12-30T00:11:00"/>
    <n v="11"/>
    <s v="On-time"/>
    <n v="641.66"/>
    <x v="0"/>
    <n v="5"/>
    <s v="Gluten-Free"/>
    <n v="9.2200000000000006"/>
    <n v="68588.275671926094"/>
    <s v="Cancelled"/>
    <n v="3.22"/>
    <n v="87305.93"/>
    <n v="41068.080000000002"/>
    <n v="0.47039279004301315"/>
  </r>
  <r>
    <s v="fb23e8ae-32a2-4dee-a11f-47ea5034a30e"/>
    <s v="Shelby Sanders"/>
    <n v="18"/>
    <x v="0"/>
    <s v="M"/>
    <s v="Japan"/>
    <x v="1"/>
    <x v="48"/>
    <x v="4"/>
    <s v="CAN"/>
    <x v="48"/>
    <n v="13423"/>
    <s v="Long-haul"/>
    <d v="1899-12-30T12:09:51"/>
    <x v="48"/>
    <d v="2025-01-11T00:00:00"/>
    <d v="1899-12-30T12:20:51"/>
    <d v="1899-12-30T03:14:51"/>
    <d v="1899-12-30T00:11:00"/>
    <d v="1899-12-30T00:11:00"/>
    <n v="11"/>
    <s v="On-time"/>
    <n v="416.46"/>
    <x v="1"/>
    <n v="5"/>
    <s v="Gluten-Free"/>
    <n v="57.18"/>
    <n v="67873.267008559196"/>
    <s v="Cancelled"/>
    <n v="4.16"/>
    <n v="86447.92"/>
    <n v="26664.880000000001"/>
    <n v="0.30845022066464989"/>
  </r>
  <r>
    <s v="bef043a1-4d90-460a-9878-f661e7043e96"/>
    <s v="Christopher Bradford"/>
    <n v="73"/>
    <x v="4"/>
    <s v="M"/>
    <s v="Japan"/>
    <x v="1"/>
    <x v="48"/>
    <x v="4"/>
    <s v="CAN"/>
    <x v="48"/>
    <n v="13423"/>
    <s v="Long-haul"/>
    <d v="1899-12-30T12:09:51"/>
    <x v="48"/>
    <d v="2025-01-05T00:00:00"/>
    <d v="1899-12-30T12:20:51"/>
    <d v="1899-12-30T03:14:51"/>
    <d v="1899-12-30T00:11:00"/>
    <d v="1899-12-30T00:11:00"/>
    <n v="11"/>
    <s v="On-time"/>
    <n v="1428.48"/>
    <x v="2"/>
    <n v="5"/>
    <s v="No Preference"/>
    <n v="69.36"/>
    <n v="68322.214534954197"/>
    <s v="Not Cancelled"/>
    <n v="3.81"/>
    <n v="86986.66"/>
    <n v="91436.59"/>
    <n v="1.0511564646809062"/>
  </r>
  <r>
    <s v="264f36ac-8a46-480c-b74e-5564875eb919"/>
    <s v="David Bradley"/>
    <n v="60"/>
    <x v="1"/>
    <s v="M"/>
    <s v="Japan"/>
    <x v="1"/>
    <x v="48"/>
    <x v="4"/>
    <s v="CAN"/>
    <x v="48"/>
    <n v="13423"/>
    <s v="Long-haul"/>
    <d v="1899-12-30T12:09:51"/>
    <x v="48"/>
    <d v="2025-01-12T00:00:00"/>
    <d v="1899-12-30T12:20:51"/>
    <d v="1899-12-30T03:14:51"/>
    <d v="1899-12-30T00:11:00"/>
    <d v="1899-12-30T00:11:00"/>
    <n v="11"/>
    <s v="On-time"/>
    <n v="187.21"/>
    <x v="1"/>
    <n v="5"/>
    <s v="No Preference"/>
    <n v="121.7"/>
    <n v="68086.006775482005"/>
    <s v="Not Cancelled"/>
    <n v="3.61"/>
    <n v="86703.21"/>
    <n v="12005.78"/>
    <n v="0.13846984442675189"/>
  </r>
  <r>
    <s v="68dc50ab-7ff3-4fea-b49b-2e6bb78f7de7"/>
    <s v="Dylan Ingram"/>
    <n v="21"/>
    <x v="0"/>
    <s v="M"/>
    <s v="Japan"/>
    <x v="1"/>
    <x v="48"/>
    <x v="4"/>
    <s v="CAN"/>
    <x v="48"/>
    <n v="13423"/>
    <s v="Long-haul"/>
    <d v="1899-12-30T12:09:51"/>
    <x v="48"/>
    <d v="2025-01-15T00:00:00"/>
    <d v="1899-12-30T12:20:51"/>
    <d v="1899-12-30T03:14:51"/>
    <d v="1899-12-30T00:11:00"/>
    <d v="1899-12-30T00:11:00"/>
    <n v="11"/>
    <s v="On-time"/>
    <n v="515.32000000000005"/>
    <x v="2"/>
    <n v="5"/>
    <s v="Gluten-Free"/>
    <n v="30.29"/>
    <n v="68373.813009831501"/>
    <s v="Not Cancelled"/>
    <n v="3.47"/>
    <n v="87048.58"/>
    <n v="32986.54"/>
    <n v="0.37894403332024484"/>
  </r>
  <r>
    <s v="b35ec17f-6c12-4f4b-80b8-6638777b485f"/>
    <s v="Corey Morris"/>
    <n v="51"/>
    <x v="3"/>
    <s v="M"/>
    <s v="Japan"/>
    <x v="0"/>
    <x v="48"/>
    <x v="4"/>
    <s v="CAN"/>
    <x v="48"/>
    <n v="13423"/>
    <s v="Long-haul"/>
    <d v="1899-12-30T12:09:51"/>
    <x v="48"/>
    <d v="2025-01-13T00:00:00"/>
    <d v="1899-12-30T12:20:51"/>
    <d v="1899-12-30T03:14:51"/>
    <d v="1899-12-30T00:11:00"/>
    <d v="1899-12-30T00:11:00"/>
    <n v="11"/>
    <s v="On-time"/>
    <n v="1359.37"/>
    <x v="1"/>
    <n v="5"/>
    <s v="Vegan"/>
    <n v="52.18"/>
    <n v="68550.440926621304"/>
    <s v="Not Cancelled"/>
    <n v="4.8"/>
    <n v="87260.53"/>
    <n v="87010.12"/>
    <n v="0.99713031768200344"/>
  </r>
  <r>
    <s v="f84d8aab-8e0e-4ce1-93a3-6246dd2f48a7"/>
    <s v="Michelle Shepherd"/>
    <n v="36"/>
    <x v="2"/>
    <s v="M"/>
    <s v="Japan"/>
    <x v="1"/>
    <x v="49"/>
    <x v="9"/>
    <s v="DFW"/>
    <x v="49"/>
    <n v="8799"/>
    <s v="Moderate-haul"/>
    <d v="1899-12-30T12:49:08"/>
    <x v="49"/>
    <d v="2025-01-04T00:00:00"/>
    <d v="1899-12-30T13:29:08"/>
    <d v="1899-12-30T23:15:08"/>
    <d v="1899-12-30T00:40:00"/>
    <d v="1899-12-30T00:40:00"/>
    <n v="40"/>
    <s v="Moderate-delay"/>
    <n v="1256.6500000000001"/>
    <x v="1"/>
    <n v="3"/>
    <s v="No Preference"/>
    <n v="171.9"/>
    <n v="44956.079659005001"/>
    <s v="Cancelled"/>
    <n v="4.5599999999999996"/>
    <n v="88420.95"/>
    <n v="48275.987999999998"/>
    <n v="0.5459790694399913"/>
  </r>
  <r>
    <s v="b6ef18e5-4098-4f22-9671-802cf5c0fa7b"/>
    <s v="Julia Owens"/>
    <n v="71"/>
    <x v="4"/>
    <s v="F"/>
    <s v="Japan"/>
    <x v="0"/>
    <x v="49"/>
    <x v="9"/>
    <s v="DFW"/>
    <x v="49"/>
    <n v="8799"/>
    <s v="Moderate-haul"/>
    <d v="1899-12-30T12:49:08"/>
    <x v="49"/>
    <d v="2025-01-08T00:00:00"/>
    <d v="1899-12-30T13:29:08"/>
    <d v="1899-12-30T23:15:08"/>
    <d v="1899-12-30T00:40:00"/>
    <d v="1899-12-30T00:40:00"/>
    <n v="40"/>
    <s v="Moderate-delay"/>
    <n v="930.44"/>
    <x v="2"/>
    <n v="5"/>
    <s v="Vegetarian"/>
    <n v="188.07"/>
    <n v="44849.546681116197"/>
    <s v="Not Cancelled"/>
    <n v="4.67"/>
    <n v="88229.19"/>
    <n v="35751.462"/>
    <n v="0.40521126851555589"/>
  </r>
  <r>
    <s v="80b4f5df-3533-4fdc-b461-2cc3bfdf1648"/>
    <s v="William Barton"/>
    <n v="72"/>
    <x v="4"/>
    <s v="F"/>
    <s v="Japan"/>
    <x v="0"/>
    <x v="49"/>
    <x v="9"/>
    <s v="DFW"/>
    <x v="49"/>
    <n v="8799"/>
    <s v="Moderate-haul"/>
    <d v="1899-12-30T12:49:08"/>
    <x v="49"/>
    <d v="2025-01-13T00:00:00"/>
    <d v="1899-12-30T13:29:08"/>
    <d v="1899-12-30T23:15:08"/>
    <d v="1899-12-30T00:40:00"/>
    <d v="1899-12-30T00:40:00"/>
    <n v="40"/>
    <s v="Moderate-delay"/>
    <n v="1414.8"/>
    <x v="2"/>
    <n v="5"/>
    <s v="No Preference"/>
    <n v="180.74"/>
    <n v="44754.967480393098"/>
    <s v="Not Cancelled"/>
    <n v="4.6399999999999997"/>
    <n v="88058.94"/>
    <n v="54350.01"/>
    <n v="0.617200366027572"/>
  </r>
  <r>
    <s v="b4e7280d-24d0-40ce-bd06-0e26cf89ad00"/>
    <s v="Gabriela Williams"/>
    <n v="51"/>
    <x v="3"/>
    <s v="M"/>
    <s v="Japan"/>
    <x v="1"/>
    <x v="50"/>
    <x v="14"/>
    <s v="FRA"/>
    <x v="50"/>
    <n v="11194"/>
    <s v="Long-haul"/>
    <d v="1899-12-30T03:50:29"/>
    <x v="50"/>
    <d v="2025-01-15T00:00:00"/>
    <d v="1899-12-30T05:31:29"/>
    <d v="1899-12-30T17:57:29"/>
    <d v="1899-12-30T01:41:00"/>
    <d v="1899-12-30T01:41:00"/>
    <n v="101"/>
    <s v="Moderate-delay"/>
    <n v="998.85"/>
    <x v="2"/>
    <n v="5"/>
    <s v="Non-Vegetarian"/>
    <n v="85.45"/>
    <n v="56591.619648218999"/>
    <s v="Cancelled"/>
    <n v="4.78"/>
    <n v="72909.94"/>
    <n v="63943.49"/>
    <n v="0.87702019779470397"/>
  </r>
  <r>
    <s v="9b88ccf7-3fe2-479f-b0d9-8dcc19027985"/>
    <s v="Troy Ramos"/>
    <n v="18"/>
    <x v="0"/>
    <s v="F"/>
    <s v="Japan"/>
    <x v="0"/>
    <x v="50"/>
    <x v="14"/>
    <s v="FRA"/>
    <x v="50"/>
    <n v="11194"/>
    <s v="Long-haul"/>
    <d v="1899-12-30T03:50:29"/>
    <x v="50"/>
    <d v="2025-01-01T00:00:00"/>
    <d v="1899-12-30T05:31:29"/>
    <d v="1899-12-30T17:57:29"/>
    <d v="1899-12-30T01:41:00"/>
    <d v="1899-12-30T01:41:00"/>
    <n v="101"/>
    <s v="Moderate-delay"/>
    <n v="1265.48"/>
    <x v="1"/>
    <n v="5"/>
    <s v="Vegetarian"/>
    <n v="19.21"/>
    <n v="56803.2972346268"/>
    <s v="Cancelled"/>
    <n v="3.63"/>
    <n v="73163.960000000006"/>
    <n v="80994.559999999998"/>
    <n v="1.107028105094366"/>
  </r>
  <r>
    <s v="5b28dea6-c738-4423-b8f6-3509d3309c12"/>
    <s v="Brenda Morgan"/>
    <n v="31"/>
    <x v="2"/>
    <s v="M"/>
    <s v="Japan"/>
    <x v="0"/>
    <x v="50"/>
    <x v="14"/>
    <s v="FRA"/>
    <x v="50"/>
    <n v="11194"/>
    <s v="Long-haul"/>
    <d v="1899-12-30T03:50:29"/>
    <x v="50"/>
    <d v="2025-01-01T00:00:00"/>
    <d v="1899-12-30T05:31:29"/>
    <d v="1899-12-30T17:57:29"/>
    <d v="1899-12-30T01:41:00"/>
    <d v="1899-12-30T01:41:00"/>
    <n v="101"/>
    <s v="Moderate-delay"/>
    <n v="1211.1600000000001"/>
    <x v="2"/>
    <n v="3"/>
    <s v="Vegan"/>
    <n v="175.92"/>
    <n v="56658.3610414742"/>
    <s v="Cancelled"/>
    <n v="4.78"/>
    <n v="72990.03"/>
    <n v="77549.42"/>
    <n v="1.0624659285658602"/>
  </r>
  <r>
    <s v="4dac93b3-1e08-400f-b9eb-ce070ab512f7"/>
    <s v="Michele Keller"/>
    <n v="26"/>
    <x v="0"/>
    <s v="M"/>
    <s v="Japan"/>
    <x v="1"/>
    <x v="52"/>
    <x v="8"/>
    <s v="IST"/>
    <x v="52"/>
    <n v="378"/>
    <s v="Short-haul "/>
    <d v="1899-12-30T06:39:48"/>
    <x v="52"/>
    <d v="2025-01-10T00:00:00"/>
    <d v="1899-12-30T09:18:48"/>
    <d v="1899-12-30T09:43:48"/>
    <d v="1899-12-30T02:39:00"/>
    <d v="1899-12-30T02:39:00"/>
    <n v="159"/>
    <s v="Severe-delay"/>
    <n v="465.35"/>
    <x v="0"/>
    <n v="5"/>
    <s v="No Preference"/>
    <n v="75.77"/>
    <n v="2817.7607603353299"/>
    <s v="Not Cancelled"/>
    <n v="4.4800000000000004"/>
    <n v="12571.965"/>
    <n v="17878.53"/>
    <n v="1.4220951140096236"/>
  </r>
  <r>
    <s v="5d77cf2a-8d94-4b9a-a65d-f302f39faf58"/>
    <s v="Michael Nguyen"/>
    <n v="53"/>
    <x v="3"/>
    <s v="M"/>
    <s v="Japan"/>
    <x v="1"/>
    <x v="52"/>
    <x v="8"/>
    <s v="IST"/>
    <x v="52"/>
    <n v="378"/>
    <s v="Short-haul "/>
    <d v="1899-12-30T06:39:48"/>
    <x v="52"/>
    <d v="2025-01-01T00:00:00"/>
    <d v="1899-12-30T09:18:48"/>
    <d v="1899-12-30T09:43:48"/>
    <d v="1899-12-30T02:39:00"/>
    <d v="1899-12-30T02:39:00"/>
    <n v="159"/>
    <s v="Severe-delay"/>
    <n v="1467.79"/>
    <x v="1"/>
    <n v="5"/>
    <s v="Vegan"/>
    <n v="28.13"/>
    <n v="3057.2025232404098"/>
    <s v="Not Cancelled"/>
    <n v="4.8600000000000003"/>
    <n v="13002.96"/>
    <n v="56366.514000000003"/>
    <n v="4.3348986692260842"/>
  </r>
  <r>
    <s v="8862b50b-9041-4e92-b5bf-47dc69b2d4e2"/>
    <s v="Kathleen Coleman"/>
    <n v="54"/>
    <x v="3"/>
    <s v="M"/>
    <s v="Japan"/>
    <x v="0"/>
    <x v="53"/>
    <x v="18"/>
    <s v="JFK"/>
    <x v="53"/>
    <n v="9631"/>
    <s v="Long-haul"/>
    <d v="1899-12-30T20:54:42"/>
    <x v="53"/>
    <d v="2025-01-09T00:00:00"/>
    <d v="1899-12-30T22:43:42"/>
    <d v="1899-12-30T09:25:42"/>
    <d v="1899-12-30T01:49:00"/>
    <d v="1899-12-30T01:49:00"/>
    <n v="109"/>
    <s v="Moderate-delay"/>
    <n v="433.09"/>
    <x v="0"/>
    <n v="5"/>
    <s v="Non-Vegetarian"/>
    <n v="121.18"/>
    <n v="49603.0044368815"/>
    <s v="Not Cancelled"/>
    <n v="3.89"/>
    <n v="64523.61"/>
    <n v="27742"/>
    <n v="0.42995114501497977"/>
  </r>
  <r>
    <s v="a432e05e-73b9-4011-8cbf-5d8907a7a0b6"/>
    <s v="Michael Carr"/>
    <n v="49"/>
    <x v="3"/>
    <s v="M"/>
    <s v="Japan"/>
    <x v="1"/>
    <x v="53"/>
    <x v="18"/>
    <s v="JFK"/>
    <x v="53"/>
    <n v="9631"/>
    <s v="Long-haul"/>
    <d v="1899-12-30T20:54:42"/>
    <x v="53"/>
    <d v="2025-01-09T00:00:00"/>
    <d v="1899-12-30T22:43:42"/>
    <d v="1899-12-30T09:25:42"/>
    <d v="1899-12-30T01:49:00"/>
    <d v="1899-12-30T01:49:00"/>
    <n v="109"/>
    <s v="Moderate-delay"/>
    <n v="480.26"/>
    <x v="1"/>
    <n v="5"/>
    <s v="Vegan"/>
    <n v="179.31"/>
    <n v="48801.655736072797"/>
    <s v="Not Cancelled"/>
    <n v="4.57"/>
    <n v="63561.99"/>
    <n v="30772.5"/>
    <n v="0.48413367800473212"/>
  </r>
  <r>
    <s v="c4190b47-6ebd-4073-b800-af21d630bf6c"/>
    <s v="Lynn Pittman"/>
    <n v="56"/>
    <x v="3"/>
    <s v="M"/>
    <s v="Japan"/>
    <x v="0"/>
    <x v="54"/>
    <x v="3"/>
    <s v="FRA"/>
    <x v="54"/>
    <n v="6773"/>
    <s v="Moderate-haul"/>
    <d v="1899-12-30T19:13:13"/>
    <x v="54"/>
    <d v="2025-01-12T00:00:00"/>
    <d v="1899-12-30T20:06:13"/>
    <d v="1899-12-30T03:37:13"/>
    <d v="1899-12-30T00:53:00"/>
    <d v="1899-12-30T00:53:00"/>
    <n v="79.5"/>
    <s v="Moderate-delay"/>
    <n v="855.64"/>
    <x v="0"/>
    <n v="5"/>
    <s v="Gluten-Free"/>
    <n v="173.76"/>
    <n v="34998.745786735497"/>
    <s v="Cancelled"/>
    <n v="3.24"/>
    <n v="46998.49"/>
    <n v="54795.71"/>
    <n v="1.165903627967622"/>
  </r>
  <r>
    <s v="e629e9e5-a950-48bf-89db-3c1c135802ae"/>
    <s v="Angel Dean"/>
    <n v="60"/>
    <x v="1"/>
    <s v="F"/>
    <s v="Japan"/>
    <x v="0"/>
    <x v="54"/>
    <x v="3"/>
    <s v="FRA"/>
    <x v="54"/>
    <n v="6773"/>
    <s v="Moderate-haul"/>
    <d v="1899-12-30T19:13:13"/>
    <x v="54"/>
    <d v="2025-01-10T00:00:00"/>
    <d v="1899-12-30T20:06:13"/>
    <d v="1899-12-30T03:37:13"/>
    <d v="1899-12-30T00:53:00"/>
    <d v="1899-12-30T00:53:00"/>
    <n v="79.5"/>
    <s v="Moderate-delay"/>
    <n v="1475.39"/>
    <x v="2"/>
    <n v="5"/>
    <s v="Vegetarian"/>
    <n v="186.47"/>
    <n v="34620.0918863888"/>
    <s v="Cancelled"/>
    <n v="3.67"/>
    <n v="46544.11"/>
    <n v="94462.25"/>
    <n v="2.029521028546899"/>
  </r>
  <r>
    <s v="8484209b-bc12-47ba-8bf8-78fd569b7f0c"/>
    <s v="Tonya Thompson"/>
    <n v="69"/>
    <x v="1"/>
    <s v="F"/>
    <s v="Japan"/>
    <x v="1"/>
    <x v="54"/>
    <x v="3"/>
    <s v="FRA"/>
    <x v="54"/>
    <n v="6773"/>
    <s v="Moderate-haul"/>
    <d v="1899-12-30T19:13:13"/>
    <x v="54"/>
    <d v="2025-01-02T00:00:00"/>
    <d v="1899-12-30T20:06:13"/>
    <d v="1899-12-30T03:37:13"/>
    <d v="1899-12-30T00:53:00"/>
    <d v="1899-12-30T00:53:00"/>
    <n v="79.5"/>
    <s v="Moderate-delay"/>
    <n v="996.7"/>
    <x v="2"/>
    <n v="5"/>
    <s v="Gluten-Free"/>
    <n v="53.5"/>
    <n v="35200.1169685719"/>
    <s v="Cancelled"/>
    <n v="4.68"/>
    <n v="47240.14"/>
    <n v="63799.5"/>
    <n v="1.3505357943477729"/>
  </r>
  <r>
    <s v="5a17a5ba-1310-4ece-afdd-4a5e40aac700"/>
    <s v="Thomas Aguilar"/>
    <n v="38"/>
    <x v="2"/>
    <s v="F"/>
    <s v="Japan"/>
    <x v="1"/>
    <x v="55"/>
    <x v="19"/>
    <s v="FRA"/>
    <x v="55"/>
    <n v="7465"/>
    <s v="Moderate-haul"/>
    <d v="1899-12-30T17:28:43"/>
    <x v="55"/>
    <d v="2025-01-05T00:00:00"/>
    <d v="1899-12-30T18:35:43"/>
    <d v="1899-12-30T02:52:43"/>
    <d v="1899-12-30T01:07:00"/>
    <d v="1899-12-30T01:07:00"/>
    <n v="67"/>
    <s v="Moderate-delay"/>
    <n v="826.41"/>
    <x v="2"/>
    <n v="3"/>
    <s v="Vegan"/>
    <n v="50.54"/>
    <n v="38703.260678896397"/>
    <s v="Cancelled"/>
    <n v="4.84"/>
    <n v="51443.91"/>
    <n v="52900.35"/>
    <n v="1.0283112228444533"/>
  </r>
  <r>
    <s v="9dbcac28-efff-4c98-ac2d-0b1fad918cce"/>
    <s v="Natalie Ramirez"/>
    <n v="42"/>
    <x v="3"/>
    <s v="F"/>
    <s v="Japan"/>
    <x v="0"/>
    <x v="55"/>
    <x v="19"/>
    <s v="FRA"/>
    <x v="55"/>
    <n v="7465"/>
    <s v="Moderate-haul"/>
    <d v="1899-12-30T17:28:43"/>
    <x v="55"/>
    <d v="2025-01-03T00:00:00"/>
    <d v="1899-12-30T18:35:43"/>
    <d v="1899-12-30T02:52:43"/>
    <d v="1899-12-30T01:07:00"/>
    <d v="1899-12-30T01:07:00"/>
    <n v="67"/>
    <s v="Moderate-delay"/>
    <n v="975.11"/>
    <x v="1"/>
    <n v="5"/>
    <s v="Vegan"/>
    <n v="179.85"/>
    <n v="37886.306487978603"/>
    <s v="Cancelled"/>
    <n v="3.71"/>
    <n v="50463.57"/>
    <n v="62443.01"/>
    <n v="1.2373878819909094"/>
  </r>
  <r>
    <s v="611693d8-1299-4192-84e9-b44b7f1f89e9"/>
    <s v="Allen Singleton"/>
    <n v="55"/>
    <x v="3"/>
    <s v="F"/>
    <s v="Japan"/>
    <x v="1"/>
    <x v="56"/>
    <x v="11"/>
    <s v="DXB"/>
    <x v="56"/>
    <n v="4304"/>
    <s v="Moderate-haul"/>
    <d v="1899-12-30T22:37:08"/>
    <x v="56"/>
    <d v="2025-01-06T00:00:00"/>
    <d v="1899-12-30T01:02:08"/>
    <d v="1899-12-30T05:48:08"/>
    <d v="1899-12-30T02:25:00"/>
    <d v="1899-12-30T02:25:00"/>
    <n v="217.5"/>
    <s v="Severe-delay"/>
    <n v="1033.27"/>
    <x v="2"/>
    <n v="5"/>
    <s v="Vegetarian"/>
    <n v="79.25"/>
    <n v="22066.063662665201"/>
    <s v="Cancelled"/>
    <n v="3.31"/>
    <n v="31479.279999999999"/>
    <n v="66145.13"/>
    <n v="2.1012275376056886"/>
  </r>
  <r>
    <s v="ddc38fbf-924a-49c5-8ed2-fcfc3484fc47"/>
    <s v="Diana Williams"/>
    <n v="70"/>
    <x v="4"/>
    <s v="F"/>
    <s v="Japan"/>
    <x v="1"/>
    <x v="56"/>
    <x v="11"/>
    <s v="DXB"/>
    <x v="56"/>
    <n v="4304"/>
    <s v="Moderate-haul"/>
    <d v="1899-12-30T22:37:08"/>
    <x v="56"/>
    <d v="2025-01-08T00:00:00"/>
    <d v="1899-12-30T01:02:08"/>
    <d v="1899-12-30T05:48:08"/>
    <d v="1899-12-30T02:25:00"/>
    <d v="1899-12-30T02:25:00"/>
    <n v="217.5"/>
    <s v="Severe-delay"/>
    <n v="537.03"/>
    <x v="0"/>
    <n v="5"/>
    <s v="Non-Vegetarian"/>
    <n v="38.83"/>
    <n v="22334.886765793999"/>
    <s v="Not Cancelled"/>
    <n v="3.49"/>
    <n v="31801.86"/>
    <n v="34377.69"/>
    <n v="1.0809962058822975"/>
  </r>
  <r>
    <s v="9d563ccd-1004-44c3-b1be-2a1acc8cf5a9"/>
    <s v="Daniel Stanley"/>
    <n v="24"/>
    <x v="0"/>
    <s v="M"/>
    <s v="Japan"/>
    <x v="0"/>
    <x v="56"/>
    <x v="11"/>
    <s v="DXB"/>
    <x v="56"/>
    <n v="4304"/>
    <s v="Moderate-haul"/>
    <d v="1899-12-30T22:37:08"/>
    <x v="56"/>
    <d v="2025-01-04T00:00:00"/>
    <d v="1899-12-30T01:02:08"/>
    <d v="1899-12-30T05:48:08"/>
    <d v="1899-12-30T02:25:00"/>
    <d v="1899-12-30T02:25:00"/>
    <n v="217.5"/>
    <s v="Severe-delay"/>
    <n v="236.74"/>
    <x v="1"/>
    <n v="5"/>
    <s v="Vegetarian"/>
    <n v="182.4"/>
    <n v="22125.559323394598"/>
    <s v="Not Cancelled"/>
    <n v="3.82"/>
    <n v="31550.67"/>
    <n v="15187.84"/>
    <n v="0.4813793177767699"/>
  </r>
  <r>
    <s v="8c4c19ad-297c-4611-bb70-6a3a504e91eb"/>
    <s v="Jessica Robinson"/>
    <n v="33"/>
    <x v="2"/>
    <s v="F"/>
    <s v="Japan"/>
    <x v="0"/>
    <x v="56"/>
    <x v="11"/>
    <s v="DXB"/>
    <x v="56"/>
    <n v="4304"/>
    <s v="Moderate-haul"/>
    <d v="1899-12-30T22:37:08"/>
    <x v="56"/>
    <d v="2025-01-01T00:00:00"/>
    <d v="1899-12-30T01:02:08"/>
    <d v="1899-12-30T05:48:08"/>
    <d v="1899-12-30T02:25:00"/>
    <d v="1899-12-30T02:25:00"/>
    <n v="217.5"/>
    <s v="Severe-delay"/>
    <n v="1463.1"/>
    <x v="0"/>
    <n v="3"/>
    <s v="Non-Vegetarian"/>
    <n v="149.06"/>
    <n v="22328.647220729599"/>
    <s v="Not Cancelled"/>
    <n v="4.29"/>
    <n v="31794.38"/>
    <n v="93668.21"/>
    <n v="2.9460618511825047"/>
  </r>
  <r>
    <s v="9a7c19b1-a927-4acc-9b5c-6e646e7f6fa7"/>
    <s v="Mark Brooks"/>
    <n v="37"/>
    <x v="2"/>
    <s v="M"/>
    <s v="Japan"/>
    <x v="1"/>
    <x v="58"/>
    <x v="17"/>
    <s v="DEL"/>
    <x v="58"/>
    <n v="8465"/>
    <s v="Moderate-haul"/>
    <d v="1899-12-30T03:31:04"/>
    <x v="58"/>
    <d v="2025-01-01T00:00:00"/>
    <d v="1899-12-30T05:32:04"/>
    <d v="1899-12-30T14:56:04"/>
    <d v="1899-12-30T02:01:00"/>
    <d v="1899-12-30T02:01:00"/>
    <n v="121"/>
    <s v="Severe-delay"/>
    <n v="856.82"/>
    <x v="2"/>
    <n v="3"/>
    <s v="No Preference"/>
    <n v="188.45"/>
    <n v="43502.435641526099"/>
    <s v="Cancelled"/>
    <n v="4.32"/>
    <n v="57202.92"/>
    <n v="54874.17"/>
    <n v="0.95928966563245377"/>
  </r>
  <r>
    <s v="4ea88fd0-31ed-426b-8309-097901c75b4c"/>
    <s v="Christopher Jackson"/>
    <n v="21"/>
    <x v="0"/>
    <s v="M"/>
    <s v="Japan"/>
    <x v="0"/>
    <x v="59"/>
    <x v="8"/>
    <s v="DEN"/>
    <x v="59"/>
    <n v="14596"/>
    <s v="Long-haul"/>
    <d v="1899-12-30T15:01:56"/>
    <x v="59"/>
    <d v="2025-01-08T00:00:00"/>
    <d v="1899-12-30T16:50:56"/>
    <d v="1899-12-30T09:03:56"/>
    <d v="1899-12-30T01:49:00"/>
    <d v="1899-12-30T01:49:00"/>
    <n v="109"/>
    <s v="Moderate-delay"/>
    <n v="731.22"/>
    <x v="0"/>
    <n v="5"/>
    <s v="Vegetarian"/>
    <n v="135"/>
    <n v="73998.945702904603"/>
    <s v="Cancelled"/>
    <n v="3.29"/>
    <n v="140698.095"/>
    <n v="28095.047999999999"/>
    <n v="0.19968321532711583"/>
  </r>
  <r>
    <s v="35a3c7ff-eec1-4736-8c38-74d251dd2046"/>
    <s v="Jennifer Simmons"/>
    <n v="38"/>
    <x v="2"/>
    <s v="M"/>
    <s v="Japan"/>
    <x v="1"/>
    <x v="59"/>
    <x v="8"/>
    <s v="DEN"/>
    <x v="59"/>
    <n v="14596"/>
    <s v="Long-haul"/>
    <d v="1899-12-30T15:01:56"/>
    <x v="59"/>
    <d v="2025-01-10T00:00:00"/>
    <d v="1899-12-30T16:50:56"/>
    <d v="1899-12-30T09:03:56"/>
    <d v="1899-12-30T01:49:00"/>
    <d v="1899-12-30T01:49:00"/>
    <n v="109"/>
    <s v="Moderate-delay"/>
    <n v="1433.87"/>
    <x v="1"/>
    <n v="3"/>
    <s v="Gluten-Free"/>
    <n v="30.24"/>
    <n v="73583.667907397205"/>
    <s v="Cancelled"/>
    <n v="3.13"/>
    <n v="139950.59999999899"/>
    <n v="55064.237999999998"/>
    <n v="0.39345481905758456"/>
  </r>
  <r>
    <s v="3d20f0b8-b129-40a2-927e-87015506b0fb"/>
    <s v="Christopher Elliott"/>
    <n v="39"/>
    <x v="2"/>
    <s v="M"/>
    <s v="Japan"/>
    <x v="1"/>
    <x v="59"/>
    <x v="8"/>
    <s v="DEN"/>
    <x v="59"/>
    <n v="14596"/>
    <s v="Long-haul"/>
    <d v="1899-12-30T15:01:56"/>
    <x v="59"/>
    <d v="2025-01-12T00:00:00"/>
    <d v="1899-12-30T16:50:56"/>
    <d v="1899-12-30T09:03:56"/>
    <d v="1899-12-30T01:49:00"/>
    <d v="1899-12-30T01:49:00"/>
    <n v="109"/>
    <s v="Moderate-delay"/>
    <n v="416.9"/>
    <x v="1"/>
    <n v="3"/>
    <s v="Vegetarian"/>
    <n v="105.11"/>
    <n v="74121.780187709606"/>
    <s v="Not Cancelled"/>
    <n v="4.99"/>
    <n v="140919.21"/>
    <n v="16021.5719999999"/>
    <n v="0.11369331406271652"/>
  </r>
  <r>
    <s v="6bf84302-4b03-4769-b248-0128c641e04e"/>
    <s v="Matthew Campbell"/>
    <n v="63"/>
    <x v="1"/>
    <s v="F"/>
    <s v="UK"/>
    <x v="0"/>
    <x v="0"/>
    <x v="0"/>
    <s v="ORD"/>
    <x v="0"/>
    <n v="11386"/>
    <s v="Long-haul"/>
    <d v="1899-12-30T14:32:05"/>
    <x v="0"/>
    <d v="2025-01-14T00:00:00"/>
    <d v="1899-12-30T16:06:05"/>
    <d v="1899-12-30T04:45:05"/>
    <d v="1899-12-30T01:34:00"/>
    <d v="1899-12-30T01:34:00"/>
    <n v="94"/>
    <s v="Moderate-delay"/>
    <n v="69.39"/>
    <x v="0"/>
    <n v="5"/>
    <s v="Vegan"/>
    <n v="192.39"/>
    <n v="58250.975457462999"/>
    <s v="Cancelled"/>
    <n v="3.41"/>
    <n v="74901.17"/>
    <n v="4479.4399999999996"/>
    <n v="5.9804673278134372E-2"/>
  </r>
  <r>
    <s v="7c51d0ef-d978-4447-9b60-4790047bfc0c"/>
    <s v="Brenda West"/>
    <n v="33"/>
    <x v="2"/>
    <s v="F"/>
    <s v="UK"/>
    <x v="0"/>
    <x v="0"/>
    <x v="0"/>
    <s v="ORD"/>
    <x v="0"/>
    <n v="11386"/>
    <s v="Long-haul"/>
    <d v="1899-12-30T14:32:05"/>
    <x v="0"/>
    <d v="2025-01-07T00:00:00"/>
    <d v="1899-12-30T16:06:05"/>
    <d v="1899-12-30T04:45:05"/>
    <d v="1899-12-30T01:34:00"/>
    <d v="1899-12-30T01:34:00"/>
    <n v="94"/>
    <s v="Moderate-delay"/>
    <n v="1111.49"/>
    <x v="1"/>
    <n v="3"/>
    <s v="Non-Vegetarian"/>
    <n v="163.52000000000001"/>
    <n v="58203.1204551345"/>
    <s v="Cancelled"/>
    <n v="3.63"/>
    <n v="74843.740000000005"/>
    <n v="71168.06"/>
    <n v="0.95088861139221525"/>
  </r>
  <r>
    <s v="8404bc54-8a92-4b79-a1e8-b8e472d02955"/>
    <s v="David Suarez"/>
    <n v="51"/>
    <x v="3"/>
    <s v="F"/>
    <s v="UK"/>
    <x v="0"/>
    <x v="0"/>
    <x v="0"/>
    <s v="ORD"/>
    <x v="0"/>
    <n v="11386"/>
    <s v="Long-haul"/>
    <d v="1899-12-30T14:32:05"/>
    <x v="0"/>
    <d v="2025-01-01T00:00:00"/>
    <d v="1899-12-30T16:06:05"/>
    <d v="1899-12-30T04:45:05"/>
    <d v="1899-12-30T01:34:00"/>
    <d v="1899-12-30T01:34:00"/>
    <n v="94"/>
    <s v="Moderate-delay"/>
    <n v="543.96"/>
    <x v="2"/>
    <n v="5"/>
    <s v="Vegetarian"/>
    <n v="80.430000000000007"/>
    <n v="58400.172493552403"/>
    <s v="Not Cancelled"/>
    <n v="4.53"/>
    <n v="75080.210000000006"/>
    <n v="34829.53"/>
    <n v="0.46389761030236859"/>
  </r>
  <r>
    <s v="80ae812a-25e1-4eb3-a530-0bbaa3498ea9"/>
    <s v="Katrina Guzman"/>
    <n v="48"/>
    <x v="3"/>
    <s v="M"/>
    <s v="UK"/>
    <x v="0"/>
    <x v="0"/>
    <x v="0"/>
    <s v="ORD"/>
    <x v="0"/>
    <n v="11386"/>
    <s v="Long-haul"/>
    <d v="1899-12-30T14:32:05"/>
    <x v="0"/>
    <d v="2025-01-05T00:00:00"/>
    <d v="1899-12-30T16:06:05"/>
    <d v="1899-12-30T04:45:05"/>
    <d v="1899-12-30T01:34:00"/>
    <d v="1899-12-30T01:34:00"/>
    <n v="94"/>
    <s v="Moderate-delay"/>
    <n v="405.62"/>
    <x v="0"/>
    <n v="5"/>
    <s v="Vegan"/>
    <n v="101.39"/>
    <n v="58259.854407698498"/>
    <s v="Not Cancelled"/>
    <n v="3.26"/>
    <n v="74911.83"/>
    <n v="25979.96"/>
    <n v="0.34680717317945642"/>
  </r>
  <r>
    <s v="71360f66-3f5f-4098-a0c4-21583d237e91"/>
    <s v="Steven Long"/>
    <n v="49"/>
    <x v="3"/>
    <s v="F"/>
    <s v="UK"/>
    <x v="0"/>
    <x v="0"/>
    <x v="0"/>
    <s v="ORD"/>
    <x v="0"/>
    <n v="11386"/>
    <s v="Long-haul"/>
    <d v="1899-12-30T14:32:05"/>
    <x v="0"/>
    <d v="2025-01-01T00:00:00"/>
    <d v="1899-12-30T16:06:05"/>
    <d v="1899-12-30T04:45:05"/>
    <d v="1899-12-30T01:34:00"/>
    <d v="1899-12-30T01:34:00"/>
    <n v="94"/>
    <s v="Moderate-delay"/>
    <n v="521.16"/>
    <x v="2"/>
    <n v="5"/>
    <s v="Vegetarian"/>
    <n v="178.3"/>
    <n v="57839.491354204998"/>
    <s v="Not Cancelled"/>
    <n v="4.22"/>
    <n v="74407.39"/>
    <n v="33389.9"/>
    <n v="0.44874440562960216"/>
  </r>
  <r>
    <s v="0e4baadf-3e7e-421b-b53d-0c380068781b"/>
    <s v="Jordan Fleming"/>
    <n v="54"/>
    <x v="3"/>
    <s v="F"/>
    <s v="UK"/>
    <x v="0"/>
    <x v="0"/>
    <x v="0"/>
    <s v="ORD"/>
    <x v="0"/>
    <n v="11386"/>
    <s v="Long-haul"/>
    <d v="1899-12-30T14:32:05"/>
    <x v="0"/>
    <d v="2025-01-06T00:00:00"/>
    <d v="1899-12-30T16:06:05"/>
    <d v="1899-12-30T04:45:05"/>
    <d v="1899-12-30T01:34:00"/>
    <d v="1899-12-30T01:34:00"/>
    <n v="94"/>
    <s v="Moderate-delay"/>
    <n v="1484.57"/>
    <x v="0"/>
    <n v="5"/>
    <s v="Vegetarian"/>
    <n v="12.24"/>
    <n v="58014.530324864398"/>
    <s v="Cancelled"/>
    <n v="4.55"/>
    <n v="74617.440000000002"/>
    <n v="95014.93"/>
    <n v="1.2733608925741755"/>
  </r>
  <r>
    <s v="628c0188-4358-42fc-b9f1-b845bf837f55"/>
    <s v="Philip Lee"/>
    <n v="34"/>
    <x v="2"/>
    <s v="M"/>
    <s v="UK"/>
    <x v="0"/>
    <x v="0"/>
    <x v="0"/>
    <s v="ORD"/>
    <x v="0"/>
    <n v="11386"/>
    <s v="Long-haul"/>
    <d v="1899-12-30T14:32:05"/>
    <x v="0"/>
    <d v="2025-01-10T00:00:00"/>
    <d v="1899-12-30T16:06:05"/>
    <d v="1899-12-30T04:45:05"/>
    <d v="1899-12-30T01:34:00"/>
    <d v="1899-12-30T01:34:00"/>
    <n v="94"/>
    <s v="Moderate-delay"/>
    <n v="213.42"/>
    <x v="1"/>
    <n v="3"/>
    <s v="No Preference"/>
    <n v="60.58"/>
    <n v="58429.3291384349"/>
    <s v="Cancelled"/>
    <n v="3.37"/>
    <n v="75115.19"/>
    <n v="13671"/>
    <n v="0.18200047154244034"/>
  </r>
  <r>
    <s v="d2507049-6c90-49c6-93ef-609f2640c5b1"/>
    <s v="Angelica Powell"/>
    <n v="36"/>
    <x v="2"/>
    <s v="M"/>
    <s v="UK"/>
    <x v="0"/>
    <x v="1"/>
    <x v="1"/>
    <s v="PEK"/>
    <x v="1"/>
    <n v="3448"/>
    <s v="Short-haul "/>
    <d v="1899-12-30T21:02:56"/>
    <x v="1"/>
    <d v="2025-01-12T00:00:00"/>
    <d v="1899-12-30T21:52:56"/>
    <d v="1899-12-30T01:41:56"/>
    <d v="1899-12-30T00:50:00"/>
    <d v="1899-12-30T00:50:00"/>
    <n v="50"/>
    <s v="Moderate-delay"/>
    <n v="1282.97"/>
    <x v="2"/>
    <n v="3"/>
    <s v="Non-Vegetarian"/>
    <n v="114.56"/>
    <n v="18597.683399190799"/>
    <s v="Not Cancelled"/>
    <n v="3.78"/>
    <n v="27317.22"/>
    <n v="82132.990000000005"/>
    <n v="3.0066379375353716"/>
  </r>
  <r>
    <s v="1182537c-cc57-4725-9097-54468bc9578e"/>
    <s v="Stephen Merritt"/>
    <n v="61"/>
    <x v="1"/>
    <s v="F"/>
    <s v="UK"/>
    <x v="1"/>
    <x v="1"/>
    <x v="1"/>
    <s v="PEK"/>
    <x v="1"/>
    <n v="3448"/>
    <s v="Short-haul "/>
    <d v="1899-12-30T21:02:56"/>
    <x v="1"/>
    <d v="2025-01-12T00:00:00"/>
    <d v="1899-12-30T21:52:56"/>
    <d v="1899-12-30T01:41:56"/>
    <d v="1899-12-30T00:50:00"/>
    <d v="1899-12-30T00:50:00"/>
    <n v="50"/>
    <s v="Moderate-delay"/>
    <n v="814.17"/>
    <x v="2"/>
    <n v="5"/>
    <s v="Vegan"/>
    <n v="112.46"/>
    <n v="18049.584421045402"/>
    <s v="Cancelled"/>
    <n v="4.47"/>
    <n v="26659.5"/>
    <n v="52129.37"/>
    <n v="1.955376882537182"/>
  </r>
  <r>
    <s v="5269e0a0-7bf3-4c25-ad28-3a7e12ea1a0c"/>
    <s v="Brian Miller Jr."/>
    <n v="40"/>
    <x v="3"/>
    <s v="F"/>
    <s v="UK"/>
    <x v="1"/>
    <x v="1"/>
    <x v="1"/>
    <s v="PEK"/>
    <x v="1"/>
    <n v="3448"/>
    <s v="Short-haul "/>
    <d v="1899-12-30T21:02:56"/>
    <x v="1"/>
    <d v="2025-01-10T00:00:00"/>
    <d v="1899-12-30T21:52:56"/>
    <d v="1899-12-30T01:41:56"/>
    <d v="1899-12-30T00:50:00"/>
    <d v="1899-12-30T00:50:00"/>
    <n v="50"/>
    <s v="Moderate-delay"/>
    <n v="546.44000000000005"/>
    <x v="2"/>
    <n v="3"/>
    <s v="Gluten-Free"/>
    <n v="102.9"/>
    <n v="18654.082641148001"/>
    <s v="Not Cancelled"/>
    <n v="3.62"/>
    <n v="27384.9"/>
    <n v="34992.74"/>
    <n v="1.2778114946558139"/>
  </r>
  <r>
    <s v="7bcf5ae5-d7c5-4582-b6c7-27d0e8f1e08c"/>
    <s v="Brent Holmes"/>
    <n v="58"/>
    <x v="3"/>
    <s v="M"/>
    <s v="UK"/>
    <x v="0"/>
    <x v="1"/>
    <x v="1"/>
    <s v="PEK"/>
    <x v="1"/>
    <n v="3448"/>
    <s v="Short-haul "/>
    <d v="1899-12-30T21:02:56"/>
    <x v="1"/>
    <d v="2025-01-05T00:00:00"/>
    <d v="1899-12-30T21:52:56"/>
    <d v="1899-12-30T01:41:56"/>
    <d v="1899-12-30T00:50:00"/>
    <d v="1899-12-30T00:50:00"/>
    <n v="50"/>
    <s v="Moderate-delay"/>
    <n v="128.05000000000001"/>
    <x v="0"/>
    <n v="5"/>
    <s v="No Preference"/>
    <n v="37.67"/>
    <n v="18487.081483904902"/>
    <s v="Not Cancelled"/>
    <n v="3.27"/>
    <n v="27184.5"/>
    <n v="8202.73"/>
    <n v="0.3017429049642259"/>
  </r>
  <r>
    <s v="b618f7de-8af9-4a72-9f13-5791fcc6e5cf"/>
    <s v="James Garza"/>
    <n v="18"/>
    <x v="0"/>
    <s v="M"/>
    <s v="UK"/>
    <x v="1"/>
    <x v="1"/>
    <x v="1"/>
    <s v="PEK"/>
    <x v="1"/>
    <n v="3448"/>
    <s v="Short-haul "/>
    <d v="1899-12-30T21:02:56"/>
    <x v="1"/>
    <d v="2025-01-13T00:00:00"/>
    <d v="1899-12-30T21:52:56"/>
    <d v="1899-12-30T01:41:56"/>
    <d v="1899-12-30T00:50:00"/>
    <d v="1899-12-30T00:50:00"/>
    <n v="50"/>
    <s v="Moderate-delay"/>
    <n v="97.61"/>
    <x v="0"/>
    <n v="5"/>
    <s v="Gluten-Free"/>
    <n v="112.06"/>
    <n v="18182.615617970099"/>
    <s v="Cancelled"/>
    <n v="3.31"/>
    <n v="26819.14"/>
    <n v="6269.45"/>
    <n v="0.23376774945057896"/>
  </r>
  <r>
    <s v="986ef5e2-73dd-4d4b-90df-07f6a36746d3"/>
    <s v="Lance Robinson"/>
    <n v="50"/>
    <x v="3"/>
    <s v="F"/>
    <s v="UK"/>
    <x v="0"/>
    <x v="1"/>
    <x v="1"/>
    <s v="PEK"/>
    <x v="1"/>
    <n v="3448"/>
    <s v="Short-haul "/>
    <d v="1899-12-30T21:02:56"/>
    <x v="1"/>
    <d v="2025-01-03T00:00:00"/>
    <d v="1899-12-30T21:52:56"/>
    <d v="1899-12-30T01:41:56"/>
    <d v="1899-12-30T00:50:00"/>
    <d v="1899-12-30T00:50:00"/>
    <n v="50"/>
    <s v="Moderate-delay"/>
    <n v="1210.29"/>
    <x v="1"/>
    <n v="5"/>
    <s v="No Preference"/>
    <n v="176.17"/>
    <n v="17828.4395620621"/>
    <s v="Cancelled"/>
    <n v="3.28"/>
    <n v="26394.13"/>
    <n v="77493.789999999994"/>
    <n v="2.9360236537442224"/>
  </r>
  <r>
    <s v="97d3f73a-8006-486f-b3e4-1a76bb574445"/>
    <s v="Cindy Sanchez MD"/>
    <n v="74"/>
    <x v="4"/>
    <s v="F"/>
    <s v="UK"/>
    <x v="0"/>
    <x v="1"/>
    <x v="1"/>
    <s v="PEK"/>
    <x v="1"/>
    <n v="3448"/>
    <s v="Short-haul "/>
    <d v="1899-12-30T21:02:56"/>
    <x v="1"/>
    <d v="2025-01-12T00:00:00"/>
    <d v="1899-12-30T21:52:56"/>
    <d v="1899-12-30T01:41:56"/>
    <d v="1899-12-30T00:50:00"/>
    <d v="1899-12-30T00:50:00"/>
    <n v="50"/>
    <s v="Moderate-delay"/>
    <n v="485.46"/>
    <x v="0"/>
    <n v="5"/>
    <s v="Gluten-Free"/>
    <n v="118.86"/>
    <n v="17933.7370309338"/>
    <s v="Cancelled"/>
    <n v="3.59"/>
    <n v="26520.48"/>
    <n v="31093.21"/>
    <n v="1.1724225956694601"/>
  </r>
  <r>
    <s v="ae8b763a-e6ae-4cf2-8ef7-436481ad179f"/>
    <s v="Gabriella Williams"/>
    <n v="45"/>
    <x v="3"/>
    <s v="F"/>
    <s v="UK"/>
    <x v="1"/>
    <x v="1"/>
    <x v="1"/>
    <s v="PEK"/>
    <x v="1"/>
    <n v="3448"/>
    <s v="Short-haul "/>
    <d v="1899-12-30T21:02:56"/>
    <x v="1"/>
    <d v="2025-01-03T00:00:00"/>
    <d v="1899-12-30T21:52:56"/>
    <d v="1899-12-30T01:41:56"/>
    <d v="1899-12-30T00:50:00"/>
    <d v="1899-12-30T00:50:00"/>
    <n v="50"/>
    <s v="Moderate-delay"/>
    <n v="807.15"/>
    <x v="1"/>
    <n v="5"/>
    <s v="Vegan"/>
    <n v="93.82"/>
    <n v="18011.773549095698"/>
    <s v="Not Cancelled"/>
    <n v="3.73"/>
    <n v="26614.13"/>
    <n v="51676.36"/>
    <n v="1.9416888697845842"/>
  </r>
  <r>
    <s v="c9e876bd-0651-4d1e-8569-9eb132812e18"/>
    <s v="George Robinson"/>
    <n v="70"/>
    <x v="4"/>
    <s v="M"/>
    <s v="UK"/>
    <x v="1"/>
    <x v="2"/>
    <x v="2"/>
    <s v="ATL"/>
    <x v="2"/>
    <n v="10686"/>
    <s v="Long-haul"/>
    <d v="1899-12-30T09:53:09"/>
    <x v="2"/>
    <d v="2025-01-04T00:00:00"/>
    <d v="1899-12-30T11:21:09"/>
    <d v="1899-12-30T23:13:09"/>
    <d v="1899-12-30T01:28:00"/>
    <d v="1899-12-30T01:28:00"/>
    <n v="88"/>
    <s v="Moderate-delay"/>
    <n v="233.07"/>
    <x v="0"/>
    <n v="5"/>
    <s v="Non-Vegetarian"/>
    <n v="135.88"/>
    <n v="54388.323622964097"/>
    <s v="Not Cancelled"/>
    <n v="4.5199999999999996"/>
    <n v="70265.990000000005"/>
    <n v="14943.66"/>
    <n v="0.21267273114631985"/>
  </r>
  <r>
    <s v="4741740e-a284-4055-9d37-b1613e959b4d"/>
    <s v="Richard Bradley"/>
    <n v="38"/>
    <x v="2"/>
    <s v="F"/>
    <s v="UK"/>
    <x v="0"/>
    <x v="2"/>
    <x v="2"/>
    <s v="ATL"/>
    <x v="2"/>
    <n v="10686"/>
    <s v="Long-haul"/>
    <d v="1899-12-30T09:53:09"/>
    <x v="2"/>
    <d v="2025-01-06T00:00:00"/>
    <d v="1899-12-30T11:21:09"/>
    <d v="1899-12-30T23:13:09"/>
    <d v="1899-12-30T01:28:00"/>
    <d v="1899-12-30T01:28:00"/>
    <n v="88"/>
    <s v="Moderate-delay"/>
    <n v="193.12"/>
    <x v="0"/>
    <n v="3"/>
    <s v="No Preference"/>
    <n v="142.21"/>
    <n v="54071.621905487002"/>
    <s v="Not Cancelled"/>
    <n v="4.24"/>
    <n v="69885.95"/>
    <n v="12388.12"/>
    <n v="0.17726195322521912"/>
  </r>
  <r>
    <s v="9d5e4cc6-0382-41db-8dcb-457afcd1ea76"/>
    <s v="John Floyd"/>
    <n v="24"/>
    <x v="0"/>
    <s v="M"/>
    <s v="UK"/>
    <x v="0"/>
    <x v="2"/>
    <x v="2"/>
    <s v="ATL"/>
    <x v="2"/>
    <n v="10686"/>
    <s v="Long-haul"/>
    <d v="1899-12-30T09:53:09"/>
    <x v="2"/>
    <d v="2025-01-15T00:00:00"/>
    <d v="1899-12-30T11:21:09"/>
    <d v="1899-12-30T23:13:09"/>
    <d v="1899-12-30T01:28:00"/>
    <d v="1899-12-30T01:28:00"/>
    <n v="88"/>
    <s v="Moderate-delay"/>
    <n v="764.91"/>
    <x v="1"/>
    <n v="5"/>
    <s v="Vegetarian"/>
    <n v="18.399999999999999"/>
    <n v="54795.584981357497"/>
    <s v="Cancelled"/>
    <n v="3.77"/>
    <n v="70754.7"/>
    <n v="48957.919999999998"/>
    <n v="0.69193876873197113"/>
  </r>
  <r>
    <s v="7cfa7933-94be-4cb2-beef-9d2b4d9acfb8"/>
    <s v="Stephanie Johnson"/>
    <n v="35"/>
    <x v="2"/>
    <s v="F"/>
    <s v="UK"/>
    <x v="1"/>
    <x v="2"/>
    <x v="2"/>
    <s v="ATL"/>
    <x v="2"/>
    <n v="10686"/>
    <s v="Long-haul"/>
    <d v="1899-12-30T09:53:09"/>
    <x v="2"/>
    <d v="2025-01-07T00:00:00"/>
    <d v="1899-12-30T11:21:09"/>
    <d v="1899-12-30T23:13:09"/>
    <d v="1899-12-30T01:28:00"/>
    <d v="1899-12-30T01:28:00"/>
    <n v="88"/>
    <s v="Moderate-delay"/>
    <n v="423.99"/>
    <x v="1"/>
    <n v="3"/>
    <s v="Vegetarian"/>
    <n v="168.2"/>
    <n v="54422.926491807899"/>
    <s v="Not Cancelled"/>
    <n v="4.13"/>
    <n v="70307.509999999995"/>
    <n v="27169"/>
    <n v="0.38643098013284788"/>
  </r>
  <r>
    <s v="2f99910f-01d2-4d4d-9bb8-1132e498cf70"/>
    <s v="Megan Thomas"/>
    <n v="54"/>
    <x v="3"/>
    <s v="M"/>
    <s v="UK"/>
    <x v="1"/>
    <x v="2"/>
    <x v="2"/>
    <s v="ATL"/>
    <x v="2"/>
    <n v="10686"/>
    <s v="Long-haul"/>
    <d v="1899-12-30T09:53:09"/>
    <x v="2"/>
    <d v="2025-01-03T00:00:00"/>
    <d v="1899-12-30T11:21:09"/>
    <d v="1899-12-30T23:13:09"/>
    <d v="1899-12-30T01:28:00"/>
    <d v="1899-12-30T01:28:00"/>
    <n v="88"/>
    <s v="Moderate-delay"/>
    <n v="1105.01"/>
    <x v="2"/>
    <n v="5"/>
    <s v="Vegan"/>
    <n v="92.11"/>
    <n v="54850.621598842903"/>
    <s v="Not Cancelled"/>
    <n v="3.47"/>
    <n v="70820.75"/>
    <n v="70739.06"/>
    <n v="0.9988465245002347"/>
  </r>
  <r>
    <s v="42fc8f3f-16d4-4863-9eeb-f9be84d264e5"/>
    <s v="Adam Ho"/>
    <n v="75"/>
    <x v="4"/>
    <s v="M"/>
    <s v="UK"/>
    <x v="1"/>
    <x v="2"/>
    <x v="2"/>
    <s v="ATL"/>
    <x v="2"/>
    <n v="10686"/>
    <s v="Long-haul"/>
    <d v="1899-12-30T09:53:09"/>
    <x v="2"/>
    <d v="2025-01-04T00:00:00"/>
    <d v="1899-12-30T11:21:09"/>
    <d v="1899-12-30T23:13:09"/>
    <d v="1899-12-30T01:28:00"/>
    <d v="1899-12-30T01:28:00"/>
    <n v="88"/>
    <s v="Moderate-delay"/>
    <n v="549.65"/>
    <x v="0"/>
    <n v="5"/>
    <s v="Non-Vegetarian"/>
    <n v="5.37"/>
    <n v="54393.320047904097"/>
    <s v="Not Cancelled"/>
    <n v="4.53"/>
    <n v="70271.98"/>
    <n v="35178.67"/>
    <n v="0.50060735445336824"/>
  </r>
  <r>
    <s v="5cf41605-bb55-43f6-a0c7-935d914472dc"/>
    <s v="Sherri Palmer"/>
    <n v="60"/>
    <x v="1"/>
    <s v="F"/>
    <s v="UK"/>
    <x v="1"/>
    <x v="2"/>
    <x v="2"/>
    <s v="ATL"/>
    <x v="2"/>
    <n v="10686"/>
    <s v="Long-haul"/>
    <d v="1899-12-30T09:53:09"/>
    <x v="2"/>
    <d v="2025-01-08T00:00:00"/>
    <d v="1899-12-30T11:21:09"/>
    <d v="1899-12-30T23:13:09"/>
    <d v="1899-12-30T01:28:00"/>
    <d v="1899-12-30T01:28:00"/>
    <n v="88"/>
    <s v="Moderate-delay"/>
    <n v="146.47999999999999"/>
    <x v="2"/>
    <n v="5"/>
    <s v="No Preference"/>
    <n v="166.13"/>
    <n v="54109.486536972101"/>
    <s v="Cancelled"/>
    <n v="4.41"/>
    <n v="69931.38"/>
    <n v="9407.9500000000007"/>
    <n v="0.13453116469316065"/>
  </r>
  <r>
    <s v="f1fd899e-b6c3-4811-9015-6f31de3313bc"/>
    <s v="Kurt Baker"/>
    <n v="48"/>
    <x v="3"/>
    <s v="M"/>
    <s v="UK"/>
    <x v="0"/>
    <x v="3"/>
    <x v="3"/>
    <s v="PEK"/>
    <x v="3"/>
    <n v="14253"/>
    <s v="Long-haul"/>
    <d v="1899-12-30T17:08:15"/>
    <x v="3"/>
    <d v="2025-01-03T00:00:00"/>
    <d v="1899-12-30T18:32:15"/>
    <d v="1899-12-30T10:22:15"/>
    <d v="1899-12-30T01:24:00"/>
    <d v="1899-12-30T01:24:00"/>
    <n v="126"/>
    <s v="Severe-delay"/>
    <n v="1127.93"/>
    <x v="2"/>
    <n v="5"/>
    <s v="No Preference"/>
    <n v="143.76"/>
    <n v="72615.825026601204"/>
    <s v="Not Cancelled"/>
    <n v="3.35"/>
    <n v="92138.99"/>
    <n v="72216.27"/>
    <n v="0.78377535937826104"/>
  </r>
  <r>
    <s v="1f98ac84-76c9-44a8-9f0c-bc3c082864da"/>
    <s v="Dave Vasquez"/>
    <n v="30"/>
    <x v="2"/>
    <s v="M"/>
    <s v="UK"/>
    <x v="0"/>
    <x v="3"/>
    <x v="3"/>
    <s v="PEK"/>
    <x v="3"/>
    <n v="14253"/>
    <s v="Long-haul"/>
    <d v="1899-12-30T17:08:15"/>
    <x v="3"/>
    <d v="2025-01-15T00:00:00"/>
    <d v="1899-12-30T18:32:15"/>
    <d v="1899-12-30T10:22:15"/>
    <d v="1899-12-30T01:24:00"/>
    <d v="1899-12-30T01:24:00"/>
    <n v="126"/>
    <s v="Severe-delay"/>
    <n v="580.82000000000005"/>
    <x v="2"/>
    <n v="3"/>
    <s v="Vegan"/>
    <n v="127.07"/>
    <n v="72555.809303111702"/>
    <s v="Cancelled"/>
    <n v="3.02"/>
    <n v="92066.97"/>
    <n v="37197.89"/>
    <n v="0.4040307832439799"/>
  </r>
  <r>
    <s v="aa953e8e-fbfd-4eb5-89c5-a7d6562a6be4"/>
    <s v="Robert Avila"/>
    <n v="50"/>
    <x v="3"/>
    <s v="M"/>
    <s v="UK"/>
    <x v="0"/>
    <x v="3"/>
    <x v="3"/>
    <s v="PEK"/>
    <x v="3"/>
    <n v="14253"/>
    <s v="Long-haul"/>
    <d v="1899-12-30T17:08:15"/>
    <x v="3"/>
    <d v="2025-01-01T00:00:00"/>
    <d v="1899-12-30T18:32:15"/>
    <d v="1899-12-30T10:22:15"/>
    <d v="1899-12-30T01:24:00"/>
    <d v="1899-12-30T01:24:00"/>
    <n v="126"/>
    <s v="Severe-delay"/>
    <n v="1034.1099999999999"/>
    <x v="0"/>
    <n v="5"/>
    <s v="Vegan"/>
    <n v="48.36"/>
    <n v="72650.185819288003"/>
    <s v="Not Cancelled"/>
    <n v="3.7"/>
    <n v="92180.22"/>
    <n v="66192.710000000006"/>
    <n v="0.71807932330818913"/>
  </r>
  <r>
    <s v="0a66f406-d0a7-4ab9-9a71-0d4b00da91dd"/>
    <s v="Tony Cruz"/>
    <n v="55"/>
    <x v="3"/>
    <s v="F"/>
    <s v="UK"/>
    <x v="0"/>
    <x v="4"/>
    <x v="4"/>
    <s v="BKK"/>
    <x v="4"/>
    <n v="7728"/>
    <s v="Moderate-haul"/>
    <d v="1899-12-30T05:32:22"/>
    <x v="4"/>
    <d v="2025-01-13T00:00:00"/>
    <d v="1899-12-30T06:10:22"/>
    <d v="1899-12-30T14:45:22"/>
    <d v="1899-12-30T00:38:00"/>
    <d v="1899-12-30T00:38:00"/>
    <n v="38"/>
    <s v="Moderate-delay"/>
    <n v="1240.74"/>
    <x v="1"/>
    <n v="5"/>
    <s v="Gluten-Free"/>
    <n v="22.6"/>
    <n v="39913.4264646222"/>
    <s v="Not Cancelled"/>
    <n v="3.41"/>
    <n v="52896.11"/>
    <n v="79411.88"/>
    <n v="1.5012801508466314"/>
  </r>
  <r>
    <s v="2fc29fbd-a15d-4a42-b341-85dc107c4a58"/>
    <s v="Stephanie Quinn"/>
    <n v="49"/>
    <x v="3"/>
    <s v="F"/>
    <s v="UK"/>
    <x v="1"/>
    <x v="4"/>
    <x v="4"/>
    <s v="BKK"/>
    <x v="4"/>
    <n v="7728"/>
    <s v="Moderate-haul"/>
    <d v="1899-12-30T05:32:22"/>
    <x v="4"/>
    <d v="2025-01-08T00:00:00"/>
    <d v="1899-12-30T06:10:22"/>
    <d v="1899-12-30T14:45:22"/>
    <d v="1899-12-30T00:38:00"/>
    <d v="1899-12-30T00:38:00"/>
    <n v="38"/>
    <s v="Moderate-delay"/>
    <n v="632.53"/>
    <x v="0"/>
    <n v="5"/>
    <s v="Non-Vegetarian"/>
    <n v="154"/>
    <n v="39963.636400896998"/>
    <s v="Cancelled"/>
    <n v="3.3"/>
    <n v="52956.36"/>
    <n v="40512.720000000001"/>
    <n v="0.76502085868439595"/>
  </r>
  <r>
    <s v="606f59ff-2365-4d1b-aac0-e9d1ebcfc47a"/>
    <s v="Audrey Leonard"/>
    <n v="45"/>
    <x v="3"/>
    <s v="F"/>
    <s v="UK"/>
    <x v="0"/>
    <x v="4"/>
    <x v="4"/>
    <s v="BKK"/>
    <x v="4"/>
    <n v="7728"/>
    <s v="Moderate-haul"/>
    <d v="1899-12-30T05:32:22"/>
    <x v="4"/>
    <d v="2025-01-02T00:00:00"/>
    <d v="1899-12-30T06:10:22"/>
    <d v="1899-12-30T14:45:22"/>
    <d v="1899-12-30T00:38:00"/>
    <d v="1899-12-30T00:38:00"/>
    <n v="38"/>
    <s v="Moderate-delay"/>
    <n v="1342.88"/>
    <x v="0"/>
    <n v="5"/>
    <s v="No Preference"/>
    <n v="20.37"/>
    <n v="39553.659736974303"/>
    <s v="Not Cancelled"/>
    <n v="3.13"/>
    <n v="52464.39"/>
    <n v="85948.39"/>
    <n v="1.6382233739875751"/>
  </r>
  <r>
    <s v="ed22af6d-a6b4-4095-8ef0-e38c72d42ae3"/>
    <s v="Joseph Cook"/>
    <n v="22"/>
    <x v="0"/>
    <s v="F"/>
    <s v="UK"/>
    <x v="1"/>
    <x v="4"/>
    <x v="4"/>
    <s v="BKK"/>
    <x v="4"/>
    <n v="7728"/>
    <s v="Moderate-haul"/>
    <d v="1899-12-30T05:32:22"/>
    <x v="4"/>
    <d v="2025-01-09T00:00:00"/>
    <d v="1899-12-30T06:10:22"/>
    <d v="1899-12-30T14:45:22"/>
    <d v="1899-12-30T00:38:00"/>
    <d v="1899-12-30T00:38:00"/>
    <n v="38"/>
    <s v="Moderate-delay"/>
    <n v="681.75"/>
    <x v="2"/>
    <n v="5"/>
    <s v="Non-Vegetarian"/>
    <n v="100.57"/>
    <n v="39195.574024121197"/>
    <s v="Cancelled"/>
    <n v="3.97"/>
    <n v="52034.69"/>
    <n v="43652.11"/>
    <n v="0.83890400807615073"/>
  </r>
  <r>
    <s v="17a78c80-afab-4b41-973d-47e613119f91"/>
    <s v="Christina Thompson"/>
    <n v="31"/>
    <x v="2"/>
    <s v="M"/>
    <s v="UK"/>
    <x v="1"/>
    <x v="4"/>
    <x v="4"/>
    <s v="BKK"/>
    <x v="4"/>
    <n v="7728"/>
    <s v="Moderate-haul"/>
    <d v="1899-12-30T05:32:22"/>
    <x v="4"/>
    <d v="2025-01-08T00:00:00"/>
    <d v="1899-12-30T06:10:22"/>
    <d v="1899-12-30T14:45:22"/>
    <d v="1899-12-30T00:38:00"/>
    <d v="1899-12-30T00:38:00"/>
    <n v="38"/>
    <s v="Moderate-delay"/>
    <n v="396.38"/>
    <x v="2"/>
    <n v="3"/>
    <s v="Gluten-Free"/>
    <n v="119.58"/>
    <n v="40052.895291875197"/>
    <s v="Cancelled"/>
    <n v="4.2699999999999996"/>
    <n v="53063.47"/>
    <n v="25392.240000000002"/>
    <n v="0.47852581069424976"/>
  </r>
  <r>
    <s v="6992b16d-aa2c-4365-9de2-4733c79a5d32"/>
    <s v="Cole Hoover"/>
    <n v="32"/>
    <x v="2"/>
    <s v="F"/>
    <s v="UK"/>
    <x v="1"/>
    <x v="4"/>
    <x v="4"/>
    <s v="BKK"/>
    <x v="4"/>
    <n v="7728"/>
    <s v="Moderate-haul"/>
    <d v="1899-12-30T05:32:22"/>
    <x v="4"/>
    <d v="2025-01-09T00:00:00"/>
    <d v="1899-12-30T06:10:22"/>
    <d v="1899-12-30T14:45:22"/>
    <d v="1899-12-30T00:38:00"/>
    <d v="1899-12-30T00:38:00"/>
    <n v="38"/>
    <s v="Moderate-delay"/>
    <n v="1307.69"/>
    <x v="2"/>
    <n v="3"/>
    <s v="Vegan"/>
    <n v="115.87"/>
    <n v="40096.519955308198"/>
    <s v="Not Cancelled"/>
    <n v="4.6900000000000004"/>
    <n v="53115.82"/>
    <n v="83715.33"/>
    <n v="1.5760903248787272"/>
  </r>
  <r>
    <s v="a05e38ce-df26-4a68-87a8-fbbca5d8b209"/>
    <s v="Andrew Waters"/>
    <n v="57"/>
    <x v="3"/>
    <s v="M"/>
    <s v="UK"/>
    <x v="1"/>
    <x v="4"/>
    <x v="4"/>
    <s v="BKK"/>
    <x v="4"/>
    <n v="7728"/>
    <s v="Moderate-haul"/>
    <d v="1899-12-30T05:32:22"/>
    <x v="4"/>
    <d v="2025-01-15T00:00:00"/>
    <d v="1899-12-30T06:10:22"/>
    <d v="1899-12-30T14:45:22"/>
    <d v="1899-12-30T00:38:00"/>
    <d v="1899-12-30T00:38:00"/>
    <n v="38"/>
    <s v="Moderate-delay"/>
    <n v="1149.3699999999999"/>
    <x v="1"/>
    <n v="5"/>
    <s v="Vegan"/>
    <n v="71.09"/>
    <n v="39317.458631183697"/>
    <s v="Not Cancelled"/>
    <n v="3.88"/>
    <n v="52180.95"/>
    <n v="73573.899999999994"/>
    <n v="1.4099762461204712"/>
  </r>
  <r>
    <s v="fe555930-f2d1-4893-ae59-3e053f819ce6"/>
    <s v="Angela Lewis"/>
    <n v="62"/>
    <x v="1"/>
    <s v="F"/>
    <s v="UK"/>
    <x v="0"/>
    <x v="4"/>
    <x v="4"/>
    <s v="BKK"/>
    <x v="4"/>
    <n v="7728"/>
    <s v="Moderate-haul"/>
    <d v="1899-12-30T05:32:22"/>
    <x v="4"/>
    <d v="2025-01-02T00:00:00"/>
    <d v="1899-12-30T06:10:22"/>
    <d v="1899-12-30T14:45:22"/>
    <d v="1899-12-30T00:38:00"/>
    <d v="1899-12-30T00:38:00"/>
    <n v="38"/>
    <s v="Moderate-delay"/>
    <n v="487.45"/>
    <x v="1"/>
    <n v="5"/>
    <s v="No Preference"/>
    <n v="141.03"/>
    <n v="39882.2490251489"/>
    <s v="Cancelled"/>
    <n v="3.11"/>
    <n v="52858.7"/>
    <n v="31225.01"/>
    <n v="0.59072602996290113"/>
  </r>
  <r>
    <s v="7f838fb4-fa47-4771-a0be-d17752bd0d10"/>
    <s v="Curtis Richmond"/>
    <n v="57"/>
    <x v="3"/>
    <s v="M"/>
    <s v="UK"/>
    <x v="1"/>
    <x v="5"/>
    <x v="2"/>
    <s v="DXB"/>
    <x v="5"/>
    <n v="2357"/>
    <s v="Short-haul "/>
    <d v="1899-12-30T16:35:37"/>
    <x v="5"/>
    <d v="2025-01-07T00:00:00"/>
    <d v="1899-12-30T18:24:37"/>
    <d v="1899-12-30T21:01:37"/>
    <d v="1899-12-30T01:49:00"/>
    <d v="1899-12-30T01:49:00"/>
    <n v="109"/>
    <s v="Moderate-delay"/>
    <n v="545.16999999999996"/>
    <x v="1"/>
    <n v="5"/>
    <s v="Vegan"/>
    <n v="188.15"/>
    <n v="12563.745913098501"/>
    <s v="Cancelled"/>
    <n v="4.51"/>
    <n v="20076.5"/>
    <n v="34928.51"/>
    <n v="1.7397708763977786"/>
  </r>
  <r>
    <s v="8959e431-5c07-4325-b276-fb12944df26f"/>
    <s v="Brett Villarreal"/>
    <n v="57"/>
    <x v="3"/>
    <s v="F"/>
    <s v="UK"/>
    <x v="0"/>
    <x v="5"/>
    <x v="2"/>
    <s v="DXB"/>
    <x v="5"/>
    <n v="2357"/>
    <s v="Short-haul "/>
    <d v="1899-12-30T16:35:37"/>
    <x v="5"/>
    <d v="2025-01-04T00:00:00"/>
    <d v="1899-12-30T18:24:37"/>
    <d v="1899-12-30T21:01:37"/>
    <d v="1899-12-30T01:49:00"/>
    <d v="1899-12-30T01:49:00"/>
    <n v="109"/>
    <s v="Moderate-delay"/>
    <n v="544.16"/>
    <x v="0"/>
    <n v="5"/>
    <s v="Vegan"/>
    <n v="16.809999999999999"/>
    <n v="12292.6107765043"/>
    <s v="Cancelled"/>
    <n v="4.6500000000000004"/>
    <n v="19751.13"/>
    <n v="34829.599999999999"/>
    <n v="1.7634231560422111"/>
  </r>
  <r>
    <s v="cb8cda6a-dad5-4e89-bbfe-32fccb8eaad8"/>
    <s v="Kelly Brown"/>
    <n v="64"/>
    <x v="1"/>
    <s v="F"/>
    <s v="UK"/>
    <x v="0"/>
    <x v="5"/>
    <x v="2"/>
    <s v="DXB"/>
    <x v="5"/>
    <n v="2357"/>
    <s v="Short-haul "/>
    <d v="1899-12-30T16:35:37"/>
    <x v="5"/>
    <d v="2025-01-12T00:00:00"/>
    <d v="1899-12-30T18:24:37"/>
    <d v="1899-12-30T21:01:37"/>
    <d v="1899-12-30T01:49:00"/>
    <d v="1899-12-30T01:49:00"/>
    <n v="109"/>
    <s v="Moderate-delay"/>
    <n v="139.65"/>
    <x v="0"/>
    <n v="5"/>
    <s v="Vegetarian"/>
    <n v="65.94"/>
    <n v="12585.3560535046"/>
    <s v="Cancelled"/>
    <n v="4.6399999999999997"/>
    <n v="20102.43"/>
    <n v="8950.7900000000009"/>
    <n v="0.44525910549122671"/>
  </r>
  <r>
    <s v="fbd11f3c-0993-4731-ba1b-b629cfa894ec"/>
    <s v="William Bennett"/>
    <n v="53"/>
    <x v="3"/>
    <s v="M"/>
    <s v="UK"/>
    <x v="1"/>
    <x v="5"/>
    <x v="2"/>
    <s v="DXB"/>
    <x v="5"/>
    <n v="2357"/>
    <s v="Short-haul "/>
    <d v="1899-12-30T16:35:37"/>
    <x v="5"/>
    <d v="2025-01-13T00:00:00"/>
    <d v="1899-12-30T18:24:37"/>
    <d v="1899-12-30T21:01:37"/>
    <d v="1899-12-30T01:49:00"/>
    <d v="1899-12-30T01:49:00"/>
    <n v="109"/>
    <s v="Moderate-delay"/>
    <n v="989.57"/>
    <x v="2"/>
    <n v="5"/>
    <s v="Non-Vegetarian"/>
    <n v="182.96"/>
    <n v="12883.407734655601"/>
    <s v="Cancelled"/>
    <n v="3.64"/>
    <n v="20460.09"/>
    <n v="63369.07"/>
    <n v="3.0972038734922474"/>
  </r>
  <r>
    <s v="ddd04d00-f7e2-4db5-b35d-82afe1a1d081"/>
    <s v="Johnathan Hodge"/>
    <n v="61"/>
    <x v="1"/>
    <s v="M"/>
    <s v="UK"/>
    <x v="1"/>
    <x v="5"/>
    <x v="2"/>
    <s v="DXB"/>
    <x v="5"/>
    <n v="2357"/>
    <s v="Short-haul "/>
    <d v="1899-12-30T16:35:37"/>
    <x v="5"/>
    <d v="2025-01-07T00:00:00"/>
    <d v="1899-12-30T18:24:37"/>
    <d v="1899-12-30T21:01:37"/>
    <d v="1899-12-30T01:49:00"/>
    <d v="1899-12-30T01:49:00"/>
    <n v="109"/>
    <s v="Moderate-delay"/>
    <n v="1122.42"/>
    <x v="2"/>
    <n v="5"/>
    <s v="Gluten-Free"/>
    <n v="39.24"/>
    <n v="13257.0004976893"/>
    <s v="Not Cancelled"/>
    <n v="3.53"/>
    <n v="20908.400000000001"/>
    <n v="71842.73"/>
    <n v="3.4360701918846011"/>
  </r>
  <r>
    <s v="f1423c65-de30-4836-be1b-80c50c89c661"/>
    <s v="Donald Brown"/>
    <n v="19"/>
    <x v="0"/>
    <s v="M"/>
    <s v="UK"/>
    <x v="1"/>
    <x v="5"/>
    <x v="2"/>
    <s v="DXB"/>
    <x v="5"/>
    <n v="2357"/>
    <s v="Short-haul "/>
    <d v="1899-12-30T16:35:37"/>
    <x v="5"/>
    <d v="2025-01-13T00:00:00"/>
    <d v="1899-12-30T18:24:37"/>
    <d v="1899-12-30T21:01:37"/>
    <d v="1899-12-30T01:49:00"/>
    <d v="1899-12-30T01:49:00"/>
    <n v="109"/>
    <s v="Moderate-delay"/>
    <n v="204.86"/>
    <x v="1"/>
    <n v="5"/>
    <s v="Vegan"/>
    <n v="78.17"/>
    <n v="12430.2509175204"/>
    <s v="Not Cancelled"/>
    <n v="4.9800000000000004"/>
    <n v="19916.3"/>
    <n v="13126.67"/>
    <n v="0.65909179917956651"/>
  </r>
  <r>
    <s v="5c584ec5-8dda-4cf4-bb98-93683dc6404d"/>
    <s v="Mrs. Tanya Kirk"/>
    <n v="20"/>
    <x v="0"/>
    <s v="M"/>
    <s v="UK"/>
    <x v="0"/>
    <x v="6"/>
    <x v="5"/>
    <s v="DEN"/>
    <x v="6"/>
    <n v="11198"/>
    <s v="Long-haul"/>
    <d v="1899-12-30T06:48:26"/>
    <x v="6"/>
    <d v="2025-01-10T00:00:00"/>
    <d v="1899-12-30T07:27:26"/>
    <d v="1899-12-30T19:53:26"/>
    <d v="1899-12-30T00:39:00"/>
    <d v="1899-12-30T00:39:00"/>
    <n v="39"/>
    <s v="Moderate-delay"/>
    <n v="916.35"/>
    <x v="0"/>
    <n v="5"/>
    <s v="Gluten-Free"/>
    <n v="96.23"/>
    <n v="56899.671604224299"/>
    <s v="Cancelled"/>
    <n v="4.57"/>
    <n v="73279.61"/>
    <n v="58665.65"/>
    <n v="0.80057262859341094"/>
  </r>
  <r>
    <s v="c5b89fc5-8c59-4fc2-8a20-6bc908012f06"/>
    <s v="Harold Kelly"/>
    <n v="32"/>
    <x v="2"/>
    <s v="M"/>
    <s v="UK"/>
    <x v="0"/>
    <x v="6"/>
    <x v="5"/>
    <s v="DEN"/>
    <x v="6"/>
    <n v="11198"/>
    <s v="Long-haul"/>
    <d v="1899-12-30T06:48:26"/>
    <x v="6"/>
    <d v="2025-01-09T00:00:00"/>
    <d v="1899-12-30T07:27:26"/>
    <d v="1899-12-30T19:53:26"/>
    <d v="1899-12-30T00:39:00"/>
    <d v="1899-12-30T00:39:00"/>
    <n v="39"/>
    <s v="Moderate-delay"/>
    <n v="515.29999999999995"/>
    <x v="0"/>
    <n v="3"/>
    <s v="Vegan"/>
    <n v="172.25"/>
    <n v="56491.528453911204"/>
    <s v="Not Cancelled"/>
    <n v="3.56"/>
    <n v="72789.83"/>
    <n v="33013.65"/>
    <n v="0.45354756289443182"/>
  </r>
  <r>
    <s v="444f5990-0aa0-49e4-9be1-d669203b1bc3"/>
    <s v="Kathy Durham"/>
    <n v="53"/>
    <x v="3"/>
    <s v="M"/>
    <s v="UK"/>
    <x v="0"/>
    <x v="6"/>
    <x v="5"/>
    <s v="DEN"/>
    <x v="6"/>
    <n v="11198"/>
    <s v="Long-haul"/>
    <d v="1899-12-30T06:48:26"/>
    <x v="6"/>
    <d v="2025-01-05T00:00:00"/>
    <d v="1899-12-30T07:27:26"/>
    <d v="1899-12-30T19:53:26"/>
    <d v="1899-12-30T00:39:00"/>
    <d v="1899-12-30T00:39:00"/>
    <n v="39"/>
    <s v="Moderate-delay"/>
    <n v="1274.3900000000001"/>
    <x v="2"/>
    <n v="5"/>
    <s v="No Preference"/>
    <n v="46.52"/>
    <n v="56900.803967095701"/>
    <s v="Not Cancelled"/>
    <n v="4.43"/>
    <n v="73280.960000000006"/>
    <n v="81570.259999999995"/>
    <n v="1.1131166949777949"/>
  </r>
  <r>
    <s v="d61e47c6-0d36-43b2-946f-b10139f47f4c"/>
    <s v="Joanna Higgins"/>
    <n v="27"/>
    <x v="0"/>
    <s v="M"/>
    <s v="UK"/>
    <x v="0"/>
    <x v="6"/>
    <x v="5"/>
    <s v="DEN"/>
    <x v="6"/>
    <n v="11198"/>
    <s v="Long-haul"/>
    <d v="1899-12-30T06:48:26"/>
    <x v="6"/>
    <d v="2025-01-15T00:00:00"/>
    <d v="1899-12-30T07:27:26"/>
    <d v="1899-12-30T19:53:26"/>
    <d v="1899-12-30T00:39:00"/>
    <d v="1899-12-30T00:39:00"/>
    <n v="39"/>
    <s v="Moderate-delay"/>
    <n v="1451.22"/>
    <x v="0"/>
    <n v="5"/>
    <s v="Non-Vegetarian"/>
    <n v="176.74"/>
    <n v="57229.023607201299"/>
    <s v="Not Cancelled"/>
    <n v="4.9800000000000004"/>
    <n v="73674.83"/>
    <n v="92913.43"/>
    <n v="1.2611285292412617"/>
  </r>
  <r>
    <s v="c0361bf7-5ab2-457e-af3d-aa94a5f81e4a"/>
    <s v="Allison Anderson"/>
    <n v="58"/>
    <x v="3"/>
    <s v="F"/>
    <s v="UK"/>
    <x v="1"/>
    <x v="6"/>
    <x v="5"/>
    <s v="DEN"/>
    <x v="6"/>
    <n v="11198"/>
    <s v="Long-haul"/>
    <d v="1899-12-30T06:48:26"/>
    <x v="6"/>
    <d v="2025-01-13T00:00:00"/>
    <d v="1899-12-30T07:27:26"/>
    <d v="1899-12-30T19:53:26"/>
    <d v="1899-12-30T00:39:00"/>
    <d v="1899-12-30T00:39:00"/>
    <n v="39"/>
    <s v="Moderate-delay"/>
    <n v="1452.01"/>
    <x v="2"/>
    <n v="5"/>
    <s v="No Preference"/>
    <n v="32.479999999999997"/>
    <n v="57314.348926834798"/>
    <s v="Cancelled"/>
    <n v="3.3"/>
    <n v="73777.22"/>
    <n v="92935.14"/>
    <n v="1.2596725655968062"/>
  </r>
  <r>
    <s v="58e7e2f9-f7a3-43ec-9614-f671de0994fd"/>
    <s v="Brenda Mercer"/>
    <n v="54"/>
    <x v="3"/>
    <s v="M"/>
    <s v="UK"/>
    <x v="0"/>
    <x v="6"/>
    <x v="5"/>
    <s v="DEN"/>
    <x v="6"/>
    <n v="11198"/>
    <s v="Long-haul"/>
    <d v="1899-12-30T06:48:26"/>
    <x v="6"/>
    <d v="2025-01-06T00:00:00"/>
    <d v="1899-12-30T07:27:26"/>
    <d v="1899-12-30T19:53:26"/>
    <d v="1899-12-30T00:39:00"/>
    <d v="1899-12-30T00:39:00"/>
    <n v="39"/>
    <s v="Moderate-delay"/>
    <n v="162.88"/>
    <x v="1"/>
    <n v="5"/>
    <s v="No Preference"/>
    <n v="90.07"/>
    <n v="56500.836796151903"/>
    <s v="Cancelled"/>
    <n v="3.2"/>
    <n v="72801"/>
    <n v="10442.33"/>
    <n v="0.14343662861773876"/>
  </r>
  <r>
    <s v="028a7a31-a136-42b7-9a2c-38c78ba69f42"/>
    <s v="Kelly West"/>
    <n v="47"/>
    <x v="3"/>
    <s v="F"/>
    <s v="UK"/>
    <x v="1"/>
    <x v="6"/>
    <x v="5"/>
    <s v="DEN"/>
    <x v="6"/>
    <n v="11198"/>
    <s v="Long-haul"/>
    <d v="1899-12-30T06:48:26"/>
    <x v="6"/>
    <d v="2025-01-07T00:00:00"/>
    <d v="1899-12-30T07:27:26"/>
    <d v="1899-12-30T19:53:26"/>
    <d v="1899-12-30T00:39:00"/>
    <d v="1899-12-30T00:39:00"/>
    <n v="39"/>
    <s v="Moderate-delay"/>
    <n v="1184.07"/>
    <x v="1"/>
    <n v="5"/>
    <s v="Vegetarian"/>
    <n v="67.150000000000006"/>
    <n v="57148.199225766701"/>
    <s v="Cancelled"/>
    <n v="3.24"/>
    <n v="73577.84"/>
    <n v="75793.91"/>
    <n v="1.0301187150913917"/>
  </r>
  <r>
    <s v="cc1a9745-2cab-40c5-a0b4-1714bbf06a88"/>
    <s v="Penny Thompson"/>
    <n v="27"/>
    <x v="0"/>
    <s v="F"/>
    <s v="UK"/>
    <x v="0"/>
    <x v="6"/>
    <x v="5"/>
    <s v="DEN"/>
    <x v="6"/>
    <n v="11198"/>
    <s v="Long-haul"/>
    <d v="1899-12-30T06:48:26"/>
    <x v="6"/>
    <d v="2025-01-08T00:00:00"/>
    <d v="1899-12-30T07:27:26"/>
    <d v="1899-12-30T19:53:26"/>
    <d v="1899-12-30T00:39:00"/>
    <d v="1899-12-30T00:39:00"/>
    <n v="39"/>
    <s v="Moderate-delay"/>
    <n v="487.85"/>
    <x v="0"/>
    <n v="5"/>
    <s v="Vegan"/>
    <n v="150.4"/>
    <n v="56620.483823310802"/>
    <s v="Cancelled"/>
    <n v="4.6399999999999997"/>
    <n v="72944.58"/>
    <n v="31252.48"/>
    <n v="0.42844142772499338"/>
  </r>
  <r>
    <s v="61777e6b-0b57-433a-b46a-7ee2cd195823"/>
    <s v="Jade Weaver"/>
    <n v="44"/>
    <x v="3"/>
    <s v="M"/>
    <s v="UK"/>
    <x v="0"/>
    <x v="7"/>
    <x v="6"/>
    <s v="PVG"/>
    <x v="7"/>
    <n v="5057"/>
    <s v="Moderate-haul"/>
    <d v="1899-12-30T14:34:04"/>
    <x v="7"/>
    <d v="2025-01-05T00:00:00"/>
    <d v="1899-12-30T14:38:04"/>
    <d v="1899-12-30T20:15:04"/>
    <d v="1899-12-30T00:04:00"/>
    <d v="1899-12-30T00:04:00"/>
    <n v="4"/>
    <s v="On-time"/>
    <n v="415.5"/>
    <x v="0"/>
    <n v="5"/>
    <s v="Vegetarian"/>
    <n v="33.270000000000003"/>
    <n v="25803.711213559101"/>
    <s v="Cancelled"/>
    <n v="4.21"/>
    <n v="35964.449999999997"/>
    <n v="26598.65"/>
    <n v="0.73958172584315907"/>
  </r>
  <r>
    <s v="c6eedef2-fcca-4413-ae65-e8652e7d6c83"/>
    <s v="James Krueger"/>
    <n v="50"/>
    <x v="3"/>
    <s v="M"/>
    <s v="UK"/>
    <x v="1"/>
    <x v="7"/>
    <x v="6"/>
    <s v="PVG"/>
    <x v="7"/>
    <n v="5057"/>
    <s v="Moderate-haul"/>
    <d v="1899-12-30T14:34:04"/>
    <x v="7"/>
    <d v="2025-01-02T00:00:00"/>
    <d v="1899-12-30T14:38:04"/>
    <d v="1899-12-30T20:15:04"/>
    <d v="1899-12-30T00:04:00"/>
    <d v="1899-12-30T00:04:00"/>
    <n v="4"/>
    <s v="On-time"/>
    <n v="889.3"/>
    <x v="1"/>
    <n v="5"/>
    <s v="No Preference"/>
    <n v="171.71"/>
    <n v="26209.473878429901"/>
    <s v="Cancelled"/>
    <n v="4.8499999999999996"/>
    <n v="36451.370000000003"/>
    <n v="56949.54"/>
    <n v="1.5623429242851503"/>
  </r>
  <r>
    <s v="b9eb7bbe-d055-479d-bbf3-67096d00b416"/>
    <s v="Darryl Tate"/>
    <n v="23"/>
    <x v="0"/>
    <s v="M"/>
    <s v="UK"/>
    <x v="0"/>
    <x v="7"/>
    <x v="6"/>
    <s v="PVG"/>
    <x v="7"/>
    <n v="5057"/>
    <s v="Moderate-haul"/>
    <d v="1899-12-30T14:34:04"/>
    <x v="7"/>
    <d v="2025-01-15T00:00:00"/>
    <d v="1899-12-30T14:38:04"/>
    <d v="1899-12-30T20:15:04"/>
    <d v="1899-12-30T00:04:00"/>
    <d v="1899-12-30T00:04:00"/>
    <n v="4"/>
    <s v="On-time"/>
    <n v="1330.17"/>
    <x v="2"/>
    <n v="5"/>
    <s v="Gluten-Free"/>
    <n v="193.64"/>
    <n v="26586.20675895"/>
    <s v="Cancelled"/>
    <n v="3.88"/>
    <n v="36903.449999999997"/>
    <n v="85169.61"/>
    <n v="2.3079037325778486"/>
  </r>
  <r>
    <s v="c9183920-b978-44a2-9a3c-2618c67ddccb"/>
    <s v="Nancy Miller"/>
    <n v="18"/>
    <x v="0"/>
    <s v="F"/>
    <s v="UK"/>
    <x v="1"/>
    <x v="7"/>
    <x v="6"/>
    <s v="PVG"/>
    <x v="7"/>
    <n v="5057"/>
    <s v="Moderate-haul"/>
    <d v="1899-12-30T14:34:04"/>
    <x v="7"/>
    <d v="2025-01-09T00:00:00"/>
    <d v="1899-12-30T14:38:04"/>
    <d v="1899-12-30T20:15:04"/>
    <d v="1899-12-30T00:04:00"/>
    <d v="1899-12-30T00:04:00"/>
    <n v="4"/>
    <s v="On-time"/>
    <n v="55.36"/>
    <x v="0"/>
    <n v="5"/>
    <s v="Vegan"/>
    <n v="17.57"/>
    <n v="26230.515089696899"/>
    <s v="Cancelled"/>
    <n v="4.4000000000000004"/>
    <n v="36476.620000000003"/>
    <n v="3546.55"/>
    <n v="9.722803264118221E-2"/>
  </r>
  <r>
    <s v="b0d8b0d3-d5a6-40ec-a67e-a6998d375597"/>
    <s v="Shannon Wallace MD"/>
    <n v="60"/>
    <x v="1"/>
    <s v="F"/>
    <s v="UK"/>
    <x v="0"/>
    <x v="7"/>
    <x v="6"/>
    <s v="PVG"/>
    <x v="7"/>
    <n v="5057"/>
    <s v="Moderate-haul"/>
    <d v="1899-12-30T14:34:04"/>
    <x v="7"/>
    <d v="2025-01-14T00:00:00"/>
    <d v="1899-12-30T14:38:04"/>
    <d v="1899-12-30T20:15:04"/>
    <d v="1899-12-30T00:04:00"/>
    <d v="1899-12-30T00:04:00"/>
    <n v="4"/>
    <s v="On-time"/>
    <n v="996.63"/>
    <x v="1"/>
    <n v="5"/>
    <s v="Vegetarian"/>
    <n v="131.22999999999999"/>
    <n v="26271.554236836098"/>
    <s v="Not Cancelled"/>
    <n v="3.19"/>
    <n v="36525.870000000003"/>
    <n v="63810.57"/>
    <n v="1.7469965807795953"/>
  </r>
  <r>
    <s v="a6603520-d261-4d1b-849c-4b1be92ca6d8"/>
    <s v="James Green"/>
    <n v="35"/>
    <x v="2"/>
    <s v="M"/>
    <s v="UK"/>
    <x v="0"/>
    <x v="7"/>
    <x v="6"/>
    <s v="PVG"/>
    <x v="7"/>
    <n v="5057"/>
    <s v="Moderate-haul"/>
    <d v="1899-12-30T14:34:04"/>
    <x v="7"/>
    <d v="2025-01-13T00:00:00"/>
    <d v="1899-12-30T14:38:04"/>
    <d v="1899-12-30T20:15:04"/>
    <d v="1899-12-30T00:04:00"/>
    <d v="1899-12-30T00:04:00"/>
    <n v="4"/>
    <s v="On-time"/>
    <n v="1032.33"/>
    <x v="1"/>
    <n v="3"/>
    <s v="Gluten-Free"/>
    <n v="75.900000000000006"/>
    <n v="26742.608617618302"/>
    <s v="Not Cancelled"/>
    <n v="4.3499999999999996"/>
    <n v="37091.129999999997"/>
    <n v="66084.3"/>
    <n v="1.7816739473831078"/>
  </r>
  <r>
    <s v="92725093-f09a-4227-a772-a14f53c1db07"/>
    <s v="Jennifer Sanchez"/>
    <n v="53"/>
    <x v="3"/>
    <s v="M"/>
    <s v="UK"/>
    <x v="1"/>
    <x v="8"/>
    <x v="1"/>
    <s v="LHR"/>
    <x v="8"/>
    <n v="8155"/>
    <s v="Moderate-haul"/>
    <d v="1899-12-30T01:40:40"/>
    <x v="8"/>
    <d v="2025-01-09T00:00:00"/>
    <d v="1899-12-30T02:53:40"/>
    <d v="1899-12-30T11:56:40"/>
    <d v="1899-12-30T01:13:00"/>
    <d v="1899-12-30T01:13:00"/>
    <n v="73"/>
    <s v="Moderate-delay"/>
    <n v="76.510000000000005"/>
    <x v="1"/>
    <n v="5"/>
    <s v="Non-Vegetarian"/>
    <n v="137.82"/>
    <n v="42021.232329789898"/>
    <s v="Cancelled"/>
    <n v="3.09"/>
    <n v="55425.48"/>
    <n v="4924.2"/>
    <n v="8.8843614886149821E-2"/>
  </r>
  <r>
    <s v="82ca2d50-4582-4f9c-83a3-fc5fb1a043d0"/>
    <s v="Deanna Salazar"/>
    <n v="75"/>
    <x v="4"/>
    <s v="F"/>
    <s v="UK"/>
    <x v="0"/>
    <x v="8"/>
    <x v="1"/>
    <s v="LHR"/>
    <x v="8"/>
    <n v="8155"/>
    <s v="Moderate-haul"/>
    <d v="1899-12-30T01:40:40"/>
    <x v="8"/>
    <d v="2025-01-07T00:00:00"/>
    <d v="1899-12-30T02:53:40"/>
    <d v="1899-12-30T11:56:40"/>
    <d v="1899-12-30T01:13:00"/>
    <d v="1899-12-30T01:13:00"/>
    <n v="73"/>
    <s v="Moderate-delay"/>
    <n v="1330.5"/>
    <x v="2"/>
    <n v="5"/>
    <s v="Vegetarian"/>
    <n v="64.900000000000006"/>
    <n v="41344.581578682002"/>
    <s v="Cancelled"/>
    <n v="3.99"/>
    <n v="54613.5"/>
    <n v="85164.98"/>
    <n v="1.5594125994488541"/>
  </r>
  <r>
    <s v="8a71c85c-a535-44b9-9eba-7935d7cbfb20"/>
    <s v="Christy Black"/>
    <n v="69"/>
    <x v="1"/>
    <s v="F"/>
    <s v="UK"/>
    <x v="1"/>
    <x v="8"/>
    <x v="1"/>
    <s v="LHR"/>
    <x v="8"/>
    <n v="8155"/>
    <s v="Moderate-haul"/>
    <d v="1899-12-30T01:40:40"/>
    <x v="8"/>
    <d v="2025-01-11T00:00:00"/>
    <d v="1899-12-30T02:53:40"/>
    <d v="1899-12-30T11:56:40"/>
    <d v="1899-12-30T01:13:00"/>
    <d v="1899-12-30T01:13:00"/>
    <n v="73"/>
    <s v="Moderate-delay"/>
    <n v="313.55"/>
    <x v="1"/>
    <n v="5"/>
    <s v="Gluten-Free"/>
    <n v="190.16"/>
    <n v="42156.342203915898"/>
    <s v="Cancelled"/>
    <n v="3.19"/>
    <n v="55587.61"/>
    <n v="20105.23"/>
    <n v="0.36168545472633201"/>
  </r>
  <r>
    <s v="a50fd97b-0c15-4cd2-9c43-fce3465cdf50"/>
    <s v="Michelle Bryant"/>
    <n v="57"/>
    <x v="3"/>
    <s v="F"/>
    <s v="UK"/>
    <x v="1"/>
    <x v="8"/>
    <x v="1"/>
    <s v="LHR"/>
    <x v="8"/>
    <n v="8155"/>
    <s v="Moderate-haul"/>
    <d v="1899-12-30T01:40:40"/>
    <x v="8"/>
    <d v="2025-01-10T00:00:00"/>
    <d v="1899-12-30T02:53:40"/>
    <d v="1899-12-30T11:56:40"/>
    <d v="1899-12-30T01:13:00"/>
    <d v="1899-12-30T01:13:00"/>
    <n v="73"/>
    <s v="Moderate-delay"/>
    <n v="821.73"/>
    <x v="2"/>
    <n v="5"/>
    <s v="Vegetarian"/>
    <n v="126.26"/>
    <n v="41611.562760250199"/>
    <s v="Not Cancelled"/>
    <n v="3.26"/>
    <n v="54933.88"/>
    <n v="52615.97"/>
    <n v="0.9578054563049252"/>
  </r>
  <r>
    <s v="2e920ab1-cf83-4b5f-b4b5-04c2f19cc7ac"/>
    <s v="David Liu"/>
    <n v="56"/>
    <x v="3"/>
    <s v="M"/>
    <s v="UK"/>
    <x v="1"/>
    <x v="8"/>
    <x v="1"/>
    <s v="LHR"/>
    <x v="8"/>
    <n v="8155"/>
    <s v="Moderate-haul"/>
    <d v="1899-12-30T01:40:40"/>
    <x v="8"/>
    <d v="2025-01-15T00:00:00"/>
    <d v="1899-12-30T02:53:40"/>
    <d v="1899-12-30T11:56:40"/>
    <d v="1899-12-30T01:13:00"/>
    <d v="1899-12-30T01:13:00"/>
    <n v="73"/>
    <s v="Moderate-delay"/>
    <n v="302.60000000000002"/>
    <x v="0"/>
    <n v="5"/>
    <s v="Gluten-Free"/>
    <n v="116.4"/>
    <n v="41301.181535702999"/>
    <s v="Not Cancelled"/>
    <n v="3.67"/>
    <n v="54561.42"/>
    <n v="19389.68"/>
    <n v="0.35537344885818589"/>
  </r>
  <r>
    <s v="5857e03e-6977-4e9e-9c02-00ae8e80267a"/>
    <s v="Deanna Taylor"/>
    <n v="51"/>
    <x v="3"/>
    <s v="M"/>
    <s v="UK"/>
    <x v="0"/>
    <x v="8"/>
    <x v="1"/>
    <s v="LHR"/>
    <x v="8"/>
    <n v="8155"/>
    <s v="Moderate-haul"/>
    <d v="1899-12-30T01:40:40"/>
    <x v="8"/>
    <d v="2025-01-09T00:00:00"/>
    <d v="1899-12-30T02:53:40"/>
    <d v="1899-12-30T11:56:40"/>
    <d v="1899-12-30T01:13:00"/>
    <d v="1899-12-30T01:13:00"/>
    <n v="73"/>
    <s v="Moderate-delay"/>
    <n v="572.61"/>
    <x v="2"/>
    <n v="5"/>
    <s v="Gluten-Free"/>
    <n v="162.27000000000001"/>
    <n v="41806.262739696002"/>
    <s v="Cancelled"/>
    <n v="3.21"/>
    <n v="55167.519999999997"/>
    <n v="36679.49"/>
    <n v="0.66487473063860769"/>
  </r>
  <r>
    <s v="17bccb64-3a27-47c4-ad4f-407abbb1dd5a"/>
    <s v="Megan Smith"/>
    <n v="38"/>
    <x v="2"/>
    <s v="F"/>
    <s v="UK"/>
    <x v="0"/>
    <x v="8"/>
    <x v="1"/>
    <s v="LHR"/>
    <x v="8"/>
    <n v="8155"/>
    <s v="Moderate-haul"/>
    <d v="1899-12-30T01:40:40"/>
    <x v="8"/>
    <d v="2025-01-02T00:00:00"/>
    <d v="1899-12-30T02:53:40"/>
    <d v="1899-12-30T11:56:40"/>
    <d v="1899-12-30T01:13:00"/>
    <d v="1899-12-30T01:13:00"/>
    <n v="73"/>
    <s v="Moderate-delay"/>
    <n v="1109.6099999999999"/>
    <x v="1"/>
    <n v="3"/>
    <s v="No Preference"/>
    <n v="150.35"/>
    <n v="41873.968510672297"/>
    <s v="Cancelled"/>
    <n v="3.52"/>
    <n v="55248.76"/>
    <n v="71045.11"/>
    <n v="1.2859132042058501"/>
  </r>
  <r>
    <s v="42ed1129-bb65-443d-aeab-8e45feba8a96"/>
    <s v="Martha Forbes"/>
    <n v="37"/>
    <x v="2"/>
    <s v="M"/>
    <s v="UK"/>
    <x v="1"/>
    <x v="8"/>
    <x v="1"/>
    <s v="LHR"/>
    <x v="8"/>
    <n v="8155"/>
    <s v="Moderate-haul"/>
    <d v="1899-12-30T01:40:40"/>
    <x v="8"/>
    <d v="2025-01-02T00:00:00"/>
    <d v="1899-12-30T02:53:40"/>
    <d v="1899-12-30T11:56:40"/>
    <d v="1899-12-30T01:13:00"/>
    <d v="1899-12-30T01:13:00"/>
    <n v="73"/>
    <s v="Moderate-delay"/>
    <n v="1241.83"/>
    <x v="0"/>
    <n v="3"/>
    <s v="No Preference"/>
    <n v="28.45"/>
    <n v="41353.164935939298"/>
    <s v="Cancelled"/>
    <n v="3.23"/>
    <n v="54623.8"/>
    <n v="79482.81"/>
    <n v="1.4550948487655564"/>
  </r>
  <r>
    <s v="b14d6118-fab6-4e4c-b142-c47eb0049794"/>
    <s v="Clifford Davis"/>
    <n v="21"/>
    <x v="0"/>
    <s v="M"/>
    <s v="UK"/>
    <x v="1"/>
    <x v="8"/>
    <x v="1"/>
    <s v="LHR"/>
    <x v="8"/>
    <n v="8155"/>
    <s v="Moderate-haul"/>
    <d v="1899-12-30T01:40:40"/>
    <x v="8"/>
    <d v="2025-01-02T00:00:00"/>
    <d v="1899-12-30T02:53:40"/>
    <d v="1899-12-30T11:56:40"/>
    <d v="1899-12-30T01:13:00"/>
    <d v="1899-12-30T01:13:00"/>
    <n v="73"/>
    <s v="Moderate-delay"/>
    <n v="1375.28"/>
    <x v="0"/>
    <n v="5"/>
    <s v="Vegetarian"/>
    <n v="160.43"/>
    <n v="41616.8844643595"/>
    <s v="Cancelled"/>
    <n v="3.01"/>
    <n v="54940.26"/>
    <n v="88050.01"/>
    <n v="1.6026500420638707"/>
  </r>
  <r>
    <s v="3f3f1e85-736e-4de6-89eb-12b81d317120"/>
    <s v="Brooke Anderson"/>
    <n v="32"/>
    <x v="2"/>
    <s v="F"/>
    <s v="UK"/>
    <x v="1"/>
    <x v="8"/>
    <x v="1"/>
    <s v="LHR"/>
    <x v="8"/>
    <n v="8155"/>
    <s v="Moderate-haul"/>
    <d v="1899-12-30T01:40:40"/>
    <x v="8"/>
    <d v="2025-01-03T00:00:00"/>
    <d v="1899-12-30T02:53:40"/>
    <d v="1899-12-30T11:56:40"/>
    <d v="1899-12-30T01:13:00"/>
    <d v="1899-12-30T01:13:00"/>
    <n v="73"/>
    <s v="Moderate-delay"/>
    <n v="1368.42"/>
    <x v="0"/>
    <n v="3"/>
    <s v="Vegan"/>
    <n v="180.49"/>
    <n v="41817.9024181145"/>
    <s v="Cancelled"/>
    <n v="4.1100000000000003"/>
    <n v="55181.48"/>
    <n v="87614.98"/>
    <n v="1.5877606037387904"/>
  </r>
  <r>
    <s v="15237835-c1aa-4393-bec6-69d224c1eb68"/>
    <s v="Kelsey Nicholson"/>
    <n v="25"/>
    <x v="0"/>
    <s v="F"/>
    <s v="UK"/>
    <x v="1"/>
    <x v="8"/>
    <x v="1"/>
    <s v="LHR"/>
    <x v="8"/>
    <n v="8155"/>
    <s v="Moderate-haul"/>
    <d v="1899-12-30T01:40:40"/>
    <x v="8"/>
    <d v="2025-01-12T00:00:00"/>
    <d v="1899-12-30T02:53:40"/>
    <d v="1899-12-30T11:56:40"/>
    <d v="1899-12-30T01:13:00"/>
    <d v="1899-12-30T01:13:00"/>
    <n v="73"/>
    <s v="Moderate-delay"/>
    <n v="366"/>
    <x v="2"/>
    <n v="5"/>
    <s v="Non-Vegetarian"/>
    <n v="49.75"/>
    <n v="41605.856631759103"/>
    <s v="Cancelled"/>
    <n v="4.4000000000000004"/>
    <n v="54927.03"/>
    <n v="23433.95"/>
    <n v="0.42663785025332701"/>
  </r>
  <r>
    <s v="f985c78e-bf31-474c-836f-8f22208a8b4f"/>
    <s v="Thomas Johnson"/>
    <n v="19"/>
    <x v="0"/>
    <s v="F"/>
    <s v="UK"/>
    <x v="0"/>
    <x v="8"/>
    <x v="1"/>
    <s v="LHR"/>
    <x v="8"/>
    <n v="8155"/>
    <s v="Moderate-haul"/>
    <d v="1899-12-30T01:40:40"/>
    <x v="8"/>
    <d v="2025-01-15T00:00:00"/>
    <d v="1899-12-30T02:53:40"/>
    <d v="1899-12-30T11:56:40"/>
    <d v="1899-12-30T01:13:00"/>
    <d v="1899-12-30T01:13:00"/>
    <n v="73"/>
    <s v="Moderate-delay"/>
    <n v="1442.06"/>
    <x v="1"/>
    <n v="5"/>
    <s v="Vegetarian"/>
    <n v="98.1"/>
    <n v="41926.473064658603"/>
    <s v="Cancelled"/>
    <n v="4.03"/>
    <n v="55311.77"/>
    <n v="92311.46"/>
    <n v="1.6689297775139"/>
  </r>
  <r>
    <s v="8ccbbf59-ab8b-4489-96ed-35eeefae7684"/>
    <s v="Randy Brown"/>
    <n v="47"/>
    <x v="3"/>
    <s v="F"/>
    <s v="UK"/>
    <x v="0"/>
    <x v="9"/>
    <x v="1"/>
    <s v="ATL"/>
    <x v="9"/>
    <n v="12679"/>
    <s v="Long-haul"/>
    <d v="1899-12-30T16:15:41"/>
    <x v="9"/>
    <d v="2025-01-03T00:00:00"/>
    <d v="1899-12-30T17:06:41"/>
    <d v="1899-12-30T07:11:41"/>
    <d v="1899-12-30T00:51:00"/>
    <d v="1899-12-30T00:51:00"/>
    <n v="51"/>
    <s v="Moderate-delay"/>
    <n v="143.87"/>
    <x v="0"/>
    <n v="5"/>
    <s v="Non-Vegetarian"/>
    <n v="156.68"/>
    <n v="64087.808243513602"/>
    <s v="Cancelled"/>
    <n v="3.82"/>
    <n v="81905.37"/>
    <n v="9239.02"/>
    <n v="0.11280115088912974"/>
  </r>
  <r>
    <s v="82e25d42-26e3-4b12-a115-5c2789014d29"/>
    <s v="Justin Good"/>
    <n v="23"/>
    <x v="0"/>
    <s v="M"/>
    <s v="UK"/>
    <x v="1"/>
    <x v="9"/>
    <x v="1"/>
    <s v="ATL"/>
    <x v="9"/>
    <n v="12679"/>
    <s v="Long-haul"/>
    <d v="1899-12-30T16:15:41"/>
    <x v="9"/>
    <d v="2025-01-11T00:00:00"/>
    <d v="1899-12-30T17:06:41"/>
    <d v="1899-12-30T07:11:41"/>
    <d v="1899-12-30T00:51:00"/>
    <d v="1899-12-30T00:51:00"/>
    <n v="51"/>
    <s v="Moderate-delay"/>
    <n v="580.91999999999996"/>
    <x v="2"/>
    <n v="5"/>
    <s v="Vegan"/>
    <n v="143.02000000000001"/>
    <n v="64368.324056828402"/>
    <s v="Not Cancelled"/>
    <n v="3.97"/>
    <n v="82241.990000000005"/>
    <n v="37207.480000000003"/>
    <n v="0.4524146363676268"/>
  </r>
  <r>
    <s v="d513fd70-0a12-494c-b361-8d425e4ef6dd"/>
    <s v="Suzanne Wheeler"/>
    <n v="64"/>
    <x v="1"/>
    <s v="M"/>
    <s v="UK"/>
    <x v="1"/>
    <x v="9"/>
    <x v="1"/>
    <s v="ATL"/>
    <x v="9"/>
    <n v="12679"/>
    <s v="Long-haul"/>
    <d v="1899-12-30T16:15:41"/>
    <x v="9"/>
    <d v="2025-01-01T00:00:00"/>
    <d v="1899-12-30T17:06:41"/>
    <d v="1899-12-30T07:11:41"/>
    <d v="1899-12-30T00:51:00"/>
    <d v="1899-12-30T00:51:00"/>
    <n v="51"/>
    <s v="Moderate-delay"/>
    <n v="792.65"/>
    <x v="0"/>
    <n v="5"/>
    <s v="Gluten-Free"/>
    <n v="107.33"/>
    <n v="64090.392147012601"/>
    <s v="Not Cancelled"/>
    <n v="4.8099999999999996"/>
    <n v="81908.47"/>
    <n v="50751.07"/>
    <n v="0.61960710534575969"/>
  </r>
  <r>
    <s v="d6899e1f-7a9f-4f6d-876f-699885bbdc9c"/>
    <s v="Tiffany Morgan"/>
    <n v="26"/>
    <x v="0"/>
    <s v="M"/>
    <s v="UK"/>
    <x v="1"/>
    <x v="9"/>
    <x v="1"/>
    <s v="ATL"/>
    <x v="9"/>
    <n v="12679"/>
    <s v="Long-haul"/>
    <d v="1899-12-30T16:15:41"/>
    <x v="9"/>
    <d v="2025-01-04T00:00:00"/>
    <d v="1899-12-30T17:06:41"/>
    <d v="1899-12-30T07:11:41"/>
    <d v="1899-12-30T00:51:00"/>
    <d v="1899-12-30T00:51:00"/>
    <n v="51"/>
    <s v="Moderate-delay"/>
    <n v="319.3"/>
    <x v="1"/>
    <n v="5"/>
    <s v="Gluten-Free"/>
    <n v="110.61"/>
    <n v="64731.516168399998"/>
    <s v="Cancelled"/>
    <n v="3.98"/>
    <n v="82677.820000000007"/>
    <n v="20457.32"/>
    <n v="0.24743419698293928"/>
  </r>
  <r>
    <s v="e3a7fa11-85b2-41b5-ae43-5174d0a1cec3"/>
    <s v="Jennifer Rogers DDS"/>
    <n v="67"/>
    <x v="1"/>
    <s v="F"/>
    <s v="UK"/>
    <x v="1"/>
    <x v="9"/>
    <x v="1"/>
    <s v="ATL"/>
    <x v="9"/>
    <n v="12679"/>
    <s v="Long-haul"/>
    <d v="1899-12-30T16:15:41"/>
    <x v="9"/>
    <d v="2025-01-12T00:00:00"/>
    <d v="1899-12-30T17:06:41"/>
    <d v="1899-12-30T07:11:41"/>
    <d v="1899-12-30T00:51:00"/>
    <d v="1899-12-30T00:51:00"/>
    <n v="51"/>
    <s v="Moderate-delay"/>
    <n v="918.88"/>
    <x v="1"/>
    <n v="5"/>
    <s v="No Preference"/>
    <n v="90.74"/>
    <n v="64481.919341917499"/>
    <s v="Cancelled"/>
    <n v="3.17"/>
    <n v="82378.3"/>
    <n v="58826.47"/>
    <n v="0.71410152916484071"/>
  </r>
  <r>
    <s v="e14eacb9-0c2e-4faf-a977-a7c13282dc08"/>
    <s v="Robert Ellis"/>
    <n v="70"/>
    <x v="4"/>
    <s v="M"/>
    <s v="UK"/>
    <x v="0"/>
    <x v="10"/>
    <x v="7"/>
    <s v="CAN"/>
    <x v="10"/>
    <n v="1891"/>
    <s v="Short-haul "/>
    <d v="1899-12-30T01:38:44"/>
    <x v="10"/>
    <d v="2025-01-01T00:00:00"/>
    <d v="1899-12-30T01:51:44"/>
    <d v="1899-12-30T03:57:44"/>
    <d v="1899-12-30T00:13:00"/>
    <d v="1899-12-30T00:13:00"/>
    <n v="13"/>
    <s v="On-time"/>
    <n v="1309.55"/>
    <x v="0"/>
    <n v="5"/>
    <s v="Gluten-Free"/>
    <n v="86.52"/>
    <n v="10642.2105990245"/>
    <s v="Cancelled"/>
    <n v="3.14"/>
    <n v="17770.650000000001"/>
    <n v="83828.5"/>
    <n v="4.7172444451947451"/>
  </r>
  <r>
    <s v="0fa93cc1-4760-4447-ba0e-7d40f8548772"/>
    <s v="Bruce Henson"/>
    <n v="62"/>
    <x v="1"/>
    <s v="M"/>
    <s v="UK"/>
    <x v="1"/>
    <x v="10"/>
    <x v="7"/>
    <s v="CAN"/>
    <x v="10"/>
    <n v="1891"/>
    <s v="Short-haul "/>
    <d v="1899-12-30T01:38:44"/>
    <x v="10"/>
    <d v="2025-01-01T00:00:00"/>
    <d v="1899-12-30T01:51:44"/>
    <d v="1899-12-30T03:57:44"/>
    <d v="1899-12-30T00:13:00"/>
    <d v="1899-12-30T00:13:00"/>
    <n v="13"/>
    <s v="On-time"/>
    <n v="353.54"/>
    <x v="2"/>
    <n v="5"/>
    <s v="Non-Vegetarian"/>
    <n v="63.52"/>
    <n v="10286.5659842409"/>
    <s v="Cancelled"/>
    <n v="4.62"/>
    <n v="17343.88"/>
    <n v="22639.26"/>
    <n v="1.3053169187056182"/>
  </r>
  <r>
    <s v="17d08010-91b5-4435-a5a4-a603030cea0a"/>
    <s v="Andrea Norton"/>
    <n v="33"/>
    <x v="2"/>
    <s v="F"/>
    <s v="UK"/>
    <x v="1"/>
    <x v="11"/>
    <x v="8"/>
    <s v="PEK"/>
    <x v="11"/>
    <n v="3312"/>
    <s v="Short-haul "/>
    <d v="1899-12-30T04:46:52"/>
    <x v="11"/>
    <d v="2025-01-15T00:00:00"/>
    <d v="1899-12-30T06:59:52"/>
    <d v="1899-12-30T10:39:52"/>
    <d v="1899-12-30T02:13:00"/>
    <d v="1899-12-30T02:13:00"/>
    <n v="133"/>
    <s v="Severe-delay"/>
    <n v="811.36"/>
    <x v="2"/>
    <n v="3"/>
    <s v="Vegetarian"/>
    <n v="143.06"/>
    <n v="17667.823501213399"/>
    <s v="Not Cancelled"/>
    <n v="4.04"/>
    <n v="39302.084999999999"/>
    <n v="31173.39"/>
    <n v="0.7931739499316639"/>
  </r>
  <r>
    <s v="43003217-a60d-4be4-8afa-9acc5e5d97a3"/>
    <s v="Erica Jackson"/>
    <n v="32"/>
    <x v="2"/>
    <s v="F"/>
    <s v="UK"/>
    <x v="1"/>
    <x v="11"/>
    <x v="8"/>
    <s v="PEK"/>
    <x v="11"/>
    <n v="3312"/>
    <s v="Short-haul "/>
    <d v="1899-12-30T04:46:52"/>
    <x v="11"/>
    <d v="2025-01-03T00:00:00"/>
    <d v="1899-12-30T06:59:52"/>
    <d v="1899-12-30T10:39:52"/>
    <d v="1899-12-30T02:13:00"/>
    <d v="1899-12-30T02:13:00"/>
    <n v="133"/>
    <s v="Severe-delay"/>
    <n v="1390.93"/>
    <x v="0"/>
    <n v="3"/>
    <s v="Vegan"/>
    <n v="156.57"/>
    <n v="17523.482674789499"/>
    <s v="Cancelled"/>
    <n v="3.89"/>
    <n v="39042.269999999997"/>
    <n v="53430.498"/>
    <n v="1.3685294938024866"/>
  </r>
  <r>
    <s v="5bfa5639-4fa8-4d48-aed5-bc1212289c95"/>
    <s v="Michael Crawford"/>
    <n v="32"/>
    <x v="2"/>
    <s v="M"/>
    <s v="UK"/>
    <x v="0"/>
    <x v="11"/>
    <x v="8"/>
    <s v="PEK"/>
    <x v="11"/>
    <n v="3312"/>
    <s v="Short-haul "/>
    <d v="1899-12-30T04:46:52"/>
    <x v="11"/>
    <d v="2025-01-05T00:00:00"/>
    <d v="1899-12-30T06:59:52"/>
    <d v="1899-12-30T10:39:52"/>
    <d v="1899-12-30T02:13:00"/>
    <d v="1899-12-30T02:13:00"/>
    <n v="133"/>
    <s v="Severe-delay"/>
    <n v="78.400000000000006"/>
    <x v="2"/>
    <n v="3"/>
    <s v="Non-Vegetarian"/>
    <n v="188.47"/>
    <n v="17851.1141864278"/>
    <s v="Cancelled"/>
    <n v="3.72"/>
    <n v="39632.01"/>
    <n v="3033.174"/>
    <n v="7.6533438500848178E-2"/>
  </r>
  <r>
    <s v="82efaabf-6bfd-4440-8a50-d95399f61763"/>
    <s v="Mallory Mendoza"/>
    <n v="32"/>
    <x v="2"/>
    <s v="F"/>
    <s v="UK"/>
    <x v="0"/>
    <x v="11"/>
    <x v="8"/>
    <s v="PEK"/>
    <x v="11"/>
    <n v="3312"/>
    <s v="Short-haul "/>
    <d v="1899-12-30T04:46:52"/>
    <x v="11"/>
    <d v="2025-01-05T00:00:00"/>
    <d v="1899-12-30T06:59:52"/>
    <d v="1899-12-30T10:39:52"/>
    <d v="1899-12-30T02:13:00"/>
    <d v="1899-12-30T02:13:00"/>
    <n v="133"/>
    <s v="Severe-delay"/>
    <n v="251.22"/>
    <x v="0"/>
    <n v="3"/>
    <s v="Vegetarian"/>
    <n v="33.72"/>
    <n v="17427.120037365701"/>
    <s v="Cancelled"/>
    <n v="3.98"/>
    <n v="38868.81"/>
    <n v="9650.8919999999998"/>
    <n v="0.2482939920208517"/>
  </r>
  <r>
    <s v="2b3479ec-0764-4086-8ad8-c5cadee28a8f"/>
    <s v="Scott Mullins"/>
    <n v="31"/>
    <x v="2"/>
    <s v="F"/>
    <s v="UK"/>
    <x v="1"/>
    <x v="12"/>
    <x v="9"/>
    <s v="ICN"/>
    <x v="12"/>
    <n v="9251"/>
    <s v="Long-haul"/>
    <d v="1899-12-30T04:11:16"/>
    <x v="12"/>
    <d v="2025-01-10T00:00:00"/>
    <d v="1899-12-30T04:35:16"/>
    <d v="1899-12-30T14:51:16"/>
    <d v="1899-12-30T00:24:00"/>
    <d v="1899-12-30T00:24:00"/>
    <n v="24"/>
    <s v="On-time"/>
    <n v="141"/>
    <x v="2"/>
    <n v="3"/>
    <s v="Vegan"/>
    <n v="61.01"/>
    <n v="46934.534338330399"/>
    <s v="Not Cancelled"/>
    <n v="3.68"/>
    <n v="91982.16"/>
    <n v="5421.72"/>
    <n v="5.8943168979723896E-2"/>
  </r>
  <r>
    <s v="455a28a1-7a76-4d19-b0ad-89cc80c027af"/>
    <s v="Ms. Jasmine Walker"/>
    <n v="58"/>
    <x v="3"/>
    <s v="F"/>
    <s v="UK"/>
    <x v="0"/>
    <x v="12"/>
    <x v="9"/>
    <s v="ICN"/>
    <x v="12"/>
    <n v="9251"/>
    <s v="Long-haul"/>
    <d v="1899-12-30T04:11:16"/>
    <x v="12"/>
    <d v="2025-01-09T00:00:00"/>
    <d v="1899-12-30T04:35:16"/>
    <d v="1899-12-30T14:51:16"/>
    <d v="1899-12-30T00:24:00"/>
    <d v="1899-12-30T00:24:00"/>
    <n v="24"/>
    <s v="On-time"/>
    <n v="130.82"/>
    <x v="0"/>
    <n v="5"/>
    <s v="No Preference"/>
    <n v="142.09"/>
    <n v="46917.384719470203"/>
    <s v="Not Cancelled"/>
    <n v="3.17"/>
    <n v="91951.29"/>
    <n v="5040.54"/>
    <n v="5.481750174467373E-2"/>
  </r>
  <r>
    <s v="4549771b-0119-4179-b046-0b0182761423"/>
    <s v="Deborah Williams"/>
    <n v="48"/>
    <x v="3"/>
    <s v="M"/>
    <s v="UK"/>
    <x v="0"/>
    <x v="12"/>
    <x v="9"/>
    <s v="ICN"/>
    <x v="12"/>
    <n v="9251"/>
    <s v="Long-haul"/>
    <d v="1899-12-30T04:11:16"/>
    <x v="12"/>
    <d v="2025-01-12T00:00:00"/>
    <d v="1899-12-30T04:35:16"/>
    <d v="1899-12-30T14:51:16"/>
    <d v="1899-12-30T00:24:00"/>
    <d v="1899-12-30T00:24:00"/>
    <n v="24"/>
    <s v="On-time"/>
    <n v="242.46"/>
    <x v="1"/>
    <n v="5"/>
    <s v="Vegetarian"/>
    <n v="189.48"/>
    <n v="47088.792155194402"/>
    <s v="Cancelled"/>
    <n v="3.96"/>
    <n v="92259.824999999997"/>
    <n v="9333.2039999999997"/>
    <n v="0.10116216890721395"/>
  </r>
  <r>
    <s v="e992469b-c4cb-45da-ac9c-4e57d234b62f"/>
    <s v="Jessica Watson"/>
    <n v="60"/>
    <x v="1"/>
    <s v="M"/>
    <s v="UK"/>
    <x v="0"/>
    <x v="12"/>
    <x v="9"/>
    <s v="ICN"/>
    <x v="12"/>
    <n v="9251"/>
    <s v="Long-haul"/>
    <d v="1899-12-30T04:11:16"/>
    <x v="12"/>
    <d v="2025-01-09T00:00:00"/>
    <d v="1899-12-30T04:35:16"/>
    <d v="1899-12-30T14:51:16"/>
    <d v="1899-12-30T00:24:00"/>
    <d v="1899-12-30T00:24:00"/>
    <n v="24"/>
    <s v="On-time"/>
    <n v="750.85"/>
    <x v="2"/>
    <n v="5"/>
    <s v="Non-Vegetarian"/>
    <n v="142.56"/>
    <n v="47739.946189280199"/>
    <s v="Not Cancelled"/>
    <n v="4.22"/>
    <n v="93431.91"/>
    <n v="28849.745999999999"/>
    <n v="0.30877829640858245"/>
  </r>
  <r>
    <s v="88c3f062-4b95-4872-bf10-eff342b303f2"/>
    <s v="Danielle Miller"/>
    <n v="24"/>
    <x v="0"/>
    <s v="M"/>
    <s v="UK"/>
    <x v="0"/>
    <x v="12"/>
    <x v="9"/>
    <s v="ICN"/>
    <x v="12"/>
    <n v="9251"/>
    <s v="Long-haul"/>
    <d v="1899-12-30T04:11:16"/>
    <x v="12"/>
    <d v="2025-01-04T00:00:00"/>
    <d v="1899-12-30T04:35:16"/>
    <d v="1899-12-30T14:51:16"/>
    <d v="1899-12-30T00:24:00"/>
    <d v="1899-12-30T00:24:00"/>
    <n v="24"/>
    <s v="On-time"/>
    <n v="1243.96"/>
    <x v="2"/>
    <n v="5"/>
    <s v="Vegan"/>
    <n v="116.27"/>
    <n v="46985.317593109001"/>
    <s v="Cancelled"/>
    <n v="4.54"/>
    <n v="92073.569999999905"/>
    <n v="47782.014000000003"/>
    <n v="0.51895472283740118"/>
  </r>
  <r>
    <s v="c12168a6-eab1-4b82-966b-7c79e8b330b8"/>
    <s v="Gary Garcia"/>
    <n v="50"/>
    <x v="3"/>
    <s v="F"/>
    <s v="UK"/>
    <x v="1"/>
    <x v="12"/>
    <x v="9"/>
    <s v="ICN"/>
    <x v="12"/>
    <n v="9251"/>
    <s v="Long-haul"/>
    <d v="1899-12-30T04:11:16"/>
    <x v="12"/>
    <d v="2025-01-05T00:00:00"/>
    <d v="1899-12-30T04:35:16"/>
    <d v="1899-12-30T14:51:16"/>
    <d v="1899-12-30T00:24:00"/>
    <d v="1899-12-30T00:24:00"/>
    <n v="24"/>
    <s v="On-time"/>
    <n v="1118.9000000000001"/>
    <x v="0"/>
    <n v="5"/>
    <s v="Gluten-Free"/>
    <n v="34.869999999999997"/>
    <n v="47441.3047863225"/>
    <s v="Not Cancelled"/>
    <n v="4.32"/>
    <n v="92894.354999999996"/>
    <n v="42969.942000000003"/>
    <n v="0.46256784925198097"/>
  </r>
  <r>
    <s v="fb1706d5-e744-4541-b94e-b1be409c29f2"/>
    <s v="Sandra Woods"/>
    <n v="57"/>
    <x v="3"/>
    <s v="F"/>
    <s v="UK"/>
    <x v="1"/>
    <x v="13"/>
    <x v="10"/>
    <s v="ICN"/>
    <x v="13"/>
    <n v="10648"/>
    <s v="Long-haul"/>
    <d v="1899-12-30T22:11:42"/>
    <x v="13"/>
    <d v="2025-01-08T00:00:00"/>
    <d v="1899-12-30T22:13:42"/>
    <d v="1899-12-30T10:02:42"/>
    <d v="1899-12-30T00:02:00"/>
    <d v="1899-12-30T00:02:00"/>
    <n v="2"/>
    <s v="On-time"/>
    <n v="703.34"/>
    <x v="0"/>
    <n v="5"/>
    <s v="Non-Vegetarian"/>
    <n v="87.17"/>
    <n v="54346.461635385298"/>
    <s v="Not Cancelled"/>
    <n v="4.97"/>
    <n v="70215.75"/>
    <n v="45031.19"/>
    <n v="0.64132605576384216"/>
  </r>
  <r>
    <s v="a6f7ec0d-b743-4194-9239-59884042446a"/>
    <s v="Keith Hampton"/>
    <n v="49"/>
    <x v="3"/>
    <s v="F"/>
    <s v="UK"/>
    <x v="1"/>
    <x v="13"/>
    <x v="10"/>
    <s v="ICN"/>
    <x v="13"/>
    <n v="10648"/>
    <s v="Long-haul"/>
    <d v="1899-12-30T22:11:42"/>
    <x v="13"/>
    <d v="2025-01-13T00:00:00"/>
    <d v="1899-12-30T22:13:42"/>
    <d v="1899-12-30T10:02:42"/>
    <d v="1899-12-30T00:02:00"/>
    <d v="1899-12-30T00:02:00"/>
    <n v="2"/>
    <s v="On-time"/>
    <n v="491.89"/>
    <x v="0"/>
    <n v="5"/>
    <s v="No Preference"/>
    <n v="124.85"/>
    <n v="54153.292713163202"/>
    <s v="Not Cancelled"/>
    <n v="4.72"/>
    <n v="69983.95"/>
    <n v="31505.93"/>
    <n v="0.45018793594817097"/>
  </r>
  <r>
    <s v="4eef4706-0181-4388-ae5e-bae96b574f82"/>
    <s v="Peggy Dunn"/>
    <n v="53"/>
    <x v="3"/>
    <s v="F"/>
    <s v="UK"/>
    <x v="1"/>
    <x v="13"/>
    <x v="10"/>
    <s v="ICN"/>
    <x v="13"/>
    <n v="10648"/>
    <s v="Long-haul"/>
    <d v="1899-12-30T22:11:42"/>
    <x v="13"/>
    <d v="2025-01-14T00:00:00"/>
    <d v="1899-12-30T22:13:42"/>
    <d v="1899-12-30T10:02:42"/>
    <d v="1899-12-30T00:02:00"/>
    <d v="1899-12-30T00:02:00"/>
    <n v="2"/>
    <s v="On-time"/>
    <n v="1108.58"/>
    <x v="2"/>
    <n v="5"/>
    <s v="Vegan"/>
    <n v="0.35"/>
    <n v="53906.292567130396"/>
    <s v="Cancelled"/>
    <n v="3.06"/>
    <n v="69687.55"/>
    <n v="70949.19"/>
    <n v="1.0181042381314884"/>
  </r>
  <r>
    <s v="7fe1b6ed-ffef-4e27-b84e-69fdacb0d4e2"/>
    <s v="Katie Blanchard"/>
    <n v="39"/>
    <x v="2"/>
    <s v="F"/>
    <s v="UK"/>
    <x v="1"/>
    <x v="13"/>
    <x v="10"/>
    <s v="ICN"/>
    <x v="13"/>
    <n v="10648"/>
    <s v="Long-haul"/>
    <d v="1899-12-30T22:11:42"/>
    <x v="13"/>
    <d v="2025-01-04T00:00:00"/>
    <d v="1899-12-30T22:13:42"/>
    <d v="1899-12-30T10:02:42"/>
    <d v="1899-12-30T00:02:00"/>
    <d v="1899-12-30T00:02:00"/>
    <n v="2"/>
    <s v="On-time"/>
    <n v="98.11"/>
    <x v="2"/>
    <n v="3"/>
    <s v="Vegetarian"/>
    <n v="123.52"/>
    <n v="53829.153624643499"/>
    <s v="Not Cancelled"/>
    <n v="3.18"/>
    <n v="69594.98"/>
    <n v="6303.74"/>
    <n v="9.0577510044546325E-2"/>
  </r>
  <r>
    <s v="beb87ec2-75bd-48e1-a473-45cf3e96c14d"/>
    <s v="Thomas Gomez"/>
    <n v="62"/>
    <x v="1"/>
    <s v="M"/>
    <s v="UK"/>
    <x v="1"/>
    <x v="13"/>
    <x v="10"/>
    <s v="ICN"/>
    <x v="13"/>
    <n v="10648"/>
    <s v="Long-haul"/>
    <d v="1899-12-30T22:11:42"/>
    <x v="13"/>
    <d v="2025-01-14T00:00:00"/>
    <d v="1899-12-30T22:13:42"/>
    <d v="1899-12-30T10:02:42"/>
    <d v="1899-12-30T00:02:00"/>
    <d v="1899-12-30T00:02:00"/>
    <n v="2"/>
    <s v="On-time"/>
    <n v="256.14999999999998"/>
    <x v="2"/>
    <n v="5"/>
    <s v="Non-Vegetarian"/>
    <n v="105.56"/>
    <n v="53842.103450636198"/>
    <s v="Cancelled"/>
    <n v="4.45"/>
    <n v="69610.52"/>
    <n v="16414.71"/>
    <n v="0.23580789225536597"/>
  </r>
  <r>
    <s v="3ea27823-7d49-4975-92c1-0ec37b07f833"/>
    <s v="Kristina Stephenson"/>
    <n v="62"/>
    <x v="1"/>
    <s v="M"/>
    <s v="UK"/>
    <x v="0"/>
    <x v="14"/>
    <x v="4"/>
    <s v="ORD"/>
    <x v="14"/>
    <n v="13817"/>
    <s v="Long-haul"/>
    <d v="1899-12-30T22:00:32"/>
    <x v="14"/>
    <d v="2025-01-07T00:00:00"/>
    <d v="1899-12-30T22:06:32"/>
    <d v="1899-12-30T13:27:32"/>
    <d v="1899-12-30T00:06:00"/>
    <d v="1899-12-30T00:06:00"/>
    <n v="6"/>
    <s v="On-time"/>
    <n v="931.29"/>
    <x v="1"/>
    <n v="5"/>
    <s v="Vegetarian"/>
    <n v="93.25"/>
    <n v="70539.095892839294"/>
    <s v="Not Cancelled"/>
    <n v="3.73"/>
    <n v="89646.92"/>
    <n v="59621.21"/>
    <n v="0.66506702070745993"/>
  </r>
  <r>
    <s v="69e61875-7f20-4991-8fbb-24cc25b46c82"/>
    <s v="Maria Cooper"/>
    <n v="28"/>
    <x v="0"/>
    <s v="F"/>
    <s v="UK"/>
    <x v="1"/>
    <x v="14"/>
    <x v="4"/>
    <s v="ORD"/>
    <x v="14"/>
    <n v="13817"/>
    <s v="Long-haul"/>
    <d v="1899-12-30T22:00:32"/>
    <x v="14"/>
    <d v="2025-01-07T00:00:00"/>
    <d v="1899-12-30T22:06:32"/>
    <d v="1899-12-30T13:27:32"/>
    <d v="1899-12-30T00:06:00"/>
    <d v="1899-12-30T00:06:00"/>
    <n v="6"/>
    <s v="On-time"/>
    <n v="1308.18"/>
    <x v="2"/>
    <n v="5"/>
    <s v="Vegan"/>
    <n v="198.43"/>
    <n v="69627.974286321405"/>
    <s v="Cancelled"/>
    <n v="3.86"/>
    <n v="88553.57"/>
    <n v="83763.210000000006"/>
    <n v="0.9459043830756908"/>
  </r>
  <r>
    <s v="bd5fc933-2e0c-4485-be3b-0a419145e448"/>
    <s v="Ebony Logan"/>
    <n v="31"/>
    <x v="2"/>
    <s v="F"/>
    <s v="UK"/>
    <x v="0"/>
    <x v="14"/>
    <x v="4"/>
    <s v="ORD"/>
    <x v="14"/>
    <n v="13817"/>
    <s v="Long-haul"/>
    <d v="1899-12-30T22:00:32"/>
    <x v="14"/>
    <d v="2025-01-05T00:00:00"/>
    <d v="1899-12-30T22:06:32"/>
    <d v="1899-12-30T13:27:32"/>
    <d v="1899-12-30T00:06:00"/>
    <d v="1899-12-30T00:06:00"/>
    <n v="6"/>
    <s v="On-time"/>
    <n v="1399.94"/>
    <x v="0"/>
    <n v="3"/>
    <s v="Non-Vegetarian"/>
    <n v="84.07"/>
    <n v="69763.662939136804"/>
    <s v="Cancelled"/>
    <n v="3.26"/>
    <n v="88716.4"/>
    <n v="89612.97"/>
    <n v="1.0101060232380936"/>
  </r>
  <r>
    <s v="424b022b-0074-4e14-9bda-ac6ec36f43dd"/>
    <s v="Marvin Chandler"/>
    <n v="37"/>
    <x v="2"/>
    <s v="F"/>
    <s v="UK"/>
    <x v="0"/>
    <x v="14"/>
    <x v="4"/>
    <s v="ORD"/>
    <x v="14"/>
    <n v="13817"/>
    <s v="Long-haul"/>
    <d v="1899-12-30T22:00:32"/>
    <x v="14"/>
    <d v="2025-01-08T00:00:00"/>
    <d v="1899-12-30T22:06:32"/>
    <d v="1899-12-30T13:27:32"/>
    <d v="1899-12-30T00:06:00"/>
    <d v="1899-12-30T00:06:00"/>
    <n v="6"/>
    <s v="On-time"/>
    <n v="132.56"/>
    <x v="1"/>
    <n v="3"/>
    <s v="Non-Vegetarian"/>
    <n v="182.43"/>
    <n v="70041.649326107901"/>
    <s v="Cancelled"/>
    <n v="4.38"/>
    <n v="89049.98"/>
    <n v="8520.33"/>
    <n v="9.5680313459924421E-2"/>
  </r>
  <r>
    <s v="383eca86-0c3a-4abe-aa31-09a9f9fd5f3e"/>
    <s v="Shannon Dominguez"/>
    <n v="53"/>
    <x v="3"/>
    <s v="F"/>
    <s v="UK"/>
    <x v="1"/>
    <x v="14"/>
    <x v="4"/>
    <s v="ORD"/>
    <x v="14"/>
    <n v="13817"/>
    <s v="Long-haul"/>
    <d v="1899-12-30T22:00:32"/>
    <x v="14"/>
    <d v="2025-01-02T00:00:00"/>
    <d v="1899-12-30T22:06:32"/>
    <d v="1899-12-30T13:27:32"/>
    <d v="1899-12-30T00:06:00"/>
    <d v="1899-12-30T00:06:00"/>
    <n v="6"/>
    <s v="On-time"/>
    <n v="587.30999999999995"/>
    <x v="0"/>
    <n v="5"/>
    <s v="Non-Vegetarian"/>
    <n v="172.66"/>
    <n v="69849.881417512297"/>
    <s v="Cancelled"/>
    <n v="4.07"/>
    <n v="88819.86"/>
    <n v="37622.370000000003"/>
    <n v="0.42358060460802349"/>
  </r>
  <r>
    <s v="aecd34f4-a4e7-4994-b0e9-4f043397db6a"/>
    <s v="Kylie Huerta"/>
    <n v="57"/>
    <x v="3"/>
    <s v="M"/>
    <s v="UK"/>
    <x v="0"/>
    <x v="14"/>
    <x v="4"/>
    <s v="ORD"/>
    <x v="14"/>
    <n v="13817"/>
    <s v="Long-haul"/>
    <d v="1899-12-30T22:00:32"/>
    <x v="14"/>
    <d v="2025-01-09T00:00:00"/>
    <d v="1899-12-30T22:06:32"/>
    <d v="1899-12-30T13:27:32"/>
    <d v="1899-12-30T00:06:00"/>
    <d v="1899-12-30T00:06:00"/>
    <n v="6"/>
    <s v="On-time"/>
    <n v="1404.83"/>
    <x v="0"/>
    <n v="5"/>
    <s v="Gluten-Free"/>
    <n v="139.88"/>
    <n v="69686.809020423898"/>
    <s v="Not Cancelled"/>
    <n v="4.25"/>
    <n v="88624.17"/>
    <n v="89937.1"/>
    <n v="1.0148145816203413"/>
  </r>
  <r>
    <s v="3ede9a3e-5644-44f8-a692-0abdfabf94b5"/>
    <s v="Tiffany Waters PhD"/>
    <n v="73"/>
    <x v="4"/>
    <s v="M"/>
    <s v="UK"/>
    <x v="0"/>
    <x v="14"/>
    <x v="4"/>
    <s v="ORD"/>
    <x v="14"/>
    <n v="13817"/>
    <s v="Long-haul"/>
    <d v="1899-12-30T22:00:32"/>
    <x v="14"/>
    <d v="2025-01-11T00:00:00"/>
    <d v="1899-12-30T22:06:32"/>
    <d v="1899-12-30T13:27:32"/>
    <d v="1899-12-30T00:06:00"/>
    <d v="1899-12-30T00:06:00"/>
    <n v="6"/>
    <s v="On-time"/>
    <n v="1484.16"/>
    <x v="0"/>
    <n v="5"/>
    <s v="Gluten-Free"/>
    <n v="21.3"/>
    <n v="69825.940897202701"/>
    <s v="Not Cancelled"/>
    <n v="4.8"/>
    <n v="88791.13"/>
    <n v="94990.5"/>
    <n v="1.0698196993325797"/>
  </r>
  <r>
    <s v="cc74112a-6e8a-4182-84e5-b6400ecf5fc8"/>
    <s v="Brandy Snow"/>
    <n v="31"/>
    <x v="2"/>
    <s v="F"/>
    <s v="UK"/>
    <x v="0"/>
    <x v="15"/>
    <x v="9"/>
    <s v="PVG"/>
    <x v="15"/>
    <n v="11652"/>
    <s v="Long-haul"/>
    <d v="1899-12-30T22:40:48"/>
    <x v="15"/>
    <d v="2025-01-09T00:00:00"/>
    <d v="1899-12-30T22:57:48"/>
    <d v="1899-12-30T11:53:48"/>
    <d v="1899-12-30T00:17:00"/>
    <d v="1899-12-30T00:17:00"/>
    <n v="17"/>
    <s v="On-time"/>
    <n v="467.91"/>
    <x v="2"/>
    <n v="3"/>
    <s v="Vegan"/>
    <n v="25.62"/>
    <n v="58836.395702613103"/>
    <s v="Not Cancelled"/>
    <n v="4.8099999999999996"/>
    <n v="113405.505"/>
    <n v="17970.815999999999"/>
    <n v="0.15846511154815632"/>
  </r>
  <r>
    <s v="68ddb995-5c2d-4a77-bc60-ff2693512c29"/>
    <s v="Robert Mason"/>
    <n v="21"/>
    <x v="0"/>
    <s v="M"/>
    <s v="UK"/>
    <x v="1"/>
    <x v="15"/>
    <x v="9"/>
    <s v="PVG"/>
    <x v="15"/>
    <n v="11652"/>
    <s v="Long-haul"/>
    <d v="1899-12-30T22:40:48"/>
    <x v="15"/>
    <d v="2025-01-11T00:00:00"/>
    <d v="1899-12-30T22:57:48"/>
    <d v="1899-12-30T11:53:48"/>
    <d v="1899-12-30T00:17:00"/>
    <d v="1899-12-30T00:17:00"/>
    <n v="17"/>
    <s v="On-time"/>
    <n v="537.36"/>
    <x v="1"/>
    <n v="5"/>
    <s v="Gluten-Free"/>
    <n v="62.34"/>
    <n v="59298.046457518001"/>
    <s v="Not Cancelled"/>
    <n v="3.01"/>
    <n v="114236.49"/>
    <n v="20642.106"/>
    <n v="0.18069625563600561"/>
  </r>
  <r>
    <s v="530507aa-d603-416a-97a7-75bd44b9ecc3"/>
    <s v="James Fuentes"/>
    <n v="30"/>
    <x v="2"/>
    <s v="M"/>
    <s v="UK"/>
    <x v="0"/>
    <x v="15"/>
    <x v="9"/>
    <s v="PVG"/>
    <x v="15"/>
    <n v="11652"/>
    <s v="Long-haul"/>
    <d v="1899-12-30T22:40:48"/>
    <x v="15"/>
    <d v="2025-01-12T00:00:00"/>
    <d v="1899-12-30T22:57:48"/>
    <d v="1899-12-30T11:53:48"/>
    <d v="1899-12-30T00:17:00"/>
    <d v="1899-12-30T00:17:00"/>
    <n v="17"/>
    <s v="On-time"/>
    <n v="677.86"/>
    <x v="0"/>
    <n v="3"/>
    <s v="No Preference"/>
    <n v="43.49"/>
    <n v="59748.393120634799"/>
    <s v="Not Cancelled"/>
    <n v="4.87"/>
    <n v="115047.105"/>
    <n v="26035.0439999999"/>
    <n v="0.22629899292120303"/>
  </r>
  <r>
    <s v="afbdbc1d-fc61-4d68-abb7-34c47fe6551e"/>
    <s v="Cynthia Carlson"/>
    <n v="20"/>
    <x v="0"/>
    <s v="M"/>
    <s v="UK"/>
    <x v="0"/>
    <x v="15"/>
    <x v="9"/>
    <s v="PVG"/>
    <x v="15"/>
    <n v="11652"/>
    <s v="Long-haul"/>
    <d v="1899-12-30T22:40:48"/>
    <x v="15"/>
    <d v="2025-01-09T00:00:00"/>
    <d v="1899-12-30T22:57:48"/>
    <d v="1899-12-30T11:53:48"/>
    <d v="1899-12-30T00:17:00"/>
    <d v="1899-12-30T00:17:00"/>
    <n v="17"/>
    <s v="On-time"/>
    <n v="1280.8800000000001"/>
    <x v="1"/>
    <n v="5"/>
    <s v="No Preference"/>
    <n v="156.05000000000001"/>
    <n v="59358.461494205301"/>
    <s v="Not Cancelled"/>
    <n v="3.67"/>
    <n v="114345.224999999"/>
    <n v="49204.517999999996"/>
    <n v="0.43031545917199798"/>
  </r>
  <r>
    <s v="0e832632-4618-42f6-af7d-b2350132a65b"/>
    <s v="Stephen Weaver"/>
    <n v="61"/>
    <x v="1"/>
    <s v="M"/>
    <s v="UK"/>
    <x v="0"/>
    <x v="16"/>
    <x v="11"/>
    <s v="ORD"/>
    <x v="16"/>
    <n v="14406"/>
    <s v="Long-haul"/>
    <d v="1899-12-30T09:47:08"/>
    <x v="16"/>
    <d v="2025-01-07T00:00:00"/>
    <d v="1899-12-30T09:47:08"/>
    <d v="1899-12-30T01:47:08"/>
    <d v="1899-12-30T00:00:00"/>
    <d v="1899-12-30T00:00:00"/>
    <n v="0"/>
    <s v="On-time"/>
    <n v="577.04999999999995"/>
    <x v="0"/>
    <n v="5"/>
    <s v="Non-Vegetarian"/>
    <n v="1.95"/>
    <n v="72759.344737729407"/>
    <s v="Cancelled"/>
    <n v="3.9"/>
    <n v="92311.21"/>
    <n v="36931.589999999997"/>
    <n v="0.40007697873313536"/>
  </r>
  <r>
    <s v="680f379d-88ea-468e-98c2-b6db36f82602"/>
    <s v="Dr. Bruce Schmitt"/>
    <n v="61"/>
    <x v="1"/>
    <s v="F"/>
    <s v="UK"/>
    <x v="0"/>
    <x v="16"/>
    <x v="11"/>
    <s v="ORD"/>
    <x v="16"/>
    <n v="14406"/>
    <s v="Long-haul"/>
    <d v="1899-12-30T09:47:08"/>
    <x v="16"/>
    <d v="2025-01-03T00:00:00"/>
    <d v="1899-12-30T09:47:08"/>
    <d v="1899-12-30T01:47:08"/>
    <d v="1899-12-30T00:00:00"/>
    <d v="1899-12-30T00:00:00"/>
    <n v="0"/>
    <s v="On-time"/>
    <n v="82.57"/>
    <x v="1"/>
    <n v="5"/>
    <s v="No Preference"/>
    <n v="76.260000000000005"/>
    <n v="73293.705535293397"/>
    <s v="Cancelled"/>
    <n v="4.4000000000000004"/>
    <n v="92952.45"/>
    <n v="5299.73"/>
    <n v="5.701549555713701E-2"/>
  </r>
  <r>
    <s v="a886d6a3-1bce-4a12-a922-84e88862a9b1"/>
    <s v="Zachary Bullock"/>
    <n v="68"/>
    <x v="1"/>
    <s v="F"/>
    <s v="UK"/>
    <x v="0"/>
    <x v="16"/>
    <x v="11"/>
    <s v="ORD"/>
    <x v="16"/>
    <n v="14406"/>
    <s v="Long-haul"/>
    <d v="1899-12-30T09:47:08"/>
    <x v="16"/>
    <d v="2025-01-05T00:00:00"/>
    <d v="1899-12-30T09:47:08"/>
    <d v="1899-12-30T01:47:08"/>
    <d v="1899-12-30T00:00:00"/>
    <d v="1899-12-30T00:00:00"/>
    <n v="0"/>
    <s v="On-time"/>
    <n v="704.71"/>
    <x v="2"/>
    <n v="5"/>
    <s v="Vegan"/>
    <n v="52.87"/>
    <n v="72892.156796929703"/>
    <s v="Cancelled"/>
    <n v="3.34"/>
    <n v="92470.59"/>
    <n v="45112.01"/>
    <n v="0.48785251613513014"/>
  </r>
  <r>
    <s v="3e049506-33a2-402f-adc0-f89e5594bc04"/>
    <s v="Tiffany Willis"/>
    <n v="48"/>
    <x v="3"/>
    <s v="F"/>
    <s v="UK"/>
    <x v="1"/>
    <x v="16"/>
    <x v="11"/>
    <s v="ORD"/>
    <x v="16"/>
    <n v="14406"/>
    <s v="Long-haul"/>
    <d v="1899-12-30T09:47:08"/>
    <x v="16"/>
    <d v="2025-01-09T00:00:00"/>
    <d v="1899-12-30T09:47:08"/>
    <d v="1899-12-30T01:47:08"/>
    <d v="1899-12-30T00:00:00"/>
    <d v="1899-12-30T00:00:00"/>
    <n v="0"/>
    <s v="On-time"/>
    <n v="818.25"/>
    <x v="0"/>
    <n v="5"/>
    <s v="No Preference"/>
    <n v="105.21"/>
    <n v="72863.203665865702"/>
    <s v="Not Cancelled"/>
    <n v="3.38"/>
    <n v="92435.839999999997"/>
    <n v="52389.04"/>
    <n v="0.56676111776557669"/>
  </r>
  <r>
    <s v="dceedf6b-cd92-4dfd-a4c5-405e36a9ae88"/>
    <s v="John Marquez"/>
    <n v="58"/>
    <x v="3"/>
    <s v="M"/>
    <s v="UK"/>
    <x v="0"/>
    <x v="16"/>
    <x v="11"/>
    <s v="ORD"/>
    <x v="16"/>
    <n v="14406"/>
    <s v="Long-haul"/>
    <d v="1899-12-30T09:47:08"/>
    <x v="16"/>
    <d v="2025-01-13T00:00:00"/>
    <d v="1899-12-30T09:47:08"/>
    <d v="1899-12-30T01:47:08"/>
    <d v="1899-12-30T00:00:00"/>
    <d v="1899-12-30T00:00:00"/>
    <n v="0"/>
    <s v="On-time"/>
    <n v="1089.3"/>
    <x v="1"/>
    <n v="5"/>
    <s v="Vegetarian"/>
    <n v="72.23"/>
    <n v="72982.253344188095"/>
    <s v="Not Cancelled"/>
    <n v="4.12"/>
    <n v="92578.7"/>
    <n v="69729.649999999994"/>
    <n v="0.75319322911209596"/>
  </r>
  <r>
    <s v="e2590d01-703b-4269-bb3b-6396a1b1c804"/>
    <s v="Lisa Parks"/>
    <n v="55"/>
    <x v="3"/>
    <s v="F"/>
    <s v="UK"/>
    <x v="1"/>
    <x v="16"/>
    <x v="11"/>
    <s v="ORD"/>
    <x v="16"/>
    <n v="14406"/>
    <s v="Long-haul"/>
    <d v="1899-12-30T09:47:08"/>
    <x v="16"/>
    <d v="2025-01-02T00:00:00"/>
    <d v="1899-12-30T09:47:08"/>
    <d v="1899-12-30T01:47:08"/>
    <d v="1899-12-30T00:00:00"/>
    <d v="1899-12-30T00:00:00"/>
    <n v="0"/>
    <s v="On-time"/>
    <n v="960.92"/>
    <x v="2"/>
    <n v="5"/>
    <s v="Gluten-Free"/>
    <n v="175.95"/>
    <n v="73300.627752101704"/>
    <s v="Cancelled"/>
    <n v="4.71"/>
    <n v="92960.75"/>
    <n v="61534.07"/>
    <n v="0.66193603214259777"/>
  </r>
  <r>
    <s v="dd19dda5-a219-49c4-997b-715de93de5b8"/>
    <s v="Edward Levy"/>
    <n v="75"/>
    <x v="4"/>
    <s v="M"/>
    <s v="UK"/>
    <x v="1"/>
    <x v="16"/>
    <x v="11"/>
    <s v="ORD"/>
    <x v="16"/>
    <n v="14406"/>
    <s v="Long-haul"/>
    <d v="1899-12-30T09:47:08"/>
    <x v="16"/>
    <d v="2025-01-10T00:00:00"/>
    <d v="1899-12-30T09:47:08"/>
    <d v="1899-12-30T01:47:08"/>
    <d v="1899-12-30T00:00:00"/>
    <d v="1899-12-30T00:00:00"/>
    <n v="0"/>
    <s v="On-time"/>
    <n v="335.33"/>
    <x v="1"/>
    <n v="5"/>
    <s v="Gluten-Free"/>
    <n v="180.22"/>
    <n v="73484.846097464193"/>
    <s v="Cancelled"/>
    <n v="3.67"/>
    <n v="93181.82"/>
    <n v="21497.16"/>
    <n v="0.23070122476680535"/>
  </r>
  <r>
    <s v="58b296c5-c87a-48f4-82d0-3d8f3f0fc174"/>
    <s v="Michelle Salazar"/>
    <n v="39"/>
    <x v="2"/>
    <s v="F"/>
    <s v="UK"/>
    <x v="0"/>
    <x v="16"/>
    <x v="11"/>
    <s v="ORD"/>
    <x v="16"/>
    <n v="14406"/>
    <s v="Long-haul"/>
    <d v="1899-12-30T09:47:08"/>
    <x v="16"/>
    <d v="2025-01-03T00:00:00"/>
    <d v="1899-12-30T09:47:08"/>
    <d v="1899-12-30T01:47:08"/>
    <d v="1899-12-30T00:00:00"/>
    <d v="1899-12-30T00:00:00"/>
    <n v="0"/>
    <s v="On-time"/>
    <n v="577.29999999999995"/>
    <x v="0"/>
    <n v="3"/>
    <s v="Vegetarian"/>
    <n v="148.74"/>
    <n v="73495.704738725995"/>
    <s v="Cancelled"/>
    <n v="4.09"/>
    <n v="93194.85"/>
    <n v="36976.949999999997"/>
    <n v="0.39677031509788357"/>
  </r>
  <r>
    <s v="cd07394d-7e0f-4335-952e-724cca135095"/>
    <s v="Michael Hall"/>
    <n v="60"/>
    <x v="1"/>
    <s v="M"/>
    <s v="UK"/>
    <x v="0"/>
    <x v="16"/>
    <x v="11"/>
    <s v="ORD"/>
    <x v="16"/>
    <n v="14406"/>
    <s v="Long-haul"/>
    <d v="1899-12-30T09:47:08"/>
    <x v="16"/>
    <d v="2025-01-10T00:00:00"/>
    <d v="1899-12-30T09:47:08"/>
    <d v="1899-12-30T01:47:08"/>
    <d v="1899-12-30T00:00:00"/>
    <d v="1899-12-30T00:00:00"/>
    <n v="0"/>
    <s v="On-time"/>
    <n v="650.24"/>
    <x v="2"/>
    <n v="5"/>
    <s v="Vegan"/>
    <n v="160.69"/>
    <n v="73296.829365282101"/>
    <s v="Not Cancelled"/>
    <n v="4.92"/>
    <n v="92956.2"/>
    <n v="41647.5"/>
    <n v="0.44803359001336113"/>
  </r>
  <r>
    <s v="27ec0ec9-fbda-40c9-834d-ea9e8fd881f8"/>
    <s v="Laura Mccoy"/>
    <n v="64"/>
    <x v="1"/>
    <s v="F"/>
    <s v="UK"/>
    <x v="1"/>
    <x v="17"/>
    <x v="12"/>
    <s v="JFK"/>
    <x v="17"/>
    <n v="3625"/>
    <s v="Short-haul "/>
    <d v="1899-12-30T02:26:02"/>
    <x v="17"/>
    <d v="2025-01-03T00:00:00"/>
    <d v="1899-12-30T03:45:02"/>
    <d v="1899-12-30T07:46:02"/>
    <d v="1899-12-30T01:19:00"/>
    <d v="1899-12-30T01:19:00"/>
    <n v="79"/>
    <s v="Moderate-delay"/>
    <n v="57.01"/>
    <x v="2"/>
    <n v="5"/>
    <s v="Vegetarian"/>
    <n v="189.55"/>
    <n v="18877.3962979641"/>
    <s v="Cancelled"/>
    <n v="3.45"/>
    <n v="27652.880000000001"/>
    <n v="3686.55"/>
    <n v="0.13331522792562656"/>
  </r>
  <r>
    <s v="f7d53da7-1fe4-47f9-ad06-ce7744498972"/>
    <s v="Melanie Jones"/>
    <n v="72"/>
    <x v="4"/>
    <s v="M"/>
    <s v="UK"/>
    <x v="1"/>
    <x v="17"/>
    <x v="12"/>
    <s v="JFK"/>
    <x v="17"/>
    <n v="3625"/>
    <s v="Short-haul "/>
    <d v="1899-12-30T02:26:02"/>
    <x v="17"/>
    <d v="2025-01-13T00:00:00"/>
    <d v="1899-12-30T03:45:02"/>
    <d v="1899-12-30T07:46:02"/>
    <d v="1899-12-30T01:19:00"/>
    <d v="1899-12-30T01:19:00"/>
    <n v="79"/>
    <s v="Moderate-delay"/>
    <n v="1056.52"/>
    <x v="1"/>
    <n v="5"/>
    <s v="Gluten-Free"/>
    <n v="157.16"/>
    <n v="18665.741602501399"/>
    <s v="Cancelled"/>
    <n v="3.64"/>
    <n v="27398.89"/>
    <n v="67648.710000000006"/>
    <n v="2.469031044688307"/>
  </r>
  <r>
    <s v="602d2bf1-222a-4694-8ee8-729bf41b167e"/>
    <s v="Christina Gallegos"/>
    <n v="74"/>
    <x v="4"/>
    <s v="M"/>
    <s v="UK"/>
    <x v="0"/>
    <x v="17"/>
    <x v="12"/>
    <s v="JFK"/>
    <x v="17"/>
    <n v="3625"/>
    <s v="Short-haul "/>
    <d v="1899-12-30T02:26:02"/>
    <x v="17"/>
    <d v="2025-01-07T00:00:00"/>
    <d v="1899-12-30T03:45:02"/>
    <d v="1899-12-30T07:46:02"/>
    <d v="1899-12-30T01:19:00"/>
    <d v="1899-12-30T01:19:00"/>
    <n v="79"/>
    <s v="Moderate-delay"/>
    <n v="820.69"/>
    <x v="1"/>
    <n v="5"/>
    <s v="Gluten-Free"/>
    <n v="0.43"/>
    <n v="18980.325297899799"/>
    <s v="Cancelled"/>
    <n v="3.67"/>
    <n v="27776.39"/>
    <n v="52524.25"/>
    <n v="1.8909674727349379"/>
  </r>
  <r>
    <s v="acc3abe9-0641-4b68-afd3-2995e97388a5"/>
    <s v="Emily Carter"/>
    <n v="69"/>
    <x v="1"/>
    <s v="F"/>
    <s v="UK"/>
    <x v="1"/>
    <x v="17"/>
    <x v="12"/>
    <s v="JFK"/>
    <x v="17"/>
    <n v="3625"/>
    <s v="Short-haul "/>
    <d v="1899-12-30T02:26:02"/>
    <x v="17"/>
    <d v="2025-01-08T00:00:00"/>
    <d v="1899-12-30T03:45:02"/>
    <d v="1899-12-30T07:46:02"/>
    <d v="1899-12-30T01:19:00"/>
    <d v="1899-12-30T01:19:00"/>
    <n v="79"/>
    <s v="Moderate-delay"/>
    <n v="838.98"/>
    <x v="2"/>
    <n v="5"/>
    <s v="Gluten-Free"/>
    <n v="96.93"/>
    <n v="18810.9168684951"/>
    <s v="Cancelled"/>
    <n v="3.81"/>
    <n v="27573.1"/>
    <n v="53714.11"/>
    <n v="1.9480620604864887"/>
  </r>
  <r>
    <s v="2d1d018b-4d59-4ccd-aac6-95e2384f31f2"/>
    <s v="Michael Marshall"/>
    <n v="28"/>
    <x v="0"/>
    <s v="M"/>
    <s v="UK"/>
    <x v="0"/>
    <x v="17"/>
    <x v="12"/>
    <s v="JFK"/>
    <x v="17"/>
    <n v="3625"/>
    <s v="Short-haul "/>
    <d v="1899-12-30T02:26:02"/>
    <x v="17"/>
    <d v="2025-01-04T00:00:00"/>
    <d v="1899-12-30T03:45:02"/>
    <d v="1899-12-30T07:46:02"/>
    <d v="1899-12-30T01:19:00"/>
    <d v="1899-12-30T01:19:00"/>
    <n v="79"/>
    <s v="Moderate-delay"/>
    <n v="739.16"/>
    <x v="1"/>
    <n v="5"/>
    <s v="No Preference"/>
    <n v="40.47"/>
    <n v="19286.345732639998"/>
    <s v="Not Cancelled"/>
    <n v="3.54"/>
    <n v="28143.61"/>
    <n v="47314.33"/>
    <n v="1.6811748741543817"/>
  </r>
  <r>
    <s v="71f049d8-5f9f-4657-a7a1-4cc0be825f9b"/>
    <s v="Andrea Payne"/>
    <n v="24"/>
    <x v="0"/>
    <s v="F"/>
    <s v="UK"/>
    <x v="1"/>
    <x v="17"/>
    <x v="12"/>
    <s v="JFK"/>
    <x v="17"/>
    <n v="3625"/>
    <s v="Short-haul "/>
    <d v="1899-12-30T02:26:02"/>
    <x v="17"/>
    <d v="2025-01-09T00:00:00"/>
    <d v="1899-12-30T03:45:02"/>
    <d v="1899-12-30T07:46:02"/>
    <d v="1899-12-30T01:19:00"/>
    <d v="1899-12-30T01:19:00"/>
    <n v="79"/>
    <s v="Moderate-delay"/>
    <n v="1296.33"/>
    <x v="0"/>
    <n v="5"/>
    <s v="Vegan"/>
    <n v="136.72"/>
    <n v="19299.463188841499"/>
    <s v="Cancelled"/>
    <n v="3.71"/>
    <n v="28159.360000000001"/>
    <n v="82992.460000000006"/>
    <n v="2.9472424089183846"/>
  </r>
  <r>
    <s v="2bd03f62-d871-46d7-8e99-d238183c82bd"/>
    <s v="Brittney Ramos"/>
    <n v="32"/>
    <x v="2"/>
    <s v="F"/>
    <s v="UK"/>
    <x v="1"/>
    <x v="17"/>
    <x v="12"/>
    <s v="JFK"/>
    <x v="17"/>
    <n v="3625"/>
    <s v="Short-haul "/>
    <d v="1899-12-30T02:26:02"/>
    <x v="17"/>
    <d v="2025-01-01T00:00:00"/>
    <d v="1899-12-30T03:45:02"/>
    <d v="1899-12-30T07:46:02"/>
    <d v="1899-12-30T01:19:00"/>
    <d v="1899-12-30T01:19:00"/>
    <n v="79"/>
    <s v="Moderate-delay"/>
    <n v="806.88"/>
    <x v="2"/>
    <n v="3"/>
    <s v="Vegetarian"/>
    <n v="43.51"/>
    <n v="18763.4243144059"/>
    <s v="Not Cancelled"/>
    <n v="3.26"/>
    <n v="27516.11"/>
    <n v="51649.02"/>
    <n v="1.877046573807126"/>
  </r>
  <r>
    <s v="4cf850cc-6951-4a26-b0dd-4341f440dd21"/>
    <s v="Brian Torres"/>
    <n v="53"/>
    <x v="3"/>
    <s v="F"/>
    <s v="UK"/>
    <x v="0"/>
    <x v="17"/>
    <x v="12"/>
    <s v="JFK"/>
    <x v="17"/>
    <n v="3625"/>
    <s v="Short-haul "/>
    <d v="1899-12-30T02:26:02"/>
    <x v="17"/>
    <d v="2025-01-02T00:00:00"/>
    <d v="1899-12-30T03:45:02"/>
    <d v="1899-12-30T07:46:02"/>
    <d v="1899-12-30T01:19:00"/>
    <d v="1899-12-30T01:19:00"/>
    <n v="79"/>
    <s v="Moderate-delay"/>
    <n v="1080.6600000000001"/>
    <x v="2"/>
    <n v="5"/>
    <s v="Vegan"/>
    <n v="86.05"/>
    <n v="19621.0948402658"/>
    <s v="Cancelled"/>
    <n v="3.76"/>
    <n v="28545.31"/>
    <n v="69179.45"/>
    <n v="2.4234961890412117"/>
  </r>
  <r>
    <s v="c7a18676-2500-4863-8900-7844faadb4bc"/>
    <s v="Brian Beard"/>
    <n v="32"/>
    <x v="2"/>
    <s v="F"/>
    <s v="UK"/>
    <x v="1"/>
    <x v="17"/>
    <x v="12"/>
    <s v="JFK"/>
    <x v="17"/>
    <n v="3625"/>
    <s v="Short-haul "/>
    <d v="1899-12-30T02:26:02"/>
    <x v="17"/>
    <d v="2025-01-08T00:00:00"/>
    <d v="1899-12-30T03:45:02"/>
    <d v="1899-12-30T07:46:02"/>
    <d v="1899-12-30T01:19:00"/>
    <d v="1899-12-30T01:19:00"/>
    <n v="79"/>
    <s v="Moderate-delay"/>
    <n v="691.97"/>
    <x v="0"/>
    <n v="3"/>
    <s v="No Preference"/>
    <n v="84.72"/>
    <n v="19526.342591110599"/>
    <s v="Cancelled"/>
    <n v="3.31"/>
    <n v="28431.61"/>
    <n v="44303.02"/>
    <n v="1.5582311378075318"/>
  </r>
  <r>
    <s v="9160ad35-8b43-49ea-9ca2-dae0fdfa42cc"/>
    <s v="Brian Rogers"/>
    <n v="40"/>
    <x v="3"/>
    <s v="M"/>
    <s v="UK"/>
    <x v="0"/>
    <x v="17"/>
    <x v="12"/>
    <s v="JFK"/>
    <x v="17"/>
    <n v="3625"/>
    <s v="Short-haul "/>
    <d v="1899-12-30T02:26:02"/>
    <x v="17"/>
    <d v="2025-01-02T00:00:00"/>
    <d v="1899-12-30T03:45:02"/>
    <d v="1899-12-30T07:46:02"/>
    <d v="1899-12-30T01:19:00"/>
    <d v="1899-12-30T01:19:00"/>
    <n v="79"/>
    <s v="Moderate-delay"/>
    <n v="1223.53"/>
    <x v="0"/>
    <n v="3"/>
    <s v="Gluten-Free"/>
    <n v="199.04"/>
    <n v="19182.036170840202"/>
    <s v="Not Cancelled"/>
    <n v="3.98"/>
    <n v="28018.44"/>
    <n v="78345.73"/>
    <n v="2.7962202749332223"/>
  </r>
  <r>
    <s v="e1ab7240-f0c8-4643-b2b6-c8ae85984ee7"/>
    <s v="Mark Long"/>
    <n v="43"/>
    <x v="3"/>
    <s v="F"/>
    <s v="UK"/>
    <x v="0"/>
    <x v="18"/>
    <x v="13"/>
    <s v="PVG"/>
    <x v="18"/>
    <n v="4648"/>
    <s v="Moderate-haul"/>
    <d v="1899-12-30T16:59:46"/>
    <x v="18"/>
    <d v="2025-01-13T00:00:00"/>
    <d v="1899-12-30T19:29:46"/>
    <d v="1899-12-30T00:38:46"/>
    <d v="1899-12-30T02:30:00"/>
    <d v="1899-12-30T02:30:00"/>
    <n v="150"/>
    <s v="Severe-delay"/>
    <n v="506.63"/>
    <x v="2"/>
    <n v="5"/>
    <s v="Vegan"/>
    <n v="77.290000000000006"/>
    <n v="23741.042201622498"/>
    <s v="Not Cancelled"/>
    <n v="4.84"/>
    <n v="33489.25"/>
    <n v="32439.78"/>
    <n v="0.96866248124398124"/>
  </r>
  <r>
    <s v="995c1fca-10a5-4b85-87db-819734bcc3d8"/>
    <s v="Denise Sexton"/>
    <n v="43"/>
    <x v="3"/>
    <s v="F"/>
    <s v="UK"/>
    <x v="1"/>
    <x v="18"/>
    <x v="13"/>
    <s v="PVG"/>
    <x v="18"/>
    <n v="4648"/>
    <s v="Moderate-haul"/>
    <d v="1899-12-30T16:59:46"/>
    <x v="18"/>
    <d v="2025-01-04T00:00:00"/>
    <d v="1899-12-30T19:29:46"/>
    <d v="1899-12-30T00:38:46"/>
    <d v="1899-12-30T02:30:00"/>
    <d v="1899-12-30T02:30:00"/>
    <n v="150"/>
    <s v="Severe-delay"/>
    <n v="316.93"/>
    <x v="0"/>
    <n v="5"/>
    <s v="No Preference"/>
    <n v="164.21"/>
    <n v="24318.742050850899"/>
    <s v="Not Cancelled"/>
    <n v="3.31"/>
    <n v="34182.49"/>
    <n v="20316.36"/>
    <n v="0.5943499142397175"/>
  </r>
  <r>
    <s v="f6bc66da-91fb-47e0-a132-31780b955cc6"/>
    <s v="Paul Sims"/>
    <n v="22"/>
    <x v="0"/>
    <s v="M"/>
    <s v="UK"/>
    <x v="0"/>
    <x v="18"/>
    <x v="13"/>
    <s v="PVG"/>
    <x v="18"/>
    <n v="4648"/>
    <s v="Moderate-haul"/>
    <d v="1899-12-30T16:59:46"/>
    <x v="18"/>
    <d v="2025-01-12T00:00:00"/>
    <d v="1899-12-30T19:29:46"/>
    <d v="1899-12-30T00:38:46"/>
    <d v="1899-12-30T02:30:00"/>
    <d v="1899-12-30T02:30:00"/>
    <n v="150"/>
    <s v="Severe-delay"/>
    <n v="1087.42"/>
    <x v="0"/>
    <n v="5"/>
    <s v="Vegetarian"/>
    <n v="56.46"/>
    <n v="23782.933068494"/>
    <s v="Not Cancelled"/>
    <n v="4.93"/>
    <n v="33539.519999999997"/>
    <n v="69606.17"/>
    <n v="2.0753478284722027"/>
  </r>
  <r>
    <s v="27370aab-8cde-4415-bf71-adf3783b78ef"/>
    <s v="Brandon Bradley"/>
    <n v="52"/>
    <x v="3"/>
    <s v="M"/>
    <s v="UK"/>
    <x v="1"/>
    <x v="18"/>
    <x v="13"/>
    <s v="PVG"/>
    <x v="18"/>
    <n v="4648"/>
    <s v="Moderate-haul"/>
    <d v="1899-12-30T16:59:46"/>
    <x v="18"/>
    <d v="2025-01-05T00:00:00"/>
    <d v="1899-12-30T19:29:46"/>
    <d v="1899-12-30T00:38:46"/>
    <d v="1899-12-30T02:30:00"/>
    <d v="1899-12-30T02:30:00"/>
    <n v="150"/>
    <s v="Severe-delay"/>
    <n v="1431.24"/>
    <x v="2"/>
    <n v="5"/>
    <s v="Vegetarian"/>
    <n v="95.95"/>
    <n v="24270.712949919201"/>
    <s v="Cancelled"/>
    <n v="3.45"/>
    <n v="34124.86"/>
    <n v="91618.55"/>
    <n v="2.6848036885719093"/>
  </r>
  <r>
    <s v="a56025e4-bbca-4c10-ad76-7631307246db"/>
    <s v="Elizabeth Davis"/>
    <n v="55"/>
    <x v="3"/>
    <s v="F"/>
    <s v="UK"/>
    <x v="1"/>
    <x v="18"/>
    <x v="13"/>
    <s v="PVG"/>
    <x v="18"/>
    <n v="4648"/>
    <s v="Moderate-haul"/>
    <d v="1899-12-30T16:59:46"/>
    <x v="18"/>
    <d v="2025-01-04T00:00:00"/>
    <d v="1899-12-30T19:29:46"/>
    <d v="1899-12-30T00:38:46"/>
    <d v="1899-12-30T02:30:00"/>
    <d v="1899-12-30T02:30:00"/>
    <n v="150"/>
    <s v="Severe-delay"/>
    <n v="1106.8800000000001"/>
    <x v="2"/>
    <n v="5"/>
    <s v="Vegetarian"/>
    <n v="175.85"/>
    <n v="24443.299729271301"/>
    <s v="Cancelled"/>
    <n v="4.54"/>
    <n v="34331.96"/>
    <n v="70875.490000000005"/>
    <n v="2.0644172368836502"/>
  </r>
  <r>
    <s v="c8754935-7127-4785-8dc3-b856f3d034a9"/>
    <s v="Thomas Higgins"/>
    <n v="36"/>
    <x v="2"/>
    <s v="M"/>
    <s v="UK"/>
    <x v="0"/>
    <x v="18"/>
    <x v="13"/>
    <s v="PVG"/>
    <x v="18"/>
    <n v="4648"/>
    <s v="Moderate-haul"/>
    <d v="1899-12-30T16:59:46"/>
    <x v="18"/>
    <d v="2025-01-03T00:00:00"/>
    <d v="1899-12-30T19:29:46"/>
    <d v="1899-12-30T00:38:46"/>
    <d v="1899-12-30T02:30:00"/>
    <d v="1899-12-30T02:30:00"/>
    <n v="150"/>
    <s v="Severe-delay"/>
    <n v="1221.42"/>
    <x v="2"/>
    <n v="3"/>
    <s v="Vegan"/>
    <n v="119.69"/>
    <n v="24002.677910096299"/>
    <s v="Not Cancelled"/>
    <n v="3.81"/>
    <n v="33803.21"/>
    <n v="78194.820000000007"/>
    <n v="2.3132365239869235"/>
  </r>
  <r>
    <s v="1cfe5387-425a-4c77-85c0-7eb353e8f886"/>
    <s v="Tammy Elliott"/>
    <n v="38"/>
    <x v="2"/>
    <s v="F"/>
    <s v="UK"/>
    <x v="0"/>
    <x v="18"/>
    <x v="13"/>
    <s v="PVG"/>
    <x v="18"/>
    <n v="4648"/>
    <s v="Moderate-haul"/>
    <d v="1899-12-30T16:59:46"/>
    <x v="18"/>
    <d v="2025-01-06T00:00:00"/>
    <d v="1899-12-30T19:29:46"/>
    <d v="1899-12-30T00:38:46"/>
    <d v="1899-12-30T02:30:00"/>
    <d v="1899-12-30T02:30:00"/>
    <n v="150"/>
    <s v="Severe-delay"/>
    <n v="64.2"/>
    <x v="2"/>
    <n v="3"/>
    <s v="Vegetarian"/>
    <n v="108.82"/>
    <n v="23940.879861929901"/>
    <s v="Not Cancelled"/>
    <n v="4.66"/>
    <n v="33729.06"/>
    <n v="4130.5600000000004"/>
    <n v="0.1224629444164765"/>
  </r>
  <r>
    <s v="90eaf87e-fa00-4ef8-ae89-ccaaee45fb10"/>
    <s v="Judith Bailey"/>
    <n v="21"/>
    <x v="0"/>
    <s v="F"/>
    <s v="UK"/>
    <x v="0"/>
    <x v="19"/>
    <x v="7"/>
    <s v="LHR"/>
    <x v="19"/>
    <n v="3765"/>
    <s v="Short-haul "/>
    <d v="1899-12-30T21:19:15"/>
    <x v="19"/>
    <d v="2025-01-12T00:00:00"/>
    <d v="1899-12-30T21:23:15"/>
    <d v="1899-12-30T01:34:15"/>
    <d v="1899-12-30T00:04:00"/>
    <d v="1899-12-30T00:04:00"/>
    <n v="4"/>
    <s v="On-time"/>
    <n v="1356.48"/>
    <x v="2"/>
    <n v="5"/>
    <s v="Vegetarian"/>
    <n v="32.96"/>
    <n v="19792.934858128199"/>
    <s v="Cancelled"/>
    <n v="4.66"/>
    <n v="28751.52"/>
    <n v="86821.31"/>
    <n v="3.0197120013133216"/>
  </r>
  <r>
    <s v="5b9c9bff-82fe-4927-b65b-f17fffc15866"/>
    <s v="Brandy Smith"/>
    <n v="39"/>
    <x v="2"/>
    <s v="F"/>
    <s v="UK"/>
    <x v="0"/>
    <x v="19"/>
    <x v="7"/>
    <s v="LHR"/>
    <x v="19"/>
    <n v="3765"/>
    <s v="Short-haul "/>
    <d v="1899-12-30T21:19:15"/>
    <x v="19"/>
    <d v="2025-01-02T00:00:00"/>
    <d v="1899-12-30T21:23:15"/>
    <d v="1899-12-30T01:34:15"/>
    <d v="1899-12-30T00:04:00"/>
    <d v="1899-12-30T00:04:00"/>
    <n v="4"/>
    <s v="On-time"/>
    <n v="886.02"/>
    <x v="1"/>
    <n v="3"/>
    <s v="Vegan"/>
    <n v="78.27"/>
    <n v="20305.1610642374"/>
    <s v="Cancelled"/>
    <n v="3.96"/>
    <n v="29366.19"/>
    <n v="56720.93"/>
    <n v="1.9315045635814521"/>
  </r>
  <r>
    <s v="b5c172ad-28e5-4fc0-8ccf-e31c14d3b2c6"/>
    <s v="Michele Peterson"/>
    <n v="30"/>
    <x v="2"/>
    <s v="M"/>
    <s v="UK"/>
    <x v="1"/>
    <x v="19"/>
    <x v="7"/>
    <s v="LHR"/>
    <x v="19"/>
    <n v="3765"/>
    <s v="Short-haul "/>
    <d v="1899-12-30T21:19:15"/>
    <x v="19"/>
    <d v="2025-01-09T00:00:00"/>
    <d v="1899-12-30T21:23:15"/>
    <d v="1899-12-30T01:34:15"/>
    <d v="1899-12-30T00:04:00"/>
    <d v="1899-12-30T00:04:00"/>
    <n v="4"/>
    <s v="On-time"/>
    <n v="370.92"/>
    <x v="1"/>
    <n v="3"/>
    <s v="Vegetarian"/>
    <n v="155.41"/>
    <n v="19863.243574970598"/>
    <s v="Cancelled"/>
    <n v="4.45"/>
    <n v="28835.89"/>
    <n v="23769.96"/>
    <n v="0.82431858354293897"/>
  </r>
  <r>
    <s v="facfb685-e829-4c71-8c0e-3bc3f8f1f3e1"/>
    <s v="Jacqueline Brown"/>
    <n v="20"/>
    <x v="0"/>
    <s v="M"/>
    <s v="UK"/>
    <x v="1"/>
    <x v="19"/>
    <x v="7"/>
    <s v="LHR"/>
    <x v="19"/>
    <n v="3765"/>
    <s v="Short-haul "/>
    <d v="1899-12-30T21:19:15"/>
    <x v="19"/>
    <d v="2025-01-11T00:00:00"/>
    <d v="1899-12-30T21:23:15"/>
    <d v="1899-12-30T01:34:15"/>
    <d v="1899-12-30T00:04:00"/>
    <d v="1899-12-30T00:04:00"/>
    <n v="4"/>
    <s v="On-time"/>
    <n v="192.1"/>
    <x v="2"/>
    <n v="5"/>
    <s v="Gluten-Free"/>
    <n v="76.73"/>
    <n v="19385.91604665"/>
    <s v="Cancelled"/>
    <n v="4.9800000000000004"/>
    <n v="28263.1"/>
    <n v="12309.75"/>
    <n v="0.43554139496375133"/>
  </r>
  <r>
    <s v="e14f899e-fd10-4dd8-8c83-6fdbc6edcedd"/>
    <s v="Allison Preston"/>
    <n v="48"/>
    <x v="3"/>
    <s v="M"/>
    <s v="UK"/>
    <x v="0"/>
    <x v="19"/>
    <x v="7"/>
    <s v="LHR"/>
    <x v="19"/>
    <n v="3765"/>
    <s v="Short-haul "/>
    <d v="1899-12-30T21:19:15"/>
    <x v="19"/>
    <d v="2025-01-15T00:00:00"/>
    <d v="1899-12-30T21:23:15"/>
    <d v="1899-12-30T01:34:15"/>
    <d v="1899-12-30T00:04:00"/>
    <d v="1899-12-30T00:04:00"/>
    <n v="4"/>
    <s v="On-time"/>
    <n v="582.01"/>
    <x v="2"/>
    <n v="5"/>
    <s v="Vegan"/>
    <n v="39.729999999999997"/>
    <n v="19528.0324393183"/>
    <s v="Cancelled"/>
    <n v="4.1100000000000003"/>
    <n v="28433.64"/>
    <n v="37256.589999999997"/>
    <n v="1.3102997013396807"/>
  </r>
  <r>
    <s v="2296bc27-9e14-4332-a5a2-b8f9f43a79a0"/>
    <s v="Jennifer Larsen"/>
    <n v="28"/>
    <x v="0"/>
    <s v="M"/>
    <s v="UK"/>
    <x v="1"/>
    <x v="19"/>
    <x v="7"/>
    <s v="LHR"/>
    <x v="19"/>
    <n v="3765"/>
    <s v="Short-haul "/>
    <d v="1899-12-30T21:19:15"/>
    <x v="19"/>
    <d v="2025-01-05T00:00:00"/>
    <d v="1899-12-30T21:23:15"/>
    <d v="1899-12-30T01:34:15"/>
    <d v="1899-12-30T00:04:00"/>
    <d v="1899-12-30T00:04:00"/>
    <n v="4"/>
    <s v="On-time"/>
    <n v="864.36"/>
    <x v="0"/>
    <n v="5"/>
    <s v="Non-Vegetarian"/>
    <n v="176.04"/>
    <n v="20027.036335936999"/>
    <s v="Cancelled"/>
    <n v="3.33"/>
    <n v="29032.44"/>
    <n v="55354.25"/>
    <n v="1.9066344406463942"/>
  </r>
  <r>
    <s v="8b1b41a8-61ee-4e3f-add0-527109628ab3"/>
    <s v="Erin Campos"/>
    <n v="28"/>
    <x v="0"/>
    <s v="M"/>
    <s v="UK"/>
    <x v="1"/>
    <x v="19"/>
    <x v="7"/>
    <s v="LHR"/>
    <x v="19"/>
    <n v="3765"/>
    <s v="Short-haul "/>
    <d v="1899-12-30T21:19:15"/>
    <x v="19"/>
    <d v="2025-01-06T00:00:00"/>
    <d v="1899-12-30T21:23:15"/>
    <d v="1899-12-30T01:34:15"/>
    <d v="1899-12-30T00:04:00"/>
    <d v="1899-12-30T00:04:00"/>
    <n v="4"/>
    <s v="On-time"/>
    <n v="1090.82"/>
    <x v="0"/>
    <n v="5"/>
    <s v="No Preference"/>
    <n v="102.99"/>
    <n v="19410.850599464"/>
    <s v="Not Cancelled"/>
    <n v="3.54"/>
    <n v="28293.02"/>
    <n v="69833.08"/>
    <n v="2.4682087666852106"/>
  </r>
  <r>
    <s v="6152cc56-690b-4bdf-9e28-b6b0faf59be2"/>
    <s v="Robert Delacruz"/>
    <n v="27"/>
    <x v="0"/>
    <s v="F"/>
    <s v="UK"/>
    <x v="0"/>
    <x v="19"/>
    <x v="7"/>
    <s v="LHR"/>
    <x v="19"/>
    <n v="3765"/>
    <s v="Short-haul "/>
    <d v="1899-12-30T21:19:15"/>
    <x v="19"/>
    <d v="2025-01-02T00:00:00"/>
    <d v="1899-12-30T21:23:15"/>
    <d v="1899-12-30T01:34:15"/>
    <d v="1899-12-30T00:04:00"/>
    <d v="1899-12-30T00:04:00"/>
    <n v="4"/>
    <s v="On-time"/>
    <n v="407.05"/>
    <x v="1"/>
    <n v="5"/>
    <s v="Non-Vegetarian"/>
    <n v="75.959999999999994"/>
    <n v="19612.200662718999"/>
    <s v="Not Cancelled"/>
    <n v="4.5"/>
    <n v="28534.639999999999"/>
    <n v="26066.39"/>
    <n v="0.91349987243574826"/>
  </r>
  <r>
    <s v="5fe22e0a-e5e2-4ebe-baa8-223e40854a05"/>
    <s v="Kristin Williamson"/>
    <n v="57"/>
    <x v="3"/>
    <s v="F"/>
    <s v="UK"/>
    <x v="0"/>
    <x v="19"/>
    <x v="7"/>
    <s v="LHR"/>
    <x v="19"/>
    <n v="3765"/>
    <s v="Short-haul "/>
    <d v="1899-12-30T21:19:15"/>
    <x v="19"/>
    <d v="2025-01-05T00:00:00"/>
    <d v="1899-12-30T21:23:15"/>
    <d v="1899-12-30T01:34:15"/>
    <d v="1899-12-30T00:04:00"/>
    <d v="1899-12-30T00:04:00"/>
    <n v="4"/>
    <s v="On-time"/>
    <n v="602.95000000000005"/>
    <x v="0"/>
    <n v="5"/>
    <s v="No Preference"/>
    <n v="107.9"/>
    <n v="19994.341796840701"/>
    <s v="Cancelled"/>
    <n v="4.9000000000000004"/>
    <n v="28993.21"/>
    <n v="38610.379999999997"/>
    <n v="1.331704216263049"/>
  </r>
  <r>
    <s v="8156b69c-c936-4f2b-8570-7dc25e7c17d9"/>
    <s v="Scott Johnson"/>
    <n v="69"/>
    <x v="1"/>
    <s v="F"/>
    <s v="UK"/>
    <x v="1"/>
    <x v="20"/>
    <x v="14"/>
    <s v="AMS"/>
    <x v="20"/>
    <n v="7175"/>
    <s v="Moderate-haul"/>
    <d v="1899-12-30T16:33:01"/>
    <x v="20"/>
    <d v="2025-01-12T00:00:00"/>
    <d v="1899-12-30T19:06:01"/>
    <d v="1899-12-30T03:04:01"/>
    <d v="1899-12-30T02:33:00"/>
    <d v="1899-12-30T02:33:00"/>
    <n v="153"/>
    <s v="Severe-delay"/>
    <n v="751.09"/>
    <x v="2"/>
    <n v="5"/>
    <s v="Vegetarian"/>
    <n v="177.39"/>
    <n v="37239.630613688001"/>
    <s v="Cancelled"/>
    <n v="3.16"/>
    <n v="49687.56"/>
    <n v="48105.24"/>
    <n v="0.96815460449255308"/>
  </r>
  <r>
    <s v="99f91ee7-23f4-4fe2-b73c-9f0ead41b8cd"/>
    <s v="Nicholas Williams"/>
    <n v="23"/>
    <x v="0"/>
    <s v="M"/>
    <s v="UK"/>
    <x v="1"/>
    <x v="20"/>
    <x v="14"/>
    <s v="AMS"/>
    <x v="20"/>
    <n v="7175"/>
    <s v="Moderate-haul"/>
    <d v="1899-12-30T16:33:01"/>
    <x v="20"/>
    <d v="2025-01-06T00:00:00"/>
    <d v="1899-12-30T19:06:01"/>
    <d v="1899-12-30T03:04:01"/>
    <d v="1899-12-30T02:33:00"/>
    <d v="1899-12-30T02:33:00"/>
    <n v="153"/>
    <s v="Severe-delay"/>
    <n v="748.42"/>
    <x v="1"/>
    <n v="5"/>
    <s v="Vegetarian"/>
    <n v="55.55"/>
    <n v="37157.815492200301"/>
    <s v="Not Cancelled"/>
    <n v="3.73"/>
    <n v="49589.38"/>
    <n v="47909.99"/>
    <n v="0.96613407951460573"/>
  </r>
  <r>
    <s v="05b8b16e-fef8-49aa-bcc0-ada03e11d4e6"/>
    <s v="Sheena Gilmore"/>
    <n v="47"/>
    <x v="3"/>
    <s v="F"/>
    <s v="UK"/>
    <x v="0"/>
    <x v="21"/>
    <x v="15"/>
    <s v="HND"/>
    <x v="21"/>
    <n v="14015"/>
    <s v="Long-haul"/>
    <d v="1899-12-30T19:54:51"/>
    <x v="21"/>
    <d v="2025-01-10T00:00:00"/>
    <d v="1899-12-30T20:54:51"/>
    <d v="1899-12-30T12:28:51"/>
    <d v="1899-12-30T01:00:00"/>
    <d v="1899-12-30T01:00:00"/>
    <n v="60"/>
    <s v="Moderate-delay"/>
    <n v="100.32"/>
    <x v="2"/>
    <n v="5"/>
    <s v="Non-Vegetarian"/>
    <n v="144.34"/>
    <n v="71400.599669459698"/>
    <s v="Cancelled"/>
    <n v="4.68"/>
    <n v="90680.72"/>
    <n v="6449.35"/>
    <n v="7.1121512930201705E-2"/>
  </r>
  <r>
    <s v="6503da70-76ce-4245-b4db-836401300b67"/>
    <s v="Spencer Holmes"/>
    <n v="45"/>
    <x v="3"/>
    <s v="F"/>
    <s v="UK"/>
    <x v="0"/>
    <x v="21"/>
    <x v="15"/>
    <s v="HND"/>
    <x v="21"/>
    <n v="14015"/>
    <s v="Long-haul"/>
    <d v="1899-12-30T19:54:51"/>
    <x v="21"/>
    <d v="2025-01-03T00:00:00"/>
    <d v="1899-12-30T20:54:51"/>
    <d v="1899-12-30T12:28:51"/>
    <d v="1899-12-30T01:00:00"/>
    <d v="1899-12-30T01:00:00"/>
    <n v="60"/>
    <s v="Moderate-delay"/>
    <n v="327.12"/>
    <x v="0"/>
    <n v="5"/>
    <s v="Vegan"/>
    <n v="128.56"/>
    <n v="71418.032561018306"/>
    <s v="Not Cancelled"/>
    <n v="3.89"/>
    <n v="90701.64"/>
    <n v="20961.39"/>
    <n v="0.23110265701921157"/>
  </r>
  <r>
    <s v="d644c9f1-1950-458c-a4e4-25f3a9d50715"/>
    <s v="Anthony Hall"/>
    <n v="71"/>
    <x v="4"/>
    <s v="M"/>
    <s v="UK"/>
    <x v="1"/>
    <x v="21"/>
    <x v="15"/>
    <s v="HND"/>
    <x v="21"/>
    <n v="14015"/>
    <s v="Long-haul"/>
    <d v="1899-12-30T19:54:51"/>
    <x v="21"/>
    <d v="2025-01-12T00:00:00"/>
    <d v="1899-12-30T20:54:51"/>
    <d v="1899-12-30T12:28:51"/>
    <d v="1899-12-30T01:00:00"/>
    <d v="1899-12-30T01:00:00"/>
    <n v="60"/>
    <s v="Moderate-delay"/>
    <n v="194.77"/>
    <x v="1"/>
    <n v="5"/>
    <s v="Vegan"/>
    <n v="90.02"/>
    <n v="70629.558991685102"/>
    <s v="Cancelled"/>
    <n v="4.74"/>
    <n v="89755.47"/>
    <n v="12483.28"/>
    <n v="0.13908099417227721"/>
  </r>
  <r>
    <s v="be3f1228-826f-4344-b766-6ada0364d554"/>
    <s v="Michael Schroeder"/>
    <n v="51"/>
    <x v="3"/>
    <s v="F"/>
    <s v="UK"/>
    <x v="0"/>
    <x v="21"/>
    <x v="15"/>
    <s v="HND"/>
    <x v="21"/>
    <n v="14015"/>
    <s v="Long-haul"/>
    <d v="1899-12-30T19:54:51"/>
    <x v="21"/>
    <d v="2025-01-05T00:00:00"/>
    <d v="1899-12-30T20:54:51"/>
    <d v="1899-12-30T12:28:51"/>
    <d v="1899-12-30T01:00:00"/>
    <d v="1899-12-30T01:00:00"/>
    <n v="60"/>
    <s v="Moderate-delay"/>
    <n v="500.31"/>
    <x v="2"/>
    <n v="5"/>
    <s v="Non-Vegetarian"/>
    <n v="187.39"/>
    <n v="71042.0559858958"/>
    <s v="Not Cancelled"/>
    <n v="4.91"/>
    <n v="90250.47"/>
    <n v="32057.32"/>
    <n v="0.35520391195746681"/>
  </r>
  <r>
    <s v="0ae00a2f-b7f7-4db4-a10a-3af40b7bb9c3"/>
    <s v="Mary Harris DDS"/>
    <n v="50"/>
    <x v="3"/>
    <s v="M"/>
    <s v="UK"/>
    <x v="0"/>
    <x v="21"/>
    <x v="15"/>
    <s v="HND"/>
    <x v="21"/>
    <n v="14015"/>
    <s v="Long-haul"/>
    <d v="1899-12-30T19:54:51"/>
    <x v="21"/>
    <d v="2025-01-04T00:00:00"/>
    <d v="1899-12-30T20:54:51"/>
    <d v="1899-12-30T12:28:51"/>
    <d v="1899-12-30T01:00:00"/>
    <d v="1899-12-30T01:00:00"/>
    <n v="60"/>
    <s v="Moderate-delay"/>
    <n v="588.62"/>
    <x v="1"/>
    <n v="5"/>
    <s v="Non-Vegetarian"/>
    <n v="195.82"/>
    <n v="71124.394659005993"/>
    <s v="Cancelled"/>
    <n v="4.21"/>
    <n v="90349.27"/>
    <n v="37710.839999999997"/>
    <n v="0.41738953729233225"/>
  </r>
  <r>
    <s v="57ce6da8-8526-4065-9f65-ee397e5ddb20"/>
    <s v="Tyrone May"/>
    <n v="45"/>
    <x v="3"/>
    <s v="F"/>
    <s v="UK"/>
    <x v="1"/>
    <x v="22"/>
    <x v="10"/>
    <s v="SIN"/>
    <x v="22"/>
    <n v="723"/>
    <s v="Short-haul "/>
    <d v="1899-12-30T23:58:25"/>
    <x v="22"/>
    <d v="2025-01-02T00:00:00"/>
    <d v="1899-12-30T00:19:25"/>
    <d v="1899-12-30T01:07:25"/>
    <d v="1899-12-30T00:21:00"/>
    <d v="1899-12-30T00:21:00"/>
    <n v="21"/>
    <s v="On-time"/>
    <n v="853.42"/>
    <x v="0"/>
    <n v="5"/>
    <s v="Vegetarian"/>
    <n v="70.44"/>
    <n v="4376.9878736479805"/>
    <s v="Cancelled"/>
    <n v="3.34"/>
    <n v="10252.39"/>
    <n v="54632.97"/>
    <n v="5.3288033326863298"/>
  </r>
  <r>
    <s v="f98e7374-c1eb-4c14-bb0a-c5e0d7de5d2f"/>
    <s v="Veronica Martin"/>
    <n v="30"/>
    <x v="2"/>
    <s v="F"/>
    <s v="UK"/>
    <x v="0"/>
    <x v="22"/>
    <x v="10"/>
    <s v="SIN"/>
    <x v="22"/>
    <n v="723"/>
    <s v="Short-haul "/>
    <d v="1899-12-30T23:58:25"/>
    <x v="22"/>
    <d v="2025-01-02T00:00:00"/>
    <d v="1899-12-30T00:19:25"/>
    <d v="1899-12-30T01:07:25"/>
    <d v="1899-12-30T00:21:00"/>
    <d v="1899-12-30T00:21:00"/>
    <n v="21"/>
    <s v="On-time"/>
    <n v="1420.74"/>
    <x v="0"/>
    <n v="3"/>
    <s v="Non-Vegetarian"/>
    <n v="186.77"/>
    <n v="4321.5162982039201"/>
    <s v="Cancelled"/>
    <n v="4.04"/>
    <n v="10185.82"/>
    <n v="90964.71"/>
    <n v="8.9305240029766875"/>
  </r>
  <r>
    <s v="a518017e-e746-49fa-a823-2521c4862a0e"/>
    <s v="Bryan Jimenez"/>
    <n v="41"/>
    <x v="3"/>
    <s v="F"/>
    <s v="UK"/>
    <x v="1"/>
    <x v="22"/>
    <x v="10"/>
    <s v="SIN"/>
    <x v="22"/>
    <n v="723"/>
    <s v="Short-haul "/>
    <d v="1899-12-30T23:58:25"/>
    <x v="22"/>
    <d v="2025-01-11T00:00:00"/>
    <d v="1899-12-30T00:19:25"/>
    <d v="1899-12-30T01:07:25"/>
    <d v="1899-12-30T00:21:00"/>
    <d v="1899-12-30T00:21:00"/>
    <n v="21"/>
    <s v="On-time"/>
    <n v="746.56"/>
    <x v="2"/>
    <n v="5"/>
    <s v="No Preference"/>
    <n v="2.11"/>
    <n v="4801.5318740294697"/>
    <s v="Cancelled"/>
    <n v="4.28"/>
    <n v="10761.84"/>
    <n v="47780.26"/>
    <n v="4.439785389858983"/>
  </r>
  <r>
    <s v="62280336-e94f-41b9-9436-a0748319f76d"/>
    <s v="Victoria Stevenson"/>
    <n v="73"/>
    <x v="4"/>
    <s v="F"/>
    <s v="UK"/>
    <x v="0"/>
    <x v="22"/>
    <x v="10"/>
    <s v="SIN"/>
    <x v="22"/>
    <n v="723"/>
    <s v="Short-haul "/>
    <d v="1899-12-30T23:58:25"/>
    <x v="22"/>
    <d v="2025-01-11T00:00:00"/>
    <d v="1899-12-30T00:19:25"/>
    <d v="1899-12-30T01:07:25"/>
    <d v="1899-12-30T00:21:00"/>
    <d v="1899-12-30T00:21:00"/>
    <n v="21"/>
    <s v="On-time"/>
    <n v="1421.04"/>
    <x v="2"/>
    <n v="5"/>
    <s v="Vegan"/>
    <n v="84"/>
    <n v="4963.9418201608096"/>
    <s v="Cancelled"/>
    <n v="3.57"/>
    <n v="10956.73"/>
    <n v="90963.36"/>
    <n v="8.302053623663264"/>
  </r>
  <r>
    <s v="2b93e6d8-c190-45dc-9c06-aa802f7fb714"/>
    <s v="Brandon Reynolds"/>
    <n v="59"/>
    <x v="3"/>
    <s v="F"/>
    <s v="UK"/>
    <x v="0"/>
    <x v="23"/>
    <x v="4"/>
    <s v="PVG"/>
    <x v="23"/>
    <n v="2963"/>
    <s v="Short-haul "/>
    <d v="1899-12-30T19:22:56"/>
    <x v="23"/>
    <d v="2025-01-07T00:00:00"/>
    <d v="1899-12-30T21:32:56"/>
    <d v="1899-12-30T00:49:56"/>
    <d v="1899-12-30T02:10:00"/>
    <d v="1899-12-30T02:10:00"/>
    <n v="130"/>
    <s v="Severe-delay"/>
    <n v="754.44"/>
    <x v="2"/>
    <n v="5"/>
    <s v="No Preference"/>
    <n v="82.33"/>
    <n v="15503.8070552891"/>
    <s v="Cancelled"/>
    <n v="3.38"/>
    <n v="23604.57"/>
    <n v="48300.63"/>
    <n v="2.0462406220490355"/>
  </r>
  <r>
    <s v="ae0276bc-6a4c-4587-9a5c-cf2f7de22f07"/>
    <s v="Jamie Marshall"/>
    <n v="29"/>
    <x v="0"/>
    <s v="M"/>
    <s v="UK"/>
    <x v="0"/>
    <x v="23"/>
    <x v="4"/>
    <s v="PVG"/>
    <x v="23"/>
    <n v="2963"/>
    <s v="Short-haul "/>
    <d v="1899-12-30T19:22:56"/>
    <x v="23"/>
    <d v="2025-01-13T00:00:00"/>
    <d v="1899-12-30T21:32:56"/>
    <d v="1899-12-30T00:49:56"/>
    <d v="1899-12-30T02:10:00"/>
    <d v="1899-12-30T02:10:00"/>
    <n v="130"/>
    <s v="Severe-delay"/>
    <n v="916.07"/>
    <x v="2"/>
    <n v="5"/>
    <s v="Vegan"/>
    <n v="161.44999999999999"/>
    <n v="15652.0874961472"/>
    <s v="Cancelled"/>
    <n v="4.42"/>
    <n v="23782.5"/>
    <n v="58660.77"/>
    <n v="2.466551876379691"/>
  </r>
  <r>
    <s v="b7df4f46-a2a7-471b-81e5-11dd948dcc83"/>
    <s v="Timothy Phillips"/>
    <n v="52"/>
    <x v="3"/>
    <s v="F"/>
    <s v="UK"/>
    <x v="1"/>
    <x v="23"/>
    <x v="4"/>
    <s v="PVG"/>
    <x v="23"/>
    <n v="2963"/>
    <s v="Short-haul "/>
    <d v="1899-12-30T19:22:56"/>
    <x v="23"/>
    <d v="2025-01-07T00:00:00"/>
    <d v="1899-12-30T21:32:56"/>
    <d v="1899-12-30T00:49:56"/>
    <d v="1899-12-30T02:10:00"/>
    <d v="1899-12-30T02:10:00"/>
    <n v="130"/>
    <s v="Severe-delay"/>
    <n v="787.74"/>
    <x v="1"/>
    <n v="5"/>
    <s v="No Preference"/>
    <n v="187.26"/>
    <n v="16176.862070016899"/>
    <s v="Cancelled"/>
    <n v="4.08"/>
    <n v="24412.23"/>
    <n v="50452.81"/>
    <n v="2.0667022226154677"/>
  </r>
  <r>
    <s v="57de5b43-d61f-40eb-9796-70be2e114343"/>
    <s v="Kelli Johnston"/>
    <n v="75"/>
    <x v="4"/>
    <s v="M"/>
    <s v="UK"/>
    <x v="0"/>
    <x v="23"/>
    <x v="4"/>
    <s v="PVG"/>
    <x v="23"/>
    <n v="2963"/>
    <s v="Short-haul "/>
    <d v="1899-12-30T19:22:56"/>
    <x v="23"/>
    <d v="2025-01-04T00:00:00"/>
    <d v="1899-12-30T21:32:56"/>
    <d v="1899-12-30T00:49:56"/>
    <d v="1899-12-30T02:10:00"/>
    <d v="1899-12-30T02:10:00"/>
    <n v="130"/>
    <s v="Severe-delay"/>
    <n v="1056.8800000000001"/>
    <x v="2"/>
    <n v="5"/>
    <s v="Non-Vegetarian"/>
    <n v="14.37"/>
    <n v="16014.0907646547"/>
    <s v="Cancelled"/>
    <n v="4.74"/>
    <n v="24216.91"/>
    <n v="67643.19"/>
    <n v="2.7932213482232044"/>
  </r>
  <r>
    <s v="8c6dc39b-8057-4b38-8ea3-a90e49e22a22"/>
    <s v="David Green"/>
    <n v="62"/>
    <x v="1"/>
    <s v="M"/>
    <s v="UK"/>
    <x v="1"/>
    <x v="23"/>
    <x v="4"/>
    <s v="PVG"/>
    <x v="23"/>
    <n v="2963"/>
    <s v="Short-haul "/>
    <d v="1899-12-30T19:22:56"/>
    <x v="23"/>
    <d v="2025-01-15T00:00:00"/>
    <d v="1899-12-30T21:32:56"/>
    <d v="1899-12-30T00:49:56"/>
    <d v="1899-12-30T02:10:00"/>
    <d v="1899-12-30T02:10:00"/>
    <n v="130"/>
    <s v="Severe-delay"/>
    <n v="982.38"/>
    <x v="2"/>
    <n v="5"/>
    <s v="Vegetarian"/>
    <n v="101.15"/>
    <n v="15318.659445269101"/>
    <s v="Cancelled"/>
    <n v="3.87"/>
    <n v="23382.39"/>
    <n v="62892.55"/>
    <n v="2.6897400137453871"/>
  </r>
  <r>
    <s v="67f0776b-e731-411a-a09a-dd9a9440bbae"/>
    <s v="Anne Rodriguez"/>
    <n v="45"/>
    <x v="3"/>
    <s v="F"/>
    <s v="UK"/>
    <x v="1"/>
    <x v="23"/>
    <x v="4"/>
    <s v="PVG"/>
    <x v="23"/>
    <n v="2963"/>
    <s v="Short-haul "/>
    <d v="1899-12-30T19:22:56"/>
    <x v="23"/>
    <d v="2025-01-14T00:00:00"/>
    <d v="1899-12-30T21:32:56"/>
    <d v="1899-12-30T00:49:56"/>
    <d v="1899-12-30T02:10:00"/>
    <d v="1899-12-30T02:10:00"/>
    <n v="130"/>
    <s v="Severe-delay"/>
    <n v="968.83"/>
    <x v="2"/>
    <n v="5"/>
    <s v="Gluten-Free"/>
    <n v="90.61"/>
    <n v="15696.921458862"/>
    <s v="Cancelled"/>
    <n v="3.33"/>
    <n v="23836.31"/>
    <n v="62023.24"/>
    <n v="2.6020487231454865"/>
  </r>
  <r>
    <s v="c9924939-15dd-4def-8001-352f40293bc1"/>
    <s v="Mr. David Brewer"/>
    <n v="49"/>
    <x v="3"/>
    <s v="M"/>
    <s v="UK"/>
    <x v="0"/>
    <x v="23"/>
    <x v="4"/>
    <s v="PVG"/>
    <x v="23"/>
    <n v="2963"/>
    <s v="Short-haul "/>
    <d v="1899-12-30T19:22:56"/>
    <x v="23"/>
    <d v="2025-01-01T00:00:00"/>
    <d v="1899-12-30T21:32:56"/>
    <d v="1899-12-30T00:49:56"/>
    <d v="1899-12-30T02:10:00"/>
    <d v="1899-12-30T02:10:00"/>
    <n v="130"/>
    <s v="Severe-delay"/>
    <n v="984.37"/>
    <x v="0"/>
    <n v="5"/>
    <s v="Gluten-Free"/>
    <n v="70.77"/>
    <n v="15466.6599784997"/>
    <s v="Cancelled"/>
    <n v="3.06"/>
    <n v="23559.99"/>
    <n v="63013.83"/>
    <n v="2.6746119162189794"/>
  </r>
  <r>
    <s v="d66bd250-0639-4494-9512-0326eeafeda1"/>
    <s v="Michael Roach"/>
    <n v="40"/>
    <x v="3"/>
    <s v="F"/>
    <s v="UK"/>
    <x v="1"/>
    <x v="23"/>
    <x v="4"/>
    <s v="PVG"/>
    <x v="23"/>
    <n v="2963"/>
    <s v="Short-haul "/>
    <d v="1899-12-30T19:22:56"/>
    <x v="23"/>
    <d v="2025-01-09T00:00:00"/>
    <d v="1899-12-30T21:32:56"/>
    <d v="1899-12-30T00:49:56"/>
    <d v="1899-12-30T02:10:00"/>
    <d v="1899-12-30T02:10:00"/>
    <n v="130"/>
    <s v="Severe-delay"/>
    <n v="815.94"/>
    <x v="1"/>
    <n v="3"/>
    <s v="No Preference"/>
    <n v="56.57"/>
    <n v="15318.413869987"/>
    <s v="Not Cancelled"/>
    <n v="4.3"/>
    <n v="23382.1"/>
    <n v="52231.47"/>
    <n v="2.2338228816060148"/>
  </r>
  <r>
    <s v="66e6d7f2-0060-4a36-91f4-a6d60019fb9c"/>
    <s v="Jason Price"/>
    <n v="44"/>
    <x v="3"/>
    <s v="F"/>
    <s v="UK"/>
    <x v="1"/>
    <x v="24"/>
    <x v="0"/>
    <s v="JFK"/>
    <x v="24"/>
    <n v="5909"/>
    <s v="Moderate-haul"/>
    <d v="1899-12-30T16:30:13"/>
    <x v="24"/>
    <d v="2025-01-12T00:00:00"/>
    <d v="1899-12-30T19:12:13"/>
    <d v="1899-12-30T01:45:13"/>
    <d v="1899-12-30T02:42:00"/>
    <d v="1899-12-30T02:42:00"/>
    <n v="162"/>
    <s v="Severe-delay"/>
    <n v="388.63"/>
    <x v="1"/>
    <n v="5"/>
    <s v="Vegetarian"/>
    <n v="144.66999999999999"/>
    <n v="30894.848158657998"/>
    <s v="Not Cancelled"/>
    <n v="4.75"/>
    <n v="42073.82"/>
    <n v="24901.25"/>
    <n v="0.59184666379235351"/>
  </r>
  <r>
    <s v="a473224e-1962-4b46-bee8-11f944b29ff6"/>
    <s v="Michael Randall"/>
    <n v="61"/>
    <x v="1"/>
    <s v="F"/>
    <s v="UK"/>
    <x v="0"/>
    <x v="24"/>
    <x v="0"/>
    <s v="JFK"/>
    <x v="24"/>
    <n v="5909"/>
    <s v="Moderate-haul"/>
    <d v="1899-12-30T16:30:13"/>
    <x v="24"/>
    <d v="2025-01-13T00:00:00"/>
    <d v="1899-12-30T19:12:13"/>
    <d v="1899-12-30T01:45:13"/>
    <d v="1899-12-30T02:42:00"/>
    <d v="1899-12-30T02:42:00"/>
    <n v="162"/>
    <s v="Severe-delay"/>
    <n v="644.61"/>
    <x v="1"/>
    <n v="5"/>
    <s v="Non-Vegetarian"/>
    <n v="77.040000000000006"/>
    <n v="30821.537795672401"/>
    <s v="Not Cancelled"/>
    <n v="4.6399999999999997"/>
    <n v="41985.85"/>
    <n v="41270.449999999997"/>
    <n v="0.98296092612153851"/>
  </r>
  <r>
    <s v="45fb347e-2354-40d6-99d8-0ca594389624"/>
    <s v="Joshua Armstrong"/>
    <n v="56"/>
    <x v="3"/>
    <s v="F"/>
    <s v="UK"/>
    <x v="1"/>
    <x v="24"/>
    <x v="0"/>
    <s v="JFK"/>
    <x v="24"/>
    <n v="5909"/>
    <s v="Moderate-haul"/>
    <d v="1899-12-30T16:30:13"/>
    <x v="24"/>
    <d v="2025-01-15T00:00:00"/>
    <d v="1899-12-30T19:12:13"/>
    <d v="1899-12-30T01:45:13"/>
    <d v="1899-12-30T02:42:00"/>
    <d v="1899-12-30T02:42:00"/>
    <n v="162"/>
    <s v="Severe-delay"/>
    <n v="456.35"/>
    <x v="0"/>
    <n v="5"/>
    <s v="Non-Vegetarian"/>
    <n v="45.1"/>
    <n v="30341.940603176299"/>
    <s v="Not Cancelled"/>
    <n v="3.44"/>
    <n v="41410.33"/>
    <n v="29215.42"/>
    <n v="0.70551043664708779"/>
  </r>
  <r>
    <s v="b61d90ef-4e92-4884-a82e-54f1f67e0956"/>
    <s v="Mike Ewing"/>
    <n v="30"/>
    <x v="2"/>
    <s v="M"/>
    <s v="UK"/>
    <x v="0"/>
    <x v="24"/>
    <x v="0"/>
    <s v="JFK"/>
    <x v="24"/>
    <n v="5909"/>
    <s v="Moderate-haul"/>
    <d v="1899-12-30T16:30:13"/>
    <x v="24"/>
    <d v="2025-01-13T00:00:00"/>
    <d v="1899-12-30T19:12:13"/>
    <d v="1899-12-30T01:45:13"/>
    <d v="1899-12-30T02:42:00"/>
    <d v="1899-12-30T02:42:00"/>
    <n v="162"/>
    <s v="Severe-delay"/>
    <n v="599.09"/>
    <x v="1"/>
    <n v="3"/>
    <s v="Non-Vegetarian"/>
    <n v="150.59"/>
    <n v="30340.009825532299"/>
    <s v="Cancelled"/>
    <n v="4.72"/>
    <n v="41408.01"/>
    <n v="38371.879999999997"/>
    <n v="0.92667771283865119"/>
  </r>
  <r>
    <s v="d0ba5b5b-4fb8-4f35-a650-bd4ca8ee69c6"/>
    <s v="Matthew Garcia"/>
    <n v="35"/>
    <x v="2"/>
    <s v="F"/>
    <s v="UK"/>
    <x v="1"/>
    <x v="24"/>
    <x v="0"/>
    <s v="JFK"/>
    <x v="24"/>
    <n v="5909"/>
    <s v="Moderate-haul"/>
    <d v="1899-12-30T16:30:13"/>
    <x v="24"/>
    <d v="2025-01-06T00:00:00"/>
    <d v="1899-12-30T19:12:13"/>
    <d v="1899-12-30T01:45:13"/>
    <d v="1899-12-30T02:42:00"/>
    <d v="1899-12-30T02:42:00"/>
    <n v="162"/>
    <s v="Severe-delay"/>
    <n v="1128.72"/>
    <x v="0"/>
    <n v="3"/>
    <s v="No Preference"/>
    <n v="111.28"/>
    <n v="30525.4947085854"/>
    <s v="Cancelled"/>
    <n v="3.97"/>
    <n v="41630.589999999997"/>
    <n v="72260.34"/>
    <n v="1.7357510426827965"/>
  </r>
  <r>
    <s v="03516f25-ead5-4a33-934f-bb2b23729f60"/>
    <s v="Jacob Golden PhD"/>
    <n v="53"/>
    <x v="3"/>
    <s v="F"/>
    <s v="UK"/>
    <x v="0"/>
    <x v="24"/>
    <x v="0"/>
    <s v="JFK"/>
    <x v="24"/>
    <n v="5909"/>
    <s v="Moderate-haul"/>
    <d v="1899-12-30T16:30:13"/>
    <x v="24"/>
    <d v="2025-01-12T00:00:00"/>
    <d v="1899-12-30T19:12:13"/>
    <d v="1899-12-30T01:45:13"/>
    <d v="1899-12-30T02:42:00"/>
    <d v="1899-12-30T02:42:00"/>
    <n v="162"/>
    <s v="Severe-delay"/>
    <n v="226.57"/>
    <x v="2"/>
    <n v="5"/>
    <s v="Gluten-Free"/>
    <n v="32.39"/>
    <n v="30692.610081873601"/>
    <s v="Cancelled"/>
    <n v="3.39"/>
    <n v="41831.129999999997"/>
    <n v="14506.96"/>
    <n v="0.34679818594429557"/>
  </r>
  <r>
    <s v="66d5cee8-8631-4b7a-9c6c-f941a9a18886"/>
    <s v="Andrew Hernandez"/>
    <n v="51"/>
    <x v="3"/>
    <s v="M"/>
    <s v="UK"/>
    <x v="1"/>
    <x v="25"/>
    <x v="8"/>
    <s v="FRA"/>
    <x v="25"/>
    <n v="13746"/>
    <s v="Long-haul"/>
    <d v="1899-12-30T15:17:00"/>
    <x v="25"/>
    <d v="2025-01-10T00:00:00"/>
    <d v="1899-12-30T17:36:00"/>
    <d v="1899-12-30T08:52:00"/>
    <d v="1899-12-30T02:19:00"/>
    <d v="1899-12-30T02:19:00"/>
    <n v="139"/>
    <s v="Severe-delay"/>
    <n v="492.36"/>
    <x v="2"/>
    <n v="5"/>
    <s v="No Preference"/>
    <n v="82.96"/>
    <n v="69906.987780917407"/>
    <s v="Not Cancelled"/>
    <n v="4.6100000000000003"/>
    <n v="133332.58499999999"/>
    <n v="18916.578000000001"/>
    <n v="0.14187513127417428"/>
  </r>
  <r>
    <s v="315ccb2d-03f0-4fc0-ba5e-19de50958b15"/>
    <s v="Samantha Smith"/>
    <n v="22"/>
    <x v="0"/>
    <s v="F"/>
    <s v="UK"/>
    <x v="1"/>
    <x v="25"/>
    <x v="8"/>
    <s v="FRA"/>
    <x v="25"/>
    <n v="13746"/>
    <s v="Long-haul"/>
    <d v="1899-12-30T15:17:00"/>
    <x v="25"/>
    <d v="2025-01-05T00:00:00"/>
    <d v="1899-12-30T17:36:00"/>
    <d v="1899-12-30T08:52:00"/>
    <d v="1899-12-30T02:19:00"/>
    <d v="1899-12-30T02:19:00"/>
    <n v="139"/>
    <s v="Severe-delay"/>
    <n v="1188.42"/>
    <x v="1"/>
    <n v="5"/>
    <s v="Gluten-Free"/>
    <n v="57.89"/>
    <n v="69636.984819688994"/>
    <s v="Cancelled"/>
    <n v="3.31"/>
    <n v="132846.57"/>
    <n v="45642.275999999998"/>
    <n v="0.34357135453327847"/>
  </r>
  <r>
    <s v="68fb133b-04a2-43b9-83d1-8dddc69e6acd"/>
    <s v="Sharon Copeland"/>
    <n v="58"/>
    <x v="3"/>
    <s v="F"/>
    <s v="UK"/>
    <x v="1"/>
    <x v="25"/>
    <x v="8"/>
    <s v="FRA"/>
    <x v="25"/>
    <n v="13746"/>
    <s v="Long-haul"/>
    <d v="1899-12-30T15:17:00"/>
    <x v="25"/>
    <d v="2025-01-10T00:00:00"/>
    <d v="1899-12-30T17:36:00"/>
    <d v="1899-12-30T08:52:00"/>
    <d v="1899-12-30T02:19:00"/>
    <d v="1899-12-30T02:19:00"/>
    <n v="139"/>
    <s v="Severe-delay"/>
    <n v="1342.53"/>
    <x v="0"/>
    <n v="5"/>
    <s v="Non-Vegetarian"/>
    <n v="114.37"/>
    <n v="69688.054180829597"/>
    <s v="Cancelled"/>
    <n v="4.34"/>
    <n v="132938.505"/>
    <n v="51566.873999999902"/>
    <n v="0.38790020995045715"/>
  </r>
  <r>
    <s v="721b4455-8984-4af5-914a-172f8142d6f2"/>
    <s v="Kenneth Perez"/>
    <n v="74"/>
    <x v="4"/>
    <s v="F"/>
    <s v="UK"/>
    <x v="0"/>
    <x v="25"/>
    <x v="8"/>
    <s v="FRA"/>
    <x v="25"/>
    <n v="13746"/>
    <s v="Long-haul"/>
    <d v="1899-12-30T15:17:00"/>
    <x v="25"/>
    <d v="2025-01-12T00:00:00"/>
    <d v="1899-12-30T17:36:00"/>
    <d v="1899-12-30T08:52:00"/>
    <d v="1899-12-30T02:19:00"/>
    <d v="1899-12-30T02:19:00"/>
    <n v="139"/>
    <s v="Severe-delay"/>
    <n v="1471.87"/>
    <x v="0"/>
    <n v="5"/>
    <s v="Gluten-Free"/>
    <n v="57.4"/>
    <n v="69496.294512095599"/>
    <s v="Not Cancelled"/>
    <n v="3.26"/>
    <n v="132593.32500000001"/>
    <n v="56526.696000000004"/>
    <n v="0.42631630212154342"/>
  </r>
  <r>
    <s v="875d029a-7846-4d79-a4d6-870ad50ca014"/>
    <s v="Nancy Wilson"/>
    <n v="73"/>
    <x v="4"/>
    <s v="F"/>
    <s v="UK"/>
    <x v="1"/>
    <x v="25"/>
    <x v="8"/>
    <s v="FRA"/>
    <x v="25"/>
    <n v="13746"/>
    <s v="Long-haul"/>
    <d v="1899-12-30T15:17:00"/>
    <x v="25"/>
    <d v="2025-01-13T00:00:00"/>
    <d v="1899-12-30T17:36:00"/>
    <d v="1899-12-30T08:52:00"/>
    <d v="1899-12-30T02:19:00"/>
    <d v="1899-12-30T02:19:00"/>
    <n v="139"/>
    <s v="Severe-delay"/>
    <n v="158.33000000000001"/>
    <x v="1"/>
    <n v="5"/>
    <s v="Vegetarian"/>
    <n v="173.72"/>
    <n v="70027.323159792897"/>
    <s v="Cancelled"/>
    <n v="3.3"/>
    <n v="133549.185"/>
    <n v="6100.7160000000003"/>
    <n v="4.5681416925157578E-2"/>
  </r>
  <r>
    <s v="6a443392-bb62-4321-a03a-bfc1527263a5"/>
    <s v="Brett Collins"/>
    <n v="66"/>
    <x v="1"/>
    <s v="M"/>
    <s v="UK"/>
    <x v="0"/>
    <x v="25"/>
    <x v="8"/>
    <s v="FRA"/>
    <x v="25"/>
    <n v="13746"/>
    <s v="Long-haul"/>
    <d v="1899-12-30T15:17:00"/>
    <x v="25"/>
    <d v="2025-01-02T00:00:00"/>
    <d v="1899-12-30T17:36:00"/>
    <d v="1899-12-30T08:52:00"/>
    <d v="1899-12-30T02:19:00"/>
    <d v="1899-12-30T02:19:00"/>
    <n v="139"/>
    <s v="Severe-delay"/>
    <n v="588.12"/>
    <x v="0"/>
    <n v="5"/>
    <s v="Non-Vegetarian"/>
    <n v="17.809999999999999"/>
    <n v="69923.695345621105"/>
    <s v="Cancelled"/>
    <n v="4.16"/>
    <n v="133362.64499999999"/>
    <n v="22585.944"/>
    <n v="0.16935734890381038"/>
  </r>
  <r>
    <s v="e625d1ed-181a-45d6-acab-ad391afc55ff"/>
    <s v="Sharon Nguyen"/>
    <n v="69"/>
    <x v="1"/>
    <s v="M"/>
    <s v="UK"/>
    <x v="1"/>
    <x v="25"/>
    <x v="8"/>
    <s v="FRA"/>
    <x v="25"/>
    <n v="13746"/>
    <s v="Long-haul"/>
    <d v="1899-12-30T15:17:00"/>
    <x v="25"/>
    <d v="2025-01-10T00:00:00"/>
    <d v="1899-12-30T17:36:00"/>
    <d v="1899-12-30T08:52:00"/>
    <d v="1899-12-30T02:19:00"/>
    <d v="1899-12-30T02:19:00"/>
    <n v="139"/>
    <s v="Severe-delay"/>
    <n v="436.11"/>
    <x v="0"/>
    <n v="5"/>
    <s v="Vegan"/>
    <n v="129.66"/>
    <n v="69783.436530137595"/>
    <s v="Cancelled"/>
    <n v="3.69"/>
    <n v="133110.18"/>
    <n v="16762.182000000001"/>
    <n v="0.12592712292929062"/>
  </r>
  <r>
    <s v="2d571902-8ece-4a01-879a-2606333231cc"/>
    <s v="Christopher Collins"/>
    <n v="62"/>
    <x v="1"/>
    <s v="M"/>
    <s v="UK"/>
    <x v="1"/>
    <x v="25"/>
    <x v="8"/>
    <s v="FRA"/>
    <x v="25"/>
    <n v="13746"/>
    <s v="Long-haul"/>
    <d v="1899-12-30T15:17:00"/>
    <x v="25"/>
    <d v="2025-01-02T00:00:00"/>
    <d v="1899-12-30T17:36:00"/>
    <d v="1899-12-30T08:52:00"/>
    <d v="1899-12-30T02:19:00"/>
    <d v="1899-12-30T02:19:00"/>
    <n v="139"/>
    <s v="Severe-delay"/>
    <n v="1396.58"/>
    <x v="1"/>
    <n v="5"/>
    <s v="Non-Vegetarian"/>
    <n v="137.69"/>
    <n v="70008.161295577404"/>
    <s v="Cancelled"/>
    <n v="4.12"/>
    <n v="133514.685"/>
    <n v="53645.196000000004"/>
    <n v="0.40179247698483506"/>
  </r>
  <r>
    <s v="820a0f0c-ce47-457b-992d-54b510f685af"/>
    <s v="Michele Dominguez"/>
    <n v="32"/>
    <x v="2"/>
    <s v="F"/>
    <s v="UK"/>
    <x v="1"/>
    <x v="26"/>
    <x v="10"/>
    <s v="CAN"/>
    <x v="26"/>
    <n v="1919"/>
    <s v="Short-haul "/>
    <d v="1899-12-30T16:22:15"/>
    <x v="26"/>
    <d v="2025-01-03T00:00:00"/>
    <d v="1899-12-30T17:56:15"/>
    <d v="1899-12-30T20:03:15"/>
    <d v="1899-12-30T01:34:00"/>
    <d v="1899-12-30T01:34:00"/>
    <n v="94"/>
    <s v="Moderate-delay"/>
    <n v="687.33"/>
    <x v="2"/>
    <n v="3"/>
    <s v="No Preference"/>
    <n v="65.16"/>
    <n v="10361.2919101138"/>
    <s v="Not Cancelled"/>
    <n v="3.3"/>
    <n v="17433.55"/>
    <n v="44002.15"/>
    <n v="2.5239925316415763"/>
  </r>
  <r>
    <s v="a6b71fda-0517-4e35-b123-26045ff6a692"/>
    <s v="Stephanie Williams"/>
    <n v="25"/>
    <x v="0"/>
    <s v="M"/>
    <s v="UK"/>
    <x v="0"/>
    <x v="26"/>
    <x v="10"/>
    <s v="CAN"/>
    <x v="26"/>
    <n v="1919"/>
    <s v="Short-haul "/>
    <d v="1899-12-30T16:22:15"/>
    <x v="26"/>
    <d v="2025-01-02T00:00:00"/>
    <d v="1899-12-30T17:56:15"/>
    <d v="1899-12-30T20:03:15"/>
    <d v="1899-12-30T01:34:00"/>
    <d v="1899-12-30T01:34:00"/>
    <n v="94"/>
    <s v="Moderate-delay"/>
    <n v="1402.97"/>
    <x v="2"/>
    <n v="5"/>
    <s v="Vegan"/>
    <n v="8.1"/>
    <n v="10819.5964413947"/>
    <s v="Cancelled"/>
    <n v="4.88"/>
    <n v="17983.52"/>
    <n v="89791.7"/>
    <n v="4.9929991458846761"/>
  </r>
  <r>
    <s v="c0106f2d-bd15-4e39-b3b4-8bb759b8810f"/>
    <s v="Robert Arnold"/>
    <n v="37"/>
    <x v="2"/>
    <s v="M"/>
    <s v="UK"/>
    <x v="0"/>
    <x v="26"/>
    <x v="10"/>
    <s v="CAN"/>
    <x v="26"/>
    <n v="1919"/>
    <s v="Short-haul "/>
    <d v="1899-12-30T16:22:15"/>
    <x v="26"/>
    <d v="2025-01-11T00:00:00"/>
    <d v="1899-12-30T17:56:15"/>
    <d v="1899-12-30T20:03:15"/>
    <d v="1899-12-30T01:34:00"/>
    <d v="1899-12-30T01:34:00"/>
    <n v="94"/>
    <s v="Moderate-delay"/>
    <n v="1163.78"/>
    <x v="1"/>
    <n v="3"/>
    <s v="Vegetarian"/>
    <n v="97.94"/>
    <n v="10662.226075991"/>
    <s v="Not Cancelled"/>
    <n v="4.0999999999999996"/>
    <n v="17794.669999999998"/>
    <n v="74501.509999999995"/>
    <n v="4.1867317573183431"/>
  </r>
  <r>
    <s v="07c8b85a-81f5-4777-a15a-8184f034cc9d"/>
    <s v="Alexander Morgan"/>
    <n v="30"/>
    <x v="2"/>
    <s v="M"/>
    <s v="UK"/>
    <x v="1"/>
    <x v="26"/>
    <x v="10"/>
    <s v="CAN"/>
    <x v="26"/>
    <n v="1919"/>
    <s v="Short-haul "/>
    <d v="1899-12-30T16:22:15"/>
    <x v="26"/>
    <d v="2025-01-15T00:00:00"/>
    <d v="1899-12-30T17:56:15"/>
    <d v="1899-12-30T20:03:15"/>
    <d v="1899-12-30T01:34:00"/>
    <d v="1899-12-30T01:34:00"/>
    <n v="94"/>
    <s v="Moderate-delay"/>
    <n v="646.92999999999995"/>
    <x v="1"/>
    <n v="3"/>
    <s v="Vegetarian"/>
    <n v="52.81"/>
    <n v="10803.4258812605"/>
    <s v="Not Cancelled"/>
    <n v="3.15"/>
    <n v="17964.11"/>
    <n v="41414.080000000002"/>
    <n v="2.3053788915788203"/>
  </r>
  <r>
    <s v="0ada07a1-21de-46a0-be07-0173be135a9c"/>
    <s v="Michael Hoffman"/>
    <n v="42"/>
    <x v="3"/>
    <s v="M"/>
    <s v="UK"/>
    <x v="0"/>
    <x v="27"/>
    <x v="9"/>
    <s v="DXB"/>
    <x v="27"/>
    <n v="14469"/>
    <s v="Long-haul"/>
    <d v="1899-12-30T04:48:31"/>
    <x v="27"/>
    <d v="2025-01-09T00:00:00"/>
    <d v="1899-12-30T06:27:31"/>
    <d v="1899-12-30T22:31:31"/>
    <d v="1899-12-30T01:39:00"/>
    <d v="1899-12-30T01:39:00"/>
    <n v="99"/>
    <s v="Moderate-delay"/>
    <n v="349.05"/>
    <x v="0"/>
    <n v="5"/>
    <s v="Vegetarian"/>
    <n v="1.04"/>
    <n v="73301.438376779304"/>
    <s v="Cancelled"/>
    <n v="4.01"/>
    <n v="139442.595"/>
    <n v="13403.645999999901"/>
    <n v="9.6123039018313594E-2"/>
  </r>
  <r>
    <s v="a9ce7306-501d-4f23-b268-c4e683134f0b"/>
    <s v="Sabrina Carter"/>
    <n v="25"/>
    <x v="0"/>
    <s v="M"/>
    <s v="UK"/>
    <x v="0"/>
    <x v="27"/>
    <x v="9"/>
    <s v="DXB"/>
    <x v="27"/>
    <n v="14469"/>
    <s v="Long-haul"/>
    <d v="1899-12-30T04:48:31"/>
    <x v="27"/>
    <d v="2025-01-03T00:00:00"/>
    <d v="1899-12-30T06:27:31"/>
    <d v="1899-12-30T22:31:31"/>
    <d v="1899-12-30T01:39:00"/>
    <d v="1899-12-30T01:39:00"/>
    <n v="99"/>
    <s v="Moderate-delay"/>
    <n v="838.64"/>
    <x v="0"/>
    <n v="5"/>
    <s v="No Preference"/>
    <n v="125.35"/>
    <n v="73377.742507381699"/>
    <s v="Not Cancelled"/>
    <n v="4.43"/>
    <n v="139579.935"/>
    <n v="32218.817999999999"/>
    <n v="0.23082700246278234"/>
  </r>
  <r>
    <s v="ebd9c2fc-8717-4d46-98a8-b32e472eacd1"/>
    <s v="Christopher Ford"/>
    <n v="49"/>
    <x v="3"/>
    <s v="M"/>
    <s v="UK"/>
    <x v="1"/>
    <x v="27"/>
    <x v="9"/>
    <s v="DXB"/>
    <x v="27"/>
    <n v="14469"/>
    <s v="Long-haul"/>
    <d v="1899-12-30T04:48:31"/>
    <x v="27"/>
    <d v="2025-01-09T00:00:00"/>
    <d v="1899-12-30T06:27:31"/>
    <d v="1899-12-30T22:31:31"/>
    <d v="1899-12-30T01:39:00"/>
    <d v="1899-12-30T01:39:00"/>
    <n v="99"/>
    <s v="Moderate-delay"/>
    <n v="1369.13"/>
    <x v="1"/>
    <n v="5"/>
    <s v="Vegetarian"/>
    <n v="53.79"/>
    <n v="73584.532109308799"/>
    <s v="Cancelled"/>
    <n v="4.83"/>
    <n v="139952.16"/>
    <n v="52581.048000000003"/>
    <n v="0.37570729883697401"/>
  </r>
  <r>
    <s v="edf32816-b46d-447f-bfbe-3dc4e418aa0a"/>
    <s v="Lisa Long"/>
    <n v="74"/>
    <x v="4"/>
    <s v="F"/>
    <s v="UK"/>
    <x v="0"/>
    <x v="27"/>
    <x v="9"/>
    <s v="DXB"/>
    <x v="27"/>
    <n v="14469"/>
    <s v="Long-haul"/>
    <d v="1899-12-30T04:48:31"/>
    <x v="27"/>
    <d v="2025-01-09T00:00:00"/>
    <d v="1899-12-30T06:27:31"/>
    <d v="1899-12-30T22:31:31"/>
    <d v="1899-12-30T01:39:00"/>
    <d v="1899-12-30T01:39:00"/>
    <n v="99"/>
    <s v="Moderate-delay"/>
    <n v="1263.7"/>
    <x v="0"/>
    <n v="5"/>
    <s v="No Preference"/>
    <n v="180.76"/>
    <n v="72945.102964918493"/>
    <s v="Cancelled"/>
    <n v="3.2"/>
    <n v="138801.18"/>
    <n v="48547.77"/>
    <n v="0.34976482188407909"/>
  </r>
  <r>
    <s v="691a7073-a4b0-4bae-93e0-dbe0b46a7468"/>
    <s v="Sheri Gomez"/>
    <n v="36"/>
    <x v="2"/>
    <s v="M"/>
    <s v="UK"/>
    <x v="1"/>
    <x v="27"/>
    <x v="9"/>
    <s v="DXB"/>
    <x v="27"/>
    <n v="14469"/>
    <s v="Long-haul"/>
    <d v="1899-12-30T04:48:31"/>
    <x v="27"/>
    <d v="2025-01-05T00:00:00"/>
    <d v="1899-12-30T06:27:31"/>
    <d v="1899-12-30T22:31:31"/>
    <d v="1899-12-30T01:39:00"/>
    <d v="1899-12-30T01:39:00"/>
    <n v="99"/>
    <s v="Moderate-delay"/>
    <n v="1096.3800000000001"/>
    <x v="1"/>
    <n v="3"/>
    <s v="Non-Vegetarian"/>
    <n v="5.39"/>
    <n v="73781.966708874999"/>
    <s v="Not Cancelled"/>
    <n v="3.26"/>
    <n v="140307.54"/>
    <n v="42101.639999999898"/>
    <n v="0.30006683888834412"/>
  </r>
  <r>
    <s v="737990b9-9eea-41e2-9e1a-8b8431cf6e14"/>
    <s v="Emily Page"/>
    <n v="71"/>
    <x v="4"/>
    <s v="F"/>
    <s v="UK"/>
    <x v="1"/>
    <x v="27"/>
    <x v="9"/>
    <s v="DXB"/>
    <x v="27"/>
    <n v="14469"/>
    <s v="Long-haul"/>
    <d v="1899-12-30T04:48:31"/>
    <x v="27"/>
    <d v="2025-01-11T00:00:00"/>
    <d v="1899-12-30T06:27:31"/>
    <d v="1899-12-30T22:31:31"/>
    <d v="1899-12-30T01:39:00"/>
    <d v="1899-12-30T01:39:00"/>
    <n v="99"/>
    <s v="Moderate-delay"/>
    <n v="695.61"/>
    <x v="2"/>
    <n v="5"/>
    <s v="Vegan"/>
    <n v="143.19999999999999"/>
    <n v="73438.745678993597"/>
    <s v="Cancelled"/>
    <n v="3.64"/>
    <n v="139689.73499999999"/>
    <n v="26728.608"/>
    <n v="0.19134267811446562"/>
  </r>
  <r>
    <s v="acde6536-2ad4-4685-8ab8-271a107e69b4"/>
    <s v="Gregory Johnson"/>
    <n v="33"/>
    <x v="2"/>
    <s v="M"/>
    <s v="UK"/>
    <x v="1"/>
    <x v="28"/>
    <x v="8"/>
    <s v="ATL"/>
    <x v="28"/>
    <n v="7101"/>
    <s v="Moderate-haul"/>
    <d v="1899-12-30T15:43:17"/>
    <x v="28"/>
    <d v="2025-01-01T00:00:00"/>
    <d v="1899-12-30T17:04:17"/>
    <d v="1899-12-30T00:57:17"/>
    <d v="1899-12-30T01:21:00"/>
    <d v="1899-12-30T01:21:00"/>
    <n v="81"/>
    <s v="Moderate-delay"/>
    <n v="99.09"/>
    <x v="1"/>
    <n v="3"/>
    <s v="No Preference"/>
    <n v="95.44"/>
    <n v="36419.111713746199"/>
    <s v="Not Cancelled"/>
    <n v="3.17"/>
    <n v="73054.395000000004"/>
    <n v="3816.51"/>
    <n v="5.2242031434248409E-2"/>
  </r>
  <r>
    <s v="75ac256a-468d-4703-8655-e84a08eed59d"/>
    <s v="James Li DVM"/>
    <n v="30"/>
    <x v="2"/>
    <s v="F"/>
    <s v="UK"/>
    <x v="1"/>
    <x v="28"/>
    <x v="8"/>
    <s v="ATL"/>
    <x v="28"/>
    <n v="7101"/>
    <s v="Moderate-haul"/>
    <d v="1899-12-30T15:43:17"/>
    <x v="28"/>
    <d v="2025-01-03T00:00:00"/>
    <d v="1899-12-30T17:04:17"/>
    <d v="1899-12-30T00:57:17"/>
    <d v="1899-12-30T01:21:00"/>
    <d v="1899-12-30T01:21:00"/>
    <n v="81"/>
    <s v="Moderate-delay"/>
    <n v="79.44"/>
    <x v="0"/>
    <n v="3"/>
    <s v="No Preference"/>
    <n v="83.43"/>
    <n v="36656.0723900577"/>
    <s v="Not Cancelled"/>
    <n v="5"/>
    <n v="73480.934999999998"/>
    <n v="3060.51"/>
    <n v="4.1650395439306813E-2"/>
  </r>
  <r>
    <s v="f421c452-7ad1-4be0-a464-3399cd3c9b9f"/>
    <s v="Luke Frazier"/>
    <n v="64"/>
    <x v="1"/>
    <s v="F"/>
    <s v="UK"/>
    <x v="0"/>
    <x v="28"/>
    <x v="8"/>
    <s v="ATL"/>
    <x v="28"/>
    <n v="7101"/>
    <s v="Moderate-haul"/>
    <d v="1899-12-30T15:43:17"/>
    <x v="28"/>
    <d v="2025-01-01T00:00:00"/>
    <d v="1899-12-30T17:04:17"/>
    <d v="1899-12-30T00:57:17"/>
    <d v="1899-12-30T01:21:00"/>
    <d v="1899-12-30T01:21:00"/>
    <n v="81"/>
    <s v="Moderate-delay"/>
    <n v="1147.74"/>
    <x v="2"/>
    <n v="5"/>
    <s v="Vegetarian"/>
    <n v="196.78"/>
    <n v="36896.4371524952"/>
    <s v="Cancelled"/>
    <n v="3.13"/>
    <n v="73913.58"/>
    <n v="44096.832000000002"/>
    <n v="0.59659986703390633"/>
  </r>
  <r>
    <s v="5aaea005-03e5-44a2-966d-c84c7957e1a0"/>
    <s v="Ashley Cunningham"/>
    <n v="30"/>
    <x v="2"/>
    <s v="F"/>
    <s v="UK"/>
    <x v="1"/>
    <x v="28"/>
    <x v="8"/>
    <s v="ATL"/>
    <x v="28"/>
    <n v="7101"/>
    <s v="Moderate-haul"/>
    <d v="1899-12-30T15:43:17"/>
    <x v="28"/>
    <d v="2025-01-12T00:00:00"/>
    <d v="1899-12-30T17:04:17"/>
    <d v="1899-12-30T00:57:17"/>
    <d v="1899-12-30T01:21:00"/>
    <d v="1899-12-30T01:21:00"/>
    <n v="81"/>
    <s v="Moderate-delay"/>
    <n v="192.58"/>
    <x v="2"/>
    <n v="3"/>
    <s v="No Preference"/>
    <n v="23.15"/>
    <n v="36099.9332341189"/>
    <s v="Not Cancelled"/>
    <n v="3.84"/>
    <n v="72479.88"/>
    <n v="7397.8499999999904"/>
    <n v="0.10206763587356919"/>
  </r>
  <r>
    <s v="559d8af8-39a9-4ef5-8aa4-4dbb6f50e3d4"/>
    <s v="Tiffany Rivas"/>
    <n v="40"/>
    <x v="3"/>
    <s v="M"/>
    <s v="UK"/>
    <x v="0"/>
    <x v="28"/>
    <x v="8"/>
    <s v="ATL"/>
    <x v="28"/>
    <n v="7101"/>
    <s v="Moderate-haul"/>
    <d v="1899-12-30T15:43:17"/>
    <x v="28"/>
    <d v="2025-01-12T00:00:00"/>
    <d v="1899-12-30T17:04:17"/>
    <d v="1899-12-30T00:57:17"/>
    <d v="1899-12-30T01:21:00"/>
    <d v="1899-12-30T01:21:00"/>
    <n v="81"/>
    <s v="Moderate-delay"/>
    <n v="883.42"/>
    <x v="1"/>
    <n v="3"/>
    <s v="No Preference"/>
    <n v="190.17"/>
    <n v="36370.868946291703"/>
    <s v="Not Cancelled"/>
    <n v="4.8499999999999996"/>
    <n v="72967.56"/>
    <n v="33946.146000000001"/>
    <n v="0.46522243583312917"/>
  </r>
  <r>
    <s v="0501550c-a362-4ee1-9fcd-6c95ac9d4f73"/>
    <s v="Stacy Black"/>
    <n v="20"/>
    <x v="0"/>
    <s v="F"/>
    <s v="UK"/>
    <x v="0"/>
    <x v="28"/>
    <x v="8"/>
    <s v="ATL"/>
    <x v="28"/>
    <n v="7101"/>
    <s v="Moderate-haul"/>
    <d v="1899-12-30T15:43:17"/>
    <x v="28"/>
    <d v="2025-01-03T00:00:00"/>
    <d v="1899-12-30T17:04:17"/>
    <d v="1899-12-30T00:57:17"/>
    <d v="1899-12-30T01:21:00"/>
    <d v="1899-12-30T01:21:00"/>
    <n v="81"/>
    <s v="Moderate-delay"/>
    <n v="798.26"/>
    <x v="0"/>
    <n v="5"/>
    <s v="No Preference"/>
    <n v="157.97999999999999"/>
    <n v="36150.714416571303"/>
    <s v="Cancelled"/>
    <n v="3.72"/>
    <n v="72571.289999999994"/>
    <n v="30672.143999999898"/>
    <n v="0.42264846056890959"/>
  </r>
  <r>
    <s v="38b81cab-8626-414c-9f16-24ec0895039a"/>
    <s v="Kyle Anderson"/>
    <n v="41"/>
    <x v="3"/>
    <s v="M"/>
    <s v="UK"/>
    <x v="1"/>
    <x v="29"/>
    <x v="7"/>
    <s v="CDG"/>
    <x v="29"/>
    <n v="4870"/>
    <s v="Moderate-haul"/>
    <d v="1899-12-30T08:18:00"/>
    <x v="29"/>
    <d v="2025-01-01T00:00:00"/>
    <d v="1899-12-30T11:15:00"/>
    <d v="1899-12-30T16:39:00"/>
    <d v="1899-12-30T02:57:00"/>
    <d v="1899-12-30T02:57:00"/>
    <n v="177"/>
    <s v="Severe-delay"/>
    <n v="1165.9100000000001"/>
    <x v="0"/>
    <n v="5"/>
    <s v="Non-Vegetarian"/>
    <n v="0.23"/>
    <n v="24935.838053361898"/>
    <s v="Not Cancelled"/>
    <n v="3.63"/>
    <n v="34923.01"/>
    <n v="74618.289999999994"/>
    <n v="2.1366511649482671"/>
  </r>
  <r>
    <s v="ce3efab2-9627-4dc3-8760-da3b006113ac"/>
    <s v="Sarah Davis"/>
    <n v="57"/>
    <x v="3"/>
    <s v="M"/>
    <s v="UK"/>
    <x v="0"/>
    <x v="29"/>
    <x v="7"/>
    <s v="CDG"/>
    <x v="29"/>
    <n v="4870"/>
    <s v="Moderate-haul"/>
    <d v="1899-12-30T08:18:00"/>
    <x v="29"/>
    <d v="2025-01-05T00:00:00"/>
    <d v="1899-12-30T11:15:00"/>
    <d v="1899-12-30T16:39:00"/>
    <d v="1899-12-30T02:57:00"/>
    <d v="1899-12-30T02:57:00"/>
    <n v="177"/>
    <s v="Severe-delay"/>
    <n v="241.09"/>
    <x v="0"/>
    <n v="5"/>
    <s v="Gluten-Free"/>
    <n v="0.82"/>
    <n v="25445.726648350199"/>
    <s v="Cancelled"/>
    <n v="3.28"/>
    <n v="35534.870000000003"/>
    <n v="15429.92"/>
    <n v="0.43421912054272321"/>
  </r>
  <r>
    <s v="1c90da57-6012-48d7-aa27-da2e31b360cb"/>
    <s v="Joseph Proctor"/>
    <n v="25"/>
    <x v="0"/>
    <s v="M"/>
    <s v="UK"/>
    <x v="1"/>
    <x v="29"/>
    <x v="7"/>
    <s v="CDG"/>
    <x v="29"/>
    <n v="4870"/>
    <s v="Moderate-haul"/>
    <d v="1899-12-30T08:18:00"/>
    <x v="29"/>
    <d v="2025-01-09T00:00:00"/>
    <d v="1899-12-30T11:15:00"/>
    <d v="1899-12-30T16:39:00"/>
    <d v="1899-12-30T02:57:00"/>
    <d v="1899-12-30T02:57:00"/>
    <n v="177"/>
    <s v="Severe-delay"/>
    <n v="549.55999999999995"/>
    <x v="1"/>
    <n v="5"/>
    <s v="Gluten-Free"/>
    <n v="101.75"/>
    <n v="25697.9043724125"/>
    <s v="Cancelled"/>
    <n v="4.79"/>
    <n v="35837.49"/>
    <n v="35192.19"/>
    <n v="0.98199371663584711"/>
  </r>
  <r>
    <s v="a7469071-ba22-4be9-9922-186a97f6f15d"/>
    <s v="Daniel Reynolds"/>
    <n v="29"/>
    <x v="0"/>
    <s v="M"/>
    <s v="UK"/>
    <x v="1"/>
    <x v="29"/>
    <x v="7"/>
    <s v="CDG"/>
    <x v="29"/>
    <n v="4870"/>
    <s v="Moderate-haul"/>
    <d v="1899-12-30T08:18:00"/>
    <x v="29"/>
    <d v="2025-01-07T00:00:00"/>
    <d v="1899-12-30T11:15:00"/>
    <d v="1899-12-30T16:39:00"/>
    <d v="1899-12-30T02:57:00"/>
    <d v="1899-12-30T02:57:00"/>
    <n v="177"/>
    <s v="Severe-delay"/>
    <n v="695.18"/>
    <x v="2"/>
    <n v="5"/>
    <s v="No Preference"/>
    <n v="167.55"/>
    <n v="25057.5070126713"/>
    <s v="Not Cancelled"/>
    <n v="3.45"/>
    <n v="35069.01"/>
    <n v="44525.03"/>
    <n v="1.2696403462772401"/>
  </r>
  <r>
    <s v="18e6b585-4064-4d25-8e1d-38beb5dc21ba"/>
    <s v="Richard Lopez"/>
    <n v="63"/>
    <x v="1"/>
    <s v="M"/>
    <s v="UK"/>
    <x v="0"/>
    <x v="29"/>
    <x v="7"/>
    <s v="CDG"/>
    <x v="29"/>
    <n v="4870"/>
    <s v="Moderate-haul"/>
    <d v="1899-12-30T08:18:00"/>
    <x v="29"/>
    <d v="2025-01-07T00:00:00"/>
    <d v="1899-12-30T11:15:00"/>
    <d v="1899-12-30T16:39:00"/>
    <d v="1899-12-30T02:57:00"/>
    <d v="1899-12-30T02:57:00"/>
    <n v="177"/>
    <s v="Severe-delay"/>
    <n v="60.32"/>
    <x v="0"/>
    <n v="5"/>
    <s v="Non-Vegetarian"/>
    <n v="58.58"/>
    <n v="25777.642882959201"/>
    <s v="Not Cancelled"/>
    <n v="4.75"/>
    <n v="35933.17"/>
    <n v="3872.2"/>
    <n v="0.10776115772696926"/>
  </r>
  <r>
    <s v="13d7aa5b-a249-46ca-a206-c46a50de6794"/>
    <s v="Matthew Wiggins"/>
    <n v="48"/>
    <x v="3"/>
    <s v="F"/>
    <s v="UK"/>
    <x v="0"/>
    <x v="30"/>
    <x v="13"/>
    <s v="FRA"/>
    <x v="30"/>
    <n v="13175"/>
    <s v="Long-haul"/>
    <d v="1899-12-30T16:22:52"/>
    <x v="30"/>
    <d v="2025-01-02T00:00:00"/>
    <d v="1899-12-30T18:21:52"/>
    <d v="1899-12-30T08:59:52"/>
    <d v="1899-12-30T01:59:00"/>
    <d v="1899-12-30T01:59:00"/>
    <n v="119"/>
    <s v="Moderate-delay"/>
    <n v="606.9"/>
    <x v="1"/>
    <n v="5"/>
    <s v="Gluten-Free"/>
    <n v="118.05"/>
    <n v="67369.657587319904"/>
    <s v="Not Cancelled"/>
    <n v="3.18"/>
    <n v="85843.59"/>
    <n v="38865.21"/>
    <n v="0.45274446234133497"/>
  </r>
  <r>
    <s v="52ab7241-548d-4215-8518-ecf45c533d0a"/>
    <s v="Melissa Garner"/>
    <n v="25"/>
    <x v="0"/>
    <s v="F"/>
    <s v="UK"/>
    <x v="1"/>
    <x v="30"/>
    <x v="13"/>
    <s v="FRA"/>
    <x v="30"/>
    <n v="13175"/>
    <s v="Long-haul"/>
    <d v="1899-12-30T16:22:52"/>
    <x v="30"/>
    <d v="2025-01-14T00:00:00"/>
    <d v="1899-12-30T18:21:52"/>
    <d v="1899-12-30T08:59:52"/>
    <d v="1899-12-30T01:59:00"/>
    <d v="1899-12-30T01:59:00"/>
    <n v="119"/>
    <s v="Moderate-delay"/>
    <n v="275.16000000000003"/>
    <x v="2"/>
    <n v="5"/>
    <s v="Vegan"/>
    <n v="161.88"/>
    <n v="67309.519274919905"/>
    <s v="Cancelled"/>
    <n v="4.96"/>
    <n v="85771.42"/>
    <n v="17642.62"/>
    <n v="0.20569345826383659"/>
  </r>
  <r>
    <s v="1b99ecb9-7564-4f1a-9874-5f14b566f47b"/>
    <s v="Bryan Cooper"/>
    <n v="49"/>
    <x v="3"/>
    <s v="F"/>
    <s v="UK"/>
    <x v="0"/>
    <x v="30"/>
    <x v="13"/>
    <s v="FRA"/>
    <x v="30"/>
    <n v="13175"/>
    <s v="Long-haul"/>
    <d v="1899-12-30T16:22:52"/>
    <x v="30"/>
    <d v="2025-01-04T00:00:00"/>
    <d v="1899-12-30T18:21:52"/>
    <d v="1899-12-30T08:59:52"/>
    <d v="1899-12-30T01:59:00"/>
    <d v="1899-12-30T01:59:00"/>
    <n v="119"/>
    <s v="Moderate-delay"/>
    <n v="836.61"/>
    <x v="1"/>
    <n v="5"/>
    <s v="Vegetarian"/>
    <n v="198.54"/>
    <n v="66523.878374450898"/>
    <s v="Not Cancelled"/>
    <n v="4.42"/>
    <n v="84828.65"/>
    <n v="53582.75"/>
    <n v="0.63165864363042445"/>
  </r>
  <r>
    <s v="2067e7d3-72d4-4400-8f6a-254738a68983"/>
    <s v="Johnny Johnson"/>
    <n v="60"/>
    <x v="1"/>
    <s v="M"/>
    <s v="UK"/>
    <x v="0"/>
    <x v="30"/>
    <x v="13"/>
    <s v="FRA"/>
    <x v="30"/>
    <n v="13175"/>
    <s v="Long-haul"/>
    <d v="1899-12-30T16:22:52"/>
    <x v="30"/>
    <d v="2025-01-10T00:00:00"/>
    <d v="1899-12-30T18:21:52"/>
    <d v="1899-12-30T08:59:52"/>
    <d v="1899-12-30T01:59:00"/>
    <d v="1899-12-30T01:59:00"/>
    <n v="119"/>
    <s v="Moderate-delay"/>
    <n v="1297.04"/>
    <x v="0"/>
    <n v="5"/>
    <s v="Gluten-Free"/>
    <n v="147.37"/>
    <n v="67168.630973590494"/>
    <s v="Not Cancelled"/>
    <n v="4.37"/>
    <n v="85602.36"/>
    <n v="83040.03"/>
    <n v="0.97006706357161177"/>
  </r>
  <r>
    <s v="6c58a3a8-457a-4a23-ad90-580ec7348607"/>
    <s v="Christopher Deleon"/>
    <n v="65"/>
    <x v="1"/>
    <s v="M"/>
    <s v="UK"/>
    <x v="0"/>
    <x v="30"/>
    <x v="13"/>
    <s v="FRA"/>
    <x v="30"/>
    <n v="13175"/>
    <s v="Long-haul"/>
    <d v="1899-12-30T16:22:52"/>
    <x v="30"/>
    <d v="2025-01-03T00:00:00"/>
    <d v="1899-12-30T18:21:52"/>
    <d v="1899-12-30T08:59:52"/>
    <d v="1899-12-30T01:59:00"/>
    <d v="1899-12-30T01:59:00"/>
    <n v="119"/>
    <s v="Moderate-delay"/>
    <n v="1121.5999999999999"/>
    <x v="2"/>
    <n v="5"/>
    <s v="Gluten-Free"/>
    <n v="177.23"/>
    <n v="67178.5698256006"/>
    <s v="Cancelled"/>
    <n v="4.28"/>
    <n v="85614.28"/>
    <n v="71817.850000000006"/>
    <n v="0.8388536351646011"/>
  </r>
  <r>
    <s v="4808968d-4911-4500-a134-690542ae720f"/>
    <s v="Justin Kelly"/>
    <n v="61"/>
    <x v="1"/>
    <s v="M"/>
    <s v="UK"/>
    <x v="0"/>
    <x v="32"/>
    <x v="12"/>
    <s v="ORD"/>
    <x v="32"/>
    <n v="14251"/>
    <s v="Long-haul"/>
    <d v="1899-12-30T13:30:13"/>
    <x v="32"/>
    <d v="2025-01-15T00:00:00"/>
    <d v="1899-12-30T16:00:13"/>
    <d v="1899-12-30T07:50:13"/>
    <d v="1899-12-30T02:30:00"/>
    <d v="1899-12-30T02:30:00"/>
    <n v="150"/>
    <s v="Severe-delay"/>
    <n v="736.1"/>
    <x v="2"/>
    <n v="5"/>
    <s v="Gluten-Free"/>
    <n v="167.09"/>
    <n v="71913.422854598699"/>
    <s v="Cancelled"/>
    <n v="4.6100000000000003"/>
    <n v="91296.11"/>
    <n v="47143.82"/>
    <n v="0.51638366629202492"/>
  </r>
  <r>
    <s v="21cf0f2f-5f30-4214-8c61-0c8270d281a0"/>
    <s v="Alex Benton"/>
    <n v="74"/>
    <x v="4"/>
    <s v="M"/>
    <s v="UK"/>
    <x v="0"/>
    <x v="32"/>
    <x v="12"/>
    <s v="ORD"/>
    <x v="32"/>
    <n v="14251"/>
    <s v="Long-haul"/>
    <d v="1899-12-30T13:30:13"/>
    <x v="32"/>
    <d v="2025-01-05T00:00:00"/>
    <d v="1899-12-30T16:00:13"/>
    <d v="1899-12-30T07:50:13"/>
    <d v="1899-12-30T02:30:00"/>
    <d v="1899-12-30T02:30:00"/>
    <n v="150"/>
    <s v="Severe-delay"/>
    <n v="637.20000000000005"/>
    <x v="1"/>
    <n v="5"/>
    <s v="Gluten-Free"/>
    <n v="120.26"/>
    <n v="72143.978939035602"/>
    <s v="Not Cancelled"/>
    <n v="4.8899999999999997"/>
    <n v="91572.77"/>
    <n v="40804.85"/>
    <n v="0.44560025867951791"/>
  </r>
  <r>
    <s v="8fe6082d-5ae8-4903-bd3b-99f8f010e3b3"/>
    <s v="Shannon Torres"/>
    <n v="54"/>
    <x v="3"/>
    <s v="M"/>
    <s v="UK"/>
    <x v="0"/>
    <x v="32"/>
    <x v="12"/>
    <s v="ORD"/>
    <x v="32"/>
    <n v="14251"/>
    <s v="Long-haul"/>
    <d v="1899-12-30T13:30:13"/>
    <x v="32"/>
    <d v="2025-01-11T00:00:00"/>
    <d v="1899-12-30T16:00:13"/>
    <d v="1899-12-30T07:50:13"/>
    <d v="1899-12-30T02:30:00"/>
    <d v="1899-12-30T02:30:00"/>
    <n v="150"/>
    <s v="Severe-delay"/>
    <n v="176.07"/>
    <x v="0"/>
    <n v="5"/>
    <s v="No Preference"/>
    <n v="30.99"/>
    <n v="72357.846148832905"/>
    <s v="Not Cancelled"/>
    <n v="4.43"/>
    <n v="91829.42"/>
    <n v="11274.68"/>
    <n v="0.1227785169502323"/>
  </r>
  <r>
    <s v="59737fe9-4f22-4eb7-8200-c02ca9f74a61"/>
    <s v="Cindy Rich"/>
    <n v="54"/>
    <x v="3"/>
    <s v="F"/>
    <s v="UK"/>
    <x v="1"/>
    <x v="32"/>
    <x v="12"/>
    <s v="ORD"/>
    <x v="32"/>
    <n v="14251"/>
    <s v="Long-haul"/>
    <d v="1899-12-30T13:30:13"/>
    <x v="32"/>
    <d v="2025-01-07T00:00:00"/>
    <d v="1899-12-30T16:00:13"/>
    <d v="1899-12-30T07:50:13"/>
    <d v="1899-12-30T02:30:00"/>
    <d v="1899-12-30T02:30:00"/>
    <n v="150"/>
    <s v="Severe-delay"/>
    <n v="710.25"/>
    <x v="1"/>
    <n v="5"/>
    <s v="No Preference"/>
    <n v="94.92"/>
    <n v="72510.402691679396"/>
    <s v="Cancelled"/>
    <n v="4.22"/>
    <n v="92012.479999999996"/>
    <n v="45474.98"/>
    <n v="0.4942262180086876"/>
  </r>
  <r>
    <s v="34874955-219c-4669-854c-e846bae47282"/>
    <s v="William Nelson"/>
    <n v="62"/>
    <x v="1"/>
    <s v="M"/>
    <s v="UK"/>
    <x v="1"/>
    <x v="33"/>
    <x v="3"/>
    <s v="ICN"/>
    <x v="33"/>
    <n v="5970"/>
    <s v="Moderate-haul"/>
    <d v="1899-12-30T08:05:51"/>
    <x v="33"/>
    <d v="2025-01-08T00:00:00"/>
    <d v="1899-12-30T10:05:51"/>
    <d v="1899-12-30T16:43:51"/>
    <d v="1899-12-30T02:00:00"/>
    <d v="1899-12-30T02:00:00"/>
    <n v="180"/>
    <s v="Severe-delay"/>
    <n v="655.59"/>
    <x v="1"/>
    <n v="5"/>
    <s v="Gluten-Free"/>
    <n v="78.81"/>
    <n v="31167.716307462699"/>
    <s v="Cancelled"/>
    <n v="5"/>
    <n v="42401.26"/>
    <n v="41973.52"/>
    <n v="0.98991209223499477"/>
  </r>
  <r>
    <s v="6674c45e-a001-4de2-9962-5dc9781aa88c"/>
    <s v="Samuel Jackson"/>
    <n v="49"/>
    <x v="3"/>
    <s v="F"/>
    <s v="UK"/>
    <x v="1"/>
    <x v="33"/>
    <x v="3"/>
    <s v="ICN"/>
    <x v="33"/>
    <n v="5970"/>
    <s v="Moderate-haul"/>
    <d v="1899-12-30T08:05:51"/>
    <x v="33"/>
    <d v="2025-01-04T00:00:00"/>
    <d v="1899-12-30T10:05:51"/>
    <d v="1899-12-30T16:43:51"/>
    <d v="1899-12-30T02:00:00"/>
    <d v="1899-12-30T02:00:00"/>
    <n v="180"/>
    <s v="Severe-delay"/>
    <n v="771.09"/>
    <x v="1"/>
    <n v="5"/>
    <s v="Gluten-Free"/>
    <n v="171.33"/>
    <n v="30735.615514364199"/>
    <s v="Not Cancelled"/>
    <n v="4.78"/>
    <n v="41882.74"/>
    <n v="49384.03"/>
    <n v="1.1791021790837946"/>
  </r>
  <r>
    <s v="8425d3d3-30d5-47a1-8a9d-66ea0d37c117"/>
    <s v="Benjamin Walker DVM"/>
    <n v="40"/>
    <x v="3"/>
    <s v="F"/>
    <s v="UK"/>
    <x v="0"/>
    <x v="33"/>
    <x v="3"/>
    <s v="ICN"/>
    <x v="33"/>
    <n v="5970"/>
    <s v="Moderate-haul"/>
    <d v="1899-12-30T08:05:51"/>
    <x v="33"/>
    <d v="2025-01-12T00:00:00"/>
    <d v="1899-12-30T10:05:51"/>
    <d v="1899-12-30T16:43:51"/>
    <d v="1899-12-30T02:00:00"/>
    <d v="1899-12-30T02:00:00"/>
    <n v="180"/>
    <s v="Severe-delay"/>
    <n v="656.62"/>
    <x v="1"/>
    <n v="3"/>
    <s v="Non-Vegetarian"/>
    <n v="67.48"/>
    <n v="31204.445812600599"/>
    <s v="Cancelled"/>
    <n v="4.8099999999999996"/>
    <n v="42445.33"/>
    <n v="42037.18"/>
    <n v="0.99038410114846553"/>
  </r>
  <r>
    <s v="bdc1de9a-4cb5-4012-9646-bcf3900be742"/>
    <s v="Anthony Thornton"/>
    <n v="65"/>
    <x v="1"/>
    <s v="F"/>
    <s v="UK"/>
    <x v="0"/>
    <x v="33"/>
    <x v="3"/>
    <s v="ICN"/>
    <x v="33"/>
    <n v="5970"/>
    <s v="Moderate-haul"/>
    <d v="1899-12-30T08:05:51"/>
    <x v="33"/>
    <d v="2025-01-05T00:00:00"/>
    <d v="1899-12-30T10:05:51"/>
    <d v="1899-12-30T16:43:51"/>
    <d v="1899-12-30T02:00:00"/>
    <d v="1899-12-30T02:00:00"/>
    <n v="180"/>
    <s v="Severe-delay"/>
    <n v="1340.51"/>
    <x v="1"/>
    <n v="5"/>
    <s v="Vegan"/>
    <n v="59.67"/>
    <n v="30535.003090559199"/>
    <s v="Cancelled"/>
    <n v="3.19"/>
    <n v="41642"/>
    <n v="85804.57"/>
    <n v="2.0605295134719754"/>
  </r>
  <r>
    <s v="a52dc97c-4b12-43af-8b8f-030c80ed6793"/>
    <s v="Beth Cox"/>
    <n v="27"/>
    <x v="0"/>
    <s v="F"/>
    <s v="UK"/>
    <x v="1"/>
    <x v="33"/>
    <x v="3"/>
    <s v="ICN"/>
    <x v="33"/>
    <n v="5970"/>
    <s v="Moderate-haul"/>
    <d v="1899-12-30T08:05:51"/>
    <x v="33"/>
    <d v="2025-01-08T00:00:00"/>
    <d v="1899-12-30T10:05:51"/>
    <d v="1899-12-30T16:43:51"/>
    <d v="1899-12-30T02:00:00"/>
    <d v="1899-12-30T02:00:00"/>
    <n v="180"/>
    <s v="Severe-delay"/>
    <n v="564.92999999999995"/>
    <x v="2"/>
    <n v="5"/>
    <s v="Gluten-Free"/>
    <n v="68.459999999999994"/>
    <n v="30817.808438988901"/>
    <s v="Cancelled"/>
    <n v="4.37"/>
    <n v="41981.37"/>
    <n v="36169.21"/>
    <n v="0.86155382732864594"/>
  </r>
  <r>
    <s v="d2dc0695-a3b7-4b73-93c0-1c862d1ef0b7"/>
    <s v="Michael Bishop"/>
    <n v="23"/>
    <x v="0"/>
    <s v="F"/>
    <s v="UK"/>
    <x v="0"/>
    <x v="33"/>
    <x v="3"/>
    <s v="ICN"/>
    <x v="33"/>
    <n v="5970"/>
    <s v="Moderate-haul"/>
    <d v="1899-12-30T08:05:51"/>
    <x v="33"/>
    <d v="2025-01-04T00:00:00"/>
    <d v="1899-12-30T10:05:51"/>
    <d v="1899-12-30T16:43:51"/>
    <d v="1899-12-30T02:00:00"/>
    <d v="1899-12-30T02:00:00"/>
    <n v="180"/>
    <s v="Severe-delay"/>
    <n v="529.86"/>
    <x v="1"/>
    <n v="5"/>
    <s v="Non-Vegetarian"/>
    <n v="128.09"/>
    <n v="30451.8317213624"/>
    <s v="Cancelled"/>
    <n v="3.39"/>
    <n v="41542.199999999997"/>
    <n v="33936.660000000003"/>
    <n v="0.81692014385372003"/>
  </r>
  <r>
    <s v="40f8c6de-e728-415b-999a-3ce11f80b791"/>
    <s v="Denise Pittman"/>
    <n v="36"/>
    <x v="2"/>
    <s v="F"/>
    <s v="UK"/>
    <x v="0"/>
    <x v="33"/>
    <x v="3"/>
    <s v="ICN"/>
    <x v="33"/>
    <n v="5970"/>
    <s v="Moderate-haul"/>
    <d v="1899-12-30T08:05:51"/>
    <x v="33"/>
    <d v="2025-01-03T00:00:00"/>
    <d v="1899-12-30T10:05:51"/>
    <d v="1899-12-30T16:43:51"/>
    <d v="1899-12-30T02:00:00"/>
    <d v="1899-12-30T02:00:00"/>
    <n v="180"/>
    <s v="Severe-delay"/>
    <n v="848.52"/>
    <x v="1"/>
    <n v="3"/>
    <s v="Gluten-Free"/>
    <n v="44.15"/>
    <n v="31077.477498859"/>
    <s v="Cancelled"/>
    <n v="4.29"/>
    <n v="42292.97"/>
    <n v="54314.11"/>
    <n v="1.2842349449565731"/>
  </r>
  <r>
    <s v="30118cda-087d-4c54-9a7b-76575a925a95"/>
    <s v="Jennifer Hernandez"/>
    <n v="18"/>
    <x v="0"/>
    <s v="F"/>
    <s v="UK"/>
    <x v="1"/>
    <x v="34"/>
    <x v="16"/>
    <s v="FRA"/>
    <x v="34"/>
    <n v="1215"/>
    <s v="Short-haul "/>
    <d v="1899-12-30T10:23:42"/>
    <x v="34"/>
    <d v="2025-01-07T00:00:00"/>
    <d v="1899-12-30T13:16:42"/>
    <d v="1899-12-30T14:37:42"/>
    <d v="1899-12-30T02:53:00"/>
    <d v="1899-12-30T02:53:00"/>
    <n v="173"/>
    <s v="Severe-delay"/>
    <n v="555"/>
    <x v="1"/>
    <n v="5"/>
    <s v="Gluten-Free"/>
    <n v="112.04"/>
    <n v="6986.5168022200896"/>
    <s v="Not Cancelled"/>
    <n v="4.33"/>
    <n v="13383.82"/>
    <n v="35542.410000000003"/>
    <n v="2.655625225085215"/>
  </r>
  <r>
    <s v="d51beb2b-5116-481e-963d-5988ea376a7e"/>
    <s v="Teresa Pierce"/>
    <n v="46"/>
    <x v="3"/>
    <s v="M"/>
    <s v="UK"/>
    <x v="0"/>
    <x v="34"/>
    <x v="16"/>
    <s v="FRA"/>
    <x v="34"/>
    <n v="1215"/>
    <s v="Short-haul "/>
    <d v="1899-12-30T10:23:42"/>
    <x v="34"/>
    <d v="2025-01-08T00:00:00"/>
    <d v="1899-12-30T13:16:42"/>
    <d v="1899-12-30T14:37:42"/>
    <d v="1899-12-30T02:53:00"/>
    <d v="1899-12-30T02:53:00"/>
    <n v="173"/>
    <s v="Severe-delay"/>
    <n v="494.45"/>
    <x v="2"/>
    <n v="5"/>
    <s v="No Preference"/>
    <n v="173.14"/>
    <n v="7470.0179974023504"/>
    <s v="Cancelled"/>
    <n v="4.16"/>
    <n v="13964.02"/>
    <n v="31679.43"/>
    <n v="2.2686468509784432"/>
  </r>
  <r>
    <s v="2e3f1da8-d2aa-4755-a373-909e17df70bf"/>
    <s v="Gary Jackson"/>
    <n v="44"/>
    <x v="3"/>
    <s v="M"/>
    <s v="UK"/>
    <x v="0"/>
    <x v="34"/>
    <x v="16"/>
    <s v="FRA"/>
    <x v="34"/>
    <n v="1215"/>
    <s v="Short-haul "/>
    <d v="1899-12-30T10:23:42"/>
    <x v="34"/>
    <d v="2025-01-01T00:00:00"/>
    <d v="1899-12-30T13:16:42"/>
    <d v="1899-12-30T14:37:42"/>
    <d v="1899-12-30T02:53:00"/>
    <d v="1899-12-30T02:53:00"/>
    <n v="173"/>
    <s v="Severe-delay"/>
    <n v="478.56"/>
    <x v="2"/>
    <n v="5"/>
    <s v="Non-Vegetarian"/>
    <n v="188.22"/>
    <n v="6727.5305670734597"/>
    <s v="Not Cancelled"/>
    <n v="4.83"/>
    <n v="13073.04"/>
    <n v="30665.48"/>
    <n v="2.3457038301726301"/>
  </r>
  <r>
    <s v="d330763b-274e-44d9-a479-a8bcf55e4dbb"/>
    <s v="Jonathan Murphy"/>
    <n v="75"/>
    <x v="4"/>
    <s v="M"/>
    <s v="UK"/>
    <x v="0"/>
    <x v="34"/>
    <x v="16"/>
    <s v="FRA"/>
    <x v="34"/>
    <n v="1215"/>
    <s v="Short-haul "/>
    <d v="1899-12-30T10:23:42"/>
    <x v="34"/>
    <d v="2025-01-09T00:00:00"/>
    <d v="1899-12-30T13:16:42"/>
    <d v="1899-12-30T14:37:42"/>
    <d v="1899-12-30T02:53:00"/>
    <d v="1899-12-30T02:53:00"/>
    <n v="173"/>
    <s v="Severe-delay"/>
    <n v="1077.17"/>
    <x v="0"/>
    <n v="5"/>
    <s v="Vegan"/>
    <n v="23.53"/>
    <n v="6937.5889407588702"/>
    <s v="Cancelled"/>
    <n v="3.69"/>
    <n v="13325.11"/>
    <n v="68943.59"/>
    <n v="5.1739602900088624"/>
  </r>
  <r>
    <s v="f087280a-9199-4347-936f-9ba608ca1b38"/>
    <s v="Holly Archer"/>
    <n v="47"/>
    <x v="3"/>
    <s v="F"/>
    <s v="UK"/>
    <x v="0"/>
    <x v="34"/>
    <x v="16"/>
    <s v="FRA"/>
    <x v="34"/>
    <n v="1215"/>
    <s v="Short-haul "/>
    <d v="1899-12-30T10:23:42"/>
    <x v="34"/>
    <d v="2025-01-04T00:00:00"/>
    <d v="1899-12-30T13:16:42"/>
    <d v="1899-12-30T14:37:42"/>
    <d v="1899-12-30T02:53:00"/>
    <d v="1899-12-30T02:53:00"/>
    <n v="173"/>
    <s v="Severe-delay"/>
    <n v="1327.24"/>
    <x v="1"/>
    <n v="5"/>
    <s v="Vegetarian"/>
    <n v="43.31"/>
    <n v="6644.8369756225502"/>
    <s v="Not Cancelled"/>
    <n v="3.37"/>
    <n v="12973.8"/>
    <n v="84952.02"/>
    <n v="6.547967442075568"/>
  </r>
  <r>
    <s v="568d221e-5822-490f-b14a-14682172c0d0"/>
    <s v="Jason Johnson"/>
    <n v="52"/>
    <x v="3"/>
    <s v="F"/>
    <s v="UK"/>
    <x v="1"/>
    <x v="34"/>
    <x v="16"/>
    <s v="FRA"/>
    <x v="34"/>
    <n v="1215"/>
    <s v="Short-haul "/>
    <d v="1899-12-30T10:23:42"/>
    <x v="34"/>
    <d v="2025-01-06T00:00:00"/>
    <d v="1899-12-30T13:16:42"/>
    <d v="1899-12-30T14:37:42"/>
    <d v="1899-12-30T02:53:00"/>
    <d v="1899-12-30T02:53:00"/>
    <n v="173"/>
    <s v="Severe-delay"/>
    <n v="1357.64"/>
    <x v="1"/>
    <n v="5"/>
    <s v="Gluten-Free"/>
    <n v="8.23"/>
    <n v="6596.61368812416"/>
    <s v="Not Cancelled"/>
    <n v="4.51"/>
    <n v="12915.94"/>
    <n v="86890.61"/>
    <n v="6.727393437875989"/>
  </r>
  <r>
    <s v="a577029a-eb2d-4a38-93b8-c4753439ff2a"/>
    <s v="Mary Thompson"/>
    <n v="74"/>
    <x v="4"/>
    <s v="F"/>
    <s v="UK"/>
    <x v="0"/>
    <x v="34"/>
    <x v="16"/>
    <s v="FRA"/>
    <x v="34"/>
    <n v="1215"/>
    <s v="Short-haul "/>
    <d v="1899-12-30T10:23:42"/>
    <x v="34"/>
    <d v="2025-01-08T00:00:00"/>
    <d v="1899-12-30T13:16:42"/>
    <d v="1899-12-30T14:37:42"/>
    <d v="1899-12-30T02:53:00"/>
    <d v="1899-12-30T02:53:00"/>
    <n v="173"/>
    <s v="Severe-delay"/>
    <n v="227.53"/>
    <x v="1"/>
    <n v="5"/>
    <s v="Vegetarian"/>
    <n v="112.96"/>
    <n v="7121.2735386386103"/>
    <s v="Cancelled"/>
    <n v="4.9400000000000004"/>
    <n v="13545.53"/>
    <n v="14584.51"/>
    <n v="1.0767027942059115"/>
  </r>
  <r>
    <s v="f9f2313b-7443-4aac-bc21-4b58d0bb94cf"/>
    <s v="Mary Willis"/>
    <n v="33"/>
    <x v="2"/>
    <s v="F"/>
    <s v="UK"/>
    <x v="0"/>
    <x v="35"/>
    <x v="15"/>
    <s v="CAN"/>
    <x v="35"/>
    <n v="2001"/>
    <s v="Short-haul "/>
    <d v="1899-12-30T09:18:27"/>
    <x v="35"/>
    <d v="2025-01-01T00:00:00"/>
    <d v="1899-12-30T12:04:27"/>
    <d v="1899-12-30T14:17:27"/>
    <d v="1899-12-30T02:46:00"/>
    <d v="1899-12-30T02:46:00"/>
    <n v="166"/>
    <s v="Severe-delay"/>
    <n v="993.12"/>
    <x v="2"/>
    <n v="3"/>
    <s v="Vegan"/>
    <n v="77.36"/>
    <n v="11494.146710975199"/>
    <s v="Not Cancelled"/>
    <n v="4.4400000000000004"/>
    <n v="18792.98"/>
    <n v="63575.15"/>
    <n v="3.3829201116587151"/>
  </r>
  <r>
    <s v="22cebdc0-6406-4676-97fa-4ec84991fb67"/>
    <s v="Andrew Jenkins"/>
    <n v="25"/>
    <x v="0"/>
    <s v="M"/>
    <s v="UK"/>
    <x v="1"/>
    <x v="35"/>
    <x v="15"/>
    <s v="CAN"/>
    <x v="35"/>
    <n v="2001"/>
    <s v="Short-haul "/>
    <d v="1899-12-30T09:18:27"/>
    <x v="35"/>
    <d v="2025-01-10T00:00:00"/>
    <d v="1899-12-30T12:04:27"/>
    <d v="1899-12-30T14:17:27"/>
    <d v="1899-12-30T02:46:00"/>
    <d v="1899-12-30T02:46:00"/>
    <n v="166"/>
    <s v="Severe-delay"/>
    <n v="970.66"/>
    <x v="0"/>
    <n v="5"/>
    <s v="No Preference"/>
    <n v="134.06"/>
    <n v="10558.1908913688"/>
    <s v="Not Cancelled"/>
    <n v="4.3600000000000003"/>
    <n v="17669.830000000002"/>
    <n v="62149.05"/>
    <n v="3.5172409694943298"/>
  </r>
  <r>
    <s v="abb68e31-ee6b-4187-a335-79b5fcd10db2"/>
    <s v="Christopher Terry"/>
    <n v="61"/>
    <x v="1"/>
    <s v="M"/>
    <s v="UK"/>
    <x v="1"/>
    <x v="35"/>
    <x v="15"/>
    <s v="CAN"/>
    <x v="35"/>
    <n v="2001"/>
    <s v="Short-haul "/>
    <d v="1899-12-30T09:18:27"/>
    <x v="35"/>
    <d v="2025-01-07T00:00:00"/>
    <d v="1899-12-30T12:04:27"/>
    <d v="1899-12-30T14:17:27"/>
    <d v="1899-12-30T02:46:00"/>
    <d v="1899-12-30T02:46:00"/>
    <n v="166"/>
    <s v="Severe-delay"/>
    <n v="894.67"/>
    <x v="2"/>
    <n v="5"/>
    <s v="Gluten-Free"/>
    <n v="133.94"/>
    <n v="11021.286559694599"/>
    <s v="Cancelled"/>
    <n v="3.42"/>
    <n v="18225.54"/>
    <n v="57285.67"/>
    <n v="3.1431535087574907"/>
  </r>
  <r>
    <s v="55ae7d22-0088-4594-8c8f-2a0c67e0f5a4"/>
    <s v="Elaine Levine"/>
    <n v="55"/>
    <x v="3"/>
    <s v="F"/>
    <s v="UK"/>
    <x v="1"/>
    <x v="35"/>
    <x v="15"/>
    <s v="CAN"/>
    <x v="35"/>
    <n v="2001"/>
    <s v="Short-haul "/>
    <d v="1899-12-30T09:18:27"/>
    <x v="35"/>
    <d v="2025-01-11T00:00:00"/>
    <d v="1899-12-30T12:04:27"/>
    <d v="1899-12-30T14:17:27"/>
    <d v="1899-12-30T02:46:00"/>
    <d v="1899-12-30T02:46:00"/>
    <n v="166"/>
    <s v="Severe-delay"/>
    <n v="409.79"/>
    <x v="1"/>
    <n v="5"/>
    <s v="Vegetarian"/>
    <n v="176.33"/>
    <n v="10817.950568014099"/>
    <s v="Not Cancelled"/>
    <n v="4.1100000000000003"/>
    <n v="17981.54"/>
    <n v="26261.83"/>
    <n v="1.4604883675146845"/>
  </r>
  <r>
    <s v="2f3cc83b-c3ca-412b-950b-0da4acf3cf9d"/>
    <s v="Margaret Davis"/>
    <n v="60"/>
    <x v="1"/>
    <s v="M"/>
    <s v="UK"/>
    <x v="1"/>
    <x v="35"/>
    <x v="15"/>
    <s v="CAN"/>
    <x v="35"/>
    <n v="2001"/>
    <s v="Short-haul "/>
    <d v="1899-12-30T09:18:27"/>
    <x v="35"/>
    <d v="2025-01-10T00:00:00"/>
    <d v="1899-12-30T12:04:27"/>
    <d v="1899-12-30T14:17:27"/>
    <d v="1899-12-30T02:46:00"/>
    <d v="1899-12-30T02:46:00"/>
    <n v="166"/>
    <s v="Severe-delay"/>
    <n v="231.35"/>
    <x v="2"/>
    <n v="5"/>
    <s v="Vegan"/>
    <n v="120.44"/>
    <n v="10656.192167171699"/>
    <s v="Not Cancelled"/>
    <n v="4.87"/>
    <n v="17787.43"/>
    <n v="14830.49"/>
    <n v="0.83376238163691996"/>
  </r>
  <r>
    <s v="34caee46-f720-4aec-88a2-87dd2937c049"/>
    <s v="Kimberly Osborn"/>
    <n v="39"/>
    <x v="2"/>
    <s v="F"/>
    <s v="UK"/>
    <x v="0"/>
    <x v="35"/>
    <x v="15"/>
    <s v="CAN"/>
    <x v="35"/>
    <n v="2001"/>
    <s v="Short-haul "/>
    <d v="1899-12-30T09:18:27"/>
    <x v="35"/>
    <d v="2025-01-12T00:00:00"/>
    <d v="1899-12-30T12:04:27"/>
    <d v="1899-12-30T14:17:27"/>
    <d v="1899-12-30T02:46:00"/>
    <d v="1899-12-30T02:46:00"/>
    <n v="166"/>
    <s v="Severe-delay"/>
    <n v="263.12"/>
    <x v="0"/>
    <n v="3"/>
    <s v="Non-Vegetarian"/>
    <n v="140.34"/>
    <n v="11179.5863514599"/>
    <s v="Not Cancelled"/>
    <n v="3.02"/>
    <n v="18415.5"/>
    <n v="16867.75"/>
    <n v="0.91595395183405282"/>
  </r>
  <r>
    <s v="959b7e60-4e93-41f4-8f0b-84c229e9a7ce"/>
    <s v="Cole Miller"/>
    <n v="55"/>
    <x v="3"/>
    <s v="F"/>
    <s v="UK"/>
    <x v="0"/>
    <x v="36"/>
    <x v="10"/>
    <s v="IST"/>
    <x v="36"/>
    <n v="11334"/>
    <s v="Long-haul"/>
    <d v="1899-12-30T02:06:20"/>
    <x v="36"/>
    <d v="2025-01-15T00:00:00"/>
    <d v="1899-12-30T03:28:20"/>
    <d v="1899-12-30T16:03:20"/>
    <d v="1899-12-30T01:22:00"/>
    <d v="1899-12-30T01:22:00"/>
    <n v="82"/>
    <s v="Moderate-delay"/>
    <n v="910.89"/>
    <x v="1"/>
    <n v="5"/>
    <s v="Gluten-Free"/>
    <n v="196.81"/>
    <n v="57253.615376395101"/>
    <s v="Not Cancelled"/>
    <n v="3.12"/>
    <n v="73704.34"/>
    <n v="58336.32"/>
    <n v="0.79149097597237827"/>
  </r>
  <r>
    <s v="f30d0920-ad5f-4029-8e35-3d134f0e9aec"/>
    <s v="Jamie Morse"/>
    <n v="41"/>
    <x v="3"/>
    <s v="F"/>
    <s v="UK"/>
    <x v="0"/>
    <x v="36"/>
    <x v="10"/>
    <s v="IST"/>
    <x v="36"/>
    <n v="11334"/>
    <s v="Long-haul"/>
    <d v="1899-12-30T02:06:20"/>
    <x v="36"/>
    <d v="2025-01-05T00:00:00"/>
    <d v="1899-12-30T03:28:20"/>
    <d v="1899-12-30T16:03:20"/>
    <d v="1899-12-30T01:22:00"/>
    <d v="1899-12-30T01:22:00"/>
    <n v="82"/>
    <s v="Moderate-delay"/>
    <n v="71.33"/>
    <x v="0"/>
    <n v="5"/>
    <s v="Vegan"/>
    <n v="40.64"/>
    <n v="57603.541901945202"/>
    <s v="Not Cancelled"/>
    <n v="3.44"/>
    <n v="74124.25"/>
    <n v="4573.25"/>
    <n v="6.1697082938444572E-2"/>
  </r>
  <r>
    <s v="c9de5bd5-9ade-4ab1-abbd-586730d85d37"/>
    <s v="Kimberly Dennis"/>
    <n v="28"/>
    <x v="0"/>
    <s v="F"/>
    <s v="UK"/>
    <x v="0"/>
    <x v="36"/>
    <x v="10"/>
    <s v="IST"/>
    <x v="36"/>
    <n v="11334"/>
    <s v="Long-haul"/>
    <d v="1899-12-30T02:06:20"/>
    <x v="36"/>
    <d v="2025-01-06T00:00:00"/>
    <d v="1899-12-30T03:28:20"/>
    <d v="1899-12-30T16:03:20"/>
    <d v="1899-12-30T01:22:00"/>
    <d v="1899-12-30T01:22:00"/>
    <n v="82"/>
    <s v="Moderate-delay"/>
    <n v="1323.81"/>
    <x v="1"/>
    <n v="5"/>
    <s v="Vegan"/>
    <n v="54.68"/>
    <n v="57877.503809224603"/>
    <s v="Cancelled"/>
    <n v="3.42"/>
    <n v="74453"/>
    <n v="84734.78"/>
    <n v="1.1380975917693041"/>
  </r>
  <r>
    <s v="4ef3cfbd-ea3e-4ea6-8258-0e2cc0289a60"/>
    <s v="Chad Fernandez"/>
    <n v="24"/>
    <x v="0"/>
    <s v="F"/>
    <s v="UK"/>
    <x v="0"/>
    <x v="36"/>
    <x v="10"/>
    <s v="IST"/>
    <x v="36"/>
    <n v="11334"/>
    <s v="Long-haul"/>
    <d v="1899-12-30T02:06:20"/>
    <x v="36"/>
    <d v="2025-01-12T00:00:00"/>
    <d v="1899-12-30T03:28:20"/>
    <d v="1899-12-30T16:03:20"/>
    <d v="1899-12-30T01:22:00"/>
    <d v="1899-12-30T01:22:00"/>
    <n v="82"/>
    <s v="Moderate-delay"/>
    <n v="922.35"/>
    <x v="1"/>
    <n v="5"/>
    <s v="Gluten-Free"/>
    <n v="170.5"/>
    <n v="57984.3195189615"/>
    <s v="Cancelled"/>
    <n v="3.47"/>
    <n v="74581.179999999993"/>
    <n v="59064.5"/>
    <n v="0.79194912174894527"/>
  </r>
  <r>
    <s v="12f0b6ae-f082-4fdb-a7ab-726cae0b3494"/>
    <s v="David Hamilton"/>
    <n v="65"/>
    <x v="1"/>
    <s v="F"/>
    <s v="UK"/>
    <x v="0"/>
    <x v="37"/>
    <x v="7"/>
    <s v="HND"/>
    <x v="37"/>
    <n v="9317"/>
    <s v="Long-haul"/>
    <d v="1899-12-30T19:25:04"/>
    <x v="37"/>
    <d v="2025-01-12T00:00:00"/>
    <d v="1899-12-30T20:21:04"/>
    <d v="1899-12-30T06:42:04"/>
    <d v="1899-12-30T00:56:00"/>
    <d v="1899-12-30T00:56:00"/>
    <n v="56"/>
    <s v="Moderate-delay"/>
    <n v="643.61"/>
    <x v="0"/>
    <n v="5"/>
    <s v="No Preference"/>
    <n v="176.63"/>
    <n v="47874.204945436999"/>
    <s v="Cancelled"/>
    <n v="4.0199999999999996"/>
    <n v="62449.05"/>
    <n v="41226.370000000003"/>
    <n v="0.6601600824992534"/>
  </r>
  <r>
    <s v="baa47b07-3fe6-4500-975e-377b7f4ded01"/>
    <s v="Thomas Castro"/>
    <n v="53"/>
    <x v="3"/>
    <s v="F"/>
    <s v="UK"/>
    <x v="1"/>
    <x v="37"/>
    <x v="7"/>
    <s v="HND"/>
    <x v="37"/>
    <n v="9317"/>
    <s v="Long-haul"/>
    <d v="1899-12-30T19:25:04"/>
    <x v="37"/>
    <d v="2025-01-12T00:00:00"/>
    <d v="1899-12-30T20:21:04"/>
    <d v="1899-12-30T06:42:04"/>
    <d v="1899-12-30T00:56:00"/>
    <d v="1899-12-30T00:56:00"/>
    <n v="56"/>
    <s v="Moderate-delay"/>
    <n v="262.2"/>
    <x v="0"/>
    <n v="5"/>
    <s v="Gluten-Free"/>
    <n v="174.67"/>
    <n v="47948.8334488322"/>
    <s v="Not Cancelled"/>
    <n v="3.09"/>
    <n v="62538.6"/>
    <n v="16815.73"/>
    <n v="0.26888561624340807"/>
  </r>
  <r>
    <s v="05cff7cc-99b1-405d-ad3f-f4d9a1e5a412"/>
    <s v="Tammy Miller"/>
    <n v="28"/>
    <x v="0"/>
    <s v="F"/>
    <s v="UK"/>
    <x v="0"/>
    <x v="37"/>
    <x v="7"/>
    <s v="HND"/>
    <x v="37"/>
    <n v="9317"/>
    <s v="Long-haul"/>
    <d v="1899-12-30T19:25:04"/>
    <x v="37"/>
    <d v="2025-01-05T00:00:00"/>
    <d v="1899-12-30T20:21:04"/>
    <d v="1899-12-30T06:42:04"/>
    <d v="1899-12-30T00:56:00"/>
    <d v="1899-12-30T00:56:00"/>
    <n v="56"/>
    <s v="Moderate-delay"/>
    <n v="52.76"/>
    <x v="0"/>
    <n v="5"/>
    <s v="Vegetarian"/>
    <n v="23.13"/>
    <n v="47699.8232163352"/>
    <s v="Not Cancelled"/>
    <n v="3.05"/>
    <n v="62239.79"/>
    <n v="3381.27"/>
    <n v="5.4326500780288618E-2"/>
  </r>
  <r>
    <s v="9c672e8c-2810-41c1-8fb6-6b16de9c3281"/>
    <s v="Thomas Hart"/>
    <n v="70"/>
    <x v="4"/>
    <s v="M"/>
    <s v="UK"/>
    <x v="0"/>
    <x v="37"/>
    <x v="7"/>
    <s v="HND"/>
    <x v="37"/>
    <n v="9317"/>
    <s v="Long-haul"/>
    <d v="1899-12-30T19:25:04"/>
    <x v="37"/>
    <d v="2025-01-09T00:00:00"/>
    <d v="1899-12-30T20:21:04"/>
    <d v="1899-12-30T06:42:04"/>
    <d v="1899-12-30T00:56:00"/>
    <d v="1899-12-30T00:56:00"/>
    <n v="56"/>
    <s v="Moderate-delay"/>
    <n v="1241.93"/>
    <x v="0"/>
    <n v="5"/>
    <s v="Vegetarian"/>
    <n v="172.91"/>
    <n v="48066.465658507397"/>
    <s v="Cancelled"/>
    <n v="3.56"/>
    <n v="62679.76"/>
    <n v="79518.100000000006"/>
    <n v="1.2686407861166029"/>
  </r>
  <r>
    <s v="c697018b-e5da-484d-966b-ece6b1ca329d"/>
    <s v="Sherry Henderson"/>
    <n v="29"/>
    <x v="0"/>
    <s v="F"/>
    <s v="UK"/>
    <x v="1"/>
    <x v="37"/>
    <x v="7"/>
    <s v="HND"/>
    <x v="37"/>
    <n v="9317"/>
    <s v="Long-haul"/>
    <d v="1899-12-30T19:25:04"/>
    <x v="37"/>
    <d v="2025-01-12T00:00:00"/>
    <d v="1899-12-30T20:21:04"/>
    <d v="1899-12-30T06:42:04"/>
    <d v="1899-12-30T00:56:00"/>
    <d v="1899-12-30T00:56:00"/>
    <n v="56"/>
    <s v="Moderate-delay"/>
    <n v="313.87"/>
    <x v="0"/>
    <n v="5"/>
    <s v="Non-Vegetarian"/>
    <n v="101.5"/>
    <n v="47601.741763463397"/>
    <s v="Not Cancelled"/>
    <n v="3.95"/>
    <n v="62122.09"/>
    <n v="20107.98"/>
    <n v="0.32368485992663804"/>
  </r>
  <r>
    <s v="e468e036-ea5d-4755-8dc3-50d839b89560"/>
    <s v="Pamela Martinez"/>
    <n v="70"/>
    <x v="4"/>
    <s v="F"/>
    <s v="UK"/>
    <x v="1"/>
    <x v="38"/>
    <x v="10"/>
    <s v="PVG"/>
    <x v="38"/>
    <n v="5518"/>
    <s v="Moderate-haul"/>
    <d v="1899-12-30T06:12:55"/>
    <x v="38"/>
    <d v="2025-01-13T00:00:00"/>
    <d v="1899-12-30T07:39:55"/>
    <d v="1899-12-30T13:46:55"/>
    <d v="1899-12-30T01:27:00"/>
    <d v="1899-12-30T01:27:00"/>
    <n v="87"/>
    <s v="Moderate-delay"/>
    <n v="702.42"/>
    <x v="0"/>
    <n v="5"/>
    <s v="Non-Vegetarian"/>
    <n v="142.18"/>
    <n v="28787.4576105175"/>
    <s v="Not Cancelled"/>
    <n v="4.8099999999999996"/>
    <n v="39544.949999999997"/>
    <n v="44983.32"/>
    <n v="1.1375237546134209"/>
  </r>
  <r>
    <s v="31b93f3e-7c85-44ad-b83b-46d3a2e911a0"/>
    <s v="Mr. Ricky Alvarez DDS"/>
    <n v="71"/>
    <x v="4"/>
    <s v="M"/>
    <s v="UK"/>
    <x v="0"/>
    <x v="38"/>
    <x v="10"/>
    <s v="PVG"/>
    <x v="38"/>
    <n v="5518"/>
    <s v="Moderate-haul"/>
    <d v="1899-12-30T06:12:55"/>
    <x v="38"/>
    <d v="2025-01-04T00:00:00"/>
    <d v="1899-12-30T07:39:55"/>
    <d v="1899-12-30T13:46:55"/>
    <d v="1899-12-30T01:27:00"/>
    <d v="1899-12-30T01:27:00"/>
    <n v="87"/>
    <s v="Moderate-delay"/>
    <n v="1082.92"/>
    <x v="0"/>
    <n v="5"/>
    <s v="Vegetarian"/>
    <n v="115.67"/>
    <n v="29076.660430746299"/>
    <s v="Cancelled"/>
    <n v="3.67"/>
    <n v="39891.99"/>
    <n v="69330.009999999995"/>
    <n v="1.737943130939319"/>
  </r>
  <r>
    <s v="40282263-0f29-4cda-be68-0cd2066505d5"/>
    <s v="Ellen Griffin"/>
    <n v="41"/>
    <x v="3"/>
    <s v="M"/>
    <s v="UK"/>
    <x v="1"/>
    <x v="38"/>
    <x v="10"/>
    <s v="PVG"/>
    <x v="38"/>
    <n v="5518"/>
    <s v="Moderate-haul"/>
    <d v="1899-12-30T06:12:55"/>
    <x v="38"/>
    <d v="2025-01-07T00:00:00"/>
    <d v="1899-12-30T07:39:55"/>
    <d v="1899-12-30T13:46:55"/>
    <d v="1899-12-30T01:27:00"/>
    <d v="1899-12-30T01:27:00"/>
    <n v="87"/>
    <s v="Moderate-delay"/>
    <n v="1030.8399999999999"/>
    <x v="0"/>
    <n v="5"/>
    <s v="Vegan"/>
    <n v="183.71"/>
    <n v="28834.255763376801"/>
    <s v="Cancelled"/>
    <n v="3.18"/>
    <n v="39601.11"/>
    <n v="66010.5"/>
    <n v="1.6668850948874918"/>
  </r>
  <r>
    <s v="96ab5326-dc96-4ae6-85ac-06e1b01e4481"/>
    <s v="Lisa Watson"/>
    <n v="36"/>
    <x v="2"/>
    <s v="M"/>
    <s v="UK"/>
    <x v="0"/>
    <x v="38"/>
    <x v="10"/>
    <s v="PVG"/>
    <x v="38"/>
    <n v="5518"/>
    <s v="Moderate-haul"/>
    <d v="1899-12-30T06:12:55"/>
    <x v="38"/>
    <d v="2025-01-08T00:00:00"/>
    <d v="1899-12-30T07:39:55"/>
    <d v="1899-12-30T13:46:55"/>
    <d v="1899-12-30T01:27:00"/>
    <d v="1899-12-30T01:27:00"/>
    <n v="87"/>
    <s v="Moderate-delay"/>
    <n v="666.95"/>
    <x v="2"/>
    <n v="3"/>
    <s v="Vegan"/>
    <n v="132.47"/>
    <n v="28494.292632625999"/>
    <s v="Not Cancelled"/>
    <n v="3.64"/>
    <n v="39193.15"/>
    <n v="42711.29"/>
    <n v="1.0897641552158988"/>
  </r>
  <r>
    <s v="79b99c51-c58d-416b-869a-d7e2b8442fff"/>
    <s v="Donald Myers"/>
    <n v="71"/>
    <x v="4"/>
    <s v="M"/>
    <s v="UK"/>
    <x v="0"/>
    <x v="38"/>
    <x v="10"/>
    <s v="PVG"/>
    <x v="38"/>
    <n v="5518"/>
    <s v="Moderate-haul"/>
    <d v="1899-12-30T06:12:55"/>
    <x v="38"/>
    <d v="2025-01-09T00:00:00"/>
    <d v="1899-12-30T07:39:55"/>
    <d v="1899-12-30T13:46:55"/>
    <d v="1899-12-30T01:27:00"/>
    <d v="1899-12-30T01:27:00"/>
    <n v="87"/>
    <s v="Moderate-delay"/>
    <n v="285.33999999999997"/>
    <x v="2"/>
    <n v="5"/>
    <s v="Non-Vegetarian"/>
    <n v="134.59"/>
    <n v="28595.316180513499"/>
    <s v="Cancelled"/>
    <n v="4.45"/>
    <n v="39314.379999999997"/>
    <n v="18288.68"/>
    <n v="0.46519059947021935"/>
  </r>
  <r>
    <s v="b24db17c-d5a3-4e07-8816-98bbe49f0697"/>
    <s v="Daniel Anderson"/>
    <n v="30"/>
    <x v="2"/>
    <s v="M"/>
    <s v="UK"/>
    <x v="1"/>
    <x v="60"/>
    <x v="15"/>
    <s v="AMS"/>
    <x v="60"/>
    <n v="11762"/>
    <s v="Long-haul"/>
    <d v="1899-12-30T06:16:26"/>
    <x v="60"/>
    <d v="2025-01-01T00:00:00"/>
    <d v="1899-12-30T09:05:26"/>
    <d v="1899-12-30T22:09:26"/>
    <d v="1899-12-30T02:49:00"/>
    <d v="1899-12-30T02:49:00"/>
    <n v="169"/>
    <s v="Severe-delay"/>
    <n v="133.03"/>
    <x v="1"/>
    <n v="3"/>
    <s v="Gluten-Free"/>
    <n v="78.319999999999993"/>
    <n v="59952.553191561303"/>
    <s v="Cancelled"/>
    <n v="4.3"/>
    <n v="76943.06"/>
    <n v="8529.58"/>
    <n v="0.11085574189537042"/>
  </r>
  <r>
    <s v="56c6132f-9fbd-4c34-934b-3220ce8fc2af"/>
    <s v="Jessica Swanson"/>
    <n v="62"/>
    <x v="1"/>
    <s v="M"/>
    <s v="UK"/>
    <x v="1"/>
    <x v="60"/>
    <x v="15"/>
    <s v="AMS"/>
    <x v="60"/>
    <n v="11762"/>
    <s v="Long-haul"/>
    <d v="1899-12-30T06:16:26"/>
    <x v="60"/>
    <d v="2025-01-04T00:00:00"/>
    <d v="1899-12-30T09:05:26"/>
    <d v="1899-12-30T22:09:26"/>
    <d v="1899-12-30T02:49:00"/>
    <d v="1899-12-30T02:49:00"/>
    <n v="169"/>
    <s v="Severe-delay"/>
    <n v="238.22"/>
    <x v="2"/>
    <n v="5"/>
    <s v="No Preference"/>
    <n v="5.9"/>
    <n v="59674.490601659301"/>
    <s v="Cancelled"/>
    <n v="3.53"/>
    <n v="76609.39"/>
    <n v="15247.26"/>
    <n v="0.19902599407200605"/>
  </r>
  <r>
    <s v="f0aeb881-ba00-4047-8d79-885a809bffa8"/>
    <s v="Kelly Johnson"/>
    <n v="72"/>
    <x v="4"/>
    <s v="F"/>
    <s v="UK"/>
    <x v="0"/>
    <x v="60"/>
    <x v="15"/>
    <s v="AMS"/>
    <x v="60"/>
    <n v="11762"/>
    <s v="Long-haul"/>
    <d v="1899-12-30T06:16:26"/>
    <x v="60"/>
    <d v="2025-01-05T00:00:00"/>
    <d v="1899-12-30T09:05:26"/>
    <d v="1899-12-30T22:09:26"/>
    <d v="1899-12-30T02:49:00"/>
    <d v="1899-12-30T02:49:00"/>
    <n v="169"/>
    <s v="Severe-delay"/>
    <n v="936.05"/>
    <x v="0"/>
    <n v="5"/>
    <s v="Vegetarian"/>
    <n v="39.93"/>
    <n v="59955.326206851001"/>
    <s v="Not Cancelled"/>
    <n v="3.97"/>
    <n v="76946.39"/>
    <n v="59915.19"/>
    <n v="0.77866148106493371"/>
  </r>
  <r>
    <s v="559dc545-69ef-42cb-b079-af75468267e4"/>
    <s v="Bridget Diaz"/>
    <n v="50"/>
    <x v="3"/>
    <s v="M"/>
    <s v="UK"/>
    <x v="1"/>
    <x v="60"/>
    <x v="15"/>
    <s v="AMS"/>
    <x v="60"/>
    <n v="11762"/>
    <s v="Long-haul"/>
    <d v="1899-12-30T06:16:26"/>
    <x v="60"/>
    <d v="2025-01-08T00:00:00"/>
    <d v="1899-12-30T09:05:26"/>
    <d v="1899-12-30T22:09:26"/>
    <d v="1899-12-30T02:49:00"/>
    <d v="1899-12-30T02:49:00"/>
    <n v="169"/>
    <s v="Severe-delay"/>
    <n v="1335.78"/>
    <x v="0"/>
    <n v="5"/>
    <s v="Non-Vegetarian"/>
    <n v="171.58"/>
    <n v="59933.894037133701"/>
    <s v="Not Cancelled"/>
    <n v="4.12"/>
    <n v="76920.67"/>
    <n v="85524.24"/>
    <n v="1.1118499097836771"/>
  </r>
  <r>
    <s v="fe7dcdb8-2f2d-4a93-a0b5-2c981e412ffd"/>
    <s v="Melissa Anderson"/>
    <n v="29"/>
    <x v="0"/>
    <s v="F"/>
    <s v="UK"/>
    <x v="1"/>
    <x v="61"/>
    <x v="7"/>
    <s v="ICN"/>
    <x v="61"/>
    <n v="13200"/>
    <s v="Long-haul"/>
    <d v="1899-12-30T02:45:05"/>
    <x v="61"/>
    <d v="2025-01-11T00:00:00"/>
    <d v="1899-12-30T03:52:05"/>
    <d v="1899-12-30T18:32:05"/>
    <d v="1899-12-30T01:07:00"/>
    <d v="1899-12-30T01:07:00"/>
    <n v="67"/>
    <s v="Moderate-delay"/>
    <n v="92.78"/>
    <x v="1"/>
    <n v="5"/>
    <s v="No Preference"/>
    <n v="163.57"/>
    <n v="67098.8828127897"/>
    <s v="Not Cancelled"/>
    <n v="3.04"/>
    <n v="85518.66"/>
    <n v="5970.63"/>
    <n v="6.9816692637606814E-2"/>
  </r>
  <r>
    <s v="426fd18e-3b5d-407a-8fa4-cd8f8642eca6"/>
    <s v="Nicholas Mosley"/>
    <n v="58"/>
    <x v="3"/>
    <s v="F"/>
    <s v="UK"/>
    <x v="1"/>
    <x v="61"/>
    <x v="7"/>
    <s v="ICN"/>
    <x v="61"/>
    <n v="13200"/>
    <s v="Long-haul"/>
    <d v="1899-12-30T02:45:05"/>
    <x v="61"/>
    <d v="2025-01-07T00:00:00"/>
    <d v="1899-12-30T03:52:05"/>
    <d v="1899-12-30T18:32:05"/>
    <d v="1899-12-30T01:07:00"/>
    <d v="1899-12-30T01:07:00"/>
    <n v="67"/>
    <s v="Moderate-delay"/>
    <n v="340.55"/>
    <x v="0"/>
    <n v="5"/>
    <s v="Gluten-Free"/>
    <n v="111.29"/>
    <n v="66734.352948882603"/>
    <s v="Not Cancelled"/>
    <n v="4.83"/>
    <n v="85081.22"/>
    <n v="21817.46"/>
    <n v="0.25643097266353254"/>
  </r>
  <r>
    <s v="93282754-24f7-4509-9fe5-c4198f8bb9a1"/>
    <s v="Samuel Tucker"/>
    <n v="40"/>
    <x v="3"/>
    <s v="F"/>
    <s v="UK"/>
    <x v="1"/>
    <x v="61"/>
    <x v="7"/>
    <s v="ICN"/>
    <x v="61"/>
    <n v="13200"/>
    <s v="Long-haul"/>
    <d v="1899-12-30T02:45:05"/>
    <x v="61"/>
    <d v="2025-01-11T00:00:00"/>
    <d v="1899-12-30T03:52:05"/>
    <d v="1899-12-30T18:32:05"/>
    <d v="1899-12-30T01:07:00"/>
    <d v="1899-12-30T01:07:00"/>
    <n v="67"/>
    <s v="Moderate-delay"/>
    <n v="930.74"/>
    <x v="2"/>
    <n v="3"/>
    <s v="Vegan"/>
    <n v="60.6"/>
    <n v="67175.910577085102"/>
    <s v="Not Cancelled"/>
    <n v="4.99"/>
    <n v="85611.09"/>
    <n v="59579.48"/>
    <n v="0.69593180042445446"/>
  </r>
  <r>
    <s v="9586a8b7-c7c3-4547-8837-8ad5021ef066"/>
    <s v="Daniel Wright"/>
    <n v="74"/>
    <x v="4"/>
    <s v="F"/>
    <s v="UK"/>
    <x v="1"/>
    <x v="61"/>
    <x v="7"/>
    <s v="ICN"/>
    <x v="61"/>
    <n v="13200"/>
    <s v="Long-haul"/>
    <d v="1899-12-30T02:45:05"/>
    <x v="61"/>
    <d v="2025-01-07T00:00:00"/>
    <d v="1899-12-30T03:52:05"/>
    <d v="1899-12-30T18:32:05"/>
    <d v="1899-12-30T01:07:00"/>
    <d v="1899-12-30T01:07:00"/>
    <n v="67"/>
    <s v="Moderate-delay"/>
    <n v="1284.1600000000001"/>
    <x v="2"/>
    <n v="5"/>
    <s v="Non-Vegetarian"/>
    <n v="116.35"/>
    <n v="67197.590048294005"/>
    <s v="Not Cancelled"/>
    <n v="4.62"/>
    <n v="85637.11"/>
    <n v="82209.509999999995"/>
    <n v="0.95997529575671103"/>
  </r>
  <r>
    <s v="49f7e0f6-3f61-4478-bd29-053e054a6556"/>
    <s v="Paul Oneal"/>
    <n v="20"/>
    <x v="0"/>
    <s v="F"/>
    <s v="UK"/>
    <x v="0"/>
    <x v="61"/>
    <x v="7"/>
    <s v="ICN"/>
    <x v="61"/>
    <n v="13200"/>
    <s v="Long-haul"/>
    <d v="1899-12-30T02:45:05"/>
    <x v="61"/>
    <d v="2025-01-11T00:00:00"/>
    <d v="1899-12-30T03:52:05"/>
    <d v="1899-12-30T18:32:05"/>
    <d v="1899-12-30T01:07:00"/>
    <d v="1899-12-30T01:07:00"/>
    <n v="67"/>
    <s v="Moderate-delay"/>
    <n v="290.64"/>
    <x v="2"/>
    <n v="5"/>
    <s v="Gluten-Free"/>
    <n v="23.54"/>
    <n v="67226.356211717706"/>
    <s v="Not Cancelled"/>
    <n v="4.75"/>
    <n v="85671.63"/>
    <n v="18605.669999999998"/>
    <n v="0.21717422675394407"/>
  </r>
  <r>
    <s v="06724f6b-833e-4e31-adce-73cc514f8856"/>
    <s v="Elizabeth Rogers"/>
    <n v="28"/>
    <x v="0"/>
    <s v="F"/>
    <s v="UK"/>
    <x v="0"/>
    <x v="61"/>
    <x v="7"/>
    <s v="ICN"/>
    <x v="61"/>
    <n v="13200"/>
    <s v="Long-haul"/>
    <d v="1899-12-30T02:45:05"/>
    <x v="61"/>
    <d v="2025-01-06T00:00:00"/>
    <d v="1899-12-30T03:52:05"/>
    <d v="1899-12-30T18:32:05"/>
    <d v="1899-12-30T01:07:00"/>
    <d v="1899-12-30T01:07:00"/>
    <n v="67"/>
    <s v="Moderate-delay"/>
    <n v="606.51"/>
    <x v="1"/>
    <n v="5"/>
    <s v="Non-Vegetarian"/>
    <n v="142.44999999999999"/>
    <n v="67124.848132243307"/>
    <s v="Not Cancelled"/>
    <n v="4.8600000000000003"/>
    <n v="85549.82"/>
    <n v="38845.129999999997"/>
    <n v="0.45406442702041916"/>
  </r>
  <r>
    <s v="583919c8-5fb6-41fb-a117-189e96a12da0"/>
    <s v="Andrew Long Jr."/>
    <n v="73"/>
    <x v="4"/>
    <s v="M"/>
    <s v="UK"/>
    <x v="1"/>
    <x v="61"/>
    <x v="7"/>
    <s v="ICN"/>
    <x v="61"/>
    <n v="13200"/>
    <s v="Long-haul"/>
    <d v="1899-12-30T02:45:05"/>
    <x v="61"/>
    <d v="2025-01-03T00:00:00"/>
    <d v="1899-12-30T03:52:05"/>
    <d v="1899-12-30T18:32:05"/>
    <d v="1899-12-30T01:07:00"/>
    <d v="1899-12-30T01:07:00"/>
    <n v="67"/>
    <s v="Moderate-delay"/>
    <n v="1048.49"/>
    <x v="0"/>
    <n v="5"/>
    <s v="Vegetarian"/>
    <n v="16.07"/>
    <n v="66943.340841526995"/>
    <s v="Not Cancelled"/>
    <n v="4.6399999999999997"/>
    <n v="85332.01"/>
    <n v="67106.570000000007"/>
    <n v="0.78641731279973381"/>
  </r>
  <r>
    <s v="f9850e53-d93f-4a65-878d-ea8015e680cc"/>
    <s v="Raymond Villarreal"/>
    <n v="39"/>
    <x v="2"/>
    <s v="M"/>
    <s v="UK"/>
    <x v="0"/>
    <x v="61"/>
    <x v="7"/>
    <s v="ICN"/>
    <x v="61"/>
    <n v="13200"/>
    <s v="Long-haul"/>
    <d v="1899-12-30T02:45:05"/>
    <x v="61"/>
    <d v="2025-01-06T00:00:00"/>
    <d v="1899-12-30T03:52:05"/>
    <d v="1899-12-30T18:32:05"/>
    <d v="1899-12-30T01:07:00"/>
    <d v="1899-12-30T01:07:00"/>
    <n v="67"/>
    <s v="Moderate-delay"/>
    <n v="888.95"/>
    <x v="1"/>
    <n v="3"/>
    <s v="No Preference"/>
    <n v="180.63"/>
    <n v="66534.267602534994"/>
    <s v="Cancelled"/>
    <n v="3.21"/>
    <n v="84841.12"/>
    <n v="56928.93"/>
    <n v="0.67100634692234151"/>
  </r>
  <r>
    <s v="ada7a23e-f883-4e0f-92af-b5d36440ff5a"/>
    <s v="Mrs. Tammy Booth DDS"/>
    <n v="64"/>
    <x v="1"/>
    <s v="M"/>
    <s v="UK"/>
    <x v="0"/>
    <x v="61"/>
    <x v="7"/>
    <s v="ICN"/>
    <x v="61"/>
    <n v="13200"/>
    <s v="Long-haul"/>
    <d v="1899-12-30T02:45:05"/>
    <x v="61"/>
    <d v="2025-01-13T00:00:00"/>
    <d v="1899-12-30T03:52:05"/>
    <d v="1899-12-30T18:32:05"/>
    <d v="1899-12-30T01:07:00"/>
    <d v="1899-12-30T01:07:00"/>
    <n v="67"/>
    <s v="Moderate-delay"/>
    <n v="473.88"/>
    <x v="2"/>
    <n v="5"/>
    <s v="No Preference"/>
    <n v="12.55"/>
    <n v="67179.999660100497"/>
    <s v="Not Cancelled"/>
    <n v="3.04"/>
    <n v="85616"/>
    <n v="30330.83"/>
    <n v="0.35426590824145021"/>
  </r>
  <r>
    <s v="57d73a04-f6f8-4db9-860b-901c7b8f7806"/>
    <s v="Kelly Lewis"/>
    <n v="22"/>
    <x v="0"/>
    <s v="F"/>
    <s v="UK"/>
    <x v="1"/>
    <x v="39"/>
    <x v="12"/>
    <s v="LHR"/>
    <x v="39"/>
    <n v="3105"/>
    <s v="Short-haul "/>
    <d v="1899-12-30T22:01:41"/>
    <x v="39"/>
    <d v="2025-01-12T00:00:00"/>
    <d v="1899-12-30T23:01:41"/>
    <d v="1899-12-30T02:28:41"/>
    <d v="1899-12-30T01:00:00"/>
    <d v="1899-12-30T01:00:00"/>
    <n v="60"/>
    <s v="Moderate-delay"/>
    <n v="1229.73"/>
    <x v="1"/>
    <n v="5"/>
    <s v="Non-Vegetarian"/>
    <n v="102.31"/>
    <n v="16379.158972928"/>
    <s v="Cancelled"/>
    <n v="4.32"/>
    <n v="24654.99"/>
    <n v="78723.179999999993"/>
    <n v="3.1929917635334668"/>
  </r>
  <r>
    <s v="d7a8ef4e-befd-404d-ba05-cdbdd05b5610"/>
    <s v="Jill Schmidt"/>
    <n v="50"/>
    <x v="3"/>
    <s v="M"/>
    <s v="UK"/>
    <x v="1"/>
    <x v="40"/>
    <x v="13"/>
    <s v="ICN"/>
    <x v="40"/>
    <n v="347"/>
    <s v="Short-haul "/>
    <d v="1899-12-30T13:37:35"/>
    <x v="40"/>
    <d v="2025-01-11T00:00:00"/>
    <d v="1899-12-30T14:26:35"/>
    <d v="1899-12-30T14:49:35"/>
    <d v="1899-12-30T00:49:00"/>
    <d v="1899-12-30T00:49:00"/>
    <n v="49"/>
    <s v="Moderate-delay"/>
    <n v="1470.14"/>
    <x v="0"/>
    <n v="5"/>
    <s v="Vegan"/>
    <n v="42.71"/>
    <n v="2241.7634556343801"/>
    <s v="Cancelled"/>
    <n v="3.08"/>
    <n v="7690.12"/>
    <n v="94097.5"/>
    <n v="12.236154962471327"/>
  </r>
  <r>
    <s v="cb84e998-1618-4e41-8b59-885730969919"/>
    <s v="Debbie Williams"/>
    <n v="29"/>
    <x v="0"/>
    <s v="F"/>
    <s v="UK"/>
    <x v="1"/>
    <x v="40"/>
    <x v="13"/>
    <s v="ICN"/>
    <x v="40"/>
    <n v="347"/>
    <s v="Short-haul "/>
    <d v="1899-12-30T13:37:35"/>
    <x v="40"/>
    <d v="2025-01-02T00:00:00"/>
    <d v="1899-12-30T14:26:35"/>
    <d v="1899-12-30T14:49:35"/>
    <d v="1899-12-30T00:49:00"/>
    <d v="1899-12-30T00:49:00"/>
    <n v="49"/>
    <s v="Moderate-delay"/>
    <n v="470.42"/>
    <x v="0"/>
    <n v="5"/>
    <s v="Gluten-Free"/>
    <n v="43.55"/>
    <n v="3151.6604917044901"/>
    <s v="Not Cancelled"/>
    <n v="3.15"/>
    <n v="8781.99"/>
    <n v="30115.59"/>
    <n v="3.4292443967711193"/>
  </r>
  <r>
    <s v="f4438d5a-8957-4fdb-a6cb-df4156b1893c"/>
    <s v="Joseph Hall"/>
    <n v="18"/>
    <x v="0"/>
    <s v="F"/>
    <s v="UK"/>
    <x v="1"/>
    <x v="40"/>
    <x v="13"/>
    <s v="ICN"/>
    <x v="40"/>
    <n v="347"/>
    <s v="Short-haul "/>
    <d v="1899-12-30T13:37:35"/>
    <x v="40"/>
    <d v="2025-01-06T00:00:00"/>
    <d v="1899-12-30T14:26:35"/>
    <d v="1899-12-30T14:49:35"/>
    <d v="1899-12-30T00:49:00"/>
    <d v="1899-12-30T00:49:00"/>
    <n v="49"/>
    <s v="Moderate-delay"/>
    <n v="877.72"/>
    <x v="1"/>
    <n v="5"/>
    <s v="Vegetarian"/>
    <n v="97.2"/>
    <n v="2345.02344418435"/>
    <s v="Not Cancelled"/>
    <n v="3.37"/>
    <n v="7814.03"/>
    <n v="56193.52"/>
    <n v="7.1913622036260421"/>
  </r>
  <r>
    <s v="81d75ca3-83c0-4962-a7db-6f74abb88cc0"/>
    <s v="Nicholas Floyd"/>
    <n v="31"/>
    <x v="2"/>
    <s v="M"/>
    <s v="UK"/>
    <x v="0"/>
    <x v="40"/>
    <x v="13"/>
    <s v="ICN"/>
    <x v="40"/>
    <n v="347"/>
    <s v="Short-haul "/>
    <d v="1899-12-30T13:37:35"/>
    <x v="40"/>
    <d v="2025-01-12T00:00:00"/>
    <d v="1899-12-30T14:26:35"/>
    <d v="1899-12-30T14:49:35"/>
    <d v="1899-12-30T00:49:00"/>
    <d v="1899-12-30T00:49:00"/>
    <n v="49"/>
    <s v="Moderate-delay"/>
    <n v="665.75"/>
    <x v="0"/>
    <n v="3"/>
    <s v="Gluten-Free"/>
    <n v="100.14"/>
    <n v="2651.91695595995"/>
    <s v="Cancelled"/>
    <n v="3.58"/>
    <n v="8182.3"/>
    <n v="42628.03"/>
    <n v="5.2097857570609731"/>
  </r>
  <r>
    <s v="74eccf01-dcbf-4926-8bcd-61700a8eed8c"/>
    <s v="Samuel Garcia"/>
    <n v="47"/>
    <x v="3"/>
    <s v="F"/>
    <s v="UK"/>
    <x v="0"/>
    <x v="41"/>
    <x v="13"/>
    <s v="JFK"/>
    <x v="41"/>
    <n v="3594"/>
    <s v="Short-haul "/>
    <d v="1899-12-30T04:33:34"/>
    <x v="41"/>
    <d v="2025-01-11T00:00:00"/>
    <d v="1899-12-30T05:28:34"/>
    <d v="1899-12-30T09:27:34"/>
    <d v="1899-12-30T00:55:00"/>
    <d v="1899-12-30T00:55:00"/>
    <n v="55"/>
    <s v="Moderate-delay"/>
    <n v="1054.0899999999999"/>
    <x v="1"/>
    <n v="5"/>
    <s v="Gluten-Free"/>
    <n v="72.05"/>
    <n v="19258.809333387901"/>
    <s v="Cancelled"/>
    <n v="3.68"/>
    <n v="28110.57"/>
    <n v="67476.17"/>
    <n v="2.4003842682663494"/>
  </r>
  <r>
    <s v="763e6d17-d34f-4a43-94c1-a6818a6b1e1d"/>
    <s v="Kenneth Strong"/>
    <n v="22"/>
    <x v="0"/>
    <s v="F"/>
    <s v="UK"/>
    <x v="1"/>
    <x v="41"/>
    <x v="13"/>
    <s v="JFK"/>
    <x v="41"/>
    <n v="3594"/>
    <s v="Short-haul "/>
    <d v="1899-12-30T04:33:34"/>
    <x v="41"/>
    <d v="2025-01-13T00:00:00"/>
    <d v="1899-12-30T05:28:34"/>
    <d v="1899-12-30T09:27:34"/>
    <d v="1899-12-30T00:55:00"/>
    <d v="1899-12-30T00:55:00"/>
    <n v="55"/>
    <s v="Moderate-delay"/>
    <n v="1454.82"/>
    <x v="2"/>
    <n v="5"/>
    <s v="No Preference"/>
    <n v="104.49"/>
    <n v="18928.078899145999"/>
    <s v="Not Cancelled"/>
    <n v="3.46"/>
    <n v="27713.69"/>
    <n v="93129.38"/>
    <n v="3.3604106851162734"/>
  </r>
  <r>
    <s v="783e663f-a502-4880-96f0-e480e07c4b95"/>
    <s v="Jennifer Oneal"/>
    <n v="57"/>
    <x v="3"/>
    <s v="F"/>
    <s v="UK"/>
    <x v="0"/>
    <x v="41"/>
    <x v="13"/>
    <s v="JFK"/>
    <x v="41"/>
    <n v="3594"/>
    <s v="Short-haul "/>
    <d v="1899-12-30T04:33:34"/>
    <x v="41"/>
    <d v="2025-01-08T00:00:00"/>
    <d v="1899-12-30T05:28:34"/>
    <d v="1899-12-30T09:27:34"/>
    <d v="1899-12-30T00:55:00"/>
    <d v="1899-12-30T00:55:00"/>
    <n v="55"/>
    <s v="Moderate-delay"/>
    <n v="1171.8499999999999"/>
    <x v="2"/>
    <n v="5"/>
    <s v="Gluten-Free"/>
    <n v="18.2"/>
    <n v="18783.137713871201"/>
    <s v="Cancelled"/>
    <n v="4.41"/>
    <n v="27539.77"/>
    <n v="75002.039999999994"/>
    <n v="2.7234083654293406"/>
  </r>
  <r>
    <s v="1f587164-b222-43f6-a9b5-c63055bf9e6b"/>
    <s v="Mark Jones"/>
    <n v="27"/>
    <x v="0"/>
    <s v="F"/>
    <s v="UK"/>
    <x v="1"/>
    <x v="41"/>
    <x v="13"/>
    <s v="JFK"/>
    <x v="41"/>
    <n v="3594"/>
    <s v="Short-haul "/>
    <d v="1899-12-30T04:33:34"/>
    <x v="41"/>
    <d v="2025-01-09T00:00:00"/>
    <d v="1899-12-30T05:28:34"/>
    <d v="1899-12-30T09:27:34"/>
    <d v="1899-12-30T00:55:00"/>
    <d v="1899-12-30T00:55:00"/>
    <n v="55"/>
    <s v="Moderate-delay"/>
    <n v="620.1"/>
    <x v="1"/>
    <n v="5"/>
    <s v="Vegan"/>
    <n v="37.81"/>
    <n v="18505.478987443399"/>
    <s v="Cancelled"/>
    <n v="3.13"/>
    <n v="27206.57"/>
    <n v="39693.96"/>
    <n v="1.4589843556170439"/>
  </r>
  <r>
    <s v="1408295c-4193-4c98-b008-609e956b7d34"/>
    <s v="Dawn Alvarez"/>
    <n v="70"/>
    <x v="4"/>
    <s v="M"/>
    <s v="UK"/>
    <x v="1"/>
    <x v="41"/>
    <x v="13"/>
    <s v="JFK"/>
    <x v="41"/>
    <n v="3594"/>
    <s v="Short-haul "/>
    <d v="1899-12-30T04:33:34"/>
    <x v="41"/>
    <d v="2025-01-13T00:00:00"/>
    <d v="1899-12-30T05:28:34"/>
    <d v="1899-12-30T09:27:34"/>
    <d v="1899-12-30T00:55:00"/>
    <d v="1899-12-30T00:55:00"/>
    <n v="55"/>
    <s v="Moderate-delay"/>
    <n v="1284.27"/>
    <x v="2"/>
    <n v="5"/>
    <s v="Gluten-Free"/>
    <n v="118.37"/>
    <n v="19359.2371962371"/>
    <s v="Cancelled"/>
    <n v="4.1100000000000003"/>
    <n v="28231.08"/>
    <n v="82216.95"/>
    <n v="2.9122849710319261"/>
  </r>
  <r>
    <s v="2302895d-0704-4daa-9868-5d0c1582d862"/>
    <s v="Meagan Escobar"/>
    <n v="45"/>
    <x v="3"/>
    <s v="M"/>
    <s v="UK"/>
    <x v="0"/>
    <x v="41"/>
    <x v="13"/>
    <s v="JFK"/>
    <x v="41"/>
    <n v="3594"/>
    <s v="Short-haul "/>
    <d v="1899-12-30T04:33:34"/>
    <x v="41"/>
    <d v="2025-01-11T00:00:00"/>
    <d v="1899-12-30T05:28:34"/>
    <d v="1899-12-30T09:27:34"/>
    <d v="1899-12-30T00:55:00"/>
    <d v="1899-12-30T00:55:00"/>
    <n v="55"/>
    <s v="Moderate-delay"/>
    <n v="761.2"/>
    <x v="2"/>
    <n v="5"/>
    <s v="Vegetarian"/>
    <n v="13.37"/>
    <n v="19346.236468529802"/>
    <s v="Cancelled"/>
    <n v="4.07"/>
    <n v="28215.48"/>
    <n v="48719.47"/>
    <n v="1.7266929359344587"/>
  </r>
  <r>
    <s v="fc79989e-8cd1-40c3-80ad-231d248d103c"/>
    <s v="Carrie Sims"/>
    <n v="55"/>
    <x v="3"/>
    <s v="F"/>
    <s v="UK"/>
    <x v="1"/>
    <x v="41"/>
    <x v="13"/>
    <s v="JFK"/>
    <x v="41"/>
    <n v="3594"/>
    <s v="Short-haul "/>
    <d v="1899-12-30T04:33:34"/>
    <x v="41"/>
    <d v="2025-01-08T00:00:00"/>
    <d v="1899-12-30T05:28:34"/>
    <d v="1899-12-30T09:27:34"/>
    <d v="1899-12-30T00:55:00"/>
    <d v="1899-12-30T00:55:00"/>
    <n v="55"/>
    <s v="Moderate-delay"/>
    <n v="473.74"/>
    <x v="0"/>
    <n v="5"/>
    <s v="Vegan"/>
    <n v="127.75"/>
    <n v="19364.5306049475"/>
    <s v="Not Cancelled"/>
    <n v="3.64"/>
    <n v="28237.439999999999"/>
    <n v="30344.91"/>
    <n v="1.0746338903243353"/>
  </r>
  <r>
    <s v="e332c8c7-c62e-44ae-b9b1-87f7134bb6a3"/>
    <s v="Carol Lloyd"/>
    <n v="49"/>
    <x v="3"/>
    <s v="M"/>
    <s v="UK"/>
    <x v="0"/>
    <x v="42"/>
    <x v="10"/>
    <s v="DEL"/>
    <x v="42"/>
    <n v="3239"/>
    <s v="Short-haul "/>
    <d v="1899-12-30T02:19:19"/>
    <x v="42"/>
    <d v="2025-01-13T00:00:00"/>
    <d v="1899-12-30T03:56:19"/>
    <d v="1899-12-30T07:31:19"/>
    <d v="1899-12-30T01:37:00"/>
    <d v="1899-12-30T01:37:00"/>
    <n v="97"/>
    <s v="Moderate-delay"/>
    <n v="100.06"/>
    <x v="2"/>
    <n v="5"/>
    <s v="Vegetarian"/>
    <n v="9.5"/>
    <n v="17652.779380718799"/>
    <s v="Cancelled"/>
    <n v="3.43"/>
    <n v="26183.34"/>
    <n v="6405.74"/>
    <n v="0.24464946030567528"/>
  </r>
  <r>
    <s v="787db95c-3cad-4ca3-889a-13dca85d31bb"/>
    <s v="Peter Davila"/>
    <n v="55"/>
    <x v="3"/>
    <s v="M"/>
    <s v="UK"/>
    <x v="0"/>
    <x v="42"/>
    <x v="10"/>
    <s v="DEL"/>
    <x v="42"/>
    <n v="3239"/>
    <s v="Short-haul "/>
    <d v="1899-12-30T02:19:19"/>
    <x v="42"/>
    <d v="2025-01-10T00:00:00"/>
    <d v="1899-12-30T03:56:19"/>
    <d v="1899-12-30T07:31:19"/>
    <d v="1899-12-30T01:37:00"/>
    <d v="1899-12-30T01:37:00"/>
    <n v="97"/>
    <s v="Moderate-delay"/>
    <n v="1433.71"/>
    <x v="2"/>
    <n v="5"/>
    <s v="Vegan"/>
    <n v="198.05"/>
    <n v="16814.282005203"/>
    <s v="Cancelled"/>
    <n v="3.27"/>
    <n v="25177.14"/>
    <n v="91797.05"/>
    <n v="3.6460475653708087"/>
  </r>
  <r>
    <s v="2f0974de-84b9-497a-8f7b-7323772b0444"/>
    <s v="Jennifer Alvarado"/>
    <n v="73"/>
    <x v="4"/>
    <s v="M"/>
    <s v="UK"/>
    <x v="1"/>
    <x v="42"/>
    <x v="10"/>
    <s v="DEL"/>
    <x v="42"/>
    <n v="3239"/>
    <s v="Short-haul "/>
    <d v="1899-12-30T02:19:19"/>
    <x v="42"/>
    <d v="2025-01-01T00:00:00"/>
    <d v="1899-12-30T03:56:19"/>
    <d v="1899-12-30T07:31:19"/>
    <d v="1899-12-30T01:37:00"/>
    <d v="1899-12-30T01:37:00"/>
    <n v="97"/>
    <s v="Moderate-delay"/>
    <n v="600.20000000000005"/>
    <x v="1"/>
    <n v="5"/>
    <s v="No Preference"/>
    <n v="172.33"/>
    <n v="16771.991154147199"/>
    <s v="Cancelled"/>
    <n v="3.53"/>
    <n v="25126.39"/>
    <n v="38447.269999999997"/>
    <n v="1.5301549486416473"/>
  </r>
  <r>
    <s v="10f610b7-614b-4fb1-b550-4687564340a2"/>
    <s v="Vanessa Lambert"/>
    <n v="58"/>
    <x v="3"/>
    <s v="M"/>
    <s v="UK"/>
    <x v="1"/>
    <x v="43"/>
    <x v="0"/>
    <s v="CDG"/>
    <x v="43"/>
    <n v="2142"/>
    <s v="Short-haul "/>
    <d v="1899-12-30T21:05:30"/>
    <x v="43"/>
    <d v="2025-01-01T00:00:00"/>
    <d v="1899-12-30T22:34:30"/>
    <d v="1899-12-30T00:56:30"/>
    <d v="1899-12-30T01:29:00"/>
    <d v="1899-12-30T01:29:00"/>
    <n v="89"/>
    <s v="Moderate-delay"/>
    <n v="1057.22"/>
    <x v="2"/>
    <n v="5"/>
    <s v="Gluten-Free"/>
    <n v="100.82"/>
    <n v="11848.470724151901"/>
    <s v="Not Cancelled"/>
    <n v="3.06"/>
    <n v="19218.16"/>
    <n v="67682.240000000005"/>
    <n v="3.5217856444113278"/>
  </r>
  <r>
    <s v="d3520189-d31f-4b48-9147-3289220afb37"/>
    <s v="Isabella Taylor"/>
    <n v="24"/>
    <x v="0"/>
    <s v="F"/>
    <s v="UK"/>
    <x v="0"/>
    <x v="43"/>
    <x v="0"/>
    <s v="CDG"/>
    <x v="43"/>
    <n v="2142"/>
    <s v="Short-haul "/>
    <d v="1899-12-30T21:05:30"/>
    <x v="43"/>
    <d v="2025-01-07T00:00:00"/>
    <d v="1899-12-30T22:34:30"/>
    <d v="1899-12-30T00:56:30"/>
    <d v="1899-12-30T01:29:00"/>
    <d v="1899-12-30T01:29:00"/>
    <n v="89"/>
    <s v="Moderate-delay"/>
    <n v="1447.57"/>
    <x v="1"/>
    <n v="5"/>
    <s v="No Preference"/>
    <n v="150.61000000000001"/>
    <n v="11710.245723374201"/>
    <s v="Cancelled"/>
    <n v="3.52"/>
    <n v="19052.29"/>
    <n v="92674.6"/>
    <n v="4.8642236707503406"/>
  </r>
  <r>
    <s v="15775645-5775-43f4-8415-252de2c3402e"/>
    <s v="Mrs. Teresa Bean"/>
    <n v="74"/>
    <x v="4"/>
    <s v="F"/>
    <s v="UK"/>
    <x v="1"/>
    <x v="43"/>
    <x v="0"/>
    <s v="CDG"/>
    <x v="43"/>
    <n v="2142"/>
    <s v="Short-haul "/>
    <d v="1899-12-30T21:05:30"/>
    <x v="43"/>
    <d v="2025-01-15T00:00:00"/>
    <d v="1899-12-30T22:34:30"/>
    <d v="1899-12-30T00:56:30"/>
    <d v="1899-12-30T01:29:00"/>
    <d v="1899-12-30T01:29:00"/>
    <n v="89"/>
    <s v="Moderate-delay"/>
    <n v="1112.04"/>
    <x v="1"/>
    <n v="5"/>
    <s v="Vegetarian"/>
    <n v="105.42"/>
    <n v="11592.6707716819"/>
    <s v="Cancelled"/>
    <n v="3.96"/>
    <n v="18911.2"/>
    <n v="71191.64"/>
    <n v="3.7645226109395491"/>
  </r>
  <r>
    <s v="7ce23efc-505d-4209-a8f4-6424ce8b6464"/>
    <s v="Sarah Mccall"/>
    <n v="25"/>
    <x v="0"/>
    <s v="F"/>
    <s v="UK"/>
    <x v="1"/>
    <x v="43"/>
    <x v="0"/>
    <s v="CDG"/>
    <x v="43"/>
    <n v="2142"/>
    <s v="Short-haul "/>
    <d v="1899-12-30T21:05:30"/>
    <x v="43"/>
    <d v="2025-01-12T00:00:00"/>
    <d v="1899-12-30T22:34:30"/>
    <d v="1899-12-30T00:56:30"/>
    <d v="1899-12-30T01:29:00"/>
    <d v="1899-12-30T01:29:00"/>
    <n v="89"/>
    <s v="Moderate-delay"/>
    <n v="389.63"/>
    <x v="0"/>
    <n v="5"/>
    <s v="No Preference"/>
    <n v="65.75"/>
    <n v="11478.6362081397"/>
    <s v="Not Cancelled"/>
    <n v="4.6399999999999997"/>
    <n v="18774.36"/>
    <n v="24949.47"/>
    <n v="1.3289118776885072"/>
  </r>
  <r>
    <s v="763cd0d7-0a7e-4915-ac54-bbc22fccba72"/>
    <s v="Danielle Garcia MD"/>
    <n v="31"/>
    <x v="2"/>
    <s v="F"/>
    <s v="UK"/>
    <x v="1"/>
    <x v="43"/>
    <x v="0"/>
    <s v="CDG"/>
    <x v="43"/>
    <n v="2142"/>
    <s v="Short-haul "/>
    <d v="1899-12-30T21:05:30"/>
    <x v="43"/>
    <d v="2025-01-13T00:00:00"/>
    <d v="1899-12-30T22:34:30"/>
    <d v="1899-12-30T00:56:30"/>
    <d v="1899-12-30T01:29:00"/>
    <d v="1899-12-30T01:29:00"/>
    <n v="89"/>
    <s v="Moderate-delay"/>
    <n v="898.15"/>
    <x v="2"/>
    <n v="3"/>
    <s v="No Preference"/>
    <n v="164.8"/>
    <n v="11491.0746432293"/>
    <s v="Cancelled"/>
    <n v="4.84"/>
    <n v="18789.29"/>
    <n v="57514.559999999998"/>
    <n v="3.0610289159409425"/>
  </r>
  <r>
    <s v="fc9c24f9-d49c-4965-8529-79ebd5b117b5"/>
    <s v="Karen Morgan"/>
    <n v="18"/>
    <x v="0"/>
    <s v="M"/>
    <s v="UK"/>
    <x v="0"/>
    <x v="44"/>
    <x v="2"/>
    <s v="LAX"/>
    <x v="44"/>
    <n v="10284"/>
    <s v="Long-haul"/>
    <d v="1899-12-30T13:15:23"/>
    <x v="44"/>
    <d v="2025-01-10T00:00:00"/>
    <d v="1899-12-30T14:36:23"/>
    <d v="1899-12-30T02:01:23"/>
    <d v="1899-12-30T01:21:00"/>
    <d v="1899-12-30T01:21:00"/>
    <n v="81"/>
    <s v="Moderate-delay"/>
    <n v="647.07000000000005"/>
    <x v="2"/>
    <n v="5"/>
    <s v="Gluten-Free"/>
    <n v="182"/>
    <n v="52363.992311364498"/>
    <s v="Cancelled"/>
    <n v="4.45"/>
    <n v="67836.789999999994"/>
    <n v="41448.879999999997"/>
    <n v="0.61100886406918731"/>
  </r>
  <r>
    <s v="4c6a860d-a514-47c1-868b-59954c290b3e"/>
    <s v="Ethan Pierce"/>
    <n v="24"/>
    <x v="0"/>
    <s v="M"/>
    <s v="UK"/>
    <x v="1"/>
    <x v="45"/>
    <x v="13"/>
    <s v="CDG"/>
    <x v="45"/>
    <n v="5417"/>
    <s v="Moderate-haul"/>
    <d v="1899-12-30T06:59:19"/>
    <x v="45"/>
    <d v="2025-01-13T00:00:00"/>
    <d v="1899-12-30T09:33:19"/>
    <d v="1899-12-30T15:34:19"/>
    <d v="1899-12-30T02:34:00"/>
    <d v="1899-12-30T02:34:00"/>
    <n v="154"/>
    <s v="Severe-delay"/>
    <n v="667.98"/>
    <x v="1"/>
    <n v="5"/>
    <s v="Vegan"/>
    <n v="132.93"/>
    <n v="28247.7362662058"/>
    <s v="Cancelled"/>
    <n v="3.01"/>
    <n v="38897.279999999999"/>
    <n v="42777.31"/>
    <n v="1.0997506766539973"/>
  </r>
  <r>
    <s v="9dc0fc99-7aa3-4bfa-9a8b-8038078ac024"/>
    <s v="Sandra Mann"/>
    <n v="69"/>
    <x v="1"/>
    <s v="F"/>
    <s v="UK"/>
    <x v="0"/>
    <x v="45"/>
    <x v="13"/>
    <s v="CDG"/>
    <x v="45"/>
    <n v="5417"/>
    <s v="Moderate-haul"/>
    <d v="1899-12-30T06:59:19"/>
    <x v="45"/>
    <d v="2025-01-04T00:00:00"/>
    <d v="1899-12-30T09:33:19"/>
    <d v="1899-12-30T15:34:19"/>
    <d v="1899-12-30T02:34:00"/>
    <d v="1899-12-30T02:34:00"/>
    <n v="154"/>
    <s v="Severe-delay"/>
    <n v="930.55"/>
    <x v="0"/>
    <n v="5"/>
    <s v="Gluten-Free"/>
    <n v="116.16"/>
    <n v="28168.738801102802"/>
    <s v="Not Cancelled"/>
    <n v="4.4400000000000004"/>
    <n v="38802.49"/>
    <n v="59578.43"/>
    <n v="1.5354280099034883"/>
  </r>
  <r>
    <s v="21b9a2a0-8721-442c-b2ad-705db7e63619"/>
    <s v="Patricia Allen"/>
    <n v="30"/>
    <x v="2"/>
    <s v="M"/>
    <s v="UK"/>
    <x v="0"/>
    <x v="45"/>
    <x v="13"/>
    <s v="CDG"/>
    <x v="45"/>
    <n v="5417"/>
    <s v="Moderate-haul"/>
    <d v="1899-12-30T06:59:19"/>
    <x v="45"/>
    <d v="2025-01-06T00:00:00"/>
    <d v="1899-12-30T09:33:19"/>
    <d v="1899-12-30T15:34:19"/>
    <d v="1899-12-30T02:34:00"/>
    <d v="1899-12-30T02:34:00"/>
    <n v="154"/>
    <s v="Severe-delay"/>
    <n v="711.35"/>
    <x v="1"/>
    <n v="3"/>
    <s v="Gluten-Free"/>
    <n v="19.079999999999998"/>
    <n v="27796.617187149499"/>
    <s v="Cancelled"/>
    <n v="4.99"/>
    <n v="38355.94"/>
    <n v="45530.22"/>
    <n v="1.1870448227836419"/>
  </r>
  <r>
    <s v="412e03bf-3019-417a-917f-532e922acb3c"/>
    <s v="Malik Ferguson"/>
    <n v="44"/>
    <x v="3"/>
    <s v="M"/>
    <s v="UK"/>
    <x v="0"/>
    <x v="45"/>
    <x v="13"/>
    <s v="CDG"/>
    <x v="45"/>
    <n v="5417"/>
    <s v="Moderate-haul"/>
    <d v="1899-12-30T06:59:19"/>
    <x v="45"/>
    <d v="2025-01-01T00:00:00"/>
    <d v="1899-12-30T09:33:19"/>
    <d v="1899-12-30T15:34:19"/>
    <d v="1899-12-30T02:34:00"/>
    <d v="1899-12-30T02:34:00"/>
    <n v="154"/>
    <s v="Severe-delay"/>
    <n v="51.44"/>
    <x v="1"/>
    <n v="5"/>
    <s v="Non-Vegetarian"/>
    <n v="138.43"/>
    <n v="27605.138758255802"/>
    <s v="Cancelled"/>
    <n v="4.53"/>
    <n v="38126.17"/>
    <n v="3319.85"/>
    <n v="8.7075360572541116E-2"/>
  </r>
  <r>
    <s v="b2770088-7ee9-457a-a040-6700c76f0566"/>
    <s v="Joshua Lopez"/>
    <n v="52"/>
    <x v="3"/>
    <s v="M"/>
    <s v="UK"/>
    <x v="1"/>
    <x v="45"/>
    <x v="13"/>
    <s v="CDG"/>
    <x v="45"/>
    <n v="5417"/>
    <s v="Moderate-haul"/>
    <d v="1899-12-30T06:59:19"/>
    <x v="45"/>
    <d v="2025-01-11T00:00:00"/>
    <d v="1899-12-30T09:33:19"/>
    <d v="1899-12-30T15:34:19"/>
    <d v="1899-12-30T02:34:00"/>
    <d v="1899-12-30T02:34:00"/>
    <n v="154"/>
    <s v="Severe-delay"/>
    <n v="476.04"/>
    <x v="0"/>
    <n v="5"/>
    <s v="Non-Vegetarian"/>
    <n v="165.93"/>
    <n v="28007.927101028799"/>
    <s v="Not Cancelled"/>
    <n v="3.35"/>
    <n v="38609.51"/>
    <n v="30499.75"/>
    <n v="0.78995434026487255"/>
  </r>
  <r>
    <s v="ad2ad2be-d59d-4b0a-b023-296fd4f01b17"/>
    <s v="Ernest Henderson"/>
    <n v="34"/>
    <x v="2"/>
    <s v="F"/>
    <s v="UK"/>
    <x v="1"/>
    <x v="46"/>
    <x v="11"/>
    <s v="HND"/>
    <x v="46"/>
    <n v="8777"/>
    <s v="Moderate-haul"/>
    <d v="1899-12-30T15:28:27"/>
    <x v="46"/>
    <d v="2025-01-08T00:00:00"/>
    <d v="1899-12-30T16:22:27"/>
    <d v="1899-12-30T02:07:27"/>
    <d v="1899-12-30T00:54:00"/>
    <d v="1899-12-30T00:54:00"/>
    <n v="81"/>
    <s v="Moderate-delay"/>
    <n v="1248.48"/>
    <x v="2"/>
    <n v="3"/>
    <s v="Non-Vegetarian"/>
    <n v="125.74"/>
    <n v="45059.442641380097"/>
    <s v="Cancelled"/>
    <n v="4.8600000000000003"/>
    <n v="59071.33"/>
    <n v="79927.87"/>
    <n v="1.3530738177047985"/>
  </r>
  <r>
    <s v="b79c1bf6-36b0-41df-8ad1-a117d8cca650"/>
    <s v="John Allen"/>
    <n v="26"/>
    <x v="0"/>
    <s v="F"/>
    <s v="UK"/>
    <x v="0"/>
    <x v="46"/>
    <x v="11"/>
    <s v="HND"/>
    <x v="46"/>
    <n v="8777"/>
    <s v="Moderate-haul"/>
    <d v="1899-12-30T15:28:27"/>
    <x v="46"/>
    <d v="2025-01-09T00:00:00"/>
    <d v="1899-12-30T16:22:27"/>
    <d v="1899-12-30T02:07:27"/>
    <d v="1899-12-30T00:54:00"/>
    <d v="1899-12-30T00:54:00"/>
    <n v="81"/>
    <s v="Moderate-delay"/>
    <n v="1076.73"/>
    <x v="1"/>
    <n v="5"/>
    <s v="Vegan"/>
    <n v="86.85"/>
    <n v="45155.521513641303"/>
    <s v="Cancelled"/>
    <n v="4.01"/>
    <n v="59186.63"/>
    <n v="68928.09"/>
    <n v="1.1645888606937074"/>
  </r>
  <r>
    <s v="a51ac434-7a00-4385-988a-7a67288dabdd"/>
    <s v="Marc Lozano"/>
    <n v="31"/>
    <x v="2"/>
    <s v="F"/>
    <s v="UK"/>
    <x v="0"/>
    <x v="46"/>
    <x v="11"/>
    <s v="HND"/>
    <x v="46"/>
    <n v="8777"/>
    <s v="Moderate-haul"/>
    <d v="1899-12-30T15:28:27"/>
    <x v="46"/>
    <d v="2025-01-02T00:00:00"/>
    <d v="1899-12-30T16:22:27"/>
    <d v="1899-12-30T02:07:27"/>
    <d v="1899-12-30T00:54:00"/>
    <d v="1899-12-30T00:54:00"/>
    <n v="81"/>
    <s v="Moderate-delay"/>
    <n v="578.52"/>
    <x v="2"/>
    <n v="3"/>
    <s v="No Preference"/>
    <n v="48.59"/>
    <n v="45074.024647158803"/>
    <s v="Cancelled"/>
    <n v="3.74"/>
    <n v="59088.83"/>
    <n v="37035"/>
    <n v="0.62676820644443287"/>
  </r>
  <r>
    <s v="52125114-84b1-46fb-a81b-6613e8568478"/>
    <s v="David Gonzalez"/>
    <n v="37"/>
    <x v="2"/>
    <s v="M"/>
    <s v="UK"/>
    <x v="1"/>
    <x v="47"/>
    <x v="17"/>
    <s v="CAN"/>
    <x v="47"/>
    <n v="5397"/>
    <s v="Moderate-haul"/>
    <d v="1899-12-30T15:06:25"/>
    <x v="47"/>
    <d v="2025-01-13T00:00:00"/>
    <d v="1899-12-30T15:19:25"/>
    <d v="1899-12-30T21:18:25"/>
    <d v="1899-12-30T00:13:00"/>
    <d v="1899-12-30T00:13:00"/>
    <n v="13"/>
    <s v="On-time"/>
    <n v="1277.28"/>
    <x v="1"/>
    <n v="3"/>
    <s v="Non-Vegetarian"/>
    <n v="166.63"/>
    <n v="28267.475544602701"/>
    <s v="Cancelled"/>
    <n v="4.5999999999999996"/>
    <n v="38920.97"/>
    <n v="81779.25"/>
    <n v="2.1011616616954818"/>
  </r>
  <r>
    <s v="b3d7aa65-3ed4-4878-a143-ff3cd193f1a6"/>
    <s v="Morgan Little"/>
    <n v="57"/>
    <x v="3"/>
    <s v="M"/>
    <s v="UK"/>
    <x v="1"/>
    <x v="47"/>
    <x v="17"/>
    <s v="CAN"/>
    <x v="47"/>
    <n v="5397"/>
    <s v="Moderate-haul"/>
    <d v="1899-12-30T15:06:25"/>
    <x v="47"/>
    <d v="2025-01-10T00:00:00"/>
    <d v="1899-12-30T15:19:25"/>
    <d v="1899-12-30T21:18:25"/>
    <d v="1899-12-30T00:13:00"/>
    <d v="1899-12-30T00:13:00"/>
    <n v="13"/>
    <s v="On-time"/>
    <n v="1042.5999999999999"/>
    <x v="2"/>
    <n v="5"/>
    <s v="Gluten-Free"/>
    <n v="45.74"/>
    <n v="28198.785044101402"/>
    <s v="Cancelled"/>
    <n v="3.68"/>
    <n v="38838.54"/>
    <n v="66735.55"/>
    <n v="1.718281634685547"/>
  </r>
  <r>
    <s v="807956c5-3ac1-403c-86bb-36b06f281efb"/>
    <s v="Kimberly Hubbard"/>
    <n v="63"/>
    <x v="1"/>
    <s v="M"/>
    <s v="UK"/>
    <x v="0"/>
    <x v="47"/>
    <x v="17"/>
    <s v="CAN"/>
    <x v="47"/>
    <n v="5397"/>
    <s v="Moderate-haul"/>
    <d v="1899-12-30T15:06:25"/>
    <x v="47"/>
    <d v="2025-01-14T00:00:00"/>
    <d v="1899-12-30T15:19:25"/>
    <d v="1899-12-30T21:18:25"/>
    <d v="1899-12-30T00:13:00"/>
    <d v="1899-12-30T00:13:00"/>
    <n v="13"/>
    <s v="On-time"/>
    <n v="421.89"/>
    <x v="2"/>
    <n v="5"/>
    <s v="No Preference"/>
    <n v="87.93"/>
    <n v="27818.387657062998"/>
    <s v="Cancelled"/>
    <n v="3.38"/>
    <n v="38382.07"/>
    <n v="27018.55"/>
    <n v="0.70393676005489025"/>
  </r>
  <r>
    <s v="df94a600-3224-4253-a8db-c53cd3a3bf09"/>
    <s v="Paula Porter"/>
    <n v="68"/>
    <x v="1"/>
    <s v="F"/>
    <s v="UK"/>
    <x v="1"/>
    <x v="47"/>
    <x v="17"/>
    <s v="CAN"/>
    <x v="47"/>
    <n v="5397"/>
    <s v="Moderate-haul"/>
    <d v="1899-12-30T15:06:25"/>
    <x v="47"/>
    <d v="2025-01-04T00:00:00"/>
    <d v="1899-12-30T15:19:25"/>
    <d v="1899-12-30T21:18:25"/>
    <d v="1899-12-30T00:13:00"/>
    <d v="1899-12-30T00:13:00"/>
    <n v="13"/>
    <s v="On-time"/>
    <n v="522.05999999999995"/>
    <x v="0"/>
    <n v="5"/>
    <s v="Non-Vegetarian"/>
    <n v="190.2"/>
    <n v="28379.640963658399"/>
    <s v="Cancelled"/>
    <n v="4.91"/>
    <n v="39055.57"/>
    <n v="33449.879999999997"/>
    <n v="0.85646887242971992"/>
  </r>
  <r>
    <s v="9f8f5f49-7c3c-45b5-a379-33a4d5094faa"/>
    <s v="Edward Riddle"/>
    <n v="36"/>
    <x v="2"/>
    <s v="F"/>
    <s v="UK"/>
    <x v="0"/>
    <x v="48"/>
    <x v="4"/>
    <s v="CAN"/>
    <x v="48"/>
    <n v="13423"/>
    <s v="Long-haul"/>
    <d v="1899-12-30T12:09:51"/>
    <x v="48"/>
    <d v="2025-01-09T00:00:00"/>
    <d v="1899-12-30T12:20:51"/>
    <d v="1899-12-30T03:14:51"/>
    <d v="1899-12-30T00:11:00"/>
    <d v="1899-12-30T00:11:00"/>
    <n v="11"/>
    <s v="On-time"/>
    <n v="1156.22"/>
    <x v="1"/>
    <n v="3"/>
    <s v="Non-Vegetarian"/>
    <n v="139.02000000000001"/>
    <n v="68015.116588042903"/>
    <s v="Not Cancelled"/>
    <n v="4.09"/>
    <n v="86618.14"/>
    <n v="74025.88"/>
    <n v="0.85462329253433522"/>
  </r>
  <r>
    <s v="143b8d5a-4cdb-4592-adbe-4ecff23cf5d0"/>
    <s v="Ariana Walker"/>
    <n v="75"/>
    <x v="4"/>
    <s v="F"/>
    <s v="UK"/>
    <x v="0"/>
    <x v="48"/>
    <x v="4"/>
    <s v="CAN"/>
    <x v="48"/>
    <n v="13423"/>
    <s v="Long-haul"/>
    <d v="1899-12-30T12:09:51"/>
    <x v="48"/>
    <d v="2025-01-14T00:00:00"/>
    <d v="1899-12-30T12:20:51"/>
    <d v="1899-12-30T03:14:51"/>
    <d v="1899-12-30T00:11:00"/>
    <d v="1899-12-30T00:11:00"/>
    <n v="11"/>
    <s v="On-time"/>
    <n v="1469.19"/>
    <x v="0"/>
    <n v="5"/>
    <s v="Vegan"/>
    <n v="112.45"/>
    <n v="67952.532001338404"/>
    <s v="Not Cancelled"/>
    <n v="5"/>
    <n v="86543.039999999994"/>
    <n v="94050.65"/>
    <n v="1.0867500147903286"/>
  </r>
  <r>
    <s v="1436d36a-d008-4249-80e7-fd1d0ff03cc4"/>
    <s v="Mason Hayes"/>
    <n v="60"/>
    <x v="1"/>
    <s v="M"/>
    <s v="UK"/>
    <x v="1"/>
    <x v="48"/>
    <x v="4"/>
    <s v="CAN"/>
    <x v="48"/>
    <n v="13423"/>
    <s v="Long-haul"/>
    <d v="1899-12-30T12:09:51"/>
    <x v="48"/>
    <d v="2025-01-02T00:00:00"/>
    <d v="1899-12-30T12:20:51"/>
    <d v="1899-12-30T03:14:51"/>
    <d v="1899-12-30T00:11:00"/>
    <d v="1899-12-30T00:11:00"/>
    <n v="11"/>
    <s v="On-time"/>
    <n v="947.87"/>
    <x v="0"/>
    <n v="5"/>
    <s v="Vegan"/>
    <n v="6.07"/>
    <n v="68505.523352850796"/>
    <s v="Cancelled"/>
    <n v="3.59"/>
    <n v="87206.63"/>
    <n v="60664.89"/>
    <n v="0.69564538842975576"/>
  </r>
  <r>
    <s v="462f5155-1711-4c92-8837-67264be80dcf"/>
    <s v="David Williamson"/>
    <n v="36"/>
    <x v="2"/>
    <s v="F"/>
    <s v="UK"/>
    <x v="1"/>
    <x v="48"/>
    <x v="4"/>
    <s v="CAN"/>
    <x v="48"/>
    <n v="13423"/>
    <s v="Long-haul"/>
    <d v="1899-12-30T12:09:51"/>
    <x v="48"/>
    <d v="2025-01-03T00:00:00"/>
    <d v="1899-12-30T12:20:51"/>
    <d v="1899-12-30T03:14:51"/>
    <d v="1899-12-30T00:11:00"/>
    <d v="1899-12-30T00:11:00"/>
    <n v="11"/>
    <s v="On-time"/>
    <n v="1193.54"/>
    <x v="2"/>
    <n v="3"/>
    <s v="Vegetarian"/>
    <n v="83.32"/>
    <n v="68231.570747324993"/>
    <s v="Cancelled"/>
    <n v="3.69"/>
    <n v="86877.88"/>
    <n v="76403.22"/>
    <n v="0.87943237104772809"/>
  </r>
  <r>
    <s v="dbe1b47d-7ae1-4a75-927a-2d3864a5c3d4"/>
    <s v="Timothy Lopez"/>
    <n v="59"/>
    <x v="3"/>
    <s v="F"/>
    <s v="UK"/>
    <x v="1"/>
    <x v="48"/>
    <x v="4"/>
    <s v="CAN"/>
    <x v="48"/>
    <n v="13423"/>
    <s v="Long-haul"/>
    <d v="1899-12-30T12:09:51"/>
    <x v="48"/>
    <d v="2025-01-09T00:00:00"/>
    <d v="1899-12-30T12:20:51"/>
    <d v="1899-12-30T03:14:51"/>
    <d v="1899-12-30T00:11:00"/>
    <d v="1899-12-30T00:11:00"/>
    <n v="11"/>
    <s v="On-time"/>
    <n v="421.39"/>
    <x v="2"/>
    <n v="5"/>
    <s v="Gluten-Free"/>
    <n v="26.31"/>
    <n v="68029.071830035595"/>
    <s v="Not Cancelled"/>
    <n v="4.1500000000000004"/>
    <n v="86634.89"/>
    <n v="26974.22"/>
    <n v="0.31135515956677501"/>
  </r>
  <r>
    <s v="47ed7266-e644-4b6a-ac8c-5d74198f6dad"/>
    <s v="Donald Salazar"/>
    <n v="40"/>
    <x v="3"/>
    <s v="M"/>
    <s v="UK"/>
    <x v="1"/>
    <x v="48"/>
    <x v="4"/>
    <s v="CAN"/>
    <x v="48"/>
    <n v="13423"/>
    <s v="Long-haul"/>
    <d v="1899-12-30T12:09:51"/>
    <x v="48"/>
    <d v="2025-01-15T00:00:00"/>
    <d v="1899-12-30T12:20:51"/>
    <d v="1899-12-30T03:14:51"/>
    <d v="1899-12-30T00:11:00"/>
    <d v="1899-12-30T00:11:00"/>
    <n v="11"/>
    <s v="On-time"/>
    <n v="620.29999999999995"/>
    <x v="1"/>
    <n v="3"/>
    <s v="Gluten-Free"/>
    <n v="52.37"/>
    <n v="67910.931768235794"/>
    <s v="Cancelled"/>
    <n v="4.0999999999999996"/>
    <n v="86493.119999999995"/>
    <n v="39709.67"/>
    <n v="0.45910784580322689"/>
  </r>
  <r>
    <s v="4164ffe6-20ec-470a-abfe-4a83f1570459"/>
    <s v="Amber Taylor"/>
    <n v="56"/>
    <x v="3"/>
    <s v="M"/>
    <s v="UK"/>
    <x v="1"/>
    <x v="49"/>
    <x v="9"/>
    <s v="DFW"/>
    <x v="49"/>
    <n v="8799"/>
    <s v="Moderate-haul"/>
    <d v="1899-12-30T12:49:08"/>
    <x v="49"/>
    <d v="2025-01-02T00:00:00"/>
    <d v="1899-12-30T13:29:08"/>
    <d v="1899-12-30T23:15:08"/>
    <d v="1899-12-30T00:40:00"/>
    <d v="1899-12-30T00:40:00"/>
    <n v="40"/>
    <s v="Moderate-delay"/>
    <n v="1028.32"/>
    <x v="1"/>
    <n v="5"/>
    <s v="No Preference"/>
    <n v="43.02"/>
    <n v="45102.336447587099"/>
    <s v="Not Cancelled"/>
    <n v="4.1399999999999997"/>
    <n v="88684.2"/>
    <n v="39492.648000000001"/>
    <n v="0.4453177454383081"/>
  </r>
  <r>
    <s v="fdc8f809-bdf3-4a28-ba3b-f97191cca8e0"/>
    <s v="Holly Rivas"/>
    <n v="30"/>
    <x v="2"/>
    <s v="M"/>
    <s v="UK"/>
    <x v="1"/>
    <x v="49"/>
    <x v="9"/>
    <s v="DFW"/>
    <x v="49"/>
    <n v="8799"/>
    <s v="Moderate-haul"/>
    <d v="1899-12-30T12:49:08"/>
    <x v="49"/>
    <d v="2025-01-04T00:00:00"/>
    <d v="1899-12-30T13:29:08"/>
    <d v="1899-12-30T23:15:08"/>
    <d v="1899-12-30T00:40:00"/>
    <d v="1899-12-30T00:40:00"/>
    <n v="40"/>
    <s v="Moderate-delay"/>
    <n v="933.45"/>
    <x v="1"/>
    <n v="3"/>
    <s v="Vegetarian"/>
    <n v="149.66"/>
    <n v="45011.5433385328"/>
    <s v="Cancelled"/>
    <n v="4.4800000000000004"/>
    <n v="88520.774999999994"/>
    <n v="35862.438000000002"/>
    <n v="0.40513018554119079"/>
  </r>
  <r>
    <s v="4fc0857a-dc24-481f-81df-1628727d5935"/>
    <s v="Andrew Roberts"/>
    <n v="41"/>
    <x v="3"/>
    <s v="F"/>
    <s v="UK"/>
    <x v="1"/>
    <x v="49"/>
    <x v="9"/>
    <s v="DFW"/>
    <x v="49"/>
    <n v="8799"/>
    <s v="Moderate-haul"/>
    <d v="1899-12-30T12:49:08"/>
    <x v="49"/>
    <d v="2025-01-09T00:00:00"/>
    <d v="1899-12-30T13:29:08"/>
    <d v="1899-12-30T23:15:08"/>
    <d v="1899-12-30T00:40:00"/>
    <d v="1899-12-30T00:40:00"/>
    <n v="40"/>
    <s v="Moderate-delay"/>
    <n v="387.52"/>
    <x v="1"/>
    <n v="5"/>
    <s v="No Preference"/>
    <n v="136.25"/>
    <n v="44937.479225690397"/>
    <s v="Cancelled"/>
    <n v="3.9"/>
    <n v="88387.47"/>
    <n v="14897.1179999999"/>
    <n v="0.16854332407070707"/>
  </r>
  <r>
    <s v="4dfa241b-ff9d-4e29-aea0-f28ef2b918cd"/>
    <s v="Julie Harris"/>
    <n v="42"/>
    <x v="3"/>
    <s v="M"/>
    <s v="UK"/>
    <x v="0"/>
    <x v="49"/>
    <x v="9"/>
    <s v="DFW"/>
    <x v="49"/>
    <n v="8799"/>
    <s v="Moderate-haul"/>
    <d v="1899-12-30T12:49:08"/>
    <x v="49"/>
    <d v="2025-01-02T00:00:00"/>
    <d v="1899-12-30T13:29:08"/>
    <d v="1899-12-30T23:15:08"/>
    <d v="1899-12-30T00:40:00"/>
    <d v="1899-12-30T00:40:00"/>
    <n v="40"/>
    <s v="Moderate-delay"/>
    <n v="1075.5999999999999"/>
    <x v="1"/>
    <n v="5"/>
    <s v="Non-Vegetarian"/>
    <n v="13.79"/>
    <n v="44759.6297365418"/>
    <s v="Not Cancelled"/>
    <n v="4.8099999999999996"/>
    <n v="88067.34"/>
    <n v="41304.696000000004"/>
    <n v="0.46901264418795896"/>
  </r>
  <r>
    <s v="94bd3123-df3b-4e67-ade5-c823db061ed3"/>
    <s v="Joseph Hopkins"/>
    <n v="19"/>
    <x v="0"/>
    <s v="M"/>
    <s v="UK"/>
    <x v="0"/>
    <x v="49"/>
    <x v="9"/>
    <s v="DFW"/>
    <x v="49"/>
    <n v="8799"/>
    <s v="Moderate-haul"/>
    <d v="1899-12-30T12:49:08"/>
    <x v="49"/>
    <d v="2025-01-02T00:00:00"/>
    <d v="1899-12-30T13:29:08"/>
    <d v="1899-12-30T23:15:08"/>
    <d v="1899-12-30T00:40:00"/>
    <d v="1899-12-30T00:40:00"/>
    <n v="40"/>
    <s v="Moderate-delay"/>
    <n v="1001.75"/>
    <x v="0"/>
    <n v="5"/>
    <s v="Vegan"/>
    <n v="27.2"/>
    <n v="44929.976141765197"/>
    <s v="Cancelled"/>
    <n v="4.2"/>
    <n v="88373.955000000002"/>
    <n v="38470.464"/>
    <n v="0.43531449961699686"/>
  </r>
  <r>
    <s v="1da747a9-af3c-4eee-a550-0a146b4ee9ac"/>
    <s v="Christopher Velasquez"/>
    <n v="34"/>
    <x v="2"/>
    <s v="F"/>
    <s v="UK"/>
    <x v="0"/>
    <x v="49"/>
    <x v="9"/>
    <s v="DFW"/>
    <x v="49"/>
    <n v="8799"/>
    <s v="Moderate-haul"/>
    <d v="1899-12-30T12:49:08"/>
    <x v="49"/>
    <d v="2025-01-13T00:00:00"/>
    <d v="1899-12-30T13:29:08"/>
    <d v="1899-12-30T23:15:08"/>
    <d v="1899-12-30T00:40:00"/>
    <d v="1899-12-30T00:40:00"/>
    <n v="40"/>
    <s v="Moderate-delay"/>
    <n v="1160.03"/>
    <x v="2"/>
    <n v="3"/>
    <s v="Vegetarian"/>
    <n v="136.69"/>
    <n v="45046.076086943598"/>
    <s v="Not Cancelled"/>
    <n v="4.67"/>
    <n v="88582.934999999998"/>
    <n v="44561.555999999997"/>
    <n v="0.5030489901920725"/>
  </r>
  <r>
    <s v="1e70fbbd-e73c-4155-8b5c-34c83b428df5"/>
    <s v="Connor Waters"/>
    <n v="54"/>
    <x v="3"/>
    <s v="F"/>
    <s v="UK"/>
    <x v="1"/>
    <x v="50"/>
    <x v="14"/>
    <s v="FRA"/>
    <x v="50"/>
    <n v="11194"/>
    <s v="Long-haul"/>
    <d v="1899-12-30T03:50:29"/>
    <x v="50"/>
    <d v="2025-01-04T00:00:00"/>
    <d v="1899-12-30T05:31:29"/>
    <d v="1899-12-30T17:57:29"/>
    <d v="1899-12-30T01:41:00"/>
    <d v="1899-12-30T01:41:00"/>
    <n v="101"/>
    <s v="Moderate-delay"/>
    <n v="623.79999999999995"/>
    <x v="1"/>
    <n v="5"/>
    <s v="Vegan"/>
    <n v="9.77"/>
    <n v="56501.132401217001"/>
    <s v="Cancelled"/>
    <n v="3.81"/>
    <n v="72801.36"/>
    <n v="39925.15"/>
    <n v="0.54841214504783975"/>
  </r>
  <r>
    <s v="de56d788-a92e-43eb-bf79-5068f3659f16"/>
    <s v="Amanda Ortiz"/>
    <n v="53"/>
    <x v="3"/>
    <s v="M"/>
    <s v="UK"/>
    <x v="1"/>
    <x v="50"/>
    <x v="14"/>
    <s v="FRA"/>
    <x v="50"/>
    <n v="11194"/>
    <s v="Long-haul"/>
    <d v="1899-12-30T03:50:29"/>
    <x v="50"/>
    <d v="2025-01-01T00:00:00"/>
    <d v="1899-12-30T05:31:29"/>
    <d v="1899-12-30T17:57:29"/>
    <d v="1899-12-30T01:41:00"/>
    <d v="1899-12-30T01:41:00"/>
    <n v="101"/>
    <s v="Moderate-delay"/>
    <n v="1330.36"/>
    <x v="1"/>
    <n v="5"/>
    <s v="Vegetarian"/>
    <n v="104.08"/>
    <n v="56514.690175082404"/>
    <s v="Cancelled"/>
    <n v="3.93"/>
    <n v="72817.63"/>
    <n v="85163.86"/>
    <n v="1.1695500114464037"/>
  </r>
  <r>
    <s v="a11ea07e-67b2-40f6-98a2-851003853c51"/>
    <s v="Tony Wilcox"/>
    <n v="67"/>
    <x v="1"/>
    <s v="M"/>
    <s v="UK"/>
    <x v="0"/>
    <x v="51"/>
    <x v="5"/>
    <s v="BKK"/>
    <x v="51"/>
    <n v="4727"/>
    <s v="Moderate-haul"/>
    <d v="1899-12-30T17:42:08"/>
    <x v="51"/>
    <d v="2025-01-12T00:00:00"/>
    <d v="1899-12-30T19:40:08"/>
    <d v="1899-12-30T00:55:08"/>
    <d v="1899-12-30T01:58:00"/>
    <d v="1899-12-30T01:58:00"/>
    <n v="118"/>
    <s v="Moderate-delay"/>
    <n v="945.42"/>
    <x v="0"/>
    <n v="5"/>
    <s v="Non-Vegetarian"/>
    <n v="39.590000000000003"/>
    <n v="24240.9757981644"/>
    <s v="Not Cancelled"/>
    <n v="4.25"/>
    <n v="34089.17"/>
    <n v="60514.8"/>
    <n v="1.7751913584284982"/>
  </r>
  <r>
    <s v="b7034d3d-412c-4d0b-ac7d-b41bb4bea3fb"/>
    <s v="Matthew Johns"/>
    <n v="48"/>
    <x v="3"/>
    <s v="F"/>
    <s v="UK"/>
    <x v="1"/>
    <x v="51"/>
    <x v="5"/>
    <s v="BKK"/>
    <x v="51"/>
    <n v="4727"/>
    <s v="Moderate-haul"/>
    <d v="1899-12-30T17:42:08"/>
    <x v="51"/>
    <d v="2025-01-09T00:00:00"/>
    <d v="1899-12-30T19:40:08"/>
    <d v="1899-12-30T00:55:08"/>
    <d v="1899-12-30T01:58:00"/>
    <d v="1899-12-30T01:58:00"/>
    <n v="118"/>
    <s v="Moderate-delay"/>
    <n v="694.54"/>
    <x v="1"/>
    <n v="5"/>
    <s v="Gluten-Free"/>
    <n v="175.51"/>
    <n v="24279.831450629001"/>
    <s v="Not Cancelled"/>
    <n v="4.21"/>
    <n v="34135.800000000003"/>
    <n v="44485.66"/>
    <n v="1.303196643992524"/>
  </r>
  <r>
    <s v="b3e4f0f6-b98d-4f50-b583-7acfbd7c987f"/>
    <s v="Andrew Flores"/>
    <n v="56"/>
    <x v="3"/>
    <s v="M"/>
    <s v="UK"/>
    <x v="0"/>
    <x v="51"/>
    <x v="5"/>
    <s v="BKK"/>
    <x v="51"/>
    <n v="4727"/>
    <s v="Moderate-haul"/>
    <d v="1899-12-30T17:42:08"/>
    <x v="51"/>
    <d v="2025-01-14T00:00:00"/>
    <d v="1899-12-30T19:40:08"/>
    <d v="1899-12-30T00:55:08"/>
    <d v="1899-12-30T01:58:00"/>
    <d v="1899-12-30T01:58:00"/>
    <n v="118"/>
    <s v="Moderate-delay"/>
    <n v="706.41"/>
    <x v="2"/>
    <n v="5"/>
    <s v="Gluten-Free"/>
    <n v="170.96"/>
    <n v="24344.444639130601"/>
    <s v="Cancelled"/>
    <n v="4.0199999999999996"/>
    <n v="34213.33"/>
    <n v="45244.43"/>
    <n v="1.3224211148110985"/>
  </r>
  <r>
    <s v="8d5690df-739c-4822-a3f5-250946844443"/>
    <s v="Nicholas Ford"/>
    <n v="44"/>
    <x v="3"/>
    <s v="M"/>
    <s v="UK"/>
    <x v="1"/>
    <x v="52"/>
    <x v="8"/>
    <s v="IST"/>
    <x v="52"/>
    <n v="378"/>
    <s v="Short-haul "/>
    <d v="1899-12-30T06:39:48"/>
    <x v="52"/>
    <d v="2025-01-09T00:00:00"/>
    <d v="1899-12-30T09:18:48"/>
    <d v="1899-12-30T09:43:48"/>
    <d v="1899-12-30T02:39:00"/>
    <d v="1899-12-30T02:39:00"/>
    <n v="159"/>
    <s v="Severe-delay"/>
    <n v="1467.61"/>
    <x v="1"/>
    <n v="5"/>
    <s v="No Preference"/>
    <n v="106.01"/>
    <n v="2605.24162491584"/>
    <s v="Not Cancelled"/>
    <n v="4.9000000000000004"/>
    <n v="12189.434999999999"/>
    <n v="56368.944000000003"/>
    <n v="4.6244099090728987"/>
  </r>
  <r>
    <s v="ba00326f-9d08-4145-9a8b-33434d8e170f"/>
    <s v="Larry Hernandez"/>
    <n v="70"/>
    <x v="4"/>
    <s v="M"/>
    <s v="UK"/>
    <x v="0"/>
    <x v="52"/>
    <x v="8"/>
    <s v="IST"/>
    <x v="52"/>
    <n v="378"/>
    <s v="Short-haul "/>
    <d v="1899-12-30T06:39:48"/>
    <x v="52"/>
    <d v="2025-01-13T00:00:00"/>
    <d v="1899-12-30T09:18:48"/>
    <d v="1899-12-30T09:43:48"/>
    <d v="1899-12-30T02:39:00"/>
    <d v="1899-12-30T02:39:00"/>
    <n v="159"/>
    <s v="Severe-delay"/>
    <n v="509.53"/>
    <x v="0"/>
    <n v="5"/>
    <s v="Gluten-Free"/>
    <n v="28.19"/>
    <n v="2742.9589761410798"/>
    <s v="Not Cancelled"/>
    <n v="4.42"/>
    <n v="12437.324999999901"/>
    <n v="19569.335999999999"/>
    <n v="1.5734360885479921"/>
  </r>
  <r>
    <s v="08e8c702-9d31-4e3b-87d3-8192ccac2de4"/>
    <s v="Hector Aguilar"/>
    <n v="50"/>
    <x v="3"/>
    <s v="M"/>
    <s v="UK"/>
    <x v="0"/>
    <x v="52"/>
    <x v="8"/>
    <s v="IST"/>
    <x v="52"/>
    <n v="378"/>
    <s v="Short-haul "/>
    <d v="1899-12-30T06:39:48"/>
    <x v="52"/>
    <d v="2025-01-14T00:00:00"/>
    <d v="1899-12-30T09:18:48"/>
    <d v="1899-12-30T09:43:48"/>
    <d v="1899-12-30T02:39:00"/>
    <d v="1899-12-30T02:39:00"/>
    <n v="159"/>
    <s v="Severe-delay"/>
    <n v="1335.73"/>
    <x v="1"/>
    <n v="5"/>
    <s v="Vegetarian"/>
    <n v="171.29"/>
    <n v="3333.5875385483"/>
    <s v="Cancelled"/>
    <n v="3.04"/>
    <n v="13500.465"/>
    <n v="51312.587999999902"/>
    <n v="3.8008015279473635"/>
  </r>
  <r>
    <s v="7f92ef46-557e-43ad-b52f-577a4b230f26"/>
    <s v="Carol Villanueva"/>
    <n v="36"/>
    <x v="2"/>
    <s v="F"/>
    <s v="UK"/>
    <x v="1"/>
    <x v="52"/>
    <x v="8"/>
    <s v="IST"/>
    <x v="52"/>
    <n v="378"/>
    <s v="Short-haul "/>
    <d v="1899-12-30T06:39:48"/>
    <x v="52"/>
    <d v="2025-01-02T00:00:00"/>
    <d v="1899-12-30T09:18:48"/>
    <d v="1899-12-30T09:43:48"/>
    <d v="1899-12-30T02:39:00"/>
    <d v="1899-12-30T02:39:00"/>
    <n v="159"/>
    <s v="Severe-delay"/>
    <n v="252.43"/>
    <x v="1"/>
    <n v="3"/>
    <s v="Vegetarian"/>
    <n v="66.48"/>
    <n v="2979.49178095767"/>
    <s v="Cancelled"/>
    <n v="3.64"/>
    <n v="12863.084999999999"/>
    <n v="9701.2919999999995"/>
    <n v="0.75419636891150144"/>
  </r>
  <r>
    <s v="c28e3865-f783-4998-a8aa-02da75ead094"/>
    <s v="Lisa Cox"/>
    <n v="52"/>
    <x v="3"/>
    <s v="F"/>
    <s v="UK"/>
    <x v="0"/>
    <x v="52"/>
    <x v="8"/>
    <s v="IST"/>
    <x v="52"/>
    <n v="378"/>
    <s v="Short-haul "/>
    <d v="1899-12-30T06:39:48"/>
    <x v="52"/>
    <d v="2025-01-11T00:00:00"/>
    <d v="1899-12-30T09:18:48"/>
    <d v="1899-12-30T09:43:48"/>
    <d v="1899-12-30T02:39:00"/>
    <d v="1899-12-30T02:39:00"/>
    <n v="159"/>
    <s v="Severe-delay"/>
    <n v="1065.3699999999999"/>
    <x v="2"/>
    <n v="5"/>
    <s v="Gluten-Free"/>
    <n v="158.47"/>
    <n v="2433.3447789432598"/>
    <s v="Not Cancelled"/>
    <n v="4.09"/>
    <n v="11880.014999999999"/>
    <n v="40929.2219999999"/>
    <n v="3.4452163570500458"/>
  </r>
  <r>
    <s v="a821c90d-e95d-4c15-b74b-5724609f3f6e"/>
    <s v="Marcus Rodriguez"/>
    <n v="23"/>
    <x v="0"/>
    <s v="M"/>
    <s v="UK"/>
    <x v="1"/>
    <x v="52"/>
    <x v="8"/>
    <s v="IST"/>
    <x v="52"/>
    <n v="378"/>
    <s v="Short-haul "/>
    <d v="1899-12-30T06:39:48"/>
    <x v="52"/>
    <d v="2025-01-03T00:00:00"/>
    <d v="1899-12-30T09:18:48"/>
    <d v="1899-12-30T09:43:48"/>
    <d v="1899-12-30T02:39:00"/>
    <d v="1899-12-30T02:39:00"/>
    <n v="159"/>
    <s v="Severe-delay"/>
    <n v="164.21"/>
    <x v="2"/>
    <n v="5"/>
    <s v="No Preference"/>
    <n v="64.989999999999995"/>
    <n v="3308.39994389805"/>
    <s v="Not Cancelled"/>
    <n v="3.74"/>
    <n v="13455.119999999901"/>
    <n v="6313.4639999999999"/>
    <n v="0.46922390881687021"/>
  </r>
  <r>
    <s v="f2c520fc-30e1-40fb-a694-c7151f2c3211"/>
    <s v="Paige Collier"/>
    <n v="46"/>
    <x v="3"/>
    <s v="M"/>
    <s v="UK"/>
    <x v="0"/>
    <x v="52"/>
    <x v="8"/>
    <s v="IST"/>
    <x v="52"/>
    <n v="378"/>
    <s v="Short-haul "/>
    <d v="1899-12-30T06:39:48"/>
    <x v="52"/>
    <d v="2025-01-05T00:00:00"/>
    <d v="1899-12-30T09:18:48"/>
    <d v="1899-12-30T09:43:48"/>
    <d v="1899-12-30T02:39:00"/>
    <d v="1899-12-30T02:39:00"/>
    <n v="159"/>
    <s v="Severe-delay"/>
    <n v="753.31"/>
    <x v="0"/>
    <n v="5"/>
    <s v="Vegan"/>
    <n v="65.849999999999994"/>
    <n v="3034.86377036969"/>
    <s v="Cancelled"/>
    <n v="4.4400000000000004"/>
    <n v="12962.76"/>
    <n v="28935.006000000001"/>
    <n v="2.2321639835960863"/>
  </r>
  <r>
    <s v="74143873-a613-43b4-950b-def80f14410b"/>
    <s v="Daniel Parsons"/>
    <n v="50"/>
    <x v="3"/>
    <s v="F"/>
    <s v="UK"/>
    <x v="0"/>
    <x v="53"/>
    <x v="18"/>
    <s v="JFK"/>
    <x v="53"/>
    <n v="9631"/>
    <s v="Long-haul"/>
    <d v="1899-12-30T20:54:42"/>
    <x v="53"/>
    <d v="2025-01-03T00:00:00"/>
    <d v="1899-12-30T22:43:42"/>
    <d v="1899-12-30T09:25:42"/>
    <d v="1899-12-30T01:49:00"/>
    <d v="1899-12-30T01:49:00"/>
    <n v="109"/>
    <s v="Moderate-delay"/>
    <n v="931.83"/>
    <x v="1"/>
    <n v="5"/>
    <s v="Gluten-Free"/>
    <n v="168.22"/>
    <n v="49521.612497660797"/>
    <s v="Not Cancelled"/>
    <n v="3.42"/>
    <n v="64425.93"/>
    <n v="59670.76"/>
    <n v="0.92619167468750552"/>
  </r>
  <r>
    <s v="a1d8acf0-af95-4fbd-92e6-6f66013866e1"/>
    <s v="Kenneth Sharp"/>
    <n v="39"/>
    <x v="2"/>
    <s v="F"/>
    <s v="UK"/>
    <x v="1"/>
    <x v="53"/>
    <x v="18"/>
    <s v="JFK"/>
    <x v="53"/>
    <n v="9631"/>
    <s v="Long-haul"/>
    <d v="1899-12-30T20:54:42"/>
    <x v="53"/>
    <d v="2025-01-14T00:00:00"/>
    <d v="1899-12-30T22:43:42"/>
    <d v="1899-12-30T09:25:42"/>
    <d v="1899-12-30T01:49:00"/>
    <d v="1899-12-30T01:49:00"/>
    <n v="109"/>
    <s v="Moderate-delay"/>
    <n v="291.17"/>
    <x v="1"/>
    <n v="3"/>
    <s v="Non-Vegetarian"/>
    <n v="16.52"/>
    <n v="49203.282453271"/>
    <s v="Cancelled"/>
    <n v="4.0199999999999996"/>
    <n v="64043.94"/>
    <n v="18638.18"/>
    <n v="0.29102175787435935"/>
  </r>
  <r>
    <s v="f0c4fc6a-fa06-450c-a3ef-b9a382f553bc"/>
    <s v="Jacob Reynolds"/>
    <n v="59"/>
    <x v="3"/>
    <s v="F"/>
    <s v="UK"/>
    <x v="1"/>
    <x v="53"/>
    <x v="18"/>
    <s v="JFK"/>
    <x v="53"/>
    <n v="9631"/>
    <s v="Long-haul"/>
    <d v="1899-12-30T20:54:42"/>
    <x v="53"/>
    <d v="2025-01-09T00:00:00"/>
    <d v="1899-12-30T22:43:42"/>
    <d v="1899-12-30T09:25:42"/>
    <d v="1899-12-30T01:49:00"/>
    <d v="1899-12-30T01:49:00"/>
    <n v="109"/>
    <s v="Moderate-delay"/>
    <n v="1059.27"/>
    <x v="0"/>
    <n v="5"/>
    <s v="Vegetarian"/>
    <n v="28.51"/>
    <n v="49170.307134831397"/>
    <s v="Not Cancelled"/>
    <n v="3.38"/>
    <n v="64004.37"/>
    <n v="67798.98"/>
    <n v="1.0592867330777569"/>
  </r>
  <r>
    <s v="f4d85441-54c9-4bdf-95be-d82cef814f97"/>
    <s v="Manuel Vargas"/>
    <n v="59"/>
    <x v="3"/>
    <s v="M"/>
    <s v="UK"/>
    <x v="1"/>
    <x v="53"/>
    <x v="18"/>
    <s v="JFK"/>
    <x v="53"/>
    <n v="9631"/>
    <s v="Long-haul"/>
    <d v="1899-12-30T20:54:42"/>
    <x v="53"/>
    <d v="2025-01-07T00:00:00"/>
    <d v="1899-12-30T22:43:42"/>
    <d v="1899-12-30T09:25:42"/>
    <d v="1899-12-30T01:49:00"/>
    <d v="1899-12-30T01:49:00"/>
    <n v="109"/>
    <s v="Moderate-delay"/>
    <n v="197.73"/>
    <x v="2"/>
    <n v="5"/>
    <s v="Gluten-Free"/>
    <n v="118.72"/>
    <n v="49434.781432479998"/>
    <s v="Cancelled"/>
    <n v="4.47"/>
    <n v="64321.74"/>
    <n v="12678.46"/>
    <n v="0.19711002842895731"/>
  </r>
  <r>
    <s v="30386535-2ed3-410a-921d-ea132e70cfcf"/>
    <s v="Debra King"/>
    <n v="63"/>
    <x v="1"/>
    <s v="M"/>
    <s v="UK"/>
    <x v="0"/>
    <x v="53"/>
    <x v="18"/>
    <s v="JFK"/>
    <x v="53"/>
    <n v="9631"/>
    <s v="Long-haul"/>
    <d v="1899-12-30T20:54:42"/>
    <x v="53"/>
    <d v="2025-01-03T00:00:00"/>
    <d v="1899-12-30T22:43:42"/>
    <d v="1899-12-30T09:25:42"/>
    <d v="1899-12-30T01:49:00"/>
    <d v="1899-12-30T01:49:00"/>
    <n v="109"/>
    <s v="Moderate-delay"/>
    <n v="1034.99"/>
    <x v="0"/>
    <n v="5"/>
    <s v="Non-Vegetarian"/>
    <n v="145.80000000000001"/>
    <n v="48807.042492058601"/>
    <s v="Not Cancelled"/>
    <n v="3.69"/>
    <n v="63568.45"/>
    <n v="66268.52"/>
    <n v="1.0424750013568052"/>
  </r>
  <r>
    <s v="2e2d8202-573d-41d5-a6c3-423a906f7af2"/>
    <s v="Jason Harrell"/>
    <n v="56"/>
    <x v="3"/>
    <s v="F"/>
    <s v="UK"/>
    <x v="1"/>
    <x v="53"/>
    <x v="18"/>
    <s v="JFK"/>
    <x v="53"/>
    <n v="9631"/>
    <s v="Long-haul"/>
    <d v="1899-12-30T20:54:42"/>
    <x v="53"/>
    <d v="2025-01-07T00:00:00"/>
    <d v="1899-12-30T22:43:42"/>
    <d v="1899-12-30T09:25:42"/>
    <d v="1899-12-30T01:49:00"/>
    <d v="1899-12-30T01:49:00"/>
    <n v="109"/>
    <s v="Moderate-delay"/>
    <n v="1439.69"/>
    <x v="2"/>
    <n v="5"/>
    <s v="Vegetarian"/>
    <n v="66.650000000000006"/>
    <n v="48834.970985398599"/>
    <s v="Cancelled"/>
    <n v="3.97"/>
    <n v="63601.97"/>
    <n v="92153.49"/>
    <n v="1.4489093655432372"/>
  </r>
  <r>
    <s v="c467b2ff-ad95-4790-90de-dabfe8099f46"/>
    <s v="Trevor Simon"/>
    <n v="19"/>
    <x v="0"/>
    <s v="F"/>
    <s v="UK"/>
    <x v="1"/>
    <x v="54"/>
    <x v="3"/>
    <s v="FRA"/>
    <x v="54"/>
    <n v="6773"/>
    <s v="Moderate-haul"/>
    <d v="1899-12-30T19:13:13"/>
    <x v="54"/>
    <d v="2025-01-06T00:00:00"/>
    <d v="1899-12-30T20:06:13"/>
    <d v="1899-12-30T03:37:13"/>
    <d v="1899-12-30T00:53:00"/>
    <d v="1899-12-30T00:53:00"/>
    <n v="79.5"/>
    <s v="Moderate-delay"/>
    <n v="400.74"/>
    <x v="1"/>
    <n v="5"/>
    <s v="Gluten-Free"/>
    <n v="46.86"/>
    <n v="34831.3530421408"/>
    <s v="Cancelled"/>
    <n v="3.81"/>
    <n v="46797.62"/>
    <n v="25656.73"/>
    <n v="0.54824860751465565"/>
  </r>
  <r>
    <s v="fb5ea7b8-392c-4667-8466-7f01641df601"/>
    <s v="Samuel Hubbard"/>
    <n v="24"/>
    <x v="0"/>
    <s v="M"/>
    <s v="UK"/>
    <x v="0"/>
    <x v="54"/>
    <x v="3"/>
    <s v="FRA"/>
    <x v="54"/>
    <n v="6773"/>
    <s v="Moderate-haul"/>
    <d v="1899-12-30T19:13:13"/>
    <x v="54"/>
    <d v="2025-01-04T00:00:00"/>
    <d v="1899-12-30T20:06:13"/>
    <d v="1899-12-30T03:37:13"/>
    <d v="1899-12-30T00:53:00"/>
    <d v="1899-12-30T00:53:00"/>
    <n v="79.5"/>
    <s v="Moderate-delay"/>
    <n v="911.79"/>
    <x v="1"/>
    <n v="5"/>
    <s v="Gluten-Free"/>
    <n v="2.63"/>
    <n v="34571.156669251701"/>
    <s v="Not Cancelled"/>
    <n v="4.37"/>
    <n v="46485.39"/>
    <n v="58355.09"/>
    <n v="1.2553425925866168"/>
  </r>
  <r>
    <s v="cf8b7d1d-9de3-43c5-b752-61b51d932bf3"/>
    <s v="Charles Wheeler"/>
    <n v="26"/>
    <x v="0"/>
    <s v="M"/>
    <s v="UK"/>
    <x v="1"/>
    <x v="54"/>
    <x v="3"/>
    <s v="FRA"/>
    <x v="54"/>
    <n v="6773"/>
    <s v="Moderate-haul"/>
    <d v="1899-12-30T19:13:13"/>
    <x v="54"/>
    <d v="2025-01-14T00:00:00"/>
    <d v="1899-12-30T20:06:13"/>
    <d v="1899-12-30T03:37:13"/>
    <d v="1899-12-30T00:53:00"/>
    <d v="1899-12-30T00:53:00"/>
    <n v="79.5"/>
    <s v="Moderate-delay"/>
    <n v="457.85"/>
    <x v="2"/>
    <n v="5"/>
    <s v="Vegan"/>
    <n v="14.11"/>
    <n v="34870.856350224603"/>
    <s v="Cancelled"/>
    <n v="3.65"/>
    <n v="46845.03"/>
    <n v="29305.22"/>
    <n v="0.6255779962143263"/>
  </r>
  <r>
    <s v="6237a57f-4b98-40de-8971-f004025ddf8b"/>
    <s v="George Steele"/>
    <n v="52"/>
    <x v="3"/>
    <s v="M"/>
    <s v="UK"/>
    <x v="1"/>
    <x v="54"/>
    <x v="3"/>
    <s v="FRA"/>
    <x v="54"/>
    <n v="6773"/>
    <s v="Moderate-haul"/>
    <d v="1899-12-30T19:13:13"/>
    <x v="54"/>
    <d v="2025-01-13T00:00:00"/>
    <d v="1899-12-30T20:06:13"/>
    <d v="1899-12-30T03:37:13"/>
    <d v="1899-12-30T00:53:00"/>
    <d v="1899-12-30T00:53:00"/>
    <n v="79.5"/>
    <s v="Moderate-delay"/>
    <n v="867.14"/>
    <x v="0"/>
    <n v="5"/>
    <s v="Gluten-Free"/>
    <n v="105.14"/>
    <n v="35279.8782812071"/>
    <s v="Not Cancelled"/>
    <n v="3.57"/>
    <n v="47335.85"/>
    <n v="55517.99"/>
    <n v="1.1728529222565984"/>
  </r>
  <r>
    <s v="facac27d-ef66-4577-8e1c-004c327acaf9"/>
    <s v="Heather Huff"/>
    <n v="72"/>
    <x v="4"/>
    <s v="F"/>
    <s v="UK"/>
    <x v="0"/>
    <x v="54"/>
    <x v="3"/>
    <s v="FRA"/>
    <x v="54"/>
    <n v="6773"/>
    <s v="Moderate-haul"/>
    <d v="1899-12-30T19:13:13"/>
    <x v="54"/>
    <d v="2025-01-02T00:00:00"/>
    <d v="1899-12-30T20:06:13"/>
    <d v="1899-12-30T03:37:13"/>
    <d v="1899-12-30T00:53:00"/>
    <d v="1899-12-30T00:53:00"/>
    <n v="79.5"/>
    <s v="Moderate-delay"/>
    <n v="658.43"/>
    <x v="0"/>
    <n v="5"/>
    <s v="No Preference"/>
    <n v="29.9"/>
    <n v="34722.040550220299"/>
    <s v="Cancelled"/>
    <n v="4.5199999999999996"/>
    <n v="46666.45"/>
    <n v="42145.5"/>
    <n v="0.90312205020951886"/>
  </r>
  <r>
    <s v="660eeb4b-79ff-431e-8660-469f19b36388"/>
    <s v="Christopher Medina"/>
    <n v="21"/>
    <x v="0"/>
    <s v="F"/>
    <s v="UK"/>
    <x v="0"/>
    <x v="55"/>
    <x v="19"/>
    <s v="FRA"/>
    <x v="55"/>
    <n v="7465"/>
    <s v="Moderate-haul"/>
    <d v="1899-12-30T17:28:43"/>
    <x v="55"/>
    <d v="2025-01-13T00:00:00"/>
    <d v="1899-12-30T18:35:43"/>
    <d v="1899-12-30T02:52:43"/>
    <d v="1899-12-30T01:07:00"/>
    <d v="1899-12-30T01:07:00"/>
    <n v="67"/>
    <s v="Moderate-delay"/>
    <n v="264.41000000000003"/>
    <x v="2"/>
    <n v="5"/>
    <s v="No Preference"/>
    <n v="46.45"/>
    <n v="38198.991132544099"/>
    <s v="Cancelled"/>
    <n v="4.25"/>
    <n v="50838.79"/>
    <n v="16931.53"/>
    <n v="0.33304352837665879"/>
  </r>
  <r>
    <s v="98deec15-2005-44e3-aa24-866b5d2c2667"/>
    <s v="Megan Jackson"/>
    <n v="44"/>
    <x v="3"/>
    <s v="M"/>
    <s v="UK"/>
    <x v="0"/>
    <x v="55"/>
    <x v="19"/>
    <s v="FRA"/>
    <x v="55"/>
    <n v="7465"/>
    <s v="Moderate-haul"/>
    <d v="1899-12-30T17:28:43"/>
    <x v="55"/>
    <d v="2025-01-08T00:00:00"/>
    <d v="1899-12-30T18:35:43"/>
    <d v="1899-12-30T02:52:43"/>
    <d v="1899-12-30T01:07:00"/>
    <d v="1899-12-30T01:07:00"/>
    <n v="67"/>
    <s v="Moderate-delay"/>
    <n v="1266.98"/>
    <x v="0"/>
    <n v="5"/>
    <s v="No Preference"/>
    <n v="110.23"/>
    <n v="38069.599405372603"/>
    <s v="Not Cancelled"/>
    <n v="4.05"/>
    <n v="50683.519999999997"/>
    <n v="81108.77"/>
    <n v="1.6002986769663987"/>
  </r>
  <r>
    <s v="ca81b438-6936-4cb8-b0b8-6da7d74c94b0"/>
    <s v="Melissa Benjamin"/>
    <n v="58"/>
    <x v="3"/>
    <s v="M"/>
    <s v="UK"/>
    <x v="1"/>
    <x v="55"/>
    <x v="19"/>
    <s v="FRA"/>
    <x v="55"/>
    <n v="7465"/>
    <s v="Moderate-haul"/>
    <d v="1899-12-30T17:28:43"/>
    <x v="55"/>
    <d v="2025-01-10T00:00:00"/>
    <d v="1899-12-30T18:35:43"/>
    <d v="1899-12-30T02:52:43"/>
    <d v="1899-12-30T01:07:00"/>
    <d v="1899-12-30T01:07:00"/>
    <n v="67"/>
    <s v="Moderate-delay"/>
    <n v="140.83000000000001"/>
    <x v="0"/>
    <n v="5"/>
    <s v="Vegan"/>
    <n v="1.95"/>
    <n v="38667.222297452303"/>
    <s v="Not Cancelled"/>
    <n v="3.76"/>
    <n v="51400.67"/>
    <n v="9013.51"/>
    <n v="0.1753578309387796"/>
  </r>
  <r>
    <s v="a3c3498a-a978-47b1-bfd8-1633f7137d4c"/>
    <s v="Tamara Holt"/>
    <n v="57"/>
    <x v="3"/>
    <s v="F"/>
    <s v="UK"/>
    <x v="1"/>
    <x v="56"/>
    <x v="11"/>
    <s v="DXB"/>
    <x v="56"/>
    <n v="4304"/>
    <s v="Moderate-haul"/>
    <d v="1899-12-30T22:37:08"/>
    <x v="56"/>
    <d v="2025-01-13T00:00:00"/>
    <d v="1899-12-30T01:02:08"/>
    <d v="1899-12-30T05:48:08"/>
    <d v="1899-12-30T02:25:00"/>
    <d v="1899-12-30T02:25:00"/>
    <n v="217.5"/>
    <s v="Severe-delay"/>
    <n v="1078.6500000000001"/>
    <x v="1"/>
    <n v="5"/>
    <s v="Vegetarian"/>
    <n v="135.13999999999999"/>
    <n v="22121.902918770302"/>
    <s v="Not Cancelled"/>
    <n v="3.8"/>
    <n v="31546.28"/>
    <n v="69060.63"/>
    <n v="2.1891845884839674"/>
  </r>
  <r>
    <s v="8feae7ae-d01f-42e4-8ef5-51c2f63c8aaa"/>
    <s v="David Pierce"/>
    <n v="48"/>
    <x v="3"/>
    <s v="F"/>
    <s v="UK"/>
    <x v="1"/>
    <x v="56"/>
    <x v="11"/>
    <s v="DXB"/>
    <x v="56"/>
    <n v="4304"/>
    <s v="Moderate-haul"/>
    <d v="1899-12-30T22:37:08"/>
    <x v="56"/>
    <d v="2025-01-05T00:00:00"/>
    <d v="1899-12-30T01:02:08"/>
    <d v="1899-12-30T05:48:08"/>
    <d v="1899-12-30T02:25:00"/>
    <d v="1899-12-30T02:25:00"/>
    <n v="217.5"/>
    <s v="Severe-delay"/>
    <n v="642.42999999999995"/>
    <x v="0"/>
    <n v="5"/>
    <s v="Vegan"/>
    <n v="71.599999999999994"/>
    <n v="22190.467670309601"/>
    <s v="Cancelled"/>
    <n v="4.2"/>
    <n v="31628.560000000001"/>
    <n v="41129.839999999997"/>
    <n v="1.3004019152310442"/>
  </r>
  <r>
    <s v="b97b650c-c704-4cf5-b7a3-45ca35145b3c"/>
    <s v="Julia Hunt"/>
    <n v="62"/>
    <x v="1"/>
    <s v="M"/>
    <s v="UK"/>
    <x v="0"/>
    <x v="56"/>
    <x v="11"/>
    <s v="DXB"/>
    <x v="56"/>
    <n v="4304"/>
    <s v="Moderate-haul"/>
    <d v="1899-12-30T22:37:08"/>
    <x v="56"/>
    <d v="2025-01-01T00:00:00"/>
    <d v="1899-12-30T01:02:08"/>
    <d v="1899-12-30T05:48:08"/>
    <d v="1899-12-30T02:25:00"/>
    <d v="1899-12-30T02:25:00"/>
    <n v="217.5"/>
    <s v="Severe-delay"/>
    <n v="740.33"/>
    <x v="0"/>
    <n v="5"/>
    <s v="No Preference"/>
    <n v="145.5"/>
    <n v="22103.480980771401"/>
    <s v="Not Cancelled"/>
    <n v="4.45"/>
    <n v="31524.18"/>
    <n v="47410.22"/>
    <n v="1.5039319024317206"/>
  </r>
  <r>
    <s v="06f7b061-3dc3-4e13-b558-a0d0a4e4d8c0"/>
    <s v="Aaron Nelson"/>
    <n v="40"/>
    <x v="3"/>
    <s v="F"/>
    <s v="UK"/>
    <x v="0"/>
    <x v="56"/>
    <x v="11"/>
    <s v="DXB"/>
    <x v="56"/>
    <n v="4304"/>
    <s v="Moderate-haul"/>
    <d v="1899-12-30T22:37:08"/>
    <x v="56"/>
    <d v="2025-01-15T00:00:00"/>
    <d v="1899-12-30T01:02:08"/>
    <d v="1899-12-30T05:48:08"/>
    <d v="1899-12-30T02:25:00"/>
    <d v="1899-12-30T02:25:00"/>
    <n v="217.5"/>
    <s v="Severe-delay"/>
    <n v="127.48"/>
    <x v="2"/>
    <n v="3"/>
    <s v="Non-Vegetarian"/>
    <n v="11.43"/>
    <n v="22681.931862957801"/>
    <s v="Not Cancelled"/>
    <n v="4.3899999999999997"/>
    <n v="32218.32"/>
    <n v="8161.01"/>
    <n v="0.25330340005313751"/>
  </r>
  <r>
    <s v="4d4348c6-76d4-4556-8982-c3a49c6138c3"/>
    <s v="Stephanie Cox"/>
    <n v="30"/>
    <x v="2"/>
    <s v="F"/>
    <s v="UK"/>
    <x v="1"/>
    <x v="57"/>
    <x v="16"/>
    <s v="DEL"/>
    <x v="57"/>
    <n v="10118"/>
    <s v="Long-haul"/>
    <d v="1899-12-30T23:40:34"/>
    <x v="57"/>
    <d v="2025-01-13T00:00:00"/>
    <d v="1899-12-30T02:29:34"/>
    <d v="1899-12-30T13:43:34"/>
    <d v="1899-12-30T02:49:00"/>
    <d v="1899-12-30T02:49:00"/>
    <n v="169"/>
    <s v="Severe-delay"/>
    <n v="943.24"/>
    <x v="1"/>
    <n v="3"/>
    <s v="No Preference"/>
    <n v="42.24"/>
    <n v="51145.658252213201"/>
    <s v="Not Cancelled"/>
    <n v="4.13"/>
    <n v="66374.789999999994"/>
    <n v="60375.81"/>
    <n v="0.90961960105636497"/>
  </r>
  <r>
    <s v="8b483ff4-227e-4e9d-a85a-7689a5f095fe"/>
    <s v="Robert Robinson"/>
    <n v="75"/>
    <x v="4"/>
    <s v="M"/>
    <s v="UK"/>
    <x v="0"/>
    <x v="57"/>
    <x v="16"/>
    <s v="DEL"/>
    <x v="57"/>
    <n v="10118"/>
    <s v="Long-haul"/>
    <d v="1899-12-30T23:40:34"/>
    <x v="57"/>
    <d v="2025-01-05T00:00:00"/>
    <d v="1899-12-30T02:29:34"/>
    <d v="1899-12-30T13:43:34"/>
    <d v="1899-12-30T02:49:00"/>
    <d v="1899-12-30T02:49:00"/>
    <n v="169"/>
    <s v="Severe-delay"/>
    <n v="743.77"/>
    <x v="0"/>
    <n v="5"/>
    <s v="Non-Vegetarian"/>
    <n v="138.07"/>
    <n v="51497.730956824802"/>
    <s v="Not Cancelled"/>
    <n v="3.58"/>
    <n v="66797.279999999999"/>
    <n v="47628.89"/>
    <n v="0.71303636914557"/>
  </r>
  <r>
    <s v="7b72db64-fc50-4911-8a52-fd4cfbc4072a"/>
    <s v="Paul Donovan"/>
    <n v="51"/>
    <x v="3"/>
    <s v="F"/>
    <s v="UK"/>
    <x v="1"/>
    <x v="58"/>
    <x v="17"/>
    <s v="DEL"/>
    <x v="58"/>
    <n v="8465"/>
    <s v="Moderate-haul"/>
    <d v="1899-12-30T03:31:04"/>
    <x v="58"/>
    <d v="2025-01-03T00:00:00"/>
    <d v="1899-12-30T05:32:04"/>
    <d v="1899-12-30T14:56:04"/>
    <d v="1899-12-30T02:01:00"/>
    <d v="1899-12-30T02:01:00"/>
    <n v="121"/>
    <s v="Severe-delay"/>
    <n v="534.23"/>
    <x v="0"/>
    <n v="5"/>
    <s v="Vegan"/>
    <n v="145.76"/>
    <n v="43783.041317536801"/>
    <s v="Not Cancelled"/>
    <n v="4.38"/>
    <n v="57539.65"/>
    <n v="34219.870000000003"/>
    <n v="0.59471807701298152"/>
  </r>
  <r>
    <s v="fb0c66ec-f288-4d52-8a70-2463711566aa"/>
    <s v="Cynthia Cohen"/>
    <n v="63"/>
    <x v="1"/>
    <s v="M"/>
    <s v="UK"/>
    <x v="1"/>
    <x v="58"/>
    <x v="17"/>
    <s v="DEL"/>
    <x v="58"/>
    <n v="8465"/>
    <s v="Moderate-haul"/>
    <d v="1899-12-30T03:31:04"/>
    <x v="58"/>
    <d v="2025-01-09T00:00:00"/>
    <d v="1899-12-30T05:32:04"/>
    <d v="1899-12-30T14:56:04"/>
    <d v="1899-12-30T02:01:00"/>
    <d v="1899-12-30T02:01:00"/>
    <n v="121"/>
    <s v="Severe-delay"/>
    <n v="550.27"/>
    <x v="1"/>
    <n v="5"/>
    <s v="Gluten-Free"/>
    <n v="121.17"/>
    <n v="43456.6103399778"/>
    <s v="Not Cancelled"/>
    <n v="3.73"/>
    <n v="57147.93"/>
    <n v="35241.51"/>
    <n v="0.61667167997161054"/>
  </r>
  <r>
    <s v="4e1c99dd-50f6-4af4-8bb6-43f3c3bfccfb"/>
    <s v="Gregory George"/>
    <n v="54"/>
    <x v="3"/>
    <s v="M"/>
    <s v="UK"/>
    <x v="1"/>
    <x v="58"/>
    <x v="17"/>
    <s v="DEL"/>
    <x v="58"/>
    <n v="8465"/>
    <s v="Moderate-haul"/>
    <d v="1899-12-30T03:31:04"/>
    <x v="58"/>
    <d v="2025-01-01T00:00:00"/>
    <d v="1899-12-30T05:32:04"/>
    <d v="1899-12-30T14:56:04"/>
    <d v="1899-12-30T02:01:00"/>
    <d v="1899-12-30T02:01:00"/>
    <n v="121"/>
    <s v="Severe-delay"/>
    <n v="855.72"/>
    <x v="2"/>
    <n v="5"/>
    <s v="Vegetarian"/>
    <n v="113.68"/>
    <n v="42878.459900957598"/>
    <s v="Cancelled"/>
    <n v="4.63"/>
    <n v="56454.15"/>
    <n v="54788.82"/>
    <n v="0.97050119433203752"/>
  </r>
  <r>
    <s v="7a8b0438-b60e-471f-bc30-dcd1ed8ab8eb"/>
    <s v="Eric Cook"/>
    <n v="23"/>
    <x v="0"/>
    <s v="M"/>
    <s v="UK"/>
    <x v="0"/>
    <x v="58"/>
    <x v="17"/>
    <s v="DEL"/>
    <x v="58"/>
    <n v="8465"/>
    <s v="Moderate-haul"/>
    <d v="1899-12-30T03:31:04"/>
    <x v="58"/>
    <d v="2025-01-06T00:00:00"/>
    <d v="1899-12-30T05:32:04"/>
    <d v="1899-12-30T14:56:04"/>
    <d v="1899-12-30T02:01:00"/>
    <d v="1899-12-30T02:01:00"/>
    <n v="121"/>
    <s v="Severe-delay"/>
    <n v="1425.07"/>
    <x v="1"/>
    <n v="5"/>
    <s v="Vegetarian"/>
    <n v="9.43"/>
    <n v="43142.127154434602"/>
    <s v="Cancelled"/>
    <n v="4.41"/>
    <n v="56770.55"/>
    <n v="91206.37"/>
    <n v="1.6065789392563572"/>
  </r>
  <r>
    <s v="371f63f9-0f55-48c7-a691-2eb9a37695cb"/>
    <s v="Jennifer Weiss"/>
    <n v="52"/>
    <x v="3"/>
    <s v="M"/>
    <s v="UK"/>
    <x v="0"/>
    <x v="58"/>
    <x v="17"/>
    <s v="DEL"/>
    <x v="58"/>
    <n v="8465"/>
    <s v="Moderate-haul"/>
    <d v="1899-12-30T03:31:04"/>
    <x v="58"/>
    <d v="2025-01-02T00:00:00"/>
    <d v="1899-12-30T05:32:04"/>
    <d v="1899-12-30T14:56:04"/>
    <d v="1899-12-30T02:01:00"/>
    <d v="1899-12-30T02:01:00"/>
    <n v="121"/>
    <s v="Severe-delay"/>
    <n v="344.51"/>
    <x v="1"/>
    <n v="5"/>
    <s v="Vegetarian"/>
    <n v="140.19"/>
    <n v="43558.124009231899"/>
    <s v="Cancelled"/>
    <n v="3.06"/>
    <n v="57269.75"/>
    <n v="22076.68"/>
    <n v="0.38548588041679943"/>
  </r>
  <r>
    <s v="f46fddb9-e8b4-4fb9-a0b3-f63f7acf7d3c"/>
    <s v="Shannon Sutton"/>
    <n v="27"/>
    <x v="0"/>
    <s v="M"/>
    <s v="UK"/>
    <x v="0"/>
    <x v="59"/>
    <x v="8"/>
    <s v="DEN"/>
    <x v="59"/>
    <n v="14596"/>
    <s v="Long-haul"/>
    <d v="1899-12-30T15:01:56"/>
    <x v="59"/>
    <d v="2025-01-05T00:00:00"/>
    <d v="1899-12-30T16:50:56"/>
    <d v="1899-12-30T09:03:56"/>
    <d v="1899-12-30T01:49:00"/>
    <d v="1899-12-30T01:49:00"/>
    <n v="109"/>
    <s v="Moderate-delay"/>
    <n v="657.34"/>
    <x v="0"/>
    <n v="5"/>
    <s v="Gluten-Free"/>
    <n v="31.15"/>
    <n v="74158.534857105493"/>
    <s v="Not Cancelled"/>
    <n v="4.18"/>
    <n v="140985.35999999999"/>
    <n v="25245.593999999899"/>
    <n v="0.17906535827549686"/>
  </r>
  <r>
    <s v="8b087d04-0879-4a8d-a669-8b5505b8109a"/>
    <s v="Paul Williams"/>
    <n v="48"/>
    <x v="3"/>
    <s v="M"/>
    <s v="USA"/>
    <x v="1"/>
    <x v="28"/>
    <x v="8"/>
    <s v="ATL"/>
    <x v="28"/>
    <n v="7101"/>
    <s v="Moderate-haul"/>
    <d v="1899-12-30T15:43:17"/>
    <x v="28"/>
    <d v="2025-01-04T00:00:00"/>
    <d v="1899-12-30T17:04:17"/>
    <d v="1899-12-30T00:57:17"/>
    <d v="1899-12-30T01:21:00"/>
    <d v="1899-12-30T01:21:00"/>
    <n v="81"/>
    <s v="Moderate-delay"/>
    <n v="1299.71"/>
    <x v="1"/>
    <n v="5"/>
    <s v="No Preference"/>
    <n v="41.61"/>
    <n v="36133.5285171789"/>
    <s v="Not Cancelled"/>
    <n v="3.95"/>
    <n v="72540.345000000001"/>
    <n v="49913.855999999898"/>
    <n v="0.68808407238757818"/>
  </r>
  <r>
    <s v="9bcb94df-16b2-4295-a4a1-5df07d6f3a05"/>
    <s v="Amy Bailey"/>
    <n v="41"/>
    <x v="3"/>
    <s v="M"/>
    <s v="USA"/>
    <x v="1"/>
    <x v="28"/>
    <x v="8"/>
    <s v="ATL"/>
    <x v="28"/>
    <n v="7101"/>
    <s v="Moderate-haul"/>
    <d v="1899-12-30T15:43:17"/>
    <x v="28"/>
    <d v="2025-01-04T00:00:00"/>
    <d v="1899-12-30T17:04:17"/>
    <d v="1899-12-30T00:57:17"/>
    <d v="1899-12-30T01:21:00"/>
    <d v="1899-12-30T01:21:00"/>
    <n v="81"/>
    <s v="Moderate-delay"/>
    <n v="1480.61"/>
    <x v="0"/>
    <n v="5"/>
    <s v="Gluten-Free"/>
    <n v="145.12"/>
    <n v="36201.135473887698"/>
    <s v="Cancelled"/>
    <n v="4.32"/>
    <n v="72662.039999999994"/>
    <n v="56872.835999999901"/>
    <n v="0.78270354094104577"/>
  </r>
  <r>
    <s v="75222a49-7de7-49fe-a549-368ecb2e172a"/>
    <s v="AUSAtin Williams"/>
    <n v="20"/>
    <x v="0"/>
    <s v="M"/>
    <s v="USA"/>
    <x v="1"/>
    <x v="28"/>
    <x v="8"/>
    <s v="ATL"/>
    <x v="28"/>
    <n v="7101"/>
    <s v="Moderate-haul"/>
    <d v="1899-12-30T15:43:17"/>
    <x v="28"/>
    <d v="2025-01-05T00:00:00"/>
    <d v="1899-12-30T17:04:17"/>
    <d v="1899-12-30T00:57:17"/>
    <d v="1899-12-30T01:21:00"/>
    <d v="1899-12-30T01:21:00"/>
    <n v="81"/>
    <s v="Moderate-delay"/>
    <n v="1407.64"/>
    <x v="1"/>
    <n v="5"/>
    <s v="No Preference"/>
    <n v="131.27000000000001"/>
    <n v="36351.392519145003"/>
    <s v="Cancelled"/>
    <n v="4.88"/>
    <n v="72932.505000000005"/>
    <n v="54069.125999999997"/>
    <n v="0.74135841076622822"/>
  </r>
  <r>
    <s v="32559f39-7641-45a5-b29d-5965b633299d"/>
    <s v="Mitchell Wallace"/>
    <n v="74"/>
    <x v="4"/>
    <s v="M"/>
    <s v="USA"/>
    <x v="1"/>
    <x v="29"/>
    <x v="7"/>
    <s v="CDG"/>
    <x v="29"/>
    <n v="4870"/>
    <s v="Moderate-haul"/>
    <d v="1899-12-30T08:18:00"/>
    <x v="29"/>
    <d v="2025-01-02T00:00:00"/>
    <d v="1899-12-30T11:15:00"/>
    <d v="1899-12-30T16:39:00"/>
    <d v="1899-12-30T02:57:00"/>
    <d v="1899-12-30T02:57:00"/>
    <n v="177"/>
    <s v="Severe-delay"/>
    <n v="741.86"/>
    <x v="0"/>
    <n v="5"/>
    <s v="Vegetarian"/>
    <n v="102.86"/>
    <n v="25282.200981068501"/>
    <s v="Not Cancelled"/>
    <n v="3.93"/>
    <n v="35338.639999999999"/>
    <n v="47499.61"/>
    <n v="1.3441267122900034"/>
  </r>
  <r>
    <s v="cafb9d30-1131-4e14-8a27-a67a8baea038"/>
    <s v="Michelle Green"/>
    <n v="51"/>
    <x v="3"/>
    <s v="M"/>
    <s v="USA"/>
    <x v="0"/>
    <x v="29"/>
    <x v="7"/>
    <s v="CDG"/>
    <x v="29"/>
    <n v="4870"/>
    <s v="Moderate-haul"/>
    <d v="1899-12-30T08:18:00"/>
    <x v="29"/>
    <d v="2025-01-13T00:00:00"/>
    <d v="1899-12-30T11:15:00"/>
    <d v="1899-12-30T16:39:00"/>
    <d v="1899-12-30T02:57:00"/>
    <d v="1899-12-30T02:57:00"/>
    <n v="177"/>
    <s v="Severe-delay"/>
    <n v="107.6"/>
    <x v="0"/>
    <n v="5"/>
    <s v="Non-Vegetarian"/>
    <n v="92"/>
    <n v="25848.0893040919"/>
    <s v="Not Cancelled"/>
    <n v="4.05"/>
    <n v="36017.71"/>
    <n v="6904.8"/>
    <n v="0.19170569145012273"/>
  </r>
  <r>
    <s v="da4897c4-ae9c-4f28-af79-fb357091b767"/>
    <s v="Valerie Edwards"/>
    <n v="68"/>
    <x v="1"/>
    <s v="M"/>
    <s v="USA"/>
    <x v="1"/>
    <x v="29"/>
    <x v="7"/>
    <s v="CDG"/>
    <x v="29"/>
    <n v="4870"/>
    <s v="Moderate-haul"/>
    <d v="1899-12-30T08:18:00"/>
    <x v="29"/>
    <d v="2025-01-02T00:00:00"/>
    <d v="1899-12-30T11:15:00"/>
    <d v="1899-12-30T16:39:00"/>
    <d v="1899-12-30T02:57:00"/>
    <d v="1899-12-30T02:57:00"/>
    <n v="177"/>
    <s v="Severe-delay"/>
    <n v="1438.15"/>
    <x v="0"/>
    <n v="5"/>
    <s v="Vegan"/>
    <n v="73.42"/>
    <n v="25063.563878487701"/>
    <s v="Cancelled"/>
    <n v="3.13"/>
    <n v="35076.28"/>
    <n v="92056.28"/>
    <n v="2.624459606320853"/>
  </r>
  <r>
    <s v="6b6d959e-c01d-4f63-be7f-224b14107087"/>
    <s v="Andrea Jackson"/>
    <n v="48"/>
    <x v="3"/>
    <s v="M"/>
    <s v="USA"/>
    <x v="0"/>
    <x v="29"/>
    <x v="7"/>
    <s v="CDG"/>
    <x v="29"/>
    <n v="4870"/>
    <s v="Moderate-haul"/>
    <d v="1899-12-30T08:18:00"/>
    <x v="29"/>
    <d v="2025-01-09T00:00:00"/>
    <d v="1899-12-30T11:15:00"/>
    <d v="1899-12-30T16:39:00"/>
    <d v="1899-12-30T02:57:00"/>
    <d v="1899-12-30T02:57:00"/>
    <n v="177"/>
    <s v="Severe-delay"/>
    <n v="967.09"/>
    <x v="1"/>
    <n v="5"/>
    <s v="Gluten-Free"/>
    <n v="81.31"/>
    <n v="25831.800435797599"/>
    <s v="Cancelled"/>
    <n v="4.54"/>
    <n v="35998.160000000003"/>
    <n v="61910.02"/>
    <n v="1.7198106792124928"/>
  </r>
  <r>
    <s v="96e02728-7013-4d88-9de5-94edf83fa392"/>
    <s v="Jeremy Oliver"/>
    <n v="40"/>
    <x v="3"/>
    <s v="M"/>
    <s v="USA"/>
    <x v="0"/>
    <x v="30"/>
    <x v="13"/>
    <s v="FRA"/>
    <x v="30"/>
    <n v="13175"/>
    <s v="Long-haul"/>
    <d v="1899-12-30T16:22:52"/>
    <x v="30"/>
    <d v="2025-01-01T00:00:00"/>
    <d v="1899-12-30T18:21:52"/>
    <d v="1899-12-30T08:59:52"/>
    <d v="1899-12-30T01:59:00"/>
    <d v="1899-12-30T01:59:00"/>
    <n v="119"/>
    <s v="Moderate-delay"/>
    <n v="203.77"/>
    <x v="1"/>
    <n v="3"/>
    <s v="Gluten-Free"/>
    <n v="61.9"/>
    <n v="66535.817984708206"/>
    <s v="Not Cancelled"/>
    <n v="4.22"/>
    <n v="84842.98"/>
    <n v="13053.66"/>
    <n v="0.1538566891450536"/>
  </r>
  <r>
    <s v="898ac4cb-c829-4141-bdd2-95b0ef85bd12"/>
    <s v="Crystal Cummings"/>
    <n v="33"/>
    <x v="2"/>
    <s v="M"/>
    <s v="USA"/>
    <x v="0"/>
    <x v="30"/>
    <x v="13"/>
    <s v="FRA"/>
    <x v="30"/>
    <n v="13175"/>
    <s v="Long-haul"/>
    <d v="1899-12-30T16:22:52"/>
    <x v="30"/>
    <d v="2025-01-11T00:00:00"/>
    <d v="1899-12-30T18:21:52"/>
    <d v="1899-12-30T08:59:52"/>
    <d v="1899-12-30T01:59:00"/>
    <d v="1899-12-30T01:59:00"/>
    <n v="119"/>
    <s v="Moderate-delay"/>
    <n v="1414.65"/>
    <x v="0"/>
    <n v="3"/>
    <s v="Non-Vegetarian"/>
    <n v="134.01"/>
    <n v="66850.771112798597"/>
    <s v="Not Cancelled"/>
    <n v="4.37"/>
    <n v="85220.93"/>
    <n v="90564.4"/>
    <n v="1.0627013809870416"/>
  </r>
  <r>
    <s v="4a659b4f-f240-4cc2-a63c-552323ab6d04"/>
    <s v="Diana Caldwell"/>
    <n v="25"/>
    <x v="0"/>
    <s v="F"/>
    <s v="USA"/>
    <x v="1"/>
    <x v="30"/>
    <x v="13"/>
    <s v="FRA"/>
    <x v="30"/>
    <n v="13175"/>
    <s v="Long-haul"/>
    <d v="1899-12-30T16:22:52"/>
    <x v="30"/>
    <d v="2025-01-04T00:00:00"/>
    <d v="1899-12-30T18:21:52"/>
    <d v="1899-12-30T08:59:52"/>
    <d v="1899-12-30T01:59:00"/>
    <d v="1899-12-30T01:59:00"/>
    <n v="119"/>
    <s v="Moderate-delay"/>
    <n v="193.69"/>
    <x v="1"/>
    <n v="5"/>
    <s v="Vegetarian"/>
    <n v="66.849999999999994"/>
    <n v="66847.412758282502"/>
    <s v="Not Cancelled"/>
    <n v="3.7"/>
    <n v="85216.9"/>
    <n v="12409.53"/>
    <n v="0.14562287527474013"/>
  </r>
  <r>
    <s v="812a5347-a0c2-4751-ae66-a4fc15035474"/>
    <s v="Anthony Nelson"/>
    <n v="68"/>
    <x v="1"/>
    <s v="M"/>
    <s v="USA"/>
    <x v="0"/>
    <x v="30"/>
    <x v="13"/>
    <s v="FRA"/>
    <x v="30"/>
    <n v="13175"/>
    <s v="Long-haul"/>
    <d v="1899-12-30T16:22:52"/>
    <x v="30"/>
    <d v="2025-01-08T00:00:00"/>
    <d v="1899-12-30T18:21:52"/>
    <d v="1899-12-30T08:59:52"/>
    <d v="1899-12-30T01:59:00"/>
    <d v="1899-12-30T01:59:00"/>
    <n v="119"/>
    <s v="Moderate-delay"/>
    <n v="519.05999999999995"/>
    <x v="2"/>
    <n v="5"/>
    <s v="No Preference"/>
    <n v="92.57"/>
    <n v="66832.326554583007"/>
    <s v="Not Cancelled"/>
    <n v="4.47"/>
    <n v="85198.79"/>
    <n v="33238.35"/>
    <n v="0.39012701940954797"/>
  </r>
  <r>
    <s v="21afdb06-feac-4729-ae74-07e4b8c6f604"/>
    <s v="Stephanie Jones"/>
    <n v="30"/>
    <x v="2"/>
    <s v="F"/>
    <s v="USA"/>
    <x v="0"/>
    <x v="30"/>
    <x v="13"/>
    <s v="FRA"/>
    <x v="30"/>
    <n v="13175"/>
    <s v="Long-haul"/>
    <d v="1899-12-30T16:22:52"/>
    <x v="30"/>
    <d v="2025-01-12T00:00:00"/>
    <d v="1899-12-30T18:21:52"/>
    <d v="1899-12-30T08:59:52"/>
    <d v="1899-12-30T01:59:00"/>
    <d v="1899-12-30T01:59:00"/>
    <n v="119"/>
    <s v="Moderate-delay"/>
    <n v="1322.62"/>
    <x v="1"/>
    <n v="3"/>
    <s v="Gluten-Free"/>
    <n v="21.92"/>
    <n v="66888.1117508397"/>
    <s v="Not Cancelled"/>
    <n v="4.4400000000000004"/>
    <n v="85265.73"/>
    <n v="84652.06"/>
    <n v="0.99280285291640613"/>
  </r>
  <r>
    <s v="055d0f89-11e2-4a6e-aaa8-5d4c61ff3a03"/>
    <s v="Tiffany Becker"/>
    <n v="47"/>
    <x v="3"/>
    <s v="F"/>
    <s v="USA"/>
    <x v="1"/>
    <x v="30"/>
    <x v="13"/>
    <s v="FRA"/>
    <x v="30"/>
    <n v="13175"/>
    <s v="Long-haul"/>
    <d v="1899-12-30T16:22:52"/>
    <x v="30"/>
    <d v="2025-01-10T00:00:00"/>
    <d v="1899-12-30T18:21:52"/>
    <d v="1899-12-30T08:59:52"/>
    <d v="1899-12-30T01:59:00"/>
    <d v="1899-12-30T01:59:00"/>
    <n v="119"/>
    <s v="Moderate-delay"/>
    <n v="157.47"/>
    <x v="2"/>
    <n v="5"/>
    <s v="Gluten-Free"/>
    <n v="61.95"/>
    <n v="66752.883229113999"/>
    <s v="Not Cancelled"/>
    <n v="3.47"/>
    <n v="85103.46"/>
    <n v="10090.469999999999"/>
    <n v="0.11856709468686701"/>
  </r>
  <r>
    <s v="5199e134-1778-426b-8559-2f4e06bf15f7"/>
    <s v="Julie Jackson MD"/>
    <n v="43"/>
    <x v="3"/>
    <s v="M"/>
    <s v="USA"/>
    <x v="0"/>
    <x v="31"/>
    <x v="11"/>
    <s v="LAX"/>
    <x v="31"/>
    <n v="4998"/>
    <s v="Moderate-haul"/>
    <d v="1899-12-30T22:36:35"/>
    <x v="31"/>
    <d v="2025-01-01T00:00:00"/>
    <d v="1899-12-30T01:07:35"/>
    <d v="1899-12-30T06:40:35"/>
    <d v="1899-12-30T02:31:00"/>
    <d v="1899-12-30T02:31:00"/>
    <n v="226.5"/>
    <s v="Severe-delay"/>
    <n v="1447.16"/>
    <x v="1"/>
    <n v="5"/>
    <s v="Vegan"/>
    <n v="73.56"/>
    <n v="25569.836578373601"/>
    <s v="Not Cancelled"/>
    <n v="3.47"/>
    <n v="35683.800000000003"/>
    <n v="92632.95"/>
    <n v="2.5959384930977079"/>
  </r>
  <r>
    <s v="d2f07ea8-4246-45c7-895e-f42ac76a0adf"/>
    <s v="Troy Hunter"/>
    <n v="52"/>
    <x v="3"/>
    <s v="F"/>
    <s v="USA"/>
    <x v="0"/>
    <x v="31"/>
    <x v="11"/>
    <s v="LAX"/>
    <x v="31"/>
    <n v="4998"/>
    <s v="Moderate-haul"/>
    <d v="1899-12-30T22:36:35"/>
    <x v="31"/>
    <d v="2025-01-14T00:00:00"/>
    <d v="1899-12-30T01:07:35"/>
    <d v="1899-12-30T06:40:35"/>
    <d v="1899-12-30T02:31:00"/>
    <d v="1899-12-30T02:31:00"/>
    <n v="226.5"/>
    <s v="Severe-delay"/>
    <n v="810.64"/>
    <x v="2"/>
    <n v="5"/>
    <s v="Gluten-Free"/>
    <n v="81.84"/>
    <n v="25520.199219369199"/>
    <s v="Cancelled"/>
    <n v="3.5"/>
    <n v="35624.239999999998"/>
    <n v="51897.33"/>
    <n v="1.4567982362571104"/>
  </r>
  <r>
    <s v="67d3fbb9-daa7-42b4-b16c-cc327c0fe648"/>
    <s v="Meagan Hernandez"/>
    <n v="25"/>
    <x v="0"/>
    <s v="M"/>
    <s v="USA"/>
    <x v="1"/>
    <x v="31"/>
    <x v="11"/>
    <s v="LAX"/>
    <x v="31"/>
    <n v="4998"/>
    <s v="Moderate-haul"/>
    <d v="1899-12-30T22:36:35"/>
    <x v="31"/>
    <d v="2025-01-07T00:00:00"/>
    <d v="1899-12-30T01:07:35"/>
    <d v="1899-12-30T06:40:35"/>
    <d v="1899-12-30T02:31:00"/>
    <d v="1899-12-30T02:31:00"/>
    <n v="226.5"/>
    <s v="Severe-delay"/>
    <n v="653.13"/>
    <x v="1"/>
    <n v="5"/>
    <s v="No Preference"/>
    <n v="90.32"/>
    <n v="25728.337971997302"/>
    <s v="Cancelled"/>
    <n v="3.17"/>
    <n v="35874.01"/>
    <n v="41818.379999999997"/>
    <n v="1.1657012974016563"/>
  </r>
  <r>
    <s v="f4c243d4-2395-4822-a5bc-ac7c5fb6f280"/>
    <s v="Taylor Bond"/>
    <n v="68"/>
    <x v="1"/>
    <s v="F"/>
    <s v="USA"/>
    <x v="1"/>
    <x v="31"/>
    <x v="11"/>
    <s v="LAX"/>
    <x v="31"/>
    <n v="4998"/>
    <s v="Moderate-haul"/>
    <d v="1899-12-30T22:36:35"/>
    <x v="31"/>
    <d v="2025-01-11T00:00:00"/>
    <d v="1899-12-30T01:07:35"/>
    <d v="1899-12-30T06:40:35"/>
    <d v="1899-12-30T02:31:00"/>
    <d v="1899-12-30T02:31:00"/>
    <n v="226.5"/>
    <s v="Severe-delay"/>
    <n v="846.72"/>
    <x v="2"/>
    <n v="5"/>
    <s v="Gluten-Free"/>
    <n v="30.31"/>
    <n v="26206.4752821853"/>
    <s v="Not Cancelled"/>
    <n v="3.62"/>
    <n v="36447.769999999997"/>
    <n v="54196.14"/>
    <n v="1.486953522808117"/>
  </r>
  <r>
    <s v="20640e4f-5697-4b39-99f6-49700d17505f"/>
    <s v="Rebecca Lopez"/>
    <n v="74"/>
    <x v="4"/>
    <s v="M"/>
    <s v="USA"/>
    <x v="1"/>
    <x v="31"/>
    <x v="11"/>
    <s v="LAX"/>
    <x v="31"/>
    <n v="4998"/>
    <s v="Moderate-haul"/>
    <d v="1899-12-30T22:36:35"/>
    <x v="31"/>
    <d v="2025-01-15T00:00:00"/>
    <d v="1899-12-30T01:07:35"/>
    <d v="1899-12-30T06:40:35"/>
    <d v="1899-12-30T02:31:00"/>
    <d v="1899-12-30T02:31:00"/>
    <n v="226.5"/>
    <s v="Severe-delay"/>
    <n v="1333.43"/>
    <x v="1"/>
    <n v="5"/>
    <s v="Non-Vegetarian"/>
    <n v="28.34"/>
    <n v="25782.784173818"/>
    <s v="Not Cancelled"/>
    <n v="4.7"/>
    <n v="35939.339999999997"/>
    <n v="85345.19"/>
    <n v="2.3747010935648794"/>
  </r>
  <r>
    <s v="aef84fc5-d740-49a8-81b3-1c084ad6242c"/>
    <s v="Cindy Chapman"/>
    <n v="51"/>
    <x v="3"/>
    <s v="M"/>
    <s v="USA"/>
    <x v="1"/>
    <x v="31"/>
    <x v="11"/>
    <s v="LAX"/>
    <x v="31"/>
    <n v="4998"/>
    <s v="Moderate-haul"/>
    <d v="1899-12-30T22:36:35"/>
    <x v="31"/>
    <d v="2025-01-13T00:00:00"/>
    <d v="1899-12-30T01:07:35"/>
    <d v="1899-12-30T06:40:35"/>
    <d v="1899-12-30T02:31:00"/>
    <d v="1899-12-30T02:31:00"/>
    <n v="226.5"/>
    <s v="Severe-delay"/>
    <n v="136.13"/>
    <x v="2"/>
    <n v="5"/>
    <s v="No Preference"/>
    <n v="57.15"/>
    <n v="26281.807775765901"/>
    <s v="Cancelled"/>
    <n v="4.38"/>
    <n v="36538.17"/>
    <n v="8723.75"/>
    <n v="0.23875716818877357"/>
  </r>
  <r>
    <s v="cbd92a19-9df2-45c3-98cc-b56acd1a6649"/>
    <s v="Rebecca Scott"/>
    <n v="53"/>
    <x v="3"/>
    <s v="F"/>
    <s v="USA"/>
    <x v="1"/>
    <x v="31"/>
    <x v="11"/>
    <s v="LAX"/>
    <x v="31"/>
    <n v="4998"/>
    <s v="Moderate-haul"/>
    <d v="1899-12-30T22:36:35"/>
    <x v="31"/>
    <d v="2025-01-14T00:00:00"/>
    <d v="1899-12-30T01:07:35"/>
    <d v="1899-12-30T06:40:35"/>
    <d v="1899-12-30T02:31:00"/>
    <d v="1899-12-30T02:31:00"/>
    <n v="226.5"/>
    <s v="Severe-delay"/>
    <n v="212.13"/>
    <x v="2"/>
    <n v="5"/>
    <s v="Gluten-Free"/>
    <n v="179.21"/>
    <n v="26227.174186337499"/>
    <s v="Cancelled"/>
    <n v="3.85"/>
    <n v="36472.61"/>
    <n v="13612.16"/>
    <n v="0.37321595575419469"/>
  </r>
  <r>
    <s v="e6e915e7-b2be-46a7-ab1d-1b7078fd3075"/>
    <s v="Brent George"/>
    <n v="34"/>
    <x v="2"/>
    <s v="M"/>
    <s v="USA"/>
    <x v="1"/>
    <x v="32"/>
    <x v="12"/>
    <s v="ORD"/>
    <x v="32"/>
    <n v="14251"/>
    <s v="Long-haul"/>
    <d v="1899-12-30T13:30:13"/>
    <x v="32"/>
    <d v="2025-01-03T00:00:00"/>
    <d v="1899-12-30T16:00:13"/>
    <d v="1899-12-30T07:50:13"/>
    <d v="1899-12-30T02:30:00"/>
    <d v="1899-12-30T02:30:00"/>
    <n v="150"/>
    <s v="Severe-delay"/>
    <n v="270.07"/>
    <x v="2"/>
    <n v="3"/>
    <s v="No Preference"/>
    <n v="171.9"/>
    <n v="72271.495061166293"/>
    <s v="Cancelled"/>
    <n v="4.63"/>
    <n v="91725.79"/>
    <n v="17318.86"/>
    <n v="0.18881123836600375"/>
  </r>
  <r>
    <s v="9db9ad53-2dc0-44af-b501-1fa1817359d4"/>
    <s v="Sierra Maddox"/>
    <n v="60"/>
    <x v="1"/>
    <s v="F"/>
    <s v="USA"/>
    <x v="0"/>
    <x v="32"/>
    <x v="12"/>
    <s v="ORD"/>
    <x v="32"/>
    <n v="14251"/>
    <s v="Long-haul"/>
    <d v="1899-12-30T13:30:13"/>
    <x v="32"/>
    <d v="2025-01-09T00:00:00"/>
    <d v="1899-12-30T16:00:13"/>
    <d v="1899-12-30T07:50:13"/>
    <d v="1899-12-30T02:30:00"/>
    <d v="1899-12-30T02:30:00"/>
    <n v="150"/>
    <s v="Severe-delay"/>
    <n v="365.9"/>
    <x v="1"/>
    <n v="5"/>
    <s v="No Preference"/>
    <n v="78.27"/>
    <n v="72087.876455643403"/>
    <s v="Not Cancelled"/>
    <n v="4.29"/>
    <n v="91505.45"/>
    <n v="23433.25"/>
    <n v="0.256085839695887"/>
  </r>
  <r>
    <s v="9f7dfb8a-57a5-475b-9af7-a487cb2d956e"/>
    <s v="Paul Richards"/>
    <n v="55"/>
    <x v="3"/>
    <s v="M"/>
    <s v="USA"/>
    <x v="1"/>
    <x v="32"/>
    <x v="12"/>
    <s v="ORD"/>
    <x v="32"/>
    <n v="14251"/>
    <s v="Long-haul"/>
    <d v="1899-12-30T13:30:13"/>
    <x v="32"/>
    <d v="2025-01-13T00:00:00"/>
    <d v="1899-12-30T16:00:13"/>
    <d v="1899-12-30T07:50:13"/>
    <d v="1899-12-30T02:30:00"/>
    <d v="1899-12-30T02:30:00"/>
    <n v="150"/>
    <s v="Severe-delay"/>
    <n v="485.6"/>
    <x v="0"/>
    <n v="5"/>
    <s v="Vegetarian"/>
    <n v="14.4"/>
    <n v="72325.205790937704"/>
    <s v="Not Cancelled"/>
    <n v="3.32"/>
    <n v="91790.25"/>
    <n v="31081.279999999999"/>
    <n v="0.33861199855104435"/>
  </r>
  <r>
    <s v="64b6c3b2-5e9a-4049-a129-db15d88597e5"/>
    <s v="Kristin Howard"/>
    <n v="54"/>
    <x v="3"/>
    <s v="M"/>
    <s v="USA"/>
    <x v="1"/>
    <x v="32"/>
    <x v="12"/>
    <s v="ORD"/>
    <x v="32"/>
    <n v="14251"/>
    <s v="Long-haul"/>
    <d v="1899-12-30T13:30:13"/>
    <x v="32"/>
    <d v="2025-01-15T00:00:00"/>
    <d v="1899-12-30T16:00:13"/>
    <d v="1899-12-30T07:50:13"/>
    <d v="1899-12-30T02:30:00"/>
    <d v="1899-12-30T02:30:00"/>
    <n v="150"/>
    <s v="Severe-delay"/>
    <n v="1400.93"/>
    <x v="1"/>
    <n v="5"/>
    <s v="Vegetarian"/>
    <n v="32.200000000000003"/>
    <n v="71939.8612958054"/>
    <s v="Cancelled"/>
    <n v="4.24"/>
    <n v="91327.83"/>
    <n v="89665.96"/>
    <n v="0.98180324661168461"/>
  </r>
  <r>
    <s v="4b9a1833-efea-4f1c-b95e-50e875a21c05"/>
    <s v="Stephanie Martinez"/>
    <n v="67"/>
    <x v="1"/>
    <s v="F"/>
    <s v="USA"/>
    <x v="0"/>
    <x v="33"/>
    <x v="3"/>
    <s v="ICN"/>
    <x v="33"/>
    <n v="5970"/>
    <s v="Moderate-haul"/>
    <d v="1899-12-30T08:05:51"/>
    <x v="33"/>
    <d v="2025-01-11T00:00:00"/>
    <d v="1899-12-30T10:05:51"/>
    <d v="1899-12-30T16:43:51"/>
    <d v="1899-12-30T02:00:00"/>
    <d v="1899-12-30T02:00:00"/>
    <n v="180"/>
    <s v="Severe-delay"/>
    <n v="1327.86"/>
    <x v="2"/>
    <n v="5"/>
    <s v="No Preference"/>
    <n v="87.97"/>
    <n v="30674.6280725461"/>
    <s v="Not Cancelled"/>
    <n v="4.25"/>
    <n v="41809.550000000003"/>
    <n v="85000.63"/>
    <n v="2.0330434075468404"/>
  </r>
  <r>
    <s v="8ba5aa5c-ff57-43da-808f-8c40c056dc00"/>
    <s v="Michele Acevedo"/>
    <n v="51"/>
    <x v="3"/>
    <s v="F"/>
    <s v="USA"/>
    <x v="0"/>
    <x v="33"/>
    <x v="3"/>
    <s v="ICN"/>
    <x v="33"/>
    <n v="5970"/>
    <s v="Moderate-haul"/>
    <d v="1899-12-30T08:05:51"/>
    <x v="33"/>
    <d v="2025-01-10T00:00:00"/>
    <d v="1899-12-30T10:05:51"/>
    <d v="1899-12-30T16:43:51"/>
    <d v="1899-12-30T02:00:00"/>
    <d v="1899-12-30T02:00:00"/>
    <n v="180"/>
    <s v="Severe-delay"/>
    <n v="93.99"/>
    <x v="1"/>
    <n v="5"/>
    <s v="No Preference"/>
    <n v="47.14"/>
    <n v="31329.9107568045"/>
    <s v="Cancelled"/>
    <n v="4.0599999999999996"/>
    <n v="42595.89"/>
    <n v="6024.79"/>
    <n v="0.14144064133887096"/>
  </r>
  <r>
    <s v="4558fd7c-b0d9-4899-bde2-8fcea5bdef96"/>
    <s v="Jennifer Miller"/>
    <n v="47"/>
    <x v="3"/>
    <s v="M"/>
    <s v="USA"/>
    <x v="1"/>
    <x v="33"/>
    <x v="3"/>
    <s v="ICN"/>
    <x v="33"/>
    <n v="5970"/>
    <s v="Moderate-haul"/>
    <d v="1899-12-30T08:05:51"/>
    <x v="33"/>
    <d v="2025-01-12T00:00:00"/>
    <d v="1899-12-30T10:05:51"/>
    <d v="1899-12-30T16:43:51"/>
    <d v="1899-12-30T02:00:00"/>
    <d v="1899-12-30T02:00:00"/>
    <n v="180"/>
    <s v="Severe-delay"/>
    <n v="93.42"/>
    <x v="2"/>
    <n v="5"/>
    <s v="Gluten-Free"/>
    <n v="152.44"/>
    <n v="30975.891418756499"/>
    <s v="Not Cancelled"/>
    <n v="4.3099999999999996"/>
    <n v="42171.07"/>
    <n v="6009.37"/>
    <n v="0.14249982274578282"/>
  </r>
  <r>
    <s v="f11224ab-743b-4e4a-ad51-f2963a2c2a12"/>
    <s v="Noah Burns"/>
    <n v="30"/>
    <x v="2"/>
    <s v="M"/>
    <s v="USA"/>
    <x v="0"/>
    <x v="33"/>
    <x v="3"/>
    <s v="ICN"/>
    <x v="33"/>
    <n v="5970"/>
    <s v="Moderate-haul"/>
    <d v="1899-12-30T08:05:51"/>
    <x v="33"/>
    <d v="2025-01-09T00:00:00"/>
    <d v="1899-12-30T10:05:51"/>
    <d v="1899-12-30T16:43:51"/>
    <d v="1899-12-30T02:00:00"/>
    <d v="1899-12-30T02:00:00"/>
    <n v="180"/>
    <s v="Severe-delay"/>
    <n v="1168.6199999999999"/>
    <x v="0"/>
    <n v="3"/>
    <s v="Vegetarian"/>
    <n v="82.54"/>
    <n v="31126.946279009098"/>
    <s v="Cancelled"/>
    <n v="4.72"/>
    <n v="42352.34"/>
    <n v="74808.19"/>
    <n v="1.7663295581778955"/>
  </r>
  <r>
    <s v="af252919-7f1e-4eb3-8c61-8cef3035b375"/>
    <s v="Brian Thomas"/>
    <n v="30"/>
    <x v="2"/>
    <s v="M"/>
    <s v="USA"/>
    <x v="1"/>
    <x v="33"/>
    <x v="3"/>
    <s v="ICN"/>
    <x v="33"/>
    <n v="5970"/>
    <s v="Moderate-haul"/>
    <d v="1899-12-30T08:05:51"/>
    <x v="33"/>
    <d v="2025-01-01T00:00:00"/>
    <d v="1899-12-30T10:05:51"/>
    <d v="1899-12-30T16:43:51"/>
    <d v="1899-12-30T02:00:00"/>
    <d v="1899-12-30T02:00:00"/>
    <n v="180"/>
    <s v="Severe-delay"/>
    <n v="307.93"/>
    <x v="1"/>
    <n v="3"/>
    <s v="Vegetarian"/>
    <n v="136.15"/>
    <n v="30437.4464958178"/>
    <s v="Not Cancelled"/>
    <n v="3.79"/>
    <n v="41524.94"/>
    <n v="19734.75"/>
    <n v="0.47525053618379698"/>
  </r>
  <r>
    <s v="3bea180a-d47c-4de7-8d34-c24f0ad38b9e"/>
    <s v="Shannon Bailey"/>
    <n v="44"/>
    <x v="3"/>
    <s v="M"/>
    <s v="USA"/>
    <x v="0"/>
    <x v="34"/>
    <x v="16"/>
    <s v="FRA"/>
    <x v="34"/>
    <n v="1215"/>
    <s v="Short-haul "/>
    <d v="1899-12-30T10:23:42"/>
    <x v="34"/>
    <d v="2025-01-15T00:00:00"/>
    <d v="1899-12-30T13:16:42"/>
    <d v="1899-12-30T14:37:42"/>
    <d v="1899-12-30T02:53:00"/>
    <d v="1899-12-30T02:53:00"/>
    <n v="173"/>
    <s v="Severe-delay"/>
    <n v="553.05999999999995"/>
    <x v="2"/>
    <n v="5"/>
    <s v="Vegan"/>
    <n v="109.84"/>
    <n v="6952.3442926697999"/>
    <s v="Cancelled"/>
    <n v="3.69"/>
    <n v="13342.81"/>
    <n v="35417.81"/>
    <n v="2.6544491003019601"/>
  </r>
  <r>
    <s v="19edb273-762e-4965-accc-438975d11148"/>
    <s v="Amy Murray"/>
    <n v="72"/>
    <x v="4"/>
    <s v="M"/>
    <s v="USA"/>
    <x v="1"/>
    <x v="34"/>
    <x v="16"/>
    <s v="FRA"/>
    <x v="34"/>
    <n v="1215"/>
    <s v="Short-haul "/>
    <d v="1899-12-30T10:23:42"/>
    <x v="34"/>
    <d v="2025-01-04T00:00:00"/>
    <d v="1899-12-30T13:16:42"/>
    <d v="1899-12-30T14:37:42"/>
    <d v="1899-12-30T02:53:00"/>
    <d v="1899-12-30T02:53:00"/>
    <n v="173"/>
    <s v="Severe-delay"/>
    <n v="1354.73"/>
    <x v="0"/>
    <n v="5"/>
    <s v="No Preference"/>
    <n v="9.01"/>
    <n v="6983.2373687875697"/>
    <s v="Cancelled"/>
    <n v="4.6100000000000003"/>
    <n v="13379.88"/>
    <n v="86704.52"/>
    <n v="6.480216563975163"/>
  </r>
  <r>
    <s v="3dba949f-dd3e-4efc-a77d-e12acf9ef8e5"/>
    <s v="Juan Kennedy"/>
    <n v="45"/>
    <x v="3"/>
    <s v="F"/>
    <s v="USA"/>
    <x v="0"/>
    <x v="34"/>
    <x v="16"/>
    <s v="FRA"/>
    <x v="34"/>
    <n v="1215"/>
    <s v="Short-haul "/>
    <d v="1899-12-30T10:23:42"/>
    <x v="34"/>
    <d v="2025-01-01T00:00:00"/>
    <d v="1899-12-30T13:16:42"/>
    <d v="1899-12-30T14:37:42"/>
    <d v="1899-12-30T02:53:00"/>
    <d v="1899-12-30T02:53:00"/>
    <n v="173"/>
    <s v="Severe-delay"/>
    <n v="229"/>
    <x v="1"/>
    <n v="5"/>
    <s v="Vegetarian"/>
    <n v="114.57"/>
    <n v="7481.6538347006999"/>
    <s v="Not Cancelled"/>
    <n v="3.62"/>
    <n v="13977.98"/>
    <n v="14678.91"/>
    <n v="1.0501452999646588"/>
  </r>
  <r>
    <s v="ea2454db-c8be-43da-9492-333e3fc9c2ae"/>
    <s v="Aaron Mullins"/>
    <n v="74"/>
    <x v="4"/>
    <s v="M"/>
    <s v="USA"/>
    <x v="1"/>
    <x v="34"/>
    <x v="16"/>
    <s v="FRA"/>
    <x v="34"/>
    <n v="1215"/>
    <s v="Short-haul "/>
    <d v="1899-12-30T10:23:42"/>
    <x v="34"/>
    <d v="2025-01-08T00:00:00"/>
    <d v="1899-12-30T13:16:42"/>
    <d v="1899-12-30T14:37:42"/>
    <d v="1899-12-30T02:53:00"/>
    <d v="1899-12-30T02:53:00"/>
    <n v="173"/>
    <s v="Severe-delay"/>
    <n v="1134.5899999999999"/>
    <x v="0"/>
    <n v="5"/>
    <s v="Gluten-Free"/>
    <n v="60.34"/>
    <n v="6834.8659908924401"/>
    <s v="Cancelled"/>
    <n v="3.18"/>
    <n v="13201.84"/>
    <n v="72625.83"/>
    <n v="5.5011899856383657"/>
  </r>
  <r>
    <s v="47bbd9fc-514c-472f-9419-fc99d9ce4b7c"/>
    <s v="Daniel Abbott"/>
    <n v="56"/>
    <x v="3"/>
    <s v="M"/>
    <s v="USA"/>
    <x v="1"/>
    <x v="34"/>
    <x v="16"/>
    <s v="FRA"/>
    <x v="34"/>
    <n v="1215"/>
    <s v="Short-haul "/>
    <d v="1899-12-30T10:23:42"/>
    <x v="34"/>
    <d v="2025-01-13T00:00:00"/>
    <d v="1899-12-30T13:16:42"/>
    <d v="1899-12-30T14:37:42"/>
    <d v="1899-12-30T02:53:00"/>
    <d v="1899-12-30T02:53:00"/>
    <n v="173"/>
    <s v="Severe-delay"/>
    <n v="602.96"/>
    <x v="1"/>
    <n v="5"/>
    <s v="Gluten-Free"/>
    <n v="130.54"/>
    <n v="6870.7244210805402"/>
    <s v="Cancelled"/>
    <n v="3.23"/>
    <n v="13244.87"/>
    <n v="38615.550000000003"/>
    <n v="2.9155099295047817"/>
  </r>
  <r>
    <s v="0d457a5b-d2fd-4123-85ac-bf83306590d0"/>
    <s v="Willie Gonzalez"/>
    <n v="70"/>
    <x v="4"/>
    <s v="F"/>
    <s v="USA"/>
    <x v="0"/>
    <x v="34"/>
    <x v="16"/>
    <s v="FRA"/>
    <x v="34"/>
    <n v="1215"/>
    <s v="Short-haul "/>
    <d v="1899-12-30T10:23:42"/>
    <x v="34"/>
    <d v="2025-01-05T00:00:00"/>
    <d v="1899-12-30T13:16:42"/>
    <d v="1899-12-30T14:37:42"/>
    <d v="1899-12-30T02:53:00"/>
    <d v="1899-12-30T02:53:00"/>
    <n v="173"/>
    <s v="Severe-delay"/>
    <n v="846.93"/>
    <x v="1"/>
    <n v="5"/>
    <s v="Non-Vegetarian"/>
    <n v="140.86000000000001"/>
    <n v="6975.1100143037002"/>
    <s v="Not Cancelled"/>
    <n v="4.78"/>
    <n v="13370.13"/>
    <n v="54231.69"/>
    <n v="4.0561826997942436"/>
  </r>
  <r>
    <s v="7a71195b-bc24-4926-aa9d-d3ebada04e0b"/>
    <s v="Jennifer Lewis"/>
    <n v="60"/>
    <x v="1"/>
    <s v="F"/>
    <s v="USA"/>
    <x v="0"/>
    <x v="34"/>
    <x v="16"/>
    <s v="FRA"/>
    <x v="34"/>
    <n v="1215"/>
    <s v="Short-haul "/>
    <d v="1899-12-30T10:23:42"/>
    <x v="34"/>
    <d v="2025-01-07T00:00:00"/>
    <d v="1899-12-30T13:16:42"/>
    <d v="1899-12-30T14:37:42"/>
    <d v="1899-12-30T02:53:00"/>
    <d v="1899-12-30T02:53:00"/>
    <n v="173"/>
    <s v="Severe-delay"/>
    <n v="80.53"/>
    <x v="1"/>
    <n v="5"/>
    <s v="Vegetarian"/>
    <n v="11.41"/>
    <n v="7277.6584437904003"/>
    <s v="Cancelled"/>
    <n v="4.0199999999999996"/>
    <n v="13733.19"/>
    <n v="5156.2"/>
    <n v="0.3754553748983302"/>
  </r>
  <r>
    <s v="a529b87c-fa7e-41a5-9c2a-a37051c43587"/>
    <s v="Mr. Randy Foster"/>
    <n v="20"/>
    <x v="0"/>
    <s v="F"/>
    <s v="USA"/>
    <x v="1"/>
    <x v="34"/>
    <x v="16"/>
    <s v="FRA"/>
    <x v="34"/>
    <n v="1215"/>
    <s v="Short-haul "/>
    <d v="1899-12-30T10:23:42"/>
    <x v="34"/>
    <d v="2025-01-13T00:00:00"/>
    <d v="1899-12-30T13:16:42"/>
    <d v="1899-12-30T14:37:42"/>
    <d v="1899-12-30T02:53:00"/>
    <d v="1899-12-30T02:53:00"/>
    <n v="173"/>
    <s v="Severe-delay"/>
    <n v="1089.94"/>
    <x v="0"/>
    <n v="5"/>
    <s v="Gluten-Free"/>
    <n v="144.9"/>
    <n v="7509.6330613173996"/>
    <s v="Not Cancelled"/>
    <n v="4.8600000000000003"/>
    <n v="14011.56"/>
    <n v="69785.14"/>
    <n v="4.9805403538221302"/>
  </r>
  <r>
    <s v="4a65c8aa-bd7d-4a72-bdee-72b856433544"/>
    <s v="Bryan Ford"/>
    <n v="22"/>
    <x v="0"/>
    <s v="F"/>
    <s v="USA"/>
    <x v="0"/>
    <x v="34"/>
    <x v="16"/>
    <s v="FRA"/>
    <x v="34"/>
    <n v="1215"/>
    <s v="Short-haul "/>
    <d v="1899-12-30T10:23:42"/>
    <x v="34"/>
    <d v="2025-01-05T00:00:00"/>
    <d v="1899-12-30T13:16:42"/>
    <d v="1899-12-30T14:37:42"/>
    <d v="1899-12-30T02:53:00"/>
    <d v="1899-12-30T02:53:00"/>
    <n v="173"/>
    <s v="Severe-delay"/>
    <n v="908.31"/>
    <x v="1"/>
    <n v="5"/>
    <s v="Non-Vegetarian"/>
    <n v="67.5"/>
    <n v="6646.3271129050599"/>
    <s v="Cancelled"/>
    <n v="3.66"/>
    <n v="12975.59"/>
    <n v="58145.34"/>
    <n v="4.4811326498448238"/>
  </r>
  <r>
    <s v="bd96936a-7c37-430c-aeec-c906572d4d46"/>
    <s v="Louis Whitehead"/>
    <n v="50"/>
    <x v="3"/>
    <s v="M"/>
    <s v="USA"/>
    <x v="1"/>
    <x v="34"/>
    <x v="16"/>
    <s v="FRA"/>
    <x v="34"/>
    <n v="1215"/>
    <s v="Short-haul "/>
    <d v="1899-12-30T10:23:42"/>
    <x v="34"/>
    <d v="2025-01-03T00:00:00"/>
    <d v="1899-12-30T13:16:42"/>
    <d v="1899-12-30T14:37:42"/>
    <d v="1899-12-30T02:53:00"/>
    <d v="1899-12-30T02:53:00"/>
    <n v="173"/>
    <s v="Severe-delay"/>
    <n v="494.85"/>
    <x v="1"/>
    <n v="5"/>
    <s v="Non-Vegetarian"/>
    <n v="41.8"/>
    <n v="6664.8057547718099"/>
    <s v="Not Cancelled"/>
    <n v="4.07"/>
    <n v="12997.77"/>
    <n v="31678.76"/>
    <n v="2.4372457736981032"/>
  </r>
  <r>
    <s v="ff10f11c-db0b-4e99-9a4c-dd1d6d8bd968"/>
    <s v="Richard Park"/>
    <n v="60"/>
    <x v="1"/>
    <s v="F"/>
    <s v="USA"/>
    <x v="0"/>
    <x v="35"/>
    <x v="15"/>
    <s v="CAN"/>
    <x v="35"/>
    <n v="2001"/>
    <s v="Short-haul "/>
    <d v="1899-12-30T09:18:27"/>
    <x v="35"/>
    <d v="2025-01-01T00:00:00"/>
    <d v="1899-12-30T12:04:27"/>
    <d v="1899-12-30T14:17:27"/>
    <d v="1899-12-30T02:46:00"/>
    <d v="1899-12-30T02:46:00"/>
    <n v="166"/>
    <s v="Severe-delay"/>
    <n v="439.48"/>
    <x v="0"/>
    <n v="5"/>
    <s v="Non-Vegetarian"/>
    <n v="120.99"/>
    <n v="10775.219036870199"/>
    <s v="Not Cancelled"/>
    <n v="3.84"/>
    <n v="17930.259999999998"/>
    <n v="28150.92"/>
    <n v="1.5700229667612182"/>
  </r>
  <r>
    <s v="de26a301-ec89-425f-a995-2c4b438d368c"/>
    <s v="Thomas Henson"/>
    <n v="18"/>
    <x v="0"/>
    <s v="F"/>
    <s v="USA"/>
    <x v="1"/>
    <x v="35"/>
    <x v="15"/>
    <s v="CAN"/>
    <x v="35"/>
    <n v="2001"/>
    <s v="Short-haul "/>
    <d v="1899-12-30T09:18:27"/>
    <x v="35"/>
    <d v="2025-01-08T00:00:00"/>
    <d v="1899-12-30T12:04:27"/>
    <d v="1899-12-30T14:17:27"/>
    <d v="1899-12-30T02:46:00"/>
    <d v="1899-12-30T02:46:00"/>
    <n v="166"/>
    <s v="Severe-delay"/>
    <n v="615.62"/>
    <x v="2"/>
    <n v="5"/>
    <s v="Vegetarian"/>
    <n v="87.95"/>
    <n v="11016.377297892601"/>
    <s v="Cancelled"/>
    <n v="3.91"/>
    <n v="18219.650000000001"/>
    <n v="39417.269999999997"/>
    <n v="2.1634482550433183"/>
  </r>
  <r>
    <s v="ca431cb1-9c43-4c14-9bab-ab02b5bb51ff"/>
    <s v="Crystal White"/>
    <n v="29"/>
    <x v="0"/>
    <s v="F"/>
    <s v="USA"/>
    <x v="0"/>
    <x v="35"/>
    <x v="15"/>
    <s v="CAN"/>
    <x v="35"/>
    <n v="2001"/>
    <s v="Short-haul "/>
    <d v="1899-12-30T09:18:27"/>
    <x v="35"/>
    <d v="2025-01-05T00:00:00"/>
    <d v="1899-12-30T12:04:27"/>
    <d v="1899-12-30T14:17:27"/>
    <d v="1899-12-30T02:46:00"/>
    <d v="1899-12-30T02:46:00"/>
    <n v="166"/>
    <s v="Severe-delay"/>
    <n v="1293.69"/>
    <x v="0"/>
    <n v="5"/>
    <s v="Gluten-Free"/>
    <n v="118.2"/>
    <n v="10634.42216084"/>
    <s v="Cancelled"/>
    <n v="4.24"/>
    <n v="17761.310000000001"/>
    <n v="82819.8"/>
    <n v="4.6629330832016329"/>
  </r>
  <r>
    <s v="7cc214f5-1953-4be0-a986-6364681573b0"/>
    <s v="Kenneth Brown"/>
    <n v="60"/>
    <x v="1"/>
    <s v="M"/>
    <s v="USA"/>
    <x v="0"/>
    <x v="35"/>
    <x v="15"/>
    <s v="CAN"/>
    <x v="35"/>
    <n v="2001"/>
    <s v="Short-haul "/>
    <d v="1899-12-30T09:18:27"/>
    <x v="35"/>
    <d v="2025-01-11T00:00:00"/>
    <d v="1899-12-30T12:04:27"/>
    <d v="1899-12-30T14:17:27"/>
    <d v="1899-12-30T02:46:00"/>
    <d v="1899-12-30T02:46:00"/>
    <n v="166"/>
    <s v="Severe-delay"/>
    <n v="385.97"/>
    <x v="1"/>
    <n v="5"/>
    <s v="Vegan"/>
    <n v="2.7"/>
    <n v="10579.695971274799"/>
    <s v="Not Cancelled"/>
    <n v="4.2"/>
    <n v="17695.64"/>
    <n v="24702.62"/>
    <n v="1.3959721151650915"/>
  </r>
  <r>
    <s v="b5d2ba30-3ab3-4c77-aab7-f8e11e7a231b"/>
    <s v="Dawn Carter"/>
    <n v="49"/>
    <x v="3"/>
    <s v="M"/>
    <s v="USA"/>
    <x v="1"/>
    <x v="36"/>
    <x v="10"/>
    <s v="IST"/>
    <x v="36"/>
    <n v="11334"/>
    <s v="Long-haul"/>
    <d v="1899-12-30T02:06:20"/>
    <x v="36"/>
    <d v="2025-01-03T00:00:00"/>
    <d v="1899-12-30T03:28:20"/>
    <d v="1899-12-30T16:03:20"/>
    <d v="1899-12-30T01:22:00"/>
    <d v="1899-12-30T01:22:00"/>
    <n v="82"/>
    <s v="Moderate-delay"/>
    <n v="197.68"/>
    <x v="0"/>
    <n v="5"/>
    <s v="Non-Vegetarian"/>
    <n v="57.16"/>
    <n v="57565.193567889997"/>
    <s v="Cancelled"/>
    <n v="4.22"/>
    <n v="74078.23"/>
    <n v="12662.95"/>
    <n v="0.17094023439814912"/>
  </r>
  <r>
    <s v="6ebce706-f2fb-42d5-9586-19275be88fac"/>
    <s v="Michael Golden"/>
    <n v="34"/>
    <x v="2"/>
    <s v="M"/>
    <s v="USA"/>
    <x v="0"/>
    <x v="36"/>
    <x v="10"/>
    <s v="IST"/>
    <x v="36"/>
    <n v="11334"/>
    <s v="Long-haul"/>
    <d v="1899-12-30T02:06:20"/>
    <x v="36"/>
    <d v="2025-01-02T00:00:00"/>
    <d v="1899-12-30T03:28:20"/>
    <d v="1899-12-30T16:03:20"/>
    <d v="1899-12-30T01:22:00"/>
    <d v="1899-12-30T01:22:00"/>
    <n v="82"/>
    <s v="Moderate-delay"/>
    <n v="599.95000000000005"/>
    <x v="2"/>
    <n v="3"/>
    <s v="Gluten-Free"/>
    <n v="155.52000000000001"/>
    <n v="57464.202422533897"/>
    <s v="Cancelled"/>
    <n v="3.07"/>
    <n v="73957.039999999994"/>
    <n v="38427.9"/>
    <n v="0.51959759341368994"/>
  </r>
  <r>
    <s v="d9a7c5fa-45cf-408a-b934-654f37fba3e8"/>
    <s v="Jose Cortez"/>
    <n v="53"/>
    <x v="3"/>
    <s v="F"/>
    <s v="USA"/>
    <x v="1"/>
    <x v="36"/>
    <x v="10"/>
    <s v="IST"/>
    <x v="36"/>
    <n v="11334"/>
    <s v="Long-haul"/>
    <d v="1899-12-30T02:06:20"/>
    <x v="36"/>
    <d v="2025-01-09T00:00:00"/>
    <d v="1899-12-30T03:28:20"/>
    <d v="1899-12-30T16:03:20"/>
    <d v="1899-12-30T01:22:00"/>
    <d v="1899-12-30T01:22:00"/>
    <n v="82"/>
    <s v="Moderate-delay"/>
    <n v="1225.33"/>
    <x v="2"/>
    <n v="5"/>
    <s v="Vegan"/>
    <n v="13.87"/>
    <n v="57826.873874506498"/>
    <s v="Not Cancelled"/>
    <n v="4.09"/>
    <n v="74392.25"/>
    <n v="78423.89"/>
    <n v="1.0541943549227237"/>
  </r>
  <r>
    <s v="87b6e9cf-f9e7-418d-bc7e-ac84cd91838e"/>
    <s v="Courtney Goodman"/>
    <n v="74"/>
    <x v="4"/>
    <s v="M"/>
    <s v="USA"/>
    <x v="0"/>
    <x v="37"/>
    <x v="7"/>
    <s v="HND"/>
    <x v="37"/>
    <n v="9317"/>
    <s v="Long-haul"/>
    <d v="1899-12-30T19:25:04"/>
    <x v="37"/>
    <d v="2025-01-15T00:00:00"/>
    <d v="1899-12-30T20:21:04"/>
    <d v="1899-12-30T06:42:04"/>
    <d v="1899-12-30T00:56:00"/>
    <d v="1899-12-30T00:56:00"/>
    <n v="56"/>
    <s v="Moderate-delay"/>
    <n v="55.01"/>
    <x v="2"/>
    <n v="5"/>
    <s v="Gluten-Free"/>
    <n v="45.8"/>
    <n v="47883.891487940004"/>
    <s v="Cancelled"/>
    <n v="3.53"/>
    <n v="62460.67"/>
    <n v="3529.8"/>
    <n v="5.6512362099221801E-2"/>
  </r>
  <r>
    <s v="5e6e2412-dbb7-4da4-b6c6-929ac02b7e1f"/>
    <s v="Matthew Kline"/>
    <n v="58"/>
    <x v="3"/>
    <s v="F"/>
    <s v="USA"/>
    <x v="0"/>
    <x v="37"/>
    <x v="7"/>
    <s v="HND"/>
    <x v="37"/>
    <n v="9317"/>
    <s v="Long-haul"/>
    <d v="1899-12-30T19:25:04"/>
    <x v="37"/>
    <d v="2025-01-05T00:00:00"/>
    <d v="1899-12-30T20:21:04"/>
    <d v="1899-12-30T06:42:04"/>
    <d v="1899-12-30T00:56:00"/>
    <d v="1899-12-30T00:56:00"/>
    <n v="56"/>
    <s v="Moderate-delay"/>
    <n v="671.95"/>
    <x v="2"/>
    <n v="5"/>
    <s v="Non-Vegetarian"/>
    <n v="29.79"/>
    <n v="47946.693154398199"/>
    <s v="Not Cancelled"/>
    <n v="4.7300000000000004"/>
    <n v="62536.03"/>
    <n v="43010.76"/>
    <n v="0.68777567108113524"/>
  </r>
  <r>
    <s v="14fe77ad-ecb2-4c41-a505-d779cd5d078d"/>
    <s v="Lisa Mills"/>
    <n v="57"/>
    <x v="3"/>
    <s v="F"/>
    <s v="USA"/>
    <x v="0"/>
    <x v="37"/>
    <x v="7"/>
    <s v="HND"/>
    <x v="37"/>
    <n v="9317"/>
    <s v="Long-haul"/>
    <d v="1899-12-30T19:25:04"/>
    <x v="37"/>
    <d v="2025-01-09T00:00:00"/>
    <d v="1899-12-30T20:21:04"/>
    <d v="1899-12-30T06:42:04"/>
    <d v="1899-12-30T00:56:00"/>
    <d v="1899-12-30T00:56:00"/>
    <n v="56"/>
    <s v="Moderate-delay"/>
    <n v="72.19"/>
    <x v="2"/>
    <n v="5"/>
    <s v="Non-Vegetarian"/>
    <n v="121.89"/>
    <n v="48068.696761136103"/>
    <s v="Not Cancelled"/>
    <n v="3.14"/>
    <n v="62682.44"/>
    <n v="4644.54"/>
    <n v="7.409634979110577E-2"/>
  </r>
  <r>
    <s v="72992915-d47c-4795-acfc-4dfc144185bf"/>
    <s v="Angela Taylor"/>
    <n v="45"/>
    <x v="3"/>
    <s v="F"/>
    <s v="USA"/>
    <x v="1"/>
    <x v="37"/>
    <x v="7"/>
    <s v="HND"/>
    <x v="37"/>
    <n v="9317"/>
    <s v="Long-haul"/>
    <d v="1899-12-30T19:25:04"/>
    <x v="37"/>
    <d v="2025-01-05T00:00:00"/>
    <d v="1899-12-30T20:21:04"/>
    <d v="1899-12-30T06:42:04"/>
    <d v="1899-12-30T00:56:00"/>
    <d v="1899-12-30T00:56:00"/>
    <n v="56"/>
    <s v="Moderate-delay"/>
    <n v="1243.67"/>
    <x v="0"/>
    <n v="5"/>
    <s v="No Preference"/>
    <n v="180.25"/>
    <n v="47113.464981627898"/>
    <s v="Not Cancelled"/>
    <n v="4.62"/>
    <n v="61536.160000000003"/>
    <n v="79630.929999999993"/>
    <n v="1.294051010007774"/>
  </r>
  <r>
    <s v="2c4d1a3e-5b98-4708-817b-df5d383671f0"/>
    <s v="RUSAsell Garcia"/>
    <n v="49"/>
    <x v="3"/>
    <s v="M"/>
    <s v="USA"/>
    <x v="1"/>
    <x v="37"/>
    <x v="7"/>
    <s v="HND"/>
    <x v="37"/>
    <n v="9317"/>
    <s v="Long-haul"/>
    <d v="1899-12-30T19:25:04"/>
    <x v="37"/>
    <d v="2025-01-08T00:00:00"/>
    <d v="1899-12-30T20:21:04"/>
    <d v="1899-12-30T06:42:04"/>
    <d v="1899-12-30T00:56:00"/>
    <d v="1899-12-30T00:56:00"/>
    <n v="56"/>
    <s v="Moderate-delay"/>
    <n v="722.61"/>
    <x v="1"/>
    <n v="5"/>
    <s v="Vegan"/>
    <n v="152.28"/>
    <n v="47616.168384981203"/>
    <s v="Cancelled"/>
    <n v="3.18"/>
    <n v="62139.4"/>
    <n v="46277.5"/>
    <n v="0.74473683363534249"/>
  </r>
  <r>
    <s v="e75d09ef-9796-46ac-9c0a-e4a62163154d"/>
    <s v="Anna Lyons"/>
    <n v="71"/>
    <x v="4"/>
    <s v="M"/>
    <s v="USA"/>
    <x v="1"/>
    <x v="37"/>
    <x v="7"/>
    <s v="HND"/>
    <x v="37"/>
    <n v="9317"/>
    <s v="Long-haul"/>
    <d v="1899-12-30T19:25:04"/>
    <x v="37"/>
    <d v="2025-01-05T00:00:00"/>
    <d v="1899-12-30T20:21:04"/>
    <d v="1899-12-30T06:42:04"/>
    <d v="1899-12-30T00:56:00"/>
    <d v="1899-12-30T00:56:00"/>
    <n v="56"/>
    <s v="Moderate-delay"/>
    <n v="215.43"/>
    <x v="1"/>
    <n v="5"/>
    <s v="Vegetarian"/>
    <n v="170.58"/>
    <n v="47891.594944322103"/>
    <s v="Not Cancelled"/>
    <n v="3.6"/>
    <n v="62469.91"/>
    <n v="13821.64"/>
    <n v="0.22125275992874008"/>
  </r>
  <r>
    <s v="d1086e12-388f-4c08-b21e-e10295d82109"/>
    <s v="Brett Wilkinson"/>
    <n v="73"/>
    <x v="4"/>
    <s v="M"/>
    <s v="USA"/>
    <x v="0"/>
    <x v="37"/>
    <x v="7"/>
    <s v="HND"/>
    <x v="37"/>
    <n v="9317"/>
    <s v="Long-haul"/>
    <d v="1899-12-30T19:25:04"/>
    <x v="37"/>
    <d v="2025-01-11T00:00:00"/>
    <d v="1899-12-30T20:21:04"/>
    <d v="1899-12-30T06:42:04"/>
    <d v="1899-12-30T00:56:00"/>
    <d v="1899-12-30T00:56:00"/>
    <n v="56"/>
    <s v="Moderate-delay"/>
    <n v="187.3"/>
    <x v="0"/>
    <n v="5"/>
    <s v="Gluten-Free"/>
    <n v="164.67"/>
    <n v="47355.826505060897"/>
    <s v="Not Cancelled"/>
    <n v="4.82"/>
    <n v="61826.99"/>
    <n v="12020.13"/>
    <n v="0.19441557805094506"/>
  </r>
  <r>
    <s v="e935cdf5-2a31-42e5-bffc-4285a8fcc8cb"/>
    <s v="Megan Hayden"/>
    <n v="46"/>
    <x v="3"/>
    <s v="F"/>
    <s v="USA"/>
    <x v="0"/>
    <x v="37"/>
    <x v="7"/>
    <s v="HND"/>
    <x v="37"/>
    <n v="9317"/>
    <s v="Long-haul"/>
    <d v="1899-12-30T19:25:04"/>
    <x v="37"/>
    <d v="2025-01-12T00:00:00"/>
    <d v="1899-12-30T20:21:04"/>
    <d v="1899-12-30T06:42:04"/>
    <d v="1899-12-30T00:56:00"/>
    <d v="1899-12-30T00:56:00"/>
    <n v="56"/>
    <s v="Moderate-delay"/>
    <n v="530.91"/>
    <x v="0"/>
    <n v="5"/>
    <s v="No Preference"/>
    <n v="80.239999999999995"/>
    <n v="47674.801677381904"/>
    <s v="Cancelled"/>
    <n v="4.66"/>
    <n v="62209.760000000002"/>
    <n v="33994.29"/>
    <n v="0.54644624894871796"/>
  </r>
  <r>
    <s v="956451ca-58ef-46a2-8cab-9debc3e2ea03"/>
    <s v="Janet Morse"/>
    <n v="61"/>
    <x v="1"/>
    <s v="F"/>
    <s v="USA"/>
    <x v="1"/>
    <x v="38"/>
    <x v="10"/>
    <s v="PVG"/>
    <x v="38"/>
    <n v="5518"/>
    <s v="Moderate-haul"/>
    <d v="1899-12-30T06:12:55"/>
    <x v="38"/>
    <d v="2025-01-01T00:00:00"/>
    <d v="1899-12-30T07:39:55"/>
    <d v="1899-12-30T13:46:55"/>
    <d v="1899-12-30T01:27:00"/>
    <d v="1899-12-30T01:27:00"/>
    <n v="87"/>
    <s v="Moderate-delay"/>
    <n v="738.26"/>
    <x v="0"/>
    <n v="5"/>
    <s v="Vegetarian"/>
    <n v="180.36"/>
    <n v="28663.9554473276"/>
    <s v="Not Cancelled"/>
    <n v="4.09"/>
    <n v="39396.75"/>
    <n v="47284.71"/>
    <n v="1.2002185459460488"/>
  </r>
  <r>
    <s v="f8068903-e7c8-42d2-a79b-7f5a94b76068"/>
    <s v="Jason Wise"/>
    <n v="66"/>
    <x v="1"/>
    <s v="F"/>
    <s v="USA"/>
    <x v="0"/>
    <x v="38"/>
    <x v="10"/>
    <s v="PVG"/>
    <x v="38"/>
    <n v="5518"/>
    <s v="Moderate-haul"/>
    <d v="1899-12-30T06:12:55"/>
    <x v="38"/>
    <d v="2025-01-11T00:00:00"/>
    <d v="1899-12-30T07:39:55"/>
    <d v="1899-12-30T13:46:55"/>
    <d v="1899-12-30T01:27:00"/>
    <d v="1899-12-30T01:27:00"/>
    <n v="87"/>
    <s v="Moderate-delay"/>
    <n v="904.53"/>
    <x v="1"/>
    <n v="5"/>
    <s v="Non-Vegetarian"/>
    <n v="106.7"/>
    <n v="28904.8059114916"/>
    <s v="Not Cancelled"/>
    <n v="3.64"/>
    <n v="39685.769999999997"/>
    <n v="57911.26"/>
    <n v="1.4592449636229814"/>
  </r>
  <r>
    <s v="aedd07ef-fb1a-42aa-953e-56756ae27450"/>
    <s v="Nicholas Wong"/>
    <n v="67"/>
    <x v="1"/>
    <s v="M"/>
    <s v="USA"/>
    <x v="0"/>
    <x v="38"/>
    <x v="10"/>
    <s v="PVG"/>
    <x v="38"/>
    <n v="5518"/>
    <s v="Moderate-haul"/>
    <d v="1899-12-30T06:12:55"/>
    <x v="38"/>
    <d v="2025-01-12T00:00:00"/>
    <d v="1899-12-30T07:39:55"/>
    <d v="1899-12-30T13:46:55"/>
    <d v="1899-12-30T01:27:00"/>
    <d v="1899-12-30T01:27:00"/>
    <n v="87"/>
    <s v="Moderate-delay"/>
    <n v="834.39"/>
    <x v="1"/>
    <n v="5"/>
    <s v="Vegetarian"/>
    <n v="178.93"/>
    <n v="28155.608106175299"/>
    <s v="Not Cancelled"/>
    <n v="3.9"/>
    <n v="38786.730000000003"/>
    <n v="53436.75"/>
    <n v="1.3777070147444757"/>
  </r>
  <r>
    <s v="c84e8875-07b5-40cd-b887-3a828f539510"/>
    <s v="Jeffrey Cooper"/>
    <n v="67"/>
    <x v="1"/>
    <s v="M"/>
    <s v="USA"/>
    <x v="1"/>
    <x v="38"/>
    <x v="10"/>
    <s v="PVG"/>
    <x v="38"/>
    <n v="5518"/>
    <s v="Moderate-haul"/>
    <d v="1899-12-30T06:12:55"/>
    <x v="38"/>
    <d v="2025-01-05T00:00:00"/>
    <d v="1899-12-30T07:39:55"/>
    <d v="1899-12-30T13:46:55"/>
    <d v="1899-12-30T01:27:00"/>
    <d v="1899-12-30T01:27:00"/>
    <n v="87"/>
    <s v="Moderate-delay"/>
    <n v="331.21"/>
    <x v="1"/>
    <n v="5"/>
    <s v="Non-Vegetarian"/>
    <n v="13.24"/>
    <n v="28767.009483276001"/>
    <s v="Not Cancelled"/>
    <n v="3.34"/>
    <n v="39520.410000000003"/>
    <n v="21200.09"/>
    <n v="0.53643395906064739"/>
  </r>
  <r>
    <s v="b4a8a87b-67b1-46f9-8f5f-3f23dc2311bb"/>
    <s v="Jessica Sanders"/>
    <n v="68"/>
    <x v="1"/>
    <s v="F"/>
    <s v="USA"/>
    <x v="0"/>
    <x v="38"/>
    <x v="10"/>
    <s v="PVG"/>
    <x v="38"/>
    <n v="5518"/>
    <s v="Moderate-haul"/>
    <d v="1899-12-30T06:12:55"/>
    <x v="38"/>
    <d v="2025-01-02T00:00:00"/>
    <d v="1899-12-30T07:39:55"/>
    <d v="1899-12-30T13:46:55"/>
    <d v="1899-12-30T01:27:00"/>
    <d v="1899-12-30T01:27:00"/>
    <n v="87"/>
    <s v="Moderate-delay"/>
    <n v="835.85"/>
    <x v="2"/>
    <n v="5"/>
    <s v="Non-Vegetarian"/>
    <n v="192.15"/>
    <n v="28227.118575185399"/>
    <s v="Not Cancelled"/>
    <n v="3.57"/>
    <n v="38872.54"/>
    <n v="53532.83"/>
    <n v="1.377137434291662"/>
  </r>
  <r>
    <s v="a4c19cac-30dd-4017-8da4-fae54ea68ace"/>
    <s v="Anthony Carpenter"/>
    <n v="33"/>
    <x v="2"/>
    <s v="M"/>
    <s v="USA"/>
    <x v="0"/>
    <x v="60"/>
    <x v="15"/>
    <s v="AMS"/>
    <x v="60"/>
    <n v="11762"/>
    <s v="Long-haul"/>
    <d v="1899-12-30T06:16:26"/>
    <x v="60"/>
    <d v="2025-01-10T00:00:00"/>
    <d v="1899-12-30T09:05:26"/>
    <d v="1899-12-30T22:09:26"/>
    <d v="1899-12-30T02:49:00"/>
    <d v="1899-12-30T02:49:00"/>
    <n v="169"/>
    <s v="Severe-delay"/>
    <n v="1101.3599999999999"/>
    <x v="2"/>
    <n v="3"/>
    <s v="No Preference"/>
    <n v="58.66"/>
    <n v="59437.886617915203"/>
    <s v="Cancelled"/>
    <n v="3.6"/>
    <n v="76325.460000000006"/>
    <n v="70498.77"/>
    <n v="0.9236599425670019"/>
  </r>
  <r>
    <s v="f52746c5-528c-4357-b65b-0ab89d9982ca"/>
    <s v="Calvin Walton"/>
    <n v="68"/>
    <x v="1"/>
    <s v="M"/>
    <s v="USA"/>
    <x v="1"/>
    <x v="60"/>
    <x v="15"/>
    <s v="AMS"/>
    <x v="60"/>
    <n v="11762"/>
    <s v="Long-haul"/>
    <d v="1899-12-30T06:16:26"/>
    <x v="60"/>
    <d v="2025-01-12T00:00:00"/>
    <d v="1899-12-30T09:05:26"/>
    <d v="1899-12-30T22:09:26"/>
    <d v="1899-12-30T02:49:00"/>
    <d v="1899-12-30T02:49:00"/>
    <n v="169"/>
    <s v="Severe-delay"/>
    <n v="256.45999999999998"/>
    <x v="0"/>
    <n v="5"/>
    <s v="Vegetarian"/>
    <n v="6.03"/>
    <n v="60134.165706128697"/>
    <s v="Not Cancelled"/>
    <n v="4.51"/>
    <n v="77161"/>
    <n v="16414.650000000001"/>
    <n v="0.21273246847500682"/>
  </r>
  <r>
    <s v="13f9b362-76d3-4d64-9e09-4382d1611b94"/>
    <s v="Amber Moore"/>
    <n v="62"/>
    <x v="1"/>
    <s v="M"/>
    <s v="USA"/>
    <x v="0"/>
    <x v="60"/>
    <x v="15"/>
    <s v="AMS"/>
    <x v="60"/>
    <n v="11762"/>
    <s v="Long-haul"/>
    <d v="1899-12-30T06:16:26"/>
    <x v="60"/>
    <d v="2025-01-15T00:00:00"/>
    <d v="1899-12-30T09:05:26"/>
    <d v="1899-12-30T22:09:26"/>
    <d v="1899-12-30T02:49:00"/>
    <d v="1899-12-30T02:49:00"/>
    <n v="169"/>
    <s v="Severe-delay"/>
    <n v="1274.54"/>
    <x v="1"/>
    <n v="5"/>
    <s v="Gluten-Free"/>
    <n v="70.97"/>
    <n v="59520.549294461503"/>
    <s v="Not Cancelled"/>
    <n v="3.99"/>
    <n v="76424.66"/>
    <n v="81584.75"/>
    <n v="1.0675186517022124"/>
  </r>
  <r>
    <s v="5870b877-1d40-45f7-9e49-d39dc4bf404c"/>
    <s v="Cassandra Ellis"/>
    <n v="26"/>
    <x v="0"/>
    <s v="F"/>
    <s v="USA"/>
    <x v="1"/>
    <x v="60"/>
    <x v="15"/>
    <s v="AMS"/>
    <x v="60"/>
    <n v="11762"/>
    <s v="Long-haul"/>
    <d v="1899-12-30T06:16:26"/>
    <x v="60"/>
    <d v="2025-01-15T00:00:00"/>
    <d v="1899-12-30T09:05:26"/>
    <d v="1899-12-30T22:09:26"/>
    <d v="1899-12-30T02:49:00"/>
    <d v="1899-12-30T02:49:00"/>
    <n v="169"/>
    <s v="Severe-delay"/>
    <n v="1396.19"/>
    <x v="2"/>
    <n v="5"/>
    <s v="Vegetarian"/>
    <n v="16.829999999999998"/>
    <n v="59312.6869705356"/>
    <s v="Not Cancelled"/>
    <n v="4.12"/>
    <n v="76175.22"/>
    <n v="89359.53"/>
    <n v="1.1730787256013175"/>
  </r>
  <r>
    <s v="a09f8ea8-c6e2-40c7-b03b-4a5c57906ba7"/>
    <s v="Adam Wilson"/>
    <n v="63"/>
    <x v="1"/>
    <s v="M"/>
    <s v="USA"/>
    <x v="0"/>
    <x v="60"/>
    <x v="15"/>
    <s v="AMS"/>
    <x v="60"/>
    <n v="11762"/>
    <s v="Long-haul"/>
    <d v="1899-12-30T06:16:26"/>
    <x v="60"/>
    <d v="2025-01-15T00:00:00"/>
    <d v="1899-12-30T09:05:26"/>
    <d v="1899-12-30T22:09:26"/>
    <d v="1899-12-30T02:49:00"/>
    <d v="1899-12-30T02:49:00"/>
    <n v="169"/>
    <s v="Severe-delay"/>
    <n v="459.36"/>
    <x v="2"/>
    <n v="5"/>
    <s v="No Preference"/>
    <n v="158.47999999999999"/>
    <n v="59997.275162797901"/>
    <s v="Not Cancelled"/>
    <n v="4.3899999999999997"/>
    <n v="76996.73"/>
    <n v="29430.74"/>
    <n v="0.38223363511671216"/>
  </r>
  <r>
    <s v="ab1f3433-a78b-4e94-a4a7-73b2871afb11"/>
    <s v="Tracy Davis"/>
    <n v="18"/>
    <x v="0"/>
    <s v="F"/>
    <s v="USA"/>
    <x v="0"/>
    <x v="60"/>
    <x v="15"/>
    <s v="AMS"/>
    <x v="60"/>
    <n v="11762"/>
    <s v="Long-haul"/>
    <d v="1899-12-30T06:16:26"/>
    <x v="60"/>
    <d v="2025-01-05T00:00:00"/>
    <d v="1899-12-30T09:05:26"/>
    <d v="1899-12-30T22:09:26"/>
    <d v="1899-12-30T02:49:00"/>
    <d v="1899-12-30T02:49:00"/>
    <n v="169"/>
    <s v="Severe-delay"/>
    <n v="769.03"/>
    <x v="1"/>
    <n v="5"/>
    <s v="No Preference"/>
    <n v="190.81"/>
    <n v="59397.486253522497"/>
    <s v="Not Cancelled"/>
    <n v="4.58"/>
    <n v="76276.98"/>
    <n v="49256.08"/>
    <n v="0.64575288638852779"/>
  </r>
  <r>
    <s v="ea7f9ff4-3da2-49bb-9622-2dd2645dbe80"/>
    <s v="Amy Johnston"/>
    <n v="28"/>
    <x v="0"/>
    <s v="M"/>
    <s v="USA"/>
    <x v="0"/>
    <x v="61"/>
    <x v="7"/>
    <s v="ICN"/>
    <x v="61"/>
    <n v="13200"/>
    <s v="Long-haul"/>
    <d v="1899-12-30T02:45:05"/>
    <x v="61"/>
    <d v="2025-01-01T00:00:00"/>
    <d v="1899-12-30T03:52:05"/>
    <d v="1899-12-30T18:32:05"/>
    <d v="1899-12-30T01:07:00"/>
    <d v="1899-12-30T01:07:00"/>
    <n v="67"/>
    <s v="Moderate-delay"/>
    <n v="1221.02"/>
    <x v="2"/>
    <n v="5"/>
    <s v="Gluten-Free"/>
    <n v="198.11"/>
    <n v="67320.050196554294"/>
    <s v="Not Cancelled"/>
    <n v="4.03"/>
    <n v="85784.06"/>
    <n v="78184.899999999994"/>
    <n v="0.91141524427731679"/>
  </r>
  <r>
    <s v="4cdac4bc-cfaf-43f8-ad3e-f0f069524910"/>
    <s v="Deanna Benjamin"/>
    <n v="51"/>
    <x v="3"/>
    <s v="F"/>
    <s v="USA"/>
    <x v="1"/>
    <x v="61"/>
    <x v="7"/>
    <s v="ICN"/>
    <x v="61"/>
    <n v="13200"/>
    <s v="Long-haul"/>
    <d v="1899-12-30T02:45:05"/>
    <x v="61"/>
    <d v="2025-01-08T00:00:00"/>
    <d v="1899-12-30T03:52:05"/>
    <d v="1899-12-30T18:32:05"/>
    <d v="1899-12-30T01:07:00"/>
    <d v="1899-12-30T01:07:00"/>
    <n v="67"/>
    <s v="Moderate-delay"/>
    <n v="70.45"/>
    <x v="1"/>
    <n v="5"/>
    <s v="Vegetarian"/>
    <n v="147.44"/>
    <n v="67431.320639466794"/>
    <s v="Cancelled"/>
    <n v="4"/>
    <n v="85917.58"/>
    <n v="4538.29"/>
    <n v="5.2821436544185717E-2"/>
  </r>
  <r>
    <s v="c3e6aa23-5991-42ec-8a1f-5fd686f21d93"/>
    <s v="Laura Barrera"/>
    <n v="75"/>
    <x v="4"/>
    <s v="M"/>
    <s v="USA"/>
    <x v="0"/>
    <x v="61"/>
    <x v="7"/>
    <s v="ICN"/>
    <x v="61"/>
    <n v="13200"/>
    <s v="Long-haul"/>
    <d v="1899-12-30T02:45:05"/>
    <x v="61"/>
    <d v="2025-01-11T00:00:00"/>
    <d v="1899-12-30T03:52:05"/>
    <d v="1899-12-30T18:32:05"/>
    <d v="1899-12-30T01:07:00"/>
    <d v="1899-12-30T01:07:00"/>
    <n v="67"/>
    <s v="Moderate-delay"/>
    <n v="986.83"/>
    <x v="1"/>
    <n v="5"/>
    <s v="Vegetarian"/>
    <n v="71.73"/>
    <n v="67135.203077294194"/>
    <s v="Not Cancelled"/>
    <n v="3.5"/>
    <n v="85562.240000000005"/>
    <n v="63171.47"/>
    <n v="0.7383101470929232"/>
  </r>
  <r>
    <s v="7b106956-168d-483a-b9ab-24776b9a637c"/>
    <s v="Andrea Arellano MD"/>
    <n v="44"/>
    <x v="3"/>
    <s v="M"/>
    <s v="USA"/>
    <x v="0"/>
    <x v="61"/>
    <x v="7"/>
    <s v="ICN"/>
    <x v="61"/>
    <n v="13200"/>
    <s v="Long-haul"/>
    <d v="1899-12-30T02:45:05"/>
    <x v="61"/>
    <d v="2025-01-14T00:00:00"/>
    <d v="1899-12-30T03:52:05"/>
    <d v="1899-12-30T18:32:05"/>
    <d v="1899-12-30T01:07:00"/>
    <d v="1899-12-30T01:07:00"/>
    <n v="67"/>
    <s v="Moderate-delay"/>
    <n v="1117.0999999999999"/>
    <x v="0"/>
    <n v="5"/>
    <s v="Non-Vegetarian"/>
    <n v="23.08"/>
    <n v="66942.477989750099"/>
    <s v="Not Cancelled"/>
    <n v="4.01"/>
    <n v="85330.97"/>
    <n v="71499.02"/>
    <n v="0.83790234659233342"/>
  </r>
  <r>
    <s v="c2e0e40f-6552-46f3-9079-9c32ac600d27"/>
    <s v="Corey Parker"/>
    <n v="67"/>
    <x v="1"/>
    <s v="F"/>
    <s v="USA"/>
    <x v="0"/>
    <x v="61"/>
    <x v="7"/>
    <s v="ICN"/>
    <x v="61"/>
    <n v="13200"/>
    <s v="Long-haul"/>
    <d v="1899-12-30T02:45:05"/>
    <x v="61"/>
    <d v="2025-01-09T00:00:00"/>
    <d v="1899-12-30T03:52:05"/>
    <d v="1899-12-30T18:32:05"/>
    <d v="1899-12-30T01:07:00"/>
    <d v="1899-12-30T01:07:00"/>
    <n v="67"/>
    <s v="Moderate-delay"/>
    <n v="192.69"/>
    <x v="1"/>
    <n v="5"/>
    <s v="No Preference"/>
    <n v="15.81"/>
    <n v="67387.127218728405"/>
    <s v="Cancelled"/>
    <n v="3.9"/>
    <n v="85864.55"/>
    <n v="12335.32"/>
    <n v="0.14366021833224538"/>
  </r>
  <r>
    <s v="a1b2d16f-d2f0-4c1b-8716-a02c1302bdd4"/>
    <s v="Thomas Mcgee"/>
    <n v="31"/>
    <x v="2"/>
    <s v="M"/>
    <s v="USA"/>
    <x v="1"/>
    <x v="61"/>
    <x v="7"/>
    <s v="ICN"/>
    <x v="61"/>
    <n v="13200"/>
    <s v="Long-haul"/>
    <d v="1899-12-30T02:45:05"/>
    <x v="61"/>
    <d v="2025-01-01T00:00:00"/>
    <d v="1899-12-30T03:52:05"/>
    <d v="1899-12-30T18:32:05"/>
    <d v="1899-12-30T01:07:00"/>
    <d v="1899-12-30T01:07:00"/>
    <n v="67"/>
    <s v="Moderate-delay"/>
    <n v="384.03"/>
    <x v="1"/>
    <n v="3"/>
    <s v="Vegetarian"/>
    <n v="49.12"/>
    <n v="67084.347613823702"/>
    <s v="Not Cancelled"/>
    <n v="4.42"/>
    <n v="85501.22"/>
    <n v="24587.74"/>
    <n v="0.28757180306900887"/>
  </r>
  <r>
    <s v="62318316-995f-4d65-a7c0-0173dd52e8db"/>
    <s v="Jack Wolf"/>
    <n v="69"/>
    <x v="1"/>
    <s v="M"/>
    <s v="USA"/>
    <x v="0"/>
    <x v="61"/>
    <x v="7"/>
    <s v="ICN"/>
    <x v="61"/>
    <n v="13200"/>
    <s v="Long-haul"/>
    <d v="1899-12-30T02:45:05"/>
    <x v="61"/>
    <d v="2025-01-06T00:00:00"/>
    <d v="1899-12-30T03:52:05"/>
    <d v="1899-12-30T18:32:05"/>
    <d v="1899-12-30T01:07:00"/>
    <d v="1899-12-30T01:07:00"/>
    <n v="67"/>
    <s v="Moderate-delay"/>
    <n v="1258.26"/>
    <x v="2"/>
    <n v="5"/>
    <s v="Non-Vegetarian"/>
    <n v="50.06"/>
    <n v="67269.075816023294"/>
    <s v="Cancelled"/>
    <n v="3.18"/>
    <n v="85722.89"/>
    <n v="80538.649999999994"/>
    <n v="0.93952327085566056"/>
  </r>
  <r>
    <s v="e553b0a7-2b89-4e14-a893-ad6bd298634f"/>
    <s v="Jennifer Martin"/>
    <n v="40"/>
    <x v="3"/>
    <s v="M"/>
    <s v="USA"/>
    <x v="0"/>
    <x v="39"/>
    <x v="12"/>
    <s v="LHR"/>
    <x v="39"/>
    <n v="3105"/>
    <s v="Short-haul "/>
    <d v="1899-12-30T22:01:41"/>
    <x v="39"/>
    <d v="2025-01-06T00:00:00"/>
    <d v="1899-12-30T23:01:41"/>
    <d v="1899-12-30T02:28:41"/>
    <d v="1899-12-30T01:00:00"/>
    <d v="1899-12-30T01:00:00"/>
    <n v="60"/>
    <s v="Moderate-delay"/>
    <n v="155.93"/>
    <x v="0"/>
    <n v="3"/>
    <s v="Vegetarian"/>
    <n v="79.209999999999994"/>
    <n v="16477.4156276092"/>
    <s v="Cancelled"/>
    <n v="4.28"/>
    <n v="24772.9"/>
    <n v="9995.36"/>
    <n v="0.40347960876603062"/>
  </r>
  <r>
    <s v="fd8c91b9-cd79-4531-a9d2-9c4b4cbd9bc1"/>
    <s v="Sara Conner"/>
    <n v="65"/>
    <x v="1"/>
    <s v="F"/>
    <s v="USA"/>
    <x v="1"/>
    <x v="39"/>
    <x v="12"/>
    <s v="LHR"/>
    <x v="39"/>
    <n v="3105"/>
    <s v="Short-haul "/>
    <d v="1899-12-30T22:01:41"/>
    <x v="39"/>
    <d v="2025-01-03T00:00:00"/>
    <d v="1899-12-30T23:01:41"/>
    <d v="1899-12-30T02:28:41"/>
    <d v="1899-12-30T01:00:00"/>
    <d v="1899-12-30T01:00:00"/>
    <n v="60"/>
    <s v="Moderate-delay"/>
    <n v="130.75"/>
    <x v="1"/>
    <n v="5"/>
    <s v="Vegan"/>
    <n v="78.099999999999994"/>
    <n v="16711.538267738899"/>
    <s v="Cancelled"/>
    <n v="3.19"/>
    <n v="25053.85"/>
    <n v="8383.6200000000008"/>
    <n v="0.33462401986121898"/>
  </r>
  <r>
    <s v="f980136b-6a64-43d4-9f71-4f7a7e142d01"/>
    <s v="Samantha Powell"/>
    <n v="61"/>
    <x v="1"/>
    <s v="F"/>
    <s v="USA"/>
    <x v="0"/>
    <x v="39"/>
    <x v="12"/>
    <s v="LHR"/>
    <x v="39"/>
    <n v="3105"/>
    <s v="Short-haul "/>
    <d v="1899-12-30T22:01:41"/>
    <x v="39"/>
    <d v="2025-01-04T00:00:00"/>
    <d v="1899-12-30T23:01:41"/>
    <d v="1899-12-30T02:28:41"/>
    <d v="1899-12-30T01:00:00"/>
    <d v="1899-12-30T01:00:00"/>
    <n v="60"/>
    <s v="Moderate-delay"/>
    <n v="1060.27"/>
    <x v="1"/>
    <n v="5"/>
    <s v="Non-Vegetarian"/>
    <n v="138.47"/>
    <n v="16869.342123105002"/>
    <s v="Not Cancelled"/>
    <n v="4.25"/>
    <n v="25243.21"/>
    <n v="67884.97"/>
    <n v="2.6892368284382218"/>
  </r>
  <r>
    <s v="9ff61822-2487-494e-8a62-e35d6f4ebd38"/>
    <s v="Thomas Rivera"/>
    <n v="52"/>
    <x v="3"/>
    <s v="M"/>
    <s v="USA"/>
    <x v="1"/>
    <x v="39"/>
    <x v="12"/>
    <s v="LHR"/>
    <x v="39"/>
    <n v="3105"/>
    <s v="Short-haul "/>
    <d v="1899-12-30T22:01:41"/>
    <x v="39"/>
    <d v="2025-01-01T00:00:00"/>
    <d v="1899-12-30T23:01:41"/>
    <d v="1899-12-30T02:28:41"/>
    <d v="1899-12-30T01:00:00"/>
    <d v="1899-12-30T01:00:00"/>
    <n v="60"/>
    <s v="Moderate-delay"/>
    <n v="787.83"/>
    <x v="2"/>
    <n v="5"/>
    <s v="Vegetarian"/>
    <n v="153.13999999999999"/>
    <n v="16999.4326818892"/>
    <s v="Cancelled"/>
    <n v="3.24"/>
    <n v="25399.32"/>
    <n v="50451.75"/>
    <n v="1.986342547753247"/>
  </r>
  <r>
    <s v="b4870943-1350-4f73-8984-444d7a47e9f2"/>
    <s v="Brendan Beasley"/>
    <n v="30"/>
    <x v="2"/>
    <s v="M"/>
    <s v="USA"/>
    <x v="0"/>
    <x v="39"/>
    <x v="12"/>
    <s v="LHR"/>
    <x v="39"/>
    <n v="3105"/>
    <s v="Short-haul "/>
    <d v="1899-12-30T22:01:41"/>
    <x v="39"/>
    <d v="2025-01-13T00:00:00"/>
    <d v="1899-12-30T23:01:41"/>
    <d v="1899-12-30T02:28:41"/>
    <d v="1899-12-30T01:00:00"/>
    <d v="1899-12-30T01:00:00"/>
    <n v="60"/>
    <s v="Moderate-delay"/>
    <n v="472.16"/>
    <x v="1"/>
    <n v="3"/>
    <s v="Non-Vegetarian"/>
    <n v="87.6"/>
    <n v="16279.7889372512"/>
    <s v="Cancelled"/>
    <n v="4.32"/>
    <n v="24535.75"/>
    <n v="30235.759999999998"/>
    <n v="1.2323144798915866"/>
  </r>
  <r>
    <s v="eb332cfd-0743-44dc-bb15-2b7878a87acf"/>
    <s v="Patrick Roth"/>
    <n v="53"/>
    <x v="3"/>
    <s v="M"/>
    <s v="USA"/>
    <x v="1"/>
    <x v="39"/>
    <x v="12"/>
    <s v="LHR"/>
    <x v="39"/>
    <n v="3105"/>
    <s v="Short-haul "/>
    <d v="1899-12-30T22:01:41"/>
    <x v="39"/>
    <d v="2025-01-02T00:00:00"/>
    <d v="1899-12-30T23:01:41"/>
    <d v="1899-12-30T02:28:41"/>
    <d v="1899-12-30T01:00:00"/>
    <d v="1899-12-30T01:00:00"/>
    <n v="60"/>
    <s v="Moderate-delay"/>
    <n v="1090.58"/>
    <x v="1"/>
    <n v="5"/>
    <s v="Vegetarian"/>
    <n v="150.69"/>
    <n v="16155.609472545601"/>
    <s v="Cancelled"/>
    <n v="4.1399999999999997"/>
    <n v="24386.73"/>
    <n v="69827.259999999995"/>
    <n v="2.8633301799790294"/>
  </r>
  <r>
    <s v="f1461ca9-6a33-4f93-b661-08cd8f03713b"/>
    <s v="Lauren Melendez"/>
    <n v="55"/>
    <x v="3"/>
    <s v="M"/>
    <s v="USA"/>
    <x v="0"/>
    <x v="39"/>
    <x v="12"/>
    <s v="LHR"/>
    <x v="39"/>
    <n v="3105"/>
    <s v="Short-haul "/>
    <d v="1899-12-30T22:01:41"/>
    <x v="39"/>
    <d v="2025-01-08T00:00:00"/>
    <d v="1899-12-30T23:01:41"/>
    <d v="1899-12-30T02:28:41"/>
    <d v="1899-12-30T01:00:00"/>
    <d v="1899-12-30T01:00:00"/>
    <n v="60"/>
    <s v="Moderate-delay"/>
    <n v="1250.8800000000001"/>
    <x v="1"/>
    <n v="5"/>
    <s v="Vegetarian"/>
    <n v="161.84"/>
    <n v="16658.256464728602"/>
    <s v="Not Cancelled"/>
    <n v="4.09"/>
    <n v="24989.91"/>
    <n v="80088.69"/>
    <n v="3.2048410738574091"/>
  </r>
  <r>
    <s v="5ed11ef4-3ff7-45c8-83f8-46f6d2bf1b9b"/>
    <s v="Sarah Smith"/>
    <n v="42"/>
    <x v="3"/>
    <s v="F"/>
    <s v="USA"/>
    <x v="0"/>
    <x v="39"/>
    <x v="12"/>
    <s v="LHR"/>
    <x v="39"/>
    <n v="3105"/>
    <s v="Short-haul "/>
    <d v="1899-12-30T22:01:41"/>
    <x v="39"/>
    <d v="2025-01-13T00:00:00"/>
    <d v="1899-12-30T23:01:41"/>
    <d v="1899-12-30T02:28:41"/>
    <d v="1899-12-30T01:00:00"/>
    <d v="1899-12-30T01:00:00"/>
    <n v="60"/>
    <s v="Moderate-delay"/>
    <n v="424.88"/>
    <x v="2"/>
    <n v="5"/>
    <s v="Vegetarian"/>
    <n v="53.28"/>
    <n v="16118.231638685"/>
    <s v="Cancelled"/>
    <n v="4.9000000000000004"/>
    <n v="24341.88"/>
    <n v="27202.98"/>
    <n v="1.1175381687856483"/>
  </r>
  <r>
    <s v="6168e104-a0f5-40e5-a5e8-d1958ffa9ee1"/>
    <s v="Andrew Diaz"/>
    <n v="33"/>
    <x v="2"/>
    <s v="M"/>
    <s v="USA"/>
    <x v="1"/>
    <x v="39"/>
    <x v="12"/>
    <s v="LHR"/>
    <x v="39"/>
    <n v="3105"/>
    <s v="Short-haul "/>
    <d v="1899-12-30T22:01:41"/>
    <x v="39"/>
    <d v="2025-01-10T00:00:00"/>
    <d v="1899-12-30T23:01:41"/>
    <d v="1899-12-30T02:28:41"/>
    <d v="1899-12-30T01:00:00"/>
    <d v="1899-12-30T01:00:00"/>
    <n v="60"/>
    <s v="Moderate-delay"/>
    <n v="1382.47"/>
    <x v="0"/>
    <n v="3"/>
    <s v="Non-Vegetarian"/>
    <n v="101.54"/>
    <n v="16463.594240660601"/>
    <s v="Not Cancelled"/>
    <n v="4.0999999999999996"/>
    <n v="24756.31"/>
    <n v="88498.39"/>
    <n v="3.574781136607192"/>
  </r>
  <r>
    <s v="89f3cb8b-3f7a-4e7c-bea4-7b0f8428e984"/>
    <s v="James Jenkins"/>
    <n v="62"/>
    <x v="1"/>
    <s v="F"/>
    <s v="USA"/>
    <x v="0"/>
    <x v="40"/>
    <x v="13"/>
    <s v="ICN"/>
    <x v="40"/>
    <n v="347"/>
    <s v="Short-haul "/>
    <d v="1899-12-30T13:37:35"/>
    <x v="40"/>
    <d v="2025-01-05T00:00:00"/>
    <d v="1899-12-30T14:26:35"/>
    <d v="1899-12-30T14:49:35"/>
    <d v="1899-12-30T00:49:00"/>
    <d v="1899-12-30T00:49:00"/>
    <n v="49"/>
    <s v="Moderate-delay"/>
    <n v="991.87"/>
    <x v="0"/>
    <n v="5"/>
    <s v="Non-Vegetarian"/>
    <n v="148.15"/>
    <n v="3017.1797171097401"/>
    <s v="Not Cancelled"/>
    <n v="3.86"/>
    <n v="8620.6200000000008"/>
    <n v="63509.31"/>
    <n v="7.3671394864870496"/>
  </r>
  <r>
    <s v="3a182d79-ad55-4719-b23c-2bb3e3ce5f72"/>
    <s v="Sean Hendrix"/>
    <n v="25"/>
    <x v="0"/>
    <s v="F"/>
    <s v="USA"/>
    <x v="1"/>
    <x v="40"/>
    <x v="13"/>
    <s v="ICN"/>
    <x v="40"/>
    <n v="347"/>
    <s v="Short-haul "/>
    <d v="1899-12-30T13:37:35"/>
    <x v="40"/>
    <d v="2025-01-07T00:00:00"/>
    <d v="1899-12-30T14:26:35"/>
    <d v="1899-12-30T14:49:35"/>
    <d v="1899-12-30T00:49:00"/>
    <d v="1899-12-30T00:49:00"/>
    <n v="49"/>
    <s v="Moderate-delay"/>
    <n v="556.74"/>
    <x v="2"/>
    <n v="5"/>
    <s v="No Preference"/>
    <n v="34.61"/>
    <n v="2422.6680213526902"/>
    <s v="Cancelled"/>
    <n v="3.05"/>
    <n v="7907.2"/>
    <n v="35638.28"/>
    <n v="4.5070669769324159"/>
  </r>
  <r>
    <s v="1f000cd0-c10f-4c0a-8efa-614b82c0ee64"/>
    <s v="Danielle Aguilar"/>
    <n v="62"/>
    <x v="1"/>
    <s v="F"/>
    <s v="USA"/>
    <x v="0"/>
    <x v="40"/>
    <x v="13"/>
    <s v="ICN"/>
    <x v="40"/>
    <n v="347"/>
    <s v="Short-haul "/>
    <d v="1899-12-30T13:37:35"/>
    <x v="40"/>
    <d v="2025-01-15T00:00:00"/>
    <d v="1899-12-30T14:26:35"/>
    <d v="1899-12-30T14:49:35"/>
    <d v="1899-12-30T00:49:00"/>
    <d v="1899-12-30T00:49:00"/>
    <n v="49"/>
    <s v="Moderate-delay"/>
    <n v="168.92"/>
    <x v="1"/>
    <n v="5"/>
    <s v="Non-Vegetarian"/>
    <n v="179.89"/>
    <n v="2405.4497628413801"/>
    <s v="Not Cancelled"/>
    <n v="4.82"/>
    <n v="7886.54"/>
    <n v="10846.86"/>
    <n v="1.3753635941743783"/>
  </r>
  <r>
    <s v="2a996f46-63fe-4e36-85b1-8ff49250e22d"/>
    <s v="Cory Davis"/>
    <n v="46"/>
    <x v="3"/>
    <s v="M"/>
    <s v="USA"/>
    <x v="0"/>
    <x v="40"/>
    <x v="13"/>
    <s v="ICN"/>
    <x v="40"/>
    <n v="347"/>
    <s v="Short-haul "/>
    <d v="1899-12-30T13:37:35"/>
    <x v="40"/>
    <d v="2025-01-10T00:00:00"/>
    <d v="1899-12-30T14:26:35"/>
    <d v="1899-12-30T14:49:35"/>
    <d v="1899-12-30T00:49:00"/>
    <d v="1899-12-30T00:49:00"/>
    <n v="49"/>
    <s v="Moderate-delay"/>
    <n v="718.92"/>
    <x v="2"/>
    <n v="5"/>
    <s v="Vegetarian"/>
    <n v="60.18"/>
    <n v="2551.3036809272899"/>
    <s v="Cancelled"/>
    <n v="4.87"/>
    <n v="8061.56"/>
    <n v="46022.92"/>
    <n v="5.708934747120904"/>
  </r>
  <r>
    <s v="4b267fa2-e8c1-498c-bbff-01e1c6165d1d"/>
    <s v="Mark Gonzalez"/>
    <n v="22"/>
    <x v="0"/>
    <s v="F"/>
    <s v="USA"/>
    <x v="1"/>
    <x v="40"/>
    <x v="13"/>
    <s v="ICN"/>
    <x v="40"/>
    <n v="347"/>
    <s v="Short-haul "/>
    <d v="1899-12-30T13:37:35"/>
    <x v="40"/>
    <d v="2025-01-07T00:00:00"/>
    <d v="1899-12-30T14:26:35"/>
    <d v="1899-12-30T14:49:35"/>
    <d v="1899-12-30T00:49:00"/>
    <d v="1899-12-30T00:49:00"/>
    <n v="49"/>
    <s v="Moderate-delay"/>
    <n v="1490.89"/>
    <x v="0"/>
    <n v="5"/>
    <s v="Vegan"/>
    <n v="156.62"/>
    <n v="2412.71097468277"/>
    <s v="Cancelled"/>
    <n v="3.89"/>
    <n v="7895.25"/>
    <n v="95448.28"/>
    <n v="12.089329660238752"/>
  </r>
  <r>
    <s v="f0c4716a-003e-4bca-b6fd-ae65ebd1c3d4"/>
    <s v="SUSAan Owens"/>
    <n v="37"/>
    <x v="2"/>
    <s v="M"/>
    <s v="USA"/>
    <x v="0"/>
    <x v="40"/>
    <x v="13"/>
    <s v="ICN"/>
    <x v="40"/>
    <n v="347"/>
    <s v="Short-haul "/>
    <d v="1899-12-30T13:37:35"/>
    <x v="40"/>
    <d v="2025-01-10T00:00:00"/>
    <d v="1899-12-30T14:26:35"/>
    <d v="1899-12-30T14:49:35"/>
    <d v="1899-12-30T00:49:00"/>
    <d v="1899-12-30T00:49:00"/>
    <n v="49"/>
    <s v="Moderate-delay"/>
    <n v="445.63"/>
    <x v="1"/>
    <n v="3"/>
    <s v="Gluten-Free"/>
    <n v="53.98"/>
    <n v="2325.9508610142502"/>
    <s v="Not Cancelled"/>
    <n v="3.79"/>
    <n v="7791.14"/>
    <n v="28531.119999999999"/>
    <n v="3.6619955487900357"/>
  </r>
  <r>
    <s v="d3a15eaa-20e5-4d05-a0f7-b6fdcf166a01"/>
    <s v="Timothy Smith"/>
    <n v="33"/>
    <x v="2"/>
    <s v="M"/>
    <s v="USA"/>
    <x v="0"/>
    <x v="40"/>
    <x v="13"/>
    <s v="ICN"/>
    <x v="40"/>
    <n v="347"/>
    <s v="Short-haul "/>
    <d v="1899-12-30T13:37:35"/>
    <x v="40"/>
    <d v="2025-01-10T00:00:00"/>
    <d v="1899-12-30T14:26:35"/>
    <d v="1899-12-30T14:49:35"/>
    <d v="1899-12-30T00:49:00"/>
    <d v="1899-12-30T00:49:00"/>
    <n v="49"/>
    <s v="Moderate-delay"/>
    <n v="68.930000000000007"/>
    <x v="2"/>
    <n v="3"/>
    <s v="Gluten-Free"/>
    <n v="135.47"/>
    <n v="2544.9816790276"/>
    <s v="Cancelled"/>
    <n v="3.84"/>
    <n v="8053.98"/>
    <n v="4438.6099999999997"/>
    <n v="0.55110765112404048"/>
  </r>
  <r>
    <s v="996fcc7a-9273-48a0-9a38-8751d3e9399a"/>
    <s v="Laurie Jones"/>
    <n v="48"/>
    <x v="3"/>
    <s v="M"/>
    <s v="USA"/>
    <x v="0"/>
    <x v="40"/>
    <x v="13"/>
    <s v="ICN"/>
    <x v="40"/>
    <n v="347"/>
    <s v="Short-haul "/>
    <d v="1899-12-30T13:37:35"/>
    <x v="40"/>
    <d v="2025-01-12T00:00:00"/>
    <d v="1899-12-30T14:26:35"/>
    <d v="1899-12-30T14:49:35"/>
    <d v="1899-12-30T00:49:00"/>
    <d v="1899-12-30T00:49:00"/>
    <n v="49"/>
    <s v="Moderate-delay"/>
    <n v="647.66"/>
    <x v="1"/>
    <n v="5"/>
    <s v="Gluten-Free"/>
    <n v="77.89"/>
    <n v="2447.9023445171301"/>
    <s v="Cancelled"/>
    <n v="3.92"/>
    <n v="7937.48"/>
    <n v="41465.82"/>
    <n v="5.2240534779300232"/>
  </r>
  <r>
    <s v="2d9cd6c4-a6c9-455b-95df-6c7074b748c4"/>
    <s v="Andrew Smith"/>
    <n v="53"/>
    <x v="3"/>
    <s v="F"/>
    <s v="USA"/>
    <x v="0"/>
    <x v="40"/>
    <x v="13"/>
    <s v="ICN"/>
    <x v="40"/>
    <n v="347"/>
    <s v="Short-haul "/>
    <d v="1899-12-30T13:37:35"/>
    <x v="40"/>
    <d v="2025-01-06T00:00:00"/>
    <d v="1899-12-30T14:26:35"/>
    <d v="1899-12-30T14:49:35"/>
    <d v="1899-12-30T00:49:00"/>
    <d v="1899-12-30T00:49:00"/>
    <n v="49"/>
    <s v="Moderate-delay"/>
    <n v="1127.48"/>
    <x v="2"/>
    <n v="5"/>
    <s v="No Preference"/>
    <n v="156.91999999999999"/>
    <n v="2372.04471706305"/>
    <s v="Not Cancelled"/>
    <n v="3.45"/>
    <n v="7846.45"/>
    <n v="72190.100000000006"/>
    <n v="9.2003517514289914"/>
  </r>
  <r>
    <s v="1c69f018-c279-4ba6-950d-4f10153d6b24"/>
    <s v="Erika Powell"/>
    <n v="68"/>
    <x v="1"/>
    <s v="M"/>
    <s v="USA"/>
    <x v="1"/>
    <x v="40"/>
    <x v="13"/>
    <s v="ICN"/>
    <x v="40"/>
    <n v="347"/>
    <s v="Short-haul "/>
    <d v="1899-12-30T13:37:35"/>
    <x v="40"/>
    <d v="2025-01-10T00:00:00"/>
    <d v="1899-12-30T14:26:35"/>
    <d v="1899-12-30T14:49:35"/>
    <d v="1899-12-30T00:49:00"/>
    <d v="1899-12-30T00:49:00"/>
    <n v="49"/>
    <s v="Moderate-delay"/>
    <n v="438.38"/>
    <x v="1"/>
    <n v="5"/>
    <s v="Gluten-Free"/>
    <n v="69.09"/>
    <n v="3229.84164424962"/>
    <s v="Not Cancelled"/>
    <n v="3.32"/>
    <n v="8875.81"/>
    <n v="28070.14"/>
    <n v="3.1625440382342571"/>
  </r>
  <r>
    <s v="11309063-2c13-4cec-92e4-d2f3f78202bc"/>
    <s v="Trevor Hernandez"/>
    <n v="20"/>
    <x v="0"/>
    <s v="M"/>
    <s v="USA"/>
    <x v="1"/>
    <x v="41"/>
    <x v="13"/>
    <s v="JFK"/>
    <x v="41"/>
    <n v="3594"/>
    <s v="Short-haul "/>
    <d v="1899-12-30T04:33:34"/>
    <x v="41"/>
    <d v="2025-01-15T00:00:00"/>
    <d v="1899-12-30T05:28:34"/>
    <d v="1899-12-30T09:27:34"/>
    <d v="1899-12-30T00:55:00"/>
    <d v="1899-12-30T00:55:00"/>
    <n v="55"/>
    <s v="Moderate-delay"/>
    <n v="769.78"/>
    <x v="0"/>
    <n v="5"/>
    <s v="Non-Vegetarian"/>
    <n v="120.78"/>
    <n v="19020.2768894332"/>
    <s v="Not Cancelled"/>
    <n v="4.9400000000000004"/>
    <n v="27824.33"/>
    <n v="49290.080000000002"/>
    <n v="1.7714741019819704"/>
  </r>
  <r>
    <s v="4a84ab10-1144-4aaa-8e31-199c49a0e152"/>
    <s v="Mark Woods"/>
    <n v="49"/>
    <x v="3"/>
    <s v="F"/>
    <s v="USA"/>
    <x v="1"/>
    <x v="41"/>
    <x v="13"/>
    <s v="JFK"/>
    <x v="41"/>
    <n v="3594"/>
    <s v="Short-haul "/>
    <d v="1899-12-30T04:33:34"/>
    <x v="41"/>
    <d v="2025-01-02T00:00:00"/>
    <d v="1899-12-30T05:28:34"/>
    <d v="1899-12-30T09:27:34"/>
    <d v="1899-12-30T00:55:00"/>
    <d v="1899-12-30T00:55:00"/>
    <n v="55"/>
    <s v="Moderate-delay"/>
    <n v="1135.72"/>
    <x v="0"/>
    <n v="5"/>
    <s v="Gluten-Free"/>
    <n v="180.38"/>
    <n v="19173.131972344901"/>
    <s v="Not Cancelled"/>
    <n v="4.3899999999999997"/>
    <n v="28007.759999999998"/>
    <n v="72722.16"/>
    <n v="2.5965003984609982"/>
  </r>
  <r>
    <s v="11148f50-1983-489b-a838-95eb024a22b7"/>
    <s v="Douglas Evans"/>
    <n v="64"/>
    <x v="1"/>
    <s v="M"/>
    <s v="USA"/>
    <x v="1"/>
    <x v="41"/>
    <x v="13"/>
    <s v="JFK"/>
    <x v="41"/>
    <n v="3594"/>
    <s v="Short-haul "/>
    <d v="1899-12-30T04:33:34"/>
    <x v="41"/>
    <d v="2025-01-11T00:00:00"/>
    <d v="1899-12-30T05:28:34"/>
    <d v="1899-12-30T09:27:34"/>
    <d v="1899-12-30T00:55:00"/>
    <d v="1899-12-30T00:55:00"/>
    <n v="55"/>
    <s v="Moderate-delay"/>
    <n v="1076.6600000000001"/>
    <x v="1"/>
    <n v="5"/>
    <s v="Vegetarian"/>
    <n v="194.18"/>
    <n v="18901.788177631799"/>
    <s v="Not Cancelled"/>
    <n v="3.26"/>
    <n v="27682.15"/>
    <n v="68945.08"/>
    <n v="2.4905970092640923"/>
  </r>
  <r>
    <s v="887ee0c8-e654-44ee-b052-dfdaf699eef7"/>
    <s v="Christopher Thomas"/>
    <n v="42"/>
    <x v="3"/>
    <s v="F"/>
    <s v="USA"/>
    <x v="0"/>
    <x v="41"/>
    <x v="13"/>
    <s v="JFK"/>
    <x v="41"/>
    <n v="3594"/>
    <s v="Short-haul "/>
    <d v="1899-12-30T04:33:34"/>
    <x v="41"/>
    <d v="2025-01-10T00:00:00"/>
    <d v="1899-12-30T05:28:34"/>
    <d v="1899-12-30T09:27:34"/>
    <d v="1899-12-30T00:55:00"/>
    <d v="1899-12-30T00:55:00"/>
    <n v="55"/>
    <s v="Moderate-delay"/>
    <n v="702.4"/>
    <x v="1"/>
    <n v="5"/>
    <s v="Vegan"/>
    <n v="24.03"/>
    <n v="18550.1535478808"/>
    <s v="Cancelled"/>
    <n v="4.3499999999999996"/>
    <n v="27260.18"/>
    <n v="44958.41"/>
    <n v="1.6492337908260328"/>
  </r>
  <r>
    <s v="2acd98ff-7692-4d4a-b1bf-5b964772c73a"/>
    <s v="Tyler Knight"/>
    <n v="40"/>
    <x v="3"/>
    <s v="F"/>
    <s v="USA"/>
    <x v="0"/>
    <x v="41"/>
    <x v="13"/>
    <s v="JFK"/>
    <x v="41"/>
    <n v="3594"/>
    <s v="Short-haul "/>
    <d v="1899-12-30T04:33:34"/>
    <x v="41"/>
    <d v="2025-01-13T00:00:00"/>
    <d v="1899-12-30T05:28:34"/>
    <d v="1899-12-30T09:27:34"/>
    <d v="1899-12-30T00:55:00"/>
    <d v="1899-12-30T00:55:00"/>
    <n v="55"/>
    <s v="Moderate-delay"/>
    <n v="1287.92"/>
    <x v="2"/>
    <n v="3"/>
    <s v="Vegetarian"/>
    <n v="83.28"/>
    <n v="18926.136877880999"/>
    <s v="Not Cancelled"/>
    <n v="4.1500000000000004"/>
    <n v="27711.360000000001"/>
    <n v="82443.539999999994"/>
    <n v="2.9750809776207299"/>
  </r>
  <r>
    <s v="aa352648-13bf-4580-bea5-0b502c04cc9c"/>
    <s v="Billy Scott"/>
    <n v="23"/>
    <x v="0"/>
    <s v="M"/>
    <s v="USA"/>
    <x v="0"/>
    <x v="41"/>
    <x v="13"/>
    <s v="JFK"/>
    <x v="41"/>
    <n v="3594"/>
    <s v="Short-haul "/>
    <d v="1899-12-30T04:33:34"/>
    <x v="41"/>
    <d v="2025-01-15T00:00:00"/>
    <d v="1899-12-30T05:28:34"/>
    <d v="1899-12-30T09:27:34"/>
    <d v="1899-12-30T00:55:00"/>
    <d v="1899-12-30T00:55:00"/>
    <n v="55"/>
    <s v="Moderate-delay"/>
    <n v="758.55"/>
    <x v="2"/>
    <n v="5"/>
    <s v="Non-Vegetarian"/>
    <n v="129.09"/>
    <n v="19455.946280310902"/>
    <s v="Not Cancelled"/>
    <n v="4.53"/>
    <n v="28347.14"/>
    <n v="48573.02"/>
    <n v="1.7135069005197701"/>
  </r>
  <r>
    <s v="f10ffef5-ae5d-471f-8682-da4549b821cf"/>
    <s v="Regina Herring"/>
    <n v="31"/>
    <x v="2"/>
    <s v="F"/>
    <s v="USA"/>
    <x v="0"/>
    <x v="42"/>
    <x v="10"/>
    <s v="DEL"/>
    <x v="42"/>
    <n v="3239"/>
    <s v="Short-haul "/>
    <d v="1899-12-30T02:19:19"/>
    <x v="42"/>
    <d v="2025-01-03T00:00:00"/>
    <d v="1899-12-30T03:56:19"/>
    <d v="1899-12-30T07:31:19"/>
    <d v="1899-12-30T01:37:00"/>
    <d v="1899-12-30T01:37:00"/>
    <n v="97"/>
    <s v="Moderate-delay"/>
    <n v="1380.14"/>
    <x v="1"/>
    <n v="3"/>
    <s v="No Preference"/>
    <n v="101.41"/>
    <n v="17645.719419048499"/>
    <s v="Cancelled"/>
    <n v="4.47"/>
    <n v="26174.86"/>
    <n v="88349.24"/>
    <n v="3.3753471842829343"/>
  </r>
  <r>
    <s v="579ca8ff-85d7-4c1b-9e66-c7d6f64b2cb1"/>
    <s v="Terry Becker"/>
    <n v="18"/>
    <x v="0"/>
    <s v="F"/>
    <s v="USA"/>
    <x v="1"/>
    <x v="42"/>
    <x v="10"/>
    <s v="DEL"/>
    <x v="42"/>
    <n v="3239"/>
    <s v="Short-haul "/>
    <d v="1899-12-30T02:19:19"/>
    <x v="42"/>
    <d v="2025-01-12T00:00:00"/>
    <d v="1899-12-30T03:56:19"/>
    <d v="1899-12-30T07:31:19"/>
    <d v="1899-12-30T01:37:00"/>
    <d v="1899-12-30T01:37:00"/>
    <n v="97"/>
    <s v="Moderate-delay"/>
    <n v="605.71"/>
    <x v="2"/>
    <n v="5"/>
    <s v="Vegan"/>
    <n v="161.13999999999999"/>
    <n v="17602.932153150399"/>
    <s v="Not Cancelled"/>
    <n v="4.33"/>
    <n v="26123.52"/>
    <n v="38797.67"/>
    <n v="1.4851624130285657"/>
  </r>
  <r>
    <s v="da497360-8723-49d0-a388-8ef380c7f8ae"/>
    <s v="Robert Crane"/>
    <n v="49"/>
    <x v="3"/>
    <s v="F"/>
    <s v="USA"/>
    <x v="0"/>
    <x v="42"/>
    <x v="10"/>
    <s v="DEL"/>
    <x v="42"/>
    <n v="3239"/>
    <s v="Short-haul "/>
    <d v="1899-12-30T02:19:19"/>
    <x v="42"/>
    <d v="2025-01-05T00:00:00"/>
    <d v="1899-12-30T03:56:19"/>
    <d v="1899-12-30T07:31:19"/>
    <d v="1899-12-30T01:37:00"/>
    <d v="1899-12-30T01:37:00"/>
    <n v="97"/>
    <s v="Moderate-delay"/>
    <n v="903.67"/>
    <x v="1"/>
    <n v="5"/>
    <s v="Vegan"/>
    <n v="172.1"/>
    <n v="17244.857075645999"/>
    <s v="Cancelled"/>
    <n v="4.96"/>
    <n v="25693.83"/>
    <n v="57869.3"/>
    <n v="2.2522644541510548"/>
  </r>
  <r>
    <s v="e76125ee-f3f7-40f9-9b2f-6a30427662b1"/>
    <s v="Jacqueline Garcia"/>
    <n v="52"/>
    <x v="3"/>
    <s v="M"/>
    <s v="USA"/>
    <x v="0"/>
    <x v="42"/>
    <x v="10"/>
    <s v="DEL"/>
    <x v="42"/>
    <n v="3239"/>
    <s v="Short-haul "/>
    <d v="1899-12-30T02:19:19"/>
    <x v="42"/>
    <d v="2025-01-05T00:00:00"/>
    <d v="1899-12-30T03:56:19"/>
    <d v="1899-12-30T07:31:19"/>
    <d v="1899-12-30T01:37:00"/>
    <d v="1899-12-30T01:37:00"/>
    <n v="97"/>
    <s v="Moderate-delay"/>
    <n v="293.25"/>
    <x v="1"/>
    <n v="5"/>
    <s v="Non-Vegetarian"/>
    <n v="46.09"/>
    <n v="17103.9182706262"/>
    <s v="Cancelled"/>
    <n v="3.46"/>
    <n v="25524.7"/>
    <n v="18777.22"/>
    <n v="0.73564899881291457"/>
  </r>
  <r>
    <s v="3b530d5c-3771-464d-90a0-15b226fd3ac1"/>
    <s v="John Johnson"/>
    <n v="21"/>
    <x v="0"/>
    <s v="M"/>
    <s v="USA"/>
    <x v="0"/>
    <x v="42"/>
    <x v="10"/>
    <s v="DEL"/>
    <x v="42"/>
    <n v="3239"/>
    <s v="Short-haul "/>
    <d v="1899-12-30T02:19:19"/>
    <x v="42"/>
    <d v="2025-01-03T00:00:00"/>
    <d v="1899-12-30T03:56:19"/>
    <d v="1899-12-30T07:31:19"/>
    <d v="1899-12-30T01:37:00"/>
    <d v="1899-12-30T01:37:00"/>
    <n v="97"/>
    <s v="Moderate-delay"/>
    <n v="526.37"/>
    <x v="0"/>
    <n v="5"/>
    <s v="Vegan"/>
    <n v="64.92"/>
    <n v="16910.393152775701"/>
    <s v="Cancelled"/>
    <n v="4.5999999999999996"/>
    <n v="25292.47"/>
    <n v="33700.660000000003"/>
    <n v="1.3324384688407263"/>
  </r>
  <r>
    <s v="571e50df-6dfd-443b-b52b-6ecdf6b68ef2"/>
    <s v="Jocelyn Miller"/>
    <n v="50"/>
    <x v="3"/>
    <s v="F"/>
    <s v="USA"/>
    <x v="1"/>
    <x v="42"/>
    <x v="10"/>
    <s v="DEL"/>
    <x v="42"/>
    <n v="3239"/>
    <s v="Short-haul "/>
    <d v="1899-12-30T02:19:19"/>
    <x v="42"/>
    <d v="2025-01-05T00:00:00"/>
    <d v="1899-12-30T03:56:19"/>
    <d v="1899-12-30T07:31:19"/>
    <d v="1899-12-30T01:37:00"/>
    <d v="1899-12-30T01:37:00"/>
    <n v="97"/>
    <s v="Moderate-delay"/>
    <n v="523.44000000000005"/>
    <x v="2"/>
    <n v="5"/>
    <s v="Vegan"/>
    <n v="2.4900000000000002"/>
    <n v="16729.734727237101"/>
    <s v="Cancelled"/>
    <n v="3.96"/>
    <n v="25075.68"/>
    <n v="33500.660000000003"/>
    <n v="1.3359821149416489"/>
  </r>
  <r>
    <s v="b527d7c4-365f-439c-9453-15f12561dbc0"/>
    <s v="Makayla Wiggins"/>
    <n v="49"/>
    <x v="3"/>
    <s v="M"/>
    <s v="USA"/>
    <x v="0"/>
    <x v="43"/>
    <x v="0"/>
    <s v="CDG"/>
    <x v="43"/>
    <n v="2142"/>
    <s v="Short-haul "/>
    <d v="1899-12-30T21:05:30"/>
    <x v="43"/>
    <d v="2025-01-07T00:00:00"/>
    <d v="1899-12-30T22:34:30"/>
    <d v="1899-12-30T00:56:30"/>
    <d v="1899-12-30T01:29:00"/>
    <d v="1899-12-30T01:29:00"/>
    <n v="89"/>
    <s v="Moderate-delay"/>
    <n v="602.16999999999996"/>
    <x v="1"/>
    <n v="5"/>
    <s v="Vegan"/>
    <n v="106.27"/>
    <n v="11632.6841391097"/>
    <s v="Not Cancelled"/>
    <n v="3.35"/>
    <n v="18959.22"/>
    <n v="38560.129999999997"/>
    <n v="2.0338458016732752"/>
  </r>
  <r>
    <s v="39f4d8d4-08c8-48d1-9167-ba77b2b1757e"/>
    <s v="Ronald Casey"/>
    <n v="47"/>
    <x v="3"/>
    <s v="M"/>
    <s v="USA"/>
    <x v="1"/>
    <x v="43"/>
    <x v="0"/>
    <s v="CDG"/>
    <x v="43"/>
    <n v="2142"/>
    <s v="Short-haul "/>
    <d v="1899-12-30T21:05:30"/>
    <x v="43"/>
    <d v="2025-01-15T00:00:00"/>
    <d v="1899-12-30T22:34:30"/>
    <d v="1899-12-30T00:56:30"/>
    <d v="1899-12-30T01:29:00"/>
    <d v="1899-12-30T01:29:00"/>
    <n v="89"/>
    <s v="Moderate-delay"/>
    <n v="416.03"/>
    <x v="0"/>
    <n v="5"/>
    <s v="Gluten-Free"/>
    <n v="38.68"/>
    <n v="12093.250732131701"/>
    <s v="Not Cancelled"/>
    <n v="3.27"/>
    <n v="19511.900000000001"/>
    <n v="26633.66"/>
    <n v="1.3649957205602734"/>
  </r>
  <r>
    <s v="fe17c5fb-9a9b-490b-a1c5-2dc9548f629b"/>
    <s v="Kimberly Lane"/>
    <n v="38"/>
    <x v="2"/>
    <s v="F"/>
    <s v="USA"/>
    <x v="0"/>
    <x v="43"/>
    <x v="0"/>
    <s v="CDG"/>
    <x v="43"/>
    <n v="2142"/>
    <s v="Short-haul "/>
    <d v="1899-12-30T21:05:30"/>
    <x v="43"/>
    <d v="2025-01-04T00:00:00"/>
    <d v="1899-12-30T22:34:30"/>
    <d v="1899-12-30T00:56:30"/>
    <d v="1899-12-30T01:29:00"/>
    <d v="1899-12-30T01:29:00"/>
    <n v="89"/>
    <s v="Moderate-delay"/>
    <n v="1227"/>
    <x v="1"/>
    <n v="3"/>
    <s v="Gluten-Free"/>
    <n v="19.09"/>
    <n v="11757.568505236501"/>
    <s v="Cancelled"/>
    <n v="3.73"/>
    <n v="19109.080000000002"/>
    <n v="78531.820000000007"/>
    <n v="4.1096599103672178"/>
  </r>
  <r>
    <s v="51749c00-8a1b-481b-abc9-6bb1ced76cb2"/>
    <s v="Catherine Chase"/>
    <n v="39"/>
    <x v="2"/>
    <s v="M"/>
    <s v="USA"/>
    <x v="1"/>
    <x v="43"/>
    <x v="0"/>
    <s v="CDG"/>
    <x v="43"/>
    <n v="2142"/>
    <s v="Short-haul "/>
    <d v="1899-12-30T21:05:30"/>
    <x v="43"/>
    <d v="2025-01-13T00:00:00"/>
    <d v="1899-12-30T22:34:30"/>
    <d v="1899-12-30T00:56:30"/>
    <d v="1899-12-30T01:29:00"/>
    <d v="1899-12-30T01:29:00"/>
    <n v="89"/>
    <s v="Moderate-delay"/>
    <n v="1458.27"/>
    <x v="0"/>
    <n v="3"/>
    <s v="Vegetarian"/>
    <n v="195.16"/>
    <n v="11919.384719117999"/>
    <s v="Not Cancelled"/>
    <n v="3.01"/>
    <n v="19303.259999999998"/>
    <n v="93368.31"/>
    <n v="4.8369192561256495"/>
  </r>
  <r>
    <s v="22c41282-be9d-4bce-a484-c6bfd3646b7c"/>
    <s v="Jennifer Shepard"/>
    <n v="50"/>
    <x v="3"/>
    <s v="M"/>
    <s v="USA"/>
    <x v="0"/>
    <x v="43"/>
    <x v="0"/>
    <s v="CDG"/>
    <x v="43"/>
    <n v="2142"/>
    <s v="Short-haul "/>
    <d v="1899-12-30T21:05:30"/>
    <x v="43"/>
    <d v="2025-01-04T00:00:00"/>
    <d v="1899-12-30T22:34:30"/>
    <d v="1899-12-30T00:56:30"/>
    <d v="1899-12-30T01:29:00"/>
    <d v="1899-12-30T01:29:00"/>
    <n v="89"/>
    <s v="Moderate-delay"/>
    <n v="1427.26"/>
    <x v="0"/>
    <n v="5"/>
    <s v="Vegetarian"/>
    <n v="32.06"/>
    <n v="11608.6687874486"/>
    <s v="Not Cancelled"/>
    <n v="4.43"/>
    <n v="18930.400000000001"/>
    <n v="91351.05"/>
    <n v="4.8256270337657945"/>
  </r>
  <r>
    <s v="5e657f07-429e-4470-aa70-6a5800010f28"/>
    <s v="James Wilson"/>
    <n v="66"/>
    <x v="1"/>
    <s v="M"/>
    <s v="USA"/>
    <x v="0"/>
    <x v="43"/>
    <x v="0"/>
    <s v="CDG"/>
    <x v="43"/>
    <n v="2142"/>
    <s v="Short-haul "/>
    <d v="1899-12-30T21:05:30"/>
    <x v="43"/>
    <d v="2025-01-04T00:00:00"/>
    <d v="1899-12-30T22:34:30"/>
    <d v="1899-12-30T00:56:30"/>
    <d v="1899-12-30T01:29:00"/>
    <d v="1899-12-30T01:29:00"/>
    <n v="89"/>
    <s v="Moderate-delay"/>
    <n v="623.66999999999996"/>
    <x v="2"/>
    <n v="5"/>
    <s v="Vegetarian"/>
    <n v="118.88"/>
    <n v="12041.848701229599"/>
    <s v="Not Cancelled"/>
    <n v="3.72"/>
    <n v="19450.22"/>
    <n v="39938.660000000003"/>
    <n v="2.0533783165434634"/>
  </r>
  <r>
    <s v="49e448e9-eedb-44e3-a16f-0e0e5ccb8dcb"/>
    <s v="Paul Humphrey"/>
    <n v="36"/>
    <x v="2"/>
    <s v="M"/>
    <s v="USA"/>
    <x v="0"/>
    <x v="44"/>
    <x v="2"/>
    <s v="LAX"/>
    <x v="44"/>
    <n v="10284"/>
    <s v="Long-haul"/>
    <d v="1899-12-30T13:15:23"/>
    <x v="44"/>
    <d v="2025-01-02T00:00:00"/>
    <d v="1899-12-30T14:36:23"/>
    <d v="1899-12-30T02:01:23"/>
    <d v="1899-12-30T01:21:00"/>
    <d v="1899-12-30T01:21:00"/>
    <n v="81"/>
    <s v="Moderate-delay"/>
    <n v="338.01"/>
    <x v="0"/>
    <n v="3"/>
    <s v="Vegan"/>
    <n v="188.65"/>
    <n v="52439.049791190002"/>
    <s v="Cancelled"/>
    <n v="4.43"/>
    <n v="67926.86"/>
    <n v="21670.37"/>
    <n v="0.31902505135670922"/>
  </r>
  <r>
    <s v="4e1727d4-aba4-44a6-804f-4ca5eb78a86e"/>
    <s v="Adriana Gross"/>
    <n v="75"/>
    <x v="4"/>
    <s v="F"/>
    <s v="USA"/>
    <x v="1"/>
    <x v="44"/>
    <x v="2"/>
    <s v="LAX"/>
    <x v="44"/>
    <n v="10284"/>
    <s v="Long-haul"/>
    <d v="1899-12-30T13:15:23"/>
    <x v="44"/>
    <d v="2025-01-01T00:00:00"/>
    <d v="1899-12-30T14:36:23"/>
    <d v="1899-12-30T02:01:23"/>
    <d v="1899-12-30T01:21:00"/>
    <d v="1899-12-30T01:21:00"/>
    <n v="81"/>
    <s v="Moderate-delay"/>
    <n v="839.67"/>
    <x v="2"/>
    <n v="5"/>
    <s v="Gluten-Free"/>
    <n v="24.7"/>
    <n v="52658.907097909898"/>
    <s v="Not Cancelled"/>
    <n v="4.2699999999999996"/>
    <n v="68190.69"/>
    <n v="53743.82"/>
    <n v="0.78814014053824644"/>
  </r>
  <r>
    <s v="09bb3712-fdf6-4f9b-bd48-ecb01b5fab65"/>
    <s v="Danielle Huerta"/>
    <n v="50"/>
    <x v="3"/>
    <s v="F"/>
    <s v="USA"/>
    <x v="0"/>
    <x v="44"/>
    <x v="2"/>
    <s v="LAX"/>
    <x v="44"/>
    <n v="10284"/>
    <s v="Long-haul"/>
    <d v="1899-12-30T13:15:23"/>
    <x v="44"/>
    <d v="2025-01-14T00:00:00"/>
    <d v="1899-12-30T14:36:23"/>
    <d v="1899-12-30T02:01:23"/>
    <d v="1899-12-30T01:21:00"/>
    <d v="1899-12-30T01:21:00"/>
    <n v="81"/>
    <s v="Moderate-delay"/>
    <n v="953.25"/>
    <x v="1"/>
    <n v="5"/>
    <s v="No Preference"/>
    <n v="62.28"/>
    <n v="52477.686825855402"/>
    <s v="Not Cancelled"/>
    <n v="3.66"/>
    <n v="67973.22"/>
    <n v="61020.46"/>
    <n v="0.89771324648148199"/>
  </r>
  <r>
    <s v="cdda5dbc-e98e-4018-9cef-5f2339407767"/>
    <s v="Oscar Simmons"/>
    <n v="58"/>
    <x v="3"/>
    <s v="F"/>
    <s v="USA"/>
    <x v="0"/>
    <x v="44"/>
    <x v="2"/>
    <s v="LAX"/>
    <x v="44"/>
    <n v="10284"/>
    <s v="Long-haul"/>
    <d v="1899-12-30T13:15:23"/>
    <x v="44"/>
    <d v="2025-01-08T00:00:00"/>
    <d v="1899-12-30T14:36:23"/>
    <d v="1899-12-30T02:01:23"/>
    <d v="1899-12-30T01:21:00"/>
    <d v="1899-12-30T01:21:00"/>
    <n v="81"/>
    <s v="Moderate-delay"/>
    <n v="576.84"/>
    <x v="1"/>
    <n v="5"/>
    <s v="Non-Vegetarian"/>
    <n v="158.33000000000001"/>
    <n v="52645.303857468498"/>
    <s v="Not Cancelled"/>
    <n v="4.21"/>
    <n v="68174.36"/>
    <n v="36949.43"/>
    <n v="0.5419842591848314"/>
  </r>
  <r>
    <s v="16b3e660-8597-4139-a96a-3a16fa1f6275"/>
    <s v="Brandon Cruz"/>
    <n v="29"/>
    <x v="0"/>
    <s v="F"/>
    <s v="USA"/>
    <x v="0"/>
    <x v="44"/>
    <x v="2"/>
    <s v="LAX"/>
    <x v="44"/>
    <n v="10284"/>
    <s v="Long-haul"/>
    <d v="1899-12-30T13:15:23"/>
    <x v="44"/>
    <d v="2025-01-05T00:00:00"/>
    <d v="1899-12-30T14:36:23"/>
    <d v="1899-12-30T02:01:23"/>
    <d v="1899-12-30T01:21:00"/>
    <d v="1899-12-30T01:21:00"/>
    <n v="81"/>
    <s v="Moderate-delay"/>
    <n v="1029.8499999999999"/>
    <x v="0"/>
    <n v="5"/>
    <s v="Gluten-Free"/>
    <n v="93.81"/>
    <n v="52605.723356182003"/>
    <s v="Not Cancelled"/>
    <n v="4.93"/>
    <n v="68126.87"/>
    <n v="65929.16"/>
    <n v="0.96774092219413588"/>
  </r>
  <r>
    <s v="1218ebd0-c860-4cab-b864-fda0d8d8ce54"/>
    <s v="Megan Rodriguez"/>
    <n v="32"/>
    <x v="2"/>
    <s v="F"/>
    <s v="USA"/>
    <x v="1"/>
    <x v="45"/>
    <x v="13"/>
    <s v="CDG"/>
    <x v="45"/>
    <n v="5417"/>
    <s v="Moderate-haul"/>
    <d v="1899-12-30T06:59:19"/>
    <x v="45"/>
    <d v="2025-01-06T00:00:00"/>
    <d v="1899-12-30T09:33:19"/>
    <d v="1899-12-30T15:34:19"/>
    <d v="1899-12-30T02:34:00"/>
    <d v="1899-12-30T02:34:00"/>
    <n v="154"/>
    <s v="Severe-delay"/>
    <n v="954.04"/>
    <x v="0"/>
    <n v="3"/>
    <s v="Vegetarian"/>
    <n v="138.12"/>
    <n v="27900.656623487699"/>
    <s v="Cancelled"/>
    <n v="4"/>
    <n v="38480.79"/>
    <n v="61086.18"/>
    <n v="1.5874460997292414"/>
  </r>
  <r>
    <s v="52270168-3790-434a-8771-1e3edd8d264e"/>
    <s v="Kelly Morris"/>
    <n v="61"/>
    <x v="1"/>
    <s v="M"/>
    <s v="USA"/>
    <x v="1"/>
    <x v="45"/>
    <x v="13"/>
    <s v="CDG"/>
    <x v="45"/>
    <n v="5417"/>
    <s v="Moderate-haul"/>
    <d v="1899-12-30T06:59:19"/>
    <x v="45"/>
    <d v="2025-01-15T00:00:00"/>
    <d v="1899-12-30T09:33:19"/>
    <d v="1899-12-30T15:34:19"/>
    <d v="1899-12-30T02:34:00"/>
    <d v="1899-12-30T02:34:00"/>
    <n v="154"/>
    <s v="Severe-delay"/>
    <n v="476.68"/>
    <x v="2"/>
    <n v="5"/>
    <s v="Vegan"/>
    <n v="70.89"/>
    <n v="27701.655472510101"/>
    <s v="Cancelled"/>
    <n v="3.33"/>
    <n v="38241.99"/>
    <n v="30521.7"/>
    <n v="0.79812007691022357"/>
  </r>
  <r>
    <s v="936119d5-7cf1-47ea-be80-8cbe9c9150a5"/>
    <s v="Pamela Gordon"/>
    <n v="21"/>
    <x v="0"/>
    <s v="M"/>
    <s v="USA"/>
    <x v="0"/>
    <x v="45"/>
    <x v="13"/>
    <s v="CDG"/>
    <x v="45"/>
    <n v="5417"/>
    <s v="Moderate-haul"/>
    <d v="1899-12-30T06:59:19"/>
    <x v="45"/>
    <d v="2025-01-07T00:00:00"/>
    <d v="1899-12-30T09:33:19"/>
    <d v="1899-12-30T15:34:19"/>
    <d v="1899-12-30T02:34:00"/>
    <d v="1899-12-30T02:34:00"/>
    <n v="154"/>
    <s v="Severe-delay"/>
    <n v="743.8"/>
    <x v="2"/>
    <n v="5"/>
    <s v="Non-Vegetarian"/>
    <n v="89.74"/>
    <n v="28433.4453430709"/>
    <s v="Not Cancelled"/>
    <n v="4.97"/>
    <n v="39120.129999999997"/>
    <n v="47621.15"/>
    <n v="1.2173055150890348"/>
  </r>
  <r>
    <s v="30895982-f61a-4931-908b-e9736287c2f6"/>
    <s v="Rebecca Gordon"/>
    <n v="73"/>
    <x v="4"/>
    <s v="M"/>
    <s v="USA"/>
    <x v="0"/>
    <x v="45"/>
    <x v="13"/>
    <s v="CDG"/>
    <x v="45"/>
    <n v="5417"/>
    <s v="Moderate-haul"/>
    <d v="1899-12-30T06:59:19"/>
    <x v="45"/>
    <d v="2025-01-06T00:00:00"/>
    <d v="1899-12-30T09:33:19"/>
    <d v="1899-12-30T15:34:19"/>
    <d v="1899-12-30T02:34:00"/>
    <d v="1899-12-30T02:34:00"/>
    <n v="154"/>
    <s v="Severe-delay"/>
    <n v="1138.74"/>
    <x v="0"/>
    <n v="5"/>
    <s v="Non-Vegetarian"/>
    <n v="153.4"/>
    <n v="28101.344009331398"/>
    <s v="Cancelled"/>
    <n v="4.24"/>
    <n v="38721.61"/>
    <n v="72910.039999999994"/>
    <n v="1.8829289381304133"/>
  </r>
  <r>
    <s v="1a409978-b3eb-4340-8393-5b448464eb77"/>
    <s v="Robert Armstrong"/>
    <n v="31"/>
    <x v="2"/>
    <s v="M"/>
    <s v="USA"/>
    <x v="1"/>
    <x v="46"/>
    <x v="11"/>
    <s v="HND"/>
    <x v="46"/>
    <n v="8777"/>
    <s v="Moderate-haul"/>
    <d v="1899-12-30T15:28:27"/>
    <x v="46"/>
    <d v="2025-01-07T00:00:00"/>
    <d v="1899-12-30T16:22:27"/>
    <d v="1899-12-30T02:07:27"/>
    <d v="1899-12-30T00:54:00"/>
    <d v="1899-12-30T00:54:00"/>
    <n v="81"/>
    <s v="Moderate-delay"/>
    <n v="806.16"/>
    <x v="1"/>
    <n v="3"/>
    <s v="Non-Vegetarian"/>
    <n v="142.29"/>
    <n v="44683.6039852834"/>
    <s v="Not Cancelled"/>
    <n v="4.71"/>
    <n v="58620.32"/>
    <n v="51622.7"/>
    <n v="0.88062808254884994"/>
  </r>
  <r>
    <s v="244806c0-afa9-4c8a-8269-84cd373a92fa"/>
    <s v="Adam Wolfe"/>
    <n v="20"/>
    <x v="0"/>
    <s v="F"/>
    <s v="USA"/>
    <x v="0"/>
    <x v="46"/>
    <x v="11"/>
    <s v="HND"/>
    <x v="46"/>
    <n v="8777"/>
    <s v="Moderate-haul"/>
    <d v="1899-12-30T15:28:27"/>
    <x v="46"/>
    <d v="2025-01-12T00:00:00"/>
    <d v="1899-12-30T16:22:27"/>
    <d v="1899-12-30T02:07:27"/>
    <d v="1899-12-30T00:54:00"/>
    <d v="1899-12-30T00:54:00"/>
    <n v="81"/>
    <s v="Moderate-delay"/>
    <n v="426.31"/>
    <x v="2"/>
    <n v="5"/>
    <s v="Vegan"/>
    <n v="7.41"/>
    <n v="44425.153215759899"/>
    <s v="Cancelled"/>
    <n v="4.47"/>
    <n v="58310.18"/>
    <n v="27285.32"/>
    <n v="0.46793407257532044"/>
  </r>
  <r>
    <s v="4384b8a5-5ec2-400b-938c-01db5798f3aa"/>
    <s v="Elizabeth Williams"/>
    <n v="36"/>
    <x v="2"/>
    <s v="F"/>
    <s v="USA"/>
    <x v="0"/>
    <x v="46"/>
    <x v="11"/>
    <s v="HND"/>
    <x v="46"/>
    <n v="8777"/>
    <s v="Moderate-haul"/>
    <d v="1899-12-30T15:28:27"/>
    <x v="46"/>
    <d v="2025-01-14T00:00:00"/>
    <d v="1899-12-30T16:22:27"/>
    <d v="1899-12-30T02:07:27"/>
    <d v="1899-12-30T00:54:00"/>
    <d v="1899-12-30T00:54:00"/>
    <n v="81"/>
    <s v="Moderate-delay"/>
    <n v="814.69"/>
    <x v="1"/>
    <n v="3"/>
    <s v="No Preference"/>
    <n v="2.06"/>
    <n v="45171.674345295098"/>
    <s v="Cancelled"/>
    <n v="3.56"/>
    <n v="59206.01"/>
    <n v="52140.57"/>
    <n v="0.88066346642849258"/>
  </r>
  <r>
    <s v="51912db0-7ae5-43ed-a025-8f760c79521a"/>
    <s v="Mary Ortega"/>
    <n v="47"/>
    <x v="3"/>
    <s v="F"/>
    <s v="USA"/>
    <x v="1"/>
    <x v="46"/>
    <x v="11"/>
    <s v="HND"/>
    <x v="46"/>
    <n v="8777"/>
    <s v="Moderate-haul"/>
    <d v="1899-12-30T15:28:27"/>
    <x v="46"/>
    <d v="2025-01-01T00:00:00"/>
    <d v="1899-12-30T16:22:27"/>
    <d v="1899-12-30T02:07:27"/>
    <d v="1899-12-30T00:54:00"/>
    <d v="1899-12-30T00:54:00"/>
    <n v="81"/>
    <s v="Moderate-delay"/>
    <n v="1129.0999999999999"/>
    <x v="1"/>
    <n v="5"/>
    <s v="No Preference"/>
    <n v="187.63"/>
    <n v="44681.8958464842"/>
    <s v="Cancelled"/>
    <n v="4.55"/>
    <n v="58618.28"/>
    <n v="72299.929999999993"/>
    <n v="1.23340244715471"/>
  </r>
  <r>
    <s v="c2b05d3b-e3c9-4620-ab2b-5bb8abac8917"/>
    <s v="Dawn Bradley"/>
    <n v="37"/>
    <x v="2"/>
    <s v="F"/>
    <s v="USA"/>
    <x v="1"/>
    <x v="46"/>
    <x v="11"/>
    <s v="HND"/>
    <x v="46"/>
    <n v="8777"/>
    <s v="Moderate-haul"/>
    <d v="1899-12-30T15:28:27"/>
    <x v="46"/>
    <d v="2025-01-07T00:00:00"/>
    <d v="1899-12-30T16:22:27"/>
    <d v="1899-12-30T02:07:27"/>
    <d v="1899-12-30T00:54:00"/>
    <d v="1899-12-30T00:54:00"/>
    <n v="81"/>
    <s v="Moderate-delay"/>
    <n v="1378.57"/>
    <x v="2"/>
    <n v="3"/>
    <s v="Vegan"/>
    <n v="136.02000000000001"/>
    <n v="44607.904841733798"/>
    <s v="Not Cancelled"/>
    <n v="4.84"/>
    <n v="58529.49"/>
    <n v="88255.679999999993"/>
    <n v="1.5078839743862453"/>
  </r>
  <r>
    <s v="f52ffd4a-de45-48ed-920d-5bc6adf59ada"/>
    <s v="Daniel Thomas"/>
    <n v="47"/>
    <x v="3"/>
    <s v="F"/>
    <s v="USA"/>
    <x v="1"/>
    <x v="46"/>
    <x v="11"/>
    <s v="HND"/>
    <x v="46"/>
    <n v="8777"/>
    <s v="Moderate-haul"/>
    <d v="1899-12-30T15:28:27"/>
    <x v="46"/>
    <d v="2025-01-04T00:00:00"/>
    <d v="1899-12-30T16:22:27"/>
    <d v="1899-12-30T02:07:27"/>
    <d v="1899-12-30T00:54:00"/>
    <d v="1899-12-30T00:54:00"/>
    <n v="81"/>
    <s v="Moderate-delay"/>
    <n v="1001.14"/>
    <x v="1"/>
    <n v="5"/>
    <s v="Gluten-Free"/>
    <n v="29.2"/>
    <n v="44831.407980158998"/>
    <s v="Cancelled"/>
    <n v="3.08"/>
    <n v="58797.69"/>
    <n v="64078.8"/>
    <n v="1.0898183244954012"/>
  </r>
  <r>
    <s v="d13c285e-08bd-497f-af2e-190b1c991a4a"/>
    <s v="Manuel King"/>
    <n v="20"/>
    <x v="0"/>
    <s v="F"/>
    <s v="USA"/>
    <x v="1"/>
    <x v="47"/>
    <x v="17"/>
    <s v="CAN"/>
    <x v="47"/>
    <n v="5397"/>
    <s v="Moderate-haul"/>
    <d v="1899-12-30T15:06:25"/>
    <x v="47"/>
    <d v="2025-01-06T00:00:00"/>
    <d v="1899-12-30T15:19:25"/>
    <d v="1899-12-30T21:18:25"/>
    <d v="1899-12-30T00:13:00"/>
    <d v="1899-12-30T00:13:00"/>
    <n v="13"/>
    <s v="On-time"/>
    <n v="451.85"/>
    <x v="0"/>
    <n v="5"/>
    <s v="Vegetarian"/>
    <n v="78.86"/>
    <n v="28295.904606809301"/>
    <s v="Not Cancelled"/>
    <n v="3.27"/>
    <n v="38955.089999999997"/>
    <n v="28934.17"/>
    <n v="0.74275710824952534"/>
  </r>
  <r>
    <s v="f4a378e3-07a8-44be-96e4-aea3960e0ce2"/>
    <s v="Victor Long"/>
    <n v="18"/>
    <x v="0"/>
    <s v="M"/>
    <s v="USA"/>
    <x v="1"/>
    <x v="47"/>
    <x v="17"/>
    <s v="CAN"/>
    <x v="47"/>
    <n v="5397"/>
    <s v="Moderate-haul"/>
    <d v="1899-12-30T15:06:25"/>
    <x v="47"/>
    <d v="2025-01-11T00:00:00"/>
    <d v="1899-12-30T15:19:25"/>
    <d v="1899-12-30T21:18:25"/>
    <d v="1899-12-30T00:13:00"/>
    <d v="1899-12-30T00:13:00"/>
    <n v="13"/>
    <s v="On-time"/>
    <n v="788.91"/>
    <x v="0"/>
    <n v="5"/>
    <s v="Vegetarian"/>
    <n v="19.72"/>
    <n v="27738.1965795336"/>
    <s v="Not Cancelled"/>
    <n v="4.0999999999999996"/>
    <n v="38285.839999999997"/>
    <n v="50494.18"/>
    <n v="1.3188735051914757"/>
  </r>
  <r>
    <s v="5f12e859-a6cc-4d7e-9988-e50448ad79f8"/>
    <s v="Rachel Acosta"/>
    <n v="57"/>
    <x v="3"/>
    <s v="M"/>
    <s v="USA"/>
    <x v="0"/>
    <x v="48"/>
    <x v="4"/>
    <s v="CAN"/>
    <x v="48"/>
    <n v="13423"/>
    <s v="Long-haul"/>
    <d v="1899-12-30T12:09:51"/>
    <x v="48"/>
    <d v="2025-01-06T00:00:00"/>
    <d v="1899-12-30T12:20:51"/>
    <d v="1899-12-30T03:14:51"/>
    <d v="1899-12-30T00:11:00"/>
    <d v="1899-12-30T00:11:00"/>
    <n v="11"/>
    <s v="On-time"/>
    <n v="1088.8900000000001"/>
    <x v="0"/>
    <n v="5"/>
    <s v="No Preference"/>
    <n v="92.15"/>
    <n v="68530.020155743405"/>
    <s v="Not Cancelled"/>
    <n v="3.87"/>
    <n v="87236.02"/>
    <n v="69707.39"/>
    <n v="0.7990666011585581"/>
  </r>
  <r>
    <s v="6a1f7d26-65bd-4869-95f7-e6342f1e56a0"/>
    <s v="Thomas Joyce"/>
    <n v="69"/>
    <x v="1"/>
    <s v="M"/>
    <s v="USA"/>
    <x v="1"/>
    <x v="49"/>
    <x v="9"/>
    <s v="DFW"/>
    <x v="49"/>
    <n v="8799"/>
    <s v="Moderate-haul"/>
    <d v="1899-12-30T12:49:08"/>
    <x v="49"/>
    <d v="2025-01-08T00:00:00"/>
    <d v="1899-12-30T13:29:08"/>
    <d v="1899-12-30T23:15:08"/>
    <d v="1899-12-30T00:40:00"/>
    <d v="1899-12-30T00:40:00"/>
    <n v="40"/>
    <s v="Moderate-delay"/>
    <n v="481.87"/>
    <x v="1"/>
    <n v="5"/>
    <s v="Vegetarian"/>
    <n v="178.91"/>
    <n v="45312.133357266801"/>
    <s v="Cancelled"/>
    <n v="4.3499999999999996"/>
    <n v="89061.84"/>
    <n v="18525.2759999999"/>
    <n v="0.20800464037122859"/>
  </r>
  <r>
    <s v="08ed7d94-2b3b-46a6-a153-3f1913bef3a6"/>
    <s v="Alejandro Navarro"/>
    <n v="50"/>
    <x v="3"/>
    <s v="F"/>
    <s v="USA"/>
    <x v="1"/>
    <x v="50"/>
    <x v="14"/>
    <s v="FRA"/>
    <x v="50"/>
    <n v="11194"/>
    <s v="Long-haul"/>
    <d v="1899-12-30T03:50:29"/>
    <x v="50"/>
    <d v="2025-01-14T00:00:00"/>
    <d v="1899-12-30T05:31:29"/>
    <d v="1899-12-30T17:57:29"/>
    <d v="1899-12-30T01:41:00"/>
    <d v="1899-12-30T01:41:00"/>
    <n v="101"/>
    <s v="Moderate-delay"/>
    <n v="794.88"/>
    <x v="0"/>
    <n v="5"/>
    <s v="Gluten-Free"/>
    <n v="144.35"/>
    <n v="56928.770103761497"/>
    <s v="Cancelled"/>
    <n v="3.85"/>
    <n v="73314.52"/>
    <n v="50901.19"/>
    <n v="0.69428525208921776"/>
  </r>
  <r>
    <s v="53199d07-ab84-4759-80a4-855baf24171c"/>
    <s v="Erica Serrano"/>
    <n v="48"/>
    <x v="3"/>
    <s v="F"/>
    <s v="USA"/>
    <x v="1"/>
    <x v="50"/>
    <x v="14"/>
    <s v="FRA"/>
    <x v="50"/>
    <n v="11194"/>
    <s v="Long-haul"/>
    <d v="1899-12-30T03:50:29"/>
    <x v="50"/>
    <d v="2025-01-10T00:00:00"/>
    <d v="1899-12-30T05:31:29"/>
    <d v="1899-12-30T17:57:29"/>
    <d v="1899-12-30T01:41:00"/>
    <d v="1899-12-30T01:41:00"/>
    <n v="101"/>
    <s v="Moderate-delay"/>
    <n v="1356.36"/>
    <x v="2"/>
    <n v="5"/>
    <s v="Vegan"/>
    <n v="17.3"/>
    <n v="56870.594821992199"/>
    <s v="Cancelled"/>
    <n v="3.58"/>
    <n v="73244.710000000006"/>
    <n v="86810.5"/>
    <n v="1.1852118740042796"/>
  </r>
  <r>
    <s v="d3ee9aaa-3d4c-4121-8168-d6c668793565"/>
    <s v="Christopher Gonzalez"/>
    <n v="23"/>
    <x v="0"/>
    <s v="F"/>
    <s v="USA"/>
    <x v="0"/>
    <x v="50"/>
    <x v="14"/>
    <s v="FRA"/>
    <x v="50"/>
    <n v="11194"/>
    <s v="Long-haul"/>
    <d v="1899-12-30T03:50:29"/>
    <x v="50"/>
    <d v="2025-01-11T00:00:00"/>
    <d v="1899-12-30T05:31:29"/>
    <d v="1899-12-30T17:57:29"/>
    <d v="1899-12-30T01:41:00"/>
    <d v="1899-12-30T01:41:00"/>
    <n v="101"/>
    <s v="Moderate-delay"/>
    <n v="832.76"/>
    <x v="1"/>
    <n v="5"/>
    <s v="Gluten-Free"/>
    <n v="71.55"/>
    <n v="56799.860577145497"/>
    <s v="Cancelled"/>
    <n v="4.87"/>
    <n v="73159.83"/>
    <n v="53310.95"/>
    <n v="0.72869155108752981"/>
  </r>
  <r>
    <s v="e98d320b-ab50-4a48-a605-db0147ac100f"/>
    <s v="Marie Warren"/>
    <n v="28"/>
    <x v="0"/>
    <s v="M"/>
    <s v="USA"/>
    <x v="1"/>
    <x v="50"/>
    <x v="14"/>
    <s v="FRA"/>
    <x v="50"/>
    <n v="11194"/>
    <s v="Long-haul"/>
    <d v="1899-12-30T03:50:29"/>
    <x v="50"/>
    <d v="2025-01-08T00:00:00"/>
    <d v="1899-12-30T05:31:29"/>
    <d v="1899-12-30T17:57:29"/>
    <d v="1899-12-30T01:41:00"/>
    <d v="1899-12-30T01:41:00"/>
    <n v="101"/>
    <s v="Moderate-delay"/>
    <n v="249.91"/>
    <x v="2"/>
    <n v="5"/>
    <s v="Gluten-Free"/>
    <n v="149.41"/>
    <n v="56710.784381215897"/>
    <s v="Not Cancelled"/>
    <n v="4.5599999999999996"/>
    <n v="73052.94"/>
    <n v="16024.12"/>
    <n v="0.21934941974956793"/>
  </r>
  <r>
    <s v="d9e1fc15-94aa-469b-95b6-7ffda2c198bb"/>
    <s v="Marvin Potter"/>
    <n v="66"/>
    <x v="1"/>
    <s v="M"/>
    <s v="USA"/>
    <x v="0"/>
    <x v="50"/>
    <x v="14"/>
    <s v="FRA"/>
    <x v="50"/>
    <n v="11194"/>
    <s v="Long-haul"/>
    <d v="1899-12-30T03:50:29"/>
    <x v="50"/>
    <d v="2025-01-13T00:00:00"/>
    <d v="1899-12-30T05:31:29"/>
    <d v="1899-12-30T17:57:29"/>
    <d v="1899-12-30T01:41:00"/>
    <d v="1899-12-30T01:41:00"/>
    <n v="101"/>
    <s v="Moderate-delay"/>
    <n v="425.63"/>
    <x v="2"/>
    <n v="5"/>
    <s v="No Preference"/>
    <n v="29.56"/>
    <n v="56618.580259666298"/>
    <s v="Not Cancelled"/>
    <n v="3.05"/>
    <n v="72942.3"/>
    <n v="27246.23"/>
    <n v="0.37353127060704144"/>
  </r>
  <r>
    <s v="be43319c-d860-4962-8abb-59bb63f09afd"/>
    <s v="Dillon Chapman"/>
    <n v="19"/>
    <x v="0"/>
    <s v="M"/>
    <s v="USA"/>
    <x v="0"/>
    <x v="50"/>
    <x v="14"/>
    <s v="FRA"/>
    <x v="50"/>
    <n v="11194"/>
    <s v="Long-haul"/>
    <d v="1899-12-30T03:50:29"/>
    <x v="50"/>
    <d v="2025-01-04T00:00:00"/>
    <d v="1899-12-30T05:31:29"/>
    <d v="1899-12-30T17:57:29"/>
    <d v="1899-12-30T01:41:00"/>
    <d v="1899-12-30T01:41:00"/>
    <n v="101"/>
    <s v="Moderate-delay"/>
    <n v="271.11"/>
    <x v="2"/>
    <n v="5"/>
    <s v="Non-Vegetarian"/>
    <n v="3.17"/>
    <n v="57367.389852097898"/>
    <s v="Cancelled"/>
    <n v="3.88"/>
    <n v="73840.87"/>
    <n v="17351.669999999998"/>
    <n v="0.23498734508409772"/>
  </r>
  <r>
    <s v="5e5a6b4b-320f-4efb-a36b-ede2ebc26c61"/>
    <s v="Margaret Smith"/>
    <n v="47"/>
    <x v="3"/>
    <s v="F"/>
    <s v="USA"/>
    <x v="0"/>
    <x v="50"/>
    <x v="14"/>
    <s v="FRA"/>
    <x v="50"/>
    <n v="11194"/>
    <s v="Long-haul"/>
    <d v="1899-12-30T03:50:29"/>
    <x v="50"/>
    <d v="2025-01-11T00:00:00"/>
    <d v="1899-12-30T05:31:29"/>
    <d v="1899-12-30T17:57:29"/>
    <d v="1899-12-30T01:41:00"/>
    <d v="1899-12-30T01:41:00"/>
    <n v="101"/>
    <s v="Moderate-delay"/>
    <n v="562.29"/>
    <x v="0"/>
    <n v="5"/>
    <s v="Vegan"/>
    <n v="190.5"/>
    <n v="57015.2703175364"/>
    <s v="Cancelled"/>
    <n v="4.18"/>
    <n v="73418.320000000007"/>
    <n v="36024.660000000003"/>
    <n v="0.49067671393189055"/>
  </r>
  <r>
    <s v="80ec57c2-c7cb-4211-8171-fc3498277a7c"/>
    <s v="Roberto Murillo"/>
    <n v="59"/>
    <x v="3"/>
    <s v="F"/>
    <s v="USA"/>
    <x v="0"/>
    <x v="50"/>
    <x v="14"/>
    <s v="FRA"/>
    <x v="50"/>
    <n v="11194"/>
    <s v="Long-haul"/>
    <d v="1899-12-30T03:50:29"/>
    <x v="50"/>
    <d v="2025-01-02T00:00:00"/>
    <d v="1899-12-30T05:31:29"/>
    <d v="1899-12-30T17:57:29"/>
    <d v="1899-12-30T01:41:00"/>
    <d v="1899-12-30T01:41:00"/>
    <n v="101"/>
    <s v="Moderate-delay"/>
    <n v="462.93"/>
    <x v="2"/>
    <n v="5"/>
    <s v="Vegetarian"/>
    <n v="187.05"/>
    <n v="57392.711739739803"/>
    <s v="Cancelled"/>
    <n v="4.78"/>
    <n v="73871.25"/>
    <n v="29664.93"/>
    <n v="0.40157612061525966"/>
  </r>
  <r>
    <s v="dfdc2841-eb02-4b60-983a-3900c9b59d20"/>
    <s v="Larry Gray"/>
    <n v="45"/>
    <x v="3"/>
    <s v="F"/>
    <s v="USA"/>
    <x v="0"/>
    <x v="51"/>
    <x v="5"/>
    <s v="BKK"/>
    <x v="51"/>
    <n v="4727"/>
    <s v="Moderate-haul"/>
    <d v="1899-12-30T17:42:08"/>
    <x v="51"/>
    <d v="2025-01-08T00:00:00"/>
    <d v="1899-12-30T19:40:08"/>
    <d v="1899-12-30T00:55:08"/>
    <d v="1899-12-30T01:58:00"/>
    <d v="1899-12-30T01:58:00"/>
    <n v="118"/>
    <s v="Moderate-delay"/>
    <n v="748.83"/>
    <x v="0"/>
    <n v="5"/>
    <s v="Vegetarian"/>
    <n v="10.92"/>
    <n v="24734.246243933401"/>
    <s v="Cancelled"/>
    <n v="3.74"/>
    <n v="34681.1"/>
    <n v="47927.3"/>
    <n v="1.3819429026184291"/>
  </r>
  <r>
    <s v="4ff39be5-92b9-420b-a987-87d7dcaf21c4"/>
    <s v="Andrew Kramer"/>
    <n v="28"/>
    <x v="0"/>
    <s v="F"/>
    <s v="USA"/>
    <x v="0"/>
    <x v="51"/>
    <x v="5"/>
    <s v="BKK"/>
    <x v="51"/>
    <n v="4727"/>
    <s v="Moderate-haul"/>
    <d v="1899-12-30T17:42:08"/>
    <x v="51"/>
    <d v="2025-01-15T00:00:00"/>
    <d v="1899-12-30T19:40:08"/>
    <d v="1899-12-30T00:55:08"/>
    <d v="1899-12-30T01:58:00"/>
    <d v="1899-12-30T01:58:00"/>
    <n v="118"/>
    <s v="Moderate-delay"/>
    <n v="1171.17"/>
    <x v="1"/>
    <n v="5"/>
    <s v="Non-Vegetarian"/>
    <n v="120.88"/>
    <n v="25040.7521179059"/>
    <s v="Cancelled"/>
    <n v="4.45"/>
    <n v="35048.9"/>
    <n v="74979.06"/>
    <n v="2.1392699913549356"/>
  </r>
  <r>
    <s v="7f3955b6-2d7d-4375-92ab-4ff6ffeadd80"/>
    <s v="David Juarez"/>
    <n v="37"/>
    <x v="2"/>
    <s v="F"/>
    <s v="USA"/>
    <x v="0"/>
    <x v="51"/>
    <x v="5"/>
    <s v="BKK"/>
    <x v="51"/>
    <n v="4727"/>
    <s v="Moderate-haul"/>
    <d v="1899-12-30T17:42:08"/>
    <x v="51"/>
    <d v="2025-01-04T00:00:00"/>
    <d v="1899-12-30T19:40:08"/>
    <d v="1899-12-30T00:55:08"/>
    <d v="1899-12-30T01:58:00"/>
    <d v="1899-12-30T01:58:00"/>
    <n v="118"/>
    <s v="Moderate-delay"/>
    <n v="1035.45"/>
    <x v="2"/>
    <n v="3"/>
    <s v="Gluten-Free"/>
    <n v="44.57"/>
    <n v="24649.174141887201"/>
    <s v="Cancelled"/>
    <n v="3.19"/>
    <n v="34579.01"/>
    <n v="66277.710000000006"/>
    <n v="1.9167035146466023"/>
  </r>
  <r>
    <s v="1c539083-5514-46b4-8d63-01f7000275bc"/>
    <s v="Karen Barnes"/>
    <n v="37"/>
    <x v="2"/>
    <s v="F"/>
    <s v="USA"/>
    <x v="0"/>
    <x v="51"/>
    <x v="5"/>
    <s v="BKK"/>
    <x v="51"/>
    <n v="4727"/>
    <s v="Moderate-haul"/>
    <d v="1899-12-30T17:42:08"/>
    <x v="51"/>
    <d v="2025-01-03T00:00:00"/>
    <d v="1899-12-30T19:40:08"/>
    <d v="1899-12-30T00:55:08"/>
    <d v="1899-12-30T01:58:00"/>
    <d v="1899-12-30T01:58:00"/>
    <n v="118"/>
    <s v="Moderate-delay"/>
    <n v="1337.26"/>
    <x v="2"/>
    <n v="3"/>
    <s v="Non-Vegetarian"/>
    <n v="54.95"/>
    <n v="25028.026456454802"/>
    <s v="Not Cancelled"/>
    <n v="4.2"/>
    <n v="35033.629999999997"/>
    <n v="85595.63"/>
    <n v="2.4432418222148264"/>
  </r>
  <r>
    <s v="461dd99b-6561-4dca-b448-a5ab67f473f0"/>
    <s v="Toni Rojas"/>
    <n v="70"/>
    <x v="4"/>
    <s v="F"/>
    <s v="USA"/>
    <x v="1"/>
    <x v="51"/>
    <x v="5"/>
    <s v="BKK"/>
    <x v="51"/>
    <n v="4727"/>
    <s v="Moderate-haul"/>
    <d v="1899-12-30T17:42:08"/>
    <x v="51"/>
    <d v="2025-01-10T00:00:00"/>
    <d v="1899-12-30T19:40:08"/>
    <d v="1899-12-30T00:55:08"/>
    <d v="1899-12-30T01:58:00"/>
    <d v="1899-12-30T01:58:00"/>
    <n v="118"/>
    <s v="Moderate-delay"/>
    <n v="1359.05"/>
    <x v="2"/>
    <n v="5"/>
    <s v="No Preference"/>
    <n v="87.6"/>
    <n v="24555.5477689859"/>
    <s v="Cancelled"/>
    <n v="3.64"/>
    <n v="34466.660000000003"/>
    <n v="86996.72"/>
    <n v="2.524083273517074"/>
  </r>
  <r>
    <s v="09bdb9ec-61e2-402f-8859-5b812cfdf37f"/>
    <s v="Kathryn Morris"/>
    <n v="27"/>
    <x v="0"/>
    <s v="F"/>
    <s v="USA"/>
    <x v="1"/>
    <x v="52"/>
    <x v="8"/>
    <s v="IST"/>
    <x v="52"/>
    <n v="378"/>
    <s v="Short-haul "/>
    <d v="1899-12-30T06:39:48"/>
    <x v="52"/>
    <d v="2025-01-07T00:00:00"/>
    <d v="1899-12-30T09:18:48"/>
    <d v="1899-12-30T09:43:48"/>
    <d v="1899-12-30T02:39:00"/>
    <d v="1899-12-30T02:39:00"/>
    <n v="159"/>
    <s v="Severe-delay"/>
    <n v="156.11000000000001"/>
    <x v="1"/>
    <n v="5"/>
    <s v="No Preference"/>
    <n v="139.09"/>
    <n v="2720.7128703610301"/>
    <s v="Cancelled"/>
    <n v="4.7300000000000004"/>
    <n v="12397.29"/>
    <n v="6011.3159999999998"/>
    <n v="0.4848895202096587"/>
  </r>
  <r>
    <s v="e1c4bf31-c1a7-44dc-ba93-5694f2f02ee1"/>
    <s v="Kendra Jacobs"/>
    <n v="65"/>
    <x v="1"/>
    <s v="F"/>
    <s v="USA"/>
    <x v="1"/>
    <x v="52"/>
    <x v="8"/>
    <s v="IST"/>
    <x v="52"/>
    <n v="378"/>
    <s v="Short-haul "/>
    <d v="1899-12-30T06:39:48"/>
    <x v="52"/>
    <d v="2025-01-10T00:00:00"/>
    <d v="1899-12-30T09:18:48"/>
    <d v="1899-12-30T09:43:48"/>
    <d v="1899-12-30T02:39:00"/>
    <d v="1899-12-30T02:39:00"/>
    <n v="159"/>
    <s v="Severe-delay"/>
    <n v="687.51"/>
    <x v="2"/>
    <n v="5"/>
    <s v="No Preference"/>
    <n v="138.54"/>
    <n v="3066.62670332485"/>
    <s v="Cancelled"/>
    <n v="3"/>
    <n v="13019.924999999999"/>
    <n v="26417.01"/>
    <n v="2.0289679088013179"/>
  </r>
  <r>
    <s v="1e4a1683-4320-4ddf-b3c8-89e8436608fd"/>
    <s v="Michele Wilson"/>
    <n v="69"/>
    <x v="1"/>
    <s v="M"/>
    <s v="USA"/>
    <x v="0"/>
    <x v="52"/>
    <x v="8"/>
    <s v="IST"/>
    <x v="52"/>
    <n v="378"/>
    <s v="Short-haul "/>
    <d v="1899-12-30T06:39:48"/>
    <x v="52"/>
    <d v="2025-01-08T00:00:00"/>
    <d v="1899-12-30T09:18:48"/>
    <d v="1899-12-30T09:43:48"/>
    <d v="1899-12-30T02:39:00"/>
    <d v="1899-12-30T02:39:00"/>
    <n v="159"/>
    <s v="Severe-delay"/>
    <n v="427.93"/>
    <x v="1"/>
    <n v="5"/>
    <s v="No Preference"/>
    <n v="81.78"/>
    <n v="2826.6684123659002"/>
    <s v="Cancelled"/>
    <n v="3.66"/>
    <n v="12588"/>
    <n v="16442.328000000001"/>
    <n v="1.3061906577693041"/>
  </r>
  <r>
    <s v="6014d8e0-eb5f-497e-9a1d-fd6a0e7b0165"/>
    <s v="Amy Fisher"/>
    <n v="63"/>
    <x v="1"/>
    <s v="M"/>
    <s v="USA"/>
    <x v="1"/>
    <x v="53"/>
    <x v="18"/>
    <s v="JFK"/>
    <x v="53"/>
    <n v="9631"/>
    <s v="Long-haul"/>
    <d v="1899-12-30T20:54:42"/>
    <x v="53"/>
    <d v="2025-01-10T00:00:00"/>
    <d v="1899-12-30T22:43:42"/>
    <d v="1899-12-30T09:25:42"/>
    <d v="1899-12-30T01:49:00"/>
    <d v="1899-12-30T01:49:00"/>
    <n v="109"/>
    <s v="Moderate-delay"/>
    <n v="1103.82"/>
    <x v="0"/>
    <n v="5"/>
    <s v="No Preference"/>
    <n v="27.79"/>
    <n v="48854.248315967598"/>
    <s v="Cancelled"/>
    <n v="3.1"/>
    <n v="63625.1"/>
    <n v="70650.039999999994"/>
    <n v="1.1104114571136232"/>
  </r>
  <r>
    <s v="cedee94b-1978-41d0-83d1-80f34025ce0a"/>
    <s v="Eric Greer"/>
    <n v="74"/>
    <x v="4"/>
    <s v="M"/>
    <s v="USA"/>
    <x v="0"/>
    <x v="53"/>
    <x v="18"/>
    <s v="JFK"/>
    <x v="53"/>
    <n v="9631"/>
    <s v="Long-haul"/>
    <d v="1899-12-30T20:54:42"/>
    <x v="53"/>
    <d v="2025-01-11T00:00:00"/>
    <d v="1899-12-30T22:43:42"/>
    <d v="1899-12-30T09:25:42"/>
    <d v="1899-12-30T01:49:00"/>
    <d v="1899-12-30T01:49:00"/>
    <n v="109"/>
    <s v="Moderate-delay"/>
    <n v="936.07"/>
    <x v="0"/>
    <n v="5"/>
    <s v="Gluten-Free"/>
    <n v="150.77000000000001"/>
    <n v="48853.442343680101"/>
    <s v="Cancelled"/>
    <n v="3.67"/>
    <n v="63624.13"/>
    <n v="59938.63"/>
    <n v="0.94207386411413407"/>
  </r>
  <r>
    <s v="f5319dcf-5c1c-453b-831d-c430c7c719a7"/>
    <s v="Taylor Morgan"/>
    <n v="75"/>
    <x v="4"/>
    <s v="F"/>
    <s v="USA"/>
    <x v="1"/>
    <x v="53"/>
    <x v="18"/>
    <s v="JFK"/>
    <x v="53"/>
    <n v="9631"/>
    <s v="Long-haul"/>
    <d v="1899-12-30T20:54:42"/>
    <x v="53"/>
    <d v="2025-01-10T00:00:00"/>
    <d v="1899-12-30T22:43:42"/>
    <d v="1899-12-30T09:25:42"/>
    <d v="1899-12-30T01:49:00"/>
    <d v="1899-12-30T01:49:00"/>
    <n v="109"/>
    <s v="Moderate-delay"/>
    <n v="580.83000000000004"/>
    <x v="1"/>
    <n v="5"/>
    <s v="No Preference"/>
    <n v="174.06"/>
    <n v="48797.0940809577"/>
    <s v="Not Cancelled"/>
    <n v="4.9000000000000004"/>
    <n v="63556.51"/>
    <n v="37207.93"/>
    <n v="0.58543066634716101"/>
  </r>
  <r>
    <s v="0f3289b4-e554-4e5a-af7f-230c08dbf036"/>
    <s v="Jose Allen"/>
    <n v="37"/>
    <x v="2"/>
    <s v="F"/>
    <s v="USA"/>
    <x v="1"/>
    <x v="54"/>
    <x v="3"/>
    <s v="FRA"/>
    <x v="54"/>
    <n v="6773"/>
    <s v="Moderate-haul"/>
    <d v="1899-12-30T19:13:13"/>
    <x v="54"/>
    <d v="2025-01-05T00:00:00"/>
    <d v="1899-12-30T20:06:13"/>
    <d v="1899-12-30T03:37:13"/>
    <d v="1899-12-30T00:53:00"/>
    <d v="1899-12-30T00:53:00"/>
    <n v="79.5"/>
    <s v="Moderate-delay"/>
    <n v="813.48"/>
    <x v="0"/>
    <n v="3"/>
    <s v="No Preference"/>
    <n v="128.79"/>
    <n v="34475.994893252799"/>
    <s v="Cancelled"/>
    <n v="3.84"/>
    <n v="46371.19"/>
    <n v="52088.480000000003"/>
    <n v="1.1232940107855762"/>
  </r>
  <r>
    <s v="5c1e547f-7149-45c0-94bf-2dca35bd8e18"/>
    <s v="William Bradley"/>
    <n v="74"/>
    <x v="4"/>
    <s v="F"/>
    <s v="USA"/>
    <x v="1"/>
    <x v="54"/>
    <x v="3"/>
    <s v="FRA"/>
    <x v="54"/>
    <n v="6773"/>
    <s v="Moderate-haul"/>
    <d v="1899-12-30T19:13:13"/>
    <x v="54"/>
    <d v="2025-01-10T00:00:00"/>
    <d v="1899-12-30T20:06:13"/>
    <d v="1899-12-30T03:37:13"/>
    <d v="1899-12-30T00:53:00"/>
    <d v="1899-12-30T00:53:00"/>
    <n v="79.5"/>
    <s v="Moderate-delay"/>
    <n v="146.99"/>
    <x v="2"/>
    <n v="5"/>
    <s v="Vegetarian"/>
    <n v="181.64"/>
    <n v="34640.408352594197"/>
    <s v="Cancelled"/>
    <n v="4.21"/>
    <n v="46568.49"/>
    <n v="9443.69"/>
    <n v="0.20279141539697768"/>
  </r>
  <r>
    <s v="af182937-6a16-4667-9627-6376ecda2f70"/>
    <s v="Daniel Taylor"/>
    <n v="57"/>
    <x v="3"/>
    <s v="M"/>
    <s v="USA"/>
    <x v="0"/>
    <x v="54"/>
    <x v="3"/>
    <s v="FRA"/>
    <x v="54"/>
    <n v="6773"/>
    <s v="Moderate-haul"/>
    <d v="1899-12-30T19:13:13"/>
    <x v="54"/>
    <d v="2025-01-02T00:00:00"/>
    <d v="1899-12-30T20:06:13"/>
    <d v="1899-12-30T03:37:13"/>
    <d v="1899-12-30T00:53:00"/>
    <d v="1899-12-30T00:53:00"/>
    <n v="79.5"/>
    <s v="Moderate-delay"/>
    <n v="93.67"/>
    <x v="2"/>
    <n v="5"/>
    <s v="Non-Vegetarian"/>
    <n v="32.94"/>
    <n v="35031.948560940204"/>
    <s v="Not Cancelled"/>
    <n v="3.97"/>
    <n v="47038.34"/>
    <n v="6001.47"/>
    <n v="0.12758677283254469"/>
  </r>
  <r>
    <s v="2dc93747-ecbe-45ee-bb0e-8087d01581c8"/>
    <s v="Fernando Johnson"/>
    <n v="31"/>
    <x v="2"/>
    <s v="F"/>
    <s v="USA"/>
    <x v="0"/>
    <x v="54"/>
    <x v="3"/>
    <s v="FRA"/>
    <x v="54"/>
    <n v="6773"/>
    <s v="Moderate-haul"/>
    <d v="1899-12-30T19:13:13"/>
    <x v="54"/>
    <d v="2025-01-14T00:00:00"/>
    <d v="1899-12-30T20:06:13"/>
    <d v="1899-12-30T03:37:13"/>
    <d v="1899-12-30T00:53:00"/>
    <d v="1899-12-30T00:53:00"/>
    <n v="79.5"/>
    <s v="Moderate-delay"/>
    <n v="391.32"/>
    <x v="1"/>
    <n v="3"/>
    <s v="Vegan"/>
    <n v="99.29"/>
    <n v="35244.8702517126"/>
    <s v="Cancelled"/>
    <n v="4.3499999999999996"/>
    <n v="47293.84"/>
    <n v="25064.34"/>
    <n v="0.52997049932929963"/>
  </r>
  <r>
    <s v="b541661c-ef0d-43f2-8666-e786bda247b2"/>
    <s v="Christina Gardner"/>
    <n v="65"/>
    <x v="1"/>
    <s v="M"/>
    <s v="USA"/>
    <x v="1"/>
    <x v="54"/>
    <x v="3"/>
    <s v="FRA"/>
    <x v="54"/>
    <n v="6773"/>
    <s v="Moderate-haul"/>
    <d v="1899-12-30T19:13:13"/>
    <x v="54"/>
    <d v="2025-01-04T00:00:00"/>
    <d v="1899-12-30T20:06:13"/>
    <d v="1899-12-30T03:37:13"/>
    <d v="1899-12-30T00:53:00"/>
    <d v="1899-12-30T00:53:00"/>
    <n v="79.5"/>
    <s v="Moderate-delay"/>
    <n v="64.22"/>
    <x v="0"/>
    <n v="5"/>
    <s v="No Preference"/>
    <n v="187.82"/>
    <n v="35283.6273393761"/>
    <s v="Not Cancelled"/>
    <n v="4.75"/>
    <n v="47340.35"/>
    <n v="4147.6400000000003"/>
    <n v="8.7613209450289248E-2"/>
  </r>
  <r>
    <s v="8c9ac1a8-5a0c-4a0a-a2fb-e2a844cb53bf"/>
    <s v="Shelia Cherry"/>
    <n v="27"/>
    <x v="0"/>
    <s v="M"/>
    <s v="USA"/>
    <x v="1"/>
    <x v="54"/>
    <x v="3"/>
    <s v="FRA"/>
    <x v="54"/>
    <n v="6773"/>
    <s v="Moderate-haul"/>
    <d v="1899-12-30T19:13:13"/>
    <x v="54"/>
    <d v="2025-01-14T00:00:00"/>
    <d v="1899-12-30T20:06:13"/>
    <d v="1899-12-30T03:37:13"/>
    <d v="1899-12-30T00:53:00"/>
    <d v="1899-12-30T00:53:00"/>
    <n v="79.5"/>
    <s v="Moderate-delay"/>
    <n v="806.5"/>
    <x v="2"/>
    <n v="5"/>
    <s v="No Preference"/>
    <n v="88.19"/>
    <n v="35074.5492001573"/>
    <s v="Not Cancelled"/>
    <n v="4.41"/>
    <n v="47089.46"/>
    <n v="51633.64"/>
    <n v="1.096501000436191"/>
  </r>
  <r>
    <s v="5593c4d3-ece8-4929-bea4-e54623dc93ed"/>
    <s v="Garrett Hogan"/>
    <n v="67"/>
    <x v="1"/>
    <s v="M"/>
    <s v="USA"/>
    <x v="1"/>
    <x v="54"/>
    <x v="3"/>
    <s v="FRA"/>
    <x v="54"/>
    <n v="6773"/>
    <s v="Moderate-haul"/>
    <d v="1899-12-30T19:13:13"/>
    <x v="54"/>
    <d v="2025-01-10T00:00:00"/>
    <d v="1899-12-30T20:06:13"/>
    <d v="1899-12-30T03:37:13"/>
    <d v="1899-12-30T00:53:00"/>
    <d v="1899-12-30T00:53:00"/>
    <n v="79.5"/>
    <s v="Moderate-delay"/>
    <n v="295.47000000000003"/>
    <x v="0"/>
    <n v="5"/>
    <s v="Vegetarian"/>
    <n v="13.79"/>
    <n v="34800.091443576901"/>
    <s v="Cancelled"/>
    <n v="4.45"/>
    <n v="46760.11"/>
    <n v="18912.84"/>
    <n v="0.40446525895683305"/>
  </r>
  <r>
    <s v="1643d900-8c8b-4dc1-a0f2-6e02e22ec8d2"/>
    <s v="Pamela Nelson"/>
    <n v="66"/>
    <x v="1"/>
    <s v="M"/>
    <s v="USA"/>
    <x v="0"/>
    <x v="54"/>
    <x v="3"/>
    <s v="FRA"/>
    <x v="54"/>
    <n v="6773"/>
    <s v="Moderate-haul"/>
    <d v="1899-12-30T19:13:13"/>
    <x v="54"/>
    <d v="2025-01-05T00:00:00"/>
    <d v="1899-12-30T20:06:13"/>
    <d v="1899-12-30T03:37:13"/>
    <d v="1899-12-30T00:53:00"/>
    <d v="1899-12-30T00:53:00"/>
    <n v="79.5"/>
    <s v="Moderate-delay"/>
    <n v="1140.1400000000001"/>
    <x v="2"/>
    <n v="5"/>
    <s v="Vegetarian"/>
    <n v="71.83"/>
    <n v="35184.320243509799"/>
    <s v="Not Cancelled"/>
    <n v="4.93"/>
    <n v="47221.18"/>
    <n v="72983.33"/>
    <n v="1.545563452671026"/>
  </r>
  <r>
    <s v="31f86074-5ab6-4563-a2e0-0099735d966f"/>
    <s v="Ronald Hicks"/>
    <n v="65"/>
    <x v="1"/>
    <s v="M"/>
    <s v="USA"/>
    <x v="1"/>
    <x v="55"/>
    <x v="19"/>
    <s v="FRA"/>
    <x v="55"/>
    <n v="7465"/>
    <s v="Moderate-haul"/>
    <d v="1899-12-30T17:28:43"/>
    <x v="55"/>
    <d v="2025-01-08T00:00:00"/>
    <d v="1899-12-30T18:35:43"/>
    <d v="1899-12-30T02:52:43"/>
    <d v="1899-12-30T01:07:00"/>
    <d v="1899-12-30T01:07:00"/>
    <n v="67"/>
    <s v="Moderate-delay"/>
    <n v="357.22"/>
    <x v="1"/>
    <n v="5"/>
    <s v="Vegetarian"/>
    <n v="101.76"/>
    <n v="37919.613096193403"/>
    <s v="Cancelled"/>
    <n v="3.61"/>
    <n v="50503.54"/>
    <n v="22882.43"/>
    <n v="0.45308566488606539"/>
  </r>
  <r>
    <s v="855313b8-ed8b-463a-a581-88c83ebd9af6"/>
    <s v="Drew Jones"/>
    <n v="65"/>
    <x v="1"/>
    <s v="M"/>
    <s v="USA"/>
    <x v="0"/>
    <x v="55"/>
    <x v="19"/>
    <s v="FRA"/>
    <x v="55"/>
    <n v="7465"/>
    <s v="Moderate-haul"/>
    <d v="1899-12-30T17:28:43"/>
    <x v="55"/>
    <d v="2025-01-03T00:00:00"/>
    <d v="1899-12-30T18:35:43"/>
    <d v="1899-12-30T02:52:43"/>
    <d v="1899-12-30T01:07:00"/>
    <d v="1899-12-30T01:07:00"/>
    <n v="67"/>
    <s v="Moderate-delay"/>
    <n v="461.4"/>
    <x v="2"/>
    <n v="5"/>
    <s v="Vegan"/>
    <n v="70.459999999999994"/>
    <n v="38418.229330069204"/>
    <s v="Not Cancelled"/>
    <n v="4"/>
    <n v="51101.88"/>
    <n v="29543.69"/>
    <n v="0.57813313326241622"/>
  </r>
  <r>
    <s v="885ad33a-0f20-41ac-83e2-dc785af74b77"/>
    <s v="Robert Davis"/>
    <n v="66"/>
    <x v="1"/>
    <s v="F"/>
    <s v="USA"/>
    <x v="0"/>
    <x v="55"/>
    <x v="19"/>
    <s v="FRA"/>
    <x v="55"/>
    <n v="7465"/>
    <s v="Moderate-haul"/>
    <d v="1899-12-30T17:28:43"/>
    <x v="55"/>
    <d v="2025-01-15T00:00:00"/>
    <d v="1899-12-30T18:35:43"/>
    <d v="1899-12-30T02:52:43"/>
    <d v="1899-12-30T01:07:00"/>
    <d v="1899-12-30T01:07:00"/>
    <n v="67"/>
    <s v="Moderate-delay"/>
    <n v="1051.6600000000001"/>
    <x v="0"/>
    <n v="5"/>
    <s v="Vegetarian"/>
    <n v="177.89"/>
    <n v="37902.736253471398"/>
    <s v="Not Cancelled"/>
    <n v="3.15"/>
    <n v="50483.28"/>
    <n v="67341.820000000007"/>
    <n v="1.3339430401511156"/>
  </r>
  <r>
    <s v="c5536bfc-b728-4ec5-bfb0-9437759785ea"/>
    <s v="Elizabeth Baldwin"/>
    <n v="66"/>
    <x v="1"/>
    <s v="M"/>
    <s v="USA"/>
    <x v="1"/>
    <x v="55"/>
    <x v="19"/>
    <s v="FRA"/>
    <x v="55"/>
    <n v="7465"/>
    <s v="Moderate-haul"/>
    <d v="1899-12-30T17:28:43"/>
    <x v="55"/>
    <d v="2025-01-10T00:00:00"/>
    <d v="1899-12-30T18:35:43"/>
    <d v="1899-12-30T02:52:43"/>
    <d v="1899-12-30T01:07:00"/>
    <d v="1899-12-30T01:07:00"/>
    <n v="67"/>
    <s v="Moderate-delay"/>
    <n v="1050.0999999999999"/>
    <x v="1"/>
    <n v="5"/>
    <s v="Non-Vegetarian"/>
    <n v="104.82"/>
    <n v="38735.557901778098"/>
    <s v="Cancelled"/>
    <n v="3.88"/>
    <n v="51482.67"/>
    <n v="67227.360000000001"/>
    <n v="1.3058250475354134"/>
  </r>
  <r>
    <s v="64d0fcce-aa37-4009-a547-b8da8bf14a71"/>
    <s v="Jessica Gonzalez"/>
    <n v="43"/>
    <x v="3"/>
    <s v="M"/>
    <s v="USA"/>
    <x v="1"/>
    <x v="56"/>
    <x v="11"/>
    <s v="DXB"/>
    <x v="56"/>
    <n v="4304"/>
    <s v="Moderate-haul"/>
    <d v="1899-12-30T22:37:08"/>
    <x v="56"/>
    <d v="2025-01-14T00:00:00"/>
    <d v="1899-12-30T01:02:08"/>
    <d v="1899-12-30T05:48:08"/>
    <d v="1899-12-30T02:25:00"/>
    <d v="1899-12-30T02:25:00"/>
    <n v="217.5"/>
    <s v="Severe-delay"/>
    <n v="1029.1600000000001"/>
    <x v="1"/>
    <n v="5"/>
    <s v="No Preference"/>
    <n v="91.31"/>
    <n v="22069.396615684502"/>
    <s v="Cancelled"/>
    <n v="3.99"/>
    <n v="31483.279999999999"/>
    <n v="65884.5"/>
    <n v="2.0926822110021575"/>
  </r>
  <r>
    <s v="c0ff1b8d-e65d-4e21-8f91-8c65d415b02d"/>
    <s v="Angela Smith"/>
    <n v="75"/>
    <x v="4"/>
    <s v="F"/>
    <s v="USA"/>
    <x v="0"/>
    <x v="56"/>
    <x v="11"/>
    <s v="DXB"/>
    <x v="56"/>
    <n v="4304"/>
    <s v="Moderate-haul"/>
    <d v="1899-12-30T22:37:08"/>
    <x v="56"/>
    <d v="2025-01-08T00:00:00"/>
    <d v="1899-12-30T01:02:08"/>
    <d v="1899-12-30T05:48:08"/>
    <d v="1899-12-30T02:25:00"/>
    <d v="1899-12-30T02:25:00"/>
    <n v="217.5"/>
    <s v="Severe-delay"/>
    <n v="1427.41"/>
    <x v="2"/>
    <n v="5"/>
    <s v="No Preference"/>
    <n v="127.48"/>
    <n v="22450.8467256728"/>
    <s v="Cancelled"/>
    <n v="3.96"/>
    <n v="31941.02"/>
    <n v="91379.74"/>
    <n v="2.8608898526095912"/>
  </r>
  <r>
    <s v="d775ebf5-a7b5-42cd-a632-6191c2c93ee7"/>
    <s v="Kendra Walters"/>
    <n v="31"/>
    <x v="2"/>
    <s v="M"/>
    <s v="USA"/>
    <x v="0"/>
    <x v="56"/>
    <x v="11"/>
    <s v="DXB"/>
    <x v="56"/>
    <n v="4304"/>
    <s v="Moderate-haul"/>
    <d v="1899-12-30T22:37:08"/>
    <x v="56"/>
    <d v="2025-01-12T00:00:00"/>
    <d v="1899-12-30T01:02:08"/>
    <d v="1899-12-30T05:48:08"/>
    <d v="1899-12-30T02:25:00"/>
    <d v="1899-12-30T02:25:00"/>
    <n v="217.5"/>
    <s v="Severe-delay"/>
    <n v="1008.66"/>
    <x v="1"/>
    <n v="3"/>
    <s v="Gluten-Free"/>
    <n v="73.12"/>
    <n v="22272.764965305501"/>
    <s v="Not Cancelled"/>
    <n v="4.88"/>
    <n v="31727.32"/>
    <n v="64568.86"/>
    <n v="2.0351186296226724"/>
  </r>
  <r>
    <s v="f5b20c83-9f34-4883-8dcb-44e83e99f748"/>
    <s v="James Taylor"/>
    <n v="23"/>
    <x v="0"/>
    <s v="M"/>
    <s v="USA"/>
    <x v="1"/>
    <x v="56"/>
    <x v="11"/>
    <s v="DXB"/>
    <x v="56"/>
    <n v="4304"/>
    <s v="Moderate-haul"/>
    <d v="1899-12-30T22:37:08"/>
    <x v="56"/>
    <d v="2025-01-12T00:00:00"/>
    <d v="1899-12-30T01:02:08"/>
    <d v="1899-12-30T05:48:08"/>
    <d v="1899-12-30T02:25:00"/>
    <d v="1899-12-30T02:25:00"/>
    <n v="217.5"/>
    <s v="Severe-delay"/>
    <n v="657.41"/>
    <x v="2"/>
    <n v="5"/>
    <s v="Gluten-Free"/>
    <n v="41.54"/>
    <n v="22395.639031305102"/>
    <s v="Cancelled"/>
    <n v="4.17"/>
    <n v="31874.77"/>
    <n v="42082.55"/>
    <n v="1.3202463892288478"/>
  </r>
  <r>
    <s v="d53d93da-8553-4495-b445-2f389e4742f7"/>
    <s v="Bradley Rogers"/>
    <n v="75"/>
    <x v="4"/>
    <s v="M"/>
    <s v="USA"/>
    <x v="0"/>
    <x v="56"/>
    <x v="11"/>
    <s v="DXB"/>
    <x v="56"/>
    <n v="4304"/>
    <s v="Moderate-haul"/>
    <d v="1899-12-30T22:37:08"/>
    <x v="56"/>
    <d v="2025-01-14T00:00:00"/>
    <d v="1899-12-30T01:02:08"/>
    <d v="1899-12-30T05:48:08"/>
    <d v="1899-12-30T02:25:00"/>
    <d v="1899-12-30T02:25:00"/>
    <n v="217.5"/>
    <s v="Severe-delay"/>
    <n v="83"/>
    <x v="2"/>
    <n v="5"/>
    <s v="Vegetarian"/>
    <n v="92.35"/>
    <n v="22354.950042406701"/>
    <s v="Not Cancelled"/>
    <n v="4.6500000000000004"/>
    <n v="31825.94"/>
    <n v="5330.47"/>
    <n v="0.16748821872975317"/>
  </r>
  <r>
    <s v="ee129a4f-f7e4-4fdf-aab4-38c7750445ca"/>
    <s v="Jeffrey Williams"/>
    <n v="70"/>
    <x v="4"/>
    <s v="M"/>
    <s v="USA"/>
    <x v="0"/>
    <x v="56"/>
    <x v="11"/>
    <s v="DXB"/>
    <x v="56"/>
    <n v="4304"/>
    <s v="Moderate-haul"/>
    <d v="1899-12-30T22:37:08"/>
    <x v="56"/>
    <d v="2025-01-11T00:00:00"/>
    <d v="1899-12-30T01:02:08"/>
    <d v="1899-12-30T05:48:08"/>
    <d v="1899-12-30T02:25:00"/>
    <d v="1899-12-30T02:25:00"/>
    <n v="217.5"/>
    <s v="Severe-delay"/>
    <n v="1229.32"/>
    <x v="2"/>
    <n v="5"/>
    <s v="Gluten-Free"/>
    <n v="98.67"/>
    <n v="22841.978673923699"/>
    <s v="Not Cancelled"/>
    <n v="3.06"/>
    <n v="32410.37"/>
    <n v="78696.210000000006"/>
    <n v="2.42811822265528"/>
  </r>
  <r>
    <s v="900c288a-2e4d-4bee-9916-4f3147f1d9c4"/>
    <s v="Wanda Long"/>
    <n v="45"/>
    <x v="3"/>
    <s v="F"/>
    <s v="USA"/>
    <x v="0"/>
    <x v="57"/>
    <x v="16"/>
    <s v="DEL"/>
    <x v="57"/>
    <n v="10118"/>
    <s v="Long-haul"/>
    <d v="1899-12-30T23:40:34"/>
    <x v="57"/>
    <d v="2025-01-11T00:00:00"/>
    <d v="1899-12-30T02:29:34"/>
    <d v="1899-12-30T13:43:34"/>
    <d v="1899-12-30T02:49:00"/>
    <d v="1899-12-30T02:49:00"/>
    <n v="169"/>
    <s v="Severe-delay"/>
    <n v="1316.98"/>
    <x v="1"/>
    <n v="5"/>
    <s v="Non-Vegetarian"/>
    <n v="104.31"/>
    <n v="52039.439667335799"/>
    <s v="Cancelled"/>
    <n v="4.25"/>
    <n v="67447.33"/>
    <n v="84307.58"/>
    <n v="1.2499765372476568"/>
  </r>
  <r>
    <s v="cad4335c-43d7-44f3-a95a-2868ae416046"/>
    <s v="Julia Jones"/>
    <n v="29"/>
    <x v="0"/>
    <s v="F"/>
    <s v="USA"/>
    <x v="0"/>
    <x v="57"/>
    <x v="16"/>
    <s v="DEL"/>
    <x v="57"/>
    <n v="10118"/>
    <s v="Long-haul"/>
    <d v="1899-12-30T23:40:34"/>
    <x v="57"/>
    <d v="2025-01-14T00:00:00"/>
    <d v="1899-12-30T02:29:34"/>
    <d v="1899-12-30T13:43:34"/>
    <d v="1899-12-30T02:49:00"/>
    <d v="1899-12-30T02:49:00"/>
    <n v="169"/>
    <s v="Severe-delay"/>
    <n v="1090.6199999999999"/>
    <x v="0"/>
    <n v="5"/>
    <s v="Vegetarian"/>
    <n v="53.82"/>
    <n v="51661.671268180799"/>
    <s v="Cancelled"/>
    <n v="4.71"/>
    <n v="66994.009999999995"/>
    <n v="69810.44"/>
    <n v="1.0420400271606374"/>
  </r>
  <r>
    <s v="3fd0fa4b-b420-49e5-bea8-f636f597a66d"/>
    <s v="Ashley Williams"/>
    <n v="27"/>
    <x v="0"/>
    <s v="F"/>
    <s v="USA"/>
    <x v="0"/>
    <x v="57"/>
    <x v="16"/>
    <s v="DEL"/>
    <x v="57"/>
    <n v="10118"/>
    <s v="Long-haul"/>
    <d v="1899-12-30T23:40:34"/>
    <x v="57"/>
    <d v="2025-01-06T00:00:00"/>
    <d v="1899-12-30T02:29:34"/>
    <d v="1899-12-30T13:43:34"/>
    <d v="1899-12-30T02:49:00"/>
    <d v="1899-12-30T02:49:00"/>
    <n v="169"/>
    <s v="Severe-delay"/>
    <n v="545.07000000000005"/>
    <x v="0"/>
    <n v="5"/>
    <s v="Vegan"/>
    <n v="176.67"/>
    <n v="51792.162605085898"/>
    <s v="Not Cancelled"/>
    <n v="3.37"/>
    <n v="67150.600000000006"/>
    <n v="34919.81"/>
    <n v="0.52002230806575067"/>
  </r>
  <r>
    <s v="9ad60a2d-e006-4a61-aa5d-13c85e409db9"/>
    <s v="Ashley Jordan"/>
    <n v="35"/>
    <x v="2"/>
    <s v="M"/>
    <s v="USA"/>
    <x v="1"/>
    <x v="57"/>
    <x v="16"/>
    <s v="DEL"/>
    <x v="57"/>
    <n v="10118"/>
    <s v="Long-haul"/>
    <d v="1899-12-30T23:40:34"/>
    <x v="57"/>
    <d v="2025-01-06T00:00:00"/>
    <d v="1899-12-30T02:29:34"/>
    <d v="1899-12-30T13:43:34"/>
    <d v="1899-12-30T02:49:00"/>
    <d v="1899-12-30T02:49:00"/>
    <n v="169"/>
    <s v="Severe-delay"/>
    <n v="737.39"/>
    <x v="0"/>
    <n v="3"/>
    <s v="Vegetarian"/>
    <n v="199.14"/>
    <n v="51176.605778999598"/>
    <s v="Not Cancelled"/>
    <n v="3.86"/>
    <n v="66411.929999999993"/>
    <n v="47232.79"/>
    <n v="0.71120941674184146"/>
  </r>
  <r>
    <s v="7d52a754-b765-49bf-9813-a2ea3295b48e"/>
    <s v="Scott Smith"/>
    <n v="58"/>
    <x v="3"/>
    <s v="F"/>
    <s v="USA"/>
    <x v="1"/>
    <x v="57"/>
    <x v="16"/>
    <s v="DEL"/>
    <x v="57"/>
    <n v="10118"/>
    <s v="Long-haul"/>
    <d v="1899-12-30T23:40:34"/>
    <x v="57"/>
    <d v="2025-01-08T00:00:00"/>
    <d v="1899-12-30T02:29:34"/>
    <d v="1899-12-30T13:43:34"/>
    <d v="1899-12-30T02:49:00"/>
    <d v="1899-12-30T02:49:00"/>
    <n v="169"/>
    <s v="Severe-delay"/>
    <n v="1110"/>
    <x v="0"/>
    <n v="5"/>
    <s v="Vegan"/>
    <n v="130.01"/>
    <n v="51353.933135546598"/>
    <s v="Cancelled"/>
    <n v="4.4400000000000004"/>
    <n v="66624.72"/>
    <n v="71066"/>
    <n v="1.066661143191296"/>
  </r>
  <r>
    <s v="30f02f11-d3b1-4f9a-a01d-f22ed0ce92d4"/>
    <s v="Stacy Chaney"/>
    <n v="63"/>
    <x v="1"/>
    <s v="F"/>
    <s v="USA"/>
    <x v="0"/>
    <x v="57"/>
    <x v="16"/>
    <s v="DEL"/>
    <x v="57"/>
    <n v="10118"/>
    <s v="Long-haul"/>
    <d v="1899-12-30T23:40:34"/>
    <x v="57"/>
    <d v="2025-01-03T00:00:00"/>
    <d v="1899-12-30T02:29:34"/>
    <d v="1899-12-30T13:43:34"/>
    <d v="1899-12-30T02:49:00"/>
    <d v="1899-12-30T02:49:00"/>
    <n v="169"/>
    <s v="Severe-delay"/>
    <n v="708.24"/>
    <x v="1"/>
    <n v="5"/>
    <s v="No Preference"/>
    <n v="187.03"/>
    <n v="51904.5989548418"/>
    <s v="Cancelled"/>
    <n v="4.3600000000000003"/>
    <n v="67285.52"/>
    <n v="45364.77"/>
    <n v="0.67421296588032598"/>
  </r>
  <r>
    <s v="f21087eb-36ec-4bee-87f8-b3a38014e542"/>
    <s v="Nancy Stewart"/>
    <n v="51"/>
    <x v="3"/>
    <s v="F"/>
    <s v="USA"/>
    <x v="1"/>
    <x v="57"/>
    <x v="16"/>
    <s v="DEL"/>
    <x v="57"/>
    <n v="10118"/>
    <s v="Long-haul"/>
    <d v="1899-12-30T23:40:34"/>
    <x v="57"/>
    <d v="2025-01-15T00:00:00"/>
    <d v="1899-12-30T02:29:34"/>
    <d v="1899-12-30T13:43:34"/>
    <d v="1899-12-30T02:49:00"/>
    <d v="1899-12-30T02:49:00"/>
    <n v="169"/>
    <s v="Severe-delay"/>
    <n v="878.16"/>
    <x v="2"/>
    <n v="5"/>
    <s v="Non-Vegetarian"/>
    <n v="44.74"/>
    <n v="51999.906946463998"/>
    <s v="Cancelled"/>
    <n v="4.79"/>
    <n v="67399.89"/>
    <n v="56211.19"/>
    <n v="0.83399527803383655"/>
  </r>
  <r>
    <s v="8c9a1bb5-a93f-4ab4-81fa-15f48e06c4d9"/>
    <s v="Jennifer Mejia"/>
    <n v="72"/>
    <x v="4"/>
    <s v="F"/>
    <s v="USA"/>
    <x v="1"/>
    <x v="58"/>
    <x v="17"/>
    <s v="DEL"/>
    <x v="58"/>
    <n v="8465"/>
    <s v="Moderate-haul"/>
    <d v="1899-12-30T03:31:04"/>
    <x v="58"/>
    <d v="2025-01-05T00:00:00"/>
    <d v="1899-12-30T05:32:04"/>
    <d v="1899-12-30T14:56:04"/>
    <d v="1899-12-30T02:01:00"/>
    <d v="1899-12-30T02:01:00"/>
    <n v="121"/>
    <s v="Severe-delay"/>
    <n v="1163.78"/>
    <x v="1"/>
    <n v="5"/>
    <s v="Vegan"/>
    <n v="4.87"/>
    <n v="43749.1006474807"/>
    <s v="Not Cancelled"/>
    <n v="3.84"/>
    <n v="57498.92"/>
    <n v="74482.89"/>
    <n v="1.2953789392913815"/>
  </r>
  <r>
    <s v="bf70951e-eb02-4293-ada0-0940339ea365"/>
    <s v="Donna Garrett"/>
    <n v="46"/>
    <x v="3"/>
    <s v="M"/>
    <s v="USA"/>
    <x v="0"/>
    <x v="58"/>
    <x v="17"/>
    <s v="DEL"/>
    <x v="58"/>
    <n v="8465"/>
    <s v="Moderate-haul"/>
    <d v="1899-12-30T03:31:04"/>
    <x v="58"/>
    <d v="2025-01-01T00:00:00"/>
    <d v="1899-12-30T05:32:04"/>
    <d v="1899-12-30T14:56:04"/>
    <d v="1899-12-30T02:01:00"/>
    <d v="1899-12-30T02:01:00"/>
    <n v="121"/>
    <s v="Severe-delay"/>
    <n v="212.35"/>
    <x v="0"/>
    <n v="5"/>
    <s v="No Preference"/>
    <n v="7.1"/>
    <n v="43794.136558450402"/>
    <s v="Not Cancelled"/>
    <n v="3.31"/>
    <n v="57552.959999999999"/>
    <n v="13591.82"/>
    <n v="0.23616196282519614"/>
  </r>
  <r>
    <s v="fbf539a8-e170-40b7-85cd-ccf83deac029"/>
    <s v="Beth Sellers"/>
    <n v="58"/>
    <x v="3"/>
    <s v="F"/>
    <s v="USA"/>
    <x v="1"/>
    <x v="58"/>
    <x v="17"/>
    <s v="DEL"/>
    <x v="58"/>
    <n v="8465"/>
    <s v="Moderate-haul"/>
    <d v="1899-12-30T03:31:04"/>
    <x v="58"/>
    <d v="2025-01-14T00:00:00"/>
    <d v="1899-12-30T05:32:04"/>
    <d v="1899-12-30T14:56:04"/>
    <d v="1899-12-30T02:01:00"/>
    <d v="1899-12-30T02:01:00"/>
    <n v="121"/>
    <s v="Severe-delay"/>
    <n v="523.98"/>
    <x v="0"/>
    <n v="5"/>
    <s v="Vegetarian"/>
    <n v="58.78"/>
    <n v="43106.779735594697"/>
    <s v="Not Cancelled"/>
    <n v="3.65"/>
    <n v="56728.14"/>
    <n v="33546.480000000003"/>
    <n v="0.59135518985815516"/>
  </r>
  <r>
    <s v="9dfef1ae-dc1b-4124-9965-c2299059bad8"/>
    <s v="Robin Smith"/>
    <n v="72"/>
    <x v="4"/>
    <s v="F"/>
    <s v="USA"/>
    <x v="1"/>
    <x v="58"/>
    <x v="17"/>
    <s v="DEL"/>
    <x v="58"/>
    <n v="8465"/>
    <s v="Moderate-haul"/>
    <d v="1899-12-30T03:31:04"/>
    <x v="58"/>
    <d v="2025-01-06T00:00:00"/>
    <d v="1899-12-30T05:32:04"/>
    <d v="1899-12-30T14:56:04"/>
    <d v="1899-12-30T02:01:00"/>
    <d v="1899-12-30T02:01:00"/>
    <n v="121"/>
    <s v="Severe-delay"/>
    <n v="127.43"/>
    <x v="1"/>
    <n v="5"/>
    <s v="Vegetarian"/>
    <n v="100.61"/>
    <n v="43758.411785233002"/>
    <s v="Cancelled"/>
    <n v="3.6"/>
    <n v="57510.09"/>
    <n v="8175.64"/>
    <n v="0.14216009747159153"/>
  </r>
  <r>
    <s v="6ae19cb5-9ab6-4e15-98e2-baabe94c36f1"/>
    <s v="JesUSA Chan"/>
    <n v="31"/>
    <x v="2"/>
    <s v="F"/>
    <s v="USA"/>
    <x v="0"/>
    <x v="59"/>
    <x v="8"/>
    <s v="DEN"/>
    <x v="59"/>
    <n v="14596"/>
    <s v="Long-haul"/>
    <d v="1899-12-30T15:01:56"/>
    <x v="59"/>
    <d v="2025-01-01T00:00:00"/>
    <d v="1899-12-30T16:50:56"/>
    <d v="1899-12-30T09:03:56"/>
    <d v="1899-12-30T01:49:00"/>
    <d v="1899-12-30T01:49:00"/>
    <n v="109"/>
    <s v="Moderate-delay"/>
    <n v="268.07"/>
    <x v="0"/>
    <n v="3"/>
    <s v="No Preference"/>
    <n v="167.19"/>
    <n v="74328.040135690098"/>
    <s v="Not Cancelled"/>
    <n v="3.98"/>
    <n v="141290.47499999899"/>
    <n v="10313.951999999999"/>
    <n v="7.2998211662888626E-2"/>
  </r>
  <r>
    <s v="cf9e894d-b374-475c-b93e-e98b215eefdf"/>
    <s v="Joshua Long"/>
    <n v="58"/>
    <x v="3"/>
    <s v="F"/>
    <s v="USA"/>
    <x v="0"/>
    <x v="59"/>
    <x v="8"/>
    <s v="DEN"/>
    <x v="59"/>
    <n v="14596"/>
    <s v="Long-haul"/>
    <d v="1899-12-30T15:01:56"/>
    <x v="59"/>
    <d v="2025-01-15T00:00:00"/>
    <d v="1899-12-30T16:50:56"/>
    <d v="1899-12-30T09:03:56"/>
    <d v="1899-12-30T01:49:00"/>
    <d v="1899-12-30T01:49:00"/>
    <n v="109"/>
    <s v="Moderate-delay"/>
    <n v="1060.1500000000001"/>
    <x v="1"/>
    <n v="5"/>
    <s v="Non-Vegetarian"/>
    <n v="104.5"/>
    <n v="74009.843299754793"/>
    <s v="Not Cancelled"/>
    <n v="3.71"/>
    <n v="140717.715"/>
    <n v="40722.299999999901"/>
    <n v="0.28939000324159542"/>
  </r>
  <r>
    <s v="e4013928-4920-4952-8535-3a65ca4ee055"/>
    <s v="Rebekah Frey"/>
    <n v="73"/>
    <x v="4"/>
    <s v="M"/>
    <s v="USA"/>
    <x v="1"/>
    <x v="59"/>
    <x v="8"/>
    <s v="DEN"/>
    <x v="59"/>
    <n v="14596"/>
    <s v="Long-haul"/>
    <d v="1899-12-30T15:01:56"/>
    <x v="59"/>
    <d v="2025-01-02T00:00:00"/>
    <d v="1899-12-30T16:50:56"/>
    <d v="1899-12-30T09:03:56"/>
    <d v="1899-12-30T01:49:00"/>
    <d v="1899-12-30T01:49:00"/>
    <n v="109"/>
    <s v="Moderate-delay"/>
    <n v="133.68"/>
    <x v="0"/>
    <n v="5"/>
    <s v="Vegan"/>
    <n v="55.44"/>
    <n v="74109.131350760799"/>
    <s v="Not Cancelled"/>
    <n v="4.58"/>
    <n v="140896.44"/>
    <n v="5139.9660000000003"/>
    <n v="3.6480453303149467E-2"/>
  </r>
  <r>
    <s v="51fbccec-48f4-42ca-8eea-bd255e6ebbb0"/>
    <s v="Veronica Hoover"/>
    <n v="58"/>
    <x v="3"/>
    <s v="F"/>
    <s v="USA"/>
    <x v="0"/>
    <x v="0"/>
    <x v="0"/>
    <s v="ORD"/>
    <x v="0"/>
    <n v="11386"/>
    <s v="Long-haul"/>
    <d v="1899-12-30T14:32:05"/>
    <x v="0"/>
    <d v="2025-01-13T00:00:00"/>
    <d v="1899-12-30T16:06:05"/>
    <d v="1899-12-30T04:45:05"/>
    <d v="1899-12-30T01:34:00"/>
    <d v="1899-12-30T01:34:00"/>
    <n v="94"/>
    <s v="Moderate-delay"/>
    <n v="234.17"/>
    <x v="2"/>
    <n v="5"/>
    <s v="Non-Vegetarian"/>
    <n v="74.22"/>
    <n v="58146.351475224903"/>
    <s v="Not Cancelled"/>
    <n v="4.3"/>
    <n v="74775.62"/>
    <n v="15001.72"/>
    <n v="0.20062314428151851"/>
  </r>
  <r>
    <s v="1f9c0627-a7be-4400-a3d1-c3568f1df215"/>
    <s v="Madison Davis"/>
    <n v="70"/>
    <x v="4"/>
    <s v="F"/>
    <s v="USA"/>
    <x v="1"/>
    <x v="0"/>
    <x v="0"/>
    <s v="ORD"/>
    <x v="0"/>
    <n v="11386"/>
    <s v="Long-haul"/>
    <d v="1899-12-30T14:32:05"/>
    <x v="0"/>
    <d v="2025-01-13T00:00:00"/>
    <d v="1899-12-30T16:06:05"/>
    <d v="1899-12-30T04:45:05"/>
    <d v="1899-12-30T01:34:00"/>
    <d v="1899-12-30T01:34:00"/>
    <n v="94"/>
    <s v="Moderate-delay"/>
    <n v="485.43"/>
    <x v="2"/>
    <n v="5"/>
    <s v="Non-Vegetarian"/>
    <n v="73.38"/>
    <n v="57917.497503986197"/>
    <s v="Cancelled"/>
    <n v="4.16"/>
    <n v="74501"/>
    <n v="31082.2"/>
    <n v="0.41720513818606464"/>
  </r>
  <r>
    <s v="b9a7148c-eddd-4262-967c-014a10f8f2a7"/>
    <s v="Laura Smith"/>
    <n v="69"/>
    <x v="1"/>
    <s v="M"/>
    <s v="USA"/>
    <x v="0"/>
    <x v="0"/>
    <x v="0"/>
    <s v="ORD"/>
    <x v="0"/>
    <n v="11386"/>
    <s v="Long-haul"/>
    <d v="1899-12-30T14:32:05"/>
    <x v="0"/>
    <d v="2025-01-12T00:00:00"/>
    <d v="1899-12-30T16:06:05"/>
    <d v="1899-12-30T04:45:05"/>
    <d v="1899-12-30T01:34:00"/>
    <d v="1899-12-30T01:34:00"/>
    <n v="94"/>
    <s v="Moderate-delay"/>
    <n v="1423.18"/>
    <x v="0"/>
    <n v="5"/>
    <s v="Gluten-Free"/>
    <n v="134.44"/>
    <n v="57965.176385275299"/>
    <s v="Cancelled"/>
    <n v="4.72"/>
    <n v="74558.210000000006"/>
    <n v="91110.41"/>
    <n v="1.2220037203146372"/>
  </r>
  <r>
    <s v="5fd0fa9f-7871-430a-be67-91e79ff52ff4"/>
    <s v="Karen Rodriguez"/>
    <n v="26"/>
    <x v="0"/>
    <s v="F"/>
    <s v="USA"/>
    <x v="0"/>
    <x v="0"/>
    <x v="0"/>
    <s v="ORD"/>
    <x v="0"/>
    <n v="11386"/>
    <s v="Long-haul"/>
    <d v="1899-12-30T14:32:05"/>
    <x v="0"/>
    <d v="2025-01-11T00:00:00"/>
    <d v="1899-12-30T16:06:05"/>
    <d v="1899-12-30T04:45:05"/>
    <d v="1899-12-30T01:34:00"/>
    <d v="1899-12-30T01:34:00"/>
    <n v="94"/>
    <s v="Moderate-delay"/>
    <n v="1292.8499999999999"/>
    <x v="2"/>
    <n v="5"/>
    <s v="Non-Vegetarian"/>
    <n v="93.39"/>
    <n v="58185.6339309912"/>
    <s v="Not Cancelled"/>
    <n v="4.93"/>
    <n v="74822.759999999995"/>
    <n v="82761.08"/>
    <n v="1.1060949903478567"/>
  </r>
  <r>
    <s v="deefbae8-3516-40c0-a8ca-d9deba18abaf"/>
    <s v="Sheila Hughes"/>
    <n v="27"/>
    <x v="0"/>
    <s v="F"/>
    <s v="USA"/>
    <x v="0"/>
    <x v="0"/>
    <x v="0"/>
    <s v="ORD"/>
    <x v="0"/>
    <n v="11386"/>
    <s v="Long-haul"/>
    <d v="1899-12-30T14:32:05"/>
    <x v="0"/>
    <d v="2025-01-13T00:00:00"/>
    <d v="1899-12-30T16:06:05"/>
    <d v="1899-12-30T04:45:05"/>
    <d v="1899-12-30T01:34:00"/>
    <d v="1899-12-30T01:34:00"/>
    <n v="94"/>
    <s v="Moderate-delay"/>
    <n v="144.1"/>
    <x v="2"/>
    <n v="5"/>
    <s v="Vegetarian"/>
    <n v="197.34"/>
    <n v="57455.3299389116"/>
    <s v="Not Cancelled"/>
    <n v="3.11"/>
    <n v="73946.399999999994"/>
    <n v="9261.8700000000008"/>
    <n v="0.12525112784395184"/>
  </r>
  <r>
    <s v="f7d798e0-6675-46bf-93b2-8839028c86fa"/>
    <s v="Tammy Hull"/>
    <n v="55"/>
    <x v="3"/>
    <s v="F"/>
    <s v="USA"/>
    <x v="0"/>
    <x v="0"/>
    <x v="0"/>
    <s v="ORD"/>
    <x v="0"/>
    <n v="11386"/>
    <s v="Long-haul"/>
    <d v="1899-12-30T14:32:05"/>
    <x v="0"/>
    <d v="2025-01-09T00:00:00"/>
    <d v="1899-12-30T16:06:05"/>
    <d v="1899-12-30T04:45:05"/>
    <d v="1899-12-30T01:34:00"/>
    <d v="1899-12-30T01:34:00"/>
    <n v="94"/>
    <s v="Moderate-delay"/>
    <n v="1455.19"/>
    <x v="0"/>
    <n v="5"/>
    <s v="Vegan"/>
    <n v="136.88999999999999"/>
    <n v="57644.530119492098"/>
    <s v="Not Cancelled"/>
    <n v="3.31"/>
    <n v="74173.440000000002"/>
    <n v="93159.54"/>
    <n v="1.255968982967488"/>
  </r>
  <r>
    <s v="820aac30-4d4b-4f29-aeae-84dea4034233"/>
    <s v="Cory Richardson"/>
    <n v="56"/>
    <x v="3"/>
    <s v="M"/>
    <s v="USA"/>
    <x v="0"/>
    <x v="1"/>
    <x v="1"/>
    <s v="PEK"/>
    <x v="1"/>
    <n v="3448"/>
    <s v="Short-haul "/>
    <d v="1899-12-30T21:02:56"/>
    <x v="1"/>
    <d v="2025-01-10T00:00:00"/>
    <d v="1899-12-30T21:52:56"/>
    <d v="1899-12-30T01:41:56"/>
    <d v="1899-12-30T00:50:00"/>
    <d v="1899-12-30T00:50:00"/>
    <n v="50"/>
    <s v="Moderate-delay"/>
    <n v="1026.54"/>
    <x v="2"/>
    <n v="5"/>
    <s v="Non-Vegetarian"/>
    <n v="80.83"/>
    <n v="18573.210958612199"/>
    <s v="Not Cancelled"/>
    <n v="3.33"/>
    <n v="27287.85"/>
    <n v="65714.73"/>
    <n v="2.4082047504658668"/>
  </r>
  <r>
    <s v="1792af5c-3200-4e0a-ad0d-ccad732cf853"/>
    <s v="Larry Davis MD"/>
    <n v="31"/>
    <x v="2"/>
    <s v="F"/>
    <s v="USA"/>
    <x v="1"/>
    <x v="1"/>
    <x v="1"/>
    <s v="PEK"/>
    <x v="1"/>
    <n v="3448"/>
    <s v="Short-haul "/>
    <d v="1899-12-30T21:02:56"/>
    <x v="1"/>
    <d v="2025-01-05T00:00:00"/>
    <d v="1899-12-30T21:52:56"/>
    <d v="1899-12-30T01:41:56"/>
    <d v="1899-12-30T00:50:00"/>
    <d v="1899-12-30T00:50:00"/>
    <n v="50"/>
    <s v="Moderate-delay"/>
    <n v="1440.11"/>
    <x v="0"/>
    <n v="3"/>
    <s v="Non-Vegetarian"/>
    <n v="108.83"/>
    <n v="18368.096406459099"/>
    <s v="Not Cancelled"/>
    <n v="4.43"/>
    <n v="27041.72"/>
    <n v="92188.81"/>
    <n v="3.4091326291374955"/>
  </r>
  <r>
    <s v="4802bd9c-5d8d-4e1b-8d82-d717cc11111a"/>
    <s v="Raymond Davis"/>
    <n v="21"/>
    <x v="0"/>
    <s v="M"/>
    <s v="USA"/>
    <x v="0"/>
    <x v="1"/>
    <x v="1"/>
    <s v="PEK"/>
    <x v="1"/>
    <n v="3448"/>
    <s v="Short-haul "/>
    <d v="1899-12-30T21:02:56"/>
    <x v="1"/>
    <d v="2025-01-02T00:00:00"/>
    <d v="1899-12-30T21:52:56"/>
    <d v="1899-12-30T01:41:56"/>
    <d v="1899-12-30T00:50:00"/>
    <d v="1899-12-30T00:50:00"/>
    <n v="50"/>
    <s v="Moderate-delay"/>
    <n v="813.84"/>
    <x v="1"/>
    <n v="5"/>
    <s v="Non-Vegetarian"/>
    <n v="199.16"/>
    <n v="18126.6419623779"/>
    <s v="Not Cancelled"/>
    <n v="3.01"/>
    <n v="26751.97"/>
    <n v="52125.59"/>
    <n v="1.948476691623084"/>
  </r>
  <r>
    <s v="b8d04530-0032-4bc4-8b77-57824fae87dd"/>
    <s v="James Lam"/>
    <n v="60"/>
    <x v="1"/>
    <s v="F"/>
    <s v="USA"/>
    <x v="1"/>
    <x v="1"/>
    <x v="1"/>
    <s v="PEK"/>
    <x v="1"/>
    <n v="3448"/>
    <s v="Short-haul "/>
    <d v="1899-12-30T21:02:56"/>
    <x v="1"/>
    <d v="2025-01-03T00:00:00"/>
    <d v="1899-12-30T21:52:56"/>
    <d v="1899-12-30T01:41:56"/>
    <d v="1899-12-30T00:50:00"/>
    <d v="1899-12-30T00:50:00"/>
    <n v="50"/>
    <s v="Moderate-delay"/>
    <n v="1295.8499999999999"/>
    <x v="1"/>
    <n v="5"/>
    <s v="Non-Vegetarian"/>
    <n v="37.83"/>
    <n v="18432.7069092575"/>
    <s v="Not Cancelled"/>
    <n v="3.32"/>
    <n v="27119.25"/>
    <n v="82941.97"/>
    <n v="3.0584168072494631"/>
  </r>
  <r>
    <s v="c251a2c5-8c69-4121-9e5a-2f11c59bb5e8"/>
    <s v="Alex Reyes"/>
    <n v="42"/>
    <x v="3"/>
    <s v="F"/>
    <s v="USA"/>
    <x v="0"/>
    <x v="2"/>
    <x v="2"/>
    <s v="ATL"/>
    <x v="2"/>
    <n v="10686"/>
    <s v="Long-haul"/>
    <d v="1899-12-30T09:53:09"/>
    <x v="2"/>
    <d v="2025-01-01T00:00:00"/>
    <d v="1899-12-30T11:21:09"/>
    <d v="1899-12-30T23:13:09"/>
    <d v="1899-12-30T01:28:00"/>
    <d v="1899-12-30T01:28:00"/>
    <n v="88"/>
    <s v="Moderate-delay"/>
    <n v="927.09"/>
    <x v="1"/>
    <n v="5"/>
    <s v="Non-Vegetarian"/>
    <n v="90.31"/>
    <n v="54468.433350973501"/>
    <s v="Not Cancelled"/>
    <n v="3.56"/>
    <n v="70362.12"/>
    <n v="59351.82"/>
    <n v="0.84351949600154175"/>
  </r>
  <r>
    <s v="fdd17115-2482-44d0-971c-e35531a9e000"/>
    <s v="Larry Carter"/>
    <n v="42"/>
    <x v="3"/>
    <s v="F"/>
    <s v="USA"/>
    <x v="0"/>
    <x v="2"/>
    <x v="2"/>
    <s v="ATL"/>
    <x v="2"/>
    <n v="10686"/>
    <s v="Long-haul"/>
    <d v="1899-12-30T09:53:09"/>
    <x v="2"/>
    <d v="2025-01-01T00:00:00"/>
    <d v="1899-12-30T11:21:09"/>
    <d v="1899-12-30T23:13:09"/>
    <d v="1899-12-30T01:28:00"/>
    <d v="1899-12-30T01:28:00"/>
    <n v="88"/>
    <s v="Moderate-delay"/>
    <n v="1139.07"/>
    <x v="2"/>
    <n v="5"/>
    <s v="Gluten-Free"/>
    <n v="72.41"/>
    <n v="54929.273999204903"/>
    <s v="Cancelled"/>
    <n v="4.51"/>
    <n v="70915.13"/>
    <n v="72914.960000000006"/>
    <n v="1.0282003290412074"/>
  </r>
  <r>
    <s v="a46fbfc9-a8bc-4cf7-86d0-028179566e44"/>
    <s v="Jennifer Myers"/>
    <n v="44"/>
    <x v="3"/>
    <s v="M"/>
    <s v="USA"/>
    <x v="0"/>
    <x v="2"/>
    <x v="2"/>
    <s v="ATL"/>
    <x v="2"/>
    <n v="10686"/>
    <s v="Long-haul"/>
    <d v="1899-12-30T09:53:09"/>
    <x v="2"/>
    <d v="2025-01-12T00:00:00"/>
    <d v="1899-12-30T11:21:09"/>
    <d v="1899-12-30T23:13:09"/>
    <d v="1899-12-30T01:28:00"/>
    <d v="1899-12-30T01:28:00"/>
    <n v="88"/>
    <s v="Moderate-delay"/>
    <n v="762.63"/>
    <x v="0"/>
    <n v="5"/>
    <s v="Vegetarian"/>
    <n v="10.33"/>
    <n v="54562.498750805797"/>
    <s v="Cancelled"/>
    <n v="3.43"/>
    <n v="70475"/>
    <n v="48810.39"/>
    <n v="0.69259155728981903"/>
  </r>
  <r>
    <s v="26936d06-1aac-41f9-99f1-0a0cd69f8afa"/>
    <s v="Danielle Ortiz"/>
    <n v="36"/>
    <x v="2"/>
    <s v="M"/>
    <s v="USA"/>
    <x v="0"/>
    <x v="2"/>
    <x v="2"/>
    <s v="ATL"/>
    <x v="2"/>
    <n v="10686"/>
    <s v="Long-haul"/>
    <d v="1899-12-30T09:53:09"/>
    <x v="2"/>
    <d v="2025-01-10T00:00:00"/>
    <d v="1899-12-30T11:21:09"/>
    <d v="1899-12-30T23:13:09"/>
    <d v="1899-12-30T01:28:00"/>
    <d v="1899-12-30T01:28:00"/>
    <n v="88"/>
    <s v="Moderate-delay"/>
    <n v="460.28"/>
    <x v="1"/>
    <n v="3"/>
    <s v="Gluten-Free"/>
    <n v="74.03"/>
    <n v="54613.454041769197"/>
    <s v="Not Cancelled"/>
    <n v="3.69"/>
    <n v="70536.14"/>
    <n v="29472.73"/>
    <n v="0.417838713601283"/>
  </r>
  <r>
    <s v="6a8b765f-3123-4c28-8ab2-9e90b40badb2"/>
    <s v="Michael Kane"/>
    <n v="60"/>
    <x v="1"/>
    <s v="M"/>
    <s v="USA"/>
    <x v="1"/>
    <x v="2"/>
    <x v="2"/>
    <s v="ATL"/>
    <x v="2"/>
    <n v="10686"/>
    <s v="Long-haul"/>
    <d v="1899-12-30T09:53:09"/>
    <x v="2"/>
    <d v="2025-01-07T00:00:00"/>
    <d v="1899-12-30T11:21:09"/>
    <d v="1899-12-30T23:13:09"/>
    <d v="1899-12-30T01:28:00"/>
    <d v="1899-12-30T01:28:00"/>
    <n v="88"/>
    <s v="Moderate-delay"/>
    <n v="60.62"/>
    <x v="1"/>
    <n v="5"/>
    <s v="Vegetarian"/>
    <n v="82.56"/>
    <n v="54679.396344650202"/>
    <s v="Cancelled"/>
    <n v="3.08"/>
    <n v="70615.28"/>
    <n v="3896.19"/>
    <n v="5.5174885662139982E-2"/>
  </r>
  <r>
    <s v="95c17950-8ed8-4368-bc7a-bf4872c22350"/>
    <s v="Dr. John Harris IV"/>
    <n v="51"/>
    <x v="3"/>
    <s v="M"/>
    <s v="USA"/>
    <x v="1"/>
    <x v="2"/>
    <x v="2"/>
    <s v="ATL"/>
    <x v="2"/>
    <n v="10686"/>
    <s v="Long-haul"/>
    <d v="1899-12-30T09:53:09"/>
    <x v="2"/>
    <d v="2025-01-01T00:00:00"/>
    <d v="1899-12-30T11:21:09"/>
    <d v="1899-12-30T23:13:09"/>
    <d v="1899-12-30T01:28:00"/>
    <d v="1899-12-30T01:28:00"/>
    <n v="88"/>
    <s v="Moderate-delay"/>
    <n v="907.03"/>
    <x v="0"/>
    <n v="5"/>
    <s v="No Preference"/>
    <n v="186.59"/>
    <n v="54741.059632611999"/>
    <s v="Cancelled"/>
    <n v="4.63"/>
    <n v="70689.27"/>
    <n v="58087.24"/>
    <n v="0.8217264091141413"/>
  </r>
  <r>
    <s v="70856d25-e3e2-4d23-9853-a0508cb03360"/>
    <s v="Pamela Love"/>
    <n v="19"/>
    <x v="0"/>
    <s v="M"/>
    <s v="USA"/>
    <x v="1"/>
    <x v="2"/>
    <x v="2"/>
    <s v="ATL"/>
    <x v="2"/>
    <n v="10686"/>
    <s v="Long-haul"/>
    <d v="1899-12-30T09:53:09"/>
    <x v="2"/>
    <d v="2025-01-01T00:00:00"/>
    <d v="1899-12-30T11:21:09"/>
    <d v="1899-12-30T23:13:09"/>
    <d v="1899-12-30T01:28:00"/>
    <d v="1899-12-30T01:28:00"/>
    <n v="88"/>
    <s v="Moderate-delay"/>
    <n v="438.84"/>
    <x v="2"/>
    <n v="5"/>
    <s v="Non-Vegetarian"/>
    <n v="52.9"/>
    <n v="54064.853705788599"/>
    <s v="Not Cancelled"/>
    <n v="3.53"/>
    <n v="69877.820000000007"/>
    <n v="28096.34"/>
    <n v="0.4020780842905517"/>
  </r>
  <r>
    <s v="e0b2398a-902a-4575-85df-238d5ecb6496"/>
    <s v="Kevin Bailey"/>
    <n v="36"/>
    <x v="2"/>
    <s v="F"/>
    <s v="USA"/>
    <x v="1"/>
    <x v="3"/>
    <x v="3"/>
    <s v="PEK"/>
    <x v="3"/>
    <n v="14253"/>
    <s v="Long-haul"/>
    <d v="1899-12-30T17:08:15"/>
    <x v="3"/>
    <d v="2025-01-13T00:00:00"/>
    <d v="1899-12-30T18:32:15"/>
    <d v="1899-12-30T10:22:15"/>
    <d v="1899-12-30T01:24:00"/>
    <d v="1899-12-30T01:24:00"/>
    <n v="126"/>
    <s v="Severe-delay"/>
    <n v="721.71"/>
    <x v="1"/>
    <n v="3"/>
    <s v="Gluten-Free"/>
    <n v="21.93"/>
    <n v="72465.755951742496"/>
    <s v="Cancelled"/>
    <n v="4.3499999999999996"/>
    <n v="91958.91"/>
    <n v="46193.83"/>
    <n v="0.50233120423023714"/>
  </r>
  <r>
    <s v="91020b09-8ac5-42b6-bc2b-2b33f1571a11"/>
    <s v="Elizabeth Jones"/>
    <n v="75"/>
    <x v="4"/>
    <s v="M"/>
    <s v="USA"/>
    <x v="1"/>
    <x v="3"/>
    <x v="3"/>
    <s v="PEK"/>
    <x v="3"/>
    <n v="14253"/>
    <s v="Long-haul"/>
    <d v="1899-12-30T17:08:15"/>
    <x v="3"/>
    <d v="2025-01-09T00:00:00"/>
    <d v="1899-12-30T18:32:15"/>
    <d v="1899-12-30T10:22:15"/>
    <d v="1899-12-30T01:24:00"/>
    <d v="1899-12-30T01:24:00"/>
    <n v="126"/>
    <s v="Severe-delay"/>
    <n v="241.01"/>
    <x v="0"/>
    <n v="5"/>
    <s v="No Preference"/>
    <n v="187.5"/>
    <n v="72254.534506041906"/>
    <s v="Not Cancelled"/>
    <n v="4.78"/>
    <n v="91705.44"/>
    <n v="15462.14"/>
    <n v="0.16860657339411925"/>
  </r>
  <r>
    <s v="773ed690-e1eb-4de9-b933-d80240e114fc"/>
    <s v="Mr. Christopher Love DDS"/>
    <n v="62"/>
    <x v="1"/>
    <s v="F"/>
    <s v="USA"/>
    <x v="0"/>
    <x v="3"/>
    <x v="3"/>
    <s v="PEK"/>
    <x v="3"/>
    <n v="14253"/>
    <s v="Long-haul"/>
    <d v="1899-12-30T17:08:15"/>
    <x v="3"/>
    <d v="2025-01-02T00:00:00"/>
    <d v="1899-12-30T18:32:15"/>
    <d v="1899-12-30T10:22:15"/>
    <d v="1899-12-30T01:24:00"/>
    <d v="1899-12-30T01:24:00"/>
    <n v="126"/>
    <s v="Severe-delay"/>
    <n v="202.15"/>
    <x v="1"/>
    <n v="5"/>
    <s v="Vegetarian"/>
    <n v="28.53"/>
    <n v="72744.415131289396"/>
    <s v="Cancelled"/>
    <n v="4.74"/>
    <n v="92293.3"/>
    <n v="12943.31"/>
    <n v="0.14024105758489511"/>
  </r>
  <r>
    <s v="94342c3e-0805-437c-ab63-2304ca35a88d"/>
    <s v="Catherine Zavala"/>
    <n v="66"/>
    <x v="1"/>
    <s v="M"/>
    <s v="USA"/>
    <x v="0"/>
    <x v="3"/>
    <x v="3"/>
    <s v="PEK"/>
    <x v="3"/>
    <n v="14253"/>
    <s v="Long-haul"/>
    <d v="1899-12-30T17:08:15"/>
    <x v="3"/>
    <d v="2025-01-03T00:00:00"/>
    <d v="1899-12-30T18:32:15"/>
    <d v="1899-12-30T10:22:15"/>
    <d v="1899-12-30T01:24:00"/>
    <d v="1899-12-30T01:24:00"/>
    <n v="126"/>
    <s v="Severe-delay"/>
    <n v="1210.43"/>
    <x v="2"/>
    <n v="5"/>
    <s v="Vegan"/>
    <n v="82.9"/>
    <n v="72181.859191417199"/>
    <s v="Not Cancelled"/>
    <n v="3.86"/>
    <n v="91618.23"/>
    <n v="77484.100000000006"/>
    <n v="0.84572797357032559"/>
  </r>
  <r>
    <s v="68d45da0-91c8-43c8-800b-9322f99b1f6f"/>
    <s v="Kim Smith"/>
    <n v="19"/>
    <x v="0"/>
    <s v="F"/>
    <s v="USA"/>
    <x v="0"/>
    <x v="3"/>
    <x v="3"/>
    <s v="PEK"/>
    <x v="3"/>
    <n v="14253"/>
    <s v="Long-haul"/>
    <d v="1899-12-30T17:08:15"/>
    <x v="3"/>
    <d v="2025-01-03T00:00:00"/>
    <d v="1899-12-30T18:32:15"/>
    <d v="1899-12-30T10:22:15"/>
    <d v="1899-12-30T01:24:00"/>
    <d v="1899-12-30T01:24:00"/>
    <n v="126"/>
    <s v="Severe-delay"/>
    <n v="849.07"/>
    <x v="0"/>
    <n v="5"/>
    <s v="Gluten-Free"/>
    <n v="76.22"/>
    <n v="72351.035949947996"/>
    <s v="Cancelled"/>
    <n v="4.46"/>
    <n v="91821.24"/>
    <n v="54355.72"/>
    <n v="0.5919732732862244"/>
  </r>
  <r>
    <s v="47766fa7-e2c4-4082-9047-7001ff4d75e4"/>
    <s v="James Wilcox"/>
    <n v="26"/>
    <x v="0"/>
    <s v="F"/>
    <s v="USA"/>
    <x v="1"/>
    <x v="3"/>
    <x v="3"/>
    <s v="PEK"/>
    <x v="3"/>
    <n v="14253"/>
    <s v="Long-haul"/>
    <d v="1899-12-30T17:08:15"/>
    <x v="3"/>
    <d v="2025-01-03T00:00:00"/>
    <d v="1899-12-30T18:32:15"/>
    <d v="1899-12-30T10:22:15"/>
    <d v="1899-12-30T01:24:00"/>
    <d v="1899-12-30T01:24:00"/>
    <n v="126"/>
    <s v="Severe-delay"/>
    <n v="414.69"/>
    <x v="2"/>
    <n v="5"/>
    <s v="No Preference"/>
    <n v="68.989999999999995"/>
    <n v="72353.704766682"/>
    <s v="Cancelled"/>
    <n v="4.8899999999999997"/>
    <n v="91824.45"/>
    <n v="26553.96"/>
    <n v="0.28918180288583267"/>
  </r>
  <r>
    <s v="aad9ad23-3789-42b6-ae51-4d28f9d273bb"/>
    <s v="Christopher Mckenzie"/>
    <n v="35"/>
    <x v="2"/>
    <s v="M"/>
    <s v="USA"/>
    <x v="0"/>
    <x v="4"/>
    <x v="4"/>
    <s v="BKK"/>
    <x v="4"/>
    <n v="7728"/>
    <s v="Moderate-haul"/>
    <d v="1899-12-30T05:32:22"/>
    <x v="4"/>
    <d v="2025-01-06T00:00:00"/>
    <d v="1899-12-30T06:10:22"/>
    <d v="1899-12-30T14:45:22"/>
    <d v="1899-12-30T00:38:00"/>
    <d v="1899-12-30T00:38:00"/>
    <n v="38"/>
    <s v="Moderate-delay"/>
    <n v="290.58"/>
    <x v="1"/>
    <n v="3"/>
    <s v="Vegan"/>
    <n v="164.83"/>
    <n v="39141.760771556299"/>
    <s v="Not Cancelled"/>
    <n v="4.1900000000000004"/>
    <n v="51970.11"/>
    <n v="18630.09"/>
    <n v="0.35847701688528272"/>
  </r>
  <r>
    <s v="109c1479-c4b2-497c-9708-8a3332ee8ca3"/>
    <s v="Alexis Faulkner"/>
    <n v="61"/>
    <x v="1"/>
    <s v="F"/>
    <s v="USA"/>
    <x v="0"/>
    <x v="4"/>
    <x v="4"/>
    <s v="BKK"/>
    <x v="4"/>
    <n v="7728"/>
    <s v="Moderate-haul"/>
    <d v="1899-12-30T05:32:22"/>
    <x v="4"/>
    <d v="2025-01-02T00:00:00"/>
    <d v="1899-12-30T06:10:22"/>
    <d v="1899-12-30T14:45:22"/>
    <d v="1899-12-30T00:38:00"/>
    <d v="1899-12-30T00:38:00"/>
    <n v="38"/>
    <s v="Moderate-delay"/>
    <n v="730"/>
    <x v="1"/>
    <n v="5"/>
    <s v="Vegetarian"/>
    <n v="165.81"/>
    <n v="39828.650267236502"/>
    <s v="Not Cancelled"/>
    <n v="3.71"/>
    <n v="52794.38"/>
    <n v="46753.16"/>
    <n v="0.885570774768072"/>
  </r>
  <r>
    <s v="b8c2e65b-fd17-40a0-8ea5-5df7c6758e24"/>
    <s v="Kyle Adams"/>
    <n v="25"/>
    <x v="0"/>
    <s v="M"/>
    <s v="USA"/>
    <x v="0"/>
    <x v="4"/>
    <x v="4"/>
    <s v="BKK"/>
    <x v="4"/>
    <n v="7728"/>
    <s v="Moderate-haul"/>
    <d v="1899-12-30T05:32:22"/>
    <x v="4"/>
    <d v="2025-01-06T00:00:00"/>
    <d v="1899-12-30T06:10:22"/>
    <d v="1899-12-30T14:45:22"/>
    <d v="1899-12-30T00:38:00"/>
    <d v="1899-12-30T00:38:00"/>
    <n v="38"/>
    <s v="Moderate-delay"/>
    <n v="1171.3900000000001"/>
    <x v="2"/>
    <n v="5"/>
    <s v="No Preference"/>
    <n v="33.020000000000003"/>
    <n v="39724.235780683099"/>
    <s v="Cancelled"/>
    <n v="3.29"/>
    <n v="52669.08"/>
    <n v="74975.56"/>
    <n v="1.4235213525658696"/>
  </r>
  <r>
    <s v="a7d45197-2e2f-43c7-b0d9-709d8a5f14f6"/>
    <s v="Andrew Jones"/>
    <n v="54"/>
    <x v="3"/>
    <s v="F"/>
    <s v="USA"/>
    <x v="1"/>
    <x v="4"/>
    <x v="4"/>
    <s v="BKK"/>
    <x v="4"/>
    <n v="7728"/>
    <s v="Moderate-haul"/>
    <d v="1899-12-30T05:32:22"/>
    <x v="4"/>
    <d v="2025-01-14T00:00:00"/>
    <d v="1899-12-30T06:10:22"/>
    <d v="1899-12-30T14:45:22"/>
    <d v="1899-12-30T00:38:00"/>
    <d v="1899-12-30T00:38:00"/>
    <n v="38"/>
    <s v="Moderate-delay"/>
    <n v="1499.29"/>
    <x v="0"/>
    <n v="5"/>
    <s v="Vegetarian"/>
    <n v="189.2"/>
    <n v="39524.632550398797"/>
    <s v="Cancelled"/>
    <n v="3.65"/>
    <n v="52429.56"/>
    <n v="95992.4"/>
    <n v="1.8308831887965491"/>
  </r>
  <r>
    <s v="68ff92a3-f2e2-4657-a8d8-8f7660964662"/>
    <s v="Brandon Wright"/>
    <n v="69"/>
    <x v="1"/>
    <s v="M"/>
    <s v="USA"/>
    <x v="0"/>
    <x v="5"/>
    <x v="2"/>
    <s v="DXB"/>
    <x v="5"/>
    <n v="2357"/>
    <s v="Short-haul "/>
    <d v="1899-12-30T16:35:37"/>
    <x v="5"/>
    <d v="2025-01-05T00:00:00"/>
    <d v="1899-12-30T18:24:37"/>
    <d v="1899-12-30T21:01:37"/>
    <d v="1899-12-30T01:49:00"/>
    <d v="1899-12-30T01:49:00"/>
    <n v="109"/>
    <s v="Moderate-delay"/>
    <n v="1172.78"/>
    <x v="0"/>
    <n v="5"/>
    <s v="Non-Vegetarian"/>
    <n v="191.69"/>
    <n v="12873.874619575399"/>
    <s v="Cancelled"/>
    <n v="4.67"/>
    <n v="20448.650000000001"/>
    <n v="75096.259999999995"/>
    <n v="3.6724311873888982"/>
  </r>
  <r>
    <s v="36bc7312-24c3-45e7-afe2-05aaa9daf351"/>
    <s v="Ryan Welch"/>
    <n v="59"/>
    <x v="3"/>
    <s v="M"/>
    <s v="USA"/>
    <x v="0"/>
    <x v="5"/>
    <x v="2"/>
    <s v="DXB"/>
    <x v="5"/>
    <n v="2357"/>
    <s v="Short-haul "/>
    <d v="1899-12-30T16:35:37"/>
    <x v="5"/>
    <d v="2025-01-11T00:00:00"/>
    <d v="1899-12-30T18:24:37"/>
    <d v="1899-12-30T21:01:37"/>
    <d v="1899-12-30T01:49:00"/>
    <d v="1899-12-30T01:49:00"/>
    <n v="109"/>
    <s v="Moderate-delay"/>
    <n v="1494.87"/>
    <x v="1"/>
    <n v="5"/>
    <s v="Vegan"/>
    <n v="0.38"/>
    <n v="13129.0127432147"/>
    <s v="Cancelled"/>
    <n v="4.82"/>
    <n v="20754.82"/>
    <n v="95671.76"/>
    <n v="4.6096164649946374"/>
  </r>
  <r>
    <s v="03327ec8-2a3a-4dfc-99fe-2a5bb707d268"/>
    <s v="Kelsey Taylor"/>
    <n v="74"/>
    <x v="4"/>
    <s v="M"/>
    <s v="USA"/>
    <x v="0"/>
    <x v="5"/>
    <x v="2"/>
    <s v="DXB"/>
    <x v="5"/>
    <n v="2357"/>
    <s v="Short-haul "/>
    <d v="1899-12-30T16:35:37"/>
    <x v="5"/>
    <d v="2025-01-02T00:00:00"/>
    <d v="1899-12-30T18:24:37"/>
    <d v="1899-12-30T21:01:37"/>
    <d v="1899-12-30T01:49:00"/>
    <d v="1899-12-30T01:49:00"/>
    <n v="109"/>
    <s v="Moderate-delay"/>
    <n v="74.150000000000006"/>
    <x v="0"/>
    <n v="5"/>
    <s v="Gluten-Free"/>
    <n v="159.94"/>
    <n v="12754.4031715578"/>
    <s v="Cancelled"/>
    <n v="4.9400000000000004"/>
    <n v="20305.28"/>
    <n v="4777.59"/>
    <n v="0.23528806300627228"/>
  </r>
  <r>
    <s v="2ae91df5-daff-4ee5-ae10-2f1d49be088d"/>
    <s v="Angela Price"/>
    <n v="57"/>
    <x v="3"/>
    <s v="F"/>
    <s v="USA"/>
    <x v="0"/>
    <x v="5"/>
    <x v="2"/>
    <s v="DXB"/>
    <x v="5"/>
    <n v="2357"/>
    <s v="Short-haul "/>
    <d v="1899-12-30T16:35:37"/>
    <x v="5"/>
    <d v="2025-01-09T00:00:00"/>
    <d v="1899-12-30T18:24:37"/>
    <d v="1899-12-30T21:01:37"/>
    <d v="1899-12-30T01:49:00"/>
    <d v="1899-12-30T01:49:00"/>
    <n v="109"/>
    <s v="Moderate-delay"/>
    <n v="1342.08"/>
    <x v="0"/>
    <n v="5"/>
    <s v="Vegetarian"/>
    <n v="47.48"/>
    <n v="12863.582854653599"/>
    <s v="Cancelled"/>
    <n v="4.22"/>
    <n v="20436.3"/>
    <n v="85902.62"/>
    <n v="4.2034331067756883"/>
  </r>
  <r>
    <s v="a7d45a09-5eaf-4df8-8ff2-0fbea0846125"/>
    <s v="Ryan Mann"/>
    <n v="38"/>
    <x v="2"/>
    <s v="M"/>
    <s v="USA"/>
    <x v="0"/>
    <x v="6"/>
    <x v="5"/>
    <s v="DEN"/>
    <x v="6"/>
    <n v="11198"/>
    <s v="Long-haul"/>
    <d v="1899-12-30T06:48:26"/>
    <x v="6"/>
    <d v="2025-01-05T00:00:00"/>
    <d v="1899-12-30T07:27:26"/>
    <d v="1899-12-30T19:53:26"/>
    <d v="1899-12-30T00:39:00"/>
    <d v="1899-12-30T00:39:00"/>
    <n v="39"/>
    <s v="Moderate-delay"/>
    <n v="243.49"/>
    <x v="0"/>
    <n v="3"/>
    <s v="Non-Vegetarian"/>
    <n v="53.27"/>
    <n v="57196.896736758099"/>
    <s v="Cancelled"/>
    <n v="3.05"/>
    <n v="73636.28"/>
    <n v="15594.01"/>
    <n v="0.21177074670257651"/>
  </r>
  <r>
    <s v="4ba8ac58-7eb8-4236-a096-29688628aaed"/>
    <s v="Derrick Henderson"/>
    <n v="59"/>
    <x v="3"/>
    <s v="F"/>
    <s v="USA"/>
    <x v="0"/>
    <x v="6"/>
    <x v="5"/>
    <s v="DEN"/>
    <x v="6"/>
    <n v="11198"/>
    <s v="Long-haul"/>
    <d v="1899-12-30T06:48:26"/>
    <x v="6"/>
    <d v="2025-01-13T00:00:00"/>
    <d v="1899-12-30T07:27:26"/>
    <d v="1899-12-30T19:53:26"/>
    <d v="1899-12-30T00:39:00"/>
    <d v="1899-12-30T00:39:00"/>
    <n v="39"/>
    <s v="Moderate-delay"/>
    <n v="402.42"/>
    <x v="1"/>
    <n v="5"/>
    <s v="No Preference"/>
    <n v="86.44"/>
    <n v="56959.742970941399"/>
    <s v="Cancelled"/>
    <n v="3.61"/>
    <n v="73351.69"/>
    <n v="25772.17"/>
    <n v="0.35135073234168152"/>
  </r>
  <r>
    <s v="7ee4004c-1eca-4599-9e5c-00dfae2e2067"/>
    <s v="Amanda Stephens"/>
    <n v="20"/>
    <x v="0"/>
    <s v="M"/>
    <s v="USA"/>
    <x v="0"/>
    <x v="6"/>
    <x v="5"/>
    <s v="DEN"/>
    <x v="6"/>
    <n v="11198"/>
    <s v="Long-haul"/>
    <d v="1899-12-30T06:48:26"/>
    <x v="6"/>
    <d v="2025-01-12T00:00:00"/>
    <d v="1899-12-30T07:27:26"/>
    <d v="1899-12-30T19:53:26"/>
    <d v="1899-12-30T00:39:00"/>
    <d v="1899-12-30T00:39:00"/>
    <n v="39"/>
    <s v="Moderate-delay"/>
    <n v="478.75"/>
    <x v="0"/>
    <n v="5"/>
    <s v="Vegetarian"/>
    <n v="23.18"/>
    <n v="57357.484288641601"/>
    <s v="Not Cancelled"/>
    <n v="3.91"/>
    <n v="73828.98"/>
    <n v="30644.639999999999"/>
    <n v="0.41507603111948727"/>
  </r>
  <r>
    <s v="84ad0bfc-e027-47b9-8874-c5721a3c6c7b"/>
    <s v="Michael Gallegos"/>
    <n v="23"/>
    <x v="0"/>
    <s v="M"/>
    <s v="USA"/>
    <x v="1"/>
    <x v="6"/>
    <x v="5"/>
    <s v="DEN"/>
    <x v="6"/>
    <n v="11198"/>
    <s v="Long-haul"/>
    <d v="1899-12-30T06:48:26"/>
    <x v="6"/>
    <d v="2025-01-06T00:00:00"/>
    <d v="1899-12-30T07:27:26"/>
    <d v="1899-12-30T19:53:26"/>
    <d v="1899-12-30T00:39:00"/>
    <d v="1899-12-30T00:39:00"/>
    <n v="39"/>
    <s v="Moderate-delay"/>
    <n v="1418.32"/>
    <x v="0"/>
    <n v="5"/>
    <s v="Non-Vegetarian"/>
    <n v="68.95"/>
    <n v="57146.467593743902"/>
    <s v="Not Cancelled"/>
    <n v="3.08"/>
    <n v="73575.759999999995"/>
    <n v="90786.27"/>
    <n v="1.2339154906452887"/>
  </r>
  <r>
    <s v="27fe7398-bda2-452a-a002-50100038760f"/>
    <s v="Bradley Tapia"/>
    <n v="57"/>
    <x v="3"/>
    <s v="F"/>
    <s v="USA"/>
    <x v="0"/>
    <x v="6"/>
    <x v="5"/>
    <s v="DEN"/>
    <x v="6"/>
    <n v="11198"/>
    <s v="Long-haul"/>
    <d v="1899-12-30T06:48:26"/>
    <x v="6"/>
    <d v="2025-01-01T00:00:00"/>
    <d v="1899-12-30T07:27:26"/>
    <d v="1899-12-30T19:53:26"/>
    <d v="1899-12-30T00:39:00"/>
    <d v="1899-12-30T00:39:00"/>
    <n v="39"/>
    <s v="Moderate-delay"/>
    <n v="774.94"/>
    <x v="1"/>
    <n v="5"/>
    <s v="Vegetarian"/>
    <n v="89.83"/>
    <n v="56733.526862080798"/>
    <s v="Cancelled"/>
    <n v="4.49"/>
    <n v="73080.23"/>
    <n v="49614.13"/>
    <n v="0.67889947801204242"/>
  </r>
  <r>
    <s v="912c1aa1-e944-49a0-aa69-6bd9668aefd6"/>
    <s v="Anthony Mooney"/>
    <n v="46"/>
    <x v="3"/>
    <s v="F"/>
    <s v="USA"/>
    <x v="1"/>
    <x v="7"/>
    <x v="6"/>
    <s v="PVG"/>
    <x v="7"/>
    <n v="5057"/>
    <s v="Moderate-haul"/>
    <d v="1899-12-30T14:34:04"/>
    <x v="7"/>
    <d v="2025-01-12T00:00:00"/>
    <d v="1899-12-30T14:38:04"/>
    <d v="1899-12-30T20:15:04"/>
    <d v="1899-12-30T00:04:00"/>
    <d v="1899-12-30T00:04:00"/>
    <n v="4"/>
    <s v="On-time"/>
    <n v="1490.12"/>
    <x v="1"/>
    <n v="5"/>
    <s v="Non-Vegetarian"/>
    <n v="39.35"/>
    <n v="26636.5903132557"/>
    <s v="Cancelled"/>
    <n v="4.71"/>
    <n v="36963.910000000003"/>
    <n v="95375.55"/>
    <n v="2.5802343420920568"/>
  </r>
  <r>
    <s v="cad77474-5dc3-4802-be72-3c6431568bd7"/>
    <s v="Angela Moran"/>
    <n v="33"/>
    <x v="2"/>
    <s v="F"/>
    <s v="USA"/>
    <x v="0"/>
    <x v="7"/>
    <x v="6"/>
    <s v="PVG"/>
    <x v="7"/>
    <n v="5057"/>
    <s v="Moderate-haul"/>
    <d v="1899-12-30T14:34:04"/>
    <x v="7"/>
    <d v="2025-01-10T00:00:00"/>
    <d v="1899-12-30T14:38:04"/>
    <d v="1899-12-30T20:15:04"/>
    <d v="1899-12-30T00:04:00"/>
    <d v="1899-12-30T00:04:00"/>
    <n v="4"/>
    <s v="On-time"/>
    <n v="1497.1"/>
    <x v="1"/>
    <n v="3"/>
    <s v="No Preference"/>
    <n v="104.73"/>
    <n v="26184.870646324202"/>
    <s v="Cancelled"/>
    <n v="3.42"/>
    <n v="36421.839999999997"/>
    <n v="95835.35"/>
    <n v="2.631260529396648"/>
  </r>
  <r>
    <s v="3a4a79d7-dda1-45bd-80d1-73591431ff4c"/>
    <s v="Colleen Perez"/>
    <n v="18"/>
    <x v="0"/>
    <s v="M"/>
    <s v="USA"/>
    <x v="0"/>
    <x v="7"/>
    <x v="6"/>
    <s v="PVG"/>
    <x v="7"/>
    <n v="5057"/>
    <s v="Moderate-haul"/>
    <d v="1899-12-30T14:34:04"/>
    <x v="7"/>
    <d v="2025-01-15T00:00:00"/>
    <d v="1899-12-30T14:38:04"/>
    <d v="1899-12-30T20:15:04"/>
    <d v="1899-12-30T00:04:00"/>
    <d v="1899-12-30T00:04:00"/>
    <n v="4"/>
    <s v="On-time"/>
    <n v="127.7"/>
    <x v="1"/>
    <n v="5"/>
    <s v="Non-Vegetarian"/>
    <n v="32.74"/>
    <n v="25827.223920674202"/>
    <s v="Not Cancelled"/>
    <n v="4.0199999999999996"/>
    <n v="35992.67"/>
    <n v="8179.35"/>
    <n v="0.22725043738072226"/>
  </r>
  <r>
    <s v="f0296610-b77f-413f-8aed-01c1ef5fdbb9"/>
    <s v="Cassandra Peterson"/>
    <n v="29"/>
    <x v="0"/>
    <s v="M"/>
    <s v="USA"/>
    <x v="1"/>
    <x v="8"/>
    <x v="1"/>
    <s v="LHR"/>
    <x v="8"/>
    <n v="8155"/>
    <s v="Moderate-haul"/>
    <d v="1899-12-30T01:40:40"/>
    <x v="8"/>
    <d v="2025-01-15T00:00:00"/>
    <d v="1899-12-30T02:53:40"/>
    <d v="1899-12-30T11:56:40"/>
    <d v="1899-12-30T01:13:00"/>
    <d v="1899-12-30T01:13:00"/>
    <n v="73"/>
    <s v="Moderate-delay"/>
    <n v="369.94"/>
    <x v="1"/>
    <n v="5"/>
    <s v="Gluten-Free"/>
    <n v="107.23"/>
    <n v="41609.985738054602"/>
    <s v="Not Cancelled"/>
    <n v="3.44"/>
    <n v="54931.98"/>
    <n v="23697.61"/>
    <n v="0.43139915946958401"/>
  </r>
  <r>
    <s v="652cf6da-8c6e-4ecc-9f25-272dcd5c7daf"/>
    <s v="Laura Munoz"/>
    <n v="26"/>
    <x v="0"/>
    <s v="F"/>
    <s v="USA"/>
    <x v="1"/>
    <x v="8"/>
    <x v="1"/>
    <s v="LHR"/>
    <x v="8"/>
    <n v="8155"/>
    <s v="Moderate-haul"/>
    <d v="1899-12-30T01:40:40"/>
    <x v="8"/>
    <d v="2025-01-03T00:00:00"/>
    <d v="1899-12-30T02:53:40"/>
    <d v="1899-12-30T11:56:40"/>
    <d v="1899-12-30T01:13:00"/>
    <d v="1899-12-30T01:13:00"/>
    <n v="73"/>
    <s v="Moderate-delay"/>
    <n v="1077.8"/>
    <x v="1"/>
    <n v="5"/>
    <s v="Non-Vegetarian"/>
    <n v="80.8"/>
    <n v="41407.084624017902"/>
    <s v="Not Cancelled"/>
    <n v="4.67"/>
    <n v="54688.5"/>
    <n v="68995.360000000001"/>
    <n v="1.2616063706263656"/>
  </r>
  <r>
    <s v="a30dd709-1e52-46ca-bc4c-008d657f6fe8"/>
    <s v="Kelly Smith"/>
    <n v="41"/>
    <x v="3"/>
    <s v="M"/>
    <s v="USA"/>
    <x v="0"/>
    <x v="8"/>
    <x v="1"/>
    <s v="LHR"/>
    <x v="8"/>
    <n v="8155"/>
    <s v="Moderate-haul"/>
    <d v="1899-12-30T01:40:40"/>
    <x v="8"/>
    <d v="2025-01-01T00:00:00"/>
    <d v="1899-12-30T02:53:40"/>
    <d v="1899-12-30T11:56:40"/>
    <d v="1899-12-30T01:13:00"/>
    <d v="1899-12-30T01:13:00"/>
    <n v="73"/>
    <s v="Moderate-delay"/>
    <n v="360.46"/>
    <x v="2"/>
    <n v="5"/>
    <s v="Vegetarian"/>
    <n v="163.05000000000001"/>
    <n v="42168.902608421602"/>
    <s v="Cancelled"/>
    <n v="4.53"/>
    <n v="55602.68"/>
    <n v="23102.05"/>
    <n v="0.41548446945363066"/>
  </r>
  <r>
    <s v="f2f57932-a8e9-4ff4-b0f8-fb22cb9c8ef5"/>
    <s v="Billy Lowe"/>
    <n v="66"/>
    <x v="1"/>
    <s v="M"/>
    <s v="USA"/>
    <x v="0"/>
    <x v="8"/>
    <x v="1"/>
    <s v="LHR"/>
    <x v="8"/>
    <n v="8155"/>
    <s v="Moderate-haul"/>
    <d v="1899-12-30T01:40:40"/>
    <x v="8"/>
    <d v="2025-01-07T00:00:00"/>
    <d v="1899-12-30T02:53:40"/>
    <d v="1899-12-30T11:56:40"/>
    <d v="1899-12-30T01:13:00"/>
    <d v="1899-12-30T01:13:00"/>
    <n v="73"/>
    <s v="Moderate-delay"/>
    <n v="318.47000000000003"/>
    <x v="0"/>
    <n v="5"/>
    <s v="No Preference"/>
    <n v="183.47"/>
    <n v="41467.400878704"/>
    <s v="Cancelled"/>
    <n v="4.3"/>
    <n v="54760.88"/>
    <n v="20418.77"/>
    <n v="0.37287147321226394"/>
  </r>
  <r>
    <s v="40fdb036-28df-48c2-9bc2-4051641b0c18"/>
    <s v="Mr. Justin Hendrix"/>
    <n v="40"/>
    <x v="3"/>
    <s v="F"/>
    <s v="USA"/>
    <x v="0"/>
    <x v="8"/>
    <x v="1"/>
    <s v="LHR"/>
    <x v="8"/>
    <n v="8155"/>
    <s v="Moderate-haul"/>
    <d v="1899-12-30T01:40:40"/>
    <x v="8"/>
    <d v="2025-01-14T00:00:00"/>
    <d v="1899-12-30T02:53:40"/>
    <d v="1899-12-30T11:56:40"/>
    <d v="1899-12-30T01:13:00"/>
    <d v="1899-12-30T01:13:00"/>
    <n v="73"/>
    <s v="Moderate-delay"/>
    <n v="1309.3699999999999"/>
    <x v="2"/>
    <n v="3"/>
    <s v="Gluten-Free"/>
    <n v="114.2"/>
    <n v="41559.474183758699"/>
    <s v="Not Cancelled"/>
    <n v="4.18"/>
    <n v="54871.37"/>
    <n v="83822.52"/>
    <n v="1.5276185012329746"/>
  </r>
  <r>
    <s v="0a1eda69-2250-461e-82a0-c0deca09e45e"/>
    <s v="Carolyn Butler"/>
    <n v="62"/>
    <x v="1"/>
    <s v="F"/>
    <s v="USA"/>
    <x v="1"/>
    <x v="8"/>
    <x v="1"/>
    <s v="LHR"/>
    <x v="8"/>
    <n v="8155"/>
    <s v="Moderate-haul"/>
    <d v="1899-12-30T01:40:40"/>
    <x v="8"/>
    <d v="2025-01-14T00:00:00"/>
    <d v="1899-12-30T02:53:40"/>
    <d v="1899-12-30T11:56:40"/>
    <d v="1899-12-30T01:13:00"/>
    <d v="1899-12-30T01:13:00"/>
    <n v="73"/>
    <s v="Moderate-delay"/>
    <n v="125.44"/>
    <x v="0"/>
    <n v="5"/>
    <s v="Gluten-Free"/>
    <n v="48.3"/>
    <n v="42146.061760105702"/>
    <s v="Cancelled"/>
    <n v="3.56"/>
    <n v="55575.27"/>
    <n v="8037.82"/>
    <n v="0.14462943679805784"/>
  </r>
  <r>
    <s v="dc6714fb-916e-4e67-875a-6bbbd1fd11db"/>
    <s v="Michael Webb"/>
    <n v="44"/>
    <x v="3"/>
    <s v="M"/>
    <s v="USA"/>
    <x v="0"/>
    <x v="8"/>
    <x v="1"/>
    <s v="LHR"/>
    <x v="8"/>
    <n v="8155"/>
    <s v="Moderate-haul"/>
    <d v="1899-12-30T01:40:40"/>
    <x v="8"/>
    <d v="2025-01-06T00:00:00"/>
    <d v="1899-12-30T02:53:40"/>
    <d v="1899-12-30T11:56:40"/>
    <d v="1899-12-30T01:13:00"/>
    <d v="1899-12-30T01:13:00"/>
    <n v="73"/>
    <s v="Moderate-delay"/>
    <n v="858.69"/>
    <x v="2"/>
    <n v="5"/>
    <s v="Non-Vegetarian"/>
    <n v="104.67"/>
    <n v="41942.456280315499"/>
    <s v="Cancelled"/>
    <n v="4.9400000000000004"/>
    <n v="55330.95"/>
    <n v="54977.09"/>
    <n v="0.99360466429728744"/>
  </r>
  <r>
    <s v="3496bba0-f87c-4647-8e7b-47ab89947334"/>
    <s v="Heidi Parker"/>
    <n v="67"/>
    <x v="1"/>
    <s v="M"/>
    <s v="USA"/>
    <x v="1"/>
    <x v="8"/>
    <x v="1"/>
    <s v="LHR"/>
    <x v="8"/>
    <n v="8155"/>
    <s v="Moderate-haul"/>
    <d v="1899-12-30T01:40:40"/>
    <x v="8"/>
    <d v="2025-01-07T00:00:00"/>
    <d v="1899-12-30T02:53:40"/>
    <d v="1899-12-30T11:56:40"/>
    <d v="1899-12-30T01:13:00"/>
    <d v="1899-12-30T01:13:00"/>
    <n v="73"/>
    <s v="Moderate-delay"/>
    <n v="358.09"/>
    <x v="0"/>
    <n v="5"/>
    <s v="No Preference"/>
    <n v="178.11"/>
    <n v="41697.2048991993"/>
    <s v="Not Cancelled"/>
    <n v="3.43"/>
    <n v="55036.65"/>
    <n v="22953.38"/>
    <n v="0.41705627068507983"/>
  </r>
  <r>
    <s v="98572f15-ec4b-4388-a081-7d8fa6b099d7"/>
    <s v="Taylor Johnson"/>
    <n v="40"/>
    <x v="3"/>
    <s v="M"/>
    <s v="USA"/>
    <x v="0"/>
    <x v="8"/>
    <x v="1"/>
    <s v="LHR"/>
    <x v="8"/>
    <n v="8155"/>
    <s v="Moderate-haul"/>
    <d v="1899-12-30T01:40:40"/>
    <x v="8"/>
    <d v="2025-01-11T00:00:00"/>
    <d v="1899-12-30T02:53:40"/>
    <d v="1899-12-30T11:56:40"/>
    <d v="1899-12-30T01:13:00"/>
    <d v="1899-12-30T01:13:00"/>
    <n v="73"/>
    <s v="Moderate-delay"/>
    <n v="1380.69"/>
    <x v="2"/>
    <n v="3"/>
    <s v="Gluten-Free"/>
    <n v="103.16"/>
    <n v="41644.122783517203"/>
    <s v="Not Cancelled"/>
    <n v="3.88"/>
    <n v="54972.95"/>
    <n v="88384.79"/>
    <n v="1.6077869206582509"/>
  </r>
  <r>
    <s v="59ec2e06-7d77-41a6-b52e-904fe7d8a3c0"/>
    <s v="Rachel Wu"/>
    <n v="27"/>
    <x v="0"/>
    <s v="M"/>
    <s v="USA"/>
    <x v="1"/>
    <x v="9"/>
    <x v="1"/>
    <s v="ATL"/>
    <x v="9"/>
    <n v="12679"/>
    <s v="Long-haul"/>
    <d v="1899-12-30T16:15:41"/>
    <x v="9"/>
    <d v="2025-01-11T00:00:00"/>
    <d v="1899-12-30T17:06:41"/>
    <d v="1899-12-30T07:11:41"/>
    <d v="1899-12-30T00:51:00"/>
    <d v="1899-12-30T00:51:00"/>
    <n v="51"/>
    <s v="Moderate-delay"/>
    <n v="901.75"/>
    <x v="2"/>
    <n v="5"/>
    <s v="Vegan"/>
    <n v="83.64"/>
    <n v="64208.398614662401"/>
    <s v="Not Cancelled"/>
    <n v="3.78"/>
    <n v="82050.080000000002"/>
    <n v="57728.73"/>
    <n v="0.70357920431034315"/>
  </r>
  <r>
    <s v="78fee5bf-e93b-4bfd-b69d-722a084472e0"/>
    <s v="Mr. Charles Nichols"/>
    <n v="48"/>
    <x v="3"/>
    <s v="F"/>
    <s v="USA"/>
    <x v="0"/>
    <x v="10"/>
    <x v="7"/>
    <s v="CAN"/>
    <x v="10"/>
    <n v="1891"/>
    <s v="Short-haul "/>
    <d v="1899-12-30T01:38:44"/>
    <x v="10"/>
    <d v="2025-01-13T00:00:00"/>
    <d v="1899-12-30T01:51:44"/>
    <d v="1899-12-30T03:57:44"/>
    <d v="1899-12-30T00:13:00"/>
    <d v="1899-12-30T00:13:00"/>
    <n v="13"/>
    <s v="On-time"/>
    <n v="1166.19"/>
    <x v="0"/>
    <n v="5"/>
    <s v="Vegetarian"/>
    <n v="70.400000000000006"/>
    <n v="10240.680536322099"/>
    <s v="Not Cancelled"/>
    <n v="4.8499999999999996"/>
    <n v="17288.82"/>
    <n v="74650.240000000005"/>
    <n v="4.3178331430369452"/>
  </r>
  <r>
    <s v="979ebc8c-f1a8-4289-8cfa-02f6a992fb20"/>
    <s v="Matthew Barker"/>
    <n v="32"/>
    <x v="2"/>
    <s v="M"/>
    <s v="USA"/>
    <x v="1"/>
    <x v="10"/>
    <x v="7"/>
    <s v="CAN"/>
    <x v="10"/>
    <n v="1891"/>
    <s v="Short-haul "/>
    <d v="1899-12-30T01:38:44"/>
    <x v="10"/>
    <d v="2025-01-13T00:00:00"/>
    <d v="1899-12-30T01:51:44"/>
    <d v="1899-12-30T03:57:44"/>
    <d v="1899-12-30T00:13:00"/>
    <d v="1899-12-30T00:13:00"/>
    <n v="13"/>
    <s v="On-time"/>
    <n v="955.54"/>
    <x v="2"/>
    <n v="3"/>
    <s v="Vegetarian"/>
    <n v="135.53"/>
    <n v="10172.685125620799"/>
    <s v="Cancelled"/>
    <n v="3.34"/>
    <n v="17207.22"/>
    <n v="61181.67"/>
    <n v="3.5555813199343063"/>
  </r>
  <r>
    <s v="49092985-da7b-4841-a93a-1ee17eda592f"/>
    <s v="Daniel Soto"/>
    <n v="21"/>
    <x v="0"/>
    <s v="M"/>
    <s v="USA"/>
    <x v="0"/>
    <x v="11"/>
    <x v="8"/>
    <s v="PEK"/>
    <x v="11"/>
    <n v="3312"/>
    <s v="Short-haul "/>
    <d v="1899-12-30T04:46:52"/>
    <x v="11"/>
    <d v="2025-01-09T00:00:00"/>
    <d v="1899-12-30T06:59:52"/>
    <d v="1899-12-30T10:39:52"/>
    <d v="1899-12-30T02:13:00"/>
    <d v="1899-12-30T02:13:00"/>
    <n v="133"/>
    <s v="Severe-delay"/>
    <n v="783.7"/>
    <x v="1"/>
    <n v="5"/>
    <s v="Gluten-Free"/>
    <n v="106.73"/>
    <n v="17134.9777304001"/>
    <s v="Cancelled"/>
    <n v="4.32"/>
    <n v="38342.955000000002"/>
    <n v="30106.89"/>
    <n v="0.78520004522343145"/>
  </r>
  <r>
    <s v="c969afe2-1588-45f3-91f2-366c6bdb3012"/>
    <s v="Stephen Lopez"/>
    <n v="74"/>
    <x v="4"/>
    <s v="M"/>
    <s v="USA"/>
    <x v="1"/>
    <x v="11"/>
    <x v="8"/>
    <s v="PEK"/>
    <x v="11"/>
    <n v="3312"/>
    <s v="Short-haul "/>
    <d v="1899-12-30T04:46:52"/>
    <x v="11"/>
    <d v="2025-01-09T00:00:00"/>
    <d v="1899-12-30T06:59:52"/>
    <d v="1899-12-30T10:39:52"/>
    <d v="1899-12-30T02:13:00"/>
    <d v="1899-12-30T02:13:00"/>
    <n v="133"/>
    <s v="Severe-delay"/>
    <n v="624.55999999999995"/>
    <x v="2"/>
    <n v="5"/>
    <s v="Non-Vegetarian"/>
    <n v="163.6"/>
    <n v="17531.191100917"/>
    <s v="Cancelled"/>
    <n v="3.01"/>
    <n v="39056.144999999997"/>
    <n v="24002.735999999899"/>
    <n v="0.6145700247681869"/>
  </r>
  <r>
    <s v="eda0bfa6-ec71-4687-a989-2c209a39aa56"/>
    <s v="Thomas Johnson"/>
    <n v="23"/>
    <x v="0"/>
    <s v="F"/>
    <s v="USA"/>
    <x v="1"/>
    <x v="11"/>
    <x v="8"/>
    <s v="PEK"/>
    <x v="11"/>
    <n v="3312"/>
    <s v="Short-haul "/>
    <d v="1899-12-30T04:46:52"/>
    <x v="11"/>
    <d v="2025-01-11T00:00:00"/>
    <d v="1899-12-30T06:59:52"/>
    <d v="1899-12-30T10:39:52"/>
    <d v="1899-12-30T02:13:00"/>
    <d v="1899-12-30T02:13:00"/>
    <n v="133"/>
    <s v="Severe-delay"/>
    <n v="262.87"/>
    <x v="1"/>
    <n v="5"/>
    <s v="Vegetarian"/>
    <n v="73.06"/>
    <n v="17708.597111162901"/>
    <s v="Cancelled"/>
    <n v="4.8499999999999996"/>
    <n v="39375.479999999901"/>
    <n v="10102.974"/>
    <n v="0.25658033883015585"/>
  </r>
  <r>
    <s v="dca2806b-7d37-4f2a-b040-49c02717e37a"/>
    <s v="Denise Stanley"/>
    <n v="23"/>
    <x v="0"/>
    <s v="F"/>
    <s v="USA"/>
    <x v="1"/>
    <x v="11"/>
    <x v="8"/>
    <s v="PEK"/>
    <x v="11"/>
    <n v="3312"/>
    <s v="Short-haul "/>
    <d v="1899-12-30T04:46:52"/>
    <x v="11"/>
    <d v="2025-01-02T00:00:00"/>
    <d v="1899-12-30T06:59:52"/>
    <d v="1899-12-30T10:39:52"/>
    <d v="1899-12-30T02:13:00"/>
    <d v="1899-12-30T02:13:00"/>
    <n v="133"/>
    <s v="Severe-delay"/>
    <n v="740.48"/>
    <x v="1"/>
    <n v="5"/>
    <s v="Gluten-Free"/>
    <n v="43.94"/>
    <n v="17673.2991667188"/>
    <s v="Cancelled"/>
    <n v="4.62"/>
    <n v="39311.94"/>
    <n v="28439.705999999998"/>
    <n v="0.72343684895733962"/>
  </r>
  <r>
    <s v="1fa3d83f-e76e-438c-8b9f-facb4f4a88af"/>
    <s v="Richard Gray"/>
    <n v="38"/>
    <x v="2"/>
    <s v="F"/>
    <s v="USA"/>
    <x v="0"/>
    <x v="11"/>
    <x v="8"/>
    <s v="PEK"/>
    <x v="11"/>
    <n v="3312"/>
    <s v="Short-haul "/>
    <d v="1899-12-30T04:46:52"/>
    <x v="11"/>
    <d v="2025-01-13T00:00:00"/>
    <d v="1899-12-30T06:59:52"/>
    <d v="1899-12-30T10:39:52"/>
    <d v="1899-12-30T02:13:00"/>
    <d v="1899-12-30T02:13:00"/>
    <n v="133"/>
    <s v="Severe-delay"/>
    <n v="1032.17"/>
    <x v="1"/>
    <n v="3"/>
    <s v="Vegetarian"/>
    <n v="65.819999999999993"/>
    <n v="17456.566865816199"/>
    <s v="Not Cancelled"/>
    <n v="3.8"/>
    <n v="38921.82"/>
    <n v="39643.2239999999"/>
    <n v="1.0185346933930608"/>
  </r>
  <r>
    <s v="64aa559d-1612-4ea9-8515-965300a3f5ce"/>
    <s v="David Bates"/>
    <n v="69"/>
    <x v="1"/>
    <s v="F"/>
    <s v="USA"/>
    <x v="1"/>
    <x v="11"/>
    <x v="8"/>
    <s v="PEK"/>
    <x v="11"/>
    <n v="3312"/>
    <s v="Short-haul "/>
    <d v="1899-12-30T04:46:52"/>
    <x v="11"/>
    <d v="2025-01-05T00:00:00"/>
    <d v="1899-12-30T06:59:52"/>
    <d v="1899-12-30T10:39:52"/>
    <d v="1899-12-30T02:13:00"/>
    <d v="1899-12-30T02:13:00"/>
    <n v="133"/>
    <s v="Severe-delay"/>
    <n v="1370.3"/>
    <x v="1"/>
    <n v="5"/>
    <s v="Non-Vegetarian"/>
    <n v="64.86"/>
    <n v="17650.9999569262"/>
    <s v="Cancelled"/>
    <n v="4.17"/>
    <n v="39271.800000000003"/>
    <n v="52627.301999999901"/>
    <n v="1.3400786824133322"/>
  </r>
  <r>
    <s v="08afcfe4-8c58-4ecf-b675-f8fef6aba6cb"/>
    <s v="Michael Flynn"/>
    <n v="43"/>
    <x v="3"/>
    <s v="M"/>
    <s v="USA"/>
    <x v="0"/>
    <x v="12"/>
    <x v="9"/>
    <s v="ICN"/>
    <x v="12"/>
    <n v="9251"/>
    <s v="Long-haul"/>
    <d v="1899-12-30T04:11:16"/>
    <x v="12"/>
    <d v="2025-01-12T00:00:00"/>
    <d v="1899-12-30T04:35:16"/>
    <d v="1899-12-30T14:51:16"/>
    <d v="1899-12-30T00:24:00"/>
    <d v="1899-12-30T00:24:00"/>
    <n v="24"/>
    <s v="On-time"/>
    <n v="307.98"/>
    <x v="1"/>
    <n v="5"/>
    <s v="Gluten-Free"/>
    <n v="1.47"/>
    <n v="47692.751917694797"/>
    <s v="Not Cancelled"/>
    <n v="3.49"/>
    <n v="93346.95"/>
    <n v="11826.6059999999"/>
    <n v="0.1266951517966029"/>
  </r>
  <r>
    <s v="21f8d629-aa21-45a0-9e63-6b0f61b40d39"/>
    <s v="Marc Hamilton"/>
    <n v="61"/>
    <x v="1"/>
    <s v="F"/>
    <s v="USA"/>
    <x v="1"/>
    <x v="12"/>
    <x v="9"/>
    <s v="ICN"/>
    <x v="12"/>
    <n v="9251"/>
    <s v="Long-haul"/>
    <d v="1899-12-30T04:11:16"/>
    <x v="12"/>
    <d v="2025-01-13T00:00:00"/>
    <d v="1899-12-30T04:35:16"/>
    <d v="1899-12-30T14:51:16"/>
    <d v="1899-12-30T00:24:00"/>
    <d v="1899-12-30T00:24:00"/>
    <n v="24"/>
    <s v="On-time"/>
    <n v="1451.25"/>
    <x v="0"/>
    <n v="5"/>
    <s v="Vegetarian"/>
    <n v="181.93"/>
    <n v="47271.604716284201"/>
    <s v="Not Cancelled"/>
    <n v="4.68"/>
    <n v="92588.895000000004"/>
    <n v="55749.833999999901"/>
    <n v="0.60212225235002426"/>
  </r>
  <r>
    <s v="7dc9b0ef-c2d6-413d-b775-196b20ddbbfd"/>
    <s v="Brian Reed"/>
    <n v="42"/>
    <x v="3"/>
    <s v="M"/>
    <s v="USA"/>
    <x v="1"/>
    <x v="12"/>
    <x v="9"/>
    <s v="ICN"/>
    <x v="12"/>
    <n v="9251"/>
    <s v="Long-haul"/>
    <d v="1899-12-30T04:11:16"/>
    <x v="12"/>
    <d v="2025-01-07T00:00:00"/>
    <d v="1899-12-30T04:35:16"/>
    <d v="1899-12-30T14:51:16"/>
    <d v="1899-12-30T00:24:00"/>
    <d v="1899-12-30T00:24:00"/>
    <n v="24"/>
    <s v="On-time"/>
    <n v="285.52"/>
    <x v="1"/>
    <n v="5"/>
    <s v="Gluten-Free"/>
    <n v="71.25"/>
    <n v="47701.405066458799"/>
    <s v="Cancelled"/>
    <n v="3.96"/>
    <n v="93362.535000000003"/>
    <n v="10972.5179999999"/>
    <n v="0.11752592193431659"/>
  </r>
  <r>
    <s v="0a4c1c6c-02d5-4bf7-8cd0-de4098ae87c8"/>
    <s v="David Campbell"/>
    <n v="73"/>
    <x v="4"/>
    <s v="M"/>
    <s v="USA"/>
    <x v="1"/>
    <x v="12"/>
    <x v="9"/>
    <s v="ICN"/>
    <x v="12"/>
    <n v="9251"/>
    <s v="Long-haul"/>
    <d v="1899-12-30T04:11:16"/>
    <x v="12"/>
    <d v="2025-01-03T00:00:00"/>
    <d v="1899-12-30T04:35:16"/>
    <d v="1899-12-30T14:51:16"/>
    <d v="1899-12-30T00:24:00"/>
    <d v="1899-12-30T00:24:00"/>
    <n v="24"/>
    <s v="On-time"/>
    <n v="948.34"/>
    <x v="2"/>
    <n v="5"/>
    <s v="Vegetarian"/>
    <n v="52.06"/>
    <n v="47613.091037539598"/>
    <s v="Not Cancelled"/>
    <n v="3.63"/>
    <n v="93203.565000000002"/>
    <n v="36422.502"/>
    <n v="0.39078442975866856"/>
  </r>
  <r>
    <s v="be71db74-e3d3-404b-bb7a-35281f0d6912"/>
    <s v="Zachary Whitaker"/>
    <n v="52"/>
    <x v="3"/>
    <s v="F"/>
    <s v="USA"/>
    <x v="1"/>
    <x v="12"/>
    <x v="9"/>
    <s v="ICN"/>
    <x v="12"/>
    <n v="9251"/>
    <s v="Long-haul"/>
    <d v="1899-12-30T04:11:16"/>
    <x v="12"/>
    <d v="2025-01-02T00:00:00"/>
    <d v="1899-12-30T04:35:16"/>
    <d v="1899-12-30T14:51:16"/>
    <d v="1899-12-30T00:24:00"/>
    <d v="1899-12-30T00:24:00"/>
    <n v="24"/>
    <s v="On-time"/>
    <n v="1283.55"/>
    <x v="2"/>
    <n v="5"/>
    <s v="Vegan"/>
    <n v="172.77"/>
    <n v="47224.945067608001"/>
    <s v="Not Cancelled"/>
    <n v="3.06"/>
    <n v="92504.895000000004"/>
    <n v="49309.049999999901"/>
    <n v="0.53304260277253324"/>
  </r>
  <r>
    <s v="b608a707-7248-4e9c-91d5-91551b94cc82"/>
    <s v="Sherry Mitchell"/>
    <n v="31"/>
    <x v="2"/>
    <s v="F"/>
    <s v="USA"/>
    <x v="1"/>
    <x v="13"/>
    <x v="10"/>
    <s v="ICN"/>
    <x v="13"/>
    <n v="10648"/>
    <s v="Long-haul"/>
    <d v="1899-12-30T22:11:42"/>
    <x v="13"/>
    <d v="2025-01-07T00:00:00"/>
    <d v="1899-12-30T22:13:42"/>
    <d v="1899-12-30T10:02:42"/>
    <d v="1899-12-30T00:02:00"/>
    <d v="1899-12-30T00:02:00"/>
    <n v="2"/>
    <s v="On-time"/>
    <n v="714.24"/>
    <x v="0"/>
    <n v="3"/>
    <s v="Gluten-Free"/>
    <n v="97.35"/>
    <n v="53859.144969042201"/>
    <s v="Not Cancelled"/>
    <n v="4.29"/>
    <n v="69630.97"/>
    <n v="45730.83"/>
    <n v="0.65675991588225757"/>
  </r>
  <r>
    <s v="ac855566-cfa2-40a7-81b0-06da98d44629"/>
    <s v="Sara Hernandez"/>
    <n v="54"/>
    <x v="3"/>
    <s v="F"/>
    <s v="USA"/>
    <x v="0"/>
    <x v="13"/>
    <x v="10"/>
    <s v="ICN"/>
    <x v="13"/>
    <n v="10648"/>
    <s v="Long-haul"/>
    <d v="1899-12-30T22:11:42"/>
    <x v="13"/>
    <d v="2025-01-11T00:00:00"/>
    <d v="1899-12-30T22:13:42"/>
    <d v="1899-12-30T10:02:42"/>
    <d v="1899-12-30T00:02:00"/>
    <d v="1899-12-30T00:02:00"/>
    <n v="2"/>
    <s v="On-time"/>
    <n v="1311.56"/>
    <x v="0"/>
    <n v="5"/>
    <s v="No Preference"/>
    <n v="114.84"/>
    <n v="54029.364585390402"/>
    <s v="Not Cancelled"/>
    <n v="3.36"/>
    <n v="69835.240000000005"/>
    <n v="83962.81"/>
    <n v="1.2022985816329979"/>
  </r>
  <r>
    <s v="5c4e8ddf-0567-40e5-af23-8c493daece91"/>
    <s v="Anna Schultz"/>
    <n v="38"/>
    <x v="2"/>
    <s v="F"/>
    <s v="USA"/>
    <x v="0"/>
    <x v="14"/>
    <x v="4"/>
    <s v="ORD"/>
    <x v="14"/>
    <n v="13817"/>
    <s v="Long-haul"/>
    <d v="1899-12-30T22:00:32"/>
    <x v="14"/>
    <d v="2025-01-05T00:00:00"/>
    <d v="1899-12-30T22:06:32"/>
    <d v="1899-12-30T13:27:32"/>
    <d v="1899-12-30T00:06:00"/>
    <d v="1899-12-30T00:06:00"/>
    <n v="6"/>
    <s v="On-time"/>
    <n v="586.76"/>
    <x v="1"/>
    <n v="3"/>
    <s v="Non-Vegetarian"/>
    <n v="157.78"/>
    <n v="69629.128029069107"/>
    <s v="Cancelled"/>
    <n v="4.3600000000000003"/>
    <n v="88554.95"/>
    <n v="37584.199999999997"/>
    <n v="0.424416703978716"/>
  </r>
  <r>
    <s v="279ca0f9-eb23-484c-bc26-a18b9e2ae252"/>
    <s v="Kelli White"/>
    <n v="53"/>
    <x v="3"/>
    <s v="F"/>
    <s v="USA"/>
    <x v="0"/>
    <x v="14"/>
    <x v="4"/>
    <s v="ORD"/>
    <x v="14"/>
    <n v="13817"/>
    <s v="Long-haul"/>
    <d v="1899-12-30T22:00:32"/>
    <x v="14"/>
    <d v="2025-01-05T00:00:00"/>
    <d v="1899-12-30T22:06:32"/>
    <d v="1899-12-30T13:27:32"/>
    <d v="1899-12-30T00:06:00"/>
    <d v="1899-12-30T00:06:00"/>
    <n v="6"/>
    <s v="On-time"/>
    <n v="682.37"/>
    <x v="1"/>
    <n v="5"/>
    <s v="Non-Vegetarian"/>
    <n v="34.520000000000003"/>
    <n v="69605.820954712603"/>
    <s v="Cancelled"/>
    <n v="3.27"/>
    <n v="88526.99"/>
    <n v="43678.58"/>
    <n v="0.49339280596798785"/>
  </r>
  <r>
    <s v="b9e6dedc-446f-4d0c-a61d-a1a039d23611"/>
    <s v="Timothy Gray"/>
    <n v="38"/>
    <x v="2"/>
    <s v="F"/>
    <s v="USA"/>
    <x v="0"/>
    <x v="15"/>
    <x v="9"/>
    <s v="PVG"/>
    <x v="15"/>
    <n v="11652"/>
    <s v="Long-haul"/>
    <d v="1899-12-30T22:40:48"/>
    <x v="15"/>
    <d v="2025-01-01T00:00:00"/>
    <d v="1899-12-30T22:57:48"/>
    <d v="1899-12-30T11:53:48"/>
    <d v="1899-12-30T00:17:00"/>
    <d v="1899-12-30T00:17:00"/>
    <n v="17"/>
    <s v="On-time"/>
    <n v="1072.06"/>
    <x v="0"/>
    <n v="3"/>
    <s v="Gluten-Free"/>
    <n v="112.37"/>
    <n v="59100.1399470053"/>
    <s v="Cancelled"/>
    <n v="3.72"/>
    <n v="113880.255"/>
    <n v="41180.585999999901"/>
    <n v="0.36161304696762314"/>
  </r>
  <r>
    <s v="29228576-e70d-44a0-a084-328b340b64e7"/>
    <s v="Sharon Phillips"/>
    <n v="61"/>
    <x v="1"/>
    <s v="M"/>
    <s v="USA"/>
    <x v="1"/>
    <x v="15"/>
    <x v="9"/>
    <s v="PVG"/>
    <x v="15"/>
    <n v="11652"/>
    <s v="Long-haul"/>
    <d v="1899-12-30T22:40:48"/>
    <x v="15"/>
    <d v="2025-01-01T00:00:00"/>
    <d v="1899-12-30T22:57:48"/>
    <d v="1899-12-30T11:53:48"/>
    <d v="1899-12-30T00:17:00"/>
    <d v="1899-12-30T00:17:00"/>
    <n v="17"/>
    <s v="On-time"/>
    <n v="461.67"/>
    <x v="0"/>
    <n v="5"/>
    <s v="Gluten-Free"/>
    <n v="109.11"/>
    <n v="59062.127172241402"/>
    <s v="Cancelled"/>
    <n v="3.37"/>
    <n v="113811.825"/>
    <n v="17741.22"/>
    <n v="0.15588204476995252"/>
  </r>
  <r>
    <s v="7616913b-6dda-4060-854e-c069dfe9d548"/>
    <s v="Susan Smith"/>
    <n v="75"/>
    <x v="4"/>
    <s v="F"/>
    <s v="USA"/>
    <x v="1"/>
    <x v="16"/>
    <x v="11"/>
    <s v="ORD"/>
    <x v="16"/>
    <n v="14406"/>
    <s v="Long-haul"/>
    <d v="1899-12-30T09:47:08"/>
    <x v="16"/>
    <d v="2025-01-04T00:00:00"/>
    <d v="1899-12-30T09:47:08"/>
    <d v="1899-12-30T01:47:08"/>
    <d v="1899-12-30T00:00:00"/>
    <d v="1899-12-30T00:00:00"/>
    <n v="0"/>
    <s v="On-time"/>
    <n v="608.34"/>
    <x v="2"/>
    <n v="5"/>
    <s v="No Preference"/>
    <n v="87.48"/>
    <n v="72821.051228319193"/>
    <s v="Not Cancelled"/>
    <n v="3.25"/>
    <n v="92385.26"/>
    <n v="38951.26"/>
    <n v="0.4216176909606576"/>
  </r>
  <r>
    <s v="664c24d5-9c79-4403-8114-576f77344ba9"/>
    <s v="Jason Curtis"/>
    <n v="50"/>
    <x v="3"/>
    <s v="M"/>
    <s v="USA"/>
    <x v="1"/>
    <x v="16"/>
    <x v="11"/>
    <s v="ORD"/>
    <x v="16"/>
    <n v="14406"/>
    <s v="Long-haul"/>
    <d v="1899-12-30T09:47:08"/>
    <x v="16"/>
    <d v="2025-01-04T00:00:00"/>
    <d v="1899-12-30T09:47:08"/>
    <d v="1899-12-30T01:47:08"/>
    <d v="1899-12-30T00:00:00"/>
    <d v="1899-12-30T00:00:00"/>
    <n v="0"/>
    <s v="On-time"/>
    <n v="870.89"/>
    <x v="1"/>
    <n v="5"/>
    <s v="Vegetarian"/>
    <n v="112.7"/>
    <n v="72660.883088772694"/>
    <s v="Not Cancelled"/>
    <n v="3.43"/>
    <n v="92193.06"/>
    <n v="55759.5"/>
    <n v="0.60481233619970964"/>
  </r>
  <r>
    <s v="528b77fe-d7ad-4efe-85b6-f24944122e8e"/>
    <s v="Samantha Small"/>
    <n v="64"/>
    <x v="1"/>
    <s v="M"/>
    <s v="USA"/>
    <x v="0"/>
    <x v="16"/>
    <x v="11"/>
    <s v="ORD"/>
    <x v="16"/>
    <n v="14406"/>
    <s v="Long-haul"/>
    <d v="1899-12-30T09:47:08"/>
    <x v="16"/>
    <d v="2025-01-02T00:00:00"/>
    <d v="1899-12-30T09:47:08"/>
    <d v="1899-12-30T01:47:08"/>
    <d v="1899-12-30T00:00:00"/>
    <d v="1899-12-30T00:00:00"/>
    <n v="0"/>
    <s v="On-time"/>
    <n v="170.25"/>
    <x v="2"/>
    <n v="5"/>
    <s v="Gluten-Free"/>
    <n v="125.45"/>
    <n v="73055.170607031498"/>
    <s v="Not Cancelled"/>
    <n v="3.26"/>
    <n v="92666.2"/>
    <n v="10921.09"/>
    <n v="0.11785408271840218"/>
  </r>
  <r>
    <s v="dc2604f7-6a8b-42f4-9677-9ee7952099b4"/>
    <s v="Gina Myers"/>
    <n v="44"/>
    <x v="3"/>
    <s v="M"/>
    <s v="USA"/>
    <x v="0"/>
    <x v="17"/>
    <x v="12"/>
    <s v="JFK"/>
    <x v="17"/>
    <n v="3625"/>
    <s v="Short-haul "/>
    <d v="1899-12-30T02:26:02"/>
    <x v="17"/>
    <d v="2025-01-09T00:00:00"/>
    <d v="1899-12-30T03:45:02"/>
    <d v="1899-12-30T07:46:02"/>
    <d v="1899-12-30T01:19:00"/>
    <d v="1899-12-30T01:19:00"/>
    <n v="79"/>
    <s v="Moderate-delay"/>
    <n v="656.38"/>
    <x v="0"/>
    <n v="5"/>
    <s v="Vegetarian"/>
    <n v="196.46"/>
    <n v="18840.681090747799"/>
    <s v="Cancelled"/>
    <n v="4.72"/>
    <n v="27608.82"/>
    <n v="42047.61"/>
    <n v="1.522977439818145"/>
  </r>
  <r>
    <s v="e40f4457-4c5c-4df2-8cb8-e48da60061d4"/>
    <s v="Amber Thompson"/>
    <n v="35"/>
    <x v="2"/>
    <s v="M"/>
    <s v="USA"/>
    <x v="1"/>
    <x v="17"/>
    <x v="12"/>
    <s v="JFK"/>
    <x v="17"/>
    <n v="3625"/>
    <s v="Short-haul "/>
    <d v="1899-12-30T02:26:02"/>
    <x v="17"/>
    <d v="2025-01-01T00:00:00"/>
    <d v="1899-12-30T03:45:02"/>
    <d v="1899-12-30T07:46:02"/>
    <d v="1899-12-30T01:19:00"/>
    <d v="1899-12-30T01:19:00"/>
    <n v="79"/>
    <s v="Moderate-delay"/>
    <n v="425.65"/>
    <x v="0"/>
    <n v="3"/>
    <s v="Vegan"/>
    <n v="61.72"/>
    <n v="18860.851738520701"/>
    <s v="Cancelled"/>
    <n v="4.3899999999999997"/>
    <n v="27633.02"/>
    <n v="27253.94"/>
    <n v="0.98628162973138656"/>
  </r>
  <r>
    <s v="1a04362d-e4af-4c13-9736-67d31017f66c"/>
    <s v="Kevin Tate"/>
    <n v="54"/>
    <x v="3"/>
    <s v="F"/>
    <s v="USA"/>
    <x v="1"/>
    <x v="17"/>
    <x v="12"/>
    <s v="JFK"/>
    <x v="17"/>
    <n v="3625"/>
    <s v="Short-haul "/>
    <d v="1899-12-30T02:26:02"/>
    <x v="17"/>
    <d v="2025-01-06T00:00:00"/>
    <d v="1899-12-30T03:45:02"/>
    <d v="1899-12-30T07:46:02"/>
    <d v="1899-12-30T01:19:00"/>
    <d v="1899-12-30T01:19:00"/>
    <n v="79"/>
    <s v="Moderate-delay"/>
    <n v="481.4"/>
    <x v="0"/>
    <n v="5"/>
    <s v="Non-Vegetarian"/>
    <n v="86.28"/>
    <n v="19416.723632545702"/>
    <s v="Cancelled"/>
    <n v="4.1399999999999997"/>
    <n v="28300.07"/>
    <n v="30826.86"/>
    <n v="1.0892856448764967"/>
  </r>
  <r>
    <s v="3b7cd7e3-8389-4fda-bea1-1329242e193a"/>
    <s v="Carol Perez"/>
    <n v="56"/>
    <x v="3"/>
    <s v="M"/>
    <s v="USA"/>
    <x v="1"/>
    <x v="17"/>
    <x v="12"/>
    <s v="JFK"/>
    <x v="17"/>
    <n v="3625"/>
    <s v="Short-haul "/>
    <d v="1899-12-30T02:26:02"/>
    <x v="17"/>
    <d v="2025-01-04T00:00:00"/>
    <d v="1899-12-30T03:45:02"/>
    <d v="1899-12-30T07:46:02"/>
    <d v="1899-12-30T01:19:00"/>
    <d v="1899-12-30T01:19:00"/>
    <n v="79"/>
    <s v="Moderate-delay"/>
    <n v="773.12"/>
    <x v="0"/>
    <n v="5"/>
    <s v="Vegetarian"/>
    <n v="118.19"/>
    <n v="19091.6278762978"/>
    <s v="Cancelled"/>
    <n v="3.48"/>
    <n v="27909.95"/>
    <n v="49503.32"/>
    <n v="1.7736799958437761"/>
  </r>
  <r>
    <s v="fd5262a9-36b3-4c11-8c40-9bebfe56fe5a"/>
    <s v="Misty Cordova"/>
    <n v="57"/>
    <x v="3"/>
    <s v="F"/>
    <s v="USA"/>
    <x v="0"/>
    <x v="18"/>
    <x v="13"/>
    <s v="PVG"/>
    <x v="18"/>
    <n v="4648"/>
    <s v="Moderate-haul"/>
    <d v="1899-12-30T16:59:46"/>
    <x v="18"/>
    <d v="2025-01-11T00:00:00"/>
    <d v="1899-12-30T19:29:46"/>
    <d v="1899-12-30T00:38:46"/>
    <d v="1899-12-30T02:30:00"/>
    <d v="1899-12-30T02:30:00"/>
    <n v="150"/>
    <s v="Severe-delay"/>
    <n v="807.44"/>
    <x v="1"/>
    <n v="5"/>
    <s v="Gluten-Free"/>
    <n v="111.88"/>
    <n v="24378.267090824502"/>
    <s v="Cancelled"/>
    <n v="4.01"/>
    <n v="34253.919999999998"/>
    <n v="51698.54"/>
    <n v="1.5092736831288216"/>
  </r>
  <r>
    <s v="f86d41d9-d692-4c97-b825-fcdc755e3966"/>
    <s v="Christopher Allen"/>
    <n v="67"/>
    <x v="1"/>
    <s v="F"/>
    <s v="USA"/>
    <x v="0"/>
    <x v="18"/>
    <x v="13"/>
    <s v="PVG"/>
    <x v="18"/>
    <n v="4648"/>
    <s v="Moderate-haul"/>
    <d v="1899-12-30T16:59:46"/>
    <x v="18"/>
    <d v="2025-01-11T00:00:00"/>
    <d v="1899-12-30T19:29:46"/>
    <d v="1899-12-30T00:38:46"/>
    <d v="1899-12-30T02:30:00"/>
    <d v="1899-12-30T02:30:00"/>
    <n v="150"/>
    <s v="Severe-delay"/>
    <n v="1428.25"/>
    <x v="2"/>
    <n v="5"/>
    <s v="Non-Vegetarian"/>
    <n v="44.25"/>
    <n v="23984.8708616679"/>
    <s v="Not Cancelled"/>
    <n v="4.38"/>
    <n v="33781.85"/>
    <n v="91416.85"/>
    <n v="2.7060936568009155"/>
  </r>
  <r>
    <s v="833767f4-9aff-40e3-9e87-59f31605a87f"/>
    <s v="Jim Munoz"/>
    <n v="63"/>
    <x v="1"/>
    <s v="F"/>
    <s v="USA"/>
    <x v="1"/>
    <x v="18"/>
    <x v="13"/>
    <s v="PVG"/>
    <x v="18"/>
    <n v="4648"/>
    <s v="Moderate-haul"/>
    <d v="1899-12-30T16:59:46"/>
    <x v="18"/>
    <d v="2025-01-09T00:00:00"/>
    <d v="1899-12-30T19:29:46"/>
    <d v="1899-12-30T00:38:46"/>
    <d v="1899-12-30T02:30:00"/>
    <d v="1899-12-30T02:30:00"/>
    <n v="150"/>
    <s v="Severe-delay"/>
    <n v="103.13"/>
    <x v="2"/>
    <n v="5"/>
    <s v="Non-Vegetarian"/>
    <n v="175.76"/>
    <n v="23792.695946830499"/>
    <s v="Cancelled"/>
    <n v="3.46"/>
    <n v="33551.24"/>
    <n v="6635.47"/>
    <n v="0.19777122991579449"/>
  </r>
  <r>
    <s v="d07c560b-0264-45e5-9ddc-2b79b8c39d13"/>
    <s v="Jacqueline Jordan"/>
    <n v="44"/>
    <x v="3"/>
    <s v="M"/>
    <s v="USA"/>
    <x v="1"/>
    <x v="18"/>
    <x v="13"/>
    <s v="PVG"/>
    <x v="18"/>
    <n v="4648"/>
    <s v="Moderate-haul"/>
    <d v="1899-12-30T16:59:46"/>
    <x v="18"/>
    <d v="2025-01-13T00:00:00"/>
    <d v="1899-12-30T19:29:46"/>
    <d v="1899-12-30T00:38:46"/>
    <d v="1899-12-30T02:30:00"/>
    <d v="1899-12-30T02:30:00"/>
    <n v="150"/>
    <s v="Severe-delay"/>
    <n v="186.39"/>
    <x v="2"/>
    <n v="5"/>
    <s v="Gluten-Free"/>
    <n v="132.33000000000001"/>
    <n v="23744.996613526699"/>
    <s v="Not Cancelled"/>
    <n v="3.42"/>
    <n v="33494"/>
    <n v="11955.43"/>
    <n v="0.35694243745148385"/>
  </r>
  <r>
    <s v="759ba9f7-427b-4468-9f43-c581e88ddc21"/>
    <s v="Shaun Livingston"/>
    <n v="19"/>
    <x v="0"/>
    <s v="F"/>
    <s v="USA"/>
    <x v="1"/>
    <x v="18"/>
    <x v="13"/>
    <s v="PVG"/>
    <x v="18"/>
    <n v="4648"/>
    <s v="Moderate-haul"/>
    <d v="1899-12-30T16:59:46"/>
    <x v="18"/>
    <d v="2025-01-08T00:00:00"/>
    <d v="1899-12-30T19:29:46"/>
    <d v="1899-12-30T00:38:46"/>
    <d v="1899-12-30T02:30:00"/>
    <d v="1899-12-30T02:30:00"/>
    <n v="150"/>
    <s v="Severe-delay"/>
    <n v="1302.8499999999999"/>
    <x v="1"/>
    <n v="5"/>
    <s v="No Preference"/>
    <n v="164.25"/>
    <n v="24536.615053942998"/>
    <s v="Not Cancelled"/>
    <n v="3.65"/>
    <n v="34443.94"/>
    <n v="83415.25"/>
    <n v="2.4217685317068836"/>
  </r>
  <r>
    <s v="f8c6788e-2dce-42a4-beff-bef1ce8e694e"/>
    <s v="Angela Russell"/>
    <n v="59"/>
    <x v="3"/>
    <s v="M"/>
    <s v="USA"/>
    <x v="1"/>
    <x v="19"/>
    <x v="7"/>
    <s v="LHR"/>
    <x v="19"/>
    <n v="3765"/>
    <s v="Short-haul "/>
    <d v="1899-12-30T21:19:15"/>
    <x v="19"/>
    <d v="2025-01-12T00:00:00"/>
    <d v="1899-12-30T21:23:15"/>
    <d v="1899-12-30T01:34:15"/>
    <d v="1899-12-30T00:04:00"/>
    <d v="1899-12-30T00:04:00"/>
    <n v="4"/>
    <s v="On-time"/>
    <n v="792.79"/>
    <x v="2"/>
    <n v="5"/>
    <s v="Vegan"/>
    <n v="107.23"/>
    <n v="20065.099155544001"/>
    <s v="Not Cancelled"/>
    <n v="4.29"/>
    <n v="29078.12"/>
    <n v="50760.01"/>
    <n v="1.7456427719536203"/>
  </r>
  <r>
    <s v="a52665b6-b496-4b0b-be2f-8259707fcdfd"/>
    <s v="Eileen Sullivan"/>
    <n v="31"/>
    <x v="2"/>
    <s v="F"/>
    <s v="USA"/>
    <x v="1"/>
    <x v="19"/>
    <x v="7"/>
    <s v="LHR"/>
    <x v="19"/>
    <n v="3765"/>
    <s v="Short-haul "/>
    <d v="1899-12-30T21:19:15"/>
    <x v="19"/>
    <d v="2025-01-04T00:00:00"/>
    <d v="1899-12-30T21:23:15"/>
    <d v="1899-12-30T01:34:15"/>
    <d v="1899-12-30T00:04:00"/>
    <d v="1899-12-30T00:04:00"/>
    <n v="4"/>
    <s v="On-time"/>
    <n v="464.84"/>
    <x v="2"/>
    <n v="3"/>
    <s v="Vegan"/>
    <n v="32.24"/>
    <n v="19959.100855992299"/>
    <s v="Not Cancelled"/>
    <n v="4.84"/>
    <n v="28950.92"/>
    <n v="29756.21"/>
    <n v="1.027815696357836"/>
  </r>
  <r>
    <s v="27b6f56e-d047-487e-94d6-ea03c682c653"/>
    <s v="Christopher Lane"/>
    <n v="37"/>
    <x v="2"/>
    <s v="F"/>
    <s v="USA"/>
    <x v="1"/>
    <x v="19"/>
    <x v="7"/>
    <s v="LHR"/>
    <x v="19"/>
    <n v="3765"/>
    <s v="Short-haul "/>
    <d v="1899-12-30T21:19:15"/>
    <x v="19"/>
    <d v="2025-01-12T00:00:00"/>
    <d v="1899-12-30T21:23:15"/>
    <d v="1899-12-30T01:34:15"/>
    <d v="1899-12-30T00:04:00"/>
    <d v="1899-12-30T00:04:00"/>
    <n v="4"/>
    <s v="On-time"/>
    <n v="512.49"/>
    <x v="0"/>
    <n v="3"/>
    <s v="Vegetarian"/>
    <n v="84.17"/>
    <n v="19409.7040101003"/>
    <s v="Not Cancelled"/>
    <n v="4.57"/>
    <n v="28291.64"/>
    <n v="32816.19"/>
    <n v="1.1599253348338945"/>
  </r>
  <r>
    <s v="f051fb7b-a10f-4dc4-9270-cf8bbd94bf5b"/>
    <s v="Thomas Wilkerson"/>
    <n v="68"/>
    <x v="1"/>
    <s v="M"/>
    <s v="USA"/>
    <x v="0"/>
    <x v="19"/>
    <x v="7"/>
    <s v="LHR"/>
    <x v="19"/>
    <n v="3765"/>
    <s v="Short-haul "/>
    <d v="1899-12-30T21:19:15"/>
    <x v="19"/>
    <d v="2025-01-13T00:00:00"/>
    <d v="1899-12-30T21:23:15"/>
    <d v="1899-12-30T01:34:15"/>
    <d v="1899-12-30T00:04:00"/>
    <d v="1899-12-30T00:04:00"/>
    <n v="4"/>
    <s v="On-time"/>
    <n v="723.39"/>
    <x v="2"/>
    <n v="5"/>
    <s v="Vegan"/>
    <n v="78.8"/>
    <n v="19660.752720109602"/>
    <s v="Not Cancelled"/>
    <n v="4.76"/>
    <n v="28592.9"/>
    <n v="46312.72"/>
    <n v="1.6197279744272179"/>
  </r>
  <r>
    <s v="e4e6e93d-1425-42b9-be77-1e565f8d1701"/>
    <s v="Debra Bradford"/>
    <n v="72"/>
    <x v="4"/>
    <s v="M"/>
    <s v="USA"/>
    <x v="0"/>
    <x v="20"/>
    <x v="14"/>
    <s v="AMS"/>
    <x v="20"/>
    <n v="7175"/>
    <s v="Moderate-haul"/>
    <d v="1899-12-30T16:33:01"/>
    <x v="20"/>
    <d v="2025-01-11T00:00:00"/>
    <d v="1899-12-30T19:06:01"/>
    <d v="1899-12-30T03:04:01"/>
    <d v="1899-12-30T02:33:00"/>
    <d v="1899-12-30T02:33:00"/>
    <n v="153"/>
    <s v="Severe-delay"/>
    <n v="1382.05"/>
    <x v="2"/>
    <n v="5"/>
    <s v="Non-Vegetarian"/>
    <n v="179.62"/>
    <n v="37336.216396534801"/>
    <s v="Cancelled"/>
    <n v="4.0999999999999996"/>
    <n v="49803.46"/>
    <n v="88487.12"/>
    <n v="1.7767263559600075"/>
  </r>
  <r>
    <s v="0fad1805-a242-4d6a-a3f2-5e74f61cbd10"/>
    <s v="David Serrano"/>
    <n v="72"/>
    <x v="4"/>
    <s v="F"/>
    <s v="USA"/>
    <x v="0"/>
    <x v="20"/>
    <x v="14"/>
    <s v="AMS"/>
    <x v="20"/>
    <n v="7175"/>
    <s v="Moderate-haul"/>
    <d v="1899-12-30T16:33:01"/>
    <x v="20"/>
    <d v="2025-01-06T00:00:00"/>
    <d v="1899-12-30T19:06:01"/>
    <d v="1899-12-30T03:04:01"/>
    <d v="1899-12-30T02:33:00"/>
    <d v="1899-12-30T02:33:00"/>
    <n v="153"/>
    <s v="Severe-delay"/>
    <n v="242.31"/>
    <x v="2"/>
    <n v="5"/>
    <s v="Vegetarian"/>
    <n v="155.51"/>
    <n v="36629.8472060157"/>
    <s v="Not Cancelled"/>
    <n v="4.16"/>
    <n v="48955.82"/>
    <n v="15538.94"/>
    <n v="0.31740740937441148"/>
  </r>
  <r>
    <s v="c5a93dd3-d494-4813-bc2b-44753cc7ce93"/>
    <s v="Kathleen Jackson"/>
    <n v="62"/>
    <x v="1"/>
    <s v="F"/>
    <s v="USA"/>
    <x v="1"/>
    <x v="21"/>
    <x v="15"/>
    <s v="HND"/>
    <x v="21"/>
    <n v="14015"/>
    <s v="Long-haul"/>
    <d v="1899-12-30T19:54:51"/>
    <x v="21"/>
    <d v="2025-01-15T00:00:00"/>
    <d v="1899-12-30T20:54:51"/>
    <d v="1899-12-30T12:28:51"/>
    <d v="1899-12-30T01:00:00"/>
    <d v="1899-12-30T01:00:00"/>
    <n v="60"/>
    <s v="Moderate-delay"/>
    <n v="430.98"/>
    <x v="0"/>
    <n v="5"/>
    <s v="Non-Vegetarian"/>
    <n v="87.47"/>
    <n v="70576.184497075199"/>
    <s v="Not Cancelled"/>
    <n v="3.85"/>
    <n v="89691.42"/>
    <n v="27600.21"/>
    <n v="0.30772408330696516"/>
  </r>
  <r>
    <s v="652dac6a-77b1-476e-be05-95714fa3243c"/>
    <s v="Cassandra Williams"/>
    <n v="51"/>
    <x v="3"/>
    <s v="F"/>
    <s v="USA"/>
    <x v="0"/>
    <x v="21"/>
    <x v="15"/>
    <s v="HND"/>
    <x v="21"/>
    <n v="14015"/>
    <s v="Long-haul"/>
    <d v="1899-12-30T19:54:51"/>
    <x v="21"/>
    <d v="2025-01-07T00:00:00"/>
    <d v="1899-12-30T20:54:51"/>
    <d v="1899-12-30T12:28:51"/>
    <d v="1899-12-30T01:00:00"/>
    <d v="1899-12-30T01:00:00"/>
    <n v="60"/>
    <s v="Moderate-delay"/>
    <n v="242.87"/>
    <x v="1"/>
    <n v="5"/>
    <s v="Vegetarian"/>
    <n v="199.56"/>
    <n v="70694.784146181701"/>
    <s v="Cancelled"/>
    <n v="3.64"/>
    <n v="89833.74"/>
    <n v="15583.59"/>
    <n v="0.17347145960971902"/>
  </r>
  <r>
    <s v="9f279e99-fff0-41e0-b469-3efcca5df256"/>
    <s v="Emily Carpenter"/>
    <n v="27"/>
    <x v="0"/>
    <s v="F"/>
    <s v="USA"/>
    <x v="1"/>
    <x v="21"/>
    <x v="15"/>
    <s v="HND"/>
    <x v="21"/>
    <n v="14015"/>
    <s v="Long-haul"/>
    <d v="1899-12-30T19:54:51"/>
    <x v="21"/>
    <d v="2025-01-13T00:00:00"/>
    <d v="1899-12-30T20:54:51"/>
    <d v="1899-12-30T12:28:51"/>
    <d v="1899-12-30T01:00:00"/>
    <d v="1899-12-30T01:00:00"/>
    <n v="60"/>
    <s v="Moderate-delay"/>
    <n v="131.35"/>
    <x v="1"/>
    <n v="5"/>
    <s v="Vegetarian"/>
    <n v="73.53"/>
    <n v="70819.065314668696"/>
    <s v="Cancelled"/>
    <n v="3.4"/>
    <n v="89982.88"/>
    <n v="8421.11"/>
    <n v="9.3585690966992832E-2"/>
  </r>
  <r>
    <s v="27d2fc5c-678c-4510-89c8-dfe0232e63ae"/>
    <s v="Brianna Johnson"/>
    <n v="36"/>
    <x v="2"/>
    <s v="F"/>
    <s v="USA"/>
    <x v="0"/>
    <x v="21"/>
    <x v="15"/>
    <s v="HND"/>
    <x v="21"/>
    <n v="14015"/>
    <s v="Long-haul"/>
    <d v="1899-12-30T19:54:51"/>
    <x v="21"/>
    <d v="2025-01-02T00:00:00"/>
    <d v="1899-12-30T20:54:51"/>
    <d v="1899-12-30T12:28:51"/>
    <d v="1899-12-30T01:00:00"/>
    <d v="1899-12-30T01:00:00"/>
    <n v="60"/>
    <s v="Moderate-delay"/>
    <n v="539.57000000000005"/>
    <x v="1"/>
    <n v="3"/>
    <s v="No Preference"/>
    <n v="173.28"/>
    <n v="71137.178696310395"/>
    <s v="Cancelled"/>
    <n v="4.3899999999999997"/>
    <n v="90364.61"/>
    <n v="34567.14"/>
    <n v="0.38252962083275743"/>
  </r>
  <r>
    <s v="5a981a9d-f68a-4c0e-b283-b59ab850a970"/>
    <s v="Benjamin Evans"/>
    <n v="21"/>
    <x v="0"/>
    <s v="F"/>
    <s v="USA"/>
    <x v="0"/>
    <x v="21"/>
    <x v="15"/>
    <s v="HND"/>
    <x v="21"/>
    <n v="14015"/>
    <s v="Long-haul"/>
    <d v="1899-12-30T19:54:51"/>
    <x v="21"/>
    <d v="2025-01-04T00:00:00"/>
    <d v="1899-12-30T20:54:51"/>
    <d v="1899-12-30T12:28:51"/>
    <d v="1899-12-30T01:00:00"/>
    <d v="1899-12-30T01:00:00"/>
    <n v="60"/>
    <s v="Moderate-delay"/>
    <n v="1271.76"/>
    <x v="1"/>
    <n v="5"/>
    <s v="No Preference"/>
    <n v="142.21"/>
    <n v="71340.526225258698"/>
    <s v="Cancelled"/>
    <n v="3.5"/>
    <n v="90608.63"/>
    <n v="81421.08"/>
    <n v="0.89860182192358495"/>
  </r>
  <r>
    <s v="ab4a77b7-05f2-435c-87bc-fe93461e046e"/>
    <s v="Frank Schwartz"/>
    <n v="36"/>
    <x v="2"/>
    <s v="M"/>
    <s v="USA"/>
    <x v="1"/>
    <x v="21"/>
    <x v="15"/>
    <s v="HND"/>
    <x v="21"/>
    <n v="14015"/>
    <s v="Long-haul"/>
    <d v="1899-12-30T19:54:51"/>
    <x v="21"/>
    <d v="2025-01-15T00:00:00"/>
    <d v="1899-12-30T20:54:51"/>
    <d v="1899-12-30T12:28:51"/>
    <d v="1899-12-30T01:00:00"/>
    <d v="1899-12-30T01:00:00"/>
    <n v="60"/>
    <s v="Moderate-delay"/>
    <n v="1182.27"/>
    <x v="1"/>
    <n v="3"/>
    <s v="Vegan"/>
    <n v="61.82"/>
    <n v="70756.450957961002"/>
    <s v="Not Cancelled"/>
    <n v="4.55"/>
    <n v="89907.74"/>
    <n v="75677.64"/>
    <n v="0.84172552885880569"/>
  </r>
  <r>
    <s v="cadffeba-ddb0-4dc3-8cee-c80ad73033bd"/>
    <s v="Dylan Wright"/>
    <n v="67"/>
    <x v="1"/>
    <s v="F"/>
    <s v="USA"/>
    <x v="1"/>
    <x v="22"/>
    <x v="10"/>
    <s v="SIN"/>
    <x v="22"/>
    <n v="723"/>
    <s v="Short-haul "/>
    <d v="1899-12-30T23:58:25"/>
    <x v="22"/>
    <d v="2025-01-15T00:00:00"/>
    <d v="1899-12-30T00:19:25"/>
    <d v="1899-12-30T01:07:25"/>
    <d v="1899-12-30T00:21:00"/>
    <d v="1899-12-30T00:21:00"/>
    <n v="21"/>
    <s v="On-time"/>
    <n v="866.89"/>
    <x v="1"/>
    <n v="5"/>
    <s v="No Preference"/>
    <n v="164.57"/>
    <n v="4669.7563623324604"/>
    <s v="Not Cancelled"/>
    <n v="3.68"/>
    <n v="10603.71"/>
    <n v="55513.87"/>
    <n v="5.2353251833556378"/>
  </r>
  <r>
    <s v="e1a1858e-4f79-4e3a-8207-50db23dad846"/>
    <s v="Scott Rowe"/>
    <n v="60"/>
    <x v="1"/>
    <s v="F"/>
    <s v="USA"/>
    <x v="0"/>
    <x v="22"/>
    <x v="10"/>
    <s v="SIN"/>
    <x v="22"/>
    <n v="723"/>
    <s v="Short-haul "/>
    <d v="1899-12-30T23:58:25"/>
    <x v="22"/>
    <d v="2025-01-12T00:00:00"/>
    <d v="1899-12-30T00:19:25"/>
    <d v="1899-12-30T01:07:25"/>
    <d v="1899-12-30T00:21:00"/>
    <d v="1899-12-30T00:21:00"/>
    <n v="21"/>
    <s v="On-time"/>
    <n v="348.86"/>
    <x v="1"/>
    <n v="5"/>
    <s v="Non-Vegetarian"/>
    <n v="9.27"/>
    <n v="5110.7922223722999"/>
    <s v="Not Cancelled"/>
    <n v="3.52"/>
    <n v="11132.95"/>
    <n v="22328.89"/>
    <n v="2.0056579792417999"/>
  </r>
  <r>
    <s v="2d424c81-d8b5-4cd5-99d1-7c842c9a7451"/>
    <s v="Emily Morales"/>
    <n v="27"/>
    <x v="0"/>
    <s v="F"/>
    <s v="USA"/>
    <x v="0"/>
    <x v="22"/>
    <x v="10"/>
    <s v="SIN"/>
    <x v="22"/>
    <n v="723"/>
    <s v="Short-haul "/>
    <d v="1899-12-30T23:58:25"/>
    <x v="22"/>
    <d v="2025-01-04T00:00:00"/>
    <d v="1899-12-30T00:19:25"/>
    <d v="1899-12-30T01:07:25"/>
    <d v="1899-12-30T00:21:00"/>
    <d v="1899-12-30T00:21:00"/>
    <n v="21"/>
    <s v="On-time"/>
    <n v="1485.04"/>
    <x v="0"/>
    <n v="5"/>
    <s v="Non-Vegetarian"/>
    <n v="87.19"/>
    <n v="4471.8811160080004"/>
    <s v="Not Cancelled"/>
    <n v="3.83"/>
    <n v="10366.26"/>
    <n v="95060"/>
    <n v="9.1701346483688422"/>
  </r>
  <r>
    <s v="90fd1f95-c929-471d-afaa-ac4e40531cbd"/>
    <s v="Gregory Ortiz"/>
    <n v="51"/>
    <x v="3"/>
    <s v="M"/>
    <s v="USA"/>
    <x v="0"/>
    <x v="23"/>
    <x v="4"/>
    <s v="PVG"/>
    <x v="23"/>
    <n v="2963"/>
    <s v="Short-haul "/>
    <d v="1899-12-30T19:22:56"/>
    <x v="23"/>
    <d v="2025-01-13T00:00:00"/>
    <d v="1899-12-30T21:32:56"/>
    <d v="1899-12-30T00:49:56"/>
    <d v="1899-12-30T02:10:00"/>
    <d v="1899-12-30T02:10:00"/>
    <n v="130"/>
    <s v="Severe-delay"/>
    <n v="310.14999999999998"/>
    <x v="1"/>
    <n v="5"/>
    <s v="Vegan"/>
    <n v="11.41"/>
    <n v="15713.3970533049"/>
    <s v="Cancelled"/>
    <n v="3.5"/>
    <n v="23856.080000000002"/>
    <n v="19851.88"/>
    <n v="0.83215180364921648"/>
  </r>
  <r>
    <s v="c75bb130-e5ef-4a67-98ea-c32dc5b16d5e"/>
    <s v="Cassandra Pierce"/>
    <n v="45"/>
    <x v="3"/>
    <s v="F"/>
    <s v="USA"/>
    <x v="1"/>
    <x v="23"/>
    <x v="4"/>
    <s v="PVG"/>
    <x v="23"/>
    <n v="2963"/>
    <s v="Short-haul "/>
    <d v="1899-12-30T19:22:56"/>
    <x v="23"/>
    <d v="2025-01-07T00:00:00"/>
    <d v="1899-12-30T21:32:56"/>
    <d v="1899-12-30T00:49:56"/>
    <d v="1899-12-30T02:10:00"/>
    <d v="1899-12-30T02:10:00"/>
    <n v="130"/>
    <s v="Severe-delay"/>
    <n v="158.56"/>
    <x v="2"/>
    <n v="5"/>
    <s v="Gluten-Free"/>
    <n v="198.74"/>
    <n v="15398.608039426999"/>
    <s v="Not Cancelled"/>
    <n v="4.41"/>
    <n v="23478.33"/>
    <n v="10187.59"/>
    <n v="0.4339145927329584"/>
  </r>
  <r>
    <s v="4d8927c8-8ade-4bbb-844c-cc8d4a8e9c68"/>
    <s v="Ebony Reynolds"/>
    <n v="54"/>
    <x v="3"/>
    <s v="M"/>
    <s v="USA"/>
    <x v="1"/>
    <x v="23"/>
    <x v="4"/>
    <s v="PVG"/>
    <x v="23"/>
    <n v="2963"/>
    <s v="Short-haul "/>
    <d v="1899-12-30T19:22:56"/>
    <x v="23"/>
    <d v="2025-01-11T00:00:00"/>
    <d v="1899-12-30T21:32:56"/>
    <d v="1899-12-30T00:49:56"/>
    <d v="1899-12-30T02:10:00"/>
    <d v="1899-12-30T02:10:00"/>
    <n v="130"/>
    <s v="Severe-delay"/>
    <n v="368.81"/>
    <x v="2"/>
    <n v="5"/>
    <s v="Vegan"/>
    <n v="131.08000000000001"/>
    <n v="15855.7706530957"/>
    <s v="Not Cancelled"/>
    <n v="3.87"/>
    <n v="24026.92"/>
    <n v="23630.06"/>
    <n v="0.98348269357870266"/>
  </r>
  <r>
    <s v="b736b09b-6941-4521-8ebe-2795accd28c3"/>
    <s v="Diane Ramos"/>
    <n v="70"/>
    <x v="4"/>
    <s v="F"/>
    <s v="USA"/>
    <x v="1"/>
    <x v="23"/>
    <x v="4"/>
    <s v="PVG"/>
    <x v="23"/>
    <n v="2963"/>
    <s v="Short-haul "/>
    <d v="1899-12-30T19:22:56"/>
    <x v="23"/>
    <d v="2025-01-10T00:00:00"/>
    <d v="1899-12-30T21:32:56"/>
    <d v="1899-12-30T00:49:56"/>
    <d v="1899-12-30T02:10:00"/>
    <d v="1899-12-30T02:10:00"/>
    <n v="130"/>
    <s v="Severe-delay"/>
    <n v="419.91"/>
    <x v="2"/>
    <n v="5"/>
    <s v="Vegetarian"/>
    <n v="106.46"/>
    <n v="16228.7729624069"/>
    <s v="Cancelled"/>
    <n v="4.38"/>
    <n v="24474.53"/>
    <n v="26895.53"/>
    <n v="1.0989191620840115"/>
  </r>
  <r>
    <s v="1b622bad-12de-4224-90db-e1510878d9df"/>
    <s v="Mitchell West"/>
    <n v="35"/>
    <x v="2"/>
    <s v="F"/>
    <s v="USA"/>
    <x v="0"/>
    <x v="23"/>
    <x v="4"/>
    <s v="PVG"/>
    <x v="23"/>
    <n v="2963"/>
    <s v="Short-haul "/>
    <d v="1899-12-30T19:22:56"/>
    <x v="23"/>
    <d v="2025-01-10T00:00:00"/>
    <d v="1899-12-30T21:32:56"/>
    <d v="1899-12-30T00:49:56"/>
    <d v="1899-12-30T02:10:00"/>
    <d v="1899-12-30T02:10:00"/>
    <n v="130"/>
    <s v="Severe-delay"/>
    <n v="1133.93"/>
    <x v="0"/>
    <n v="3"/>
    <s v="Vegan"/>
    <n v="143.74"/>
    <n v="16023.302572414999"/>
    <s v="Not Cancelled"/>
    <n v="3.22"/>
    <n v="24227.96"/>
    <n v="72600.27"/>
    <n v="2.9965490284778418"/>
  </r>
  <r>
    <s v="8fa907f4-8007-4022-b17d-763bb39a30f9"/>
    <s v="Gregory Hudson"/>
    <n v="46"/>
    <x v="3"/>
    <s v="M"/>
    <s v="USA"/>
    <x v="1"/>
    <x v="24"/>
    <x v="0"/>
    <s v="JFK"/>
    <x v="24"/>
    <n v="5909"/>
    <s v="Moderate-haul"/>
    <d v="1899-12-30T16:30:13"/>
    <x v="24"/>
    <d v="2025-01-06T00:00:00"/>
    <d v="1899-12-30T19:12:13"/>
    <d v="1899-12-30T01:45:13"/>
    <d v="1899-12-30T02:42:00"/>
    <d v="1899-12-30T02:42:00"/>
    <n v="162"/>
    <s v="Severe-delay"/>
    <n v="1465.51"/>
    <x v="1"/>
    <n v="5"/>
    <s v="Gluten-Free"/>
    <n v="180.28"/>
    <n v="30057.911951938499"/>
    <s v="Not Cancelled"/>
    <n v="3.09"/>
    <n v="41069.49"/>
    <n v="93828.7"/>
    <n v="2.2846327042288572"/>
  </r>
  <r>
    <s v="5d680dfc-e396-4a85-9465-69b4fb63a78f"/>
    <s v="Jennifer Herman"/>
    <n v="32"/>
    <x v="2"/>
    <s v="M"/>
    <s v="USA"/>
    <x v="0"/>
    <x v="24"/>
    <x v="0"/>
    <s v="JFK"/>
    <x v="24"/>
    <n v="5909"/>
    <s v="Moderate-haul"/>
    <d v="1899-12-30T16:30:13"/>
    <x v="24"/>
    <d v="2025-01-12T00:00:00"/>
    <d v="1899-12-30T19:12:13"/>
    <d v="1899-12-30T01:45:13"/>
    <d v="1899-12-30T02:42:00"/>
    <d v="1899-12-30T02:42:00"/>
    <n v="162"/>
    <s v="Severe-delay"/>
    <n v="941.36"/>
    <x v="0"/>
    <n v="3"/>
    <s v="No Preference"/>
    <n v="165.32"/>
    <n v="30984.251540319001"/>
    <s v="Cancelled"/>
    <n v="3.75"/>
    <n v="42181.1"/>
    <n v="60280.1"/>
    <n v="1.4290784261197551"/>
  </r>
  <r>
    <s v="89dec891-b92f-44d7-a6e4-56d2bb8d32e3"/>
    <s v="Brenda Meza"/>
    <n v="37"/>
    <x v="2"/>
    <s v="F"/>
    <s v="USA"/>
    <x v="0"/>
    <x v="24"/>
    <x v="0"/>
    <s v="JFK"/>
    <x v="24"/>
    <n v="5909"/>
    <s v="Moderate-haul"/>
    <d v="1899-12-30T16:30:13"/>
    <x v="24"/>
    <d v="2025-01-10T00:00:00"/>
    <d v="1899-12-30T19:12:13"/>
    <d v="1899-12-30T01:45:13"/>
    <d v="1899-12-30T02:42:00"/>
    <d v="1899-12-30T02:42:00"/>
    <n v="162"/>
    <s v="Severe-delay"/>
    <n v="1488.01"/>
    <x v="0"/>
    <n v="3"/>
    <s v="Vegetarian"/>
    <n v="105.21"/>
    <n v="30068.296672117602"/>
    <s v="Not Cancelled"/>
    <n v="3.96"/>
    <n v="41081.96"/>
    <n v="95253.68"/>
    <n v="2.318625498880774"/>
  </r>
  <r>
    <s v="3447a08d-b060-4639-973d-d52267cdeee2"/>
    <s v="Courtney Henderson"/>
    <n v="45"/>
    <x v="3"/>
    <s v="M"/>
    <s v="USA"/>
    <x v="0"/>
    <x v="25"/>
    <x v="8"/>
    <s v="FRA"/>
    <x v="25"/>
    <n v="13746"/>
    <s v="Long-haul"/>
    <d v="1899-12-30T15:17:00"/>
    <x v="25"/>
    <d v="2025-01-15T00:00:00"/>
    <d v="1899-12-30T17:36:00"/>
    <d v="1899-12-30T08:52:00"/>
    <d v="1899-12-30T02:19:00"/>
    <d v="1899-12-30T02:19:00"/>
    <n v="139"/>
    <s v="Severe-delay"/>
    <n v="282.89"/>
    <x v="2"/>
    <n v="5"/>
    <s v="Vegan"/>
    <n v="173.09"/>
    <n v="69300.646977663098"/>
    <s v="Cancelled"/>
    <n v="3.1"/>
    <n v="132241.16999999899"/>
    <n v="10883.748"/>
    <n v="8.2302266381945072E-2"/>
  </r>
  <r>
    <s v="83f545dd-49f4-47c8-aebf-0bcebed9e5d9"/>
    <s v="Jason Bennett"/>
    <n v="29"/>
    <x v="0"/>
    <s v="F"/>
    <s v="USA"/>
    <x v="0"/>
    <x v="25"/>
    <x v="8"/>
    <s v="FRA"/>
    <x v="25"/>
    <n v="13746"/>
    <s v="Long-haul"/>
    <d v="1899-12-30T15:17:00"/>
    <x v="25"/>
    <d v="2025-01-03T00:00:00"/>
    <d v="1899-12-30T17:36:00"/>
    <d v="1899-12-30T08:52:00"/>
    <d v="1899-12-30T02:19:00"/>
    <d v="1899-12-30T02:19:00"/>
    <n v="139"/>
    <s v="Severe-delay"/>
    <n v="1055.48"/>
    <x v="1"/>
    <n v="5"/>
    <s v="No Preference"/>
    <n v="41.33"/>
    <n v="69766.175323022006"/>
    <s v="Not Cancelled"/>
    <n v="4.8600000000000003"/>
    <n v="133079.11499999999"/>
    <n v="40535.394"/>
    <n v="0.30459620955549638"/>
  </r>
  <r>
    <s v="41163c7a-b21e-41c3-86ed-b1ac5475e0c9"/>
    <s v="John Pena"/>
    <n v="41"/>
    <x v="3"/>
    <s v="F"/>
    <s v="USA"/>
    <x v="0"/>
    <x v="25"/>
    <x v="8"/>
    <s v="FRA"/>
    <x v="25"/>
    <n v="13746"/>
    <s v="Long-haul"/>
    <d v="1899-12-30T15:17:00"/>
    <x v="25"/>
    <d v="2025-01-08T00:00:00"/>
    <d v="1899-12-30T17:36:00"/>
    <d v="1899-12-30T08:52:00"/>
    <d v="1899-12-30T02:19:00"/>
    <d v="1899-12-30T02:19:00"/>
    <n v="139"/>
    <s v="Severe-delay"/>
    <n v="1478.86"/>
    <x v="0"/>
    <n v="5"/>
    <s v="Vegetarian"/>
    <n v="78.680000000000007"/>
    <n v="70097.953310287194"/>
    <s v="Not Cancelled"/>
    <n v="3.43"/>
    <n v="133676.31"/>
    <n v="56797.667999999998"/>
    <n v="0.42488955597293193"/>
  </r>
  <r>
    <s v="7166140e-eb66-46fb-9271-377caff3f72b"/>
    <s v="Ryan Bradford"/>
    <n v="37"/>
    <x v="2"/>
    <s v="F"/>
    <s v="USA"/>
    <x v="0"/>
    <x v="25"/>
    <x v="8"/>
    <s v="FRA"/>
    <x v="25"/>
    <n v="13746"/>
    <s v="Long-haul"/>
    <d v="1899-12-30T15:17:00"/>
    <x v="25"/>
    <d v="2025-01-14T00:00:00"/>
    <d v="1899-12-30T17:36:00"/>
    <d v="1899-12-30T08:52:00"/>
    <d v="1899-12-30T02:19:00"/>
    <d v="1899-12-30T02:19:00"/>
    <n v="139"/>
    <s v="Severe-delay"/>
    <n v="600.75"/>
    <x v="1"/>
    <n v="3"/>
    <s v="Vegan"/>
    <n v="88.41"/>
    <n v="69399.932915481695"/>
    <s v="Cancelled"/>
    <n v="3.72"/>
    <n v="132419.88"/>
    <n v="23079.407999999999"/>
    <n v="0.17428960062492127"/>
  </r>
  <r>
    <s v="bc4c007a-08ae-41df-9004-45affe218298"/>
    <s v="Colleen Cooper"/>
    <n v="55"/>
    <x v="3"/>
    <s v="M"/>
    <s v="USA"/>
    <x v="0"/>
    <x v="26"/>
    <x v="10"/>
    <s v="CAN"/>
    <x v="26"/>
    <n v="1919"/>
    <s v="Short-haul "/>
    <d v="1899-12-30T16:22:15"/>
    <x v="26"/>
    <d v="2025-01-09T00:00:00"/>
    <d v="1899-12-30T17:56:15"/>
    <d v="1899-12-30T20:03:15"/>
    <d v="1899-12-30T01:34:00"/>
    <d v="1899-12-30T01:34:00"/>
    <n v="94"/>
    <s v="Moderate-delay"/>
    <n v="93.06"/>
    <x v="0"/>
    <n v="5"/>
    <s v="Non-Vegetarian"/>
    <n v="138.94999999999999"/>
    <n v="10691.8741782338"/>
    <s v="Cancelled"/>
    <n v="4.0599999999999996"/>
    <n v="17830.25"/>
    <n v="5983.63"/>
    <n v="0.33558867654687963"/>
  </r>
  <r>
    <s v="21514286-7e9b-4948-a8aa-c45709d0b794"/>
    <s v="Jeremy Williams"/>
    <n v="62"/>
    <x v="1"/>
    <s v="M"/>
    <s v="USA"/>
    <x v="1"/>
    <x v="26"/>
    <x v="10"/>
    <s v="CAN"/>
    <x v="26"/>
    <n v="1919"/>
    <s v="Short-haul "/>
    <d v="1899-12-30T16:22:15"/>
    <x v="26"/>
    <d v="2025-01-15T00:00:00"/>
    <d v="1899-12-30T17:56:15"/>
    <d v="1899-12-30T20:03:15"/>
    <d v="1899-12-30T01:34:00"/>
    <d v="1899-12-30T01:34:00"/>
    <n v="94"/>
    <s v="Moderate-delay"/>
    <n v="1368.92"/>
    <x v="0"/>
    <n v="5"/>
    <s v="Gluten-Free"/>
    <n v="16.34"/>
    <n v="10813.1125715465"/>
    <s v="Cancelled"/>
    <n v="3.42"/>
    <n v="17975.740000000002"/>
    <n v="87614.15"/>
    <n v="4.8740218761508558"/>
  </r>
  <r>
    <s v="5dd5c69e-e198-4eb5-9e3a-f5e4b2850431"/>
    <s v="Lynn Daniels"/>
    <n v="23"/>
    <x v="0"/>
    <s v="F"/>
    <s v="USA"/>
    <x v="0"/>
    <x v="26"/>
    <x v="10"/>
    <s v="CAN"/>
    <x v="26"/>
    <n v="1919"/>
    <s v="Short-haul "/>
    <d v="1899-12-30T16:22:15"/>
    <x v="26"/>
    <d v="2025-01-13T00:00:00"/>
    <d v="1899-12-30T17:56:15"/>
    <d v="1899-12-30T20:03:15"/>
    <d v="1899-12-30T01:34:00"/>
    <d v="1899-12-30T01:34:00"/>
    <n v="94"/>
    <s v="Moderate-delay"/>
    <n v="186.99"/>
    <x v="2"/>
    <n v="5"/>
    <s v="Vegetarian"/>
    <n v="14.9"/>
    <n v="10545.484513174"/>
    <s v="Not Cancelled"/>
    <n v="3.29"/>
    <n v="17654.580000000002"/>
    <n v="11970.34"/>
    <n v="0.67803029015700167"/>
  </r>
  <r>
    <s v="c078b9fb-316b-4daa-b9a5-462237e59260"/>
    <s v="Ashlee Green"/>
    <n v="67"/>
    <x v="1"/>
    <s v="F"/>
    <s v="USA"/>
    <x v="0"/>
    <x v="26"/>
    <x v="10"/>
    <s v="CAN"/>
    <x v="26"/>
    <n v="1919"/>
    <s v="Short-haul "/>
    <d v="1899-12-30T16:22:15"/>
    <x v="26"/>
    <d v="2025-01-04T00:00:00"/>
    <d v="1899-12-30T17:56:15"/>
    <d v="1899-12-30T20:03:15"/>
    <d v="1899-12-30T01:34:00"/>
    <d v="1899-12-30T01:34:00"/>
    <n v="94"/>
    <s v="Moderate-delay"/>
    <n v="644.84"/>
    <x v="2"/>
    <n v="5"/>
    <s v="Non-Vegetarian"/>
    <n v="131.54"/>
    <n v="10167.335106087199"/>
    <s v="Cancelled"/>
    <n v="4.32"/>
    <n v="17200.8"/>
    <n v="41296.07"/>
    <n v="2.400822636156458"/>
  </r>
  <r>
    <s v="70157e95-2abf-4d35-8cfd-f25188038d71"/>
    <s v="Anna Chandler"/>
    <n v="74"/>
    <x v="4"/>
    <s v="F"/>
    <s v="USA"/>
    <x v="0"/>
    <x v="27"/>
    <x v="9"/>
    <s v="DXB"/>
    <x v="27"/>
    <n v="14469"/>
    <s v="Long-haul"/>
    <d v="1899-12-30T04:48:31"/>
    <x v="27"/>
    <d v="2025-01-11T00:00:00"/>
    <d v="1899-12-30T06:27:31"/>
    <d v="1899-12-30T22:31:31"/>
    <d v="1899-12-30T01:39:00"/>
    <d v="1899-12-30T01:39:00"/>
    <n v="99"/>
    <s v="Moderate-delay"/>
    <n v="1052.5"/>
    <x v="1"/>
    <n v="5"/>
    <s v="Vegetarian"/>
    <n v="57"/>
    <n v="72947.079313095703"/>
    <s v="Not Cancelled"/>
    <n v="4.0599999999999996"/>
    <n v="138804.75"/>
    <n v="40422.839999999997"/>
    <n v="0.29122086960280535"/>
  </r>
  <r>
    <s v="11da4f93-c32a-4703-98fa-e2cb5d8cd096"/>
    <s v="Jessica Lane"/>
    <n v="56"/>
    <x v="3"/>
    <s v="F"/>
    <s v="USA"/>
    <x v="0"/>
    <x v="27"/>
    <x v="9"/>
    <s v="DXB"/>
    <x v="27"/>
    <n v="14469"/>
    <s v="Long-haul"/>
    <d v="1899-12-30T04:48:31"/>
    <x v="27"/>
    <d v="2025-01-05T00:00:00"/>
    <d v="1899-12-30T06:27:31"/>
    <d v="1899-12-30T22:31:31"/>
    <d v="1899-12-30T01:39:00"/>
    <d v="1899-12-30T01:39:00"/>
    <n v="99"/>
    <s v="Moderate-delay"/>
    <n v="1098.08"/>
    <x v="0"/>
    <n v="5"/>
    <s v="Non-Vegetarian"/>
    <n v="192.31"/>
    <n v="73045.063227867693"/>
    <s v="Cancelled"/>
    <n v="4.1100000000000003"/>
    <n v="138981.12"/>
    <n v="42189.347999999998"/>
    <n v="0.30356172118918023"/>
  </r>
  <r>
    <s v="e3bbe348-8a53-46ca-a6e7-3bb55d5d6de0"/>
    <s v="Greg Collins"/>
    <n v="72"/>
    <x v="4"/>
    <s v="M"/>
    <s v="USA"/>
    <x v="0"/>
    <x v="28"/>
    <x v="8"/>
    <s v="ATL"/>
    <x v="28"/>
    <n v="7101"/>
    <s v="Moderate-haul"/>
    <d v="1899-12-30T15:43:17"/>
    <x v="28"/>
    <d v="2025-01-10T00:00:00"/>
    <d v="1899-12-30T17:04:17"/>
    <d v="1899-12-30T00:57:17"/>
    <d v="1899-12-30T01:21:00"/>
    <d v="1899-12-30T01:21:00"/>
    <n v="81"/>
    <s v="Moderate-delay"/>
    <n v="904.38"/>
    <x v="1"/>
    <n v="5"/>
    <s v="Non-Vegetarian"/>
    <n v="106.68"/>
    <n v="36945.581348073298"/>
    <s v="Cancelled"/>
    <n v="3.84"/>
    <n v="74002.049999999901"/>
    <n v="34740.995999999999"/>
    <n v="0.469459913610501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5">
  <r>
    <s v="10322eb8-a34e-4611-a620-27fb214f15e4"/>
    <s v="Courtney Tran"/>
    <n v="23"/>
    <s v="18-29"/>
    <s v="M"/>
    <s v="Australia"/>
    <s v="No"/>
    <s v="FL0001"/>
    <s v="LHR"/>
    <s v="ORD"/>
    <x v="0"/>
    <n v="11386"/>
    <s v="Long-haul"/>
    <d v="1899-12-30T14:32:05"/>
    <d v="1899-12-30T03:11:05"/>
    <d v="2025-01-14T00:00:00"/>
    <d v="1899-12-30T16:06:05"/>
    <d v="1899-12-30T04:45:05"/>
    <d v="1899-12-30T01:34:00"/>
    <d v="1899-12-30T01:34:00"/>
    <n v="94"/>
    <s v="Moderate-delay"/>
    <n v="186.81"/>
    <s v="Business"/>
    <n v="5"/>
    <s v="Vegan"/>
    <n v="190.89"/>
    <n v="57993.088239238503"/>
    <s v="Cancelled"/>
    <n v="4.92"/>
    <n v="74591.710000000006"/>
    <n v="11994.02"/>
    <n v="0.16079561656382457"/>
    <n v="-62597.69"/>
  </r>
  <r>
    <s v="e45f7443-83c7-4b75-82fd-f12ea7df52fe"/>
    <s v="Jacqueline Booth"/>
    <n v="67"/>
    <s v="60-69"/>
    <s v="F"/>
    <s v="Australia"/>
    <s v="No"/>
    <s v="FL0001"/>
    <s v="LHR"/>
    <s v="ORD"/>
    <x v="0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1159.3399999999999"/>
    <s v="Economy"/>
    <n v="5"/>
    <s v="No Preference"/>
    <n v="86.19"/>
    <n v="57565.615741094298"/>
    <s v="Not Cancelled"/>
    <n v="3.47"/>
    <n v="74078.740000000005"/>
    <n v="74215"/>
    <n v="1.0018393941365633"/>
    <n v="136.25999999999476"/>
  </r>
  <r>
    <s v="459dcce5-76c5-42b3-bbe4-2b0e10e9b663"/>
    <s v="Roy Howard"/>
    <n v="33"/>
    <s v="30-39"/>
    <s v="M"/>
    <s v="Australia"/>
    <s v="No"/>
    <s v="FL0001"/>
    <s v="LHR"/>
    <s v="ORD"/>
    <x v="0"/>
    <n v="11386"/>
    <s v="Long-haul"/>
    <d v="1899-12-30T14:32:05"/>
    <d v="1899-12-30T03:11:05"/>
    <d v="2025-01-05T00:00:00"/>
    <d v="1899-12-30T16:06:05"/>
    <d v="1899-12-30T04:45:05"/>
    <d v="1899-12-30T01:34:00"/>
    <d v="1899-12-30T01:34:00"/>
    <n v="94"/>
    <s v="Moderate-delay"/>
    <n v="1249.49"/>
    <s v="Business"/>
    <n v="3"/>
    <s v="Vegetarian"/>
    <n v="168"/>
    <n v="57547.187971199099"/>
    <s v="Cancelled"/>
    <n v="3.05"/>
    <n v="74056.63"/>
    <n v="80000.960000000006"/>
    <n v="1.0802673575613688"/>
    <n v="5944.3300000000017"/>
  </r>
  <r>
    <s v="177a3c87-fae7-4888-9dbd-f3141a355ba6"/>
    <s v="Dorothy Adams"/>
    <n v="33"/>
    <s v="30-39"/>
    <s v="M"/>
    <s v="Australia"/>
    <s v="Yes"/>
    <s v="FL0001"/>
    <s v="LHR"/>
    <s v="ORD"/>
    <x v="0"/>
    <n v="11386"/>
    <s v="Long-haul"/>
    <d v="1899-12-30T14:32:05"/>
    <d v="1899-12-30T03:11:05"/>
    <d v="2025-01-04T00:00:00"/>
    <d v="1899-12-30T16:06:05"/>
    <d v="1899-12-30T04:45:05"/>
    <d v="1899-12-30T01:34:00"/>
    <d v="1899-12-30T01:34:00"/>
    <n v="94"/>
    <s v="Moderate-delay"/>
    <n v="1299.77"/>
    <s v="Economy"/>
    <n v="3"/>
    <s v="Non-Vegetarian"/>
    <n v="188.32"/>
    <n v="58172.593631958502"/>
    <s v="Not Cancelled"/>
    <n v="4.21"/>
    <n v="74807.11"/>
    <n v="83222.94"/>
    <n v="1.1125004027023635"/>
    <n v="8415.8300000000017"/>
  </r>
  <r>
    <s v="9614f371-6981-448b-8178-41c4af86db1b"/>
    <s v="Mrs. Lisa Logan"/>
    <n v="52"/>
    <s v="40-59"/>
    <s v="F"/>
    <s v="Australia"/>
    <s v="No"/>
    <s v="FL0001"/>
    <s v="LHR"/>
    <s v="ORD"/>
    <x v="0"/>
    <n v="11386"/>
    <s v="Long-haul"/>
    <d v="1899-12-30T14:32:05"/>
    <d v="1899-12-30T03:11:05"/>
    <d v="2025-01-11T00:00:00"/>
    <d v="1899-12-30T16:06:05"/>
    <d v="1899-12-30T04:45:05"/>
    <d v="1899-12-30T01:34:00"/>
    <d v="1899-12-30T01:34:00"/>
    <n v="94"/>
    <s v="Moderate-delay"/>
    <n v="1113.8699999999999"/>
    <s v="Economy"/>
    <n v="5"/>
    <s v="Vegetarian"/>
    <n v="151.6"/>
    <n v="57569.523393260897"/>
    <s v="Cancelled"/>
    <n v="4.1100000000000003"/>
    <n v="74083.429999999993"/>
    <n v="71318"/>
    <n v="0.96267140978758692"/>
    <n v="-2765.429999999993"/>
  </r>
  <r>
    <s v="1840179b-dcca-4f44-904a-51f0c61a6fea"/>
    <s v="Lisa Harper"/>
    <n v="26"/>
    <s v="18-29"/>
    <s v="M"/>
    <s v="Australia"/>
    <s v="No"/>
    <s v="FL0001"/>
    <s v="LHR"/>
    <s v="ORD"/>
    <x v="0"/>
    <n v="11386"/>
    <s v="Long-haul"/>
    <d v="1899-12-30T14:32:05"/>
    <d v="1899-12-30T03:11:05"/>
    <d v="2025-01-07T00:00:00"/>
    <d v="1899-12-30T16:06:05"/>
    <d v="1899-12-30T04:45:05"/>
    <d v="1899-12-30T01:34:00"/>
    <d v="1899-12-30T01:34:00"/>
    <n v="94"/>
    <s v="Moderate-delay"/>
    <n v="572.36"/>
    <s v="Economy"/>
    <n v="5"/>
    <s v="No Preference"/>
    <n v="9.5299999999999994"/>
    <n v="57758.465008000501"/>
    <s v="Cancelled"/>
    <n v="3.77"/>
    <n v="74310.16"/>
    <n v="36632.949999999997"/>
    <n v="0.49297363913629033"/>
    <n v="-37677.210000000006"/>
  </r>
  <r>
    <s v="511e5924-5807-4a31-999d-f726965b7cb9"/>
    <s v="Michael Klein"/>
    <n v="40"/>
    <s v="40-59"/>
    <s v="M"/>
    <s v="Australia"/>
    <s v="No"/>
    <s v="FL0001"/>
    <s v="LHR"/>
    <s v="ORD"/>
    <x v="0"/>
    <n v="11386"/>
    <s v="Long-haul"/>
    <d v="1899-12-30T14:32:05"/>
    <d v="1899-12-30T03:11:05"/>
    <d v="2025-01-09T00:00:00"/>
    <d v="1899-12-30T16:06:05"/>
    <d v="1899-12-30T04:45:05"/>
    <d v="1899-12-30T01:34:00"/>
    <d v="1899-12-30T01:34:00"/>
    <n v="94"/>
    <s v="Moderate-delay"/>
    <n v="403.72"/>
    <s v="First"/>
    <n v="3"/>
    <s v="No Preference"/>
    <n v="94.62"/>
    <n v="58057.276620842"/>
    <s v="Not Cancelled"/>
    <n v="4.34"/>
    <n v="74668.73"/>
    <n v="25857"/>
    <n v="0.34628953780250449"/>
    <n v="-48811.729999999996"/>
  </r>
  <r>
    <s v="45d37239-714f-47db-a0a4-8d6a05725dd2"/>
    <s v="Lindsey Taylor"/>
    <n v="60"/>
    <s v="60-69"/>
    <s v="F"/>
    <s v="Australia"/>
    <s v="No"/>
    <s v="FL0001"/>
    <s v="LHR"/>
    <s v="ORD"/>
    <x v="0"/>
    <n v="11386"/>
    <s v="Long-haul"/>
    <d v="1899-12-30T14:32:05"/>
    <d v="1899-12-30T03:11:05"/>
    <d v="2025-01-06T00:00:00"/>
    <d v="1899-12-30T16:06:05"/>
    <d v="1899-12-30T04:45:05"/>
    <d v="1899-12-30T01:34:00"/>
    <d v="1899-12-30T01:34:00"/>
    <n v="94"/>
    <s v="Moderate-delay"/>
    <n v="514.76"/>
    <s v="Business"/>
    <n v="5"/>
    <s v="Vegan"/>
    <n v="6.03"/>
    <n v="58179.7017234144"/>
    <s v="Not Cancelled"/>
    <n v="4.6900000000000004"/>
    <n v="74815.64"/>
    <n v="32945.85"/>
    <n v="0.44036046473705232"/>
    <n v="-41869.79"/>
  </r>
  <r>
    <s v="71552dfa-be34-4353-832c-00605e49003d"/>
    <s v="Michelle Brown"/>
    <n v="54"/>
    <s v="40-59"/>
    <s v="M"/>
    <s v="Australia"/>
    <s v="Yes"/>
    <s v="FL0002"/>
    <s v="BKK"/>
    <s v="PEK"/>
    <x v="1"/>
    <n v="3448"/>
    <s v="Short-haul "/>
    <d v="1899-12-30T21:02:56"/>
    <d v="1899-12-30T00:51:56"/>
    <d v="2025-01-15T00:00:00"/>
    <d v="1899-12-30T21:52:56"/>
    <d v="1899-12-30T01:41:56"/>
    <d v="1899-12-30T00:50:00"/>
    <d v="1899-12-30T00:50:00"/>
    <n v="50"/>
    <s v="Moderate-delay"/>
    <n v="487.24"/>
    <s v="Business"/>
    <n v="5"/>
    <s v="Vegetarian"/>
    <n v="63.7"/>
    <n v="18583.493876278899"/>
    <s v="Not Cancelled"/>
    <n v="4.57"/>
    <n v="27300.19"/>
    <n v="31196.1"/>
    <n v="1.1427063328130684"/>
    <n v="3895.91"/>
  </r>
  <r>
    <s v="940b0866-3b95-4ea3-b37b-304270dc98eb"/>
    <s v="Marisa Gordon DVM"/>
    <n v="33"/>
    <s v="30-39"/>
    <s v="F"/>
    <s v="Australia"/>
    <s v="Yes"/>
    <s v="FL0002"/>
    <s v="BKK"/>
    <s v="PEK"/>
    <x v="1"/>
    <n v="3448"/>
    <s v="Short-haul "/>
    <d v="1899-12-30T21:02:56"/>
    <d v="1899-12-30T00:51:56"/>
    <d v="2025-01-02T00:00:00"/>
    <d v="1899-12-30T21:52:56"/>
    <d v="1899-12-30T01:41:56"/>
    <d v="1899-12-30T00:50:00"/>
    <d v="1899-12-30T00:50:00"/>
    <n v="50"/>
    <s v="Moderate-delay"/>
    <n v="712.29"/>
    <s v="Economy"/>
    <n v="3"/>
    <s v="Vegetarian"/>
    <n v="183.7"/>
    <n v="17795.677453125201"/>
    <s v="Cancelled"/>
    <n v="3.12"/>
    <n v="26354.81"/>
    <n v="45623.3"/>
    <n v="1.7311185320630276"/>
    <n v="19268.490000000002"/>
  </r>
  <r>
    <s v="1fc4e29b-e5b6-463a-911f-724a0349dd91"/>
    <s v="Brian Mcbride"/>
    <n v="40"/>
    <s v="40-59"/>
    <s v="M"/>
    <s v="Australia"/>
    <s v="Yes"/>
    <s v="FL0002"/>
    <s v="BKK"/>
    <s v="PEK"/>
    <x v="1"/>
    <n v="3448"/>
    <s v="Short-haul "/>
    <d v="1899-12-30T21:02:56"/>
    <d v="1899-12-30T00:51:56"/>
    <d v="2025-01-11T00:00:00"/>
    <d v="1899-12-30T21:52:56"/>
    <d v="1899-12-30T01:41:56"/>
    <d v="1899-12-30T00:50:00"/>
    <d v="1899-12-30T00:50:00"/>
    <n v="50"/>
    <s v="Moderate-delay"/>
    <n v="1074.28"/>
    <s v="Business"/>
    <n v="3"/>
    <s v="Non-Vegetarian"/>
    <n v="199.97"/>
    <n v="18086.579651921398"/>
    <s v="Not Cancelled"/>
    <n v="4.0199999999999996"/>
    <n v="26703.9"/>
    <n v="68793.91"/>
    <n v="2.5761746411572841"/>
    <n v="42090.01"/>
  </r>
  <r>
    <s v="b680e6cc-6b76-47aa-8f0b-6fb0c64f93ac"/>
    <s v="Adam Brown"/>
    <n v="30"/>
    <s v="30-39"/>
    <s v="M"/>
    <s v="Australia"/>
    <s v="Yes"/>
    <s v="FL0002"/>
    <s v="BKK"/>
    <s v="PEK"/>
    <x v="1"/>
    <n v="3448"/>
    <s v="Short-haul "/>
    <d v="1899-12-30T21:02:56"/>
    <d v="1899-12-30T00:51:56"/>
    <d v="2025-01-10T00:00:00"/>
    <d v="1899-12-30T21:52:56"/>
    <d v="1899-12-30T01:41:56"/>
    <d v="1899-12-30T00:50:00"/>
    <d v="1899-12-30T00:50:00"/>
    <n v="50"/>
    <s v="Moderate-delay"/>
    <n v="661.75"/>
    <s v="Economy"/>
    <n v="3"/>
    <s v="Vegan"/>
    <n v="25.79"/>
    <n v="18003.8674768807"/>
    <s v="Cancelled"/>
    <n v="3.57"/>
    <n v="26604.639999999999"/>
    <n v="42357.16"/>
    <n v="1.5920967169636577"/>
    <n v="15752.520000000004"/>
  </r>
  <r>
    <s v="0a760cfc-8349-4dfa-b385-11ff71eeb2d5"/>
    <s v="Laura Huang"/>
    <n v="48"/>
    <s v="40-59"/>
    <s v="F"/>
    <s v="Australia"/>
    <s v="Yes"/>
    <s v="FL0002"/>
    <s v="BKK"/>
    <s v="PEK"/>
    <x v="1"/>
    <n v="3448"/>
    <s v="Short-haul "/>
    <d v="1899-12-30T21:02:56"/>
    <d v="1899-12-30T00:51:56"/>
    <d v="2025-01-14T00:00:00"/>
    <d v="1899-12-30T21:52:56"/>
    <d v="1899-12-30T01:41:56"/>
    <d v="1899-12-30T00:50:00"/>
    <d v="1899-12-30T00:50:00"/>
    <n v="50"/>
    <s v="Moderate-delay"/>
    <n v="418.84"/>
    <s v="Economy"/>
    <n v="5"/>
    <s v="Vegan"/>
    <n v="79.19"/>
    <n v="18233.525038082498"/>
    <s v="Not Cancelled"/>
    <n v="3.94"/>
    <n v="26880.23"/>
    <n v="26821.599999999999"/>
    <n v="0.997818843067935"/>
    <n v="-58.630000000001019"/>
  </r>
  <r>
    <s v="b5227bb2-5f93-4288-b74d-1a046dd00a17"/>
    <s v="Mary Davis"/>
    <n v="27"/>
    <s v="18-29"/>
    <s v="F"/>
    <s v="Australia"/>
    <s v="No"/>
    <s v="FL0003"/>
    <s v="ICN"/>
    <s v="ATL"/>
    <x v="2"/>
    <n v="10686"/>
    <s v="Long-haul"/>
    <d v="1899-12-30T09:53:09"/>
    <d v="1899-12-30T21:45:09"/>
    <d v="2025-01-14T00:00:00"/>
    <d v="1899-12-30T11:21:09"/>
    <d v="1899-12-30T23:13:09"/>
    <d v="1899-12-30T01:28:00"/>
    <d v="1899-12-30T01:28:00"/>
    <n v="88"/>
    <s v="Moderate-delay"/>
    <n v="131.28"/>
    <s v="First"/>
    <n v="5"/>
    <s v="Vegan"/>
    <n v="48.15"/>
    <n v="53996.845800742201"/>
    <s v="Cancelled"/>
    <n v="3.73"/>
    <n v="69796.210000000006"/>
    <n v="8411.5499999999993"/>
    <n v="0.12051585609018023"/>
    <n v="-61384.66"/>
  </r>
  <r>
    <s v="ff1ec010-2d31-471a-b7c5-2694f4349a98"/>
    <s v="Christopher Brandt"/>
    <n v="29"/>
    <s v="18-29"/>
    <s v="M"/>
    <s v="Australia"/>
    <s v="No"/>
    <s v="FL0003"/>
    <s v="ICN"/>
    <s v="ATL"/>
    <x v="2"/>
    <n v="10686"/>
    <s v="Long-haul"/>
    <d v="1899-12-30T09:53:09"/>
    <d v="1899-12-30T21:45:09"/>
    <d v="2025-01-10T00:00:00"/>
    <d v="1899-12-30T11:21:09"/>
    <d v="1899-12-30T23:13:09"/>
    <d v="1899-12-30T01:28:00"/>
    <d v="1899-12-30T01:28:00"/>
    <n v="88"/>
    <s v="Moderate-delay"/>
    <n v="363.49"/>
    <s v="First"/>
    <n v="5"/>
    <s v="No Preference"/>
    <n v="101.62"/>
    <n v="54241.110188629602"/>
    <s v="Cancelled"/>
    <n v="4.3899999999999997"/>
    <n v="70089.33"/>
    <n v="23283.68"/>
    <n v="0.33220006525957657"/>
    <n v="-46805.65"/>
  </r>
  <r>
    <s v="796fc7eb-efb8-4f84-8c80-ef0c5677eeb0"/>
    <s v="Angela Thompson"/>
    <n v="45"/>
    <s v="40-59"/>
    <s v="F"/>
    <s v="Australia"/>
    <s v="No"/>
    <s v="FL0003"/>
    <s v="ICN"/>
    <s v="ATL"/>
    <x v="2"/>
    <n v="10686"/>
    <s v="Long-haul"/>
    <d v="1899-12-30T09:53:09"/>
    <d v="1899-12-30T21:45:09"/>
    <d v="2025-01-08T00:00:00"/>
    <d v="1899-12-30T11:21:09"/>
    <d v="1899-12-30T23:13:09"/>
    <d v="1899-12-30T01:28:00"/>
    <d v="1899-12-30T01:28:00"/>
    <n v="88"/>
    <s v="Moderate-delay"/>
    <n v="710.49"/>
    <s v="Business"/>
    <n v="5"/>
    <s v="No Preference"/>
    <n v="34.17"/>
    <n v="54822.757014425399"/>
    <s v="Not Cancelled"/>
    <n v="4"/>
    <n v="70787.31"/>
    <n v="45478.19"/>
    <n v="0.64246246961496356"/>
    <n v="-25309.119999999995"/>
  </r>
  <r>
    <s v="4245d123-62a0-48e6-90f1-2a6974bbe19a"/>
    <s v="Susan Mckinney"/>
    <n v="37"/>
    <s v="30-39"/>
    <s v="F"/>
    <s v="Australia"/>
    <s v="Yes"/>
    <s v="FL0003"/>
    <s v="ICN"/>
    <s v="ATL"/>
    <x v="2"/>
    <n v="10686"/>
    <s v="Long-haul"/>
    <d v="1899-12-30T09:53:09"/>
    <d v="1899-12-30T21:45:09"/>
    <d v="2025-01-04T00:00:00"/>
    <d v="1899-12-30T11:21:09"/>
    <d v="1899-12-30T23:13:09"/>
    <d v="1899-12-30T01:28:00"/>
    <d v="1899-12-30T01:28:00"/>
    <n v="88"/>
    <s v="Moderate-delay"/>
    <n v="185.1"/>
    <s v="Economy"/>
    <n v="3"/>
    <s v="Gluten-Free"/>
    <n v="7.71"/>
    <n v="54801.122700389104"/>
    <s v="Cancelled"/>
    <n v="4.18"/>
    <n v="70761.350000000006"/>
    <n v="11847.94"/>
    <n v="0.16743518884249664"/>
    <n v="-58913.41"/>
  </r>
  <r>
    <s v="3ef33f75-22b6-4d2e-8257-a8cef46c7827"/>
    <s v="Richard Graves"/>
    <n v="53"/>
    <s v="40-59"/>
    <s v="M"/>
    <s v="Australia"/>
    <s v="Yes"/>
    <s v="FL0003"/>
    <s v="ICN"/>
    <s v="ATL"/>
    <x v="2"/>
    <n v="10686"/>
    <s v="Long-haul"/>
    <d v="1899-12-30T09:53:09"/>
    <d v="1899-12-30T21:45:09"/>
    <d v="2025-01-11T00:00:00"/>
    <d v="1899-12-30T11:21:09"/>
    <d v="1899-12-30T23:13:09"/>
    <d v="1899-12-30T01:28:00"/>
    <d v="1899-12-30T01:28:00"/>
    <n v="88"/>
    <s v="Moderate-delay"/>
    <n v="889.46"/>
    <s v="Economy"/>
    <n v="5"/>
    <s v="No Preference"/>
    <n v="121.69"/>
    <n v="54505.671811577602"/>
    <s v="Cancelled"/>
    <n v="4.92"/>
    <n v="70406.81"/>
    <n v="56949.78"/>
    <n v="0.80886749449378548"/>
    <n v="-13457.029999999999"/>
  </r>
  <r>
    <s v="213da500-f4df-45a1-8dec-021ba10793c9"/>
    <s v="Lisa Phelps"/>
    <n v="36"/>
    <s v="30-39"/>
    <s v="M"/>
    <s v="Australia"/>
    <s v="Yes"/>
    <s v="FL0003"/>
    <s v="ICN"/>
    <s v="ATL"/>
    <x v="2"/>
    <n v="10686"/>
    <s v="Long-haul"/>
    <d v="1899-12-30T09:53:09"/>
    <d v="1899-12-30T21:45:09"/>
    <d v="2025-01-09T00:00:00"/>
    <d v="1899-12-30T11:21:09"/>
    <d v="1899-12-30T23:13:09"/>
    <d v="1899-12-30T01:28:00"/>
    <d v="1899-12-30T01:28:00"/>
    <n v="88"/>
    <s v="Moderate-delay"/>
    <n v="502.95"/>
    <s v="First"/>
    <n v="3"/>
    <s v="Gluten-Free"/>
    <n v="110.05"/>
    <n v="54524.182969637797"/>
    <s v="Cancelled"/>
    <n v="4.8899999999999997"/>
    <n v="70429.02"/>
    <n v="32210.81"/>
    <n v="0.45735138725485602"/>
    <n v="-38218.210000000006"/>
  </r>
  <r>
    <s v="75ff7fdd-7455-4efb-ad25-3eebd91f7c52"/>
    <s v="Ashley Johnson"/>
    <n v="29"/>
    <s v="18-29"/>
    <s v="M"/>
    <s v="Australia"/>
    <s v="No"/>
    <s v="FL0004"/>
    <s v="CDG"/>
    <s v="PEK"/>
    <x v="3"/>
    <n v="14253"/>
    <s v="Long-haul"/>
    <d v="1899-12-30T17:08:15"/>
    <d v="1899-12-30T08:58:15"/>
    <d v="2025-01-05T00:00:00"/>
    <d v="1899-12-30T18:32:15"/>
    <d v="1899-12-30T10:22:15"/>
    <d v="1899-12-30T01:24:00"/>
    <d v="1899-12-30T01:24:00"/>
    <n v="126"/>
    <s v="Severe-delay"/>
    <n v="1495.09"/>
    <s v="Business"/>
    <n v="5"/>
    <s v="No Preference"/>
    <n v="58.36"/>
    <n v="72194.236180873995"/>
    <s v="Cancelled"/>
    <n v="4.3499999999999996"/>
    <n v="91633.08"/>
    <n v="95697.43"/>
    <n v="1.0443546151673608"/>
    <n v="4064.3499999999913"/>
  </r>
  <r>
    <s v="0317d3e3-5fa9-41be-915a-7ea962b2728c"/>
    <s v="Kara Hester"/>
    <n v="22"/>
    <s v="18-29"/>
    <s v="M"/>
    <s v="Australia"/>
    <s v="No"/>
    <s v="FL0004"/>
    <s v="CDG"/>
    <s v="PEK"/>
    <x v="3"/>
    <n v="14253"/>
    <s v="Long-haul"/>
    <d v="1899-12-30T17:08:15"/>
    <d v="1899-12-30T08:58:15"/>
    <d v="2025-01-12T00:00:00"/>
    <d v="1899-12-30T18:32:15"/>
    <d v="1899-12-30T10:22:15"/>
    <d v="1899-12-30T01:24:00"/>
    <d v="1899-12-30T01:24:00"/>
    <n v="126"/>
    <s v="Severe-delay"/>
    <n v="264.2"/>
    <s v="Economy"/>
    <n v="5"/>
    <s v="Non-Vegetarian"/>
    <n v="62.93"/>
    <n v="72239.733941242201"/>
    <s v="Not Cancelled"/>
    <n v="4.97"/>
    <n v="91687.679999999993"/>
    <n v="16921.39"/>
    <n v="0.18455467517555249"/>
    <n v="-74766.289999999994"/>
  </r>
  <r>
    <s v="c9830489-c3a3-4d1d-ba0c-48b0ff5ea2dd"/>
    <s v="Michael Cantrell"/>
    <n v="33"/>
    <s v="30-39"/>
    <s v="M"/>
    <s v="Australia"/>
    <s v="No"/>
    <s v="FL0004"/>
    <s v="CDG"/>
    <s v="PEK"/>
    <x v="3"/>
    <n v="14253"/>
    <s v="Long-haul"/>
    <d v="1899-12-30T17:08:15"/>
    <d v="1899-12-30T08:58:15"/>
    <d v="2025-01-10T00:00:00"/>
    <d v="1899-12-30T18:32:15"/>
    <d v="1899-12-30T10:22:15"/>
    <d v="1899-12-30T01:24:00"/>
    <d v="1899-12-30T01:24:00"/>
    <n v="126"/>
    <s v="Severe-delay"/>
    <n v="282.32"/>
    <s v="First"/>
    <n v="3"/>
    <s v="Vegetarian"/>
    <n v="69.67"/>
    <n v="72274.415195883499"/>
    <s v="Cancelled"/>
    <n v="4.76"/>
    <n v="91729.3"/>
    <n v="18082.41"/>
    <n v="0.19712796238497404"/>
    <n v="-73646.89"/>
  </r>
  <r>
    <s v="a8c1ac6d-8cd5-410d-ae05-01191de05ec0"/>
    <s v="Felicia Williams"/>
    <n v="53"/>
    <s v="40-59"/>
    <s v="F"/>
    <s v="Australia"/>
    <s v="Yes"/>
    <s v="FL0004"/>
    <s v="CDG"/>
    <s v="PEK"/>
    <x v="3"/>
    <n v="14253"/>
    <s v="Long-haul"/>
    <d v="1899-12-30T17:08:15"/>
    <d v="1899-12-30T08:58:15"/>
    <d v="2025-01-04T00:00:00"/>
    <d v="1899-12-30T18:32:15"/>
    <d v="1899-12-30T10:22:15"/>
    <d v="1899-12-30T01:24:00"/>
    <d v="1899-12-30T01:24:00"/>
    <n v="126"/>
    <s v="Severe-delay"/>
    <n v="440.51"/>
    <s v="Economy"/>
    <n v="5"/>
    <s v="Vegetarian"/>
    <n v="12.06"/>
    <n v="72013.387362580601"/>
    <s v="Cancelled"/>
    <n v="4.7699999999999996"/>
    <n v="91416.06"/>
    <n v="28195.05"/>
    <n v="0.30842556548597699"/>
    <n v="-63221.009999999995"/>
  </r>
  <r>
    <s v="299cf135-870c-43c2-906e-4a3d18e04d55"/>
    <s v="Joshua Warren"/>
    <n v="54"/>
    <s v="40-59"/>
    <s v="M"/>
    <s v="Australia"/>
    <s v="Yes"/>
    <s v="FL0004"/>
    <s v="CDG"/>
    <s v="PEK"/>
    <x v="3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65.22"/>
    <s v="First"/>
    <n v="5"/>
    <s v="No Preference"/>
    <n v="123.36"/>
    <n v="72748.617194598497"/>
    <s v="Not Cancelled"/>
    <n v="3.51"/>
    <n v="92298.34"/>
    <n v="4198.75"/>
    <n v="4.5491067336638991E-2"/>
    <n v="-88099.59"/>
  </r>
  <r>
    <s v="5332ba91-fc50-4270-9964-ecc4b5e7310d"/>
    <s v="Jennifer Villa"/>
    <n v="54"/>
    <s v="40-59"/>
    <s v="M"/>
    <s v="Australia"/>
    <s v="Yes"/>
    <s v="FL0004"/>
    <s v="CDG"/>
    <s v="PEK"/>
    <x v="3"/>
    <n v="14253"/>
    <s v="Long-haul"/>
    <d v="1899-12-30T17:08:15"/>
    <d v="1899-12-30T08:58:15"/>
    <d v="2025-01-09T00:00:00"/>
    <d v="1899-12-30T18:32:15"/>
    <d v="1899-12-30T10:22:15"/>
    <d v="1899-12-30T01:24:00"/>
    <d v="1899-12-30T01:24:00"/>
    <n v="126"/>
    <s v="Severe-delay"/>
    <n v="830.01"/>
    <s v="First"/>
    <n v="5"/>
    <s v="Vegan"/>
    <n v="93.53"/>
    <n v="72075.880022940793"/>
    <s v="Cancelled"/>
    <n v="4.16"/>
    <n v="91491.06"/>
    <n v="53139.35"/>
    <n v="0.58081467194718261"/>
    <n v="-38351.71"/>
  </r>
  <r>
    <s v="10cf65e7-c06a-4c74-af1d-3acdc08e45f5"/>
    <s v="Joshua Gray"/>
    <n v="63"/>
    <s v="60-69"/>
    <s v="F"/>
    <s v="Australia"/>
    <s v="No"/>
    <s v="FL0004"/>
    <s v="CDG"/>
    <s v="PEK"/>
    <x v="3"/>
    <n v="14253"/>
    <s v="Long-haul"/>
    <d v="1899-12-30T17:08:15"/>
    <d v="1899-12-30T08:58:15"/>
    <d v="2025-01-05T00:00:00"/>
    <d v="1899-12-30T18:32:15"/>
    <d v="1899-12-30T10:22:15"/>
    <d v="1899-12-30T01:24:00"/>
    <d v="1899-12-30T01:24:00"/>
    <n v="126"/>
    <s v="Severe-delay"/>
    <n v="554.23"/>
    <s v="Economy"/>
    <n v="5"/>
    <s v="Non-Vegetarian"/>
    <n v="127.91"/>
    <n v="72499.075715893705"/>
    <s v="Not Cancelled"/>
    <n v="3.34"/>
    <n v="91998.89"/>
    <n v="35496.300000000003"/>
    <n v="0.3858340029972101"/>
    <n v="-56502.59"/>
  </r>
  <r>
    <s v="27e245e1-6ffd-4f9d-a62a-027a377b9d02"/>
    <s v="Kenneth Smith"/>
    <n v="26"/>
    <s v="18-29"/>
    <s v="F"/>
    <s v="Australia"/>
    <s v="Yes"/>
    <s v="FL0004"/>
    <s v="CDG"/>
    <s v="PEK"/>
    <x v="3"/>
    <n v="14253"/>
    <s v="Long-haul"/>
    <d v="1899-12-30T17:08:15"/>
    <d v="1899-12-30T08:58:15"/>
    <d v="2025-01-04T00:00:00"/>
    <d v="1899-12-30T18:32:15"/>
    <d v="1899-12-30T10:22:15"/>
    <d v="1899-12-30T01:24:00"/>
    <d v="1899-12-30T01:24:00"/>
    <n v="126"/>
    <s v="Severe-delay"/>
    <n v="555.02"/>
    <s v="Economy"/>
    <n v="5"/>
    <s v="No Preference"/>
    <n v="190.49"/>
    <n v="72600.348569348207"/>
    <s v="Not Cancelled"/>
    <n v="4.54"/>
    <n v="92120.42"/>
    <n v="35559.379999999997"/>
    <n v="0.38600974680749389"/>
    <n v="-56561.04"/>
  </r>
  <r>
    <s v="970e885b-8962-4d7d-b438-b9bf985305ee"/>
    <s v="Stephen Williams"/>
    <n v="28"/>
    <s v="18-29"/>
    <s v="M"/>
    <s v="Australia"/>
    <s v="Yes"/>
    <s v="FL0004"/>
    <s v="CDG"/>
    <s v="PEK"/>
    <x v="3"/>
    <n v="14253"/>
    <s v="Long-haul"/>
    <d v="1899-12-30T17:08:15"/>
    <d v="1899-12-30T08:58:15"/>
    <d v="2025-01-04T00:00:00"/>
    <d v="1899-12-30T18:32:15"/>
    <d v="1899-12-30T10:22:15"/>
    <d v="1899-12-30T01:24:00"/>
    <d v="1899-12-30T01:24:00"/>
    <n v="126"/>
    <s v="Severe-delay"/>
    <n v="788.22"/>
    <s v="Economy"/>
    <n v="5"/>
    <s v="Non-Vegetarian"/>
    <n v="192.94"/>
    <n v="72350.206433143205"/>
    <s v="Not Cancelled"/>
    <n v="4.38"/>
    <n v="91820.25"/>
    <n v="50484.67"/>
    <n v="0.54982065502980004"/>
    <n v="-41335.58"/>
  </r>
  <r>
    <s v="4f442093-58a8-4a1f-a207-1c3df576805c"/>
    <s v="Lauren West"/>
    <n v="45"/>
    <s v="40-59"/>
    <s v="M"/>
    <s v="Australia"/>
    <s v="No"/>
    <s v="FL0004"/>
    <s v="CDG"/>
    <s v="PEK"/>
    <x v="3"/>
    <n v="14253"/>
    <s v="Long-haul"/>
    <d v="1899-12-30T17:08:15"/>
    <d v="1899-12-30T08:58:15"/>
    <d v="2025-01-12T00:00:00"/>
    <d v="1899-12-30T18:32:15"/>
    <d v="1899-12-30T10:22:15"/>
    <d v="1899-12-30T01:24:00"/>
    <d v="1899-12-30T01:24:00"/>
    <n v="126"/>
    <s v="Severe-delay"/>
    <n v="152.77000000000001"/>
    <s v="Economy"/>
    <n v="5"/>
    <s v="No Preference"/>
    <n v="65.900000000000006"/>
    <n v="71778.971788467505"/>
    <s v="Cancelled"/>
    <n v="3.04"/>
    <n v="91134.77"/>
    <n v="9790.4599999999991"/>
    <n v="0.10742837228864459"/>
    <n v="-81344.31"/>
  </r>
  <r>
    <s v="25e16f55-6fc9-483f-8a85-c6f324a9e456"/>
    <s v="Cheryl Hurst"/>
    <n v="69"/>
    <s v="60-69"/>
    <s v="F"/>
    <s v="Australia"/>
    <s v="Yes"/>
    <s v="FL0004"/>
    <s v="CDG"/>
    <s v="PEK"/>
    <x v="3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356.82"/>
    <s v="Business"/>
    <n v="5"/>
    <s v="Vegetarian"/>
    <n v="76.069999999999993"/>
    <n v="72116.798030467806"/>
    <s v="Cancelled"/>
    <n v="3.11"/>
    <n v="91540.160000000003"/>
    <n v="22851.69"/>
    <n v="0.24963567902874539"/>
    <n v="-68688.47"/>
  </r>
  <r>
    <s v="1c324fa0-6d11-468d-862f-d0a587e37217"/>
    <s v="Lisa Crosby"/>
    <n v="74"/>
    <s v="70-80"/>
    <s v="F"/>
    <s v="Australia"/>
    <s v="No"/>
    <s v="FL0005"/>
    <s v="IST"/>
    <s v="BKK"/>
    <x v="4"/>
    <n v="7728"/>
    <s v="Moderate-haul"/>
    <d v="1899-12-30T05:32:22"/>
    <d v="1899-12-30T14:07:22"/>
    <d v="2025-01-05T00:00:00"/>
    <d v="1899-12-30T06:10:22"/>
    <d v="1899-12-30T14:45:22"/>
    <d v="1899-12-30T00:38:00"/>
    <d v="1899-12-30T00:38:00"/>
    <n v="38"/>
    <s v="Moderate-delay"/>
    <n v="482.25"/>
    <s v="Business"/>
    <n v="5"/>
    <s v="No Preference"/>
    <n v="72.930000000000007"/>
    <n v="39310.041351213898"/>
    <s v="Not Cancelled"/>
    <n v="3.78"/>
    <n v="52172.05"/>
    <n v="30878.59"/>
    <n v="0.59186077602854403"/>
    <n v="-21293.460000000003"/>
  </r>
  <r>
    <s v="cc132d60-ac77-46c1-a271-136bb341434b"/>
    <s v="Matthew Nguyen"/>
    <n v="27"/>
    <s v="18-29"/>
    <s v="F"/>
    <s v="Australia"/>
    <s v="Yes"/>
    <s v="FL0005"/>
    <s v="IST"/>
    <s v="BKK"/>
    <x v="4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650.85"/>
    <s v="Business"/>
    <n v="5"/>
    <s v="No Preference"/>
    <n v="68.739999999999995"/>
    <n v="39893.569366631702"/>
    <s v="Not Cancelled"/>
    <n v="4.01"/>
    <n v="52872.28"/>
    <n v="41668.15"/>
    <n v="0.78809065922634702"/>
    <n v="-11204.129999999997"/>
  </r>
  <r>
    <s v="dd5a17bd-5ba2-4ad3-bc50-a82dd49930c6"/>
    <s v="Robert Newton"/>
    <n v="33"/>
    <s v="30-39"/>
    <s v="M"/>
    <s v="Australia"/>
    <s v="Yes"/>
    <s v="FL0005"/>
    <s v="IST"/>
    <s v="BKK"/>
    <x v="4"/>
    <n v="7728"/>
    <s v="Moderate-haul"/>
    <d v="1899-12-30T05:32:22"/>
    <d v="1899-12-30T14:07:22"/>
    <d v="2025-01-08T00:00:00"/>
    <d v="1899-12-30T06:10:22"/>
    <d v="1899-12-30T14:45:22"/>
    <d v="1899-12-30T00:38:00"/>
    <d v="1899-12-30T00:38:00"/>
    <n v="38"/>
    <s v="Moderate-delay"/>
    <n v="78.400000000000006"/>
    <s v="Economy"/>
    <n v="3"/>
    <s v="Non-Vegetarian"/>
    <n v="113.49"/>
    <n v="39661.054771585499"/>
    <s v="Not Cancelled"/>
    <n v="4.45"/>
    <n v="52593.27"/>
    <n v="5040.3"/>
    <n v="9.5835455753179075E-2"/>
    <n v="-47552.969999999994"/>
  </r>
  <r>
    <s v="02d6ea9f-473b-4348-94f0-494c709317a4"/>
    <s v="Jason Smith"/>
    <n v="36"/>
    <s v="30-39"/>
    <s v="M"/>
    <s v="Australia"/>
    <s v="No"/>
    <s v="FL0005"/>
    <s v="IST"/>
    <s v="BKK"/>
    <x v="4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802.15"/>
    <s v="Economy"/>
    <n v="3"/>
    <s v="Vegan"/>
    <n v="70.930000000000007"/>
    <n v="40118.081139158501"/>
    <s v="Not Cancelled"/>
    <n v="4.6100000000000003"/>
    <n v="53141.7"/>
    <n v="51351.79"/>
    <n v="0.96631816445465624"/>
    <n v="-1789.9099999999962"/>
  </r>
  <r>
    <s v="9abe701d-18c2-4189-9f99-fea850cdab4c"/>
    <s v="Kimberly Lopez"/>
    <n v="71"/>
    <s v="70-80"/>
    <s v="M"/>
    <s v="Australia"/>
    <s v="No"/>
    <s v="FL0005"/>
    <s v="IST"/>
    <s v="BKK"/>
    <x v="4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470.94"/>
    <s v="Business"/>
    <n v="5"/>
    <s v="Vegetarian"/>
    <n v="49.61"/>
    <n v="39356.062886272302"/>
    <s v="Not Cancelled"/>
    <n v="4.9000000000000004"/>
    <n v="52227.28"/>
    <n v="30150.080000000002"/>
    <n v="0.57728604667905359"/>
    <n v="-22077.199999999997"/>
  </r>
  <r>
    <s v="efc42dfe-aed3-4f5f-b5eb-255f4f03c25f"/>
    <s v="Micheal Kim"/>
    <n v="30"/>
    <s v="30-39"/>
    <s v="M"/>
    <s v="Australia"/>
    <s v="No"/>
    <s v="FL0005"/>
    <s v="IST"/>
    <s v="BKK"/>
    <x v="4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1470.44"/>
    <s v="Economy"/>
    <n v="3"/>
    <s v="Vegetarian"/>
    <n v="78.53"/>
    <n v="39548.814947766303"/>
    <s v="Cancelled"/>
    <n v="3.38"/>
    <n v="52458.58"/>
    <n v="94123.87"/>
    <n v="1.7942511978021516"/>
    <n v="41665.289999999994"/>
  </r>
  <r>
    <s v="1df90b31-7f8f-4748-8ca7-3fd103018320"/>
    <s v="Catherine Patel"/>
    <n v="18"/>
    <s v="18-29"/>
    <s v="M"/>
    <s v="Australia"/>
    <s v="No"/>
    <s v="FL0005"/>
    <s v="IST"/>
    <s v="BKK"/>
    <x v="4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1220.68"/>
    <s v="Economy"/>
    <n v="5"/>
    <s v="No Preference"/>
    <n v="167.34"/>
    <n v="39987.113980674301"/>
    <s v="Cancelled"/>
    <n v="4.7"/>
    <n v="52984.54"/>
    <n v="78156.990000000005"/>
    <n v="1.4750904697860925"/>
    <n v="25172.450000000004"/>
  </r>
  <r>
    <s v="5e56088a-e8c2-4ef4-9a9f-34710d1ecd6b"/>
    <s v="Lisa Mcmahon"/>
    <n v="62"/>
    <s v="60-69"/>
    <s v="M"/>
    <s v="Australia"/>
    <s v="Yes"/>
    <s v="FL0005"/>
    <s v="IST"/>
    <s v="BKK"/>
    <x v="4"/>
    <n v="7728"/>
    <s v="Moderate-haul"/>
    <d v="1899-12-30T05:32:22"/>
    <d v="1899-12-30T14:07:22"/>
    <d v="2025-01-01T00:00:00"/>
    <d v="1899-12-30T06:10:22"/>
    <d v="1899-12-30T14:45:22"/>
    <d v="1899-12-30T00:38:00"/>
    <d v="1899-12-30T00:38:00"/>
    <n v="38"/>
    <s v="Moderate-delay"/>
    <n v="993.95"/>
    <s v="Business"/>
    <n v="5"/>
    <s v="Non-Vegetarian"/>
    <n v="13.54"/>
    <n v="39647.1159377371"/>
    <s v="Cancelled"/>
    <n v="4.8099999999999996"/>
    <n v="52576.54"/>
    <n v="63615.51"/>
    <n v="1.2099599935636693"/>
    <n v="11038.970000000001"/>
  </r>
  <r>
    <s v="f24397cb-f5db-4dfc-998d-ae176b995c9b"/>
    <s v="Samuel Peterson"/>
    <n v="60"/>
    <s v="60-69"/>
    <s v="M"/>
    <s v="Australia"/>
    <s v="Yes"/>
    <s v="FL0005"/>
    <s v="IST"/>
    <s v="BKK"/>
    <x v="4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754.61"/>
    <s v="Business"/>
    <n v="5"/>
    <s v="Gluten-Free"/>
    <n v="49.32"/>
    <n v="39219.161855288097"/>
    <s v="Not Cancelled"/>
    <n v="4.0199999999999996"/>
    <n v="52062.99"/>
    <n v="48304.9"/>
    <n v="0.92781647769365538"/>
    <n v="-3758.0899999999965"/>
  </r>
  <r>
    <s v="b9705fcc-cb72-4e9e-a98e-3efa6501cade"/>
    <s v="Christian Villegas"/>
    <n v="52"/>
    <s v="40-59"/>
    <s v="M"/>
    <s v="Australia"/>
    <s v="Yes"/>
    <s v="FL0006"/>
    <s v="ICN"/>
    <s v="DXB"/>
    <x v="5"/>
    <n v="2357"/>
    <s v="Short-haul "/>
    <d v="1899-12-30T16:35:37"/>
    <d v="1899-12-30T19:12:37"/>
    <d v="2025-01-01T00:00:00"/>
    <d v="1899-12-30T18:24:37"/>
    <d v="1899-12-30T21:01:37"/>
    <d v="1899-12-30T01:49:00"/>
    <d v="1899-12-30T01:49:00"/>
    <n v="109"/>
    <s v="Moderate-delay"/>
    <n v="646.09"/>
    <s v="First"/>
    <n v="5"/>
    <s v="Vegetarian"/>
    <n v="21.74"/>
    <n v="12922.667751856199"/>
    <s v="Not Cancelled"/>
    <n v="4.41"/>
    <n v="20507.2"/>
    <n v="41354.11"/>
    <n v="2.0165654014199892"/>
    <n v="20846.91"/>
  </r>
  <r>
    <s v="96b1bece-cc3b-4c36-8150-153c7cd4242b"/>
    <s v="Kimberly Turner"/>
    <n v="42"/>
    <s v="40-59"/>
    <s v="M"/>
    <s v="Australia"/>
    <s v="No"/>
    <s v="FL0006"/>
    <s v="ICN"/>
    <s v="DXB"/>
    <x v="5"/>
    <n v="2357"/>
    <s v="Short-haul "/>
    <d v="1899-12-30T16:35:37"/>
    <d v="1899-12-30T19:12:37"/>
    <d v="2025-01-03T00:00:00"/>
    <d v="1899-12-30T18:24:37"/>
    <d v="1899-12-30T21:01:37"/>
    <d v="1899-12-30T01:49:00"/>
    <d v="1899-12-30T01:49:00"/>
    <n v="109"/>
    <s v="Moderate-delay"/>
    <n v="361.79"/>
    <s v="Business"/>
    <n v="5"/>
    <s v="Non-Vegetarian"/>
    <n v="144.38999999999999"/>
    <n v="12834.3051456296"/>
    <s v="Cancelled"/>
    <n v="3.89"/>
    <n v="20401.169999999998"/>
    <n v="23183.439999999999"/>
    <n v="1.1363779626364567"/>
    <n v="2782.2700000000004"/>
  </r>
  <r>
    <s v="5c96dd8e-4fcd-449f-a5b7-359b9ab8d4eb"/>
    <s v="Anthony Wilson"/>
    <n v="32"/>
    <s v="30-39"/>
    <s v="M"/>
    <s v="Australia"/>
    <s v="Yes"/>
    <s v="FL0006"/>
    <s v="ICN"/>
    <s v="DXB"/>
    <x v="5"/>
    <n v="2357"/>
    <s v="Short-haul "/>
    <d v="1899-12-30T16:35:37"/>
    <d v="1899-12-30T19:12:37"/>
    <d v="2025-01-06T00:00:00"/>
    <d v="1899-12-30T18:24:37"/>
    <d v="1899-12-30T21:01:37"/>
    <d v="1899-12-30T01:49:00"/>
    <d v="1899-12-30T01:49:00"/>
    <n v="109"/>
    <s v="Moderate-delay"/>
    <n v="823.72"/>
    <s v="First"/>
    <n v="3"/>
    <s v="Vegan"/>
    <n v="103.19"/>
    <n v="12374.3562224543"/>
    <s v="Not Cancelled"/>
    <n v="4.88"/>
    <n v="19849.23"/>
    <n v="52738.720000000001"/>
    <n v="2.6569655346832093"/>
    <n v="32889.490000000005"/>
  </r>
  <r>
    <s v="3f497259-327d-4037-b48c-01cca8d8c3ae"/>
    <s v="Jennifer Webb"/>
    <n v="45"/>
    <s v="40-59"/>
    <s v="M"/>
    <s v="Australia"/>
    <s v="No"/>
    <s v="FL0006"/>
    <s v="ICN"/>
    <s v="DXB"/>
    <x v="5"/>
    <n v="2357"/>
    <s v="Short-haul "/>
    <d v="1899-12-30T16:35:37"/>
    <d v="1899-12-30T19:12:37"/>
    <d v="2025-01-06T00:00:00"/>
    <d v="1899-12-30T18:24:37"/>
    <d v="1899-12-30T21:01:37"/>
    <d v="1899-12-30T01:49:00"/>
    <d v="1899-12-30T01:49:00"/>
    <n v="109"/>
    <s v="Moderate-delay"/>
    <n v="171.5"/>
    <s v="Economy"/>
    <n v="5"/>
    <s v="Vegetarian"/>
    <n v="177.19"/>
    <n v="13242.755668399501"/>
    <s v="Not Cancelled"/>
    <n v="4.54"/>
    <n v="20891.310000000001"/>
    <n v="11011.44"/>
    <n v="0.52708231317231902"/>
    <n v="-9879.8700000000008"/>
  </r>
  <r>
    <s v="f418bf0e-f485-467c-a08b-dd11c84d1e16"/>
    <s v="Tracy Keller"/>
    <n v="71"/>
    <s v="70-80"/>
    <s v="M"/>
    <s v="Australia"/>
    <s v="Yes"/>
    <s v="FL0006"/>
    <s v="ICN"/>
    <s v="DXB"/>
    <x v="5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1031.48"/>
    <s v="Economy"/>
    <n v="5"/>
    <s v="Vegan"/>
    <n v="151.30000000000001"/>
    <n v="13079.302527391899"/>
    <s v="Not Cancelled"/>
    <n v="4.12"/>
    <n v="20695.16"/>
    <n v="66044.98"/>
    <n v="3.1913249281474507"/>
    <n v="45349.819999999992"/>
  </r>
  <r>
    <s v="301ffbf5-11e6-4ee3-b48a-bc88da227967"/>
    <s v="Oscar Bates"/>
    <n v="72"/>
    <s v="70-80"/>
    <s v="F"/>
    <s v="Australia"/>
    <s v="No"/>
    <s v="FL0006"/>
    <s v="ICN"/>
    <s v="DXB"/>
    <x v="5"/>
    <n v="2357"/>
    <s v="Short-haul "/>
    <d v="1899-12-30T16:35:37"/>
    <d v="1899-12-30T19:12:37"/>
    <d v="2025-01-13T00:00:00"/>
    <d v="1899-12-30T18:24:37"/>
    <d v="1899-12-30T21:01:37"/>
    <d v="1899-12-30T01:49:00"/>
    <d v="1899-12-30T01:49:00"/>
    <n v="109"/>
    <s v="Moderate-delay"/>
    <n v="592.22"/>
    <s v="Economy"/>
    <n v="5"/>
    <s v="Vegetarian"/>
    <n v="4.76"/>
    <n v="13084.196955654699"/>
    <s v="Not Cancelled"/>
    <n v="3.38"/>
    <n v="20701.04"/>
    <n v="37903.03"/>
    <n v="1.8309722603308818"/>
    <n v="17201.989999999998"/>
  </r>
  <r>
    <s v="57bde9ff-cc14-4183-ba18-49303c3c6325"/>
    <s v="Shannon Moore"/>
    <n v="72"/>
    <s v="70-80"/>
    <s v="M"/>
    <s v="Australia"/>
    <s v="No"/>
    <s v="FL0006"/>
    <s v="ICN"/>
    <s v="DXB"/>
    <x v="5"/>
    <n v="2357"/>
    <s v="Short-haul "/>
    <d v="1899-12-30T16:35:37"/>
    <d v="1899-12-30T19:12:37"/>
    <d v="2025-01-04T00:00:00"/>
    <d v="1899-12-30T18:24:37"/>
    <d v="1899-12-30T21:01:37"/>
    <d v="1899-12-30T01:49:00"/>
    <d v="1899-12-30T01:49:00"/>
    <n v="109"/>
    <s v="Moderate-delay"/>
    <n v="335.77"/>
    <s v="Business"/>
    <n v="5"/>
    <s v="Vegetarian"/>
    <n v="141.36000000000001"/>
    <n v="12575.812893875"/>
    <s v="Not Cancelled"/>
    <n v="3.34"/>
    <n v="20090.98"/>
    <n v="21517.55"/>
    <n v="1.0710054959987019"/>
    <n v="1426.5699999999997"/>
  </r>
  <r>
    <s v="c2cdbea1-c47b-4a03-b8c1-bc5d88fb4c63"/>
    <s v="Micheal Stein"/>
    <n v="39"/>
    <s v="30-39"/>
    <s v="F"/>
    <s v="Australia"/>
    <s v="No"/>
    <s v="FL0006"/>
    <s v="ICN"/>
    <s v="DXB"/>
    <x v="5"/>
    <n v="2357"/>
    <s v="Short-haul "/>
    <d v="1899-12-30T16:35:37"/>
    <d v="1899-12-30T19:12:37"/>
    <d v="2025-01-13T00:00:00"/>
    <d v="1899-12-30T18:24:37"/>
    <d v="1899-12-30T21:01:37"/>
    <d v="1899-12-30T01:49:00"/>
    <d v="1899-12-30T01:49:00"/>
    <n v="109"/>
    <s v="Moderate-delay"/>
    <n v="318.43"/>
    <s v="First"/>
    <n v="3"/>
    <s v="Vegan"/>
    <n v="42.01"/>
    <n v="12461.470024989399"/>
    <s v="Not Cancelled"/>
    <n v="4.6100000000000003"/>
    <n v="19953.759999999998"/>
    <n v="20387.919999999998"/>
    <n v="1.0217583052016261"/>
    <n v="434.15999999999985"/>
  </r>
  <r>
    <s v="01483fb5-d97b-46db-a043-d7c45a9399bb"/>
    <s v="Lisa Davis"/>
    <n v="41"/>
    <s v="40-59"/>
    <s v="M"/>
    <s v="Australia"/>
    <s v="No"/>
    <s v="FL0006"/>
    <s v="ICN"/>
    <s v="DXB"/>
    <x v="5"/>
    <n v="2357"/>
    <s v="Short-haul "/>
    <d v="1899-12-30T16:35:37"/>
    <d v="1899-12-30T19:12:37"/>
    <d v="2025-01-06T00:00:00"/>
    <d v="1899-12-30T18:24:37"/>
    <d v="1899-12-30T21:01:37"/>
    <d v="1899-12-30T01:49:00"/>
    <d v="1899-12-30T01:49:00"/>
    <n v="109"/>
    <s v="Moderate-delay"/>
    <n v="927.64"/>
    <s v="Business"/>
    <n v="5"/>
    <s v="Vegan"/>
    <n v="0.23"/>
    <n v="12401.788301110601"/>
    <s v="Not Cancelled"/>
    <n v="3.14"/>
    <n v="19882.150000000001"/>
    <n v="59369.01"/>
    <n v="2.9860457747275824"/>
    <n v="39486.86"/>
  </r>
  <r>
    <s v="a704db02-1d8a-4091-bf2e-ec5c018862c5"/>
    <s v="Christina Carter"/>
    <n v="71"/>
    <s v="70-80"/>
    <s v="M"/>
    <s v="Australia"/>
    <s v="Yes"/>
    <s v="FL0007"/>
    <s v="HND"/>
    <s v="DEN"/>
    <x v="6"/>
    <n v="11198"/>
    <s v="Long-haul"/>
    <d v="1899-12-30T06:48:26"/>
    <d v="1899-12-30T19:14:26"/>
    <d v="2025-01-05T00:00:00"/>
    <d v="1899-12-30T07:27:26"/>
    <d v="1899-12-30T19:53:26"/>
    <d v="1899-12-30T00:39:00"/>
    <d v="1899-12-30T00:39:00"/>
    <n v="39"/>
    <s v="Moderate-delay"/>
    <n v="513.85"/>
    <s v="Business"/>
    <n v="5"/>
    <s v="Non-Vegetarian"/>
    <n v="46.89"/>
    <n v="57061.420717872999"/>
    <s v="Not Cancelled"/>
    <n v="3.32"/>
    <n v="73473.7"/>
    <n v="32895.78"/>
    <n v="0.44772183788212655"/>
    <n v="-40577.919999999998"/>
  </r>
  <r>
    <s v="81d787fc-9698-4671-84e3-580cc59f90c9"/>
    <s v="Christina Nelson"/>
    <n v="46"/>
    <s v="40-59"/>
    <s v="F"/>
    <s v="Australia"/>
    <s v="No"/>
    <s v="FL0007"/>
    <s v="HND"/>
    <s v="DEN"/>
    <x v="6"/>
    <n v="11198"/>
    <s v="Long-haul"/>
    <d v="1899-12-30T06:48:26"/>
    <d v="1899-12-30T19:14:26"/>
    <d v="2025-01-11T00:00:00"/>
    <d v="1899-12-30T07:27:26"/>
    <d v="1899-12-30T19:53:26"/>
    <d v="1899-12-30T00:39:00"/>
    <d v="1899-12-30T00:39:00"/>
    <n v="39"/>
    <s v="Moderate-delay"/>
    <n v="659.38"/>
    <s v="Economy"/>
    <n v="5"/>
    <s v="Gluten-Free"/>
    <n v="102.91"/>
    <n v="57163.164638027702"/>
    <s v="Not Cancelled"/>
    <n v="3.38"/>
    <n v="73595.8"/>
    <n v="42220.9"/>
    <n v="0.57368627014041562"/>
    <n v="-31374.9"/>
  </r>
  <r>
    <s v="e7737f7c-7982-4895-8f14-4f0cb5cc011c"/>
    <s v="Matthew Livingston MD"/>
    <n v="67"/>
    <s v="60-69"/>
    <s v="F"/>
    <s v="Australia"/>
    <s v="No"/>
    <s v="FL0007"/>
    <s v="HND"/>
    <s v="DEN"/>
    <x v="6"/>
    <n v="11198"/>
    <s v="Long-haul"/>
    <d v="1899-12-30T06:48:26"/>
    <d v="1899-12-30T19:14:26"/>
    <d v="2025-01-07T00:00:00"/>
    <d v="1899-12-30T07:27:26"/>
    <d v="1899-12-30T19:53:26"/>
    <d v="1899-12-30T00:39:00"/>
    <d v="1899-12-30T00:39:00"/>
    <n v="39"/>
    <s v="Moderate-delay"/>
    <n v="1246.3599999999999"/>
    <s v="Business"/>
    <n v="5"/>
    <s v="Vegan"/>
    <n v="28.89"/>
    <n v="56958.998568903997"/>
    <s v="Cancelled"/>
    <n v="3.34"/>
    <n v="73350.8"/>
    <n v="79772.820000000007"/>
    <n v="1.0875521466705202"/>
    <n v="6422.0200000000041"/>
  </r>
  <r>
    <s v="6887e3ee-8de7-48a6-bc53-fe86dee486b1"/>
    <s v="Heather Williams"/>
    <n v="48"/>
    <s v="40-59"/>
    <s v="F"/>
    <s v="Australia"/>
    <s v="Yes"/>
    <s v="FL0007"/>
    <s v="HND"/>
    <s v="DEN"/>
    <x v="6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465.87"/>
    <s v="First"/>
    <n v="5"/>
    <s v="Non-Vegetarian"/>
    <n v="155.15"/>
    <n v="57459.414125162199"/>
    <s v="Cancelled"/>
    <n v="4.71"/>
    <n v="73951.3"/>
    <n v="29846.71"/>
    <n v="0.40359953104272672"/>
    <n v="-44104.590000000004"/>
  </r>
  <r>
    <s v="56f2f298-d157-43d1-8fbe-e65fb5dbf029"/>
    <s v="Whitney Perez"/>
    <n v="67"/>
    <s v="60-69"/>
    <s v="M"/>
    <s v="Australia"/>
    <s v="Yes"/>
    <s v="FL0007"/>
    <s v="HND"/>
    <s v="DEN"/>
    <x v="6"/>
    <n v="11198"/>
    <s v="Long-haul"/>
    <d v="1899-12-30T06:48:26"/>
    <d v="1899-12-30T19:14:26"/>
    <d v="2025-01-11T00:00:00"/>
    <d v="1899-12-30T07:27:26"/>
    <d v="1899-12-30T19:53:26"/>
    <d v="1899-12-30T00:39:00"/>
    <d v="1899-12-30T00:39:00"/>
    <n v="39"/>
    <s v="Moderate-delay"/>
    <n v="448.66"/>
    <s v="Business"/>
    <n v="5"/>
    <s v="Non-Vegetarian"/>
    <n v="28.71"/>
    <n v="57429.443523688104"/>
    <s v="Cancelled"/>
    <n v="4.46"/>
    <n v="73915.33"/>
    <n v="28719.98"/>
    <n v="0.38855241531086987"/>
    <n v="-45195.350000000006"/>
  </r>
  <r>
    <s v="c2e14d0c-589e-4197-b7bd-3bcaf3e83630"/>
    <s v="Sonya Johnston"/>
    <n v="18"/>
    <s v="18-29"/>
    <s v="M"/>
    <s v="Australia"/>
    <s v="No"/>
    <s v="FL0007"/>
    <s v="HND"/>
    <s v="DEN"/>
    <x v="6"/>
    <n v="11198"/>
    <s v="Long-haul"/>
    <d v="1899-12-30T06:48:26"/>
    <d v="1899-12-30T19:14:26"/>
    <d v="2025-01-07T00:00:00"/>
    <d v="1899-12-30T07:27:26"/>
    <d v="1899-12-30T19:53:26"/>
    <d v="1899-12-30T00:39:00"/>
    <d v="1899-12-30T00:39:00"/>
    <n v="39"/>
    <s v="Moderate-delay"/>
    <n v="476.02"/>
    <s v="Business"/>
    <n v="5"/>
    <s v="No Preference"/>
    <n v="151.02000000000001"/>
    <n v="56638.876618398099"/>
    <s v="Not Cancelled"/>
    <n v="4.67"/>
    <n v="72966.649999999994"/>
    <n v="30495.48"/>
    <n v="0.41793723570973867"/>
    <n v="-42471.17"/>
  </r>
  <r>
    <s v="904e59f4-a319-417b-9c82-74aeaa3fc9db"/>
    <s v="Gregory Murphy"/>
    <n v="66"/>
    <s v="60-69"/>
    <s v="M"/>
    <s v="Australia"/>
    <s v="Yes"/>
    <s v="FL0007"/>
    <s v="HND"/>
    <s v="DEN"/>
    <x v="6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1412.3"/>
    <s v="First"/>
    <n v="5"/>
    <s v="Vegan"/>
    <n v="57.89"/>
    <n v="56647.078468952597"/>
    <s v="Not Cancelled"/>
    <n v="4.8600000000000003"/>
    <n v="72976.490000000005"/>
    <n v="90398.78"/>
    <n v="1.23873839369364"/>
    <n v="17422.289999999994"/>
  </r>
  <r>
    <s v="95245066-31c2-4c62-bf31-30d68adb8a4c"/>
    <s v="Janet Harris"/>
    <n v="70"/>
    <s v="70-80"/>
    <s v="F"/>
    <s v="Australia"/>
    <s v="No"/>
    <s v="FL0007"/>
    <s v="HND"/>
    <s v="DEN"/>
    <x v="6"/>
    <n v="11198"/>
    <s v="Long-haul"/>
    <d v="1899-12-30T06:48:26"/>
    <d v="1899-12-30T19:14:26"/>
    <d v="2025-01-14T00:00:00"/>
    <d v="1899-12-30T07:27:26"/>
    <d v="1899-12-30T19:53:26"/>
    <d v="1899-12-30T00:39:00"/>
    <d v="1899-12-30T00:39:00"/>
    <n v="39"/>
    <s v="Moderate-delay"/>
    <n v="698.54"/>
    <s v="Economy"/>
    <n v="5"/>
    <s v="Gluten-Free"/>
    <n v="57.55"/>
    <n v="56973.745586437602"/>
    <s v="Cancelled"/>
    <n v="3.68"/>
    <n v="73368.490000000005"/>
    <n v="44718.07"/>
    <n v="0.60949966395655675"/>
    <n v="-28650.420000000006"/>
  </r>
  <r>
    <s v="b43f16cc-6d4a-4413-af87-7d35942be463"/>
    <s v="Dawn Hall"/>
    <n v="18"/>
    <s v="18-29"/>
    <s v="M"/>
    <s v="Australia"/>
    <s v="Yes"/>
    <s v="FL0008"/>
    <s v="CAN"/>
    <s v="PVG"/>
    <x v="7"/>
    <n v="5057"/>
    <s v="Moderate-haul"/>
    <d v="1899-12-30T14:34:04"/>
    <d v="1899-12-30T20:11:04"/>
    <d v="2025-01-12T00:00:00"/>
    <d v="1899-12-30T14:38:04"/>
    <d v="1899-12-30T20:15:04"/>
    <d v="1899-12-30T00:04:00"/>
    <d v="1899-12-30T00:04:00"/>
    <n v="4"/>
    <s v="On-time"/>
    <n v="1383.41"/>
    <s v="First"/>
    <n v="5"/>
    <s v="No Preference"/>
    <n v="39.32"/>
    <n v="26251.027157045901"/>
    <s v="Cancelled"/>
    <n v="3.61"/>
    <n v="36501.230000000003"/>
    <n v="88546.1"/>
    <n v="2.4258388005006952"/>
    <n v="52044.87"/>
  </r>
  <r>
    <s v="d1d3ac79-5709-401d-b508-07fe97e251b6"/>
    <s v="Christopher King"/>
    <n v="74"/>
    <s v="70-80"/>
    <s v="F"/>
    <s v="Australia"/>
    <s v="No"/>
    <s v="FL0008"/>
    <s v="CAN"/>
    <s v="PVG"/>
    <x v="7"/>
    <n v="5057"/>
    <s v="Moderate-haul"/>
    <d v="1899-12-30T14:34:04"/>
    <d v="1899-12-30T20:11:04"/>
    <d v="2025-01-03T00:00:00"/>
    <d v="1899-12-30T14:38:04"/>
    <d v="1899-12-30T20:15:04"/>
    <d v="1899-12-30T00:04:00"/>
    <d v="1899-12-30T00:04:00"/>
    <n v="4"/>
    <s v="On-time"/>
    <n v="358.97"/>
    <s v="Business"/>
    <n v="5"/>
    <s v="Vegan"/>
    <n v="25.8"/>
    <n v="26223.824064308599"/>
    <s v="Cancelled"/>
    <n v="4.21"/>
    <n v="36468.589999999997"/>
    <n v="22979.24"/>
    <n v="0.63011045943920518"/>
    <n v="-13489.349999999995"/>
  </r>
  <r>
    <s v="6320070e-b751-4710-8aa6-ca4b529980bf"/>
    <s v="Meghan Houston DDS"/>
    <n v="55"/>
    <s v="40-59"/>
    <s v="M"/>
    <s v="Australia"/>
    <s v="No"/>
    <s v="FL0008"/>
    <s v="CAN"/>
    <s v="PVG"/>
    <x v="7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1345.24"/>
    <s v="Business"/>
    <n v="5"/>
    <s v="Vegan"/>
    <n v="119.11"/>
    <n v="26702.464114865001"/>
    <s v="Not Cancelled"/>
    <n v="3.79"/>
    <n v="37042.959999999999"/>
    <n v="86119.18"/>
    <n v="2.3248460706163869"/>
    <n v="49076.219999999994"/>
  </r>
  <r>
    <s v="9efdbd00-7e04-44c2-a764-50470a44d388"/>
    <s v="John Harrison"/>
    <n v="36"/>
    <s v="30-39"/>
    <s v="M"/>
    <s v="Australia"/>
    <s v="No"/>
    <s v="FL0008"/>
    <s v="CAN"/>
    <s v="PVG"/>
    <x v="7"/>
    <n v="5057"/>
    <s v="Moderate-haul"/>
    <d v="1899-12-30T14:34:04"/>
    <d v="1899-12-30T20:11:04"/>
    <d v="2025-01-13T00:00:00"/>
    <d v="1899-12-30T14:38:04"/>
    <d v="1899-12-30T20:15:04"/>
    <d v="1899-12-30T00:04:00"/>
    <d v="1899-12-30T00:04:00"/>
    <n v="4"/>
    <s v="On-time"/>
    <n v="604.15"/>
    <s v="First"/>
    <n v="3"/>
    <s v="Gluten-Free"/>
    <n v="193.79"/>
    <n v="26472.276682401702"/>
    <s v="Cancelled"/>
    <n v="4.6500000000000004"/>
    <n v="36766.730000000003"/>
    <n v="38704.36"/>
    <n v="1.0527006345138661"/>
    <n v="1937.6299999999974"/>
  </r>
  <r>
    <s v="96f31683-c298-4ffc-add9-62bf65bf6eec"/>
    <s v="Melinda Dunn"/>
    <n v="52"/>
    <s v="40-59"/>
    <s v="F"/>
    <s v="Australia"/>
    <s v="Yes"/>
    <s v="FL0008"/>
    <s v="CAN"/>
    <s v="PVG"/>
    <x v="7"/>
    <n v="5057"/>
    <s v="Moderate-haul"/>
    <d v="1899-12-30T14:34:04"/>
    <d v="1899-12-30T20:11:04"/>
    <d v="2025-01-03T00:00:00"/>
    <d v="1899-12-30T14:38:04"/>
    <d v="1899-12-30T20:15:04"/>
    <d v="1899-12-30T00:04:00"/>
    <d v="1899-12-30T00:04:00"/>
    <n v="4"/>
    <s v="On-time"/>
    <n v="890.57"/>
    <s v="Business"/>
    <n v="5"/>
    <s v="No Preference"/>
    <n v="144.1"/>
    <n v="26384.5651374029"/>
    <s v="Not Cancelled"/>
    <n v="4.63"/>
    <n v="36661.480000000003"/>
    <n v="57025.3"/>
    <n v="1.5554554807934649"/>
    <n v="20363.82"/>
  </r>
  <r>
    <s v="1fc659b0-e5c0-4530-9586-72bb75db53a4"/>
    <s v="Melissa Parks"/>
    <n v="42"/>
    <s v="40-59"/>
    <s v="F"/>
    <s v="Australia"/>
    <s v="No"/>
    <s v="FL0008"/>
    <s v="CAN"/>
    <s v="PVG"/>
    <x v="7"/>
    <n v="5057"/>
    <s v="Moderate-haul"/>
    <d v="1899-12-30T14:34:04"/>
    <d v="1899-12-30T20:11:04"/>
    <d v="2025-01-07T00:00:00"/>
    <d v="1899-12-30T14:38:04"/>
    <d v="1899-12-30T20:15:04"/>
    <d v="1899-12-30T00:04:00"/>
    <d v="1899-12-30T00:04:00"/>
    <n v="4"/>
    <s v="On-time"/>
    <n v="1310.68"/>
    <s v="First"/>
    <n v="5"/>
    <s v="Gluten-Free"/>
    <n v="196.53"/>
    <n v="26325.227654746399"/>
    <s v="Not Cancelled"/>
    <n v="4.79"/>
    <n v="36590.269999999997"/>
    <n v="83922.83"/>
    <n v="2.2935832394786924"/>
    <n v="47332.560000000005"/>
  </r>
  <r>
    <s v="7deac304-4143-4325-8300-d94545bc7a35"/>
    <s v="Jonathan Washington"/>
    <n v="29"/>
    <s v="18-29"/>
    <s v="F"/>
    <s v="Australia"/>
    <s v="No"/>
    <s v="FL0008"/>
    <s v="CAN"/>
    <s v="PVG"/>
    <x v="7"/>
    <n v="5057"/>
    <s v="Moderate-haul"/>
    <d v="1899-12-30T14:34:04"/>
    <d v="1899-12-30T20:11:04"/>
    <d v="2025-01-11T00:00:00"/>
    <d v="1899-12-30T14:38:04"/>
    <d v="1899-12-30T20:15:04"/>
    <d v="1899-12-30T00:04:00"/>
    <d v="1899-12-30T00:04:00"/>
    <n v="4"/>
    <s v="On-time"/>
    <n v="450.34"/>
    <s v="Business"/>
    <n v="5"/>
    <s v="No Preference"/>
    <n v="157.22"/>
    <n v="26783.747094286598"/>
    <s v="Not Cancelled"/>
    <n v="3.73"/>
    <n v="37140.5"/>
    <n v="28853.200000000001"/>
    <n v="0.7768662242026898"/>
    <n v="-8287.2999999999993"/>
  </r>
  <r>
    <s v="66ca9d38-d419-4fb9-ad25-57c40d0b7021"/>
    <s v="Benjamin Cardenas"/>
    <n v="45"/>
    <s v="40-59"/>
    <s v="M"/>
    <s v="Australia"/>
    <s v="No"/>
    <s v="FL0009"/>
    <s v="BKK"/>
    <s v="LHR"/>
    <x v="8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1271.19"/>
    <s v="Economy"/>
    <n v="5"/>
    <s v="Vegetarian"/>
    <n v="126.89"/>
    <n v="41793.104735239001"/>
    <s v="Cancelled"/>
    <n v="3.23"/>
    <n v="55151.73"/>
    <n v="81381.539999999994"/>
    <n v="1.4755936033194241"/>
    <n v="26229.80999999999"/>
  </r>
  <r>
    <s v="b2ee0008-ee11-43f3-a60b-2c92a34707b9"/>
    <s v="Caroline Smith"/>
    <n v="42"/>
    <s v="40-59"/>
    <s v="F"/>
    <s v="Australia"/>
    <s v="No"/>
    <s v="FL0009"/>
    <s v="BKK"/>
    <s v="LHR"/>
    <x v="8"/>
    <n v="8155"/>
    <s v="Moderate-haul"/>
    <d v="1899-12-30T01:40:40"/>
    <d v="1899-12-30T10:43:40"/>
    <d v="2025-01-12T00:00:00"/>
    <d v="1899-12-30T02:53:40"/>
    <d v="1899-12-30T11:56:40"/>
    <d v="1899-12-30T01:13:00"/>
    <d v="1899-12-30T01:13:00"/>
    <n v="73"/>
    <s v="Moderate-delay"/>
    <n v="362.37"/>
    <s v="First"/>
    <n v="5"/>
    <s v="Non-Vegetarian"/>
    <n v="198.07"/>
    <n v="42157.652062971902"/>
    <s v="Not Cancelled"/>
    <n v="3.09"/>
    <n v="55589.18"/>
    <n v="23231.29"/>
    <n v="0.41791028397972413"/>
    <n v="-32357.89"/>
  </r>
  <r>
    <s v="578523f7-49fc-469f-9cf5-698a18ee6545"/>
    <s v="Amber Russell"/>
    <n v="32"/>
    <s v="30-39"/>
    <s v="M"/>
    <s v="Australia"/>
    <s v="Yes"/>
    <s v="FL0009"/>
    <s v="BKK"/>
    <s v="LHR"/>
    <x v="8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521.29"/>
    <s v="First"/>
    <n v="3"/>
    <s v="Gluten-Free"/>
    <n v="67.48"/>
    <n v="42009.932456250099"/>
    <s v="Not Cancelled"/>
    <n v="3.46"/>
    <n v="55411.92"/>
    <n v="33376.06"/>
    <n v="0.60232635866073581"/>
    <n v="-22035.86"/>
  </r>
  <r>
    <s v="1afdab7e-882e-4248-a6f2-828449089ee7"/>
    <s v="Christopher Kim"/>
    <n v="67"/>
    <s v="60-69"/>
    <s v="F"/>
    <s v="Australia"/>
    <s v="Yes"/>
    <s v="FL0009"/>
    <s v="BKK"/>
    <s v="LHR"/>
    <x v="8"/>
    <n v="8155"/>
    <s v="Moderate-haul"/>
    <d v="1899-12-30T01:40:40"/>
    <d v="1899-12-30T10:43:40"/>
    <d v="2025-01-09T00:00:00"/>
    <d v="1899-12-30T02:53:40"/>
    <d v="1899-12-30T11:56:40"/>
    <d v="1899-12-30T01:13:00"/>
    <d v="1899-12-30T01:13:00"/>
    <n v="73"/>
    <s v="Moderate-delay"/>
    <n v="819.18"/>
    <s v="First"/>
    <n v="5"/>
    <s v="Vegan"/>
    <n v="13.57"/>
    <n v="41955.003666432996"/>
    <s v="Not Cancelled"/>
    <n v="4.62"/>
    <n v="55346"/>
    <n v="52430.23"/>
    <n v="0.94731742131319341"/>
    <n v="-2915.7699999999968"/>
  </r>
  <r>
    <s v="2b855602-6e5c-4fb0-8b6c-35ace6c690bb"/>
    <s v="Alejandro Riley"/>
    <n v="34"/>
    <s v="30-39"/>
    <s v="F"/>
    <s v="Australia"/>
    <s v="No"/>
    <s v="FL0009"/>
    <s v="BKK"/>
    <s v="LHR"/>
    <x v="8"/>
    <n v="8155"/>
    <s v="Moderate-haul"/>
    <d v="1899-12-30T01:40:40"/>
    <d v="1899-12-30T10:43:40"/>
    <d v="2025-01-04T00:00:00"/>
    <d v="1899-12-30T02:53:40"/>
    <d v="1899-12-30T11:56:40"/>
    <d v="1899-12-30T01:13:00"/>
    <d v="1899-12-30T01:13:00"/>
    <n v="73"/>
    <s v="Moderate-delay"/>
    <n v="590.25"/>
    <s v="Business"/>
    <n v="3"/>
    <s v="Gluten-Free"/>
    <n v="156.13"/>
    <n v="42155.206584401902"/>
    <s v="Cancelled"/>
    <n v="3.37"/>
    <n v="55586.25"/>
    <n v="37807.230000000003"/>
    <n v="0.68015435471901775"/>
    <n v="-17779.019999999997"/>
  </r>
  <r>
    <s v="4a13bbef-5537-4b23-9229-c0b197d86a77"/>
    <s v="Sarah Phillips"/>
    <n v="42"/>
    <s v="40-59"/>
    <s v="F"/>
    <s v="Australia"/>
    <s v="No"/>
    <s v="FL0009"/>
    <s v="BKK"/>
    <s v="LHR"/>
    <x v="8"/>
    <n v="8155"/>
    <s v="Moderate-haul"/>
    <d v="1899-12-30T01:40:40"/>
    <d v="1899-12-30T10:43:40"/>
    <d v="2025-01-12T00:00:00"/>
    <d v="1899-12-30T02:53:40"/>
    <d v="1899-12-30T11:56:40"/>
    <d v="1899-12-30T01:13:00"/>
    <d v="1899-12-30T01:13:00"/>
    <n v="73"/>
    <s v="Moderate-delay"/>
    <n v="1398.57"/>
    <s v="Economy"/>
    <n v="5"/>
    <s v="No Preference"/>
    <n v="1.1299999999999999"/>
    <n v="41563.722357810897"/>
    <s v="Not Cancelled"/>
    <n v="4.66"/>
    <n v="54876.47"/>
    <n v="89508.71"/>
    <n v="1.6310945292217229"/>
    <n v="34632.240000000005"/>
  </r>
  <r>
    <s v="cf3c5971-ad93-4058-869b-02b12f628403"/>
    <s v="Julie Ramirez"/>
    <n v="59"/>
    <s v="40-59"/>
    <s v="F"/>
    <s v="Australia"/>
    <s v="No"/>
    <s v="FL0009"/>
    <s v="BKK"/>
    <s v="LHR"/>
    <x v="8"/>
    <n v="8155"/>
    <s v="Moderate-haul"/>
    <d v="1899-12-30T01:40:40"/>
    <d v="1899-12-30T10:43:40"/>
    <d v="2025-01-10T00:00:00"/>
    <d v="1899-12-30T02:53:40"/>
    <d v="1899-12-30T11:56:40"/>
    <d v="1899-12-30T01:13:00"/>
    <d v="1899-12-30T01:13:00"/>
    <n v="73"/>
    <s v="Moderate-delay"/>
    <n v="538.57000000000005"/>
    <s v="First"/>
    <n v="5"/>
    <s v="Gluten-Free"/>
    <n v="89.9"/>
    <n v="42177.844607145402"/>
    <s v="Not Cancelled"/>
    <n v="4"/>
    <n v="55613.41"/>
    <n v="34486.46"/>
    <n v="0.62011050931780654"/>
    <n v="-21126.950000000004"/>
  </r>
  <r>
    <s v="592bf62e-c159-434c-b4df-7c6539b725bf"/>
    <s v="Angela Roberts"/>
    <n v="28"/>
    <s v="18-29"/>
    <s v="M"/>
    <s v="Australia"/>
    <s v="No"/>
    <s v="FL0010"/>
    <s v="BKK"/>
    <s v="ATL"/>
    <x v="9"/>
    <n v="12679"/>
    <s v="Long-haul"/>
    <d v="1899-12-30T16:15:41"/>
    <d v="1899-12-30T06:20:41"/>
    <d v="2025-01-07T00:00:00"/>
    <d v="1899-12-30T17:06:41"/>
    <d v="1899-12-30T07:11:41"/>
    <d v="1899-12-30T00:51:00"/>
    <d v="1899-12-30T00:51:00"/>
    <n v="51"/>
    <s v="Moderate-delay"/>
    <n v="1092.93"/>
    <s v="Business"/>
    <n v="5"/>
    <s v="Non-Vegetarian"/>
    <n v="129.44"/>
    <n v="64437.341427724903"/>
    <s v="Cancelled"/>
    <n v="4.17"/>
    <n v="82324.81"/>
    <n v="69973.41"/>
    <n v="0.84996746424316083"/>
    <n v="-12351.399999999994"/>
  </r>
  <r>
    <s v="a7ff1f0d-0fdf-49e3-8958-2e64de58503c"/>
    <s v="Christina Watts"/>
    <n v="72"/>
    <s v="70-80"/>
    <s v="M"/>
    <s v="Australia"/>
    <s v="Yes"/>
    <s v="FL0010"/>
    <s v="BKK"/>
    <s v="ATL"/>
    <x v="9"/>
    <n v="12679"/>
    <s v="Long-haul"/>
    <d v="1899-12-30T16:15:41"/>
    <d v="1899-12-30T06:20:41"/>
    <d v="2025-01-09T00:00:00"/>
    <d v="1899-12-30T17:06:41"/>
    <d v="1899-12-30T07:11:41"/>
    <d v="1899-12-30T00:51:00"/>
    <d v="1899-12-30T00:51:00"/>
    <n v="51"/>
    <s v="Moderate-delay"/>
    <n v="894.94"/>
    <s v="First"/>
    <n v="5"/>
    <s v="Gluten-Free"/>
    <n v="89.06"/>
    <n v="64220.5431562417"/>
    <s v="Not Cancelled"/>
    <n v="3.94"/>
    <n v="82064.649999999994"/>
    <n v="57293.97"/>
    <n v="0.69815651440662951"/>
    <n v="-24770.679999999993"/>
  </r>
  <r>
    <s v="29ea3a30-e20f-4f5d-b7c1-d30a22e3dac7"/>
    <s v="Jessica Goodwin"/>
    <n v="73"/>
    <s v="70-80"/>
    <s v="M"/>
    <s v="Australia"/>
    <s v="Yes"/>
    <s v="FL0010"/>
    <s v="BKK"/>
    <s v="ATL"/>
    <x v="9"/>
    <n v="12679"/>
    <s v="Long-haul"/>
    <d v="1899-12-30T16:15:41"/>
    <d v="1899-12-30T06:20:41"/>
    <d v="2025-01-10T00:00:00"/>
    <d v="1899-12-30T17:06:41"/>
    <d v="1899-12-30T07:11:41"/>
    <d v="1899-12-30T00:51:00"/>
    <d v="1899-12-30T00:51:00"/>
    <n v="51"/>
    <s v="Moderate-delay"/>
    <n v="253.69"/>
    <s v="First"/>
    <n v="5"/>
    <s v="Gluten-Free"/>
    <n v="18.72"/>
    <n v="64225.490186564297"/>
    <s v="Cancelled"/>
    <n v="4.59"/>
    <n v="82070.59"/>
    <n v="16239.9"/>
    <n v="0.19787721764885571"/>
    <n v="-65830.69"/>
  </r>
  <r>
    <s v="9ca37602-d466-41ac-99aa-c3de30541e1b"/>
    <s v="James Rich"/>
    <n v="47"/>
    <s v="40-59"/>
    <s v="M"/>
    <s v="Australia"/>
    <s v="No"/>
    <s v="FL0010"/>
    <s v="BKK"/>
    <s v="ATL"/>
    <x v="9"/>
    <n v="12679"/>
    <s v="Long-haul"/>
    <d v="1899-12-30T16:15:41"/>
    <d v="1899-12-30T06:20:41"/>
    <d v="2025-01-04T00:00:00"/>
    <d v="1899-12-30T17:06:41"/>
    <d v="1899-12-30T07:11:41"/>
    <d v="1899-12-30T00:51:00"/>
    <d v="1899-12-30T00:51:00"/>
    <n v="51"/>
    <s v="Moderate-delay"/>
    <n v="1342.74"/>
    <s v="Economy"/>
    <n v="5"/>
    <s v="No Preference"/>
    <n v="31.08"/>
    <n v="64795.820007658403"/>
    <s v="Not Cancelled"/>
    <n v="4"/>
    <n v="82754.98"/>
    <n v="85941.58"/>
    <n v="1.0385064439626475"/>
    <n v="3186.6000000000058"/>
  </r>
  <r>
    <s v="68846d2a-6a55-4ed3-882c-03108e0c48ca"/>
    <s v="Nicole Lin"/>
    <n v="43"/>
    <s v="40-59"/>
    <s v="M"/>
    <s v="Australia"/>
    <s v="No"/>
    <s v="FL0010"/>
    <s v="BKK"/>
    <s v="ATL"/>
    <x v="9"/>
    <n v="12679"/>
    <s v="Long-haul"/>
    <d v="1899-12-30T16:15:41"/>
    <d v="1899-12-30T06:20:41"/>
    <d v="2025-01-11T00:00:00"/>
    <d v="1899-12-30T17:06:41"/>
    <d v="1899-12-30T07:11:41"/>
    <d v="1899-12-30T00:51:00"/>
    <d v="1899-12-30T00:51:00"/>
    <n v="51"/>
    <s v="Moderate-delay"/>
    <n v="1477.49"/>
    <s v="Economy"/>
    <n v="5"/>
    <s v="Non-Vegetarian"/>
    <n v="90.37"/>
    <n v="64421.103060409201"/>
    <s v="Not Cancelled"/>
    <n v="3.35"/>
    <n v="82305.320000000007"/>
    <n v="94577.43"/>
    <n v="1.1491046994289067"/>
    <n v="12272.109999999986"/>
  </r>
  <r>
    <s v="086825f5-2f2a-4b2f-b88d-c009f13c5573"/>
    <s v="Cynthia Greene"/>
    <n v="34"/>
    <s v="30-39"/>
    <s v="F"/>
    <s v="Australia"/>
    <s v="Yes"/>
    <s v="FL0011"/>
    <s v="DEL"/>
    <s v="CAN"/>
    <x v="10"/>
    <n v="1891"/>
    <s v="Short-haul "/>
    <d v="1899-12-30T01:38:44"/>
    <d v="1899-12-30T03:44:44"/>
    <d v="2025-01-15T00:00:00"/>
    <d v="1899-12-30T01:51:44"/>
    <d v="1899-12-30T03:57:44"/>
    <d v="1899-12-30T00:13:00"/>
    <d v="1899-12-30T00:13:00"/>
    <n v="13"/>
    <s v="On-time"/>
    <n v="96.61"/>
    <s v="First"/>
    <n v="3"/>
    <s v="No Preference"/>
    <n v="3.74"/>
    <n v="10876.2282306255"/>
    <s v="Not Cancelled"/>
    <n v="3.89"/>
    <n v="18051.47"/>
    <n v="6183.79"/>
    <n v="0.34256434517521284"/>
    <n v="-11867.68"/>
  </r>
  <r>
    <s v="19fc8985-d076-4d92-bfb3-dbd35c9cebb0"/>
    <s v="Tony Haney"/>
    <n v="61"/>
    <s v="60-69"/>
    <s v="M"/>
    <s v="Australia"/>
    <s v="No"/>
    <s v="FL0011"/>
    <s v="DEL"/>
    <s v="CAN"/>
    <x v="10"/>
    <n v="1891"/>
    <s v="Short-haul "/>
    <d v="1899-12-30T01:38:44"/>
    <d v="1899-12-30T03:44:44"/>
    <d v="2025-01-01T00:00:00"/>
    <d v="1899-12-30T01:51:44"/>
    <d v="1899-12-30T03:57:44"/>
    <d v="1899-12-30T00:13:00"/>
    <d v="1899-12-30T00:13:00"/>
    <n v="13"/>
    <s v="On-time"/>
    <n v="1499.63"/>
    <s v="First"/>
    <n v="5"/>
    <s v="No Preference"/>
    <n v="131.52000000000001"/>
    <n v="10896.779275393201"/>
    <s v="Not Cancelled"/>
    <n v="4.67"/>
    <n v="18076.14"/>
    <n v="96002.62"/>
    <n v="5.3110133026188109"/>
    <n v="77926.48"/>
  </r>
  <r>
    <s v="14c3f73c-376f-48b3-9410-ad3592c40ebf"/>
    <s v="Dr. Diane Hammond"/>
    <n v="22"/>
    <s v="18-29"/>
    <s v="F"/>
    <s v="Australia"/>
    <s v="No"/>
    <s v="FL0011"/>
    <s v="DEL"/>
    <s v="CAN"/>
    <x v="10"/>
    <n v="1891"/>
    <s v="Short-haul "/>
    <d v="1899-12-30T01:38:44"/>
    <d v="1899-12-30T03:44:44"/>
    <d v="2025-01-04T00:00:00"/>
    <d v="1899-12-30T01:51:44"/>
    <d v="1899-12-30T03:57:44"/>
    <d v="1899-12-30T00:13:00"/>
    <d v="1899-12-30T00:13:00"/>
    <n v="13"/>
    <s v="On-time"/>
    <n v="433.37"/>
    <s v="Business"/>
    <n v="5"/>
    <s v="Vegetarian"/>
    <n v="182.3"/>
    <n v="10053.123676895601"/>
    <s v="Not Cancelled"/>
    <n v="3.38"/>
    <n v="17063.75"/>
    <n v="27772.14"/>
    <n v="1.6275519742143432"/>
    <n v="10708.39"/>
  </r>
  <r>
    <s v="887e535d-527f-4e45-a79b-cccb5d559a58"/>
    <s v="Eric George"/>
    <n v="54"/>
    <s v="40-59"/>
    <s v="F"/>
    <s v="Australia"/>
    <s v="Yes"/>
    <s v="FL0011"/>
    <s v="DEL"/>
    <s v="CAN"/>
    <x v="10"/>
    <n v="1891"/>
    <s v="Short-haul "/>
    <d v="1899-12-30T01:38:44"/>
    <d v="1899-12-30T03:44:44"/>
    <d v="2025-01-02T00:00:00"/>
    <d v="1899-12-30T01:51:44"/>
    <d v="1899-12-30T03:57:44"/>
    <d v="1899-12-30T00:13:00"/>
    <d v="1899-12-30T00:13:00"/>
    <n v="13"/>
    <s v="On-time"/>
    <n v="833.31"/>
    <s v="First"/>
    <n v="5"/>
    <s v="Vegan"/>
    <n v="61.37"/>
    <n v="10767.041571288"/>
    <s v="Cancelled"/>
    <n v="3.17"/>
    <n v="17920.45"/>
    <n v="53344.11"/>
    <n v="2.9767171025281174"/>
    <n v="35423.660000000003"/>
  </r>
  <r>
    <s v="374b6da7-d9ae-407b-9a16-4ad5c0d7a3cd"/>
    <s v="Maureen Ruiz"/>
    <n v="55"/>
    <s v="40-59"/>
    <s v="M"/>
    <s v="Australia"/>
    <s v="Yes"/>
    <s v="FL0011"/>
    <s v="DEL"/>
    <s v="CAN"/>
    <x v="10"/>
    <n v="1891"/>
    <s v="Short-haul "/>
    <d v="1899-12-30T01:38:44"/>
    <d v="1899-12-30T03:44:44"/>
    <d v="2025-01-07T00:00:00"/>
    <d v="1899-12-30T01:51:44"/>
    <d v="1899-12-30T03:57:44"/>
    <d v="1899-12-30T00:13:00"/>
    <d v="1899-12-30T00:13:00"/>
    <n v="13"/>
    <s v="On-time"/>
    <n v="390.86"/>
    <s v="First"/>
    <n v="5"/>
    <s v="Vegetarian"/>
    <n v="10.41"/>
    <n v="10700.515771812001"/>
    <s v="Cancelled"/>
    <n v="3.46"/>
    <n v="17840.62"/>
    <n v="25017.119999999999"/>
    <n v="1.4022561996163811"/>
    <n v="7176.5"/>
  </r>
  <r>
    <s v="e307b256-b7fe-427b-a6ca-f3df9ef7fcf1"/>
    <s v="Christopher Bond"/>
    <n v="33"/>
    <s v="30-39"/>
    <s v="F"/>
    <s v="Australia"/>
    <s v="No"/>
    <s v="FL0011"/>
    <s v="DEL"/>
    <s v="CAN"/>
    <x v="10"/>
    <n v="1891"/>
    <s v="Short-haul "/>
    <d v="1899-12-30T01:38:44"/>
    <d v="1899-12-30T03:44:44"/>
    <d v="2025-01-12T00:00:00"/>
    <d v="1899-12-30T01:51:44"/>
    <d v="1899-12-30T03:57:44"/>
    <d v="1899-12-30T00:13:00"/>
    <d v="1899-12-30T00:13:00"/>
    <n v="13"/>
    <s v="On-time"/>
    <n v="1352.47"/>
    <s v="Business"/>
    <n v="3"/>
    <s v="Non-Vegetarian"/>
    <n v="89.49"/>
    <n v="10475.397581389199"/>
    <s v="Cancelled"/>
    <n v="4.1500000000000004"/>
    <n v="17570.48"/>
    <n v="86575.98"/>
    <n v="4.9273542896949882"/>
    <n v="69005.5"/>
  </r>
  <r>
    <s v="91d8eb40-b1f9-4336-b9fa-f0b5096164e2"/>
    <s v="Christopher Schneider"/>
    <n v="62"/>
    <s v="60-69"/>
    <s v="M"/>
    <s v="Australia"/>
    <s v="No"/>
    <s v="FL0011"/>
    <s v="DEL"/>
    <s v="CAN"/>
    <x v="10"/>
    <n v="1891"/>
    <s v="Short-haul "/>
    <d v="1899-12-30T01:38:44"/>
    <d v="1899-12-30T03:44:44"/>
    <d v="2025-01-06T00:00:00"/>
    <d v="1899-12-30T01:51:44"/>
    <d v="1899-12-30T03:57:44"/>
    <d v="1899-12-30T00:13:00"/>
    <d v="1899-12-30T00:13:00"/>
    <n v="13"/>
    <s v="On-time"/>
    <n v="1354.5"/>
    <s v="Economy"/>
    <n v="5"/>
    <s v="No Preference"/>
    <n v="9.42"/>
    <n v="10311.0873147529"/>
    <s v="Not Cancelled"/>
    <n v="3.67"/>
    <n v="17373.3"/>
    <n v="86689.88"/>
    <n v="4.9898338254678158"/>
    <n v="69316.58"/>
  </r>
  <r>
    <s v="d5cb9dd3-5e21-4a75-8681-c008fce01260"/>
    <s v="Linda Miller"/>
    <n v="25"/>
    <s v="18-29"/>
    <s v="F"/>
    <s v="Australia"/>
    <s v="Yes"/>
    <s v="FL0012"/>
    <s v="DFW"/>
    <s v="PEK"/>
    <x v="11"/>
    <n v="3312"/>
    <s v="Short-haul "/>
    <d v="1899-12-30T04:46:52"/>
    <d v="1899-12-30T08:26:52"/>
    <d v="2025-01-15T00:00:00"/>
    <d v="1899-12-30T06:59:52"/>
    <d v="1899-12-30T10:39:52"/>
    <d v="1899-12-30T02:13:00"/>
    <d v="1899-12-30T02:13:00"/>
    <n v="133"/>
    <s v="Severe-delay"/>
    <n v="1428.97"/>
    <s v="Business"/>
    <n v="5"/>
    <s v="Gluten-Free"/>
    <n v="23.69"/>
    <n v="17208.089734962901"/>
    <s v="Not Cancelled"/>
    <n v="3.8"/>
    <n v="38474.565000000002"/>
    <n v="54875.292000000001"/>
    <n v="1.4262745270804231"/>
    <n v="16400.726999999999"/>
  </r>
  <r>
    <s v="4ed561d9-ef4e-4e50-9497-198e77e20253"/>
    <s v="Aaron Campbell"/>
    <n v="69"/>
    <s v="60-69"/>
    <s v="F"/>
    <s v="Australia"/>
    <s v="No"/>
    <s v="FL0012"/>
    <s v="DFW"/>
    <s v="PEK"/>
    <x v="11"/>
    <n v="3312"/>
    <s v="Short-haul "/>
    <d v="1899-12-30T04:46:52"/>
    <d v="1899-12-30T08:26:52"/>
    <d v="2025-01-10T00:00:00"/>
    <d v="1899-12-30T06:59:52"/>
    <d v="1899-12-30T10:39:52"/>
    <d v="1899-12-30T02:13:00"/>
    <d v="1899-12-30T02:13:00"/>
    <n v="133"/>
    <s v="Severe-delay"/>
    <n v="1060.78"/>
    <s v="Business"/>
    <n v="5"/>
    <s v="Vegetarian"/>
    <n v="45.87"/>
    <n v="17606.096278593501"/>
    <s v="Not Cancelled"/>
    <n v="4.49"/>
    <n v="39190.979999999901"/>
    <n v="40739.453999999998"/>
    <n v="1.0395109793120789"/>
    <n v="1548.4740000000966"/>
  </r>
  <r>
    <s v="62976612-0e4f-4810-9100-b358ed33f30d"/>
    <s v="Erin Fisher"/>
    <n v="40"/>
    <s v="40-59"/>
    <s v="F"/>
    <s v="Australia"/>
    <s v="Yes"/>
    <s v="FL0012"/>
    <s v="DFW"/>
    <s v="PEK"/>
    <x v="11"/>
    <n v="3312"/>
    <s v="Short-haul "/>
    <d v="1899-12-30T04:46:52"/>
    <d v="1899-12-30T08:26:52"/>
    <d v="2025-01-15T00:00:00"/>
    <d v="1899-12-30T06:59:52"/>
    <d v="1899-12-30T10:39:52"/>
    <d v="1899-12-30T02:13:00"/>
    <d v="1899-12-30T02:13:00"/>
    <n v="133"/>
    <s v="Severe-delay"/>
    <n v="1373.89"/>
    <s v="First"/>
    <n v="3"/>
    <s v="Non-Vegetarian"/>
    <n v="88.34"/>
    <n v="17858.6632356222"/>
    <s v="Cancelled"/>
    <n v="3.06"/>
    <n v="39645.599999999999"/>
    <n v="52767.978000000003"/>
    <n v="1.3309920394697017"/>
    <n v="13122.378000000004"/>
  </r>
  <r>
    <s v="8dd56c27-69c3-4c93-84b7-bbd46d451caa"/>
    <s v="Jillian Foster"/>
    <n v="75"/>
    <s v="70-80"/>
    <s v="F"/>
    <s v="Australia"/>
    <s v="No"/>
    <s v="FL0012"/>
    <s v="DFW"/>
    <s v="PEK"/>
    <x v="11"/>
    <n v="3312"/>
    <s v="Short-haul "/>
    <d v="1899-12-30T04:46:52"/>
    <d v="1899-12-30T08:26:52"/>
    <d v="2025-01-02T00:00:00"/>
    <d v="1899-12-30T06:59:52"/>
    <d v="1899-12-30T10:39:52"/>
    <d v="1899-12-30T02:13:00"/>
    <d v="1899-12-30T02:13:00"/>
    <n v="133"/>
    <s v="Severe-delay"/>
    <n v="287.14"/>
    <s v="Business"/>
    <n v="5"/>
    <s v="Vegan"/>
    <n v="161.09"/>
    <n v="17175.6391685501"/>
    <s v="Cancelled"/>
    <n v="3.69"/>
    <n v="38416.154999999999"/>
    <n v="11045.508"/>
    <n v="0.28752247589588287"/>
    <n v="-27370.646999999997"/>
  </r>
  <r>
    <s v="a5674f07-68b0-4aa5-985f-2945a35460bf"/>
    <s v="Heather Thomas"/>
    <n v="26"/>
    <s v="18-29"/>
    <s v="M"/>
    <s v="Australia"/>
    <s v="Yes"/>
    <s v="FL0012"/>
    <s v="DFW"/>
    <s v="PEK"/>
    <x v="11"/>
    <n v="3312"/>
    <s v="Short-haul "/>
    <d v="1899-12-30T04:46:52"/>
    <d v="1899-12-30T08:26:52"/>
    <d v="2025-01-10T00:00:00"/>
    <d v="1899-12-30T06:59:52"/>
    <d v="1899-12-30T10:39:52"/>
    <d v="1899-12-30T02:13:00"/>
    <d v="1899-12-30T02:13:00"/>
    <n v="133"/>
    <s v="Severe-delay"/>
    <n v="1231.5999999999999"/>
    <s v="First"/>
    <n v="5"/>
    <s v="Non-Vegetarian"/>
    <n v="128.33000000000001"/>
    <n v="18038.733689160999"/>
    <s v="Not Cancelled"/>
    <n v="4.49"/>
    <n v="39969.72"/>
    <n v="47308.841999999997"/>
    <n v="1.1836170481054158"/>
    <n v="7339.1219999999958"/>
  </r>
  <r>
    <s v="f696fd43-2526-4795-86c5-7ef8ddd495ac"/>
    <s v="Kim Lee"/>
    <n v="66"/>
    <s v="60-69"/>
    <s v="F"/>
    <s v="Australia"/>
    <s v="Yes"/>
    <s v="FL0013"/>
    <s v="ATL"/>
    <s v="ICN"/>
    <x v="12"/>
    <n v="9251"/>
    <s v="Long-haul"/>
    <d v="1899-12-30T04:11:16"/>
    <d v="1899-12-30T14:27:16"/>
    <d v="2025-01-07T00:00:00"/>
    <d v="1899-12-30T04:35:16"/>
    <d v="1899-12-30T14:51:16"/>
    <d v="1899-12-30T00:24:00"/>
    <d v="1899-12-30T00:24:00"/>
    <n v="24"/>
    <s v="On-time"/>
    <n v="179.62"/>
    <s v="Economy"/>
    <n v="5"/>
    <s v="Vegan"/>
    <n v="134.97999999999999"/>
    <n v="47367.087869644602"/>
    <s v="Cancelled"/>
    <n v="4.5999999999999996"/>
    <n v="92760.764999999999"/>
    <n v="6913.6080000000002"/>
    <n v="7.4531597491676579E-2"/>
    <n v="-85847.157000000007"/>
  </r>
  <r>
    <s v="6fa3afa7-b9d0-4ba2-b469-362964196bcf"/>
    <s v="Natalie Dunn"/>
    <n v="27"/>
    <s v="18-29"/>
    <s v="M"/>
    <s v="Australia"/>
    <s v="Yes"/>
    <s v="FL0013"/>
    <s v="ATL"/>
    <s v="ICN"/>
    <x v="12"/>
    <n v="9251"/>
    <s v="Long-haul"/>
    <d v="1899-12-30T04:11:16"/>
    <d v="1899-12-30T14:27:16"/>
    <d v="2025-01-07T00:00:00"/>
    <d v="1899-12-30T04:35:16"/>
    <d v="1899-12-30T14:51:16"/>
    <d v="1899-12-30T00:24:00"/>
    <d v="1899-12-30T00:24:00"/>
    <n v="24"/>
    <s v="On-time"/>
    <n v="790.69"/>
    <s v="Business"/>
    <n v="5"/>
    <s v="Vegetarian"/>
    <n v="197.9"/>
    <n v="47238.793127363097"/>
    <s v="Not Cancelled"/>
    <n v="3.94"/>
    <n v="92529.824999999997"/>
    <n v="30386.243999999999"/>
    <n v="0.32839405024271906"/>
    <n v="-62143.580999999998"/>
  </r>
  <r>
    <s v="bfa0306e-3769-4d84-a0f9-682427dac66f"/>
    <s v="Mary Watkins"/>
    <n v="30"/>
    <s v="30-39"/>
    <s v="M"/>
    <s v="Australia"/>
    <s v="No"/>
    <s v="FL0013"/>
    <s v="ATL"/>
    <s v="ICN"/>
    <x v="12"/>
    <n v="9251"/>
    <s v="Long-haul"/>
    <d v="1899-12-30T04:11:16"/>
    <d v="1899-12-30T14:27:16"/>
    <d v="2025-01-02T00:00:00"/>
    <d v="1899-12-30T04:35:16"/>
    <d v="1899-12-30T14:51:16"/>
    <d v="1899-12-30T00:24:00"/>
    <d v="1899-12-30T00:24:00"/>
    <n v="24"/>
    <s v="On-time"/>
    <n v="968.12"/>
    <s v="First"/>
    <n v="3"/>
    <s v="No Preference"/>
    <n v="75.78"/>
    <n v="47433.339554732403"/>
    <s v="Not Cancelled"/>
    <n v="3.53"/>
    <n v="92880.014999999999"/>
    <n v="37184.9039999999"/>
    <n v="0.40035419890920454"/>
    <n v="-55695.111000000099"/>
  </r>
  <r>
    <s v="05f4c6d4-9114-4ec0-812d-eddee8d0a77b"/>
    <s v="Robert Romero"/>
    <n v="72"/>
    <s v="70-80"/>
    <s v="M"/>
    <s v="Australia"/>
    <s v="Yes"/>
    <s v="FL0013"/>
    <s v="ATL"/>
    <s v="ICN"/>
    <x v="12"/>
    <n v="9251"/>
    <s v="Long-haul"/>
    <d v="1899-12-30T04:11:16"/>
    <d v="1899-12-30T14:27:16"/>
    <d v="2025-01-08T00:00:00"/>
    <d v="1899-12-30T04:35:16"/>
    <d v="1899-12-30T14:51:16"/>
    <d v="1899-12-30T00:24:00"/>
    <d v="1899-12-30T00:24:00"/>
    <n v="24"/>
    <s v="On-time"/>
    <n v="696.02"/>
    <s v="Business"/>
    <n v="5"/>
    <s v="Vegan"/>
    <n v="134.86000000000001"/>
    <n v="47090.542978727099"/>
    <s v="Cancelled"/>
    <n v="4.1500000000000004"/>
    <n v="92262.975000000006"/>
    <n v="26743.35"/>
    <n v="0.28986004407510157"/>
    <n v="-65519.625000000007"/>
  </r>
  <r>
    <s v="6f7e9f99-1bdd-406b-80fa-e7fefb9dc99e"/>
    <s v="Brianna Clark"/>
    <n v="22"/>
    <s v="18-29"/>
    <s v="F"/>
    <s v="Australia"/>
    <s v="No"/>
    <s v="FL0013"/>
    <s v="ATL"/>
    <s v="ICN"/>
    <x v="12"/>
    <n v="9251"/>
    <s v="Long-haul"/>
    <d v="1899-12-30T04:11:16"/>
    <d v="1899-12-30T14:27:16"/>
    <d v="2025-01-05T00:00:00"/>
    <d v="1899-12-30T04:35:16"/>
    <d v="1899-12-30T14:51:16"/>
    <d v="1899-12-30T00:24:00"/>
    <d v="1899-12-30T00:24:00"/>
    <n v="24"/>
    <s v="On-time"/>
    <n v="1008.64"/>
    <s v="First"/>
    <n v="5"/>
    <s v="No Preference"/>
    <n v="157.85"/>
    <n v="47189.535232714799"/>
    <s v="Cancelled"/>
    <n v="3.78"/>
    <n v="92441.16"/>
    <n v="38750.718000000001"/>
    <n v="0.41919333335929576"/>
    <n v="-53690.442000000003"/>
  </r>
  <r>
    <s v="ba79e866-9aa6-4659-b51c-d554d41a5a14"/>
    <s v="Erin Roman"/>
    <n v="31"/>
    <s v="30-39"/>
    <s v="M"/>
    <s v="Australia"/>
    <s v="Yes"/>
    <s v="FL0013"/>
    <s v="ATL"/>
    <s v="ICN"/>
    <x v="12"/>
    <n v="9251"/>
    <s v="Long-haul"/>
    <d v="1899-12-30T04:11:16"/>
    <d v="1899-12-30T14:27:16"/>
    <d v="2025-01-10T00:00:00"/>
    <d v="1899-12-30T04:35:16"/>
    <d v="1899-12-30T14:51:16"/>
    <d v="1899-12-30T00:24:00"/>
    <d v="1899-12-30T00:24:00"/>
    <n v="24"/>
    <s v="On-time"/>
    <n v="1441.9"/>
    <s v="First"/>
    <n v="3"/>
    <s v="Gluten-Free"/>
    <n v="109.32"/>
    <n v="47180.801041896899"/>
    <s v="Cancelled"/>
    <n v="3.62"/>
    <n v="92425.44"/>
    <n v="55382.076000000001"/>
    <n v="0.59920814009649292"/>
    <n v="-37043.364000000001"/>
  </r>
  <r>
    <s v="fea65e1a-fe1a-402d-a48d-bbec87d0cb00"/>
    <s v="Savannah Jackson"/>
    <n v="41"/>
    <s v="40-59"/>
    <s v="M"/>
    <s v="Australia"/>
    <s v="No"/>
    <s v="FL0013"/>
    <s v="ATL"/>
    <s v="ICN"/>
    <x v="12"/>
    <n v="9251"/>
    <s v="Long-haul"/>
    <d v="1899-12-30T04:11:16"/>
    <d v="1899-12-30T14:27:16"/>
    <d v="2025-01-15T00:00:00"/>
    <d v="1899-12-30T04:35:16"/>
    <d v="1899-12-30T14:51:16"/>
    <d v="1899-12-30T00:24:00"/>
    <d v="1899-12-30T00:24:00"/>
    <n v="24"/>
    <s v="On-time"/>
    <n v="190.52"/>
    <s v="Economy"/>
    <n v="5"/>
    <s v="No Preference"/>
    <n v="102.16"/>
    <n v="47005.753672633102"/>
    <s v="Not Cancelled"/>
    <n v="3.12"/>
    <n v="92110.35"/>
    <n v="7328.2259999999997"/>
    <n v="7.9559202630323289E-2"/>
    <n v="-84782.124000000011"/>
  </r>
  <r>
    <s v="2a359d48-81d1-4f0d-90b4-cf0da52fea2f"/>
    <s v="Stephanie Ramsey"/>
    <n v="64"/>
    <s v="60-69"/>
    <s v="M"/>
    <s v="Australia"/>
    <s v="No"/>
    <s v="FL0013"/>
    <s v="ATL"/>
    <s v="ICN"/>
    <x v="12"/>
    <n v="9251"/>
    <s v="Long-haul"/>
    <d v="1899-12-30T04:11:16"/>
    <d v="1899-12-30T14:27:16"/>
    <d v="2025-01-08T00:00:00"/>
    <d v="1899-12-30T04:35:16"/>
    <d v="1899-12-30T14:51:16"/>
    <d v="1899-12-30T00:24:00"/>
    <d v="1899-12-30T00:24:00"/>
    <n v="24"/>
    <s v="On-time"/>
    <n v="1157.8900000000001"/>
    <s v="Business"/>
    <n v="5"/>
    <s v="Vegan"/>
    <n v="138.01"/>
    <n v="47018.027695541998"/>
    <s v="Cancelled"/>
    <n v="3.29"/>
    <n v="92132.444999999905"/>
    <n v="44479.536"/>
    <n v="0.48277820044827907"/>
    <n v="-47652.908999999905"/>
  </r>
  <r>
    <s v="c73bfb28-a06b-4d0d-938d-dc4790a946ee"/>
    <s v="Whitney Roth"/>
    <n v="41"/>
    <s v="40-59"/>
    <s v="F"/>
    <s v="Australia"/>
    <s v="Yes"/>
    <s v="FL0014"/>
    <s v="JFK"/>
    <s v="ICN"/>
    <x v="13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235.04"/>
    <s v="First"/>
    <n v="5"/>
    <s v="Vegetarian"/>
    <n v="30.22"/>
    <n v="53986.272829638801"/>
    <s v="Cancelled"/>
    <n v="3.71"/>
    <n v="69783.53"/>
    <n v="15048.6"/>
    <n v="0.21564687255001289"/>
    <n v="-54734.93"/>
  </r>
  <r>
    <s v="acc0da96-8ca1-4d25-b70c-7ed7221fdbf8"/>
    <s v="Kevin Hernandez"/>
    <n v="28"/>
    <s v="18-29"/>
    <s v="M"/>
    <s v="Australia"/>
    <s v="Yes"/>
    <s v="FL0014"/>
    <s v="JFK"/>
    <s v="ICN"/>
    <x v="13"/>
    <n v="10648"/>
    <s v="Long-haul"/>
    <d v="1899-12-30T22:11:42"/>
    <d v="1899-12-30T10:00:42"/>
    <d v="2025-01-12T00:00:00"/>
    <d v="1899-12-30T22:13:42"/>
    <d v="1899-12-30T10:02:42"/>
    <d v="1899-12-30T00:02:00"/>
    <d v="1899-12-30T00:02:00"/>
    <n v="2"/>
    <s v="On-time"/>
    <n v="876.8"/>
    <s v="Economy"/>
    <n v="5"/>
    <s v="No Preference"/>
    <n v="183.25"/>
    <n v="54187.837103479302"/>
    <s v="Cancelled"/>
    <n v="4.1399999999999997"/>
    <n v="70025.399999999994"/>
    <n v="56151.85"/>
    <n v="0.80187831843873802"/>
    <n v="-13873.549999999996"/>
  </r>
  <r>
    <s v="aba3609a-7fd6-4db3-a34c-d33719745bce"/>
    <s v="Julie Paul"/>
    <n v="44"/>
    <s v="40-59"/>
    <s v="F"/>
    <s v="Australia"/>
    <s v="No"/>
    <s v="FL0014"/>
    <s v="JFK"/>
    <s v="ICN"/>
    <x v="13"/>
    <n v="10648"/>
    <s v="Long-haul"/>
    <d v="1899-12-30T22:11:42"/>
    <d v="1899-12-30T10:00:42"/>
    <d v="2025-01-05T00:00:00"/>
    <d v="1899-12-30T22:13:42"/>
    <d v="1899-12-30T10:02:42"/>
    <d v="1899-12-30T00:02:00"/>
    <d v="1899-12-30T00:02:00"/>
    <n v="2"/>
    <s v="On-time"/>
    <n v="240.57"/>
    <s v="First"/>
    <n v="5"/>
    <s v="Non-Vegetarian"/>
    <n v="110.57"/>
    <n v="54280.112474677502"/>
    <s v="Cancelled"/>
    <n v="3.52"/>
    <n v="70136.13"/>
    <n v="15418.59"/>
    <n v="0.21983804923368311"/>
    <n v="-54717.540000000008"/>
  </r>
  <r>
    <s v="b24b0e20-c306-406b-8517-fc5f5b5ebe66"/>
    <s v="Kimberly Caldwell"/>
    <n v="73"/>
    <s v="70-80"/>
    <s v="M"/>
    <s v="Australia"/>
    <s v="No"/>
    <s v="FL0014"/>
    <s v="JFK"/>
    <s v="ICN"/>
    <x v="13"/>
    <n v="10648"/>
    <s v="Long-haul"/>
    <d v="1899-12-30T22:11:42"/>
    <d v="1899-12-30T10:00:42"/>
    <d v="2025-01-06T00:00:00"/>
    <d v="1899-12-30T22:13:42"/>
    <d v="1899-12-30T10:02:42"/>
    <d v="1899-12-30T00:02:00"/>
    <d v="1899-12-30T00:02:00"/>
    <n v="2"/>
    <s v="On-time"/>
    <n v="1265.94"/>
    <s v="First"/>
    <n v="5"/>
    <s v="Vegetarian"/>
    <n v="26.97"/>
    <n v="54297.294380704901"/>
    <s v="Not Cancelled"/>
    <n v="3.07"/>
    <n v="70156.75"/>
    <n v="81025.55"/>
    <n v="1.1549216575739327"/>
    <n v="10868.800000000003"/>
  </r>
  <r>
    <s v="332d867b-bcdd-4844-8776-45673e6e0614"/>
    <s v="Lindsay Harris"/>
    <n v="58"/>
    <s v="40-59"/>
    <s v="M"/>
    <s v="Australia"/>
    <s v="Yes"/>
    <s v="FL0014"/>
    <s v="JFK"/>
    <s v="ICN"/>
    <x v="13"/>
    <n v="10648"/>
    <s v="Long-haul"/>
    <d v="1899-12-30T22:11:42"/>
    <d v="1899-12-30T10:00:42"/>
    <d v="2025-01-04T00:00:00"/>
    <d v="1899-12-30T22:13:42"/>
    <d v="1899-12-30T10:02:42"/>
    <d v="1899-12-30T00:02:00"/>
    <d v="1899-12-30T00:02:00"/>
    <n v="2"/>
    <s v="On-time"/>
    <n v="1034.92"/>
    <s v="First"/>
    <n v="5"/>
    <s v="No Preference"/>
    <n v="51.81"/>
    <n v="53908.812380542498"/>
    <s v="Cancelled"/>
    <n v="4.79"/>
    <n v="69690.570000000007"/>
    <n v="66245.240000000005"/>
    <n v="0.9505624649073755"/>
    <n v="-3445.3300000000017"/>
  </r>
  <r>
    <s v="9d8639f9-f040-4e76-aff3-a168524f7d06"/>
    <s v="Charles Rodriguez"/>
    <n v="26"/>
    <s v="18-29"/>
    <s v="M"/>
    <s v="Australia"/>
    <s v="No"/>
    <s v="FL0014"/>
    <s v="JFK"/>
    <s v="ICN"/>
    <x v="13"/>
    <n v="10648"/>
    <s v="Long-haul"/>
    <d v="1899-12-30T22:11:42"/>
    <d v="1899-12-30T10:00:42"/>
    <d v="2025-01-05T00:00:00"/>
    <d v="1899-12-30T22:13:42"/>
    <d v="1899-12-30T10:02:42"/>
    <d v="1899-12-30T00:02:00"/>
    <d v="1899-12-30T00:02:00"/>
    <n v="2"/>
    <s v="On-time"/>
    <n v="829.85"/>
    <s v="Economy"/>
    <n v="5"/>
    <s v="Vegan"/>
    <n v="120.36"/>
    <n v="54492.8038084566"/>
    <s v="Cancelled"/>
    <n v="4.1500000000000004"/>
    <n v="70391.360000000001"/>
    <n v="53134.47"/>
    <n v="0.75484363421874501"/>
    <n v="-17256.89"/>
  </r>
  <r>
    <s v="105fec0d-2d9e-42d1-a03a-a4488d6ec364"/>
    <s v="Vincent Vargas"/>
    <n v="18"/>
    <s v="18-29"/>
    <s v="M"/>
    <s v="Australia"/>
    <s v="No"/>
    <s v="FL0014"/>
    <s v="JFK"/>
    <s v="ICN"/>
    <x v="13"/>
    <n v="10648"/>
    <s v="Long-haul"/>
    <d v="1899-12-30T22:11:42"/>
    <d v="1899-12-30T10:00:42"/>
    <d v="2025-01-10T00:00:00"/>
    <d v="1899-12-30T22:13:42"/>
    <d v="1899-12-30T10:02:42"/>
    <d v="1899-12-30T00:02:00"/>
    <d v="1899-12-30T00:02:00"/>
    <n v="2"/>
    <s v="On-time"/>
    <n v="1123.23"/>
    <s v="Economy"/>
    <n v="5"/>
    <s v="Gluten-Free"/>
    <n v="55.28"/>
    <n v="54576.9266729593"/>
    <s v="Cancelled"/>
    <n v="3.33"/>
    <n v="70492.31"/>
    <n v="71897.78"/>
    <n v="1.0199379194695137"/>
    <n v="1405.4700000000012"/>
  </r>
  <r>
    <s v="2af45f44-d594-4302-976c-776b96dc759b"/>
    <s v="Jenna Hart"/>
    <n v="19"/>
    <s v="18-29"/>
    <s v="F"/>
    <s v="Australia"/>
    <s v="Yes"/>
    <s v="FL0015"/>
    <s v="IST"/>
    <s v="ORD"/>
    <x v="14"/>
    <n v="13817"/>
    <s v="Long-haul"/>
    <d v="1899-12-30T22:00:32"/>
    <d v="1899-12-30T13:21:32"/>
    <d v="2025-01-10T00:00:00"/>
    <d v="1899-12-30T22:06:32"/>
    <d v="1899-12-30T13:27:32"/>
    <d v="1899-12-30T00:06:00"/>
    <d v="1899-12-30T00:06:00"/>
    <n v="6"/>
    <s v="On-time"/>
    <n v="651.32000000000005"/>
    <s v="Economy"/>
    <n v="5"/>
    <s v="Non-Vegetarian"/>
    <n v="56.07"/>
    <n v="70386.158567397404"/>
    <s v="Cancelled"/>
    <n v="4.76"/>
    <n v="89463.39"/>
    <n v="41695.69"/>
    <n v="0.46606427500679332"/>
    <n v="-47767.7"/>
  </r>
  <r>
    <s v="acf11417-19cb-4946-b384-62101ba1204b"/>
    <s v="Dennis King"/>
    <n v="48"/>
    <s v="40-59"/>
    <s v="M"/>
    <s v="Australia"/>
    <s v="No"/>
    <s v="FL0015"/>
    <s v="IST"/>
    <s v="ORD"/>
    <x v="14"/>
    <n v="13817"/>
    <s v="Long-haul"/>
    <d v="1899-12-30T22:00:32"/>
    <d v="1899-12-30T13:21:32"/>
    <d v="2025-01-02T00:00:00"/>
    <d v="1899-12-30T22:06:32"/>
    <d v="1899-12-30T13:27:32"/>
    <d v="1899-12-30T00:06:00"/>
    <d v="1899-12-30T00:06:00"/>
    <n v="6"/>
    <s v="On-time"/>
    <n v="578.14"/>
    <s v="Economy"/>
    <n v="5"/>
    <s v="Vegetarian"/>
    <n v="71.87"/>
    <n v="69692.019504233496"/>
    <s v="Cancelled"/>
    <n v="4.42"/>
    <n v="88630.42"/>
    <n v="37015.33"/>
    <n v="0.41763685651043969"/>
    <n v="-51615.09"/>
  </r>
  <r>
    <s v="4fec887b-a878-428b-a20a-47d30e2a5af0"/>
    <s v="Cindy Carr"/>
    <n v="42"/>
    <s v="40-59"/>
    <s v="M"/>
    <s v="Australia"/>
    <s v="No"/>
    <s v="FL0015"/>
    <s v="IST"/>
    <s v="ORD"/>
    <x v="14"/>
    <n v="13817"/>
    <s v="Long-haul"/>
    <d v="1899-12-30T22:00:32"/>
    <d v="1899-12-30T13:21:32"/>
    <d v="2025-01-11T00:00:00"/>
    <d v="1899-12-30T22:06:32"/>
    <d v="1899-12-30T13:27:32"/>
    <d v="1899-12-30T00:06:00"/>
    <d v="1899-12-30T00:06:00"/>
    <n v="6"/>
    <s v="On-time"/>
    <n v="250.75"/>
    <s v="Business"/>
    <n v="5"/>
    <s v="Vegan"/>
    <n v="160.77000000000001"/>
    <n v="69870.336487348803"/>
    <s v="Cancelled"/>
    <n v="4.4000000000000004"/>
    <n v="88844.4"/>
    <n v="16080.15"/>
    <n v="0.18099227413320368"/>
    <n v="-72764.25"/>
  </r>
  <r>
    <s v="cfc72e20-1af5-4dcd-bc85-51181a786693"/>
    <s v="Kenneth Daniels"/>
    <n v="54"/>
    <s v="40-59"/>
    <s v="M"/>
    <s v="Australia"/>
    <s v="No"/>
    <s v="FL0015"/>
    <s v="IST"/>
    <s v="ORD"/>
    <x v="14"/>
    <n v="13817"/>
    <s v="Long-haul"/>
    <d v="1899-12-30T22:00:32"/>
    <d v="1899-12-30T13:21:32"/>
    <d v="2025-01-07T00:00:00"/>
    <d v="1899-12-30T22:06:32"/>
    <d v="1899-12-30T13:27:32"/>
    <d v="1899-12-30T00:06:00"/>
    <d v="1899-12-30T00:06:00"/>
    <n v="6"/>
    <s v="On-time"/>
    <n v="1179.1500000000001"/>
    <s v="Economy"/>
    <n v="5"/>
    <s v="Vegan"/>
    <n v="113.62"/>
    <n v="69757.681699560504"/>
    <s v="Cancelled"/>
    <n v="4.59"/>
    <n v="88709.22"/>
    <n v="75488.320000000007"/>
    <n v="0.85096363151428911"/>
    <n v="-13220.899999999994"/>
  </r>
  <r>
    <s v="0b970827-0b47-4859-bb06-4e03c6f23588"/>
    <s v="Leslie Pugh"/>
    <n v="36"/>
    <s v="30-39"/>
    <s v="F"/>
    <s v="Australia"/>
    <s v="No"/>
    <s v="FL0016"/>
    <s v="ATL"/>
    <s v="PVG"/>
    <x v="15"/>
    <n v="11652"/>
    <s v="Long-haul"/>
    <d v="1899-12-30T22:40:48"/>
    <d v="1899-12-30T11:36:48"/>
    <d v="2025-01-10T00:00:00"/>
    <d v="1899-12-30T22:57:48"/>
    <d v="1899-12-30T11:53:48"/>
    <d v="1899-12-30T00:17:00"/>
    <d v="1899-12-30T00:17:00"/>
    <n v="17"/>
    <s v="On-time"/>
    <n v="1240.29"/>
    <s v="Business"/>
    <n v="3"/>
    <s v="No Preference"/>
    <n v="107.7"/>
    <n v="59188.062955547102"/>
    <s v="Cancelled"/>
    <n v="4.7"/>
    <n v="114038.519999999"/>
    <n v="47640.06"/>
    <n v="0.41775410624410431"/>
    <n v="-66398.459999999002"/>
  </r>
  <r>
    <s v="afd85960-6e87-4bfb-a2bf-07187a2038e0"/>
    <s v="Chad Perry"/>
    <n v="63"/>
    <s v="60-69"/>
    <s v="M"/>
    <s v="Australia"/>
    <s v="No"/>
    <s v="FL0016"/>
    <s v="ATL"/>
    <s v="PVG"/>
    <x v="15"/>
    <n v="11652"/>
    <s v="Long-haul"/>
    <d v="1899-12-30T22:40:48"/>
    <d v="1899-12-30T11:36:48"/>
    <d v="2025-01-09T00:00:00"/>
    <d v="1899-12-30T22:57:48"/>
    <d v="1899-12-30T11:53:48"/>
    <d v="1899-12-30T00:17:00"/>
    <d v="1899-12-30T00:17:00"/>
    <n v="17"/>
    <s v="On-time"/>
    <n v="1018.67"/>
    <s v="First"/>
    <n v="5"/>
    <s v="No Preference"/>
    <n v="98.38"/>
    <n v="58842.191251561402"/>
    <s v="Not Cancelled"/>
    <n v="3.13"/>
    <n v="113415.94500000001"/>
    <n v="39128.735999999997"/>
    <n v="0.34500207179863462"/>
    <n v="-74287.209000000003"/>
  </r>
  <r>
    <s v="e7de7bd0-55e4-47d5-8f54-488da90e1dff"/>
    <s v="Mark Chase"/>
    <n v="26"/>
    <s v="18-29"/>
    <s v="M"/>
    <s v="Australia"/>
    <s v="No"/>
    <s v="FL0016"/>
    <s v="ATL"/>
    <s v="PVG"/>
    <x v="15"/>
    <n v="11652"/>
    <s v="Long-haul"/>
    <d v="1899-12-30T22:40:48"/>
    <d v="1899-12-30T11:36:48"/>
    <d v="2025-01-05T00:00:00"/>
    <d v="1899-12-30T22:57:48"/>
    <d v="1899-12-30T11:53:48"/>
    <d v="1899-12-30T00:17:00"/>
    <d v="1899-12-30T00:17:00"/>
    <n v="17"/>
    <s v="On-time"/>
    <n v="1366.46"/>
    <s v="Economy"/>
    <n v="5"/>
    <s v="Non-Vegetarian"/>
    <n v="66.95"/>
    <n v="59378.164152212303"/>
    <s v="Not Cancelled"/>
    <n v="3.04"/>
    <n v="114380.7"/>
    <n v="52480.097999999998"/>
    <n v="0.45881952112550456"/>
    <n v="-61900.601999999999"/>
  </r>
  <r>
    <s v="80eed501-14d2-49f6-8461-d114367126b5"/>
    <s v="April Simon"/>
    <n v="48"/>
    <s v="40-59"/>
    <s v="F"/>
    <s v="Australia"/>
    <s v="Yes"/>
    <s v="FL0016"/>
    <s v="ATL"/>
    <s v="PVG"/>
    <x v="15"/>
    <n v="11652"/>
    <s v="Long-haul"/>
    <d v="1899-12-30T22:40:48"/>
    <d v="1899-12-30T11:36:48"/>
    <d v="2025-01-11T00:00:00"/>
    <d v="1899-12-30T22:57:48"/>
    <d v="1899-12-30T11:53:48"/>
    <d v="1899-12-30T00:17:00"/>
    <d v="1899-12-30T00:17:00"/>
    <n v="17"/>
    <s v="On-time"/>
    <n v="482.43"/>
    <s v="Business"/>
    <n v="5"/>
    <s v="Gluten-Free"/>
    <n v="142.79"/>
    <n v="59040.7416382351"/>
    <s v="Not Cancelled"/>
    <n v="3.99"/>
    <n v="113773.334999999"/>
    <n v="18542.448"/>
    <n v="0.16297709828054319"/>
    <n v="-95230.886999998998"/>
  </r>
  <r>
    <s v="ab081a22-6f23-4333-9387-970927032127"/>
    <s v="David Melton PhD"/>
    <n v="57"/>
    <s v="40-59"/>
    <s v="F"/>
    <s v="Australia"/>
    <s v="No"/>
    <s v="FL0016"/>
    <s v="ATL"/>
    <s v="PVG"/>
    <x v="15"/>
    <n v="11652"/>
    <s v="Long-haul"/>
    <d v="1899-12-30T22:40:48"/>
    <d v="1899-12-30T11:36:48"/>
    <d v="2025-01-01T00:00:00"/>
    <d v="1899-12-30T22:57:48"/>
    <d v="1899-12-30T11:53:48"/>
    <d v="1899-12-30T00:17:00"/>
    <d v="1899-12-30T00:17:00"/>
    <n v="17"/>
    <s v="On-time"/>
    <n v="287.36"/>
    <s v="First"/>
    <n v="5"/>
    <s v="Gluten-Free"/>
    <n v="178.58"/>
    <n v="59071.228406663096"/>
    <s v="Not Cancelled"/>
    <n v="3.19"/>
    <n v="113828.205"/>
    <n v="11056.0559999999"/>
    <n v="9.7129318695659841E-2"/>
    <n v="-102772.14900000011"/>
  </r>
  <r>
    <s v="c7d2f4d8-7d51-4cca-ae68-cdcac47a1b55"/>
    <s v="Sarah Sharp"/>
    <n v="49"/>
    <s v="40-59"/>
    <s v="M"/>
    <s v="Australia"/>
    <s v="Yes"/>
    <s v="FL0016"/>
    <s v="ATL"/>
    <s v="PVG"/>
    <x v="15"/>
    <n v="11652"/>
    <s v="Long-haul"/>
    <d v="1899-12-30T22:40:48"/>
    <d v="1899-12-30T11:36:48"/>
    <d v="2025-01-03T00:00:00"/>
    <d v="1899-12-30T22:57:48"/>
    <d v="1899-12-30T11:53:48"/>
    <d v="1899-12-30T00:17:00"/>
    <d v="1899-12-30T00:17:00"/>
    <n v="17"/>
    <s v="On-time"/>
    <n v="586.79"/>
    <s v="Business"/>
    <n v="5"/>
    <s v="Vegan"/>
    <n v="186.51"/>
    <n v="59480.657480479698"/>
    <s v="Cancelled"/>
    <n v="3.84"/>
    <n v="114565.185"/>
    <n v="22555.1159999999"/>
    <n v="0.19687583099525305"/>
    <n v="-92010.069000000105"/>
  </r>
  <r>
    <s v="0a55f74d-8805-4cfd-a6a6-b2bc7de904fb"/>
    <s v="Tracy Miller"/>
    <n v="45"/>
    <s v="40-59"/>
    <s v="F"/>
    <s v="Australia"/>
    <s v="Yes"/>
    <s v="FL0016"/>
    <s v="ATL"/>
    <s v="PVG"/>
    <x v="15"/>
    <n v="11652"/>
    <s v="Long-haul"/>
    <d v="1899-12-30T22:40:48"/>
    <d v="1899-12-30T11:36:48"/>
    <d v="2025-01-12T00:00:00"/>
    <d v="1899-12-30T22:57:48"/>
    <d v="1899-12-30T11:53:48"/>
    <d v="1899-12-30T00:17:00"/>
    <d v="1899-12-30T00:17:00"/>
    <n v="17"/>
    <s v="On-time"/>
    <n v="456.52"/>
    <s v="Economy"/>
    <n v="5"/>
    <s v="Non-Vegetarian"/>
    <n v="129.44999999999999"/>
    <n v="59590.343384640197"/>
    <s v="Cancelled"/>
    <n v="3.36"/>
    <n v="114762.61500000001"/>
    <n v="17545.901999999998"/>
    <n v="0.15288865629281798"/>
    <n v="-97216.713000000003"/>
  </r>
  <r>
    <s v="fbf96dc5-d258-4abb-a1b4-338d1d5add3d"/>
    <s v="Elizabeth Morales"/>
    <n v="41"/>
    <s v="40-59"/>
    <s v="M"/>
    <s v="Australia"/>
    <s v="Yes"/>
    <s v="FL0016"/>
    <s v="ATL"/>
    <s v="PVG"/>
    <x v="15"/>
    <n v="11652"/>
    <s v="Long-haul"/>
    <d v="1899-12-30T22:40:48"/>
    <d v="1899-12-30T11:36:48"/>
    <d v="2025-01-13T00:00:00"/>
    <d v="1899-12-30T22:57:48"/>
    <d v="1899-12-30T11:53:48"/>
    <d v="1899-12-30T00:17:00"/>
    <d v="1899-12-30T00:17:00"/>
    <n v="17"/>
    <s v="On-time"/>
    <n v="146.27000000000001"/>
    <s v="Business"/>
    <n v="5"/>
    <s v="Non-Vegetarian"/>
    <n v="31.81"/>
    <n v="58845.301892355601"/>
    <s v="Cancelled"/>
    <n v="4.7300000000000004"/>
    <n v="113421.54"/>
    <n v="5620.5839999999998"/>
    <n v="4.9554820010378982E-2"/>
    <n v="-107800.95599999999"/>
  </r>
  <r>
    <s v="4ebc57ad-737f-4cca-a0d6-b0fd3ca3b78f"/>
    <s v="Joshua Adams"/>
    <n v="18"/>
    <s v="18-29"/>
    <s v="M"/>
    <s v="Australia"/>
    <s v="Yes"/>
    <s v="FL0016"/>
    <s v="ATL"/>
    <s v="PVG"/>
    <x v="15"/>
    <n v="11652"/>
    <s v="Long-haul"/>
    <d v="1899-12-30T22:40:48"/>
    <d v="1899-12-30T11:36:48"/>
    <d v="2025-01-10T00:00:00"/>
    <d v="1899-12-30T22:57:48"/>
    <d v="1899-12-30T11:53:48"/>
    <d v="1899-12-30T00:17:00"/>
    <d v="1899-12-30T00:17:00"/>
    <n v="17"/>
    <s v="On-time"/>
    <n v="697.24"/>
    <s v="Economy"/>
    <n v="5"/>
    <s v="Non-Vegetarian"/>
    <n v="76.430000000000007"/>
    <n v="59070.624457043799"/>
    <s v="Not Cancelled"/>
    <n v="3.39"/>
    <n v="113827.125"/>
    <n v="26783.19"/>
    <n v="0.2352970787938288"/>
    <n v="-87043.934999999998"/>
  </r>
  <r>
    <s v="87e689e3-3817-40ef-86d3-eadc1b83c320"/>
    <s v="Amanda Mills"/>
    <n v="20"/>
    <s v="18-29"/>
    <s v="F"/>
    <s v="Australia"/>
    <s v="Yes"/>
    <s v="FL0016"/>
    <s v="ATL"/>
    <s v="PVG"/>
    <x v="15"/>
    <n v="11652"/>
    <s v="Long-haul"/>
    <d v="1899-12-30T22:40:48"/>
    <d v="1899-12-30T11:36:48"/>
    <d v="2025-01-07T00:00:00"/>
    <d v="1899-12-30T22:57:48"/>
    <d v="1899-12-30T11:53:48"/>
    <d v="1899-12-30T00:17:00"/>
    <d v="1899-12-30T00:17:00"/>
    <n v="17"/>
    <s v="On-time"/>
    <n v="104.96"/>
    <s v="First"/>
    <n v="5"/>
    <s v="Gluten-Free"/>
    <n v="38.89"/>
    <n v="59253.300793553302"/>
    <s v="Cancelled"/>
    <n v="4.03"/>
    <n v="114155.94"/>
    <n v="4035.1320000000001"/>
    <n v="3.5347543018786405E-2"/>
    <n v="-110120.808"/>
  </r>
  <r>
    <s v="1c1b72d5-dade-4d82-a94d-0865558d1919"/>
    <s v="Paul Cooper"/>
    <n v="20"/>
    <s v="18-29"/>
    <s v="F"/>
    <s v="Australia"/>
    <s v="Yes"/>
    <s v="FL0016"/>
    <s v="ATL"/>
    <s v="PVG"/>
    <x v="15"/>
    <n v="11652"/>
    <s v="Long-haul"/>
    <d v="1899-12-30T22:40:48"/>
    <d v="1899-12-30T11:36:48"/>
    <d v="2025-01-08T00:00:00"/>
    <d v="1899-12-30T22:57:48"/>
    <d v="1899-12-30T11:53:48"/>
    <d v="1899-12-30T00:17:00"/>
    <d v="1899-12-30T00:17:00"/>
    <n v="17"/>
    <s v="On-time"/>
    <n v="575.09"/>
    <s v="Economy"/>
    <n v="5"/>
    <s v="Vegan"/>
    <n v="148.57"/>
    <n v="59549.662093283303"/>
    <s v="Cancelled"/>
    <n v="4.91"/>
    <n v="114689.38499999999"/>
    <n v="22101.281999999999"/>
    <n v="0.19270555858329871"/>
    <n v="-92588.103000000003"/>
  </r>
  <r>
    <s v="d25efec5-fc7e-46d4-9dc4-eb3af355748a"/>
    <s v="Juan Oliver"/>
    <n v="74"/>
    <s v="70-80"/>
    <s v="F"/>
    <s v="Australia"/>
    <s v="No"/>
    <s v="FL0017"/>
    <s v="FRA"/>
    <s v="ORD"/>
    <x v="16"/>
    <n v="14406"/>
    <s v="Long-haul"/>
    <d v="1899-12-30T09:47:08"/>
    <d v="1899-12-30T01:47:08"/>
    <d v="2025-01-10T00:00:00"/>
    <d v="1899-12-30T09:47:08"/>
    <d v="1899-12-30T01:47:08"/>
    <d v="1899-12-30T00:00:00"/>
    <d v="1899-12-30T00:00:00"/>
    <n v="0"/>
    <s v="On-time"/>
    <n v="664.06"/>
    <s v="First"/>
    <n v="5"/>
    <s v="Gluten-Free"/>
    <n v="14.34"/>
    <n v="72777.322502012103"/>
    <s v="Cancelled"/>
    <n v="4.8600000000000003"/>
    <n v="92332.79"/>
    <n v="42502.71"/>
    <n v="0.46032086759210894"/>
    <n v="-49830.079999999994"/>
  </r>
  <r>
    <s v="52c6773e-97f0-4b06-afc4-5334e358e7c6"/>
    <s v="Ashley Robinson"/>
    <n v="45"/>
    <s v="40-59"/>
    <s v="F"/>
    <s v="Australia"/>
    <s v="Yes"/>
    <s v="FL0017"/>
    <s v="FRA"/>
    <s v="ORD"/>
    <x v="16"/>
    <n v="14406"/>
    <s v="Long-haul"/>
    <d v="1899-12-30T09:47:08"/>
    <d v="1899-12-30T01:47:08"/>
    <d v="2025-01-02T00:00:00"/>
    <d v="1899-12-30T09:47:08"/>
    <d v="1899-12-30T01:47:08"/>
    <d v="1899-12-30T00:00:00"/>
    <d v="1899-12-30T00:00:00"/>
    <n v="0"/>
    <s v="On-time"/>
    <n v="892.23"/>
    <s v="Business"/>
    <n v="5"/>
    <s v="Gluten-Free"/>
    <n v="108.4"/>
    <n v="72640.243785394894"/>
    <s v="Cancelled"/>
    <n v="3.94"/>
    <n v="92168.29"/>
    <n v="57124.4"/>
    <n v="0.61978365878329744"/>
    <n v="-35043.889999999992"/>
  </r>
  <r>
    <s v="7b93da08-eb4e-415d-b2cf-f82cd593ad25"/>
    <s v="Christine Webb"/>
    <n v="19"/>
    <s v="18-29"/>
    <s v="F"/>
    <s v="Australia"/>
    <s v="Yes"/>
    <s v="FL0017"/>
    <s v="FRA"/>
    <s v="ORD"/>
    <x v="16"/>
    <n v="14406"/>
    <s v="Long-haul"/>
    <d v="1899-12-30T09:47:08"/>
    <d v="1899-12-30T01:47:08"/>
    <d v="2025-01-11T00:00:00"/>
    <d v="1899-12-30T09:47:08"/>
    <d v="1899-12-30T01:47:08"/>
    <d v="1899-12-30T00:00:00"/>
    <d v="1899-12-30T00:00:00"/>
    <n v="0"/>
    <s v="On-time"/>
    <n v="652.74"/>
    <s v="Economy"/>
    <n v="5"/>
    <s v="Vegetarian"/>
    <n v="36.89"/>
    <n v="73149.107403364294"/>
    <s v="Cancelled"/>
    <n v="3.78"/>
    <n v="92778.93"/>
    <n v="41782.74"/>
    <n v="0.45034729329169887"/>
    <n v="-50996.189999999995"/>
  </r>
  <r>
    <s v="34473cf3-fe59-4a7a-b26b-cdf76ea07e84"/>
    <s v="Angel Walker"/>
    <n v="52"/>
    <s v="40-59"/>
    <s v="F"/>
    <s v="Australia"/>
    <s v="No"/>
    <s v="FL0017"/>
    <s v="FRA"/>
    <s v="ORD"/>
    <x v="16"/>
    <n v="14406"/>
    <s v="Long-haul"/>
    <d v="1899-12-30T09:47:08"/>
    <d v="1899-12-30T01:47:08"/>
    <d v="2025-01-10T00:00:00"/>
    <d v="1899-12-30T09:47:08"/>
    <d v="1899-12-30T01:47:08"/>
    <d v="1899-12-30T00:00:00"/>
    <d v="1899-12-30T00:00:00"/>
    <n v="0"/>
    <s v="On-time"/>
    <n v="1485.98"/>
    <s v="Business"/>
    <n v="5"/>
    <s v="Non-Vegetarian"/>
    <n v="136.30000000000001"/>
    <n v="73208.399531115399"/>
    <s v="Cancelled"/>
    <n v="3.55"/>
    <n v="92850.08"/>
    <n v="95129.98"/>
    <n v="1.0245546368942278"/>
    <n v="2279.8999999999942"/>
  </r>
  <r>
    <s v="2558db03-1903-4ec1-8931-2467bc619cda"/>
    <s v="Barbara Wolfe"/>
    <n v="34"/>
    <s v="30-39"/>
    <s v="M"/>
    <s v="Australia"/>
    <s v="Yes"/>
    <s v="FL0017"/>
    <s v="FRA"/>
    <s v="ORD"/>
    <x v="16"/>
    <n v="14406"/>
    <s v="Long-haul"/>
    <d v="1899-12-30T09:47:08"/>
    <d v="1899-12-30T01:47:08"/>
    <d v="2025-01-09T00:00:00"/>
    <d v="1899-12-30T09:47:08"/>
    <d v="1899-12-30T01:47:08"/>
    <d v="1899-12-30T00:00:00"/>
    <d v="1899-12-30T00:00:00"/>
    <n v="0"/>
    <s v="On-time"/>
    <n v="806.98"/>
    <s v="First"/>
    <n v="3"/>
    <s v="Non-Vegetarian"/>
    <n v="171.79"/>
    <n v="72756.834159135295"/>
    <s v="Not Cancelled"/>
    <n v="3.42"/>
    <n v="92308.2"/>
    <n v="51681.08"/>
    <n v="0.55987528735258629"/>
    <n v="-40627.119999999995"/>
  </r>
  <r>
    <s v="2f087f3b-efcf-4ded-9694-9ab70e250f73"/>
    <s v="Veronica Miranda"/>
    <n v="25"/>
    <s v="18-29"/>
    <s v="F"/>
    <s v="Australia"/>
    <s v="Yes"/>
    <s v="FL0017"/>
    <s v="FRA"/>
    <s v="ORD"/>
    <x v="16"/>
    <n v="14406"/>
    <s v="Long-haul"/>
    <d v="1899-12-30T09:47:08"/>
    <d v="1899-12-30T01:47:08"/>
    <d v="2025-01-12T00:00:00"/>
    <d v="1899-12-30T09:47:08"/>
    <d v="1899-12-30T01:47:08"/>
    <d v="1899-12-30T00:00:00"/>
    <d v="1899-12-30T00:00:00"/>
    <n v="0"/>
    <s v="On-time"/>
    <n v="1154.03"/>
    <s v="Economy"/>
    <n v="5"/>
    <s v="No Preference"/>
    <n v="117.5"/>
    <n v="72725.916279882804"/>
    <s v="Cancelled"/>
    <n v="3.29"/>
    <n v="92271.1"/>
    <n v="73881.42"/>
    <n v="0.80069946061117725"/>
    <n v="-18389.680000000008"/>
  </r>
  <r>
    <s v="9682a51b-668f-471b-a087-1a02a6e1a66c"/>
    <s v="Brian Smith"/>
    <n v="62"/>
    <s v="60-69"/>
    <s v="M"/>
    <s v="Australia"/>
    <s v="No"/>
    <s v="FL0017"/>
    <s v="FRA"/>
    <s v="ORD"/>
    <x v="16"/>
    <n v="14406"/>
    <s v="Long-haul"/>
    <d v="1899-12-30T09:47:08"/>
    <d v="1899-12-30T01:47:08"/>
    <d v="2025-01-13T00:00:00"/>
    <d v="1899-12-30T09:47:08"/>
    <d v="1899-12-30T01:47:08"/>
    <d v="1899-12-30T00:00:00"/>
    <d v="1899-12-30T00:00:00"/>
    <n v="0"/>
    <s v="On-time"/>
    <n v="815.63"/>
    <s v="Economy"/>
    <n v="5"/>
    <s v="Vegetarian"/>
    <n v="42.25"/>
    <n v="73077.533396844607"/>
    <s v="Not Cancelled"/>
    <n v="4.8600000000000003"/>
    <n v="92693.04"/>
    <n v="52208.77"/>
    <n v="0.56324369121996642"/>
    <n v="-40484.269999999997"/>
  </r>
  <r>
    <s v="ae9501b6-85b7-4e0e-b19c-c61362480f96"/>
    <s v="Victoria Mcclain MD"/>
    <n v="58"/>
    <s v="40-59"/>
    <s v="F"/>
    <s v="Australia"/>
    <s v="No"/>
    <s v="FL0017"/>
    <s v="FRA"/>
    <s v="ORD"/>
    <x v="16"/>
    <n v="14406"/>
    <s v="Long-haul"/>
    <d v="1899-12-30T09:47:08"/>
    <d v="1899-12-30T01:47:08"/>
    <d v="2025-01-07T00:00:00"/>
    <d v="1899-12-30T09:47:08"/>
    <d v="1899-12-30T01:47:08"/>
    <d v="1899-12-30T00:00:00"/>
    <d v="1899-12-30T00:00:00"/>
    <n v="0"/>
    <s v="On-time"/>
    <n v="395.1"/>
    <s v="Economy"/>
    <n v="5"/>
    <s v="Gluten-Free"/>
    <n v="86.33"/>
    <n v="73476.132432217099"/>
    <s v="Cancelled"/>
    <n v="4.13"/>
    <n v="93171.36"/>
    <n v="25303.67"/>
    <n v="0.27158206126861301"/>
    <n v="-67867.69"/>
  </r>
  <r>
    <s v="479dd045-fd1a-4557-a3b3-18ed34c3ee1c"/>
    <s v="Mary Brown"/>
    <n v="39"/>
    <s v="30-39"/>
    <s v="M"/>
    <s v="Australia"/>
    <s v="Yes"/>
    <s v="FL0018"/>
    <s v="PVG"/>
    <s v="JFK"/>
    <x v="17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187.41"/>
    <s v="Business"/>
    <n v="3"/>
    <s v="Vegetarian"/>
    <n v="20.67"/>
    <n v="18993.505049235999"/>
    <s v="Not Cancelled"/>
    <n v="4.67"/>
    <n v="27792.21"/>
    <n v="11998.37"/>
    <n v="0.43171701710659216"/>
    <n v="-15793.839999999998"/>
  </r>
  <r>
    <s v="e18c7bbd-6654-467e-8999-db91ef667908"/>
    <s v="Robert Williams"/>
    <n v="47"/>
    <s v="40-59"/>
    <s v="F"/>
    <s v="Australia"/>
    <s v="No"/>
    <s v="FL0018"/>
    <s v="PVG"/>
    <s v="JFK"/>
    <x v="17"/>
    <n v="3625"/>
    <s v="Short-haul "/>
    <d v="1899-12-30T02:26:02"/>
    <d v="1899-12-30T06:27:02"/>
    <d v="2025-01-07T00:00:00"/>
    <d v="1899-12-30T03:45:02"/>
    <d v="1899-12-30T07:46:02"/>
    <d v="1899-12-30T01:19:00"/>
    <d v="1899-12-30T01:19:00"/>
    <n v="79"/>
    <s v="Moderate-delay"/>
    <n v="184.65"/>
    <s v="First"/>
    <n v="5"/>
    <s v="Vegetarian"/>
    <n v="143.47999999999999"/>
    <n v="19153.8363717422"/>
    <s v="Not Cancelled"/>
    <n v="4.88"/>
    <n v="27984.6"/>
    <n v="11846.3"/>
    <n v="0.42331496608849151"/>
    <n v="-16138.3"/>
  </r>
  <r>
    <s v="b1ad9908-1586-4fe4-aeb2-568473901db0"/>
    <s v="Alexis Hernandez"/>
    <n v="58"/>
    <s v="40-59"/>
    <s v="F"/>
    <s v="Australia"/>
    <s v="No"/>
    <s v="FL0018"/>
    <s v="PVG"/>
    <s v="JFK"/>
    <x v="17"/>
    <n v="3625"/>
    <s v="Short-haul "/>
    <d v="1899-12-30T02:26:02"/>
    <d v="1899-12-30T06:27:02"/>
    <d v="2025-01-02T00:00:00"/>
    <d v="1899-12-30T03:45:02"/>
    <d v="1899-12-30T07:46:02"/>
    <d v="1899-12-30T01:19:00"/>
    <d v="1899-12-30T01:19:00"/>
    <n v="79"/>
    <s v="Moderate-delay"/>
    <n v="1355.48"/>
    <s v="First"/>
    <n v="5"/>
    <s v="Vegan"/>
    <n v="97.62"/>
    <n v="18926.857036455302"/>
    <s v="Cancelled"/>
    <n v="4.38"/>
    <n v="27712.23"/>
    <n v="86770.240000000005"/>
    <n v="3.1311171998788985"/>
    <n v="59058.010000000009"/>
  </r>
  <r>
    <s v="8303e4e3-dab7-41b0-a9ff-9062b6989b39"/>
    <s v="Wendy Curtis"/>
    <n v="64"/>
    <s v="60-69"/>
    <s v="F"/>
    <s v="Australia"/>
    <s v="No"/>
    <s v="FL0018"/>
    <s v="PVG"/>
    <s v="JFK"/>
    <x v="17"/>
    <n v="3625"/>
    <s v="Short-haul "/>
    <d v="1899-12-30T02:26:02"/>
    <d v="1899-12-30T06:27:02"/>
    <d v="2025-01-03T00:00:00"/>
    <d v="1899-12-30T03:45:02"/>
    <d v="1899-12-30T07:46:02"/>
    <d v="1899-12-30T01:19:00"/>
    <d v="1899-12-30T01:19:00"/>
    <n v="79"/>
    <s v="Moderate-delay"/>
    <n v="198.35"/>
    <s v="Economy"/>
    <n v="5"/>
    <s v="Vegan"/>
    <n v="193.93"/>
    <n v="19583.074560260899"/>
    <s v="Not Cancelled"/>
    <n v="3.23"/>
    <n v="28499.69"/>
    <n v="12733.19"/>
    <n v="0.44678345624110299"/>
    <n v="-15766.499999999998"/>
  </r>
  <r>
    <s v="3e5da4a8-a3a6-404f-93ff-e53ec112dade"/>
    <s v="Francisco Cummings"/>
    <n v="63"/>
    <s v="60-69"/>
    <s v="F"/>
    <s v="Australia"/>
    <s v="No"/>
    <s v="FL0019"/>
    <s v="AMS"/>
    <s v="PVG"/>
    <x v="18"/>
    <n v="4648"/>
    <s v="Moderate-haul"/>
    <d v="1899-12-30T16:59:46"/>
    <d v="1899-12-30T22:08:46"/>
    <d v="2025-01-15T00:00:00"/>
    <d v="1899-12-30T19:29:46"/>
    <d v="1899-12-30T00:38:46"/>
    <d v="1899-12-30T02:30:00"/>
    <d v="1899-12-30T02:30:00"/>
    <n v="150"/>
    <s v="Severe-delay"/>
    <n v="1461.7"/>
    <s v="Business"/>
    <n v="5"/>
    <s v="Vegetarian"/>
    <n v="27.37"/>
    <n v="24174.9108209031"/>
    <s v="Cancelled"/>
    <n v="4.54"/>
    <n v="34009.89"/>
    <n v="93554.27"/>
    <n v="2.7507960184522799"/>
    <n v="59544.380000000005"/>
  </r>
  <r>
    <s v="55242a5d-890b-4c9b-bf2b-76b2923e8ac1"/>
    <s v="Amanda Robertson"/>
    <n v="42"/>
    <s v="40-59"/>
    <s v="F"/>
    <s v="Australia"/>
    <s v="No"/>
    <s v="FL0019"/>
    <s v="AMS"/>
    <s v="PVG"/>
    <x v="18"/>
    <n v="4648"/>
    <s v="Moderate-haul"/>
    <d v="1899-12-30T16:59:46"/>
    <d v="1899-12-30T22:08:46"/>
    <d v="2025-01-09T00:00:00"/>
    <d v="1899-12-30T19:29:46"/>
    <d v="1899-12-30T00:38:46"/>
    <d v="1899-12-30T02:30:00"/>
    <d v="1899-12-30T02:30:00"/>
    <n v="150"/>
    <s v="Severe-delay"/>
    <n v="1439.88"/>
    <s v="Economy"/>
    <n v="5"/>
    <s v="Vegetarian"/>
    <n v="56.95"/>
    <n v="23795.711145987199"/>
    <s v="Cancelled"/>
    <n v="4.12"/>
    <n v="33554.85"/>
    <n v="92163.71"/>
    <n v="2.7466583817242518"/>
    <n v="58608.860000000008"/>
  </r>
  <r>
    <s v="cd6e058c-9f73-40d5-9c77-172f55536112"/>
    <s v="Jennifer Carey"/>
    <n v="65"/>
    <s v="60-69"/>
    <s v="M"/>
    <s v="Australia"/>
    <s v="No"/>
    <s v="FL0019"/>
    <s v="AMS"/>
    <s v="PVG"/>
    <x v="18"/>
    <n v="4648"/>
    <s v="Moderate-haul"/>
    <d v="1899-12-30T16:59:46"/>
    <d v="1899-12-30T22:08:46"/>
    <d v="2025-01-02T00:00:00"/>
    <d v="1899-12-30T19:29:46"/>
    <d v="1899-12-30T00:38:46"/>
    <d v="1899-12-30T02:30:00"/>
    <d v="1899-12-30T02:30:00"/>
    <n v="150"/>
    <s v="Severe-delay"/>
    <n v="1151.1600000000001"/>
    <s v="Economy"/>
    <n v="5"/>
    <s v="Vegetarian"/>
    <n v="26.51"/>
    <n v="24232.9828473405"/>
    <s v="Not Cancelled"/>
    <n v="4.08"/>
    <n v="34079.58"/>
    <n v="73679.539999999994"/>
    <n v="2.1619849775143938"/>
    <n v="39599.959999999992"/>
  </r>
  <r>
    <s v="998e6bba-914a-49c8-859e-01ff3a2ad3be"/>
    <s v="Robert Wong"/>
    <n v="39"/>
    <s v="30-39"/>
    <s v="F"/>
    <s v="Australia"/>
    <s v="No"/>
    <s v="FL0019"/>
    <s v="AMS"/>
    <s v="PVG"/>
    <x v="18"/>
    <n v="4648"/>
    <s v="Moderate-haul"/>
    <d v="1899-12-30T16:59:46"/>
    <d v="1899-12-30T22:08:46"/>
    <d v="2025-01-01T00:00:00"/>
    <d v="1899-12-30T19:29:46"/>
    <d v="1899-12-30T00:38:46"/>
    <d v="1899-12-30T02:30:00"/>
    <d v="1899-12-30T02:30:00"/>
    <n v="150"/>
    <s v="Severe-delay"/>
    <n v="356.39"/>
    <s v="Business"/>
    <n v="3"/>
    <s v="No Preference"/>
    <n v="128.82"/>
    <n v="24550.075060756801"/>
    <s v="Not Cancelled"/>
    <n v="4.6100000000000003"/>
    <n v="34460.089999999997"/>
    <n v="22834.720000000001"/>
    <n v="0.66264249454949198"/>
    <n v="-11625.369999999995"/>
  </r>
  <r>
    <s v="c3483de2-5dd0-4e4b-8104-307976cfdd0e"/>
    <s v="Brandon Cantu"/>
    <n v="24"/>
    <s v="18-29"/>
    <s v="F"/>
    <s v="Australia"/>
    <s v="No"/>
    <s v="FL0019"/>
    <s v="AMS"/>
    <s v="PVG"/>
    <x v="18"/>
    <n v="4648"/>
    <s v="Moderate-haul"/>
    <d v="1899-12-30T16:59:46"/>
    <d v="1899-12-30T22:08:46"/>
    <d v="2025-01-01T00:00:00"/>
    <d v="1899-12-30T19:29:46"/>
    <d v="1899-12-30T00:38:46"/>
    <d v="1899-12-30T02:30:00"/>
    <d v="1899-12-30T02:30:00"/>
    <n v="150"/>
    <s v="Severe-delay"/>
    <n v="714.43"/>
    <s v="First"/>
    <n v="5"/>
    <s v="Vegetarian"/>
    <n v="123.82"/>
    <n v="23951.527154928201"/>
    <s v="Not Cancelled"/>
    <n v="3.63"/>
    <n v="33741.83"/>
    <n v="45748.28"/>
    <n v="1.3558328045633563"/>
    <n v="12006.449999999997"/>
  </r>
  <r>
    <s v="73064bb2-33cb-46a0-8e88-de5ff5524fb2"/>
    <s v="Katherine Willis"/>
    <n v="26"/>
    <s v="18-29"/>
    <s v="F"/>
    <s v="Australia"/>
    <s v="No"/>
    <s v="FL0019"/>
    <s v="AMS"/>
    <s v="PVG"/>
    <x v="18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407.96"/>
    <s v="Economy"/>
    <n v="5"/>
    <s v="Gluten-Free"/>
    <n v="15.42"/>
    <n v="24542.7980190177"/>
    <s v="Not Cancelled"/>
    <n v="4.38"/>
    <n v="34451.360000000001"/>
    <n v="26112.52"/>
    <n v="0.75795324190394808"/>
    <n v="-8338.84"/>
  </r>
  <r>
    <s v="38493a6b-760a-46f9-9652-753e25b81fd1"/>
    <s v="Kayla Boyle"/>
    <n v="52"/>
    <s v="40-59"/>
    <s v="M"/>
    <s v="Australia"/>
    <s v="No"/>
    <s v="FL0019"/>
    <s v="AMS"/>
    <s v="PVG"/>
    <x v="18"/>
    <n v="4648"/>
    <s v="Moderate-haul"/>
    <d v="1899-12-30T16:59:46"/>
    <d v="1899-12-30T22:08:46"/>
    <d v="2025-01-09T00:00:00"/>
    <d v="1899-12-30T19:29:46"/>
    <d v="1899-12-30T00:38:46"/>
    <d v="1899-12-30T02:30:00"/>
    <d v="1899-12-30T02:30:00"/>
    <n v="150"/>
    <s v="Severe-delay"/>
    <n v="1172.48"/>
    <s v="Economy"/>
    <n v="5"/>
    <s v="Vegan"/>
    <n v="147.52000000000001"/>
    <n v="24243.543357414899"/>
    <s v="Not Cancelled"/>
    <n v="4.16"/>
    <n v="34092.25"/>
    <n v="75068.22"/>
    <n v="2.2019145113625531"/>
    <n v="40975.97"/>
  </r>
  <r>
    <s v="3913e5a1-8079-4168-8a5d-9df3aa857050"/>
    <s v="Derek Gibson"/>
    <n v="24"/>
    <s v="18-29"/>
    <s v="M"/>
    <s v="Australia"/>
    <s v="Yes"/>
    <s v="FL0020"/>
    <s v="DEL"/>
    <s v="LHR"/>
    <x v="19"/>
    <n v="3765"/>
    <s v="Short-haul "/>
    <d v="1899-12-30T21:19:15"/>
    <d v="1899-12-30T01:30:15"/>
    <d v="2025-01-13T00:00:00"/>
    <d v="1899-12-30T21:23:15"/>
    <d v="1899-12-30T01:34:15"/>
    <d v="1899-12-30T00:04:00"/>
    <d v="1899-12-30T00:04:00"/>
    <n v="4"/>
    <s v="On-time"/>
    <n v="1381.47"/>
    <s v="First"/>
    <n v="5"/>
    <s v="Non-Vegetarian"/>
    <n v="48.3"/>
    <n v="19611.203864806401"/>
    <s v="Cancelled"/>
    <n v="4.3099999999999996"/>
    <n v="28533.439999999999"/>
    <n v="88423.74"/>
    <n v="3.0989512656027456"/>
    <n v="59890.3"/>
  </r>
  <r>
    <s v="c6932114-8318-4498-a8ed-14b90aebd686"/>
    <s v="Alexandra Donovan"/>
    <n v="49"/>
    <s v="40-59"/>
    <s v="M"/>
    <s v="Australia"/>
    <s v="No"/>
    <s v="FL0020"/>
    <s v="DEL"/>
    <s v="LHR"/>
    <x v="19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1153.75"/>
    <s v="Economy"/>
    <n v="5"/>
    <s v="Gluten-Free"/>
    <n v="82.57"/>
    <n v="19997.312470390301"/>
    <s v="Cancelled"/>
    <n v="4.0999999999999996"/>
    <n v="28996.77"/>
    <n v="73856.509999999995"/>
    <n v="2.5470598966712497"/>
    <n v="44859.739999999991"/>
  </r>
  <r>
    <s v="4abb142a-d0b1-4d8e-aa6f-769a4c8b11d7"/>
    <s v="Jason Thompson"/>
    <n v="65"/>
    <s v="60-69"/>
    <s v="M"/>
    <s v="Australia"/>
    <s v="Yes"/>
    <s v="FL0020"/>
    <s v="DEL"/>
    <s v="LHR"/>
    <x v="19"/>
    <n v="3765"/>
    <s v="Short-haul "/>
    <d v="1899-12-30T21:19:15"/>
    <d v="1899-12-30T01:30:15"/>
    <d v="2025-01-13T00:00:00"/>
    <d v="1899-12-30T21:23:15"/>
    <d v="1899-12-30T01:34:15"/>
    <d v="1899-12-30T00:04:00"/>
    <d v="1899-12-30T00:04:00"/>
    <n v="4"/>
    <s v="On-time"/>
    <n v="1410.02"/>
    <s v="Economy"/>
    <n v="5"/>
    <s v="Vegan"/>
    <n v="2.25"/>
    <n v="19515.868108114999"/>
    <s v="Not Cancelled"/>
    <n v="3.49"/>
    <n v="28419.040000000001"/>
    <n v="90241.73"/>
    <n v="3.1753968466211382"/>
    <n v="61822.689999999995"/>
  </r>
  <r>
    <s v="4153de7e-0f79-4114-bd18-ffd86d9fefc8"/>
    <s v="Melissa Lawson"/>
    <n v="71"/>
    <s v="70-80"/>
    <s v="F"/>
    <s v="Australia"/>
    <s v="No"/>
    <s v="FL0020"/>
    <s v="DEL"/>
    <s v="LHR"/>
    <x v="19"/>
    <n v="3765"/>
    <s v="Short-haul "/>
    <d v="1899-12-30T21:19:15"/>
    <d v="1899-12-30T01:30:15"/>
    <d v="2025-01-04T00:00:00"/>
    <d v="1899-12-30T21:23:15"/>
    <d v="1899-12-30T01:34:15"/>
    <d v="1899-12-30T00:04:00"/>
    <d v="1899-12-30T00:04:00"/>
    <n v="4"/>
    <s v="On-time"/>
    <n v="287.06"/>
    <s v="Business"/>
    <n v="5"/>
    <s v="Vegetarian"/>
    <n v="101.21"/>
    <n v="19375.815568122802"/>
    <s v="Not Cancelled"/>
    <n v="4.26"/>
    <n v="28250.98"/>
    <n v="18392.080000000002"/>
    <n v="0.65102449543343277"/>
    <n v="-9858.8999999999978"/>
  </r>
  <r>
    <s v="d9cdb502-e5c9-416d-bcfb-fb881b5f380d"/>
    <s v="Sara Branch"/>
    <n v="68"/>
    <s v="60-69"/>
    <s v="F"/>
    <s v="Australia"/>
    <s v="Yes"/>
    <s v="FL0020"/>
    <s v="DEL"/>
    <s v="LHR"/>
    <x v="19"/>
    <n v="3765"/>
    <s v="Short-haul "/>
    <d v="1899-12-30T21:19:15"/>
    <d v="1899-12-30T01:30:15"/>
    <d v="2025-01-03T00:00:00"/>
    <d v="1899-12-30T21:23:15"/>
    <d v="1899-12-30T01:34:15"/>
    <d v="1899-12-30T00:04:00"/>
    <d v="1899-12-30T00:04:00"/>
    <n v="4"/>
    <s v="On-time"/>
    <n v="944.32"/>
    <s v="Business"/>
    <n v="5"/>
    <s v="Vegan"/>
    <n v="82.94"/>
    <n v="19729.4431152545"/>
    <s v="Not Cancelled"/>
    <n v="3.36"/>
    <n v="28675.33"/>
    <n v="60453.07"/>
    <n v="2.1081909083522317"/>
    <n v="31777.739999999998"/>
  </r>
  <r>
    <s v="fb078fb4-8daa-4a3f-bc42-b39349ea3cc4"/>
    <s v="Jennifer Medina"/>
    <n v="51"/>
    <s v="40-59"/>
    <s v="F"/>
    <s v="Australia"/>
    <s v="No"/>
    <s v="FL0020"/>
    <s v="DEL"/>
    <s v="LHR"/>
    <x v="19"/>
    <n v="3765"/>
    <s v="Short-haul "/>
    <d v="1899-12-30T21:19:15"/>
    <d v="1899-12-30T01:30:15"/>
    <d v="2025-01-01T00:00:00"/>
    <d v="1899-12-30T21:23:15"/>
    <d v="1899-12-30T01:34:15"/>
    <d v="1899-12-30T00:04:00"/>
    <d v="1899-12-30T00:04:00"/>
    <n v="4"/>
    <s v="On-time"/>
    <n v="1411.37"/>
    <s v="First"/>
    <n v="5"/>
    <s v="No Preference"/>
    <n v="49.85"/>
    <n v="19615.233697695101"/>
    <s v="Cancelled"/>
    <n v="3.17"/>
    <n v="28538.28"/>
    <n v="90337.65"/>
    <n v="3.1654903519062816"/>
    <n v="61799.369999999995"/>
  </r>
  <r>
    <s v="0b332687-197c-455a-a571-2e316158633d"/>
    <s v="Timothy Roy"/>
    <n v="59"/>
    <s v="40-59"/>
    <s v="F"/>
    <s v="Australia"/>
    <s v="Yes"/>
    <s v="FL0020"/>
    <s v="DEL"/>
    <s v="LHR"/>
    <x v="19"/>
    <n v="3765"/>
    <s v="Short-haul "/>
    <d v="1899-12-30T21:19:15"/>
    <d v="1899-12-30T01:30:15"/>
    <d v="2025-01-03T00:00:00"/>
    <d v="1899-12-30T21:23:15"/>
    <d v="1899-12-30T01:34:15"/>
    <d v="1899-12-30T00:04:00"/>
    <d v="1899-12-30T00:04:00"/>
    <n v="4"/>
    <s v="On-time"/>
    <n v="1223.94"/>
    <s v="First"/>
    <n v="5"/>
    <s v="Vegan"/>
    <n v="69.14"/>
    <n v="20058.470551251299"/>
    <s v="Not Cancelled"/>
    <n v="3.4"/>
    <n v="29070.16"/>
    <n v="78345.990000000005"/>
    <n v="2.6950656618333029"/>
    <n v="49275.83"/>
  </r>
  <r>
    <s v="0f0d6585-1041-4a8b-9bfe-a57b2dc76cb7"/>
    <s v="Amanda Mcdowell"/>
    <n v="71"/>
    <s v="70-80"/>
    <s v="F"/>
    <s v="Australia"/>
    <s v="Yes"/>
    <s v="FL0020"/>
    <s v="DEL"/>
    <s v="LHR"/>
    <x v="19"/>
    <n v="3765"/>
    <s v="Short-haul "/>
    <d v="1899-12-30T21:19:15"/>
    <d v="1899-12-30T01:30:15"/>
    <d v="2025-01-11T00:00:00"/>
    <d v="1899-12-30T21:23:15"/>
    <d v="1899-12-30T01:34:15"/>
    <d v="1899-12-30T00:04:00"/>
    <d v="1899-12-30T00:04:00"/>
    <n v="4"/>
    <s v="On-time"/>
    <n v="636.54999999999995"/>
    <s v="Business"/>
    <n v="5"/>
    <s v="No Preference"/>
    <n v="0.5"/>
    <n v="19677.366474485199"/>
    <s v="Not Cancelled"/>
    <n v="3.24"/>
    <n v="28612.84"/>
    <n v="40739.300000000003"/>
    <n v="1.4238118271377467"/>
    <n v="12126.460000000003"/>
  </r>
  <r>
    <s v="29cc9575-2244-4510-8ed9-cc31fdebaf27"/>
    <s v="David Brown"/>
    <n v="68"/>
    <s v="60-69"/>
    <s v="F"/>
    <s v="Australia"/>
    <s v="No"/>
    <s v="FL0020"/>
    <s v="DEL"/>
    <s v="LHR"/>
    <x v="19"/>
    <n v="3765"/>
    <s v="Short-haul "/>
    <d v="1899-12-30T21:19:15"/>
    <d v="1899-12-30T01:30:15"/>
    <d v="2025-01-02T00:00:00"/>
    <d v="1899-12-30T21:23:15"/>
    <d v="1899-12-30T01:34:15"/>
    <d v="1899-12-30T00:04:00"/>
    <d v="1899-12-30T00:04:00"/>
    <n v="4"/>
    <s v="On-time"/>
    <n v="248.31"/>
    <s v="First"/>
    <n v="5"/>
    <s v="Non-Vegetarian"/>
    <n v="167.79"/>
    <n v="20279.924440564999"/>
    <s v="Cancelled"/>
    <n v="3.63"/>
    <n v="29335.91"/>
    <n v="15925.4"/>
    <n v="0.54286367799737589"/>
    <n v="-13410.51"/>
  </r>
  <r>
    <s v="96f67267-76e0-4a35-9fa6-68e1bebb6a9e"/>
    <s v="Philip Cooper"/>
    <n v="26"/>
    <s v="18-29"/>
    <s v="M"/>
    <s v="Australia"/>
    <s v="Yes"/>
    <s v="FL0020"/>
    <s v="DEL"/>
    <s v="LHR"/>
    <x v="19"/>
    <n v="3765"/>
    <s v="Short-haul "/>
    <d v="1899-12-30T21:19:15"/>
    <d v="1899-12-30T01:30:15"/>
    <d v="2025-01-10T00:00:00"/>
    <d v="1899-12-30T21:23:15"/>
    <d v="1899-12-30T01:34:15"/>
    <d v="1899-12-30T00:04:00"/>
    <d v="1899-12-30T00:04:00"/>
    <n v="4"/>
    <s v="On-time"/>
    <n v="342.34"/>
    <s v="Economy"/>
    <n v="5"/>
    <s v="Gluten-Free"/>
    <n v="130.05000000000001"/>
    <n v="19511.993280622599"/>
    <s v="Not Cancelled"/>
    <n v="4.66"/>
    <n v="28414.39"/>
    <n v="21935.77"/>
    <n v="0.77199510529699922"/>
    <n v="-6478.619999999999"/>
  </r>
  <r>
    <s v="38be304d-7276-4bc5-8c45-c728273cbeef"/>
    <s v="Jonathon House"/>
    <n v="64"/>
    <s v="60-69"/>
    <s v="F"/>
    <s v="Australia"/>
    <s v="No"/>
    <s v="FL0020"/>
    <s v="DEL"/>
    <s v="LHR"/>
    <x v="19"/>
    <n v="3765"/>
    <s v="Short-haul "/>
    <d v="1899-12-30T21:19:15"/>
    <d v="1899-12-30T01:30:15"/>
    <d v="2025-01-01T00:00:00"/>
    <d v="1899-12-30T21:23:15"/>
    <d v="1899-12-30T01:34:15"/>
    <d v="1899-12-30T00:04:00"/>
    <d v="1899-12-30T00:04:00"/>
    <n v="4"/>
    <s v="On-time"/>
    <n v="851.4"/>
    <s v="Economy"/>
    <n v="5"/>
    <s v="Gluten-Free"/>
    <n v="168.46"/>
    <n v="19836.771909685802"/>
    <s v="Cancelled"/>
    <n v="3.65"/>
    <n v="28804.13"/>
    <n v="54523.29"/>
    <n v="1.8928983447859733"/>
    <n v="25719.16"/>
  </r>
  <r>
    <s v="4923cc0d-da1f-44fd-acdb-fb5517736674"/>
    <s v="Angela Moreno"/>
    <n v="19"/>
    <s v="18-29"/>
    <s v="M"/>
    <s v="Australia"/>
    <s v="No"/>
    <s v="FL0021"/>
    <s v="DEN"/>
    <s v="AMS"/>
    <x v="20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1248.3900000000001"/>
    <s v="First"/>
    <n v="5"/>
    <s v="Vegetarian"/>
    <n v="95.32"/>
    <n v="36821.007029433204"/>
    <s v="Not Cancelled"/>
    <n v="4.04"/>
    <n v="49185.21"/>
    <n v="79916.02"/>
    <n v="1.6247977796577469"/>
    <n v="30730.810000000005"/>
  </r>
  <r>
    <s v="3ec783d2-ee9d-4014-b547-ab85d4bca459"/>
    <s v="William Miller"/>
    <n v="70"/>
    <s v="70-80"/>
    <s v="M"/>
    <s v="Australia"/>
    <s v="No"/>
    <s v="FL0021"/>
    <s v="DEN"/>
    <s v="AMS"/>
    <x v="20"/>
    <n v="7175"/>
    <s v="Moderate-haul"/>
    <d v="1899-12-30T16:33:01"/>
    <d v="1899-12-30T00:31:01"/>
    <d v="2025-01-13T00:00:00"/>
    <d v="1899-12-30T19:06:01"/>
    <d v="1899-12-30T03:04:01"/>
    <d v="1899-12-30T02:33:00"/>
    <d v="1899-12-30T02:33:00"/>
    <n v="153"/>
    <s v="Severe-delay"/>
    <n v="1262.8399999999999"/>
    <s v="First"/>
    <n v="5"/>
    <s v="No Preference"/>
    <n v="158.68"/>
    <n v="36551.756004822899"/>
    <s v="Cancelled"/>
    <n v="3.21"/>
    <n v="48862.11"/>
    <n v="80853.5"/>
    <n v="1.6547279681536471"/>
    <n v="31991.39"/>
  </r>
  <r>
    <s v="3e228643-5bc2-4922-bf00-52013a9bf6f8"/>
    <s v="Lisa Tucker"/>
    <n v="68"/>
    <s v="60-69"/>
    <s v="M"/>
    <s v="Australia"/>
    <s v="No"/>
    <s v="FL0021"/>
    <s v="DEN"/>
    <s v="AMS"/>
    <x v="20"/>
    <n v="7175"/>
    <s v="Moderate-haul"/>
    <d v="1899-12-30T16:33:01"/>
    <d v="1899-12-30T00:31:01"/>
    <d v="2025-01-05T00:00:00"/>
    <d v="1899-12-30T19:06:01"/>
    <d v="1899-12-30T03:04:01"/>
    <d v="1899-12-30T02:33:00"/>
    <d v="1899-12-30T02:33:00"/>
    <n v="153"/>
    <s v="Severe-delay"/>
    <n v="380.24"/>
    <s v="Economy"/>
    <n v="5"/>
    <s v="Non-Vegetarian"/>
    <n v="147.56"/>
    <n v="37229.343513387299"/>
    <s v="Not Cancelled"/>
    <n v="4.3099999999999996"/>
    <n v="49675.21"/>
    <n v="24364.87"/>
    <n v="0.49048348260631408"/>
    <n v="-25310.34"/>
  </r>
  <r>
    <s v="55b27cd4-b8f0-4b43-8fea-7c78a52a0f92"/>
    <s v="Sarah Robinson"/>
    <n v="50"/>
    <s v="40-59"/>
    <s v="F"/>
    <s v="Australia"/>
    <s v="No"/>
    <s v="FL0021"/>
    <s v="DEN"/>
    <s v="AMS"/>
    <x v="20"/>
    <n v="7175"/>
    <s v="Moderate-haul"/>
    <d v="1899-12-30T16:33:01"/>
    <d v="1899-12-30T00:31:01"/>
    <d v="2025-01-02T00:00:00"/>
    <d v="1899-12-30T19:06:01"/>
    <d v="1899-12-30T03:04:01"/>
    <d v="1899-12-30T02:33:00"/>
    <d v="1899-12-30T02:33:00"/>
    <n v="153"/>
    <s v="Severe-delay"/>
    <n v="240.44"/>
    <s v="Economy"/>
    <n v="5"/>
    <s v="Gluten-Free"/>
    <n v="142.06"/>
    <n v="37037.004966876797"/>
    <s v="Not Cancelled"/>
    <n v="3.99"/>
    <n v="49444.41"/>
    <n v="15416.57"/>
    <n v="0.31179601495902165"/>
    <n v="-34027.840000000004"/>
  </r>
  <r>
    <s v="e1dcd494-01ae-4888-8d89-fe74243fdf78"/>
    <s v="Andrea Martinez"/>
    <n v="44"/>
    <s v="40-59"/>
    <s v="F"/>
    <s v="Australia"/>
    <s v="Yes"/>
    <s v="FL0021"/>
    <s v="DEN"/>
    <s v="AMS"/>
    <x v="20"/>
    <n v="7175"/>
    <s v="Moderate-haul"/>
    <d v="1899-12-30T16:33:01"/>
    <d v="1899-12-30T00:31:01"/>
    <d v="2025-01-11T00:00:00"/>
    <d v="1899-12-30T19:06:01"/>
    <d v="1899-12-30T03:04:01"/>
    <d v="1899-12-30T02:33:00"/>
    <d v="1899-12-30T02:33:00"/>
    <n v="153"/>
    <s v="Severe-delay"/>
    <n v="252.79"/>
    <s v="First"/>
    <n v="5"/>
    <s v="Vegan"/>
    <n v="144.18"/>
    <n v="37050.997435862599"/>
    <s v="Cancelled"/>
    <n v="4.4000000000000004"/>
    <n v="49461.2"/>
    <n v="16207.4"/>
    <n v="0.32767906965459798"/>
    <n v="-33253.799999999996"/>
  </r>
  <r>
    <s v="5a328b51-364b-431f-8fa6-d3431bc0ce75"/>
    <s v="Scott Wood"/>
    <n v="34"/>
    <s v="30-39"/>
    <s v="M"/>
    <s v="Australia"/>
    <s v="No"/>
    <s v="FL0022"/>
    <s v="LAX"/>
    <s v="HND"/>
    <x v="21"/>
    <n v="14015"/>
    <s v="Long-haul"/>
    <d v="1899-12-30T19:54:51"/>
    <d v="1899-12-30T11:28:51"/>
    <d v="2025-01-14T00:00:00"/>
    <d v="1899-12-30T20:54:51"/>
    <d v="1899-12-30T12:28:51"/>
    <d v="1899-12-30T01:00:00"/>
    <d v="1899-12-30T01:00:00"/>
    <n v="60"/>
    <s v="Moderate-delay"/>
    <n v="1185.33"/>
    <s v="Economy"/>
    <n v="3"/>
    <s v="No Preference"/>
    <n v="164.1"/>
    <n v="70631.141365703399"/>
    <s v="Not Cancelled"/>
    <n v="3.03"/>
    <n v="89757.37"/>
    <n v="75893.94"/>
    <n v="0.84554549670962964"/>
    <n v="-13863.429999999993"/>
  </r>
  <r>
    <s v="1c8df7b2-69d6-4878-9caf-ecf466a1b852"/>
    <s v="Lisa Aguirre"/>
    <n v="53"/>
    <s v="40-59"/>
    <s v="F"/>
    <s v="Australia"/>
    <s v="Yes"/>
    <s v="FL0022"/>
    <s v="LAX"/>
    <s v="HND"/>
    <x v="21"/>
    <n v="14015"/>
    <s v="Long-haul"/>
    <d v="1899-12-30T19:54:51"/>
    <d v="1899-12-30T11:28:51"/>
    <d v="2025-01-04T00:00:00"/>
    <d v="1899-12-30T20:54:51"/>
    <d v="1899-12-30T12:28:51"/>
    <d v="1899-12-30T01:00:00"/>
    <d v="1899-12-30T01:00:00"/>
    <n v="60"/>
    <s v="Moderate-delay"/>
    <n v="238.71"/>
    <s v="Economy"/>
    <n v="5"/>
    <s v="Vegan"/>
    <n v="197.09"/>
    <n v="70728.815818614705"/>
    <s v="Not Cancelled"/>
    <n v="4.18"/>
    <n v="89874.58"/>
    <n v="15316.86"/>
    <n v="0.17042482980170812"/>
    <n v="-74557.72"/>
  </r>
  <r>
    <s v="8764928c-f19c-4538-bbb9-ed5054bd3aab"/>
    <s v="Christy Robertson"/>
    <n v="74"/>
    <s v="70-80"/>
    <s v="M"/>
    <s v="Australia"/>
    <s v="No"/>
    <s v="FL0022"/>
    <s v="LAX"/>
    <s v="HND"/>
    <x v="21"/>
    <n v="14015"/>
    <s v="Long-haul"/>
    <d v="1899-12-30T19:54:51"/>
    <d v="1899-12-30T11:28:51"/>
    <d v="2025-01-13T00:00:00"/>
    <d v="1899-12-30T20:54:51"/>
    <d v="1899-12-30T12:28:51"/>
    <d v="1899-12-30T01:00:00"/>
    <d v="1899-12-30T01:00:00"/>
    <n v="60"/>
    <s v="Moderate-delay"/>
    <n v="247.42"/>
    <s v="First"/>
    <n v="5"/>
    <s v="Vegan"/>
    <n v="198.17"/>
    <n v="70667.576296647007"/>
    <s v="Not Cancelled"/>
    <n v="4.0599999999999996"/>
    <n v="89801.09"/>
    <n v="15874.51"/>
    <n v="0.17677413492419747"/>
    <n v="-73926.58"/>
  </r>
  <r>
    <s v="2b8a3d30-ed84-47ce-b8a8-bb30a2caae74"/>
    <s v="Michael Gonzales"/>
    <n v="42"/>
    <s v="40-59"/>
    <s v="F"/>
    <s v="Australia"/>
    <s v="No"/>
    <s v="FL0022"/>
    <s v="LAX"/>
    <s v="HND"/>
    <x v="21"/>
    <n v="14015"/>
    <s v="Long-haul"/>
    <d v="1899-12-30T19:54:51"/>
    <d v="1899-12-30T11:28:51"/>
    <d v="2025-01-02T00:00:00"/>
    <d v="1899-12-30T20:54:51"/>
    <d v="1899-12-30T12:28:51"/>
    <d v="1899-12-30T01:00:00"/>
    <d v="1899-12-30T01:00:00"/>
    <n v="60"/>
    <s v="Moderate-delay"/>
    <n v="213.61"/>
    <s v="Business"/>
    <n v="5"/>
    <s v="Gluten-Free"/>
    <n v="153.27000000000001"/>
    <n v="70738.652800983502"/>
    <s v="Cancelled"/>
    <n v="4.54"/>
    <n v="89886.38"/>
    <n v="13701.69"/>
    <n v="0.15243343874789483"/>
    <n v="-76184.69"/>
  </r>
  <r>
    <s v="62f90d62-3ad3-4288-8248-9fdac6e0cafb"/>
    <s v="Patrick Martinez"/>
    <n v="55"/>
    <s v="40-59"/>
    <s v="M"/>
    <s v="Australia"/>
    <s v="Yes"/>
    <s v="FL0022"/>
    <s v="LAX"/>
    <s v="HND"/>
    <x v="21"/>
    <n v="14015"/>
    <s v="Long-haul"/>
    <d v="1899-12-30T19:54:51"/>
    <d v="1899-12-30T11:28:51"/>
    <d v="2025-01-11T00:00:00"/>
    <d v="1899-12-30T20:54:51"/>
    <d v="1899-12-30T12:28:51"/>
    <d v="1899-12-30T01:00:00"/>
    <d v="1899-12-30T01:00:00"/>
    <n v="60"/>
    <s v="Moderate-delay"/>
    <n v="1428.22"/>
    <s v="Economy"/>
    <n v="5"/>
    <s v="Vegetarian"/>
    <n v="171.9"/>
    <n v="70809.032941452795"/>
    <s v="Not Cancelled"/>
    <n v="3.4"/>
    <n v="89970.84"/>
    <n v="91440.46"/>
    <n v="1.0163344034578317"/>
    <n v="1469.6200000000099"/>
  </r>
  <r>
    <s v="832f4c04-b471-4c79-9ce7-7ae33aa46d3b"/>
    <s v="Leslie Thomas"/>
    <n v="19"/>
    <s v="18-29"/>
    <s v="F"/>
    <s v="Australia"/>
    <s v="Yes"/>
    <s v="FL0022"/>
    <s v="LAX"/>
    <s v="HND"/>
    <x v="21"/>
    <n v="14015"/>
    <s v="Long-haul"/>
    <d v="1899-12-30T19:54:51"/>
    <d v="1899-12-30T11:28:51"/>
    <d v="2025-01-01T00:00:00"/>
    <d v="1899-12-30T20:54:51"/>
    <d v="1899-12-30T12:28:51"/>
    <d v="1899-12-30T01:00:00"/>
    <d v="1899-12-30T01:00:00"/>
    <n v="60"/>
    <s v="Moderate-delay"/>
    <n v="1423.85"/>
    <s v="Business"/>
    <n v="5"/>
    <s v="No Preference"/>
    <n v="32.799999999999997"/>
    <n v="71531.763428688093"/>
    <s v="Not Cancelled"/>
    <n v="4.92"/>
    <n v="90838.12"/>
    <n v="91132.96"/>
    <n v="1.0032457739107767"/>
    <n v="294.84000000001106"/>
  </r>
  <r>
    <s v="b735a602-10e8-4a05-8dc9-d0669f01f04d"/>
    <s v="Christopher Riley"/>
    <n v="75"/>
    <s v="70-80"/>
    <s v="M"/>
    <s v="Australia"/>
    <s v="Yes"/>
    <s v="FL0022"/>
    <s v="LAX"/>
    <s v="HND"/>
    <x v="21"/>
    <n v="14015"/>
    <s v="Long-haul"/>
    <d v="1899-12-30T19:54:51"/>
    <d v="1899-12-30T11:28:51"/>
    <d v="2025-01-14T00:00:00"/>
    <d v="1899-12-30T20:54:51"/>
    <d v="1899-12-30T12:28:51"/>
    <d v="1899-12-30T01:00:00"/>
    <d v="1899-12-30T01:00:00"/>
    <n v="60"/>
    <s v="Moderate-delay"/>
    <n v="584.09"/>
    <s v="Business"/>
    <n v="5"/>
    <s v="Vegan"/>
    <n v="127.84"/>
    <n v="70961.099269718601"/>
    <s v="Cancelled"/>
    <n v="3.93"/>
    <n v="90153.32"/>
    <n v="37407.33"/>
    <n v="0.41493014344896006"/>
    <n v="-52745.990000000005"/>
  </r>
  <r>
    <s v="35b4ca76-02af-4677-b067-a8d043558c88"/>
    <s v="Chris Willis"/>
    <n v="47"/>
    <s v="40-59"/>
    <s v="F"/>
    <s v="Australia"/>
    <s v="Yes"/>
    <s v="FL0022"/>
    <s v="LAX"/>
    <s v="HND"/>
    <x v="21"/>
    <n v="14015"/>
    <s v="Long-haul"/>
    <d v="1899-12-30T19:54:51"/>
    <d v="1899-12-30T11:28:51"/>
    <d v="2025-01-09T00:00:00"/>
    <d v="1899-12-30T20:54:51"/>
    <d v="1899-12-30T12:28:51"/>
    <d v="1899-12-30T01:00:00"/>
    <d v="1899-12-30T01:00:00"/>
    <n v="60"/>
    <s v="Moderate-delay"/>
    <n v="324.29000000000002"/>
    <s v="Economy"/>
    <n v="5"/>
    <s v="Vegetarian"/>
    <n v="59.85"/>
    <n v="71283.430952477298"/>
    <s v="Not Cancelled"/>
    <n v="3.58"/>
    <n v="90540.12"/>
    <n v="20766.53"/>
    <n v="0.22936273996544293"/>
    <n v="-69773.59"/>
  </r>
  <r>
    <s v="8f1d5d97-8c81-406c-9028-08d603de1cf2"/>
    <s v="Kendra Johnson"/>
    <n v="37"/>
    <s v="30-39"/>
    <s v="M"/>
    <s v="Australia"/>
    <s v="Yes"/>
    <s v="FL0022"/>
    <s v="LAX"/>
    <s v="HND"/>
    <x v="21"/>
    <n v="14015"/>
    <s v="Long-haul"/>
    <d v="1899-12-30T19:54:51"/>
    <d v="1899-12-30T11:28:51"/>
    <d v="2025-01-08T00:00:00"/>
    <d v="1899-12-30T20:54:51"/>
    <d v="1899-12-30T12:28:51"/>
    <d v="1899-12-30T01:00:00"/>
    <d v="1899-12-30T01:00:00"/>
    <n v="60"/>
    <s v="Moderate-delay"/>
    <n v="826.55"/>
    <s v="First"/>
    <n v="3"/>
    <s v="No Preference"/>
    <n v="107.03"/>
    <n v="70882.096150059398"/>
    <s v="Not Cancelled"/>
    <n v="3.77"/>
    <n v="90058.52"/>
    <n v="52920.61"/>
    <n v="0.58762469114526861"/>
    <n v="-37137.910000000003"/>
  </r>
  <r>
    <s v="9dfbb2e2-14be-4213-b782-b55d58aef9c0"/>
    <s v="Kevin Henry"/>
    <n v="60"/>
    <s v="60-69"/>
    <s v="M"/>
    <s v="Australia"/>
    <s v="No"/>
    <s v="FL0023"/>
    <s v="JFK"/>
    <s v="SIN"/>
    <x v="22"/>
    <n v="723"/>
    <s v="Short-haul "/>
    <d v="1899-12-30T23:58:25"/>
    <d v="1899-12-30T00:46:25"/>
    <d v="2025-01-13T00:00:00"/>
    <d v="1899-12-30T00:19:25"/>
    <d v="1899-12-30T01:07:25"/>
    <d v="1899-12-30T00:21:00"/>
    <d v="1899-12-30T00:21:00"/>
    <n v="21"/>
    <s v="On-time"/>
    <n v="520.42999999999995"/>
    <s v="First"/>
    <n v="5"/>
    <s v="No Preference"/>
    <n v="80.84"/>
    <n v="4586.46857697411"/>
    <s v="Cancelled"/>
    <n v="4.63"/>
    <n v="10503.76"/>
    <n v="33323.69"/>
    <n v="3.1725486873272049"/>
    <n v="22819.93"/>
  </r>
  <r>
    <s v="0004b5a7-c6bb-4143-a6a6-c7198ba030dc"/>
    <s v="Cody Adams"/>
    <n v="54"/>
    <s v="40-59"/>
    <s v="F"/>
    <s v="Australia"/>
    <s v="Yes"/>
    <s v="FL0023"/>
    <s v="JFK"/>
    <s v="SIN"/>
    <x v="22"/>
    <n v="723"/>
    <s v="Short-haul "/>
    <d v="1899-12-30T23:58:25"/>
    <d v="1899-12-30T00:46:25"/>
    <d v="2025-01-03T00:00:00"/>
    <d v="1899-12-30T00:19:25"/>
    <d v="1899-12-30T01:07:25"/>
    <d v="1899-12-30T00:21:00"/>
    <d v="1899-12-30T00:21:00"/>
    <n v="21"/>
    <s v="On-time"/>
    <n v="563.21"/>
    <s v="First"/>
    <n v="5"/>
    <s v="Non-Vegetarian"/>
    <n v="84.19"/>
    <n v="4916.7422588214004"/>
    <s v="Not Cancelled"/>
    <n v="4.88"/>
    <n v="10900.09"/>
    <n v="36062.28"/>
    <n v="3.308438737661799"/>
    <n v="25162.19"/>
  </r>
  <r>
    <s v="31eec6d1-1bc7-4ed8-8cc8-ce312bed3492"/>
    <s v="Justin Henry"/>
    <n v="69"/>
    <s v="60-69"/>
    <s v="M"/>
    <s v="Australia"/>
    <s v="No"/>
    <s v="FL0023"/>
    <s v="JFK"/>
    <s v="SIN"/>
    <x v="22"/>
    <n v="723"/>
    <s v="Short-haul "/>
    <d v="1899-12-30T23:58:25"/>
    <d v="1899-12-30T00:46:25"/>
    <d v="2025-01-03T00:00:00"/>
    <d v="1899-12-30T00:19:25"/>
    <d v="1899-12-30T01:07:25"/>
    <d v="1899-12-30T00:21:00"/>
    <d v="1899-12-30T00:21:00"/>
    <n v="21"/>
    <s v="On-time"/>
    <n v="847.58"/>
    <s v="First"/>
    <n v="5"/>
    <s v="Vegan"/>
    <n v="40.89"/>
    <n v="4381.0644617743601"/>
    <s v="Cancelled"/>
    <n v="4.72"/>
    <n v="10257.280000000001"/>
    <n v="54253.3"/>
    <n v="5.2892482217507952"/>
    <n v="43996.020000000004"/>
  </r>
  <r>
    <s v="66cbb941-3961-4a74-8fa0-2870e7e119c4"/>
    <s v="Mrs. Ashley Clark"/>
    <n v="36"/>
    <s v="30-39"/>
    <s v="M"/>
    <s v="Australia"/>
    <s v="Yes"/>
    <s v="FL0023"/>
    <s v="JFK"/>
    <s v="SIN"/>
    <x v="22"/>
    <n v="723"/>
    <s v="Short-haul "/>
    <d v="1899-12-30T23:58:25"/>
    <d v="1899-12-30T00:46:25"/>
    <d v="2025-01-08T00:00:00"/>
    <d v="1899-12-30T00:19:25"/>
    <d v="1899-12-30T01:07:25"/>
    <d v="1899-12-30T00:21:00"/>
    <d v="1899-12-30T00:21:00"/>
    <n v="21"/>
    <s v="On-time"/>
    <n v="563.49"/>
    <s v="Business"/>
    <n v="3"/>
    <s v="Vegan"/>
    <n v="199.7"/>
    <n v="4352.0387050789304"/>
    <s v="Not Cancelled"/>
    <n v="4.07"/>
    <n v="10222.450000000001"/>
    <n v="36103.300000000003"/>
    <n v="3.5317658682605444"/>
    <n v="25880.850000000002"/>
  </r>
  <r>
    <s v="43df7444-073f-453a-a994-feff3cef6eb3"/>
    <s v="Edwin Garcia"/>
    <n v="57"/>
    <s v="40-59"/>
    <s v="M"/>
    <s v="Australia"/>
    <s v="No"/>
    <s v="FL0023"/>
    <s v="JFK"/>
    <s v="SIN"/>
    <x v="22"/>
    <n v="723"/>
    <s v="Short-haul "/>
    <d v="1899-12-30T23:58:25"/>
    <d v="1899-12-30T00:46:25"/>
    <d v="2025-01-15T00:00:00"/>
    <d v="1899-12-30T00:19:25"/>
    <d v="1899-12-30T01:07:25"/>
    <d v="1899-12-30T00:21:00"/>
    <d v="1899-12-30T00:21:00"/>
    <n v="21"/>
    <s v="On-time"/>
    <n v="1251.58"/>
    <s v="First"/>
    <n v="5"/>
    <s v="No Preference"/>
    <n v="135.88"/>
    <n v="4169.3038253352697"/>
    <s v="Cancelled"/>
    <n v="4.46"/>
    <n v="10003.16"/>
    <n v="80128.3"/>
    <n v="8.0102987455963923"/>
    <n v="70125.14"/>
  </r>
  <r>
    <s v="98683789-8cb2-4d9e-9b9d-464780a3ecab"/>
    <s v="Jennifer Allison"/>
    <n v="58"/>
    <s v="40-59"/>
    <s v="M"/>
    <s v="Australia"/>
    <s v="No"/>
    <s v="FL0023"/>
    <s v="JFK"/>
    <s v="SIN"/>
    <x v="22"/>
    <n v="723"/>
    <s v="Short-haul "/>
    <d v="1899-12-30T23:58:25"/>
    <d v="1899-12-30T00:46:25"/>
    <d v="2025-01-08T00:00:00"/>
    <d v="1899-12-30T00:19:25"/>
    <d v="1899-12-30T01:07:25"/>
    <d v="1899-12-30T00:21:00"/>
    <d v="1899-12-30T00:21:00"/>
    <n v="21"/>
    <s v="On-time"/>
    <n v="311.74"/>
    <s v="Economy"/>
    <n v="5"/>
    <s v="No Preference"/>
    <n v="189.2"/>
    <n v="4254.5612369901"/>
    <s v="Cancelled"/>
    <n v="3.51"/>
    <n v="10105.469999999999"/>
    <n v="19989.2"/>
    <n v="1.9780574283036814"/>
    <n v="9883.7300000000014"/>
  </r>
  <r>
    <s v="101258fd-48cc-4317-aabc-bfb21bcb34cc"/>
    <s v="Stephen David"/>
    <n v="57"/>
    <s v="40-59"/>
    <s v="M"/>
    <s v="Australia"/>
    <s v="No"/>
    <s v="FL0023"/>
    <s v="JFK"/>
    <s v="SIN"/>
    <x v="22"/>
    <n v="723"/>
    <s v="Short-haul "/>
    <d v="1899-12-30T23:58:25"/>
    <d v="1899-12-30T00:46:25"/>
    <d v="2025-01-05T00:00:00"/>
    <d v="1899-12-30T00:19:25"/>
    <d v="1899-12-30T01:07:25"/>
    <d v="1899-12-30T00:21:00"/>
    <d v="1899-12-30T00:21:00"/>
    <n v="21"/>
    <s v="On-time"/>
    <n v="250.06"/>
    <s v="Business"/>
    <n v="5"/>
    <s v="Gluten-Free"/>
    <n v="49.84"/>
    <n v="4239.7229652697497"/>
    <s v="Not Cancelled"/>
    <n v="4.95"/>
    <n v="10087.67"/>
    <n v="16013.81"/>
    <n v="1.5874637056921965"/>
    <n v="5926.1399999999994"/>
  </r>
  <r>
    <s v="39ac1bcd-28ef-406e-9521-a0533aed53b1"/>
    <s v="Marvin Jones"/>
    <n v="18"/>
    <s v="18-29"/>
    <s v="M"/>
    <s v="Australia"/>
    <s v="Yes"/>
    <s v="FL0023"/>
    <s v="JFK"/>
    <s v="SIN"/>
    <x v="22"/>
    <n v="723"/>
    <s v="Short-haul "/>
    <d v="1899-12-30T23:58:25"/>
    <d v="1899-12-30T00:46:25"/>
    <d v="2025-01-11T00:00:00"/>
    <d v="1899-12-30T00:19:25"/>
    <d v="1899-12-30T01:07:25"/>
    <d v="1899-12-30T00:21:00"/>
    <d v="1899-12-30T00:21:00"/>
    <n v="21"/>
    <s v="On-time"/>
    <n v="1208.58"/>
    <s v="Business"/>
    <n v="5"/>
    <s v="Non-Vegetarian"/>
    <n v="124.64"/>
    <n v="4131.2079591916799"/>
    <s v="Cancelled"/>
    <n v="4.76"/>
    <n v="9957.4500000000007"/>
    <n v="77374.05"/>
    <n v="7.7704683427986074"/>
    <n v="67416.600000000006"/>
  </r>
  <r>
    <s v="c5796b71-7b49-44f3-9a5c-f3be1532e39f"/>
    <s v="Jamie Owens"/>
    <n v="58"/>
    <s v="40-59"/>
    <s v="M"/>
    <s v="Australia"/>
    <s v="No"/>
    <s v="FL0024"/>
    <s v="IST"/>
    <s v="PVG"/>
    <x v="23"/>
    <n v="2963"/>
    <s v="Short-haul "/>
    <d v="1899-12-30T19:22:56"/>
    <d v="1899-12-30T22:39:56"/>
    <d v="2025-01-11T00:00:00"/>
    <d v="1899-12-30T21:32:56"/>
    <d v="1899-12-30T00:49:56"/>
    <d v="1899-12-30T02:10:00"/>
    <d v="1899-12-30T02:10:00"/>
    <n v="130"/>
    <s v="Severe-delay"/>
    <n v="310.18"/>
    <s v="First"/>
    <n v="5"/>
    <s v="Gluten-Free"/>
    <n v="43.42"/>
    <n v="15409.3929854242"/>
    <s v="Not Cancelled"/>
    <n v="3.52"/>
    <n v="23491.27"/>
    <n v="19860.2"/>
    <n v="0.84542896148228686"/>
    <n v="-3631.0699999999997"/>
  </r>
  <r>
    <s v="da6b2ec0-4558-48c7-88cc-fa1d0d06f9ca"/>
    <s v="Justin Jones"/>
    <n v="69"/>
    <s v="60-69"/>
    <s v="F"/>
    <s v="Australia"/>
    <s v="No"/>
    <s v="FL0024"/>
    <s v="IST"/>
    <s v="PVG"/>
    <x v="23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625.63"/>
    <s v="Business"/>
    <n v="5"/>
    <s v="Non-Vegetarian"/>
    <n v="179.67"/>
    <n v="15749.8518269796"/>
    <s v="Not Cancelled"/>
    <n v="3.89"/>
    <n v="23899.82"/>
    <n v="40076.25"/>
    <n v="1.6768431728774527"/>
    <n v="16176.43"/>
  </r>
  <r>
    <s v="455597e8-3a14-4523-8555-f358807374d3"/>
    <s v="Karen Nixon"/>
    <n v="29"/>
    <s v="18-29"/>
    <s v="M"/>
    <s v="Australia"/>
    <s v="No"/>
    <s v="FL0024"/>
    <s v="IST"/>
    <s v="PVG"/>
    <x v="23"/>
    <n v="2963"/>
    <s v="Short-haul "/>
    <d v="1899-12-30T19:22:56"/>
    <d v="1899-12-30T22:39:56"/>
    <d v="2025-01-09T00:00:00"/>
    <d v="1899-12-30T21:32:56"/>
    <d v="1899-12-30T00:49:56"/>
    <d v="1899-12-30T02:10:00"/>
    <d v="1899-12-30T02:10:00"/>
    <n v="130"/>
    <s v="Severe-delay"/>
    <n v="1422.64"/>
    <s v="Business"/>
    <n v="5"/>
    <s v="Vegetarian"/>
    <n v="20.34"/>
    <n v="15522.437664593501"/>
    <s v="Cancelled"/>
    <n v="4.7"/>
    <n v="23626.93"/>
    <n v="91053.03"/>
    <n v="3.8537816804807057"/>
    <n v="67426.100000000006"/>
  </r>
  <r>
    <s v="07cde674-9bd2-48a7-a2b1-394d0a1ad2ba"/>
    <s v="Brittany Webster"/>
    <n v="33"/>
    <s v="30-39"/>
    <s v="M"/>
    <s v="Australia"/>
    <s v="Yes"/>
    <s v="FL0024"/>
    <s v="IST"/>
    <s v="PVG"/>
    <x v="23"/>
    <n v="2963"/>
    <s v="Short-haul "/>
    <d v="1899-12-30T19:22:56"/>
    <d v="1899-12-30T22:39:56"/>
    <d v="2025-01-02T00:00:00"/>
    <d v="1899-12-30T21:32:56"/>
    <d v="1899-12-30T00:49:56"/>
    <d v="1899-12-30T02:10:00"/>
    <d v="1899-12-30T02:10:00"/>
    <n v="130"/>
    <s v="Severe-delay"/>
    <n v="1496.91"/>
    <s v="Economy"/>
    <n v="3"/>
    <s v="Gluten-Free"/>
    <n v="41.16"/>
    <n v="16022.5984201744"/>
    <s v="Cancelled"/>
    <n v="3.5"/>
    <n v="24227.119999999999"/>
    <n v="95810.47"/>
    <n v="3.9546784760219129"/>
    <n v="71583.350000000006"/>
  </r>
  <r>
    <s v="76693d6d-9865-4cdb-9a7f-31eacf52db68"/>
    <s v="Kayla Bates"/>
    <n v="35"/>
    <s v="30-39"/>
    <s v="F"/>
    <s v="Australia"/>
    <s v="Yes"/>
    <s v="FL0024"/>
    <s v="IST"/>
    <s v="PVG"/>
    <x v="23"/>
    <n v="2963"/>
    <s v="Short-haul "/>
    <d v="1899-12-30T19:22:56"/>
    <d v="1899-12-30T22:39:56"/>
    <d v="2025-01-05T00:00:00"/>
    <d v="1899-12-30T21:32:56"/>
    <d v="1899-12-30T00:49:56"/>
    <d v="1899-12-30T02:10:00"/>
    <d v="1899-12-30T02:10:00"/>
    <n v="130"/>
    <s v="Severe-delay"/>
    <n v="160.94"/>
    <s v="Economy"/>
    <n v="3"/>
    <s v="Non-Vegetarian"/>
    <n v="187.1"/>
    <n v="15557.0493360254"/>
    <s v="Cancelled"/>
    <n v="3.39"/>
    <n v="23668.46"/>
    <n v="10337.58"/>
    <n v="0.43676605913523736"/>
    <n v="-13330.88"/>
  </r>
  <r>
    <s v="ee0d0208-2127-4b9c-8c03-146711503bb1"/>
    <s v="Wesley Rice"/>
    <n v="35"/>
    <s v="30-39"/>
    <s v="M"/>
    <s v="Australia"/>
    <s v="No"/>
    <s v="FL0024"/>
    <s v="IST"/>
    <s v="PVG"/>
    <x v="23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1038.5"/>
    <s v="First"/>
    <n v="3"/>
    <s v="Non-Vegetarian"/>
    <n v="8.3800000000000008"/>
    <n v="16175.893338271801"/>
    <s v="Cancelled"/>
    <n v="3.07"/>
    <n v="24411.07"/>
    <n v="66465.679999999993"/>
    <n v="2.7227679900962962"/>
    <n v="42054.609999999993"/>
  </r>
  <r>
    <s v="34795460-2070-415d-abc4-664e7dcbbd37"/>
    <s v="Bryan Sutton"/>
    <n v="40"/>
    <s v="40-59"/>
    <s v="F"/>
    <s v="Australia"/>
    <s v="No"/>
    <s v="FL0025"/>
    <s v="LHR"/>
    <s v="JFK"/>
    <x v="24"/>
    <n v="5909"/>
    <s v="Moderate-haul"/>
    <d v="1899-12-30T16:30:13"/>
    <d v="1899-12-30T23:03:13"/>
    <d v="2025-01-07T00:00:00"/>
    <d v="1899-12-30T19:12:13"/>
    <d v="1899-12-30T01:45:13"/>
    <d v="1899-12-30T02:42:00"/>
    <d v="1899-12-30T02:42:00"/>
    <n v="162"/>
    <s v="Severe-delay"/>
    <n v="1256.48"/>
    <s v="Business"/>
    <n v="3"/>
    <s v="Vegan"/>
    <n v="194.31"/>
    <n v="30744.643873915302"/>
    <s v="Not Cancelled"/>
    <n v="4.79"/>
    <n v="41893.57"/>
    <n v="80453.58"/>
    <n v="1.9204278842791389"/>
    <n v="38560.01"/>
  </r>
  <r>
    <s v="25423b50-ebb0-46db-adaf-e92a8530eed6"/>
    <s v="Michael Kaufman"/>
    <n v="51"/>
    <s v="40-59"/>
    <s v="F"/>
    <s v="Australia"/>
    <s v="No"/>
    <s v="FL0025"/>
    <s v="LHR"/>
    <s v="JFK"/>
    <x v="24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434.21"/>
    <s v="Economy"/>
    <n v="5"/>
    <s v="Gluten-Free"/>
    <n v="29.51"/>
    <n v="30099.226360513301"/>
    <s v="Not Cancelled"/>
    <n v="3.64"/>
    <n v="41119.07"/>
    <n v="27795.34"/>
    <n v="0.67597200033950189"/>
    <n v="-13323.73"/>
  </r>
  <r>
    <s v="592df943-fe17-4500-9a4b-13d5b56f6db8"/>
    <s v="Anthony Richard"/>
    <n v="57"/>
    <s v="40-59"/>
    <s v="M"/>
    <s v="Australia"/>
    <s v="No"/>
    <s v="FL0025"/>
    <s v="LHR"/>
    <s v="JFK"/>
    <x v="24"/>
    <n v="5909"/>
    <s v="Moderate-haul"/>
    <d v="1899-12-30T16:30:13"/>
    <d v="1899-12-30T23:03:13"/>
    <d v="2025-01-10T00:00:00"/>
    <d v="1899-12-30T19:12:13"/>
    <d v="1899-12-30T01:45:13"/>
    <d v="1899-12-30T02:42:00"/>
    <d v="1899-12-30T02:42:00"/>
    <n v="162"/>
    <s v="Severe-delay"/>
    <n v="1138.33"/>
    <s v="First"/>
    <n v="5"/>
    <s v="No Preference"/>
    <n v="7.41"/>
    <n v="30142.2012143172"/>
    <s v="Cancelled"/>
    <n v="3.14"/>
    <n v="41170.639999999999"/>
    <n v="72854.600000000006"/>
    <n v="1.7695765720426013"/>
    <n v="31683.960000000006"/>
  </r>
  <r>
    <s v="14e601c8-40eb-42f4-89fa-6a4ab894800e"/>
    <s v="Danielle Snow"/>
    <n v="33"/>
    <s v="30-39"/>
    <s v="M"/>
    <s v="Australia"/>
    <s v="Yes"/>
    <s v="FL0025"/>
    <s v="LHR"/>
    <s v="JFK"/>
    <x v="24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1226.9100000000001"/>
    <s v="Business"/>
    <n v="3"/>
    <s v="Vegetarian"/>
    <n v="198.71"/>
    <n v="30088.166096266501"/>
    <s v="Cancelled"/>
    <n v="4.72"/>
    <n v="41105.800000000003"/>
    <n v="78561.98"/>
    <n v="1.9112139892667213"/>
    <n v="37456.179999999993"/>
  </r>
  <r>
    <s v="b560bcfa-cb7f-4996-a3a6-302817d40d0f"/>
    <s v="Barry Johnson"/>
    <n v="32"/>
    <s v="30-39"/>
    <s v="M"/>
    <s v="Australia"/>
    <s v="Yes"/>
    <s v="FL0025"/>
    <s v="LHR"/>
    <s v="JFK"/>
    <x v="24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213.23"/>
    <s v="First"/>
    <n v="3"/>
    <s v="Non-Vegetarian"/>
    <n v="61.31"/>
    <n v="30606.995966445302"/>
    <s v="Not Cancelled"/>
    <n v="4.51"/>
    <n v="41728.400000000001"/>
    <n v="13658.98"/>
    <n v="0.32733054706147369"/>
    <n v="-28069.420000000002"/>
  </r>
  <r>
    <s v="818e2bb1-7b79-416a-aec9-e6db7afc5090"/>
    <s v="Robert Golden"/>
    <n v="39"/>
    <s v="30-39"/>
    <s v="M"/>
    <s v="Australia"/>
    <s v="Yes"/>
    <s v="FL0025"/>
    <s v="LHR"/>
    <s v="JFK"/>
    <x v="24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1477.23"/>
    <s v="First"/>
    <n v="3"/>
    <s v="Vegan"/>
    <n v="111.06"/>
    <n v="30148.878639553001"/>
    <s v="Not Cancelled"/>
    <n v="3.54"/>
    <n v="41178.65"/>
    <n v="94564.93"/>
    <n v="2.2964553233289577"/>
    <n v="53386.279999999992"/>
  </r>
  <r>
    <s v="dd7bb3fa-0c97-4563-96df-5e6b4eed5c2d"/>
    <s v="Richard Austin"/>
    <n v="65"/>
    <s v="60-69"/>
    <s v="F"/>
    <s v="Australia"/>
    <s v="Yes"/>
    <s v="FL0025"/>
    <s v="LHR"/>
    <s v="JFK"/>
    <x v="24"/>
    <n v="5909"/>
    <s v="Moderate-haul"/>
    <d v="1899-12-30T16:30:13"/>
    <d v="1899-12-30T23:03:13"/>
    <d v="2025-01-15T00:00:00"/>
    <d v="1899-12-30T19:12:13"/>
    <d v="1899-12-30T01:45:13"/>
    <d v="1899-12-30T02:42:00"/>
    <d v="1899-12-30T02:42:00"/>
    <n v="162"/>
    <s v="Severe-delay"/>
    <n v="348.72"/>
    <s v="Economy"/>
    <n v="5"/>
    <s v="Vegan"/>
    <n v="195.86"/>
    <n v="30301.689241587399"/>
    <s v="Cancelled"/>
    <n v="3.61"/>
    <n v="41362.03"/>
    <n v="22357.25"/>
    <n v="0.54052593646878555"/>
    <n v="-19004.78"/>
  </r>
  <r>
    <s v="479affc6-e824-4219-ac20-e1fbe9935c90"/>
    <s v="Mr. Raymond Brooks"/>
    <n v="39"/>
    <s v="30-39"/>
    <s v="F"/>
    <s v="Australia"/>
    <s v="No"/>
    <s v="FL0026"/>
    <s v="DFW"/>
    <s v="FRA"/>
    <x v="25"/>
    <n v="13746"/>
    <s v="Long-haul"/>
    <d v="1899-12-30T15:17:00"/>
    <d v="1899-12-30T06:33:00"/>
    <d v="2025-01-06T00:00:00"/>
    <d v="1899-12-30T17:36:00"/>
    <d v="1899-12-30T08:52:00"/>
    <d v="1899-12-30T02:19:00"/>
    <d v="1899-12-30T02:19:00"/>
    <n v="139"/>
    <s v="Severe-delay"/>
    <n v="691.99"/>
    <s v="First"/>
    <n v="3"/>
    <s v="Gluten-Free"/>
    <n v="53.96"/>
    <n v="69901.784439970099"/>
    <s v="Not Cancelled"/>
    <n v="3.06"/>
    <n v="133323.21"/>
    <n v="26578.89"/>
    <n v="0.19935681116588777"/>
    <n v="-106744.31999999999"/>
  </r>
  <r>
    <s v="4e68f19d-04c4-40fe-9ab4-78d603222a6c"/>
    <s v="Brandon Willis"/>
    <n v="55"/>
    <s v="40-59"/>
    <s v="M"/>
    <s v="Australia"/>
    <s v="No"/>
    <s v="FL0026"/>
    <s v="DFW"/>
    <s v="FRA"/>
    <x v="25"/>
    <n v="13746"/>
    <s v="Long-haul"/>
    <d v="1899-12-30T15:17:00"/>
    <d v="1899-12-30T06:33:00"/>
    <d v="2025-01-05T00:00:00"/>
    <d v="1899-12-30T17:36:00"/>
    <d v="1899-12-30T08:52:00"/>
    <d v="1899-12-30T02:19:00"/>
    <d v="1899-12-30T02:19:00"/>
    <n v="139"/>
    <s v="Severe-delay"/>
    <n v="317.92"/>
    <s v="First"/>
    <n v="5"/>
    <s v="Non-Vegetarian"/>
    <n v="27.27"/>
    <n v="69804.325038113297"/>
    <s v="Not Cancelled"/>
    <n v="4.8899999999999997"/>
    <n v="133147.785"/>
    <n v="12211.397999999999"/>
    <n v="9.1713114116017763E-2"/>
    <n v="-120936.387"/>
  </r>
  <r>
    <s v="9053e217-396b-49fc-9442-0d91a9f3cdd3"/>
    <s v="Ricardo Sanders"/>
    <n v="57"/>
    <s v="40-59"/>
    <s v="F"/>
    <s v="Australia"/>
    <s v="No"/>
    <s v="FL0026"/>
    <s v="DFW"/>
    <s v="FRA"/>
    <x v="25"/>
    <n v="13746"/>
    <s v="Long-haul"/>
    <d v="1899-12-30T15:17:00"/>
    <d v="1899-12-30T06:33:00"/>
    <d v="2025-01-01T00:00:00"/>
    <d v="1899-12-30T17:36:00"/>
    <d v="1899-12-30T08:52:00"/>
    <d v="1899-12-30T02:19:00"/>
    <d v="1899-12-30T02:19:00"/>
    <n v="139"/>
    <s v="Severe-delay"/>
    <n v="216.57"/>
    <s v="First"/>
    <n v="5"/>
    <s v="Non-Vegetarian"/>
    <n v="163.53"/>
    <n v="69842.998785010903"/>
    <s v="Not Cancelled"/>
    <n v="4.9800000000000004"/>
    <n v="133217.4"/>
    <n v="8335.9140000000007"/>
    <n v="6.25737628868301E-2"/>
    <n v="-124881.48599999999"/>
  </r>
  <r>
    <s v="b64fd36b-f3cd-4bf9-a887-7c5b1619d5bb"/>
    <s v="Susan Miller"/>
    <n v="75"/>
    <s v="70-80"/>
    <s v="M"/>
    <s v="Australia"/>
    <s v="No"/>
    <s v="FL0026"/>
    <s v="DFW"/>
    <s v="FRA"/>
    <x v="25"/>
    <n v="13746"/>
    <s v="Long-haul"/>
    <d v="1899-12-30T15:17:00"/>
    <d v="1899-12-30T06:33:00"/>
    <d v="2025-01-05T00:00:00"/>
    <d v="1899-12-30T17:36:00"/>
    <d v="1899-12-30T08:52:00"/>
    <d v="1899-12-30T02:19:00"/>
    <d v="1899-12-30T02:19:00"/>
    <n v="139"/>
    <s v="Severe-delay"/>
    <n v="93.7"/>
    <s v="Business"/>
    <n v="5"/>
    <s v="No Preference"/>
    <n v="98.88"/>
    <n v="70182.269619410799"/>
    <s v="Cancelled"/>
    <n v="3.98"/>
    <n v="133828.07999999999"/>
    <n v="3609.9479999999999"/>
    <n v="2.6974518352202319E-2"/>
    <n v="-130218.13199999998"/>
  </r>
  <r>
    <s v="ac4fb58d-5a98-48b8-97b1-1e9626d92ee8"/>
    <s v="Kathleen Sanders"/>
    <n v="57"/>
    <s v="40-59"/>
    <s v="F"/>
    <s v="Australia"/>
    <s v="Yes"/>
    <s v="FL0027"/>
    <s v="JFK"/>
    <s v="CAN"/>
    <x v="26"/>
    <n v="1919"/>
    <s v="Short-haul "/>
    <d v="1899-12-30T16:22:15"/>
    <d v="1899-12-30T18:29:15"/>
    <d v="2025-01-05T00:00:00"/>
    <d v="1899-12-30T17:56:15"/>
    <d v="1899-12-30T20:03:15"/>
    <d v="1899-12-30T01:34:00"/>
    <d v="1899-12-30T01:34:00"/>
    <n v="94"/>
    <s v="Moderate-delay"/>
    <n v="1028.3"/>
    <s v="First"/>
    <n v="5"/>
    <s v="Non-Vegetarian"/>
    <n v="12.8"/>
    <n v="10714.6849442149"/>
    <s v="Cancelled"/>
    <n v="4.72"/>
    <n v="17857.62"/>
    <n v="65813.759999999995"/>
    <n v="3.6854720841859105"/>
    <n v="47956.14"/>
  </r>
  <r>
    <s v="8e83008f-6105-4685-8041-0c83c0360e36"/>
    <s v="Elaine Olsen"/>
    <n v="25"/>
    <s v="18-29"/>
    <s v="M"/>
    <s v="Australia"/>
    <s v="Yes"/>
    <s v="FL0027"/>
    <s v="JFK"/>
    <s v="CAN"/>
    <x v="26"/>
    <n v="1919"/>
    <s v="Short-haul "/>
    <d v="1899-12-30T16:22:15"/>
    <d v="1899-12-30T18:29:15"/>
    <d v="2025-01-15T00:00:00"/>
    <d v="1899-12-30T17:56:15"/>
    <d v="1899-12-30T20:03:15"/>
    <d v="1899-12-30T01:34:00"/>
    <d v="1899-12-30T01:34:00"/>
    <n v="94"/>
    <s v="Moderate-delay"/>
    <n v="958.68"/>
    <s v="Business"/>
    <n v="5"/>
    <s v="Vegan"/>
    <n v="145.25"/>
    <n v="10733.271004329999"/>
    <s v="Cancelled"/>
    <n v="3.31"/>
    <n v="17879.93"/>
    <n v="61384.57"/>
    <n v="3.4331549396446182"/>
    <n v="43504.639999999999"/>
  </r>
  <r>
    <s v="cb3c4a91-d421-433b-90ee-9e20efdd4154"/>
    <s v="Angela Foster"/>
    <n v="18"/>
    <s v="18-29"/>
    <s v="M"/>
    <s v="Australia"/>
    <s v="Yes"/>
    <s v="FL0027"/>
    <s v="JFK"/>
    <s v="CAN"/>
    <x v="26"/>
    <n v="1919"/>
    <s v="Short-haul "/>
    <d v="1899-12-30T16:22:15"/>
    <d v="1899-12-30T18:29:15"/>
    <d v="2025-01-13T00:00:00"/>
    <d v="1899-12-30T17:56:15"/>
    <d v="1899-12-30T20:03:15"/>
    <d v="1899-12-30T01:34:00"/>
    <d v="1899-12-30T01:34:00"/>
    <n v="94"/>
    <s v="Moderate-delay"/>
    <n v="243.27"/>
    <s v="Economy"/>
    <n v="5"/>
    <s v="Gluten-Free"/>
    <n v="134.38999999999999"/>
    <n v="10789.382962272301"/>
    <s v="Cancelled"/>
    <n v="3.23"/>
    <n v="17947.259999999998"/>
    <n v="15596.16"/>
    <n v="0.86899950187382369"/>
    <n v="-2351.0999999999985"/>
  </r>
  <r>
    <s v="217b7b46-b2e7-44f4-a3cd-de2ffcbeb0dc"/>
    <s v="Michael Patterson"/>
    <n v="39"/>
    <s v="30-39"/>
    <s v="M"/>
    <s v="Australia"/>
    <s v="No"/>
    <s v="FL0027"/>
    <s v="JFK"/>
    <s v="CAN"/>
    <x v="26"/>
    <n v="1919"/>
    <s v="Short-haul "/>
    <d v="1899-12-30T16:22:15"/>
    <d v="1899-12-30T18:29:15"/>
    <d v="2025-01-06T00:00:00"/>
    <d v="1899-12-30T17:56:15"/>
    <d v="1899-12-30T20:03:15"/>
    <d v="1899-12-30T01:34:00"/>
    <d v="1899-12-30T01:34:00"/>
    <n v="94"/>
    <s v="Moderate-delay"/>
    <n v="1275.29"/>
    <s v="Business"/>
    <n v="3"/>
    <s v="Vegetarian"/>
    <n v="125.83"/>
    <n v="10238.4502475564"/>
    <s v="Not Cancelled"/>
    <n v="3.06"/>
    <n v="17286.14"/>
    <n v="81643.73"/>
    <n v="4.7230746713841265"/>
    <n v="64357.59"/>
  </r>
  <r>
    <s v="5232b76e-5e54-4e56-aef3-95cd5d5ad6bd"/>
    <s v="Catherine Shah"/>
    <n v="54"/>
    <s v="40-59"/>
    <s v="F"/>
    <s v="Australia"/>
    <s v="Yes"/>
    <s v="FL0028"/>
    <s v="ATL"/>
    <s v="DXB"/>
    <x v="27"/>
    <n v="14469"/>
    <s v="Long-haul"/>
    <d v="1899-12-30T04:48:31"/>
    <d v="1899-12-30T20:52:31"/>
    <d v="2025-01-05T00:00:00"/>
    <d v="1899-12-30T06:27:31"/>
    <d v="1899-12-30T22:31:31"/>
    <d v="1899-12-30T01:39:00"/>
    <d v="1899-12-30T01:39:00"/>
    <n v="99"/>
    <s v="Moderate-delay"/>
    <n v="425.03"/>
    <s v="First"/>
    <n v="5"/>
    <s v="Vegetarian"/>
    <n v="89.17"/>
    <n v="73361.169669715993"/>
    <s v="Cancelled"/>
    <n v="3.32"/>
    <n v="139550.09999999899"/>
    <n v="16331.8499999999"/>
    <n v="0.11703216264266396"/>
    <n v="-123218.24999999908"/>
  </r>
  <r>
    <s v="704e00b9-ce17-408f-8e21-3a7a0a600ed1"/>
    <s v="Michael Blackwell"/>
    <n v="74"/>
    <s v="70-80"/>
    <s v="M"/>
    <s v="Australia"/>
    <s v="No"/>
    <s v="FL0028"/>
    <s v="ATL"/>
    <s v="DXB"/>
    <x v="27"/>
    <n v="14469"/>
    <s v="Long-haul"/>
    <d v="1899-12-30T04:48:31"/>
    <d v="1899-12-30T20:52:31"/>
    <d v="2025-01-08T00:00:00"/>
    <d v="1899-12-30T06:27:31"/>
    <d v="1899-12-30T22:31:31"/>
    <d v="1899-12-30T01:39:00"/>
    <d v="1899-12-30T01:39:00"/>
    <n v="99"/>
    <s v="Moderate-delay"/>
    <n v="773.02"/>
    <s v="First"/>
    <n v="5"/>
    <s v="Gluten-Free"/>
    <n v="44.94"/>
    <n v="73573.024169790297"/>
    <s v="Cancelled"/>
    <n v="3.09"/>
    <n v="139931.44500000001"/>
    <n v="29689.361999999899"/>
    <n v="0.21217076690660844"/>
    <n v="-110242.0830000001"/>
  </r>
  <r>
    <s v="05e4f0ff-c128-4ea4-b2cf-38ad4821237f"/>
    <s v="Luis Stanley"/>
    <n v="67"/>
    <s v="60-69"/>
    <s v="F"/>
    <s v="Australia"/>
    <s v="Yes"/>
    <s v="FL0028"/>
    <s v="ATL"/>
    <s v="DXB"/>
    <x v="27"/>
    <n v="14469"/>
    <s v="Long-haul"/>
    <d v="1899-12-30T04:48:31"/>
    <d v="1899-12-30T20:52:31"/>
    <d v="2025-01-12T00:00:00"/>
    <d v="1899-12-30T06:27:31"/>
    <d v="1899-12-30T22:31:31"/>
    <d v="1899-12-30T01:39:00"/>
    <d v="1899-12-30T01:39:00"/>
    <n v="99"/>
    <s v="Moderate-delay"/>
    <n v="62.31"/>
    <s v="Business"/>
    <n v="5"/>
    <s v="Vegetarian"/>
    <n v="135.43"/>
    <n v="73339.542253070103"/>
    <s v="Not Cancelled"/>
    <n v="3.48"/>
    <n v="139511.17499999999"/>
    <n v="2408.9579999999901"/>
    <n v="1.7267132901719093E-2"/>
    <n v="-137102.217"/>
  </r>
  <r>
    <s v="55fe9ff2-4f44-4331-b8bb-2f77ebd70569"/>
    <s v="Roberto Hall"/>
    <n v="34"/>
    <s v="30-39"/>
    <s v="M"/>
    <s v="Australia"/>
    <s v="Yes"/>
    <s v="FL0028"/>
    <s v="ATL"/>
    <s v="DXB"/>
    <x v="27"/>
    <n v="14469"/>
    <s v="Long-haul"/>
    <d v="1899-12-30T04:48:31"/>
    <d v="1899-12-30T20:52:31"/>
    <d v="2025-01-11T00:00:00"/>
    <d v="1899-12-30T06:27:31"/>
    <d v="1899-12-30T22:31:31"/>
    <d v="1899-12-30T01:39:00"/>
    <d v="1899-12-30T01:39:00"/>
    <n v="99"/>
    <s v="Moderate-delay"/>
    <n v="1038.25"/>
    <s v="Economy"/>
    <n v="3"/>
    <s v="Non-Vegetarian"/>
    <n v="77.739999999999995"/>
    <n v="73588.989288651806"/>
    <s v="Cancelled"/>
    <n v="5"/>
    <n v="139960.185"/>
    <n v="39878.129999999997"/>
    <n v="0.28492481629686328"/>
    <n v="-100082.05499999999"/>
  </r>
  <r>
    <s v="2b6ff5bf-d14a-4694-9594-4d1ad1426975"/>
    <s v="Kyle Chang"/>
    <n v="55"/>
    <s v="40-59"/>
    <s v="M"/>
    <s v="Australia"/>
    <s v="No"/>
    <s v="FL0029"/>
    <s v="DFW"/>
    <s v="ATL"/>
    <x v="28"/>
    <n v="7101"/>
    <s v="Moderate-haul"/>
    <d v="1899-12-30T15:43:17"/>
    <d v="1899-12-30T23:36:17"/>
    <d v="2025-01-01T00:00:00"/>
    <d v="1899-12-30T17:04:17"/>
    <d v="1899-12-30T00:57:17"/>
    <d v="1899-12-30T01:21:00"/>
    <d v="1899-12-30T01:21:00"/>
    <n v="81"/>
    <s v="Moderate-delay"/>
    <n v="113.85"/>
    <s v="First"/>
    <n v="5"/>
    <s v="Vegetarian"/>
    <n v="119.63"/>
    <n v="36615.897086487799"/>
    <s v="Cancelled"/>
    <n v="3.49"/>
    <n v="73408.62"/>
    <n v="4386.1979999999903"/>
    <n v="5.9750448925480287E-2"/>
    <n v="-69022.422000000006"/>
  </r>
  <r>
    <s v="69102280-fd93-4677-8e0c-f258a146b55e"/>
    <s v="William Miller"/>
    <n v="56"/>
    <s v="40-59"/>
    <s v="F"/>
    <s v="Australia"/>
    <s v="No"/>
    <s v="FL0029"/>
    <s v="DFW"/>
    <s v="ATL"/>
    <x v="28"/>
    <n v="7101"/>
    <s v="Moderate-haul"/>
    <d v="1899-12-30T15:43:17"/>
    <d v="1899-12-30T23:36:17"/>
    <d v="2025-01-07T00:00:00"/>
    <d v="1899-12-30T17:04:17"/>
    <d v="1899-12-30T00:57:17"/>
    <d v="1899-12-30T01:21:00"/>
    <d v="1899-12-30T01:21:00"/>
    <n v="81"/>
    <s v="Moderate-delay"/>
    <n v="789.39"/>
    <s v="Business"/>
    <n v="5"/>
    <s v="Vegetarian"/>
    <n v="53.02"/>
    <n v="36727.254255345302"/>
    <s v="Not Cancelled"/>
    <n v="3.68"/>
    <n v="73609.065000000002"/>
    <n v="30318.9359999999"/>
    <n v="0.41189133430780434"/>
    <n v="-43290.129000000103"/>
  </r>
  <r>
    <s v="c0007e46-98d0-459a-84df-3337da51bea6"/>
    <s v="Robert Garrison"/>
    <n v="56"/>
    <s v="40-59"/>
    <s v="F"/>
    <s v="Australia"/>
    <s v="No"/>
    <s v="FL0029"/>
    <s v="DFW"/>
    <s v="ATL"/>
    <x v="28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1293.77"/>
    <s v="Economy"/>
    <n v="5"/>
    <s v="No Preference"/>
    <n v="169.75"/>
    <n v="36656.377939522798"/>
    <s v="Not Cancelled"/>
    <n v="3.81"/>
    <n v="73481.475000000006"/>
    <n v="49701.137999999999"/>
    <n v="0.67637643365215516"/>
    <n v="-23780.337000000007"/>
  </r>
  <r>
    <s v="6cfdee56-ed1a-4370-a867-5d428577ae54"/>
    <s v="Scott Robinson"/>
    <n v="41"/>
    <s v="40-59"/>
    <s v="M"/>
    <s v="Australia"/>
    <s v="Yes"/>
    <s v="FL0029"/>
    <s v="DFW"/>
    <s v="ATL"/>
    <x v="28"/>
    <n v="7101"/>
    <s v="Moderate-haul"/>
    <d v="1899-12-30T15:43:17"/>
    <d v="1899-12-30T23:36:17"/>
    <d v="2025-01-13T00:00:00"/>
    <d v="1899-12-30T17:04:17"/>
    <d v="1899-12-30T00:57:17"/>
    <d v="1899-12-30T01:21:00"/>
    <d v="1899-12-30T01:21:00"/>
    <n v="81"/>
    <s v="Moderate-delay"/>
    <n v="180.27"/>
    <s v="First"/>
    <n v="5"/>
    <s v="Gluten-Free"/>
    <n v="131.76"/>
    <n v="36749.937523353299"/>
    <s v="Cancelled"/>
    <n v="3.76"/>
    <n v="73649.895000000004"/>
    <n v="6938.1779999999899"/>
    <n v="9.4204859355196499E-2"/>
    <n v="-66711.717000000019"/>
  </r>
  <r>
    <s v="ccba42ff-f8ba-486d-a99d-7899705251b4"/>
    <s v="Kathleen Richardson"/>
    <n v="51"/>
    <s v="40-59"/>
    <s v="M"/>
    <s v="Australia"/>
    <s v="No"/>
    <s v="FL0030"/>
    <s v="DEL"/>
    <s v="CDG"/>
    <x v="29"/>
    <n v="4870"/>
    <s v="Moderate-haul"/>
    <d v="1899-12-30T08:18:00"/>
    <d v="1899-12-30T13:42:00"/>
    <d v="2025-01-14T00:00:00"/>
    <d v="1899-12-30T11:15:00"/>
    <d v="1899-12-30T16:39:00"/>
    <d v="1899-12-30T02:57:00"/>
    <d v="1899-12-30T02:57:00"/>
    <n v="177"/>
    <s v="Severe-delay"/>
    <n v="958.05"/>
    <s v="Economy"/>
    <n v="5"/>
    <s v="No Preference"/>
    <n v="142.86000000000001"/>
    <n v="25307.201196638802"/>
    <s v="Cancelled"/>
    <n v="3.4"/>
    <n v="35368.639999999999"/>
    <n v="61343.77"/>
    <n v="1.734411331620328"/>
    <n v="25975.129999999997"/>
  </r>
  <r>
    <s v="ef591a0c-8062-482a-b1a4-8f2b09fcdf26"/>
    <s v="Mrs. Cynthia Martinez"/>
    <n v="55"/>
    <s v="40-59"/>
    <s v="M"/>
    <s v="Australia"/>
    <s v="Yes"/>
    <s v="FL0030"/>
    <s v="DEL"/>
    <s v="CDG"/>
    <x v="29"/>
    <n v="4870"/>
    <s v="Moderate-haul"/>
    <d v="1899-12-30T08:18:00"/>
    <d v="1899-12-30T13:42:00"/>
    <d v="2025-01-04T00:00:00"/>
    <d v="1899-12-30T11:15:00"/>
    <d v="1899-12-30T16:39:00"/>
    <d v="1899-12-30T02:57:00"/>
    <d v="1899-12-30T02:57:00"/>
    <n v="177"/>
    <s v="Severe-delay"/>
    <n v="1406.79"/>
    <s v="Business"/>
    <n v="5"/>
    <s v="No Preference"/>
    <n v="122.34"/>
    <n v="25549.630274812"/>
    <s v="Not Cancelled"/>
    <n v="3.64"/>
    <n v="35659.56"/>
    <n v="90059.03"/>
    <n v="2.5255227490187764"/>
    <n v="54399.47"/>
  </r>
  <r>
    <s v="6d15fd0b-d680-4f73-b699-cc9a6a940207"/>
    <s v="Russell Yang MD"/>
    <n v="71"/>
    <s v="70-80"/>
    <s v="M"/>
    <s v="Australia"/>
    <s v="Yes"/>
    <s v="FL0030"/>
    <s v="DEL"/>
    <s v="CDG"/>
    <x v="29"/>
    <n v="4870"/>
    <s v="Moderate-haul"/>
    <d v="1899-12-30T08:18:00"/>
    <d v="1899-12-30T13:42:00"/>
    <d v="2025-01-13T00:00:00"/>
    <d v="1899-12-30T11:15:00"/>
    <d v="1899-12-30T16:39:00"/>
    <d v="1899-12-30T02:57:00"/>
    <d v="1899-12-30T02:57:00"/>
    <n v="177"/>
    <s v="Severe-delay"/>
    <n v="210.45"/>
    <s v="Business"/>
    <n v="5"/>
    <s v="Non-Vegetarian"/>
    <n v="9.34"/>
    <n v="25173.497091850099"/>
    <s v="Cancelled"/>
    <n v="3.9"/>
    <n v="35208.199999999997"/>
    <n v="13470.67"/>
    <n v="0.38260036014337573"/>
    <n v="-21737.53"/>
  </r>
  <r>
    <s v="603670b6-a637-4ce8-a981-31b25712b032"/>
    <s v="Morgan Lewis"/>
    <n v="18"/>
    <s v="18-29"/>
    <s v="M"/>
    <s v="Australia"/>
    <s v="No"/>
    <s v="FL0030"/>
    <s v="DEL"/>
    <s v="CDG"/>
    <x v="29"/>
    <n v="4870"/>
    <s v="Moderate-haul"/>
    <d v="1899-12-30T08:18:00"/>
    <d v="1899-12-30T13:42:00"/>
    <d v="2025-01-06T00:00:00"/>
    <d v="1899-12-30T11:15:00"/>
    <d v="1899-12-30T16:39:00"/>
    <d v="1899-12-30T02:57:00"/>
    <d v="1899-12-30T02:57:00"/>
    <n v="177"/>
    <s v="Severe-delay"/>
    <n v="803.71"/>
    <s v="Economy"/>
    <n v="5"/>
    <s v="Vegetarian"/>
    <n v="131.11000000000001"/>
    <n v="24960.5381576703"/>
    <s v="Not Cancelled"/>
    <n v="3"/>
    <n v="34952.65"/>
    <n v="51463.66"/>
    <n v="1.4723822085020735"/>
    <n v="16511.010000000002"/>
  </r>
  <r>
    <s v="85f6a958-4424-4a3b-9db4-674ae8292eb6"/>
    <s v="Joe Wong"/>
    <n v="37"/>
    <s v="30-39"/>
    <s v="M"/>
    <s v="Australia"/>
    <s v="Yes"/>
    <s v="FL0030"/>
    <s v="DEL"/>
    <s v="CDG"/>
    <x v="29"/>
    <n v="4870"/>
    <s v="Moderate-haul"/>
    <d v="1899-12-30T08:18:00"/>
    <d v="1899-12-30T13:42:00"/>
    <d v="2025-01-08T00:00:00"/>
    <d v="1899-12-30T11:15:00"/>
    <d v="1899-12-30T16:39:00"/>
    <d v="1899-12-30T02:57:00"/>
    <d v="1899-12-30T02:57:00"/>
    <n v="177"/>
    <s v="Severe-delay"/>
    <n v="1106.94"/>
    <s v="First"/>
    <n v="3"/>
    <s v="No Preference"/>
    <n v="54.87"/>
    <n v="25328.496567974998"/>
    <s v="Cancelled"/>
    <n v="3.83"/>
    <n v="35394.199999999997"/>
    <n v="70855.13"/>
    <n v="2.0018853371456342"/>
    <n v="35460.930000000008"/>
  </r>
  <r>
    <s v="2e37f230-57d9-4940-a34c-af39b7495126"/>
    <s v="Colleen Tran"/>
    <n v="29"/>
    <s v="18-29"/>
    <s v="M"/>
    <s v="Australia"/>
    <s v="Yes"/>
    <s v="FL0030"/>
    <s v="DEL"/>
    <s v="CDG"/>
    <x v="29"/>
    <n v="4870"/>
    <s v="Moderate-haul"/>
    <d v="1899-12-30T08:18:00"/>
    <d v="1899-12-30T13:42:00"/>
    <d v="2025-01-04T00:00:00"/>
    <d v="1899-12-30T11:15:00"/>
    <d v="1899-12-30T16:39:00"/>
    <d v="1899-12-30T02:57:00"/>
    <d v="1899-12-30T02:57:00"/>
    <n v="177"/>
    <s v="Severe-delay"/>
    <n v="1274.3900000000001"/>
    <s v="Business"/>
    <n v="5"/>
    <s v="Vegetarian"/>
    <n v="177.42"/>
    <n v="25733.871276565202"/>
    <s v="Cancelled"/>
    <n v="4.08"/>
    <n v="35880.65"/>
    <n v="81596.44"/>
    <n v="2.2741070744259093"/>
    <n v="45715.79"/>
  </r>
  <r>
    <s v="bd68ca0c-3c62-490a-b950-ae5c17fb7aba"/>
    <s v="Crystal Castillo"/>
    <n v="61"/>
    <s v="60-69"/>
    <s v="F"/>
    <s v="Australia"/>
    <s v="No"/>
    <s v="FL0030"/>
    <s v="DEL"/>
    <s v="CDG"/>
    <x v="29"/>
    <n v="4870"/>
    <s v="Moderate-haul"/>
    <d v="1899-12-30T08:18:00"/>
    <d v="1899-12-30T13:42:00"/>
    <d v="2025-01-13T00:00:00"/>
    <d v="1899-12-30T11:15:00"/>
    <d v="1899-12-30T16:39:00"/>
    <d v="1899-12-30T02:57:00"/>
    <d v="1899-12-30T02:57:00"/>
    <n v="177"/>
    <s v="Severe-delay"/>
    <n v="983.61"/>
    <s v="First"/>
    <n v="5"/>
    <s v="Non-Vegetarian"/>
    <n v="4.32"/>
    <n v="24894.555103994699"/>
    <s v="Not Cancelled"/>
    <n v="3.39"/>
    <n v="34873.47"/>
    <n v="62951.9"/>
    <n v="1.8051515951810932"/>
    <n v="28078.43"/>
  </r>
  <r>
    <s v="43c18cb1-b32b-4e5a-9698-b06ddd29f2d7"/>
    <s v="Luis Gray"/>
    <n v="28"/>
    <s v="18-29"/>
    <s v="M"/>
    <s v="Australia"/>
    <s v="No"/>
    <s v="FL0030"/>
    <s v="DEL"/>
    <s v="CDG"/>
    <x v="29"/>
    <n v="4870"/>
    <s v="Moderate-haul"/>
    <d v="1899-12-30T08:18:00"/>
    <d v="1899-12-30T13:42:00"/>
    <d v="2025-01-14T00:00:00"/>
    <d v="1899-12-30T11:15:00"/>
    <d v="1899-12-30T16:39:00"/>
    <d v="1899-12-30T02:57:00"/>
    <d v="1899-12-30T02:57:00"/>
    <n v="177"/>
    <s v="Severe-delay"/>
    <n v="555.41999999999996"/>
    <s v="Economy"/>
    <n v="5"/>
    <s v="Vegetarian"/>
    <n v="39.409999999999997"/>
    <n v="25441.050895284701"/>
    <s v="Cancelled"/>
    <n v="3.85"/>
    <n v="35529.26"/>
    <n v="35554.76"/>
    <n v="1.0007177182975384"/>
    <n v="25.5"/>
  </r>
  <r>
    <s v="00253102-490c-4a29-804a-4073f830a380"/>
    <s v="Marc Scott"/>
    <n v="21"/>
    <s v="18-29"/>
    <s v="F"/>
    <s v="Australia"/>
    <s v="No"/>
    <s v="FL0031"/>
    <s v="AMS"/>
    <s v="FRA"/>
    <x v="30"/>
    <n v="13175"/>
    <s v="Long-haul"/>
    <d v="1899-12-30T16:22:52"/>
    <d v="1899-12-30T07:00:52"/>
    <d v="2025-01-12T00:00:00"/>
    <d v="1899-12-30T18:21:52"/>
    <d v="1899-12-30T08:59:52"/>
    <d v="1899-12-30T01:59:00"/>
    <d v="1899-12-30T01:59:00"/>
    <n v="119"/>
    <s v="Moderate-delay"/>
    <n v="723.92"/>
    <s v="First"/>
    <n v="5"/>
    <s v="Non-Vegetarian"/>
    <n v="143.37"/>
    <n v="67238.398223191805"/>
    <s v="Cancelled"/>
    <n v="4.3099999999999996"/>
    <n v="85686.080000000002"/>
    <n v="46359.55"/>
    <n v="0.54103945471656545"/>
    <n v="-39326.53"/>
  </r>
  <r>
    <s v="28b30485-1c4f-4947-9f87-81e1ba10b940"/>
    <s v="Christine Hernandez"/>
    <n v="35"/>
    <s v="30-39"/>
    <s v="F"/>
    <s v="Australia"/>
    <s v="No"/>
    <s v="FL0031"/>
    <s v="AMS"/>
    <s v="FRA"/>
    <x v="30"/>
    <n v="13175"/>
    <s v="Long-haul"/>
    <d v="1899-12-30T16:22:52"/>
    <d v="1899-12-30T07:00:52"/>
    <d v="2025-01-10T00:00:00"/>
    <d v="1899-12-30T18:21:52"/>
    <d v="1899-12-30T08:59:52"/>
    <d v="1899-12-30T01:59:00"/>
    <d v="1899-12-30T01:59:00"/>
    <n v="119"/>
    <s v="Moderate-delay"/>
    <n v="1066.53"/>
    <s v="Business"/>
    <n v="3"/>
    <s v="Vegan"/>
    <n v="22.12"/>
    <n v="67228.915928440998"/>
    <s v="Not Cancelled"/>
    <n v="4.0199999999999996"/>
    <n v="85674.7"/>
    <n v="68262.34"/>
    <n v="0.79676193788831473"/>
    <n v="-17412.36"/>
  </r>
  <r>
    <s v="d60090e0-f23d-4973-b63a-51e7f9edbb03"/>
    <s v="Daniel Ball"/>
    <n v="18"/>
    <s v="18-29"/>
    <s v="F"/>
    <s v="Australia"/>
    <s v="No"/>
    <s v="FL0031"/>
    <s v="AMS"/>
    <s v="FRA"/>
    <x v="30"/>
    <n v="13175"/>
    <s v="Long-haul"/>
    <d v="1899-12-30T16:22:52"/>
    <d v="1899-12-30T07:00:52"/>
    <d v="2025-01-10T00:00:00"/>
    <d v="1899-12-30T18:21:52"/>
    <d v="1899-12-30T08:59:52"/>
    <d v="1899-12-30T01:59:00"/>
    <d v="1899-12-30T01:59:00"/>
    <n v="119"/>
    <s v="Moderate-delay"/>
    <n v="1402.15"/>
    <s v="First"/>
    <n v="5"/>
    <s v="Vegan"/>
    <n v="10.220000000000001"/>
    <n v="66707.684389278205"/>
    <s v="Cancelled"/>
    <n v="4.88"/>
    <n v="85049.22"/>
    <n v="89739.64"/>
    <n v="1.0551494769734513"/>
    <n v="4690.4199999999983"/>
  </r>
  <r>
    <s v="a09b7759-f28e-4be2-b1da-76c04b523615"/>
    <s v="Ruth Rogers"/>
    <n v="46"/>
    <s v="40-59"/>
    <s v="F"/>
    <s v="Australia"/>
    <s v="Yes"/>
    <s v="FL0031"/>
    <s v="AMS"/>
    <s v="FRA"/>
    <x v="30"/>
    <n v="13175"/>
    <s v="Long-haul"/>
    <d v="1899-12-30T16:22:52"/>
    <d v="1899-12-30T07:00:52"/>
    <d v="2025-01-07T00:00:00"/>
    <d v="1899-12-30T18:21:52"/>
    <d v="1899-12-30T08:59:52"/>
    <d v="1899-12-30T01:59:00"/>
    <d v="1899-12-30T01:59:00"/>
    <n v="119"/>
    <s v="Moderate-delay"/>
    <n v="796.71"/>
    <s v="Economy"/>
    <n v="5"/>
    <s v="Non-Vegetarian"/>
    <n v="186.09"/>
    <n v="66852.592385264405"/>
    <s v="Not Cancelled"/>
    <n v="4.88"/>
    <n v="85223.11"/>
    <n v="51026.66"/>
    <n v="0.59874205482526988"/>
    <n v="-34196.449999999997"/>
  </r>
  <r>
    <s v="7d85a2fa-5c8d-4c39-a4e2-f842db89fbda"/>
    <s v="Cheryl Madden"/>
    <n v="56"/>
    <s v="40-59"/>
    <s v="F"/>
    <s v="Australia"/>
    <s v="No"/>
    <s v="FL0031"/>
    <s v="AMS"/>
    <s v="FRA"/>
    <x v="30"/>
    <n v="13175"/>
    <s v="Long-haul"/>
    <d v="1899-12-30T16:22:52"/>
    <d v="1899-12-30T07:00:52"/>
    <d v="2025-01-13T00:00:00"/>
    <d v="1899-12-30T18:21:52"/>
    <d v="1899-12-30T08:59:52"/>
    <d v="1899-12-30T01:59:00"/>
    <d v="1899-12-30T01:59:00"/>
    <n v="119"/>
    <s v="Moderate-delay"/>
    <n v="407.1"/>
    <s v="Economy"/>
    <n v="5"/>
    <s v="Vegan"/>
    <n v="136.84"/>
    <n v="66898.220981451304"/>
    <s v="Cancelled"/>
    <n v="4.6900000000000004"/>
    <n v="85277.87"/>
    <n v="26081.77"/>
    <n v="0.30584452918441796"/>
    <n v="-59196.099999999991"/>
  </r>
  <r>
    <s v="621532a1-ae1d-4a7f-8c51-22406b36d64c"/>
    <s v="Carolyn Cook"/>
    <n v="67"/>
    <s v="60-69"/>
    <s v="M"/>
    <s v="Australia"/>
    <s v="No"/>
    <s v="FL0032"/>
    <s v="FRA"/>
    <s v="LAX"/>
    <x v="31"/>
    <n v="4998"/>
    <s v="Moderate-haul"/>
    <d v="1899-12-30T22:36:35"/>
    <d v="1899-12-30T04:09:35"/>
    <d v="2025-01-09T00:00:00"/>
    <d v="1899-12-30T01:07:35"/>
    <d v="1899-12-30T06:40:35"/>
    <d v="1899-12-30T02:31:00"/>
    <d v="1899-12-30T02:31:00"/>
    <n v="226.5"/>
    <s v="Severe-delay"/>
    <n v="205.67"/>
    <s v="First"/>
    <n v="5"/>
    <s v="Vegan"/>
    <n v="43.99"/>
    <n v="25738.439967322302"/>
    <s v="Cancelled"/>
    <n v="4.07"/>
    <n v="35886.129999999997"/>
    <n v="13171.68"/>
    <n v="0.36704097098238236"/>
    <n v="-22714.449999999997"/>
  </r>
  <r>
    <s v="acdceb4d-39f7-40ac-bc49-e4ab077f9056"/>
    <s v="Edward Preston"/>
    <n v="25"/>
    <s v="18-29"/>
    <s v="M"/>
    <s v="Australia"/>
    <s v="No"/>
    <s v="FL0032"/>
    <s v="FRA"/>
    <s v="LAX"/>
    <x v="31"/>
    <n v="4998"/>
    <s v="Moderate-haul"/>
    <d v="1899-12-30T22:36:35"/>
    <d v="1899-12-30T04:09:35"/>
    <d v="2025-01-15T00:00:00"/>
    <d v="1899-12-30T01:07:35"/>
    <d v="1899-12-30T06:40:35"/>
    <d v="1899-12-30T02:31:00"/>
    <d v="1899-12-30T02:31:00"/>
    <n v="226.5"/>
    <s v="Severe-delay"/>
    <n v="607.20000000000005"/>
    <s v="First"/>
    <n v="5"/>
    <s v="Non-Vegetarian"/>
    <n v="99.6"/>
    <n v="26298.3022659126"/>
    <s v="Cancelled"/>
    <n v="4.9000000000000004"/>
    <n v="36557.96"/>
    <n v="38880.720000000001"/>
    <n v="1.0635363680030288"/>
    <n v="2322.760000000002"/>
  </r>
  <r>
    <s v="da1ed46c-e09c-48ba-a729-2a67f233b54e"/>
    <s v="Claire Burgess"/>
    <n v="53"/>
    <s v="40-59"/>
    <s v="M"/>
    <s v="Australia"/>
    <s v="No"/>
    <s v="FL0032"/>
    <s v="FRA"/>
    <s v="LAX"/>
    <x v="31"/>
    <n v="4998"/>
    <s v="Moderate-haul"/>
    <d v="1899-12-30T22:36:35"/>
    <d v="1899-12-30T04:09:35"/>
    <d v="2025-01-11T00:00:00"/>
    <d v="1899-12-30T01:07:35"/>
    <d v="1899-12-30T06:40:35"/>
    <d v="1899-12-30T02:31:00"/>
    <d v="1899-12-30T02:31:00"/>
    <n v="226.5"/>
    <s v="Severe-delay"/>
    <n v="744.02"/>
    <s v="Economy"/>
    <n v="5"/>
    <s v="Gluten-Free"/>
    <n v="28.35"/>
    <n v="26176.1164744499"/>
    <s v="Not Cancelled"/>
    <n v="4.34"/>
    <n v="36411.339999999997"/>
    <n v="47622.95"/>
    <n v="1.3079153362661193"/>
    <n v="11211.61"/>
  </r>
  <r>
    <s v="111c5606-6c74-43ff-9374-82a7e2e23d29"/>
    <s v="Kathy Harris"/>
    <n v="20"/>
    <s v="18-29"/>
    <s v="M"/>
    <s v="Australia"/>
    <s v="Yes"/>
    <s v="FL0032"/>
    <s v="FRA"/>
    <s v="LAX"/>
    <x v="31"/>
    <n v="4998"/>
    <s v="Moderate-haul"/>
    <d v="1899-12-30T22:36:35"/>
    <d v="1899-12-30T04:09:35"/>
    <d v="2025-01-10T00:00:00"/>
    <d v="1899-12-30T01:07:35"/>
    <d v="1899-12-30T06:40:35"/>
    <d v="1899-12-30T02:31:00"/>
    <d v="1899-12-30T02:31:00"/>
    <n v="226.5"/>
    <s v="Severe-delay"/>
    <n v="1430.71"/>
    <s v="Business"/>
    <n v="5"/>
    <s v="Vegan"/>
    <n v="190.34"/>
    <n v="25833.4356175254"/>
    <s v="Not Cancelled"/>
    <n v="3.39"/>
    <n v="36000.120000000003"/>
    <n v="91603.51"/>
    <n v="2.544533462666235"/>
    <n v="55603.389999999992"/>
  </r>
  <r>
    <s v="d78cdd56-8050-4f08-a09a-88f23afe0613"/>
    <s v="Mary Thompson"/>
    <n v="50"/>
    <s v="40-59"/>
    <s v="F"/>
    <s v="Australia"/>
    <s v="No"/>
    <s v="FL0032"/>
    <s v="FRA"/>
    <s v="LAX"/>
    <x v="31"/>
    <n v="4998"/>
    <s v="Moderate-haul"/>
    <d v="1899-12-30T22:36:35"/>
    <d v="1899-12-30T04:09:35"/>
    <d v="2025-01-15T00:00:00"/>
    <d v="1899-12-30T01:07:35"/>
    <d v="1899-12-30T06:40:35"/>
    <d v="1899-12-30T02:31:00"/>
    <d v="1899-12-30T02:31:00"/>
    <n v="226.5"/>
    <s v="Severe-delay"/>
    <n v="1095.27"/>
    <s v="First"/>
    <n v="5"/>
    <s v="No Preference"/>
    <n v="18.940000000000001"/>
    <n v="26307.493670219101"/>
    <s v="Not Cancelled"/>
    <n v="4.51"/>
    <n v="36568.99"/>
    <n v="70101.070000000007"/>
    <n v="1.9169539547031518"/>
    <n v="33532.080000000009"/>
  </r>
  <r>
    <s v="800b5b52-427c-463c-865c-54e6b04c7a68"/>
    <s v="Kyle Cooper"/>
    <n v="19"/>
    <s v="18-29"/>
    <s v="F"/>
    <s v="Australia"/>
    <s v="No"/>
    <s v="FL0033"/>
    <s v="PVG"/>
    <s v="ORD"/>
    <x v="32"/>
    <n v="14251"/>
    <s v="Long-haul"/>
    <d v="1899-12-30T13:30:13"/>
    <d v="1899-12-30T05:20:13"/>
    <d v="2025-01-11T00:00:00"/>
    <d v="1899-12-30T16:00:13"/>
    <d v="1899-12-30T07:50:13"/>
    <d v="1899-12-30T02:30:00"/>
    <d v="1899-12-30T02:30:00"/>
    <n v="150"/>
    <s v="Severe-delay"/>
    <n v="558.83000000000004"/>
    <s v="First"/>
    <n v="5"/>
    <s v="Gluten-Free"/>
    <n v="149.5"/>
    <n v="71799.478309573402"/>
    <s v="Cancelled"/>
    <n v="4.91"/>
    <n v="91159.37"/>
    <n v="35795.019999999997"/>
    <n v="0.39266418800393199"/>
    <n v="-55364.35"/>
  </r>
  <r>
    <s v="71099f7c-b22f-4616-9141-edb5a5b13df9"/>
    <s v="Nicole Gordon"/>
    <n v="42"/>
    <s v="40-59"/>
    <s v="F"/>
    <s v="Australia"/>
    <s v="Yes"/>
    <s v="FL0033"/>
    <s v="PVG"/>
    <s v="ORD"/>
    <x v="32"/>
    <n v="14251"/>
    <s v="Long-haul"/>
    <d v="1899-12-30T13:30:13"/>
    <d v="1899-12-30T05:20:13"/>
    <d v="2025-01-07T00:00:00"/>
    <d v="1899-12-30T16:00:13"/>
    <d v="1899-12-30T07:50:13"/>
    <d v="1899-12-30T02:30:00"/>
    <d v="1899-12-30T02:30:00"/>
    <n v="150"/>
    <s v="Severe-delay"/>
    <n v="528.22"/>
    <s v="Business"/>
    <n v="5"/>
    <s v="Vegan"/>
    <n v="170.61"/>
    <n v="72184.539877918694"/>
    <s v="Not Cancelled"/>
    <n v="4.5199999999999996"/>
    <n v="91621.45"/>
    <n v="33840.199999999997"/>
    <n v="0.36934800748078095"/>
    <n v="-57781.25"/>
  </r>
  <r>
    <s v="fc6f0385-792f-4aa3-93fc-e32bb2d6178f"/>
    <s v="Kyle Ruiz"/>
    <n v="57"/>
    <s v="40-59"/>
    <s v="M"/>
    <s v="Australia"/>
    <s v="No"/>
    <s v="FL0033"/>
    <s v="PVG"/>
    <s v="ORD"/>
    <x v="32"/>
    <n v="14251"/>
    <s v="Long-haul"/>
    <d v="1899-12-30T13:30:13"/>
    <d v="1899-12-30T05:20:13"/>
    <d v="2025-01-09T00:00:00"/>
    <d v="1899-12-30T16:00:13"/>
    <d v="1899-12-30T07:50:13"/>
    <d v="1899-12-30T02:30:00"/>
    <d v="1899-12-30T02:30:00"/>
    <n v="150"/>
    <s v="Severe-delay"/>
    <n v="1485.59"/>
    <s v="Business"/>
    <n v="5"/>
    <s v="No Preference"/>
    <n v="117.49"/>
    <n v="72346.227523136797"/>
    <s v="Not Cancelled"/>
    <n v="3.41"/>
    <n v="91815.47"/>
    <n v="95101.26"/>
    <n v="1.0357868886365227"/>
    <n v="3285.7899999999936"/>
  </r>
  <r>
    <s v="dcff8f37-46fa-4d06-9af0-eeac464d864c"/>
    <s v="Michael Baker"/>
    <n v="31"/>
    <s v="30-39"/>
    <s v="F"/>
    <s v="Australia"/>
    <s v="Yes"/>
    <s v="FL0033"/>
    <s v="PVG"/>
    <s v="ORD"/>
    <x v="32"/>
    <n v="14251"/>
    <s v="Long-haul"/>
    <d v="1899-12-30T13:30:13"/>
    <d v="1899-12-30T05:20:13"/>
    <d v="2025-01-08T00:00:00"/>
    <d v="1899-12-30T16:00:13"/>
    <d v="1899-12-30T07:50:13"/>
    <d v="1899-12-30T02:30:00"/>
    <d v="1899-12-30T02:30:00"/>
    <n v="150"/>
    <s v="Severe-delay"/>
    <n v="885.14"/>
    <s v="Economy"/>
    <n v="3"/>
    <s v="Gluten-Free"/>
    <n v="38.69"/>
    <n v="72021.863488248695"/>
    <s v="Not Cancelled"/>
    <n v="4.51"/>
    <n v="91426.240000000005"/>
    <n v="56656.7"/>
    <n v="0.61969845856069328"/>
    <n v="-34769.540000000008"/>
  </r>
  <r>
    <s v="66afa984-3bcf-46db-be4a-50ea58eb5ae6"/>
    <s v="Kimberly Lewis"/>
    <n v="65"/>
    <s v="60-69"/>
    <s v="F"/>
    <s v="Australia"/>
    <s v="Yes"/>
    <s v="FL0033"/>
    <s v="PVG"/>
    <s v="ORD"/>
    <x v="32"/>
    <n v="14251"/>
    <s v="Long-haul"/>
    <d v="1899-12-30T13:30:13"/>
    <d v="1899-12-30T05:20:13"/>
    <d v="2025-01-03T00:00:00"/>
    <d v="1899-12-30T16:00:13"/>
    <d v="1899-12-30T07:50:13"/>
    <d v="1899-12-30T02:30:00"/>
    <d v="1899-12-30T02:30:00"/>
    <n v="150"/>
    <s v="Severe-delay"/>
    <n v="1187.03"/>
    <s v="First"/>
    <n v="5"/>
    <s v="Vegan"/>
    <n v="172.59"/>
    <n v="71998.181620672796"/>
    <s v="Cancelled"/>
    <n v="3.08"/>
    <n v="91397.82"/>
    <n v="76004.44"/>
    <n v="0.83157825864993273"/>
    <n v="-15393.380000000005"/>
  </r>
  <r>
    <s v="6d969454-a4ba-4514-90ba-34099cb99c2a"/>
    <s v="Teresa Soto"/>
    <n v="19"/>
    <s v="18-29"/>
    <s v="F"/>
    <s v="Australia"/>
    <s v="Yes"/>
    <s v="FL0033"/>
    <s v="PVG"/>
    <s v="ORD"/>
    <x v="32"/>
    <n v="14251"/>
    <s v="Long-haul"/>
    <d v="1899-12-30T13:30:13"/>
    <d v="1899-12-30T05:20:13"/>
    <d v="2025-01-11T00:00:00"/>
    <d v="1899-12-30T16:00:13"/>
    <d v="1899-12-30T07:50:13"/>
    <d v="1899-12-30T02:30:00"/>
    <d v="1899-12-30T02:30:00"/>
    <n v="150"/>
    <s v="Severe-delay"/>
    <n v="843.91"/>
    <s v="First"/>
    <n v="5"/>
    <s v="Gluten-Free"/>
    <n v="41.04"/>
    <n v="72375.810216090395"/>
    <s v="Not Cancelled"/>
    <n v="3.92"/>
    <n v="91850.97"/>
    <n v="54018.45"/>
    <n v="0.58810973906971253"/>
    <n v="-37832.520000000004"/>
  </r>
  <r>
    <s v="52e54787-3264-497f-b1a7-6caac5e7ea30"/>
    <s v="Tammy Perry"/>
    <n v="54"/>
    <s v="40-59"/>
    <s v="F"/>
    <s v="Australia"/>
    <s v="Yes"/>
    <s v="FL0033"/>
    <s v="PVG"/>
    <s v="ORD"/>
    <x v="32"/>
    <n v="14251"/>
    <s v="Long-haul"/>
    <d v="1899-12-30T13:30:13"/>
    <d v="1899-12-30T05:20:13"/>
    <d v="2025-01-05T00:00:00"/>
    <d v="1899-12-30T16:00:13"/>
    <d v="1899-12-30T07:50:13"/>
    <d v="1899-12-30T02:30:00"/>
    <d v="1899-12-30T02:30:00"/>
    <n v="150"/>
    <s v="Severe-delay"/>
    <n v="679.13"/>
    <s v="Business"/>
    <n v="5"/>
    <s v="Non-Vegetarian"/>
    <n v="27.38"/>
    <n v="72306.956370835993"/>
    <s v="Cancelled"/>
    <n v="3.79"/>
    <n v="91768.35"/>
    <n v="43469.8"/>
    <n v="0.47369054799394344"/>
    <n v="-48298.55"/>
  </r>
  <r>
    <s v="224138ce-15bf-4434-b683-1a34b30329f4"/>
    <s v="James Wade"/>
    <n v="62"/>
    <s v="60-69"/>
    <s v="M"/>
    <s v="Australia"/>
    <s v="Yes"/>
    <s v="FL0033"/>
    <s v="PVG"/>
    <s v="ORD"/>
    <x v="32"/>
    <n v="14251"/>
    <s v="Long-haul"/>
    <d v="1899-12-30T13:30:13"/>
    <d v="1899-12-30T05:20:13"/>
    <d v="2025-01-02T00:00:00"/>
    <d v="1899-12-30T16:00:13"/>
    <d v="1899-12-30T07:50:13"/>
    <d v="1899-12-30T02:30:00"/>
    <d v="1899-12-30T02:30:00"/>
    <n v="150"/>
    <s v="Severe-delay"/>
    <n v="148.9"/>
    <s v="Economy"/>
    <n v="5"/>
    <s v="Non-Vegetarian"/>
    <n v="165.08"/>
    <n v="72049.988374850596"/>
    <s v="Cancelled"/>
    <n v="4.74"/>
    <n v="91459.99"/>
    <n v="9562.6200000000008"/>
    <n v="0.10455522682650632"/>
    <n v="-81897.37000000001"/>
  </r>
  <r>
    <s v="0b8c90d7-5b49-4ecd-89e7-229a5efb56f4"/>
    <s v="Jim Henderson"/>
    <n v="72"/>
    <s v="70-80"/>
    <s v="F"/>
    <s v="Australia"/>
    <s v="Yes"/>
    <s v="FL0034"/>
    <s v="CDG"/>
    <s v="ICN"/>
    <x v="33"/>
    <n v="5970"/>
    <s v="Moderate-haul"/>
    <d v="1899-12-30T08:05:51"/>
    <d v="1899-12-30T14:43:51"/>
    <d v="2025-01-06T00:00:00"/>
    <d v="1899-12-30T10:05:51"/>
    <d v="1899-12-30T16:43:51"/>
    <d v="1899-12-30T02:00:00"/>
    <d v="1899-12-30T02:00:00"/>
    <n v="180"/>
    <s v="Severe-delay"/>
    <n v="854.82"/>
    <s v="First"/>
    <n v="5"/>
    <s v="Vegan"/>
    <n v="86.51"/>
    <n v="30513.492609926401"/>
    <s v="Cancelled"/>
    <n v="4.6500000000000004"/>
    <n v="41616.19"/>
    <n v="54725.78"/>
    <n v="1.3150117778681805"/>
    <n v="13109.589999999997"/>
  </r>
  <r>
    <s v="8e774b80-b9ee-484b-b0f5-8930c8e5760c"/>
    <s v="Terry Rivera"/>
    <n v="56"/>
    <s v="40-59"/>
    <s v="F"/>
    <s v="Australia"/>
    <s v="Yes"/>
    <s v="FL0035"/>
    <s v="DXB"/>
    <s v="FRA"/>
    <x v="34"/>
    <n v="1215"/>
    <s v="Short-haul "/>
    <d v="1899-12-30T10:23:42"/>
    <d v="1899-12-30T11:44:42"/>
    <d v="2025-01-15T00:00:00"/>
    <d v="1899-12-30T13:16:42"/>
    <d v="1899-12-30T14:37:42"/>
    <d v="1899-12-30T02:53:00"/>
    <d v="1899-12-30T02:53:00"/>
    <n v="173"/>
    <s v="Severe-delay"/>
    <n v="559.16999999999996"/>
    <s v="Business"/>
    <n v="5"/>
    <s v="No Preference"/>
    <n v="190.67"/>
    <n v="7275.9901356014998"/>
    <s v="Cancelled"/>
    <n v="3.85"/>
    <n v="13731.19"/>
    <n v="35825.01"/>
    <n v="2.6090244181312765"/>
    <n v="22093.82"/>
  </r>
  <r>
    <s v="55738c83-b214-4c30-ab2e-39d349bd2a5d"/>
    <s v="Donna Blackburn"/>
    <n v="74"/>
    <s v="70-80"/>
    <s v="M"/>
    <s v="Australia"/>
    <s v="No"/>
    <s v="FL0035"/>
    <s v="DXB"/>
    <s v="FRA"/>
    <x v="34"/>
    <n v="1215"/>
    <s v="Short-haul "/>
    <d v="1899-12-30T10:23:42"/>
    <d v="1899-12-30T11:44:42"/>
    <d v="2025-01-11T00:00:00"/>
    <d v="1899-12-30T13:16:42"/>
    <d v="1899-12-30T14:37:42"/>
    <d v="1899-12-30T02:53:00"/>
    <d v="1899-12-30T02:53:00"/>
    <n v="173"/>
    <s v="Severe-delay"/>
    <n v="390.01"/>
    <s v="First"/>
    <n v="5"/>
    <s v="Vegan"/>
    <n v="153.21"/>
    <n v="7378.6466035100902"/>
    <s v="Cancelled"/>
    <n v="3.96"/>
    <n v="13854.38"/>
    <n v="24991.279999999999"/>
    <n v="1.8038540880212612"/>
    <n v="11136.9"/>
  </r>
  <r>
    <s v="0bbf25e2-2a14-4280-96c2-d846ea41df0c"/>
    <s v="Jeanne Carter"/>
    <n v="54"/>
    <s v="40-59"/>
    <s v="F"/>
    <s v="Australia"/>
    <s v="No"/>
    <s v="FL0035"/>
    <s v="DXB"/>
    <s v="FRA"/>
    <x v="34"/>
    <n v="1215"/>
    <s v="Short-haul "/>
    <d v="1899-12-30T10:23:42"/>
    <d v="1899-12-30T11:44:42"/>
    <d v="2025-01-09T00:00:00"/>
    <d v="1899-12-30T13:16:42"/>
    <d v="1899-12-30T14:37:42"/>
    <d v="1899-12-30T02:53:00"/>
    <d v="1899-12-30T02:53:00"/>
    <n v="173"/>
    <s v="Severe-delay"/>
    <n v="1194.27"/>
    <s v="Economy"/>
    <n v="5"/>
    <s v="Vegan"/>
    <n v="146.71"/>
    <n v="7501.4575841292699"/>
    <s v="Cancelled"/>
    <n v="3.75"/>
    <n v="14001.75"/>
    <n v="76462.62"/>
    <n v="5.4609330976485078"/>
    <n v="62460.869999999995"/>
  </r>
  <r>
    <s v="a1e4f6e3-2c5e-42be-95d8-aa21fb20d319"/>
    <s v="Kenneth Vega"/>
    <n v="67"/>
    <s v="60-69"/>
    <s v="M"/>
    <s v="Australia"/>
    <s v="Yes"/>
    <s v="FL0036"/>
    <s v="LAX"/>
    <s v="CAN"/>
    <x v="35"/>
    <n v="2001"/>
    <s v="Short-haul "/>
    <d v="1899-12-30T09:18:27"/>
    <d v="1899-12-30T11:31:27"/>
    <d v="2025-01-13T00:00:00"/>
    <d v="1899-12-30T12:04:27"/>
    <d v="1899-12-30T14:17:27"/>
    <d v="1899-12-30T02:46:00"/>
    <d v="1899-12-30T02:46:00"/>
    <n v="166"/>
    <s v="Severe-delay"/>
    <n v="818.9"/>
    <s v="Economy"/>
    <n v="5"/>
    <s v="Gluten-Free"/>
    <n v="144.34"/>
    <n v="11112.578006934"/>
    <s v="Cancelled"/>
    <n v="4.2699999999999996"/>
    <n v="18335.09"/>
    <n v="52438.47"/>
    <n v="2.8600061412297402"/>
    <n v="34103.380000000005"/>
  </r>
  <r>
    <s v="ea7beb75-2efa-46fc-a641-0e181fd02878"/>
    <s v="Timothy Hill"/>
    <n v="31"/>
    <s v="30-39"/>
    <s v="F"/>
    <s v="Australia"/>
    <s v="No"/>
    <s v="FL0036"/>
    <s v="LAX"/>
    <s v="CAN"/>
    <x v="35"/>
    <n v="2001"/>
    <s v="Short-haul "/>
    <d v="1899-12-30T09:18:27"/>
    <d v="1899-12-30T11:31:27"/>
    <d v="2025-01-08T00:00:00"/>
    <d v="1899-12-30T12:04:27"/>
    <d v="1899-12-30T14:17:27"/>
    <d v="1899-12-30T02:46:00"/>
    <d v="1899-12-30T02:46:00"/>
    <n v="166"/>
    <s v="Severe-delay"/>
    <n v="1463.34"/>
    <s v="Business"/>
    <n v="3"/>
    <s v="Non-Vegetarian"/>
    <n v="144.55000000000001"/>
    <n v="11312.9798839917"/>
    <s v="Cancelled"/>
    <n v="3.39"/>
    <n v="18575.580000000002"/>
    <n v="93682.67"/>
    <n v="5.0433240846315428"/>
    <n v="75107.09"/>
  </r>
  <r>
    <s v="4e40fe2b-42f9-4270-b9f9-3013e496238b"/>
    <s v="Michael Brown"/>
    <n v="40"/>
    <s v="40-59"/>
    <s v="F"/>
    <s v="Australia"/>
    <s v="No"/>
    <s v="FL0037"/>
    <s v="JFK"/>
    <s v="IST"/>
    <x v="36"/>
    <n v="11334"/>
    <s v="Long-haul"/>
    <d v="1899-12-30T02:06:20"/>
    <d v="1899-12-30T14:41:20"/>
    <d v="2025-01-09T00:00:00"/>
    <d v="1899-12-30T03:28:20"/>
    <d v="1899-12-30T16:03:20"/>
    <d v="1899-12-30T01:22:00"/>
    <d v="1899-12-30T01:22:00"/>
    <n v="82"/>
    <s v="Moderate-delay"/>
    <n v="1080.52"/>
    <s v="Economy"/>
    <n v="3"/>
    <s v="Vegetarian"/>
    <n v="172.72"/>
    <n v="57747.490279628801"/>
    <s v="Cancelled"/>
    <n v="3.06"/>
    <n v="74296.990000000005"/>
    <n v="69187.820000000007"/>
    <n v="0.93123314955289582"/>
    <n v="-5109.1699999999983"/>
  </r>
  <r>
    <s v="83be25f4-e92e-4ec5-a95f-158b121b165c"/>
    <s v="Austin Jimenez"/>
    <n v="59"/>
    <s v="40-59"/>
    <s v="F"/>
    <s v="Australia"/>
    <s v="No"/>
    <s v="FL0037"/>
    <s v="JFK"/>
    <s v="IST"/>
    <x v="36"/>
    <n v="11334"/>
    <s v="Long-haul"/>
    <d v="1899-12-30T02:06:20"/>
    <d v="1899-12-30T14:41:20"/>
    <d v="2025-01-15T00:00:00"/>
    <d v="1899-12-30T03:28:20"/>
    <d v="1899-12-30T16:03:20"/>
    <d v="1899-12-30T01:22:00"/>
    <d v="1899-12-30T01:22:00"/>
    <n v="82"/>
    <s v="Moderate-delay"/>
    <n v="1191.6500000000001"/>
    <s v="Economy"/>
    <n v="5"/>
    <s v="Gluten-Free"/>
    <n v="74.489999999999995"/>
    <n v="58148.166253127201"/>
    <s v="Cancelled"/>
    <n v="3.26"/>
    <n v="74777.8"/>
    <n v="76280.5"/>
    <n v="1.0200955363757693"/>
    <n v="1502.6999999999971"/>
  </r>
  <r>
    <s v="cf464952-434c-4a0a-8d74-111bafec2bf1"/>
    <s v="Bridget Lee"/>
    <n v="32"/>
    <s v="30-39"/>
    <s v="F"/>
    <s v="Australia"/>
    <s v="No"/>
    <s v="FL0037"/>
    <s v="JFK"/>
    <s v="IST"/>
    <x v="36"/>
    <n v="11334"/>
    <s v="Long-haul"/>
    <d v="1899-12-30T02:06:20"/>
    <d v="1899-12-30T14:41:20"/>
    <d v="2025-01-10T00:00:00"/>
    <d v="1899-12-30T03:28:20"/>
    <d v="1899-12-30T16:03:20"/>
    <d v="1899-12-30T01:22:00"/>
    <d v="1899-12-30T01:22:00"/>
    <n v="82"/>
    <s v="Moderate-delay"/>
    <n v="445.91"/>
    <s v="Business"/>
    <n v="3"/>
    <s v="Non-Vegetarian"/>
    <n v="53.44"/>
    <n v="57299.020858829201"/>
    <s v="Not Cancelled"/>
    <n v="3.84"/>
    <n v="73758.83"/>
    <n v="28548.93"/>
    <n v="0.38705779362281101"/>
    <n v="-45209.9"/>
  </r>
  <r>
    <s v="977a2228-ed4b-42b2-bd45-9d496439cca5"/>
    <s v="Karen Sullivan"/>
    <n v="25"/>
    <s v="18-29"/>
    <s v="F"/>
    <s v="Australia"/>
    <s v="Yes"/>
    <s v="FL0037"/>
    <s v="JFK"/>
    <s v="IST"/>
    <x v="36"/>
    <n v="11334"/>
    <s v="Long-haul"/>
    <d v="1899-12-30T02:06:20"/>
    <d v="1899-12-30T14:41:20"/>
    <d v="2025-01-08T00:00:00"/>
    <d v="1899-12-30T03:28:20"/>
    <d v="1899-12-30T16:03:20"/>
    <d v="1899-12-30T01:22:00"/>
    <d v="1899-12-30T01:22:00"/>
    <n v="82"/>
    <s v="Moderate-delay"/>
    <n v="1107.73"/>
    <s v="Economy"/>
    <n v="5"/>
    <s v="Vegan"/>
    <n v="10.64"/>
    <n v="57974.411040114697"/>
    <s v="Not Cancelled"/>
    <n v="3.9"/>
    <n v="74569.289999999994"/>
    <n v="70896.850000000006"/>
    <n v="0.95075130794459772"/>
    <n v="-3672.4399999999878"/>
  </r>
  <r>
    <s v="6756e90b-44a9-4373-99de-d53db7898ddf"/>
    <s v="Michelle Williams"/>
    <n v="54"/>
    <s v="40-59"/>
    <s v="M"/>
    <s v="Australia"/>
    <s v="No"/>
    <s v="FL0038"/>
    <s v="DEL"/>
    <s v="HND"/>
    <x v="37"/>
    <n v="9317"/>
    <s v="Long-haul"/>
    <d v="1899-12-30T19:25:04"/>
    <d v="1899-12-30T05:46:04"/>
    <d v="2025-01-02T00:00:00"/>
    <d v="1899-12-30T20:21:04"/>
    <d v="1899-12-30T06:42:04"/>
    <d v="1899-12-30T00:56:00"/>
    <d v="1899-12-30T00:56:00"/>
    <n v="56"/>
    <s v="Moderate-delay"/>
    <n v="1274.6400000000001"/>
    <s v="First"/>
    <n v="5"/>
    <s v="Non-Vegetarian"/>
    <n v="199.75"/>
    <n v="47999.616329058597"/>
    <s v="Cancelled"/>
    <n v="3.59"/>
    <n v="62599.54"/>
    <n v="81616.91"/>
    <n v="1.303794085387848"/>
    <n v="19017.370000000003"/>
  </r>
  <r>
    <s v="ec4824fd-a7b3-4a04-81e0-b4b88ca0efc1"/>
    <s v="Gregory Cook"/>
    <n v="30"/>
    <s v="30-39"/>
    <s v="M"/>
    <s v="Australia"/>
    <s v="No"/>
    <s v="FL0038"/>
    <s v="DEL"/>
    <s v="HND"/>
    <x v="37"/>
    <n v="9317"/>
    <s v="Long-haul"/>
    <d v="1899-12-30T19:25:04"/>
    <d v="1899-12-30T05:46:04"/>
    <d v="2025-01-13T00:00:00"/>
    <d v="1899-12-30T20:21:04"/>
    <d v="1899-12-30T06:42:04"/>
    <d v="1899-12-30T00:56:00"/>
    <d v="1899-12-30T00:56:00"/>
    <n v="56"/>
    <s v="Moderate-delay"/>
    <n v="1273.24"/>
    <s v="First"/>
    <n v="3"/>
    <s v="Gluten-Free"/>
    <n v="57.31"/>
    <n v="47668.291433338702"/>
    <s v="Cancelled"/>
    <n v="3.74"/>
    <n v="62201.95"/>
    <n v="81498.820000000007"/>
    <n v="1.3102293416846258"/>
    <n v="19296.87000000001"/>
  </r>
  <r>
    <s v="3b3f688a-7836-4f41-a692-62c125b82407"/>
    <s v="John Wallace"/>
    <n v="45"/>
    <s v="40-59"/>
    <s v="M"/>
    <s v="Australia"/>
    <s v="Yes"/>
    <s v="FL0039"/>
    <s v="JFK"/>
    <s v="PVG"/>
    <x v="38"/>
    <n v="5518"/>
    <s v="Moderate-haul"/>
    <d v="1899-12-30T06:12:55"/>
    <d v="1899-12-30T12:19:55"/>
    <d v="2025-01-05T00:00:00"/>
    <d v="1899-12-30T07:39:55"/>
    <d v="1899-12-30T13:46:55"/>
    <d v="1899-12-30T01:27:00"/>
    <d v="1899-12-30T01:27:00"/>
    <n v="87"/>
    <s v="Moderate-delay"/>
    <n v="289.86"/>
    <s v="Business"/>
    <n v="5"/>
    <s v="Vegetarian"/>
    <n v="91.2"/>
    <n v="28120.840922785199"/>
    <s v="Not Cancelled"/>
    <n v="3.85"/>
    <n v="38745.01"/>
    <n v="18569.28"/>
    <n v="0.47926894327811498"/>
    <n v="-20175.730000000003"/>
  </r>
  <r>
    <s v="ac4bb872-4500-4c60-b1b0-667a483a95f0"/>
    <s v="Caitlin Cherry"/>
    <n v="73"/>
    <s v="70-80"/>
    <s v="F"/>
    <s v="Australia"/>
    <s v="No"/>
    <s v="FL0039"/>
    <s v="JFK"/>
    <s v="PVG"/>
    <x v="38"/>
    <n v="5518"/>
    <s v="Moderate-haul"/>
    <d v="1899-12-30T06:12:55"/>
    <d v="1899-12-30T12:19:55"/>
    <d v="2025-01-02T00:00:00"/>
    <d v="1899-12-30T07:39:55"/>
    <d v="1899-12-30T13:46:55"/>
    <d v="1899-12-30T01:27:00"/>
    <d v="1899-12-30T01:27:00"/>
    <n v="87"/>
    <s v="Moderate-delay"/>
    <n v="457"/>
    <s v="First"/>
    <n v="5"/>
    <s v="Vegetarian"/>
    <n v="20.94"/>
    <n v="28509.974260170598"/>
    <s v="Cancelled"/>
    <n v="4.1500000000000004"/>
    <n v="39211.97"/>
    <n v="29252.19"/>
    <n v="0.74600153983592254"/>
    <n v="-9959.7800000000025"/>
  </r>
  <r>
    <s v="769d3470-e31d-4b54-9fc8-0f46d55e3f4b"/>
    <s v="Jeffrey Ali"/>
    <n v="57"/>
    <s v="40-59"/>
    <s v="F"/>
    <s v="Australia"/>
    <s v="Yes"/>
    <s v="FL0039"/>
    <s v="JFK"/>
    <s v="PVG"/>
    <x v="38"/>
    <n v="5518"/>
    <s v="Moderate-haul"/>
    <d v="1899-12-30T06:12:55"/>
    <d v="1899-12-30T12:19:55"/>
    <d v="2025-01-12T00:00:00"/>
    <d v="1899-12-30T07:39:55"/>
    <d v="1899-12-30T13:46:55"/>
    <d v="1899-12-30T01:27:00"/>
    <d v="1899-12-30T01:27:00"/>
    <n v="87"/>
    <s v="Moderate-delay"/>
    <n v="322.07"/>
    <s v="Business"/>
    <n v="5"/>
    <s v="Non-Vegetarian"/>
    <n v="103.29"/>
    <n v="28405.799956686798"/>
    <s v="Not Cancelled"/>
    <n v="3.44"/>
    <n v="39086.959999999999"/>
    <n v="20633.14"/>
    <n v="0.52787783956593193"/>
    <n v="-18453.82"/>
  </r>
  <r>
    <s v="d8f1018f-48a3-4f7f-9417-30da3466fa1e"/>
    <s v="Hannah Johnson"/>
    <n v="34"/>
    <s v="30-39"/>
    <s v="F"/>
    <s v="Australia"/>
    <s v="No"/>
    <s v="FL0042"/>
    <s v="PVG"/>
    <s v="LHR"/>
    <x v="39"/>
    <n v="3105"/>
    <s v="Short-haul "/>
    <d v="1899-12-30T22:01:41"/>
    <d v="1899-12-30T01:28:41"/>
    <d v="2025-01-13T00:00:00"/>
    <d v="1899-12-30T23:01:41"/>
    <d v="1899-12-30T02:28:41"/>
    <d v="1899-12-30T01:00:00"/>
    <d v="1899-12-30T01:00:00"/>
    <n v="60"/>
    <s v="Moderate-delay"/>
    <n v="539.52"/>
    <s v="First"/>
    <n v="3"/>
    <s v="Vegan"/>
    <n v="113.83"/>
    <n v="16105.5568787582"/>
    <s v="Not Cancelled"/>
    <n v="4.08"/>
    <n v="24326.67"/>
    <n v="34552.050000000003"/>
    <n v="1.4203361989125518"/>
    <n v="10225.380000000005"/>
  </r>
  <r>
    <s v="6d2db3fb-3562-48fb-932f-39c3e80eea27"/>
    <s v="Suzanne Lee"/>
    <n v="22"/>
    <s v="18-29"/>
    <s v="M"/>
    <s v="Australia"/>
    <s v="Yes"/>
    <s v="FL0042"/>
    <s v="PVG"/>
    <s v="LHR"/>
    <x v="39"/>
    <n v="3105"/>
    <s v="Short-haul "/>
    <d v="1899-12-30T22:01:41"/>
    <d v="1899-12-30T01:28:41"/>
    <d v="2025-01-14T00:00:00"/>
    <d v="1899-12-30T23:01:41"/>
    <d v="1899-12-30T02:28:41"/>
    <d v="1899-12-30T01:00:00"/>
    <d v="1899-12-30T01:00:00"/>
    <n v="60"/>
    <s v="Moderate-delay"/>
    <n v="297.58999999999997"/>
    <s v="Economy"/>
    <n v="5"/>
    <s v="Gluten-Free"/>
    <n v="142.54"/>
    <n v="16391.6780864436"/>
    <s v="Cancelled"/>
    <n v="4.71"/>
    <n v="24670.01"/>
    <n v="19074.27"/>
    <n v="0.7731764194663886"/>
    <n v="-5595.739999999998"/>
  </r>
  <r>
    <s v="43577f26-1b61-4522-8bec-ddd7ac312674"/>
    <s v="Nathaniel Chase"/>
    <n v="52"/>
    <s v="40-59"/>
    <s v="M"/>
    <s v="Australia"/>
    <s v="No"/>
    <s v="FL0042"/>
    <s v="PVG"/>
    <s v="LHR"/>
    <x v="39"/>
    <n v="3105"/>
    <s v="Short-haul "/>
    <d v="1899-12-30T22:01:41"/>
    <d v="1899-12-30T01:28:41"/>
    <d v="2025-01-09T00:00:00"/>
    <d v="1899-12-30T23:01:41"/>
    <d v="1899-12-30T02:28:41"/>
    <d v="1899-12-30T01:00:00"/>
    <d v="1899-12-30T01:00:00"/>
    <n v="60"/>
    <s v="Moderate-delay"/>
    <n v="332.66"/>
    <s v="Economy"/>
    <n v="5"/>
    <s v="Gluten-Free"/>
    <n v="98.56"/>
    <n v="16149.9581454691"/>
    <s v="Cancelled"/>
    <n v="4.37"/>
    <n v="24379.95"/>
    <n v="21309.95"/>
    <n v="0.87407685413628822"/>
    <n v="-3070"/>
  </r>
  <r>
    <s v="3c32b4b1-961a-4bac-9d18-491ed77d60f6"/>
    <s v="Anthony Anderson"/>
    <n v="38"/>
    <s v="30-39"/>
    <s v="F"/>
    <s v="Australia"/>
    <s v="No"/>
    <s v="FL0042"/>
    <s v="PVG"/>
    <s v="LHR"/>
    <x v="39"/>
    <n v="3105"/>
    <s v="Short-haul "/>
    <d v="1899-12-30T22:01:41"/>
    <d v="1899-12-30T01:28:41"/>
    <d v="2025-01-09T00:00:00"/>
    <d v="1899-12-30T23:01:41"/>
    <d v="1899-12-30T02:28:41"/>
    <d v="1899-12-30T01:00:00"/>
    <d v="1899-12-30T01:00:00"/>
    <n v="60"/>
    <s v="Moderate-delay"/>
    <n v="989.04"/>
    <s v="First"/>
    <n v="3"/>
    <s v="Non-Vegetarian"/>
    <n v="72.92"/>
    <n v="16852.380386747998"/>
    <s v="Cancelled"/>
    <n v="4.8899999999999997"/>
    <n v="25222.86"/>
    <n v="63313.14"/>
    <n v="2.5101491266256084"/>
    <n v="38090.28"/>
  </r>
  <r>
    <s v="43438ace-5285-4c0b-8659-38a407da0762"/>
    <s v="Lori Clements"/>
    <n v="45"/>
    <s v="40-59"/>
    <s v="F"/>
    <s v="Australia"/>
    <s v="Yes"/>
    <s v="FL0043"/>
    <s v="AMS"/>
    <s v="ICN"/>
    <x v="40"/>
    <n v="347"/>
    <s v="Short-haul "/>
    <d v="1899-12-30T13:37:35"/>
    <d v="1899-12-30T14:00:35"/>
    <d v="2025-01-10T00:00:00"/>
    <d v="1899-12-30T14:26:35"/>
    <d v="1899-12-30T14:49:35"/>
    <d v="1899-12-30T00:49:00"/>
    <d v="1899-12-30T00:49:00"/>
    <n v="49"/>
    <s v="Moderate-delay"/>
    <n v="75.69"/>
    <s v="First"/>
    <n v="5"/>
    <s v="No Preference"/>
    <n v="12.58"/>
    <n v="2603.91427509801"/>
    <s v="Not Cancelled"/>
    <n v="4.75"/>
    <n v="8124.7"/>
    <n v="4846.68"/>
    <n v="0.59653648750107702"/>
    <n v="-3278.0199999999995"/>
  </r>
  <r>
    <s v="0a51c63c-f7c6-442c-88ae-947d379d50bd"/>
    <s v="Perry Murray"/>
    <n v="41"/>
    <s v="40-59"/>
    <s v="M"/>
    <s v="Australia"/>
    <s v="No"/>
    <s v="FL0044"/>
    <s v="AMS"/>
    <s v="JFK"/>
    <x v="41"/>
    <n v="3594"/>
    <s v="Short-haul "/>
    <d v="1899-12-30T04:33:34"/>
    <d v="1899-12-30T08:32:34"/>
    <d v="2025-01-14T00:00:00"/>
    <d v="1899-12-30T05:28:34"/>
    <d v="1899-12-30T09:27:34"/>
    <d v="1899-12-30T00:55:00"/>
    <d v="1899-12-30T00:55:00"/>
    <n v="55"/>
    <s v="Moderate-delay"/>
    <n v="1078.93"/>
    <s v="Business"/>
    <n v="5"/>
    <s v="No Preference"/>
    <n v="150.74"/>
    <n v="19177.309879583201"/>
    <s v="Not Cancelled"/>
    <n v="3.42"/>
    <n v="28012.77"/>
    <n v="69081.67"/>
    <n v="2.4660777923782615"/>
    <n v="41068.899999999994"/>
  </r>
  <r>
    <s v="70d3caf5-623c-4504-b8bd-409e540cc676"/>
    <s v="Melissa Pruitt"/>
    <n v="48"/>
    <s v="40-59"/>
    <s v="F"/>
    <s v="Australia"/>
    <s v="Yes"/>
    <s v="FL0044"/>
    <s v="AMS"/>
    <s v="JFK"/>
    <x v="41"/>
    <n v="3594"/>
    <s v="Short-haul "/>
    <d v="1899-12-30T04:33:34"/>
    <d v="1899-12-30T08:32:34"/>
    <d v="2025-01-03T00:00:00"/>
    <d v="1899-12-30T05:28:34"/>
    <d v="1899-12-30T09:27:34"/>
    <d v="1899-12-30T00:55:00"/>
    <d v="1899-12-30T00:55:00"/>
    <n v="55"/>
    <s v="Moderate-delay"/>
    <n v="1317.24"/>
    <s v="First"/>
    <n v="5"/>
    <s v="Non-Vegetarian"/>
    <n v="90.52"/>
    <n v="18894.7984955006"/>
    <s v="Not Cancelled"/>
    <n v="4.68"/>
    <n v="27673.759999999998"/>
    <n v="84321.46"/>
    <n v="3.0469824122200961"/>
    <n v="56647.700000000012"/>
  </r>
  <r>
    <s v="eda36afc-5bc3-4f23-9c71-e495acc5c8fe"/>
    <s v="Cameron Thornton"/>
    <n v="28"/>
    <s v="18-29"/>
    <s v="M"/>
    <s v="Australia"/>
    <s v="No"/>
    <s v="FL0044"/>
    <s v="AMS"/>
    <s v="JFK"/>
    <x v="41"/>
    <n v="3594"/>
    <s v="Short-haul "/>
    <d v="1899-12-30T04:33:34"/>
    <d v="1899-12-30T08:32:34"/>
    <d v="2025-01-14T00:00:00"/>
    <d v="1899-12-30T05:28:34"/>
    <d v="1899-12-30T09:27:34"/>
    <d v="1899-12-30T00:55:00"/>
    <d v="1899-12-30T00:55:00"/>
    <n v="55"/>
    <s v="Moderate-delay"/>
    <n v="812.29"/>
    <s v="Business"/>
    <n v="5"/>
    <s v="Vegetarian"/>
    <n v="154.99"/>
    <n v="18924.991722386301"/>
    <s v="Not Cancelled"/>
    <n v="3.73"/>
    <n v="27709.99"/>
    <n v="52017.56"/>
    <n v="1.8772132360928313"/>
    <n v="24307.569999999996"/>
  </r>
  <r>
    <s v="9293f3ea-280b-4a95-8580-dd5fcb760cda"/>
    <s v="Brooke Jordan MD"/>
    <n v="41"/>
    <s v="40-59"/>
    <s v="F"/>
    <s v="Australia"/>
    <s v="Yes"/>
    <s v="FL0044"/>
    <s v="AMS"/>
    <s v="JFK"/>
    <x v="41"/>
    <n v="3594"/>
    <s v="Short-haul "/>
    <d v="1899-12-30T04:33:34"/>
    <d v="1899-12-30T08:32:34"/>
    <d v="2025-01-05T00:00:00"/>
    <d v="1899-12-30T05:28:34"/>
    <d v="1899-12-30T09:27:34"/>
    <d v="1899-12-30T00:55:00"/>
    <d v="1899-12-30T00:55:00"/>
    <n v="55"/>
    <s v="Moderate-delay"/>
    <n v="735.02"/>
    <s v="Business"/>
    <n v="5"/>
    <s v="Vegan"/>
    <n v="149.94999999999999"/>
    <n v="19239.598878469202"/>
    <s v="Not Cancelled"/>
    <n v="3.11"/>
    <n v="28087.52"/>
    <n v="47071.27"/>
    <n v="1.6758784684443482"/>
    <n v="18983.749999999996"/>
  </r>
  <r>
    <s v="87519db7-e1d1-4810-a3f0-183a9dea31de"/>
    <s v="Jon Martin"/>
    <n v="42"/>
    <s v="40-59"/>
    <s v="M"/>
    <s v="Australia"/>
    <s v="Yes"/>
    <s v="FL0044"/>
    <s v="AMS"/>
    <s v="JFK"/>
    <x v="41"/>
    <n v="3594"/>
    <s v="Short-haul "/>
    <d v="1899-12-30T04:33:34"/>
    <d v="1899-12-30T08:32:34"/>
    <d v="2025-01-03T00:00:00"/>
    <d v="1899-12-30T05:28:34"/>
    <d v="1899-12-30T09:27:34"/>
    <d v="1899-12-30T00:55:00"/>
    <d v="1899-12-30T00:55:00"/>
    <n v="55"/>
    <s v="Moderate-delay"/>
    <n v="610.4"/>
    <s v="First"/>
    <n v="5"/>
    <s v="Gluten-Free"/>
    <n v="184.43"/>
    <n v="19403.416962920099"/>
    <s v="Cancelled"/>
    <n v="4.78"/>
    <n v="28284.1"/>
    <n v="39102.49"/>
    <n v="1.3824901623173445"/>
    <n v="10818.39"/>
  </r>
  <r>
    <s v="fe677a17-94c6-427e-ad25-af2595b845a3"/>
    <s v="Amanda James"/>
    <n v="25"/>
    <s v="18-29"/>
    <s v="M"/>
    <s v="Australia"/>
    <s v="No"/>
    <s v="FL0044"/>
    <s v="AMS"/>
    <s v="JFK"/>
    <x v="41"/>
    <n v="3594"/>
    <s v="Short-haul "/>
    <d v="1899-12-30T04:33:34"/>
    <d v="1899-12-30T08:32:34"/>
    <d v="2025-01-05T00:00:00"/>
    <d v="1899-12-30T05:28:34"/>
    <d v="1899-12-30T09:27:34"/>
    <d v="1899-12-30T00:55:00"/>
    <d v="1899-12-30T00:55:00"/>
    <n v="55"/>
    <s v="Moderate-delay"/>
    <n v="1069.01"/>
    <s v="Economy"/>
    <n v="5"/>
    <s v="Gluten-Free"/>
    <n v="126.43"/>
    <n v="18872.3330441461"/>
    <s v="Cancelled"/>
    <n v="4.07"/>
    <n v="27646.799999999999"/>
    <n v="68441.929999999993"/>
    <n v="2.4755823458772803"/>
    <n v="40795.12999999999"/>
  </r>
  <r>
    <s v="df56da47-f64d-4d19-a860-7de51d399bda"/>
    <s v="Terri Mccarty MD"/>
    <n v="23"/>
    <s v="18-29"/>
    <s v="M"/>
    <s v="Australia"/>
    <s v="No"/>
    <s v="FL0045"/>
    <s v="JFK"/>
    <s v="DEL"/>
    <x v="42"/>
    <n v="3239"/>
    <s v="Short-haul "/>
    <d v="1899-12-30T02:19:19"/>
    <d v="1899-12-30T05:54:19"/>
    <d v="2025-01-08T00:00:00"/>
    <d v="1899-12-30T03:56:19"/>
    <d v="1899-12-30T07:31:19"/>
    <d v="1899-12-30T01:37:00"/>
    <d v="1899-12-30T01:37:00"/>
    <n v="97"/>
    <s v="Moderate-delay"/>
    <n v="296.69"/>
    <s v="First"/>
    <n v="5"/>
    <s v="Vegetarian"/>
    <n v="113.07"/>
    <n v="17098.804576872401"/>
    <s v="Not Cancelled"/>
    <n v="4.32"/>
    <n v="25518.57"/>
    <n v="19010.77"/>
    <n v="0.74497787297642459"/>
    <n v="-6507.7999999999993"/>
  </r>
  <r>
    <s v="6008fc9b-de4c-46e2-a7d0-8cccc7472c99"/>
    <s v="Jennifer Coleman"/>
    <n v="67"/>
    <s v="60-69"/>
    <s v="F"/>
    <s v="Australia"/>
    <s v="No"/>
    <s v="FL0045"/>
    <s v="JFK"/>
    <s v="DEL"/>
    <x v="42"/>
    <n v="3239"/>
    <s v="Short-haul "/>
    <d v="1899-12-30T02:19:19"/>
    <d v="1899-12-30T05:54:19"/>
    <d v="2025-01-10T00:00:00"/>
    <d v="1899-12-30T03:56:19"/>
    <d v="1899-12-30T07:31:19"/>
    <d v="1899-12-30T01:37:00"/>
    <d v="1899-12-30T01:37:00"/>
    <n v="97"/>
    <s v="Moderate-delay"/>
    <n v="1407.59"/>
    <s v="Business"/>
    <n v="5"/>
    <s v="Vegetarian"/>
    <n v="30.49"/>
    <n v="17510.511168826099"/>
    <s v="Cancelled"/>
    <n v="4.97"/>
    <n v="26012.61"/>
    <n v="90091.86"/>
    <n v="3.4633917934417191"/>
    <n v="64079.25"/>
  </r>
  <r>
    <s v="a5d08ab1-e3c7-4fe7-8c8b-f41ab88dfd10"/>
    <s v="Matthew Smith"/>
    <n v="27"/>
    <s v="18-29"/>
    <s v="F"/>
    <s v="Australia"/>
    <s v="Yes"/>
    <s v="FL0045"/>
    <s v="JFK"/>
    <s v="DEL"/>
    <x v="42"/>
    <n v="3239"/>
    <s v="Short-haul "/>
    <d v="1899-12-30T02:19:19"/>
    <d v="1899-12-30T05:54:19"/>
    <d v="2025-01-03T00:00:00"/>
    <d v="1899-12-30T03:56:19"/>
    <d v="1899-12-30T07:31:19"/>
    <d v="1899-12-30T01:37:00"/>
    <d v="1899-12-30T01:37:00"/>
    <n v="97"/>
    <s v="Moderate-delay"/>
    <n v="529.86"/>
    <s v="Economy"/>
    <n v="5"/>
    <s v="Vegetarian"/>
    <n v="157.32"/>
    <n v="17632.386283516698"/>
    <s v="Cancelled"/>
    <n v="3.21"/>
    <n v="26158.86"/>
    <n v="33942.5"/>
    <n v="1.2975527220987459"/>
    <n v="7783.6399999999994"/>
  </r>
  <r>
    <s v="4fd70667-d9e1-416e-a675-59982220b3a2"/>
    <s v="Adrienne Waller"/>
    <n v="26"/>
    <s v="18-29"/>
    <s v="M"/>
    <s v="Australia"/>
    <s v="Yes"/>
    <s v="FL0045"/>
    <s v="JFK"/>
    <s v="DEL"/>
    <x v="42"/>
    <n v="3239"/>
    <s v="Short-haul "/>
    <d v="1899-12-30T02:19:19"/>
    <d v="1899-12-30T05:54:19"/>
    <d v="2025-01-08T00:00:00"/>
    <d v="1899-12-30T03:56:19"/>
    <d v="1899-12-30T07:31:19"/>
    <d v="1899-12-30T01:37:00"/>
    <d v="1899-12-30T01:37:00"/>
    <n v="97"/>
    <s v="Moderate-delay"/>
    <n v="1253.5999999999999"/>
    <s v="Business"/>
    <n v="5"/>
    <s v="Vegetarian"/>
    <n v="98.57"/>
    <n v="17192.059866742598"/>
    <s v="Not Cancelled"/>
    <n v="3.9"/>
    <n v="25630.47"/>
    <n v="80250.11"/>
    <n v="3.1310432465733169"/>
    <n v="54619.64"/>
  </r>
  <r>
    <s v="67d9a078-5a3e-463b-bad6-cce3c224ded5"/>
    <s v="Adam Torres"/>
    <n v="58"/>
    <s v="40-59"/>
    <s v="M"/>
    <s v="Australia"/>
    <s v="No"/>
    <s v="FL0045"/>
    <s v="JFK"/>
    <s v="DEL"/>
    <x v="42"/>
    <n v="3239"/>
    <s v="Short-haul "/>
    <d v="1899-12-30T02:19:19"/>
    <d v="1899-12-30T05:54:19"/>
    <d v="2025-01-13T00:00:00"/>
    <d v="1899-12-30T03:56:19"/>
    <d v="1899-12-30T07:31:19"/>
    <d v="1899-12-30T01:37:00"/>
    <d v="1899-12-30T01:37:00"/>
    <n v="97"/>
    <s v="Moderate-delay"/>
    <n v="894.68"/>
    <s v="Business"/>
    <n v="5"/>
    <s v="Non-Vegetarian"/>
    <n v="172.35"/>
    <n v="16852.971088568102"/>
    <s v="Cancelled"/>
    <n v="4.13"/>
    <n v="25223.57"/>
    <n v="57293.99"/>
    <n v="2.2714465081667661"/>
    <n v="32070.42"/>
  </r>
  <r>
    <s v="73a97382-0ede-4291-81b6-c627c1b391e7"/>
    <s v="Andrea Brown"/>
    <n v="38"/>
    <s v="30-39"/>
    <s v="M"/>
    <s v="Australia"/>
    <s v="No"/>
    <s v="FL0046"/>
    <s v="LHR"/>
    <s v="CDG"/>
    <x v="43"/>
    <n v="2142"/>
    <s v="Short-haul "/>
    <d v="1899-12-30T21:05:30"/>
    <d v="1899-12-30T23:27:30"/>
    <d v="2025-01-04T00:00:00"/>
    <d v="1899-12-30T22:34:30"/>
    <d v="1899-12-30T00:56:30"/>
    <d v="1899-12-30T01:29:00"/>
    <d v="1899-12-30T01:29:00"/>
    <n v="89"/>
    <s v="Moderate-delay"/>
    <n v="541.66999999999996"/>
    <s v="First"/>
    <n v="3"/>
    <s v="No Preference"/>
    <n v="114"/>
    <n v="11223.871243724099"/>
    <s v="Cancelled"/>
    <n v="4.2699999999999996"/>
    <n v="18468.650000000001"/>
    <n v="34689.68"/>
    <n v="1.8783007962141249"/>
    <n v="16221.029999999999"/>
  </r>
  <r>
    <s v="7ab460a3-25ab-40bb-a8e2-5346adc5a0cb"/>
    <s v="Tammy Jimenez"/>
    <n v="67"/>
    <s v="60-69"/>
    <s v="M"/>
    <s v="Australia"/>
    <s v="Yes"/>
    <s v="FL0046"/>
    <s v="LHR"/>
    <s v="CDG"/>
    <x v="43"/>
    <n v="2142"/>
    <s v="Short-haul "/>
    <d v="1899-12-30T21:05:30"/>
    <d v="1899-12-30T23:27:30"/>
    <d v="2025-01-09T00:00:00"/>
    <d v="1899-12-30T22:34:30"/>
    <d v="1899-12-30T00:56:30"/>
    <d v="1899-12-30T01:29:00"/>
    <d v="1899-12-30T01:29:00"/>
    <n v="89"/>
    <s v="Moderate-delay"/>
    <n v="817.58"/>
    <s v="Business"/>
    <n v="5"/>
    <s v="No Preference"/>
    <n v="108.49"/>
    <n v="12000.901304086499"/>
    <s v="Cancelled"/>
    <n v="4.7300000000000004"/>
    <n v="19401.080000000002"/>
    <n v="52346.82"/>
    <n v="2.6981394850183595"/>
    <n v="32945.74"/>
  </r>
  <r>
    <s v="69716a89-eddf-4234-89c7-5ccfeaf1401f"/>
    <s v="Stephanie Duffy"/>
    <n v="25"/>
    <s v="18-29"/>
    <s v="M"/>
    <s v="Australia"/>
    <s v="No"/>
    <s v="FL0046"/>
    <s v="LHR"/>
    <s v="CDG"/>
    <x v="43"/>
    <n v="2142"/>
    <s v="Short-haul "/>
    <d v="1899-12-30T21:05:30"/>
    <d v="1899-12-30T23:27:30"/>
    <d v="2025-01-02T00:00:00"/>
    <d v="1899-12-30T22:34:30"/>
    <d v="1899-12-30T00:56:30"/>
    <d v="1899-12-30T01:29:00"/>
    <d v="1899-12-30T01:29:00"/>
    <n v="89"/>
    <s v="Moderate-delay"/>
    <n v="731.64"/>
    <s v="First"/>
    <n v="5"/>
    <s v="Vegetarian"/>
    <n v="73.84"/>
    <n v="12037.202468232201"/>
    <s v="Not Cancelled"/>
    <n v="4.83"/>
    <n v="19444.64"/>
    <n v="46839.73"/>
    <n v="2.4088761735881974"/>
    <n v="27395.090000000004"/>
  </r>
  <r>
    <s v="e7c344c9-42bf-4802-a4e9-3b4ca02ebb0a"/>
    <s v="Laura Moore"/>
    <n v="24"/>
    <s v="18-29"/>
    <s v="M"/>
    <s v="Australia"/>
    <s v="Yes"/>
    <s v="FL0046"/>
    <s v="LHR"/>
    <s v="CDG"/>
    <x v="43"/>
    <n v="2142"/>
    <s v="Short-haul "/>
    <d v="1899-12-30T21:05:30"/>
    <d v="1899-12-30T23:27:30"/>
    <d v="2025-01-01T00:00:00"/>
    <d v="1899-12-30T22:34:30"/>
    <d v="1899-12-30T00:56:30"/>
    <d v="1899-12-30T01:29:00"/>
    <d v="1899-12-30T01:29:00"/>
    <n v="89"/>
    <s v="Moderate-delay"/>
    <n v="1323.75"/>
    <s v="Economy"/>
    <n v="5"/>
    <s v="Vegan"/>
    <n v="26.56"/>
    <n v="11884.618323201399"/>
    <s v="Cancelled"/>
    <n v="3.92"/>
    <n v="19261.54"/>
    <n v="84725.31"/>
    <n v="4.3986778834921818"/>
    <n v="65463.77"/>
  </r>
  <r>
    <s v="e110bafb-5403-43eb-b803-b369186db75b"/>
    <s v="Dr. Kevin Finley DDS"/>
    <n v="46"/>
    <s v="40-59"/>
    <s v="F"/>
    <s v="Australia"/>
    <s v="Yes"/>
    <s v="FL0046"/>
    <s v="LHR"/>
    <s v="CDG"/>
    <x v="43"/>
    <n v="2142"/>
    <s v="Short-haul "/>
    <d v="1899-12-30T21:05:30"/>
    <d v="1899-12-30T23:27:30"/>
    <d v="2025-01-08T00:00:00"/>
    <d v="1899-12-30T22:34:30"/>
    <d v="1899-12-30T00:56:30"/>
    <d v="1899-12-30T01:29:00"/>
    <d v="1899-12-30T01:29:00"/>
    <n v="89"/>
    <s v="Moderate-delay"/>
    <n v="824.69"/>
    <s v="Economy"/>
    <n v="5"/>
    <s v="Gluten-Free"/>
    <n v="57.08"/>
    <n v="11657.529552125199"/>
    <s v="Not Cancelled"/>
    <n v="3.39"/>
    <n v="18989.04"/>
    <n v="52791.58"/>
    <n v="2.7801078938166435"/>
    <n v="33802.54"/>
  </r>
  <r>
    <s v="68c0480a-1bc1-48e5-8772-c6d751478933"/>
    <s v="Joseph Santos"/>
    <n v="48"/>
    <s v="40-59"/>
    <s v="F"/>
    <s v="Australia"/>
    <s v="No"/>
    <s v="FL0046"/>
    <s v="LHR"/>
    <s v="CDG"/>
    <x v="43"/>
    <n v="2142"/>
    <s v="Short-haul "/>
    <d v="1899-12-30T21:05:30"/>
    <d v="1899-12-30T23:27:30"/>
    <d v="2025-01-10T00:00:00"/>
    <d v="1899-12-30T22:34:30"/>
    <d v="1899-12-30T00:56:30"/>
    <d v="1899-12-30T01:29:00"/>
    <d v="1899-12-30T01:29:00"/>
    <n v="89"/>
    <s v="Moderate-delay"/>
    <n v="1406.05"/>
    <s v="First"/>
    <n v="5"/>
    <s v="Vegan"/>
    <n v="147.85"/>
    <n v="11757.580990434501"/>
    <s v="Cancelled"/>
    <n v="4.4000000000000004"/>
    <n v="19109.099999999999"/>
    <n v="90016.77"/>
    <n v="4.7106755420192483"/>
    <n v="70907.670000000013"/>
  </r>
  <r>
    <s v="ad81402d-ea3e-4542-ba35-910d49850eb7"/>
    <s v="Amanda Crawford"/>
    <n v="24"/>
    <s v="18-29"/>
    <s v="M"/>
    <s v="Australia"/>
    <s v="No"/>
    <s v="FL0046"/>
    <s v="LHR"/>
    <s v="CDG"/>
    <x v="43"/>
    <n v="2142"/>
    <s v="Short-haul "/>
    <d v="1899-12-30T21:05:30"/>
    <d v="1899-12-30T23:27:30"/>
    <d v="2025-01-14T00:00:00"/>
    <d v="1899-12-30T22:34:30"/>
    <d v="1899-12-30T00:56:30"/>
    <d v="1899-12-30T01:29:00"/>
    <d v="1899-12-30T01:29:00"/>
    <n v="89"/>
    <s v="Moderate-delay"/>
    <n v="1373.41"/>
    <s v="First"/>
    <n v="5"/>
    <s v="Vegan"/>
    <n v="83.93"/>
    <n v="11476.6887578601"/>
    <s v="Not Cancelled"/>
    <n v="4.0199999999999996"/>
    <n v="18772.03"/>
    <n v="87915.03"/>
    <n v="4.6832990358528086"/>
    <n v="69143"/>
  </r>
  <r>
    <s v="1cf53590-2133-46a7-8a99-055e26a27d0b"/>
    <s v="Jacqueline Jackson"/>
    <n v="22"/>
    <s v="18-29"/>
    <s v="M"/>
    <s v="Australia"/>
    <s v="No"/>
    <s v="FL0047"/>
    <s v="ICN"/>
    <s v="LAX"/>
    <x v="44"/>
    <n v="10284"/>
    <s v="Long-haul"/>
    <d v="1899-12-30T13:15:23"/>
    <d v="1899-12-30T00:40:23"/>
    <d v="2025-01-01T00:00:00"/>
    <d v="1899-12-30T14:36:23"/>
    <d v="1899-12-30T02:01:23"/>
    <d v="1899-12-30T01:21:00"/>
    <d v="1899-12-30T01:21:00"/>
    <n v="81"/>
    <s v="Moderate-delay"/>
    <n v="414.49"/>
    <s v="Economy"/>
    <n v="5"/>
    <s v="No Preference"/>
    <n v="3.95"/>
    <n v="52746.856724957899"/>
    <s v="Not Cancelled"/>
    <n v="3.9"/>
    <n v="68296.23"/>
    <n v="26528.15"/>
    <n v="0.38842773605512343"/>
    <n v="-41768.079999999994"/>
  </r>
  <r>
    <s v="0e003fb9-60a0-41ad-ba07-6614b7b30496"/>
    <s v="Jaime Morton"/>
    <n v="25"/>
    <s v="18-29"/>
    <s v="F"/>
    <s v="Australia"/>
    <s v="Yes"/>
    <s v="FL0047"/>
    <s v="ICN"/>
    <s v="LAX"/>
    <x v="44"/>
    <n v="10284"/>
    <s v="Long-haul"/>
    <d v="1899-12-30T13:15:23"/>
    <d v="1899-12-30T00:40:23"/>
    <d v="2025-01-12T00:00:00"/>
    <d v="1899-12-30T14:36:23"/>
    <d v="1899-12-30T02:01:23"/>
    <d v="1899-12-30T01:21:00"/>
    <d v="1899-12-30T01:21:00"/>
    <n v="81"/>
    <s v="Moderate-delay"/>
    <n v="1064.1600000000001"/>
    <s v="Economy"/>
    <n v="5"/>
    <s v="No Preference"/>
    <n v="179.56"/>
    <n v="52141.306815730597"/>
    <s v="Not Cancelled"/>
    <n v="3.68"/>
    <n v="67569.570000000007"/>
    <n v="68142.149999999994"/>
    <n v="1.0084739328665253"/>
    <n v="572.57999999998719"/>
  </r>
  <r>
    <s v="257805e1-2f22-4039-8a1d-7dd4b5de9a61"/>
    <s v="Nicholas Crawford"/>
    <n v="48"/>
    <s v="40-59"/>
    <s v="F"/>
    <s v="Australia"/>
    <s v="No"/>
    <s v="FL0047"/>
    <s v="ICN"/>
    <s v="LAX"/>
    <x v="44"/>
    <n v="10284"/>
    <s v="Long-haul"/>
    <d v="1899-12-30T13:15:23"/>
    <d v="1899-12-30T00:40:23"/>
    <d v="2025-01-05T00:00:00"/>
    <d v="1899-12-30T14:36:23"/>
    <d v="1899-12-30T02:01:23"/>
    <d v="1899-12-30T01:21:00"/>
    <d v="1899-12-30T01:21:00"/>
    <n v="81"/>
    <s v="Moderate-delay"/>
    <n v="478.03"/>
    <s v="Business"/>
    <n v="5"/>
    <s v="Non-Vegetarian"/>
    <n v="128.37"/>
    <n v="52078.364687192799"/>
    <s v="Not Cancelled"/>
    <n v="4.54"/>
    <n v="67494.039999999994"/>
    <n v="30619.59"/>
    <n v="0.45366361237229247"/>
    <n v="-36874.449999999997"/>
  </r>
  <r>
    <s v="06c6b002-00be-43a7-95a0-a62e0dc378d5"/>
    <s v="Jessica Perez"/>
    <n v="29"/>
    <s v="18-29"/>
    <s v="F"/>
    <s v="Australia"/>
    <s v="No"/>
    <s v="FL0047"/>
    <s v="ICN"/>
    <s v="LAX"/>
    <x v="44"/>
    <n v="10284"/>
    <s v="Long-haul"/>
    <d v="1899-12-30T13:15:23"/>
    <d v="1899-12-30T00:40:23"/>
    <d v="2025-01-03T00:00:00"/>
    <d v="1899-12-30T14:36:23"/>
    <d v="1899-12-30T02:01:23"/>
    <d v="1899-12-30T01:21:00"/>
    <d v="1899-12-30T01:21:00"/>
    <n v="81"/>
    <s v="Moderate-delay"/>
    <n v="79.83"/>
    <s v="Economy"/>
    <n v="5"/>
    <s v="Vegan"/>
    <n v="9.83"/>
    <n v="52867.7164771682"/>
    <s v="Not Cancelled"/>
    <n v="4.1500000000000004"/>
    <n v="68441.259999999995"/>
    <n v="5111.09"/>
    <n v="7.4678490723285931E-2"/>
    <n v="-63330.17"/>
  </r>
  <r>
    <s v="afc0da6f-5009-4bc5-972a-edf9c5c233ee"/>
    <s v="Robert Jackson"/>
    <n v="36"/>
    <s v="30-39"/>
    <s v="M"/>
    <s v="Australia"/>
    <s v="No"/>
    <s v="FL0047"/>
    <s v="ICN"/>
    <s v="LAX"/>
    <x v="44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1342.58"/>
    <s v="First"/>
    <n v="3"/>
    <s v="Vegetarian"/>
    <n v="177.72"/>
    <n v="52342.870088138603"/>
    <s v="Cancelled"/>
    <n v="4.5"/>
    <n v="67811.44"/>
    <n v="85960.66"/>
    <n v="1.2676424508902924"/>
    <n v="18149.22"/>
  </r>
  <r>
    <s v="619cc6ae-f31c-4940-b703-fedb09848102"/>
    <s v="Donald Bishop"/>
    <n v="28"/>
    <s v="18-29"/>
    <s v="F"/>
    <s v="Australia"/>
    <s v="No"/>
    <s v="FL0048"/>
    <s v="AMS"/>
    <s v="CDG"/>
    <x v="45"/>
    <n v="5417"/>
    <s v="Moderate-haul"/>
    <d v="1899-12-30T06:59:19"/>
    <d v="1899-12-30T13:00:19"/>
    <d v="2025-01-10T00:00:00"/>
    <d v="1899-12-30T09:33:19"/>
    <d v="1899-12-30T15:34:19"/>
    <d v="1899-12-30T02:34:00"/>
    <d v="1899-12-30T02:34:00"/>
    <n v="154"/>
    <s v="Severe-delay"/>
    <n v="428.12"/>
    <s v="First"/>
    <n v="5"/>
    <s v="Gluten-Free"/>
    <n v="86.91"/>
    <n v="28044.243400118099"/>
    <s v="Not Cancelled"/>
    <n v="3.29"/>
    <n v="38653.089999999997"/>
    <n v="27417.06"/>
    <n v="0.70931095030177416"/>
    <n v="-11236.029999999995"/>
  </r>
  <r>
    <s v="7f91efc0-e695-43bc-a68f-3af7a3ec8673"/>
    <s v="Robert Adams"/>
    <n v="30"/>
    <s v="30-39"/>
    <s v="F"/>
    <s v="Australia"/>
    <s v="No"/>
    <s v="FL0048"/>
    <s v="AMS"/>
    <s v="CDG"/>
    <x v="45"/>
    <n v="5417"/>
    <s v="Moderate-haul"/>
    <d v="1899-12-30T06:59:19"/>
    <d v="1899-12-30T13:00:19"/>
    <d v="2025-01-11T00:00:00"/>
    <d v="1899-12-30T09:33:19"/>
    <d v="1899-12-30T15:34:19"/>
    <d v="1899-12-30T02:34:00"/>
    <d v="1899-12-30T02:34:00"/>
    <n v="154"/>
    <s v="Severe-delay"/>
    <n v="248.96"/>
    <s v="First"/>
    <n v="3"/>
    <s v="No Preference"/>
    <n v="19.399999999999999"/>
    <n v="28124.141216514399"/>
    <s v="Cancelled"/>
    <n v="4.8"/>
    <n v="38748.97"/>
    <n v="15937.32"/>
    <n v="0.4112966099485999"/>
    <n v="-22811.65"/>
  </r>
  <r>
    <s v="27270451-15a9-4749-a330-8a8d8e49cd39"/>
    <s v="Mrs. Brenda Norman"/>
    <n v="71"/>
    <s v="70-80"/>
    <s v="M"/>
    <s v="Australia"/>
    <s v="No"/>
    <s v="FL0049"/>
    <s v="FRA"/>
    <s v="HND"/>
    <x v="46"/>
    <n v="8777"/>
    <s v="Moderate-haul"/>
    <d v="1899-12-30T15:28:27"/>
    <d v="1899-12-30T01:13:27"/>
    <d v="2025-01-07T00:00:00"/>
    <d v="1899-12-30T16:22:27"/>
    <d v="1899-12-30T02:07:27"/>
    <d v="1899-12-30T00:54:00"/>
    <d v="1899-12-30T00:54:00"/>
    <n v="81"/>
    <s v="Moderate-delay"/>
    <n v="169.2"/>
    <s v="Economy"/>
    <n v="5"/>
    <s v="No Preference"/>
    <n v="150.47"/>
    <n v="44934.134366259299"/>
    <s v="Cancelled"/>
    <n v="4.62"/>
    <n v="58920.959999999999"/>
    <n v="10858.89"/>
    <n v="0.18429587705291969"/>
    <n v="-48062.07"/>
  </r>
  <r>
    <s v="b9b8b0f0-18dd-4c3f-a4d7-383d80621770"/>
    <s v="Cassie Brown"/>
    <n v="69"/>
    <s v="60-69"/>
    <s v="M"/>
    <s v="Australia"/>
    <s v="No"/>
    <s v="FL0049"/>
    <s v="FRA"/>
    <s v="HND"/>
    <x v="46"/>
    <n v="8777"/>
    <s v="Moderate-haul"/>
    <d v="1899-12-30T15:28:27"/>
    <d v="1899-12-30T01:13:27"/>
    <d v="2025-01-12T00:00:00"/>
    <d v="1899-12-30T16:22:27"/>
    <d v="1899-12-30T02:07:27"/>
    <d v="1899-12-30T00:54:00"/>
    <d v="1899-12-30T00:54:00"/>
    <n v="81"/>
    <s v="Moderate-delay"/>
    <n v="183.02"/>
    <s v="Business"/>
    <n v="5"/>
    <s v="Vegetarian"/>
    <n v="133.13999999999999"/>
    <n v="44422.631476356903"/>
    <s v="Not Cancelled"/>
    <n v="3.17"/>
    <n v="58307.16"/>
    <n v="11739.91"/>
    <n v="0.20134594104737735"/>
    <n v="-46567.25"/>
  </r>
  <r>
    <s v="bbe1d8cb-9d45-4864-bd31-4fada8d810c3"/>
    <s v="Stephanie Gordon"/>
    <n v="25"/>
    <s v="18-29"/>
    <s v="M"/>
    <s v="Australia"/>
    <s v="Yes"/>
    <s v="FL0049"/>
    <s v="FRA"/>
    <s v="HND"/>
    <x v="46"/>
    <n v="8777"/>
    <s v="Moderate-haul"/>
    <d v="1899-12-30T15:28:27"/>
    <d v="1899-12-30T01:13:27"/>
    <d v="2025-01-11T00:00:00"/>
    <d v="1899-12-30T16:22:27"/>
    <d v="1899-12-30T02:07:27"/>
    <d v="1899-12-30T00:54:00"/>
    <d v="1899-12-30T00:54:00"/>
    <n v="81"/>
    <s v="Moderate-delay"/>
    <n v="1260.78"/>
    <s v="Economy"/>
    <n v="5"/>
    <s v="Non-Vegetarian"/>
    <n v="122.47"/>
    <n v="45257.499171936601"/>
    <s v="Cancelled"/>
    <n v="3.58"/>
    <n v="59309"/>
    <n v="80714.41"/>
    <n v="1.3609133521050769"/>
    <n v="21405.410000000003"/>
  </r>
  <r>
    <s v="4a5f24d6-a33b-478b-8675-a92120c173a7"/>
    <s v="John Long"/>
    <n v="73"/>
    <s v="70-80"/>
    <s v="F"/>
    <s v="Australia"/>
    <s v="Yes"/>
    <s v="FL0050"/>
    <s v="SIN"/>
    <s v="CAN"/>
    <x v="47"/>
    <n v="5397"/>
    <s v="Moderate-haul"/>
    <d v="1899-12-30T15:06:25"/>
    <d v="1899-12-30T21:05:25"/>
    <d v="2025-01-02T00:00:00"/>
    <d v="1899-12-30T15:19:25"/>
    <d v="1899-12-30T21:18:25"/>
    <d v="1899-12-30T00:13:00"/>
    <d v="1899-12-30T00:13:00"/>
    <n v="13"/>
    <s v="On-time"/>
    <n v="1305.99"/>
    <s v="Business"/>
    <n v="5"/>
    <s v="No Preference"/>
    <n v="35.979999999999997"/>
    <n v="27497.350841593499"/>
    <s v="Cancelled"/>
    <n v="4.47"/>
    <n v="37996.82"/>
    <n v="83590.559999999998"/>
    <n v="2.1999356788278597"/>
    <n v="45593.74"/>
  </r>
  <r>
    <s v="4363e623-3378-48c2-9f26-213080f11b56"/>
    <s v="Christopher Keller"/>
    <n v="67"/>
    <s v="60-69"/>
    <s v="F"/>
    <s v="Australia"/>
    <s v="Yes"/>
    <s v="FL0050"/>
    <s v="SIN"/>
    <s v="CAN"/>
    <x v="47"/>
    <n v="5397"/>
    <s v="Moderate-haul"/>
    <d v="1899-12-30T15:06:25"/>
    <d v="1899-12-30T21:05:25"/>
    <d v="2025-01-06T00:00:00"/>
    <d v="1899-12-30T15:19:25"/>
    <d v="1899-12-30T21:18:25"/>
    <d v="1899-12-30T00:13:00"/>
    <d v="1899-12-30T00:13:00"/>
    <n v="13"/>
    <s v="On-time"/>
    <n v="861.84"/>
    <s v="First"/>
    <n v="5"/>
    <s v="Vegetarian"/>
    <n v="154.81"/>
    <n v="28420.644143006401"/>
    <s v="Not Cancelled"/>
    <n v="4.9400000000000004"/>
    <n v="39104.769999999997"/>
    <n v="55188.72"/>
    <n v="1.4113040429594652"/>
    <n v="16083.950000000004"/>
  </r>
  <r>
    <s v="5d293fac-0463-452b-8eae-d2dc86674804"/>
    <s v="James Hudson"/>
    <n v="55"/>
    <s v="40-59"/>
    <s v="F"/>
    <s v="Australia"/>
    <s v="No"/>
    <s v="FL0050"/>
    <s v="SIN"/>
    <s v="CAN"/>
    <x v="47"/>
    <n v="5397"/>
    <s v="Moderate-haul"/>
    <d v="1899-12-30T15:06:25"/>
    <d v="1899-12-30T21:05:25"/>
    <d v="2025-01-03T00:00:00"/>
    <d v="1899-12-30T15:19:25"/>
    <d v="1899-12-30T21:18:25"/>
    <d v="1899-12-30T00:13:00"/>
    <d v="1899-12-30T00:13:00"/>
    <n v="13"/>
    <s v="On-time"/>
    <n v="536.35"/>
    <s v="Economy"/>
    <n v="5"/>
    <s v="No Preference"/>
    <n v="102.98"/>
    <n v="28281.480481110299"/>
    <s v="Not Cancelled"/>
    <n v="3.24"/>
    <n v="38937.78"/>
    <n v="34347"/>
    <n v="0.88209959581671071"/>
    <n v="-4590.7799999999988"/>
  </r>
  <r>
    <s v="68655cd6-dd0d-4d04-bd64-fdad7a53d989"/>
    <s v="Mary Ryan"/>
    <n v="35"/>
    <s v="30-39"/>
    <s v="F"/>
    <s v="Australia"/>
    <s v="Yes"/>
    <s v="FL0050"/>
    <s v="SIN"/>
    <s v="CAN"/>
    <x v="47"/>
    <n v="5397"/>
    <s v="Moderate-haul"/>
    <d v="1899-12-30T15:06:25"/>
    <d v="1899-12-30T21:05:25"/>
    <d v="2025-01-15T00:00:00"/>
    <d v="1899-12-30T15:19:25"/>
    <d v="1899-12-30T21:18:25"/>
    <d v="1899-12-30T00:13:00"/>
    <d v="1899-12-30T00:13:00"/>
    <n v="13"/>
    <s v="On-time"/>
    <n v="1266.31"/>
    <s v="Economy"/>
    <n v="3"/>
    <s v="Vegetarian"/>
    <n v="122.65"/>
    <n v="28191.538865238199"/>
    <s v="Not Cancelled"/>
    <n v="4.67"/>
    <n v="38829.85"/>
    <n v="81068.37"/>
    <n v="2.0877847841287052"/>
    <n v="42238.52"/>
  </r>
  <r>
    <s v="2c9aad6d-8c07-489b-9ea1-37cd7529e4af"/>
    <s v="Christina Reyes"/>
    <n v="24"/>
    <s v="18-29"/>
    <s v="F"/>
    <s v="Australia"/>
    <s v="Yes"/>
    <s v="FL0050"/>
    <s v="SIN"/>
    <s v="CAN"/>
    <x v="47"/>
    <n v="5397"/>
    <s v="Moderate-haul"/>
    <d v="1899-12-30T15:06:25"/>
    <d v="1899-12-30T21:05:25"/>
    <d v="2025-01-09T00:00:00"/>
    <d v="1899-12-30T15:19:25"/>
    <d v="1899-12-30T21:18:25"/>
    <d v="1899-12-30T00:13:00"/>
    <d v="1899-12-30T00:13:00"/>
    <n v="13"/>
    <s v="On-time"/>
    <n v="953.17"/>
    <s v="Business"/>
    <n v="5"/>
    <s v="No Preference"/>
    <n v="60.07"/>
    <n v="27951.899359121999"/>
    <s v="Not Cancelled"/>
    <n v="4.18"/>
    <n v="38542.28"/>
    <n v="61014.89"/>
    <n v="1.5830638457299362"/>
    <n v="22472.61"/>
  </r>
  <r>
    <s v="1b237ec7-8fde-4a20-8a46-c787339cd298"/>
    <s v="Laura Daniels"/>
    <n v="21"/>
    <s v="18-29"/>
    <s v="M"/>
    <s v="Australia"/>
    <s v="Yes"/>
    <s v="FL0050"/>
    <s v="SIN"/>
    <s v="CAN"/>
    <x v="47"/>
    <n v="5397"/>
    <s v="Moderate-haul"/>
    <d v="1899-12-30T15:06:25"/>
    <d v="1899-12-30T21:05:25"/>
    <d v="2025-01-08T00:00:00"/>
    <d v="1899-12-30T15:19:25"/>
    <d v="1899-12-30T21:18:25"/>
    <d v="1899-12-30T00:13:00"/>
    <d v="1899-12-30T00:13:00"/>
    <n v="13"/>
    <s v="On-time"/>
    <n v="133.78"/>
    <s v="Economy"/>
    <n v="5"/>
    <s v="Non-Vegetarian"/>
    <n v="185.46"/>
    <n v="27706.579243087701"/>
    <s v="Cancelled"/>
    <n v="3.68"/>
    <n v="38247.9"/>
    <n v="8599.01"/>
    <n v="0.22482306218119164"/>
    <n v="-29648.89"/>
  </r>
  <r>
    <s v="7af95f04-4ff5-420b-ab00-9e1931117b30"/>
    <s v="Brenda Dean"/>
    <n v="26"/>
    <s v="18-29"/>
    <s v="M"/>
    <s v="Australia"/>
    <s v="No"/>
    <s v="FL0051"/>
    <s v="IST"/>
    <s v="CAN"/>
    <x v="48"/>
    <n v="13423"/>
    <s v="Long-haul"/>
    <d v="1899-12-30T12:09:51"/>
    <d v="1899-12-30T03:03:51"/>
    <d v="2025-01-07T00:00:00"/>
    <d v="1899-12-30T12:20:51"/>
    <d v="1899-12-30T03:14:51"/>
    <d v="1899-12-30T00:11:00"/>
    <d v="1899-12-30T00:11:00"/>
    <n v="11"/>
    <s v="On-time"/>
    <n v="1263.46"/>
    <s v="Economy"/>
    <n v="5"/>
    <s v="No Preference"/>
    <n v="185.64"/>
    <n v="67682.552786401604"/>
    <s v="Cancelled"/>
    <n v="3.9"/>
    <n v="86219.06"/>
    <n v="80898.570000000007"/>
    <n v="0.93829102288983446"/>
    <n v="-5320.4899999999907"/>
  </r>
  <r>
    <s v="e40f6ec6-57ab-48b3-a36e-b3884a5d4591"/>
    <s v="Kelly Forbes"/>
    <n v="29"/>
    <s v="18-29"/>
    <s v="F"/>
    <s v="Australia"/>
    <s v="Yes"/>
    <s v="FL0051"/>
    <s v="IST"/>
    <s v="CAN"/>
    <x v="48"/>
    <n v="13423"/>
    <s v="Long-haul"/>
    <d v="1899-12-30T12:09:51"/>
    <d v="1899-12-30T03:03:51"/>
    <d v="2025-01-11T00:00:00"/>
    <d v="1899-12-30T12:20:51"/>
    <d v="1899-12-30T03:14:51"/>
    <d v="1899-12-30T00:11:00"/>
    <d v="1899-12-30T00:11:00"/>
    <n v="11"/>
    <s v="On-time"/>
    <n v="408.56"/>
    <s v="Economy"/>
    <n v="5"/>
    <s v="Vegan"/>
    <n v="171.42"/>
    <n v="67934.881616849394"/>
    <s v="Cancelled"/>
    <n v="3.12"/>
    <n v="86521.86"/>
    <n v="26182.12"/>
    <n v="0.30260699434801791"/>
    <n v="-60339.740000000005"/>
  </r>
  <r>
    <s v="151a00b4-ded4-48a7-afa9-c68d6891ecdf"/>
    <s v="Matthew Tran"/>
    <n v="54"/>
    <s v="40-59"/>
    <s v="M"/>
    <s v="Australia"/>
    <s v="No"/>
    <s v="FL0051"/>
    <s v="IST"/>
    <s v="CAN"/>
    <x v="48"/>
    <n v="13423"/>
    <s v="Long-haul"/>
    <d v="1899-12-30T12:09:51"/>
    <d v="1899-12-30T03:03:51"/>
    <d v="2025-01-12T00:00:00"/>
    <d v="1899-12-30T12:20:51"/>
    <d v="1899-12-30T03:14:51"/>
    <d v="1899-12-30T00:11:00"/>
    <d v="1899-12-30T00:11:00"/>
    <n v="11"/>
    <s v="On-time"/>
    <n v="1068.3499999999999"/>
    <s v="Economy"/>
    <n v="5"/>
    <s v="Vegan"/>
    <n v="112.44"/>
    <n v="68543.712375134404"/>
    <s v="Cancelled"/>
    <n v="3.27"/>
    <n v="87252.45"/>
    <n v="68396.89"/>
    <n v="0.78389649803529871"/>
    <n v="-18855.559999999998"/>
  </r>
  <r>
    <s v="259365db-fe1a-4f79-8872-77b1517d7c7b"/>
    <s v="Kimberly Fleming"/>
    <n v="44"/>
    <s v="40-59"/>
    <s v="M"/>
    <s v="Australia"/>
    <s v="Yes"/>
    <s v="FL0051"/>
    <s v="IST"/>
    <s v="CAN"/>
    <x v="48"/>
    <n v="13423"/>
    <s v="Long-haul"/>
    <d v="1899-12-30T12:09:51"/>
    <d v="1899-12-30T03:03:51"/>
    <d v="2025-01-09T00:00:00"/>
    <d v="1899-12-30T12:20:51"/>
    <d v="1899-12-30T03:14:51"/>
    <d v="1899-12-30T00:11:00"/>
    <d v="1899-12-30T00:11:00"/>
    <n v="11"/>
    <s v="On-time"/>
    <n v="1039.02"/>
    <s v="First"/>
    <n v="5"/>
    <s v="Gluten-Free"/>
    <n v="74.34"/>
    <n v="67802.551787104196"/>
    <s v="Not Cancelled"/>
    <n v="4.54"/>
    <n v="86363.06"/>
    <n v="66512.149999999994"/>
    <n v="0.7701458239205512"/>
    <n v="-19850.910000000003"/>
  </r>
  <r>
    <s v="d1d73dba-1e54-463b-884b-89f2afd01e02"/>
    <s v="Amy Gay"/>
    <n v="57"/>
    <s v="40-59"/>
    <s v="M"/>
    <s v="Australia"/>
    <s v="Yes"/>
    <s v="FL0051"/>
    <s v="IST"/>
    <s v="CAN"/>
    <x v="48"/>
    <n v="13423"/>
    <s v="Long-haul"/>
    <d v="1899-12-30T12:09:51"/>
    <d v="1899-12-30T03:03:51"/>
    <d v="2025-01-01T00:00:00"/>
    <d v="1899-12-30T12:20:51"/>
    <d v="1899-12-30T03:14:51"/>
    <d v="1899-12-30T00:11:00"/>
    <d v="1899-12-30T00:11:00"/>
    <n v="11"/>
    <s v="On-time"/>
    <n v="801.25"/>
    <s v="First"/>
    <n v="5"/>
    <s v="Vegan"/>
    <n v="52.16"/>
    <n v="68452.828213331202"/>
    <s v="Not Cancelled"/>
    <n v="4.16"/>
    <n v="87143.39"/>
    <n v="51290.43"/>
    <n v="0.5885751059259916"/>
    <n v="-35852.959999999999"/>
  </r>
  <r>
    <s v="3c80c76c-1fa1-4c66-9430-6290a2193aee"/>
    <s v="Joel Welch"/>
    <n v="22"/>
    <s v="18-29"/>
    <s v="M"/>
    <s v="Australia"/>
    <s v="No"/>
    <s v="FL0051"/>
    <s v="IST"/>
    <s v="CAN"/>
    <x v="48"/>
    <n v="13423"/>
    <s v="Long-haul"/>
    <d v="1899-12-30T12:09:51"/>
    <d v="1899-12-30T03:03:51"/>
    <d v="2025-01-13T00:00:00"/>
    <d v="1899-12-30T12:20:51"/>
    <d v="1899-12-30T03:14:51"/>
    <d v="1899-12-30T00:11:00"/>
    <d v="1899-12-30T00:11:00"/>
    <n v="11"/>
    <s v="On-time"/>
    <n v="1051.1600000000001"/>
    <s v="Economy"/>
    <n v="5"/>
    <s v="Non-Vegetarian"/>
    <n v="28.21"/>
    <n v="68339.985617156897"/>
    <s v="Cancelled"/>
    <n v="4.76"/>
    <n v="87007.98"/>
    <n v="67279.88"/>
    <n v="0.77326102732186186"/>
    <n v="-19728.099999999991"/>
  </r>
  <r>
    <s v="f06c43a6-dc6f-4015-a391-b43389736513"/>
    <s v="Colleen Hernandez"/>
    <n v="24"/>
    <s v="18-29"/>
    <s v="M"/>
    <s v="Australia"/>
    <s v="No"/>
    <s v="FL0052"/>
    <s v="ATL"/>
    <s v="DFW"/>
    <x v="49"/>
    <n v="8799"/>
    <s v="Moderate-haul"/>
    <d v="1899-12-30T12:49:08"/>
    <d v="1899-12-30T22:35:08"/>
    <d v="2025-01-12T00:00:00"/>
    <d v="1899-12-30T13:29:08"/>
    <d v="1899-12-30T23:15:08"/>
    <d v="1899-12-30T00:40:00"/>
    <d v="1899-12-30T00:40:00"/>
    <n v="40"/>
    <s v="Moderate-delay"/>
    <n v="397.89"/>
    <s v="First"/>
    <n v="5"/>
    <s v="Non-Vegetarian"/>
    <n v="8.51"/>
    <n v="44668.706124315002"/>
    <s v="Cancelled"/>
    <n v="4"/>
    <n v="87903.674999999901"/>
    <n v="15279.995999999999"/>
    <n v="0.17382658916137483"/>
    <n v="-72623.678999999902"/>
  </r>
  <r>
    <s v="83a8780d-3c31-44b9-8a57-69b38789c6dc"/>
    <s v="Brian Johnson"/>
    <n v="54"/>
    <s v="40-59"/>
    <s v="F"/>
    <s v="Australia"/>
    <s v="No"/>
    <s v="FL0052"/>
    <s v="ATL"/>
    <s v="DFW"/>
    <x v="49"/>
    <n v="8799"/>
    <s v="Moderate-haul"/>
    <d v="1899-12-30T12:49:08"/>
    <d v="1899-12-30T22:35:08"/>
    <d v="2025-01-04T00:00:00"/>
    <d v="1899-12-30T13:29:08"/>
    <d v="1899-12-30T23:15:08"/>
    <d v="1899-12-30T00:40:00"/>
    <d v="1899-12-30T00:40:00"/>
    <n v="40"/>
    <s v="Moderate-delay"/>
    <n v="315.18"/>
    <s v="Business"/>
    <n v="5"/>
    <s v="Non-Vegetarian"/>
    <n v="100.67"/>
    <n v="45488.376340523399"/>
    <s v="Cancelled"/>
    <n v="3.25"/>
    <n v="89379.074999999997"/>
    <n v="12114.99"/>
    <n v="0.13554615551794422"/>
    <n v="-77264.084999999992"/>
  </r>
  <r>
    <s v="baccf244-8fd0-46d7-8b68-5a14bb46ebb7"/>
    <s v="Robert Dalton"/>
    <n v="35"/>
    <s v="30-39"/>
    <s v="F"/>
    <s v="Australia"/>
    <s v="Yes"/>
    <s v="FL0052"/>
    <s v="ATL"/>
    <s v="DFW"/>
    <x v="49"/>
    <n v="8799"/>
    <s v="Moderate-haul"/>
    <d v="1899-12-30T12:49:08"/>
    <d v="1899-12-30T22:35:08"/>
    <d v="2025-01-02T00:00:00"/>
    <d v="1899-12-30T13:29:08"/>
    <d v="1899-12-30T23:15:08"/>
    <d v="1899-12-30T00:40:00"/>
    <d v="1899-12-30T00:40:00"/>
    <n v="40"/>
    <s v="Moderate-delay"/>
    <n v="1328.99"/>
    <s v="Business"/>
    <n v="3"/>
    <s v="Vegetarian"/>
    <n v="79.72"/>
    <n v="44590.190802309997"/>
    <s v="Cancelled"/>
    <n v="3"/>
    <n v="87762.345000000001"/>
    <n v="51042.78"/>
    <n v="0.58160228056804997"/>
    <n v="-36719.565000000002"/>
  </r>
  <r>
    <s v="7042fe91-f55d-48b4-ae2f-6d2388e204d5"/>
    <s v="Jennifer Wong"/>
    <n v="56"/>
    <s v="40-59"/>
    <s v="M"/>
    <s v="Australia"/>
    <s v="No"/>
    <s v="FL0053"/>
    <s v="DEN"/>
    <s v="FRA"/>
    <x v="50"/>
    <n v="11194"/>
    <s v="Long-haul"/>
    <d v="1899-12-30T03:50:29"/>
    <d v="1899-12-30T16:16:29"/>
    <d v="2025-01-08T00:00:00"/>
    <d v="1899-12-30T05:31:29"/>
    <d v="1899-12-30T17:57:29"/>
    <d v="1899-12-30T01:41:00"/>
    <d v="1899-12-30T01:41:00"/>
    <n v="101"/>
    <s v="Moderate-delay"/>
    <n v="516.51"/>
    <s v="Economy"/>
    <n v="5"/>
    <s v="Vegetarian"/>
    <n v="163.58000000000001"/>
    <n v="57203.692580875402"/>
    <s v="Not Cancelled"/>
    <n v="4.1500000000000004"/>
    <n v="73644.429999999993"/>
    <n v="33089.360000000001"/>
    <n v="0.44931245988325258"/>
    <n v="-40555.069999999992"/>
  </r>
  <r>
    <s v="d13f7ca5-546c-4899-ac2a-942153efc574"/>
    <s v="Laura Bryant"/>
    <n v="23"/>
    <s v="18-29"/>
    <s v="M"/>
    <s v="Australia"/>
    <s v="No"/>
    <s v="FL0053"/>
    <s v="DEN"/>
    <s v="FRA"/>
    <x v="50"/>
    <n v="11194"/>
    <s v="Long-haul"/>
    <d v="1899-12-30T03:50:29"/>
    <d v="1899-12-30T16:16:29"/>
    <d v="2025-01-06T00:00:00"/>
    <d v="1899-12-30T05:31:29"/>
    <d v="1899-12-30T17:57:29"/>
    <d v="1899-12-30T01:41:00"/>
    <d v="1899-12-30T01:41:00"/>
    <n v="101"/>
    <s v="Moderate-delay"/>
    <n v="1244.51"/>
    <s v="Business"/>
    <n v="5"/>
    <s v="Non-Vegetarian"/>
    <n v="117.85"/>
    <n v="57338.352295836601"/>
    <s v="Not Cancelled"/>
    <n v="3.51"/>
    <n v="73806.02"/>
    <n v="79672.210000000006"/>
    <n v="1.0794811859520403"/>
    <n v="5866.1900000000023"/>
  </r>
  <r>
    <s v="8c980d86-7e60-41a9-80d1-630b5b5e7f80"/>
    <s v="Anthony Dawson"/>
    <n v="24"/>
    <s v="18-29"/>
    <s v="F"/>
    <s v="Australia"/>
    <s v="No"/>
    <s v="FL0054"/>
    <s v="HND"/>
    <s v="BKK"/>
    <x v="51"/>
    <n v="4727"/>
    <s v="Moderate-haul"/>
    <d v="1899-12-30T17:42:08"/>
    <d v="1899-12-30T22:57:08"/>
    <d v="2025-01-07T00:00:00"/>
    <d v="1899-12-30T19:40:08"/>
    <d v="1899-12-30T00:55:08"/>
    <d v="1899-12-30T01:58:00"/>
    <d v="1899-12-30T01:58:00"/>
    <n v="118"/>
    <s v="Moderate-delay"/>
    <n v="1207.6099999999999"/>
    <s v="Business"/>
    <n v="5"/>
    <s v="No Preference"/>
    <n v="142.36000000000001"/>
    <n v="24540.1932627641"/>
    <s v="Not Cancelled"/>
    <n v="3.98"/>
    <n v="34448.230000000003"/>
    <n v="77315.509999999995"/>
    <n v="2.244397172220459"/>
    <n v="42867.279999999992"/>
  </r>
  <r>
    <s v="40355c19-9034-4258-acc9-a6a8460225c5"/>
    <s v="Mr. Joseph Marshall"/>
    <n v="67"/>
    <s v="60-69"/>
    <s v="M"/>
    <s v="Australia"/>
    <s v="Yes"/>
    <s v="FL0054"/>
    <s v="HND"/>
    <s v="BKK"/>
    <x v="51"/>
    <n v="4727"/>
    <s v="Moderate-haul"/>
    <d v="1899-12-30T17:42:08"/>
    <d v="1899-12-30T22:57:08"/>
    <d v="2025-01-08T00:00:00"/>
    <d v="1899-12-30T19:40:08"/>
    <d v="1899-12-30T00:55:08"/>
    <d v="1899-12-30T01:58:00"/>
    <d v="1899-12-30T01:58:00"/>
    <n v="118"/>
    <s v="Moderate-delay"/>
    <n v="564.57000000000005"/>
    <s v="Economy"/>
    <n v="5"/>
    <s v="Vegetarian"/>
    <n v="173.72"/>
    <n v="24655.382991556999"/>
    <s v="Cancelled"/>
    <n v="3.09"/>
    <n v="34586.46"/>
    <n v="36167.22"/>
    <n v="1.0457045907560358"/>
    <n v="1580.760000000002"/>
  </r>
  <r>
    <s v="90c155b8-d20f-413f-8306-40885d0ebcf2"/>
    <s v="Kelly Andrews"/>
    <n v="66"/>
    <s v="60-69"/>
    <s v="F"/>
    <s v="Australia"/>
    <s v="Yes"/>
    <s v="FL0054"/>
    <s v="HND"/>
    <s v="BKK"/>
    <x v="51"/>
    <n v="4727"/>
    <s v="Moderate-haul"/>
    <d v="1899-12-30T17:42:08"/>
    <d v="1899-12-30T22:57:08"/>
    <d v="2025-01-09T00:00:00"/>
    <d v="1899-12-30T19:40:08"/>
    <d v="1899-12-30T00:55:08"/>
    <d v="1899-12-30T01:58:00"/>
    <d v="1899-12-30T01:58:00"/>
    <n v="118"/>
    <s v="Moderate-delay"/>
    <n v="1456.25"/>
    <s v="Business"/>
    <n v="5"/>
    <s v="Vegetarian"/>
    <n v="175.64"/>
    <n v="24607.148155740801"/>
    <s v="Cancelled"/>
    <n v="4.2699999999999996"/>
    <n v="34528.58"/>
    <n v="93235.13"/>
    <n v="2.7002306495083204"/>
    <n v="58706.55"/>
  </r>
  <r>
    <s v="ac53439f-39a4-43cf-a9e5-aff8abb9e9e5"/>
    <s v="Henry Heath"/>
    <n v="37"/>
    <s v="30-39"/>
    <s v="F"/>
    <s v="Australia"/>
    <s v="Yes"/>
    <s v="FL0054"/>
    <s v="HND"/>
    <s v="BKK"/>
    <x v="51"/>
    <n v="4727"/>
    <s v="Moderate-haul"/>
    <d v="1899-12-30T17:42:08"/>
    <d v="1899-12-30T22:57:08"/>
    <d v="2025-01-14T00:00:00"/>
    <d v="1899-12-30T19:40:08"/>
    <d v="1899-12-30T00:55:08"/>
    <d v="1899-12-30T01:58:00"/>
    <d v="1899-12-30T01:58:00"/>
    <n v="118"/>
    <s v="Moderate-delay"/>
    <n v="826.1"/>
    <s v="First"/>
    <n v="3"/>
    <s v="Non-Vegetarian"/>
    <n v="174.46"/>
    <n v="24734.351468562199"/>
    <s v="Not Cancelled"/>
    <n v="4.5999999999999996"/>
    <n v="34681.22"/>
    <n v="52905.29"/>
    <n v="1.525473729009533"/>
    <n v="18224.07"/>
  </r>
  <r>
    <s v="54f01e9b-a211-4182-bd63-3fa343b0ddcd"/>
    <s v="Joseph Gordon"/>
    <n v="72"/>
    <s v="70-80"/>
    <s v="M"/>
    <s v="Australia"/>
    <s v="No"/>
    <s v="FL0055"/>
    <s v="DFW"/>
    <s v="IST"/>
    <x v="52"/>
    <n v="378"/>
    <s v="Short-haul "/>
    <d v="1899-12-30T06:39:48"/>
    <d v="1899-12-30T07:04:48"/>
    <d v="2025-01-06T00:00:00"/>
    <d v="1899-12-30T09:18:48"/>
    <d v="1899-12-30T09:43:48"/>
    <d v="1899-12-30T02:39:00"/>
    <d v="1899-12-30T02:39:00"/>
    <n v="159"/>
    <s v="Severe-delay"/>
    <n v="557.72"/>
    <s v="First"/>
    <n v="5"/>
    <s v="No Preference"/>
    <n v="8.68"/>
    <n v="2700.8099023837599"/>
    <s v="Not Cancelled"/>
    <n v="3.55"/>
    <n v="12361.4549999999"/>
    <n v="21417.491999999998"/>
    <n v="1.7326028368019923"/>
    <n v="9056.0370000000985"/>
  </r>
  <r>
    <s v="8687234d-fe45-4b13-8c7d-b6552988bbc0"/>
    <s v="Jay Mccoy"/>
    <n v="45"/>
    <s v="40-59"/>
    <s v="F"/>
    <s v="Australia"/>
    <s v="Yes"/>
    <s v="FL0055"/>
    <s v="DFW"/>
    <s v="IST"/>
    <x v="52"/>
    <n v="378"/>
    <s v="Short-haul "/>
    <d v="1899-12-30T06:39:48"/>
    <d v="1899-12-30T07:04:48"/>
    <d v="2025-01-13T00:00:00"/>
    <d v="1899-12-30T09:18:48"/>
    <d v="1899-12-30T09:43:48"/>
    <d v="1899-12-30T02:39:00"/>
    <d v="1899-12-30T02:39:00"/>
    <n v="159"/>
    <s v="Severe-delay"/>
    <n v="127.26"/>
    <s v="Economy"/>
    <n v="5"/>
    <s v="Non-Vegetarian"/>
    <n v="132.41"/>
    <n v="2881.76735244572"/>
    <s v="Cancelled"/>
    <n v="4.38"/>
    <n v="12687.18"/>
    <n v="4902.6719999999996"/>
    <n v="0.38642724387925442"/>
    <n v="-7784.5080000000007"/>
  </r>
  <r>
    <s v="ebbac8ff-198a-4cc9-abce-a8fdde3e4220"/>
    <s v="Randall Zhang"/>
    <n v="45"/>
    <s v="40-59"/>
    <s v="M"/>
    <s v="Australia"/>
    <s v="Yes"/>
    <s v="FL0055"/>
    <s v="DFW"/>
    <s v="IST"/>
    <x v="52"/>
    <n v="378"/>
    <s v="Short-haul "/>
    <d v="1899-12-30T06:39:48"/>
    <d v="1899-12-30T07:04:48"/>
    <d v="2025-01-03T00:00:00"/>
    <d v="1899-12-30T09:18:48"/>
    <d v="1899-12-30T09:43:48"/>
    <d v="1899-12-30T02:39:00"/>
    <d v="1899-12-30T02:39:00"/>
    <n v="159"/>
    <s v="Severe-delay"/>
    <n v="559.58000000000004"/>
    <s v="First"/>
    <n v="5"/>
    <s v="Vegetarian"/>
    <n v="63.27"/>
    <n v="2832.48230153635"/>
    <s v="Cancelled"/>
    <n v="3.21"/>
    <n v="12598.47"/>
    <n v="21495.461999999901"/>
    <n v="1.7061962285896544"/>
    <n v="8896.991999999902"/>
  </r>
  <r>
    <s v="a73e9c34-cdc9-4d82-a67a-72d7173b3105"/>
    <s v="Megan Roberts"/>
    <n v="45"/>
    <s v="40-59"/>
    <s v="F"/>
    <s v="Australia"/>
    <s v="Yes"/>
    <s v="FL0055"/>
    <s v="DFW"/>
    <s v="IST"/>
    <x v="52"/>
    <n v="378"/>
    <s v="Short-haul "/>
    <d v="1899-12-30T06:39:48"/>
    <d v="1899-12-30T07:04:48"/>
    <d v="2025-01-04T00:00:00"/>
    <d v="1899-12-30T09:18:48"/>
    <d v="1899-12-30T09:43:48"/>
    <d v="1899-12-30T02:39:00"/>
    <d v="1899-12-30T02:39:00"/>
    <n v="159"/>
    <s v="Severe-delay"/>
    <n v="232.15"/>
    <s v="First"/>
    <n v="5"/>
    <s v="No Preference"/>
    <n v="191.87"/>
    <n v="3299.7896010347299"/>
    <s v="Not Cancelled"/>
    <n v="4.0599999999999996"/>
    <n v="13439.625"/>
    <n v="8937.5819999999894"/>
    <n v="0.6650172158821388"/>
    <n v="-4502.0430000000106"/>
  </r>
  <r>
    <s v="3d0eba88-0003-4da8-95b2-b394050012e8"/>
    <s v="Ruth Bolton"/>
    <n v="58"/>
    <s v="40-59"/>
    <s v="M"/>
    <s v="Australia"/>
    <s v="Yes"/>
    <s v="FL0055"/>
    <s v="DFW"/>
    <s v="IST"/>
    <x v="52"/>
    <n v="378"/>
    <s v="Short-haul "/>
    <d v="1899-12-30T06:39:48"/>
    <d v="1899-12-30T07:04:48"/>
    <d v="2025-01-11T00:00:00"/>
    <d v="1899-12-30T09:18:48"/>
    <d v="1899-12-30T09:43:48"/>
    <d v="1899-12-30T02:39:00"/>
    <d v="1899-12-30T02:39:00"/>
    <n v="159"/>
    <s v="Severe-delay"/>
    <n v="1023.54"/>
    <s v="Economy"/>
    <n v="5"/>
    <s v="Vegetarian"/>
    <n v="83.4"/>
    <n v="2705.2103304444499"/>
    <s v="Not Cancelled"/>
    <n v="4.8899999999999997"/>
    <n v="12369.375"/>
    <n v="39313.943999999901"/>
    <n v="3.1783290586630208"/>
    <n v="26944.568999999901"/>
  </r>
  <r>
    <s v="7d83f0d1-2ab7-4bbb-a497-6365c6d20499"/>
    <s v="Kelly Murphy"/>
    <n v="34"/>
    <s v="30-39"/>
    <s v="M"/>
    <s v="Australia"/>
    <s v="Yes"/>
    <s v="FL0055"/>
    <s v="DFW"/>
    <s v="IST"/>
    <x v="52"/>
    <n v="378"/>
    <s v="Short-haul "/>
    <d v="1899-12-30T06:39:48"/>
    <d v="1899-12-30T07:04:48"/>
    <d v="2025-01-04T00:00:00"/>
    <d v="1899-12-30T09:18:48"/>
    <d v="1899-12-30T09:43:48"/>
    <d v="1899-12-30T02:39:00"/>
    <d v="1899-12-30T02:39:00"/>
    <n v="159"/>
    <s v="Severe-delay"/>
    <n v="1099.45"/>
    <s v="Economy"/>
    <n v="3"/>
    <s v="Gluten-Free"/>
    <n v="198.24"/>
    <n v="2578.9882561930299"/>
    <s v="Not Cancelled"/>
    <n v="4.8600000000000003"/>
    <n v="12142.184999999999"/>
    <n v="42242.67"/>
    <n v="3.4790006905676365"/>
    <n v="30100.485000000001"/>
  </r>
  <r>
    <s v="daa1388a-0d2d-4789-90c5-f13c1be5a855"/>
    <s v="Stacy Ali"/>
    <n v="37"/>
    <s v="30-39"/>
    <s v="M"/>
    <s v="Australia"/>
    <s v="No"/>
    <s v="FL0056"/>
    <s v="PEK"/>
    <s v="JFK"/>
    <x v="53"/>
    <n v="9631"/>
    <s v="Long-haul"/>
    <d v="1899-12-30T20:54:42"/>
    <d v="1899-12-30T07:36:42"/>
    <d v="2025-01-12T00:00:00"/>
    <d v="1899-12-30T22:43:42"/>
    <d v="1899-12-30T09:25:42"/>
    <d v="1899-12-30T01:49:00"/>
    <d v="1899-12-30T01:49:00"/>
    <n v="109"/>
    <s v="Moderate-delay"/>
    <n v="1406.79"/>
    <s v="Economy"/>
    <n v="3"/>
    <s v="Non-Vegetarian"/>
    <n v="163.16"/>
    <n v="48659.6142366063"/>
    <s v="Cancelled"/>
    <n v="4.41"/>
    <n v="63391.54"/>
    <n v="90067.19"/>
    <n v="1.4208077292332699"/>
    <n v="26675.65"/>
  </r>
  <r>
    <s v="d3a46ea0-9ac5-4990-8709-0b7b7fd934e8"/>
    <s v="Heidi Martin"/>
    <n v="55"/>
    <s v="40-59"/>
    <s v="M"/>
    <s v="Australia"/>
    <s v="No"/>
    <s v="FL0056"/>
    <s v="PEK"/>
    <s v="JFK"/>
    <x v="53"/>
    <n v="9631"/>
    <s v="Long-haul"/>
    <d v="1899-12-30T20:54:42"/>
    <d v="1899-12-30T07:36:42"/>
    <d v="2025-01-15T00:00:00"/>
    <d v="1899-12-30T22:43:42"/>
    <d v="1899-12-30T09:25:42"/>
    <d v="1899-12-30T01:49:00"/>
    <d v="1899-12-30T01:49:00"/>
    <n v="109"/>
    <s v="Moderate-delay"/>
    <n v="1049.27"/>
    <s v="Business"/>
    <n v="5"/>
    <s v="Gluten-Free"/>
    <n v="174.25"/>
    <n v="48957.830620938497"/>
    <s v="Not Cancelled"/>
    <n v="4.93"/>
    <n v="63749.4"/>
    <n v="67188.13"/>
    <n v="1.0539413704285845"/>
    <n v="3438.7300000000032"/>
  </r>
  <r>
    <s v="8ec43be6-e9d9-4d23-b3fb-907e6128a510"/>
    <s v="Barry Smith"/>
    <n v="46"/>
    <s v="40-59"/>
    <s v="M"/>
    <s v="Australia"/>
    <s v="No"/>
    <s v="FL0056"/>
    <s v="PEK"/>
    <s v="JFK"/>
    <x v="53"/>
    <n v="9631"/>
    <s v="Long-haul"/>
    <d v="1899-12-30T20:54:42"/>
    <d v="1899-12-30T07:36:42"/>
    <d v="2025-01-09T00:00:00"/>
    <d v="1899-12-30T22:43:42"/>
    <d v="1899-12-30T09:25:42"/>
    <d v="1899-12-30T01:49:00"/>
    <d v="1899-12-30T01:49:00"/>
    <n v="109"/>
    <s v="Moderate-delay"/>
    <n v="1250.9100000000001"/>
    <s v="Business"/>
    <n v="5"/>
    <s v="No Preference"/>
    <n v="49.56"/>
    <n v="49574.6246433708"/>
    <s v="Not Cancelled"/>
    <n v="4.03"/>
    <n v="64489.55"/>
    <n v="80068.149999999994"/>
    <n v="1.2415678199026041"/>
    <n v="15578.599999999991"/>
  </r>
  <r>
    <s v="01a217df-687b-4cce-934b-547b4ef1e606"/>
    <s v="Daniel Ross"/>
    <n v="46"/>
    <s v="40-59"/>
    <s v="M"/>
    <s v="Australia"/>
    <s v="Yes"/>
    <s v="FL0056"/>
    <s v="PEK"/>
    <s v="JFK"/>
    <x v="53"/>
    <n v="9631"/>
    <s v="Long-haul"/>
    <d v="1899-12-30T20:54:42"/>
    <d v="1899-12-30T07:36:42"/>
    <d v="2025-01-04T00:00:00"/>
    <d v="1899-12-30T22:43:42"/>
    <d v="1899-12-30T09:25:42"/>
    <d v="1899-12-30T01:49:00"/>
    <d v="1899-12-30T01:49:00"/>
    <n v="109"/>
    <s v="Moderate-delay"/>
    <n v="56.83"/>
    <s v="Business"/>
    <n v="5"/>
    <s v="No Preference"/>
    <n v="83.33"/>
    <n v="49215.848116713001"/>
    <s v="Not Cancelled"/>
    <n v="3.95"/>
    <n v="64059.02"/>
    <n v="3653.79"/>
    <n v="5.7037869140052412E-2"/>
    <n v="-60405.229999999996"/>
  </r>
  <r>
    <s v="c49c254b-dc6b-427e-8fdc-bd4fa93c1522"/>
    <s v="Amanda Smith"/>
    <n v="22"/>
    <s v="18-29"/>
    <s v="F"/>
    <s v="Australia"/>
    <s v="Yes"/>
    <s v="FL0057"/>
    <s v="CDG"/>
    <s v="FRA"/>
    <x v="54"/>
    <n v="6773"/>
    <s v="Moderate-haul"/>
    <d v="1899-12-30T19:13:13"/>
    <d v="1899-12-30T02:44:13"/>
    <d v="2025-01-06T00:00:00"/>
    <d v="1899-12-30T20:06:13"/>
    <d v="1899-12-30T03:37:13"/>
    <d v="1899-12-30T00:53:00"/>
    <d v="1899-12-30T00:53:00"/>
    <n v="79.5"/>
    <s v="Moderate-delay"/>
    <n v="437.73"/>
    <s v="Business"/>
    <n v="5"/>
    <s v="Vegetarian"/>
    <n v="37.25"/>
    <n v="35204.341339655701"/>
    <s v="Not Cancelled"/>
    <n v="3.8"/>
    <n v="47245.21"/>
    <n v="28022.17"/>
    <n v="0.59312192706943201"/>
    <n v="-19223.04"/>
  </r>
  <r>
    <s v="d40bb5f3-500e-4d18-86bd-de215bceaa86"/>
    <s v="Katrina Peterson"/>
    <n v="60"/>
    <s v="60-69"/>
    <s v="F"/>
    <s v="Australia"/>
    <s v="Yes"/>
    <s v="FL0057"/>
    <s v="CDG"/>
    <s v="FRA"/>
    <x v="54"/>
    <n v="6773"/>
    <s v="Moderate-haul"/>
    <d v="1899-12-30T19:13:13"/>
    <d v="1899-12-30T02:44:13"/>
    <d v="2025-01-15T00:00:00"/>
    <d v="1899-12-30T20:06:13"/>
    <d v="1899-12-30T03:37:13"/>
    <d v="1899-12-30T00:53:00"/>
    <d v="1899-12-30T00:53:00"/>
    <n v="79.5"/>
    <s v="Moderate-delay"/>
    <n v="1305.8800000000001"/>
    <s v="Business"/>
    <n v="5"/>
    <s v="Vegetarian"/>
    <n v="191.16"/>
    <n v="34654.165656578298"/>
    <s v="Cancelled"/>
    <n v="3.13"/>
    <n v="46585"/>
    <n v="83614.55"/>
    <n v="1.7948813995921435"/>
    <n v="37029.550000000003"/>
  </r>
  <r>
    <s v="00661c1e-efd0-4ec8-8616-e9214bb100b7"/>
    <s v="Michelle Hawkins"/>
    <n v="65"/>
    <s v="60-69"/>
    <s v="F"/>
    <s v="Australia"/>
    <s v="No"/>
    <s v="FL0057"/>
    <s v="CDG"/>
    <s v="FRA"/>
    <x v="54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1123.72"/>
    <s v="First"/>
    <n v="5"/>
    <s v="Gluten-Free"/>
    <n v="6.43"/>
    <n v="34659.4955878127"/>
    <s v="Not Cancelled"/>
    <n v="4.79"/>
    <n v="46591.39"/>
    <n v="71919.37"/>
    <n v="1.5436193253732073"/>
    <n v="25327.979999999996"/>
  </r>
  <r>
    <s v="afd334b2-d378-446e-909a-5be9d41962b8"/>
    <s v="Angela Hale"/>
    <n v="44"/>
    <s v="40-59"/>
    <s v="M"/>
    <s v="Australia"/>
    <s v="No"/>
    <s v="FL0057"/>
    <s v="CDG"/>
    <s v="FRA"/>
    <x v="54"/>
    <n v="6773"/>
    <s v="Moderate-haul"/>
    <d v="1899-12-30T19:13:13"/>
    <d v="1899-12-30T02:44:13"/>
    <d v="2025-01-04T00:00:00"/>
    <d v="1899-12-30T20:06:13"/>
    <d v="1899-12-30T03:37:13"/>
    <d v="1899-12-30T00:53:00"/>
    <d v="1899-12-30T00:53:00"/>
    <n v="79.5"/>
    <s v="Moderate-delay"/>
    <n v="892.38"/>
    <s v="Economy"/>
    <n v="5"/>
    <s v="Vegetarian"/>
    <n v="157.75"/>
    <n v="34549.085896428202"/>
    <s v="Cancelled"/>
    <n v="3.41"/>
    <n v="46458.9"/>
    <n v="57143.87"/>
    <n v="1.2299875804205438"/>
    <n v="10684.970000000001"/>
  </r>
  <r>
    <s v="1ff9ed16-7c1b-4b89-a24c-5bd29a54b8c1"/>
    <s v="Joshua Mcdaniel"/>
    <n v="25"/>
    <s v="18-29"/>
    <s v="M"/>
    <s v="Australia"/>
    <s v="Yes"/>
    <s v="FL0057"/>
    <s v="CDG"/>
    <s v="FRA"/>
    <x v="54"/>
    <n v="6773"/>
    <s v="Moderate-haul"/>
    <d v="1899-12-30T19:13:13"/>
    <d v="1899-12-30T02:44:13"/>
    <d v="2025-01-06T00:00:00"/>
    <d v="1899-12-30T20:06:13"/>
    <d v="1899-12-30T03:37:13"/>
    <d v="1899-12-30T00:53:00"/>
    <d v="1899-12-30T00:53:00"/>
    <n v="79.5"/>
    <s v="Moderate-delay"/>
    <n v="1231.03"/>
    <s v="First"/>
    <n v="5"/>
    <s v="Gluten-Free"/>
    <n v="54.49"/>
    <n v="34542.999845433798"/>
    <s v="Cancelled"/>
    <n v="3.68"/>
    <n v="46451.6"/>
    <n v="78796.820000000007"/>
    <n v="1.6963209017558063"/>
    <n v="32345.220000000008"/>
  </r>
  <r>
    <s v="bd066eb3-ed4b-4785-b5f5-06ec0c94a952"/>
    <s v="Warren Johnson"/>
    <n v="36"/>
    <s v="30-39"/>
    <s v="F"/>
    <s v="Australia"/>
    <s v="No"/>
    <s v="FL0058"/>
    <s v="ORD"/>
    <s v="FRA"/>
    <x v="55"/>
    <n v="7465"/>
    <s v="Moderate-haul"/>
    <d v="1899-12-30T17:28:43"/>
    <d v="1899-12-30T01:45:43"/>
    <d v="2025-01-10T00:00:00"/>
    <d v="1899-12-30T18:35:43"/>
    <d v="1899-12-30T02:52:43"/>
    <d v="1899-12-30T01:07:00"/>
    <d v="1899-12-30T01:07:00"/>
    <n v="67"/>
    <s v="Moderate-delay"/>
    <n v="267.44"/>
    <s v="Economy"/>
    <n v="3"/>
    <s v="Non-Vegetarian"/>
    <n v="182.2"/>
    <n v="38363.876209262598"/>
    <s v="Not Cancelled"/>
    <n v="4.4800000000000004"/>
    <n v="51036.65"/>
    <n v="17152.599999999999"/>
    <n v="0.33608397102866272"/>
    <n v="-33884.050000000003"/>
  </r>
  <r>
    <s v="e86c173f-d894-4521-b623-290ff2b5ed1a"/>
    <s v="Evelyn Johnson"/>
    <n v="67"/>
    <s v="60-69"/>
    <s v="M"/>
    <s v="Australia"/>
    <s v="No"/>
    <s v="FL0058"/>
    <s v="ORD"/>
    <s v="FRA"/>
    <x v="55"/>
    <n v="7465"/>
    <s v="Moderate-haul"/>
    <d v="1899-12-30T17:28:43"/>
    <d v="1899-12-30T01:45:43"/>
    <d v="2025-01-10T00:00:00"/>
    <d v="1899-12-30T18:35:43"/>
    <d v="1899-12-30T00:00:00"/>
    <d v="1899-12-30T01:07:00"/>
    <d v="1899-12-30T01:34:00"/>
    <n v="67"/>
    <s v="Moderate-delay"/>
    <n v="1265.99"/>
    <s v="Economy"/>
    <n v="5"/>
    <s v="Non-Vegetarian"/>
    <n v="147.09"/>
    <n v="38652.173909650803"/>
    <s v="Cancelled"/>
    <n v="4.5"/>
    <n v="51382.61"/>
    <n v="81052.78"/>
    <n v="1.5774360235885254"/>
    <n v="29670.17"/>
  </r>
  <r>
    <s v="12d7e6e6-0bc2-4cd2-a3ff-b5b8cbb9af6f"/>
    <s v="Wesley Richardson"/>
    <n v="18"/>
    <s v="18-29"/>
    <s v="F"/>
    <s v="Australia"/>
    <s v="Yes"/>
    <s v="FL0058"/>
    <s v="ORD"/>
    <s v="FRA"/>
    <x v="55"/>
    <n v="7465"/>
    <s v="Moderate-haul"/>
    <d v="1899-12-30T17:28:43"/>
    <d v="1899-12-30T01:45:43"/>
    <d v="2025-01-07T00:00:00"/>
    <d v="1899-12-30T18:35:43"/>
    <d v="1899-12-30T02:52:43"/>
    <d v="1899-12-30T01:07:00"/>
    <d v="1899-12-30T01:07:00"/>
    <n v="67"/>
    <s v="Moderate-delay"/>
    <n v="1002.63"/>
    <s v="Business"/>
    <n v="5"/>
    <s v="Vegetarian"/>
    <n v="31.95"/>
    <n v="38305.813907651398"/>
    <s v="Cancelled"/>
    <n v="3.28"/>
    <n v="50966.98"/>
    <n v="64174.71"/>
    <n v="1.2591428803511606"/>
    <n v="13207.729999999996"/>
  </r>
  <r>
    <s v="9e31a151-23a4-4f97-9766-ab5171a40689"/>
    <s v="Kelly Moore"/>
    <n v="47"/>
    <s v="40-59"/>
    <s v="M"/>
    <s v="Australia"/>
    <s v="Yes"/>
    <s v="FL0058"/>
    <s v="ORD"/>
    <s v="FRA"/>
    <x v="55"/>
    <n v="7465"/>
    <s v="Moderate-haul"/>
    <d v="1899-12-30T17:28:43"/>
    <d v="1899-12-30T01:45:43"/>
    <d v="2025-01-08T00:00:00"/>
    <d v="1899-12-30T18:35:43"/>
    <d v="1899-12-30T02:52:43"/>
    <d v="1899-12-30T01:07:00"/>
    <d v="1899-12-30T01:07:00"/>
    <n v="67"/>
    <s v="Moderate-delay"/>
    <n v="414.62"/>
    <s v="Economy"/>
    <n v="5"/>
    <s v="Vegan"/>
    <n v="10.72"/>
    <n v="38761.099546892998"/>
    <s v="Not Cancelled"/>
    <n v="4.1100000000000003"/>
    <n v="51513.32"/>
    <n v="26537.82"/>
    <n v="0.51516423325073979"/>
    <n v="-24975.5"/>
  </r>
  <r>
    <s v="2229f861-a4e0-4975-961e-93b240b61bc8"/>
    <s v="Julie Barker"/>
    <n v="70"/>
    <s v="70-80"/>
    <s v="M"/>
    <s v="Australia"/>
    <s v="No"/>
    <s v="FL0059"/>
    <s v="FRA"/>
    <s v="DXB"/>
    <x v="56"/>
    <n v="4304"/>
    <s v="Moderate-haul"/>
    <d v="1899-12-30T22:37:08"/>
    <d v="1899-12-30T03:23:08"/>
    <d v="2025-01-13T00:00:00"/>
    <d v="1899-12-30T01:02:08"/>
    <d v="1899-12-30T05:48:08"/>
    <d v="1899-12-30T02:25:00"/>
    <d v="1899-12-30T02:25:00"/>
    <n v="217.5"/>
    <s v="Severe-delay"/>
    <n v="504.85"/>
    <s v="Business"/>
    <n v="5"/>
    <s v="Vegan"/>
    <n v="94.4"/>
    <n v="22664.123482446699"/>
    <s v="Cancelled"/>
    <n v="3.01"/>
    <n v="32196.95"/>
    <n v="32329.279999999999"/>
    <n v="1.00411001663201"/>
    <n v="132.32999999999811"/>
  </r>
  <r>
    <s v="c2a59697-6ee9-4976-9908-54de244585bd"/>
    <s v="Natalie Nichols"/>
    <n v="41"/>
    <s v="40-59"/>
    <s v="F"/>
    <s v="Australia"/>
    <s v="Yes"/>
    <s v="FL0059"/>
    <s v="FRA"/>
    <s v="DXB"/>
    <x v="56"/>
    <n v="4304"/>
    <s v="Moderate-haul"/>
    <d v="1899-12-30T22:37:08"/>
    <d v="1899-12-30T03:23:08"/>
    <d v="2025-01-12T00:00:00"/>
    <d v="1899-12-30T01:02:08"/>
    <d v="1899-12-30T05:48:08"/>
    <d v="1899-12-30T02:25:00"/>
    <d v="1899-12-30T02:25:00"/>
    <n v="217.5"/>
    <s v="Severe-delay"/>
    <n v="444.2"/>
    <s v="First"/>
    <n v="5"/>
    <s v="Non-Vegetarian"/>
    <n v="97.13"/>
    <n v="22271.593436018102"/>
    <s v="Cancelled"/>
    <n v="3.11"/>
    <n v="31725.91"/>
    <n v="28448.23"/>
    <n v="0.89668759698303369"/>
    <n v="-3277.6800000000003"/>
  </r>
  <r>
    <s v="db429cbf-62a6-41b0-9d27-66330c6dcca6"/>
    <s v="Courtney Hood"/>
    <n v="46"/>
    <s v="40-59"/>
    <s v="M"/>
    <s v="Australia"/>
    <s v="No"/>
    <s v="FL0059"/>
    <s v="FRA"/>
    <s v="DXB"/>
    <x v="56"/>
    <n v="4304"/>
    <s v="Moderate-haul"/>
    <d v="1899-12-30T22:37:08"/>
    <d v="1899-12-30T03:23:08"/>
    <d v="2025-01-03T00:00:00"/>
    <d v="1899-12-30T01:02:08"/>
    <d v="1899-12-30T05:48:08"/>
    <d v="1899-12-30T02:25:00"/>
    <d v="1899-12-30T02:25:00"/>
    <n v="217.5"/>
    <s v="Severe-delay"/>
    <n v="563.24"/>
    <s v="Business"/>
    <n v="5"/>
    <s v="Vegetarian"/>
    <n v="199.89"/>
    <n v="22825.2556515256"/>
    <s v="Cancelled"/>
    <n v="4.2300000000000004"/>
    <n v="32390.31"/>
    <n v="36087.339999999997"/>
    <n v="1.1141400005124988"/>
    <n v="3697.0299999999952"/>
  </r>
  <r>
    <s v="c10f12c2-8df6-4f93-a7d0-ff531cec6b26"/>
    <s v="Adam Roberts"/>
    <n v="29"/>
    <s v="18-29"/>
    <s v="F"/>
    <s v="Australia"/>
    <s v="No"/>
    <s v="FL0059"/>
    <s v="FRA"/>
    <s v="DXB"/>
    <x v="56"/>
    <n v="4304"/>
    <s v="Moderate-haul"/>
    <d v="1899-12-30T22:37:08"/>
    <d v="1899-12-30T03:23:08"/>
    <d v="2025-01-06T00:00:00"/>
    <d v="1899-12-30T01:02:08"/>
    <d v="1899-12-30T05:48:08"/>
    <d v="1899-12-30T02:25:00"/>
    <d v="1899-12-30T02:25:00"/>
    <n v="217.5"/>
    <s v="Severe-delay"/>
    <n v="371.26"/>
    <s v="Business"/>
    <n v="5"/>
    <s v="Vegetarian"/>
    <n v="174.64"/>
    <n v="22534.639568331899"/>
    <s v="Not Cancelled"/>
    <n v="4.8899999999999997"/>
    <n v="32041.57"/>
    <n v="23795.57"/>
    <n v="0.74264681786816311"/>
    <n v="-8246"/>
  </r>
  <r>
    <s v="6ef8513b-c063-4ab7-9961-db50074dd392"/>
    <s v="Gabriela Castillo"/>
    <n v="57"/>
    <s v="40-59"/>
    <s v="M"/>
    <s v="Australia"/>
    <s v="No"/>
    <s v="FL0059"/>
    <s v="FRA"/>
    <s v="DXB"/>
    <x v="56"/>
    <n v="4304"/>
    <s v="Moderate-haul"/>
    <d v="1899-12-30T22:37:08"/>
    <d v="1899-12-30T03:23:08"/>
    <d v="2025-01-13T00:00:00"/>
    <d v="1899-12-30T01:02:08"/>
    <d v="1899-12-30T05:48:08"/>
    <d v="1899-12-30T02:25:00"/>
    <d v="1899-12-30T02:25:00"/>
    <n v="217.5"/>
    <s v="Severe-delay"/>
    <n v="589.96"/>
    <s v="Business"/>
    <n v="5"/>
    <s v="Vegetarian"/>
    <n v="34.909999999999997"/>
    <n v="23005.4465072526"/>
    <s v="Not Cancelled"/>
    <n v="4.5599999999999996"/>
    <n v="32606.54"/>
    <n v="37764.42"/>
    <n v="1.15818544377907"/>
    <n v="5157.8799999999974"/>
  </r>
  <r>
    <s v="867fac26-32fe-4a3f-bb76-3d0baa56557f"/>
    <s v="Katherine Thomas"/>
    <n v="20"/>
    <s v="18-29"/>
    <s v="M"/>
    <s v="Australia"/>
    <s v="Yes"/>
    <s v="FL0060"/>
    <s v="DXB"/>
    <s v="DEL"/>
    <x v="57"/>
    <n v="10118"/>
    <s v="Long-haul"/>
    <d v="1899-12-30T23:40:34"/>
    <d v="1899-12-30T10:54:34"/>
    <d v="2025-01-06T00:00:00"/>
    <d v="1899-12-30T02:29:34"/>
    <d v="1899-12-30T13:43:34"/>
    <d v="1899-12-30T02:49:00"/>
    <d v="1899-12-30T02:49:00"/>
    <n v="169"/>
    <s v="Severe-delay"/>
    <n v="426.24"/>
    <s v="Business"/>
    <n v="5"/>
    <s v="Vegan"/>
    <n v="35.53"/>
    <n v="51354.061609070399"/>
    <s v="Not Cancelled"/>
    <n v="3.96"/>
    <n v="66624.87"/>
    <n v="27286.47"/>
    <n v="0.40955381976730315"/>
    <n v="-39338.399999999994"/>
  </r>
  <r>
    <s v="d8fa1130-ce5c-4c99-b384-ad103af0bd7e"/>
    <s v="Linda Smith"/>
    <n v="46"/>
    <s v="40-59"/>
    <s v="F"/>
    <s v="Australia"/>
    <s v="Yes"/>
    <s v="FL0060"/>
    <s v="DXB"/>
    <s v="DEL"/>
    <x v="57"/>
    <n v="10118"/>
    <s v="Long-haul"/>
    <d v="1899-12-30T23:40:34"/>
    <d v="1899-12-30T10:54:34"/>
    <d v="2025-01-13T00:00:00"/>
    <d v="1899-12-30T02:29:34"/>
    <d v="1899-12-30T13:43:34"/>
    <d v="1899-12-30T02:49:00"/>
    <d v="1899-12-30T02:49:00"/>
    <n v="169"/>
    <s v="Severe-delay"/>
    <n v="1346.13"/>
    <s v="Economy"/>
    <n v="5"/>
    <s v="Gluten-Free"/>
    <n v="75.930000000000007"/>
    <n v="51270.635480634002"/>
    <s v="Not Cancelled"/>
    <n v="4.33"/>
    <n v="66524.759999999995"/>
    <n v="86167.51"/>
    <n v="1.2952697612137196"/>
    <n v="19642.75"/>
  </r>
  <r>
    <s v="7b1ed224-0259-43de-b538-ae9bdd73afe6"/>
    <s v="Lisa Hunter"/>
    <n v="65"/>
    <s v="60-69"/>
    <s v="M"/>
    <s v="Australia"/>
    <s v="No"/>
    <s v="FL0061"/>
    <s v="SIN"/>
    <s v="DEL"/>
    <x v="58"/>
    <n v="8465"/>
    <s v="Moderate-haul"/>
    <d v="1899-12-30T03:31:04"/>
    <d v="1899-12-30T12:55:04"/>
    <d v="2025-01-06T00:00:00"/>
    <d v="1899-12-30T05:32:04"/>
    <d v="1899-12-30T14:56:04"/>
    <d v="1899-12-30T02:01:00"/>
    <d v="1899-12-30T02:01:00"/>
    <n v="121"/>
    <s v="Severe-delay"/>
    <n v="345.21"/>
    <s v="First"/>
    <n v="5"/>
    <s v="Vegan"/>
    <n v="53.39"/>
    <n v="42890.373759420501"/>
    <s v="Cancelled"/>
    <n v="4.4400000000000004"/>
    <n v="56468.45"/>
    <n v="22104.12"/>
    <n v="0.39144194678621425"/>
    <n v="-34364.33"/>
  </r>
  <r>
    <s v="6e9e4154-0809-43bb-888d-a59d119870ae"/>
    <s v="Monica Swanson"/>
    <n v="28"/>
    <s v="18-29"/>
    <s v="F"/>
    <s v="Australia"/>
    <s v="No"/>
    <s v="FL0061"/>
    <s v="SIN"/>
    <s v="DEL"/>
    <x v="58"/>
    <n v="8465"/>
    <s v="Moderate-haul"/>
    <d v="1899-12-30T03:31:04"/>
    <d v="1899-12-30T12:55:04"/>
    <d v="2025-01-11T00:00:00"/>
    <d v="1899-12-30T05:32:04"/>
    <d v="1899-12-30T14:56:04"/>
    <d v="1899-12-30T02:01:00"/>
    <d v="1899-12-30T02:01:00"/>
    <n v="121"/>
    <s v="Severe-delay"/>
    <n v="901.18"/>
    <s v="Business"/>
    <n v="5"/>
    <s v="Non-Vegetarian"/>
    <n v="26.87"/>
    <n v="43720.035714868398"/>
    <s v="Not Cancelled"/>
    <n v="4.08"/>
    <n v="57464.04"/>
    <n v="57680.89"/>
    <n v="1.0037736643647053"/>
    <n v="216.84999999999854"/>
  </r>
  <r>
    <s v="7a6720b8-a102-4def-a13a-826cb0124f37"/>
    <s v="Evan Rose"/>
    <n v="67"/>
    <s v="60-69"/>
    <s v="F"/>
    <s v="Australia"/>
    <s v="Yes"/>
    <s v="FL0061"/>
    <s v="SIN"/>
    <s v="DEL"/>
    <x v="58"/>
    <n v="8465"/>
    <s v="Moderate-haul"/>
    <d v="1899-12-30T03:31:04"/>
    <d v="1899-12-30T12:55:04"/>
    <d v="2025-01-09T00:00:00"/>
    <d v="1899-12-30T05:32:04"/>
    <d v="1899-12-30T14:56:04"/>
    <d v="1899-12-30T02:01:00"/>
    <d v="1899-12-30T02:01:00"/>
    <n v="121"/>
    <s v="Severe-delay"/>
    <n v="778.8"/>
    <s v="Business"/>
    <n v="5"/>
    <s v="Vegan"/>
    <n v="38.9"/>
    <n v="43397.969150625497"/>
    <s v="Cancelled"/>
    <n v="4.95"/>
    <n v="57077.56"/>
    <n v="49850.98"/>
    <n v="0.87339017295063082"/>
    <n v="-7226.5799999999945"/>
  </r>
  <r>
    <s v="cbac8635-b82d-4750-8516-d18ccc10f7a1"/>
    <s v="William Perez"/>
    <n v="43"/>
    <s v="40-59"/>
    <s v="F"/>
    <s v="Australia"/>
    <s v="Yes"/>
    <s v="FL0061"/>
    <s v="SIN"/>
    <s v="DEL"/>
    <x v="58"/>
    <n v="8465"/>
    <s v="Moderate-haul"/>
    <d v="1899-12-30T03:31:04"/>
    <d v="1899-12-30T12:55:04"/>
    <d v="2025-01-10T00:00:00"/>
    <d v="1899-12-30T05:32:04"/>
    <d v="1899-12-30T14:56:04"/>
    <d v="1899-12-30T02:01:00"/>
    <d v="1899-12-30T02:01:00"/>
    <n v="121"/>
    <s v="Severe-delay"/>
    <n v="326.83"/>
    <s v="Business"/>
    <n v="5"/>
    <s v="Non-Vegetarian"/>
    <n v="67.430000000000007"/>
    <n v="43767.594838130899"/>
    <s v="Not Cancelled"/>
    <n v="3.78"/>
    <n v="57521.11"/>
    <n v="20930.61"/>
    <n v="0.36387701836769143"/>
    <n v="-36590.5"/>
  </r>
  <r>
    <s v="d9c4be13-4eb5-4467-ab32-8c2a0d89cf51"/>
    <s v="Carol Mullins"/>
    <n v="39"/>
    <s v="30-39"/>
    <s v="F"/>
    <s v="Australia"/>
    <s v="Yes"/>
    <s v="FL0061"/>
    <s v="SIN"/>
    <s v="DEL"/>
    <x v="58"/>
    <n v="8465"/>
    <s v="Moderate-haul"/>
    <d v="1899-12-30T03:31:04"/>
    <d v="1899-12-30T12:55:04"/>
    <d v="2025-01-04T00:00:00"/>
    <d v="1899-12-30T05:32:04"/>
    <d v="1899-12-30T14:56:04"/>
    <d v="1899-12-30T02:01:00"/>
    <d v="1899-12-30T02:01:00"/>
    <n v="121"/>
    <s v="Severe-delay"/>
    <n v="1276.83"/>
    <s v="First"/>
    <n v="3"/>
    <s v="Vegan"/>
    <n v="143.38999999999999"/>
    <n v="43344.549449038801"/>
    <s v="Cancelled"/>
    <n v="3.39"/>
    <n v="57013.46"/>
    <n v="81745.8"/>
    <n v="1.4337982644800018"/>
    <n v="24732.340000000004"/>
  </r>
  <r>
    <s v="c539cb3b-e2a1-417c-90fe-18148da7da5c"/>
    <s v="Wayne Lynch"/>
    <n v="28"/>
    <s v="18-29"/>
    <s v="F"/>
    <s v="Australia"/>
    <s v="No"/>
    <s v="FL0062"/>
    <s v="DFW"/>
    <s v="DEN"/>
    <x v="59"/>
    <n v="14596"/>
    <s v="Long-haul"/>
    <d v="1899-12-30T15:01:56"/>
    <d v="1899-12-30T07:14:56"/>
    <d v="2025-01-12T00:00:00"/>
    <d v="1899-12-30T16:50:56"/>
    <d v="1899-12-30T09:03:56"/>
    <d v="1899-12-30T01:49:00"/>
    <d v="1899-12-30T01:49:00"/>
    <n v="109"/>
    <s v="Moderate-delay"/>
    <n v="567.65"/>
    <s v="Economy"/>
    <n v="5"/>
    <s v="No Preference"/>
    <n v="85.88"/>
    <n v="74341.331282288695"/>
    <s v="Not Cancelled"/>
    <n v="3.7"/>
    <n v="141314.4"/>
    <n v="21808.067999999999"/>
    <n v="0.15432304138856337"/>
    <n v="-119506.33199999999"/>
  </r>
  <r>
    <s v="24a29581-dacc-4b2c-801e-dd240c57293a"/>
    <s v="Craig Thompson"/>
    <n v="44"/>
    <s v="40-59"/>
    <s v="F"/>
    <s v="Australia"/>
    <s v="Yes"/>
    <s v="FL0062"/>
    <s v="DFW"/>
    <s v="DEN"/>
    <x v="59"/>
    <n v="14596"/>
    <s v="Long-haul"/>
    <d v="1899-12-30T15:01:56"/>
    <d v="1899-12-30T07:14:56"/>
    <d v="2025-01-01T00:00:00"/>
    <d v="1899-12-30T16:50:56"/>
    <d v="1899-12-30T09:03:56"/>
    <d v="1899-12-30T01:49:00"/>
    <d v="1899-12-30T01:49:00"/>
    <n v="109"/>
    <s v="Moderate-delay"/>
    <n v="72.78"/>
    <s v="First"/>
    <n v="5"/>
    <s v="Vegetarian"/>
    <n v="97.38"/>
    <n v="73969.513130232895"/>
    <s v="Not Cancelled"/>
    <n v="4.99"/>
    <n v="140645.13"/>
    <n v="2806.4399999999901"/>
    <n v="1.9954050310878095E-2"/>
    <n v="-137838.69"/>
  </r>
  <r>
    <s v="29a000be-74f9-45be-ae3d-195be8ae9386"/>
    <s v="Michael Young"/>
    <n v="75"/>
    <s v="70-80"/>
    <s v="F"/>
    <s v="Australia"/>
    <s v="Yes"/>
    <s v="FL0062"/>
    <s v="DFW"/>
    <s v="DEN"/>
    <x v="59"/>
    <n v="14596"/>
    <s v="Long-haul"/>
    <d v="1899-12-30T15:01:56"/>
    <d v="1899-12-30T07:14:56"/>
    <d v="2025-01-01T00:00:00"/>
    <d v="1899-12-30T16:50:56"/>
    <d v="1899-12-30T09:03:56"/>
    <d v="1899-12-30T01:49:00"/>
    <d v="1899-12-30T01:49:00"/>
    <n v="109"/>
    <s v="Moderate-delay"/>
    <n v="218.42"/>
    <s v="Business"/>
    <n v="5"/>
    <s v="No Preference"/>
    <n v="133.88"/>
    <n v="74201.825673007304"/>
    <s v="Not Cancelled"/>
    <n v="4.7"/>
    <n v="141063.285"/>
    <n v="8403.3959999999897"/>
    <n v="5.9571815586174602E-2"/>
    <n v="-132659.88900000002"/>
  </r>
  <r>
    <s v="8475d925-5cfc-4b79-8fb5-d59210f0c393"/>
    <s v="Kyle Walker"/>
    <n v="48"/>
    <s v="40-59"/>
    <s v="F"/>
    <s v="Australia"/>
    <s v="No"/>
    <s v="FL0062"/>
    <s v="DFW"/>
    <s v="DEN"/>
    <x v="59"/>
    <n v="14596"/>
    <s v="Long-haul"/>
    <d v="1899-12-30T15:01:56"/>
    <d v="1899-12-30T07:14:56"/>
    <d v="2025-01-08T00:00:00"/>
    <d v="1899-12-30T16:50:56"/>
    <d v="1899-12-30T09:03:56"/>
    <d v="1899-12-30T01:49:00"/>
    <d v="1899-12-30T01:49:00"/>
    <n v="109"/>
    <s v="Moderate-delay"/>
    <n v="201.42"/>
    <s v="First"/>
    <n v="5"/>
    <s v="Non-Vegetarian"/>
    <n v="2.38"/>
    <n v="74035.247475348195"/>
    <s v="Not Cancelled"/>
    <n v="3.07"/>
    <n v="140763.45000000001"/>
    <n v="7734.8159999999998"/>
    <n v="5.4949036841594884E-2"/>
    <n v="-133028.63400000002"/>
  </r>
  <r>
    <s v="4eccb6fb-38a0-42c8-ae60-256265467258"/>
    <s v="Mr. William Chen DDS"/>
    <n v="49"/>
    <s v="40-59"/>
    <s v="F"/>
    <s v="Australia"/>
    <s v="No"/>
    <s v="FL0062"/>
    <s v="DFW"/>
    <s v="DEN"/>
    <x v="59"/>
    <n v="14596"/>
    <s v="Long-haul"/>
    <d v="1899-12-30T15:01:56"/>
    <d v="1899-12-30T07:14:56"/>
    <d v="2025-01-09T00:00:00"/>
    <d v="1899-12-30T16:50:56"/>
    <d v="1899-12-30T09:03:56"/>
    <d v="1899-12-30T01:49:00"/>
    <d v="1899-12-30T01:49:00"/>
    <n v="109"/>
    <s v="Moderate-delay"/>
    <n v="917.51"/>
    <s v="Business"/>
    <n v="5"/>
    <s v="Vegan"/>
    <n v="63.67"/>
    <n v="73587.244244303598"/>
    <s v="Not Cancelled"/>
    <n v="4.5999999999999996"/>
    <n v="139957.035"/>
    <n v="35240.021999999997"/>
    <n v="0.25179171593625144"/>
    <n v="-104717.01300000001"/>
  </r>
  <r>
    <s v="bec19318-26a0-44af-93d3-1021e54d41bb"/>
    <s v="Luis Richard"/>
    <n v="47"/>
    <s v="40-59"/>
    <s v="F"/>
    <s v="Australia"/>
    <s v="Yes"/>
    <s v="FL0062"/>
    <s v="DFW"/>
    <s v="DEN"/>
    <x v="59"/>
    <n v="14596"/>
    <s v="Long-haul"/>
    <d v="1899-12-30T15:01:56"/>
    <d v="1899-12-30T07:14:56"/>
    <d v="2025-01-04T00:00:00"/>
    <d v="1899-12-30T16:50:56"/>
    <d v="1899-12-30T09:03:56"/>
    <d v="1899-12-30T01:49:00"/>
    <d v="1899-12-30T01:49:00"/>
    <n v="109"/>
    <s v="Moderate-delay"/>
    <n v="202.69"/>
    <s v="Economy"/>
    <n v="5"/>
    <s v="Non-Vegetarian"/>
    <n v="165.66"/>
    <n v="73604.343037015497"/>
    <s v="Cancelled"/>
    <n v="3.72"/>
    <n v="139987.815"/>
    <n v="7803.174"/>
    <n v="5.5741808670990399E-2"/>
    <n v="-132184.641"/>
  </r>
  <r>
    <s v="536d593a-6861-4767-8335-76e233b09e08"/>
    <s v="Sandra Harding"/>
    <n v="75"/>
    <s v="70-80"/>
    <s v="F"/>
    <s v="Australia"/>
    <s v="Yes"/>
    <s v="FL0032"/>
    <s v="FRA"/>
    <s v="LAX"/>
    <x v="31"/>
    <n v="4998"/>
    <s v="Moderate-haul"/>
    <d v="1899-12-30T22:36:35"/>
    <d v="1899-12-30T04:09:35"/>
    <d v="2025-01-08T00:00:00"/>
    <d v="1899-12-30T01:07:35"/>
    <d v="1899-12-30T06:40:35"/>
    <d v="1899-12-30T02:31:00"/>
    <d v="1899-12-30T02:31:00"/>
    <n v="226.5"/>
    <s v="Severe-delay"/>
    <n v="525.85"/>
    <s v="Economy"/>
    <n v="5"/>
    <s v="No Preference"/>
    <n v="115.16"/>
    <n v="26277.406366516399"/>
    <s v="Not Cancelled"/>
    <n v="4.05"/>
    <n v="36532.89"/>
    <n v="33677.43"/>
    <n v="0.92183865004931176"/>
    <n v="-2855.4599999999991"/>
  </r>
  <r>
    <s v="2ff4e0c9-4881-4cd4-bde9-d3136cdd1261"/>
    <s v="Rachel Henry"/>
    <n v="33"/>
    <s v="30-39"/>
    <s v="M"/>
    <s v="Australia"/>
    <s v="No"/>
    <s v="FL0039"/>
    <s v="JFK"/>
    <s v="PVG"/>
    <x v="38"/>
    <n v="5518"/>
    <s v="Moderate-haul"/>
    <d v="1899-12-30T06:12:55"/>
    <d v="1899-12-30T12:19:55"/>
    <d v="2025-01-05T00:00:00"/>
    <d v="1899-12-30T07:39:55"/>
    <d v="1899-12-30T13:46:55"/>
    <d v="1899-12-30T01:27:00"/>
    <d v="1899-12-30T01:27:00"/>
    <n v="87"/>
    <s v="Moderate-delay"/>
    <n v="424.01"/>
    <s v="Economy"/>
    <n v="3"/>
    <s v="No Preference"/>
    <n v="80.319999999999993"/>
    <n v="28219.418148999401"/>
    <s v="Not Cancelled"/>
    <n v="3.88"/>
    <n v="38863.300000000003"/>
    <n v="27152.7"/>
    <n v="0.69867201189811468"/>
    <n v="-11710.600000000002"/>
  </r>
  <r>
    <s v="b7c1c3dc-c623-4235-8c61-14d90334b24c"/>
    <s v="Samantha King"/>
    <n v="63"/>
    <s v="60-69"/>
    <s v="M"/>
    <s v="Australia"/>
    <s v="No"/>
    <s v="FL0039"/>
    <s v="JFK"/>
    <s v="PVG"/>
    <x v="38"/>
    <n v="5518"/>
    <s v="Moderate-haul"/>
    <d v="1899-12-30T06:12:55"/>
    <d v="1899-12-30T12:19:55"/>
    <d v="2025-01-10T00:00:00"/>
    <d v="1899-12-30T07:39:55"/>
    <d v="1899-12-30T13:46:55"/>
    <d v="1899-12-30T01:27:00"/>
    <d v="1899-12-30T01:27:00"/>
    <n v="87"/>
    <s v="Moderate-delay"/>
    <n v="356.9"/>
    <s v="First"/>
    <n v="5"/>
    <s v="Vegan"/>
    <n v="145.69"/>
    <n v="28990.623183731899"/>
    <s v="Not Cancelled"/>
    <n v="4.38"/>
    <n v="39788.75"/>
    <n v="22870.74"/>
    <n v="0.57480418459991833"/>
    <n v="-16918.009999999998"/>
  </r>
  <r>
    <s v="d59d64ea-4283-4989-a70f-f0a5e8d03bb3"/>
    <s v="Kerry Bender"/>
    <n v="65"/>
    <s v="60-69"/>
    <s v="M"/>
    <s v="Australia"/>
    <s v="Yes"/>
    <s v="FL0040"/>
    <s v="LAX"/>
    <s v="AMS"/>
    <x v="60"/>
    <n v="11762"/>
    <s v="Long-haul"/>
    <d v="1899-12-30T06:16:26"/>
    <d v="1899-12-30T19:20:26"/>
    <d v="2025-01-02T00:00:00"/>
    <d v="1899-12-30T09:05:26"/>
    <d v="1899-12-30T22:09:26"/>
    <d v="1899-12-30T02:49:00"/>
    <d v="1899-12-30T02:49:00"/>
    <n v="169"/>
    <s v="Severe-delay"/>
    <n v="1495.39"/>
    <s v="Business"/>
    <n v="5"/>
    <s v="Non-Vegetarian"/>
    <n v="56.71"/>
    <n v="59778.514263075602"/>
    <s v="Not Cancelled"/>
    <n v="4.9000000000000004"/>
    <n v="76734.22"/>
    <n v="95716.3"/>
    <n v="1.2473743787322007"/>
    <n v="18982.080000000002"/>
  </r>
  <r>
    <s v="438cff50-3154-4b5e-9e7f-af6de4844356"/>
    <s v="Paul Williams"/>
    <n v="65"/>
    <s v="60-69"/>
    <s v="F"/>
    <s v="Australia"/>
    <s v="Yes"/>
    <s v="FL0040"/>
    <s v="LAX"/>
    <s v="AMS"/>
    <x v="60"/>
    <n v="11762"/>
    <s v="Long-haul"/>
    <d v="1899-12-30T06:16:26"/>
    <d v="1899-12-30T19:20:26"/>
    <d v="2025-01-12T00:00:00"/>
    <d v="1899-12-30T09:05:26"/>
    <d v="1899-12-30T22:09:26"/>
    <d v="1899-12-30T02:49:00"/>
    <d v="1899-12-30T02:49:00"/>
    <n v="169"/>
    <s v="Severe-delay"/>
    <n v="1347.35"/>
    <s v="Economy"/>
    <n v="5"/>
    <s v="No Preference"/>
    <n v="198"/>
    <n v="60153.664636781803"/>
    <s v="Not Cancelled"/>
    <n v="3.73"/>
    <n v="77184.399999999994"/>
    <n v="86270"/>
    <n v="1.1177129057166992"/>
    <n v="9085.6000000000058"/>
  </r>
  <r>
    <s v="14eb4ad4-ad25-4d9e-8642-a9a55a97281e"/>
    <s v="Susan Decker"/>
    <n v="26"/>
    <s v="18-29"/>
    <s v="F"/>
    <s v="Australia"/>
    <s v="No"/>
    <s v="FL0040"/>
    <s v="LAX"/>
    <s v="AMS"/>
    <x v="60"/>
    <n v="11762"/>
    <s v="Long-haul"/>
    <d v="1899-12-30T06:16:26"/>
    <d v="1899-12-30T19:20:26"/>
    <d v="2025-01-13T00:00:00"/>
    <d v="1899-12-30T09:05:26"/>
    <d v="1899-12-30T22:09:26"/>
    <d v="1899-12-30T02:49:00"/>
    <d v="1899-12-30T02:49:00"/>
    <n v="169"/>
    <s v="Severe-delay"/>
    <n v="112.51"/>
    <s v="Economy"/>
    <n v="5"/>
    <s v="Non-Vegetarian"/>
    <n v="188.74"/>
    <n v="59319.6273648028"/>
    <s v="Cancelled"/>
    <n v="4.74"/>
    <n v="76183.55"/>
    <n v="7238.39"/>
    <n v="9.5012505980621803E-2"/>
    <n v="-68945.16"/>
  </r>
  <r>
    <s v="aad157df-3ee9-4a8e-8567-c4ebbc924f79"/>
    <s v="Jason Allen"/>
    <n v="39"/>
    <s v="30-39"/>
    <s v="M"/>
    <s v="Australia"/>
    <s v="No"/>
    <s v="FL0041"/>
    <s v="DEL"/>
    <s v="ICN"/>
    <x v="61"/>
    <n v="13200"/>
    <s v="Long-haul"/>
    <d v="1899-12-30T02:45:05"/>
    <d v="1899-12-30T17:25:05"/>
    <d v="2025-01-15T00:00:00"/>
    <d v="1899-12-30T03:52:05"/>
    <d v="1899-12-30T18:32:05"/>
    <d v="1899-12-30T01:07:00"/>
    <d v="1899-12-30T01:07:00"/>
    <n v="67"/>
    <s v="Moderate-delay"/>
    <n v="1332.52"/>
    <s v="Economy"/>
    <n v="3"/>
    <s v="Gluten-Free"/>
    <n v="53.36"/>
    <n v="67071.408261980803"/>
    <s v="Cancelled"/>
    <n v="4.7"/>
    <n v="85485.69"/>
    <n v="85291.95"/>
    <n v="0.99773365577326445"/>
    <n v="-193.74000000000524"/>
  </r>
  <r>
    <s v="c2b3d187-db52-465a-a471-b66231d1ccc1"/>
    <s v="Brian Morales"/>
    <n v="34"/>
    <s v="30-39"/>
    <s v="M"/>
    <s v="Australia"/>
    <s v="Yes"/>
    <s v="FL0041"/>
    <s v="DEL"/>
    <s v="ICN"/>
    <x v="61"/>
    <n v="13200"/>
    <s v="Long-haul"/>
    <d v="1899-12-30T02:45:05"/>
    <d v="1899-12-30T17:25:05"/>
    <d v="2025-01-03T00:00:00"/>
    <d v="1899-12-30T03:52:05"/>
    <d v="1899-12-30T18:32:05"/>
    <d v="1899-12-30T01:07:00"/>
    <d v="1899-12-30T01:07:00"/>
    <n v="67"/>
    <s v="Moderate-delay"/>
    <n v="883.93"/>
    <s v="Business"/>
    <n v="3"/>
    <s v="Non-Vegetarian"/>
    <n v="81.2"/>
    <n v="66878.221965320598"/>
    <s v="Cancelled"/>
    <n v="3.19"/>
    <n v="85253.87"/>
    <n v="56587.76"/>
    <n v="0.66375590926253558"/>
    <n v="-28666.109999999993"/>
  </r>
  <r>
    <s v="4b1b3dca-908e-4759-ac3c-2178e435466b"/>
    <s v="Brittney Howell"/>
    <n v="34"/>
    <s v="30-39"/>
    <s v="M"/>
    <s v="Australia"/>
    <s v="Yes"/>
    <s v="FL0041"/>
    <s v="DEL"/>
    <s v="ICN"/>
    <x v="61"/>
    <n v="13200"/>
    <s v="Long-haul"/>
    <d v="1899-12-30T02:45:05"/>
    <d v="1899-12-30T17:25:05"/>
    <d v="2025-01-02T00:00:00"/>
    <d v="1899-12-30T03:52:05"/>
    <d v="1899-12-30T18:32:05"/>
    <d v="1899-12-30T01:07:00"/>
    <d v="1899-12-30T01:07:00"/>
    <n v="67"/>
    <s v="Moderate-delay"/>
    <n v="1383.28"/>
    <s v="Business"/>
    <n v="3"/>
    <s v="Non-Vegetarian"/>
    <n v="30.07"/>
    <n v="66673.416379061193"/>
    <s v="Cancelled"/>
    <n v="3.71"/>
    <n v="85008.1"/>
    <n v="88535.93"/>
    <n v="1.0414999276539527"/>
    <n v="3527.8299999999872"/>
  </r>
  <r>
    <s v="5dead0b6-05d7-40bf-8a9f-3d1cf004d3b6"/>
    <s v="Adam Keller MD"/>
    <n v="26"/>
    <s v="18-29"/>
    <s v="M"/>
    <s v="Brazil"/>
    <s v="No"/>
    <s v="FL0005"/>
    <s v="IST"/>
    <s v="BKK"/>
    <x v="4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313.52"/>
    <s v="Economy"/>
    <n v="5"/>
    <s v="No Preference"/>
    <n v="158.72"/>
    <n v="39641.455284843301"/>
    <s v="Cancelled"/>
    <n v="4.1100000000000003"/>
    <n v="52569.75"/>
    <n v="20097.02"/>
    <n v="0.38229247808863465"/>
    <n v="-32472.73"/>
  </r>
  <r>
    <s v="af648ab7-1fe4-40a1-9993-6110c307d51a"/>
    <s v="Kari Gonzalez"/>
    <n v="66"/>
    <s v="60-69"/>
    <s v="M"/>
    <s v="Brazil"/>
    <s v="Yes"/>
    <s v="FL0006"/>
    <s v="ICN"/>
    <s v="DXB"/>
    <x v="5"/>
    <n v="2357"/>
    <s v="Short-haul "/>
    <d v="1899-12-30T16:35:37"/>
    <d v="1899-12-30T19:12:37"/>
    <d v="2025-01-10T00:00:00"/>
    <d v="1899-12-30T18:24:37"/>
    <d v="1899-12-30T21:01:37"/>
    <d v="1899-12-30T01:49:00"/>
    <d v="1899-12-30T01:49:00"/>
    <n v="109"/>
    <s v="Moderate-delay"/>
    <n v="1013.42"/>
    <s v="First"/>
    <n v="5"/>
    <s v="Vegan"/>
    <n v="195.58"/>
    <n v="12582.9245245273"/>
    <s v="Cancelled"/>
    <n v="3.59"/>
    <n v="20099.509999999998"/>
    <n v="64898"/>
    <n v="3.228834931796845"/>
    <n v="44798.490000000005"/>
  </r>
  <r>
    <s v="64f3c316-3982-46f9-9fc7-65faa59887e7"/>
    <s v="Andrea Grant"/>
    <n v="23"/>
    <s v="18-29"/>
    <s v="F"/>
    <s v="Brazil"/>
    <s v="No"/>
    <s v="FL0006"/>
    <s v="ICN"/>
    <s v="DXB"/>
    <x v="5"/>
    <n v="2357"/>
    <s v="Short-haul "/>
    <d v="1899-12-30T16:35:37"/>
    <d v="1899-12-30T19:12:37"/>
    <d v="2025-01-09T00:00:00"/>
    <d v="1899-12-30T18:24:37"/>
    <d v="1899-12-30T21:01:37"/>
    <d v="1899-12-30T01:49:00"/>
    <d v="1899-12-30T01:49:00"/>
    <n v="109"/>
    <s v="Moderate-delay"/>
    <n v="1308.72"/>
    <s v="Economy"/>
    <n v="5"/>
    <s v="Gluten-Free"/>
    <n v="36.659999999999997"/>
    <n v="12320.0800655569"/>
    <s v="Cancelled"/>
    <n v="3.37"/>
    <n v="19784.099999999999"/>
    <n v="83765.41"/>
    <n v="4.2339762738764977"/>
    <n v="63981.310000000005"/>
  </r>
  <r>
    <s v="b5117ca7-0662-4dab-aa25-7e9ad0ea4fad"/>
    <s v="Javier Thomas"/>
    <n v="30"/>
    <s v="30-39"/>
    <s v="M"/>
    <s v="Brazil"/>
    <s v="No"/>
    <s v="FL0007"/>
    <s v="HND"/>
    <s v="DEN"/>
    <x v="6"/>
    <n v="11198"/>
    <s v="Long-haul"/>
    <d v="1899-12-30T06:48:26"/>
    <d v="1899-12-30T19:14:26"/>
    <d v="2025-01-15T00:00:00"/>
    <d v="1899-12-30T07:27:26"/>
    <d v="1899-12-30T19:53:26"/>
    <d v="1899-12-30T00:39:00"/>
    <d v="1899-12-30T00:39:00"/>
    <n v="39"/>
    <s v="Moderate-delay"/>
    <n v="375.54"/>
    <s v="Business"/>
    <n v="3"/>
    <s v="Gluten-Free"/>
    <n v="199.79"/>
    <n v="56688.927024797798"/>
    <s v="Not Cancelled"/>
    <n v="3.83"/>
    <n v="73026.710000000006"/>
    <n v="24074.52"/>
    <n v="0.32966732309315316"/>
    <n v="-48952.19"/>
  </r>
  <r>
    <s v="daf98b78-9439-4263-b86c-9651ed48b213"/>
    <s v="Scott Williams"/>
    <n v="37"/>
    <s v="30-39"/>
    <s v="M"/>
    <s v="Brazil"/>
    <s v="No"/>
    <s v="FL0007"/>
    <s v="HND"/>
    <s v="DEN"/>
    <x v="6"/>
    <n v="11198"/>
    <s v="Long-haul"/>
    <d v="1899-12-30T06:48:26"/>
    <d v="1899-12-30T19:14:26"/>
    <d v="2025-01-06T00:00:00"/>
    <d v="1899-12-30T07:27:26"/>
    <d v="1899-12-30T19:53:26"/>
    <d v="1899-12-30T00:39:00"/>
    <d v="1899-12-30T00:39:00"/>
    <n v="39"/>
    <s v="Moderate-delay"/>
    <n v="632.52"/>
    <s v="Economy"/>
    <n v="3"/>
    <s v="Vegan"/>
    <n v="145.93"/>
    <n v="57059.560980465103"/>
    <s v="Not Cancelled"/>
    <n v="3.99"/>
    <n v="73471.47"/>
    <n v="40510.47"/>
    <n v="0.55137688139355323"/>
    <n v="-32961"/>
  </r>
  <r>
    <s v="7e18625f-1193-417c-8ee3-fddf3d9171ea"/>
    <s v="Denise Martinez"/>
    <n v="27"/>
    <s v="18-29"/>
    <s v="M"/>
    <s v="Brazil"/>
    <s v="Yes"/>
    <s v="FL0007"/>
    <s v="HND"/>
    <s v="DEN"/>
    <x v="6"/>
    <n v="11198"/>
    <s v="Long-haul"/>
    <d v="1899-12-30T06:48:26"/>
    <d v="1899-12-30T19:14:26"/>
    <d v="2025-01-15T00:00:00"/>
    <d v="1899-12-30T07:27:26"/>
    <d v="1899-12-30T19:53:26"/>
    <d v="1899-12-30T00:39:00"/>
    <d v="1899-12-30T00:39:00"/>
    <n v="39"/>
    <s v="Moderate-delay"/>
    <n v="1068.99"/>
    <s v="First"/>
    <n v="5"/>
    <s v="Vegetarian"/>
    <n v="140.57"/>
    <n v="57083.183196502003"/>
    <s v="Not Cancelled"/>
    <n v="4.83"/>
    <n v="73499.820000000007"/>
    <n v="68443.47"/>
    <n v="0.93120595397376471"/>
    <n v="-5056.3500000000058"/>
  </r>
  <r>
    <s v="6c63e000-f406-499f-b658-a6ee7e3c45e2"/>
    <s v="Cynthia Hall"/>
    <n v="48"/>
    <s v="40-59"/>
    <s v="M"/>
    <s v="Brazil"/>
    <s v="No"/>
    <s v="FL0007"/>
    <s v="HND"/>
    <s v="DEN"/>
    <x v="6"/>
    <n v="11198"/>
    <s v="Long-haul"/>
    <d v="1899-12-30T06:48:26"/>
    <d v="1899-12-30T19:14:26"/>
    <d v="2025-01-02T00:00:00"/>
    <d v="1899-12-30T07:27:26"/>
    <d v="1899-12-30T19:53:26"/>
    <d v="1899-12-30T00:39:00"/>
    <d v="1899-12-30T00:39:00"/>
    <n v="39"/>
    <s v="Moderate-delay"/>
    <n v="796.17"/>
    <s v="Economy"/>
    <n v="5"/>
    <s v="Vegetarian"/>
    <n v="108.35"/>
    <n v="57034.3468479648"/>
    <s v="Not Cancelled"/>
    <n v="4.13"/>
    <n v="73441.22"/>
    <n v="50976.55"/>
    <n v="0.69411360541123912"/>
    <n v="-22464.67"/>
  </r>
  <r>
    <s v="31e028fa-510e-4861-bbd9-45e370576d48"/>
    <s v="William Caldwell"/>
    <n v="72"/>
    <s v="70-80"/>
    <s v="F"/>
    <s v="Brazil"/>
    <s v="No"/>
    <s v="FL0007"/>
    <s v="HND"/>
    <s v="DEN"/>
    <x v="6"/>
    <n v="11198"/>
    <s v="Long-haul"/>
    <d v="1899-12-30T06:48:26"/>
    <d v="1899-12-30T19:14:26"/>
    <d v="2025-01-15T00:00:00"/>
    <d v="1899-12-30T07:27:26"/>
    <d v="1899-12-30T19:53:26"/>
    <d v="1899-12-30T00:39:00"/>
    <d v="1899-12-30T00:39:00"/>
    <n v="39"/>
    <s v="Moderate-delay"/>
    <n v="489.7"/>
    <s v="First"/>
    <n v="5"/>
    <s v="Vegan"/>
    <n v="115.69"/>
    <n v="56948.291520245002"/>
    <s v="Not Cancelled"/>
    <n v="3.07"/>
    <n v="73337.95"/>
    <n v="31363.94"/>
    <n v="0.42766316756876899"/>
    <n v="-41974.009999999995"/>
  </r>
  <r>
    <s v="af0cb1ef-a0b4-49e7-9c8d-3e346fd8b80c"/>
    <s v="Andrew Hicks"/>
    <n v="57"/>
    <s v="40-59"/>
    <s v="F"/>
    <s v="Brazil"/>
    <s v="No"/>
    <s v="FL0007"/>
    <s v="HND"/>
    <s v="DEN"/>
    <x v="6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898.08"/>
    <s v="Economy"/>
    <n v="5"/>
    <s v="Vegetarian"/>
    <n v="2.9"/>
    <n v="56867.586152856202"/>
    <s v="Not Cancelled"/>
    <n v="5"/>
    <n v="73241.100000000006"/>
    <n v="57477.7"/>
    <n v="0.78477384965545294"/>
    <n v="-15763.400000000009"/>
  </r>
  <r>
    <s v="9cedd826-172f-4344-81db-47ac63048bff"/>
    <s v="Jessica Small"/>
    <n v="65"/>
    <s v="60-69"/>
    <s v="M"/>
    <s v="Brazil"/>
    <s v="No"/>
    <s v="FL0007"/>
    <s v="HND"/>
    <s v="DEN"/>
    <x v="6"/>
    <n v="11198"/>
    <s v="Long-haul"/>
    <d v="1899-12-30T06:48:26"/>
    <d v="1899-12-30T19:14:26"/>
    <d v="2025-01-13T00:00:00"/>
    <d v="1899-12-30T07:27:26"/>
    <d v="1899-12-30T19:53:26"/>
    <d v="1899-12-30T00:39:00"/>
    <d v="1899-12-30T00:39:00"/>
    <n v="39"/>
    <s v="Moderate-delay"/>
    <n v="846.25"/>
    <s v="Economy"/>
    <n v="5"/>
    <s v="No Preference"/>
    <n v="36.14"/>
    <n v="57187.115435740197"/>
    <s v="Cancelled"/>
    <n v="4.41"/>
    <n v="73624.539999999994"/>
    <n v="54167.23"/>
    <n v="0.73572249144103319"/>
    <n v="-19457.30999999999"/>
  </r>
  <r>
    <s v="12490a9e-03b2-4e0c-b403-1cbfdb12b33e"/>
    <s v="Ellen Chapman"/>
    <n v="43"/>
    <s v="40-59"/>
    <s v="F"/>
    <s v="Brazil"/>
    <s v="Yes"/>
    <s v="FL0007"/>
    <s v="HND"/>
    <s v="DEN"/>
    <x v="6"/>
    <n v="11198"/>
    <s v="Long-haul"/>
    <d v="1899-12-30T06:48:26"/>
    <d v="1899-12-30T19:14:26"/>
    <d v="2025-01-09T00:00:00"/>
    <d v="1899-12-30T07:27:26"/>
    <d v="1899-12-30T19:53:26"/>
    <d v="1899-12-30T00:39:00"/>
    <d v="1899-12-30T00:39:00"/>
    <n v="39"/>
    <s v="Moderate-delay"/>
    <n v="665.84"/>
    <s v="Business"/>
    <n v="5"/>
    <s v="Non-Vegetarian"/>
    <n v="8.86"/>
    <n v="56746.042648677503"/>
    <s v="Not Cancelled"/>
    <n v="3.63"/>
    <n v="73095.25"/>
    <n v="42615.53"/>
    <n v="0.58301367051894615"/>
    <n v="-30479.72"/>
  </r>
  <r>
    <s v="7d3c64f5-b55a-4f71-9149-5c84a6a177d3"/>
    <s v="Vanessa Smith MD"/>
    <n v="24"/>
    <s v="18-29"/>
    <s v="M"/>
    <s v="Brazil"/>
    <s v="No"/>
    <s v="FL0007"/>
    <s v="HND"/>
    <s v="DEN"/>
    <x v="6"/>
    <n v="11198"/>
    <s v="Long-haul"/>
    <d v="1899-12-30T06:48:26"/>
    <d v="1899-12-30T19:14:26"/>
    <d v="2025-01-07T00:00:00"/>
    <d v="1899-12-30T07:27:26"/>
    <d v="1899-12-30T19:53:26"/>
    <d v="1899-12-30T00:39:00"/>
    <d v="1899-12-30T00:39:00"/>
    <n v="39"/>
    <s v="Moderate-delay"/>
    <n v="406.77"/>
    <s v="Business"/>
    <n v="5"/>
    <s v="Non-Vegetarian"/>
    <n v="146.88"/>
    <n v="56629.177364424599"/>
    <s v="Not Cancelled"/>
    <n v="3.26"/>
    <n v="72955.009999999995"/>
    <n v="26062.66"/>
    <n v="0.35724290902023043"/>
    <n v="-46892.349999999991"/>
  </r>
  <r>
    <s v="f57289f5-42fe-4338-ae8c-81bbb17a18a5"/>
    <s v="Steve Barrett"/>
    <n v="63"/>
    <s v="60-69"/>
    <s v="F"/>
    <s v="Brazil"/>
    <s v="No"/>
    <s v="FL0008"/>
    <s v="CAN"/>
    <s v="PVG"/>
    <x v="7"/>
    <n v="5057"/>
    <s v="Moderate-haul"/>
    <d v="1899-12-30T14:34:04"/>
    <d v="1899-12-30T20:11:04"/>
    <d v="2025-01-14T00:00:00"/>
    <d v="1899-12-30T14:38:04"/>
    <d v="1899-12-30T00:00:00"/>
    <d v="1899-12-30T00:04:00"/>
    <d v="1899-12-30T01:34:00"/>
    <n v="4"/>
    <s v="On-time"/>
    <n v="123.35"/>
    <s v="Economy"/>
    <n v="5"/>
    <s v="No Preference"/>
    <n v="66.5"/>
    <n v="25985.082375468599"/>
    <s v="Not Cancelled"/>
    <n v="4.34"/>
    <n v="36182.1"/>
    <n v="7907.7"/>
    <n v="0.2185528203172287"/>
    <n v="-28274.399999999998"/>
  </r>
  <r>
    <s v="72e6254e-731d-4e6b-b149-0011e453d518"/>
    <s v="Michael Reed"/>
    <n v="66"/>
    <s v="60-69"/>
    <s v="F"/>
    <s v="Brazil"/>
    <s v="Yes"/>
    <s v="FL0008"/>
    <s v="CAN"/>
    <s v="PVG"/>
    <x v="7"/>
    <n v="5057"/>
    <s v="Moderate-haul"/>
    <d v="1899-12-30T14:34:04"/>
    <d v="1899-12-30T20:11:04"/>
    <d v="2025-01-02T00:00:00"/>
    <d v="1899-12-30T14:38:04"/>
    <d v="1899-12-30T20:15:04"/>
    <d v="1899-12-30T00:04:00"/>
    <d v="1899-12-30T00:04:00"/>
    <n v="4"/>
    <s v="On-time"/>
    <n v="932.95"/>
    <s v="First"/>
    <n v="5"/>
    <s v="Vegan"/>
    <n v="61.15"/>
    <n v="26271.939152794701"/>
    <s v="Cancelled"/>
    <n v="3.45"/>
    <n v="36526.33"/>
    <n v="59721.03"/>
    <n v="1.635013153525142"/>
    <n v="23194.699999999997"/>
  </r>
  <r>
    <s v="01c27c33-2418-47b0-8c1e-88a2826d913d"/>
    <s v="Frank Cruz"/>
    <n v="65"/>
    <s v="60-69"/>
    <s v="F"/>
    <s v="Brazil"/>
    <s v="No"/>
    <s v="FL0008"/>
    <s v="CAN"/>
    <s v="PVG"/>
    <x v="7"/>
    <n v="5057"/>
    <s v="Moderate-haul"/>
    <d v="1899-12-30T14:34:04"/>
    <d v="1899-12-30T20:11:04"/>
    <d v="2025-01-13T00:00:00"/>
    <d v="1899-12-30T14:38:04"/>
    <d v="1899-12-30T20:15:04"/>
    <d v="1899-12-30T00:04:00"/>
    <d v="1899-12-30T00:04:00"/>
    <n v="4"/>
    <s v="On-time"/>
    <n v="1251.9000000000001"/>
    <s v="First"/>
    <n v="5"/>
    <s v="Vegan"/>
    <n v="67.63"/>
    <n v="26012.1977814682"/>
    <s v="Cancelled"/>
    <n v="3.91"/>
    <n v="36214.639999999999"/>
    <n v="80135.13"/>
    <n v="2.2127827309618433"/>
    <n v="43920.490000000005"/>
  </r>
  <r>
    <s v="38b72d29-d230-47b2-8c85-f71cd6a1d976"/>
    <s v="Mr. Michael Rivers"/>
    <n v="50"/>
    <s v="40-59"/>
    <s v="M"/>
    <s v="Brazil"/>
    <s v="No"/>
    <s v="FL0008"/>
    <s v="CAN"/>
    <s v="PVG"/>
    <x v="7"/>
    <n v="5057"/>
    <s v="Moderate-haul"/>
    <d v="1899-12-30T14:34:04"/>
    <d v="1899-12-30T20:11:04"/>
    <d v="2025-01-06T00:00:00"/>
    <d v="1899-12-30T14:38:04"/>
    <d v="1899-12-30T20:15:04"/>
    <d v="1899-12-30T00:04:00"/>
    <d v="1899-12-30T00:04:00"/>
    <n v="4"/>
    <s v="On-time"/>
    <n v="1157.19"/>
    <s v="First"/>
    <n v="5"/>
    <s v="Non-Vegetarian"/>
    <n v="8.6199999999999992"/>
    <n v="26248.285716294598"/>
    <s v="Cancelled"/>
    <n v="4.55"/>
    <n v="36497.94"/>
    <n v="74061.88"/>
    <n v="2.0292071278543391"/>
    <n v="37563.94"/>
  </r>
  <r>
    <s v="c3cbea0f-8e45-4176-b8fe-f06868cbedad"/>
    <s v="Angela Black"/>
    <n v="58"/>
    <s v="40-59"/>
    <s v="F"/>
    <s v="Brazil"/>
    <s v="Yes"/>
    <s v="FL0008"/>
    <s v="CAN"/>
    <s v="PVG"/>
    <x v="7"/>
    <n v="5057"/>
    <s v="Moderate-haul"/>
    <d v="1899-12-30T14:34:04"/>
    <d v="1899-12-30T20:11:04"/>
    <d v="2025-01-02T00:00:00"/>
    <d v="1899-12-30T14:38:04"/>
    <d v="1899-12-30T20:15:04"/>
    <d v="1899-12-30T00:04:00"/>
    <d v="1899-12-30T00:04:00"/>
    <n v="4"/>
    <s v="On-time"/>
    <n v="1137.0999999999999"/>
    <s v="Business"/>
    <n v="5"/>
    <s v="Vegan"/>
    <n v="173.94"/>
    <n v="26732.911387118402"/>
    <s v="Not Cancelled"/>
    <n v="3.14"/>
    <n v="37079.49"/>
    <n v="72809.19"/>
    <n v="1.9635973957570616"/>
    <n v="35729.700000000004"/>
  </r>
  <r>
    <s v="a989a0b5-1dd7-4203-b22c-575747e83a7a"/>
    <s v="Dustin Owens"/>
    <n v="50"/>
    <s v="40-59"/>
    <s v="M"/>
    <s v="Brazil"/>
    <s v="Yes"/>
    <s v="FL0008"/>
    <s v="CAN"/>
    <s v="PVG"/>
    <x v="7"/>
    <n v="5057"/>
    <s v="Moderate-haul"/>
    <d v="1899-12-30T14:34:04"/>
    <d v="1899-12-30T20:11:04"/>
    <d v="2025-01-09T00:00:00"/>
    <d v="1899-12-30T00:00:00"/>
    <d v="1899-12-30T20:15:04"/>
    <d v="1899-12-30T01:34:00"/>
    <d v="1899-12-30T00:04:00"/>
    <n v="4"/>
    <s v="On-time"/>
    <n v="831.55"/>
    <s v="First"/>
    <n v="5"/>
    <s v="Gluten-Free"/>
    <n v="56.7"/>
    <n v="26201.596707860601"/>
    <s v="Cancelled"/>
    <n v="4.1900000000000004"/>
    <n v="36441.919999999998"/>
    <n v="53230.54"/>
    <n v="1.4606952652330065"/>
    <n v="16788.620000000003"/>
  </r>
  <r>
    <s v="765e47b0-d2a5-4f69-90eb-3b8fd85539ef"/>
    <s v="Melissa Ross"/>
    <n v="30"/>
    <s v="30-39"/>
    <s v="M"/>
    <s v="Brazil"/>
    <s v="No"/>
    <s v="FL0008"/>
    <s v="CAN"/>
    <s v="PVG"/>
    <x v="7"/>
    <n v="5057"/>
    <s v="Moderate-haul"/>
    <d v="1899-12-30T14:34:04"/>
    <d v="1899-12-30T20:11:04"/>
    <d v="2025-01-08T00:00:00"/>
    <d v="1899-12-30T14:38:04"/>
    <d v="1899-12-30T20:15:04"/>
    <d v="1899-12-30T00:04:00"/>
    <d v="1899-12-30T00:04:00"/>
    <n v="4"/>
    <s v="On-time"/>
    <n v="1230.99"/>
    <s v="Business"/>
    <n v="3"/>
    <s v="Vegan"/>
    <n v="197.34"/>
    <n v="26683.024294890602"/>
    <s v="Cancelled"/>
    <n v="3.7"/>
    <n v="37019.629999999997"/>
    <n v="78822.83"/>
    <n v="2.1292171207545838"/>
    <n v="41803.200000000004"/>
  </r>
  <r>
    <s v="0df2fdea-0171-4375-8831-18d18955c84b"/>
    <s v="Steve Alexander"/>
    <n v="70"/>
    <s v="70-80"/>
    <s v="F"/>
    <s v="Brazil"/>
    <s v="Yes"/>
    <s v="FL0008"/>
    <s v="CAN"/>
    <s v="PVG"/>
    <x v="7"/>
    <n v="5057"/>
    <s v="Moderate-haul"/>
    <d v="1899-12-30T14:34:04"/>
    <d v="1899-12-30T20:11:04"/>
    <d v="2025-01-02T00:00:00"/>
    <d v="1899-12-30T14:38:04"/>
    <d v="1899-12-30T20:15:04"/>
    <d v="1899-12-30T00:04:00"/>
    <d v="1899-12-30T00:04:00"/>
    <n v="4"/>
    <s v="On-time"/>
    <n v="268.27999999999997"/>
    <s v="Economy"/>
    <n v="5"/>
    <s v="Non-Vegetarian"/>
    <n v="27.65"/>
    <n v="26216.693614269301"/>
    <s v="Not Cancelled"/>
    <n v="4.25"/>
    <n v="36460.03"/>
    <n v="17175.45"/>
    <n v="0.47107613460548448"/>
    <n v="-19284.579999999998"/>
  </r>
  <r>
    <s v="38f21ea9-1bfa-45a8-b3f0-d3025602e8e2"/>
    <s v="James Freeman"/>
    <n v="55"/>
    <s v="40-59"/>
    <s v="M"/>
    <s v="Brazil"/>
    <s v="Yes"/>
    <s v="FL0009"/>
    <s v="BKK"/>
    <s v="LHR"/>
    <x v="8"/>
    <n v="8155"/>
    <s v="Moderate-haul"/>
    <d v="1899-12-30T01:40:40"/>
    <d v="1899-12-30T10:43:40"/>
    <d v="2025-01-12T00:00:00"/>
    <d v="1899-12-30T02:53:40"/>
    <d v="1899-12-30T11:56:40"/>
    <d v="1899-12-30T01:13:00"/>
    <d v="1899-12-30T01:13:00"/>
    <n v="73"/>
    <s v="Moderate-delay"/>
    <n v="1170.6500000000001"/>
    <s v="Business"/>
    <n v="5"/>
    <s v="Gluten-Free"/>
    <n v="63"/>
    <n v="41454.092635527799"/>
    <s v="Cancelled"/>
    <n v="3.16"/>
    <n v="54744.91"/>
    <n v="74934.2"/>
    <n v="1.3687884407883764"/>
    <n v="20189.289999999994"/>
  </r>
  <r>
    <s v="0f546479-eb34-4b1e-b5e8-9789c056ad6e"/>
    <s v="Todd Lam"/>
    <n v="57"/>
    <s v="40-59"/>
    <s v="F"/>
    <s v="Brazil"/>
    <s v="Yes"/>
    <s v="FL0009"/>
    <s v="BKK"/>
    <s v="LHR"/>
    <x v="8"/>
    <n v="8155"/>
    <s v="Moderate-haul"/>
    <d v="1899-12-30T01:40:40"/>
    <d v="1899-12-30T10:43:40"/>
    <d v="2025-01-13T00:00:00"/>
    <d v="1899-12-30T02:53:40"/>
    <d v="1899-12-30T11:56:40"/>
    <d v="1899-12-30T01:13:00"/>
    <d v="1899-12-30T01:13:00"/>
    <n v="73"/>
    <s v="Moderate-delay"/>
    <n v="560.71"/>
    <s v="First"/>
    <n v="5"/>
    <s v="Vegan"/>
    <n v="179.06"/>
    <n v="41376.251506351298"/>
    <s v="Not Cancelled"/>
    <n v="3.03"/>
    <n v="54651.5"/>
    <n v="35921.25"/>
    <n v="0.65727839126099008"/>
    <n v="-18730.25"/>
  </r>
  <r>
    <s v="689b6959-6a98-44de-8f7b-e510459eb97a"/>
    <s v="Jessica Wood"/>
    <n v="72"/>
    <s v="70-80"/>
    <s v="M"/>
    <s v="Brazil"/>
    <s v="Yes"/>
    <s v="FL0009"/>
    <s v="BKK"/>
    <s v="LHR"/>
    <x v="8"/>
    <n v="8155"/>
    <s v="Moderate-haul"/>
    <d v="1899-12-30T01:40:40"/>
    <d v="1899-12-30T10:43:40"/>
    <d v="2025-01-08T00:00:00"/>
    <d v="1899-12-30T02:53:40"/>
    <d v="1899-12-30T11:56:40"/>
    <d v="1899-12-30T01:13:00"/>
    <d v="1899-12-30T01:13:00"/>
    <n v="73"/>
    <s v="Moderate-delay"/>
    <n v="1032.51"/>
    <s v="Economy"/>
    <n v="5"/>
    <s v="Gluten-Free"/>
    <n v="78.64"/>
    <n v="41403.550979025102"/>
    <s v="Cancelled"/>
    <n v="3.62"/>
    <n v="54684.26"/>
    <n v="66096.37"/>
    <n v="1.2086909469013569"/>
    <n v="11412.109999999993"/>
  </r>
  <r>
    <s v="1ab76656-e8c0-4b40-a0f9-8e75fb997cfb"/>
    <s v="James Smith"/>
    <n v="29"/>
    <s v="18-29"/>
    <s v="M"/>
    <s v="Brazil"/>
    <s v="Yes"/>
    <s v="FL0009"/>
    <s v="BKK"/>
    <s v="LHR"/>
    <x v="8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1286.1300000000001"/>
    <s v="Economy"/>
    <n v="5"/>
    <s v="Vegan"/>
    <n v="111.3"/>
    <n v="41321.0528202926"/>
    <s v="Cancelled"/>
    <n v="4.49"/>
    <n v="54585.26"/>
    <n v="82334.58"/>
    <n v="1.5083665443748"/>
    <n v="27749.32"/>
  </r>
  <r>
    <s v="ea094f3d-9910-4bfe-acab-a0f738fd4b68"/>
    <s v="Amanda Rich"/>
    <n v="74"/>
    <s v="70-80"/>
    <s v="M"/>
    <s v="Brazil"/>
    <s v="No"/>
    <s v="FL0009"/>
    <s v="BKK"/>
    <s v="LHR"/>
    <x v="8"/>
    <n v="8155"/>
    <s v="Moderate-haul"/>
    <d v="1899-12-30T01:40:40"/>
    <d v="1899-12-30T10:43:40"/>
    <d v="2025-01-02T00:00:00"/>
    <d v="1899-12-30T02:53:40"/>
    <d v="1899-12-30T11:56:40"/>
    <d v="1899-12-30T01:13:00"/>
    <d v="1899-12-30T01:13:00"/>
    <n v="73"/>
    <s v="Moderate-delay"/>
    <n v="669.35"/>
    <s v="Economy"/>
    <n v="5"/>
    <s v="Vegan"/>
    <n v="129.06"/>
    <n v="41293.477562607397"/>
    <s v="Cancelled"/>
    <n v="3.2"/>
    <n v="54552.17"/>
    <n v="42864.21"/>
    <n v="0.78574711143479714"/>
    <n v="-11687.96"/>
  </r>
  <r>
    <s v="a4cb7117-c6b4-4871-85c4-889d6cdc852a"/>
    <s v="Jade Fisher"/>
    <n v="70"/>
    <s v="70-80"/>
    <s v="F"/>
    <s v="Brazil"/>
    <s v="No"/>
    <s v="FL0009"/>
    <s v="BKK"/>
    <s v="LHR"/>
    <x v="8"/>
    <n v="8155"/>
    <s v="Moderate-haul"/>
    <d v="1899-12-30T01:40:40"/>
    <d v="1899-12-30T10:43:40"/>
    <d v="2025-01-14T00:00:00"/>
    <d v="1899-12-30T02:53:40"/>
    <d v="1899-12-30T11:56:40"/>
    <d v="1899-12-30T01:13:00"/>
    <d v="1899-12-30T01:13:00"/>
    <n v="73"/>
    <s v="Moderate-delay"/>
    <n v="1038.97"/>
    <s v="Business"/>
    <n v="5"/>
    <s v="Non-Vegetarian"/>
    <n v="161.04"/>
    <n v="41851.427733142598"/>
    <s v="Cancelled"/>
    <n v="4.93"/>
    <n v="55221.71"/>
    <n v="66526.289999999994"/>
    <n v="1.2047126030686119"/>
    <n v="11304.579999999994"/>
  </r>
  <r>
    <s v="f668b666-7ab7-4947-bf6b-20baac65538e"/>
    <s v="Adrian Rios"/>
    <n v="30"/>
    <s v="30-39"/>
    <s v="F"/>
    <s v="Brazil"/>
    <s v="Yes"/>
    <s v="FL0029"/>
    <s v="DFW"/>
    <s v="ATL"/>
    <x v="28"/>
    <n v="7101"/>
    <s v="Moderate-haul"/>
    <d v="1899-12-30T15:43:17"/>
    <d v="1899-12-30T23:36:17"/>
    <d v="2025-01-07T00:00:00"/>
    <d v="1899-12-30T17:04:17"/>
    <d v="1899-12-30T00:57:17"/>
    <d v="1899-12-30T01:21:00"/>
    <d v="1899-12-30T01:21:00"/>
    <n v="81"/>
    <s v="Moderate-delay"/>
    <n v="1332.16"/>
    <s v="Business"/>
    <n v="3"/>
    <s v="Vegan"/>
    <n v="2.23"/>
    <n v="36377.5431684539"/>
    <s v="Cancelled"/>
    <n v="3.66"/>
    <n v="72979.574999999997"/>
    <n v="51155.214"/>
    <n v="0.70095247882712397"/>
    <n v="-21824.360999999997"/>
  </r>
  <r>
    <s v="8d0d73f0-42ba-4e5a-b990-89e169edc280"/>
    <s v="Jeffrey Christensen"/>
    <n v="44"/>
    <s v="40-59"/>
    <s v="F"/>
    <s v="Brazil"/>
    <s v="Yes"/>
    <s v="FL0029"/>
    <s v="DFW"/>
    <s v="ATL"/>
    <x v="28"/>
    <n v="7101"/>
    <s v="Moderate-haul"/>
    <d v="1899-12-30T15:43:17"/>
    <d v="1899-12-30T23:36:17"/>
    <d v="2025-01-14T00:00:00"/>
    <d v="1899-12-30T17:04:17"/>
    <d v="1899-12-30T00:57:17"/>
    <d v="1899-12-30T01:21:00"/>
    <d v="1899-12-30T01:21:00"/>
    <n v="81"/>
    <s v="Moderate-delay"/>
    <n v="1217.51"/>
    <s v="Business"/>
    <n v="5"/>
    <s v="No Preference"/>
    <n v="53.24"/>
    <n v="36567.818590820003"/>
    <s v="Not Cancelled"/>
    <n v="3.45"/>
    <n v="73322.069999999905"/>
    <n v="46758.773999999998"/>
    <n v="0.63771759307941056"/>
    <n v="-26563.295999999908"/>
  </r>
  <r>
    <s v="f46a7816-e034-4d65-b7be-3208a2b98d38"/>
    <s v="Samuel Hopkins"/>
    <n v="23"/>
    <s v="18-29"/>
    <s v="F"/>
    <s v="Brazil"/>
    <s v="No"/>
    <s v="FL0029"/>
    <s v="DFW"/>
    <s v="ATL"/>
    <x v="28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730.48"/>
    <s v="First"/>
    <n v="5"/>
    <s v="Vegan"/>
    <n v="64.52"/>
    <n v="36012.960190343802"/>
    <s v="Not Cancelled"/>
    <n v="4.83"/>
    <n v="72323.324999999997"/>
    <n v="28058.171999999999"/>
    <n v="0.38795467437372383"/>
    <n v="-44265.152999999998"/>
  </r>
  <r>
    <s v="c6c78090-1978-470d-b933-a8c6f754dee7"/>
    <s v="Lori Palmer"/>
    <n v="71"/>
    <s v="70-80"/>
    <s v="M"/>
    <s v="Brazil"/>
    <s v="Yes"/>
    <s v="FL0029"/>
    <s v="DFW"/>
    <s v="ATL"/>
    <x v="28"/>
    <n v="7101"/>
    <s v="Moderate-haul"/>
    <d v="1899-12-30T15:43:17"/>
    <d v="1899-12-30T23:36:17"/>
    <d v="2025-01-05T00:00:00"/>
    <d v="1899-12-30T17:04:17"/>
    <d v="1899-12-30T00:57:17"/>
    <d v="1899-12-30T01:21:00"/>
    <d v="1899-12-30T01:21:00"/>
    <n v="81"/>
    <s v="Moderate-delay"/>
    <n v="229.59"/>
    <s v="Business"/>
    <n v="5"/>
    <s v="No Preference"/>
    <n v="76.239999999999995"/>
    <n v="36239.310904025202"/>
    <s v="Cancelled"/>
    <n v="3.16"/>
    <n v="72730.755000000005"/>
    <n v="8825.4059999999899"/>
    <n v="0.12134352242046696"/>
    <n v="-63905.349000000017"/>
  </r>
  <r>
    <s v="b3b11fd6-30d2-4f3a-8db3-ab6487c84743"/>
    <s v="Ashley Jones"/>
    <n v="74"/>
    <s v="70-80"/>
    <s v="M"/>
    <s v="Brazil"/>
    <s v="Yes"/>
    <s v="FL0029"/>
    <s v="DFW"/>
    <s v="ATL"/>
    <x v="28"/>
    <n v="7101"/>
    <s v="Moderate-haul"/>
    <d v="1899-12-30T15:43:17"/>
    <d v="1899-12-30T23:36:17"/>
    <d v="2025-01-06T00:00:00"/>
    <d v="1899-12-30T17:04:17"/>
    <d v="1899-12-30T00:57:17"/>
    <d v="1899-12-30T01:21:00"/>
    <d v="1899-12-30T01:21:00"/>
    <n v="81"/>
    <s v="Moderate-delay"/>
    <n v="839.72"/>
    <s v="First"/>
    <n v="5"/>
    <s v="Gluten-Free"/>
    <n v="32.619999999999997"/>
    <n v="36035.302074784799"/>
    <s v="Not Cancelled"/>
    <n v="3.02"/>
    <n v="72363.539999999994"/>
    <n v="32249.159999999902"/>
    <n v="0.44565481456545525"/>
    <n v="-40114.380000000092"/>
  </r>
  <r>
    <s v="96bdc1a1-e635-470e-9889-7e3a75b52a60"/>
    <s v="Jill Taylor"/>
    <n v="58"/>
    <s v="40-59"/>
    <s v="M"/>
    <s v="Brazil"/>
    <s v="Yes"/>
    <s v="FL0029"/>
    <s v="DFW"/>
    <s v="ATL"/>
    <x v="28"/>
    <n v="7101"/>
    <s v="Moderate-haul"/>
    <d v="1899-12-30T15:43:17"/>
    <d v="1899-12-30T23:36:17"/>
    <d v="2025-01-06T00:00:00"/>
    <d v="1899-12-30T17:04:17"/>
    <d v="1899-12-30T00:57:17"/>
    <d v="1899-12-30T01:21:00"/>
    <d v="1899-12-30T01:21:00"/>
    <n v="81"/>
    <s v="Moderate-delay"/>
    <n v="247.71"/>
    <s v="First"/>
    <n v="5"/>
    <s v="No Preference"/>
    <n v="76.900000000000006"/>
    <n v="36916.680409151901"/>
    <s v="Not Cancelled"/>
    <n v="4.08"/>
    <n v="73950.03"/>
    <n v="9521.2919999999995"/>
    <n v="0.12875305121580072"/>
    <n v="-64428.737999999998"/>
  </r>
  <r>
    <s v="744bc1f2-7b03-4899-96bd-92e6d2254efe"/>
    <s v="Dr. Teresa Jackson"/>
    <n v="70"/>
    <s v="70-80"/>
    <s v="F"/>
    <s v="Brazil"/>
    <s v="No"/>
    <s v="FL0029"/>
    <s v="DFW"/>
    <s v="ATL"/>
    <x v="28"/>
    <n v="7101"/>
    <s v="Moderate-haul"/>
    <d v="1899-12-30T15:43:17"/>
    <d v="1899-12-30T23:36:17"/>
    <d v="2025-01-09T00:00:00"/>
    <d v="1899-12-30T17:04:17"/>
    <d v="1899-12-30T00:57:17"/>
    <d v="1899-12-30T01:21:00"/>
    <d v="1899-12-30T01:21:00"/>
    <n v="81"/>
    <s v="Moderate-delay"/>
    <n v="641.28"/>
    <s v="Economy"/>
    <n v="5"/>
    <s v="No Preference"/>
    <n v="147.97999999999999"/>
    <n v="36207.361879458302"/>
    <s v="Cancelled"/>
    <n v="4.03"/>
    <n v="72673.244999999995"/>
    <n v="24642.911999999898"/>
    <n v="0.33909194504800083"/>
    <n v="-48030.333000000101"/>
  </r>
  <r>
    <s v="7388b7b2-b772-443e-88c6-57c0576f1342"/>
    <s v="Jamie Smith"/>
    <n v="65"/>
    <s v="60-69"/>
    <s v="M"/>
    <s v="Brazil"/>
    <s v="No"/>
    <s v="FL0030"/>
    <s v="DEL"/>
    <s v="CDG"/>
    <x v="29"/>
    <n v="4870"/>
    <s v="Moderate-haul"/>
    <d v="1899-12-30T08:18:00"/>
    <d v="1899-12-30T13:42:00"/>
    <d v="2025-01-06T00:00:00"/>
    <d v="1899-12-30T11:15:00"/>
    <d v="1899-12-30T16:39:00"/>
    <d v="1899-12-30T02:57:00"/>
    <d v="1899-12-30T02:57:00"/>
    <n v="177"/>
    <s v="Severe-delay"/>
    <n v="1341.96"/>
    <s v="Economy"/>
    <n v="5"/>
    <s v="No Preference"/>
    <n v="50.65"/>
    <n v="25580.150876678501"/>
    <s v="Cancelled"/>
    <n v="4.76"/>
    <n v="35696.18"/>
    <n v="85895.57"/>
    <n v="2.4062958557470298"/>
    <n v="50199.390000000007"/>
  </r>
  <r>
    <s v="cd848ca0-4016-4b05-a9e4-f2675845d3eb"/>
    <s v="Logan Benson MD"/>
    <n v="66"/>
    <s v="60-69"/>
    <s v="M"/>
    <s v="Brazil"/>
    <s v="Yes"/>
    <s v="FL0030"/>
    <s v="DEL"/>
    <s v="CDG"/>
    <x v="29"/>
    <n v="4870"/>
    <s v="Moderate-haul"/>
    <d v="1899-12-30T08:18:00"/>
    <d v="1899-12-30T13:42:00"/>
    <d v="2025-01-09T00:00:00"/>
    <d v="1899-12-30T11:15:00"/>
    <d v="1899-12-30T16:39:00"/>
    <d v="1899-12-30T02:57:00"/>
    <d v="1899-12-30T02:57:00"/>
    <n v="177"/>
    <s v="Severe-delay"/>
    <n v="563.59"/>
    <s v="Business"/>
    <n v="5"/>
    <s v="Gluten-Free"/>
    <n v="164.52"/>
    <n v="25426.583463748"/>
    <s v="Cancelled"/>
    <n v="3.82"/>
    <n v="35511.9"/>
    <n v="36102.660000000003"/>
    <n v="1.0166355503366478"/>
    <n v="590.76000000000204"/>
  </r>
  <r>
    <s v="49884808-deb6-4863-9ad9-54039e77db9b"/>
    <s v="Nicholas Smith MD"/>
    <n v="56"/>
    <s v="40-59"/>
    <s v="F"/>
    <s v="Brazil"/>
    <s v="Yes"/>
    <s v="FL0030"/>
    <s v="DEL"/>
    <s v="CDG"/>
    <x v="29"/>
    <n v="4870"/>
    <s v="Moderate-haul"/>
    <d v="1899-12-30T08:18:00"/>
    <d v="1899-12-30T13:42:00"/>
    <d v="2025-01-12T00:00:00"/>
    <d v="1899-12-30T11:15:00"/>
    <d v="1899-12-30T16:39:00"/>
    <d v="1899-12-30T02:57:00"/>
    <d v="1899-12-30T02:57:00"/>
    <n v="177"/>
    <s v="Severe-delay"/>
    <n v="658.97"/>
    <s v="First"/>
    <n v="5"/>
    <s v="No Preference"/>
    <n v="53.51"/>
    <n v="25520.750811901598"/>
    <s v="Cancelled"/>
    <n v="4.32"/>
    <n v="35624.9"/>
    <n v="42184.78"/>
    <n v="1.1841374993333313"/>
    <n v="6559.8799999999974"/>
  </r>
  <r>
    <s v="d9f3839e-9af2-456c-a75f-4faa66437516"/>
    <s v="Jacob Williams"/>
    <n v="36"/>
    <s v="30-39"/>
    <s v="F"/>
    <s v="Brazil"/>
    <s v="Yes"/>
    <s v="FL0030"/>
    <s v="DEL"/>
    <s v="CDG"/>
    <x v="29"/>
    <n v="4870"/>
    <s v="Moderate-haul"/>
    <d v="1899-12-30T08:18:00"/>
    <d v="1899-12-30T13:42:00"/>
    <d v="2025-01-10T00:00:00"/>
    <d v="1899-12-30T11:15:00"/>
    <d v="1899-12-30T16:39:00"/>
    <d v="1899-12-30T02:57:00"/>
    <d v="1899-12-30T02:57:00"/>
    <n v="177"/>
    <s v="Severe-delay"/>
    <n v="1075.55"/>
    <s v="Economy"/>
    <n v="3"/>
    <s v="Non-Vegetarian"/>
    <n v="24.01"/>
    <n v="24886.285519394602"/>
    <s v="Not Cancelled"/>
    <n v="3.81"/>
    <n v="34863.54"/>
    <n v="68840"/>
    <n v="1.9745556532698629"/>
    <n v="33976.46"/>
  </r>
  <r>
    <s v="1430646b-abd0-47a7-98b9-c9de3fe97918"/>
    <s v="Louis Hopkins"/>
    <n v="72"/>
    <s v="70-80"/>
    <s v="M"/>
    <s v="Brazil"/>
    <s v="No"/>
    <s v="FL0030"/>
    <s v="DEL"/>
    <s v="CDG"/>
    <x v="29"/>
    <n v="4870"/>
    <s v="Moderate-haul"/>
    <d v="1899-12-30T08:18:00"/>
    <d v="1899-12-30T13:42:00"/>
    <d v="2025-01-05T00:00:00"/>
    <d v="1899-12-30T11:15:00"/>
    <d v="1899-12-30T16:39:00"/>
    <d v="1899-12-30T02:57:00"/>
    <d v="1899-12-30T02:57:00"/>
    <n v="177"/>
    <s v="Severe-delay"/>
    <n v="1377.05"/>
    <s v="Economy"/>
    <n v="5"/>
    <s v="Vegan"/>
    <n v="118.56"/>
    <n v="25460.9993961777"/>
    <s v="Not Cancelled"/>
    <n v="4.2699999999999996"/>
    <n v="35553.199999999997"/>
    <n v="88154.91"/>
    <n v="2.4795211120236718"/>
    <n v="52601.710000000006"/>
  </r>
  <r>
    <s v="353471e2-7b93-4a38-a252-d514cfa17b0b"/>
    <s v="Jose Armstrong"/>
    <n v="59"/>
    <s v="40-59"/>
    <s v="F"/>
    <s v="Brazil"/>
    <s v="No"/>
    <s v="FL0030"/>
    <s v="DEL"/>
    <s v="CDG"/>
    <x v="29"/>
    <n v="4870"/>
    <s v="Moderate-haul"/>
    <d v="1899-12-30T08:18:00"/>
    <d v="1899-12-30T13:42:00"/>
    <d v="2025-01-04T00:00:00"/>
    <d v="1899-12-30T11:15:00"/>
    <d v="1899-12-30T16:39:00"/>
    <d v="1899-12-30T02:57:00"/>
    <d v="1899-12-30T02:57:00"/>
    <n v="177"/>
    <s v="Severe-delay"/>
    <n v="291.47000000000003"/>
    <s v="First"/>
    <n v="5"/>
    <s v="Non-Vegetarian"/>
    <n v="27.23"/>
    <n v="25820.924743916901"/>
    <s v="Not Cancelled"/>
    <n v="3.1"/>
    <n v="35985.11"/>
    <n v="18659.53"/>
    <n v="0.518534749511673"/>
    <n v="-17325.580000000002"/>
  </r>
  <r>
    <s v="a56d2243-1fb3-4d14-b67e-854ea1306e2b"/>
    <s v="Brooke Paul"/>
    <n v="41"/>
    <s v="40-59"/>
    <s v="M"/>
    <s v="Brazil"/>
    <s v="Yes"/>
    <s v="FL0031"/>
    <s v="AMS"/>
    <s v="FRA"/>
    <x v="30"/>
    <n v="13175"/>
    <s v="Long-haul"/>
    <d v="1899-12-30T16:22:52"/>
    <d v="1899-12-30T07:00:52"/>
    <d v="2025-01-11T00:00:00"/>
    <d v="1899-12-30T18:21:52"/>
    <d v="1899-12-30T08:59:52"/>
    <d v="1899-12-30T01:59:00"/>
    <d v="1899-12-30T01:59:00"/>
    <n v="119"/>
    <s v="Moderate-delay"/>
    <n v="1095.94"/>
    <s v="Business"/>
    <n v="5"/>
    <s v="Vegan"/>
    <n v="20.2"/>
    <n v="66571.762395718804"/>
    <s v="Not Cancelled"/>
    <n v="4.2699999999999996"/>
    <n v="84886.11"/>
    <n v="70144.2"/>
    <n v="0.8263330714530327"/>
    <n v="-14741.910000000003"/>
  </r>
  <r>
    <s v="67ef56e9-f588-4181-86f5-fd3958d90f45"/>
    <s v="Lisa Woods"/>
    <n v="34"/>
    <s v="30-39"/>
    <s v="F"/>
    <s v="Brazil"/>
    <s v="No"/>
    <s v="FL0031"/>
    <s v="AMS"/>
    <s v="FRA"/>
    <x v="30"/>
    <n v="13175"/>
    <s v="Long-haul"/>
    <d v="1899-12-30T16:22:52"/>
    <d v="1899-12-30T07:00:52"/>
    <d v="2025-01-02T00:00:00"/>
    <d v="1899-12-30T18:21:52"/>
    <d v="1899-12-30T08:59:52"/>
    <d v="1899-12-30T01:59:00"/>
    <d v="1899-12-30T01:59:00"/>
    <n v="119"/>
    <s v="Moderate-delay"/>
    <n v="1484.75"/>
    <s v="First"/>
    <n v="3"/>
    <s v="Vegetarian"/>
    <n v="107.96"/>
    <n v="66584.183295180002"/>
    <s v="Not Cancelled"/>
    <n v="4.68"/>
    <n v="84901.02"/>
    <n v="95045.59"/>
    <n v="1.1194870214751247"/>
    <n v="10144.569999999992"/>
  </r>
  <r>
    <s v="fbbf181d-5e6b-48e8-ba6c-3f25cc628962"/>
    <s v="John Tyler"/>
    <n v="63"/>
    <s v="60-69"/>
    <s v="M"/>
    <s v="Brazil"/>
    <s v="Yes"/>
    <s v="FL0031"/>
    <s v="AMS"/>
    <s v="FRA"/>
    <x v="30"/>
    <n v="13175"/>
    <s v="Long-haul"/>
    <d v="1899-12-30T16:22:52"/>
    <d v="1899-12-30T07:00:52"/>
    <d v="2025-01-08T00:00:00"/>
    <d v="1899-12-30T18:21:52"/>
    <d v="1899-12-30T08:59:52"/>
    <d v="1899-12-30T01:59:00"/>
    <d v="1899-12-30T01:59:00"/>
    <n v="119"/>
    <s v="Moderate-delay"/>
    <n v="792.66"/>
    <s v="First"/>
    <n v="5"/>
    <s v="Vegetarian"/>
    <n v="4.8600000000000003"/>
    <n v="66467.261958489398"/>
    <s v="Cancelled"/>
    <n v="3.53"/>
    <n v="84760.71"/>
    <n v="50731.21"/>
    <n v="0.59852271176114491"/>
    <n v="-34029.500000000007"/>
  </r>
  <r>
    <s v="070b1a04-d937-48c9-bcf8-6538d0a13caa"/>
    <s v="Mr. William Berry"/>
    <n v="42"/>
    <s v="40-59"/>
    <s v="M"/>
    <s v="Brazil"/>
    <s v="Yes"/>
    <s v="FL0031"/>
    <s v="AMS"/>
    <s v="FRA"/>
    <x v="30"/>
    <n v="13175"/>
    <s v="Long-haul"/>
    <d v="1899-12-30T16:22:52"/>
    <d v="1899-12-30T07:00:52"/>
    <d v="2025-01-09T00:00:00"/>
    <d v="1899-12-30T18:21:52"/>
    <d v="1899-12-30T08:59:52"/>
    <d v="1899-12-30T01:59:00"/>
    <d v="1899-12-30T01:59:00"/>
    <n v="119"/>
    <s v="Moderate-delay"/>
    <n v="449.4"/>
    <s v="Business"/>
    <n v="5"/>
    <s v="Gluten-Free"/>
    <n v="111.84"/>
    <n v="66705.2549945668"/>
    <s v="Not Cancelled"/>
    <n v="3.38"/>
    <n v="85046.31"/>
    <n v="28783.97"/>
    <n v="0.33845054535581853"/>
    <n v="-56262.34"/>
  </r>
  <r>
    <s v="86161ecc-31cb-433c-949e-c926c6a9a71f"/>
    <s v="George Cameron"/>
    <n v="69"/>
    <s v="60-69"/>
    <s v="M"/>
    <s v="Brazil"/>
    <s v="No"/>
    <s v="FL0031"/>
    <s v="AMS"/>
    <s v="FRA"/>
    <x v="30"/>
    <n v="13175"/>
    <s v="Long-haul"/>
    <d v="1899-12-30T16:22:52"/>
    <d v="1899-12-30T07:00:52"/>
    <d v="2025-01-13T00:00:00"/>
    <d v="1899-12-30T18:21:52"/>
    <d v="1899-12-30T08:59:52"/>
    <d v="1899-12-30T01:59:00"/>
    <d v="1899-12-30T01:59:00"/>
    <n v="119"/>
    <s v="Moderate-delay"/>
    <n v="1184.45"/>
    <s v="Business"/>
    <n v="5"/>
    <s v="No Preference"/>
    <n v="145.26"/>
    <n v="67047.039564330902"/>
    <s v="Cancelled"/>
    <n v="4.18"/>
    <n v="85456.45"/>
    <n v="75833.850000000006"/>
    <n v="0.88739761597866529"/>
    <n v="-9622.5999999999913"/>
  </r>
  <r>
    <s v="a3f900df-49d3-406f-a33f-702379c5ede0"/>
    <s v="Douglas Holloway MD"/>
    <n v="49"/>
    <s v="40-59"/>
    <s v="F"/>
    <s v="Brazil"/>
    <s v="No"/>
    <s v="FL0032"/>
    <s v="FRA"/>
    <s v="LAX"/>
    <x v="31"/>
    <n v="4998"/>
    <s v="Moderate-haul"/>
    <d v="1899-12-30T22:36:35"/>
    <d v="1899-12-30T04:09:35"/>
    <d v="2025-01-10T00:00:00"/>
    <d v="1899-12-30T01:07:35"/>
    <d v="1899-12-30T06:40:35"/>
    <d v="1899-12-30T02:31:00"/>
    <d v="1899-12-30T02:31:00"/>
    <n v="226.5"/>
    <s v="Severe-delay"/>
    <n v="1308.0899999999999"/>
    <s v="Economy"/>
    <n v="5"/>
    <s v="Vegetarian"/>
    <n v="141.30000000000001"/>
    <n v="25962.196555116399"/>
    <s v="Cancelled"/>
    <n v="4.78"/>
    <n v="36154.639999999999"/>
    <n v="83746.02"/>
    <n v="2.3163284159377606"/>
    <n v="47591.380000000005"/>
  </r>
  <r>
    <s v="e01633f6-1b36-41a8-870a-0f32d105e53a"/>
    <s v="Micheal Turner"/>
    <n v="40"/>
    <s v="40-59"/>
    <s v="F"/>
    <s v="Brazil"/>
    <s v="No"/>
    <s v="FL0032"/>
    <s v="FRA"/>
    <s v="LAX"/>
    <x v="31"/>
    <n v="4998"/>
    <s v="Moderate-haul"/>
    <d v="1899-12-30T22:36:35"/>
    <d v="1899-12-30T04:09:35"/>
    <d v="2025-01-06T00:00:00"/>
    <d v="1899-12-30T01:07:35"/>
    <d v="1899-12-30T06:40:35"/>
    <d v="1899-12-30T02:31:00"/>
    <d v="1899-12-30T02:31:00"/>
    <n v="226.5"/>
    <s v="Severe-delay"/>
    <n v="191.18"/>
    <s v="Economy"/>
    <n v="3"/>
    <s v="Non-Vegetarian"/>
    <n v="111.42"/>
    <n v="26219.935018140899"/>
    <s v="Not Cancelled"/>
    <n v="3.53"/>
    <n v="36463.919999999998"/>
    <n v="12257.8"/>
    <n v="0.33616243124710671"/>
    <n v="-24206.12"/>
  </r>
  <r>
    <s v="f7906b9a-0f9d-4e49-b9b9-c6f7f87cc1e4"/>
    <s v="Kim Best"/>
    <n v="45"/>
    <s v="40-59"/>
    <s v="F"/>
    <s v="Brazil"/>
    <s v="No"/>
    <s v="FL0001"/>
    <s v="LHR"/>
    <s v="ORD"/>
    <x v="0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1329.68"/>
    <s v="Economy"/>
    <n v="5"/>
    <s v="Vegetarian"/>
    <n v="8.6999999999999993"/>
    <n v="58129.4857499684"/>
    <s v="Not Cancelled"/>
    <n v="4.01"/>
    <n v="74755.38"/>
    <n v="85101.26"/>
    <n v="1.138396460562437"/>
    <n v="10345.87999999999"/>
  </r>
  <r>
    <s v="4775909a-5b52-4475-8096-e9dcd3a27184"/>
    <s v="Jennifer Terry"/>
    <n v="63"/>
    <s v="60-69"/>
    <s v="M"/>
    <s v="Brazil"/>
    <s v="No"/>
    <s v="FL0001"/>
    <s v="LHR"/>
    <s v="ORD"/>
    <x v="0"/>
    <n v="11386"/>
    <s v="Long-haul"/>
    <d v="1899-12-30T14:32:05"/>
    <d v="1899-12-30T03:11:05"/>
    <d v="2025-01-04T00:00:00"/>
    <d v="1899-12-30T16:06:05"/>
    <d v="1899-12-30T04:45:05"/>
    <d v="1899-12-30T01:34:00"/>
    <d v="1899-12-30T01:34:00"/>
    <n v="94"/>
    <s v="Moderate-delay"/>
    <n v="312.5"/>
    <s v="Business"/>
    <n v="5"/>
    <s v="Non-Vegetarian"/>
    <n v="188.67"/>
    <n v="57875.755006152402"/>
    <s v="Cancelled"/>
    <n v="4.8"/>
    <n v="74450.91"/>
    <n v="20037.73"/>
    <n v="0.26914016228948712"/>
    <n v="-54413.180000000008"/>
  </r>
  <r>
    <s v="7ed1c97d-34b5-451f-9f00-294a15df737a"/>
    <s v="Susan Turner"/>
    <n v="21"/>
    <s v="18-29"/>
    <s v="F"/>
    <s v="Brazil"/>
    <s v="Yes"/>
    <s v="FL0001"/>
    <s v="LHR"/>
    <s v="ORD"/>
    <x v="0"/>
    <n v="11386"/>
    <s v="Long-haul"/>
    <d v="1899-12-30T14:32:05"/>
    <d v="1899-12-30T03:11:05"/>
    <d v="2025-01-07T00:00:00"/>
    <d v="1899-12-30T16:06:05"/>
    <d v="1899-12-30T04:45:05"/>
    <d v="1899-12-30T01:34:00"/>
    <d v="1899-12-30T01:34:00"/>
    <n v="94"/>
    <s v="Moderate-delay"/>
    <n v="553.21"/>
    <s v="Economy"/>
    <n v="5"/>
    <s v="Vegetarian"/>
    <n v="94.83"/>
    <n v="58018.458105363898"/>
    <s v="Cancelled"/>
    <n v="3.88"/>
    <n v="74622.149999999994"/>
    <n v="35424.410000000003"/>
    <n v="0.47471709137300394"/>
    <n v="-39197.739999999991"/>
  </r>
  <r>
    <s v="5defc12c-60c8-4ea4-827e-2bdbc7a32c0e"/>
    <s v="Julie Anderson"/>
    <n v="43"/>
    <s v="40-59"/>
    <s v="M"/>
    <s v="Brazil"/>
    <s v="No"/>
    <s v="FL0001"/>
    <s v="LHR"/>
    <s v="ORD"/>
    <x v="0"/>
    <n v="11386"/>
    <s v="Long-haul"/>
    <d v="1899-12-30T14:32:05"/>
    <d v="1899-12-30T03:11:05"/>
    <d v="2025-01-09T00:00:00"/>
    <d v="1899-12-30T16:06:05"/>
    <d v="1899-12-30T04:45:05"/>
    <d v="1899-12-30T01:34:00"/>
    <d v="1899-12-30T01:34:00"/>
    <n v="94"/>
    <s v="Moderate-delay"/>
    <n v="680.81"/>
    <s v="First"/>
    <n v="5"/>
    <s v="Non-Vegetarian"/>
    <n v="152.76"/>
    <n v="58399.018823885999"/>
    <s v="Cancelled"/>
    <n v="4.37"/>
    <n v="75078.820000000007"/>
    <n v="43602.39"/>
    <n v="0.5807548653535044"/>
    <n v="-31476.430000000008"/>
  </r>
  <r>
    <s v="8798f0a2-6c1a-45ea-9eb2-e760644f515e"/>
    <s v="Manuel Simmons"/>
    <n v="28"/>
    <s v="18-29"/>
    <s v="F"/>
    <s v="Brazil"/>
    <s v="Yes"/>
    <s v="FL0001"/>
    <s v="LHR"/>
    <s v="ORD"/>
    <x v="0"/>
    <n v="11386"/>
    <s v="Long-haul"/>
    <d v="1899-12-30T14:32:05"/>
    <d v="1899-12-30T03:11:05"/>
    <d v="2025-01-05T00:00:00"/>
    <d v="1899-12-30T16:06:05"/>
    <d v="1899-12-30T04:45:05"/>
    <d v="1899-12-30T01:34:00"/>
    <d v="1899-12-30T01:34:00"/>
    <n v="94"/>
    <s v="Moderate-delay"/>
    <n v="1456.91"/>
    <s v="Economy"/>
    <n v="5"/>
    <s v="Vegetarian"/>
    <n v="87.99"/>
    <n v="57904.2875215487"/>
    <s v="Cancelled"/>
    <n v="3.82"/>
    <n v="74485.149999999994"/>
    <n v="93259.839999999997"/>
    <n v="1.2520595044784095"/>
    <n v="18774.690000000002"/>
  </r>
  <r>
    <s v="b07a71fb-bd3e-41f8-bec7-b80204c36cc3"/>
    <s v="Thomas Floyd"/>
    <n v="72"/>
    <s v="70-80"/>
    <s v="F"/>
    <s v="Brazil"/>
    <s v="No"/>
    <s v="FL0001"/>
    <s v="LHR"/>
    <s v="ORD"/>
    <x v="0"/>
    <n v="11386"/>
    <s v="Long-haul"/>
    <d v="1899-12-30T14:32:05"/>
    <d v="1899-12-30T03:11:05"/>
    <d v="2025-01-08T00:00:00"/>
    <d v="1899-12-30T16:06:05"/>
    <d v="1899-12-30T04:45:05"/>
    <d v="1899-12-30T01:34:00"/>
    <d v="1899-12-30T01:34:00"/>
    <n v="94"/>
    <s v="Moderate-delay"/>
    <n v="647.22"/>
    <s v="Economy"/>
    <n v="5"/>
    <s v="Non-Vegetarian"/>
    <n v="77.22"/>
    <n v="58167.441341235899"/>
    <s v="Cancelled"/>
    <n v="3.66"/>
    <n v="74800.929999999993"/>
    <n v="41437.519999999997"/>
    <n v="0.55397065250391941"/>
    <n v="-33363.409999999996"/>
  </r>
  <r>
    <s v="9c318b05-756c-482f-886b-6e6897145418"/>
    <s v="Thomas Collier"/>
    <n v="53"/>
    <s v="40-59"/>
    <s v="M"/>
    <s v="Brazil"/>
    <s v="No"/>
    <s v="FL0001"/>
    <s v="LHR"/>
    <s v="ORD"/>
    <x v="0"/>
    <n v="11386"/>
    <s v="Long-haul"/>
    <d v="1899-12-30T14:32:05"/>
    <d v="1899-12-30T03:11:05"/>
    <d v="2025-01-08T00:00:00"/>
    <d v="1899-12-30T16:06:05"/>
    <d v="1899-12-30T04:45:05"/>
    <d v="1899-12-30T01:34:00"/>
    <d v="1899-12-30T01:34:00"/>
    <n v="94"/>
    <s v="Moderate-delay"/>
    <n v="570.04999999999995"/>
    <s v="Economy"/>
    <n v="5"/>
    <s v="Non-Vegetarian"/>
    <n v="10.9"/>
    <n v="58029.1255954843"/>
    <s v="Not Cancelled"/>
    <n v="4.08"/>
    <n v="74634.95"/>
    <n v="36485.379999999997"/>
    <n v="0.48885113475657183"/>
    <n v="-38149.57"/>
  </r>
  <r>
    <s v="f56ca370-4685-4c1d-a09e-c656fcf23e2c"/>
    <s v="Ryan Curry"/>
    <n v="75"/>
    <s v="70-80"/>
    <s v="M"/>
    <s v="Brazil"/>
    <s v="Yes"/>
    <s v="FL0001"/>
    <s v="LHR"/>
    <s v="ORD"/>
    <x v="0"/>
    <n v="11386"/>
    <s v="Long-haul"/>
    <d v="1899-12-30T14:32:05"/>
    <d v="1899-12-30T03:11:05"/>
    <d v="2025-01-13T00:00:00"/>
    <d v="1899-12-30T16:06:05"/>
    <d v="1899-12-30T04:45:05"/>
    <d v="1899-12-30T01:34:00"/>
    <d v="1899-12-30T01:34:00"/>
    <n v="94"/>
    <s v="Moderate-delay"/>
    <n v="189.23"/>
    <s v="Business"/>
    <n v="5"/>
    <s v="Gluten-Free"/>
    <n v="41.68"/>
    <n v="57473.063611458303"/>
    <s v="Not Cancelled"/>
    <n v="4.2699999999999996"/>
    <n v="73967.679999999993"/>
    <n v="12119.06"/>
    <n v="0.16384264046134744"/>
    <n v="-61848.619999999995"/>
  </r>
  <r>
    <s v="f1f17f4e-5182-4529-aad0-3afb14d59718"/>
    <s v="Ryan Smith"/>
    <n v="65"/>
    <s v="60-69"/>
    <s v="M"/>
    <s v="Brazil"/>
    <s v="Yes"/>
    <s v="FL0001"/>
    <s v="LHR"/>
    <s v="ORD"/>
    <x v="0"/>
    <n v="11386"/>
    <s v="Long-haul"/>
    <d v="1899-12-30T14:32:05"/>
    <d v="1899-12-30T03:11:05"/>
    <d v="2025-01-15T00:00:00"/>
    <d v="1899-12-30T16:06:05"/>
    <d v="1899-12-30T04:45:05"/>
    <d v="1899-12-30T01:34:00"/>
    <d v="1899-12-30T01:34:00"/>
    <n v="94"/>
    <s v="Moderate-delay"/>
    <n v="1242.4100000000001"/>
    <s v="First"/>
    <n v="5"/>
    <s v="Vegetarian"/>
    <n v="105.21"/>
    <n v="57806.850192503298"/>
    <s v="Cancelled"/>
    <n v="3.21"/>
    <n v="74368.22"/>
    <n v="79535.28"/>
    <n v="1.0694794093498541"/>
    <n v="5167.0599999999977"/>
  </r>
  <r>
    <s v="8cbd5c62-ad31-418d-9662-e76027b617d9"/>
    <s v="Sandra Lee"/>
    <n v="50"/>
    <s v="40-59"/>
    <s v="F"/>
    <s v="Brazil"/>
    <s v="Yes"/>
    <s v="FL0001"/>
    <s v="LHR"/>
    <s v="ORD"/>
    <x v="0"/>
    <n v="11386"/>
    <s v="Long-haul"/>
    <d v="1899-12-30T14:32:05"/>
    <d v="1899-12-30T03:11:05"/>
    <d v="2025-01-04T00:00:00"/>
    <d v="1899-12-30T16:06:05"/>
    <d v="1899-12-30T04:45:05"/>
    <d v="1899-12-30T01:34:00"/>
    <d v="1899-12-30T01:34:00"/>
    <n v="94"/>
    <s v="Moderate-delay"/>
    <n v="382.42"/>
    <s v="Business"/>
    <n v="5"/>
    <s v="Gluten-Free"/>
    <n v="100.46"/>
    <n v="57997.662822808503"/>
    <s v="Cancelled"/>
    <n v="3.25"/>
    <n v="74597.2"/>
    <n v="24494.97"/>
    <n v="0.32836312891100472"/>
    <n v="-50102.229999999996"/>
  </r>
  <r>
    <s v="b8119a11-c4f7-4b7f-aeca-841718a01fac"/>
    <s v="Gregory Rodriguez"/>
    <n v="21"/>
    <s v="18-29"/>
    <s v="F"/>
    <s v="Brazil"/>
    <s v="Yes"/>
    <s v="FL0002"/>
    <s v="BKK"/>
    <s v="PEK"/>
    <x v="1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802.63"/>
    <s v="Business"/>
    <n v="5"/>
    <s v="Gluten-Free"/>
    <n v="82.55"/>
    <n v="17845.135600230202"/>
    <s v="Not Cancelled"/>
    <n v="3.02"/>
    <n v="26414.16"/>
    <n v="51384.83"/>
    <n v="1.9453516598672833"/>
    <n v="24970.670000000002"/>
  </r>
  <r>
    <s v="a23e7ef8-ad21-4107-93d8-41a5b5b50cf1"/>
    <s v="Heather Cooper"/>
    <n v="27"/>
    <s v="18-29"/>
    <s v="F"/>
    <s v="Brazil"/>
    <s v="No"/>
    <s v="FL0002"/>
    <s v="BKK"/>
    <s v="PEK"/>
    <x v="1"/>
    <n v="3448"/>
    <s v="Short-haul "/>
    <d v="1899-12-30T21:02:56"/>
    <d v="1899-12-30T00:51:56"/>
    <d v="2025-01-01T00:00:00"/>
    <d v="1899-12-30T21:52:56"/>
    <d v="1899-12-30T01:41:56"/>
    <d v="1899-12-30T00:50:00"/>
    <d v="1899-12-30T00:50:00"/>
    <n v="50"/>
    <s v="Moderate-delay"/>
    <n v="1387.26"/>
    <s v="First"/>
    <n v="5"/>
    <s v="Vegetarian"/>
    <n v="135.91999999999999"/>
    <n v="18179.4228044841"/>
    <s v="Not Cancelled"/>
    <n v="3.57"/>
    <n v="26815.31"/>
    <n v="88811.82"/>
    <n v="3.3119818491749675"/>
    <n v="61996.510000000009"/>
  </r>
  <r>
    <s v="68cf8ed4-f84b-4fe4-9bde-66564731182e"/>
    <s v="Peter Wang"/>
    <n v="39"/>
    <s v="30-39"/>
    <s v="M"/>
    <s v="Brazil"/>
    <s v="Yes"/>
    <s v="FL0002"/>
    <s v="BKK"/>
    <s v="PEK"/>
    <x v="1"/>
    <n v="3448"/>
    <s v="Short-haul "/>
    <d v="1899-12-30T21:02:56"/>
    <d v="1899-12-30T00:51:56"/>
    <d v="2025-01-04T00:00:00"/>
    <d v="1899-12-30T21:52:56"/>
    <d v="1899-12-30T01:41:56"/>
    <d v="1899-12-30T00:50:00"/>
    <d v="1899-12-30T00:50:00"/>
    <n v="50"/>
    <s v="Moderate-delay"/>
    <n v="220.86"/>
    <s v="First"/>
    <n v="3"/>
    <s v="Vegan"/>
    <n v="43.13"/>
    <n v="17929.152648406998"/>
    <s v="Not Cancelled"/>
    <n v="3.05"/>
    <n v="26514.98"/>
    <n v="14143.67"/>
    <n v="0.53342186190598673"/>
    <n v="-12371.31"/>
  </r>
  <r>
    <s v="96c8007e-274b-4441-b7ee-1ac5b022a5e3"/>
    <s v="Ms. Julie Rivera PhD"/>
    <n v="30"/>
    <s v="30-39"/>
    <s v="M"/>
    <s v="Brazil"/>
    <s v="No"/>
    <s v="FL0002"/>
    <s v="BKK"/>
    <s v="PEK"/>
    <x v="1"/>
    <n v="3448"/>
    <s v="Short-haul "/>
    <d v="1899-12-30T21:02:56"/>
    <d v="1899-12-30T00:51:56"/>
    <d v="2025-01-04T00:00:00"/>
    <d v="1899-12-30T21:52:56"/>
    <d v="1899-12-30T01:41:56"/>
    <d v="1899-12-30T00:50:00"/>
    <d v="1899-12-30T00:50:00"/>
    <n v="50"/>
    <s v="Moderate-delay"/>
    <n v="1460.11"/>
    <s v="Business"/>
    <n v="3"/>
    <s v="No Preference"/>
    <n v="138.71"/>
    <n v="18205.2928813074"/>
    <s v="Not Cancelled"/>
    <n v="4.53"/>
    <n v="26846.35"/>
    <n v="93474.78"/>
    <n v="3.4818431555872587"/>
    <n v="66628.429999999993"/>
  </r>
  <r>
    <s v="7473a6bb-ec53-43d6-a8b2-ed3acbc0f1a9"/>
    <s v="Victoria Rogers"/>
    <n v="73"/>
    <s v="70-80"/>
    <s v="F"/>
    <s v="Brazil"/>
    <s v="No"/>
    <s v="FL0002"/>
    <s v="BKK"/>
    <s v="PEK"/>
    <x v="1"/>
    <n v="3448"/>
    <s v="Short-haul "/>
    <d v="1899-12-30T21:02:56"/>
    <d v="1899-12-30T00:51:56"/>
    <d v="2025-01-14T00:00:00"/>
    <d v="1899-12-30T21:52:56"/>
    <d v="1899-12-30T01:41:56"/>
    <d v="1899-12-30T00:50:00"/>
    <d v="1899-12-30T00:50:00"/>
    <n v="50"/>
    <s v="Moderate-delay"/>
    <n v="254.66"/>
    <s v="Economy"/>
    <n v="5"/>
    <s v="Non-Vegetarian"/>
    <n v="104.61"/>
    <n v="18703.242252448999"/>
    <s v="Cancelled"/>
    <n v="3.24"/>
    <n v="27443.89"/>
    <n v="16319.16"/>
    <n v="0.59463727627533858"/>
    <n v="-11124.73"/>
  </r>
  <r>
    <s v="0a498b0d-8255-4e96-8876-13b0007c26dd"/>
    <s v="Christopher Arnold"/>
    <n v="27"/>
    <s v="18-29"/>
    <s v="M"/>
    <s v="Brazil"/>
    <s v="No"/>
    <s v="FL0003"/>
    <s v="ICN"/>
    <s v="ATL"/>
    <x v="2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990.56"/>
    <s v="First"/>
    <n v="5"/>
    <s v="No Preference"/>
    <n v="89.65"/>
    <n v="54263.589044097302"/>
    <s v="Not Cancelled"/>
    <n v="4.62"/>
    <n v="70116.31"/>
    <n v="63413.77"/>
    <n v="0.90440826107363603"/>
    <n v="-6702.5400000000009"/>
  </r>
  <r>
    <s v="181c635b-7567-4fb4-a3c9-a997773f7729"/>
    <s v="Donna Adams"/>
    <n v="62"/>
    <s v="60-69"/>
    <s v="M"/>
    <s v="Brazil"/>
    <s v="No"/>
    <s v="FL0003"/>
    <s v="ICN"/>
    <s v="ATL"/>
    <x v="2"/>
    <n v="10686"/>
    <s v="Long-haul"/>
    <d v="1899-12-30T09:53:09"/>
    <d v="1899-12-30T21:45:09"/>
    <d v="2025-01-05T00:00:00"/>
    <d v="1899-12-30T11:21:09"/>
    <d v="1899-12-30T23:13:09"/>
    <d v="1899-12-30T01:28:00"/>
    <d v="1899-12-30T01:28:00"/>
    <n v="88"/>
    <s v="Moderate-delay"/>
    <n v="1256.45"/>
    <s v="Business"/>
    <n v="5"/>
    <s v="Vegan"/>
    <n v="16.3"/>
    <n v="54337.036238044901"/>
    <s v="Not Cancelled"/>
    <n v="4.84"/>
    <n v="70204.44"/>
    <n v="80416.06"/>
    <n v="1.1454554726168316"/>
    <n v="10211.619999999995"/>
  </r>
  <r>
    <s v="902b3987-7333-4dae-b77d-06cd76232bf0"/>
    <s v="Margaret Rollins"/>
    <n v="38"/>
    <s v="30-39"/>
    <s v="M"/>
    <s v="Brazil"/>
    <s v="No"/>
    <s v="FL0003"/>
    <s v="ICN"/>
    <s v="ATL"/>
    <x v="2"/>
    <n v="10686"/>
    <s v="Long-haul"/>
    <d v="1899-12-30T09:53:09"/>
    <d v="1899-12-30T21:45:09"/>
    <d v="2025-01-13T00:00:00"/>
    <d v="1899-12-30T11:21:09"/>
    <d v="1899-12-30T23:13:09"/>
    <d v="1899-12-30T01:28:00"/>
    <d v="1899-12-30T01:28:00"/>
    <n v="88"/>
    <s v="Moderate-delay"/>
    <n v="878.32"/>
    <s v="Economy"/>
    <n v="3"/>
    <s v="Vegan"/>
    <n v="91.26"/>
    <n v="54835.314010853297"/>
    <s v="Not Cancelled"/>
    <n v="4.26"/>
    <n v="70802.38"/>
    <n v="56230.73"/>
    <n v="0.79419265284585061"/>
    <n v="-14571.650000000001"/>
  </r>
  <r>
    <s v="9bfbabc3-49b3-4dea-b20f-b527bbe6ae2e"/>
    <s v="Andrea Krause"/>
    <n v="37"/>
    <s v="30-39"/>
    <s v="M"/>
    <s v="Brazil"/>
    <s v="Yes"/>
    <s v="FL0003"/>
    <s v="ICN"/>
    <s v="ATL"/>
    <x v="2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569.80999999999995"/>
    <s v="First"/>
    <n v="3"/>
    <s v="No Preference"/>
    <n v="40.799999999999997"/>
    <n v="54172.873591807103"/>
    <s v="Not Cancelled"/>
    <n v="4.8899999999999997"/>
    <n v="70007.45"/>
    <n v="36476"/>
    <n v="0.52103026177928213"/>
    <n v="-33531.449999999997"/>
  </r>
  <r>
    <s v="e28e1d50-0819-4db0-ac75-e05cf0eb417b"/>
    <s v="Kimberly Wright"/>
    <n v="39"/>
    <s v="30-39"/>
    <s v="M"/>
    <s v="Brazil"/>
    <s v="No"/>
    <s v="FL0003"/>
    <s v="ICN"/>
    <s v="ATL"/>
    <x v="2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741.15"/>
    <s v="Business"/>
    <n v="3"/>
    <s v="No Preference"/>
    <n v="76.349999999999994"/>
    <n v="54484.743228811101"/>
    <s v="Cancelled"/>
    <n v="3.57"/>
    <n v="70381.69"/>
    <n v="47448.87"/>
    <n v="0.67416497103152828"/>
    <n v="-22932.82"/>
  </r>
  <r>
    <s v="b06f4455-d3b0-4227-b747-860245d6213b"/>
    <s v="Patricia Deleon"/>
    <n v="64"/>
    <s v="60-69"/>
    <s v="M"/>
    <s v="Brazil"/>
    <s v="Yes"/>
    <s v="FL0003"/>
    <s v="ICN"/>
    <s v="ATL"/>
    <x v="2"/>
    <n v="10686"/>
    <s v="Long-haul"/>
    <d v="1899-12-30T09:53:09"/>
    <d v="1899-12-30T21:45:09"/>
    <d v="2025-01-06T00:00:00"/>
    <d v="1899-12-30T11:21:09"/>
    <d v="1899-12-30T23:13:09"/>
    <d v="1899-12-30T01:28:00"/>
    <d v="1899-12-30T01:28:00"/>
    <n v="88"/>
    <s v="Moderate-delay"/>
    <n v="78.040000000000006"/>
    <s v="Economy"/>
    <n v="5"/>
    <s v="Vegetarian"/>
    <n v="169.27"/>
    <n v="54487.967394830499"/>
    <s v="Not Cancelled"/>
    <n v="3.3"/>
    <n v="70385.56"/>
    <n v="5028.41"/>
    <n v="7.1440931918421907E-2"/>
    <n v="-65357.149999999994"/>
  </r>
  <r>
    <s v="21005648-6513-4a5c-9e43-ea5f932f9827"/>
    <s v="Christopher Randolph"/>
    <n v="46"/>
    <s v="40-59"/>
    <s v="M"/>
    <s v="Brazil"/>
    <s v="No"/>
    <s v="FL0003"/>
    <s v="ICN"/>
    <s v="ATL"/>
    <x v="2"/>
    <n v="10686"/>
    <s v="Long-haul"/>
    <d v="1899-12-30T09:53:09"/>
    <d v="1899-12-30T21:45:09"/>
    <d v="2025-01-15T00:00:00"/>
    <d v="1899-12-30T11:21:09"/>
    <d v="1899-12-30T23:13:09"/>
    <d v="1899-12-30T01:28:00"/>
    <d v="1899-12-30T01:28:00"/>
    <n v="88"/>
    <s v="Moderate-delay"/>
    <n v="201.65"/>
    <s v="Business"/>
    <n v="5"/>
    <s v="Non-Vegetarian"/>
    <n v="183.92"/>
    <n v="54312.927959480003"/>
    <s v="Not Cancelled"/>
    <n v="4.8899999999999997"/>
    <n v="70175.509999999995"/>
    <n v="12942.38"/>
    <n v="0.18442872734376994"/>
    <n v="-57233.13"/>
  </r>
  <r>
    <s v="f9edc40c-c59c-45da-a1b7-0fde280d0a09"/>
    <s v="Andrea Martinez"/>
    <n v="46"/>
    <s v="40-59"/>
    <s v="F"/>
    <s v="Brazil"/>
    <s v="Yes"/>
    <s v="FL0003"/>
    <s v="ICN"/>
    <s v="ATL"/>
    <x v="2"/>
    <n v="10686"/>
    <s v="Long-haul"/>
    <d v="1899-12-30T09:53:09"/>
    <d v="1899-12-30T21:45:09"/>
    <d v="2025-01-09T00:00:00"/>
    <d v="1899-12-30T11:21:09"/>
    <d v="1899-12-30T23:13:09"/>
    <d v="1899-12-30T01:28:00"/>
    <d v="1899-12-30T01:28:00"/>
    <n v="88"/>
    <s v="Moderate-delay"/>
    <n v="1356.6"/>
    <s v="Economy"/>
    <n v="5"/>
    <s v="Gluten-Free"/>
    <n v="14.73"/>
    <n v="54801.886795830404"/>
    <s v="Not Cancelled"/>
    <n v="3.93"/>
    <n v="70762.259999999995"/>
    <n v="86825.35"/>
    <n v="1.2270008052314894"/>
    <n v="16063.090000000011"/>
  </r>
  <r>
    <s v="5fcbc4ea-e214-4d7b-a3fc-6fa6618c6762"/>
    <s v="Patricia Brown"/>
    <n v="31"/>
    <s v="30-39"/>
    <s v="F"/>
    <s v="Brazil"/>
    <s v="No"/>
    <s v="FL0003"/>
    <s v="ICN"/>
    <s v="ATL"/>
    <x v="2"/>
    <n v="10686"/>
    <s v="Long-haul"/>
    <d v="1899-12-30T09:53:09"/>
    <d v="1899-12-30T21:45:09"/>
    <d v="2025-01-03T00:00:00"/>
    <d v="1899-12-30T11:21:09"/>
    <d v="1899-12-30T23:13:09"/>
    <d v="1899-12-30T01:28:00"/>
    <d v="1899-12-30T01:28:00"/>
    <n v="88"/>
    <s v="Moderate-delay"/>
    <n v="810.35"/>
    <s v="Business"/>
    <n v="3"/>
    <s v="Vegetarian"/>
    <n v="124.57"/>
    <n v="54546.775995902797"/>
    <s v="Cancelled"/>
    <n v="4.57"/>
    <n v="70456.13"/>
    <n v="51887.31"/>
    <n v="0.73644848219736159"/>
    <n v="-18568.820000000007"/>
  </r>
  <r>
    <s v="44e09cc4-5c5c-4c65-aaab-110073efc8cd"/>
    <s v="Timothy Castro"/>
    <n v="37"/>
    <s v="30-39"/>
    <s v="F"/>
    <s v="Brazil"/>
    <s v="No"/>
    <s v="FL0003"/>
    <s v="ICN"/>
    <s v="ATL"/>
    <x v="2"/>
    <n v="10686"/>
    <s v="Long-haul"/>
    <d v="1899-12-30T09:53:09"/>
    <d v="1899-12-30T21:45:09"/>
    <d v="2025-01-12T00:00:00"/>
    <d v="1899-12-30T11:21:09"/>
    <d v="1899-12-30T23:13:09"/>
    <d v="1899-12-30T01:28:00"/>
    <d v="1899-12-30T01:28:00"/>
    <n v="88"/>
    <s v="Moderate-delay"/>
    <n v="413.61"/>
    <s v="Economy"/>
    <n v="3"/>
    <s v="Gluten-Free"/>
    <n v="23.6"/>
    <n v="54863.196718862302"/>
    <s v="Not Cancelled"/>
    <n v="3.12"/>
    <n v="70835.839999999997"/>
    <n v="26475.759999999998"/>
    <n v="0.37376220850913888"/>
    <n v="-44360.08"/>
  </r>
  <r>
    <s v="51f73441-3e08-4017-ad64-ba504990b81d"/>
    <s v="Victoria Barker"/>
    <n v="26"/>
    <s v="18-29"/>
    <s v="M"/>
    <s v="Brazil"/>
    <s v="Yes"/>
    <s v="FL0003"/>
    <s v="ICN"/>
    <s v="ATL"/>
    <x v="2"/>
    <n v="10686"/>
    <s v="Long-haul"/>
    <d v="1899-12-30T09:53:09"/>
    <d v="1899-12-30T21:45:09"/>
    <d v="2025-01-12T00:00:00"/>
    <d v="1899-12-30T11:21:09"/>
    <d v="1899-12-30T23:13:09"/>
    <d v="1899-12-30T01:28:00"/>
    <d v="1899-12-30T01:28:00"/>
    <n v="88"/>
    <s v="Moderate-delay"/>
    <n v="661.63"/>
    <s v="Business"/>
    <n v="5"/>
    <s v="Gluten-Free"/>
    <n v="28.17"/>
    <n v="54360.792081528802"/>
    <s v="Cancelled"/>
    <n v="3.71"/>
    <n v="70232.95"/>
    <n v="42349.95"/>
    <n v="0.60299261244188085"/>
    <n v="-27883"/>
  </r>
  <r>
    <s v="27aebb2c-8001-4dcc-9523-2c6f6e4b875c"/>
    <s v="Renee Heath"/>
    <n v="64"/>
    <s v="60-69"/>
    <s v="F"/>
    <s v="Brazil"/>
    <s v="Yes"/>
    <s v="FL0004"/>
    <s v="CDG"/>
    <s v="PEK"/>
    <x v="3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88.62"/>
    <s v="First"/>
    <n v="5"/>
    <s v="Vegetarian"/>
    <n v="117.33"/>
    <n v="72412.3134601989"/>
    <s v="Not Cancelled"/>
    <n v="4.49"/>
    <n v="91894.78"/>
    <n v="5695.15"/>
    <n v="6.1974684525062246E-2"/>
    <n v="-86199.63"/>
  </r>
  <r>
    <s v="f3afda5e-91f8-48d5-b456-a868e5245ee8"/>
    <s v="Carrie Rogers"/>
    <n v="19"/>
    <s v="18-29"/>
    <s v="F"/>
    <s v="Brazil"/>
    <s v="No"/>
    <s v="FL0004"/>
    <s v="CDG"/>
    <s v="PEK"/>
    <x v="3"/>
    <n v="14253"/>
    <s v="Long-haul"/>
    <d v="1899-12-30T17:08:15"/>
    <d v="1899-12-30T08:58:15"/>
    <d v="2025-01-14T00:00:00"/>
    <d v="1899-12-30T18:32:15"/>
    <d v="1899-12-30T10:22:15"/>
    <d v="1899-12-30T01:24:00"/>
    <d v="1899-12-30T01:24:00"/>
    <n v="126"/>
    <s v="Severe-delay"/>
    <n v="1202.9000000000001"/>
    <s v="Economy"/>
    <n v="5"/>
    <s v="Gluten-Free"/>
    <n v="78.95"/>
    <n v="72680.9746473048"/>
    <s v="Not Cancelled"/>
    <n v="3.96"/>
    <n v="92217.17"/>
    <n v="77001.39"/>
    <n v="0.83500057527247906"/>
    <n v="-15215.779999999999"/>
  </r>
  <r>
    <s v="e2ccf05f-3a1e-499f-8780-44afe017bcdd"/>
    <s v="Jody Hardy"/>
    <n v="18"/>
    <s v="18-29"/>
    <s v="F"/>
    <s v="Brazil"/>
    <s v="Yes"/>
    <s v="FL0004"/>
    <s v="CDG"/>
    <s v="PEK"/>
    <x v="3"/>
    <n v="14253"/>
    <s v="Long-haul"/>
    <d v="1899-12-30T17:08:15"/>
    <d v="1899-12-30T08:58:15"/>
    <d v="2025-01-12T00:00:00"/>
    <d v="1899-12-30T18:32:15"/>
    <d v="1899-12-30T10:22:15"/>
    <d v="1899-12-30T01:24:00"/>
    <d v="1899-12-30T01:24:00"/>
    <n v="126"/>
    <s v="Severe-delay"/>
    <n v="414.5"/>
    <s v="First"/>
    <n v="5"/>
    <s v="Gluten-Free"/>
    <n v="11.67"/>
    <n v="72666.683972103303"/>
    <s v="Not Cancelled"/>
    <n v="4.8"/>
    <n v="92200.02"/>
    <n v="26530.33"/>
    <n v="0.2877475514647394"/>
    <n v="-65669.69"/>
  </r>
  <r>
    <s v="4512eca3-7c91-45c1-81c7-a244096d3433"/>
    <s v="Grace Navarro"/>
    <n v="52"/>
    <s v="40-59"/>
    <s v="M"/>
    <s v="Brazil"/>
    <s v="No"/>
    <s v="FL0004"/>
    <s v="CDG"/>
    <s v="PEK"/>
    <x v="3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97.58"/>
    <s v="Economy"/>
    <n v="5"/>
    <s v="Non-Vegetarian"/>
    <n v="95.6"/>
    <n v="71819.672767988406"/>
    <s v="Not Cancelled"/>
    <n v="3.35"/>
    <n v="91183.61"/>
    <n v="6264.24"/>
    <n v="6.8699188373875522E-2"/>
    <n v="-84919.37"/>
  </r>
  <r>
    <s v="d9f747d5-f3f1-4826-a8a1-376bef0cb971"/>
    <s v="Tammy Murphy"/>
    <n v="59"/>
    <s v="40-59"/>
    <s v="M"/>
    <s v="Brazil"/>
    <s v="Yes"/>
    <s v="FL0004"/>
    <s v="CDG"/>
    <s v="PEK"/>
    <x v="3"/>
    <n v="14253"/>
    <s v="Long-haul"/>
    <d v="1899-12-30T17:08:15"/>
    <d v="1899-12-30T08:58:15"/>
    <d v="2025-01-11T00:00:00"/>
    <d v="1899-12-30T18:32:15"/>
    <d v="1899-12-30T10:22:15"/>
    <d v="1899-12-30T01:24:00"/>
    <d v="1899-12-30T01:24:00"/>
    <n v="126"/>
    <s v="Severe-delay"/>
    <n v="1181.57"/>
    <s v="Business"/>
    <n v="5"/>
    <s v="Vegetarian"/>
    <n v="11.79"/>
    <n v="71948.589472448002"/>
    <s v="Cancelled"/>
    <n v="4.32"/>
    <n v="91338.31"/>
    <n v="75622.84"/>
    <n v="0.82794218548602438"/>
    <n v="-15715.470000000001"/>
  </r>
  <r>
    <s v="85e7a094-4df2-4b17-a365-d32ff54ddf1c"/>
    <s v="Elizabeth Cohen"/>
    <n v="20"/>
    <s v="18-29"/>
    <s v="M"/>
    <s v="Brazil"/>
    <s v="No"/>
    <s v="FL0004"/>
    <s v="CDG"/>
    <s v="PEK"/>
    <x v="3"/>
    <n v="14253"/>
    <s v="Long-haul"/>
    <d v="1899-12-30T17:08:15"/>
    <d v="1899-12-30T08:58:15"/>
    <d v="2025-01-06T00:00:00"/>
    <d v="1899-12-30T18:32:15"/>
    <d v="1899-12-30T10:22:15"/>
    <d v="1899-12-30T01:24:00"/>
    <d v="1899-12-30T01:24:00"/>
    <n v="126"/>
    <s v="Severe-delay"/>
    <n v="752.12"/>
    <s v="Economy"/>
    <n v="5"/>
    <s v="Gluten-Free"/>
    <n v="19.149999999999999"/>
    <n v="72527.360943688895"/>
    <s v="Cancelled"/>
    <n v="3.7"/>
    <n v="92032.83"/>
    <n v="48139.51"/>
    <n v="0.52306888748286895"/>
    <n v="-43893.32"/>
  </r>
  <r>
    <s v="0b39f55f-2961-48fd-9ba2-6d190d1f3501"/>
    <s v="Mark Gross"/>
    <n v="52"/>
    <s v="40-59"/>
    <s v="F"/>
    <s v="Brazil"/>
    <s v="No"/>
    <s v="FL0005"/>
    <s v="IST"/>
    <s v="BKK"/>
    <x v="4"/>
    <n v="7728"/>
    <s v="Moderate-haul"/>
    <d v="1899-12-30T05:32:22"/>
    <d v="1899-12-30T14:07:22"/>
    <d v="2025-01-06T00:00:00"/>
    <d v="1899-12-30T06:10:22"/>
    <d v="1899-12-30T14:45:22"/>
    <d v="1899-12-30T00:38:00"/>
    <d v="1899-12-30T00:38:00"/>
    <n v="38"/>
    <s v="Moderate-delay"/>
    <n v="475.57"/>
    <s v="Economy"/>
    <n v="5"/>
    <s v="Non-Vegetarian"/>
    <n v="149.31"/>
    <n v="39655.868166384498"/>
    <s v="Cancelled"/>
    <n v="3.04"/>
    <n v="52587.040000000001"/>
    <n v="30466.34"/>
    <n v="0.57935072976155344"/>
    <n v="-22120.7"/>
  </r>
  <r>
    <s v="8a63d932-f630-4b38-bd21-2c4eaedc8ba0"/>
    <s v="Monica Estrada"/>
    <n v="39"/>
    <s v="30-39"/>
    <s v="M"/>
    <s v="Brazil"/>
    <s v="Yes"/>
    <s v="FL0005"/>
    <s v="IST"/>
    <s v="BKK"/>
    <x v="4"/>
    <n v="7728"/>
    <s v="Moderate-haul"/>
    <d v="1899-12-30T05:32:22"/>
    <d v="1899-12-30T14:07:22"/>
    <d v="2025-01-06T00:00:00"/>
    <d v="1899-12-30T06:10:22"/>
    <d v="1899-12-30T14:45:22"/>
    <d v="1899-12-30T00:38:00"/>
    <d v="1899-12-30T00:38:00"/>
    <n v="38"/>
    <s v="Moderate-delay"/>
    <n v="1028.9000000000001"/>
    <s v="Economy"/>
    <n v="3"/>
    <s v="Vegetarian"/>
    <n v="46.52"/>
    <n v="39949.807380627397"/>
    <s v="Not Cancelled"/>
    <n v="4.8899999999999997"/>
    <n v="52939.77"/>
    <n v="65858.899999999994"/>
    <n v="1.2440344942941761"/>
    <n v="12919.129999999997"/>
  </r>
  <r>
    <s v="e89f2bd0-9a46-4912-bdee-2eef652df97e"/>
    <s v="Melissa Norman"/>
    <n v="60"/>
    <s v="60-69"/>
    <s v="M"/>
    <s v="Brazil"/>
    <s v="Yes"/>
    <s v="FL0005"/>
    <s v="IST"/>
    <s v="BKK"/>
    <x v="4"/>
    <n v="7728"/>
    <s v="Moderate-haul"/>
    <d v="1899-12-30T05:32:22"/>
    <d v="1899-12-30T14:07:22"/>
    <d v="2025-01-01T00:00:00"/>
    <d v="1899-12-30T06:10:22"/>
    <d v="1899-12-30T14:45:22"/>
    <d v="1899-12-30T00:38:00"/>
    <d v="1899-12-30T00:38:00"/>
    <n v="38"/>
    <s v="Moderate-delay"/>
    <n v="214.44"/>
    <s v="First"/>
    <n v="5"/>
    <s v="Vegan"/>
    <n v="112.77"/>
    <n v="40088.927352946397"/>
    <s v="Cancelled"/>
    <n v="4.28"/>
    <n v="53106.71"/>
    <n v="13746.71"/>
    <n v="0.25885071773416202"/>
    <n v="-39360"/>
  </r>
  <r>
    <s v="c7bfb0ea-77b4-4aba-a929-f4e4e9d0d67e"/>
    <s v="Sue Marks"/>
    <n v="37"/>
    <s v="30-39"/>
    <s v="M"/>
    <s v="Brazil"/>
    <s v="Yes"/>
    <s v="FL0005"/>
    <s v="IST"/>
    <s v="BKK"/>
    <x v="4"/>
    <n v="7728"/>
    <s v="Moderate-haul"/>
    <d v="1899-12-30T05:32:22"/>
    <d v="1899-12-30T14:07:22"/>
    <d v="2025-01-15T00:00:00"/>
    <d v="1899-12-30T06:10:22"/>
    <d v="1899-12-30T14:45:22"/>
    <d v="1899-12-30T00:38:00"/>
    <d v="1899-12-30T00:38:00"/>
    <n v="38"/>
    <s v="Moderate-delay"/>
    <n v="478.03"/>
    <s v="Business"/>
    <n v="3"/>
    <s v="Gluten-Free"/>
    <n v="12.27"/>
    <n v="40106.5257669938"/>
    <s v="Not Cancelled"/>
    <n v="3.78"/>
    <n v="53127.83"/>
    <n v="30596.37"/>
    <n v="0.57590099200362599"/>
    <n v="-22531.460000000003"/>
  </r>
  <r>
    <s v="fc12c5bc-fcdc-4afd-90ae-d56e1bb6e3ec"/>
    <s v="Valerie Frye"/>
    <n v="67"/>
    <s v="60-69"/>
    <s v="F"/>
    <s v="Brazil"/>
    <s v="Yes"/>
    <s v="FL0005"/>
    <s v="IST"/>
    <s v="BKK"/>
    <x v="4"/>
    <n v="7728"/>
    <s v="Moderate-haul"/>
    <d v="1899-12-30T05:32:22"/>
    <d v="1899-12-30T14:07:22"/>
    <d v="2025-01-10T00:00:00"/>
    <d v="1899-12-30T06:10:22"/>
    <d v="1899-12-30T14:45:22"/>
    <d v="1899-12-30T00:38:00"/>
    <d v="1899-12-30T00:38:00"/>
    <n v="38"/>
    <s v="Moderate-delay"/>
    <n v="794.9"/>
    <s v="First"/>
    <n v="5"/>
    <s v="Gluten-Free"/>
    <n v="31.79"/>
    <n v="40130.240096301"/>
    <s v="Cancelled"/>
    <n v="4.66"/>
    <n v="53156.29"/>
    <n v="50879.96"/>
    <n v="0.95717665773890537"/>
    <n v="-2276.3300000000017"/>
  </r>
  <r>
    <s v="d7bbfaa6-b19c-403a-8faa-350d2f632002"/>
    <s v="April Crawford"/>
    <n v="19"/>
    <s v="18-29"/>
    <s v="M"/>
    <s v="Brazil"/>
    <s v="Yes"/>
    <s v="FL0006"/>
    <s v="ICN"/>
    <s v="DXB"/>
    <x v="5"/>
    <n v="2357"/>
    <s v="Short-haul "/>
    <d v="1899-12-30T16:35:37"/>
    <d v="1899-12-30T19:12:37"/>
    <d v="2025-01-02T00:00:00"/>
    <d v="1899-12-30T18:24:37"/>
    <d v="1899-12-30T21:01:37"/>
    <d v="1899-12-30T01:49:00"/>
    <d v="1899-12-30T01:49:00"/>
    <n v="109"/>
    <s v="Moderate-delay"/>
    <n v="1216.06"/>
    <s v="First"/>
    <n v="5"/>
    <s v="No Preference"/>
    <n v="159.80000000000001"/>
    <n v="12657.7390083597"/>
    <s v="Not Cancelled"/>
    <n v="4.18"/>
    <n v="20189.29"/>
    <n v="77859.8"/>
    <n v="3.856490248047356"/>
    <n v="57670.51"/>
  </r>
  <r>
    <s v="faac5480-67b8-4eb4-ba5f-97255571b470"/>
    <s v="David Weber"/>
    <n v="74"/>
    <s v="70-80"/>
    <s v="M"/>
    <s v="Brazil"/>
    <s v="Yes"/>
    <s v="FL0006"/>
    <s v="ICN"/>
    <s v="DXB"/>
    <x v="5"/>
    <n v="2357"/>
    <s v="Short-haul "/>
    <d v="1899-12-30T16:35:37"/>
    <d v="1899-12-30T19:12:37"/>
    <d v="2025-01-04T00:00:00"/>
    <d v="1899-12-30T18:24:37"/>
    <d v="1899-12-30T21:01:37"/>
    <d v="1899-12-30T01:49:00"/>
    <d v="1899-12-30T01:49:00"/>
    <n v="109"/>
    <s v="Moderate-delay"/>
    <n v="1119.19"/>
    <s v="Business"/>
    <n v="5"/>
    <s v="Vegan"/>
    <n v="134.5"/>
    <n v="12928.019866982"/>
    <s v="Cancelled"/>
    <n v="3.12"/>
    <n v="20513.62"/>
    <n v="71655.06"/>
    <n v="3.4930480334528964"/>
    <n v="51141.440000000002"/>
  </r>
  <r>
    <s v="8385c458-92eb-4db0-85ec-d6ca5cc33cbb"/>
    <s v="Jennifer Jones"/>
    <n v="62"/>
    <s v="60-69"/>
    <s v="M"/>
    <s v="Brazil"/>
    <s v="Yes"/>
    <s v="FL0006"/>
    <s v="ICN"/>
    <s v="DXB"/>
    <x v="5"/>
    <n v="2357"/>
    <s v="Short-haul "/>
    <d v="1899-12-30T16:35:37"/>
    <d v="1899-12-30T19:12:37"/>
    <d v="2025-01-09T00:00:00"/>
    <d v="1899-12-30T18:24:37"/>
    <d v="1899-12-30T21:01:37"/>
    <d v="1899-12-30T01:49:00"/>
    <d v="1899-12-30T01:49:00"/>
    <n v="109"/>
    <s v="Moderate-delay"/>
    <n v="830.66"/>
    <s v="First"/>
    <n v="5"/>
    <s v="Vegetarian"/>
    <n v="22.28"/>
    <n v="12513.6950903284"/>
    <s v="Not Cancelled"/>
    <n v="4.22"/>
    <n v="20016.43"/>
    <n v="53166.7"/>
    <n v="2.6561529703348699"/>
    <n v="33150.269999999997"/>
  </r>
  <r>
    <s v="854e2732-4862-43f8-87c4-e3029ec67bad"/>
    <s v="Leah Frank"/>
    <n v="53"/>
    <s v="40-59"/>
    <s v="M"/>
    <s v="Brazil"/>
    <s v="Yes"/>
    <s v="FL0006"/>
    <s v="ICN"/>
    <s v="DXB"/>
    <x v="5"/>
    <n v="2357"/>
    <s v="Short-haul "/>
    <d v="1899-12-30T16:35:37"/>
    <d v="1899-12-30T19:12:37"/>
    <d v="2025-01-15T00:00:00"/>
    <d v="1899-12-30T18:24:37"/>
    <d v="1899-12-30T21:01:37"/>
    <d v="1899-12-30T01:49:00"/>
    <d v="1899-12-30T01:49:00"/>
    <n v="109"/>
    <s v="Moderate-delay"/>
    <n v="1365.77"/>
    <s v="Economy"/>
    <n v="5"/>
    <s v="Vegan"/>
    <n v="48.09"/>
    <n v="13193.3051363287"/>
    <s v="Cancelled"/>
    <n v="3.8"/>
    <n v="20831.97"/>
    <n v="87418.9"/>
    <n v="4.1963818112257263"/>
    <n v="66586.929999999993"/>
  </r>
  <r>
    <s v="285e2a0e-ec31-4b4f-a804-04745eff59a7"/>
    <s v="Derek Ritter"/>
    <n v="37"/>
    <s v="30-39"/>
    <s v="M"/>
    <s v="Brazil"/>
    <s v="Yes"/>
    <s v="FL0006"/>
    <s v="ICN"/>
    <s v="DXB"/>
    <x v="5"/>
    <n v="2357"/>
    <s v="Short-haul "/>
    <d v="1899-12-30T16:35:37"/>
    <d v="1899-12-30T19:12:37"/>
    <d v="2025-01-06T00:00:00"/>
    <d v="1899-12-30T18:24:37"/>
    <d v="1899-12-30T21:01:37"/>
    <d v="1899-12-30T01:49:00"/>
    <d v="1899-12-30T01:49:00"/>
    <n v="109"/>
    <s v="Moderate-delay"/>
    <n v="219.45"/>
    <s v="First"/>
    <n v="3"/>
    <s v="Vegan"/>
    <n v="128.66999999999999"/>
    <n v="12915.3083819193"/>
    <s v="Not Cancelled"/>
    <n v="4.03"/>
    <n v="20498.37"/>
    <n v="14070.53"/>
    <n v="0.68642189598490033"/>
    <n v="-6427.8399999999983"/>
  </r>
  <r>
    <s v="45d19081-958a-4d79-830a-839e7095d079"/>
    <s v="Charles Williams"/>
    <n v="63"/>
    <s v="60-69"/>
    <s v="F"/>
    <s v="Brazil"/>
    <s v="Yes"/>
    <s v="FL0006"/>
    <s v="ICN"/>
    <s v="DXB"/>
    <x v="5"/>
    <n v="2357"/>
    <s v="Short-haul "/>
    <d v="1899-12-30T16:35:37"/>
    <d v="1899-12-30T19:12:37"/>
    <d v="2025-01-10T00:00:00"/>
    <d v="1899-12-30T18:24:37"/>
    <d v="1899-12-30T21:01:37"/>
    <d v="1899-12-30T01:49:00"/>
    <d v="1899-12-30T01:49:00"/>
    <n v="109"/>
    <s v="Moderate-delay"/>
    <n v="66.430000000000007"/>
    <s v="Business"/>
    <n v="5"/>
    <s v="No Preference"/>
    <n v="54.21"/>
    <n v="12953.2844569068"/>
    <s v="Not Cancelled"/>
    <n v="4.38"/>
    <n v="20543.939999999999"/>
    <n v="4262.3599999999997"/>
    <n v="0.20747529441772122"/>
    <n v="-16281.579999999998"/>
  </r>
  <r>
    <s v="5f1f1396-4b53-49a3-81ab-23c6820dedc8"/>
    <s v="John Mayo"/>
    <n v="55"/>
    <s v="40-59"/>
    <s v="M"/>
    <s v="Brazil"/>
    <s v="No"/>
    <s v="FL0009"/>
    <s v="BKK"/>
    <s v="LHR"/>
    <x v="8"/>
    <n v="8155"/>
    <s v="Moderate-haul"/>
    <d v="1899-12-30T01:40:40"/>
    <d v="1899-12-30T10:43:40"/>
    <d v="2025-01-03T00:00:00"/>
    <d v="1899-12-30T02:53:40"/>
    <d v="1899-12-30T11:56:40"/>
    <d v="1899-12-30T01:13:00"/>
    <d v="1899-12-30T01:13:00"/>
    <n v="73"/>
    <s v="Moderate-delay"/>
    <n v="213.51"/>
    <s v="Business"/>
    <n v="5"/>
    <s v="Non-Vegetarian"/>
    <n v="32.51"/>
    <n v="41556.639703885499"/>
    <s v="Cancelled"/>
    <n v="4.88"/>
    <n v="54867.97"/>
    <n v="13671.14"/>
    <n v="0.24916431207496831"/>
    <n v="-41196.83"/>
  </r>
  <r>
    <s v="587e5f1a-a530-4b6a-b567-acb479e70081"/>
    <s v="Aaron Martinez"/>
    <n v="57"/>
    <s v="40-59"/>
    <s v="M"/>
    <s v="Brazil"/>
    <s v="Yes"/>
    <s v="FL0010"/>
    <s v="BKK"/>
    <s v="ATL"/>
    <x v="9"/>
    <n v="12679"/>
    <s v="Long-haul"/>
    <d v="1899-12-30T16:15:41"/>
    <d v="1899-12-30T06:20:41"/>
    <d v="2025-01-14T00:00:00"/>
    <d v="1899-12-30T17:06:41"/>
    <d v="1899-12-30T07:11:41"/>
    <d v="1899-12-30T00:51:00"/>
    <d v="1899-12-30T00:51:00"/>
    <n v="51"/>
    <s v="Moderate-delay"/>
    <n v="1312.77"/>
    <s v="First"/>
    <n v="5"/>
    <s v="No Preference"/>
    <n v="140.51"/>
    <n v="64368.404253831301"/>
    <s v="Not Cancelled"/>
    <n v="4.8"/>
    <n v="82242.09"/>
    <n v="84045.38"/>
    <n v="1.0219266071667197"/>
    <n v="1803.2900000000081"/>
  </r>
  <r>
    <s v="a62abaee-6139-4c10-863f-cea757f4ebc1"/>
    <s v="Jason Pearson"/>
    <n v="71"/>
    <s v="70-80"/>
    <s v="F"/>
    <s v="Brazil"/>
    <s v="Yes"/>
    <s v="FL0010"/>
    <s v="BKK"/>
    <s v="ATL"/>
    <x v="9"/>
    <n v="12679"/>
    <s v="Long-haul"/>
    <d v="1899-12-30T16:15:41"/>
    <d v="1899-12-30T06:20:41"/>
    <d v="2025-01-07T00:00:00"/>
    <d v="1899-12-30T17:06:41"/>
    <d v="1899-12-30T07:11:41"/>
    <d v="1899-12-30T00:51:00"/>
    <d v="1899-12-30T00:51:00"/>
    <n v="51"/>
    <s v="Moderate-delay"/>
    <n v="539.57000000000005"/>
    <s v="Economy"/>
    <n v="5"/>
    <s v="No Preference"/>
    <n v="24.79"/>
    <n v="64003.304582042903"/>
    <s v="Cancelled"/>
    <n v="3.49"/>
    <n v="81803.97"/>
    <n v="34537.440000000002"/>
    <n v="0.42219760239020188"/>
    <n v="-47266.53"/>
  </r>
  <r>
    <s v="bee3bc2b-9645-4a2a-a971-eac5c1adb05d"/>
    <s v="Andre Nelson"/>
    <n v="42"/>
    <s v="40-59"/>
    <s v="F"/>
    <s v="Brazil"/>
    <s v="Yes"/>
    <s v="FL0010"/>
    <s v="BKK"/>
    <s v="ATL"/>
    <x v="9"/>
    <n v="12679"/>
    <s v="Long-haul"/>
    <d v="1899-12-30T16:15:41"/>
    <d v="1899-12-30T06:20:41"/>
    <d v="2025-01-10T00:00:00"/>
    <d v="1899-12-30T17:06:41"/>
    <d v="1899-12-30T07:11:41"/>
    <d v="1899-12-30T00:51:00"/>
    <d v="1899-12-30T00:51:00"/>
    <n v="51"/>
    <s v="Moderate-delay"/>
    <n v="1117.67"/>
    <s v="Business"/>
    <n v="5"/>
    <s v="No Preference"/>
    <n v="75.2"/>
    <n v="64658.010348245298"/>
    <s v="Not Cancelled"/>
    <n v="4.45"/>
    <n v="82589.61"/>
    <n v="71545.919999999998"/>
    <n v="0.86628233260818155"/>
    <n v="-11043.690000000002"/>
  </r>
  <r>
    <s v="3e43f449-cbfb-4f90-8c66-b96f7e5543fc"/>
    <s v="Jenna Johnston"/>
    <n v="54"/>
    <s v="40-59"/>
    <s v="M"/>
    <s v="Brazil"/>
    <s v="Yes"/>
    <s v="FL0010"/>
    <s v="BKK"/>
    <s v="ATL"/>
    <x v="9"/>
    <n v="12679"/>
    <s v="Long-haul"/>
    <d v="1899-12-30T16:15:41"/>
    <d v="1899-12-30T06:20:41"/>
    <d v="2025-01-03T00:00:00"/>
    <d v="1899-12-30T17:06:41"/>
    <d v="1899-12-30T07:11:41"/>
    <d v="1899-12-30T00:51:00"/>
    <d v="1899-12-30T00:51:00"/>
    <n v="51"/>
    <s v="Moderate-delay"/>
    <n v="794.27"/>
    <s v="First"/>
    <n v="5"/>
    <s v="Gluten-Free"/>
    <n v="99.36"/>
    <n v="64146.926030633003"/>
    <s v="Not Cancelled"/>
    <n v="4.1500000000000004"/>
    <n v="81976.31"/>
    <n v="50853.15"/>
    <n v="0.62033958347234708"/>
    <n v="-31123.159999999996"/>
  </r>
  <r>
    <s v="43775a15-2e36-4a4d-9114-32854b49e9e5"/>
    <s v="Paul Landry"/>
    <n v="29"/>
    <s v="18-29"/>
    <s v="M"/>
    <s v="Brazil"/>
    <s v="Yes"/>
    <s v="FL0010"/>
    <s v="BKK"/>
    <s v="ATL"/>
    <x v="9"/>
    <n v="12679"/>
    <s v="Long-haul"/>
    <d v="1899-12-30T16:15:41"/>
    <d v="1899-12-30T06:20:41"/>
    <d v="2025-01-09T00:00:00"/>
    <d v="1899-12-30T17:06:41"/>
    <d v="1899-12-30T07:11:41"/>
    <d v="1899-12-30T00:51:00"/>
    <d v="1899-12-30T00:51:00"/>
    <n v="51"/>
    <s v="Moderate-delay"/>
    <n v="936.65"/>
    <s v="First"/>
    <n v="5"/>
    <s v="No Preference"/>
    <n v="28.52"/>
    <n v="64816.4480566036"/>
    <s v="Cancelled"/>
    <n v="4.6500000000000004"/>
    <n v="82779.740000000005"/>
    <n v="59951.3"/>
    <n v="0.72422672504165875"/>
    <n v="-22828.440000000002"/>
  </r>
  <r>
    <s v="3d32564a-af8f-4c41-ac20-9ba015518f1f"/>
    <s v="Charles Ryan"/>
    <n v="72"/>
    <s v="70-80"/>
    <s v="F"/>
    <s v="Brazil"/>
    <s v="No"/>
    <s v="FL0010"/>
    <s v="BKK"/>
    <s v="ATL"/>
    <x v="9"/>
    <n v="12679"/>
    <s v="Long-haul"/>
    <d v="1899-12-30T16:15:41"/>
    <d v="1899-12-30T06:20:41"/>
    <d v="2025-01-04T00:00:00"/>
    <d v="1899-12-30T17:06:41"/>
    <d v="1899-12-30T07:11:41"/>
    <d v="1899-12-30T00:51:00"/>
    <d v="1899-12-30T00:51:00"/>
    <n v="51"/>
    <s v="Moderate-delay"/>
    <n v="1000.77"/>
    <s v="Business"/>
    <n v="5"/>
    <s v="Non-Vegetarian"/>
    <n v="129.74"/>
    <n v="64278.889268651001"/>
    <s v="Not Cancelled"/>
    <n v="4.87"/>
    <n v="82134.67"/>
    <n v="64075.23"/>
    <n v="0.78012403288404286"/>
    <n v="-18059.439999999995"/>
  </r>
  <r>
    <s v="24f9f8d5-f352-4159-b293-5b0d2568f702"/>
    <s v="David Owens MD"/>
    <n v="49"/>
    <s v="40-59"/>
    <s v="M"/>
    <s v="Brazil"/>
    <s v="Yes"/>
    <s v="FL0010"/>
    <s v="BKK"/>
    <s v="ATL"/>
    <x v="9"/>
    <n v="12679"/>
    <s v="Long-haul"/>
    <d v="1899-12-30T16:15:41"/>
    <d v="1899-12-30T06:20:41"/>
    <d v="2025-01-03T00:00:00"/>
    <d v="1899-12-30T17:06:41"/>
    <d v="1899-12-30T07:11:41"/>
    <d v="1899-12-30T00:51:00"/>
    <d v="1899-12-30T00:51:00"/>
    <n v="51"/>
    <s v="Moderate-delay"/>
    <n v="322.41000000000003"/>
    <s v="Business"/>
    <n v="5"/>
    <s v="Vegetarian"/>
    <n v="80.930000000000007"/>
    <n v="64240.934664416498"/>
    <s v="Cancelled"/>
    <n v="3.6"/>
    <n v="82089.119999999995"/>
    <n v="20650.43"/>
    <n v="0.25156110821994437"/>
    <n v="-61438.689999999995"/>
  </r>
  <r>
    <s v="915c2107-918e-48e0-926c-6e78eb8d0494"/>
    <s v="Cassandra Anderson"/>
    <n v="67"/>
    <s v="60-69"/>
    <s v="M"/>
    <s v="Brazil"/>
    <s v="No"/>
    <s v="FL0010"/>
    <s v="BKK"/>
    <s v="ATL"/>
    <x v="9"/>
    <n v="12679"/>
    <s v="Long-haul"/>
    <d v="1899-12-30T16:15:41"/>
    <d v="1899-12-30T06:20:41"/>
    <d v="2025-01-14T00:00:00"/>
    <d v="1899-12-30T17:06:41"/>
    <d v="1899-12-30T07:11:41"/>
    <d v="1899-12-30T00:51:00"/>
    <d v="1899-12-30T00:51:00"/>
    <n v="51"/>
    <s v="Moderate-delay"/>
    <n v="787.73"/>
    <s v="First"/>
    <n v="5"/>
    <s v="No Preference"/>
    <n v="89.73"/>
    <n v="64067.346591396497"/>
    <s v="Cancelled"/>
    <n v="3.49"/>
    <n v="81880.820000000007"/>
    <n v="50432.67"/>
    <n v="0.61592775939469091"/>
    <n v="-31448.150000000009"/>
  </r>
  <r>
    <s v="4f16bdf3-adc9-4a90-a309-bdb317dfe11c"/>
    <s v="Angela Cummings"/>
    <n v="22"/>
    <s v="18-29"/>
    <s v="M"/>
    <s v="Brazil"/>
    <s v="Yes"/>
    <s v="FL0010"/>
    <s v="BKK"/>
    <s v="ATL"/>
    <x v="9"/>
    <n v="12679"/>
    <s v="Long-haul"/>
    <d v="1899-12-30T16:15:41"/>
    <d v="1899-12-30T06:20:41"/>
    <d v="2025-01-06T00:00:00"/>
    <d v="1899-12-30T17:06:41"/>
    <d v="1899-12-30T07:11:41"/>
    <d v="1899-12-30T00:51:00"/>
    <d v="1899-12-30T00:51:00"/>
    <n v="51"/>
    <s v="Moderate-delay"/>
    <n v="235.04"/>
    <s v="Business"/>
    <n v="5"/>
    <s v="Gluten-Free"/>
    <n v="145.38999999999999"/>
    <n v="63911.4961910739"/>
    <s v="Cancelled"/>
    <n v="4.47"/>
    <n v="81693.8"/>
    <n v="15071.64"/>
    <n v="0.18448939821626609"/>
    <n v="-66622.16"/>
  </r>
  <r>
    <s v="e432c228-4bb8-4094-8a84-39fe968ab403"/>
    <s v="Adam Chavez"/>
    <n v="60"/>
    <s v="60-69"/>
    <s v="F"/>
    <s v="Brazil"/>
    <s v="No"/>
    <s v="FL0010"/>
    <s v="BKK"/>
    <s v="ATL"/>
    <x v="9"/>
    <n v="12679"/>
    <s v="Long-haul"/>
    <d v="1899-12-30T16:15:41"/>
    <d v="1899-12-30T06:20:41"/>
    <d v="2025-01-15T00:00:00"/>
    <d v="1899-12-30T17:06:41"/>
    <d v="1899-12-30T07:11:41"/>
    <d v="1899-12-30T00:51:00"/>
    <d v="1899-12-30T00:51:00"/>
    <n v="51"/>
    <s v="Moderate-delay"/>
    <n v="854.25"/>
    <s v="Business"/>
    <n v="5"/>
    <s v="No Preference"/>
    <n v="52.84"/>
    <n v="64753.284727626196"/>
    <s v="Not Cancelled"/>
    <n v="4.08"/>
    <n v="82703.94"/>
    <n v="54682.57"/>
    <n v="0.66118458201628605"/>
    <n v="-28021.370000000003"/>
  </r>
  <r>
    <s v="a76fa0e6-bdc8-425a-b378-b489e89c4a07"/>
    <s v="Joshua King MD"/>
    <n v="43"/>
    <s v="40-59"/>
    <s v="F"/>
    <s v="Brazil"/>
    <s v="Yes"/>
    <s v="FL0011"/>
    <s v="DEL"/>
    <s v="CAN"/>
    <x v="10"/>
    <n v="1891"/>
    <s v="Short-haul "/>
    <d v="1899-12-30T01:38:44"/>
    <d v="1899-12-30T03:44:44"/>
    <d v="2025-01-12T00:00:00"/>
    <d v="1899-12-30T01:51:44"/>
    <d v="1899-12-30T03:57:44"/>
    <d v="1899-12-30T00:13:00"/>
    <d v="1899-12-30T00:13:00"/>
    <n v="13"/>
    <s v="On-time"/>
    <n v="162.5"/>
    <s v="Business"/>
    <n v="5"/>
    <s v="No Preference"/>
    <n v="193.66"/>
    <n v="10682.020071978801"/>
    <s v="Not Cancelled"/>
    <n v="4.5599999999999996"/>
    <n v="17818.419999999998"/>
    <n v="10438.73"/>
    <n v="0.5858392607200863"/>
    <n v="-7379.6899999999987"/>
  </r>
  <r>
    <s v="344e8826-214f-41c8-bb45-eb92622fd034"/>
    <s v="Ronald Conrad"/>
    <n v="73"/>
    <s v="70-80"/>
    <s v="M"/>
    <s v="Brazil"/>
    <s v="No"/>
    <s v="FL0011"/>
    <s v="DEL"/>
    <s v="CAN"/>
    <x v="10"/>
    <n v="1891"/>
    <s v="Short-haul "/>
    <d v="1899-12-30T01:38:44"/>
    <d v="1899-12-30T03:44:44"/>
    <d v="2025-01-06T00:00:00"/>
    <d v="1899-12-30T01:51:44"/>
    <d v="1899-12-30T03:57:44"/>
    <d v="1899-12-30T00:13:00"/>
    <d v="1899-12-30T00:13:00"/>
    <n v="13"/>
    <s v="On-time"/>
    <n v="475.29"/>
    <s v="Business"/>
    <n v="5"/>
    <s v="Gluten-Free"/>
    <n v="158.83000000000001"/>
    <n v="9983.6092889307201"/>
    <s v="Not Cancelled"/>
    <n v="4.8499999999999996"/>
    <n v="16980.330000000002"/>
    <n v="30450.33"/>
    <n v="1.7932708021575552"/>
    <n v="13470"/>
  </r>
  <r>
    <s v="1aeb85c2-400a-44fd-bfe1-6a894009adb9"/>
    <s v="Debra Carr"/>
    <n v="18"/>
    <s v="18-29"/>
    <s v="F"/>
    <s v="Brazil"/>
    <s v="No"/>
    <s v="FL0011"/>
    <s v="DEL"/>
    <s v="CAN"/>
    <x v="10"/>
    <n v="1891"/>
    <s v="Short-haul "/>
    <d v="1899-12-30T01:38:44"/>
    <d v="1899-12-30T03:44:44"/>
    <d v="2025-01-04T00:00:00"/>
    <d v="1899-12-30T01:51:44"/>
    <d v="1899-12-30T03:57:44"/>
    <d v="1899-12-30T00:13:00"/>
    <d v="1899-12-30T00:13:00"/>
    <n v="13"/>
    <s v="On-time"/>
    <n v="814.33"/>
    <s v="Business"/>
    <n v="5"/>
    <s v="Vegan"/>
    <n v="192.38"/>
    <n v="10715.254800966801"/>
    <s v="Not Cancelled"/>
    <n v="3.13"/>
    <n v="17858.310000000001"/>
    <n v="52155.6"/>
    <n v="2.9205227146353709"/>
    <n v="34297.289999999994"/>
  </r>
  <r>
    <s v="992e559d-287f-44c6-a742-49001866f031"/>
    <s v="Larry Freeman DVM"/>
    <n v="36"/>
    <s v="30-39"/>
    <s v="M"/>
    <s v="Brazil"/>
    <s v="Yes"/>
    <s v="FL0011"/>
    <s v="DEL"/>
    <s v="CAN"/>
    <x v="10"/>
    <n v="1891"/>
    <s v="Short-haul "/>
    <d v="1899-12-30T01:38:44"/>
    <d v="1899-12-30T03:44:44"/>
    <d v="2025-01-09T00:00:00"/>
    <d v="1899-12-30T01:51:44"/>
    <d v="1899-12-30T03:57:44"/>
    <d v="1899-12-30T00:13:00"/>
    <d v="1899-12-30T00:13:00"/>
    <n v="13"/>
    <s v="On-time"/>
    <n v="993.59"/>
    <s v="Economy"/>
    <n v="3"/>
    <s v="Gluten-Free"/>
    <n v="106.99"/>
    <n v="10136.2319772469"/>
    <s v="Not Cancelled"/>
    <n v="3.49"/>
    <n v="17163.48"/>
    <n v="63611.16"/>
    <n v="3.7061924504820705"/>
    <n v="46447.680000000008"/>
  </r>
  <r>
    <s v="5df4d4f7-11c0-4505-bef0-ea089b6251a6"/>
    <s v="Kimberly Swanson"/>
    <n v="68"/>
    <s v="60-69"/>
    <s v="M"/>
    <s v="Brazil"/>
    <s v="Yes"/>
    <s v="FL0011"/>
    <s v="DEL"/>
    <s v="CAN"/>
    <x v="10"/>
    <n v="1891"/>
    <s v="Short-haul "/>
    <d v="1899-12-30T01:38:44"/>
    <d v="1899-12-30T03:44:44"/>
    <d v="2025-01-05T00:00:00"/>
    <d v="1899-12-30T01:51:44"/>
    <d v="1899-12-30T03:57:44"/>
    <d v="1899-12-30T00:13:00"/>
    <d v="1899-12-30T00:13:00"/>
    <n v="13"/>
    <s v="On-time"/>
    <n v="1071.3"/>
    <s v="Business"/>
    <n v="5"/>
    <s v="Non-Vegetarian"/>
    <n v="134.99"/>
    <n v="10419.1413437715"/>
    <s v="Cancelled"/>
    <n v="3.96"/>
    <n v="17502.97"/>
    <n v="68590.2"/>
    <n v="3.9187749279122337"/>
    <n v="51087.229999999996"/>
  </r>
  <r>
    <s v="0af11f2d-bd0e-4e0e-80de-f1e8bde7d428"/>
    <s v="Michael Wilson"/>
    <n v="21"/>
    <s v="18-29"/>
    <s v="F"/>
    <s v="Brazil"/>
    <s v="Yes"/>
    <s v="FL0011"/>
    <s v="DEL"/>
    <s v="CAN"/>
    <x v="10"/>
    <n v="1891"/>
    <s v="Short-haul "/>
    <d v="1899-12-30T01:38:44"/>
    <d v="1899-12-30T03:44:44"/>
    <d v="2025-01-03T00:00:00"/>
    <d v="1899-12-30T01:51:44"/>
    <d v="1899-12-30T03:57:44"/>
    <d v="1899-12-30T00:13:00"/>
    <d v="1899-12-30T00:13:00"/>
    <n v="13"/>
    <s v="On-time"/>
    <n v="1417.96"/>
    <s v="Business"/>
    <n v="5"/>
    <s v="Vegetarian"/>
    <n v="101.07"/>
    <n v="10000.472022678399"/>
    <s v="Cancelled"/>
    <n v="3.82"/>
    <n v="17000.57"/>
    <n v="90769.65"/>
    <n v="5.3392121558277159"/>
    <n v="73769.079999999987"/>
  </r>
  <r>
    <s v="1829c567-64b2-4d75-996e-32b03fd57548"/>
    <s v="Judy Smith"/>
    <n v="32"/>
    <s v="30-39"/>
    <s v="M"/>
    <s v="Brazil"/>
    <s v="No"/>
    <s v="FL0011"/>
    <s v="DEL"/>
    <s v="CAN"/>
    <x v="10"/>
    <n v="1891"/>
    <s v="Short-haul "/>
    <d v="1899-12-30T01:38:44"/>
    <d v="1899-12-30T03:44:44"/>
    <d v="2025-01-15T00:00:00"/>
    <d v="1899-12-30T01:51:44"/>
    <d v="1899-12-30T03:57:44"/>
    <d v="1899-12-30T00:13:00"/>
    <d v="1899-12-30T00:13:00"/>
    <n v="13"/>
    <s v="On-time"/>
    <n v="264.18"/>
    <s v="Business"/>
    <n v="3"/>
    <s v="Non-Vegetarian"/>
    <n v="2.25"/>
    <n v="10443.704819153099"/>
    <s v="Not Cancelled"/>
    <n v="3.62"/>
    <n v="17532.45"/>
    <n v="16907.97"/>
    <n v="0.96438147549258668"/>
    <n v="-624.47999999999956"/>
  </r>
  <r>
    <s v="9d9e1dbc-7fc8-4e95-87c4-04164fa05d00"/>
    <s v="Christopher Gutierrez"/>
    <n v="36"/>
    <s v="30-39"/>
    <s v="M"/>
    <s v="Brazil"/>
    <s v="Yes"/>
    <s v="FL0011"/>
    <s v="DEL"/>
    <s v="CAN"/>
    <x v="10"/>
    <n v="1891"/>
    <s v="Short-haul "/>
    <d v="1899-12-30T01:38:44"/>
    <d v="1899-12-30T03:44:44"/>
    <d v="2025-01-15T00:00:00"/>
    <d v="1899-12-30T01:51:44"/>
    <d v="1899-12-30T03:57:44"/>
    <d v="1899-12-30T00:13:00"/>
    <d v="1899-12-30T00:13:00"/>
    <n v="13"/>
    <s v="On-time"/>
    <n v="1319.04"/>
    <s v="Economy"/>
    <n v="3"/>
    <s v="No Preference"/>
    <n v="83.8"/>
    <n v="10042.571143322401"/>
    <s v="Not Cancelled"/>
    <n v="3.57"/>
    <n v="17051.09"/>
    <n v="84435.32"/>
    <n v="4.951901608636164"/>
    <n v="67384.23000000001"/>
  </r>
  <r>
    <s v="ca888fc9-8323-46b3-a441-849306bf252c"/>
    <s v="Jackie Howell"/>
    <n v="52"/>
    <s v="40-59"/>
    <s v="F"/>
    <s v="Brazil"/>
    <s v="No"/>
    <s v="FL0011"/>
    <s v="DEL"/>
    <s v="CAN"/>
    <x v="10"/>
    <n v="1891"/>
    <s v="Short-haul "/>
    <d v="1899-12-30T01:38:44"/>
    <d v="1899-12-30T03:44:44"/>
    <d v="2025-01-09T00:00:00"/>
    <d v="1899-12-30T01:51:44"/>
    <d v="1899-12-30T03:57:44"/>
    <d v="1899-12-30T00:13:00"/>
    <d v="1899-12-30T00:13:00"/>
    <n v="13"/>
    <s v="On-time"/>
    <n v="1104.45"/>
    <s v="Economy"/>
    <n v="5"/>
    <s v="Vegetarian"/>
    <n v="140.82"/>
    <n v="10661.202908416"/>
    <s v="Not Cancelled"/>
    <n v="3.31"/>
    <n v="17793.439999999999"/>
    <n v="70712.960000000006"/>
    <n v="3.9741028154196161"/>
    <n v="52919.520000000004"/>
  </r>
  <r>
    <s v="15c022de-3f30-4812-b7d9-c6199b47289f"/>
    <s v="Mitchell Johnson"/>
    <n v="18"/>
    <s v="18-29"/>
    <s v="F"/>
    <s v="Brazil"/>
    <s v="No"/>
    <s v="FL0012"/>
    <s v="DFW"/>
    <s v="PEK"/>
    <x v="11"/>
    <n v="3312"/>
    <s v="Short-haul "/>
    <d v="1899-12-30T04:46:52"/>
    <d v="1899-12-30T08:26:52"/>
    <d v="2025-01-04T00:00:00"/>
    <d v="1899-12-30T06:59:52"/>
    <d v="1899-12-30T10:39:52"/>
    <d v="1899-12-30T02:13:00"/>
    <d v="1899-12-30T02:13:00"/>
    <n v="133"/>
    <s v="Severe-delay"/>
    <n v="1147.23"/>
    <s v="Business"/>
    <n v="5"/>
    <s v="Non-Vegetarian"/>
    <n v="19.64"/>
    <n v="17400.880353589"/>
    <s v="Not Cancelled"/>
    <n v="3.42"/>
    <n v="38821.589999999997"/>
    <n v="44055.99"/>
    <n v="1.1348321900262199"/>
    <n v="5234.4000000000015"/>
  </r>
  <r>
    <s v="60da7f56-c2e7-42f8-9bce-2ab043eac58e"/>
    <s v="Suzanne Scott"/>
    <n v="72"/>
    <s v="70-80"/>
    <s v="F"/>
    <s v="Brazil"/>
    <s v="Yes"/>
    <s v="FL0012"/>
    <s v="DFW"/>
    <s v="PEK"/>
    <x v="11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1386.6"/>
    <s v="First"/>
    <n v="5"/>
    <s v="Vegetarian"/>
    <n v="105.52"/>
    <n v="17773.639971069999"/>
    <s v="Not Cancelled"/>
    <n v="3.34"/>
    <n v="39492.555"/>
    <n v="53258.1"/>
    <n v="1.3485605071639453"/>
    <n v="13765.544999999998"/>
  </r>
  <r>
    <s v="b5c99c54-0a34-4d8f-a4e2-623d2fb26ae3"/>
    <s v="Dennis Bailey"/>
    <n v="25"/>
    <s v="18-29"/>
    <s v="M"/>
    <s v="Brazil"/>
    <s v="No"/>
    <s v="FL0012"/>
    <s v="DFW"/>
    <s v="PEK"/>
    <x v="11"/>
    <n v="3312"/>
    <s v="Short-haul "/>
    <d v="1899-12-30T04:46:52"/>
    <d v="1899-12-30T08:26:52"/>
    <d v="2025-01-09T00:00:00"/>
    <d v="1899-12-30T06:59:52"/>
    <d v="1899-12-30T10:39:52"/>
    <d v="1899-12-30T02:13:00"/>
    <d v="1899-12-30T02:13:00"/>
    <n v="133"/>
    <s v="Severe-delay"/>
    <n v="310.08"/>
    <s v="First"/>
    <n v="5"/>
    <s v="Gluten-Free"/>
    <n v="113.73"/>
    <n v="17857.9456032044"/>
    <s v="Cancelled"/>
    <n v="3.18"/>
    <n v="39644.294999999998"/>
    <n v="11920.722"/>
    <n v="0.30069199111751138"/>
    <n v="-27723.572999999997"/>
  </r>
  <r>
    <s v="23b8fad7-74b7-43e1-abac-f6b1adfff705"/>
    <s v="Ashley Lee"/>
    <n v="42"/>
    <s v="40-59"/>
    <s v="M"/>
    <s v="Brazil"/>
    <s v="Yes"/>
    <s v="FL0012"/>
    <s v="DFW"/>
    <s v="PEK"/>
    <x v="11"/>
    <n v="3312"/>
    <s v="Short-haul "/>
    <d v="1899-12-30T04:46:52"/>
    <d v="1899-12-30T08:26:52"/>
    <d v="2025-01-13T00:00:00"/>
    <d v="1899-12-30T06:59:52"/>
    <d v="1899-12-30T10:39:52"/>
    <d v="1899-12-30T02:13:00"/>
    <d v="1899-12-30T02:13:00"/>
    <n v="133"/>
    <s v="Severe-delay"/>
    <n v="1296.3699999999999"/>
    <s v="First"/>
    <n v="5"/>
    <s v="No Preference"/>
    <n v="118.63"/>
    <n v="17662.006974748601"/>
    <s v="Not Cancelled"/>
    <n v="3.32"/>
    <n v="39291.614999999998"/>
    <n v="49794.845999999998"/>
    <n v="1.2673148202230935"/>
    <n v="10503.231"/>
  </r>
  <r>
    <s v="c4c0e724-7dc1-4600-8bdf-aab989a8921b"/>
    <s v="Bryan Francis"/>
    <n v="71"/>
    <s v="70-80"/>
    <s v="M"/>
    <s v="Brazil"/>
    <s v="No"/>
    <s v="FL0012"/>
    <s v="DFW"/>
    <s v="PEK"/>
    <x v="11"/>
    <n v="3312"/>
    <s v="Short-haul "/>
    <d v="1899-12-30T04:46:52"/>
    <d v="1899-12-30T08:26:52"/>
    <d v="2025-01-13T00:00:00"/>
    <d v="1899-12-30T06:59:52"/>
    <d v="1899-12-30T10:39:52"/>
    <d v="1899-12-30T02:13:00"/>
    <d v="1899-12-30T02:13:00"/>
    <n v="133"/>
    <s v="Severe-delay"/>
    <n v="818.18"/>
    <s v="First"/>
    <n v="5"/>
    <s v="Gluten-Free"/>
    <n v="91.31"/>
    <n v="17836.930147895699"/>
    <s v="Cancelled"/>
    <n v="3.51"/>
    <n v="39606.479999999901"/>
    <n v="31429.067999999999"/>
    <n v="0.79353348239985166"/>
    <n v="-8177.411999999902"/>
  </r>
  <r>
    <s v="632b8425-5c55-4ab4-b08f-9362c440cc86"/>
    <s v="Brian Franklin"/>
    <n v="62"/>
    <s v="60-69"/>
    <s v="F"/>
    <s v="Brazil"/>
    <s v="No"/>
    <s v="FL0012"/>
    <s v="DFW"/>
    <s v="PEK"/>
    <x v="11"/>
    <n v="3312"/>
    <s v="Short-haul "/>
    <d v="1899-12-30T04:46:52"/>
    <d v="1899-12-30T08:26:52"/>
    <d v="2025-01-07T00:00:00"/>
    <d v="1899-12-30T06:59:52"/>
    <d v="1899-12-30T10:39:52"/>
    <d v="1899-12-30T02:13:00"/>
    <d v="1899-12-30T02:13:00"/>
    <n v="133"/>
    <s v="Severe-delay"/>
    <n v="1437.14"/>
    <s v="Economy"/>
    <n v="5"/>
    <s v="No Preference"/>
    <n v="122.2"/>
    <n v="17835.502642428899"/>
    <s v="Not Cancelled"/>
    <n v="3.84"/>
    <n v="39603.8999999999"/>
    <n v="55200.84"/>
    <n v="1.3938233355805902"/>
    <n v="15596.940000000097"/>
  </r>
  <r>
    <s v="ed3d378a-9e0a-4da1-afa0-5245371b1820"/>
    <s v="Caleb Bailey"/>
    <n v="28"/>
    <s v="18-29"/>
    <s v="F"/>
    <s v="Brazil"/>
    <s v="Yes"/>
    <s v="FL0012"/>
    <s v="DFW"/>
    <s v="PEK"/>
    <x v="11"/>
    <n v="3312"/>
    <s v="Short-haul "/>
    <d v="1899-12-30T04:46:52"/>
    <d v="1899-12-30T08:26:52"/>
    <d v="2025-01-15T00:00:00"/>
    <d v="1899-12-30T06:59:52"/>
    <d v="1899-12-30T10:39:52"/>
    <d v="1899-12-30T02:13:00"/>
    <d v="1899-12-30T02:13:00"/>
    <n v="133"/>
    <s v="Severe-delay"/>
    <n v="386.48"/>
    <s v="First"/>
    <n v="5"/>
    <s v="Vegetarian"/>
    <n v="45.67"/>
    <n v="17937.716402784099"/>
    <s v="Cancelled"/>
    <n v="3.57"/>
    <n v="39787.89"/>
    <n v="14846.309999999899"/>
    <n v="0.37313639904000689"/>
    <n v="-24941.5800000001"/>
  </r>
  <r>
    <s v="0c05c305-a6ec-4ecd-bb24-006cb5000d4d"/>
    <s v="Margaret Krueger"/>
    <n v="28"/>
    <s v="18-29"/>
    <s v="F"/>
    <s v="Brazil"/>
    <s v="Yes"/>
    <s v="FL0012"/>
    <s v="DFW"/>
    <s v="PEK"/>
    <x v="11"/>
    <n v="3312"/>
    <s v="Short-haul "/>
    <d v="1899-12-30T04:46:52"/>
    <d v="1899-12-30T08:26:52"/>
    <d v="2025-01-13T00:00:00"/>
    <d v="1899-12-30T06:59:52"/>
    <d v="1899-12-30T10:39:52"/>
    <d v="1899-12-30T02:13:00"/>
    <d v="1899-12-30T02:13:00"/>
    <n v="133"/>
    <s v="Severe-delay"/>
    <n v="625"/>
    <s v="Business"/>
    <n v="5"/>
    <s v="Vegan"/>
    <n v="164.46"/>
    <n v="17674.3798519601"/>
    <s v="Cancelled"/>
    <n v="4.55"/>
    <n v="39313.89"/>
    <n v="24019.734"/>
    <n v="0.61097322091505069"/>
    <n v="-15294.155999999999"/>
  </r>
  <r>
    <s v="91b3a31a-5d53-40d6-89de-60035332c55f"/>
    <s v="Daniel Garcia"/>
    <n v="19"/>
    <s v="18-29"/>
    <s v="F"/>
    <s v="Brazil"/>
    <s v="Yes"/>
    <s v="FL0012"/>
    <s v="DFW"/>
    <s v="PEK"/>
    <x v="11"/>
    <n v="3312"/>
    <s v="Short-haul "/>
    <d v="1899-12-30T04:46:52"/>
    <d v="1899-12-30T08:26:52"/>
    <d v="2025-01-15T00:00:00"/>
    <d v="1899-12-30T06:59:52"/>
    <d v="1899-12-30T10:39:52"/>
    <d v="1899-12-30T02:13:00"/>
    <d v="1899-12-30T02:13:00"/>
    <n v="133"/>
    <s v="Severe-delay"/>
    <n v="996.45"/>
    <s v="Economy"/>
    <n v="5"/>
    <s v="Vegan"/>
    <n v="142.24"/>
    <n v="17926.024868882199"/>
    <s v="Not Cancelled"/>
    <n v="4.16"/>
    <n v="39766.845000000001"/>
    <n v="38280.75"/>
    <n v="0.96262979876829557"/>
    <n v="-1486.0950000000012"/>
  </r>
  <r>
    <s v="35a389c1-16c5-417e-bfe9-18260b9a0ffb"/>
    <s v="Tamara Lee"/>
    <n v="58"/>
    <s v="40-59"/>
    <s v="M"/>
    <s v="Brazil"/>
    <s v="No"/>
    <s v="FL0012"/>
    <s v="DFW"/>
    <s v="PEK"/>
    <x v="11"/>
    <n v="3312"/>
    <s v="Short-haul "/>
    <d v="1899-12-30T04:46:52"/>
    <d v="1899-12-30T08:26:52"/>
    <d v="2025-01-06T00:00:00"/>
    <d v="1899-12-30T06:59:52"/>
    <d v="1899-12-30T10:39:52"/>
    <d v="1899-12-30T02:13:00"/>
    <d v="1899-12-30T02:13:00"/>
    <n v="133"/>
    <s v="Severe-delay"/>
    <n v="213.78"/>
    <s v="First"/>
    <n v="5"/>
    <s v="Vegan"/>
    <n v="106.44"/>
    <n v="17369.789406252301"/>
    <s v="Not Cancelled"/>
    <n v="3.88"/>
    <n v="38765.625"/>
    <n v="8221.9259999999995"/>
    <n v="0.21209321402660217"/>
    <n v="-30543.699000000001"/>
  </r>
  <r>
    <s v="acb3da29-d3af-4761-8fbb-072b0597a96a"/>
    <s v="Ashley Henry"/>
    <n v="31"/>
    <s v="30-39"/>
    <s v="F"/>
    <s v="Brazil"/>
    <s v="Yes"/>
    <s v="FL0012"/>
    <s v="DFW"/>
    <s v="PEK"/>
    <x v="11"/>
    <n v="3312"/>
    <s v="Short-haul "/>
    <d v="1899-12-30T04:46:52"/>
    <d v="1899-12-30T08:26:52"/>
    <d v="2025-01-11T00:00:00"/>
    <d v="1899-12-30T06:59:52"/>
    <d v="1899-12-30T10:39:52"/>
    <d v="1899-12-30T02:13:00"/>
    <d v="1899-12-30T02:13:00"/>
    <n v="133"/>
    <s v="Severe-delay"/>
    <n v="54.58"/>
    <s v="Business"/>
    <n v="3"/>
    <s v="Non-Vegetarian"/>
    <n v="51.84"/>
    <n v="17330.8370158"/>
    <s v="Not Cancelled"/>
    <n v="4.2"/>
    <n v="38695.5"/>
    <n v="2102.09399999999"/>
    <n v="5.4323991161762737E-2"/>
    <n v="-36593.40600000001"/>
  </r>
  <r>
    <s v="3bb419b3-2142-463a-8fbc-9d371cdc418d"/>
    <s v="Ashley Ochoa"/>
    <n v="21"/>
    <s v="18-29"/>
    <s v="M"/>
    <s v="Brazil"/>
    <s v="Yes"/>
    <s v="FL0013"/>
    <s v="ATL"/>
    <s v="ICN"/>
    <x v="12"/>
    <n v="9251"/>
    <s v="Long-haul"/>
    <d v="1899-12-30T04:11:16"/>
    <d v="1899-12-30T14:27:16"/>
    <d v="2025-01-05T00:00:00"/>
    <d v="1899-12-30T04:35:16"/>
    <d v="1899-12-30T14:51:16"/>
    <d v="1899-12-30T00:24:00"/>
    <d v="1899-12-30T00:24:00"/>
    <n v="24"/>
    <s v="On-time"/>
    <n v="769.14"/>
    <s v="Economy"/>
    <n v="5"/>
    <s v="Gluten-Free"/>
    <n v="108.11"/>
    <n v="47525.088289654697"/>
    <s v="Not Cancelled"/>
    <n v="4.3899999999999997"/>
    <n v="93045.164999999994"/>
    <n v="29547.948"/>
    <n v="0.31756564674800675"/>
    <n v="-63497.21699999999"/>
  </r>
  <r>
    <s v="ef95a2e6-a2b5-405b-8fbd-630660125911"/>
    <s v="Matthew Jackson"/>
    <n v="61"/>
    <s v="60-69"/>
    <s v="M"/>
    <s v="Brazil"/>
    <s v="No"/>
    <s v="FL0013"/>
    <s v="ATL"/>
    <s v="ICN"/>
    <x v="12"/>
    <n v="9251"/>
    <s v="Long-haul"/>
    <d v="1899-12-30T04:11:16"/>
    <d v="1899-12-30T14:27:16"/>
    <d v="2025-01-09T00:00:00"/>
    <d v="1899-12-30T04:35:16"/>
    <d v="1899-12-30T14:51:16"/>
    <d v="1899-12-30T00:24:00"/>
    <d v="1899-12-30T00:24:00"/>
    <n v="24"/>
    <s v="On-time"/>
    <n v="101.92"/>
    <s v="First"/>
    <n v="5"/>
    <s v="Non-Vegetarian"/>
    <n v="17.84"/>
    <n v="46797.7498298516"/>
    <s v="Not Cancelled"/>
    <n v="4.7699999999999996"/>
    <n v="91735.95"/>
    <n v="3915.87"/>
    <n v="4.2686318722376562E-2"/>
    <n v="-87820.08"/>
  </r>
  <r>
    <s v="8acffdd6-bd68-4550-8e57-61a24e9393b9"/>
    <s v="David Lawrence"/>
    <n v="66"/>
    <s v="60-69"/>
    <s v="F"/>
    <s v="Brazil"/>
    <s v="No"/>
    <s v="FL0013"/>
    <s v="ATL"/>
    <s v="ICN"/>
    <x v="12"/>
    <n v="9251"/>
    <s v="Long-haul"/>
    <d v="1899-12-30T04:11:16"/>
    <d v="1899-12-30T14:27:16"/>
    <d v="2025-01-09T00:00:00"/>
    <d v="1899-12-30T04:35:16"/>
    <d v="1899-12-30T14:51:16"/>
    <d v="1899-12-30T00:24:00"/>
    <d v="1899-12-30T00:24:00"/>
    <n v="24"/>
    <s v="On-time"/>
    <n v="64.959999999999994"/>
    <s v="First"/>
    <n v="5"/>
    <s v="Vegan"/>
    <n v="72.42"/>
    <n v="47619.939126074001"/>
    <s v="Cancelled"/>
    <n v="3.37"/>
    <n v="93215.895000000004"/>
    <n v="2503.152"/>
    <n v="2.6853274326229446E-2"/>
    <n v="-90712.743000000002"/>
  </r>
  <r>
    <s v="f9aef7e3-d273-4ff2-bece-661af845a40a"/>
    <s v="Susan Neal"/>
    <n v="68"/>
    <s v="60-69"/>
    <s v="M"/>
    <s v="Brazil"/>
    <s v="No"/>
    <s v="FL0013"/>
    <s v="ATL"/>
    <s v="ICN"/>
    <x v="12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1285.17"/>
    <s v="Business"/>
    <n v="5"/>
    <s v="Non-Vegetarian"/>
    <n v="88.12"/>
    <n v="47367.487346577997"/>
    <s v="Cancelled"/>
    <n v="3.42"/>
    <n v="92761.47"/>
    <n v="49361.1"/>
    <n v="0.53212934206411344"/>
    <n v="-43400.37"/>
  </r>
  <r>
    <s v="ee71f1ce-6836-4c8f-99bc-ef4cb736174a"/>
    <s v="David Bradford"/>
    <n v="32"/>
    <s v="30-39"/>
    <s v="F"/>
    <s v="Brazil"/>
    <s v="No"/>
    <s v="FL0014"/>
    <s v="JFK"/>
    <s v="ICN"/>
    <x v="13"/>
    <n v="10648"/>
    <s v="Long-haul"/>
    <d v="1899-12-30T22:11:42"/>
    <d v="1899-12-30T10:00:42"/>
    <d v="2025-01-09T00:00:00"/>
    <d v="1899-12-30T22:13:42"/>
    <d v="1899-12-30T10:02:42"/>
    <d v="1899-12-30T00:02:00"/>
    <d v="1899-12-30T00:02:00"/>
    <n v="2"/>
    <s v="On-time"/>
    <n v="1391.6"/>
    <s v="Economy"/>
    <n v="3"/>
    <s v="Vegan"/>
    <n v="193.87"/>
    <n v="53802.345206342899"/>
    <s v="Not Cancelled"/>
    <n v="3.25"/>
    <n v="69562.81"/>
    <n v="89101.17"/>
    <n v="1.2808736449835767"/>
    <n v="19538.36"/>
  </r>
  <r>
    <s v="1a1a7b8b-988d-43c5-bad0-1a20da4617d4"/>
    <s v="Shannon Williams"/>
    <n v="60"/>
    <s v="60-69"/>
    <s v="M"/>
    <s v="Brazil"/>
    <s v="No"/>
    <s v="FL0014"/>
    <s v="JFK"/>
    <s v="ICN"/>
    <x v="13"/>
    <n v="10648"/>
    <s v="Long-haul"/>
    <d v="1899-12-30T22:11:42"/>
    <d v="1899-12-30T10:00:42"/>
    <d v="2025-01-15T00:00:00"/>
    <d v="1899-12-30T22:13:42"/>
    <d v="1899-12-30T10:02:42"/>
    <d v="1899-12-30T00:02:00"/>
    <d v="1899-12-30T00:02:00"/>
    <n v="2"/>
    <s v="On-time"/>
    <n v="66.2"/>
    <s v="Business"/>
    <n v="5"/>
    <s v="No Preference"/>
    <n v="54.99"/>
    <n v="54171.205853827902"/>
    <s v="Cancelled"/>
    <n v="4.5"/>
    <n v="70005.45"/>
    <n v="4247.8"/>
    <n v="6.0678132916794338E-2"/>
    <n v="-65757.649999999994"/>
  </r>
  <r>
    <s v="6b94ab19-8889-4412-ac79-1cb2ba3e8d67"/>
    <s v="Nathan Nelson"/>
    <n v="33"/>
    <s v="30-39"/>
    <s v="M"/>
    <s v="Brazil"/>
    <s v="Yes"/>
    <s v="FL0014"/>
    <s v="JFK"/>
    <s v="ICN"/>
    <x v="13"/>
    <n v="10648"/>
    <s v="Long-haul"/>
    <d v="1899-12-30T22:11:42"/>
    <d v="1899-12-30T10:00:42"/>
    <d v="2025-01-10T00:00:00"/>
    <d v="1899-12-30T22:13:42"/>
    <d v="1899-12-30T10:02:42"/>
    <d v="1899-12-30T00:02:00"/>
    <d v="1899-12-30T00:02:00"/>
    <n v="2"/>
    <s v="On-time"/>
    <n v="920.83"/>
    <s v="Business"/>
    <n v="3"/>
    <s v="Gluten-Free"/>
    <n v="123.91"/>
    <n v="53776.344199057203"/>
    <s v="Not Cancelled"/>
    <n v="4.88"/>
    <n v="69531.61"/>
    <n v="58957.9"/>
    <n v="0.84792945251807061"/>
    <n v="-10573.71"/>
  </r>
  <r>
    <s v="94faaca9-7f16-493d-897f-882c15aebf2c"/>
    <s v="Jacob Hooper"/>
    <n v="25"/>
    <s v="18-29"/>
    <s v="F"/>
    <s v="Brazil"/>
    <s v="Yes"/>
    <s v="FL0014"/>
    <s v="JFK"/>
    <s v="ICN"/>
    <x v="13"/>
    <n v="10648"/>
    <s v="Long-haul"/>
    <d v="1899-12-30T22:11:42"/>
    <d v="1899-12-30T10:00:42"/>
    <d v="2025-01-12T00:00:00"/>
    <d v="1899-12-30T22:13:42"/>
    <d v="1899-12-30T10:02:42"/>
    <d v="1899-12-30T00:02:00"/>
    <d v="1899-12-30T00:02:00"/>
    <n v="2"/>
    <s v="On-time"/>
    <n v="272.64"/>
    <s v="Business"/>
    <n v="5"/>
    <s v="No Preference"/>
    <n v="134.44999999999999"/>
    <n v="54362.284566342802"/>
    <s v="Not Cancelled"/>
    <n v="4.67"/>
    <n v="70234.740000000005"/>
    <n v="17475.849999999999"/>
    <n v="0.24882059789784938"/>
    <n v="-52758.890000000007"/>
  </r>
  <r>
    <s v="da6d858d-b93b-4943-887b-cd46d0192c55"/>
    <s v="Amanda Dunn"/>
    <n v="38"/>
    <s v="30-39"/>
    <s v="M"/>
    <s v="Brazil"/>
    <s v="No"/>
    <s v="FL0014"/>
    <s v="JFK"/>
    <s v="ICN"/>
    <x v="13"/>
    <n v="10648"/>
    <s v="Long-haul"/>
    <d v="1899-12-30T22:11:42"/>
    <d v="1899-12-30T10:00:42"/>
    <d v="2025-01-09T00:00:00"/>
    <d v="1899-12-30T22:13:42"/>
    <d v="1899-12-30T10:02:42"/>
    <d v="1899-12-30T00:02:00"/>
    <d v="1899-12-30T00:02:00"/>
    <n v="2"/>
    <s v="On-time"/>
    <n v="247.79"/>
    <s v="First"/>
    <n v="3"/>
    <s v="No Preference"/>
    <n v="82.95"/>
    <n v="54376.524831991097"/>
    <s v="Not Cancelled"/>
    <n v="3.73"/>
    <n v="70251.83"/>
    <n v="15875.15"/>
    <n v="0.22597489631230958"/>
    <n v="-54376.68"/>
  </r>
  <r>
    <s v="087cbd6f-9fd3-46b1-a652-7ace6519cde0"/>
    <s v="Destiny Reynolds"/>
    <n v="45"/>
    <s v="40-59"/>
    <s v="M"/>
    <s v="Brazil"/>
    <s v="Yes"/>
    <s v="FL0014"/>
    <s v="JFK"/>
    <s v="ICN"/>
    <x v="13"/>
    <n v="10648"/>
    <s v="Long-haul"/>
    <d v="1899-12-30T22:11:42"/>
    <d v="1899-12-30T10:00:42"/>
    <d v="2025-01-02T00:00:00"/>
    <d v="1899-12-30T22:13:42"/>
    <d v="1899-12-30T10:02:42"/>
    <d v="1899-12-30T00:02:00"/>
    <d v="1899-12-30T00:02:00"/>
    <n v="2"/>
    <s v="On-time"/>
    <n v="539.01"/>
    <s v="Economy"/>
    <n v="5"/>
    <s v="Non-Vegetarian"/>
    <n v="82.11"/>
    <n v="53888.2968809265"/>
    <s v="Not Cancelled"/>
    <n v="4.1500000000000004"/>
    <n v="69665.960000000006"/>
    <n v="34513.06"/>
    <n v="0.49540780030878773"/>
    <n v="-35152.900000000009"/>
  </r>
  <r>
    <s v="b7083209-5cd6-4eee-b72a-3c84e004c06b"/>
    <s v="Anna Schroeder"/>
    <n v="40"/>
    <s v="40-59"/>
    <s v="M"/>
    <s v="Brazil"/>
    <s v="No"/>
    <s v="FL0015"/>
    <s v="IST"/>
    <s v="ORD"/>
    <x v="14"/>
    <n v="13817"/>
    <s v="Long-haul"/>
    <d v="1899-12-30T22:00:32"/>
    <d v="1899-12-30T13:21:32"/>
    <d v="2025-01-14T00:00:00"/>
    <d v="1899-12-30T22:06:32"/>
    <d v="1899-12-30T13:27:32"/>
    <d v="1899-12-30T00:06:00"/>
    <d v="1899-12-30T00:06:00"/>
    <n v="6"/>
    <s v="On-time"/>
    <n v="623.73"/>
    <s v="First"/>
    <n v="3"/>
    <s v="Gluten-Free"/>
    <n v="52.55"/>
    <n v="69789.419460105593"/>
    <s v="Not Cancelled"/>
    <n v="3.44"/>
    <n v="88747.3"/>
    <n v="39929.230000000003"/>
    <n v="0.44992050462380268"/>
    <n v="-48818.07"/>
  </r>
  <r>
    <s v="e03361d6-5f00-4d34-bf62-250ab311befd"/>
    <s v="Scott Parks"/>
    <n v="30"/>
    <s v="30-39"/>
    <s v="F"/>
    <s v="Brazil"/>
    <s v="Yes"/>
    <s v="FL0015"/>
    <s v="IST"/>
    <s v="ORD"/>
    <x v="14"/>
    <n v="13817"/>
    <s v="Long-haul"/>
    <d v="1899-12-30T22:00:32"/>
    <d v="1899-12-30T13:21:32"/>
    <d v="2025-01-09T00:00:00"/>
    <d v="1899-12-30T22:06:32"/>
    <d v="1899-12-30T13:27:32"/>
    <d v="1899-12-30T00:06:00"/>
    <d v="1899-12-30T00:06:00"/>
    <n v="6"/>
    <s v="On-time"/>
    <n v="1395.18"/>
    <s v="First"/>
    <n v="3"/>
    <s v="No Preference"/>
    <n v="20.91"/>
    <n v="70034.962634594296"/>
    <s v="Cancelled"/>
    <n v="4.3"/>
    <n v="89041.96"/>
    <n v="89295.7"/>
    <n v="1.0028496677296861"/>
    <n v="253.73999999999069"/>
  </r>
  <r>
    <s v="e1426282-fd25-49e9-9b02-187aee954b1a"/>
    <s v="Craig Huynh"/>
    <n v="56"/>
    <s v="40-59"/>
    <s v="F"/>
    <s v="Brazil"/>
    <s v="No"/>
    <s v="FL0016"/>
    <s v="ATL"/>
    <s v="PVG"/>
    <x v="15"/>
    <n v="11652"/>
    <s v="Long-haul"/>
    <d v="1899-12-30T22:40:48"/>
    <d v="1899-12-30T11:36:48"/>
    <d v="2025-01-04T00:00:00"/>
    <d v="1899-12-30T22:57:48"/>
    <d v="1899-12-30T11:53:48"/>
    <d v="1899-12-30T00:17:00"/>
    <d v="1899-12-30T00:17:00"/>
    <n v="17"/>
    <s v="On-time"/>
    <n v="171.84"/>
    <s v="Economy"/>
    <n v="5"/>
    <s v="Non-Vegetarian"/>
    <n v="89.49"/>
    <n v="58901.325478311803"/>
    <s v="Cancelled"/>
    <n v="3.86"/>
    <n v="113522.38499999999"/>
    <n v="6609.3959999999997"/>
    <n v="5.8221081243139843E-2"/>
    <n v="-106912.989"/>
  </r>
  <r>
    <s v="77e2a24a-4ebf-4d54-a268-098166afd6bb"/>
    <s v="Justin Wilson"/>
    <n v="74"/>
    <s v="70-80"/>
    <s v="F"/>
    <s v="Brazil"/>
    <s v="Yes"/>
    <s v="FL0016"/>
    <s v="ATL"/>
    <s v="PVG"/>
    <x v="15"/>
    <n v="11652"/>
    <s v="Long-haul"/>
    <d v="1899-12-30T22:40:48"/>
    <d v="1899-12-30T11:36:48"/>
    <d v="2025-01-07T00:00:00"/>
    <d v="1899-12-30T22:57:48"/>
    <d v="1899-12-30T11:53:48"/>
    <d v="1899-12-30T00:17:00"/>
    <d v="1899-12-30T00:17:00"/>
    <n v="17"/>
    <s v="On-time"/>
    <n v="219.21"/>
    <s v="Business"/>
    <n v="5"/>
    <s v="Vegan"/>
    <n v="164.59"/>
    <n v="59123.457064232702"/>
    <s v="Not Cancelled"/>
    <n v="3.81"/>
    <n v="113922.224999999"/>
    <n v="8437.4159999999993"/>
    <n v="7.406294952543345E-2"/>
    <n v="-105484.808999999"/>
  </r>
  <r>
    <s v="9605176c-e0fa-4655-895d-cd12c624f654"/>
    <s v="Alfred Leonard DVM"/>
    <n v="52"/>
    <s v="40-59"/>
    <s v="M"/>
    <s v="Brazil"/>
    <s v="Yes"/>
    <s v="FL0016"/>
    <s v="ATL"/>
    <s v="PVG"/>
    <x v="15"/>
    <n v="11652"/>
    <s v="Long-haul"/>
    <d v="1899-12-30T22:40:48"/>
    <d v="1899-12-30T11:36:48"/>
    <d v="2025-01-13T00:00:00"/>
    <d v="1899-12-30T22:57:48"/>
    <d v="1899-12-30T11:53:48"/>
    <d v="1899-12-30T00:17:00"/>
    <d v="1899-12-30T00:17:00"/>
    <n v="17"/>
    <s v="On-time"/>
    <n v="1152.9100000000001"/>
    <s v="Business"/>
    <n v="5"/>
    <s v="Vegan"/>
    <n v="51.86"/>
    <n v="59201.576547472301"/>
    <s v="Cancelled"/>
    <n v="4.58"/>
    <n v="114062.834999999"/>
    <n v="44277.966"/>
    <n v="0.38818924674281846"/>
    <n v="-69784.868999999002"/>
  </r>
  <r>
    <s v="10fe703d-fe00-4f51-af83-b31c081c0d56"/>
    <s v="Anthony Osborne"/>
    <n v="50"/>
    <s v="40-59"/>
    <s v="M"/>
    <s v="Brazil"/>
    <s v="Yes"/>
    <s v="FL0016"/>
    <s v="ATL"/>
    <s v="PVG"/>
    <x v="15"/>
    <n v="11652"/>
    <s v="Long-haul"/>
    <d v="1899-12-30T22:40:48"/>
    <d v="1899-12-30T11:36:48"/>
    <d v="2025-01-04T00:00:00"/>
    <d v="1899-12-30T22:57:48"/>
    <d v="1899-12-30T11:53:48"/>
    <d v="1899-12-30T00:17:00"/>
    <d v="1899-12-30T00:17:00"/>
    <n v="17"/>
    <s v="On-time"/>
    <n v="1168.07"/>
    <s v="First"/>
    <n v="5"/>
    <s v="Non-Vegetarian"/>
    <n v="88.9"/>
    <n v="59078.919049855103"/>
    <s v="Not Cancelled"/>
    <n v="4.7699999999999996"/>
    <n v="113842.049999999"/>
    <n v="44864.555999999997"/>
    <n v="0.39409476551063854"/>
    <n v="-68977.493999999002"/>
  </r>
  <r>
    <s v="11782d61-cf18-48d4-9dc6-fee30ba5fee0"/>
    <s v="Alec Cabrera"/>
    <n v="50"/>
    <s v="40-59"/>
    <s v="M"/>
    <s v="Brazil"/>
    <s v="Yes"/>
    <s v="FL0016"/>
    <s v="ATL"/>
    <s v="PVG"/>
    <x v="15"/>
    <n v="11652"/>
    <s v="Long-haul"/>
    <d v="1899-12-30T22:40:48"/>
    <d v="1899-12-30T11:36:48"/>
    <d v="2025-01-02T00:00:00"/>
    <d v="1899-12-30T22:57:48"/>
    <d v="1899-12-30T11:53:48"/>
    <d v="1899-12-30T00:17:00"/>
    <d v="1899-12-30T00:17:00"/>
    <n v="17"/>
    <s v="On-time"/>
    <n v="1052.8699999999999"/>
    <s v="Economy"/>
    <n v="5"/>
    <s v="Vegetarian"/>
    <n v="184.63"/>
    <n v="59599.954976929701"/>
    <s v="Cancelled"/>
    <n v="3.16"/>
    <n v="114779.924999999"/>
    <n v="40452.366000000002"/>
    <n v="0.3524341560599587"/>
    <n v="-74327.55899999899"/>
  </r>
  <r>
    <s v="8f49c40c-64b3-49b9-a69f-353da44a5ce0"/>
    <s v="Danielle Vang"/>
    <n v="26"/>
    <s v="18-29"/>
    <s v="M"/>
    <s v="Brazil"/>
    <s v="No"/>
    <s v="FL0016"/>
    <s v="ATL"/>
    <s v="PVG"/>
    <x v="15"/>
    <n v="11652"/>
    <s v="Long-haul"/>
    <d v="1899-12-30T22:40:48"/>
    <d v="1899-12-30T11:36:48"/>
    <d v="2025-01-10T00:00:00"/>
    <d v="1899-12-30T22:57:48"/>
    <d v="1899-12-30T11:53:48"/>
    <d v="1899-12-30T00:17:00"/>
    <d v="1899-12-30T00:17:00"/>
    <n v="17"/>
    <s v="On-time"/>
    <n v="1065.94"/>
    <s v="First"/>
    <n v="5"/>
    <s v="Gluten-Free"/>
    <n v="36.979999999999997"/>
    <n v="59317.033575514302"/>
    <s v="Not Cancelled"/>
    <n v="4.2"/>
    <n v="114270.66"/>
    <n v="40936.536"/>
    <n v="0.35824187941156549"/>
    <n v="-73334.124000000011"/>
  </r>
  <r>
    <s v="49322b01-5c8a-496d-b240-c6efa725e5c5"/>
    <s v="Kelly Kelly"/>
    <n v="70"/>
    <s v="70-80"/>
    <s v="F"/>
    <s v="Brazil"/>
    <s v="Yes"/>
    <s v="FL0016"/>
    <s v="ATL"/>
    <s v="PVG"/>
    <x v="15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763.2"/>
    <s v="First"/>
    <n v="5"/>
    <s v="No Preference"/>
    <n v="76.260000000000005"/>
    <n v="59717.399975448097"/>
    <s v="Not Cancelled"/>
    <n v="3.05"/>
    <n v="114991.32"/>
    <n v="29316.03"/>
    <n v="0.25494124252160943"/>
    <n v="-85675.290000000008"/>
  </r>
  <r>
    <s v="0599f8c5-184d-4939-a673-ea6d11263535"/>
    <s v="Chad Moore"/>
    <n v="30"/>
    <s v="30-39"/>
    <s v="F"/>
    <s v="Brazil"/>
    <s v="Yes"/>
    <s v="FL0016"/>
    <s v="ATL"/>
    <s v="PVG"/>
    <x v="15"/>
    <n v="11652"/>
    <s v="Long-haul"/>
    <d v="1899-12-30T22:40:48"/>
    <d v="1899-12-30T11:36:48"/>
    <d v="2025-01-10T00:00:00"/>
    <d v="1899-12-30T22:57:48"/>
    <d v="1899-12-30T11:53:48"/>
    <d v="1899-12-30T00:17:00"/>
    <d v="1899-12-30T00:17:00"/>
    <n v="17"/>
    <s v="On-time"/>
    <n v="858.4"/>
    <s v="Business"/>
    <n v="3"/>
    <s v="Gluten-Free"/>
    <n v="158.72"/>
    <n v="59331.354507105803"/>
    <s v="Not Cancelled"/>
    <n v="4.8600000000000003"/>
    <n v="114296.44500000001"/>
    <n v="32981.603999999999"/>
    <n v="0.28856194083726749"/>
    <n v="-81314.841000000015"/>
  </r>
  <r>
    <s v="dffb83f6-6e4b-456f-ae5c-13ab86d2b45c"/>
    <s v="Julie Garcia"/>
    <n v="21"/>
    <s v="18-29"/>
    <s v="M"/>
    <s v="Brazil"/>
    <s v="Yes"/>
    <s v="FL0016"/>
    <s v="ATL"/>
    <s v="PVG"/>
    <x v="15"/>
    <n v="11652"/>
    <s v="Long-haul"/>
    <d v="1899-12-30T22:40:48"/>
    <d v="1899-12-30T11:36:48"/>
    <d v="2025-01-10T00:00:00"/>
    <d v="1899-12-30T22:57:48"/>
    <d v="1899-12-30T11:53:48"/>
    <d v="1899-12-30T00:17:00"/>
    <d v="1899-12-30T00:17:00"/>
    <n v="17"/>
    <s v="On-time"/>
    <n v="709.54"/>
    <s v="First"/>
    <n v="5"/>
    <s v="Gluten-Free"/>
    <n v="138.08000000000001"/>
    <n v="58780.133185291001"/>
    <s v="Cancelled"/>
    <n v="3.85"/>
    <n v="113304.24"/>
    <n v="27262.907999999999"/>
    <n v="0.24061683834603187"/>
    <n v="-86041.332000000009"/>
  </r>
  <r>
    <s v="099fa5e9-5767-4eb9-885a-d2956091734c"/>
    <s v="Cristian Gray"/>
    <n v="35"/>
    <s v="30-39"/>
    <s v="F"/>
    <s v="Brazil"/>
    <s v="Yes"/>
    <s v="FL0016"/>
    <s v="ATL"/>
    <s v="PVG"/>
    <x v="15"/>
    <n v="11652"/>
    <s v="Long-haul"/>
    <d v="1899-12-30T22:40:48"/>
    <d v="1899-12-30T11:36:48"/>
    <d v="2025-01-04T00:00:00"/>
    <d v="1899-12-30T22:57:48"/>
    <d v="1899-12-30T11:53:48"/>
    <d v="1899-12-30T00:17:00"/>
    <d v="1899-12-30T00:17:00"/>
    <n v="17"/>
    <s v="On-time"/>
    <n v="508.64"/>
    <s v="Economy"/>
    <n v="3"/>
    <s v="Gluten-Free"/>
    <n v="178.54"/>
    <n v="59534.426023685701"/>
    <s v="Not Cancelled"/>
    <n v="3.48"/>
    <n v="114661.965"/>
    <n v="19553.201999999899"/>
    <n v="0.17052910265404836"/>
    <n v="-95108.763000000094"/>
  </r>
  <r>
    <s v="ad84e4a1-9cb0-4532-941b-73e39c806176"/>
    <s v="Chad Lopez"/>
    <n v="70"/>
    <s v="70-80"/>
    <s v="F"/>
    <s v="Brazil"/>
    <s v="No"/>
    <s v="FL0017"/>
    <s v="FRA"/>
    <s v="ORD"/>
    <x v="16"/>
    <n v="14406"/>
    <s v="Long-haul"/>
    <d v="1899-12-30T09:47:08"/>
    <d v="1899-12-30T01:47:08"/>
    <d v="2025-01-10T00:00:00"/>
    <d v="1899-12-30T09:47:08"/>
    <d v="1899-12-30T01:47:08"/>
    <d v="1899-12-30T00:00:00"/>
    <d v="1899-12-30T00:00:00"/>
    <n v="0"/>
    <s v="On-time"/>
    <n v="694.53"/>
    <s v="Economy"/>
    <n v="5"/>
    <s v="Gluten-Free"/>
    <n v="112.78"/>
    <n v="72882.421182884893"/>
    <s v="Cancelled"/>
    <n v="3.74"/>
    <n v="92458.91"/>
    <n v="44472.480000000003"/>
    <n v="0.48099723433901614"/>
    <n v="-47986.43"/>
  </r>
  <r>
    <s v="0f143615-4f7a-4470-8235-f6930ef51361"/>
    <s v="Adam Cook"/>
    <n v="25"/>
    <s v="18-29"/>
    <s v="F"/>
    <s v="Brazil"/>
    <s v="Yes"/>
    <s v="FL0017"/>
    <s v="FRA"/>
    <s v="ORD"/>
    <x v="16"/>
    <n v="14406"/>
    <s v="Long-haul"/>
    <d v="1899-12-30T09:47:08"/>
    <d v="1899-12-30T01:47:08"/>
    <d v="2025-01-13T00:00:00"/>
    <d v="1899-12-30T09:47:08"/>
    <d v="1899-12-30T01:47:08"/>
    <d v="1899-12-30T00:00:00"/>
    <d v="1899-12-30T00:00:00"/>
    <n v="0"/>
    <s v="On-time"/>
    <n v="1331.35"/>
    <s v="First"/>
    <n v="5"/>
    <s v="Gluten-Free"/>
    <n v="153.05000000000001"/>
    <n v="73395.247488189096"/>
    <s v="Cancelled"/>
    <n v="4.7300000000000004"/>
    <n v="93074.3"/>
    <n v="85237.01"/>
    <n v="0.91579533770331867"/>
    <n v="-7837.2900000000081"/>
  </r>
  <r>
    <s v="ebd56228-fc61-43de-b3ca-9b38974a8926"/>
    <s v="Dr. Kimberly Woodward"/>
    <n v="54"/>
    <s v="40-59"/>
    <s v="M"/>
    <s v="Brazil"/>
    <s v="Yes"/>
    <s v="FL0017"/>
    <s v="FRA"/>
    <s v="ORD"/>
    <x v="16"/>
    <n v="14406"/>
    <s v="Long-haul"/>
    <d v="1899-12-30T09:47:08"/>
    <d v="1899-12-30T01:47:08"/>
    <d v="2025-01-05T00:00:00"/>
    <d v="1899-12-30T09:47:08"/>
    <d v="1899-12-30T01:47:08"/>
    <d v="1899-12-30T00:00:00"/>
    <d v="1899-12-30T00:00:00"/>
    <n v="0"/>
    <s v="On-time"/>
    <n v="541.47"/>
    <s v="Business"/>
    <n v="5"/>
    <s v="Non-Vegetarian"/>
    <n v="23.85"/>
    <n v="73297.155821617795"/>
    <s v="Cancelled"/>
    <n v="4.4400000000000004"/>
    <n v="92956.59"/>
    <n v="34658.85"/>
    <n v="0.37284984313645758"/>
    <n v="-58297.74"/>
  </r>
  <r>
    <s v="5c442a99-187e-4e8f-be00-b78ddb1a6d78"/>
    <s v="Lee Ramirez"/>
    <n v="21"/>
    <s v="18-29"/>
    <s v="F"/>
    <s v="Brazil"/>
    <s v="Yes"/>
    <s v="FL0017"/>
    <s v="FRA"/>
    <s v="ORD"/>
    <x v="16"/>
    <n v="14406"/>
    <s v="Long-haul"/>
    <d v="1899-12-30T09:47:08"/>
    <d v="1899-12-30T01:47:08"/>
    <d v="2025-01-11T00:00:00"/>
    <d v="1899-12-30T09:47:08"/>
    <d v="1899-12-30T01:47:08"/>
    <d v="1899-12-30T00:00:00"/>
    <d v="1899-12-30T00:00:00"/>
    <n v="0"/>
    <s v="On-time"/>
    <n v="158.43"/>
    <s v="Business"/>
    <n v="5"/>
    <s v="Vegetarian"/>
    <n v="182.1"/>
    <n v="72596.301615788907"/>
    <s v="Cancelled"/>
    <n v="3.46"/>
    <n v="92115.56"/>
    <n v="10175.94"/>
    <n v="0.11046928445096572"/>
    <n v="-81939.62"/>
  </r>
  <r>
    <s v="d39f8c08-821d-4e89-9728-85eee737eaca"/>
    <s v="Amy Wood"/>
    <n v="66"/>
    <s v="60-69"/>
    <s v="M"/>
    <s v="Brazil"/>
    <s v="Yes"/>
    <s v="FL0017"/>
    <s v="FRA"/>
    <s v="ORD"/>
    <x v="16"/>
    <n v="14406"/>
    <s v="Long-haul"/>
    <d v="1899-12-30T09:47:08"/>
    <d v="1899-12-30T01:47:08"/>
    <d v="2025-01-03T00:00:00"/>
    <d v="1899-12-30T09:47:08"/>
    <d v="1899-12-30T01:47:08"/>
    <d v="1899-12-30T00:00:00"/>
    <d v="1899-12-30T00:00:00"/>
    <n v="0"/>
    <s v="On-time"/>
    <n v="639.84"/>
    <s v="First"/>
    <n v="5"/>
    <s v="No Preference"/>
    <n v="64.06"/>
    <n v="72779.675676216997"/>
    <s v="Cancelled"/>
    <n v="4.41"/>
    <n v="92335.61"/>
    <n v="40962.57"/>
    <n v="0.44362700370961972"/>
    <n v="-51373.04"/>
  </r>
  <r>
    <s v="7147f306-f69f-4353-b752-8d50ce75aa53"/>
    <s v="Patrick Davis"/>
    <n v="24"/>
    <s v="18-29"/>
    <s v="M"/>
    <s v="Brazil"/>
    <s v="No"/>
    <s v="FL0017"/>
    <s v="FRA"/>
    <s v="ORD"/>
    <x v="16"/>
    <n v="14406"/>
    <s v="Long-haul"/>
    <d v="1899-12-30T09:47:08"/>
    <d v="1899-12-30T01:47:08"/>
    <d v="2025-01-12T00:00:00"/>
    <d v="1899-12-30T09:47:08"/>
    <d v="1899-12-30T01:47:08"/>
    <d v="1899-12-30T00:00:00"/>
    <d v="1899-12-30T00:00:00"/>
    <n v="0"/>
    <s v="On-time"/>
    <n v="114.98"/>
    <s v="Economy"/>
    <n v="5"/>
    <s v="Gluten-Free"/>
    <n v="4.6100000000000003"/>
    <n v="73186.312452212806"/>
    <s v="Not Cancelled"/>
    <n v="3.48"/>
    <n v="92823.57"/>
    <n v="7359.64"/>
    <n v="7.9286327815230553E-2"/>
    <n v="-85463.930000000008"/>
  </r>
  <r>
    <s v="0e4fc459-f1ab-4b36-85d7-50c9d522bbf8"/>
    <s v="Katherine Thomas"/>
    <n v="19"/>
    <s v="18-29"/>
    <s v="F"/>
    <s v="Brazil"/>
    <s v="No"/>
    <s v="FL0017"/>
    <s v="FRA"/>
    <s v="ORD"/>
    <x v="16"/>
    <n v="14406"/>
    <s v="Long-haul"/>
    <d v="1899-12-30T09:47:08"/>
    <d v="1899-12-30T01:47:08"/>
    <d v="2025-01-01T00:00:00"/>
    <d v="1899-12-30T09:47:08"/>
    <d v="1899-12-30T01:47:08"/>
    <d v="1899-12-30T00:00:00"/>
    <d v="1899-12-30T00:00:00"/>
    <n v="0"/>
    <s v="On-time"/>
    <n v="490.75"/>
    <s v="Economy"/>
    <n v="5"/>
    <s v="Vegetarian"/>
    <n v="81"/>
    <n v="73426.747107143106"/>
    <s v="Cancelled"/>
    <n v="4.51"/>
    <n v="93112.1"/>
    <n v="31424.2"/>
    <n v="0.33748782381666831"/>
    <n v="-61687.900000000009"/>
  </r>
  <r>
    <s v="fabebd4e-e888-4d25-9a5e-1e5105b8626e"/>
    <s v="Pamela Webb"/>
    <n v="48"/>
    <s v="40-59"/>
    <s v="F"/>
    <s v="Brazil"/>
    <s v="No"/>
    <s v="FL0017"/>
    <s v="FRA"/>
    <s v="ORD"/>
    <x v="16"/>
    <n v="14406"/>
    <s v="Long-haul"/>
    <d v="1899-12-30T09:47:08"/>
    <d v="1899-12-30T01:47:08"/>
    <d v="2025-01-03T00:00:00"/>
    <d v="1899-12-30T09:47:08"/>
    <d v="1899-12-30T01:47:08"/>
    <d v="1899-12-30T00:00:00"/>
    <d v="1899-12-30T00:00:00"/>
    <n v="0"/>
    <s v="On-time"/>
    <n v="1140.28"/>
    <s v="First"/>
    <n v="5"/>
    <s v="Vegetarian"/>
    <n v="32.729999999999997"/>
    <n v="72920.515763373507"/>
    <s v="Cancelled"/>
    <n v="4.2699999999999996"/>
    <n v="92504.62"/>
    <n v="72984.47"/>
    <n v="0.78898189085042458"/>
    <n v="-19520.149999999994"/>
  </r>
  <r>
    <s v="27cf9710-3224-4b49-9b39-524ee6ff00f2"/>
    <s v="Karina Roberts"/>
    <n v="54"/>
    <s v="40-59"/>
    <s v="M"/>
    <s v="Brazil"/>
    <s v="Yes"/>
    <s v="FL0018"/>
    <s v="PVG"/>
    <s v="JFK"/>
    <x v="17"/>
    <n v="3625"/>
    <s v="Short-haul "/>
    <d v="1899-12-30T02:26:02"/>
    <d v="1899-12-30T06:27:02"/>
    <d v="2025-01-10T00:00:00"/>
    <d v="1899-12-30T03:45:02"/>
    <d v="1899-12-30T07:46:02"/>
    <d v="1899-12-30T01:19:00"/>
    <d v="1899-12-30T01:19:00"/>
    <n v="79"/>
    <s v="Moderate-delay"/>
    <n v="559.63"/>
    <s v="First"/>
    <n v="5"/>
    <s v="No Preference"/>
    <n v="50.75"/>
    <n v="19542.748077842502"/>
    <s v="Not Cancelled"/>
    <n v="4.63"/>
    <n v="28451.3"/>
    <n v="35826.47"/>
    <n v="1.2592208440387611"/>
    <n v="7375.1700000000019"/>
  </r>
  <r>
    <s v="09c61239-94b0-4070-b004-5c355743207b"/>
    <s v="Christina Tucker"/>
    <n v="25"/>
    <s v="18-29"/>
    <s v="M"/>
    <s v="Brazil"/>
    <s v="No"/>
    <s v="FL0018"/>
    <s v="PVG"/>
    <s v="JFK"/>
    <x v="17"/>
    <n v="3625"/>
    <s v="Short-haul "/>
    <d v="1899-12-30T02:26:02"/>
    <d v="1899-12-30T06:27:02"/>
    <d v="2025-01-06T00:00:00"/>
    <d v="1899-12-30T03:45:02"/>
    <d v="1899-12-30T07:46:02"/>
    <d v="1899-12-30T01:19:00"/>
    <d v="1899-12-30T01:19:00"/>
    <n v="79"/>
    <s v="Moderate-delay"/>
    <n v="691.63"/>
    <s v="Business"/>
    <n v="5"/>
    <s v="Vegan"/>
    <n v="8.02"/>
    <n v="18783.479080334899"/>
    <s v="Cancelled"/>
    <n v="4.74"/>
    <n v="27540.17"/>
    <n v="44265.919999999998"/>
    <n v="1.6073219591600199"/>
    <n v="16725.75"/>
  </r>
  <r>
    <s v="94ebfe4c-1f9c-43d3-a603-efc72047636f"/>
    <s v="Dr. Sean Davis"/>
    <n v="30"/>
    <s v="30-39"/>
    <s v="M"/>
    <s v="Brazil"/>
    <s v="Yes"/>
    <s v="FL0018"/>
    <s v="PVG"/>
    <s v="JFK"/>
    <x v="17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1175.3"/>
    <s v="Economy"/>
    <n v="3"/>
    <s v="Vegetarian"/>
    <n v="146.86000000000001"/>
    <n v="19424.8432933232"/>
    <s v="Not Cancelled"/>
    <n v="4.1399999999999997"/>
    <n v="28309.81"/>
    <n v="75248.570000000007"/>
    <n v="2.6580386798781062"/>
    <n v="46938.760000000009"/>
  </r>
  <r>
    <s v="753173cc-ac25-411f-a3ab-c0a05b868015"/>
    <s v="Joan Holder"/>
    <n v="65"/>
    <s v="60-69"/>
    <s v="M"/>
    <s v="Brazil"/>
    <s v="No"/>
    <s v="FL0018"/>
    <s v="PVG"/>
    <s v="JFK"/>
    <x v="17"/>
    <n v="3625"/>
    <s v="Short-haul "/>
    <d v="1899-12-30T02:26:02"/>
    <d v="1899-12-30T06:27:02"/>
    <d v="2025-01-05T00:00:00"/>
    <d v="1899-12-30T03:45:02"/>
    <d v="1899-12-30T07:46:02"/>
    <d v="1899-12-30T01:19:00"/>
    <d v="1899-12-30T01:19:00"/>
    <n v="79"/>
    <s v="Moderate-delay"/>
    <n v="220.49"/>
    <s v="Business"/>
    <n v="5"/>
    <s v="Vegetarian"/>
    <n v="192.1"/>
    <n v="19185.092765429999"/>
    <s v="Not Cancelled"/>
    <n v="4.21"/>
    <n v="28022.11"/>
    <n v="14149.78"/>
    <n v="0.50495055511522868"/>
    <n v="-13872.33"/>
  </r>
  <r>
    <s v="94dc46df-641a-4de8-a5be-bbef73a7aed2"/>
    <s v="Katherine Hernandez"/>
    <n v="39"/>
    <s v="30-39"/>
    <s v="F"/>
    <s v="Brazil"/>
    <s v="No"/>
    <s v="FL0018"/>
    <s v="PVG"/>
    <s v="JFK"/>
    <x v="17"/>
    <n v="3625"/>
    <s v="Short-haul "/>
    <d v="1899-12-30T02:26:02"/>
    <d v="1899-12-30T06:27:02"/>
    <d v="2025-01-03T00:00:00"/>
    <d v="1899-12-30T03:45:02"/>
    <d v="1899-12-30T07:46:02"/>
    <d v="1899-12-30T01:19:00"/>
    <d v="1899-12-30T01:19:00"/>
    <n v="79"/>
    <s v="Moderate-delay"/>
    <n v="289.45"/>
    <s v="Business"/>
    <n v="3"/>
    <s v="Non-Vegetarian"/>
    <n v="55.15"/>
    <n v="19499.1668024235"/>
    <s v="Cancelled"/>
    <n v="3.59"/>
    <n v="28399"/>
    <n v="18535.830000000002"/>
    <n v="0.65269305257227372"/>
    <n v="-9863.1699999999983"/>
  </r>
  <r>
    <s v="852c79ec-9334-4b28-89a7-705db26e28e6"/>
    <s v="Kathryn White"/>
    <n v="71"/>
    <s v="70-80"/>
    <s v="F"/>
    <s v="Brazil"/>
    <s v="Yes"/>
    <s v="FL0018"/>
    <s v="PVG"/>
    <s v="JFK"/>
    <x v="17"/>
    <n v="3625"/>
    <s v="Short-haul "/>
    <d v="1899-12-30T02:26:02"/>
    <d v="1899-12-30T06:27:02"/>
    <d v="2025-01-01T00:00:00"/>
    <d v="1899-12-30T03:45:02"/>
    <d v="1899-12-30T07:46:02"/>
    <d v="1899-12-30T01:19:00"/>
    <d v="1899-12-30T01:19:00"/>
    <n v="79"/>
    <s v="Moderate-delay"/>
    <n v="1461.81"/>
    <s v="Economy"/>
    <n v="5"/>
    <s v="Gluten-Free"/>
    <n v="122.33"/>
    <n v="19128.9446347265"/>
    <s v="Not Cancelled"/>
    <n v="3.39"/>
    <n v="27954.73"/>
    <n v="93580.31"/>
    <n v="3.3475662258229644"/>
    <n v="65625.58"/>
  </r>
  <r>
    <s v="c30361ab-4c94-49b6-9bbc-d9325c13ee48"/>
    <s v="Amy Swanson"/>
    <n v="30"/>
    <s v="30-39"/>
    <s v="M"/>
    <s v="Brazil"/>
    <s v="No"/>
    <s v="FL0018"/>
    <s v="PVG"/>
    <s v="JFK"/>
    <x v="17"/>
    <n v="3625"/>
    <s v="Short-haul "/>
    <d v="1899-12-30T02:26:02"/>
    <d v="1899-12-30T06:27:02"/>
    <d v="2025-01-15T00:00:00"/>
    <d v="1899-12-30T03:45:02"/>
    <d v="1899-12-30T07:46:02"/>
    <d v="1899-12-30T01:19:00"/>
    <d v="1899-12-30T01:19:00"/>
    <n v="79"/>
    <s v="Moderate-delay"/>
    <n v="964.77"/>
    <s v="Economy"/>
    <n v="3"/>
    <s v="Non-Vegetarian"/>
    <n v="151.88"/>
    <n v="19005.772068198199"/>
    <s v="Cancelled"/>
    <n v="4.37"/>
    <n v="27806.93"/>
    <n v="61775.66"/>
    <n v="2.2215922433724256"/>
    <n v="33968.730000000003"/>
  </r>
  <r>
    <s v="abfd476e-8b4b-4073-951a-6bdea7cbdfa2"/>
    <s v="Brandon Porter"/>
    <n v="69"/>
    <s v="60-69"/>
    <s v="M"/>
    <s v="Brazil"/>
    <s v="No"/>
    <s v="FL0019"/>
    <s v="AMS"/>
    <s v="PVG"/>
    <x v="18"/>
    <n v="4648"/>
    <s v="Moderate-haul"/>
    <d v="1899-12-30T16:59:46"/>
    <d v="1899-12-30T22:08:46"/>
    <d v="2025-01-06T00:00:00"/>
    <d v="1899-12-30T19:29:46"/>
    <d v="1899-12-30T00:38:46"/>
    <d v="1899-12-30T02:30:00"/>
    <d v="1899-12-30T02:30:00"/>
    <n v="150"/>
    <s v="Severe-delay"/>
    <n v="1371.88"/>
    <s v="Business"/>
    <n v="5"/>
    <s v="Non-Vegetarian"/>
    <n v="160.80000000000001"/>
    <n v="24188.082334558101"/>
    <s v="Cancelled"/>
    <n v="4.3899999999999997"/>
    <n v="34025.699999999997"/>
    <n v="87832.48"/>
    <n v="2.5813570330661824"/>
    <n v="53806.78"/>
  </r>
  <r>
    <s v="2b9c0545-adef-42e3-a48d-4b6cca6c61b7"/>
    <s v="Phyllis Washington"/>
    <n v="32"/>
    <s v="30-39"/>
    <s v="F"/>
    <s v="Brazil"/>
    <s v="No"/>
    <s v="FL0019"/>
    <s v="AMS"/>
    <s v="PVG"/>
    <x v="18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982.78"/>
    <s v="Economy"/>
    <n v="3"/>
    <s v="Vegetarian"/>
    <n v="145.80000000000001"/>
    <n v="24329.642351794599"/>
    <s v="Cancelled"/>
    <n v="4.3499999999999996"/>
    <n v="34195.57"/>
    <n v="62927.08"/>
    <n v="1.8402114659881383"/>
    <n v="28731.510000000002"/>
  </r>
  <r>
    <s v="5262ebc0-db39-49cd-ad91-98528b5016d6"/>
    <s v="Jillian Flores"/>
    <n v="48"/>
    <s v="40-59"/>
    <s v="M"/>
    <s v="Brazil"/>
    <s v="Yes"/>
    <s v="FL0019"/>
    <s v="AMS"/>
    <s v="PVG"/>
    <x v="18"/>
    <n v="4648"/>
    <s v="Moderate-haul"/>
    <d v="1899-12-30T16:59:46"/>
    <d v="1899-12-30T22:08:46"/>
    <d v="2025-01-01T00:00:00"/>
    <d v="1899-12-30T19:29:46"/>
    <d v="1899-12-30T00:38:46"/>
    <d v="1899-12-30T02:30:00"/>
    <d v="1899-12-30T02:30:00"/>
    <n v="150"/>
    <s v="Severe-delay"/>
    <n v="491.63"/>
    <s v="Economy"/>
    <n v="5"/>
    <s v="Vegetarian"/>
    <n v="94.54"/>
    <n v="23827.9812789229"/>
    <s v="Cancelled"/>
    <n v="3.17"/>
    <n v="33593.58"/>
    <n v="31483.23"/>
    <n v="0.93717996117115232"/>
    <n v="-2110.3500000000022"/>
  </r>
  <r>
    <s v="a502eb30-849a-4cac-a9be-acce38ce6ae4"/>
    <s v="Stephanie Ramsey"/>
    <n v="75"/>
    <s v="70-80"/>
    <s v="F"/>
    <s v="Brazil"/>
    <s v="Yes"/>
    <s v="FL0019"/>
    <s v="AMS"/>
    <s v="PVG"/>
    <x v="18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1223.53"/>
    <s v="First"/>
    <n v="5"/>
    <s v="No Preference"/>
    <n v="186.42"/>
    <n v="24527.2255746419"/>
    <s v="Cancelled"/>
    <n v="3.47"/>
    <n v="34432.67"/>
    <n v="78343.199999999997"/>
    <n v="2.2752577711806841"/>
    <n v="43910.53"/>
  </r>
  <r>
    <s v="7a4190fc-4369-4b4d-98f0-1eb124aad780"/>
    <s v="Melissa Howard"/>
    <n v="51"/>
    <s v="40-59"/>
    <s v="M"/>
    <s v="Brazil"/>
    <s v="No"/>
    <s v="FL0019"/>
    <s v="AMS"/>
    <s v="PVG"/>
    <x v="18"/>
    <n v="4648"/>
    <s v="Moderate-haul"/>
    <d v="1899-12-30T16:59:46"/>
    <d v="1899-12-30T22:08:46"/>
    <d v="2025-01-14T00:00:00"/>
    <d v="1899-12-30T19:29:46"/>
    <d v="1899-12-30T00:38:46"/>
    <d v="1899-12-30T02:30:00"/>
    <d v="1899-12-30T02:30:00"/>
    <n v="150"/>
    <s v="Severe-delay"/>
    <n v="1047.8499999999999"/>
    <s v="Business"/>
    <n v="5"/>
    <s v="Non-Vegetarian"/>
    <n v="94.82"/>
    <n v="24253.969083148"/>
    <s v="Not Cancelled"/>
    <n v="3.05"/>
    <n v="34104.76"/>
    <n v="67081.36"/>
    <n v="1.9669207465468161"/>
    <n v="32976.6"/>
  </r>
  <r>
    <s v="a9102d4a-970b-485b-8707-9f9f1cebd60f"/>
    <s v="Emily Daniels"/>
    <n v="66"/>
    <s v="60-69"/>
    <s v="M"/>
    <s v="Brazil"/>
    <s v="No"/>
    <s v="FL0019"/>
    <s v="AMS"/>
    <s v="PVG"/>
    <x v="18"/>
    <n v="4648"/>
    <s v="Moderate-haul"/>
    <d v="1899-12-30T16:59:46"/>
    <d v="1899-12-30T22:08:46"/>
    <d v="2025-01-04T00:00:00"/>
    <d v="1899-12-30T19:29:46"/>
    <d v="1899-12-30T00:38:46"/>
    <d v="1899-12-30T02:30:00"/>
    <d v="1899-12-30T02:30:00"/>
    <n v="150"/>
    <s v="Severe-delay"/>
    <n v="1299.24"/>
    <s v="Business"/>
    <n v="5"/>
    <s v="No Preference"/>
    <n v="164.35"/>
    <n v="24614.2435019478"/>
    <s v="Cancelled"/>
    <n v="4.34"/>
    <n v="34537.089999999997"/>
    <n v="83184.23"/>
    <n v="2.4085477380983749"/>
    <n v="48647.14"/>
  </r>
  <r>
    <s v="9d8fd860-0532-41a7-a2e5-4a104b83aab2"/>
    <s v="Timothy Hale"/>
    <n v="67"/>
    <s v="60-69"/>
    <s v="M"/>
    <s v="Brazil"/>
    <s v="Yes"/>
    <s v="FL0019"/>
    <s v="AMS"/>
    <s v="PVG"/>
    <x v="18"/>
    <n v="4648"/>
    <s v="Moderate-haul"/>
    <d v="1899-12-30T16:59:46"/>
    <d v="1899-12-30T22:08:46"/>
    <d v="2025-01-01T00:00:00"/>
    <d v="1899-12-30T19:29:46"/>
    <d v="1899-12-30T00:38:46"/>
    <d v="1899-12-30T02:30:00"/>
    <d v="1899-12-30T02:30:00"/>
    <n v="150"/>
    <s v="Severe-delay"/>
    <n v="125.58"/>
    <s v="Business"/>
    <n v="5"/>
    <s v="Non-Vegetarian"/>
    <n v="20.54"/>
    <n v="24727.1568145946"/>
    <s v="Not Cancelled"/>
    <n v="3.75"/>
    <n v="34672.589999999997"/>
    <n v="8041.23"/>
    <n v="0.23191893077500125"/>
    <n v="-26631.359999999997"/>
  </r>
  <r>
    <s v="428d0e79-3659-4e95-9d46-8d42c5f09a11"/>
    <s v="Mr. Samuel Smith"/>
    <n v="60"/>
    <s v="60-69"/>
    <s v="F"/>
    <s v="Brazil"/>
    <s v="Yes"/>
    <s v="FL0020"/>
    <s v="DEL"/>
    <s v="LHR"/>
    <x v="19"/>
    <n v="3765"/>
    <s v="Short-haul "/>
    <d v="1899-12-30T21:19:15"/>
    <d v="1899-12-30T01:30:15"/>
    <d v="2025-01-04T00:00:00"/>
    <d v="1899-12-30T21:23:15"/>
    <d v="1899-12-30T01:34:15"/>
    <d v="1899-12-30T00:04:00"/>
    <d v="1899-12-30T00:04:00"/>
    <n v="4"/>
    <s v="On-time"/>
    <n v="875.75"/>
    <s v="Business"/>
    <n v="5"/>
    <s v="Vegetarian"/>
    <n v="5.32"/>
    <n v="20010.931147396201"/>
    <s v="Not Cancelled"/>
    <n v="3.13"/>
    <n v="29013.119999999999"/>
    <n v="56049.06"/>
    <n v="1.9318522103103699"/>
    <n v="27035.94"/>
  </r>
  <r>
    <s v="d4310c52-230e-4c12-bfc4-a4b1dd60631c"/>
    <s v="Sarah Soto"/>
    <n v="63"/>
    <s v="60-69"/>
    <s v="F"/>
    <s v="Brazil"/>
    <s v="No"/>
    <s v="FL0020"/>
    <s v="DEL"/>
    <s v="LHR"/>
    <x v="19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284.7"/>
    <s v="First"/>
    <n v="5"/>
    <s v="Gluten-Free"/>
    <n v="145.94"/>
    <n v="19464.358321025102"/>
    <s v="Cancelled"/>
    <n v="4.9400000000000004"/>
    <n v="28357.23"/>
    <n v="18249.990000000002"/>
    <n v="0.64357449581641091"/>
    <n v="-10107.239999999998"/>
  </r>
  <r>
    <s v="7020739e-84c8-471c-89e5-cc2c544da51c"/>
    <s v="Dawn King"/>
    <n v="36"/>
    <s v="30-39"/>
    <s v="M"/>
    <s v="Brazil"/>
    <s v="Yes"/>
    <s v="FL0020"/>
    <s v="DEL"/>
    <s v="LHR"/>
    <x v="19"/>
    <n v="3765"/>
    <s v="Short-haul "/>
    <d v="1899-12-30T21:19:15"/>
    <d v="1899-12-30T01:30:15"/>
    <d v="2025-01-07T00:00:00"/>
    <d v="1899-12-30T21:23:15"/>
    <d v="1899-12-30T01:34:15"/>
    <d v="1899-12-30T00:04:00"/>
    <d v="1899-12-30T00:04:00"/>
    <n v="4"/>
    <s v="On-time"/>
    <n v="1014.12"/>
    <s v="Business"/>
    <n v="3"/>
    <s v="Gluten-Free"/>
    <n v="98.95"/>
    <n v="19555.766319434399"/>
    <s v="Cancelled"/>
    <n v="4.82"/>
    <n v="28466.92"/>
    <n v="64923.47"/>
    <n v="2.2806636615411855"/>
    <n v="36456.550000000003"/>
  </r>
  <r>
    <s v="59e14d52-fd1b-493c-b19e-15907f363b70"/>
    <s v="Karen Taylor"/>
    <n v="65"/>
    <s v="60-69"/>
    <s v="M"/>
    <s v="Brazil"/>
    <s v="No"/>
    <s v="FL0020"/>
    <s v="DEL"/>
    <s v="LHR"/>
    <x v="19"/>
    <n v="3765"/>
    <s v="Short-haul "/>
    <d v="1899-12-30T21:19:15"/>
    <d v="1899-12-30T01:30:15"/>
    <d v="2025-01-13T00:00:00"/>
    <d v="1899-12-30T21:23:15"/>
    <d v="1899-12-30T01:34:15"/>
    <d v="1899-12-30T00:04:00"/>
    <d v="1899-12-30T00:04:00"/>
    <n v="4"/>
    <s v="On-time"/>
    <n v="361.73"/>
    <s v="Economy"/>
    <n v="5"/>
    <s v="Non-Vegetarian"/>
    <n v="171.95"/>
    <n v="19577.501966650401"/>
    <s v="Cancelled"/>
    <n v="3.38"/>
    <n v="28493"/>
    <n v="23185.11"/>
    <n v="0.81371249078721086"/>
    <n v="-5307.8899999999994"/>
  </r>
  <r>
    <s v="d6ff0265-b631-4cf2-b535-a71122bd4477"/>
    <s v="Julie Obrien"/>
    <n v="65"/>
    <s v="60-69"/>
    <s v="M"/>
    <s v="Brazil"/>
    <s v="Yes"/>
    <s v="FL0020"/>
    <s v="DEL"/>
    <s v="LHR"/>
    <x v="19"/>
    <n v="3765"/>
    <s v="Short-haul "/>
    <d v="1899-12-30T21:19:15"/>
    <d v="1899-12-30T01:30:15"/>
    <d v="2025-01-04T00:00:00"/>
    <d v="1899-12-30T21:23:15"/>
    <d v="1899-12-30T01:34:15"/>
    <d v="1899-12-30T00:04:00"/>
    <d v="1899-12-30T00:04:00"/>
    <n v="4"/>
    <s v="On-time"/>
    <n v="720.82"/>
    <s v="Business"/>
    <n v="5"/>
    <s v="Non-Vegetarian"/>
    <n v="163.27000000000001"/>
    <n v="20020.324908550101"/>
    <s v="Not Cancelled"/>
    <n v="4.79"/>
    <n v="29024.39"/>
    <n v="46165.13"/>
    <n v="1.5905633158870867"/>
    <n v="17140.739999999998"/>
  </r>
  <r>
    <s v="cfb3eafc-31cf-48b2-af27-1eed8748eb32"/>
    <s v="Maria Watkins"/>
    <n v="48"/>
    <s v="40-59"/>
    <s v="M"/>
    <s v="Brazil"/>
    <s v="Yes"/>
    <s v="FL0020"/>
    <s v="DEL"/>
    <s v="LHR"/>
    <x v="19"/>
    <n v="3765"/>
    <s v="Short-haul "/>
    <d v="1899-12-30T21:19:15"/>
    <d v="1899-12-30T01:30:15"/>
    <d v="2025-01-13T00:00:00"/>
    <d v="1899-12-30T21:23:15"/>
    <d v="1899-12-30T01:34:15"/>
    <d v="1899-12-30T00:04:00"/>
    <d v="1899-12-30T00:04:00"/>
    <n v="4"/>
    <s v="On-time"/>
    <n v="1426.53"/>
    <s v="First"/>
    <n v="5"/>
    <s v="Non-Vegetarian"/>
    <n v="39.35"/>
    <n v="19645.348554010201"/>
    <s v="Not Cancelled"/>
    <n v="4.4800000000000004"/>
    <n v="28574.42"/>
    <n v="91305.79"/>
    <n v="3.1953680949604575"/>
    <n v="62731.369999999995"/>
  </r>
  <r>
    <s v="57a18cef-1771-4f3a-a6d7-a9a5bb1473de"/>
    <s v="Travis Carlson"/>
    <n v="36"/>
    <s v="30-39"/>
    <s v="M"/>
    <s v="Brazil"/>
    <s v="No"/>
    <s v="FL0020"/>
    <s v="DEL"/>
    <s v="LHR"/>
    <x v="19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1379.55"/>
    <s v="Business"/>
    <n v="3"/>
    <s v="No Preference"/>
    <n v="110.01"/>
    <n v="20068.723917969801"/>
    <s v="Not Cancelled"/>
    <n v="3.66"/>
    <n v="29082.47"/>
    <n v="88313.2"/>
    <n v="3.0366471623627564"/>
    <n v="59230.729999999996"/>
  </r>
  <r>
    <s v="3b7a004e-1f5a-46a9-9776-c9b5d2074e1d"/>
    <s v="Michael Flores"/>
    <n v="51"/>
    <s v="40-59"/>
    <s v="M"/>
    <s v="Brazil"/>
    <s v="Yes"/>
    <s v="FL0021"/>
    <s v="DEN"/>
    <s v="AMS"/>
    <x v="20"/>
    <n v="7175"/>
    <s v="Moderate-haul"/>
    <d v="1899-12-30T16:33:01"/>
    <d v="1899-12-30T00:31:01"/>
    <d v="2025-01-15T00:00:00"/>
    <d v="1899-12-30T19:06:01"/>
    <d v="1899-12-30T03:04:01"/>
    <d v="1899-12-30T02:33:00"/>
    <d v="1899-12-30T02:33:00"/>
    <n v="153"/>
    <s v="Severe-delay"/>
    <n v="226.87"/>
    <s v="Business"/>
    <n v="5"/>
    <s v="Vegetarian"/>
    <n v="179.22"/>
    <n v="37358.331710084298"/>
    <s v="Cancelled"/>
    <n v="4.3099999999999996"/>
    <n v="49830"/>
    <n v="14555.52"/>
    <n v="0.29210355207706201"/>
    <n v="-35274.479999999996"/>
  </r>
  <r>
    <s v="c0aed6f1-4cf0-4665-9b6e-a991531db4ee"/>
    <s v="Kristen Leonard"/>
    <n v="48"/>
    <s v="40-59"/>
    <s v="M"/>
    <s v="Brazil"/>
    <s v="Yes"/>
    <s v="FL0021"/>
    <s v="DEN"/>
    <s v="AMS"/>
    <x v="20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491.28"/>
    <s v="Economy"/>
    <n v="5"/>
    <s v="Vegetarian"/>
    <n v="23.76"/>
    <n v="37173.598694156797"/>
    <s v="Not Cancelled"/>
    <n v="4.2699999999999996"/>
    <n v="49608.32"/>
    <n v="31446.67"/>
    <n v="0.63389911208442451"/>
    <n v="-18161.650000000001"/>
  </r>
  <r>
    <s v="bc7a65d8-6398-4119-adbb-1b3588cdf1ae"/>
    <s v="Juan Tucker"/>
    <n v="75"/>
    <s v="70-80"/>
    <s v="M"/>
    <s v="Brazil"/>
    <s v="No"/>
    <s v="FL0021"/>
    <s v="DEN"/>
    <s v="AMS"/>
    <x v="20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619.41999999999996"/>
    <s v="Business"/>
    <n v="5"/>
    <s v="Non-Vegetarian"/>
    <n v="178.61"/>
    <n v="36653.198431324701"/>
    <s v="Cancelled"/>
    <n v="4.12"/>
    <n v="48983.839999999997"/>
    <n v="39678.6"/>
    <n v="0.81003449300830643"/>
    <n v="-9305.239999999998"/>
  </r>
  <r>
    <s v="9140d7af-5458-4a83-84c1-6d8d35cf83dd"/>
    <s v="Jennifer Ortega"/>
    <n v="50"/>
    <s v="40-59"/>
    <s v="F"/>
    <s v="Brazil"/>
    <s v="Yes"/>
    <s v="FL0021"/>
    <s v="DEN"/>
    <s v="AMS"/>
    <x v="20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462.86"/>
    <s v="First"/>
    <n v="5"/>
    <s v="Gluten-Free"/>
    <n v="100.91"/>
    <n v="37356.051486818302"/>
    <s v="Not Cancelled"/>
    <n v="4.1100000000000003"/>
    <n v="49827.26"/>
    <n v="29643.22"/>
    <n v="0.59491972867863896"/>
    <n v="-20184.04"/>
  </r>
  <r>
    <s v="0751e567-6d09-486e-9da1-9fa82acd1261"/>
    <s v="Patricia Frazier"/>
    <n v="50"/>
    <s v="40-59"/>
    <s v="M"/>
    <s v="Brazil"/>
    <s v="No"/>
    <s v="FL0021"/>
    <s v="DEN"/>
    <s v="AMS"/>
    <x v="20"/>
    <n v="7175"/>
    <s v="Moderate-haul"/>
    <d v="1899-12-30T16:33:01"/>
    <d v="1899-12-30T00:31:01"/>
    <d v="2025-01-10T00:00:00"/>
    <d v="1899-12-30T19:06:01"/>
    <d v="1899-12-30T03:04:01"/>
    <d v="1899-12-30T02:33:00"/>
    <d v="1899-12-30T02:33:00"/>
    <n v="153"/>
    <s v="Severe-delay"/>
    <n v="826.98"/>
    <s v="Economy"/>
    <n v="5"/>
    <s v="No Preference"/>
    <n v="191.28"/>
    <n v="36739.1630785331"/>
    <s v="Cancelled"/>
    <n v="3.07"/>
    <n v="49087"/>
    <n v="52964.98"/>
    <n v="1.0790021798032066"/>
    <n v="3877.9800000000032"/>
  </r>
  <r>
    <s v="d6926149-d2ee-4056-9ef2-e09c2e656871"/>
    <s v="Wesley Brown"/>
    <n v="37"/>
    <s v="30-39"/>
    <s v="F"/>
    <s v="Brazil"/>
    <s v="No"/>
    <s v="FL0021"/>
    <s v="DEN"/>
    <s v="AMS"/>
    <x v="20"/>
    <n v="7175"/>
    <s v="Moderate-haul"/>
    <d v="1899-12-30T16:33:01"/>
    <d v="1899-12-30T00:31:01"/>
    <d v="2025-01-12T00:00:00"/>
    <d v="1899-12-30T19:06:01"/>
    <d v="1899-12-30T03:04:01"/>
    <d v="1899-12-30T02:33:00"/>
    <d v="1899-12-30T02:33:00"/>
    <n v="153"/>
    <s v="Severe-delay"/>
    <n v="177.56"/>
    <s v="First"/>
    <n v="3"/>
    <s v="Gluten-Free"/>
    <n v="9.99"/>
    <n v="37017.212009679199"/>
    <s v="Not Cancelled"/>
    <n v="3.37"/>
    <n v="49420.65"/>
    <n v="11365.84"/>
    <n v="0.22998159676167756"/>
    <n v="-38054.81"/>
  </r>
  <r>
    <s v="cf2ba367-642e-4364-9337-53017d643de1"/>
    <s v="Scott King"/>
    <n v="24"/>
    <s v="18-29"/>
    <s v="F"/>
    <s v="Brazil"/>
    <s v="Yes"/>
    <s v="FL0022"/>
    <s v="LAX"/>
    <s v="HND"/>
    <x v="21"/>
    <n v="14015"/>
    <s v="Long-haul"/>
    <d v="1899-12-30T19:54:51"/>
    <d v="1899-12-30T11:28:51"/>
    <d v="2025-01-02T00:00:00"/>
    <d v="1899-12-30T20:54:51"/>
    <d v="1899-12-30T12:28:51"/>
    <d v="1899-12-30T01:00:00"/>
    <d v="1899-12-30T01:00:00"/>
    <n v="60"/>
    <s v="Moderate-delay"/>
    <n v="352.34"/>
    <s v="Business"/>
    <n v="5"/>
    <s v="Gluten-Free"/>
    <n v="197.55"/>
    <n v="71505.314189366894"/>
    <s v="Cancelled"/>
    <n v="3.25"/>
    <n v="90806.38"/>
    <n v="22589.27"/>
    <n v="0.24876302744366641"/>
    <n v="-68217.11"/>
  </r>
  <r>
    <s v="2cf43ae9-99f0-4fe0-a1a9-0a20fc51d646"/>
    <s v="Dr. Jesse Wright"/>
    <n v="19"/>
    <s v="18-29"/>
    <s v="M"/>
    <s v="Brazil"/>
    <s v="No"/>
    <s v="FL0022"/>
    <s v="LAX"/>
    <s v="HND"/>
    <x v="21"/>
    <n v="14015"/>
    <s v="Long-haul"/>
    <d v="1899-12-30T19:54:51"/>
    <d v="1899-12-30T11:28:51"/>
    <d v="2025-01-13T00:00:00"/>
    <d v="1899-12-30T20:54:51"/>
    <d v="1899-12-30T12:28:51"/>
    <d v="1899-12-30T01:00:00"/>
    <d v="1899-12-30T01:00:00"/>
    <n v="60"/>
    <s v="Moderate-delay"/>
    <n v="209.72"/>
    <s v="Economy"/>
    <n v="5"/>
    <s v="No Preference"/>
    <n v="152.01"/>
    <n v="71122.389317460504"/>
    <s v="Cancelled"/>
    <n v="3.91"/>
    <n v="90346.87"/>
    <n v="13452.48"/>
    <n v="0.14889813006250244"/>
    <n v="-76894.39"/>
  </r>
  <r>
    <s v="3298e16a-63c9-4794-9553-7c84d720b1f8"/>
    <s v="David Vance"/>
    <n v="51"/>
    <s v="40-59"/>
    <s v="F"/>
    <s v="Brazil"/>
    <s v="Yes"/>
    <s v="FL0022"/>
    <s v="LAX"/>
    <s v="HND"/>
    <x v="21"/>
    <n v="14015"/>
    <s v="Long-haul"/>
    <d v="1899-12-30T19:54:51"/>
    <d v="1899-12-30T11:28:51"/>
    <d v="2025-01-05T00:00:00"/>
    <d v="1899-12-30T20:54:51"/>
    <d v="1899-12-30T12:28:51"/>
    <d v="1899-12-30T01:00:00"/>
    <d v="1899-12-30T01:00:00"/>
    <n v="60"/>
    <s v="Moderate-delay"/>
    <n v="305.20999999999998"/>
    <s v="Economy"/>
    <n v="5"/>
    <s v="Non-Vegetarian"/>
    <n v="170.86"/>
    <n v="70692.4166895667"/>
    <s v="Cancelled"/>
    <n v="3.99"/>
    <n v="89830.9"/>
    <n v="19567.61"/>
    <n v="0.21782716192312446"/>
    <n v="-70263.289999999994"/>
  </r>
  <r>
    <s v="b4a78477-ba2d-4cd8-ac5b-9f93cee1d29e"/>
    <s v="Sherri Wang MD"/>
    <n v="65"/>
    <s v="60-69"/>
    <s v="M"/>
    <s v="Brazil"/>
    <s v="Yes"/>
    <s v="FL0022"/>
    <s v="LAX"/>
    <s v="HND"/>
    <x v="21"/>
    <n v="14015"/>
    <s v="Long-haul"/>
    <d v="1899-12-30T19:54:51"/>
    <d v="1899-12-30T11:28:51"/>
    <d v="2025-01-03T00:00:00"/>
    <d v="1899-12-30T20:54:51"/>
    <d v="1899-12-30T12:28:51"/>
    <d v="1899-12-30T01:00:00"/>
    <d v="1899-12-30T01:00:00"/>
    <n v="60"/>
    <s v="Moderate-delay"/>
    <n v="374.06"/>
    <s v="Economy"/>
    <n v="5"/>
    <s v="Vegan"/>
    <n v="198.78"/>
    <n v="71113.696438358704"/>
    <s v="Cancelled"/>
    <n v="4.49"/>
    <n v="90336.44"/>
    <n v="23979.599999999999"/>
    <n v="0.26544769751829933"/>
    <n v="-66356.84"/>
  </r>
  <r>
    <s v="1a2f1557-39ca-4ed2-aa28-2ddffe3447eb"/>
    <s v="Brent Reese"/>
    <n v="62"/>
    <s v="60-69"/>
    <s v="M"/>
    <s v="Brazil"/>
    <s v="Yes"/>
    <s v="FL0022"/>
    <s v="LAX"/>
    <s v="HND"/>
    <x v="21"/>
    <n v="14015"/>
    <s v="Long-haul"/>
    <d v="1899-12-30T19:54:51"/>
    <d v="1899-12-30T11:28:51"/>
    <d v="2025-01-11T00:00:00"/>
    <d v="1899-12-30T20:54:51"/>
    <d v="1899-12-30T12:28:51"/>
    <d v="1899-12-30T01:00:00"/>
    <d v="1899-12-30T01:00:00"/>
    <n v="60"/>
    <s v="Moderate-delay"/>
    <n v="255.91"/>
    <s v="Economy"/>
    <n v="5"/>
    <s v="Vegetarian"/>
    <n v="142.22"/>
    <n v="70903.301718451898"/>
    <s v="Cancelled"/>
    <n v="3.9"/>
    <n v="90083.96"/>
    <n v="16406.68"/>
    <n v="0.18212654061832984"/>
    <n v="-73677.279999999999"/>
  </r>
  <r>
    <s v="a99420da-ee6d-4252-9068-e6b9e1df7864"/>
    <s v="Jose Manning"/>
    <n v="25"/>
    <s v="18-29"/>
    <s v="F"/>
    <s v="Brazil"/>
    <s v="No"/>
    <s v="FL0022"/>
    <s v="LAX"/>
    <s v="HND"/>
    <x v="21"/>
    <n v="14015"/>
    <s v="Long-haul"/>
    <d v="1899-12-30T19:54:51"/>
    <d v="1899-12-30T11:28:51"/>
    <d v="2025-01-01T00:00:00"/>
    <d v="1899-12-30T20:54:51"/>
    <d v="1899-12-30T12:28:51"/>
    <d v="1899-12-30T01:00:00"/>
    <d v="1899-12-30T01:00:00"/>
    <n v="60"/>
    <s v="Moderate-delay"/>
    <n v="362.78"/>
    <s v="Economy"/>
    <n v="5"/>
    <s v="Non-Vegetarian"/>
    <n v="18"/>
    <n v="70983.165273889201"/>
    <s v="Cancelled"/>
    <n v="3.72"/>
    <n v="90179.8"/>
    <n v="23221.52"/>
    <n v="0.25750245620416101"/>
    <n v="-66958.28"/>
  </r>
  <r>
    <s v="809516d8-6866-4765-a36d-7cbfcd343614"/>
    <s v="Heather Garcia"/>
    <n v="56"/>
    <s v="40-59"/>
    <s v="M"/>
    <s v="Brazil"/>
    <s v="Yes"/>
    <s v="FL0022"/>
    <s v="LAX"/>
    <s v="HND"/>
    <x v="21"/>
    <n v="14015"/>
    <s v="Long-haul"/>
    <d v="1899-12-30T19:54:51"/>
    <d v="1899-12-30T11:28:51"/>
    <d v="2025-01-12T00:00:00"/>
    <d v="1899-12-30T20:54:51"/>
    <d v="1899-12-30T12:28:51"/>
    <d v="1899-12-30T01:00:00"/>
    <d v="1899-12-30T01:00:00"/>
    <n v="60"/>
    <s v="Moderate-delay"/>
    <n v="288.49"/>
    <s v="First"/>
    <n v="5"/>
    <s v="No Preference"/>
    <n v="96.99"/>
    <n v="71353.303661409896"/>
    <s v="Not Cancelled"/>
    <n v="3.62"/>
    <n v="90623.96"/>
    <n v="18482.759999999998"/>
    <n v="0.2039500370542183"/>
    <n v="-72141.200000000012"/>
  </r>
  <r>
    <s v="9605f570-dbfe-4c19-b098-74619df1f955"/>
    <s v="Gail Marshall"/>
    <n v="22"/>
    <s v="18-29"/>
    <s v="M"/>
    <s v="Brazil"/>
    <s v="No"/>
    <s v="FL0022"/>
    <s v="LAX"/>
    <s v="HND"/>
    <x v="21"/>
    <n v="14015"/>
    <s v="Long-haul"/>
    <d v="1899-12-30T19:54:51"/>
    <d v="1899-12-30T11:28:51"/>
    <d v="2025-01-07T00:00:00"/>
    <d v="1899-12-30T20:54:51"/>
    <d v="1899-12-30T12:28:51"/>
    <d v="1899-12-30T01:00:00"/>
    <d v="1899-12-30T01:00:00"/>
    <n v="60"/>
    <s v="Moderate-delay"/>
    <n v="873.19"/>
    <s v="Business"/>
    <n v="5"/>
    <s v="Non-Vegetarian"/>
    <n v="146.59"/>
    <n v="71371.9995114669"/>
    <s v="Cancelled"/>
    <n v="3.85"/>
    <n v="90646.399999999994"/>
    <n v="55913.48"/>
    <n v="0.61683067391534585"/>
    <n v="-34732.919999999991"/>
  </r>
  <r>
    <s v="953cf15d-0b12-4d5f-83c0-7544a7a7bdc7"/>
    <s v="Dale Collins"/>
    <n v="34"/>
    <s v="30-39"/>
    <s v="F"/>
    <s v="Brazil"/>
    <s v="Yes"/>
    <s v="FL0023"/>
    <s v="JFK"/>
    <s v="SIN"/>
    <x v="22"/>
    <n v="723"/>
    <s v="Short-haul "/>
    <d v="1899-12-30T23:58:25"/>
    <d v="1899-12-30T00:46:25"/>
    <d v="2025-01-08T00:00:00"/>
    <d v="1899-12-30T00:19:25"/>
    <d v="1899-12-30T01:07:25"/>
    <d v="1899-12-30T00:21:00"/>
    <d v="1899-12-30T00:21:00"/>
    <n v="21"/>
    <s v="On-time"/>
    <n v="804.68"/>
    <s v="First"/>
    <n v="3"/>
    <s v="Non-Vegetarian"/>
    <n v="117.8"/>
    <n v="4334.9036651311199"/>
    <s v="Not Cancelled"/>
    <n v="3.86"/>
    <n v="10201.879999999999"/>
    <n v="51523.08"/>
    <n v="5.0503515038404689"/>
    <n v="41321.200000000004"/>
  </r>
  <r>
    <s v="f6104bf2-0b1f-461f-a196-870232062103"/>
    <s v="Anna Douglas"/>
    <n v="31"/>
    <s v="30-39"/>
    <s v="M"/>
    <s v="Brazil"/>
    <s v="No"/>
    <s v="FL0023"/>
    <s v="JFK"/>
    <s v="SIN"/>
    <x v="22"/>
    <n v="723"/>
    <s v="Short-haul "/>
    <d v="1899-12-30T23:58:25"/>
    <d v="1899-12-30T00:46:25"/>
    <d v="2025-01-02T00:00:00"/>
    <d v="1899-12-30T00:19:25"/>
    <d v="1899-12-30T01:07:25"/>
    <d v="1899-12-30T00:21:00"/>
    <d v="1899-12-30T00:21:00"/>
    <n v="21"/>
    <s v="On-time"/>
    <n v="960.63"/>
    <s v="Economy"/>
    <n v="3"/>
    <s v="No Preference"/>
    <n v="30.93"/>
    <n v="4338.0312845568096"/>
    <s v="Cancelled"/>
    <n v="4.76"/>
    <n v="10205.64"/>
    <n v="61486.51"/>
    <n v="6.0247578789767235"/>
    <n v="51280.87"/>
  </r>
  <r>
    <s v="db35e74a-7d67-48a6-b4cb-485439106664"/>
    <s v="Ian Turner"/>
    <n v="63"/>
    <s v="60-69"/>
    <s v="F"/>
    <s v="Brazil"/>
    <s v="No"/>
    <s v="FL0023"/>
    <s v="JFK"/>
    <s v="SIN"/>
    <x v="22"/>
    <n v="723"/>
    <s v="Short-haul "/>
    <d v="1899-12-30T23:58:25"/>
    <d v="1899-12-30T00:46:25"/>
    <d v="2025-01-06T00:00:00"/>
    <d v="1899-12-30T00:19:25"/>
    <d v="1899-12-30T01:07:25"/>
    <d v="1899-12-30T00:21:00"/>
    <d v="1899-12-30T00:21:00"/>
    <n v="21"/>
    <s v="On-time"/>
    <n v="1168.21"/>
    <s v="Economy"/>
    <n v="5"/>
    <s v="Vegetarian"/>
    <n v="23.33"/>
    <n v="5046.6499858839798"/>
    <s v="Cancelled"/>
    <n v="4.3899999999999997"/>
    <n v="11055.98"/>
    <n v="74770.11"/>
    <n v="6.7628658879628949"/>
    <n v="63714.130000000005"/>
  </r>
  <r>
    <s v="51699bc5-8bc0-4807-9ca7-ad856577283b"/>
    <s v="Jeffrey Cline"/>
    <n v="54"/>
    <s v="40-59"/>
    <s v="M"/>
    <s v="Brazil"/>
    <s v="No"/>
    <s v="FL0023"/>
    <s v="JFK"/>
    <s v="SIN"/>
    <x v="22"/>
    <n v="723"/>
    <s v="Short-haul "/>
    <d v="1899-12-30T23:58:25"/>
    <d v="1899-12-30T00:46:25"/>
    <d v="2025-01-07T00:00:00"/>
    <d v="1899-12-30T00:19:25"/>
    <d v="1899-12-30T01:07:25"/>
    <d v="1899-12-30T00:21:00"/>
    <d v="1899-12-30T00:21:00"/>
    <n v="21"/>
    <s v="On-time"/>
    <n v="1010.62"/>
    <s v="Economy"/>
    <n v="5"/>
    <s v="Vegetarian"/>
    <n v="53.35"/>
    <n v="4582.5389679372402"/>
    <s v="Cancelled"/>
    <n v="4.75"/>
    <n v="10499.05"/>
    <n v="64690.35"/>
    <n v="6.1615431872407509"/>
    <n v="54191.3"/>
  </r>
  <r>
    <s v="6088536b-3b75-4019-abe7-91c04faa04fd"/>
    <s v="Eric Rowe"/>
    <n v="35"/>
    <s v="30-39"/>
    <s v="F"/>
    <s v="Brazil"/>
    <s v="No"/>
    <s v="FL0024"/>
    <s v="IST"/>
    <s v="PVG"/>
    <x v="23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613.4"/>
    <s v="Business"/>
    <n v="3"/>
    <s v="Vegan"/>
    <n v="138.06"/>
    <n v="16312.1517788123"/>
    <s v="Not Cancelled"/>
    <n v="4.67"/>
    <n v="24574.58"/>
    <n v="39285.21"/>
    <n v="1.5986116548075286"/>
    <n v="14710.629999999997"/>
  </r>
  <r>
    <s v="c245e1aa-3831-4a54-8489-210a1c008869"/>
    <s v="Gary Perez"/>
    <n v="28"/>
    <s v="18-29"/>
    <s v="M"/>
    <s v="Brazil"/>
    <s v="Yes"/>
    <s v="FL0024"/>
    <s v="IST"/>
    <s v="PVG"/>
    <x v="23"/>
    <n v="2963"/>
    <s v="Short-haul "/>
    <d v="1899-12-30T19:22:56"/>
    <d v="1899-12-30T22:39:56"/>
    <d v="2025-01-08T00:00:00"/>
    <d v="1899-12-30T21:32:56"/>
    <d v="1899-12-30T00:49:56"/>
    <d v="1899-12-30T02:10:00"/>
    <d v="1899-12-30T02:10:00"/>
    <n v="130"/>
    <s v="Severe-delay"/>
    <n v="1266.32"/>
    <s v="Economy"/>
    <n v="5"/>
    <s v="Vegan"/>
    <n v="90.52"/>
    <n v="15673.0493538552"/>
    <s v="Cancelled"/>
    <n v="4.12"/>
    <n v="23807.66"/>
    <n v="81062.58"/>
    <n v="3.4048948951723941"/>
    <n v="57254.92"/>
  </r>
  <r>
    <s v="c44e5864-0123-4692-8eca-9f77bb8d5590"/>
    <s v="Logan Rodriguez"/>
    <n v="66"/>
    <s v="60-69"/>
    <s v="F"/>
    <s v="Brazil"/>
    <s v="Yes"/>
    <s v="FL0024"/>
    <s v="IST"/>
    <s v="PVG"/>
    <x v="23"/>
    <n v="2963"/>
    <s v="Short-haul "/>
    <d v="1899-12-30T19:22:56"/>
    <d v="1899-12-30T22:39:56"/>
    <d v="2025-01-05T00:00:00"/>
    <d v="1899-12-30T21:32:56"/>
    <d v="1899-12-30T00:49:56"/>
    <d v="1899-12-30T02:10:00"/>
    <d v="1899-12-30T02:10:00"/>
    <n v="130"/>
    <s v="Severe-delay"/>
    <n v="443.81"/>
    <s v="Business"/>
    <n v="5"/>
    <s v="No Preference"/>
    <n v="5.62"/>
    <n v="15779.3571763211"/>
    <s v="Cancelled"/>
    <n v="4.03"/>
    <n v="23935.23"/>
    <n v="28404.959999999999"/>
    <n v="1.1867427219207838"/>
    <n v="4469.7299999999996"/>
  </r>
  <r>
    <s v="de49f8d1-55fd-47b4-a834-8beae1f5a4a3"/>
    <s v="Jared Walsh"/>
    <n v="67"/>
    <s v="60-69"/>
    <s v="M"/>
    <s v="Brazil"/>
    <s v="No"/>
    <s v="FL0024"/>
    <s v="IST"/>
    <s v="PVG"/>
    <x v="23"/>
    <n v="2963"/>
    <s v="Short-haul "/>
    <d v="1899-12-30T19:22:56"/>
    <d v="1899-12-30T22:39:56"/>
    <d v="2025-01-12T00:00:00"/>
    <d v="1899-12-30T21:32:56"/>
    <d v="1899-12-30T00:49:56"/>
    <d v="1899-12-30T02:10:00"/>
    <d v="1899-12-30T02:10:00"/>
    <n v="130"/>
    <s v="Severe-delay"/>
    <n v="206.35"/>
    <s v="First"/>
    <n v="5"/>
    <s v="No Preference"/>
    <n v="195.58"/>
    <n v="15336.360497121699"/>
    <s v="Cancelled"/>
    <n v="4.25"/>
    <n v="23403.63"/>
    <n v="13245.52"/>
    <n v="0.56596006687851419"/>
    <n v="-10158.11"/>
  </r>
  <r>
    <s v="ed7ff813-ddff-4caf-b546-4d9b75a0c7c7"/>
    <s v="Eugene Pope"/>
    <n v="41"/>
    <s v="40-59"/>
    <s v="F"/>
    <s v="Brazil"/>
    <s v="Yes"/>
    <s v="FL0024"/>
    <s v="IST"/>
    <s v="PVG"/>
    <x v="23"/>
    <n v="2963"/>
    <s v="Short-haul "/>
    <d v="1899-12-30T19:22:56"/>
    <d v="1899-12-30T22:39:56"/>
    <d v="2025-01-06T00:00:00"/>
    <d v="1899-12-30T21:32:56"/>
    <d v="1899-12-30T00:49:56"/>
    <d v="1899-12-30T02:10:00"/>
    <d v="1899-12-30T02:10:00"/>
    <n v="130"/>
    <s v="Severe-delay"/>
    <n v="1056.9100000000001"/>
    <s v="First"/>
    <n v="5"/>
    <s v="Non-Vegetarian"/>
    <n v="104.77"/>
    <n v="16277.5489407798"/>
    <s v="Cancelled"/>
    <n v="3.2"/>
    <n v="24533.06"/>
    <n v="67663.19"/>
    <n v="2.758041190132825"/>
    <n v="43130.130000000005"/>
  </r>
  <r>
    <s v="4e30becc-ca54-47d9-bd1d-05a2946df611"/>
    <s v="Gregory Holden"/>
    <n v="25"/>
    <s v="18-29"/>
    <s v="F"/>
    <s v="Brazil"/>
    <s v="No"/>
    <s v="FL0024"/>
    <s v="IST"/>
    <s v="PVG"/>
    <x v="23"/>
    <n v="2963"/>
    <s v="Short-haul "/>
    <d v="1899-12-30T19:22:56"/>
    <d v="1899-12-30T22:39:56"/>
    <d v="2025-01-11T00:00:00"/>
    <d v="1899-12-30T21:32:56"/>
    <d v="1899-12-30T00:49:56"/>
    <d v="1899-12-30T02:10:00"/>
    <d v="1899-12-30T02:10:00"/>
    <n v="130"/>
    <s v="Severe-delay"/>
    <n v="1207.74"/>
    <s v="First"/>
    <n v="5"/>
    <s v="No Preference"/>
    <n v="132.53"/>
    <n v="16064.141844507199"/>
    <s v="Not Cancelled"/>
    <n v="3.55"/>
    <n v="24276.97"/>
    <n v="77321.87"/>
    <n v="3.1849884890906894"/>
    <n v="53044.899999999994"/>
  </r>
  <r>
    <s v="fc782524-42db-43e9-bff8-6c96a6cca2ba"/>
    <s v="Kelli Castillo"/>
    <n v="54"/>
    <s v="40-59"/>
    <s v="F"/>
    <s v="Brazil"/>
    <s v="No"/>
    <s v="FL0024"/>
    <s v="IST"/>
    <s v="PVG"/>
    <x v="23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365.03"/>
    <s v="Economy"/>
    <n v="5"/>
    <s v="Non-Vegetarian"/>
    <n v="148.03"/>
    <n v="16222.7082369455"/>
    <s v="Cancelled"/>
    <n v="4.95"/>
    <n v="24467.25"/>
    <n v="23391.53"/>
    <n v="0.95603429073557511"/>
    <n v="-1075.7200000000012"/>
  </r>
  <r>
    <s v="97569d70-69a5-4023-80e2-a20f9e081b1b"/>
    <s v="John Underwood"/>
    <n v="40"/>
    <s v="40-59"/>
    <s v="F"/>
    <s v="Brazil"/>
    <s v="Yes"/>
    <s v="FL0024"/>
    <s v="IST"/>
    <s v="PVG"/>
    <x v="23"/>
    <n v="2963"/>
    <s v="Short-haul "/>
    <d v="1899-12-30T19:22:56"/>
    <d v="1899-12-30T22:39:56"/>
    <d v="2025-01-09T00:00:00"/>
    <d v="1899-12-30T21:32:56"/>
    <d v="1899-12-30T00:49:56"/>
    <d v="1899-12-30T02:10:00"/>
    <d v="1899-12-30T02:10:00"/>
    <n v="130"/>
    <s v="Severe-delay"/>
    <n v="1201.05"/>
    <s v="First"/>
    <n v="3"/>
    <s v="Gluten-Free"/>
    <n v="142.99"/>
    <n v="15542.119344991601"/>
    <s v="Not Cancelled"/>
    <n v="4.3499999999999996"/>
    <n v="23650.54"/>
    <n v="76895.8"/>
    <n v="3.251333796183935"/>
    <n v="53245.26"/>
  </r>
  <r>
    <s v="b9aad7a5-901f-442b-a01b-6dcc99d4f1c3"/>
    <s v="Richard Carter DVM"/>
    <n v="69"/>
    <s v="60-69"/>
    <s v="F"/>
    <s v="Brazil"/>
    <s v="No"/>
    <s v="FL0024"/>
    <s v="IST"/>
    <s v="PVG"/>
    <x v="23"/>
    <n v="2963"/>
    <s v="Short-haul "/>
    <d v="1899-12-30T19:22:56"/>
    <d v="1899-12-30T22:39:56"/>
    <d v="2025-01-14T00:00:00"/>
    <d v="1899-12-30T21:32:56"/>
    <d v="1899-12-30T00:49:56"/>
    <d v="1899-12-30T02:10:00"/>
    <d v="1899-12-30T02:10:00"/>
    <n v="130"/>
    <s v="Severe-delay"/>
    <n v="1467.25"/>
    <s v="Business"/>
    <n v="5"/>
    <s v="Vegetarian"/>
    <n v="139.43"/>
    <n v="15371.693186009699"/>
    <s v="Not Cancelled"/>
    <n v="3.07"/>
    <n v="23446.03"/>
    <n v="93931.89"/>
    <n v="4.0063025595377981"/>
    <n v="70485.86"/>
  </r>
  <r>
    <s v="ef867956-19b8-49aa-8193-f8fa7f9f6d2f"/>
    <s v="April Johnson"/>
    <n v="75"/>
    <s v="70-80"/>
    <s v="F"/>
    <s v="Brazil"/>
    <s v="No"/>
    <s v="FL0025"/>
    <s v="LHR"/>
    <s v="JFK"/>
    <x v="24"/>
    <n v="5909"/>
    <s v="Moderate-haul"/>
    <d v="1899-12-30T16:30:13"/>
    <d v="1899-12-30T23:03:13"/>
    <d v="2025-01-08T00:00:00"/>
    <d v="1899-12-30T19:12:13"/>
    <d v="1899-12-30T01:45:13"/>
    <d v="1899-12-30T02:42:00"/>
    <d v="1899-12-30T02:42:00"/>
    <n v="162"/>
    <s v="Severe-delay"/>
    <n v="1060.52"/>
    <s v="Economy"/>
    <n v="5"/>
    <s v="Vegetarian"/>
    <n v="108.46"/>
    <n v="30116.834406849899"/>
    <s v="Not Cancelled"/>
    <n v="3.53"/>
    <n v="41140.199999999997"/>
    <n v="67894.97"/>
    <n v="1.6503315491903299"/>
    <n v="26754.770000000004"/>
  </r>
  <r>
    <s v="74b6d266-b800-4b1a-a2f8-e1c6e30c1458"/>
    <s v="Daniel Bell"/>
    <n v="40"/>
    <s v="40-59"/>
    <s v="F"/>
    <s v="Brazil"/>
    <s v="Yes"/>
    <s v="FL0025"/>
    <s v="LHR"/>
    <s v="JFK"/>
    <x v="24"/>
    <n v="5909"/>
    <s v="Moderate-haul"/>
    <d v="1899-12-30T16:30:13"/>
    <d v="1899-12-30T23:03:13"/>
    <d v="2025-01-08T00:00:00"/>
    <d v="1899-12-30T19:12:13"/>
    <d v="1899-12-30T01:45:13"/>
    <d v="1899-12-30T02:42:00"/>
    <d v="1899-12-30T02:42:00"/>
    <n v="162"/>
    <s v="Severe-delay"/>
    <n v="1098.8499999999999"/>
    <s v="Business"/>
    <n v="3"/>
    <s v="Non-Vegetarian"/>
    <n v="159.57"/>
    <n v="30291.2421287754"/>
    <s v="Not Cancelled"/>
    <n v="4.41"/>
    <n v="41349.49"/>
    <n v="70358.31"/>
    <n v="1.7015520626735663"/>
    <n v="29008.82"/>
  </r>
  <r>
    <s v="cda595c2-35cd-415a-a9dc-8b804dbf9ace"/>
    <s v="Douglas Boyle"/>
    <n v="24"/>
    <s v="18-29"/>
    <s v="F"/>
    <s v="Brazil"/>
    <s v="Yes"/>
    <s v="FL0025"/>
    <s v="LHR"/>
    <s v="JFK"/>
    <x v="24"/>
    <n v="5909"/>
    <s v="Moderate-haul"/>
    <d v="1899-12-30T16:30:13"/>
    <d v="1899-12-30T23:03:13"/>
    <d v="2025-01-01T00:00:00"/>
    <d v="1899-12-30T19:12:13"/>
    <d v="1899-12-30T01:45:13"/>
    <d v="1899-12-30T02:42:00"/>
    <d v="1899-12-30T02:42:00"/>
    <n v="162"/>
    <s v="Severe-delay"/>
    <n v="723.99"/>
    <s v="Economy"/>
    <n v="5"/>
    <s v="Vegetarian"/>
    <n v="103.3"/>
    <n v="30442.8899090829"/>
    <s v="Not Cancelled"/>
    <n v="4.8"/>
    <n v="41531.47"/>
    <n v="46356.02"/>
    <n v="1.1161661265541527"/>
    <n v="4824.5499999999956"/>
  </r>
  <r>
    <s v="f34f29ae-55bc-45bb-a08a-31af06477ad2"/>
    <s v="Kelly Christensen"/>
    <n v="75"/>
    <s v="70-80"/>
    <s v="F"/>
    <s v="Brazil"/>
    <s v="Yes"/>
    <s v="FL0025"/>
    <s v="LHR"/>
    <s v="JFK"/>
    <x v="24"/>
    <n v="5909"/>
    <s v="Moderate-haul"/>
    <d v="1899-12-30T16:30:13"/>
    <d v="1899-12-30T23:03:13"/>
    <d v="2025-01-04T00:00:00"/>
    <d v="1899-12-30T19:12:13"/>
    <d v="1899-12-30T01:45:13"/>
    <d v="1899-12-30T02:42:00"/>
    <d v="1899-12-30T02:42:00"/>
    <n v="162"/>
    <s v="Severe-delay"/>
    <n v="204.8"/>
    <s v="Business"/>
    <n v="5"/>
    <s v="No Preference"/>
    <n v="36.47"/>
    <n v="30805.779149905698"/>
    <s v="Cancelled"/>
    <n v="4.45"/>
    <n v="41966.93"/>
    <n v="13114.49"/>
    <n v="0.3124958151573155"/>
    <n v="-28852.440000000002"/>
  </r>
  <r>
    <s v="628f240e-a5d0-4ae1-a7db-26c1f0e14029"/>
    <s v="Elizabeth Benson"/>
    <n v="26"/>
    <s v="18-29"/>
    <s v="F"/>
    <s v="Brazil"/>
    <s v="Yes"/>
    <s v="FL0026"/>
    <s v="DFW"/>
    <s v="FRA"/>
    <x v="25"/>
    <n v="13746"/>
    <s v="Long-haul"/>
    <d v="1899-12-30T15:17:00"/>
    <d v="1899-12-30T06:33:00"/>
    <d v="2025-01-01T00:00:00"/>
    <d v="1899-12-30T17:36:00"/>
    <d v="1899-12-30T08:52:00"/>
    <d v="1899-12-30T02:19:00"/>
    <d v="1899-12-30T02:19:00"/>
    <n v="139"/>
    <s v="Severe-delay"/>
    <n v="448.57"/>
    <s v="Business"/>
    <n v="5"/>
    <s v="Vegan"/>
    <n v="2.2799999999999998"/>
    <n v="69709.430272372294"/>
    <s v="Cancelled"/>
    <n v="4"/>
    <n v="132976.98000000001"/>
    <n v="17225.3639999999"/>
    <n v="0.12953643555448394"/>
    <n v="-115751.61600000011"/>
  </r>
  <r>
    <s v="d168c92a-3e02-4178-932b-4fe0eb71d963"/>
    <s v="Lisa Mercado"/>
    <n v="57"/>
    <s v="40-59"/>
    <s v="M"/>
    <s v="Brazil"/>
    <s v="No"/>
    <s v="FL0026"/>
    <s v="DFW"/>
    <s v="FRA"/>
    <x v="25"/>
    <n v="13746"/>
    <s v="Long-haul"/>
    <d v="1899-12-30T15:17:00"/>
    <d v="1899-12-30T06:33:00"/>
    <d v="2025-01-12T00:00:00"/>
    <d v="1899-12-30T17:36:00"/>
    <d v="1899-12-30T08:52:00"/>
    <d v="1899-12-30T02:19:00"/>
    <d v="1899-12-30T02:19:00"/>
    <n v="139"/>
    <s v="Severe-delay"/>
    <n v="333.36"/>
    <s v="Economy"/>
    <n v="5"/>
    <s v="No Preference"/>
    <n v="45.04"/>
    <n v="69908.025358301806"/>
    <s v="Not Cancelled"/>
    <n v="4.3"/>
    <n v="133334.44500000001"/>
    <n v="12806.4299999999"/>
    <n v="9.604742420459994E-2"/>
    <n v="-120528.0150000001"/>
  </r>
  <r>
    <s v="a9bc6ef7-8d56-44b8-a139-6b8ccb89923c"/>
    <s v="Caroline Hester"/>
    <n v="69"/>
    <s v="60-69"/>
    <s v="F"/>
    <s v="Brazil"/>
    <s v="Yes"/>
    <s v="FL0026"/>
    <s v="DFW"/>
    <s v="FRA"/>
    <x v="25"/>
    <n v="13746"/>
    <s v="Long-haul"/>
    <d v="1899-12-30T15:17:00"/>
    <d v="1899-12-30T06:33:00"/>
    <d v="2025-01-06T00:00:00"/>
    <d v="1899-12-30T17:36:00"/>
    <d v="1899-12-30T08:52:00"/>
    <d v="1899-12-30T02:19:00"/>
    <d v="1899-12-30T02:19:00"/>
    <n v="139"/>
    <s v="Severe-delay"/>
    <n v="1008.94"/>
    <s v="First"/>
    <n v="5"/>
    <s v="Non-Vegetarian"/>
    <n v="158.63999999999999"/>
    <n v="70003.7380497743"/>
    <s v="Cancelled"/>
    <n v="3.38"/>
    <n v="133506.73499999999"/>
    <n v="38762.333999999901"/>
    <n v="0.29033991431218736"/>
    <n v="-94744.401000000085"/>
  </r>
  <r>
    <s v="d27c0a1f-146c-4940-8b2e-3bd90dbcb7f7"/>
    <s v="Luis Orr"/>
    <n v="48"/>
    <s v="40-59"/>
    <s v="F"/>
    <s v="Brazil"/>
    <s v="No"/>
    <s v="FL0026"/>
    <s v="DFW"/>
    <s v="FRA"/>
    <x v="25"/>
    <n v="13746"/>
    <s v="Long-haul"/>
    <d v="1899-12-30T15:17:00"/>
    <d v="1899-12-30T06:33:00"/>
    <d v="2025-01-06T00:00:00"/>
    <d v="1899-12-30T17:36:00"/>
    <d v="1899-12-30T08:52:00"/>
    <d v="1899-12-30T02:19:00"/>
    <d v="1899-12-30T02:19:00"/>
    <n v="139"/>
    <s v="Severe-delay"/>
    <n v="525.49"/>
    <s v="Business"/>
    <n v="5"/>
    <s v="Vegan"/>
    <n v="112.04"/>
    <n v="69285.535868741397"/>
    <s v="Cancelled"/>
    <n v="3.35"/>
    <n v="132213.96"/>
    <n v="20192.261999999999"/>
    <n v="0.15272412988764575"/>
    <n v="-112021.69799999999"/>
  </r>
  <r>
    <s v="b4b0e407-b567-4917-be45-5dd1367ee1e7"/>
    <s v="Jason Glenn"/>
    <n v="38"/>
    <s v="30-39"/>
    <s v="M"/>
    <s v="Brazil"/>
    <s v="Yes"/>
    <s v="FL0026"/>
    <s v="DFW"/>
    <s v="FRA"/>
    <x v="25"/>
    <n v="13746"/>
    <s v="Long-haul"/>
    <d v="1899-12-30T15:17:00"/>
    <d v="1899-12-30T06:33:00"/>
    <d v="2025-01-04T00:00:00"/>
    <d v="1899-12-30T17:36:00"/>
    <d v="1899-12-30T08:52:00"/>
    <d v="1899-12-30T02:19:00"/>
    <d v="1899-12-30T02:19:00"/>
    <n v="139"/>
    <s v="Severe-delay"/>
    <n v="1266.22"/>
    <s v="Business"/>
    <n v="3"/>
    <s v="Non-Vegetarian"/>
    <n v="132.21"/>
    <n v="70186.643530624293"/>
    <s v="Not Cancelled"/>
    <n v="4.4000000000000004"/>
    <n v="133835.95499999999"/>
    <n v="48638.712"/>
    <n v="0.36342036786751364"/>
    <n v="-85197.242999999988"/>
  </r>
  <r>
    <s v="103d7550-2e91-4bbe-aa20-0f7311f41d68"/>
    <s v="Allen Cooke"/>
    <n v="44"/>
    <s v="40-59"/>
    <s v="F"/>
    <s v="Brazil"/>
    <s v="Yes"/>
    <s v="FL0027"/>
    <s v="JFK"/>
    <s v="CAN"/>
    <x v="26"/>
    <n v="1919"/>
    <s v="Short-haul "/>
    <d v="1899-12-30T16:22:15"/>
    <d v="1899-12-30T18:29:15"/>
    <d v="2025-01-02T00:00:00"/>
    <d v="1899-12-30T17:56:15"/>
    <d v="1899-12-30T20:03:15"/>
    <d v="1899-12-30T01:34:00"/>
    <d v="1899-12-30T01:34:00"/>
    <n v="94"/>
    <s v="Moderate-delay"/>
    <n v="888.85"/>
    <s v="First"/>
    <n v="5"/>
    <s v="No Preference"/>
    <n v="197.49"/>
    <n v="10510.9068283248"/>
    <s v="Cancelled"/>
    <n v="4.1399999999999997"/>
    <n v="17613.09"/>
    <n v="56925.9"/>
    <n v="3.2320223197633124"/>
    <n v="39312.81"/>
  </r>
  <r>
    <s v="adb2f1df-e614-4b91-bb86-6c31a958eeea"/>
    <s v="Jill Johnson"/>
    <n v="37"/>
    <s v="30-39"/>
    <s v="F"/>
    <s v="Brazil"/>
    <s v="No"/>
    <s v="FL0027"/>
    <s v="JFK"/>
    <s v="CAN"/>
    <x v="26"/>
    <n v="1919"/>
    <s v="Short-haul "/>
    <d v="1899-12-30T16:22:15"/>
    <d v="1899-12-30T18:29:15"/>
    <d v="2025-01-14T00:00:00"/>
    <d v="1899-12-30T17:56:15"/>
    <d v="1899-12-30T20:03:15"/>
    <d v="1899-12-30T01:34:00"/>
    <d v="1899-12-30T01:34:00"/>
    <n v="94"/>
    <s v="Moderate-delay"/>
    <n v="1096.43"/>
    <s v="Economy"/>
    <n v="3"/>
    <s v="Vegetarian"/>
    <n v="155.56"/>
    <n v="10536.787559149099"/>
    <s v="Cancelled"/>
    <n v="3.41"/>
    <n v="17644.150000000001"/>
    <n v="70202.63"/>
    <n v="3.9788048730032335"/>
    <n v="52558.48"/>
  </r>
  <r>
    <s v="d49c48dd-5ebd-4962-9a22-32dc3462106c"/>
    <s v="George Mitchell"/>
    <n v="24"/>
    <s v="18-29"/>
    <s v="F"/>
    <s v="Brazil"/>
    <s v="No"/>
    <s v="FL0027"/>
    <s v="JFK"/>
    <s v="CAN"/>
    <x v="26"/>
    <n v="1919"/>
    <s v="Short-haul "/>
    <d v="1899-12-30T16:22:15"/>
    <d v="1899-12-30T18:29:15"/>
    <d v="2025-01-07T00:00:00"/>
    <d v="1899-12-30T17:56:15"/>
    <d v="1899-12-30T20:03:15"/>
    <d v="1899-12-30T01:34:00"/>
    <d v="1899-12-30T01:34:00"/>
    <n v="94"/>
    <s v="Moderate-delay"/>
    <n v="1445.89"/>
    <s v="First"/>
    <n v="5"/>
    <s v="Non-Vegetarian"/>
    <n v="7.29"/>
    <n v="10412.673568903099"/>
    <s v="Not Cancelled"/>
    <n v="4.43"/>
    <n v="17495.21"/>
    <n v="92538.42"/>
    <n v="5.289357486992154"/>
    <n v="75043.209999999992"/>
  </r>
  <r>
    <s v="1f1e5bb3-7427-4403-a5cf-bf82dec4164a"/>
    <s v="Carol Fry"/>
    <n v="48"/>
    <s v="40-59"/>
    <s v="F"/>
    <s v="Brazil"/>
    <s v="Yes"/>
    <s v="FL0028"/>
    <s v="ATL"/>
    <s v="DXB"/>
    <x v="27"/>
    <n v="14469"/>
    <s v="Long-haul"/>
    <d v="1899-12-30T04:48:31"/>
    <d v="1899-12-30T20:52:31"/>
    <d v="2025-01-01T00:00:00"/>
    <d v="1899-12-30T06:27:31"/>
    <d v="1899-12-30T22:31:31"/>
    <d v="1899-12-30T01:39:00"/>
    <d v="1899-12-30T01:39:00"/>
    <n v="99"/>
    <s v="Moderate-delay"/>
    <n v="1213.07"/>
    <s v="Economy"/>
    <n v="5"/>
    <s v="No Preference"/>
    <n v="26.67"/>
    <n v="73380.812362238503"/>
    <s v="Not Cancelled"/>
    <n v="3.25"/>
    <n v="139585.45499999999"/>
    <n v="46585.085999999901"/>
    <n v="0.33373882687132339"/>
    <n v="-93000.369000000093"/>
  </r>
  <r>
    <s v="d27d389d-0431-4b69-904d-5fa9745f78f8"/>
    <s v="Joanne Wyatt"/>
    <n v="29"/>
    <s v="18-29"/>
    <s v="F"/>
    <s v="Brazil"/>
    <s v="Yes"/>
    <s v="FL0028"/>
    <s v="ATL"/>
    <s v="DXB"/>
    <x v="27"/>
    <n v="14469"/>
    <s v="Long-haul"/>
    <d v="1899-12-30T04:48:31"/>
    <d v="1899-12-30T20:52:31"/>
    <d v="2025-01-07T00:00:00"/>
    <d v="1899-12-30T06:27:31"/>
    <d v="1899-12-30T22:31:31"/>
    <d v="1899-12-30T01:39:00"/>
    <d v="1899-12-30T01:39:00"/>
    <n v="99"/>
    <s v="Moderate-delay"/>
    <n v="1182.1099999999999"/>
    <s v="Business"/>
    <n v="5"/>
    <s v="Non-Vegetarian"/>
    <n v="187.09"/>
    <n v="73013.800359616696"/>
    <s v="Cancelled"/>
    <n v="3.64"/>
    <n v="138924.84"/>
    <n v="45415.476000000002"/>
    <n v="0.32690680802655597"/>
    <n v="-93509.364000000001"/>
  </r>
  <r>
    <s v="9de42d3e-5398-411a-b370-251890111c9d"/>
    <s v="Victoria Blanchard"/>
    <n v="23"/>
    <s v="18-29"/>
    <s v="F"/>
    <s v="Brazil"/>
    <s v="Yes"/>
    <s v="FL0028"/>
    <s v="ATL"/>
    <s v="DXB"/>
    <x v="27"/>
    <n v="14469"/>
    <s v="Long-haul"/>
    <d v="1899-12-30T04:48:31"/>
    <d v="1899-12-30T20:52:31"/>
    <d v="2025-01-03T00:00:00"/>
    <d v="1899-12-30T06:27:31"/>
    <d v="1899-12-30T22:31:31"/>
    <d v="1899-12-30T01:39:00"/>
    <d v="1899-12-30T01:39:00"/>
    <n v="99"/>
    <s v="Moderate-delay"/>
    <n v="605.47"/>
    <s v="Economy"/>
    <n v="5"/>
    <s v="Vegan"/>
    <n v="95.6"/>
    <n v="72999.305632885094"/>
    <s v="Cancelled"/>
    <n v="3.68"/>
    <n v="138898.755"/>
    <n v="23261.519999999899"/>
    <n v="0.16747104752666717"/>
    <n v="-115637.2350000001"/>
  </r>
  <r>
    <s v="a2ea79fe-34bf-4843-aa0b-f9ce4a3a4d95"/>
    <s v="Stacy Bruce"/>
    <n v="31"/>
    <s v="30-39"/>
    <s v="M"/>
    <s v="Brazil"/>
    <s v="Yes"/>
    <s v="FL0028"/>
    <s v="ATL"/>
    <s v="DXB"/>
    <x v="27"/>
    <n v="14469"/>
    <s v="Long-haul"/>
    <d v="1899-12-30T04:48:31"/>
    <d v="1899-12-30T20:52:31"/>
    <d v="2025-01-10T00:00:00"/>
    <d v="1899-12-30T06:27:31"/>
    <d v="1899-12-30T22:31:31"/>
    <d v="1899-12-30T01:39:00"/>
    <d v="1899-12-30T01:39:00"/>
    <n v="99"/>
    <s v="Moderate-delay"/>
    <n v="798.43"/>
    <s v="First"/>
    <n v="3"/>
    <s v="Non-Vegetarian"/>
    <n v="80.67"/>
    <n v="73239.721942646996"/>
    <s v="Not Cancelled"/>
    <n v="4.21"/>
    <n v="139331.505"/>
    <n v="30669.39"/>
    <n v="0.22011812762662686"/>
    <n v="-108662.11500000001"/>
  </r>
  <r>
    <s v="77188d2a-d9c0-4af3-8c1e-c8d92628419b"/>
    <s v="Michele Johnson"/>
    <n v="49"/>
    <s v="40-59"/>
    <s v="M"/>
    <s v="Brazil"/>
    <s v="Yes"/>
    <s v="FL0028"/>
    <s v="ATL"/>
    <s v="DXB"/>
    <x v="27"/>
    <n v="14469"/>
    <s v="Long-haul"/>
    <d v="1899-12-30T04:48:31"/>
    <d v="1899-12-30T20:52:31"/>
    <d v="2025-01-10T00:00:00"/>
    <d v="1899-12-30T06:27:31"/>
    <d v="1899-12-30T22:31:31"/>
    <d v="1899-12-30T01:39:00"/>
    <d v="1899-12-30T01:39:00"/>
    <n v="99"/>
    <s v="Moderate-delay"/>
    <n v="1047.1099999999999"/>
    <s v="Business"/>
    <n v="5"/>
    <s v="Non-Vegetarian"/>
    <n v="109.35"/>
    <n v="73010.116997821096"/>
    <s v="Cancelled"/>
    <n v="3.14"/>
    <n v="138918.21"/>
    <n v="40222.146000000001"/>
    <n v="0.28953832618488246"/>
    <n v="-98696.063999999984"/>
  </r>
  <r>
    <s v="c9f751a4-327a-4dfa-b791-ef589136d647"/>
    <s v="Rachel Thomas"/>
    <n v="59"/>
    <s v="40-59"/>
    <s v="F"/>
    <s v="Brazil"/>
    <s v="Yes"/>
    <s v="FL0028"/>
    <s v="ATL"/>
    <s v="DXB"/>
    <x v="27"/>
    <n v="14469"/>
    <s v="Long-haul"/>
    <d v="1899-12-30T04:48:31"/>
    <d v="1899-12-30T20:52:31"/>
    <d v="2025-01-08T00:00:00"/>
    <d v="1899-12-30T06:27:31"/>
    <d v="1899-12-30T22:31:31"/>
    <d v="1899-12-30T01:39:00"/>
    <d v="1899-12-30T01:39:00"/>
    <n v="99"/>
    <s v="Moderate-delay"/>
    <n v="1039.68"/>
    <s v="Economy"/>
    <n v="5"/>
    <s v="Vegetarian"/>
    <n v="132.35"/>
    <n v="73412.825251198694"/>
    <s v="Not Cancelled"/>
    <n v="3.35"/>
    <n v="139643.08499999999"/>
    <n v="39939.593999999997"/>
    <n v="0.28601197116205218"/>
    <n v="-99703.490999999995"/>
  </r>
  <r>
    <s v="eb85c0aa-3ca5-47f1-8992-70009f1f5b45"/>
    <s v="Dana Fernandez"/>
    <n v="53"/>
    <s v="40-59"/>
    <s v="F"/>
    <s v="Brazil"/>
    <s v="Yes"/>
    <s v="FL0028"/>
    <s v="ATL"/>
    <s v="DXB"/>
    <x v="27"/>
    <n v="14469"/>
    <s v="Long-haul"/>
    <d v="1899-12-30T04:48:31"/>
    <d v="1899-12-30T20:52:31"/>
    <d v="2025-01-08T00:00:00"/>
    <d v="1899-12-30T06:27:31"/>
    <d v="1899-12-30T22:31:31"/>
    <d v="1899-12-30T01:39:00"/>
    <d v="1899-12-30T01:39:00"/>
    <n v="99"/>
    <s v="Moderate-delay"/>
    <n v="347.91"/>
    <s v="First"/>
    <n v="5"/>
    <s v="Vegan"/>
    <n v="164.55"/>
    <n v="73290.229784617506"/>
    <s v="Not Cancelled"/>
    <n v="3.71"/>
    <n v="139422.41999999899"/>
    <n v="13379.49"/>
    <n v="9.5963690775128535E-2"/>
    <n v="-126042.92999999899"/>
  </r>
  <r>
    <s v="65856c39-3547-428d-b598-967749ed30be"/>
    <s v="Aaron Gonzalez"/>
    <n v="33"/>
    <s v="30-39"/>
    <s v="F"/>
    <s v="Brazil"/>
    <s v="No"/>
    <s v="FL0028"/>
    <s v="ATL"/>
    <s v="DXB"/>
    <x v="27"/>
    <n v="14469"/>
    <s v="Long-haul"/>
    <d v="1899-12-30T04:48:31"/>
    <d v="1899-12-30T20:52:31"/>
    <d v="2025-01-09T00:00:00"/>
    <d v="1899-12-30T06:27:31"/>
    <d v="1899-12-30T22:31:31"/>
    <d v="1899-12-30T01:39:00"/>
    <d v="1899-12-30T01:39:00"/>
    <n v="99"/>
    <s v="Moderate-delay"/>
    <n v="373.63"/>
    <s v="Business"/>
    <n v="3"/>
    <s v="Vegetarian"/>
    <n v="23.69"/>
    <n v="73344.909625330198"/>
    <s v="Not Cancelled"/>
    <n v="4.41"/>
    <n v="139520.83499999999"/>
    <n v="14350.236000000001"/>
    <n v="0.10285371356901643"/>
    <n v="-125170.59899999999"/>
  </r>
  <r>
    <s v="2cd48577-18c5-4230-a7e2-580b2650f756"/>
    <s v="David Hodges"/>
    <n v="74"/>
    <s v="70-80"/>
    <s v="F"/>
    <s v="Brazil"/>
    <s v="Yes"/>
    <s v="FL0028"/>
    <s v="ATL"/>
    <s v="DXB"/>
    <x v="27"/>
    <n v="14469"/>
    <s v="Long-haul"/>
    <d v="1899-12-30T04:48:31"/>
    <d v="1899-12-30T20:52:31"/>
    <d v="2025-01-08T00:00:00"/>
    <d v="1899-12-30T06:27:31"/>
    <d v="1899-12-30T22:31:31"/>
    <d v="1899-12-30T01:39:00"/>
    <d v="1899-12-30T01:39:00"/>
    <n v="99"/>
    <s v="Moderate-delay"/>
    <n v="717.37"/>
    <s v="Economy"/>
    <n v="5"/>
    <s v="Gluten-Free"/>
    <n v="11.54"/>
    <n v="73220.517745101999"/>
    <s v="Cancelled"/>
    <n v="3.58"/>
    <n v="139296.93"/>
    <n v="27548.393999999898"/>
    <n v="0.19776741669755321"/>
    <n v="-111748.53600000009"/>
  </r>
  <r>
    <s v="a57c884d-73e0-4144-9c54-1df6ce8e67be"/>
    <s v="Amber Anderson"/>
    <n v="57"/>
    <s v="40-59"/>
    <s v="M"/>
    <s v="Brazil"/>
    <s v="Yes"/>
    <s v="FL0028"/>
    <s v="ATL"/>
    <s v="DXB"/>
    <x v="27"/>
    <n v="14469"/>
    <s v="Long-haul"/>
    <d v="1899-12-30T04:48:31"/>
    <d v="1899-12-30T20:52:31"/>
    <d v="2025-01-02T00:00:00"/>
    <d v="1899-12-30T06:27:31"/>
    <d v="1899-12-30T22:31:31"/>
    <d v="1899-12-30T01:39:00"/>
    <d v="1899-12-30T01:39:00"/>
    <n v="99"/>
    <s v="Moderate-delay"/>
    <n v="784.94"/>
    <s v="Economy"/>
    <n v="5"/>
    <s v="Vegetarian"/>
    <n v="104.41"/>
    <n v="73115.157266580005"/>
    <s v="Not Cancelled"/>
    <n v="3.84"/>
    <n v="139107.285"/>
    <n v="30154.223999999998"/>
    <n v="0.21676955308271595"/>
    <n v="-108953.061"/>
  </r>
  <r>
    <s v="d7fa02aa-da36-4147-ab65-3d8752fc50d8"/>
    <s v="Robert Moore"/>
    <n v="71"/>
    <s v="70-80"/>
    <s v="M"/>
    <s v="Brazil"/>
    <s v="Yes"/>
    <s v="FL0029"/>
    <s v="DFW"/>
    <s v="ATL"/>
    <x v="28"/>
    <n v="7101"/>
    <s v="Moderate-haul"/>
    <d v="1899-12-30T15:43:17"/>
    <d v="1899-12-30T23:36:17"/>
    <d v="2025-01-04T00:00:00"/>
    <d v="1899-12-30T17:04:17"/>
    <d v="1899-12-30T00:57:17"/>
    <d v="1899-12-30T01:21:00"/>
    <d v="1899-12-30T01:21:00"/>
    <n v="81"/>
    <s v="Moderate-delay"/>
    <n v="703.71"/>
    <s v="First"/>
    <n v="5"/>
    <s v="Gluten-Free"/>
    <n v="6.73"/>
    <n v="36061.513759476104"/>
    <s v="Not Cancelled"/>
    <n v="3.23"/>
    <n v="72410.73"/>
    <n v="27023.274000000001"/>
    <n v="0.37319433183452233"/>
    <n v="-45387.455999999991"/>
  </r>
  <r>
    <s v="8c11501c-b474-4f20-a19f-0adee39da57b"/>
    <s v="William Patrick"/>
    <n v="29"/>
    <s v="18-29"/>
    <s v="M"/>
    <s v="Brazil"/>
    <s v="No"/>
    <s v="FL0029"/>
    <s v="DFW"/>
    <s v="ATL"/>
    <x v="28"/>
    <n v="7101"/>
    <s v="Moderate-haul"/>
    <d v="1899-12-30T15:43:17"/>
    <d v="1899-12-30T23:36:17"/>
    <d v="2025-01-14T00:00:00"/>
    <d v="1899-12-30T17:04:17"/>
    <d v="1899-12-30T00:57:17"/>
    <d v="1899-12-30T01:21:00"/>
    <d v="1899-12-30T01:21:00"/>
    <n v="81"/>
    <s v="Moderate-delay"/>
    <n v="746.22"/>
    <s v="First"/>
    <n v="5"/>
    <s v="Gluten-Free"/>
    <n v="130.66"/>
    <n v="36699.2003444211"/>
    <s v="Not Cancelled"/>
    <n v="4.5599999999999996"/>
    <n v="73558.559999999998"/>
    <n v="28670.5259999999"/>
    <n v="0.38976464465862165"/>
    <n v="-44888.034000000102"/>
  </r>
  <r>
    <s v="7c1611eb-fbcf-4104-8015-3cd33904a1ef"/>
    <s v="Mary Evans"/>
    <n v="23"/>
    <s v="18-29"/>
    <s v="F"/>
    <s v="Brazil"/>
    <s v="No"/>
    <s v="FL0029"/>
    <s v="DFW"/>
    <s v="ATL"/>
    <x v="28"/>
    <n v="7101"/>
    <s v="Moderate-haul"/>
    <d v="1899-12-30T15:43:17"/>
    <d v="1899-12-30T23:36:17"/>
    <d v="2025-01-02T00:00:00"/>
    <d v="1899-12-30T17:04:17"/>
    <d v="1899-12-30T00:57:17"/>
    <d v="1899-12-30T01:21:00"/>
    <d v="1899-12-30T01:21:00"/>
    <n v="81"/>
    <s v="Moderate-delay"/>
    <n v="633.26"/>
    <s v="Economy"/>
    <n v="5"/>
    <s v="No Preference"/>
    <n v="183.21"/>
    <n v="36218.803225224299"/>
    <s v="Not Cancelled"/>
    <n v="4.38"/>
    <n v="72693.84"/>
    <n v="24339.1679999999"/>
    <n v="0.33481747559352898"/>
    <n v="-48354.672000000093"/>
  </r>
  <r>
    <s v="bcba5dc8-9afe-4dbd-bb89-c6507efe8a28"/>
    <s v="Shannon Harris"/>
    <n v="69"/>
    <s v="60-69"/>
    <s v="F"/>
    <s v="Brazil"/>
    <s v="No"/>
    <s v="FL0032"/>
    <s v="FRA"/>
    <s v="LAX"/>
    <x v="31"/>
    <n v="4998"/>
    <s v="Moderate-haul"/>
    <d v="1899-12-30T22:36:35"/>
    <d v="1899-12-30T04:09:35"/>
    <d v="2025-01-02T00:00:00"/>
    <d v="1899-12-30T01:07:35"/>
    <d v="1899-12-30T06:40:35"/>
    <d v="1899-12-30T02:31:00"/>
    <d v="1899-12-30T02:31:00"/>
    <n v="226.5"/>
    <s v="Severe-delay"/>
    <n v="840.28"/>
    <s v="Economy"/>
    <n v="5"/>
    <s v="Non-Vegetarian"/>
    <n v="0.3"/>
    <n v="25713.921908906901"/>
    <s v="Cancelled"/>
    <n v="4.46"/>
    <n v="35856.71"/>
    <n v="53777.98"/>
    <n v="1.4998024079732917"/>
    <n v="17921.270000000004"/>
  </r>
  <r>
    <s v="da4a5143-b425-42b6-8abe-f38184a22df3"/>
    <s v="Ethan Perry"/>
    <n v="64"/>
    <s v="60-69"/>
    <s v="F"/>
    <s v="Brazil"/>
    <s v="No"/>
    <s v="FL0032"/>
    <s v="FRA"/>
    <s v="LAX"/>
    <x v="31"/>
    <n v="4998"/>
    <s v="Moderate-haul"/>
    <d v="1899-12-30T22:36:35"/>
    <d v="1899-12-30T04:09:35"/>
    <d v="2025-01-06T00:00:00"/>
    <d v="1899-12-30T01:07:35"/>
    <d v="1899-12-30T06:40:35"/>
    <d v="1899-12-30T02:31:00"/>
    <d v="1899-12-30T02:31:00"/>
    <n v="226.5"/>
    <s v="Severe-delay"/>
    <n v="388.26"/>
    <s v="Economy"/>
    <n v="5"/>
    <s v="Non-Vegetarian"/>
    <n v="2.37"/>
    <n v="25588.756982384501"/>
    <s v="Cancelled"/>
    <n v="3.07"/>
    <n v="35706.51"/>
    <n v="24849.11"/>
    <n v="0.69592659713872906"/>
    <n v="-10857.400000000001"/>
  </r>
  <r>
    <s v="16d2e26f-67b6-4e4f-8dda-57c329ac1b15"/>
    <s v="Julie Ortega"/>
    <n v="39"/>
    <s v="30-39"/>
    <s v="F"/>
    <s v="Brazil"/>
    <s v="Yes"/>
    <s v="FL0033"/>
    <s v="PVG"/>
    <s v="ORD"/>
    <x v="32"/>
    <n v="14251"/>
    <s v="Long-haul"/>
    <d v="1899-12-30T13:30:13"/>
    <d v="1899-12-30T05:20:13"/>
    <d v="2025-01-14T00:00:00"/>
    <d v="1899-12-30T16:00:13"/>
    <d v="1899-12-30T07:50:13"/>
    <d v="1899-12-30T02:30:00"/>
    <d v="1899-12-30T02:30:00"/>
    <n v="150"/>
    <s v="Severe-delay"/>
    <n v="829.86"/>
    <s v="Economy"/>
    <n v="3"/>
    <s v="Vegetarian"/>
    <n v="155.88"/>
    <n v="72324.711688351701"/>
    <s v="Cancelled"/>
    <n v="4.88"/>
    <n v="91789.65"/>
    <n v="53142.22"/>
    <n v="0.57895655991715844"/>
    <n v="-38647.429999999993"/>
  </r>
  <r>
    <s v="33ba2b5d-79a0-4e7a-8d33-24058c56efd7"/>
    <s v="Hayley Weaver"/>
    <n v="27"/>
    <s v="18-29"/>
    <s v="F"/>
    <s v="Brazil"/>
    <s v="Yes"/>
    <s v="FL0033"/>
    <s v="PVG"/>
    <s v="ORD"/>
    <x v="32"/>
    <n v="14251"/>
    <s v="Long-haul"/>
    <d v="1899-12-30T13:30:13"/>
    <d v="1899-12-30T05:20:13"/>
    <d v="2025-01-06T00:00:00"/>
    <d v="1899-12-30T16:00:13"/>
    <d v="1899-12-30T07:50:13"/>
    <d v="1899-12-30T02:30:00"/>
    <d v="1899-12-30T02:30:00"/>
    <n v="150"/>
    <s v="Severe-delay"/>
    <n v="1446.25"/>
    <s v="Economy"/>
    <n v="5"/>
    <s v="Gluten-Free"/>
    <n v="169.85"/>
    <n v="72422.554341271694"/>
    <s v="Not Cancelled"/>
    <n v="3.82"/>
    <n v="91907.07"/>
    <n v="92593.97"/>
    <n v="1.0074738537524914"/>
    <n v="686.89999999999418"/>
  </r>
  <r>
    <s v="59745ea0-37e0-45db-915b-b5ef1383286e"/>
    <s v="Thomas Bass"/>
    <n v="49"/>
    <s v="40-59"/>
    <s v="M"/>
    <s v="Brazil"/>
    <s v="Yes"/>
    <s v="FL0033"/>
    <s v="PVG"/>
    <s v="ORD"/>
    <x v="32"/>
    <n v="14251"/>
    <s v="Long-haul"/>
    <d v="1899-12-30T13:30:13"/>
    <d v="1899-12-30T05:20:13"/>
    <d v="2025-01-08T00:00:00"/>
    <d v="1899-12-30T16:00:13"/>
    <d v="1899-12-30T07:50:13"/>
    <d v="1899-12-30T02:30:00"/>
    <d v="1899-12-30T02:30:00"/>
    <n v="150"/>
    <s v="Severe-delay"/>
    <n v="1266.79"/>
    <s v="First"/>
    <n v="5"/>
    <s v="Vegetarian"/>
    <n v="149.24"/>
    <n v="72109.708654100104"/>
    <s v="Cancelled"/>
    <n v="4.2300000000000004"/>
    <n v="91531.65"/>
    <n v="81104.41"/>
    <n v="0.88608049783872578"/>
    <n v="-10427.239999999991"/>
  </r>
  <r>
    <s v="f71114d0-db4d-4cc1-b16e-975d11c005b2"/>
    <s v="Lisa Oconnell"/>
    <n v="41"/>
    <s v="40-59"/>
    <s v="M"/>
    <s v="Brazil"/>
    <s v="Yes"/>
    <s v="FL0033"/>
    <s v="PVG"/>
    <s v="ORD"/>
    <x v="32"/>
    <n v="14251"/>
    <s v="Long-haul"/>
    <d v="1899-12-30T13:30:13"/>
    <d v="1899-12-30T05:20:13"/>
    <d v="2025-01-10T00:00:00"/>
    <d v="1899-12-30T16:00:13"/>
    <d v="1899-12-30T07:50:13"/>
    <d v="1899-12-30T02:30:00"/>
    <d v="1899-12-30T02:30:00"/>
    <n v="150"/>
    <s v="Severe-delay"/>
    <n v="1387.46"/>
    <s v="First"/>
    <n v="5"/>
    <s v="Non-Vegetarian"/>
    <n v="179.13"/>
    <n v="72572.306658367103"/>
    <s v="Cancelled"/>
    <n v="3.03"/>
    <n v="92086.77"/>
    <n v="88833.27"/>
    <n v="0.96466919189368894"/>
    <n v="-3253.5"/>
  </r>
  <r>
    <s v="d05092c7-0c77-4973-888b-b0317ab4fc71"/>
    <s v="Michael Collins"/>
    <n v="66"/>
    <s v="60-69"/>
    <s v="F"/>
    <s v="Brazil"/>
    <s v="Yes"/>
    <s v="FL0033"/>
    <s v="PVG"/>
    <s v="ORD"/>
    <x v="32"/>
    <n v="14251"/>
    <s v="Long-haul"/>
    <d v="1899-12-30T13:30:13"/>
    <d v="1899-12-30T05:20:13"/>
    <d v="2025-01-09T00:00:00"/>
    <d v="1899-12-30T16:00:13"/>
    <d v="1899-12-30T07:50:13"/>
    <d v="1899-12-30T02:30:00"/>
    <d v="1899-12-30T02:30:00"/>
    <n v="150"/>
    <s v="Severe-delay"/>
    <n v="573.21"/>
    <s v="Business"/>
    <n v="5"/>
    <s v="Vegetarian"/>
    <n v="21.43"/>
    <n v="72259.402974158002"/>
    <s v="Cancelled"/>
    <n v="4.29"/>
    <n v="91711.28"/>
    <n v="36689.730000000003"/>
    <n v="0.40005689594562416"/>
    <n v="-55021.549999999996"/>
  </r>
  <r>
    <s v="85a4850e-f4af-4f70-85ad-540e95c99255"/>
    <s v="Amy Sims"/>
    <n v="57"/>
    <s v="40-59"/>
    <s v="M"/>
    <s v="Brazil"/>
    <s v="Yes"/>
    <s v="FL0033"/>
    <s v="PVG"/>
    <s v="ORD"/>
    <x v="32"/>
    <n v="14251"/>
    <s v="Long-haul"/>
    <d v="1899-12-30T13:30:13"/>
    <d v="1899-12-30T05:20:13"/>
    <d v="2025-01-09T00:00:00"/>
    <d v="1899-12-30T16:00:13"/>
    <d v="1899-12-30T07:50:13"/>
    <d v="1899-12-30T02:30:00"/>
    <d v="1899-12-30T02:30:00"/>
    <n v="150"/>
    <s v="Severe-delay"/>
    <n v="1492.4"/>
    <s v="Economy"/>
    <n v="5"/>
    <s v="Non-Vegetarian"/>
    <n v="94.25"/>
    <n v="72357.3182760403"/>
    <s v="Not Cancelled"/>
    <n v="3.94"/>
    <n v="91828.78"/>
    <n v="95532.45"/>
    <n v="1.0403323446091737"/>
    <n v="3703.6699999999983"/>
  </r>
  <r>
    <s v="e0d95017-1b4e-4539-bca7-318843164870"/>
    <s v="Dustin Simmons"/>
    <n v="32"/>
    <s v="30-39"/>
    <s v="M"/>
    <s v="Brazil"/>
    <s v="No"/>
    <s v="FL0033"/>
    <s v="PVG"/>
    <s v="ORD"/>
    <x v="32"/>
    <n v="14251"/>
    <s v="Long-haul"/>
    <d v="1899-12-30T13:30:13"/>
    <d v="1899-12-30T05:20:13"/>
    <d v="2025-01-05T00:00:00"/>
    <d v="1899-12-30T16:00:13"/>
    <d v="1899-12-30T07:50:13"/>
    <d v="1899-12-30T02:30:00"/>
    <d v="1899-12-30T02:30:00"/>
    <n v="150"/>
    <s v="Severe-delay"/>
    <n v="403.8"/>
    <s v="Economy"/>
    <n v="3"/>
    <s v="Non-Vegetarian"/>
    <n v="69.599999999999994"/>
    <n v="71864.070532093203"/>
    <s v="Cancelled"/>
    <n v="3.87"/>
    <n v="91236.88"/>
    <n v="25857.119999999999"/>
    <n v="0.2834064470420295"/>
    <n v="-65379.760000000009"/>
  </r>
  <r>
    <s v="3720fc3e-cf37-4679-aace-00087cf2b92f"/>
    <s v="Jonathan Pennington"/>
    <n v="51"/>
    <s v="40-59"/>
    <s v="F"/>
    <s v="Brazil"/>
    <s v="Yes"/>
    <s v="FL0034"/>
    <s v="CDG"/>
    <s v="ICN"/>
    <x v="33"/>
    <n v="5970"/>
    <s v="Moderate-haul"/>
    <d v="1899-12-30T08:05:51"/>
    <d v="1899-12-30T14:43:51"/>
    <d v="2025-01-15T00:00:00"/>
    <d v="1899-12-30T10:05:51"/>
    <d v="1899-12-30T16:43:51"/>
    <d v="1899-12-30T02:00:00"/>
    <d v="1899-12-30T02:00:00"/>
    <n v="180"/>
    <s v="Severe-delay"/>
    <n v="449.32"/>
    <s v="Economy"/>
    <n v="5"/>
    <s v="Gluten-Free"/>
    <n v="40.65"/>
    <n v="31299.4548674119"/>
    <s v="Cancelled"/>
    <n v="4.58"/>
    <n v="42559.35"/>
    <n v="28764.61"/>
    <n v="0.67587051963904532"/>
    <n v="-13794.739999999998"/>
  </r>
  <r>
    <s v="11337848-583a-4a02-8ee3-8279eeb9d72b"/>
    <s v="Lisa Barber"/>
    <n v="23"/>
    <s v="18-29"/>
    <s v="F"/>
    <s v="Brazil"/>
    <s v="No"/>
    <s v="FL0034"/>
    <s v="CDG"/>
    <s v="ICN"/>
    <x v="33"/>
    <n v="5970"/>
    <s v="Moderate-haul"/>
    <d v="1899-12-30T08:05:51"/>
    <d v="1899-12-30T14:43:51"/>
    <d v="2025-01-05T00:00:00"/>
    <d v="1899-12-30T10:05:51"/>
    <d v="1899-12-30T16:43:51"/>
    <d v="1899-12-30T02:00:00"/>
    <d v="1899-12-30T02:00:00"/>
    <n v="180"/>
    <s v="Severe-delay"/>
    <n v="1457.47"/>
    <s v="Business"/>
    <n v="5"/>
    <s v="Vegetarian"/>
    <n v="9.4499999999999993"/>
    <n v="30504.737339704599"/>
    <s v="Cancelled"/>
    <n v="3.82"/>
    <n v="41605.68"/>
    <n v="93279.97"/>
    <n v="2.2420008518067727"/>
    <n v="51674.29"/>
  </r>
  <r>
    <s v="ad60379b-de46-4428-9b7c-329b541788de"/>
    <s v="Tyrone Wright"/>
    <n v="53"/>
    <s v="40-59"/>
    <s v="M"/>
    <s v="Brazil"/>
    <s v="No"/>
    <s v="FL0034"/>
    <s v="CDG"/>
    <s v="ICN"/>
    <x v="33"/>
    <n v="5970"/>
    <s v="Moderate-haul"/>
    <d v="1899-12-30T08:05:51"/>
    <d v="1899-12-30T14:43:51"/>
    <d v="2025-01-04T00:00:00"/>
    <d v="1899-12-30T10:05:51"/>
    <d v="1899-12-30T16:43:51"/>
    <d v="1899-12-30T02:00:00"/>
    <d v="1899-12-30T02:00:00"/>
    <n v="180"/>
    <s v="Severe-delay"/>
    <n v="263.74"/>
    <s v="First"/>
    <n v="5"/>
    <s v="Vegetarian"/>
    <n v="153.44999999999999"/>
    <n v="31046.837927455701"/>
    <s v="Not Cancelled"/>
    <n v="3.25"/>
    <n v="42256.21"/>
    <n v="16910.05"/>
    <n v="0.40017905060581627"/>
    <n v="-25346.16"/>
  </r>
  <r>
    <s v="4d1bb11d-23cc-4f56-b75d-14f8e3ae6593"/>
    <s v="Heather Richardson MD"/>
    <n v="49"/>
    <s v="40-59"/>
    <s v="F"/>
    <s v="Brazil"/>
    <s v="No"/>
    <s v="FL0034"/>
    <s v="CDG"/>
    <s v="ICN"/>
    <x v="33"/>
    <n v="5970"/>
    <s v="Moderate-haul"/>
    <d v="1899-12-30T08:05:51"/>
    <d v="1899-12-30T14:43:51"/>
    <d v="2025-01-03T00:00:00"/>
    <d v="1899-12-30T10:05:51"/>
    <d v="1899-12-30T16:43:51"/>
    <d v="1899-12-30T02:00:00"/>
    <d v="1899-12-30T02:00:00"/>
    <n v="180"/>
    <s v="Severe-delay"/>
    <n v="1236.8699999999999"/>
    <s v="Economy"/>
    <n v="5"/>
    <s v="Vegan"/>
    <n v="70.86"/>
    <n v="31235.5524553221"/>
    <s v="Cancelled"/>
    <n v="3.44"/>
    <n v="42482.66"/>
    <n v="79173.850000000006"/>
    <n v="1.8636744968417702"/>
    <n v="36691.19"/>
  </r>
  <r>
    <s v="cffa2fcf-03c2-4741-b953-73542a6a04bb"/>
    <s v="Lauren Martin"/>
    <n v="54"/>
    <s v="40-59"/>
    <s v="F"/>
    <s v="Brazil"/>
    <s v="Yes"/>
    <s v="FL0035"/>
    <s v="DXB"/>
    <s v="FRA"/>
    <x v="34"/>
    <n v="1215"/>
    <s v="Short-haul "/>
    <d v="1899-12-30T10:23:42"/>
    <d v="1899-12-30T11:44:42"/>
    <d v="2025-01-03T00:00:00"/>
    <d v="1899-12-30T13:16:42"/>
    <d v="1899-12-30T14:37:42"/>
    <d v="1899-12-30T02:53:00"/>
    <d v="1899-12-30T02:53:00"/>
    <n v="173"/>
    <s v="Severe-delay"/>
    <n v="744.11"/>
    <s v="Economy"/>
    <n v="5"/>
    <s v="Non-Vegetarian"/>
    <n v="43.65"/>
    <n v="7302.2066395383899"/>
    <s v="Cancelled"/>
    <n v="4.41"/>
    <n v="13762.65"/>
    <n v="47631.77"/>
    <n v="3.460944658187195"/>
    <n v="33869.119999999995"/>
  </r>
  <r>
    <s v="5f2ae3b2-acd0-40ac-aece-55d62bea8d18"/>
    <s v="Tracy Phillips"/>
    <n v="52"/>
    <s v="40-59"/>
    <s v="M"/>
    <s v="Brazil"/>
    <s v="No"/>
    <s v="FL0035"/>
    <s v="DXB"/>
    <s v="FRA"/>
    <x v="34"/>
    <n v="1215"/>
    <s v="Short-haul "/>
    <d v="1899-12-30T10:23:42"/>
    <d v="1899-12-30T11:44:42"/>
    <d v="2025-01-10T00:00:00"/>
    <d v="1899-12-30T13:16:42"/>
    <d v="1899-12-30T14:37:42"/>
    <d v="1899-12-30T02:53:00"/>
    <d v="1899-12-30T02:53:00"/>
    <n v="173"/>
    <s v="Severe-delay"/>
    <n v="1076.46"/>
    <s v="First"/>
    <n v="5"/>
    <s v="Vegan"/>
    <n v="158.38"/>
    <n v="7515.7002317545002"/>
    <s v="Cancelled"/>
    <n v="3.56"/>
    <n v="14018.84"/>
    <n v="68925.119999999995"/>
    <n v="4.9166065095257521"/>
    <n v="54906.28"/>
  </r>
  <r>
    <s v="ad00616d-48c1-479a-80bd-3ade710284e5"/>
    <s v="Stephanie Bailey"/>
    <n v="35"/>
    <s v="30-39"/>
    <s v="F"/>
    <s v="Brazil"/>
    <s v="Yes"/>
    <s v="FL0036"/>
    <s v="LAX"/>
    <s v="CAN"/>
    <x v="35"/>
    <n v="2001"/>
    <s v="Short-haul "/>
    <d v="1899-12-30T09:18:27"/>
    <d v="1899-12-30T11:31:27"/>
    <d v="2025-01-12T00:00:00"/>
    <d v="1899-12-30T12:04:27"/>
    <d v="1899-12-30T14:17:27"/>
    <d v="1899-12-30T02:46:00"/>
    <d v="1899-12-30T02:46:00"/>
    <n v="166"/>
    <s v="Severe-delay"/>
    <n v="1256.01"/>
    <s v="Business"/>
    <n v="3"/>
    <s v="Vegan"/>
    <n v="193.86"/>
    <n v="10853.590937051"/>
    <s v="Not Cancelled"/>
    <n v="3.9"/>
    <n v="18024.310000000001"/>
    <n v="80423.41"/>
    <n v="4.4619411228501953"/>
    <n v="62399.100000000006"/>
  </r>
  <r>
    <s v="9cfb85ba-6427-43d4-b719-75a40e373ce0"/>
    <s v="Diane Dominguez"/>
    <n v="62"/>
    <s v="60-69"/>
    <s v="M"/>
    <s v="Brazil"/>
    <s v="No"/>
    <s v="FL0036"/>
    <s v="LAX"/>
    <s v="CAN"/>
    <x v="35"/>
    <n v="2001"/>
    <s v="Short-haul "/>
    <d v="1899-12-30T09:18:27"/>
    <d v="1899-12-30T11:31:27"/>
    <d v="2025-01-06T00:00:00"/>
    <d v="1899-12-30T12:04:27"/>
    <d v="1899-12-30T14:17:27"/>
    <d v="1899-12-30T02:46:00"/>
    <d v="1899-12-30T02:46:00"/>
    <n v="166"/>
    <s v="Severe-delay"/>
    <n v="209.24"/>
    <s v="Economy"/>
    <n v="5"/>
    <s v="No Preference"/>
    <n v="97.97"/>
    <n v="11402.92743414"/>
    <s v="Not Cancelled"/>
    <n v="4.26"/>
    <n v="18683.509999999998"/>
    <n v="13410.95"/>
    <n v="0.71779606722719669"/>
    <n v="-5272.5599999999977"/>
  </r>
  <r>
    <s v="214f6817-041d-4abd-b71d-0723a165f552"/>
    <s v="Lisa Baker"/>
    <n v="61"/>
    <s v="60-69"/>
    <s v="F"/>
    <s v="Brazil"/>
    <s v="No"/>
    <s v="FL0036"/>
    <s v="LAX"/>
    <s v="CAN"/>
    <x v="35"/>
    <n v="2001"/>
    <s v="Short-haul "/>
    <d v="1899-12-30T09:18:27"/>
    <d v="1899-12-30T11:31:27"/>
    <d v="2025-01-12T00:00:00"/>
    <d v="1899-12-30T12:04:27"/>
    <d v="1899-12-30T14:17:27"/>
    <d v="1899-12-30T02:46:00"/>
    <d v="1899-12-30T02:46:00"/>
    <n v="166"/>
    <s v="Severe-delay"/>
    <n v="153"/>
    <s v="Business"/>
    <n v="5"/>
    <s v="Gluten-Free"/>
    <n v="82.13"/>
    <n v="11496.0499219381"/>
    <s v="Not Cancelled"/>
    <n v="4.04"/>
    <n v="18795.259999999998"/>
    <n v="9808.43"/>
    <n v="0.52185657447675649"/>
    <n v="-8986.8299999999981"/>
  </r>
  <r>
    <s v="e7302310-a009-4293-a9ff-86b88de0f8de"/>
    <s v="Jennifer Mckenzie"/>
    <n v="67"/>
    <s v="60-69"/>
    <s v="M"/>
    <s v="Brazil"/>
    <s v="No"/>
    <s v="FL0036"/>
    <s v="LAX"/>
    <s v="CAN"/>
    <x v="35"/>
    <n v="2001"/>
    <s v="Short-haul "/>
    <d v="1899-12-30T09:18:27"/>
    <d v="1899-12-30T11:31:27"/>
    <d v="2025-01-14T00:00:00"/>
    <d v="1899-12-30T12:04:27"/>
    <d v="1899-12-30T14:17:27"/>
    <d v="1899-12-30T02:46:00"/>
    <d v="1899-12-30T02:46:00"/>
    <n v="166"/>
    <s v="Severe-delay"/>
    <n v="1008.81"/>
    <s v="Business"/>
    <n v="5"/>
    <s v="No Preference"/>
    <n v="155.59"/>
    <n v="10764.660202167501"/>
    <s v="Cancelled"/>
    <n v="3.69"/>
    <n v="17917.59"/>
    <n v="64594.96"/>
    <n v="3.605114303876805"/>
    <n v="46677.369999999995"/>
  </r>
  <r>
    <s v="674155b6-b9c4-47ae-8243-bc2c6c0eb228"/>
    <s v="Charles Wallace"/>
    <n v="61"/>
    <s v="60-69"/>
    <s v="M"/>
    <s v="Brazil"/>
    <s v="No"/>
    <s v="FL0036"/>
    <s v="LAX"/>
    <s v="CAN"/>
    <x v="35"/>
    <n v="2001"/>
    <s v="Short-haul "/>
    <d v="1899-12-30T09:18:27"/>
    <d v="1899-12-30T11:31:27"/>
    <d v="2025-01-08T00:00:00"/>
    <d v="1899-12-30T12:04:27"/>
    <d v="1899-12-30T14:17:27"/>
    <d v="1899-12-30T02:46:00"/>
    <d v="1899-12-30T02:46:00"/>
    <n v="166"/>
    <s v="Severe-delay"/>
    <n v="1489.42"/>
    <s v="Economy"/>
    <n v="5"/>
    <s v="Gluten-Free"/>
    <n v="98.75"/>
    <n v="11424.4602692962"/>
    <s v="Cancelled"/>
    <n v="3.03"/>
    <n v="18709.349999999999"/>
    <n v="95342.63"/>
    <n v="5.0959883694516384"/>
    <n v="76633.279999999999"/>
  </r>
  <r>
    <s v="541eddb8-29be-4d19-bc29-15dad4586eec"/>
    <s v="Ruth White PhD"/>
    <n v="25"/>
    <s v="18-29"/>
    <s v="F"/>
    <s v="Brazil"/>
    <s v="Yes"/>
    <s v="FL0036"/>
    <s v="LAX"/>
    <s v="CAN"/>
    <x v="35"/>
    <n v="2001"/>
    <s v="Short-haul "/>
    <d v="1899-12-30T09:18:27"/>
    <d v="1899-12-30T11:31:27"/>
    <d v="2025-01-11T00:00:00"/>
    <d v="1899-12-30T12:04:27"/>
    <d v="1899-12-30T14:17:27"/>
    <d v="1899-12-30T02:46:00"/>
    <d v="1899-12-30T02:46:00"/>
    <n v="166"/>
    <s v="Severe-delay"/>
    <n v="1457.24"/>
    <s v="Business"/>
    <n v="5"/>
    <s v="Gluten-Free"/>
    <n v="186.86"/>
    <n v="11493.166698598099"/>
    <s v="Cancelled"/>
    <n v="3.7"/>
    <n v="18791.8"/>
    <n v="93300.73"/>
    <n v="4.9649703594120842"/>
    <n v="74508.929999999993"/>
  </r>
  <r>
    <s v="da4f35b4-9709-4432-a8f9-3d2212ff9f3b"/>
    <s v="Erica Taylor"/>
    <n v="23"/>
    <s v="18-29"/>
    <s v="M"/>
    <s v="Brazil"/>
    <s v="Yes"/>
    <s v="FL0037"/>
    <s v="JFK"/>
    <s v="IST"/>
    <x v="36"/>
    <n v="11334"/>
    <s v="Long-haul"/>
    <d v="1899-12-30T02:06:20"/>
    <d v="1899-12-30T14:41:20"/>
    <d v="2025-01-02T00:00:00"/>
    <d v="1899-12-30T03:28:20"/>
    <d v="1899-12-30T16:03:20"/>
    <d v="1899-12-30T01:22:00"/>
    <d v="1899-12-30T01:22:00"/>
    <n v="82"/>
    <s v="Moderate-delay"/>
    <n v="1397.62"/>
    <s v="First"/>
    <n v="5"/>
    <s v="Non-Vegetarian"/>
    <n v="182.31"/>
    <n v="57681.292451085101"/>
    <s v="Cancelled"/>
    <n v="4.82"/>
    <n v="74217.55"/>
    <n v="89484.14"/>
    <n v="1.2057005384844959"/>
    <n v="15266.589999999997"/>
  </r>
  <r>
    <s v="8935c001-d75e-4db4-829a-51b869699e86"/>
    <s v="Kristopher Chapman"/>
    <n v="59"/>
    <s v="40-59"/>
    <s v="F"/>
    <s v="Brazil"/>
    <s v="Yes"/>
    <s v="FL0037"/>
    <s v="JFK"/>
    <s v="IST"/>
    <x v="36"/>
    <n v="11334"/>
    <s v="Long-haul"/>
    <d v="1899-12-30T02:06:20"/>
    <d v="1899-12-30T14:41:20"/>
    <d v="2025-01-13T00:00:00"/>
    <d v="1899-12-30T03:28:20"/>
    <d v="1899-12-30T16:03:20"/>
    <d v="1899-12-30T01:22:00"/>
    <d v="1899-12-30T01:22:00"/>
    <n v="82"/>
    <s v="Moderate-delay"/>
    <n v="123.34"/>
    <s v="Business"/>
    <n v="5"/>
    <s v="No Preference"/>
    <n v="99.89"/>
    <n v="58140.5159918067"/>
    <s v="Cancelled"/>
    <n v="4.83"/>
    <n v="74768.62"/>
    <n v="7913.74"/>
    <n v="0.10584306624891565"/>
    <n v="-66854.87999999999"/>
  </r>
  <r>
    <s v="dc4d09d4-7045-438f-b884-a680d143f790"/>
    <s v="Daniel Williams"/>
    <n v="45"/>
    <s v="40-59"/>
    <s v="F"/>
    <s v="Brazil"/>
    <s v="No"/>
    <s v="FL0037"/>
    <s v="JFK"/>
    <s v="IST"/>
    <x v="36"/>
    <n v="11334"/>
    <s v="Long-haul"/>
    <d v="1899-12-30T02:06:20"/>
    <d v="1899-12-30T14:41:20"/>
    <d v="2025-01-02T00:00:00"/>
    <d v="1899-12-30T03:28:20"/>
    <d v="1899-12-30T16:03:20"/>
    <d v="1899-12-30T01:22:00"/>
    <d v="1899-12-30T01:22:00"/>
    <n v="82"/>
    <s v="Moderate-delay"/>
    <n v="1469.79"/>
    <s v="Business"/>
    <n v="5"/>
    <s v="No Preference"/>
    <n v="181.32"/>
    <n v="57383.880355264599"/>
    <s v="Cancelled"/>
    <n v="3.52"/>
    <n v="73860.66"/>
    <n v="94102.82"/>
    <n v="1.2740587479180392"/>
    <n v="20242.160000000003"/>
  </r>
  <r>
    <s v="e89f9bc9-98d8-488b-87c6-e54ef6fc992e"/>
    <s v="William Berry"/>
    <n v="53"/>
    <s v="40-59"/>
    <s v="M"/>
    <s v="Brazil"/>
    <s v="No"/>
    <s v="FL0037"/>
    <s v="JFK"/>
    <s v="IST"/>
    <x v="36"/>
    <n v="11334"/>
    <s v="Long-haul"/>
    <d v="1899-12-30T02:06:20"/>
    <d v="1899-12-30T14:41:20"/>
    <d v="2025-01-11T00:00:00"/>
    <d v="1899-12-30T03:28:20"/>
    <d v="1899-12-30T16:03:20"/>
    <d v="1899-12-30T01:22:00"/>
    <d v="1899-12-30T01:22:00"/>
    <n v="82"/>
    <s v="Moderate-delay"/>
    <n v="1473.14"/>
    <s v="Business"/>
    <n v="5"/>
    <s v="Gluten-Free"/>
    <n v="43.69"/>
    <n v="57995.629057212704"/>
    <s v="Not Cancelled"/>
    <n v="3.63"/>
    <n v="74594.75"/>
    <n v="94289.7"/>
    <n v="1.2640259535691185"/>
    <n v="19694.949999999997"/>
  </r>
  <r>
    <s v="e89f3346-843b-443d-b4c6-996027092f26"/>
    <s v="Sarah Barnett"/>
    <n v="21"/>
    <s v="18-29"/>
    <s v="F"/>
    <s v="Brazil"/>
    <s v="Yes"/>
    <s v="FL0037"/>
    <s v="JFK"/>
    <s v="IST"/>
    <x v="36"/>
    <n v="11334"/>
    <s v="Long-haul"/>
    <d v="1899-12-30T02:06:20"/>
    <d v="1899-12-30T14:41:20"/>
    <d v="2025-01-01T00:00:00"/>
    <d v="1899-12-30T03:28:20"/>
    <d v="1899-12-30T16:03:20"/>
    <d v="1899-12-30T01:22:00"/>
    <d v="1899-12-30T01:22:00"/>
    <n v="82"/>
    <s v="Moderate-delay"/>
    <n v="1390.27"/>
    <s v="First"/>
    <n v="5"/>
    <s v="Gluten-Free"/>
    <n v="41.95"/>
    <n v="57589.061754339396"/>
    <s v="Cancelled"/>
    <n v="3.92"/>
    <n v="74106.87"/>
    <n v="88985.67"/>
    <n v="1.200774907913396"/>
    <n v="14878.800000000003"/>
  </r>
  <r>
    <s v="d4c4d097-42c3-4230-a663-a5b96065da1c"/>
    <s v="Timothy Hickman"/>
    <n v="20"/>
    <s v="18-29"/>
    <s v="F"/>
    <s v="Brazil"/>
    <s v="Yes"/>
    <s v="FL0037"/>
    <s v="JFK"/>
    <s v="IST"/>
    <x v="36"/>
    <n v="11334"/>
    <s v="Long-haul"/>
    <d v="1899-12-30T02:06:20"/>
    <d v="1899-12-30T14:41:20"/>
    <d v="2025-01-11T00:00:00"/>
    <d v="1899-12-30T03:28:20"/>
    <d v="1899-12-30T16:03:20"/>
    <d v="1899-12-30T01:22:00"/>
    <d v="1899-12-30T01:22:00"/>
    <n v="82"/>
    <s v="Moderate-delay"/>
    <n v="1335.32"/>
    <s v="Business"/>
    <n v="5"/>
    <s v="Gluten-Free"/>
    <n v="153.94"/>
    <n v="57406.401128513098"/>
    <s v="Cancelled"/>
    <n v="3.1"/>
    <n v="73887.679999999993"/>
    <n v="85491.27"/>
    <n v="1.1570436370447688"/>
    <n v="11603.590000000011"/>
  </r>
  <r>
    <s v="7c64a888-1b2b-45dc-bf36-dd01c981bcab"/>
    <s v="Aaron Conner"/>
    <n v="33"/>
    <s v="30-39"/>
    <s v="F"/>
    <s v="Brazil"/>
    <s v="No"/>
    <s v="FL0037"/>
    <s v="JFK"/>
    <s v="IST"/>
    <x v="36"/>
    <n v="11334"/>
    <s v="Long-haul"/>
    <d v="1899-12-30T02:06:20"/>
    <d v="1899-12-30T14:41:20"/>
    <d v="2025-01-06T00:00:00"/>
    <d v="1899-12-30T03:28:20"/>
    <d v="1899-12-30T16:03:20"/>
    <d v="1899-12-30T01:22:00"/>
    <d v="1899-12-30T01:22:00"/>
    <n v="82"/>
    <s v="Moderate-delay"/>
    <n v="1176"/>
    <s v="Economy"/>
    <n v="3"/>
    <s v="No Preference"/>
    <n v="121.49"/>
    <n v="58068.627028094801"/>
    <s v="Cancelled"/>
    <n v="3.66"/>
    <n v="74682.350000000006"/>
    <n v="75288.3"/>
    <n v="1.0081136975470106"/>
    <n v="605.94999999999709"/>
  </r>
  <r>
    <s v="c56cea65-ede1-41bf-bcaa-77be73994b90"/>
    <s v="Christopher Johnson"/>
    <n v="39"/>
    <s v="30-39"/>
    <s v="M"/>
    <s v="Brazil"/>
    <s v="Yes"/>
    <s v="FL0037"/>
    <s v="JFK"/>
    <s v="IST"/>
    <x v="36"/>
    <n v="11334"/>
    <s v="Long-haul"/>
    <d v="1899-12-30T02:06:20"/>
    <d v="1899-12-30T14:41:20"/>
    <d v="2025-01-08T00:00:00"/>
    <d v="1899-12-30T03:28:20"/>
    <d v="1899-12-30T16:03:20"/>
    <d v="1899-12-30T01:22:00"/>
    <d v="1899-12-30T01:22:00"/>
    <n v="82"/>
    <s v="Moderate-delay"/>
    <n v="1304.48"/>
    <s v="Economy"/>
    <n v="3"/>
    <s v="Vegetarian"/>
    <n v="13.59"/>
    <n v="57600.368561272902"/>
    <s v="Not Cancelled"/>
    <n v="3.81"/>
    <n v="74120.44"/>
    <n v="83489.440000000002"/>
    <n v="1.126402379694454"/>
    <n v="9369"/>
  </r>
  <r>
    <s v="42154922-3387-485a-9b25-a25e027baaed"/>
    <s v="Sheila Jackson DVM"/>
    <n v="34"/>
    <s v="30-39"/>
    <s v="F"/>
    <s v="Brazil"/>
    <s v="Yes"/>
    <s v="FL0037"/>
    <s v="JFK"/>
    <s v="IST"/>
    <x v="36"/>
    <n v="11334"/>
    <s v="Long-haul"/>
    <d v="1899-12-30T02:06:20"/>
    <d v="1899-12-30T14:41:20"/>
    <d v="2025-01-03T00:00:00"/>
    <d v="1899-12-30T03:28:20"/>
    <d v="1899-12-30T16:03:20"/>
    <d v="1899-12-30T01:22:00"/>
    <d v="1899-12-30T01:22:00"/>
    <n v="82"/>
    <s v="Moderate-delay"/>
    <n v="501.14"/>
    <s v="Economy"/>
    <n v="3"/>
    <s v="No Preference"/>
    <n v="174.62"/>
    <n v="57330.026757774503"/>
    <s v="Not Cancelled"/>
    <n v="4.53"/>
    <n v="73796.03"/>
    <n v="32107.88"/>
    <n v="0.43508952988392469"/>
    <n v="-41688.149999999994"/>
  </r>
  <r>
    <s v="225fe5ee-a3ac-4dea-957a-dda3c6948fd8"/>
    <s v="Brandon Wells"/>
    <n v="50"/>
    <s v="40-59"/>
    <s v="F"/>
    <s v="Brazil"/>
    <s v="No"/>
    <s v="FL0037"/>
    <s v="JFK"/>
    <s v="IST"/>
    <x v="36"/>
    <n v="11334"/>
    <s v="Long-haul"/>
    <d v="1899-12-30T02:06:20"/>
    <d v="1899-12-30T14:41:20"/>
    <d v="2025-01-02T00:00:00"/>
    <d v="1899-12-30T03:28:20"/>
    <d v="1899-12-30T16:03:20"/>
    <d v="1899-12-30T01:22:00"/>
    <d v="1899-12-30T01:22:00"/>
    <n v="82"/>
    <s v="Moderate-delay"/>
    <n v="1257.73"/>
    <s v="Business"/>
    <n v="5"/>
    <s v="Vegetarian"/>
    <n v="99.32"/>
    <n v="57191.670705599499"/>
    <s v="Not Cancelled"/>
    <n v="3.12"/>
    <n v="73630"/>
    <n v="80514.58"/>
    <n v="1.0935023767486078"/>
    <n v="6884.5800000000017"/>
  </r>
  <r>
    <s v="0f1aafb8-cf17-459b-9193-ab6fc7faa2fa"/>
    <s v="Casey Fitzgerald"/>
    <n v="51"/>
    <s v="40-59"/>
    <s v="M"/>
    <s v="Brazil"/>
    <s v="No"/>
    <s v="FL0038"/>
    <s v="DEL"/>
    <s v="HND"/>
    <x v="37"/>
    <n v="9317"/>
    <s v="Long-haul"/>
    <d v="1899-12-30T19:25:04"/>
    <d v="1899-12-30T05:46:04"/>
    <d v="2025-01-02T00:00:00"/>
    <d v="1899-12-30T20:21:04"/>
    <d v="1899-12-30T06:42:04"/>
    <d v="1899-12-30T00:56:00"/>
    <d v="1899-12-30T00:56:00"/>
    <n v="56"/>
    <s v="Moderate-delay"/>
    <n v="860.34"/>
    <s v="Economy"/>
    <n v="5"/>
    <s v="Vegetarian"/>
    <n v="109.49"/>
    <n v="47797.712531341997"/>
    <s v="Cancelled"/>
    <n v="4.2699999999999996"/>
    <n v="62357.26"/>
    <n v="55083.66"/>
    <n v="0.88335600377566303"/>
    <n v="-7273.5999999999985"/>
  </r>
  <r>
    <s v="f3048b36-f633-407a-9077-6744571d8ac0"/>
    <s v="Jennifer Mcintyre"/>
    <n v="70"/>
    <s v="70-80"/>
    <s v="F"/>
    <s v="Brazil"/>
    <s v="Yes"/>
    <s v="FL0038"/>
    <s v="DEL"/>
    <s v="HND"/>
    <x v="37"/>
    <n v="9317"/>
    <s v="Long-haul"/>
    <d v="1899-12-30T19:25:04"/>
    <d v="1899-12-30T05:46:04"/>
    <d v="2025-01-10T00:00:00"/>
    <d v="1899-12-30T20:21:04"/>
    <d v="1899-12-30T06:42:04"/>
    <d v="1899-12-30T00:56:00"/>
    <d v="1899-12-30T00:56:00"/>
    <n v="56"/>
    <s v="Moderate-delay"/>
    <n v="176.23"/>
    <s v="Business"/>
    <n v="5"/>
    <s v="Gluten-Free"/>
    <n v="28.18"/>
    <n v="47522.695052391602"/>
    <s v="Not Cancelled"/>
    <n v="3.88"/>
    <n v="62027.23"/>
    <n v="11284.36"/>
    <n v="0.18192590576751533"/>
    <n v="-50742.87"/>
  </r>
  <r>
    <s v="cbc33914-00cf-4ddd-aa9d-63cc0e750fef"/>
    <s v="Robert Johnson"/>
    <n v="74"/>
    <s v="70-80"/>
    <s v="F"/>
    <s v="Brazil"/>
    <s v="No"/>
    <s v="FL0038"/>
    <s v="DEL"/>
    <s v="HND"/>
    <x v="37"/>
    <n v="9317"/>
    <s v="Long-haul"/>
    <d v="1899-12-30T19:25:04"/>
    <d v="1899-12-30T05:46:04"/>
    <d v="2025-01-10T00:00:00"/>
    <d v="1899-12-30T20:21:04"/>
    <d v="1899-12-30T06:42:04"/>
    <d v="1899-12-30T00:56:00"/>
    <d v="1899-12-30T00:56:00"/>
    <n v="56"/>
    <s v="Moderate-delay"/>
    <n v="1026.8800000000001"/>
    <s v="First"/>
    <n v="5"/>
    <s v="No Preference"/>
    <n v="162.56"/>
    <n v="47981.7023817667"/>
    <s v="Not Cancelled"/>
    <n v="4.01"/>
    <n v="62578.04"/>
    <n v="65752.83"/>
    <n v="1.0507332923818005"/>
    <n v="3174.7900000000009"/>
  </r>
  <r>
    <s v="b2e58e12-7d24-4aa3-8e53-0f1bedfecddd"/>
    <s v="Sandra Perry"/>
    <n v="73"/>
    <s v="70-80"/>
    <s v="M"/>
    <s v="Brazil"/>
    <s v="No"/>
    <s v="FL0038"/>
    <s v="DEL"/>
    <s v="HND"/>
    <x v="37"/>
    <n v="9317"/>
    <s v="Long-haul"/>
    <d v="1899-12-30T19:25:04"/>
    <d v="1899-12-30T05:46:04"/>
    <d v="2025-01-01T00:00:00"/>
    <d v="1899-12-30T20:21:04"/>
    <d v="1899-12-30T06:42:04"/>
    <d v="1899-12-30T00:56:00"/>
    <d v="1899-12-30T00:56:00"/>
    <n v="56"/>
    <s v="Moderate-delay"/>
    <n v="1187.5"/>
    <s v="Economy"/>
    <n v="5"/>
    <s v="No Preference"/>
    <n v="4.79"/>
    <n v="47272.940149559203"/>
    <s v="Not Cancelled"/>
    <n v="4.58"/>
    <n v="61727.53"/>
    <n v="76000.960000000006"/>
    <n v="1.2312328064965503"/>
    <n v="14273.430000000008"/>
  </r>
  <r>
    <s v="d6a01755-a0cb-4141-a485-d6f445e37188"/>
    <s v="Eric Mccullough PhD"/>
    <n v="68"/>
    <s v="60-69"/>
    <s v="F"/>
    <s v="Brazil"/>
    <s v="Yes"/>
    <s v="FL0039"/>
    <s v="JFK"/>
    <s v="PVG"/>
    <x v="38"/>
    <n v="5518"/>
    <s v="Moderate-haul"/>
    <d v="1899-12-30T06:12:55"/>
    <d v="1899-12-30T12:19:55"/>
    <d v="2025-01-12T00:00:00"/>
    <d v="1899-12-30T07:39:55"/>
    <d v="1899-12-30T13:46:55"/>
    <d v="1899-12-30T01:27:00"/>
    <d v="1899-12-30T01:27:00"/>
    <n v="87"/>
    <s v="Moderate-delay"/>
    <n v="385.31"/>
    <s v="First"/>
    <n v="5"/>
    <s v="Vegetarian"/>
    <n v="115.76"/>
    <n v="29074.035092232301"/>
    <s v="Not Cancelled"/>
    <n v="4.49"/>
    <n v="39888.839999999997"/>
    <n v="24682.99"/>
    <n v="0.61879437958085526"/>
    <n v="-15205.849999999995"/>
  </r>
  <r>
    <s v="e488698c-67bb-4597-8670-2bf054c70b91"/>
    <s v="Aaron Lopez"/>
    <n v="46"/>
    <s v="40-59"/>
    <s v="M"/>
    <s v="Brazil"/>
    <s v="No"/>
    <s v="FL0039"/>
    <s v="JFK"/>
    <s v="PVG"/>
    <x v="38"/>
    <n v="5518"/>
    <s v="Moderate-haul"/>
    <d v="1899-12-30T06:12:55"/>
    <d v="1899-12-30T12:19:55"/>
    <d v="2025-01-13T00:00:00"/>
    <d v="1899-12-30T07:39:55"/>
    <d v="1899-12-30T13:46:55"/>
    <d v="1899-12-30T01:27:00"/>
    <d v="1899-12-30T01:27:00"/>
    <n v="87"/>
    <s v="Moderate-delay"/>
    <n v="383.76"/>
    <s v="First"/>
    <n v="5"/>
    <s v="Gluten-Free"/>
    <n v="76.489999999999995"/>
    <n v="29002.8402426049"/>
    <s v="Cancelled"/>
    <n v="3.58"/>
    <n v="39803.410000000003"/>
    <n v="24575.94"/>
    <n v="0.61743302897917529"/>
    <n v="-15227.470000000005"/>
  </r>
  <r>
    <s v="9c4fc5ef-9311-45e3-a32e-4488f34c74b0"/>
    <s v="Jacob Strickland"/>
    <n v="50"/>
    <s v="40-59"/>
    <s v="M"/>
    <s v="Brazil"/>
    <s v="No"/>
    <s v="FL0039"/>
    <s v="JFK"/>
    <s v="PVG"/>
    <x v="38"/>
    <n v="5518"/>
    <s v="Moderate-haul"/>
    <d v="1899-12-30T06:12:55"/>
    <d v="1899-12-30T12:19:55"/>
    <d v="2025-01-04T00:00:00"/>
    <d v="1899-12-30T07:39:55"/>
    <d v="1899-12-30T13:46:55"/>
    <d v="1899-12-30T01:27:00"/>
    <d v="1899-12-30T01:27:00"/>
    <n v="87"/>
    <s v="Moderate-delay"/>
    <n v="737.45"/>
    <s v="Business"/>
    <n v="5"/>
    <s v="Non-Vegetarian"/>
    <n v="154.08000000000001"/>
    <n v="28609.367589336998"/>
    <s v="Not Cancelled"/>
    <n v="4.57"/>
    <n v="39331.24"/>
    <n v="47227.62"/>
    <n v="1.2007661085691681"/>
    <n v="7896.3800000000047"/>
  </r>
  <r>
    <s v="51480ffe-32b9-401e-b7f5-bdbbb9ce918d"/>
    <s v="Alexis Gilbert"/>
    <n v="54"/>
    <s v="40-59"/>
    <s v="F"/>
    <s v="Brazil"/>
    <s v="No"/>
    <s v="FL0040"/>
    <s v="LAX"/>
    <s v="AMS"/>
    <x v="60"/>
    <n v="11762"/>
    <s v="Long-haul"/>
    <d v="1899-12-30T06:16:26"/>
    <d v="1899-12-30T19:20:26"/>
    <d v="2025-01-06T00:00:00"/>
    <d v="1899-12-30T09:05:26"/>
    <d v="1899-12-30T22:09:26"/>
    <d v="1899-12-30T02:49:00"/>
    <d v="1899-12-30T02:49:00"/>
    <n v="169"/>
    <s v="Severe-delay"/>
    <n v="486.28"/>
    <s v="Economy"/>
    <n v="5"/>
    <s v="Gluten-Free"/>
    <n v="110.45"/>
    <n v="60022.666305539598"/>
    <s v="Cancelled"/>
    <n v="4.01"/>
    <n v="77027.199999999997"/>
    <n v="31144.01"/>
    <n v="0.40432483590212287"/>
    <n v="-45883.19"/>
  </r>
  <r>
    <s v="925f0f05-e657-4820-9cc1-00d6932fae87"/>
    <s v="Sarah Williams"/>
    <n v="28"/>
    <s v="18-29"/>
    <s v="M"/>
    <s v="Brazil"/>
    <s v="No"/>
    <s v="FL0040"/>
    <s v="LAX"/>
    <s v="AMS"/>
    <x v="60"/>
    <n v="11762"/>
    <s v="Long-haul"/>
    <d v="1899-12-30T06:16:26"/>
    <d v="1899-12-30T19:20:26"/>
    <d v="2025-01-08T00:00:00"/>
    <d v="1899-12-30T09:05:26"/>
    <d v="1899-12-30T22:09:26"/>
    <d v="1899-12-30T02:49:00"/>
    <d v="1899-12-30T02:49:00"/>
    <n v="169"/>
    <s v="Severe-delay"/>
    <n v="861.97"/>
    <s v="Economy"/>
    <n v="5"/>
    <s v="Vegetarian"/>
    <n v="27.82"/>
    <n v="59841.675725636604"/>
    <s v="Cancelled"/>
    <n v="4.38"/>
    <n v="76810.009999999995"/>
    <n v="55171.64"/>
    <n v="0.7182871086724244"/>
    <n v="-21638.369999999995"/>
  </r>
  <r>
    <s v="64ad645a-ebdb-40ad-99e6-0d0356a15afb"/>
    <s v="James Cox"/>
    <n v="48"/>
    <s v="40-59"/>
    <s v="M"/>
    <s v="Brazil"/>
    <s v="Yes"/>
    <s v="FL0040"/>
    <s v="LAX"/>
    <s v="AMS"/>
    <x v="60"/>
    <n v="11762"/>
    <s v="Long-haul"/>
    <d v="1899-12-30T06:16:26"/>
    <d v="1899-12-30T19:20:26"/>
    <d v="2025-01-13T00:00:00"/>
    <d v="1899-12-30T09:05:26"/>
    <d v="1899-12-30T22:09:26"/>
    <d v="1899-12-30T02:49:00"/>
    <d v="1899-12-30T02:49:00"/>
    <n v="169"/>
    <s v="Severe-delay"/>
    <n v="1191.1099999999999"/>
    <s v="First"/>
    <n v="5"/>
    <s v="Gluten-Free"/>
    <n v="16.510000000000002"/>
    <n v="59923.2554051314"/>
    <s v="Not Cancelled"/>
    <n v="4.1900000000000004"/>
    <n v="76907.91"/>
    <n v="76234.34"/>
    <n v="0.99124186315815876"/>
    <n v="-673.57000000000698"/>
  </r>
  <r>
    <s v="e97c1c75-c7ba-41b7-baaf-af19347cd286"/>
    <s v="Rhonda Edwards"/>
    <n v="63"/>
    <s v="60-69"/>
    <s v="M"/>
    <s v="Brazil"/>
    <s v="No"/>
    <s v="FL0040"/>
    <s v="LAX"/>
    <s v="AMS"/>
    <x v="60"/>
    <n v="11762"/>
    <s v="Long-haul"/>
    <d v="1899-12-30T06:16:26"/>
    <d v="1899-12-30T19:20:26"/>
    <d v="2025-01-15T00:00:00"/>
    <d v="1899-12-30T09:05:26"/>
    <d v="1899-12-30T22:09:26"/>
    <d v="1899-12-30T02:49:00"/>
    <d v="1899-12-30T02:49:00"/>
    <n v="169"/>
    <s v="Severe-delay"/>
    <n v="834.8"/>
    <s v="Economy"/>
    <n v="5"/>
    <s v="Non-Vegetarian"/>
    <n v="76.3"/>
    <n v="59525.670178505097"/>
    <s v="Cancelled"/>
    <n v="4.3499999999999996"/>
    <n v="76430.8"/>
    <n v="53442.46"/>
    <n v="0.69922675151902114"/>
    <n v="-22988.340000000004"/>
  </r>
  <r>
    <s v="fdc78cd6-164e-47eb-a0a5-bb7147e559bd"/>
    <s v="Michael Bauer"/>
    <n v="45"/>
    <s v="40-59"/>
    <s v="M"/>
    <s v="Brazil"/>
    <s v="No"/>
    <s v="FL0040"/>
    <s v="LAX"/>
    <s v="AMS"/>
    <x v="60"/>
    <n v="11762"/>
    <s v="Long-haul"/>
    <d v="1899-12-30T06:16:26"/>
    <d v="1899-12-30T19:20:26"/>
    <d v="2025-01-08T00:00:00"/>
    <d v="1899-12-30T09:05:26"/>
    <d v="1899-12-30T22:09:26"/>
    <d v="1899-12-30T02:49:00"/>
    <d v="1899-12-30T02:49:00"/>
    <n v="169"/>
    <s v="Severe-delay"/>
    <n v="109.72"/>
    <s v="Economy"/>
    <n v="5"/>
    <s v="Gluten-Free"/>
    <n v="156.68"/>
    <n v="59354.478435778401"/>
    <s v="Cancelled"/>
    <n v="4.88"/>
    <n v="76225.37"/>
    <n v="7053.42"/>
    <n v="9.2533758773489724E-2"/>
    <n v="-69171.95"/>
  </r>
  <r>
    <s v="8f6c67c5-59c5-486d-a401-8eabe7e09309"/>
    <s v="John Johnson Jr."/>
    <n v="53"/>
    <s v="40-59"/>
    <s v="F"/>
    <s v="Brazil"/>
    <s v="Yes"/>
    <s v="FL0040"/>
    <s v="LAX"/>
    <s v="AMS"/>
    <x v="60"/>
    <n v="11762"/>
    <s v="Long-haul"/>
    <d v="1899-12-30T06:16:26"/>
    <d v="1899-12-30T19:20:26"/>
    <d v="2025-01-06T00:00:00"/>
    <d v="1899-12-30T09:05:26"/>
    <d v="1899-12-30T22:09:26"/>
    <d v="1899-12-30T02:49:00"/>
    <d v="1899-12-30T02:49:00"/>
    <n v="169"/>
    <s v="Severe-delay"/>
    <n v="1457.09"/>
    <s v="Economy"/>
    <n v="5"/>
    <s v="No Preference"/>
    <n v="23.96"/>
    <n v="60184.426716534101"/>
    <s v="Cancelled"/>
    <n v="3.25"/>
    <n v="77221.31"/>
    <n v="93258.55"/>
    <n v="1.2076789425095225"/>
    <n v="16037.240000000005"/>
  </r>
  <r>
    <s v="fb2638df-710b-4795-9033-19bc4eed954e"/>
    <s v="Patricia Weiss"/>
    <n v="45"/>
    <s v="40-59"/>
    <s v="M"/>
    <s v="Brazil"/>
    <s v="No"/>
    <s v="FL0040"/>
    <s v="LAX"/>
    <s v="AMS"/>
    <x v="60"/>
    <n v="11762"/>
    <s v="Long-haul"/>
    <d v="1899-12-30T06:16:26"/>
    <d v="1899-12-30T19:20:26"/>
    <d v="2025-01-02T00:00:00"/>
    <d v="1899-12-30T09:05:26"/>
    <d v="1899-12-30T22:09:26"/>
    <d v="1899-12-30T02:49:00"/>
    <d v="1899-12-30T02:49:00"/>
    <n v="169"/>
    <s v="Severe-delay"/>
    <n v="710.25"/>
    <s v="Business"/>
    <n v="5"/>
    <s v="Non-Vegetarian"/>
    <n v="111.79"/>
    <n v="59334.415933823198"/>
    <s v="Not Cancelled"/>
    <n v="3.01"/>
    <n v="76201.3"/>
    <n v="45478.36"/>
    <n v="0.59681868944493066"/>
    <n v="-30722.940000000002"/>
  </r>
  <r>
    <s v="bb73c73a-4e67-4158-8265-f3ead685557e"/>
    <s v="Timothy Roberts"/>
    <n v="37"/>
    <s v="30-39"/>
    <s v="F"/>
    <s v="Brazil"/>
    <s v="No"/>
    <s v="FL0041"/>
    <s v="DEL"/>
    <s v="ICN"/>
    <x v="61"/>
    <n v="13200"/>
    <s v="Long-haul"/>
    <d v="1899-12-30T02:45:05"/>
    <d v="1899-12-30T17:25:05"/>
    <d v="2025-01-10T00:00:00"/>
    <d v="1899-12-30T03:52:05"/>
    <d v="1899-12-30T18:32:05"/>
    <d v="1899-12-30T01:07:00"/>
    <d v="1899-12-30T01:07:00"/>
    <n v="67"/>
    <s v="Moderate-delay"/>
    <n v="953.37"/>
    <s v="First"/>
    <n v="3"/>
    <s v="Vegetarian"/>
    <n v="117.87"/>
    <n v="66936.568753965097"/>
    <s v="Cancelled"/>
    <n v="3.78"/>
    <n v="85323.88"/>
    <n v="61039.25"/>
    <n v="0.71538296195625417"/>
    <n v="-24284.630000000005"/>
  </r>
  <r>
    <s v="d99d1939-af32-4c31-9623-ddab71359ce6"/>
    <s v="Lacey Brown"/>
    <n v="51"/>
    <s v="40-59"/>
    <s v="M"/>
    <s v="Brazil"/>
    <s v="No"/>
    <s v="FL0041"/>
    <s v="DEL"/>
    <s v="ICN"/>
    <x v="61"/>
    <n v="13200"/>
    <s v="Long-haul"/>
    <d v="1899-12-30T02:45:05"/>
    <d v="1899-12-30T17:25:05"/>
    <d v="2025-01-12T00:00:00"/>
    <d v="1899-12-30T03:52:05"/>
    <d v="1899-12-30T18:32:05"/>
    <d v="1899-12-30T01:07:00"/>
    <d v="1899-12-30T01:07:00"/>
    <n v="67"/>
    <s v="Moderate-delay"/>
    <n v="55.76"/>
    <s v="Business"/>
    <n v="5"/>
    <s v="Vegetarian"/>
    <n v="50.58"/>
    <n v="67425.060202241206"/>
    <s v="Not Cancelled"/>
    <n v="3.2"/>
    <n v="85910.07"/>
    <n v="3578.76"/>
    <n v="4.1657049051409226E-2"/>
    <n v="-82331.310000000012"/>
  </r>
  <r>
    <s v="58ffa9cd-a471-4e91-90ae-f6a6bb5007a7"/>
    <s v="Richard Grant"/>
    <n v="31"/>
    <s v="30-39"/>
    <s v="M"/>
    <s v="Brazil"/>
    <s v="No"/>
    <s v="FL0041"/>
    <s v="DEL"/>
    <s v="ICN"/>
    <x v="61"/>
    <n v="13200"/>
    <s v="Long-haul"/>
    <d v="1899-12-30T02:45:05"/>
    <d v="1899-12-30T17:25:05"/>
    <d v="2025-01-06T00:00:00"/>
    <d v="1899-12-30T03:52:05"/>
    <d v="1899-12-30T18:32:05"/>
    <d v="1899-12-30T01:07:00"/>
    <d v="1899-12-30T01:07:00"/>
    <n v="67"/>
    <s v="Moderate-delay"/>
    <n v="395.39"/>
    <s v="Economy"/>
    <n v="3"/>
    <s v="Vegan"/>
    <n v="77.94"/>
    <n v="67165.403584382395"/>
    <s v="Not Cancelled"/>
    <n v="3.75"/>
    <n v="85598.48"/>
    <n v="25320.55"/>
    <n v="0.29580607038816575"/>
    <n v="-60277.929999999993"/>
  </r>
  <r>
    <s v="ab0bcf62-11ee-4da3-93fc-9f06990cb005"/>
    <s v="Jennifer Davis"/>
    <n v="26"/>
    <s v="18-29"/>
    <s v="M"/>
    <s v="Brazil"/>
    <s v="Yes"/>
    <s v="FL0042"/>
    <s v="PVG"/>
    <s v="LHR"/>
    <x v="39"/>
    <n v="3105"/>
    <s v="Short-haul "/>
    <d v="1899-12-30T22:01:41"/>
    <d v="1899-12-30T01:28:41"/>
    <d v="2025-01-14T00:00:00"/>
    <d v="1899-12-30T23:01:41"/>
    <d v="1899-12-30T02:28:41"/>
    <d v="1899-12-30T01:00:00"/>
    <d v="1899-12-30T01:00:00"/>
    <n v="60"/>
    <s v="Moderate-delay"/>
    <n v="429.43"/>
    <s v="First"/>
    <n v="5"/>
    <s v="Vegan"/>
    <n v="113.82"/>
    <n v="16388.993596888598"/>
    <s v="Cancelled"/>
    <n v="3.32"/>
    <n v="24666.79"/>
    <n v="27506.28"/>
    <n v="1.1151138838900398"/>
    <n v="2839.489999999998"/>
  </r>
  <r>
    <s v="52951907-5aa6-4399-8e37-adf5cd82aabd"/>
    <s v="Adam Pollard"/>
    <n v="70"/>
    <s v="70-80"/>
    <s v="F"/>
    <s v="Brazil"/>
    <s v="No"/>
    <s v="FL0042"/>
    <s v="PVG"/>
    <s v="LHR"/>
    <x v="39"/>
    <n v="3105"/>
    <s v="Short-haul "/>
    <d v="1899-12-30T22:01:41"/>
    <d v="1899-12-30T01:28:41"/>
    <d v="2025-01-01T00:00:00"/>
    <d v="1899-12-30T23:01:41"/>
    <d v="1899-12-30T02:28:41"/>
    <d v="1899-12-30T01:00:00"/>
    <d v="1899-12-30T01:00:00"/>
    <n v="60"/>
    <s v="Moderate-delay"/>
    <n v="701.59"/>
    <s v="First"/>
    <n v="5"/>
    <s v="Gluten-Free"/>
    <n v="66.31"/>
    <n v="16911.3753061229"/>
    <s v="Cancelled"/>
    <n v="3.36"/>
    <n v="25293.65"/>
    <n v="44915.02"/>
    <n v="1.7757429236191691"/>
    <n v="19621.369999999995"/>
  </r>
  <r>
    <s v="f1fd58d1-86fa-4852-992e-e6ddd6799908"/>
    <s v="Daniel Anderson"/>
    <n v="54"/>
    <s v="40-59"/>
    <s v="M"/>
    <s v="Brazil"/>
    <s v="No"/>
    <s v="FL0042"/>
    <s v="PVG"/>
    <s v="LHR"/>
    <x v="39"/>
    <n v="3105"/>
    <s v="Short-haul "/>
    <d v="1899-12-30T22:01:41"/>
    <d v="1899-12-30T01:28:41"/>
    <d v="2025-01-13T00:00:00"/>
    <d v="1899-12-30T23:01:41"/>
    <d v="1899-12-30T02:28:41"/>
    <d v="1899-12-30T01:00:00"/>
    <d v="1899-12-30T01:00:00"/>
    <n v="60"/>
    <s v="Moderate-delay"/>
    <n v="74.67"/>
    <s v="Business"/>
    <n v="5"/>
    <s v="No Preference"/>
    <n v="14.21"/>
    <n v="16859.900025703198"/>
    <s v="Cancelled"/>
    <n v="3.96"/>
    <n v="25231.88"/>
    <n v="4781.72"/>
    <n v="0.18951104713560782"/>
    <n v="-20450.16"/>
  </r>
  <r>
    <s v="7008a282-7173-4906-a0a7-a71ebbe9884b"/>
    <s v="Carly Williams MD"/>
    <n v="45"/>
    <s v="40-59"/>
    <s v="F"/>
    <s v="Brazil"/>
    <s v="No"/>
    <s v="FL0042"/>
    <s v="PVG"/>
    <s v="LHR"/>
    <x v="39"/>
    <n v="3105"/>
    <s v="Short-haul "/>
    <d v="1899-12-30T22:01:41"/>
    <d v="1899-12-30T01:28:41"/>
    <d v="2025-01-13T00:00:00"/>
    <d v="1899-12-30T23:01:41"/>
    <d v="1899-12-30T02:28:41"/>
    <d v="1899-12-30T01:00:00"/>
    <d v="1899-12-30T01:00:00"/>
    <n v="60"/>
    <s v="Moderate-delay"/>
    <n v="1302.29"/>
    <s v="Economy"/>
    <n v="5"/>
    <s v="Vegetarian"/>
    <n v="101.65"/>
    <n v="16881.082699647999"/>
    <s v="Not Cancelled"/>
    <n v="3.17"/>
    <n v="25257.3"/>
    <n v="83366.89"/>
    <n v="3.3007047467464852"/>
    <n v="58109.59"/>
  </r>
  <r>
    <s v="3bc89b9d-fa66-430d-9478-d5f347a9f473"/>
    <s v="Julie Ford"/>
    <n v="63"/>
    <s v="60-69"/>
    <s v="F"/>
    <s v="Brazil"/>
    <s v="Yes"/>
    <s v="FL0043"/>
    <s v="AMS"/>
    <s v="ICN"/>
    <x v="40"/>
    <n v="347"/>
    <s v="Short-haul "/>
    <d v="1899-12-30T13:37:35"/>
    <d v="1899-12-30T14:00:35"/>
    <d v="2025-01-04T00:00:00"/>
    <d v="1899-12-30T14:26:35"/>
    <d v="1899-12-30T14:49:35"/>
    <d v="1899-12-30T00:49:00"/>
    <d v="1899-12-30T00:49:00"/>
    <n v="49"/>
    <s v="Moderate-delay"/>
    <n v="724.59"/>
    <s v="Business"/>
    <n v="5"/>
    <s v="Vegetarian"/>
    <n v="147.09"/>
    <n v="3098.9838426831102"/>
    <s v="Not Cancelled"/>
    <n v="4.22"/>
    <n v="8718.7800000000007"/>
    <n v="46403.18"/>
    <n v="5.3222102174845558"/>
    <n v="37684.400000000001"/>
  </r>
  <r>
    <s v="132bda56-90fe-46aa-bc00-00ed49c26808"/>
    <s v="Michelle Anderson"/>
    <n v="35"/>
    <s v="30-39"/>
    <s v="M"/>
    <s v="Brazil"/>
    <s v="No"/>
    <s v="FL0043"/>
    <s v="AMS"/>
    <s v="ICN"/>
    <x v="40"/>
    <n v="347"/>
    <s v="Short-haul "/>
    <d v="1899-12-30T13:37:35"/>
    <d v="1899-12-30T14:00:35"/>
    <d v="2025-01-01T00:00:00"/>
    <d v="1899-12-30T14:26:35"/>
    <d v="1899-12-30T14:49:35"/>
    <d v="1899-12-30T00:49:00"/>
    <d v="1899-12-30T00:49:00"/>
    <n v="49"/>
    <s v="Moderate-delay"/>
    <n v="1023.93"/>
    <s v="First"/>
    <n v="3"/>
    <s v="No Preference"/>
    <n v="91.08"/>
    <n v="2301.1405127272901"/>
    <s v="Not Cancelled"/>
    <n v="3.1"/>
    <n v="7761.37"/>
    <n v="65549.740000000005"/>
    <n v="8.4456403959610231"/>
    <n v="57788.37"/>
  </r>
  <r>
    <s v="a5ecd8d3-ec82-48ef-b333-f6b0e7278480"/>
    <s v="Christina Castillo"/>
    <n v="27"/>
    <s v="18-29"/>
    <s v="F"/>
    <s v="Brazil"/>
    <s v="Yes"/>
    <s v="FL0043"/>
    <s v="AMS"/>
    <s v="ICN"/>
    <x v="40"/>
    <n v="347"/>
    <s v="Short-haul "/>
    <d v="1899-12-30T13:37:35"/>
    <d v="1899-12-30T14:00:35"/>
    <d v="2025-01-03T00:00:00"/>
    <d v="1899-12-30T14:26:35"/>
    <d v="1899-12-30T14:49:35"/>
    <d v="1899-12-30T00:49:00"/>
    <d v="1899-12-30T00:49:00"/>
    <n v="49"/>
    <s v="Moderate-delay"/>
    <n v="773.34"/>
    <s v="First"/>
    <n v="5"/>
    <s v="Vegetarian"/>
    <n v="101.42"/>
    <n v="2351.6427166164599"/>
    <s v="Cancelled"/>
    <n v="3.45"/>
    <n v="7821.97"/>
    <n v="49514.04"/>
    <n v="6.3301239968959226"/>
    <n v="41692.07"/>
  </r>
  <r>
    <s v="05aed3ac-fe36-4d75-b66b-af427d2dbf17"/>
    <s v="Jeffrey Robertson"/>
    <n v="61"/>
    <s v="60-69"/>
    <s v="F"/>
    <s v="Brazil"/>
    <s v="No"/>
    <s v="FL0043"/>
    <s v="AMS"/>
    <s v="ICN"/>
    <x v="40"/>
    <n v="347"/>
    <s v="Short-haul "/>
    <d v="1899-12-30T13:37:35"/>
    <d v="1899-12-30T14:00:35"/>
    <d v="2025-01-14T00:00:00"/>
    <d v="1899-12-30T14:26:35"/>
    <d v="1899-12-30T14:49:35"/>
    <d v="1899-12-30T00:49:00"/>
    <d v="1899-12-30T00:49:00"/>
    <n v="49"/>
    <s v="Moderate-delay"/>
    <n v="526.5"/>
    <s v="First"/>
    <n v="5"/>
    <s v="Vegetarian"/>
    <n v="83.32"/>
    <n v="2968.1087692311398"/>
    <s v="Not Cancelled"/>
    <n v="4.01"/>
    <n v="8561.73"/>
    <n v="33712.660000000003"/>
    <n v="3.9375990600030608"/>
    <n v="25150.930000000004"/>
  </r>
  <r>
    <s v="623fc02d-9a66-4b49-924b-ae5b74ce955f"/>
    <s v="Timothy Lee"/>
    <n v="58"/>
    <s v="40-59"/>
    <s v="F"/>
    <s v="Brazil"/>
    <s v="No"/>
    <s v="FL0043"/>
    <s v="AMS"/>
    <s v="ICN"/>
    <x v="40"/>
    <n v="347"/>
    <s v="Short-haul "/>
    <d v="1899-12-30T13:37:35"/>
    <d v="1899-12-30T14:00:35"/>
    <d v="2025-01-01T00:00:00"/>
    <d v="1899-12-30T14:26:35"/>
    <d v="1899-12-30T14:49:35"/>
    <d v="1899-12-30T00:49:00"/>
    <d v="1899-12-30T00:49:00"/>
    <n v="49"/>
    <s v="Moderate-delay"/>
    <n v="380.89"/>
    <s v="Business"/>
    <n v="5"/>
    <s v="Gluten-Free"/>
    <n v="151.22"/>
    <n v="3119.5402261516201"/>
    <s v="Cancelled"/>
    <n v="4.1900000000000004"/>
    <n v="8743.4500000000007"/>
    <n v="24407.200000000001"/>
    <n v="2.7914839108132372"/>
    <n v="15663.75"/>
  </r>
  <r>
    <s v="c006350c-c3cf-43bc-b2fd-864b65be8570"/>
    <s v="Timothy Buchanan"/>
    <n v="33"/>
    <s v="30-39"/>
    <s v="M"/>
    <s v="Brazil"/>
    <s v="Yes"/>
    <s v="FL0044"/>
    <s v="AMS"/>
    <s v="JFK"/>
    <x v="41"/>
    <n v="3594"/>
    <s v="Short-haul "/>
    <d v="1899-12-30T04:33:34"/>
    <d v="1899-12-30T08:32:34"/>
    <d v="2025-01-10T00:00:00"/>
    <d v="1899-12-30T05:28:34"/>
    <d v="1899-12-30T09:27:34"/>
    <d v="1899-12-30T00:55:00"/>
    <d v="1899-12-30T00:55:00"/>
    <n v="55"/>
    <s v="Moderate-delay"/>
    <n v="1037.0999999999999"/>
    <s v="Business"/>
    <n v="3"/>
    <s v="Vegetarian"/>
    <n v="127.6"/>
    <n v="19074.819439226601"/>
    <s v="Cancelled"/>
    <n v="4.91"/>
    <n v="27889.78"/>
    <n v="66399.92"/>
    <n v="2.3807975537992769"/>
    <n v="38510.14"/>
  </r>
  <r>
    <s v="ba9db977-0232-426d-ae9b-0990f0a037a0"/>
    <s v="David Stanley"/>
    <n v="44"/>
    <s v="40-59"/>
    <s v="M"/>
    <s v="Brazil"/>
    <s v="No"/>
    <s v="FL0044"/>
    <s v="AMS"/>
    <s v="JFK"/>
    <x v="41"/>
    <n v="3594"/>
    <s v="Short-haul "/>
    <d v="1899-12-30T04:33:34"/>
    <d v="1899-12-30T08:32:34"/>
    <d v="2025-01-13T00:00:00"/>
    <d v="1899-12-30T05:28:34"/>
    <d v="1899-12-30T09:27:34"/>
    <d v="1899-12-30T00:55:00"/>
    <d v="1899-12-30T00:55:00"/>
    <n v="55"/>
    <s v="Moderate-delay"/>
    <n v="219.93"/>
    <s v="Business"/>
    <n v="5"/>
    <s v="Vegetarian"/>
    <n v="102.39"/>
    <n v="19167.2132096887"/>
    <s v="Not Cancelled"/>
    <n v="3.55"/>
    <n v="28000.66"/>
    <n v="14096"/>
    <n v="0.50341670517766368"/>
    <n v="-13904.66"/>
  </r>
  <r>
    <s v="b26745b9-4df3-49a6-9bc5-9e73916f848f"/>
    <s v="Ashley Murphy"/>
    <n v="64"/>
    <s v="60-69"/>
    <s v="F"/>
    <s v="Brazil"/>
    <s v="No"/>
    <s v="FL0045"/>
    <s v="JFK"/>
    <s v="DEL"/>
    <x v="42"/>
    <n v="3239"/>
    <s v="Short-haul "/>
    <d v="1899-12-30T02:19:19"/>
    <d v="1899-12-30T05:54:19"/>
    <d v="2025-01-05T00:00:00"/>
    <d v="1899-12-30T03:56:19"/>
    <d v="1899-12-30T07:31:19"/>
    <d v="1899-12-30T01:37:00"/>
    <d v="1899-12-30T01:37:00"/>
    <n v="97"/>
    <s v="Moderate-delay"/>
    <n v="750.49"/>
    <s v="Economy"/>
    <n v="5"/>
    <s v="Vegetarian"/>
    <n v="183.23"/>
    <n v="17276.9802724976"/>
    <s v="Cancelled"/>
    <n v="4.63"/>
    <n v="25732.38"/>
    <n v="48068.01"/>
    <n v="1.8679970527405549"/>
    <n v="22335.63"/>
  </r>
  <r>
    <s v="e7d20fca-06b9-4d3a-8de6-8015a244a6d6"/>
    <s v="Mrs. Adrienne Robbins"/>
    <n v="35"/>
    <s v="30-39"/>
    <s v="F"/>
    <s v="Brazil"/>
    <s v="No"/>
    <s v="FL0045"/>
    <s v="JFK"/>
    <s v="DEL"/>
    <x v="42"/>
    <n v="3239"/>
    <s v="Short-haul "/>
    <d v="1899-12-30T02:19:19"/>
    <d v="1899-12-30T05:54:19"/>
    <d v="2025-01-15T00:00:00"/>
    <d v="1899-12-30T03:56:19"/>
    <d v="1899-12-30T07:31:19"/>
    <d v="1899-12-30T01:37:00"/>
    <d v="1899-12-30T01:37:00"/>
    <n v="97"/>
    <s v="Moderate-delay"/>
    <n v="524.92999999999995"/>
    <s v="Economy"/>
    <n v="3"/>
    <s v="Gluten-Free"/>
    <n v="29.93"/>
    <n v="17462.5370429553"/>
    <s v="Cancelled"/>
    <n v="4.1100000000000003"/>
    <n v="25955.040000000001"/>
    <n v="33601.51"/>
    <n v="1.2946044390607758"/>
    <n v="7646.4700000000012"/>
  </r>
  <r>
    <s v="0ba35715-dd46-4e2f-874f-8869a587cadc"/>
    <s v="Tammy Robertson"/>
    <n v="61"/>
    <s v="60-69"/>
    <s v="F"/>
    <s v="Brazil"/>
    <s v="Yes"/>
    <s v="FL0046"/>
    <s v="LHR"/>
    <s v="CDG"/>
    <x v="43"/>
    <n v="2142"/>
    <s v="Short-haul "/>
    <d v="1899-12-30T21:05:30"/>
    <d v="1899-12-30T23:27:30"/>
    <d v="2025-01-13T00:00:00"/>
    <d v="1899-12-30T22:34:30"/>
    <d v="1899-12-30T00:56:30"/>
    <d v="1899-12-30T01:29:00"/>
    <d v="1899-12-30T01:29:00"/>
    <n v="89"/>
    <s v="Moderate-delay"/>
    <n v="433.46"/>
    <s v="Business"/>
    <n v="5"/>
    <s v="Non-Vegetarian"/>
    <n v="87.97"/>
    <n v="11456.123716530399"/>
    <s v="Cancelled"/>
    <n v="4.25"/>
    <n v="18747.349999999999"/>
    <n v="27759.03"/>
    <n v="1.4806908709764315"/>
    <n v="9011.68"/>
  </r>
  <r>
    <s v="64bf8739-cf6b-488f-a0ff-f98dfd1c95fa"/>
    <s v="Sylvia Thompson"/>
    <n v="68"/>
    <s v="60-69"/>
    <s v="M"/>
    <s v="Brazil"/>
    <s v="Yes"/>
    <s v="FL0046"/>
    <s v="LHR"/>
    <s v="CDG"/>
    <x v="43"/>
    <n v="2142"/>
    <s v="Short-haul "/>
    <d v="1899-12-30T21:05:30"/>
    <d v="1899-12-30T23:27:30"/>
    <d v="2025-01-15T00:00:00"/>
    <d v="1899-12-30T22:34:30"/>
    <d v="1899-12-30T00:56:30"/>
    <d v="1899-12-30T01:29:00"/>
    <d v="1899-12-30T01:29:00"/>
    <n v="89"/>
    <s v="Moderate-delay"/>
    <n v="227.13"/>
    <s v="Business"/>
    <n v="5"/>
    <s v="Gluten-Free"/>
    <n v="111.36"/>
    <n v="11242.472614665199"/>
    <s v="Not Cancelled"/>
    <n v="3.94"/>
    <n v="18490.97"/>
    <n v="14558.59"/>
    <n v="0.78733511546446722"/>
    <n v="-3932.380000000001"/>
  </r>
  <r>
    <s v="d30a75ad-bbc1-4a0f-b2bc-1dea20deb529"/>
    <s v="Haley Munoz"/>
    <n v="57"/>
    <s v="40-59"/>
    <s v="F"/>
    <s v="Brazil"/>
    <s v="No"/>
    <s v="FL0047"/>
    <s v="ICN"/>
    <s v="LAX"/>
    <x v="44"/>
    <n v="10284"/>
    <s v="Long-haul"/>
    <d v="1899-12-30T13:15:23"/>
    <d v="1899-12-30T00:40:23"/>
    <d v="2025-01-07T00:00:00"/>
    <d v="1899-12-30T14:36:23"/>
    <d v="1899-12-30T02:01:23"/>
    <d v="1899-12-30T01:21:00"/>
    <d v="1899-12-30T01:21:00"/>
    <n v="81"/>
    <s v="Moderate-delay"/>
    <n v="1257.32"/>
    <s v="Economy"/>
    <n v="5"/>
    <s v="Non-Vegetarian"/>
    <n v="55.64"/>
    <n v="52176.963445323599"/>
    <s v="Cancelled"/>
    <n v="4.55"/>
    <n v="67612.36"/>
    <n v="80479.61"/>
    <n v="1.1903091387432712"/>
    <n v="12867.25"/>
  </r>
  <r>
    <s v="bd0cd659-3289-42e1-9ea7-0dec5796f383"/>
    <s v="Kelly Howell"/>
    <n v="50"/>
    <s v="40-59"/>
    <s v="F"/>
    <s v="Brazil"/>
    <s v="Yes"/>
    <s v="FL0047"/>
    <s v="ICN"/>
    <s v="LAX"/>
    <x v="44"/>
    <n v="10284"/>
    <s v="Long-haul"/>
    <d v="1899-12-30T13:15:23"/>
    <d v="1899-12-30T00:40:23"/>
    <d v="2025-01-15T00:00:00"/>
    <d v="1899-12-30T14:36:23"/>
    <d v="1899-12-30T02:01:23"/>
    <d v="1899-12-30T01:21:00"/>
    <d v="1899-12-30T01:21:00"/>
    <n v="81"/>
    <s v="Moderate-delay"/>
    <n v="534.20000000000005"/>
    <s v="Economy"/>
    <n v="5"/>
    <s v="Non-Vegetarian"/>
    <n v="155.88999999999999"/>
    <n v="52290.1041189475"/>
    <s v="Cancelled"/>
    <n v="4.17"/>
    <n v="67748.12"/>
    <n v="34219.980000000003"/>
    <n v="0.50510597194431384"/>
    <n v="-33528.139999999992"/>
  </r>
  <r>
    <s v="d1dc3463-f01b-4858-b405-a9f003ac3e1b"/>
    <s v="William Bird"/>
    <n v="56"/>
    <s v="40-59"/>
    <s v="F"/>
    <s v="Brazil"/>
    <s v="No"/>
    <s v="FL0047"/>
    <s v="ICN"/>
    <s v="LAX"/>
    <x v="44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285.2"/>
    <s v="Business"/>
    <n v="5"/>
    <s v="Vegetarian"/>
    <n v="148.43"/>
    <n v="52528.493902172399"/>
    <s v="Not Cancelled"/>
    <n v="4.05"/>
    <n v="68034.19"/>
    <n v="18282.490000000002"/>
    <n v="0.26872503369261841"/>
    <n v="-49751.7"/>
  </r>
  <r>
    <s v="dd187584-be43-48a4-8f6c-615d81e7fc22"/>
    <s v="April Shepard"/>
    <n v="24"/>
    <s v="18-29"/>
    <s v="F"/>
    <s v="Brazil"/>
    <s v="No"/>
    <s v="FL0047"/>
    <s v="ICN"/>
    <s v="LAX"/>
    <x v="44"/>
    <n v="10284"/>
    <s v="Long-haul"/>
    <d v="1899-12-30T13:15:23"/>
    <d v="1899-12-30T00:40:23"/>
    <d v="2025-01-05T00:00:00"/>
    <d v="1899-12-30T14:36:23"/>
    <d v="1899-12-30T02:01:23"/>
    <d v="1899-12-30T01:21:00"/>
    <d v="1899-12-30T01:21:00"/>
    <n v="81"/>
    <s v="Moderate-delay"/>
    <n v="1458.82"/>
    <s v="Business"/>
    <n v="5"/>
    <s v="Gluten-Free"/>
    <n v="165.3"/>
    <n v="51985.003448014002"/>
    <s v="Not Cancelled"/>
    <n v="3.87"/>
    <n v="67382"/>
    <n v="93397.54"/>
    <n v="1.3860903505387194"/>
    <n v="26015.539999999994"/>
  </r>
  <r>
    <s v="00bcb5f0-0860-4b9e-aaf0-3867606cc5ce"/>
    <s v="Eugene Howard"/>
    <n v="41"/>
    <s v="40-59"/>
    <s v="F"/>
    <s v="Brazil"/>
    <s v="No"/>
    <s v="FL0048"/>
    <s v="AMS"/>
    <s v="CDG"/>
    <x v="45"/>
    <n v="5417"/>
    <s v="Moderate-haul"/>
    <d v="1899-12-30T06:59:19"/>
    <d v="1899-12-30T13:00:19"/>
    <d v="2025-01-08T00:00:00"/>
    <d v="1899-12-30T09:33:19"/>
    <d v="1899-12-30T15:34:19"/>
    <d v="1899-12-30T02:34:00"/>
    <d v="1899-12-30T02:34:00"/>
    <n v="154"/>
    <s v="Severe-delay"/>
    <n v="1274.0899999999999"/>
    <s v="Economy"/>
    <n v="5"/>
    <s v="No Preference"/>
    <n v="133.55000000000001"/>
    <n v="28322.024982296902"/>
    <s v="Not Cancelled"/>
    <n v="3.89"/>
    <n v="38986.43"/>
    <n v="81568.47"/>
    <n v="2.0922272185475816"/>
    <n v="42582.04"/>
  </r>
  <r>
    <s v="ad9482da-32da-4be5-8e52-2c432598e41c"/>
    <s v="Emily Bullock"/>
    <n v="31"/>
    <s v="30-39"/>
    <s v="M"/>
    <s v="Brazil"/>
    <s v="Yes"/>
    <s v="FL0048"/>
    <s v="AMS"/>
    <s v="CDG"/>
    <x v="45"/>
    <n v="5417"/>
    <s v="Moderate-haul"/>
    <d v="1899-12-30T06:59:19"/>
    <d v="1899-12-30T13:00:19"/>
    <d v="2025-01-08T00:00:00"/>
    <d v="1899-12-30T09:33:19"/>
    <d v="1899-12-30T15:34:19"/>
    <d v="1899-12-30T02:34:00"/>
    <d v="1899-12-30T02:34:00"/>
    <n v="154"/>
    <s v="Severe-delay"/>
    <n v="904.33"/>
    <s v="Economy"/>
    <n v="3"/>
    <s v="No Preference"/>
    <n v="175.59"/>
    <n v="27989.072997361101"/>
    <s v="Not Cancelled"/>
    <n v="4.01"/>
    <n v="38586.89"/>
    <n v="57912.24"/>
    <n v="1.5008268352282341"/>
    <n v="19325.349999999999"/>
  </r>
  <r>
    <s v="4be15e7d-41f5-4dbd-92a1-a95cfa4a040d"/>
    <s v="Tammy Jimenez"/>
    <n v="55"/>
    <s v="40-59"/>
    <s v="F"/>
    <s v="Brazil"/>
    <s v="Yes"/>
    <s v="FL0048"/>
    <s v="AMS"/>
    <s v="CDG"/>
    <x v="45"/>
    <n v="5417"/>
    <s v="Moderate-haul"/>
    <d v="1899-12-30T06:59:19"/>
    <d v="1899-12-30T13:00:19"/>
    <d v="2025-01-11T00:00:00"/>
    <d v="1899-12-30T09:33:19"/>
    <d v="1899-12-30T15:34:19"/>
    <d v="1899-12-30T02:34:00"/>
    <d v="1899-12-30T02:34:00"/>
    <n v="154"/>
    <s v="Severe-delay"/>
    <n v="1497.46"/>
    <s v="Business"/>
    <n v="5"/>
    <s v="Vegan"/>
    <n v="112.79"/>
    <n v="28248.276663361601"/>
    <s v="Not Cancelled"/>
    <n v="3.03"/>
    <n v="38897.93"/>
    <n v="95860"/>
    <n v="2.464398491127934"/>
    <n v="56962.07"/>
  </r>
  <r>
    <s v="daa01606-577e-4a56-87e8-27158d4eba40"/>
    <s v="Elaine Thomas"/>
    <n v="67"/>
    <s v="60-69"/>
    <s v="M"/>
    <s v="Brazil"/>
    <s v="No"/>
    <s v="FL0049"/>
    <s v="FRA"/>
    <s v="HND"/>
    <x v="46"/>
    <n v="8777"/>
    <s v="Moderate-haul"/>
    <d v="1899-12-30T15:28:27"/>
    <d v="1899-12-30T01:13:27"/>
    <d v="2025-01-10T00:00:00"/>
    <d v="1899-12-30T16:22:27"/>
    <d v="1899-12-30T02:07:27"/>
    <d v="1899-12-30T00:54:00"/>
    <d v="1899-12-30T00:54:00"/>
    <n v="81"/>
    <s v="Moderate-delay"/>
    <n v="578.59"/>
    <s v="First"/>
    <n v="5"/>
    <s v="No Preference"/>
    <n v="108.96"/>
    <n v="45154.478589855396"/>
    <s v="Cancelled"/>
    <n v="4.33"/>
    <n v="59185.37"/>
    <n v="37051.550000000003"/>
    <n v="0.62602548569012917"/>
    <n v="-22133.82"/>
  </r>
  <r>
    <s v="ec327096-5ca8-4316-8528-d2af6022aa7f"/>
    <s v="John Garcia"/>
    <n v="48"/>
    <s v="40-59"/>
    <s v="M"/>
    <s v="Brazil"/>
    <s v="No"/>
    <s v="FL0049"/>
    <s v="FRA"/>
    <s v="HND"/>
    <x v="46"/>
    <n v="8777"/>
    <s v="Moderate-haul"/>
    <d v="1899-12-30T15:28:27"/>
    <d v="1899-12-30T01:13:27"/>
    <d v="2025-01-06T00:00:00"/>
    <d v="1899-12-30T16:22:27"/>
    <d v="1899-12-30T02:07:27"/>
    <d v="1899-12-30T00:54:00"/>
    <d v="1899-12-30T00:54:00"/>
    <n v="81"/>
    <s v="Moderate-delay"/>
    <n v="1311.8"/>
    <s v="Business"/>
    <n v="5"/>
    <s v="No Preference"/>
    <n v="143.38"/>
    <n v="44595.181549486297"/>
    <s v="Not Cancelled"/>
    <n v="4.3"/>
    <n v="58514.22"/>
    <n v="83983.88"/>
    <n v="1.4352729985976058"/>
    <n v="25469.660000000003"/>
  </r>
  <r>
    <s v="3cf915ad-8366-419f-afd8-7ef7de3be426"/>
    <s v="Jeanne Johnson"/>
    <n v="73"/>
    <s v="70-80"/>
    <s v="F"/>
    <s v="Brazil"/>
    <s v="No"/>
    <s v="FL0049"/>
    <s v="FRA"/>
    <s v="HND"/>
    <x v="46"/>
    <n v="8777"/>
    <s v="Moderate-haul"/>
    <d v="1899-12-30T15:28:27"/>
    <d v="1899-12-30T01:13:27"/>
    <d v="2025-01-10T00:00:00"/>
    <d v="1899-12-30T16:22:27"/>
    <d v="1899-12-30T02:07:27"/>
    <d v="1899-12-30T00:54:00"/>
    <d v="1899-12-30T00:54:00"/>
    <n v="81"/>
    <s v="Moderate-delay"/>
    <n v="208.37"/>
    <s v="Economy"/>
    <n v="5"/>
    <s v="Gluten-Free"/>
    <n v="59.03"/>
    <n v="44435.254279367102"/>
    <s v="Not Cancelled"/>
    <n v="3.31"/>
    <n v="58322.31"/>
    <n v="13347.49"/>
    <n v="0.22885736178831051"/>
    <n v="-44974.82"/>
  </r>
  <r>
    <s v="11eb6b5e-6ced-4584-8c83-ec88e86dbf14"/>
    <s v="Jesus Cooper"/>
    <n v="21"/>
    <s v="18-29"/>
    <s v="M"/>
    <s v="Brazil"/>
    <s v="No"/>
    <s v="FL0049"/>
    <s v="FRA"/>
    <s v="HND"/>
    <x v="46"/>
    <n v="8777"/>
    <s v="Moderate-haul"/>
    <d v="1899-12-30T15:28:27"/>
    <d v="1899-12-30T01:13:27"/>
    <d v="2025-01-14T00:00:00"/>
    <d v="1899-12-30T16:22:27"/>
    <d v="1899-12-30T02:07:27"/>
    <d v="1899-12-30T00:54:00"/>
    <d v="1899-12-30T00:54:00"/>
    <n v="81"/>
    <s v="Moderate-delay"/>
    <n v="564.1"/>
    <s v="Business"/>
    <n v="5"/>
    <s v="Vegan"/>
    <n v="14.58"/>
    <n v="44460.247720956897"/>
    <s v="Cancelled"/>
    <n v="3.74"/>
    <n v="58352.3"/>
    <n v="36105.32"/>
    <n v="0.61874716163715904"/>
    <n v="-22246.980000000003"/>
  </r>
  <r>
    <s v="192fd4f8-f7b5-44bb-b849-564eec75fe40"/>
    <s v="Taylor Joyce"/>
    <n v="43"/>
    <s v="40-59"/>
    <s v="M"/>
    <s v="Brazil"/>
    <s v="Yes"/>
    <s v="FL0049"/>
    <s v="FRA"/>
    <s v="HND"/>
    <x v="46"/>
    <n v="8777"/>
    <s v="Moderate-haul"/>
    <d v="1899-12-30T15:28:27"/>
    <d v="1899-12-30T01:13:27"/>
    <d v="2025-01-01T00:00:00"/>
    <d v="1899-12-30T16:22:27"/>
    <d v="1899-12-30T02:07:27"/>
    <d v="1899-12-30T00:54:00"/>
    <d v="1899-12-30T00:54:00"/>
    <n v="81"/>
    <s v="Moderate-delay"/>
    <n v="803.08"/>
    <s v="First"/>
    <n v="5"/>
    <s v="Vegetarian"/>
    <n v="197.29"/>
    <n v="45354.694062480499"/>
    <s v="Not Cancelled"/>
    <n v="4.2"/>
    <n v="59425.63"/>
    <n v="51436.58"/>
    <n v="0.86556221616834361"/>
    <n v="-7989.0499999999956"/>
  </r>
  <r>
    <s v="5658874f-3413-4dd3-8d1f-3afecff34e72"/>
    <s v="Isaac Dean"/>
    <n v="50"/>
    <s v="40-59"/>
    <s v="M"/>
    <s v="Brazil"/>
    <s v="Yes"/>
    <s v="FL0050"/>
    <s v="SIN"/>
    <s v="CAN"/>
    <x v="47"/>
    <n v="5397"/>
    <s v="Moderate-haul"/>
    <d v="1899-12-30T15:06:25"/>
    <d v="1899-12-30T21:05:25"/>
    <d v="2025-01-12T00:00:00"/>
    <d v="1899-12-30T15:19:25"/>
    <d v="1899-12-30T21:18:25"/>
    <d v="1899-12-30T00:13:00"/>
    <d v="1899-12-30T00:13:00"/>
    <n v="13"/>
    <s v="On-time"/>
    <n v="160.53"/>
    <s v="Economy"/>
    <n v="5"/>
    <s v="Vegan"/>
    <n v="52.23"/>
    <n v="28031.259016089301"/>
    <s v="Cancelled"/>
    <n v="3.81"/>
    <n v="38637.51"/>
    <n v="10284.370000000001"/>
    <n v="0.26617579652519019"/>
    <n v="-28353.14"/>
  </r>
  <r>
    <s v="08d77739-a8ea-4668-a75e-603d7a4bfa97"/>
    <s v="Jose Hill"/>
    <n v="47"/>
    <s v="40-59"/>
    <s v="F"/>
    <s v="Brazil"/>
    <s v="No"/>
    <s v="FL0051"/>
    <s v="IST"/>
    <s v="CAN"/>
    <x v="48"/>
    <n v="13423"/>
    <s v="Long-haul"/>
    <d v="1899-12-30T12:09:51"/>
    <d v="1899-12-30T03:03:51"/>
    <d v="2025-01-14T00:00:00"/>
    <d v="1899-12-30T12:20:51"/>
    <d v="1899-12-30T03:14:51"/>
    <d v="1899-12-30T00:11:00"/>
    <d v="1899-12-30T00:11:00"/>
    <n v="11"/>
    <s v="On-time"/>
    <n v="735.39"/>
    <s v="Business"/>
    <n v="5"/>
    <s v="Vegetarian"/>
    <n v="170.49"/>
    <n v="67966.590184661807"/>
    <s v="Cancelled"/>
    <n v="4.71"/>
    <n v="86559.91"/>
    <n v="47099.06"/>
    <n v="0.54412094467288608"/>
    <n v="-39460.850000000006"/>
  </r>
  <r>
    <s v="c0878ce5-ae6b-4240-ba65-eeab6f3e7e52"/>
    <s v="Amy Welch"/>
    <n v="44"/>
    <s v="40-59"/>
    <s v="F"/>
    <s v="Brazil"/>
    <s v="Yes"/>
    <s v="FL0051"/>
    <s v="IST"/>
    <s v="CAN"/>
    <x v="48"/>
    <n v="13423"/>
    <s v="Long-haul"/>
    <d v="1899-12-30T12:09:51"/>
    <d v="1899-12-30T03:03:51"/>
    <d v="2025-01-15T00:00:00"/>
    <d v="1899-12-30T12:20:51"/>
    <d v="1899-12-30T03:14:51"/>
    <d v="1899-12-30T00:11:00"/>
    <d v="1899-12-30T00:11:00"/>
    <n v="11"/>
    <s v="On-time"/>
    <n v="404.02"/>
    <s v="First"/>
    <n v="5"/>
    <s v="Non-Vegetarian"/>
    <n v="140.07"/>
    <n v="68351.910012079403"/>
    <s v="Cancelled"/>
    <n v="4.1900000000000004"/>
    <n v="87022.29"/>
    <n v="25885.29"/>
    <n v="0.29745585872309271"/>
    <n v="-61136.999999999993"/>
  </r>
  <r>
    <s v="77a7322e-78d3-4708-9a69-5f3da2879db9"/>
    <s v="Julia Gentry"/>
    <n v="67"/>
    <s v="60-69"/>
    <s v="M"/>
    <s v="Brazil"/>
    <s v="No"/>
    <s v="FL0051"/>
    <s v="IST"/>
    <s v="CAN"/>
    <x v="48"/>
    <n v="13423"/>
    <s v="Long-haul"/>
    <d v="1899-12-30T12:09:51"/>
    <d v="1899-12-30T03:03:51"/>
    <d v="2025-01-14T00:00:00"/>
    <d v="1899-12-30T12:20:51"/>
    <d v="1899-12-30T03:14:51"/>
    <d v="1899-12-30T00:11:00"/>
    <d v="1899-12-30T00:11:00"/>
    <n v="11"/>
    <s v="On-time"/>
    <n v="139.62"/>
    <s v="Business"/>
    <n v="5"/>
    <s v="Vegetarian"/>
    <n v="147.81"/>
    <n v="68193.584161485298"/>
    <s v="Cancelled"/>
    <n v="4.0999999999999996"/>
    <n v="86832.3"/>
    <n v="8965.24"/>
    <n v="0.10324775457980498"/>
    <n v="-77867.06"/>
  </r>
  <r>
    <s v="bc7308be-af35-4b37-a275-427b9bebd66e"/>
    <s v="Kristina Austin"/>
    <n v="32"/>
    <s v="30-39"/>
    <s v="M"/>
    <s v="Brazil"/>
    <s v="No"/>
    <s v="FL0051"/>
    <s v="IST"/>
    <s v="CAN"/>
    <x v="48"/>
    <n v="13423"/>
    <s v="Long-haul"/>
    <d v="1899-12-30T12:09:51"/>
    <d v="1899-12-30T03:03:51"/>
    <d v="2025-01-06T00:00:00"/>
    <d v="1899-12-30T12:20:51"/>
    <d v="1899-12-30T03:14:51"/>
    <d v="1899-12-30T00:11:00"/>
    <d v="1899-12-30T00:11:00"/>
    <n v="11"/>
    <s v="On-time"/>
    <n v="79.319999999999993"/>
    <s v="Economy"/>
    <n v="3"/>
    <s v="No Preference"/>
    <n v="114.29"/>
    <n v="67833.929723805195"/>
    <s v="Not Cancelled"/>
    <n v="3.84"/>
    <n v="86400.72"/>
    <n v="5099.34"/>
    <n v="5.9019647058496737E-2"/>
    <n v="-81301.38"/>
  </r>
  <r>
    <s v="3a00921b-bba4-4f2f-a8f3-d12fd4318066"/>
    <s v="Mary Meyers"/>
    <n v="57"/>
    <s v="40-59"/>
    <s v="M"/>
    <s v="Brazil"/>
    <s v="Yes"/>
    <s v="FL0052"/>
    <s v="ATL"/>
    <s v="DFW"/>
    <x v="49"/>
    <n v="8799"/>
    <s v="Moderate-haul"/>
    <d v="1899-12-30T12:49:08"/>
    <d v="1899-12-30T22:35:08"/>
    <d v="2025-01-15T00:00:00"/>
    <d v="1899-12-30T13:29:08"/>
    <d v="1899-12-30T23:15:08"/>
    <d v="1899-12-30T00:40:00"/>
    <d v="1899-12-30T00:40:00"/>
    <n v="40"/>
    <s v="Moderate-delay"/>
    <n v="325.13"/>
    <s v="First"/>
    <n v="5"/>
    <s v="No Preference"/>
    <n v="13.39"/>
    <n v="44605.612368636997"/>
    <s v="Cancelled"/>
    <n v="4.08"/>
    <n v="87790.095000000001"/>
    <n v="12486.6"/>
    <n v="0.14223244661029244"/>
    <n v="-75303.494999999995"/>
  </r>
  <r>
    <s v="0e4b7186-5eb3-4fe5-a06b-d007eb395339"/>
    <s v="Bryan Thompson"/>
    <n v="51"/>
    <s v="40-59"/>
    <s v="F"/>
    <s v="Brazil"/>
    <s v="No"/>
    <s v="FL0052"/>
    <s v="ATL"/>
    <s v="DFW"/>
    <x v="49"/>
    <n v="8799"/>
    <s v="Moderate-haul"/>
    <d v="1899-12-30T12:49:08"/>
    <d v="1899-12-30T22:35:08"/>
    <d v="2025-01-07T00:00:00"/>
    <d v="1899-12-30T13:29:08"/>
    <d v="1899-12-30T23:15:08"/>
    <d v="1899-12-30T00:40:00"/>
    <d v="1899-12-30T00:40:00"/>
    <n v="40"/>
    <s v="Moderate-delay"/>
    <n v="308.89"/>
    <s v="Business"/>
    <n v="5"/>
    <s v="Vegan"/>
    <n v="25.94"/>
    <n v="45002.6195467414"/>
    <s v="Not Cancelled"/>
    <n v="3.59"/>
    <n v="88504.709999999905"/>
    <n v="11864.49"/>
    <n v="0.1340548994511141"/>
    <n v="-76640.219999999899"/>
  </r>
  <r>
    <s v="168b6945-d33a-4599-bd80-d4339f61d734"/>
    <s v="Jessica Owen"/>
    <n v="26"/>
    <s v="18-29"/>
    <s v="F"/>
    <s v="Brazil"/>
    <s v="Yes"/>
    <s v="FL0052"/>
    <s v="ATL"/>
    <s v="DFW"/>
    <x v="49"/>
    <n v="8799"/>
    <s v="Moderate-haul"/>
    <d v="1899-12-30T12:49:08"/>
    <d v="1899-12-30T22:35:08"/>
    <d v="2025-01-12T00:00:00"/>
    <d v="1899-12-30T13:29:08"/>
    <d v="1899-12-30T23:15:08"/>
    <d v="1899-12-30T00:40:00"/>
    <d v="1899-12-30T00:40:00"/>
    <n v="40"/>
    <s v="Moderate-delay"/>
    <n v="162.35"/>
    <s v="Business"/>
    <n v="5"/>
    <s v="No Preference"/>
    <n v="189.33"/>
    <n v="44499.739853594503"/>
    <s v="Not Cancelled"/>
    <n v="4.79"/>
    <n v="87599.535000000003"/>
    <n v="6256.9620000000004"/>
    <n v="7.1426885998881154E-2"/>
    <n v="-81342.573000000004"/>
  </r>
  <r>
    <s v="f7d6d890-1f84-43fe-8178-83e8b4693a31"/>
    <s v="Daniel Hall"/>
    <n v="53"/>
    <s v="40-59"/>
    <s v="F"/>
    <s v="Brazil"/>
    <s v="Yes"/>
    <s v="FL0052"/>
    <s v="ATL"/>
    <s v="DFW"/>
    <x v="49"/>
    <n v="8799"/>
    <s v="Moderate-haul"/>
    <d v="1899-12-30T12:49:08"/>
    <d v="1899-12-30T22:35:08"/>
    <d v="2025-01-01T00:00:00"/>
    <d v="1899-12-30T13:29:08"/>
    <d v="1899-12-30T23:15:08"/>
    <d v="1899-12-30T00:40:00"/>
    <d v="1899-12-30T00:40:00"/>
    <n v="40"/>
    <s v="Moderate-delay"/>
    <n v="375.33"/>
    <s v="Economy"/>
    <n v="5"/>
    <s v="No Preference"/>
    <n v="126.32"/>
    <n v="44675.718135670701"/>
    <s v="Not Cancelled"/>
    <n v="4.3899999999999997"/>
    <n v="87916.29"/>
    <n v="14427.828"/>
    <n v="0.16410869930930891"/>
    <n v="-73488.462"/>
  </r>
  <r>
    <s v="03a3dfe5-4942-4341-9d1e-62f62d746d21"/>
    <s v="Joshua Orozco"/>
    <n v="54"/>
    <s v="40-59"/>
    <s v="F"/>
    <s v="Brazil"/>
    <s v="No"/>
    <s v="FL0052"/>
    <s v="ATL"/>
    <s v="DFW"/>
    <x v="49"/>
    <n v="8799"/>
    <s v="Moderate-haul"/>
    <d v="1899-12-30T12:49:08"/>
    <d v="1899-12-30T22:35:08"/>
    <d v="2025-01-01T00:00:00"/>
    <d v="1899-12-30T13:29:08"/>
    <d v="1899-12-30T23:15:08"/>
    <d v="1899-12-30T00:40:00"/>
    <d v="1899-12-30T00:40:00"/>
    <n v="40"/>
    <s v="Moderate-delay"/>
    <n v="1465.63"/>
    <s v="First"/>
    <n v="5"/>
    <s v="Vegetarian"/>
    <n v="119.84"/>
    <n v="44689.461729540002"/>
    <s v="Cancelled"/>
    <n v="4.16"/>
    <n v="87941.024999999994"/>
    <n v="56294.573999999899"/>
    <n v="0.64014007114426863"/>
    <n v="-31646.451000000096"/>
  </r>
  <r>
    <s v="7b1fb45c-cd41-4950-b17a-eb55648d1ddf"/>
    <s v="Steven Sanchez"/>
    <n v="61"/>
    <s v="60-69"/>
    <s v="M"/>
    <s v="Brazil"/>
    <s v="Yes"/>
    <s v="FL0052"/>
    <s v="ATL"/>
    <s v="DFW"/>
    <x v="49"/>
    <n v="8799"/>
    <s v="Moderate-haul"/>
    <d v="1899-12-30T12:49:08"/>
    <d v="1899-12-30T22:35:08"/>
    <d v="2025-01-09T00:00:00"/>
    <d v="1899-12-30T13:29:08"/>
    <d v="1899-12-30T23:15:08"/>
    <d v="1899-12-30T00:40:00"/>
    <d v="1899-12-30T00:40:00"/>
    <n v="40"/>
    <s v="Moderate-delay"/>
    <n v="991.31"/>
    <s v="First"/>
    <n v="5"/>
    <s v="Vegetarian"/>
    <n v="62.85"/>
    <n v="44937.179128461903"/>
    <s v="Not Cancelled"/>
    <n v="4.13"/>
    <n v="88386.914999999994"/>
    <n v="38073.845999999998"/>
    <n v="0.43076337713563145"/>
    <n v="-50313.068999999996"/>
  </r>
  <r>
    <s v="4a5ccf49-bac6-404c-b0e0-a1a41317c4d7"/>
    <s v="Cindy Reese"/>
    <n v="49"/>
    <s v="40-59"/>
    <s v="M"/>
    <s v="Brazil"/>
    <s v="Yes"/>
    <s v="FL0053"/>
    <s v="DEN"/>
    <s v="FRA"/>
    <x v="50"/>
    <n v="11194"/>
    <s v="Long-haul"/>
    <d v="1899-12-30T03:50:29"/>
    <d v="1899-12-30T16:16:29"/>
    <d v="2025-01-15T00:00:00"/>
    <d v="1899-12-30T05:31:29"/>
    <d v="1899-12-30T17:57:29"/>
    <d v="1899-12-30T01:41:00"/>
    <d v="1899-12-30T01:41:00"/>
    <n v="101"/>
    <s v="Moderate-delay"/>
    <n v="1030.8800000000001"/>
    <s v="Economy"/>
    <n v="5"/>
    <s v="Vegan"/>
    <n v="56"/>
    <n v="57342.787791566101"/>
    <s v="Not Cancelled"/>
    <n v="4.79"/>
    <n v="73811.350000000006"/>
    <n v="65987.520000000004"/>
    <n v="0.89400234516778243"/>
    <n v="-7823.8300000000017"/>
  </r>
  <r>
    <s v="286dd84f-e68e-4088-8a51-b8096c4cf2cf"/>
    <s v="Gloria Simpson"/>
    <n v="28"/>
    <s v="18-29"/>
    <s v="F"/>
    <s v="Brazil"/>
    <s v="Yes"/>
    <s v="FL0053"/>
    <s v="DEN"/>
    <s v="FRA"/>
    <x v="50"/>
    <n v="11194"/>
    <s v="Long-haul"/>
    <d v="1899-12-30T03:50:29"/>
    <d v="1899-12-30T16:16:29"/>
    <d v="2025-01-12T00:00:00"/>
    <d v="1899-12-30T05:31:29"/>
    <d v="1899-12-30T17:57:29"/>
    <d v="1899-12-30T01:41:00"/>
    <d v="1899-12-30T01:41:00"/>
    <n v="101"/>
    <s v="Moderate-delay"/>
    <n v="512.25"/>
    <s v="Business"/>
    <n v="5"/>
    <s v="Gluten-Free"/>
    <n v="128.91"/>
    <n v="56822.449976856398"/>
    <s v="Cancelled"/>
    <n v="4.1500000000000004"/>
    <n v="73186.94"/>
    <n v="32809.78"/>
    <n v="0.44830102201294381"/>
    <n v="-40377.160000000003"/>
  </r>
  <r>
    <s v="7e2a5864-22d6-4fbe-9b64-78baaf681fac"/>
    <s v="Mary Sullivan"/>
    <n v="57"/>
    <s v="40-59"/>
    <s v="M"/>
    <s v="Brazil"/>
    <s v="Yes"/>
    <s v="FL0053"/>
    <s v="DEN"/>
    <s v="FRA"/>
    <x v="50"/>
    <n v="11194"/>
    <s v="Long-haul"/>
    <d v="1899-12-30T03:50:29"/>
    <d v="1899-12-30T16:16:29"/>
    <d v="2025-01-01T00:00:00"/>
    <d v="1899-12-30T05:31:29"/>
    <d v="1899-12-30T17:57:29"/>
    <d v="1899-12-30T01:41:00"/>
    <d v="1899-12-30T01:41:00"/>
    <n v="101"/>
    <s v="Moderate-delay"/>
    <n v="691.29"/>
    <s v="Business"/>
    <n v="5"/>
    <s v="Vegetarian"/>
    <n v="5.41"/>
    <n v="56984.418041805198"/>
    <s v="Cancelled"/>
    <n v="3.88"/>
    <n v="73381.3"/>
    <n v="44243.64"/>
    <n v="0.60292799391670626"/>
    <n v="-29137.660000000003"/>
  </r>
  <r>
    <s v="f69f1176-6fdc-42dc-b42b-cbfee552b354"/>
    <s v="Ruth Horne"/>
    <n v="69"/>
    <s v="60-69"/>
    <s v="F"/>
    <s v="Brazil"/>
    <s v="No"/>
    <s v="FL0053"/>
    <s v="DEN"/>
    <s v="FRA"/>
    <x v="50"/>
    <n v="11194"/>
    <s v="Long-haul"/>
    <d v="1899-12-30T03:50:29"/>
    <d v="1899-12-30T16:16:29"/>
    <d v="2025-01-10T00:00:00"/>
    <d v="1899-12-30T05:31:29"/>
    <d v="1899-12-30T17:57:29"/>
    <d v="1899-12-30T01:41:00"/>
    <d v="1899-12-30T01:41:00"/>
    <n v="101"/>
    <s v="Moderate-delay"/>
    <n v="1345.72"/>
    <s v="Business"/>
    <n v="5"/>
    <s v="Non-Vegetarian"/>
    <n v="101.39"/>
    <n v="56519.968375894401"/>
    <s v="Not Cancelled"/>
    <n v="4.1399999999999997"/>
    <n v="72823.960000000006"/>
    <n v="86146.36"/>
    <n v="1.1829397906952601"/>
    <n v="13322.399999999994"/>
  </r>
  <r>
    <s v="f48285a9-b024-48eb-8c5d-b0c3eb0ee34a"/>
    <s v="Lori Rojas"/>
    <n v="20"/>
    <s v="18-29"/>
    <s v="F"/>
    <s v="Brazil"/>
    <s v="Yes"/>
    <s v="FL0053"/>
    <s v="DEN"/>
    <s v="FRA"/>
    <x v="50"/>
    <n v="11194"/>
    <s v="Long-haul"/>
    <d v="1899-12-30T03:50:29"/>
    <d v="1899-12-30T16:16:29"/>
    <d v="2025-01-02T00:00:00"/>
    <d v="1899-12-30T05:31:29"/>
    <d v="1899-12-30T17:57:29"/>
    <d v="1899-12-30T01:41:00"/>
    <d v="1899-12-30T01:41:00"/>
    <n v="101"/>
    <s v="Moderate-delay"/>
    <n v="961.21"/>
    <s v="Economy"/>
    <n v="5"/>
    <s v="No Preference"/>
    <n v="86.41"/>
    <n v="56587.384130366299"/>
    <s v="Cancelled"/>
    <n v="3.21"/>
    <n v="72904.86"/>
    <n v="61534.720000000001"/>
    <n v="0.84404139861183469"/>
    <n v="-11370.14"/>
  </r>
  <r>
    <s v="b88b947c-d316-4c65-a5d1-ead85e85057c"/>
    <s v="Allison Johnston"/>
    <n v="40"/>
    <s v="40-59"/>
    <s v="M"/>
    <s v="Brazil"/>
    <s v="No"/>
    <s v="FL0053"/>
    <s v="DEN"/>
    <s v="FRA"/>
    <x v="50"/>
    <n v="11194"/>
    <s v="Long-haul"/>
    <d v="1899-12-30T03:50:29"/>
    <d v="1899-12-30T16:16:29"/>
    <d v="2025-01-02T00:00:00"/>
    <d v="1899-12-30T05:31:29"/>
    <d v="1899-12-30T17:57:29"/>
    <d v="1899-12-30T01:41:00"/>
    <d v="1899-12-30T01:41:00"/>
    <n v="101"/>
    <s v="Moderate-delay"/>
    <n v="178.93"/>
    <s v="Business"/>
    <n v="3"/>
    <s v="Gluten-Free"/>
    <n v="61.57"/>
    <n v="57039.918598341101"/>
    <s v="Not Cancelled"/>
    <n v="3.87"/>
    <n v="73447.899999999994"/>
    <n v="11463.83"/>
    <n v="0.15608111327893651"/>
    <n v="-61984.069999999992"/>
  </r>
  <r>
    <s v="58117bc5-e09b-4b89-9ae3-254a18c95e70"/>
    <s v="Donald Scott"/>
    <n v="45"/>
    <s v="40-59"/>
    <s v="M"/>
    <s v="Brazil"/>
    <s v="No"/>
    <s v="FL0053"/>
    <s v="DEN"/>
    <s v="FRA"/>
    <x v="50"/>
    <n v="11194"/>
    <s v="Long-haul"/>
    <d v="1899-12-30T03:50:29"/>
    <d v="1899-12-30T16:16:29"/>
    <d v="2025-01-15T00:00:00"/>
    <d v="1899-12-30T05:31:29"/>
    <d v="1899-12-30T17:57:29"/>
    <d v="1899-12-30T01:41:00"/>
    <d v="1899-12-30T01:41:00"/>
    <n v="101"/>
    <s v="Moderate-delay"/>
    <n v="1443.62"/>
    <s v="Economy"/>
    <n v="5"/>
    <s v="No Preference"/>
    <n v="19.8"/>
    <n v="56560.6696275137"/>
    <s v="Not Cancelled"/>
    <n v="4.63"/>
    <n v="72872.800000000003"/>
    <n v="92395.64"/>
    <n v="1.2679029761447342"/>
    <n v="19522.839999999997"/>
  </r>
  <r>
    <s v="d9541458-027d-41f6-896b-a891afaa8c5a"/>
    <s v="Ronald Aguilar"/>
    <n v="56"/>
    <s v="40-59"/>
    <s v="F"/>
    <s v="Brazil"/>
    <s v="No"/>
    <s v="FL0054"/>
    <s v="HND"/>
    <s v="BKK"/>
    <x v="51"/>
    <n v="4727"/>
    <s v="Moderate-haul"/>
    <d v="1899-12-30T17:42:08"/>
    <d v="1899-12-30T22:57:08"/>
    <d v="2025-01-06T00:00:00"/>
    <d v="1899-12-30T19:40:08"/>
    <d v="1899-12-30T00:55:08"/>
    <d v="1899-12-30T01:58:00"/>
    <d v="1899-12-30T01:58:00"/>
    <n v="118"/>
    <s v="Moderate-delay"/>
    <n v="1244.3699999999999"/>
    <s v="Business"/>
    <n v="5"/>
    <s v="Non-Vegetarian"/>
    <n v="143.29"/>
    <n v="24256.8106887701"/>
    <s v="Not Cancelled"/>
    <n v="3.22"/>
    <n v="34108.17"/>
    <n v="79668.34"/>
    <n v="2.3357553336927781"/>
    <n v="45560.17"/>
  </r>
  <r>
    <s v="5cc6f97a-b05b-4e94-ad4f-1b8c8da97e27"/>
    <s v="Hannah Miller"/>
    <n v="72"/>
    <s v="70-80"/>
    <s v="M"/>
    <s v="Brazil"/>
    <s v="No"/>
    <s v="FL0054"/>
    <s v="HND"/>
    <s v="BKK"/>
    <x v="51"/>
    <n v="4727"/>
    <s v="Moderate-haul"/>
    <d v="1899-12-30T17:42:08"/>
    <d v="1899-12-30T22:57:08"/>
    <d v="2025-01-09T00:00:00"/>
    <d v="1899-12-30T19:40:08"/>
    <d v="1899-12-30T00:55:08"/>
    <d v="1899-12-30T01:58:00"/>
    <d v="1899-12-30T01:58:00"/>
    <n v="118"/>
    <s v="Moderate-delay"/>
    <n v="121.76"/>
    <s v="First"/>
    <n v="5"/>
    <s v="Gluten-Free"/>
    <n v="77.62"/>
    <n v="24674.172014821801"/>
    <s v="Cancelled"/>
    <n v="3.65"/>
    <n v="34609.01"/>
    <n v="7808.16"/>
    <n v="0.22561061411464817"/>
    <n v="-26800.850000000002"/>
  </r>
  <r>
    <s v="0ba2ca76-e3dc-4ee0-a793-eaa73251b01f"/>
    <s v="Geoffrey Hughes"/>
    <n v="18"/>
    <s v="18-29"/>
    <s v="M"/>
    <s v="Brazil"/>
    <s v="Yes"/>
    <s v="FL0054"/>
    <s v="HND"/>
    <s v="BKK"/>
    <x v="51"/>
    <n v="4727"/>
    <s v="Moderate-haul"/>
    <d v="1899-12-30T17:42:08"/>
    <d v="1899-12-30T22:57:08"/>
    <d v="2025-01-01T00:00:00"/>
    <d v="1899-12-30T19:40:08"/>
    <d v="1899-12-30T00:55:08"/>
    <d v="1899-12-30T01:58:00"/>
    <d v="1899-12-30T01:58:00"/>
    <n v="118"/>
    <s v="Moderate-delay"/>
    <n v="857.55"/>
    <s v="Business"/>
    <n v="5"/>
    <s v="Vegan"/>
    <n v="24.96"/>
    <n v="24960.847235880199"/>
    <s v="Cancelled"/>
    <n v="3.7"/>
    <n v="34953.019999999997"/>
    <n v="54888.19"/>
    <n v="1.5703418474283484"/>
    <n v="19935.170000000006"/>
  </r>
  <r>
    <s v="bf1fba22-c5d7-47b0-b938-8f22453f0ca2"/>
    <s v="Pamela Fleming"/>
    <n v="51"/>
    <s v="40-59"/>
    <s v="F"/>
    <s v="Brazil"/>
    <s v="Yes"/>
    <s v="FL0054"/>
    <s v="HND"/>
    <s v="BKK"/>
    <x v="51"/>
    <n v="4727"/>
    <s v="Moderate-haul"/>
    <d v="1899-12-30T17:42:08"/>
    <d v="1899-12-30T22:57:08"/>
    <d v="2025-01-15T00:00:00"/>
    <d v="1899-12-30T19:40:08"/>
    <d v="1899-12-30T00:55:08"/>
    <d v="1899-12-30T01:58:00"/>
    <d v="1899-12-30T01:58:00"/>
    <n v="118"/>
    <s v="Moderate-delay"/>
    <n v="781.01"/>
    <s v="First"/>
    <n v="5"/>
    <s v="Vegan"/>
    <n v="89.09"/>
    <n v="24269.8350890902"/>
    <s v="Cancelled"/>
    <n v="4.84"/>
    <n v="34123.800000000003"/>
    <n v="50002.46"/>
    <n v="1.4653250810284901"/>
    <n v="15878.659999999996"/>
  </r>
  <r>
    <s v="7317df61-ed08-49c0-8fd7-1bed696220ee"/>
    <s v="Gerald Hernandez"/>
    <n v="74"/>
    <s v="70-80"/>
    <s v="M"/>
    <s v="Brazil"/>
    <s v="Yes"/>
    <s v="FL0055"/>
    <s v="DFW"/>
    <s v="IST"/>
    <x v="52"/>
    <n v="378"/>
    <s v="Short-haul "/>
    <d v="1899-12-30T06:39:48"/>
    <d v="1899-12-30T07:04:48"/>
    <d v="2025-01-09T00:00:00"/>
    <d v="1899-12-30T09:18:48"/>
    <d v="1899-12-30T09:43:48"/>
    <d v="1899-12-30T02:39:00"/>
    <d v="1899-12-30T02:39:00"/>
    <n v="159"/>
    <s v="Severe-delay"/>
    <n v="271.01"/>
    <s v="First"/>
    <n v="5"/>
    <s v="Gluten-Free"/>
    <n v="43.29"/>
    <n v="3344.6258963325599"/>
    <s v="Not Cancelled"/>
    <n v="3.37"/>
    <n v="13520.324999999901"/>
    <n v="10411.98"/>
    <n v="0.77009835192571752"/>
    <n v="-3108.3449999999011"/>
  </r>
  <r>
    <s v="4ba2728f-57d5-4b0c-a490-d9aed14e2668"/>
    <s v="Nicole Gill"/>
    <n v="30"/>
    <s v="30-39"/>
    <s v="M"/>
    <s v="Brazil"/>
    <s v="Yes"/>
    <s v="FL0055"/>
    <s v="DFW"/>
    <s v="IST"/>
    <x v="52"/>
    <n v="378"/>
    <s v="Short-haul "/>
    <d v="1899-12-30T06:39:48"/>
    <d v="1899-12-30T07:04:48"/>
    <d v="2025-01-03T00:00:00"/>
    <d v="1899-12-30T09:18:48"/>
    <d v="1899-12-30T09:43:48"/>
    <d v="1899-12-30T02:39:00"/>
    <d v="1899-12-30T02:39:00"/>
    <n v="159"/>
    <s v="Severe-delay"/>
    <n v="487.59"/>
    <s v="Business"/>
    <n v="3"/>
    <s v="Gluten-Free"/>
    <n v="33.72"/>
    <n v="3327.1780760312099"/>
    <s v="Cancelled"/>
    <n v="3.74"/>
    <n v="13488.915000000001"/>
    <n v="18727.5"/>
    <n v="1.3883622218688456"/>
    <n v="5238.5849999999991"/>
  </r>
  <r>
    <s v="71a034c0-ac86-4fa3-a6ce-d5bb58a32abf"/>
    <s v="Janet Williams"/>
    <n v="59"/>
    <s v="40-59"/>
    <s v="F"/>
    <s v="Brazil"/>
    <s v="Yes"/>
    <s v="FL0055"/>
    <s v="DFW"/>
    <s v="IST"/>
    <x v="52"/>
    <n v="378"/>
    <s v="Short-haul "/>
    <d v="1899-12-30T06:39:48"/>
    <d v="1899-12-30T07:04:48"/>
    <d v="2025-01-12T00:00:00"/>
    <d v="1899-12-30T09:18:48"/>
    <d v="1899-12-30T09:43:48"/>
    <d v="1899-12-30T02:39:00"/>
    <d v="1899-12-30T02:39:00"/>
    <n v="159"/>
    <s v="Severe-delay"/>
    <n v="918.95"/>
    <s v="Business"/>
    <n v="5"/>
    <s v="Vegan"/>
    <n v="141.13"/>
    <n v="3354.91772633951"/>
    <s v="Cancelled"/>
    <n v="4.79"/>
    <n v="13538.8499999999"/>
    <n v="35304.6179999999"/>
    <n v="2.6076526440576679"/>
    <n v="21765.768"/>
  </r>
  <r>
    <s v="38cb7f5b-af3a-49fa-8ac7-e7a3ad3b8a6a"/>
    <s v="Melanie Thompson"/>
    <n v="22"/>
    <s v="18-29"/>
    <s v="M"/>
    <s v="Brazil"/>
    <s v="No"/>
    <s v="FL0055"/>
    <s v="DFW"/>
    <s v="IST"/>
    <x v="52"/>
    <n v="378"/>
    <s v="Short-haul "/>
    <d v="1899-12-30T06:39:48"/>
    <d v="1899-12-30T07:04:48"/>
    <d v="2025-01-14T00:00:00"/>
    <d v="1899-12-30T09:18:48"/>
    <d v="1899-12-30T09:43:48"/>
    <d v="1899-12-30T02:39:00"/>
    <d v="1899-12-30T02:39:00"/>
    <n v="159"/>
    <s v="Severe-delay"/>
    <n v="1042.0899999999999"/>
    <s v="Economy"/>
    <n v="5"/>
    <s v="Vegan"/>
    <n v="172.28"/>
    <n v="3225.1362877953102"/>
    <s v="Not Cancelled"/>
    <n v="3.5"/>
    <n v="13305.24"/>
    <n v="40036.932000000001"/>
    <n v="3.0091100949701022"/>
    <n v="26731.692000000003"/>
  </r>
  <r>
    <s v="137dfff4-bbbf-4e24-adf1-6b46c63751e9"/>
    <s v="Alexander Willis"/>
    <n v="46"/>
    <s v="40-59"/>
    <s v="F"/>
    <s v="Brazil"/>
    <s v="Yes"/>
    <s v="FL0056"/>
    <s v="PEK"/>
    <s v="JFK"/>
    <x v="53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429.39"/>
    <s v="Business"/>
    <n v="5"/>
    <s v="Vegetarian"/>
    <n v="10.35"/>
    <n v="49403.808779849802"/>
    <s v="Cancelled"/>
    <n v="4.8899999999999997"/>
    <n v="64284.57"/>
    <n v="27483.03"/>
    <n v="0.42752140988109588"/>
    <n v="-36801.54"/>
  </r>
  <r>
    <s v="f8cb84e2-7edb-433f-a2d9-a217e4e6dd6e"/>
    <s v="Mary Cox"/>
    <n v="34"/>
    <s v="30-39"/>
    <s v="M"/>
    <s v="Brazil"/>
    <s v="Yes"/>
    <s v="FL0057"/>
    <s v="CDG"/>
    <s v="FRA"/>
    <x v="54"/>
    <n v="6773"/>
    <s v="Moderate-haul"/>
    <d v="1899-12-30T19:13:13"/>
    <d v="1899-12-30T02:44:13"/>
    <d v="2025-01-07T00:00:00"/>
    <d v="1899-12-30T20:06:13"/>
    <d v="1899-12-30T03:37:13"/>
    <d v="1899-12-30T00:53:00"/>
    <d v="1899-12-30T00:53:00"/>
    <n v="79.5"/>
    <s v="Moderate-delay"/>
    <n v="600.72"/>
    <s v="First"/>
    <n v="3"/>
    <s v="No Preference"/>
    <n v="104.07"/>
    <n v="34512.668380649899"/>
    <s v="Cancelled"/>
    <n v="4.46"/>
    <n v="46415.199999999997"/>
    <n v="38466.89"/>
    <n v="0.82875631258725591"/>
    <n v="-7948.3099999999977"/>
  </r>
  <r>
    <s v="531ca2f7-b30b-4ea0-8986-493d5c042108"/>
    <s v="Timothy Higgins"/>
    <n v="60"/>
    <s v="60-69"/>
    <s v="M"/>
    <s v="Brazil"/>
    <s v="No"/>
    <s v="FL0057"/>
    <s v="CDG"/>
    <s v="FRA"/>
    <x v="54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676.43"/>
    <s v="First"/>
    <n v="5"/>
    <s v="Gluten-Free"/>
    <n v="146.07"/>
    <n v="34872.752255629399"/>
    <s v="Not Cancelled"/>
    <n v="4.8099999999999996"/>
    <n v="46847.3"/>
    <n v="43320.73"/>
    <n v="0.92472202240043722"/>
    <n v="-3526.5699999999997"/>
  </r>
  <r>
    <s v="74c42dfe-fa5b-4d75-9279-0062612eabe0"/>
    <s v="Sharon Smith"/>
    <n v="31"/>
    <s v="30-39"/>
    <s v="M"/>
    <s v="Brazil"/>
    <s v="No"/>
    <s v="FL0057"/>
    <s v="CDG"/>
    <s v="FRA"/>
    <x v="54"/>
    <n v="6773"/>
    <s v="Moderate-haul"/>
    <d v="1899-12-30T19:13:13"/>
    <d v="1899-12-30T02:44:13"/>
    <d v="2025-01-09T00:00:00"/>
    <d v="1899-12-30T20:06:13"/>
    <d v="1899-12-30T03:37:13"/>
    <d v="1899-12-30T00:53:00"/>
    <d v="1899-12-30T00:53:00"/>
    <n v="79.5"/>
    <s v="Moderate-delay"/>
    <n v="1177.8800000000001"/>
    <s v="Economy"/>
    <n v="3"/>
    <s v="Non-Vegetarian"/>
    <n v="50.53"/>
    <n v="34701.553470137798"/>
    <s v="Cancelled"/>
    <n v="3.78"/>
    <n v="46641.86"/>
    <n v="75394.429999999993"/>
    <n v="1.6164541894341262"/>
    <n v="28752.569999999992"/>
  </r>
  <r>
    <s v="ace65461-90df-45d2-b622-4c2beeada8d0"/>
    <s v="Sarah Mcdaniel"/>
    <n v="73"/>
    <s v="70-80"/>
    <s v="F"/>
    <s v="Brazil"/>
    <s v="Yes"/>
    <s v="FL0058"/>
    <s v="ORD"/>
    <s v="FRA"/>
    <x v="55"/>
    <n v="7465"/>
    <s v="Moderate-haul"/>
    <d v="1899-12-30T17:28:43"/>
    <d v="1899-12-30T01:45:43"/>
    <d v="2025-01-13T00:00:00"/>
    <d v="1899-12-30T18:35:43"/>
    <d v="1899-12-30T02:52:43"/>
    <d v="1899-12-30T01:07:00"/>
    <d v="1899-12-30T01:07:00"/>
    <n v="67"/>
    <s v="Moderate-delay"/>
    <n v="126.91"/>
    <s v="Economy"/>
    <n v="5"/>
    <s v="No Preference"/>
    <n v="167.4"/>
    <n v="38148.7229843885"/>
    <s v="Cancelled"/>
    <n v="4.5199999999999996"/>
    <n v="50778.47"/>
    <n v="8155.72"/>
    <n v="0.16061374042975302"/>
    <n v="-42622.75"/>
  </r>
  <r>
    <s v="4720d700-f04a-4331-9b98-0a3f1ecd5256"/>
    <s v="Kathy Chavez"/>
    <n v="64"/>
    <s v="60-69"/>
    <s v="F"/>
    <s v="Brazil"/>
    <s v="No"/>
    <s v="FL0059"/>
    <s v="FRA"/>
    <s v="DXB"/>
    <x v="56"/>
    <n v="4304"/>
    <s v="Moderate-haul"/>
    <d v="1899-12-30T22:37:08"/>
    <d v="1899-12-30T03:23:08"/>
    <d v="2025-01-13T00:00:00"/>
    <d v="1899-12-30T01:02:08"/>
    <d v="1899-12-30T05:48:08"/>
    <d v="1899-12-30T02:25:00"/>
    <d v="1899-12-30T02:25:00"/>
    <n v="217.5"/>
    <s v="Severe-delay"/>
    <n v="147.57"/>
    <s v="Business"/>
    <n v="5"/>
    <s v="Vegan"/>
    <n v="87.13"/>
    <n v="22090.776126615499"/>
    <s v="Cancelled"/>
    <n v="3.57"/>
    <n v="31508.93"/>
    <n v="9461.91"/>
    <n v="0.30029296456591831"/>
    <n v="-22047.02"/>
  </r>
  <r>
    <s v="3fac26b8-f54b-4802-b737-6539e5182c8d"/>
    <s v="Cheryl Reed"/>
    <n v="26"/>
    <s v="18-29"/>
    <s v="M"/>
    <s v="Brazil"/>
    <s v="Yes"/>
    <s v="FL0059"/>
    <s v="FRA"/>
    <s v="DXB"/>
    <x v="56"/>
    <n v="4304"/>
    <s v="Moderate-haul"/>
    <d v="1899-12-30T22:37:08"/>
    <d v="1899-12-30T03:23:08"/>
    <d v="2025-01-08T00:00:00"/>
    <d v="1899-12-30T01:02:08"/>
    <d v="1899-12-30T05:48:08"/>
    <d v="1899-12-30T02:25:00"/>
    <d v="1899-12-30T02:25:00"/>
    <n v="217.5"/>
    <s v="Severe-delay"/>
    <n v="298.25"/>
    <s v="Business"/>
    <n v="5"/>
    <s v="No Preference"/>
    <n v="86.57"/>
    <n v="22131.281957794799"/>
    <s v="Cancelled"/>
    <n v="3.21"/>
    <n v="31557.54"/>
    <n v="19105.310000000001"/>
    <n v="0.60541189205495738"/>
    <n v="-12452.23"/>
  </r>
  <r>
    <s v="03b7fddf-0543-4884-be9b-b540a90db224"/>
    <s v="Katie Glass"/>
    <n v="29"/>
    <s v="18-29"/>
    <s v="F"/>
    <s v="Brazil"/>
    <s v="No"/>
    <s v="FL0060"/>
    <s v="DXB"/>
    <s v="DEL"/>
    <x v="57"/>
    <n v="10118"/>
    <s v="Long-haul"/>
    <d v="1899-12-30T23:40:34"/>
    <d v="1899-12-30T10:54:34"/>
    <d v="2025-01-13T00:00:00"/>
    <d v="1899-12-30T02:29:34"/>
    <d v="1899-12-30T13:43:34"/>
    <d v="1899-12-30T02:49:00"/>
    <d v="1899-12-30T02:49:00"/>
    <n v="169"/>
    <s v="Severe-delay"/>
    <n v="499.69"/>
    <s v="Economy"/>
    <n v="5"/>
    <s v="Non-Vegetarian"/>
    <n v="31.41"/>
    <n v="51792.249833789101"/>
    <s v="Cancelled"/>
    <n v="4.68"/>
    <n v="67150.7"/>
    <n v="31986.44"/>
    <n v="0.47633814688454479"/>
    <n v="-35164.259999999995"/>
  </r>
  <r>
    <s v="47dc4a8d-6b4d-46b9-985b-342906ee6a48"/>
    <s v="Robert Hensley"/>
    <n v="75"/>
    <s v="70-80"/>
    <s v="M"/>
    <s v="Brazil"/>
    <s v="Yes"/>
    <s v="FL0060"/>
    <s v="DXB"/>
    <s v="DEL"/>
    <x v="57"/>
    <n v="10118"/>
    <s v="Long-haul"/>
    <d v="1899-12-30T23:40:34"/>
    <d v="1899-12-30T10:54:34"/>
    <d v="2025-01-02T00:00:00"/>
    <d v="1899-12-30T02:29:34"/>
    <d v="1899-12-30T13:43:34"/>
    <d v="1899-12-30T02:49:00"/>
    <d v="1899-12-30T02:49:00"/>
    <n v="169"/>
    <s v="Severe-delay"/>
    <n v="361.01"/>
    <s v="Business"/>
    <n v="5"/>
    <s v="Vegetarian"/>
    <n v="53.79"/>
    <n v="51771.847139953701"/>
    <s v="Cancelled"/>
    <n v="4.0199999999999996"/>
    <n v="67126.22"/>
    <n v="23115.4"/>
    <n v="0.34435724222218977"/>
    <n v="-44010.82"/>
  </r>
  <r>
    <s v="85acc641-facd-4613-9e12-806861ab6076"/>
    <s v="Amy Johnson"/>
    <n v="75"/>
    <s v="70-80"/>
    <s v="M"/>
    <s v="Brazil"/>
    <s v="No"/>
    <s v="FL0062"/>
    <s v="DFW"/>
    <s v="DEN"/>
    <x v="59"/>
    <n v="14596"/>
    <s v="Long-haul"/>
    <d v="1899-12-30T15:01:56"/>
    <d v="1899-12-30T07:14:56"/>
    <d v="2025-01-03T00:00:00"/>
    <d v="1899-12-30T16:50:56"/>
    <d v="1899-12-30T09:03:56"/>
    <d v="1899-12-30T01:49:00"/>
    <d v="1899-12-30T01:49:00"/>
    <n v="109"/>
    <s v="Moderate-delay"/>
    <n v="639.86"/>
    <s v="Economy"/>
    <n v="5"/>
    <s v="Non-Vegetarian"/>
    <n v="194.76"/>
    <n v="73649.392409432898"/>
    <s v="Not Cancelled"/>
    <n v="4.09"/>
    <n v="140068.905"/>
    <n v="24593.993999999999"/>
    <n v="0.1755849665562817"/>
    <n v="-115474.91099999999"/>
  </r>
  <r>
    <s v="25adbd9f-6087-4bae-ad37-b45c01be6252"/>
    <s v="Michael Miller"/>
    <n v="61"/>
    <s v="60-69"/>
    <s v="F"/>
    <s v="Canada"/>
    <s v="No"/>
    <s v="FL0001"/>
    <s v="LHR"/>
    <s v="ORD"/>
    <x v="0"/>
    <n v="11386"/>
    <s v="Long-haul"/>
    <d v="1899-12-30T14:32:05"/>
    <d v="1899-12-30T03:11:05"/>
    <d v="2025-01-07T00:00:00"/>
    <d v="1899-12-30T16:06:05"/>
    <d v="1899-12-30T04:45:05"/>
    <d v="1899-12-30T01:34:00"/>
    <d v="1899-12-30T01:34:00"/>
    <n v="94"/>
    <s v="Moderate-delay"/>
    <n v="1319.85"/>
    <s v="First"/>
    <n v="5"/>
    <s v="Vegetarian"/>
    <n v="105.25"/>
    <n v="58385.175091535901"/>
    <s v="Cancelled"/>
    <n v="4.3899999999999997"/>
    <n v="75062.210000000006"/>
    <n v="84491.45"/>
    <n v="1.1256190032241256"/>
    <n v="9429.2399999999907"/>
  </r>
  <r>
    <s v="f55bba76-9acf-4fb4-a892-e1688d53a659"/>
    <s v="Teresa Jones"/>
    <n v="33"/>
    <s v="30-39"/>
    <s v="F"/>
    <s v="Canada"/>
    <s v="Yes"/>
    <s v="FL0001"/>
    <s v="LHR"/>
    <s v="ORD"/>
    <x v="0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1364.51"/>
    <s v="First"/>
    <n v="3"/>
    <s v="Vegan"/>
    <n v="169"/>
    <n v="57574.066776912201"/>
    <s v="Cancelled"/>
    <n v="3.64"/>
    <n v="74088.88"/>
    <n v="87362.44"/>
    <n v="1.1791572500488603"/>
    <n v="13273.559999999998"/>
  </r>
  <r>
    <s v="1e9a10ab-2341-4fce-a798-56a0d110c60e"/>
    <s v="David Allen"/>
    <n v="64"/>
    <s v="60-69"/>
    <s v="M"/>
    <s v="Canada"/>
    <s v="No"/>
    <s v="FL0001"/>
    <s v="LHR"/>
    <s v="ORD"/>
    <x v="0"/>
    <n v="11386"/>
    <s v="Long-haul"/>
    <d v="1899-12-30T14:32:05"/>
    <d v="1899-12-30T03:11:05"/>
    <d v="2025-01-06T00:00:00"/>
    <d v="1899-12-30T16:06:05"/>
    <d v="1899-12-30T04:45:05"/>
    <d v="1899-12-30T01:34:00"/>
    <d v="1899-12-30T01:34:00"/>
    <n v="94"/>
    <s v="Moderate-delay"/>
    <n v="107.08"/>
    <s v="Economy"/>
    <n v="5"/>
    <s v="Vegetarian"/>
    <n v="134.88999999999999"/>
    <n v="57709.6096943382"/>
    <s v="Not Cancelled"/>
    <n v="3.9"/>
    <n v="74251.53"/>
    <n v="6880.1"/>
    <n v="9.2659370116683126E-2"/>
    <n v="-67371.429999999993"/>
  </r>
  <r>
    <s v="9d5abf3e-fc64-4a0b-90e6-7ce76648fc6b"/>
    <s v="Michele Perez"/>
    <n v="43"/>
    <s v="40-59"/>
    <s v="F"/>
    <s v="Canada"/>
    <s v="Yes"/>
    <s v="FL0001"/>
    <s v="LHR"/>
    <s v="ORD"/>
    <x v="0"/>
    <n v="11386"/>
    <s v="Long-haul"/>
    <d v="1899-12-30T14:32:05"/>
    <d v="1899-12-30T03:11:05"/>
    <d v="2025-01-02T00:00:00"/>
    <d v="1899-12-30T16:06:05"/>
    <d v="1899-12-30T04:45:05"/>
    <d v="1899-12-30T01:34:00"/>
    <d v="1899-12-30T01:34:00"/>
    <n v="94"/>
    <s v="Moderate-delay"/>
    <n v="671.96"/>
    <s v="First"/>
    <n v="5"/>
    <s v="No Preference"/>
    <n v="2.75"/>
    <n v="58346.495161690698"/>
    <s v="Cancelled"/>
    <n v="4.58"/>
    <n v="75015.789999999994"/>
    <n v="43005.99"/>
    <n v="0.5732925028184066"/>
    <n v="-32009.799999999996"/>
  </r>
  <r>
    <s v="7903c0b6-fa31-40da-bdac-dae3ff455939"/>
    <s v="Karen Patterson"/>
    <n v="74"/>
    <s v="70-80"/>
    <s v="M"/>
    <s v="Canada"/>
    <s v="Yes"/>
    <s v="FL0001"/>
    <s v="LHR"/>
    <s v="ORD"/>
    <x v="0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619.92999999999995"/>
    <s v="Economy"/>
    <n v="5"/>
    <s v="No Preference"/>
    <n v="180.76"/>
    <n v="58426.397533235599"/>
    <s v="Cancelled"/>
    <n v="4.5"/>
    <n v="75111.679999999993"/>
    <n v="39711.67"/>
    <n v="0.52870166131286112"/>
    <n v="-35400.009999999995"/>
  </r>
  <r>
    <s v="521a684f-5305-437b-8fe4-767a81f3e36a"/>
    <s v="Jaime Jenkins"/>
    <n v="21"/>
    <s v="18-29"/>
    <s v="F"/>
    <s v="Canada"/>
    <s v="No"/>
    <s v="FL0001"/>
    <s v="LHR"/>
    <s v="ORD"/>
    <x v="0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792.22"/>
    <s v="Economy"/>
    <n v="5"/>
    <s v="Vegan"/>
    <n v="188.45"/>
    <n v="57794.951342495202"/>
    <s v="Not Cancelled"/>
    <n v="4.62"/>
    <n v="74353.94"/>
    <n v="50739.77"/>
    <n v="0.68240862555501425"/>
    <n v="-23614.170000000006"/>
  </r>
  <r>
    <s v="09689a2a-dff4-4f7a-832f-8920ba838d33"/>
    <s v="Joseph Thomas"/>
    <n v="51"/>
    <s v="40-59"/>
    <s v="F"/>
    <s v="Canada"/>
    <s v="No"/>
    <s v="FL0001"/>
    <s v="LHR"/>
    <s v="ORD"/>
    <x v="0"/>
    <n v="11386"/>
    <s v="Long-haul"/>
    <d v="1899-12-30T14:32:05"/>
    <d v="1899-12-30T03:11:05"/>
    <d v="2025-01-14T00:00:00"/>
    <d v="1899-12-30T16:06:05"/>
    <d v="1899-12-30T04:45:05"/>
    <d v="1899-12-30T01:34:00"/>
    <d v="1899-12-30T01:34:00"/>
    <n v="94"/>
    <s v="Moderate-delay"/>
    <n v="1463.77"/>
    <s v="Business"/>
    <n v="5"/>
    <s v="Vegan"/>
    <n v="42.21"/>
    <n v="58141.912951901402"/>
    <s v="Not Cancelled"/>
    <n v="3.66"/>
    <n v="74770.3"/>
    <n v="93689.72"/>
    <n v="1.2530338917992838"/>
    <n v="18919.419999999998"/>
  </r>
  <r>
    <s v="72a9b57f-0bf0-4440-80cb-c43aea4b13fd"/>
    <s v="Stacey Jones"/>
    <n v="26"/>
    <s v="18-29"/>
    <s v="M"/>
    <s v="Canada"/>
    <s v="Yes"/>
    <s v="FL0001"/>
    <s v="LHR"/>
    <s v="ORD"/>
    <x v="0"/>
    <n v="11386"/>
    <s v="Long-haul"/>
    <d v="1899-12-30T14:32:05"/>
    <d v="1899-12-30T03:11:05"/>
    <d v="2025-01-15T00:00:00"/>
    <d v="1899-12-30T16:06:05"/>
    <d v="1899-12-30T04:45:05"/>
    <d v="1899-12-30T01:34:00"/>
    <d v="1899-12-30T01:34:00"/>
    <n v="94"/>
    <s v="Moderate-delay"/>
    <n v="472.46"/>
    <s v="First"/>
    <n v="5"/>
    <s v="Vegan"/>
    <n v="74.930000000000007"/>
    <n v="58389.6551822767"/>
    <s v="Cancelled"/>
    <n v="3.19"/>
    <n v="75067.59"/>
    <n v="30252.43"/>
    <n v="0.40300254743758263"/>
    <n v="-44815.159999999996"/>
  </r>
  <r>
    <s v="d96b3172-daea-45e9-883c-fbb75286631f"/>
    <s v="Scott Bennett"/>
    <n v="33"/>
    <s v="30-39"/>
    <s v="F"/>
    <s v="Canada"/>
    <s v="Yes"/>
    <s v="FL0001"/>
    <s v="LHR"/>
    <s v="ORD"/>
    <x v="0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243.18"/>
    <s v="Business"/>
    <n v="3"/>
    <s v="Vegan"/>
    <n v="0.36"/>
    <n v="58194.563028075099"/>
    <s v="Cancelled"/>
    <n v="3.34"/>
    <n v="74833.48"/>
    <n v="15563.59"/>
    <n v="0.20797629617117902"/>
    <n v="-59269.89"/>
  </r>
  <r>
    <s v="c08db26f-55c2-4527-bf34-52caa67902dd"/>
    <s v="John Mcdowell"/>
    <n v="64"/>
    <s v="60-69"/>
    <s v="M"/>
    <s v="Canada"/>
    <s v="No"/>
    <s v="FL0001"/>
    <s v="LHR"/>
    <s v="ORD"/>
    <x v="0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407.15"/>
    <s v="Economy"/>
    <n v="5"/>
    <s v="Vegetarian"/>
    <n v="70.38"/>
    <n v="58364.748940108999"/>
    <s v="Not Cancelled"/>
    <n v="3.88"/>
    <n v="75037.7"/>
    <n v="26071.68"/>
    <n v="0.34744774959786884"/>
    <n v="-48966.02"/>
  </r>
  <r>
    <s v="f4c2c59f-9384-4af1-875c-c668dca4840f"/>
    <s v="Jose Adams"/>
    <n v="61"/>
    <s v="60-69"/>
    <s v="M"/>
    <s v="Canada"/>
    <s v="No"/>
    <s v="FL0001"/>
    <s v="LHR"/>
    <s v="ORD"/>
    <x v="0"/>
    <n v="11386"/>
    <s v="Long-haul"/>
    <d v="1899-12-30T14:32:05"/>
    <d v="1899-12-30T03:11:05"/>
    <d v="2025-01-01T00:00:00"/>
    <d v="1899-12-30T16:06:05"/>
    <d v="1899-12-30T04:45:05"/>
    <d v="1899-12-30T01:34:00"/>
    <d v="1899-12-30T01:34:00"/>
    <n v="94"/>
    <s v="Moderate-delay"/>
    <n v="1014.67"/>
    <s v="Business"/>
    <n v="5"/>
    <s v="No Preference"/>
    <n v="1.72"/>
    <n v="57536.052175473997"/>
    <s v="Not Cancelled"/>
    <n v="3.8"/>
    <n v="74043.259999999995"/>
    <n v="64939.22"/>
    <n v="0.87704431166320884"/>
    <n v="-9104.0399999999936"/>
  </r>
  <r>
    <s v="4aba5e85-7f9f-49b4-b1ae-21749123d0c3"/>
    <s v="Laura Henderson"/>
    <n v="21"/>
    <s v="18-29"/>
    <s v="F"/>
    <s v="Canada"/>
    <s v="Yes"/>
    <s v="FL0001"/>
    <s v="LHR"/>
    <s v="ORD"/>
    <x v="0"/>
    <n v="11386"/>
    <s v="Long-haul"/>
    <d v="1899-12-30T14:32:05"/>
    <d v="1899-12-30T03:11:05"/>
    <d v="2025-01-05T00:00:00"/>
    <d v="1899-12-30T16:06:05"/>
    <d v="1899-12-30T04:45:05"/>
    <d v="1899-12-30T01:34:00"/>
    <d v="1899-12-30T01:34:00"/>
    <n v="94"/>
    <s v="Moderate-delay"/>
    <n v="1037.04"/>
    <s v="Economy"/>
    <n v="5"/>
    <s v="Gluten-Free"/>
    <n v="10.3"/>
    <n v="58366.775080390202"/>
    <s v="Cancelled"/>
    <n v="4.71"/>
    <n v="75040.13"/>
    <n v="66372.62"/>
    <n v="0.88449500287379557"/>
    <n v="-8667.5100000000093"/>
  </r>
  <r>
    <s v="e9c7449d-c174-4ce1-8757-95a78865fee3"/>
    <s v="Virginia Moore"/>
    <n v="57"/>
    <s v="40-59"/>
    <s v="F"/>
    <s v="Canada"/>
    <s v="Yes"/>
    <s v="FL0001"/>
    <s v="LHR"/>
    <s v="ORD"/>
    <x v="0"/>
    <n v="11386"/>
    <s v="Long-haul"/>
    <d v="1899-12-30T14:32:05"/>
    <d v="1899-12-30T03:11:05"/>
    <d v="2025-01-08T00:00:00"/>
    <d v="1899-12-30T16:06:05"/>
    <d v="1899-12-30T04:45:05"/>
    <d v="1899-12-30T01:34:00"/>
    <d v="1899-12-30T01:34:00"/>
    <n v="94"/>
    <s v="Moderate-delay"/>
    <n v="1096.82"/>
    <s v="Business"/>
    <n v="5"/>
    <s v="No Preference"/>
    <n v="178.8"/>
    <n v="57760.1608893054"/>
    <s v="Not Cancelled"/>
    <n v="3.7"/>
    <n v="74312.19"/>
    <n v="70232.240000000005"/>
    <n v="0.94509716373585551"/>
    <n v="-4079.9499999999971"/>
  </r>
  <r>
    <s v="8db7bebb-ac8e-4ad6-9f02-134d4bdc377e"/>
    <s v="Jillian Edwards"/>
    <n v="24"/>
    <s v="18-29"/>
    <s v="M"/>
    <s v="Canada"/>
    <s v="No"/>
    <s v="FL0002"/>
    <s v="BKK"/>
    <s v="PEK"/>
    <x v="1"/>
    <n v="3448"/>
    <s v="Short-haul "/>
    <d v="1899-12-30T21:02:56"/>
    <d v="1899-12-30T00:51:56"/>
    <d v="2025-01-01T00:00:00"/>
    <d v="1899-12-30T21:52:56"/>
    <d v="1899-12-30T01:41:56"/>
    <d v="1899-12-30T00:50:00"/>
    <d v="1899-12-30T00:50:00"/>
    <n v="50"/>
    <s v="Moderate-delay"/>
    <n v="1472.97"/>
    <s v="First"/>
    <n v="5"/>
    <s v="Non-Vegetarian"/>
    <n v="141.07"/>
    <n v="17823.4429517551"/>
    <s v="Cancelled"/>
    <n v="4.3499999999999996"/>
    <n v="26388.13"/>
    <n v="94298.29"/>
    <n v="3.573511650882423"/>
    <n v="67910.159999999989"/>
  </r>
  <r>
    <s v="3db69d07-95b0-4d64-a0d2-b5ba82ee5c23"/>
    <s v="Eric Torres"/>
    <n v="66"/>
    <s v="60-69"/>
    <s v="M"/>
    <s v="Canada"/>
    <s v="Yes"/>
    <s v="FL0002"/>
    <s v="BKK"/>
    <s v="PEK"/>
    <x v="1"/>
    <n v="3448"/>
    <s v="Short-haul "/>
    <d v="1899-12-30T21:02:56"/>
    <d v="1899-12-30T00:51:56"/>
    <d v="2025-01-15T00:00:00"/>
    <d v="1899-12-30T21:52:56"/>
    <d v="1899-12-30T01:41:56"/>
    <d v="1899-12-30T00:50:00"/>
    <d v="1899-12-30T00:50:00"/>
    <n v="50"/>
    <s v="Moderate-delay"/>
    <n v="162.86000000000001"/>
    <s v="First"/>
    <n v="5"/>
    <s v="No Preference"/>
    <n v="188.12"/>
    <n v="18008.096929912201"/>
    <s v="Cancelled"/>
    <n v="3.55"/>
    <n v="26609.72"/>
    <n v="10460.66"/>
    <n v="0.39311424547120372"/>
    <n v="-16149.060000000001"/>
  </r>
  <r>
    <s v="30c0a6dc-780c-4864-90a5-3200ff78ad8e"/>
    <s v="Crystal Brown"/>
    <n v="26"/>
    <s v="18-29"/>
    <s v="M"/>
    <s v="Canada"/>
    <s v="No"/>
    <s v="FL0002"/>
    <s v="BKK"/>
    <s v="PEK"/>
    <x v="1"/>
    <n v="3448"/>
    <s v="Short-haul "/>
    <d v="1899-12-30T21:02:56"/>
    <d v="1899-12-30T00:51:56"/>
    <d v="2025-01-06T00:00:00"/>
    <d v="1899-12-30T21:52:56"/>
    <d v="1899-12-30T01:41:56"/>
    <d v="1899-12-30T00:50:00"/>
    <d v="1899-12-30T00:50:00"/>
    <n v="50"/>
    <s v="Moderate-delay"/>
    <n v="105.65"/>
    <s v="Economy"/>
    <n v="5"/>
    <s v="Vegan"/>
    <n v="172.59"/>
    <n v="17765.675160593899"/>
    <s v="Not Cancelled"/>
    <n v="4.75"/>
    <n v="26318.81"/>
    <n v="6796.12"/>
    <n v="0.25822292117310774"/>
    <n v="-19522.690000000002"/>
  </r>
  <r>
    <s v="e3fe36b2-f0e8-4936-9d80-833c2679a303"/>
    <s v="Kristin Palmer"/>
    <n v="40"/>
    <s v="40-59"/>
    <s v="M"/>
    <s v="Canada"/>
    <s v="Yes"/>
    <s v="FL0002"/>
    <s v="BKK"/>
    <s v="PEK"/>
    <x v="1"/>
    <n v="3448"/>
    <s v="Short-haul "/>
    <d v="1899-12-30T21:02:56"/>
    <d v="1899-12-30T00:51:56"/>
    <d v="2025-01-04T00:00:00"/>
    <d v="1899-12-30T21:52:56"/>
    <d v="1899-12-30T01:41:56"/>
    <d v="1899-12-30T00:50:00"/>
    <d v="1899-12-30T00:50:00"/>
    <n v="50"/>
    <s v="Moderate-delay"/>
    <n v="572.11"/>
    <s v="Business"/>
    <n v="3"/>
    <s v="No Preference"/>
    <n v="99.95"/>
    <n v="18457.625959671601"/>
    <s v="Cancelled"/>
    <n v="3.94"/>
    <n v="27149.15"/>
    <n v="36635.03"/>
    <n v="1.3493987841239965"/>
    <n v="9485.8799999999974"/>
  </r>
  <r>
    <s v="1d589ab7-0a61-4006-840b-d44623406d14"/>
    <s v="Kaylee Franco"/>
    <n v="50"/>
    <s v="40-59"/>
    <s v="F"/>
    <s v="Canada"/>
    <s v="Yes"/>
    <s v="FL0002"/>
    <s v="BKK"/>
    <s v="PEK"/>
    <x v="1"/>
    <n v="3448"/>
    <s v="Short-haul "/>
    <d v="1899-12-30T21:02:56"/>
    <d v="1899-12-30T00:51:56"/>
    <d v="2025-01-10T00:00:00"/>
    <d v="1899-12-30T21:52:56"/>
    <d v="1899-12-30T01:41:56"/>
    <d v="1899-12-30T00:50:00"/>
    <d v="1899-12-30T00:50:00"/>
    <n v="50"/>
    <s v="Moderate-delay"/>
    <n v="1134.04"/>
    <s v="First"/>
    <n v="5"/>
    <s v="Gluten-Free"/>
    <n v="178.27"/>
    <n v="18528.1467311579"/>
    <s v="Not Cancelled"/>
    <n v="4.49"/>
    <n v="27233.78"/>
    <n v="72614.210000000006"/>
    <n v="2.6663287285128985"/>
    <n v="45380.430000000008"/>
  </r>
  <r>
    <s v="8ad51132-92b9-434a-8c94-c9bef6764c0a"/>
    <s v="Stephanie Hunter"/>
    <n v="35"/>
    <s v="30-39"/>
    <s v="F"/>
    <s v="Canada"/>
    <s v="No"/>
    <s v="FL0002"/>
    <s v="BKK"/>
    <s v="PEK"/>
    <x v="1"/>
    <n v="3448"/>
    <s v="Short-haul "/>
    <d v="1899-12-30T21:02:56"/>
    <d v="1899-12-30T00:51:56"/>
    <d v="2025-01-11T00:00:00"/>
    <d v="1899-12-30T21:52:56"/>
    <d v="1899-12-30T01:41:56"/>
    <d v="1899-12-30T00:50:00"/>
    <d v="1899-12-30T00:50:00"/>
    <n v="50"/>
    <s v="Moderate-delay"/>
    <n v="75.69"/>
    <s v="Economy"/>
    <n v="3"/>
    <s v="Gluten-Free"/>
    <n v="112.28"/>
    <n v="17986.790964421401"/>
    <s v="Not Cancelled"/>
    <n v="3.41"/>
    <n v="26584.15"/>
    <n v="4866.62"/>
    <n v="0.18306472089572168"/>
    <n v="-21717.530000000002"/>
  </r>
  <r>
    <s v="9b72d012-5007-469e-920c-941dfbcd9524"/>
    <s v="Lindsey Miller"/>
    <n v="38"/>
    <s v="30-39"/>
    <s v="F"/>
    <s v="Canada"/>
    <s v="No"/>
    <s v="FL0002"/>
    <s v="BKK"/>
    <s v="PEK"/>
    <x v="1"/>
    <n v="3448"/>
    <s v="Short-haul "/>
    <d v="1899-12-30T21:02:56"/>
    <d v="1899-12-30T00:51:56"/>
    <d v="2025-01-01T00:00:00"/>
    <d v="1899-12-30T21:52:56"/>
    <d v="1899-12-30T01:41:56"/>
    <d v="1899-12-30T00:50:00"/>
    <d v="1899-12-30T00:50:00"/>
    <n v="50"/>
    <s v="Moderate-delay"/>
    <n v="755.23"/>
    <s v="First"/>
    <n v="3"/>
    <s v="Non-Vegetarian"/>
    <n v="65.95"/>
    <n v="18437.447785307999"/>
    <s v="Cancelled"/>
    <n v="3.75"/>
    <n v="27124.94"/>
    <n v="48347.91"/>
    <n v="1.7824153712413744"/>
    <n v="21222.970000000005"/>
  </r>
  <r>
    <s v="7bdc8702-d716-4b23-8647-b2d9c5177250"/>
    <s v="Amber Leon"/>
    <n v="30"/>
    <s v="30-39"/>
    <s v="M"/>
    <s v="Canada"/>
    <s v="Yes"/>
    <s v="FL0002"/>
    <s v="BKK"/>
    <s v="PEK"/>
    <x v="1"/>
    <n v="3448"/>
    <s v="Short-haul "/>
    <d v="1899-12-30T21:02:56"/>
    <d v="1899-12-30T00:51:56"/>
    <d v="2025-01-09T00:00:00"/>
    <d v="1899-12-30T21:52:56"/>
    <d v="1899-12-30T01:41:56"/>
    <d v="1899-12-30T00:50:00"/>
    <d v="1899-12-30T00:50:00"/>
    <n v="50"/>
    <s v="Moderate-delay"/>
    <n v="906.39"/>
    <s v="Business"/>
    <n v="3"/>
    <s v="Non-Vegetarian"/>
    <n v="91.18"/>
    <n v="18149.161582277"/>
    <s v="Cancelled"/>
    <n v="3.29"/>
    <n v="26778.99"/>
    <n v="58027.199999999997"/>
    <n v="2.1668927767626784"/>
    <n v="31248.209999999995"/>
  </r>
  <r>
    <s v="dbff19a0-c051-453c-a7d8-e2c5110c4725"/>
    <s v="Charles Davenport"/>
    <n v="57"/>
    <s v="40-59"/>
    <s v="M"/>
    <s v="Canada"/>
    <s v="No"/>
    <s v="FL0002"/>
    <s v="BKK"/>
    <s v="PEK"/>
    <x v="1"/>
    <n v="3448"/>
    <s v="Short-haul "/>
    <d v="1899-12-30T21:02:56"/>
    <d v="1899-12-30T00:51:56"/>
    <d v="2025-01-09T00:00:00"/>
    <d v="1899-12-30T21:52:56"/>
    <d v="1899-12-30T01:41:56"/>
    <d v="1899-12-30T00:50:00"/>
    <d v="1899-12-30T00:50:00"/>
    <n v="50"/>
    <s v="Moderate-delay"/>
    <n v="619.01"/>
    <s v="Economy"/>
    <n v="5"/>
    <s v="Gluten-Free"/>
    <n v="109.01"/>
    <n v="17775.529731132901"/>
    <s v="Not Cancelled"/>
    <n v="4.22"/>
    <n v="26330.639999999999"/>
    <n v="39638.44"/>
    <n v="1.5054111863593138"/>
    <n v="13307.800000000003"/>
  </r>
  <r>
    <s v="9159d102-20dc-410d-a8eb-51faa997450d"/>
    <s v="Matthew Castillo"/>
    <n v="63"/>
    <s v="60-69"/>
    <s v="M"/>
    <s v="Canada"/>
    <s v="No"/>
    <s v="FL0002"/>
    <s v="BKK"/>
    <s v="PEK"/>
    <x v="1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799.11"/>
    <s v="First"/>
    <n v="5"/>
    <s v="Non-Vegetarian"/>
    <n v="137.58000000000001"/>
    <n v="18101.525739246801"/>
    <s v="Not Cancelled"/>
    <n v="4.49"/>
    <n v="26721.83"/>
    <n v="51170.559999999998"/>
    <n v="1.9149347181686283"/>
    <n v="24448.729999999996"/>
  </r>
  <r>
    <s v="ee0f27b3-8961-4761-8382-f3422f156fbf"/>
    <s v="Joshua Mcbride"/>
    <n v="67"/>
    <s v="60-69"/>
    <s v="F"/>
    <s v="Canada"/>
    <s v="No"/>
    <s v="FL0002"/>
    <s v="BKK"/>
    <s v="PEK"/>
    <x v="1"/>
    <n v="3448"/>
    <s v="Short-haul "/>
    <d v="1899-12-30T21:02:56"/>
    <d v="1899-12-30T00:51:56"/>
    <d v="2025-01-13T00:00:00"/>
    <d v="1899-12-30T21:52:56"/>
    <d v="1899-12-30T01:41:56"/>
    <d v="1899-12-30T00:50:00"/>
    <d v="1899-12-30T00:50:00"/>
    <n v="50"/>
    <s v="Moderate-delay"/>
    <n v="1159.93"/>
    <s v="Business"/>
    <n v="5"/>
    <s v="Non-Vegetarian"/>
    <n v="119.67"/>
    <n v="17960.915704304101"/>
    <s v="Not Cancelled"/>
    <n v="4.92"/>
    <n v="26553.1"/>
    <n v="74259.45"/>
    <n v="2.7966395637420867"/>
    <n v="47706.35"/>
  </r>
  <r>
    <s v="8ae80e7f-f3db-4606-9217-c408158d0e60"/>
    <s v="Ryan Hansen"/>
    <n v="46"/>
    <s v="40-59"/>
    <s v="M"/>
    <s v="Canada"/>
    <s v="No"/>
    <s v="FL0003"/>
    <s v="ICN"/>
    <s v="ATL"/>
    <x v="2"/>
    <n v="10686"/>
    <s v="Long-haul"/>
    <d v="1899-12-30T09:53:09"/>
    <d v="1899-12-30T21:45:09"/>
    <d v="2025-01-03T00:00:00"/>
    <d v="1899-12-30T11:21:09"/>
    <d v="1899-12-30T23:13:09"/>
    <d v="1899-12-30T01:28:00"/>
    <d v="1899-12-30T01:28:00"/>
    <n v="88"/>
    <s v="Moderate-delay"/>
    <n v="1324.65"/>
    <s v="Business"/>
    <n v="5"/>
    <s v="No Preference"/>
    <n v="90.35"/>
    <n v="54469.286470675899"/>
    <s v="Cancelled"/>
    <n v="4.46"/>
    <n v="70363.14"/>
    <n v="84795.67"/>
    <n v="1.2051149223869202"/>
    <n v="14432.529999999999"/>
  </r>
  <r>
    <s v="1eae4aac-2c24-4361-8409-b2242b099293"/>
    <s v="Maria Brown"/>
    <n v="43"/>
    <s v="40-59"/>
    <s v="M"/>
    <s v="Canada"/>
    <s v="Yes"/>
    <s v="FL0003"/>
    <s v="ICN"/>
    <s v="ATL"/>
    <x v="2"/>
    <n v="10686"/>
    <s v="Long-haul"/>
    <d v="1899-12-30T09:53:09"/>
    <d v="1899-12-30T21:45:09"/>
    <d v="2025-01-03T00:00:00"/>
    <d v="1899-12-30T11:21:09"/>
    <d v="1899-12-30T23:13:09"/>
    <d v="1899-12-30T01:28:00"/>
    <d v="1899-12-30T01:28:00"/>
    <n v="88"/>
    <s v="Moderate-delay"/>
    <n v="1194.8399999999999"/>
    <s v="First"/>
    <n v="5"/>
    <s v="No Preference"/>
    <n v="148.62"/>
    <n v="54891.308920943899"/>
    <s v="Not Cancelled"/>
    <n v="3.95"/>
    <n v="70869.570000000007"/>
    <n v="76499.48"/>
    <n v="1.0794404424917492"/>
    <n v="5629.9099999999889"/>
  </r>
  <r>
    <s v="14f25b2d-8ab3-4537-b84f-1e9a4dcd6339"/>
    <s v="Luke Garcia"/>
    <n v="39"/>
    <s v="30-39"/>
    <s v="M"/>
    <s v="Canada"/>
    <s v="Yes"/>
    <s v="FL0003"/>
    <s v="ICN"/>
    <s v="ATL"/>
    <x v="2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876.44"/>
    <s v="First"/>
    <n v="3"/>
    <s v="Non-Vegetarian"/>
    <n v="65.37"/>
    <n v="54076.732219675803"/>
    <s v="Not Cancelled"/>
    <n v="4.21"/>
    <n v="69892.08"/>
    <n v="56105.23"/>
    <n v="0.80274088280102696"/>
    <n v="-13786.849999999999"/>
  </r>
  <r>
    <s v="df2188f4-6393-4ffe-87d4-4f1eb15463d3"/>
    <s v="Zachary Powell"/>
    <n v="28"/>
    <s v="18-29"/>
    <s v="F"/>
    <s v="Canada"/>
    <s v="No"/>
    <s v="FL0003"/>
    <s v="ICN"/>
    <s v="ATL"/>
    <x v="2"/>
    <n v="10686"/>
    <s v="Long-haul"/>
    <d v="1899-12-30T09:53:09"/>
    <d v="1899-12-30T21:45:09"/>
    <d v="2025-01-05T00:00:00"/>
    <d v="1899-12-30T11:21:09"/>
    <d v="1899-12-30T23:13:09"/>
    <d v="1899-12-30T01:28:00"/>
    <d v="1899-12-30T01:28:00"/>
    <n v="88"/>
    <s v="Moderate-delay"/>
    <n v="453.06"/>
    <s v="Economy"/>
    <n v="5"/>
    <s v="Non-Vegetarian"/>
    <n v="49.62"/>
    <n v="54539.607304791301"/>
    <s v="Cancelled"/>
    <n v="3.66"/>
    <n v="70447.53"/>
    <n v="29005.759999999998"/>
    <n v="0.41173565631044834"/>
    <n v="-41441.770000000004"/>
  </r>
  <r>
    <s v="57e7f58a-927e-481a-9389-bba7b8543021"/>
    <s v="Patricia Robinson"/>
    <n v="60"/>
    <s v="60-69"/>
    <s v="M"/>
    <s v="Canada"/>
    <s v="Yes"/>
    <s v="FL0003"/>
    <s v="ICN"/>
    <s v="ATL"/>
    <x v="2"/>
    <n v="10686"/>
    <s v="Long-haul"/>
    <d v="1899-12-30T09:53:09"/>
    <d v="1899-12-30T21:45:09"/>
    <d v="2025-01-09T00:00:00"/>
    <d v="1899-12-30T11:21:09"/>
    <d v="1899-12-30T23:13:09"/>
    <d v="1899-12-30T01:28:00"/>
    <d v="1899-12-30T01:28:00"/>
    <n v="88"/>
    <s v="Moderate-delay"/>
    <n v="1161.18"/>
    <s v="First"/>
    <n v="5"/>
    <s v="Vegan"/>
    <n v="188.24"/>
    <n v="54565.101234576199"/>
    <s v="Cancelled"/>
    <n v="4.62"/>
    <n v="70478.12"/>
    <n v="74353.17"/>
    <n v="1.0549823122410189"/>
    <n v="3875.0500000000029"/>
  </r>
  <r>
    <s v="876e508f-1c46-4a01-ac12-2121e6ba68d1"/>
    <s v="Kevin Hill"/>
    <n v="22"/>
    <s v="18-29"/>
    <s v="M"/>
    <s v="Canada"/>
    <s v="Yes"/>
    <s v="FL0003"/>
    <s v="ICN"/>
    <s v="ATL"/>
    <x v="2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1097.68"/>
    <s v="Economy"/>
    <n v="5"/>
    <s v="Gluten-Free"/>
    <n v="117.35"/>
    <n v="54642.005460090899"/>
    <s v="Cancelled"/>
    <n v="4"/>
    <n v="70570.41"/>
    <n v="70274.990000000005"/>
    <n v="0.99581382621979952"/>
    <n v="-295.41999999999825"/>
  </r>
  <r>
    <s v="46b181e2-ec14-4b26-84ed-42f0e162ade4"/>
    <s v="Joshua Patel"/>
    <n v="20"/>
    <s v="18-29"/>
    <s v="M"/>
    <s v="Canada"/>
    <s v="Yes"/>
    <s v="FL0003"/>
    <s v="ICN"/>
    <s v="ATL"/>
    <x v="2"/>
    <n v="10686"/>
    <s v="Long-haul"/>
    <d v="1899-12-30T09:53:09"/>
    <d v="1899-12-30T21:45:09"/>
    <d v="2025-01-02T00:00:00"/>
    <d v="1899-12-30T11:21:09"/>
    <d v="1899-12-30T23:13:09"/>
    <d v="1899-12-30T01:28:00"/>
    <d v="1899-12-30T01:28:00"/>
    <n v="88"/>
    <s v="Moderate-delay"/>
    <n v="770.78"/>
    <s v="Business"/>
    <n v="5"/>
    <s v="No Preference"/>
    <n v="103.69"/>
    <n v="54295.336122691901"/>
    <s v="Not Cancelled"/>
    <n v="3.69"/>
    <n v="70154.399999999994"/>
    <n v="49350.66"/>
    <n v="0.70345780164893446"/>
    <n v="-20803.739999999991"/>
  </r>
  <r>
    <s v="9d5aac88-ae98-45a0-9f26-4c32c6962a2e"/>
    <s v="Justin Grimes"/>
    <n v="63"/>
    <s v="60-69"/>
    <s v="F"/>
    <s v="Canada"/>
    <s v="Yes"/>
    <s v="FL0003"/>
    <s v="ICN"/>
    <s v="ATL"/>
    <x v="2"/>
    <n v="10686"/>
    <s v="Long-haul"/>
    <d v="1899-12-30T09:53:09"/>
    <d v="1899-12-30T21:45:09"/>
    <d v="2025-01-08T00:00:00"/>
    <d v="1899-12-30T11:21:09"/>
    <d v="1899-12-30T23:13:09"/>
    <d v="1899-12-30T01:28:00"/>
    <d v="1899-12-30T01:28:00"/>
    <n v="88"/>
    <s v="Moderate-delay"/>
    <n v="372.29"/>
    <s v="Business"/>
    <n v="5"/>
    <s v="No Preference"/>
    <n v="73.03"/>
    <n v="54436.411688686698"/>
    <s v="Not Cancelled"/>
    <n v="4.17"/>
    <n v="70323.69"/>
    <n v="23841.17"/>
    <n v="0.33902046380103201"/>
    <n v="-46482.520000000004"/>
  </r>
  <r>
    <s v="69b1c070-cae8-42d8-8bc1-c53fbb16c236"/>
    <s v="Erica Charles"/>
    <n v="52"/>
    <s v="40-59"/>
    <s v="M"/>
    <s v="Canada"/>
    <s v="Yes"/>
    <s v="FL0003"/>
    <s v="ICN"/>
    <s v="ATL"/>
    <x v="2"/>
    <n v="10686"/>
    <s v="Long-haul"/>
    <d v="1899-12-30T09:53:09"/>
    <d v="1899-12-30T21:45:09"/>
    <d v="2025-01-15T00:00:00"/>
    <d v="1899-12-30T11:21:09"/>
    <d v="1899-12-30T23:13:09"/>
    <d v="1899-12-30T01:28:00"/>
    <d v="1899-12-30T01:28:00"/>
    <n v="88"/>
    <s v="Moderate-delay"/>
    <n v="1174.2"/>
    <s v="Business"/>
    <n v="5"/>
    <s v="Vegan"/>
    <n v="152.65"/>
    <n v="54164.702823506697"/>
    <s v="Not Cancelled"/>
    <n v="4.49"/>
    <n v="69997.64"/>
    <n v="75179.33"/>
    <n v="1.0740266386123876"/>
    <n v="5181.6900000000023"/>
  </r>
  <r>
    <s v="7755411f-121d-4804-b989-bfbb9a6a59fc"/>
    <s v="Rebecca Hampton"/>
    <n v="61"/>
    <s v="60-69"/>
    <s v="M"/>
    <s v="Canada"/>
    <s v="No"/>
    <s v="FL0004"/>
    <s v="CDG"/>
    <s v="PEK"/>
    <x v="3"/>
    <n v="14253"/>
    <s v="Long-haul"/>
    <d v="1899-12-30T17:08:15"/>
    <d v="1899-12-30T08:58:15"/>
    <d v="2025-01-14T00:00:00"/>
    <d v="1899-12-30T18:32:15"/>
    <d v="1899-12-30T10:22:15"/>
    <d v="1899-12-30T01:24:00"/>
    <d v="1899-12-30T01:24:00"/>
    <n v="126"/>
    <s v="Severe-delay"/>
    <n v="970.1"/>
    <s v="First"/>
    <n v="5"/>
    <s v="Non-Vegetarian"/>
    <n v="179.84"/>
    <n v="71767.644563055903"/>
    <s v="Not Cancelled"/>
    <n v="3.31"/>
    <n v="91121.17"/>
    <n v="62122.37"/>
    <n v="0.68175562276033119"/>
    <n v="-28998.799999999996"/>
  </r>
  <r>
    <s v="1ee704fe-278d-4db2-9f33-5219e2a5fa38"/>
    <s v="Melissa Ellis"/>
    <n v="59"/>
    <s v="40-59"/>
    <s v="M"/>
    <s v="Canada"/>
    <s v="No"/>
    <s v="FL0004"/>
    <s v="CDG"/>
    <s v="PEK"/>
    <x v="3"/>
    <n v="14253"/>
    <s v="Long-haul"/>
    <d v="1899-12-30T17:08:15"/>
    <d v="1899-12-30T08:58:15"/>
    <d v="2025-01-01T00:00:00"/>
    <d v="1899-12-30T18:32:15"/>
    <d v="1899-12-30T10:22:15"/>
    <d v="1899-12-30T01:24:00"/>
    <d v="1899-12-30T01:24:00"/>
    <n v="126"/>
    <s v="Severe-delay"/>
    <n v="470.94"/>
    <s v="First"/>
    <n v="5"/>
    <s v="Non-Vegetarian"/>
    <n v="47.76"/>
    <n v="72183.700965123993"/>
    <s v="Cancelled"/>
    <n v="4.33"/>
    <n v="91620.44"/>
    <n v="30149.71"/>
    <n v="0.32907187522784215"/>
    <n v="-61470.73"/>
  </r>
  <r>
    <s v="cf9817e7-a7c8-4d74-8368-975d21b0f9a8"/>
    <s v="Laura Gomez"/>
    <n v="72"/>
    <s v="70-80"/>
    <s v="M"/>
    <s v="Canada"/>
    <s v="No"/>
    <s v="FL0004"/>
    <s v="CDG"/>
    <s v="PEK"/>
    <x v="3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807.48"/>
    <s v="First"/>
    <n v="5"/>
    <s v="Vegetarian"/>
    <n v="133.41999999999999"/>
    <n v="72646.247310717197"/>
    <s v="Cancelled"/>
    <n v="4.63"/>
    <n v="92175.5"/>
    <n v="51705.4"/>
    <n v="0.56094515353863017"/>
    <n v="-40470.1"/>
  </r>
  <r>
    <s v="abcfa9a0-baed-4a8d-aed8-0f0a7b4b1648"/>
    <s v="Anthony Evans"/>
    <n v="54"/>
    <s v="40-59"/>
    <s v="M"/>
    <s v="Canada"/>
    <s v="No"/>
    <s v="FL0004"/>
    <s v="CDG"/>
    <s v="PEK"/>
    <x v="3"/>
    <n v="14253"/>
    <s v="Long-haul"/>
    <d v="1899-12-30T17:08:15"/>
    <d v="1899-12-30T08:58:15"/>
    <d v="2025-01-11T00:00:00"/>
    <d v="1899-12-30T18:32:15"/>
    <d v="1899-12-30T10:22:15"/>
    <d v="1899-12-30T01:24:00"/>
    <d v="1899-12-30T01:24:00"/>
    <n v="126"/>
    <s v="Severe-delay"/>
    <n v="627.58000000000004"/>
    <s v="Business"/>
    <n v="5"/>
    <s v="Vegetarian"/>
    <n v="100.01"/>
    <n v="72640.902572277293"/>
    <s v="Not Cancelled"/>
    <n v="3.89"/>
    <n v="92169.08"/>
    <n v="40185.120000000003"/>
    <n v="0.43599350237628498"/>
    <n v="-51983.96"/>
  </r>
  <r>
    <s v="2e5fcc4f-13b3-4b61-96e2-ec82b10fa0c4"/>
    <s v="Dr. Victoria Waller"/>
    <n v="32"/>
    <s v="30-39"/>
    <s v="M"/>
    <s v="Canada"/>
    <s v="Yes"/>
    <s v="FL0004"/>
    <s v="CDG"/>
    <s v="PEK"/>
    <x v="3"/>
    <n v="14253"/>
    <s v="Long-haul"/>
    <d v="1899-12-30T17:08:15"/>
    <d v="1899-12-30T08:58:15"/>
    <d v="2025-01-11T00:00:00"/>
    <d v="1899-12-30T18:32:15"/>
    <d v="1899-12-30T10:22:15"/>
    <d v="1899-12-30T01:24:00"/>
    <d v="1899-12-30T01:24:00"/>
    <n v="126"/>
    <s v="Severe-delay"/>
    <n v="178.85"/>
    <s v="Business"/>
    <n v="3"/>
    <s v="Gluten-Free"/>
    <n v="98.31"/>
    <n v="72181.763410324202"/>
    <s v="Not Cancelled"/>
    <n v="3.76"/>
    <n v="91618.12"/>
    <n v="11466.06"/>
    <n v="0.12515057065130783"/>
    <n v="-80152.06"/>
  </r>
  <r>
    <s v="98377460-ef75-44ed-9c64-c6e4790d1785"/>
    <s v="Thomas Brock"/>
    <n v="46"/>
    <s v="40-59"/>
    <s v="F"/>
    <s v="Canada"/>
    <s v="Yes"/>
    <s v="FL0004"/>
    <s v="CDG"/>
    <s v="PEK"/>
    <x v="3"/>
    <n v="14253"/>
    <s v="Long-haul"/>
    <d v="1899-12-30T17:08:15"/>
    <d v="1899-12-30T08:58:15"/>
    <d v="2025-01-01T00:00:00"/>
    <d v="1899-12-30T18:32:15"/>
    <d v="1899-12-30T10:22:15"/>
    <d v="1899-12-30T01:24:00"/>
    <d v="1899-12-30T01:24:00"/>
    <n v="126"/>
    <s v="Severe-delay"/>
    <n v="106.36"/>
    <s v="First"/>
    <n v="5"/>
    <s v="Gluten-Free"/>
    <n v="160.93"/>
    <n v="71811.781243999503"/>
    <s v="Cancelled"/>
    <n v="3.53"/>
    <n v="91174.14"/>
    <n v="6839.23"/>
    <n v="7.5012827102070828E-2"/>
    <n v="-84334.91"/>
  </r>
  <r>
    <s v="9235d0d1-ebbd-4b88-967a-2a70d906afff"/>
    <s v="Ronnie Davis"/>
    <n v="33"/>
    <s v="30-39"/>
    <s v="M"/>
    <s v="Canada"/>
    <s v="No"/>
    <s v="FL0004"/>
    <s v="CDG"/>
    <s v="PEK"/>
    <x v="3"/>
    <n v="14253"/>
    <s v="Long-haul"/>
    <d v="1899-12-30T17:08:15"/>
    <d v="1899-12-30T08:58:15"/>
    <d v="2025-01-01T00:00:00"/>
    <d v="1899-12-30T18:32:15"/>
    <d v="1899-12-30T10:22:15"/>
    <d v="1899-12-30T01:24:00"/>
    <d v="1899-12-30T01:24:00"/>
    <n v="126"/>
    <s v="Severe-delay"/>
    <n v="860.95"/>
    <s v="First"/>
    <n v="3"/>
    <s v="Gluten-Free"/>
    <n v="168.92"/>
    <n v="72611.792052636098"/>
    <s v="Not Cancelled"/>
    <n v="4.1399999999999997"/>
    <n v="92134.15"/>
    <n v="55134.58"/>
    <n v="0.59841633096956992"/>
    <n v="-36999.569999999992"/>
  </r>
  <r>
    <s v="1beb09fa-d06e-4cdc-8c7a-a775365100fe"/>
    <s v="Lisa Gonzalez"/>
    <n v="39"/>
    <s v="30-39"/>
    <s v="F"/>
    <s v="Canada"/>
    <s v="Yes"/>
    <s v="FL0004"/>
    <s v="CDG"/>
    <s v="PEK"/>
    <x v="3"/>
    <n v="14253"/>
    <s v="Long-haul"/>
    <d v="1899-12-30T17:08:15"/>
    <d v="1899-12-30T08:58:15"/>
    <d v="2025-01-10T00:00:00"/>
    <d v="1899-12-30T18:32:15"/>
    <d v="1899-12-30T10:22:15"/>
    <d v="1899-12-30T01:24:00"/>
    <d v="1899-12-30T01:24:00"/>
    <n v="126"/>
    <s v="Severe-delay"/>
    <n v="1035.97"/>
    <s v="Business"/>
    <n v="3"/>
    <s v="Vegetarian"/>
    <n v="89.65"/>
    <n v="72677.764874070795"/>
    <s v="Cancelled"/>
    <n v="3.11"/>
    <n v="92213.32"/>
    <n v="66320.009999999995"/>
    <n v="0.71920206321602986"/>
    <n v="-25893.310000000012"/>
  </r>
  <r>
    <s v="33fec5f4-2858-49e6-843b-7f4f7757d75c"/>
    <s v="Timothy Yoder"/>
    <n v="33"/>
    <s v="30-39"/>
    <s v="F"/>
    <s v="Canada"/>
    <s v="No"/>
    <s v="FL0004"/>
    <s v="CDG"/>
    <s v="PEK"/>
    <x v="3"/>
    <n v="14253"/>
    <s v="Long-haul"/>
    <d v="1899-12-30T17:08:15"/>
    <d v="1899-12-30T08:58:15"/>
    <d v="2025-01-06T00:00:00"/>
    <d v="1899-12-30T18:32:15"/>
    <d v="1899-12-30T10:22:15"/>
    <d v="1899-12-30T01:24:00"/>
    <d v="1899-12-30T01:24:00"/>
    <n v="126"/>
    <s v="Severe-delay"/>
    <n v="532.55999999999995"/>
    <s v="Economy"/>
    <n v="3"/>
    <s v="No Preference"/>
    <n v="50.79"/>
    <n v="71988.056330136693"/>
    <s v="Not Cancelled"/>
    <n v="3.16"/>
    <n v="91385.67"/>
    <n v="34094"/>
    <n v="0.37307818610948523"/>
    <n v="-57291.67"/>
  </r>
  <r>
    <s v="e7864543-fb25-4182-9b5e-9b495d5c77de"/>
    <s v="Stephanie Combs"/>
    <n v="52"/>
    <s v="40-59"/>
    <s v="M"/>
    <s v="Canada"/>
    <s v="No"/>
    <s v="FL0004"/>
    <s v="CDG"/>
    <s v="PEK"/>
    <x v="3"/>
    <n v="14253"/>
    <s v="Long-haul"/>
    <d v="1899-12-30T17:08:15"/>
    <d v="1899-12-30T08:58:15"/>
    <d v="2025-01-06T00:00:00"/>
    <d v="1899-12-30T18:32:15"/>
    <d v="1899-12-30T10:22:15"/>
    <d v="1899-12-30T01:24:00"/>
    <d v="1899-12-30T01:24:00"/>
    <n v="126"/>
    <s v="Severe-delay"/>
    <n v="1222.83"/>
    <s v="Business"/>
    <n v="5"/>
    <s v="Vegetarian"/>
    <n v="54.96"/>
    <n v="72096.0371075804"/>
    <s v="Not Cancelled"/>
    <n v="3.95"/>
    <n v="91515.24"/>
    <n v="78272.11"/>
    <n v="0.85529044124235476"/>
    <n v="-13243.130000000005"/>
  </r>
  <r>
    <s v="6b67eec5-7725-4020-a806-cdb063158921"/>
    <s v="Austin Garcia"/>
    <n v="57"/>
    <s v="40-59"/>
    <s v="F"/>
    <s v="Canada"/>
    <s v="Yes"/>
    <s v="FL0005"/>
    <s v="IST"/>
    <s v="BKK"/>
    <x v="4"/>
    <n v="7728"/>
    <s v="Moderate-haul"/>
    <d v="1899-12-30T05:32:22"/>
    <d v="1899-12-30T14:07:22"/>
    <d v="2025-01-09T00:00:00"/>
    <d v="1899-12-30T06:10:22"/>
    <d v="1899-12-30T14:45:22"/>
    <d v="1899-12-30T00:38:00"/>
    <d v="1899-12-30T00:38:00"/>
    <n v="38"/>
    <s v="Moderate-delay"/>
    <n v="86.02"/>
    <s v="Economy"/>
    <n v="5"/>
    <s v="Non-Vegetarian"/>
    <n v="48.39"/>
    <n v="39203.750057650301"/>
    <s v="Cancelled"/>
    <n v="4.9000000000000004"/>
    <n v="52044.5"/>
    <n v="5514.96"/>
    <n v="0.10596624042886377"/>
    <n v="-46529.54"/>
  </r>
  <r>
    <s v="dd984f13-a080-459a-a2c0-d529381572c0"/>
    <s v="Jessica Clay"/>
    <n v="23"/>
    <s v="18-29"/>
    <s v="M"/>
    <s v="Canada"/>
    <s v="Yes"/>
    <s v="FL0005"/>
    <s v="IST"/>
    <s v="BKK"/>
    <x v="4"/>
    <n v="7728"/>
    <s v="Moderate-haul"/>
    <d v="1899-12-30T05:32:22"/>
    <d v="1899-12-30T14:07:22"/>
    <d v="2025-01-09T00:00:00"/>
    <d v="1899-12-30T06:10:22"/>
    <d v="1899-12-30T14:45:22"/>
    <d v="1899-12-30T00:38:00"/>
    <d v="1899-12-30T00:38:00"/>
    <n v="38"/>
    <s v="Moderate-delay"/>
    <n v="97.06"/>
    <s v="First"/>
    <n v="5"/>
    <s v="Gluten-Free"/>
    <n v="42.46"/>
    <n v="39340.7100807635"/>
    <s v="Not Cancelled"/>
    <n v="3.23"/>
    <n v="52208.85"/>
    <n v="6220.33"/>
    <n v="0.11914321039440631"/>
    <n v="-45988.52"/>
  </r>
  <r>
    <s v="971d5eef-4c2b-4ab2-a464-b0f28a993d72"/>
    <s v="Stephen Vargas"/>
    <n v="25"/>
    <s v="18-29"/>
    <s v="F"/>
    <s v="Canada"/>
    <s v="Yes"/>
    <s v="FL0005"/>
    <s v="IST"/>
    <s v="BKK"/>
    <x v="4"/>
    <n v="7728"/>
    <s v="Moderate-haul"/>
    <d v="1899-12-30T05:32:22"/>
    <d v="1899-12-30T14:07:22"/>
    <d v="2025-01-03T00:00:00"/>
    <d v="1899-12-30T06:10:22"/>
    <d v="1899-12-30T14:45:22"/>
    <d v="1899-12-30T00:38:00"/>
    <d v="1899-12-30T00:38:00"/>
    <n v="38"/>
    <s v="Moderate-delay"/>
    <n v="704.83"/>
    <s v="Economy"/>
    <n v="5"/>
    <s v="No Preference"/>
    <n v="28.86"/>
    <n v="39376.456085660298"/>
    <s v="Cancelled"/>
    <n v="3.52"/>
    <n v="52251.75"/>
    <n v="45114.89"/>
    <n v="0.86341395264273446"/>
    <n v="-7136.8600000000006"/>
  </r>
  <r>
    <s v="06a6e18b-e4ab-4b40-9bf9-14bb5a66aee8"/>
    <s v="Shannon Stokes"/>
    <n v="42"/>
    <s v="40-59"/>
    <s v="F"/>
    <s v="Canada"/>
    <s v="No"/>
    <s v="FL0005"/>
    <s v="IST"/>
    <s v="BKK"/>
    <x v="4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156.52000000000001"/>
    <s v="First"/>
    <n v="5"/>
    <s v="Gluten-Free"/>
    <n v="56.07"/>
    <n v="39608.680119181197"/>
    <s v="Not Cancelled"/>
    <n v="3.48"/>
    <n v="52530.42"/>
    <n v="10028.49"/>
    <n v="0.19090823945439614"/>
    <n v="-42501.93"/>
  </r>
  <r>
    <s v="f30977b4-aba0-4c93-ac9e-048c0131fae4"/>
    <s v="Lance Anderson"/>
    <n v="20"/>
    <s v="18-29"/>
    <s v="M"/>
    <s v="Canada"/>
    <s v="No"/>
    <s v="FL0005"/>
    <s v="IST"/>
    <s v="BKK"/>
    <x v="4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196.61"/>
    <s v="Business"/>
    <n v="5"/>
    <s v="Vegan"/>
    <n v="95.57"/>
    <n v="39241.6347387395"/>
    <s v="Cancelled"/>
    <n v="4.95"/>
    <n v="52089.96"/>
    <n v="12602.15"/>
    <n v="0.24193049869878955"/>
    <n v="-39487.81"/>
  </r>
  <r>
    <s v="8346bbdb-0c62-4d1f-82cd-88bf4694bd8d"/>
    <s v="Jacqueline Tyler"/>
    <n v="32"/>
    <s v="30-39"/>
    <s v="F"/>
    <s v="Canada"/>
    <s v="Yes"/>
    <s v="FL0006"/>
    <s v="ICN"/>
    <s v="DXB"/>
    <x v="5"/>
    <n v="2357"/>
    <s v="Short-haul "/>
    <d v="1899-12-30T16:35:37"/>
    <d v="1899-12-30T19:12:37"/>
    <d v="2025-01-14T00:00:00"/>
    <d v="1899-12-30T18:24:37"/>
    <d v="1899-12-30T21:01:37"/>
    <d v="1899-12-30T01:49:00"/>
    <d v="1899-12-30T01:49:00"/>
    <n v="109"/>
    <s v="Moderate-delay"/>
    <n v="176.3"/>
    <s v="Economy"/>
    <n v="3"/>
    <s v="No Preference"/>
    <n v="29.75"/>
    <n v="12758.6230522487"/>
    <s v="Cancelled"/>
    <n v="3.57"/>
    <n v="20310.349999999999"/>
    <n v="11289.15"/>
    <n v="0.55583237118021112"/>
    <n v="-9021.1999999999989"/>
  </r>
  <r>
    <s v="5efd805b-6dbb-4b4d-82c2-16e49fae8f38"/>
    <s v="Alicia Allen"/>
    <n v="19"/>
    <s v="18-29"/>
    <s v="M"/>
    <s v="Canada"/>
    <s v="Yes"/>
    <s v="FL0006"/>
    <s v="ICN"/>
    <s v="DXB"/>
    <x v="5"/>
    <n v="2357"/>
    <s v="Short-haul "/>
    <d v="1899-12-30T16:35:37"/>
    <d v="1899-12-30T19:12:37"/>
    <d v="2025-01-10T00:00:00"/>
    <d v="1899-12-30T18:24:37"/>
    <d v="1899-12-30T21:01:37"/>
    <d v="1899-12-30T01:49:00"/>
    <d v="1899-12-30T01:49:00"/>
    <n v="109"/>
    <s v="Moderate-delay"/>
    <n v="1314.59"/>
    <s v="Business"/>
    <n v="5"/>
    <s v="No Preference"/>
    <n v="70.08"/>
    <n v="12392.602069073901"/>
    <s v="Cancelled"/>
    <n v="4.66"/>
    <n v="19871.12"/>
    <n v="84147.78"/>
    <n v="4.2346772602651486"/>
    <n v="64276.66"/>
  </r>
  <r>
    <s v="1ee57e50-c32f-4ff8-b8fb-7415237df976"/>
    <s v="Matthew Horne"/>
    <n v="62"/>
    <s v="60-69"/>
    <s v="F"/>
    <s v="Canada"/>
    <s v="No"/>
    <s v="FL0006"/>
    <s v="ICN"/>
    <s v="DXB"/>
    <x v="5"/>
    <n v="2357"/>
    <s v="Short-haul "/>
    <d v="1899-12-30T16:35:37"/>
    <d v="1899-12-30T19:12:37"/>
    <d v="2025-01-15T00:00:00"/>
    <d v="1899-12-30T18:24:37"/>
    <d v="1899-12-30T21:01:37"/>
    <d v="1899-12-30T01:49:00"/>
    <d v="1899-12-30T01:49:00"/>
    <n v="109"/>
    <s v="Moderate-delay"/>
    <n v="534.41"/>
    <s v="Economy"/>
    <n v="5"/>
    <s v="Vegan"/>
    <n v="162.9"/>
    <n v="12645.303347831101"/>
    <s v="Cancelled"/>
    <n v="4.63"/>
    <n v="20174.36"/>
    <n v="34234.82"/>
    <n v="1.6969470159152509"/>
    <n v="14060.46"/>
  </r>
  <r>
    <s v="5069fb8b-79e2-4ddb-b2bd-6163ea7b427c"/>
    <s v="James Wade PhD"/>
    <n v="58"/>
    <s v="40-59"/>
    <s v="M"/>
    <s v="Canada"/>
    <s v="Yes"/>
    <s v="FL0006"/>
    <s v="ICN"/>
    <s v="DXB"/>
    <x v="5"/>
    <n v="2357"/>
    <s v="Short-haul "/>
    <d v="1899-12-30T16:35:37"/>
    <d v="1899-12-30T19:12:37"/>
    <d v="2025-01-06T00:00:00"/>
    <d v="1899-12-30T18:24:37"/>
    <d v="1899-12-30T21:01:37"/>
    <d v="1899-12-30T01:49:00"/>
    <d v="1899-12-30T01:49:00"/>
    <n v="109"/>
    <s v="Moderate-delay"/>
    <n v="1347.92"/>
    <s v="First"/>
    <n v="5"/>
    <s v="Vegetarian"/>
    <n v="173.21"/>
    <n v="12964.152426748"/>
    <s v="Cancelled"/>
    <n v="3.69"/>
    <n v="20556.98"/>
    <n v="86301.52"/>
    <n v="4.1981614030854733"/>
    <n v="65744.540000000008"/>
  </r>
  <r>
    <s v="25968694-90f7-481c-b23e-ff054e7e63ff"/>
    <s v="Jennifer Warren"/>
    <n v="43"/>
    <s v="40-59"/>
    <s v="F"/>
    <s v="Canada"/>
    <s v="Yes"/>
    <s v="FL0006"/>
    <s v="ICN"/>
    <s v="DXB"/>
    <x v="5"/>
    <n v="2357"/>
    <s v="Short-haul "/>
    <d v="1899-12-30T16:35:37"/>
    <d v="1899-12-30T19:12:37"/>
    <d v="2025-01-13T00:00:00"/>
    <d v="1899-12-30T18:24:37"/>
    <d v="1899-12-30T21:01:37"/>
    <d v="1899-12-30T01:49:00"/>
    <d v="1899-12-30T01:49:00"/>
    <n v="109"/>
    <s v="Moderate-delay"/>
    <n v="87.42"/>
    <s v="Business"/>
    <n v="5"/>
    <s v="Gluten-Free"/>
    <n v="46.32"/>
    <n v="13235.2828540398"/>
    <s v="Cancelled"/>
    <n v="3.2"/>
    <n v="20882.34"/>
    <n v="5604.14"/>
    <n v="0.2683674339178464"/>
    <n v="-15278.2"/>
  </r>
  <r>
    <s v="565a4bde-9ce5-4f82-9305-bb9406d6157e"/>
    <s v="Jessica Munoz"/>
    <n v="22"/>
    <s v="18-29"/>
    <s v="M"/>
    <s v="Canada"/>
    <s v="Yes"/>
    <s v="FL0007"/>
    <s v="HND"/>
    <s v="DEN"/>
    <x v="6"/>
    <n v="11198"/>
    <s v="Long-haul"/>
    <d v="1899-12-30T06:48:26"/>
    <d v="1899-12-30T19:14:26"/>
    <d v="2025-01-03T00:00:00"/>
    <d v="1899-12-30T07:27:26"/>
    <d v="1899-12-30T19:53:26"/>
    <d v="1899-12-30T00:39:00"/>
    <d v="1899-12-30T00:39:00"/>
    <n v="39"/>
    <s v="Moderate-delay"/>
    <n v="154.31"/>
    <s v="Business"/>
    <n v="5"/>
    <s v="Vegetarian"/>
    <n v="148.6"/>
    <n v="56768.957488197302"/>
    <s v="Cancelled"/>
    <n v="4.54"/>
    <n v="73122.75"/>
    <n v="9905.56"/>
    <n v="0.13546481772088714"/>
    <n v="-63217.19"/>
  </r>
  <r>
    <s v="7a165410-6c3e-436f-a697-2df90cc9f092"/>
    <s v="Susan Foster"/>
    <n v="18"/>
    <s v="18-29"/>
    <s v="M"/>
    <s v="Canada"/>
    <s v="No"/>
    <s v="FL0007"/>
    <s v="HND"/>
    <s v="DEN"/>
    <x v="6"/>
    <n v="11198"/>
    <s v="Long-haul"/>
    <d v="1899-12-30T06:48:26"/>
    <d v="1899-12-30T19:14:26"/>
    <d v="2025-01-07T00:00:00"/>
    <d v="1899-12-30T07:27:26"/>
    <d v="1899-12-30T19:53:26"/>
    <d v="1899-12-30T00:39:00"/>
    <d v="1899-12-30T00:39:00"/>
    <n v="39"/>
    <s v="Moderate-delay"/>
    <n v="331.91"/>
    <s v="Economy"/>
    <n v="5"/>
    <s v="Non-Vegetarian"/>
    <n v="73.989999999999995"/>
    <n v="56819.171341699599"/>
    <s v="Cancelled"/>
    <n v="4.1900000000000004"/>
    <n v="73183.009999999995"/>
    <n v="21257.040000000001"/>
    <n v="0.29046413914923697"/>
    <n v="-51925.969999999994"/>
  </r>
  <r>
    <s v="e906f89e-d8fc-450c-8497-9f7dda09e9fb"/>
    <s v="Lauren Downs"/>
    <n v="50"/>
    <s v="40-59"/>
    <s v="F"/>
    <s v="Canada"/>
    <s v="Yes"/>
    <s v="FL0007"/>
    <s v="HND"/>
    <s v="DEN"/>
    <x v="6"/>
    <n v="11198"/>
    <s v="Long-haul"/>
    <d v="1899-12-30T06:48:26"/>
    <d v="1899-12-30T19:14:26"/>
    <d v="2025-01-04T00:00:00"/>
    <d v="1899-12-30T07:27:26"/>
    <d v="1899-12-30T19:53:26"/>
    <d v="1899-12-30T00:39:00"/>
    <d v="1899-12-30T00:39:00"/>
    <n v="39"/>
    <s v="Moderate-delay"/>
    <n v="614.75"/>
    <s v="Business"/>
    <n v="5"/>
    <s v="Gluten-Free"/>
    <n v="12.26"/>
    <n v="57318.138856445999"/>
    <s v="Not Cancelled"/>
    <n v="3.33"/>
    <n v="73781.77"/>
    <n v="39346.449999999997"/>
    <n v="0.53328145963426998"/>
    <n v="-34435.320000000007"/>
  </r>
  <r>
    <s v="0b142e21-5b24-43cc-9a51-e407dca81ecb"/>
    <s v="David Simpson"/>
    <n v="69"/>
    <s v="60-69"/>
    <s v="M"/>
    <s v="Canada"/>
    <s v="Yes"/>
    <s v="FL0007"/>
    <s v="HND"/>
    <s v="DEN"/>
    <x v="6"/>
    <n v="11198"/>
    <s v="Long-haul"/>
    <d v="1899-12-30T06:48:26"/>
    <d v="1899-12-30T19:14:26"/>
    <d v="2025-01-05T00:00:00"/>
    <d v="1899-12-30T07:27:26"/>
    <d v="1899-12-30T19:53:26"/>
    <d v="1899-12-30T00:39:00"/>
    <d v="1899-12-30T00:39:00"/>
    <n v="39"/>
    <s v="Moderate-delay"/>
    <n v="905.22"/>
    <s v="Economy"/>
    <n v="5"/>
    <s v="Vegetarian"/>
    <n v="66.84"/>
    <n v="57239.618160448699"/>
    <s v="Not Cancelled"/>
    <n v="4.67"/>
    <n v="73687.539999999994"/>
    <n v="57947.45"/>
    <n v="0.78639414479028613"/>
    <n v="-15740.089999999997"/>
  </r>
  <r>
    <s v="26ef465f-f045-459e-9183-7fd91923c2c2"/>
    <s v="Kaitlyn Watkins"/>
    <n v="24"/>
    <s v="18-29"/>
    <s v="M"/>
    <s v="Canada"/>
    <s v="No"/>
    <s v="FL0007"/>
    <s v="HND"/>
    <s v="DEN"/>
    <x v="6"/>
    <n v="11198"/>
    <s v="Long-haul"/>
    <d v="1899-12-30T06:48:26"/>
    <d v="1899-12-30T19:14:26"/>
    <d v="2025-01-02T00:00:00"/>
    <d v="1899-12-30T07:27:26"/>
    <d v="1899-12-30T19:53:26"/>
    <d v="1899-12-30T00:39:00"/>
    <d v="1899-12-30T00:39:00"/>
    <n v="39"/>
    <s v="Moderate-delay"/>
    <n v="667.27"/>
    <s v="Economy"/>
    <n v="5"/>
    <s v="No Preference"/>
    <n v="197.55"/>
    <n v="56993.308501057902"/>
    <s v="Cancelled"/>
    <n v="4.66"/>
    <n v="73391.97"/>
    <n v="42744.79"/>
    <n v="0.58241780401861398"/>
    <n v="-30647.18"/>
  </r>
  <r>
    <s v="1e4249f6-ed2e-4669-8a41-9aaa46a42a30"/>
    <s v="Robert Ortiz"/>
    <n v="63"/>
    <s v="60-69"/>
    <s v="F"/>
    <s v="Canada"/>
    <s v="No"/>
    <s v="FL0007"/>
    <s v="HND"/>
    <s v="DEN"/>
    <x v="6"/>
    <n v="11198"/>
    <s v="Long-haul"/>
    <d v="1899-12-30T06:48:26"/>
    <d v="1899-12-30T19:14:26"/>
    <d v="2025-01-02T00:00:00"/>
    <d v="1899-12-30T07:27:26"/>
    <d v="1899-12-30T19:53:26"/>
    <d v="1899-12-30T00:39:00"/>
    <d v="1899-12-30T00:39:00"/>
    <n v="39"/>
    <s v="Moderate-delay"/>
    <n v="1019.69"/>
    <s v="Economy"/>
    <n v="5"/>
    <s v="Non-Vegetarian"/>
    <n v="26.01"/>
    <n v="56761.291049092899"/>
    <s v="Not Cancelled"/>
    <n v="3.53"/>
    <n v="73113.55"/>
    <n v="65265.36"/>
    <n v="0.89265751697188822"/>
    <n v="-7848.1900000000023"/>
  </r>
  <r>
    <s v="c087272d-8b64-4ba0-9830-9cbfffec18bf"/>
    <s v="Jessica Collins"/>
    <n v="68"/>
    <s v="60-69"/>
    <s v="M"/>
    <s v="Canada"/>
    <s v="No"/>
    <s v="FL0007"/>
    <s v="HND"/>
    <s v="DEN"/>
    <x v="6"/>
    <n v="11198"/>
    <s v="Long-haul"/>
    <d v="1899-12-30T06:48:26"/>
    <d v="1899-12-30T19:14:26"/>
    <d v="2025-01-06T00:00:00"/>
    <d v="1899-12-30T07:27:26"/>
    <d v="1899-12-30T19:53:26"/>
    <d v="1899-12-30T00:39:00"/>
    <d v="1899-12-30T00:39:00"/>
    <n v="39"/>
    <s v="Moderate-delay"/>
    <n v="869.71"/>
    <s v="First"/>
    <n v="5"/>
    <s v="No Preference"/>
    <n v="84.4"/>
    <n v="57223.415255327403"/>
    <s v="Cancelled"/>
    <n v="3.5"/>
    <n v="73668.100000000006"/>
    <n v="55678.32"/>
    <n v="0.75579959303959243"/>
    <n v="-17989.780000000006"/>
  </r>
  <r>
    <s v="f1c2e88c-3d50-4f81-a0c4-ae41ad91cbb6"/>
    <s v="Walter Chapman"/>
    <n v="41"/>
    <s v="40-59"/>
    <s v="M"/>
    <s v="Canada"/>
    <s v="Yes"/>
    <s v="FL0008"/>
    <s v="CAN"/>
    <s v="PVG"/>
    <x v="7"/>
    <n v="5057"/>
    <s v="Moderate-haul"/>
    <d v="1899-12-30T14:34:04"/>
    <d v="1899-12-30T20:11:04"/>
    <d v="2025-01-12T00:00:00"/>
    <d v="1899-12-30T14:38:04"/>
    <d v="1899-12-30T20:15:04"/>
    <d v="1899-12-30T00:04:00"/>
    <d v="1899-12-30T00:04:00"/>
    <n v="4"/>
    <s v="On-time"/>
    <n v="1272.75"/>
    <s v="Business"/>
    <n v="5"/>
    <s v="Gluten-Free"/>
    <n v="7.67"/>
    <n v="25855.613562106199"/>
    <s v="Cancelled"/>
    <n v="3.89"/>
    <n v="36026.74"/>
    <n v="81457.53"/>
    <n v="2.2610297240327601"/>
    <n v="45430.79"/>
  </r>
  <r>
    <s v="1b073e4c-73a4-4894-acbf-3548c95f59a2"/>
    <s v="Shannon Perry"/>
    <n v="71"/>
    <s v="70-80"/>
    <s v="F"/>
    <s v="Canada"/>
    <s v="Yes"/>
    <s v="FL0008"/>
    <s v="CAN"/>
    <s v="PVG"/>
    <x v="7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1243.93"/>
    <s v="First"/>
    <n v="5"/>
    <s v="Non-Vegetarian"/>
    <n v="149.83000000000001"/>
    <n v="26456.520018926101"/>
    <s v="Not Cancelled"/>
    <n v="4.21"/>
    <n v="36747.82"/>
    <n v="79641.490000000005"/>
    <n v="2.1672439344701266"/>
    <n v="42893.670000000006"/>
  </r>
  <r>
    <s v="3e50747b-ede0-4abe-814f-283f621fba1c"/>
    <s v="Curtis Pena"/>
    <n v="33"/>
    <s v="30-39"/>
    <s v="F"/>
    <s v="Canada"/>
    <s v="Yes"/>
    <s v="FL0008"/>
    <s v="CAN"/>
    <s v="PVG"/>
    <x v="7"/>
    <n v="5057"/>
    <s v="Moderate-haul"/>
    <d v="1899-12-30T14:34:04"/>
    <d v="1899-12-30T20:11:04"/>
    <d v="2025-01-14T00:00:00"/>
    <d v="1899-12-30T14:38:04"/>
    <d v="1899-12-30T20:15:04"/>
    <d v="1899-12-30T00:04:00"/>
    <d v="1899-12-30T00:04:00"/>
    <n v="4"/>
    <s v="On-time"/>
    <n v="881.77"/>
    <s v="Business"/>
    <n v="3"/>
    <s v="No Preference"/>
    <n v="195.02"/>
    <n v="26183.112688069999"/>
    <s v="Cancelled"/>
    <n v="4.8499999999999996"/>
    <n v="36419.74"/>
    <n v="56472.28"/>
    <n v="1.550595363942741"/>
    <n v="20052.54"/>
  </r>
  <r>
    <s v="b21dd9b6-411f-4d12-b253-8b06b9fd078c"/>
    <s v="Christopher Keith"/>
    <n v="22"/>
    <s v="18-29"/>
    <s v="M"/>
    <s v="Canada"/>
    <s v="Yes"/>
    <s v="FL0008"/>
    <s v="CAN"/>
    <s v="PVG"/>
    <x v="7"/>
    <n v="5057"/>
    <s v="Moderate-haul"/>
    <d v="1899-12-30T14:34:04"/>
    <d v="1899-12-30T20:11:04"/>
    <d v="2025-01-12T00:00:00"/>
    <d v="1899-12-30T14:38:04"/>
    <d v="1899-12-30T20:15:04"/>
    <d v="1899-12-30T00:04:00"/>
    <d v="1899-12-30T00:04:00"/>
    <n v="4"/>
    <s v="On-time"/>
    <n v="52.27"/>
    <s v="First"/>
    <n v="5"/>
    <s v="Gluten-Free"/>
    <n v="193.93"/>
    <n v="26195.661562002198"/>
    <s v="Cancelled"/>
    <n v="4.04"/>
    <n v="36434.79"/>
    <n v="3384.07"/>
    <n v="9.2880184021919707E-2"/>
    <n v="-33050.720000000001"/>
  </r>
  <r>
    <s v="02ea8de1-a655-46e4-bb94-1a540cde246c"/>
    <s v="Kristen Wilson"/>
    <n v="45"/>
    <s v="40-59"/>
    <s v="F"/>
    <s v="Canada"/>
    <s v="No"/>
    <s v="FL0008"/>
    <s v="CAN"/>
    <s v="PVG"/>
    <x v="7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1360.84"/>
    <s v="Business"/>
    <n v="5"/>
    <s v="Vegan"/>
    <n v="47.19"/>
    <n v="26739.264426136899"/>
    <s v="Cancelled"/>
    <n v="3.53"/>
    <n v="37087.120000000003"/>
    <n v="87103.2"/>
    <n v="2.3486105149173078"/>
    <n v="50016.079999999994"/>
  </r>
  <r>
    <s v="05e1c255-8788-4783-9087-d1490267040b"/>
    <s v="Matthew Mclaughlin"/>
    <n v="64"/>
    <s v="60-69"/>
    <s v="F"/>
    <s v="Canada"/>
    <s v="No"/>
    <s v="FL0008"/>
    <s v="CAN"/>
    <s v="PVG"/>
    <x v="7"/>
    <n v="5057"/>
    <s v="Moderate-haul"/>
    <d v="1899-12-30T14:34:04"/>
    <d v="1899-12-30T20:11:04"/>
    <d v="2025-01-10T00:00:00"/>
    <d v="1899-12-30T14:38:04"/>
    <d v="1899-12-30T20:15:04"/>
    <d v="1899-12-30T00:04:00"/>
    <d v="1899-12-30T00:04:00"/>
    <n v="4"/>
    <s v="On-time"/>
    <n v="735.08"/>
    <s v="First"/>
    <n v="5"/>
    <s v="No Preference"/>
    <n v="153.53"/>
    <n v="26587.240862185001"/>
    <s v="Not Cancelled"/>
    <n v="4.4400000000000004"/>
    <n v="36904.69"/>
    <n v="47075.83"/>
    <n v="1.2756056208574031"/>
    <n v="10171.14"/>
  </r>
  <r>
    <s v="5f28f0b2-360e-4e40-b9d8-a7b11382d725"/>
    <s v="Alexandra Patrick"/>
    <n v="49"/>
    <s v="40-59"/>
    <s v="F"/>
    <s v="Canada"/>
    <s v="No"/>
    <s v="FL0008"/>
    <s v="CAN"/>
    <s v="PVG"/>
    <x v="7"/>
    <n v="5057"/>
    <s v="Moderate-haul"/>
    <d v="1899-12-30T14:34:04"/>
    <d v="1899-12-30T20:11:04"/>
    <d v="2025-01-06T00:00:00"/>
    <d v="1899-12-30T14:38:04"/>
    <d v="1899-12-30T20:15:04"/>
    <d v="1899-12-30T00:04:00"/>
    <d v="1899-12-30T00:04:00"/>
    <n v="4"/>
    <s v="On-time"/>
    <n v="844.25"/>
    <s v="Business"/>
    <n v="5"/>
    <s v="Gluten-Free"/>
    <n v="195.48"/>
    <n v="26488.999937343"/>
    <s v="Cancelled"/>
    <n v="4.03"/>
    <n v="36786.800000000003"/>
    <n v="54071.1"/>
    <n v="1.4698505985842747"/>
    <n v="17284.299999999996"/>
  </r>
  <r>
    <s v="36d7f1bb-29ae-442e-be48-07c2a9617629"/>
    <s v="Anthony Moore"/>
    <n v="50"/>
    <s v="40-59"/>
    <s v="F"/>
    <s v="Canada"/>
    <s v="No"/>
    <s v="FL0008"/>
    <s v="CAN"/>
    <s v="PVG"/>
    <x v="7"/>
    <n v="5057"/>
    <s v="Moderate-haul"/>
    <d v="1899-12-30T14:34:04"/>
    <d v="1899-12-30T20:11:04"/>
    <d v="2025-01-04T00:00:00"/>
    <d v="1899-12-30T14:38:04"/>
    <d v="1899-12-30T20:15:04"/>
    <d v="1899-12-30T00:04:00"/>
    <d v="1899-12-30T00:04:00"/>
    <n v="4"/>
    <s v="On-time"/>
    <n v="1361.28"/>
    <s v="First"/>
    <n v="5"/>
    <s v="Vegan"/>
    <n v="61.81"/>
    <n v="26385.4052709549"/>
    <s v="Not Cancelled"/>
    <n v="4.05"/>
    <n v="36662.49"/>
    <n v="87134.28"/>
    <n v="2.3766601777457015"/>
    <n v="50471.79"/>
  </r>
  <r>
    <s v="82437364-a620-42c6-a255-07d87bd238a9"/>
    <s v="Crystal Reed"/>
    <n v="69"/>
    <s v="60-69"/>
    <s v="M"/>
    <s v="Canada"/>
    <s v="Yes"/>
    <s v="FL0008"/>
    <s v="CAN"/>
    <s v="PVG"/>
    <x v="7"/>
    <n v="5057"/>
    <s v="Moderate-haul"/>
    <d v="1899-12-30T14:34:04"/>
    <d v="1899-12-30T20:11:04"/>
    <d v="2025-01-03T00:00:00"/>
    <d v="1899-12-30T14:38:04"/>
    <d v="1899-12-30T20:15:04"/>
    <d v="1899-12-30T00:04:00"/>
    <d v="1899-12-30T00:04:00"/>
    <n v="4"/>
    <s v="On-time"/>
    <n v="115.19"/>
    <s v="Business"/>
    <n v="5"/>
    <s v="No Preference"/>
    <n v="127.76"/>
    <n v="26565.889734107699"/>
    <s v="Cancelled"/>
    <n v="3.55"/>
    <n v="36879.07"/>
    <n v="7397.71"/>
    <n v="0.20059372429944683"/>
    <n v="-29481.360000000001"/>
  </r>
  <r>
    <s v="a5fd9bf6-5838-4832-9c47-81296dd3a638"/>
    <s v="Todd Willis"/>
    <n v="37"/>
    <s v="30-39"/>
    <s v="M"/>
    <s v="Canada"/>
    <s v="Yes"/>
    <s v="FL0009"/>
    <s v="BKK"/>
    <s v="LHR"/>
    <x v="8"/>
    <n v="8155"/>
    <s v="Moderate-haul"/>
    <d v="1899-12-30T01:40:40"/>
    <d v="1899-12-30T10:43:40"/>
    <d v="2025-01-07T00:00:00"/>
    <d v="1899-12-30T02:53:40"/>
    <d v="1899-12-30T11:56:40"/>
    <d v="1899-12-30T01:13:00"/>
    <d v="1899-12-30T01:13:00"/>
    <n v="73"/>
    <s v="Moderate-delay"/>
    <n v="413.75"/>
    <s v="Economy"/>
    <n v="3"/>
    <s v="Non-Vegetarian"/>
    <n v="105.63"/>
    <n v="41949.527735395197"/>
    <s v="Cancelled"/>
    <n v="4.76"/>
    <n v="55339.43"/>
    <n v="26501.13"/>
    <n v="0.47888332062690203"/>
    <n v="-28838.3"/>
  </r>
  <r>
    <s v="db6543e6-70e3-4595-b9e8-1e00fe8dd5c3"/>
    <s v="Charles Wade"/>
    <n v="36"/>
    <s v="30-39"/>
    <s v="M"/>
    <s v="Canada"/>
    <s v="No"/>
    <s v="FL0009"/>
    <s v="BKK"/>
    <s v="LHR"/>
    <x v="8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435.48"/>
    <s v="Economy"/>
    <n v="3"/>
    <s v="Non-Vegetarian"/>
    <n v="166.59"/>
    <n v="41501.301472294297"/>
    <s v="Cancelled"/>
    <n v="4.1900000000000004"/>
    <n v="54801.56"/>
    <n v="27904.04"/>
    <n v="0.50918331521949378"/>
    <n v="-26897.519999999997"/>
  </r>
  <r>
    <s v="7956afb0-5951-4d62-a6cf-a7ba2177a9f2"/>
    <s v="John Weber"/>
    <n v="40"/>
    <s v="40-59"/>
    <s v="F"/>
    <s v="Canada"/>
    <s v="No"/>
    <s v="FL0009"/>
    <s v="BKK"/>
    <s v="LHR"/>
    <x v="8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607.6"/>
    <s v="Economy"/>
    <n v="3"/>
    <s v="Vegan"/>
    <n v="32.18"/>
    <n v="42030.560064352998"/>
    <s v="Cancelled"/>
    <n v="3.43"/>
    <n v="55436.67"/>
    <n v="38892.839999999997"/>
    <n v="0.70157244293353116"/>
    <n v="-16543.830000000002"/>
  </r>
  <r>
    <s v="e9f404e2-02d6-443f-aa28-7e58efad37bc"/>
    <s v="Erica Shelton DVM"/>
    <n v="71"/>
    <s v="70-80"/>
    <s v="M"/>
    <s v="Canada"/>
    <s v="No"/>
    <s v="FL0009"/>
    <s v="BKK"/>
    <s v="LHR"/>
    <x v="8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1037.1400000000001"/>
    <s v="Business"/>
    <n v="5"/>
    <s v="No Preference"/>
    <n v="196.66"/>
    <n v="42145.254296162399"/>
    <s v="Cancelled"/>
    <n v="3.29"/>
    <n v="55574.31"/>
    <n v="66416.289999999994"/>
    <n v="1.1950897815915302"/>
    <n v="10841.979999999996"/>
  </r>
  <r>
    <s v="87af5599-1fd3-4d41-a1a7-187b482e1ab0"/>
    <s v="Anna Sanders"/>
    <n v="53"/>
    <s v="40-59"/>
    <s v="M"/>
    <s v="Canada"/>
    <s v="Yes"/>
    <s v="FL0009"/>
    <s v="BKK"/>
    <s v="LHR"/>
    <x v="8"/>
    <n v="8155"/>
    <s v="Moderate-haul"/>
    <d v="1899-12-30T01:40:40"/>
    <d v="1899-12-30T10:43:40"/>
    <d v="2025-01-12T00:00:00"/>
    <d v="1899-12-30T02:53:40"/>
    <d v="1899-12-30T11:56:40"/>
    <d v="1899-12-30T01:13:00"/>
    <d v="1899-12-30T01:13:00"/>
    <n v="73"/>
    <s v="Moderate-delay"/>
    <n v="1039"/>
    <s v="First"/>
    <n v="5"/>
    <s v="No Preference"/>
    <n v="103.1"/>
    <n v="41352.060903749902"/>
    <s v="Cancelled"/>
    <n v="3.84"/>
    <n v="54622.47"/>
    <n v="66516.62"/>
    <n v="1.2177519617842254"/>
    <n v="11894.149999999994"/>
  </r>
  <r>
    <s v="40c538e2-85f9-43ad-bd0c-5a0996476d82"/>
    <s v="Robert Moore"/>
    <n v="18"/>
    <s v="18-29"/>
    <s v="M"/>
    <s v="Canada"/>
    <s v="Yes"/>
    <s v="FL0009"/>
    <s v="BKK"/>
    <s v="LHR"/>
    <x v="8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666.37"/>
    <s v="First"/>
    <n v="5"/>
    <s v="Non-Vegetarian"/>
    <n v="25.2"/>
    <n v="41672.402572682498"/>
    <s v="Cancelled"/>
    <n v="3.71"/>
    <n v="55006.879999999997"/>
    <n v="42652.72"/>
    <n v="0.77540700363300019"/>
    <n v="-12354.159999999996"/>
  </r>
  <r>
    <s v="47cd8c47-76a2-4aef-aa30-23f9957ad08c"/>
    <s v="Amy Benton"/>
    <n v="48"/>
    <s v="40-59"/>
    <s v="F"/>
    <s v="Canada"/>
    <s v="Yes"/>
    <s v="FL0009"/>
    <s v="BKK"/>
    <s v="LHR"/>
    <x v="8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755.66"/>
    <s v="Economy"/>
    <n v="5"/>
    <s v="No Preference"/>
    <n v="167.19"/>
    <n v="41413.1205073612"/>
    <s v="Cancelled"/>
    <n v="3.7"/>
    <n v="54695.74"/>
    <n v="48395.68"/>
    <n v="0.88481625808518183"/>
    <n v="-6300.0599999999977"/>
  </r>
  <r>
    <s v="cd44f72d-5b6f-482b-925c-a96a0599f14c"/>
    <s v="Andrew Daniels"/>
    <n v="57"/>
    <s v="40-59"/>
    <s v="F"/>
    <s v="Canada"/>
    <s v="No"/>
    <s v="FL0010"/>
    <s v="BKK"/>
    <s v="ATL"/>
    <x v="9"/>
    <n v="12679"/>
    <s v="Long-haul"/>
    <d v="1899-12-30T16:15:41"/>
    <d v="1899-12-30T06:20:41"/>
    <d v="2025-01-05T00:00:00"/>
    <d v="1899-12-30T17:06:41"/>
    <d v="1899-12-30T07:11:41"/>
    <d v="1899-12-30T00:51:00"/>
    <d v="1899-12-30T00:51:00"/>
    <n v="51"/>
    <s v="Moderate-delay"/>
    <n v="1078"/>
    <s v="First"/>
    <n v="5"/>
    <s v="Gluten-Free"/>
    <n v="157.4"/>
    <n v="64477.277971000498"/>
    <s v="Not Cancelled"/>
    <n v="3.12"/>
    <n v="82372.73"/>
    <n v="69023.48"/>
    <n v="0.83794090592845472"/>
    <n v="-13349.25"/>
  </r>
  <r>
    <s v="88eacae8-2ee0-4752-a949-2782ea55cf27"/>
    <s v="Cynthia Rogers"/>
    <n v="42"/>
    <s v="40-59"/>
    <s v="M"/>
    <s v="Canada"/>
    <s v="Yes"/>
    <s v="FL0010"/>
    <s v="BKK"/>
    <s v="ATL"/>
    <x v="9"/>
    <n v="12679"/>
    <s v="Long-haul"/>
    <d v="1899-12-30T16:15:41"/>
    <d v="1899-12-30T06:20:41"/>
    <d v="2025-01-07T00:00:00"/>
    <d v="1899-12-30T17:06:41"/>
    <d v="1899-12-30T07:11:41"/>
    <d v="1899-12-30T00:51:00"/>
    <d v="1899-12-30T00:51:00"/>
    <n v="51"/>
    <s v="Moderate-delay"/>
    <n v="243.95"/>
    <s v="Economy"/>
    <n v="5"/>
    <s v="Gluten-Free"/>
    <n v="121.53"/>
    <n v="63938.308172184399"/>
    <s v="Cancelled"/>
    <n v="3.16"/>
    <n v="81725.97"/>
    <n v="15637.11"/>
    <n v="0.19133587524259424"/>
    <n v="-66088.86"/>
  </r>
  <r>
    <s v="de46a5c4-b810-424c-99f7-e24af6aae85e"/>
    <s v="Shelby Terry"/>
    <n v="23"/>
    <s v="18-29"/>
    <s v="F"/>
    <s v="Canada"/>
    <s v="No"/>
    <s v="FL0010"/>
    <s v="BKK"/>
    <s v="ATL"/>
    <x v="9"/>
    <n v="12679"/>
    <s v="Long-haul"/>
    <d v="1899-12-30T16:15:41"/>
    <d v="1899-12-30T06:20:41"/>
    <d v="2025-01-05T00:00:00"/>
    <d v="1899-12-30T17:06:41"/>
    <d v="1899-12-30T07:11:41"/>
    <d v="1899-12-30T00:51:00"/>
    <d v="1899-12-30T00:51:00"/>
    <n v="51"/>
    <s v="Moderate-delay"/>
    <n v="570.94000000000005"/>
    <s v="Economy"/>
    <n v="5"/>
    <s v="Gluten-Free"/>
    <n v="35.58"/>
    <n v="64318.717393327403"/>
    <s v="Not Cancelled"/>
    <n v="4.8"/>
    <n v="82182.460000000006"/>
    <n v="36547.279999999999"/>
    <n v="0.44470900481684289"/>
    <n v="-45635.180000000008"/>
  </r>
  <r>
    <s v="5f457b2f-ca7e-4e27-83d7-ba775dbe0a17"/>
    <s v="Colin Harris"/>
    <n v="68"/>
    <s v="60-69"/>
    <s v="F"/>
    <s v="Canada"/>
    <s v="No"/>
    <s v="FL0010"/>
    <s v="BKK"/>
    <s v="ATL"/>
    <x v="9"/>
    <n v="12679"/>
    <s v="Long-haul"/>
    <d v="1899-12-30T16:15:41"/>
    <d v="1899-12-30T06:20:41"/>
    <d v="2025-01-13T00:00:00"/>
    <d v="1899-12-30T17:06:41"/>
    <d v="1899-12-30T07:11:41"/>
    <d v="1899-12-30T00:51:00"/>
    <d v="1899-12-30T00:51:00"/>
    <n v="51"/>
    <s v="Moderate-delay"/>
    <n v="1193.23"/>
    <s v="First"/>
    <n v="5"/>
    <s v="No Preference"/>
    <n v="157.99"/>
    <n v="64854.388179567999"/>
    <s v="Not Cancelled"/>
    <n v="3.45"/>
    <n v="82825.27"/>
    <n v="76398.320000000007"/>
    <n v="0.92240351284094824"/>
    <n v="-6426.9499999999971"/>
  </r>
  <r>
    <s v="e4c1784d-c36e-4318-ae32-5f958ab1e1a1"/>
    <s v="Tammy Black"/>
    <n v="25"/>
    <s v="18-29"/>
    <s v="F"/>
    <s v="Canada"/>
    <s v="No"/>
    <s v="FL0010"/>
    <s v="BKK"/>
    <s v="ATL"/>
    <x v="9"/>
    <n v="12679"/>
    <s v="Long-haul"/>
    <d v="1899-12-30T16:15:41"/>
    <d v="1899-12-30T06:20:41"/>
    <d v="2025-01-01T00:00:00"/>
    <d v="1899-12-30T17:06:41"/>
    <d v="1899-12-30T07:11:41"/>
    <d v="1899-12-30T00:51:00"/>
    <d v="1899-12-30T00:51:00"/>
    <n v="51"/>
    <s v="Moderate-delay"/>
    <n v="98.15"/>
    <s v="Business"/>
    <n v="5"/>
    <s v="Vegetarian"/>
    <n v="53.05"/>
    <n v="63908.0228413492"/>
    <s v="Not Cancelled"/>
    <n v="4.5199999999999996"/>
    <n v="81689.63"/>
    <n v="6292.21"/>
    <n v="7.7025810987269738E-2"/>
    <n v="-75397.42"/>
  </r>
  <r>
    <s v="ecff4f5d-357e-4af4-bc38-812334bf645e"/>
    <s v="Darrell Hartman"/>
    <n v="24"/>
    <s v="18-29"/>
    <s v="F"/>
    <s v="Canada"/>
    <s v="No"/>
    <s v="FL0010"/>
    <s v="BKK"/>
    <s v="ATL"/>
    <x v="9"/>
    <n v="12679"/>
    <s v="Long-haul"/>
    <d v="1899-12-30T16:15:41"/>
    <d v="1899-12-30T06:20:41"/>
    <d v="2025-01-06T00:00:00"/>
    <d v="1899-12-30T17:06:41"/>
    <d v="1899-12-30T07:11:41"/>
    <d v="1899-12-30T00:51:00"/>
    <d v="1899-12-30T00:51:00"/>
    <n v="51"/>
    <s v="Moderate-delay"/>
    <n v="1260.71"/>
    <s v="Economy"/>
    <n v="5"/>
    <s v="Gluten-Free"/>
    <n v="96.04"/>
    <n v="64789.161800449401"/>
    <s v="Not Cancelled"/>
    <n v="4.62"/>
    <n v="82746.990000000005"/>
    <n v="80704.649999999994"/>
    <n v="0.97531825628944313"/>
    <n v="-2042.3400000000111"/>
  </r>
  <r>
    <s v="7e33a9dc-7ec9-44b7-bad1-e071882d053b"/>
    <s v="Mark Gilbert"/>
    <n v="69"/>
    <s v="60-69"/>
    <s v="F"/>
    <s v="Canada"/>
    <s v="No"/>
    <s v="FL0010"/>
    <s v="BKK"/>
    <s v="ATL"/>
    <x v="9"/>
    <n v="12679"/>
    <s v="Long-haul"/>
    <d v="1899-12-30T16:15:41"/>
    <d v="1899-12-30T06:20:41"/>
    <d v="2025-01-08T00:00:00"/>
    <d v="1899-12-30T17:06:41"/>
    <d v="1899-12-30T07:11:41"/>
    <d v="1899-12-30T00:51:00"/>
    <d v="1899-12-30T00:51:00"/>
    <n v="51"/>
    <s v="Moderate-delay"/>
    <n v="1401.95"/>
    <s v="First"/>
    <n v="5"/>
    <s v="Gluten-Free"/>
    <n v="12.64"/>
    <n v="64367.402389860501"/>
    <s v="Cancelled"/>
    <n v="4.57"/>
    <n v="82240.88"/>
    <n v="89727.33"/>
    <n v="1.0910307623167457"/>
    <n v="7486.4499999999971"/>
  </r>
  <r>
    <s v="671dfbd6-c45c-4af4-8b2a-c504052f0d03"/>
    <s v="Jacqueline Mason"/>
    <n v="49"/>
    <s v="40-59"/>
    <s v="F"/>
    <s v="Canada"/>
    <s v="Yes"/>
    <s v="FL0010"/>
    <s v="BKK"/>
    <s v="ATL"/>
    <x v="9"/>
    <n v="12679"/>
    <s v="Long-haul"/>
    <d v="1899-12-30T16:15:41"/>
    <d v="1899-12-30T06:20:41"/>
    <d v="2025-01-12T00:00:00"/>
    <d v="1899-12-30T17:06:41"/>
    <d v="1899-12-30T07:11:41"/>
    <d v="1899-12-30T00:51:00"/>
    <d v="1899-12-30T00:51:00"/>
    <n v="51"/>
    <s v="Moderate-delay"/>
    <n v="633.39"/>
    <s v="First"/>
    <n v="5"/>
    <s v="Non-Vegetarian"/>
    <n v="171.31"/>
    <n v="64071.9646495009"/>
    <s v="Cancelled"/>
    <n v="3.42"/>
    <n v="81886.36"/>
    <n v="40571.22"/>
    <n v="0.49545760734754851"/>
    <n v="-41315.14"/>
  </r>
  <r>
    <s v="8c132331-4013-441d-b6a3-699981d5f0b1"/>
    <s v="Gloria Aguilar"/>
    <n v="54"/>
    <s v="40-59"/>
    <s v="M"/>
    <s v="Canada"/>
    <s v="No"/>
    <s v="FL0010"/>
    <s v="BKK"/>
    <s v="ATL"/>
    <x v="9"/>
    <n v="12679"/>
    <s v="Long-haul"/>
    <d v="1899-12-30T16:15:41"/>
    <d v="1899-12-30T06:20:41"/>
    <d v="2025-01-07T00:00:00"/>
    <d v="1899-12-30T17:06:41"/>
    <d v="1899-12-30T07:11:41"/>
    <d v="1899-12-30T00:51:00"/>
    <d v="1899-12-30T00:51:00"/>
    <n v="51"/>
    <s v="Moderate-delay"/>
    <n v="348.4"/>
    <s v="Business"/>
    <n v="5"/>
    <s v="Gluten-Free"/>
    <n v="139.34"/>
    <n v="64194.161323747401"/>
    <s v="Not Cancelled"/>
    <n v="4.54"/>
    <n v="82032.990000000005"/>
    <n v="22325.47"/>
    <n v="0.27215233773631803"/>
    <n v="-59707.520000000004"/>
  </r>
  <r>
    <s v="686f11f1-d334-411c-a4f4-19057003692b"/>
    <s v="Brian Ho"/>
    <n v="21"/>
    <s v="18-29"/>
    <s v="M"/>
    <s v="Canada"/>
    <s v="Yes"/>
    <s v="FL0010"/>
    <s v="BKK"/>
    <s v="ATL"/>
    <x v="9"/>
    <n v="12679"/>
    <s v="Long-haul"/>
    <d v="1899-12-30T16:15:41"/>
    <d v="1899-12-30T06:20:41"/>
    <d v="2025-01-01T00:00:00"/>
    <d v="1899-12-30T17:06:41"/>
    <d v="1899-12-30T07:11:41"/>
    <d v="1899-12-30T00:51:00"/>
    <d v="1899-12-30T00:51:00"/>
    <n v="51"/>
    <s v="Moderate-delay"/>
    <n v="203.93"/>
    <s v="Economy"/>
    <n v="5"/>
    <s v="No Preference"/>
    <n v="139.86000000000001"/>
    <n v="64497.880543912899"/>
    <s v="Not Cancelled"/>
    <n v="3.11"/>
    <n v="82397.460000000006"/>
    <n v="13079.49"/>
    <n v="0.15873656785051382"/>
    <n v="-69317.97"/>
  </r>
  <r>
    <s v="27247cd4-f328-4bfd-848e-393197583eef"/>
    <s v="Veronica Sanchez"/>
    <n v="56"/>
    <s v="40-59"/>
    <s v="F"/>
    <s v="Canada"/>
    <s v="No"/>
    <s v="FL0010"/>
    <s v="BKK"/>
    <s v="ATL"/>
    <x v="9"/>
    <n v="12679"/>
    <s v="Long-haul"/>
    <d v="1899-12-30T16:15:41"/>
    <d v="1899-12-30T06:20:41"/>
    <d v="2025-01-11T00:00:00"/>
    <d v="1899-12-30T17:06:41"/>
    <d v="1899-12-30T07:11:41"/>
    <d v="1899-12-30T00:51:00"/>
    <d v="1899-12-30T00:51:00"/>
    <n v="51"/>
    <s v="Moderate-delay"/>
    <n v="579.24"/>
    <s v="Economy"/>
    <n v="5"/>
    <s v="Vegetarian"/>
    <n v="170.49"/>
    <n v="64675.708070800203"/>
    <s v="Not Cancelled"/>
    <n v="3.26"/>
    <n v="82610.850000000006"/>
    <n v="37105.46"/>
    <n v="0.4491596442840135"/>
    <n v="-45505.390000000007"/>
  </r>
  <r>
    <s v="0f1a3f03-2257-4011-a6d1-8db0c58e66a5"/>
    <s v="Michelle Brooks"/>
    <n v="36"/>
    <s v="30-39"/>
    <s v="M"/>
    <s v="Canada"/>
    <s v="Yes"/>
    <s v="FL0011"/>
    <s v="DEL"/>
    <s v="CAN"/>
    <x v="10"/>
    <n v="1891"/>
    <s v="Short-haul "/>
    <d v="1899-12-30T01:38:44"/>
    <d v="1899-12-30T03:44:44"/>
    <d v="2025-01-13T00:00:00"/>
    <d v="1899-12-30T01:51:44"/>
    <d v="1899-12-30T03:57:44"/>
    <d v="1899-12-30T00:13:00"/>
    <d v="1899-12-30T00:13:00"/>
    <n v="13"/>
    <s v="On-time"/>
    <n v="1479.99"/>
    <s v="First"/>
    <n v="3"/>
    <s v="Gluten-Free"/>
    <n v="10.9"/>
    <n v="10159.492088577001"/>
    <s v="Not Cancelled"/>
    <n v="4.8899999999999997"/>
    <n v="17191.39"/>
    <n v="94721.54"/>
    <n v="5.5098243946533696"/>
    <n v="77530.149999999994"/>
  </r>
  <r>
    <s v="9f5b86ae-0b29-4215-b088-bb8a0cebbbaa"/>
    <s v="Laurie Tyler"/>
    <n v="74"/>
    <s v="70-80"/>
    <s v="F"/>
    <s v="Canada"/>
    <s v="Yes"/>
    <s v="FL0011"/>
    <s v="DEL"/>
    <s v="CAN"/>
    <x v="10"/>
    <n v="1891"/>
    <s v="Short-haul "/>
    <d v="1899-12-30T01:38:44"/>
    <d v="1899-12-30T03:44:44"/>
    <d v="2025-01-01T00:00:00"/>
    <d v="1899-12-30T01:51:44"/>
    <d v="1899-12-30T03:57:44"/>
    <d v="1899-12-30T00:13:00"/>
    <d v="1899-12-30T00:13:00"/>
    <n v="13"/>
    <s v="On-time"/>
    <n v="1390.49"/>
    <s v="Economy"/>
    <n v="5"/>
    <s v="No Preference"/>
    <n v="145.93"/>
    <n v="10039.2204221273"/>
    <s v="Cancelled"/>
    <n v="3.31"/>
    <n v="17047.060000000001"/>
    <n v="89020.55"/>
    <n v="5.2220470861251149"/>
    <n v="71973.490000000005"/>
  </r>
  <r>
    <s v="8fa97a0c-ffce-4e5e-9680-e2d733be2952"/>
    <s v="Philip Bass"/>
    <n v="19"/>
    <s v="18-29"/>
    <s v="M"/>
    <s v="Canada"/>
    <s v="Yes"/>
    <s v="FL0011"/>
    <s v="DEL"/>
    <s v="CAN"/>
    <x v="10"/>
    <n v="1891"/>
    <s v="Short-haul "/>
    <d v="1899-12-30T01:38:44"/>
    <d v="1899-12-30T03:44:44"/>
    <d v="2025-01-11T00:00:00"/>
    <d v="1899-12-30T01:51:44"/>
    <d v="1899-12-30T03:57:44"/>
    <d v="1899-12-30T00:13:00"/>
    <d v="1899-12-30T00:13:00"/>
    <n v="13"/>
    <s v="On-time"/>
    <n v="632.34"/>
    <s v="Economy"/>
    <n v="5"/>
    <s v="Gluten-Free"/>
    <n v="15.11"/>
    <n v="9963.7120477605094"/>
    <s v="Not Cancelled"/>
    <n v="4.43"/>
    <n v="16956.45"/>
    <n v="40472.78"/>
    <n v="2.3868663546909876"/>
    <n v="23516.329999999998"/>
  </r>
  <r>
    <s v="dad87201-1e21-4529-89ce-18b7a413ad28"/>
    <s v="Victoria Davis"/>
    <n v="66"/>
    <s v="60-69"/>
    <s v="F"/>
    <s v="Canada"/>
    <s v="Yes"/>
    <s v="FL0011"/>
    <s v="DEL"/>
    <s v="CAN"/>
    <x v="10"/>
    <n v="1891"/>
    <s v="Short-haul "/>
    <d v="1899-12-30T01:38:44"/>
    <d v="1899-12-30T03:44:44"/>
    <d v="2025-01-05T00:00:00"/>
    <d v="1899-12-30T01:51:44"/>
    <d v="1899-12-30T03:57:44"/>
    <d v="1899-12-30T00:13:00"/>
    <d v="1899-12-30T00:13:00"/>
    <n v="13"/>
    <s v="On-time"/>
    <n v="1408.31"/>
    <s v="Business"/>
    <n v="5"/>
    <s v="Gluten-Free"/>
    <n v="2.86"/>
    <n v="10757.143937238699"/>
    <s v="Not Cancelled"/>
    <n v="4.53"/>
    <n v="17908.57"/>
    <n v="90132.41"/>
    <n v="5.0329205514454811"/>
    <n v="72223.839999999997"/>
  </r>
  <r>
    <s v="06dad919-84e6-4510-8857-6a509bf63c6f"/>
    <s v="Sherry Mcdonald"/>
    <n v="52"/>
    <s v="40-59"/>
    <s v="F"/>
    <s v="Canada"/>
    <s v="Yes"/>
    <s v="FL0011"/>
    <s v="DEL"/>
    <s v="CAN"/>
    <x v="10"/>
    <n v="1891"/>
    <s v="Short-haul "/>
    <d v="1899-12-30T01:38:44"/>
    <d v="1899-12-30T03:44:44"/>
    <d v="2025-01-07T00:00:00"/>
    <d v="1899-12-30T01:51:44"/>
    <d v="1899-12-30T03:57:44"/>
    <d v="1899-12-30T00:13:00"/>
    <d v="1899-12-30T00:13:00"/>
    <n v="13"/>
    <s v="On-time"/>
    <n v="1291.23"/>
    <s v="Economy"/>
    <n v="5"/>
    <s v="Gluten-Free"/>
    <n v="163.51"/>
    <n v="10631.688854283901"/>
    <s v="Not Cancelled"/>
    <n v="3.49"/>
    <n v="17758.03"/>
    <n v="82671.42"/>
    <n v="4.6554386944948289"/>
    <n v="64913.39"/>
  </r>
  <r>
    <s v="351097d6-61e2-4c42-8dcb-1724104180d3"/>
    <s v="Patricia Hall"/>
    <n v="26"/>
    <s v="18-29"/>
    <s v="F"/>
    <s v="Canada"/>
    <s v="Yes"/>
    <s v="FL0011"/>
    <s v="DEL"/>
    <s v="CAN"/>
    <x v="10"/>
    <n v="1891"/>
    <s v="Short-haul "/>
    <d v="1899-12-30T01:38:44"/>
    <d v="1899-12-30T03:44:44"/>
    <d v="2025-01-01T00:00:00"/>
    <d v="1899-12-30T01:51:44"/>
    <d v="1899-12-30T03:57:44"/>
    <d v="1899-12-30T00:13:00"/>
    <d v="1899-12-30T00:13:00"/>
    <n v="13"/>
    <s v="On-time"/>
    <n v="1304.81"/>
    <s v="First"/>
    <n v="5"/>
    <s v="Vegan"/>
    <n v="88.61"/>
    <n v="10409.566134390099"/>
    <s v="Not Cancelled"/>
    <n v="3.98"/>
    <n v="17491.48"/>
    <n v="83525.56"/>
    <n v="4.7752139898967956"/>
    <n v="66034.080000000002"/>
  </r>
  <r>
    <s v="15e2bf8a-1baf-4dc9-940e-7f879cb44e4b"/>
    <s v="Travis Valdez"/>
    <n v="27"/>
    <s v="18-29"/>
    <s v="M"/>
    <s v="Canada"/>
    <s v="Yes"/>
    <s v="FL0012"/>
    <s v="DFW"/>
    <s v="PEK"/>
    <x v="11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1192.73"/>
    <s v="First"/>
    <n v="5"/>
    <s v="Non-Vegetarian"/>
    <n v="112.79"/>
    <n v="17766.250568359999"/>
    <s v="Cancelled"/>
    <n v="3.88"/>
    <n v="39479.25"/>
    <n v="45814.3679999999"/>
    <n v="1.1604670301487465"/>
    <n v="6335.1179999999003"/>
  </r>
  <r>
    <s v="e52d35f8-96dd-4c69-8e67-5dd1ef12fb9a"/>
    <s v="Andrew Beck III"/>
    <n v="62"/>
    <s v="60-69"/>
    <s v="M"/>
    <s v="Canada"/>
    <s v="Yes"/>
    <s v="FL0012"/>
    <s v="DFW"/>
    <s v="PEK"/>
    <x v="11"/>
    <n v="3312"/>
    <s v="Short-haul "/>
    <d v="1899-12-30T04:46:52"/>
    <d v="1899-12-30T08:26:52"/>
    <d v="2025-01-11T00:00:00"/>
    <d v="1899-12-30T06:59:52"/>
    <d v="1899-12-30T10:39:52"/>
    <d v="1899-12-30T02:13:00"/>
    <d v="1899-12-30T02:13:00"/>
    <n v="133"/>
    <s v="Severe-delay"/>
    <n v="745.47"/>
    <s v="First"/>
    <n v="5"/>
    <s v="Vegan"/>
    <n v="59.7"/>
    <n v="17997.863601028199"/>
    <s v="Cancelled"/>
    <n v="3.34"/>
    <n v="39896.159999999902"/>
    <n v="28633.211999999901"/>
    <n v="0.71769343214986037"/>
    <n v="-11262.948"/>
  </r>
  <r>
    <s v="712b483f-9192-4edb-a490-30c0d14d6536"/>
    <s v="Matthew Knox"/>
    <n v="56"/>
    <s v="40-59"/>
    <s v="F"/>
    <s v="Canada"/>
    <s v="Yes"/>
    <s v="FL0012"/>
    <s v="DFW"/>
    <s v="PEK"/>
    <x v="11"/>
    <n v="3312"/>
    <s v="Short-haul "/>
    <d v="1899-12-30T04:46:52"/>
    <d v="1899-12-30T08:26:52"/>
    <d v="2025-01-12T00:00:00"/>
    <d v="1899-12-30T06:59:52"/>
    <d v="1899-12-30T10:39:52"/>
    <d v="1899-12-30T02:13:00"/>
    <d v="1899-12-30T02:13:00"/>
    <n v="133"/>
    <s v="Severe-delay"/>
    <n v="1256.8599999999999"/>
    <s v="First"/>
    <n v="5"/>
    <s v="No Preference"/>
    <n v="33.299999999999997"/>
    <n v="17395.7620987509"/>
    <s v="Not Cancelled"/>
    <n v="3.29"/>
    <n v="38812.364999999998"/>
    <n v="48267.42"/>
    <n v="1.2436093497523277"/>
    <n v="9455.0550000000003"/>
  </r>
  <r>
    <s v="749f82fc-e146-40b5-9c15-7200965c0354"/>
    <s v="Kelly Diaz"/>
    <n v="70"/>
    <s v="70-80"/>
    <s v="M"/>
    <s v="Canada"/>
    <s v="No"/>
    <s v="FL0012"/>
    <s v="DFW"/>
    <s v="PEK"/>
    <x v="11"/>
    <n v="3312"/>
    <s v="Short-haul "/>
    <d v="1899-12-30T04:46:52"/>
    <d v="1899-12-30T08:26:52"/>
    <d v="2025-01-02T00:00:00"/>
    <d v="1899-12-30T06:59:52"/>
    <d v="1899-12-30T10:39:52"/>
    <d v="1899-12-30T02:13:00"/>
    <d v="1899-12-30T02:13:00"/>
    <n v="133"/>
    <s v="Severe-delay"/>
    <n v="60.45"/>
    <s v="First"/>
    <n v="5"/>
    <s v="Gluten-Free"/>
    <n v="187.47"/>
    <n v="17743.3092322515"/>
    <s v="Not Cancelled"/>
    <n v="4.97"/>
    <n v="39437.955000000002"/>
    <n v="2343.7739999999999"/>
    <n v="5.9429399927049965E-2"/>
    <n v="-37094.181000000004"/>
  </r>
  <r>
    <s v="5749a575-7bb7-4391-929e-fdfee6f9f677"/>
    <s v="Antonio Arias"/>
    <n v="50"/>
    <s v="40-59"/>
    <s v="M"/>
    <s v="Canada"/>
    <s v="No"/>
    <s v="FL0012"/>
    <s v="DFW"/>
    <s v="PEK"/>
    <x v="11"/>
    <n v="3312"/>
    <s v="Short-haul "/>
    <d v="1899-12-30T04:46:52"/>
    <d v="1899-12-30T08:26:52"/>
    <d v="2025-01-15T00:00:00"/>
    <d v="1899-12-30T06:59:52"/>
    <d v="1899-12-30T10:39:52"/>
    <d v="1899-12-30T02:13:00"/>
    <d v="1899-12-30T02:13:00"/>
    <n v="133"/>
    <s v="Severe-delay"/>
    <n v="1188.73"/>
    <s v="Business"/>
    <n v="5"/>
    <s v="Non-Vegetarian"/>
    <n v="189.56"/>
    <n v="17322.317311557399"/>
    <s v="Cancelled"/>
    <n v="4.3899999999999997"/>
    <n v="38680.17"/>
    <n v="45669.978000000003"/>
    <n v="1.1807077890298829"/>
    <n v="6989.8080000000045"/>
  </r>
  <r>
    <s v="8fd62095-eb45-4026-ba0d-d3fac1886deb"/>
    <s v="Edward Morales"/>
    <n v="35"/>
    <s v="30-39"/>
    <s v="M"/>
    <s v="Canada"/>
    <s v="Yes"/>
    <s v="FL0012"/>
    <s v="DFW"/>
    <s v="PEK"/>
    <x v="11"/>
    <n v="3312"/>
    <s v="Short-haul "/>
    <d v="1899-12-30T04:46:52"/>
    <d v="1899-12-30T08:26:52"/>
    <d v="2025-01-02T00:00:00"/>
    <d v="1899-12-30T06:59:52"/>
    <d v="1899-12-30T10:39:52"/>
    <d v="1899-12-30T02:13:00"/>
    <d v="1899-12-30T02:13:00"/>
    <n v="133"/>
    <s v="Severe-delay"/>
    <n v="292.72000000000003"/>
    <s v="First"/>
    <n v="3"/>
    <s v="Vegan"/>
    <n v="28.26"/>
    <n v="17277.890481248101"/>
    <s v="Cancelled"/>
    <n v="4.74"/>
    <n v="38600.205000000002"/>
    <n v="11243.838"/>
    <n v="0.29128959289205847"/>
    <n v="-27356.367000000002"/>
  </r>
  <r>
    <s v="fc1c1a28-f1a1-442e-b2a1-d56ad2350aa4"/>
    <s v="Kevin Long"/>
    <n v="61"/>
    <s v="60-69"/>
    <s v="F"/>
    <s v="Canada"/>
    <s v="No"/>
    <s v="FL0012"/>
    <s v="DFW"/>
    <s v="PEK"/>
    <x v="11"/>
    <n v="3312"/>
    <s v="Short-haul "/>
    <d v="1899-12-30T04:46:52"/>
    <d v="1899-12-30T08:26:52"/>
    <d v="2025-01-01T00:00:00"/>
    <d v="1899-12-30T06:59:52"/>
    <d v="1899-12-30T10:39:52"/>
    <d v="1899-12-30T02:13:00"/>
    <d v="1899-12-30T02:13:00"/>
    <n v="133"/>
    <s v="Severe-delay"/>
    <n v="896.16"/>
    <s v="Economy"/>
    <n v="5"/>
    <s v="Non-Vegetarian"/>
    <n v="154.88"/>
    <n v="17104.829305215299"/>
    <s v="Cancelled"/>
    <n v="4.8"/>
    <n v="38288.699999999997"/>
    <n v="34431.131999999998"/>
    <n v="0.89925048382420925"/>
    <n v="-3857.5679999999993"/>
  </r>
  <r>
    <s v="6f63ee78-ad58-4d67-acfa-adf70b0f1246"/>
    <s v="Vanessa Dodson"/>
    <n v="63"/>
    <s v="60-69"/>
    <s v="F"/>
    <s v="Canada"/>
    <s v="No"/>
    <s v="FL0013"/>
    <s v="ATL"/>
    <s v="ICN"/>
    <x v="12"/>
    <n v="9251"/>
    <s v="Long-haul"/>
    <d v="1899-12-30T04:11:16"/>
    <d v="1899-12-30T14:27:16"/>
    <d v="2025-01-05T00:00:00"/>
    <d v="1899-12-30T04:35:16"/>
    <d v="1899-12-30T14:51:16"/>
    <d v="1899-12-30T00:24:00"/>
    <d v="1899-12-30T00:24:00"/>
    <n v="24"/>
    <s v="On-time"/>
    <n v="588.94000000000005"/>
    <s v="Business"/>
    <n v="5"/>
    <s v="No Preference"/>
    <n v="102.53"/>
    <n v="47587.109406892399"/>
    <s v="Cancelled"/>
    <n v="4.42"/>
    <n v="93156.794999999998"/>
    <n v="22627.601999999999"/>
    <n v="0.24289803014369482"/>
    <n v="-70529.192999999999"/>
  </r>
  <r>
    <s v="5cdb9ed7-b41c-4ea9-aa3e-6ae5e2d6d71c"/>
    <s v="Ashley Bradford"/>
    <n v="42"/>
    <s v="40-59"/>
    <s v="M"/>
    <s v="Canada"/>
    <s v="No"/>
    <s v="FL0013"/>
    <s v="ATL"/>
    <s v="ICN"/>
    <x v="12"/>
    <n v="9251"/>
    <s v="Long-haul"/>
    <d v="1899-12-30T04:11:16"/>
    <d v="1899-12-30T14:27:16"/>
    <d v="2025-01-14T00:00:00"/>
    <d v="1899-12-30T04:35:16"/>
    <d v="1899-12-30T14:51:16"/>
    <d v="1899-12-30T00:24:00"/>
    <d v="1899-12-30T00:24:00"/>
    <n v="24"/>
    <s v="On-time"/>
    <n v="199.66"/>
    <s v="Business"/>
    <n v="5"/>
    <s v="Non-Vegetarian"/>
    <n v="151.52000000000001"/>
    <n v="46895.9451238607"/>
    <s v="Cancelled"/>
    <n v="3.9"/>
    <n v="91912.694999999905"/>
    <n v="7685.1239999999998"/>
    <n v="8.3613302819594268E-2"/>
    <n v="-84227.570999999909"/>
  </r>
  <r>
    <s v="4090dca6-cd66-4565-8be8-9f4189f8f4c3"/>
    <s v="James Richards"/>
    <n v="53"/>
    <s v="40-59"/>
    <s v="F"/>
    <s v="Canada"/>
    <s v="No"/>
    <s v="FL0013"/>
    <s v="ATL"/>
    <s v="ICN"/>
    <x v="12"/>
    <n v="9251"/>
    <s v="Long-haul"/>
    <d v="1899-12-30T04:11:16"/>
    <d v="1899-12-30T14:27:16"/>
    <d v="2025-01-15T00:00:00"/>
    <d v="1899-12-30T04:35:16"/>
    <d v="1899-12-30T14:51:16"/>
    <d v="1899-12-30T00:24:00"/>
    <d v="1899-12-30T00:24:00"/>
    <n v="24"/>
    <s v="On-time"/>
    <n v="652.54"/>
    <s v="Economy"/>
    <n v="5"/>
    <s v="Vegetarian"/>
    <n v="169.98"/>
    <n v="47189.754749121399"/>
    <s v="Cancelled"/>
    <n v="4.38"/>
    <n v="92441.565000000002"/>
    <n v="25077.9359999999"/>
    <n v="0.27128419991591335"/>
    <n v="-67363.629000000103"/>
  </r>
  <r>
    <s v="d3856e45-ab8f-43ee-85dd-afb891cb862c"/>
    <s v="Cassie Anderson"/>
    <n v="68"/>
    <s v="60-69"/>
    <s v="F"/>
    <s v="Canada"/>
    <s v="Yes"/>
    <s v="FL0013"/>
    <s v="ATL"/>
    <s v="ICN"/>
    <x v="12"/>
    <n v="9251"/>
    <s v="Long-haul"/>
    <d v="1899-12-30T04:11:16"/>
    <d v="1899-12-30T14:27:16"/>
    <d v="2025-01-09T00:00:00"/>
    <d v="1899-12-30T04:35:16"/>
    <d v="1899-12-30T14:51:16"/>
    <d v="1899-12-30T00:24:00"/>
    <d v="1899-12-30T00:24:00"/>
    <n v="24"/>
    <s v="On-time"/>
    <n v="242.37"/>
    <s v="Economy"/>
    <n v="5"/>
    <s v="Vegan"/>
    <n v="76.040000000000006"/>
    <n v="47472.064175293002"/>
    <s v="Cancelled"/>
    <n v="3.46"/>
    <n v="92949.72"/>
    <n v="9316.134"/>
    <n v="0.10022767147657895"/>
    <n v="-83633.585999999996"/>
  </r>
  <r>
    <s v="9d4eb00e-749e-4f7f-9b85-d938cdb0d8fa"/>
    <s v="Amanda Snyder"/>
    <n v="46"/>
    <s v="40-59"/>
    <s v="M"/>
    <s v="Canada"/>
    <s v="No"/>
    <s v="FL0013"/>
    <s v="ATL"/>
    <s v="ICN"/>
    <x v="12"/>
    <n v="9251"/>
    <s v="Long-haul"/>
    <d v="1899-12-30T04:11:16"/>
    <d v="1899-12-30T14:27:16"/>
    <d v="2025-01-08T00:00:00"/>
    <d v="1899-12-30T04:35:16"/>
    <d v="1899-12-30T14:51:16"/>
    <d v="1899-12-30T00:24:00"/>
    <d v="1899-12-30T00:24:00"/>
    <n v="24"/>
    <s v="On-time"/>
    <n v="529.01"/>
    <s v="Business"/>
    <n v="5"/>
    <s v="Gluten-Free"/>
    <n v="81.06"/>
    <n v="47185.334296849898"/>
    <s v="Not Cancelled"/>
    <n v="4.7"/>
    <n v="92433.600000000006"/>
    <n v="20323.71"/>
    <n v="0.21987361738588562"/>
    <n v="-72109.890000000014"/>
  </r>
  <r>
    <s v="2adb24c5-eaa8-471d-a38b-19e5ce232233"/>
    <s v="Ian Carroll"/>
    <n v="31"/>
    <s v="30-39"/>
    <s v="M"/>
    <s v="Canada"/>
    <s v="No"/>
    <s v="FL0013"/>
    <s v="ATL"/>
    <s v="ICN"/>
    <x v="12"/>
    <n v="9251"/>
    <s v="Long-haul"/>
    <d v="1899-12-30T04:11:16"/>
    <d v="1899-12-30T14:27:16"/>
    <d v="2025-01-02T00:00:00"/>
    <d v="1899-12-30T04:35:16"/>
    <d v="1899-12-30T14:51:16"/>
    <d v="1899-12-30T00:24:00"/>
    <d v="1899-12-30T00:24:00"/>
    <n v="24"/>
    <s v="On-time"/>
    <n v="828.79"/>
    <s v="Business"/>
    <n v="3"/>
    <s v="Vegan"/>
    <n v="83.27"/>
    <n v="47678.778717016503"/>
    <s v="Cancelled"/>
    <n v="4.4400000000000004"/>
    <n v="93321.794999999998"/>
    <n v="31835.5259999999"/>
    <n v="0.34113709450187818"/>
    <n v="-61486.269000000102"/>
  </r>
  <r>
    <s v="799c3cb6-ed9f-48a0-a56a-d5e1b429135d"/>
    <s v="Joshua Wood"/>
    <n v="38"/>
    <s v="30-39"/>
    <s v="F"/>
    <s v="Canada"/>
    <s v="Yes"/>
    <s v="FL0013"/>
    <s v="ATL"/>
    <s v="ICN"/>
    <x v="12"/>
    <n v="9251"/>
    <s v="Long-haul"/>
    <d v="1899-12-30T04:11:16"/>
    <d v="1899-12-30T14:27:16"/>
    <d v="2025-01-14T00:00:00"/>
    <d v="1899-12-30T04:35:16"/>
    <d v="1899-12-30T14:51:16"/>
    <d v="1899-12-30T00:24:00"/>
    <d v="1899-12-30T00:24:00"/>
    <n v="24"/>
    <s v="On-time"/>
    <n v="832.39"/>
    <s v="First"/>
    <n v="3"/>
    <s v="Gluten-Free"/>
    <n v="127.75"/>
    <n v="47229.901099954601"/>
    <s v="Cancelled"/>
    <n v="4.9000000000000004"/>
    <n v="92513.819999999905"/>
    <n v="31979.106"/>
    <n v="0.34566842013441917"/>
    <n v="-60534.713999999905"/>
  </r>
  <r>
    <s v="295aa4c1-7596-4e49-bb7d-f4a7c9b57fe1"/>
    <s v="Zachary Hernandez"/>
    <n v="21"/>
    <s v="18-29"/>
    <s v="F"/>
    <s v="Canada"/>
    <s v="Yes"/>
    <s v="FL0013"/>
    <s v="ATL"/>
    <s v="ICN"/>
    <x v="12"/>
    <n v="9251"/>
    <s v="Long-haul"/>
    <d v="1899-12-30T04:11:16"/>
    <d v="1899-12-30T14:27:16"/>
    <d v="2025-01-06T00:00:00"/>
    <d v="1899-12-30T04:35:16"/>
    <d v="1899-12-30T14:51:16"/>
    <d v="1899-12-30T00:24:00"/>
    <d v="1899-12-30T00:24:00"/>
    <n v="24"/>
    <s v="On-time"/>
    <n v="224.42"/>
    <s v="Economy"/>
    <n v="5"/>
    <s v="No Preference"/>
    <n v="153.25"/>
    <n v="46956.501609819599"/>
    <s v="Not Cancelled"/>
    <n v="4.17"/>
    <n v="92021.7"/>
    <n v="8636.1180000000004"/>
    <n v="9.3848711771245263E-2"/>
    <n v="-83385.581999999995"/>
  </r>
  <r>
    <s v="1b8f045b-8faf-473d-b64a-e4b8c76797cb"/>
    <s v="Kelly Hammond"/>
    <n v="65"/>
    <s v="60-69"/>
    <s v="F"/>
    <s v="Canada"/>
    <s v="Yes"/>
    <s v="FL0013"/>
    <s v="ATL"/>
    <s v="ICN"/>
    <x v="12"/>
    <n v="9251"/>
    <s v="Long-haul"/>
    <d v="1899-12-30T04:11:16"/>
    <d v="1899-12-30T14:27:16"/>
    <d v="2025-01-06T00:00:00"/>
    <d v="1899-12-30T04:35:16"/>
    <d v="1899-12-30T14:51:16"/>
    <d v="1899-12-30T00:24:00"/>
    <d v="1899-12-30T00:24:00"/>
    <n v="24"/>
    <s v="On-time"/>
    <n v="641.29999999999995"/>
    <s v="First"/>
    <n v="5"/>
    <s v="Vegan"/>
    <n v="69.61"/>
    <n v="47225.654410549098"/>
    <s v="Cancelled"/>
    <n v="4.34"/>
    <n v="92506.184999999998"/>
    <n v="24634.272000000001"/>
    <n v="0.26629864803093978"/>
    <n v="-67871.913"/>
  </r>
  <r>
    <s v="16f82fd9-d472-4848-8210-8a40370b2ec6"/>
    <s v="John Potts"/>
    <n v="62"/>
    <s v="60-69"/>
    <s v="M"/>
    <s v="Canada"/>
    <s v="No"/>
    <s v="FL0013"/>
    <s v="ATL"/>
    <s v="ICN"/>
    <x v="12"/>
    <n v="9251"/>
    <s v="Long-haul"/>
    <d v="1899-12-30T04:11:16"/>
    <d v="1899-12-30T14:27:16"/>
    <d v="2025-01-10T00:00:00"/>
    <d v="1899-12-30T04:35:16"/>
    <d v="1899-12-30T14:51:16"/>
    <d v="1899-12-30T00:24:00"/>
    <d v="1899-12-30T00:24:00"/>
    <n v="24"/>
    <s v="On-time"/>
    <n v="764.74"/>
    <s v="Economy"/>
    <n v="5"/>
    <s v="Vegetarian"/>
    <n v="94.07"/>
    <n v="47229.059721778998"/>
    <s v="Not Cancelled"/>
    <n v="4.26"/>
    <n v="92512.304999999993"/>
    <n v="29377.302"/>
    <n v="0.31755021129351391"/>
    <n v="-63135.002999999997"/>
  </r>
  <r>
    <s v="0476dac7-858c-48c6-b347-d27e60bc95a1"/>
    <s v="Victoria Sutton"/>
    <n v="29"/>
    <s v="18-29"/>
    <s v="F"/>
    <s v="Canada"/>
    <s v="No"/>
    <s v="FL0014"/>
    <s v="JFK"/>
    <s v="ICN"/>
    <x v="13"/>
    <n v="10648"/>
    <s v="Long-haul"/>
    <d v="1899-12-30T22:11:42"/>
    <d v="1899-12-30T10:00:42"/>
    <d v="2025-01-02T00:00:00"/>
    <d v="1899-12-30T22:13:42"/>
    <d v="1899-12-30T10:02:42"/>
    <d v="1899-12-30T00:02:00"/>
    <d v="1899-12-30T00:02:00"/>
    <n v="2"/>
    <s v="On-time"/>
    <n v="1452.2"/>
    <s v="First"/>
    <n v="5"/>
    <s v="Vegetarian"/>
    <n v="107.94"/>
    <n v="54658.102998158902"/>
    <s v="Not Cancelled"/>
    <n v="3.39"/>
    <n v="70589.72"/>
    <n v="92962.39"/>
    <n v="1.3169394920393507"/>
    <n v="22372.67"/>
  </r>
  <r>
    <s v="99aa9425-2f18-4e65-8a69-08e82c66f1c7"/>
    <s v="Veronica Mccormick"/>
    <n v="72"/>
    <s v="70-80"/>
    <s v="F"/>
    <s v="Canada"/>
    <s v="Yes"/>
    <s v="FL0014"/>
    <s v="JFK"/>
    <s v="ICN"/>
    <x v="13"/>
    <n v="10648"/>
    <s v="Long-haul"/>
    <d v="1899-12-30T22:11:42"/>
    <d v="1899-12-30T10:00:42"/>
    <d v="2025-01-06T00:00:00"/>
    <d v="1899-12-30T22:13:42"/>
    <d v="1899-12-30T10:02:42"/>
    <d v="1899-12-30T00:02:00"/>
    <d v="1899-12-30T00:02:00"/>
    <n v="2"/>
    <s v="On-time"/>
    <n v="344.45"/>
    <s v="Economy"/>
    <n v="5"/>
    <s v="Vegetarian"/>
    <n v="103.26"/>
    <n v="54410.892538012296"/>
    <s v="Cancelled"/>
    <n v="3.05"/>
    <n v="70293.070000000007"/>
    <n v="22065.45"/>
    <n v="0.31390647755177004"/>
    <n v="-48227.62000000001"/>
  </r>
  <r>
    <s v="31aa0c9a-1f2c-4a1d-ae73-0da21652ceee"/>
    <s v="Courtney Adams"/>
    <n v="46"/>
    <s v="40-59"/>
    <s v="M"/>
    <s v="Canada"/>
    <s v="Yes"/>
    <s v="FL0014"/>
    <s v="JFK"/>
    <s v="ICN"/>
    <x v="13"/>
    <n v="10648"/>
    <s v="Long-haul"/>
    <d v="1899-12-30T22:11:42"/>
    <d v="1899-12-30T10:00:42"/>
    <d v="2025-01-11T00:00:00"/>
    <d v="1899-12-30T22:13:42"/>
    <d v="1899-12-30T10:02:42"/>
    <d v="1899-12-30T00:02:00"/>
    <d v="1899-12-30T00:02:00"/>
    <n v="2"/>
    <s v="On-time"/>
    <n v="819.45"/>
    <s v="Business"/>
    <n v="5"/>
    <s v="Gluten-Free"/>
    <n v="25.93"/>
    <n v="54508.955411573297"/>
    <s v="Not Cancelled"/>
    <n v="4.55"/>
    <n v="70410.75"/>
    <n v="52449.99"/>
    <n v="0.74491451944482912"/>
    <n v="-17960.760000000002"/>
  </r>
  <r>
    <s v="0f6f96a6-c7ca-489c-a28e-dab0161c920d"/>
    <s v="Allison Gregory"/>
    <n v="75"/>
    <s v="70-80"/>
    <s v="F"/>
    <s v="Canada"/>
    <s v="Yes"/>
    <s v="FL0014"/>
    <s v="JFK"/>
    <s v="ICN"/>
    <x v="13"/>
    <n v="10648"/>
    <s v="Long-haul"/>
    <d v="1899-12-30T22:11:42"/>
    <d v="1899-12-30T10:00:42"/>
    <d v="2025-01-11T00:00:00"/>
    <d v="1899-12-30T22:13:42"/>
    <d v="1899-12-30T10:02:42"/>
    <d v="1899-12-30T00:02:00"/>
    <d v="1899-12-30T00:02:00"/>
    <n v="2"/>
    <s v="On-time"/>
    <n v="1264.72"/>
    <s v="First"/>
    <n v="5"/>
    <s v="Vegan"/>
    <n v="125.23"/>
    <n v="54134.1689496213"/>
    <s v="Cancelled"/>
    <n v="4.12"/>
    <n v="69961"/>
    <n v="80967.13"/>
    <n v="1.157318077214448"/>
    <n v="11006.130000000005"/>
  </r>
  <r>
    <s v="6a460f4d-86f3-4de9-b65d-8746864e31f8"/>
    <s v="Robert Morgan"/>
    <n v="62"/>
    <s v="60-69"/>
    <s v="M"/>
    <s v="Canada"/>
    <s v="Yes"/>
    <s v="FL0015"/>
    <s v="IST"/>
    <s v="ORD"/>
    <x v="14"/>
    <n v="13817"/>
    <s v="Long-haul"/>
    <d v="1899-12-30T22:00:32"/>
    <d v="1899-12-30T13:21:32"/>
    <d v="2025-01-14T00:00:00"/>
    <d v="1899-12-30T22:06:32"/>
    <d v="1899-12-30T13:27:32"/>
    <d v="1899-12-30T00:06:00"/>
    <d v="1899-12-30T00:06:00"/>
    <n v="6"/>
    <s v="On-time"/>
    <n v="1326.38"/>
    <s v="First"/>
    <n v="5"/>
    <s v="Gluten-Free"/>
    <n v="178.13"/>
    <n v="70182.736655507993"/>
    <s v="Not Cancelled"/>
    <n v="3.73"/>
    <n v="89219.28"/>
    <n v="84923.95"/>
    <n v="0.95185648214152818"/>
    <n v="-4295.3300000000017"/>
  </r>
  <r>
    <s v="3fe9ef9e-99fb-4b08-9f07-f842c48d72f5"/>
    <s v="Johnathan Griffin"/>
    <n v="36"/>
    <s v="30-39"/>
    <s v="M"/>
    <s v="Canada"/>
    <s v="No"/>
    <s v="FL0015"/>
    <s v="IST"/>
    <s v="ORD"/>
    <x v="14"/>
    <n v="13817"/>
    <s v="Long-haul"/>
    <d v="1899-12-30T22:00:32"/>
    <d v="1899-12-30T13:21:32"/>
    <d v="2025-01-09T00:00:00"/>
    <d v="1899-12-30T22:06:32"/>
    <d v="1899-12-30T13:27:32"/>
    <d v="1899-12-30T00:06:00"/>
    <d v="1899-12-30T00:06:00"/>
    <n v="6"/>
    <s v="On-time"/>
    <n v="971.33"/>
    <s v="Business"/>
    <n v="3"/>
    <s v="Gluten-Free"/>
    <n v="108.86"/>
    <n v="69873.204905384599"/>
    <s v="Not Cancelled"/>
    <n v="3.44"/>
    <n v="88847.85"/>
    <n v="62186.89"/>
    <n v="0.69992565942788709"/>
    <n v="-26660.960000000006"/>
  </r>
  <r>
    <s v="5f178d8b-950e-41b8-8f8c-108ab753b97e"/>
    <s v="Casey Gonzalez"/>
    <n v="47"/>
    <s v="40-59"/>
    <s v="F"/>
    <s v="Canada"/>
    <s v="No"/>
    <s v="FL0015"/>
    <s v="IST"/>
    <s v="ORD"/>
    <x v="14"/>
    <n v="13817"/>
    <s v="Long-haul"/>
    <d v="1899-12-30T22:00:32"/>
    <d v="1899-12-30T13:21:32"/>
    <d v="2025-01-12T00:00:00"/>
    <d v="1899-12-30T22:06:32"/>
    <d v="1899-12-30T13:27:32"/>
    <d v="1899-12-30T00:06:00"/>
    <d v="1899-12-30T00:06:00"/>
    <n v="6"/>
    <s v="On-time"/>
    <n v="1209.0999999999999"/>
    <s v="Business"/>
    <n v="5"/>
    <s v="Vegetarian"/>
    <n v="131.22999999999999"/>
    <n v="70016.070793516104"/>
    <s v="Cancelled"/>
    <n v="4.83"/>
    <n v="89019.28"/>
    <n v="77408.649999999994"/>
    <n v="0.8695717377179415"/>
    <n v="-11610.630000000005"/>
  </r>
  <r>
    <s v="4cad42b5-c30a-4517-9547-740990e6331e"/>
    <s v="Sandra Caldwell"/>
    <n v="30"/>
    <s v="30-39"/>
    <s v="M"/>
    <s v="Canada"/>
    <s v="Yes"/>
    <s v="FL0015"/>
    <s v="IST"/>
    <s v="ORD"/>
    <x v="14"/>
    <n v="13817"/>
    <s v="Long-haul"/>
    <d v="1899-12-30T22:00:32"/>
    <d v="1899-12-30T13:21:32"/>
    <d v="2025-01-05T00:00:00"/>
    <d v="1899-12-30T22:06:32"/>
    <d v="1899-12-30T13:27:32"/>
    <d v="1899-12-30T00:06:00"/>
    <d v="1899-12-30T00:06:00"/>
    <n v="6"/>
    <s v="On-time"/>
    <n v="465.38"/>
    <s v="Business"/>
    <n v="3"/>
    <s v="No Preference"/>
    <n v="56.27"/>
    <n v="70066.188415646393"/>
    <s v="Cancelled"/>
    <n v="4.2300000000000004"/>
    <n v="89079.43"/>
    <n v="29795.57"/>
    <n v="0.33448316856091248"/>
    <n v="-59283.859999999993"/>
  </r>
  <r>
    <s v="59befaee-e8cb-4714-9c46-cce66955d2dd"/>
    <s v="Rebekah Oliver"/>
    <n v="33"/>
    <s v="30-39"/>
    <s v="F"/>
    <s v="Canada"/>
    <s v="Yes"/>
    <s v="FL0015"/>
    <s v="IST"/>
    <s v="ORD"/>
    <x v="14"/>
    <n v="13817"/>
    <s v="Long-haul"/>
    <d v="1899-12-30T22:00:32"/>
    <d v="1899-12-30T13:21:32"/>
    <d v="2025-01-09T00:00:00"/>
    <d v="1899-12-30T22:06:32"/>
    <d v="1899-12-30T13:27:32"/>
    <d v="1899-12-30T00:06:00"/>
    <d v="1899-12-30T00:06:00"/>
    <n v="6"/>
    <s v="On-time"/>
    <n v="586.75"/>
    <s v="First"/>
    <n v="3"/>
    <s v="Non-Vegetarian"/>
    <n v="94.78"/>
    <n v="70389.322727160805"/>
    <s v="Cancelled"/>
    <n v="4.04"/>
    <n v="89467.19"/>
    <n v="37570.959999999999"/>
    <n v="0.41994120973286408"/>
    <n v="-51896.23"/>
  </r>
  <r>
    <s v="133aa5dd-a063-4f7d-8994-b6dfdfc53d59"/>
    <s v="Monica Patterson"/>
    <n v="43"/>
    <s v="40-59"/>
    <s v="F"/>
    <s v="Canada"/>
    <s v="No"/>
    <s v="FL0015"/>
    <s v="IST"/>
    <s v="ORD"/>
    <x v="14"/>
    <n v="13817"/>
    <s v="Long-haul"/>
    <d v="1899-12-30T22:00:32"/>
    <d v="1899-12-30T13:21:32"/>
    <d v="2025-01-10T00:00:00"/>
    <d v="1899-12-30T22:06:32"/>
    <d v="1899-12-30T13:27:32"/>
    <d v="1899-12-30T00:06:00"/>
    <d v="1899-12-30T00:06:00"/>
    <n v="6"/>
    <s v="On-time"/>
    <n v="747.7"/>
    <s v="Economy"/>
    <n v="5"/>
    <s v="Gluten-Free"/>
    <n v="106.76"/>
    <n v="70483.357850924207"/>
    <s v="Cancelled"/>
    <n v="4.6500000000000004"/>
    <n v="89580.03"/>
    <n v="47874.15"/>
    <n v="0.53442882303120465"/>
    <n v="-41705.879999999997"/>
  </r>
  <r>
    <s v="37b17a85-cdd3-4623-8adb-35c1706e21b0"/>
    <s v="Janice Cantrell"/>
    <n v="74"/>
    <s v="70-80"/>
    <s v="F"/>
    <s v="Canada"/>
    <s v="No"/>
    <s v="FL0015"/>
    <s v="IST"/>
    <s v="ORD"/>
    <x v="14"/>
    <n v="13817"/>
    <s v="Long-haul"/>
    <d v="1899-12-30T22:00:32"/>
    <d v="1899-12-30T13:21:32"/>
    <d v="2025-01-07T00:00:00"/>
    <d v="1899-12-30T22:06:32"/>
    <d v="1899-12-30T13:27:32"/>
    <d v="1899-12-30T00:06:00"/>
    <d v="1899-12-30T00:06:00"/>
    <n v="6"/>
    <s v="On-time"/>
    <n v="310.14"/>
    <s v="Business"/>
    <n v="5"/>
    <s v="Gluten-Free"/>
    <n v="192.44"/>
    <n v="70200.203936938196"/>
    <s v="Cancelled"/>
    <n v="3.43"/>
    <n v="89240.24"/>
    <n v="19887.45"/>
    <n v="0.22285294167743161"/>
    <n v="-69352.790000000008"/>
  </r>
  <r>
    <s v="e3bc1b22-7053-48f1-b28b-2920e348967a"/>
    <s v="Shannon Johnson"/>
    <n v="56"/>
    <s v="40-59"/>
    <s v="M"/>
    <s v="Canada"/>
    <s v="Yes"/>
    <s v="FL0016"/>
    <s v="ATL"/>
    <s v="PVG"/>
    <x v="15"/>
    <n v="11652"/>
    <s v="Long-haul"/>
    <d v="1899-12-30T22:40:48"/>
    <d v="1899-12-30T11:36:48"/>
    <d v="2025-01-02T00:00:00"/>
    <d v="1899-12-30T22:57:48"/>
    <d v="1899-12-30T11:53:48"/>
    <d v="1899-12-30T00:17:00"/>
    <d v="1899-12-30T00:17:00"/>
    <n v="17"/>
    <s v="On-time"/>
    <n v="1045.53"/>
    <s v="First"/>
    <n v="5"/>
    <s v="Gluten-Free"/>
    <n v="52.74"/>
    <n v="59528.100162962197"/>
    <s v="Cancelled"/>
    <n v="4.8"/>
    <n v="114650.58"/>
    <n v="40154.682000000001"/>
    <n v="0.3502353149892482"/>
    <n v="-74495.898000000001"/>
  </r>
  <r>
    <s v="59a0b358-f7b7-4dd1-b29f-14160a252a80"/>
    <s v="Angie Mueller"/>
    <n v="43"/>
    <s v="40-59"/>
    <s v="M"/>
    <s v="Canada"/>
    <s v="Yes"/>
    <s v="FL0016"/>
    <s v="ATL"/>
    <s v="PVG"/>
    <x v="15"/>
    <n v="11652"/>
    <s v="Long-haul"/>
    <d v="1899-12-30T22:40:48"/>
    <d v="1899-12-30T11:36:48"/>
    <d v="2025-01-13T00:00:00"/>
    <d v="1899-12-30T22:57:48"/>
    <d v="1899-12-30T11:53:48"/>
    <d v="1899-12-30T00:17:00"/>
    <d v="1899-12-30T00:17:00"/>
    <n v="17"/>
    <s v="On-time"/>
    <n v="714.04"/>
    <s v="Economy"/>
    <n v="5"/>
    <s v="Non-Vegetarian"/>
    <n v="23.52"/>
    <n v="59360.387408288603"/>
    <s v="Not Cancelled"/>
    <n v="4.62"/>
    <n v="114348.69"/>
    <n v="27421.955999999998"/>
    <n v="0.23980997071326307"/>
    <n v="-86926.733999999997"/>
  </r>
  <r>
    <s v="39778390-7d7a-4a18-9f9d-54ae2537fd40"/>
    <s v="Michael Smith"/>
    <n v="73"/>
    <s v="70-80"/>
    <s v="M"/>
    <s v="Canada"/>
    <s v="Yes"/>
    <s v="FL0016"/>
    <s v="ATL"/>
    <s v="PVG"/>
    <x v="15"/>
    <n v="11652"/>
    <s v="Long-haul"/>
    <d v="1899-12-30T22:40:48"/>
    <d v="1899-12-30T11:36:48"/>
    <d v="2025-01-12T00:00:00"/>
    <d v="1899-12-30T22:57:48"/>
    <d v="1899-12-30T11:53:48"/>
    <d v="1899-12-30T00:17:00"/>
    <d v="1899-12-30T00:17:00"/>
    <n v="17"/>
    <s v="On-time"/>
    <n v="1030.54"/>
    <s v="Economy"/>
    <n v="5"/>
    <s v="Vegetarian"/>
    <n v="53.81"/>
    <n v="59201.9705733058"/>
    <s v="Not Cancelled"/>
    <n v="3.88"/>
    <n v="114063.54"/>
    <n v="39579.192000000003"/>
    <n v="0.34699249207941474"/>
    <n v="-74484.347999999998"/>
  </r>
  <r>
    <s v="b65f13f0-c7fd-46ae-a19b-9614f5b0da38"/>
    <s v="Robert Yates"/>
    <n v="29"/>
    <s v="18-29"/>
    <s v="F"/>
    <s v="Canada"/>
    <s v="Yes"/>
    <s v="FL0016"/>
    <s v="ATL"/>
    <s v="PVG"/>
    <x v="15"/>
    <n v="11652"/>
    <s v="Long-haul"/>
    <d v="1899-12-30T22:40:48"/>
    <d v="1899-12-30T11:36:48"/>
    <d v="2025-01-14T00:00:00"/>
    <d v="1899-12-30T22:57:48"/>
    <d v="1899-12-30T11:53:48"/>
    <d v="1899-12-30T00:17:00"/>
    <d v="1899-12-30T00:17:00"/>
    <n v="17"/>
    <s v="On-time"/>
    <n v="1460.11"/>
    <s v="Business"/>
    <n v="5"/>
    <s v="No Preference"/>
    <n v="66.22"/>
    <n v="59396.056946356199"/>
    <s v="Cancelled"/>
    <n v="4.4400000000000004"/>
    <n v="114412.905"/>
    <n v="56076.167999999998"/>
    <n v="0.49012100514360685"/>
    <n v="-58336.737000000001"/>
  </r>
  <r>
    <s v="36a430d0-46ee-4bdb-af87-69d4875d3e31"/>
    <s v="Anthony Turner"/>
    <n v="23"/>
    <s v="18-29"/>
    <s v="M"/>
    <s v="Canada"/>
    <s v="No"/>
    <s v="FL0017"/>
    <s v="FRA"/>
    <s v="ORD"/>
    <x v="16"/>
    <n v="14406"/>
    <s v="Long-haul"/>
    <d v="1899-12-30T09:47:08"/>
    <d v="1899-12-30T01:47:08"/>
    <d v="2025-01-15T00:00:00"/>
    <d v="1899-12-30T09:47:08"/>
    <d v="1899-12-30T01:47:08"/>
    <d v="1899-12-30T00:00:00"/>
    <d v="1899-12-30T00:00:00"/>
    <n v="0"/>
    <s v="On-time"/>
    <n v="1199.9100000000001"/>
    <s v="Business"/>
    <n v="5"/>
    <s v="Gluten-Free"/>
    <n v="109.22"/>
    <n v="72574.699417698896"/>
    <s v="Cancelled"/>
    <n v="3.11"/>
    <n v="92089.64"/>
    <n v="76816.08"/>
    <n v="0.83414464428354806"/>
    <n v="-15273.559999999998"/>
  </r>
  <r>
    <s v="a556e86b-7a1d-4898-9665-77f189dc4ea6"/>
    <s v="Charles Watson"/>
    <n v="71"/>
    <s v="70-80"/>
    <s v="F"/>
    <s v="Canada"/>
    <s v="No"/>
    <s v="FL0017"/>
    <s v="FRA"/>
    <s v="ORD"/>
    <x v="16"/>
    <n v="14406"/>
    <s v="Long-haul"/>
    <d v="1899-12-30T09:47:08"/>
    <d v="1899-12-30T01:47:08"/>
    <d v="2025-01-04T00:00:00"/>
    <d v="1899-12-30T09:47:08"/>
    <d v="1899-12-30T01:47:08"/>
    <d v="1899-12-30T00:00:00"/>
    <d v="1899-12-30T00:00:00"/>
    <n v="0"/>
    <s v="On-time"/>
    <n v="570.23"/>
    <s v="Economy"/>
    <n v="5"/>
    <s v="No Preference"/>
    <n v="81.95"/>
    <n v="72644.153441552698"/>
    <s v="Cancelled"/>
    <n v="3.78"/>
    <n v="92172.98"/>
    <n v="36511.11"/>
    <n v="0.3961151087878465"/>
    <n v="-55661.869999999995"/>
  </r>
  <r>
    <s v="7ddbd1af-4be6-486b-b061-35b769e3df84"/>
    <s v="Natalie Perry"/>
    <n v="26"/>
    <s v="18-29"/>
    <s v="M"/>
    <s v="Canada"/>
    <s v="Yes"/>
    <s v="FL0017"/>
    <s v="FRA"/>
    <s v="ORD"/>
    <x v="16"/>
    <n v="14406"/>
    <s v="Long-haul"/>
    <d v="1899-12-30T09:47:08"/>
    <d v="1899-12-30T01:47:08"/>
    <d v="2025-01-02T00:00:00"/>
    <d v="1899-12-30T09:47:08"/>
    <d v="1899-12-30T01:47:08"/>
    <d v="1899-12-30T00:00:00"/>
    <d v="1899-12-30T00:00:00"/>
    <n v="0"/>
    <s v="On-time"/>
    <n v="164.03"/>
    <s v="First"/>
    <n v="5"/>
    <s v="Vegan"/>
    <n v="45.98"/>
    <n v="73337.644360427803"/>
    <s v="Cancelled"/>
    <n v="3.11"/>
    <n v="93005.17"/>
    <n v="10507.12"/>
    <n v="0.11297350459119639"/>
    <n v="-82498.05"/>
  </r>
  <r>
    <s v="c4f9d085-11b4-4e33-989f-226761514db8"/>
    <s v="Jorge Moore"/>
    <n v="72"/>
    <s v="70-80"/>
    <s v="M"/>
    <s v="Canada"/>
    <s v="No"/>
    <s v="FL0017"/>
    <s v="FRA"/>
    <s v="ORD"/>
    <x v="16"/>
    <n v="14406"/>
    <s v="Long-haul"/>
    <d v="1899-12-30T09:47:08"/>
    <d v="1899-12-30T01:47:08"/>
    <d v="2025-01-07T00:00:00"/>
    <d v="1899-12-30T09:47:08"/>
    <d v="1899-12-30T01:47:08"/>
    <d v="1899-12-30T00:00:00"/>
    <d v="1899-12-30T00:00:00"/>
    <n v="0"/>
    <s v="On-time"/>
    <n v="1330.37"/>
    <s v="First"/>
    <n v="5"/>
    <s v="Vegan"/>
    <n v="41.36"/>
    <n v="72662.5129034524"/>
    <s v="Not Cancelled"/>
    <n v="3.35"/>
    <n v="92195.02"/>
    <n v="85151.95"/>
    <n v="0.92360682822130735"/>
    <n v="-7043.070000000007"/>
  </r>
  <r>
    <s v="4c3e1a71-54bd-4e6f-849d-921aabeff35d"/>
    <s v="Ronnie Walker"/>
    <n v="35"/>
    <s v="30-39"/>
    <s v="M"/>
    <s v="Canada"/>
    <s v="Yes"/>
    <s v="FL0018"/>
    <s v="PVG"/>
    <s v="JFK"/>
    <x v="17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168.4"/>
    <s v="First"/>
    <n v="3"/>
    <s v="Vegetarian"/>
    <n v="33.090000000000003"/>
    <n v="19046.982324402499"/>
    <s v="Not Cancelled"/>
    <n v="4.84"/>
    <n v="27856.38"/>
    <n v="10784.22"/>
    <n v="0.38713644773656875"/>
    <n v="-17072.160000000003"/>
  </r>
  <r>
    <s v="e224f8b4-d4e2-4f25-b700-c95a15c3692b"/>
    <s v="Thomas Grant"/>
    <n v="49"/>
    <s v="40-59"/>
    <s v="M"/>
    <s v="Canada"/>
    <s v="Yes"/>
    <s v="FL0018"/>
    <s v="PVG"/>
    <s v="JFK"/>
    <x v="17"/>
    <n v="3625"/>
    <s v="Short-haul "/>
    <d v="1899-12-30T02:26:02"/>
    <d v="1899-12-30T06:27:02"/>
    <d v="2025-01-03T00:00:00"/>
    <d v="1899-12-30T03:45:02"/>
    <d v="1899-12-30T07:46:02"/>
    <d v="1899-12-30T01:19:00"/>
    <d v="1899-12-30T01:19:00"/>
    <n v="79"/>
    <s v="Moderate-delay"/>
    <n v="298.91000000000003"/>
    <s v="Economy"/>
    <n v="5"/>
    <s v="No Preference"/>
    <n v="157.24"/>
    <n v="19191.497020593499"/>
    <s v="Cancelled"/>
    <n v="3.75"/>
    <n v="28029.8"/>
    <n v="19161.689999999999"/>
    <n v="0.68361850601859442"/>
    <n v="-8868.11"/>
  </r>
  <r>
    <s v="f32e7414-4f1f-4123-acf0-765e5ec610b5"/>
    <s v="Catherine Hart"/>
    <n v="42"/>
    <s v="40-59"/>
    <s v="M"/>
    <s v="Canada"/>
    <s v="No"/>
    <s v="FL0018"/>
    <s v="PVG"/>
    <s v="JFK"/>
    <x v="17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136.97999999999999"/>
    <s v="Economy"/>
    <n v="5"/>
    <s v="Non-Vegetarian"/>
    <n v="67.150000000000006"/>
    <n v="19088.342882962901"/>
    <s v="Cancelled"/>
    <n v="4.3600000000000003"/>
    <n v="27906.01"/>
    <n v="8780.15"/>
    <n v="0.31463294107613377"/>
    <n v="-19125.86"/>
  </r>
  <r>
    <s v="f65624a7-77c3-4faf-b74b-b0d28db6f6ba"/>
    <s v="Becky Zavala"/>
    <n v="26"/>
    <s v="18-29"/>
    <s v="F"/>
    <s v="Canada"/>
    <s v="Yes"/>
    <s v="FL0018"/>
    <s v="PVG"/>
    <s v="JFK"/>
    <x v="17"/>
    <n v="3625"/>
    <s v="Short-haul "/>
    <d v="1899-12-30T02:26:02"/>
    <d v="1899-12-30T06:27:02"/>
    <d v="2025-01-11T00:00:00"/>
    <d v="1899-12-30T03:45:02"/>
    <d v="1899-12-30T07:46:02"/>
    <d v="1899-12-30T01:19:00"/>
    <d v="1899-12-30T01:19:00"/>
    <n v="79"/>
    <s v="Moderate-delay"/>
    <n v="1346.28"/>
    <s v="Business"/>
    <n v="5"/>
    <s v="Non-Vegetarian"/>
    <n v="40.39"/>
    <n v="18747.642384014802"/>
    <s v="Not Cancelled"/>
    <n v="4.29"/>
    <n v="27497.17"/>
    <n v="86170"/>
    <n v="3.1337770396008029"/>
    <n v="58672.83"/>
  </r>
  <r>
    <s v="251dc21d-e614-4707-a1e5-3d1dddae791c"/>
    <s v="Caitlin Wood"/>
    <n v="23"/>
    <s v="18-29"/>
    <s v="M"/>
    <s v="Canada"/>
    <s v="No"/>
    <s v="FL0018"/>
    <s v="PVG"/>
    <s v="JFK"/>
    <x v="17"/>
    <n v="3625"/>
    <s v="Short-haul "/>
    <d v="1899-12-30T02:26:02"/>
    <d v="1899-12-30T06:27:02"/>
    <d v="2025-01-03T00:00:00"/>
    <d v="1899-12-30T03:45:02"/>
    <d v="1899-12-30T07:46:02"/>
    <d v="1899-12-30T01:19:00"/>
    <d v="1899-12-30T01:19:00"/>
    <n v="79"/>
    <s v="Moderate-delay"/>
    <n v="1173.68"/>
    <s v="Economy"/>
    <n v="5"/>
    <s v="Non-Vegetarian"/>
    <n v="121.21"/>
    <n v="19253.864110215502"/>
    <s v="Not Cancelled"/>
    <n v="3.2"/>
    <n v="28104.639999999999"/>
    <n v="75139.759999999995"/>
    <n v="2.673571339109841"/>
    <n v="47035.119999999995"/>
  </r>
  <r>
    <s v="51f94b32-bd9f-4a42-8ce4-682ab729e8db"/>
    <s v="Denise Brown"/>
    <n v="41"/>
    <s v="40-59"/>
    <s v="M"/>
    <s v="Canada"/>
    <s v="No"/>
    <s v="FL0019"/>
    <s v="AMS"/>
    <s v="PVG"/>
    <x v="18"/>
    <n v="4648"/>
    <s v="Moderate-haul"/>
    <d v="1899-12-30T16:59:46"/>
    <d v="1899-12-30T22:08:46"/>
    <d v="2025-01-06T00:00:00"/>
    <d v="1899-12-30T19:29:46"/>
    <d v="1899-12-30T00:38:46"/>
    <d v="1899-12-30T02:30:00"/>
    <d v="1899-12-30T02:30:00"/>
    <n v="150"/>
    <s v="Severe-delay"/>
    <n v="50.51"/>
    <s v="Economy"/>
    <n v="5"/>
    <s v="No Preference"/>
    <n v="151.66999999999999"/>
    <n v="24042.289374168198"/>
    <s v="Cancelled"/>
    <n v="3.33"/>
    <n v="33850.75"/>
    <n v="3262.97"/>
    <n v="9.6392842108372775E-2"/>
    <n v="-30587.78"/>
  </r>
  <r>
    <s v="7412347e-0c26-41e3-aadd-6950b4641be2"/>
    <s v="Brett White"/>
    <n v="69"/>
    <s v="60-69"/>
    <s v="M"/>
    <s v="Canada"/>
    <s v="No"/>
    <s v="FL0019"/>
    <s v="AMS"/>
    <s v="PVG"/>
    <x v="18"/>
    <n v="4648"/>
    <s v="Moderate-haul"/>
    <d v="1899-12-30T16:59:46"/>
    <d v="1899-12-30T22:08:46"/>
    <d v="2025-01-07T00:00:00"/>
    <d v="1899-12-30T19:29:46"/>
    <d v="1899-12-30T00:38:46"/>
    <d v="1899-12-30T02:30:00"/>
    <d v="1899-12-30T02:30:00"/>
    <n v="150"/>
    <s v="Severe-delay"/>
    <n v="803.12"/>
    <s v="Business"/>
    <n v="5"/>
    <s v="Non-Vegetarian"/>
    <n v="112.76"/>
    <n v="24267.649721942598"/>
    <s v="Not Cancelled"/>
    <n v="4.45"/>
    <n v="34121.18"/>
    <n v="51422.23"/>
    <n v="1.5070472357638278"/>
    <n v="17301.050000000003"/>
  </r>
  <r>
    <s v="f5401d94-1f99-4f2c-bcee-58097fe74a84"/>
    <s v="Anthony Patel"/>
    <n v="57"/>
    <s v="40-59"/>
    <s v="M"/>
    <s v="Canada"/>
    <s v="No"/>
    <s v="FL0020"/>
    <s v="DEL"/>
    <s v="LHR"/>
    <x v="19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1180.8699999999999"/>
    <s v="Economy"/>
    <n v="5"/>
    <s v="Gluten-Free"/>
    <n v="20.74"/>
    <n v="20199.246284417499"/>
    <s v="Not Cancelled"/>
    <n v="3.77"/>
    <n v="29239.1"/>
    <n v="75579.83"/>
    <n v="2.5848890697730096"/>
    <n v="46340.73"/>
  </r>
  <r>
    <s v="8c30abc0-e1b2-48f2-9e90-27384e92d748"/>
    <s v="Dr. Jennifer Johnson DVM"/>
    <n v="72"/>
    <s v="70-80"/>
    <s v="F"/>
    <s v="Canada"/>
    <s v="No"/>
    <s v="FL0020"/>
    <s v="DEL"/>
    <s v="LHR"/>
    <x v="19"/>
    <n v="3765"/>
    <s v="Short-haul "/>
    <d v="1899-12-30T21:19:15"/>
    <d v="1899-12-30T01:30:15"/>
    <d v="2025-01-14T00:00:00"/>
    <d v="1899-12-30T21:23:15"/>
    <d v="1899-12-30T01:34:15"/>
    <d v="1899-12-30T00:04:00"/>
    <d v="1899-12-30T00:04:00"/>
    <n v="4"/>
    <s v="On-time"/>
    <n v="1240.5999999999999"/>
    <s v="Business"/>
    <n v="5"/>
    <s v="Non-Vegetarian"/>
    <n v="165.95"/>
    <n v="20303.029361507699"/>
    <s v="Cancelled"/>
    <n v="3.82"/>
    <n v="29363.64"/>
    <n v="79431.59"/>
    <n v="2.7051002532383586"/>
    <n v="50067.95"/>
  </r>
  <r>
    <s v="08d4e25c-3717-40aa-9935-155c918e295f"/>
    <s v="Derrick Nguyen"/>
    <n v="68"/>
    <s v="60-69"/>
    <s v="F"/>
    <s v="Canada"/>
    <s v="Yes"/>
    <s v="FL0020"/>
    <s v="DEL"/>
    <s v="LHR"/>
    <x v="19"/>
    <n v="3765"/>
    <s v="Short-haul "/>
    <d v="1899-12-30T21:19:15"/>
    <d v="1899-12-30T01:30:15"/>
    <d v="2025-01-02T00:00:00"/>
    <d v="1899-12-30T21:23:15"/>
    <d v="1899-12-30T01:34:15"/>
    <d v="1899-12-30T00:04:00"/>
    <d v="1899-12-30T00:04:00"/>
    <n v="4"/>
    <s v="On-time"/>
    <n v="1443.28"/>
    <s v="Business"/>
    <n v="5"/>
    <s v="Vegan"/>
    <n v="95.29"/>
    <n v="19749.3371696756"/>
    <s v="Not Cancelled"/>
    <n v="4.7"/>
    <n v="28699.200000000001"/>
    <n v="92388.98"/>
    <n v="3.2192179572949766"/>
    <n v="63689.78"/>
  </r>
  <r>
    <s v="79318f2c-1079-44ed-b0b8-9fff2ddfa9b8"/>
    <s v="Sandra Diaz"/>
    <n v="28"/>
    <s v="18-29"/>
    <s v="M"/>
    <s v="Canada"/>
    <s v="No"/>
    <s v="FL0021"/>
    <s v="DEN"/>
    <s v="AMS"/>
    <x v="20"/>
    <n v="7175"/>
    <s v="Moderate-haul"/>
    <d v="1899-12-30T16:33:01"/>
    <d v="1899-12-30T00:31:01"/>
    <d v="2025-01-08T00:00:00"/>
    <d v="1899-12-30T19:06:01"/>
    <d v="1899-12-30T03:04:01"/>
    <d v="1899-12-30T02:33:00"/>
    <d v="1899-12-30T02:33:00"/>
    <n v="153"/>
    <s v="Severe-delay"/>
    <n v="901.89"/>
    <s v="First"/>
    <n v="5"/>
    <s v="Gluten-Free"/>
    <n v="153.51"/>
    <n v="37243.0769910288"/>
    <s v="Not Cancelled"/>
    <n v="3.18"/>
    <n v="49691.69"/>
    <n v="57751.66"/>
    <n v="1.1621995548953961"/>
    <n v="8059.9700000000012"/>
  </r>
  <r>
    <s v="64f9b7a9-fe0c-4540-af83-9a8a92f3d47a"/>
    <s v="Marissa Lamb"/>
    <n v="68"/>
    <s v="60-69"/>
    <s v="F"/>
    <s v="Canada"/>
    <s v="No"/>
    <s v="FL0021"/>
    <s v="DEN"/>
    <s v="AMS"/>
    <x v="20"/>
    <n v="7175"/>
    <s v="Moderate-haul"/>
    <d v="1899-12-30T16:33:01"/>
    <d v="1899-12-30T00:31:01"/>
    <d v="2025-01-14T00:00:00"/>
    <d v="1899-12-30T19:06:01"/>
    <d v="1899-12-30T03:04:01"/>
    <d v="1899-12-30T02:33:00"/>
    <d v="1899-12-30T02:33:00"/>
    <n v="153"/>
    <s v="Severe-delay"/>
    <n v="411.97"/>
    <s v="First"/>
    <n v="5"/>
    <s v="Gluten-Free"/>
    <n v="124.92"/>
    <n v="36451.119536074897"/>
    <s v="Not Cancelled"/>
    <n v="4.26"/>
    <n v="48741.34"/>
    <n v="26391.06"/>
    <n v="0.54145126088039441"/>
    <n v="-22350.279999999995"/>
  </r>
  <r>
    <s v="fe0ef97a-0992-4d4c-aefb-7bae84007148"/>
    <s v="Collin Estes"/>
    <n v="57"/>
    <s v="40-59"/>
    <s v="F"/>
    <s v="Canada"/>
    <s v="Yes"/>
    <s v="FL0021"/>
    <s v="DEN"/>
    <s v="AMS"/>
    <x v="20"/>
    <n v="7175"/>
    <s v="Moderate-haul"/>
    <d v="1899-12-30T16:33:01"/>
    <d v="1899-12-30T00:31:01"/>
    <d v="2025-01-13T00:00:00"/>
    <d v="1899-12-30T19:06:01"/>
    <d v="1899-12-30T03:04:01"/>
    <d v="1899-12-30T02:33:00"/>
    <d v="1899-12-30T02:33:00"/>
    <n v="153"/>
    <s v="Severe-delay"/>
    <n v="1278.6500000000001"/>
    <s v="Business"/>
    <n v="5"/>
    <s v="Vegetarian"/>
    <n v="147.24"/>
    <n v="36867.993205734703"/>
    <s v="Cancelled"/>
    <n v="3.02"/>
    <n v="49241.59"/>
    <n v="81863.05"/>
    <n v="1.6624777957007482"/>
    <n v="32621.460000000006"/>
  </r>
  <r>
    <s v="4e5e151e-4fa0-4e02-9119-c41501131983"/>
    <s v="Linda Johnston MD"/>
    <n v="68"/>
    <s v="60-69"/>
    <s v="M"/>
    <s v="Canada"/>
    <s v="No"/>
    <s v="FL0021"/>
    <s v="DEN"/>
    <s v="AMS"/>
    <x v="20"/>
    <n v="7175"/>
    <s v="Moderate-haul"/>
    <d v="1899-12-30T16:33:01"/>
    <d v="1899-12-30T00:31:01"/>
    <d v="2025-01-05T00:00:00"/>
    <d v="1899-12-30T19:06:01"/>
    <d v="1899-12-30T03:04:01"/>
    <d v="1899-12-30T02:33:00"/>
    <d v="1899-12-30T02:33:00"/>
    <n v="153"/>
    <s v="Severe-delay"/>
    <n v="979.89"/>
    <s v="Economy"/>
    <n v="5"/>
    <s v="Vegan"/>
    <n v="186.96"/>
    <n v="36512.7799762621"/>
    <s v="Not Cancelled"/>
    <n v="3.32"/>
    <n v="48815.34"/>
    <n v="62750.35"/>
    <n v="1.2854637497147414"/>
    <n v="13935.010000000002"/>
  </r>
  <r>
    <s v="9102bc9e-1c4f-4525-ad97-7b109f685c14"/>
    <s v="Phillip Dawson"/>
    <n v="20"/>
    <s v="18-29"/>
    <s v="M"/>
    <s v="Canada"/>
    <s v="No"/>
    <s v="FL0021"/>
    <s v="DEN"/>
    <s v="AMS"/>
    <x v="20"/>
    <n v="7175"/>
    <s v="Moderate-haul"/>
    <d v="1899-12-30T16:33:01"/>
    <d v="1899-12-30T00:31:01"/>
    <d v="2025-01-02T00:00:00"/>
    <d v="1899-12-30T19:06:01"/>
    <d v="1899-12-30T03:04:01"/>
    <d v="1899-12-30T02:33:00"/>
    <d v="1899-12-30T02:33:00"/>
    <n v="153"/>
    <s v="Severe-delay"/>
    <n v="1474.15"/>
    <s v="Business"/>
    <n v="5"/>
    <s v="Vegetarian"/>
    <n v="186.37"/>
    <n v="36826.358708477303"/>
    <s v="Not Cancelled"/>
    <n v="4.92"/>
    <n v="49191.63"/>
    <n v="94382.87"/>
    <n v="1.9186774254075338"/>
    <n v="45191.24"/>
  </r>
  <r>
    <s v="c38fef98-efbe-448b-b7c6-8157c1a9c255"/>
    <s v="Maria Baker"/>
    <n v="75"/>
    <s v="70-80"/>
    <s v="F"/>
    <s v="Canada"/>
    <s v="No"/>
    <s v="FL0021"/>
    <s v="DEN"/>
    <s v="AMS"/>
    <x v="20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962.49"/>
    <s v="Business"/>
    <n v="5"/>
    <s v="Vegetarian"/>
    <n v="29.02"/>
    <n v="37296.548430009003"/>
    <s v="Cancelled"/>
    <n v="3.5"/>
    <n v="49755.86"/>
    <n v="61605.16"/>
    <n v="1.23814883312237"/>
    <n v="11849.300000000003"/>
  </r>
  <r>
    <s v="399b2f47-1344-4e92-98d5-653d875228ce"/>
    <s v="Michael Kane"/>
    <n v="34"/>
    <s v="30-39"/>
    <s v="M"/>
    <s v="Canada"/>
    <s v="Yes"/>
    <s v="FL0021"/>
    <s v="DEN"/>
    <s v="AMS"/>
    <x v="20"/>
    <n v="7175"/>
    <s v="Moderate-haul"/>
    <d v="1899-12-30T16:33:01"/>
    <d v="1899-12-30T00:31:01"/>
    <d v="2025-01-10T00:00:00"/>
    <d v="1899-12-30T19:06:01"/>
    <d v="1899-12-30T03:04:01"/>
    <d v="1899-12-30T02:33:00"/>
    <d v="1899-12-30T02:33:00"/>
    <n v="153"/>
    <s v="Severe-delay"/>
    <n v="1311.46"/>
    <s v="First"/>
    <n v="3"/>
    <s v="Non-Vegetarian"/>
    <n v="19.48"/>
    <n v="36771.718888080097"/>
    <s v="Not Cancelled"/>
    <n v="4.8600000000000003"/>
    <n v="49126.06"/>
    <n v="83937.34"/>
    <n v="1.7086112747490843"/>
    <n v="34811.279999999999"/>
  </r>
  <r>
    <s v="0b6a53df-ecbe-4b10-85d5-2690f3de0733"/>
    <s v="Kevin Davis"/>
    <n v="67"/>
    <s v="60-69"/>
    <s v="F"/>
    <s v="Canada"/>
    <s v="No"/>
    <s v="FL0021"/>
    <s v="DEN"/>
    <s v="AMS"/>
    <x v="20"/>
    <n v="7175"/>
    <s v="Moderate-haul"/>
    <d v="1899-12-30T16:33:01"/>
    <d v="1899-12-30T00:31:01"/>
    <d v="2025-01-09T00:00:00"/>
    <d v="1899-12-30T19:06:01"/>
    <d v="1899-12-30T03:04:01"/>
    <d v="1899-12-30T02:33:00"/>
    <d v="1899-12-30T02:33:00"/>
    <n v="153"/>
    <s v="Severe-delay"/>
    <n v="214.49"/>
    <s v="Economy"/>
    <n v="5"/>
    <s v="Non-Vegetarian"/>
    <n v="94.51"/>
    <n v="37223.865721092901"/>
    <s v="Cancelled"/>
    <n v="3.65"/>
    <n v="49668.639999999999"/>
    <n v="13746.26"/>
    <n v="0.27675933949469927"/>
    <n v="-35922.379999999997"/>
  </r>
  <r>
    <s v="3b72118c-479a-4da5-9f8c-326f02a38c76"/>
    <s v="Todd Thomas"/>
    <n v="67"/>
    <s v="60-69"/>
    <s v="M"/>
    <s v="Canada"/>
    <s v="Yes"/>
    <s v="FL0022"/>
    <s v="LAX"/>
    <s v="HND"/>
    <x v="21"/>
    <n v="14015"/>
    <s v="Long-haul"/>
    <d v="1899-12-30T19:54:51"/>
    <d v="1899-12-30T11:28:51"/>
    <d v="2025-01-12T00:00:00"/>
    <d v="1899-12-30T20:54:51"/>
    <d v="1899-12-30T12:28:51"/>
    <d v="1899-12-30T01:00:00"/>
    <d v="1899-12-30T01:00:00"/>
    <n v="60"/>
    <s v="Moderate-delay"/>
    <n v="153.62"/>
    <s v="First"/>
    <n v="5"/>
    <s v="Gluten-Free"/>
    <n v="146.32"/>
    <n v="70728.193196462904"/>
    <s v="Cancelled"/>
    <n v="3.25"/>
    <n v="89873.83"/>
    <n v="9860.94"/>
    <n v="0.10971981498952477"/>
    <n v="-80012.89"/>
  </r>
  <r>
    <s v="cb46db5b-f0d5-419d-b45c-1392734f1de5"/>
    <s v="Cheryl Blackwell"/>
    <n v="23"/>
    <s v="18-29"/>
    <s v="F"/>
    <s v="Canada"/>
    <s v="Yes"/>
    <s v="FL0022"/>
    <s v="LAX"/>
    <s v="HND"/>
    <x v="21"/>
    <n v="14015"/>
    <s v="Long-haul"/>
    <d v="1899-12-30T19:54:51"/>
    <d v="1899-12-30T11:28:51"/>
    <d v="2025-01-14T00:00:00"/>
    <d v="1899-12-30T20:54:51"/>
    <d v="1899-12-30T12:28:51"/>
    <d v="1899-12-30T01:00:00"/>
    <d v="1899-12-30T01:00:00"/>
    <n v="60"/>
    <s v="Moderate-delay"/>
    <n v="1085.33"/>
    <s v="Economy"/>
    <n v="5"/>
    <s v="Vegetarian"/>
    <n v="197.05"/>
    <n v="70675.252645241097"/>
    <s v="Not Cancelled"/>
    <n v="4.2699999999999996"/>
    <n v="89810.3"/>
    <n v="69500.53"/>
    <n v="0.77385923440852544"/>
    <n v="-20309.770000000004"/>
  </r>
  <r>
    <s v="04e7d773-f2ab-4b74-b5e9-03ce3856fc8b"/>
    <s v="Danny Acosta"/>
    <n v="27"/>
    <s v="18-29"/>
    <s v="M"/>
    <s v="Canada"/>
    <s v="Yes"/>
    <s v="FL0022"/>
    <s v="LAX"/>
    <s v="HND"/>
    <x v="21"/>
    <n v="14015"/>
    <s v="Long-haul"/>
    <d v="1899-12-30T19:54:51"/>
    <d v="1899-12-30T11:28:51"/>
    <d v="2025-01-03T00:00:00"/>
    <d v="1899-12-30T20:54:51"/>
    <d v="1899-12-30T12:28:51"/>
    <d v="1899-12-30T01:00:00"/>
    <d v="1899-12-30T01:00:00"/>
    <n v="60"/>
    <s v="Moderate-delay"/>
    <n v="1141.3800000000001"/>
    <s v="Business"/>
    <n v="5"/>
    <s v="Vegan"/>
    <n v="124.98"/>
    <n v="70609.891668295197"/>
    <s v="Cancelled"/>
    <n v="4.49"/>
    <n v="89731.87"/>
    <n v="73073.320000000007"/>
    <n v="0.8143519130939767"/>
    <n v="-16658.549999999988"/>
  </r>
  <r>
    <s v="e05a0939-3b58-4bf0-852e-2049e5fb1459"/>
    <s v="Jessica Moyer"/>
    <n v="40"/>
    <s v="40-59"/>
    <s v="M"/>
    <s v="Canada"/>
    <s v="Yes"/>
    <s v="FL0022"/>
    <s v="LAX"/>
    <s v="HND"/>
    <x v="21"/>
    <n v="14015"/>
    <s v="Long-haul"/>
    <d v="1899-12-30T19:54:51"/>
    <d v="1899-12-30T11:28:51"/>
    <d v="2025-01-09T00:00:00"/>
    <d v="1899-12-30T20:54:51"/>
    <d v="1899-12-30T12:28:51"/>
    <d v="1899-12-30T01:00:00"/>
    <d v="1899-12-30T01:00:00"/>
    <n v="60"/>
    <s v="Moderate-delay"/>
    <n v="533.41"/>
    <s v="Business"/>
    <n v="3"/>
    <s v="Non-Vegetarian"/>
    <n v="197.49"/>
    <n v="71353.963385294206"/>
    <s v="Not Cancelled"/>
    <n v="3.96"/>
    <n v="90624.76"/>
    <n v="34177.74"/>
    <n v="0.3771346815152945"/>
    <n v="-56447.02"/>
  </r>
  <r>
    <s v="d16c31e8-664f-455c-ad12-11f027e688a7"/>
    <s v="Denise White"/>
    <n v="67"/>
    <s v="60-69"/>
    <s v="M"/>
    <s v="Canada"/>
    <s v="No"/>
    <s v="FL0022"/>
    <s v="LAX"/>
    <s v="HND"/>
    <x v="21"/>
    <n v="14015"/>
    <s v="Long-haul"/>
    <d v="1899-12-30T19:54:51"/>
    <d v="1899-12-30T11:28:51"/>
    <d v="2025-01-01T00:00:00"/>
    <d v="1899-12-30T20:54:51"/>
    <d v="1899-12-30T12:28:51"/>
    <d v="1899-12-30T01:00:00"/>
    <d v="1899-12-30T01:00:00"/>
    <n v="60"/>
    <s v="Moderate-delay"/>
    <n v="618.82000000000005"/>
    <s v="Economy"/>
    <n v="5"/>
    <s v="Vegan"/>
    <n v="9.1199999999999992"/>
    <n v="71163.511209438599"/>
    <s v="Not Cancelled"/>
    <n v="4.1399999999999997"/>
    <n v="90396.21"/>
    <n v="39606.300000000003"/>
    <n v="0.4381411565816753"/>
    <n v="-50789.91"/>
  </r>
  <r>
    <s v="932aab40-6431-4414-8b24-ca0285ffa871"/>
    <s v="Sarah Fuentes"/>
    <n v="24"/>
    <s v="18-29"/>
    <s v="M"/>
    <s v="Canada"/>
    <s v="Yes"/>
    <s v="FL0022"/>
    <s v="LAX"/>
    <s v="HND"/>
    <x v="21"/>
    <n v="14015"/>
    <s v="Long-haul"/>
    <d v="1899-12-30T19:54:51"/>
    <d v="1899-12-30T11:28:51"/>
    <d v="2025-01-04T00:00:00"/>
    <d v="1899-12-30T20:54:51"/>
    <d v="1899-12-30T12:28:51"/>
    <d v="1899-12-30T01:00:00"/>
    <d v="1899-12-30T01:00:00"/>
    <n v="60"/>
    <s v="Moderate-delay"/>
    <n v="772.63"/>
    <s v="Economy"/>
    <n v="5"/>
    <s v="Non-Vegetarian"/>
    <n v="144.52000000000001"/>
    <n v="70718.9232198143"/>
    <s v="Cancelled"/>
    <n v="3.83"/>
    <n v="89862.71"/>
    <n v="49477.22"/>
    <n v="0.55058677843123138"/>
    <n v="-40385.490000000005"/>
  </r>
  <r>
    <s v="39c2a454-310c-4d86-b8f6-016eeef51c38"/>
    <s v="Matthew Jackson"/>
    <n v="58"/>
    <s v="40-59"/>
    <s v="M"/>
    <s v="Canada"/>
    <s v="No"/>
    <s v="FL0022"/>
    <s v="LAX"/>
    <s v="HND"/>
    <x v="21"/>
    <n v="14015"/>
    <s v="Long-haul"/>
    <d v="1899-12-30T19:54:51"/>
    <d v="1899-12-30T11:28:51"/>
    <d v="2025-01-15T00:00:00"/>
    <d v="1899-12-30T20:54:51"/>
    <d v="1899-12-30T12:28:51"/>
    <d v="1899-12-30T01:00:00"/>
    <d v="1899-12-30T01:00:00"/>
    <n v="60"/>
    <s v="Moderate-delay"/>
    <n v="915.65"/>
    <s v="Business"/>
    <n v="5"/>
    <s v="Vegetarian"/>
    <n v="7.66"/>
    <n v="70942.463542887897"/>
    <s v="Not Cancelled"/>
    <n v="4.3600000000000003"/>
    <n v="90130.96"/>
    <n v="58603.13"/>
    <n v="0.65019977597043233"/>
    <n v="-31527.830000000009"/>
  </r>
  <r>
    <s v="6e0d0224-01b0-4586-a41d-da5556680e28"/>
    <s v="Lance Robertson"/>
    <n v="64"/>
    <s v="60-69"/>
    <s v="F"/>
    <s v="Canada"/>
    <s v="Yes"/>
    <s v="FL0023"/>
    <s v="JFK"/>
    <s v="SIN"/>
    <x v="22"/>
    <n v="723"/>
    <s v="Short-haul "/>
    <d v="1899-12-30T23:58:25"/>
    <d v="1899-12-30T00:46:25"/>
    <d v="2025-01-09T00:00:00"/>
    <d v="1899-12-30T00:19:25"/>
    <d v="1899-12-30T01:07:25"/>
    <d v="1899-12-30T00:21:00"/>
    <d v="1899-12-30T00:21:00"/>
    <n v="21"/>
    <s v="On-time"/>
    <n v="401.06"/>
    <s v="Business"/>
    <n v="5"/>
    <s v="Non-Vegetarian"/>
    <n v="45.69"/>
    <n v="4729.2247206923303"/>
    <s v="Not Cancelled"/>
    <n v="3.77"/>
    <n v="10675.07"/>
    <n v="25676.98"/>
    <n v="2.4053219323151978"/>
    <n v="15001.91"/>
  </r>
  <r>
    <s v="f7bfdca5-c58e-4155-8565-73a729b26031"/>
    <s v="Jessica Owens"/>
    <n v="28"/>
    <s v="18-29"/>
    <s v="F"/>
    <s v="Canada"/>
    <s v="Yes"/>
    <s v="FL0023"/>
    <s v="JFK"/>
    <s v="SIN"/>
    <x v="22"/>
    <n v="723"/>
    <s v="Short-haul "/>
    <d v="1899-12-30T23:58:25"/>
    <d v="1899-12-30T00:46:25"/>
    <d v="2025-01-07T00:00:00"/>
    <d v="1899-12-30T00:19:25"/>
    <d v="1899-12-30T01:07:25"/>
    <d v="1899-12-30T00:21:00"/>
    <d v="1899-12-30T00:21:00"/>
    <n v="21"/>
    <s v="On-time"/>
    <n v="1010.48"/>
    <s v="Business"/>
    <n v="5"/>
    <s v="No Preference"/>
    <n v="26.59"/>
    <n v="4541.9354328084901"/>
    <s v="Cancelled"/>
    <n v="4.07"/>
    <n v="10450.32"/>
    <n v="64676.04"/>
    <n v="6.1889052201272312"/>
    <n v="54225.72"/>
  </r>
  <r>
    <s v="11c9e703-bf9a-49ed-bd95-1cb58242bc27"/>
    <s v="Jeffery White"/>
    <n v="67"/>
    <s v="60-69"/>
    <s v="F"/>
    <s v="Canada"/>
    <s v="No"/>
    <s v="FL0023"/>
    <s v="JFK"/>
    <s v="SIN"/>
    <x v="22"/>
    <n v="723"/>
    <s v="Short-haul "/>
    <d v="1899-12-30T23:58:25"/>
    <d v="1899-12-30T00:46:25"/>
    <d v="2025-01-11T00:00:00"/>
    <d v="1899-12-30T00:19:25"/>
    <d v="1899-12-30T01:07:25"/>
    <d v="1899-12-30T00:21:00"/>
    <d v="1899-12-30T00:21:00"/>
    <n v="21"/>
    <s v="On-time"/>
    <n v="798.23"/>
    <s v="Business"/>
    <n v="5"/>
    <s v="Vegetarian"/>
    <n v="32.630000000000003"/>
    <n v="4957.3482060944098"/>
    <s v="Cancelled"/>
    <n v="4.2"/>
    <n v="10948.82"/>
    <n v="51093.25"/>
    <n v="4.66655310800616"/>
    <n v="40144.43"/>
  </r>
  <r>
    <s v="947e9b88-3f93-4eb1-bd11-b34416bc0e5e"/>
    <s v="Jonathan House"/>
    <n v="52"/>
    <s v="40-59"/>
    <s v="M"/>
    <s v="Canada"/>
    <s v="Yes"/>
    <s v="FL0023"/>
    <s v="JFK"/>
    <s v="SIN"/>
    <x v="22"/>
    <n v="723"/>
    <s v="Short-haul "/>
    <d v="1899-12-30T23:58:25"/>
    <d v="1899-12-30T00:46:25"/>
    <d v="2025-01-05T00:00:00"/>
    <d v="1899-12-30T00:19:25"/>
    <d v="1899-12-30T01:07:25"/>
    <d v="1899-12-30T00:21:00"/>
    <d v="1899-12-30T00:21:00"/>
    <n v="21"/>
    <s v="On-time"/>
    <n v="1039.42"/>
    <s v="First"/>
    <n v="5"/>
    <s v="No Preference"/>
    <n v="198.58"/>
    <n v="4126.4132586211099"/>
    <s v="Not Cancelled"/>
    <n v="4.92"/>
    <n v="9951.7000000000007"/>
    <n v="66562.600000000006"/>
    <n v="6.688565772682054"/>
    <n v="56610.900000000009"/>
  </r>
  <r>
    <s v="f57bb2b8-d73a-43fa-b602-4a87ce2ff435"/>
    <s v="Suzanne Gonzalez"/>
    <n v="57"/>
    <s v="40-59"/>
    <s v="F"/>
    <s v="Canada"/>
    <s v="No"/>
    <s v="FL0023"/>
    <s v="JFK"/>
    <s v="SIN"/>
    <x v="22"/>
    <n v="723"/>
    <s v="Short-haul "/>
    <d v="1899-12-30T23:58:25"/>
    <d v="1899-12-30T00:46:25"/>
    <d v="2025-01-13T00:00:00"/>
    <d v="1899-12-30T00:19:25"/>
    <d v="1899-12-30T01:07:25"/>
    <d v="1899-12-30T00:21:00"/>
    <d v="1899-12-30T00:21:00"/>
    <n v="21"/>
    <s v="On-time"/>
    <n v="419.33"/>
    <s v="Business"/>
    <n v="5"/>
    <s v="Vegetarian"/>
    <n v="196.34"/>
    <n v="4433.1294001676197"/>
    <s v="Cancelled"/>
    <n v="3.11"/>
    <n v="10319.76"/>
    <n v="26876.39"/>
    <n v="2.6043619231454995"/>
    <n v="16556.629999999997"/>
  </r>
  <r>
    <s v="ab47e341-95b4-4cf3-854d-6e99e91feb00"/>
    <s v="Danielle Oliver"/>
    <n v="33"/>
    <s v="30-39"/>
    <s v="M"/>
    <s v="Canada"/>
    <s v="No"/>
    <s v="FL0023"/>
    <s v="JFK"/>
    <s v="SIN"/>
    <x v="22"/>
    <n v="723"/>
    <s v="Short-haul "/>
    <d v="1899-12-30T23:58:25"/>
    <d v="1899-12-30T00:46:25"/>
    <d v="2025-01-11T00:00:00"/>
    <d v="1899-12-30T00:19:25"/>
    <d v="1899-12-30T01:07:25"/>
    <d v="1899-12-30T00:21:00"/>
    <d v="1899-12-30T00:21:00"/>
    <n v="21"/>
    <s v="On-time"/>
    <n v="702.88"/>
    <s v="First"/>
    <n v="3"/>
    <s v="No Preference"/>
    <n v="88.24"/>
    <n v="4146.1367610634898"/>
    <s v="Not Cancelled"/>
    <n v="3.47"/>
    <n v="9975.36"/>
    <n v="45001.97"/>
    <n v="4.5113128749238118"/>
    <n v="35026.61"/>
  </r>
  <r>
    <s v="f8aeb6ab-e5dc-429c-8496-a6021162a38c"/>
    <s v="Katherine Reed"/>
    <n v="65"/>
    <s v="60-69"/>
    <s v="M"/>
    <s v="Canada"/>
    <s v="Yes"/>
    <s v="FL0023"/>
    <s v="JFK"/>
    <s v="SIN"/>
    <x v="22"/>
    <n v="723"/>
    <s v="Short-haul "/>
    <d v="1899-12-30T23:58:25"/>
    <d v="1899-12-30T00:46:25"/>
    <d v="2025-01-10T00:00:00"/>
    <d v="1899-12-30T00:19:25"/>
    <d v="1899-12-30T01:07:25"/>
    <d v="1899-12-30T00:21:00"/>
    <d v="1899-12-30T00:21:00"/>
    <n v="21"/>
    <s v="On-time"/>
    <n v="886.87"/>
    <s v="First"/>
    <n v="5"/>
    <s v="Vegetarian"/>
    <n v="75.66"/>
    <n v="4799.5567406370201"/>
    <s v="Cancelled"/>
    <n v="4.13"/>
    <n v="10759.47"/>
    <n v="56774.81"/>
    <n v="5.2767292440984548"/>
    <n v="46015.34"/>
  </r>
  <r>
    <s v="627a00bb-3b9b-46c3-85d6-960d0bfc3263"/>
    <s v="Christopher Haynes"/>
    <n v="34"/>
    <s v="30-39"/>
    <s v="M"/>
    <s v="Canada"/>
    <s v="Yes"/>
    <s v="FL0023"/>
    <s v="JFK"/>
    <s v="SIN"/>
    <x v="22"/>
    <n v="723"/>
    <s v="Short-haul "/>
    <d v="1899-12-30T23:58:25"/>
    <d v="1899-12-30T00:46:25"/>
    <d v="2025-01-14T00:00:00"/>
    <d v="1899-12-30T00:19:25"/>
    <d v="1899-12-30T01:07:25"/>
    <d v="1899-12-30T00:21:00"/>
    <d v="1899-12-30T00:21:00"/>
    <n v="21"/>
    <s v="On-time"/>
    <n v="1134.01"/>
    <s v="Business"/>
    <n v="3"/>
    <s v="Non-Vegetarian"/>
    <n v="110.34"/>
    <n v="4341.8982299425898"/>
    <s v="Cancelled"/>
    <n v="3.57"/>
    <n v="10210.280000000001"/>
    <n v="72598.710000000006"/>
    <n v="7.1103544662830016"/>
    <n v="62388.430000000008"/>
  </r>
  <r>
    <s v="564c1a31-77e3-474f-b89d-d9f8e6312b15"/>
    <s v="Nicholas Hines"/>
    <n v="20"/>
    <s v="18-29"/>
    <s v="F"/>
    <s v="Canada"/>
    <s v="Yes"/>
    <s v="FL0024"/>
    <s v="IST"/>
    <s v="PVG"/>
    <x v="23"/>
    <n v="2963"/>
    <s v="Short-haul "/>
    <d v="1899-12-30T19:22:56"/>
    <d v="1899-12-30T22:39:56"/>
    <d v="2025-01-03T00:00:00"/>
    <d v="1899-12-30T21:32:56"/>
    <d v="1899-12-30T00:49:56"/>
    <d v="1899-12-30T02:10:00"/>
    <d v="1899-12-30T02:10:00"/>
    <n v="130"/>
    <s v="Severe-delay"/>
    <n v="163.61000000000001"/>
    <s v="First"/>
    <n v="5"/>
    <s v="Non-Vegetarian"/>
    <n v="162.66999999999999"/>
    <n v="16223.1865968375"/>
    <s v="Not Cancelled"/>
    <n v="4.18"/>
    <n v="24467.82"/>
    <n v="10503.57"/>
    <n v="0.42928099029664268"/>
    <n v="-13964.25"/>
  </r>
  <r>
    <s v="70157a14-1665-4b74-be3e-a618677cd783"/>
    <s v="Deanna Harris"/>
    <n v="55"/>
    <s v="40-59"/>
    <s v="F"/>
    <s v="Canada"/>
    <s v="Yes"/>
    <s v="FL0024"/>
    <s v="IST"/>
    <s v="PVG"/>
    <x v="23"/>
    <n v="2963"/>
    <s v="Short-haul "/>
    <d v="1899-12-30T19:22:56"/>
    <d v="1899-12-30T22:39:56"/>
    <d v="2025-01-10T00:00:00"/>
    <d v="1899-12-30T21:32:56"/>
    <d v="1899-12-30T00:49:56"/>
    <d v="1899-12-30T02:10:00"/>
    <d v="1899-12-30T02:10:00"/>
    <n v="130"/>
    <s v="Severe-delay"/>
    <n v="1259.83"/>
    <s v="First"/>
    <n v="5"/>
    <s v="Vegetarian"/>
    <n v="125.49"/>
    <n v="15581.2087404796"/>
    <s v="Cancelled"/>
    <n v="4.2300000000000004"/>
    <n v="23697.45"/>
    <n v="80654.22"/>
    <n v="3.4034978447048099"/>
    <n v="56956.770000000004"/>
  </r>
  <r>
    <s v="f811c99a-9d4a-4dca-800c-a3e5c6fa7166"/>
    <s v="Joshua Holt"/>
    <n v="58"/>
    <s v="40-59"/>
    <s v="M"/>
    <s v="Canada"/>
    <s v="Yes"/>
    <s v="FL0024"/>
    <s v="IST"/>
    <s v="PVG"/>
    <x v="23"/>
    <n v="2963"/>
    <s v="Short-haul "/>
    <d v="1899-12-30T19:22:56"/>
    <d v="1899-12-30T22:39:56"/>
    <d v="2025-01-09T00:00:00"/>
    <d v="1899-12-30T21:32:56"/>
    <d v="1899-12-30T00:49:56"/>
    <d v="1899-12-30T02:10:00"/>
    <d v="1899-12-30T02:10:00"/>
    <n v="130"/>
    <s v="Severe-delay"/>
    <n v="1327.11"/>
    <s v="Business"/>
    <n v="5"/>
    <s v="Vegan"/>
    <n v="27.72"/>
    <n v="15378.824332399499"/>
    <s v="Cancelled"/>
    <n v="3.82"/>
    <n v="23454.59"/>
    <n v="84940.58"/>
    <n v="3.6214907188742163"/>
    <n v="61485.990000000005"/>
  </r>
  <r>
    <s v="fce43b90-9b89-4d00-8896-d3c8fd430b16"/>
    <s v="Mark Parker"/>
    <n v="28"/>
    <s v="18-29"/>
    <s v="F"/>
    <s v="Canada"/>
    <s v="Yes"/>
    <s v="FL0024"/>
    <s v="IST"/>
    <s v="PVG"/>
    <x v="23"/>
    <n v="2963"/>
    <s v="Short-haul "/>
    <d v="1899-12-30T19:22:56"/>
    <d v="1899-12-30T22:39:56"/>
    <d v="2025-01-05T00:00:00"/>
    <d v="1899-12-30T21:32:56"/>
    <d v="1899-12-30T00:49:56"/>
    <d v="1899-12-30T02:10:00"/>
    <d v="1899-12-30T02:10:00"/>
    <n v="130"/>
    <s v="Severe-delay"/>
    <n v="353.7"/>
    <s v="Economy"/>
    <n v="5"/>
    <s v="Gluten-Free"/>
    <n v="120.08"/>
    <n v="15991.981268019001"/>
    <s v="Not Cancelled"/>
    <n v="4.07"/>
    <n v="24190.38"/>
    <n v="22660.82"/>
    <n v="0.93676990605356336"/>
    <n v="-1529.5600000000013"/>
  </r>
  <r>
    <s v="f14fe7fd-469a-4738-89ba-4eda612bc4a8"/>
    <s v="John Abbott"/>
    <n v="65"/>
    <s v="60-69"/>
    <s v="M"/>
    <s v="Canada"/>
    <s v="No"/>
    <s v="FL0025"/>
    <s v="LHR"/>
    <s v="JFK"/>
    <x v="24"/>
    <n v="5909"/>
    <s v="Moderate-haul"/>
    <d v="1899-12-30T16:30:13"/>
    <d v="1899-12-30T23:03:13"/>
    <d v="2025-01-03T00:00:00"/>
    <d v="1899-12-30T19:12:13"/>
    <d v="1899-12-30T01:45:13"/>
    <d v="1899-12-30T02:42:00"/>
    <d v="1899-12-30T02:42:00"/>
    <n v="162"/>
    <s v="Severe-delay"/>
    <n v="567.66999999999996"/>
    <s v="First"/>
    <n v="5"/>
    <s v="Non-Vegetarian"/>
    <n v="131.46"/>
    <n v="30248.896941307801"/>
    <s v="Not Cancelled"/>
    <n v="3.61"/>
    <n v="41298.68"/>
    <n v="36357.17"/>
    <n v="0.88034702319783587"/>
    <n v="-4941.510000000002"/>
  </r>
  <r>
    <s v="ff10663b-c1d9-49ba-9b28-ac88abad6b6d"/>
    <s v="Christopher Elliott"/>
    <n v="61"/>
    <s v="60-69"/>
    <s v="M"/>
    <s v="Canada"/>
    <s v="No"/>
    <s v="FL0025"/>
    <s v="LHR"/>
    <s v="JFK"/>
    <x v="24"/>
    <n v="5909"/>
    <s v="Moderate-haul"/>
    <d v="1899-12-30T16:30:13"/>
    <d v="1899-12-30T23:03:13"/>
    <d v="2025-01-05T00:00:00"/>
    <d v="1899-12-30T19:12:13"/>
    <d v="1899-12-30T01:45:13"/>
    <d v="1899-12-30T02:42:00"/>
    <d v="1899-12-30T02:42:00"/>
    <n v="162"/>
    <s v="Severe-delay"/>
    <n v="494.77"/>
    <s v="First"/>
    <n v="5"/>
    <s v="Vegan"/>
    <n v="116.62"/>
    <n v="31000.9519458291"/>
    <s v="Cancelled"/>
    <n v="3.83"/>
    <n v="42201.14"/>
    <n v="31688.6"/>
    <n v="0.750894407117912"/>
    <n v="-10512.54"/>
  </r>
  <r>
    <s v="cdb91203-6cdc-424a-b1d9-6069d22ad0a5"/>
    <s v="Brandon Woods"/>
    <n v="38"/>
    <s v="30-39"/>
    <s v="F"/>
    <s v="Canada"/>
    <s v="No"/>
    <s v="FL0025"/>
    <s v="LHR"/>
    <s v="JFK"/>
    <x v="24"/>
    <n v="5909"/>
    <s v="Moderate-haul"/>
    <d v="1899-12-30T16:30:13"/>
    <d v="1899-12-30T23:03:13"/>
    <d v="2025-01-07T00:00:00"/>
    <d v="1899-12-30T19:12:13"/>
    <d v="1899-12-30T01:45:13"/>
    <d v="1899-12-30T02:42:00"/>
    <d v="1899-12-30T02:42:00"/>
    <n v="162"/>
    <s v="Severe-delay"/>
    <n v="356.53"/>
    <s v="First"/>
    <n v="3"/>
    <s v="No Preference"/>
    <n v="85.53"/>
    <n v="30778.052091309"/>
    <s v="Cancelled"/>
    <n v="4.41"/>
    <n v="41933.660000000003"/>
    <n v="22835.03"/>
    <n v="0.5445513222552002"/>
    <n v="-19098.630000000005"/>
  </r>
  <r>
    <s v="7e220f52-0d74-4de4-bbc7-0f4d69ad03f7"/>
    <s v="David Freeman"/>
    <n v="43"/>
    <s v="40-59"/>
    <s v="M"/>
    <s v="Canada"/>
    <s v="Yes"/>
    <s v="FL0025"/>
    <s v="LHR"/>
    <s v="JFK"/>
    <x v="24"/>
    <n v="5909"/>
    <s v="Moderate-haul"/>
    <d v="1899-12-30T16:30:13"/>
    <d v="1899-12-30T23:03:13"/>
    <d v="2025-01-05T00:00:00"/>
    <d v="1899-12-30T19:12:13"/>
    <d v="1899-12-30T01:45:13"/>
    <d v="1899-12-30T02:42:00"/>
    <d v="1899-12-30T02:42:00"/>
    <n v="162"/>
    <s v="Severe-delay"/>
    <n v="109.63"/>
    <s v="Economy"/>
    <n v="5"/>
    <s v="Vegetarian"/>
    <n v="14.28"/>
    <n v="30779.5212344584"/>
    <s v="Not Cancelled"/>
    <n v="3.41"/>
    <n v="41935.43"/>
    <n v="7019.18"/>
    <n v="0.16738066117361858"/>
    <n v="-34916.25"/>
  </r>
  <r>
    <s v="490fdede-ed98-447e-b04d-9513f2bb371b"/>
    <s v="Sierra Marquez"/>
    <n v="23"/>
    <s v="18-29"/>
    <s v="M"/>
    <s v="Canada"/>
    <s v="Yes"/>
    <s v="FL0026"/>
    <s v="DFW"/>
    <s v="FRA"/>
    <x v="25"/>
    <n v="13746"/>
    <s v="Long-haul"/>
    <d v="1899-12-30T15:17:00"/>
    <d v="1899-12-30T06:33:00"/>
    <d v="2025-01-01T00:00:00"/>
    <d v="1899-12-30T17:36:00"/>
    <d v="1899-12-30T08:52:00"/>
    <d v="1899-12-30T02:19:00"/>
    <d v="1899-12-30T02:19:00"/>
    <n v="139"/>
    <s v="Severe-delay"/>
    <n v="239.15"/>
    <s v="Business"/>
    <n v="5"/>
    <s v="Non-Vegetarian"/>
    <n v="48.45"/>
    <n v="69641.295761176196"/>
    <s v="Not Cancelled"/>
    <n v="3.3"/>
    <n v="132854.32500000001"/>
    <n v="9189.1740000000009"/>
    <n v="6.9167292822420345E-2"/>
    <n v="-123665.15100000001"/>
  </r>
  <r>
    <s v="3ca8958a-8e82-446f-a22e-a56cfecacc4c"/>
    <s v="Brenda Johnson"/>
    <n v="26"/>
    <s v="18-29"/>
    <s v="F"/>
    <s v="Canada"/>
    <s v="Yes"/>
    <s v="FL0026"/>
    <s v="DFW"/>
    <s v="FRA"/>
    <x v="25"/>
    <n v="13746"/>
    <s v="Long-haul"/>
    <d v="1899-12-30T15:17:00"/>
    <d v="1899-12-30T06:33:00"/>
    <d v="2025-01-07T00:00:00"/>
    <d v="1899-12-30T17:36:00"/>
    <d v="1899-12-30T08:52:00"/>
    <d v="1899-12-30T02:19:00"/>
    <d v="1899-12-30T02:19:00"/>
    <n v="139"/>
    <s v="Severe-delay"/>
    <n v="849.44"/>
    <s v="Business"/>
    <n v="5"/>
    <s v="No Preference"/>
    <n v="94.35"/>
    <n v="70081.674913581403"/>
    <s v="Not Cancelled"/>
    <n v="3.99"/>
    <n v="133647.014999999"/>
    <n v="32629.817999999999"/>
    <n v="0.24414924643098274"/>
    <n v="-101017.196999999"/>
  </r>
  <r>
    <s v="4be85c0b-c78b-4e22-a631-c64fbb198cdc"/>
    <s v="Jennifer Vargas"/>
    <n v="31"/>
    <s v="30-39"/>
    <s v="M"/>
    <s v="Canada"/>
    <s v="Yes"/>
    <s v="FL0026"/>
    <s v="DFW"/>
    <s v="FRA"/>
    <x v="25"/>
    <n v="13746"/>
    <s v="Long-haul"/>
    <d v="1899-12-30T15:17:00"/>
    <d v="1899-12-30T06:33:00"/>
    <d v="2025-01-12T00:00:00"/>
    <d v="1899-12-30T17:36:00"/>
    <d v="1899-12-30T08:52:00"/>
    <d v="1899-12-30T02:19:00"/>
    <d v="1899-12-30T02:19:00"/>
    <n v="139"/>
    <s v="Severe-delay"/>
    <n v="114.47"/>
    <s v="First"/>
    <n v="3"/>
    <s v="Vegan"/>
    <n v="169.25"/>
    <n v="70158.378247451998"/>
    <s v="Cancelled"/>
    <n v="4.6900000000000004"/>
    <n v="133785.07500000001"/>
    <n v="4415.9579999999996"/>
    <n v="3.3007852333303993E-2"/>
    <n v="-129369.11700000001"/>
  </r>
  <r>
    <s v="9bd8ea3e-b342-4598-9752-cc7b96dfff64"/>
    <s v="Vincent Wallace"/>
    <n v="28"/>
    <s v="18-29"/>
    <s v="F"/>
    <s v="Canada"/>
    <s v="Yes"/>
    <s v="FL0026"/>
    <s v="DFW"/>
    <s v="FRA"/>
    <x v="25"/>
    <n v="13746"/>
    <s v="Long-haul"/>
    <d v="1899-12-30T15:17:00"/>
    <d v="1899-12-30T06:33:00"/>
    <d v="2025-01-06T00:00:00"/>
    <d v="1899-12-30T17:36:00"/>
    <d v="1899-12-30T08:52:00"/>
    <d v="1899-12-30T02:19:00"/>
    <d v="1899-12-30T02:19:00"/>
    <n v="139"/>
    <s v="Severe-delay"/>
    <n v="214.38"/>
    <s v="First"/>
    <n v="5"/>
    <s v="Non-Vegetarian"/>
    <n v="143.37"/>
    <n v="69775.959752180497"/>
    <s v="Not Cancelled"/>
    <n v="4.82"/>
    <n v="133096.72499999899"/>
    <n v="8249.3940000000002"/>
    <n v="6.1980443170183662E-2"/>
    <n v="-124847.33099999899"/>
  </r>
  <r>
    <s v="5e82cc19-080b-4685-9f6b-c24de9c6bf55"/>
    <s v="Cheryl Wheeler"/>
    <n v="49"/>
    <s v="40-59"/>
    <s v="F"/>
    <s v="Canada"/>
    <s v="Yes"/>
    <s v="FL0026"/>
    <s v="DFW"/>
    <s v="FRA"/>
    <x v="25"/>
    <n v="13746"/>
    <s v="Long-haul"/>
    <d v="1899-12-30T15:17:00"/>
    <d v="1899-12-30T06:33:00"/>
    <d v="2025-01-06T00:00:00"/>
    <d v="1899-12-30T17:36:00"/>
    <d v="1899-12-30T08:52:00"/>
    <d v="1899-12-30T02:19:00"/>
    <d v="1899-12-30T02:19:00"/>
    <n v="139"/>
    <s v="Severe-delay"/>
    <n v="694.12"/>
    <s v="Business"/>
    <n v="5"/>
    <s v="Vegetarian"/>
    <n v="79.59"/>
    <n v="69783.718239701295"/>
    <s v="Cancelled"/>
    <n v="3.8"/>
    <n v="133110.69"/>
    <n v="26663.759999999998"/>
    <n v="0.20031268713279149"/>
    <n v="-106446.93000000001"/>
  </r>
  <r>
    <s v="1cf68d3e-cce0-4f8a-93b3-9301020975db"/>
    <s v="Tyler Castillo"/>
    <n v="56"/>
    <s v="40-59"/>
    <s v="M"/>
    <s v="Canada"/>
    <s v="Yes"/>
    <s v="FL0026"/>
    <s v="DFW"/>
    <s v="FRA"/>
    <x v="25"/>
    <n v="13746"/>
    <s v="Long-haul"/>
    <d v="1899-12-30T15:17:00"/>
    <d v="1899-12-30T06:33:00"/>
    <d v="2025-01-10T00:00:00"/>
    <d v="1899-12-30T17:36:00"/>
    <d v="1899-12-30T08:52:00"/>
    <d v="1899-12-30T02:19:00"/>
    <d v="1899-12-30T02:19:00"/>
    <n v="139"/>
    <s v="Severe-delay"/>
    <n v="295.27999999999997"/>
    <s v="First"/>
    <n v="5"/>
    <s v="Vegetarian"/>
    <n v="2.33"/>
    <n v="69968.134349456406"/>
    <s v="Not Cancelled"/>
    <n v="4.63"/>
    <n v="133442.639999999"/>
    <n v="11339.034"/>
    <n v="8.4973094057492302E-2"/>
    <n v="-122103.605999999"/>
  </r>
  <r>
    <s v="4235f018-1945-4f58-bba0-b2496f4eb720"/>
    <s v="Michael Leon"/>
    <n v="50"/>
    <s v="40-59"/>
    <s v="M"/>
    <s v="Canada"/>
    <s v="Yes"/>
    <s v="FL0026"/>
    <s v="DFW"/>
    <s v="FRA"/>
    <x v="25"/>
    <n v="13746"/>
    <s v="Long-haul"/>
    <d v="1899-12-30T15:17:00"/>
    <d v="1899-12-30T06:33:00"/>
    <d v="2025-01-09T00:00:00"/>
    <d v="1899-12-30T17:36:00"/>
    <d v="1899-12-30T08:52:00"/>
    <d v="1899-12-30T02:19:00"/>
    <d v="1899-12-30T02:19:00"/>
    <n v="139"/>
    <s v="Severe-delay"/>
    <n v="1346.01"/>
    <s v="First"/>
    <n v="5"/>
    <s v="Vegetarian"/>
    <n v="95.74"/>
    <n v="69576.508136351898"/>
    <s v="Cancelled"/>
    <n v="4.4800000000000004"/>
    <n v="132737.715"/>
    <n v="51698.273999999998"/>
    <n v="0.38947690187374401"/>
    <n v="-81039.440999999992"/>
  </r>
  <r>
    <s v="1af078e2-84ad-48e1-bbc2-ccc881f88257"/>
    <s v="Kathryn Ayala"/>
    <n v="38"/>
    <s v="30-39"/>
    <s v="M"/>
    <s v="Canada"/>
    <s v="No"/>
    <s v="FL0026"/>
    <s v="DFW"/>
    <s v="FRA"/>
    <x v="25"/>
    <n v="13746"/>
    <s v="Long-haul"/>
    <d v="1899-12-30T15:17:00"/>
    <d v="1899-12-30T06:33:00"/>
    <d v="2025-01-09T00:00:00"/>
    <d v="1899-12-30T17:36:00"/>
    <d v="1899-12-30T08:52:00"/>
    <d v="1899-12-30T02:19:00"/>
    <d v="1899-12-30T02:19:00"/>
    <n v="139"/>
    <s v="Severe-delay"/>
    <n v="1220.6300000000001"/>
    <s v="Economy"/>
    <n v="3"/>
    <s v="Vegetarian"/>
    <n v="63.6"/>
    <n v="69549.763865494795"/>
    <s v="Not Cancelled"/>
    <n v="4.67"/>
    <n v="132689.57999999999"/>
    <n v="46879.823999999899"/>
    <n v="0.35330448705919409"/>
    <n v="-85809.756000000081"/>
  </r>
  <r>
    <s v="798f4c4e-868d-467e-a295-8ccc45628fcb"/>
    <s v="Melissa Mills"/>
    <n v="62"/>
    <s v="60-69"/>
    <s v="M"/>
    <s v="Canada"/>
    <s v="No"/>
    <s v="FL0026"/>
    <s v="DFW"/>
    <s v="FRA"/>
    <x v="25"/>
    <n v="13746"/>
    <s v="Long-haul"/>
    <d v="1899-12-30T15:17:00"/>
    <d v="1899-12-30T06:33:00"/>
    <d v="2025-01-10T00:00:00"/>
    <d v="1899-12-30T17:36:00"/>
    <d v="1899-12-30T08:52:00"/>
    <d v="1899-12-30T02:19:00"/>
    <d v="1899-12-30T02:19:00"/>
    <n v="139"/>
    <s v="Severe-delay"/>
    <n v="1491.96"/>
    <s v="Economy"/>
    <n v="5"/>
    <s v="No Preference"/>
    <n v="182.9"/>
    <n v="70116.023091489595"/>
    <s v="Cancelled"/>
    <n v="4.78"/>
    <n v="133708.845"/>
    <n v="57313.212"/>
    <n v="0.42864188977176493"/>
    <n v="-76395.633000000002"/>
  </r>
  <r>
    <s v="ecb4925a-f511-407d-9e97-c030a8e5a504"/>
    <s v="Matthew Daniel"/>
    <n v="71"/>
    <s v="70-80"/>
    <s v="M"/>
    <s v="Canada"/>
    <s v="Yes"/>
    <s v="FL0027"/>
    <s v="JFK"/>
    <s v="CAN"/>
    <x v="26"/>
    <n v="1919"/>
    <s v="Short-haul "/>
    <d v="1899-12-30T16:22:15"/>
    <d v="1899-12-30T18:29:15"/>
    <d v="2025-01-03T00:00:00"/>
    <d v="1899-12-30T17:56:15"/>
    <d v="1899-12-30T20:03:15"/>
    <d v="1899-12-30T01:34:00"/>
    <d v="1899-12-30T01:34:00"/>
    <n v="94"/>
    <s v="Moderate-delay"/>
    <n v="1046.1400000000001"/>
    <s v="Business"/>
    <n v="5"/>
    <s v="Non-Vegetarian"/>
    <n v="174.7"/>
    <n v="10114.010578834699"/>
    <s v="Not Cancelled"/>
    <n v="3.92"/>
    <n v="17136.810000000001"/>
    <n v="66987.899999999994"/>
    <n v="3.9090064020083077"/>
    <n v="49851.09"/>
  </r>
  <r>
    <s v="7b4c7120-d348-4b4a-9541-5e1639913da0"/>
    <s v="Christopher Vang"/>
    <n v="64"/>
    <s v="60-69"/>
    <s v="M"/>
    <s v="Canada"/>
    <s v="No"/>
    <s v="FL0027"/>
    <s v="JFK"/>
    <s v="CAN"/>
    <x v="26"/>
    <n v="1919"/>
    <s v="Short-haul "/>
    <d v="1899-12-30T16:22:15"/>
    <d v="1899-12-30T18:29:15"/>
    <d v="2025-01-04T00:00:00"/>
    <d v="1899-12-30T17:56:15"/>
    <d v="1899-12-30T20:03:15"/>
    <d v="1899-12-30T01:34:00"/>
    <d v="1899-12-30T01:34:00"/>
    <n v="94"/>
    <s v="Moderate-delay"/>
    <n v="871.62"/>
    <s v="First"/>
    <n v="5"/>
    <s v="No Preference"/>
    <n v="61.55"/>
    <n v="10095.190524342601"/>
    <s v="Not Cancelled"/>
    <n v="3.88"/>
    <n v="17114.23"/>
    <n v="55795.99"/>
    <n v="3.2602103629552719"/>
    <n v="38681.759999999995"/>
  </r>
  <r>
    <s v="e1aaee5d-3ba7-47b1-bed1-25e448fe38fa"/>
    <s v="Vanessa Williams"/>
    <n v="48"/>
    <s v="40-59"/>
    <s v="F"/>
    <s v="Canada"/>
    <s v="Yes"/>
    <s v="FL0027"/>
    <s v="JFK"/>
    <s v="CAN"/>
    <x v="26"/>
    <n v="1919"/>
    <s v="Short-haul "/>
    <d v="1899-12-30T16:22:15"/>
    <d v="1899-12-30T18:29:15"/>
    <d v="2025-01-03T00:00:00"/>
    <d v="1899-12-30T17:56:15"/>
    <d v="1899-12-30T20:03:15"/>
    <d v="1899-12-30T01:34:00"/>
    <d v="1899-12-30T01:34:00"/>
    <n v="94"/>
    <s v="Moderate-delay"/>
    <n v="514.13"/>
    <s v="Economy"/>
    <n v="5"/>
    <s v="Vegan"/>
    <n v="18.350000000000001"/>
    <n v="10704.862531354"/>
    <s v="Cancelled"/>
    <n v="3.93"/>
    <n v="17845.84"/>
    <n v="32907.99"/>
    <n v="1.8440146274986213"/>
    <n v="15062.149999999998"/>
  </r>
  <r>
    <s v="497fcf3a-abdf-4c6d-a920-0b3f2a04f7da"/>
    <s v="Ronald Jones"/>
    <n v="24"/>
    <s v="18-29"/>
    <s v="F"/>
    <s v="Canada"/>
    <s v="No"/>
    <s v="FL0027"/>
    <s v="JFK"/>
    <s v="CAN"/>
    <x v="26"/>
    <n v="1919"/>
    <s v="Short-haul "/>
    <d v="1899-12-30T16:22:15"/>
    <d v="1899-12-30T18:29:15"/>
    <d v="2025-01-06T00:00:00"/>
    <d v="1899-12-30T17:56:15"/>
    <d v="1899-12-30T20:03:15"/>
    <d v="1899-12-30T01:34:00"/>
    <d v="1899-12-30T01:34:00"/>
    <n v="94"/>
    <s v="Moderate-delay"/>
    <n v="1141.3800000000001"/>
    <s v="Economy"/>
    <n v="5"/>
    <s v="Vegan"/>
    <n v="51.54"/>
    <n v="10699.544353560699"/>
    <s v="Cancelled"/>
    <n v="4.5999999999999996"/>
    <n v="17839.45"/>
    <n v="73058.63"/>
    <n v="4.0953409438071242"/>
    <n v="55219.180000000008"/>
  </r>
  <r>
    <s v="d1f5408f-16d9-4b04-9d09-dd293efbb390"/>
    <s v="Richard Porter"/>
    <n v="71"/>
    <s v="70-80"/>
    <s v="M"/>
    <s v="Canada"/>
    <s v="Yes"/>
    <s v="FL0027"/>
    <s v="JFK"/>
    <s v="CAN"/>
    <x v="26"/>
    <n v="1919"/>
    <s v="Short-haul "/>
    <d v="1899-12-30T16:22:15"/>
    <d v="1899-12-30T18:29:15"/>
    <d v="2025-01-10T00:00:00"/>
    <d v="1899-12-30T17:56:15"/>
    <d v="1899-12-30T20:03:15"/>
    <d v="1899-12-30T01:34:00"/>
    <d v="1899-12-30T01:34:00"/>
    <n v="94"/>
    <s v="Moderate-delay"/>
    <n v="125.28"/>
    <s v="Business"/>
    <n v="5"/>
    <s v="Vegan"/>
    <n v="35.83"/>
    <n v="10932.4313051644"/>
    <s v="Not Cancelled"/>
    <n v="4.3"/>
    <n v="18118.919999999998"/>
    <n v="8025.09"/>
    <n v="0.4429121603274368"/>
    <n v="-10093.829999999998"/>
  </r>
  <r>
    <s v="b2e7e3be-3a23-45d4-ae85-3bb26e4d0793"/>
    <s v="James Chan"/>
    <n v="61"/>
    <s v="60-69"/>
    <s v="M"/>
    <s v="Canada"/>
    <s v="No"/>
    <s v="FL0027"/>
    <s v="JFK"/>
    <s v="CAN"/>
    <x v="26"/>
    <n v="1919"/>
    <s v="Short-haul "/>
    <d v="1899-12-30T16:22:15"/>
    <d v="1899-12-30T18:29:15"/>
    <d v="2025-01-14T00:00:00"/>
    <d v="1899-12-30T17:56:15"/>
    <d v="1899-12-30T20:03:15"/>
    <d v="1899-12-30T01:34:00"/>
    <d v="1899-12-30T01:34:00"/>
    <n v="94"/>
    <s v="Moderate-delay"/>
    <n v="1076.93"/>
    <s v="First"/>
    <n v="5"/>
    <s v="Vegetarian"/>
    <n v="108.62"/>
    <n v="10784.1988747627"/>
    <s v="Cancelled"/>
    <n v="4.37"/>
    <n v="17941.04"/>
    <n v="68945.240000000005"/>
    <n v="3.8428786737000755"/>
    <n v="51004.200000000004"/>
  </r>
  <r>
    <s v="2876f010-2820-4dca-a6b8-a1de7a445116"/>
    <s v="Phillip Ingram"/>
    <n v="46"/>
    <s v="40-59"/>
    <s v="M"/>
    <s v="Canada"/>
    <s v="Yes"/>
    <s v="FL0027"/>
    <s v="JFK"/>
    <s v="CAN"/>
    <x v="26"/>
    <n v="1919"/>
    <s v="Short-haul "/>
    <d v="1899-12-30T16:22:15"/>
    <d v="1899-12-30T18:29:15"/>
    <d v="2025-01-01T00:00:00"/>
    <d v="1899-12-30T17:56:15"/>
    <d v="1899-12-30T20:03:15"/>
    <d v="1899-12-30T01:34:00"/>
    <d v="1899-12-30T01:34:00"/>
    <n v="94"/>
    <s v="Moderate-delay"/>
    <n v="1476.76"/>
    <s v="First"/>
    <n v="5"/>
    <s v="Non-Vegetarian"/>
    <n v="164.25"/>
    <n v="10861.870982251599"/>
    <s v="Cancelled"/>
    <n v="3.84"/>
    <n v="18034.25"/>
    <n v="94545.49"/>
    <n v="5.2425518111371421"/>
    <n v="76511.240000000005"/>
  </r>
  <r>
    <s v="800f1ba7-f45c-43fa-9200-d375c6e21d29"/>
    <s v="Travis Cooper"/>
    <n v="74"/>
    <s v="70-80"/>
    <s v="F"/>
    <s v="Canada"/>
    <s v="Yes"/>
    <s v="FL0028"/>
    <s v="ATL"/>
    <s v="DXB"/>
    <x v="27"/>
    <n v="14469"/>
    <s v="Long-haul"/>
    <d v="1899-12-30T04:48:31"/>
    <d v="1899-12-30T20:52:31"/>
    <d v="2025-01-01T00:00:00"/>
    <d v="1899-12-30T06:27:31"/>
    <d v="1899-12-30T22:31:31"/>
    <d v="1899-12-30T01:39:00"/>
    <d v="1899-12-30T01:39:00"/>
    <n v="99"/>
    <s v="Moderate-delay"/>
    <n v="1202.53"/>
    <s v="First"/>
    <n v="5"/>
    <s v="Vegan"/>
    <n v="102.2"/>
    <n v="73219.068770718804"/>
    <s v="Not Cancelled"/>
    <n v="4.1100000000000003"/>
    <n v="139294.32"/>
    <n v="46189.415999999997"/>
    <n v="0.33159583247902713"/>
    <n v="-93104.90400000001"/>
  </r>
  <r>
    <s v="b5cf8714-8d04-40a7-bbe9-6f5ea844b8c7"/>
    <s v="Chase Gray"/>
    <n v="38"/>
    <s v="30-39"/>
    <s v="M"/>
    <s v="Canada"/>
    <s v="Yes"/>
    <s v="FL0028"/>
    <s v="ATL"/>
    <s v="DXB"/>
    <x v="27"/>
    <n v="14469"/>
    <s v="Long-haul"/>
    <d v="1899-12-30T04:48:31"/>
    <d v="1899-12-30T20:52:31"/>
    <d v="2025-01-03T00:00:00"/>
    <d v="1899-12-30T06:27:31"/>
    <d v="1899-12-30T22:31:31"/>
    <d v="1899-12-30T01:39:00"/>
    <d v="1899-12-30T01:39:00"/>
    <n v="99"/>
    <s v="Moderate-delay"/>
    <n v="178"/>
    <s v="Economy"/>
    <n v="3"/>
    <s v="Vegetarian"/>
    <n v="59.68"/>
    <n v="73218.808169048294"/>
    <s v="Cancelled"/>
    <n v="3.43"/>
    <n v="139293.85500000001"/>
    <n v="6842.3639999999996"/>
    <n v="4.9121793635476592E-2"/>
    <n v="-132451.49100000001"/>
  </r>
  <r>
    <s v="69711aa5-493a-42eb-b546-2b65fe2a54f1"/>
    <s v="Sabrina Torres"/>
    <n v="56"/>
    <s v="40-59"/>
    <s v="M"/>
    <s v="Canada"/>
    <s v="No"/>
    <s v="FL0028"/>
    <s v="ATL"/>
    <s v="DXB"/>
    <x v="27"/>
    <n v="14469"/>
    <s v="Long-haul"/>
    <d v="1899-12-30T04:48:31"/>
    <d v="1899-12-30T20:52:31"/>
    <d v="2025-01-04T00:00:00"/>
    <d v="1899-12-30T06:27:31"/>
    <d v="1899-12-30T22:31:31"/>
    <d v="1899-12-30T01:39:00"/>
    <d v="1899-12-30T01:39:00"/>
    <n v="99"/>
    <s v="Moderate-delay"/>
    <n v="549.67999999999995"/>
    <s v="First"/>
    <n v="5"/>
    <s v="No Preference"/>
    <n v="39.44"/>
    <n v="73728.333889064699"/>
    <s v="Not Cancelled"/>
    <n v="3.92"/>
    <n v="140211"/>
    <n v="21112.446"/>
    <n v="0.1505762458009714"/>
    <n v="-119098.554"/>
  </r>
  <r>
    <s v="8d95dfa9-efad-4135-bcb1-b54e36748767"/>
    <s v="Cheryl Soto"/>
    <n v="70"/>
    <s v="70-80"/>
    <s v="M"/>
    <s v="Canada"/>
    <s v="Yes"/>
    <s v="FL0028"/>
    <s v="ATL"/>
    <s v="DXB"/>
    <x v="27"/>
    <n v="14469"/>
    <s v="Long-haul"/>
    <d v="1899-12-30T04:48:31"/>
    <d v="1899-12-30T20:52:31"/>
    <d v="2025-01-12T00:00:00"/>
    <d v="1899-12-30T06:27:31"/>
    <d v="1899-12-30T22:31:31"/>
    <d v="1899-12-30T01:39:00"/>
    <d v="1899-12-30T01:39:00"/>
    <n v="99"/>
    <s v="Moderate-delay"/>
    <n v="1344.73"/>
    <s v="Business"/>
    <n v="5"/>
    <s v="Vegetarian"/>
    <n v="165.15"/>
    <n v="73064.569860521398"/>
    <s v="Not Cancelled"/>
    <n v="3.08"/>
    <n v="139016.22"/>
    <n v="51657.45"/>
    <n v="0.37159296951103976"/>
    <n v="-87358.77"/>
  </r>
  <r>
    <s v="7b74c96d-8e60-4201-b75e-4c45376270e5"/>
    <s v="Melissa Jackson"/>
    <n v="36"/>
    <s v="30-39"/>
    <s v="M"/>
    <s v="Canada"/>
    <s v="No"/>
    <s v="FL0028"/>
    <s v="ATL"/>
    <s v="DXB"/>
    <x v="27"/>
    <n v="14469"/>
    <s v="Long-haul"/>
    <d v="1899-12-30T04:48:31"/>
    <d v="1899-12-30T20:52:31"/>
    <d v="2025-01-14T00:00:00"/>
    <d v="1899-12-30T06:27:31"/>
    <d v="1899-12-30T22:31:31"/>
    <d v="1899-12-30T01:39:00"/>
    <d v="1899-12-30T01:39:00"/>
    <n v="99"/>
    <s v="Moderate-delay"/>
    <n v="932.79"/>
    <s v="Economy"/>
    <n v="3"/>
    <s v="Gluten-Free"/>
    <n v="153.56"/>
    <n v="73838.458749466503"/>
    <s v="Cancelled"/>
    <n v="3.98"/>
    <n v="140409.22499999899"/>
    <n v="35837.561999999998"/>
    <n v="0.25523652025000676"/>
    <n v="-104571.66299999898"/>
  </r>
  <r>
    <s v="4e58f217-a2b4-423c-a4b9-0b5ecab8f638"/>
    <s v="Mrs. Megan Kelly"/>
    <n v="48"/>
    <s v="40-59"/>
    <s v="F"/>
    <s v="Canada"/>
    <s v="No"/>
    <s v="FL0029"/>
    <s v="DFW"/>
    <s v="ATL"/>
    <x v="28"/>
    <n v="7101"/>
    <s v="Moderate-haul"/>
    <d v="1899-12-30T15:43:17"/>
    <d v="1899-12-30T23:36:17"/>
    <d v="2025-01-03T00:00:00"/>
    <d v="1899-12-30T17:04:17"/>
    <d v="1899-12-30T00:57:17"/>
    <d v="1899-12-30T01:21:00"/>
    <d v="1899-12-30T01:21:00"/>
    <n v="81"/>
    <s v="Moderate-delay"/>
    <n v="639.74"/>
    <s v="Economy"/>
    <n v="5"/>
    <s v="Vegetarian"/>
    <n v="194.87"/>
    <n v="36160.2576056291"/>
    <s v="Not Cancelled"/>
    <n v="4.04"/>
    <n v="72588.464999999997"/>
    <n v="24589.398000000001"/>
    <n v="0.33875076432598489"/>
    <n v="-47999.066999999995"/>
  </r>
  <r>
    <s v="d667c6a9-a8eb-435e-94bf-96e4dd069cc4"/>
    <s v="Amber Brown"/>
    <n v="39"/>
    <s v="30-39"/>
    <s v="M"/>
    <s v="Canada"/>
    <s v="Yes"/>
    <s v="FL0029"/>
    <s v="DFW"/>
    <s v="ATL"/>
    <x v="28"/>
    <n v="7101"/>
    <s v="Moderate-haul"/>
    <d v="1899-12-30T15:43:17"/>
    <d v="1899-12-30T23:36:17"/>
    <d v="2025-01-07T00:00:00"/>
    <d v="1899-12-30T17:04:17"/>
    <d v="1899-12-30T00:57:17"/>
    <d v="1899-12-30T01:21:00"/>
    <d v="1899-12-30T01:21:00"/>
    <n v="81"/>
    <s v="Moderate-delay"/>
    <n v="1158.24"/>
    <s v="First"/>
    <n v="3"/>
    <s v="Vegan"/>
    <n v="147.9"/>
    <n v="36940.400985979002"/>
    <s v="Not Cancelled"/>
    <n v="3.76"/>
    <n v="73992.72"/>
    <n v="44494.163999999997"/>
    <n v="0.60133164451854182"/>
    <n v="-29498.556000000004"/>
  </r>
  <r>
    <s v="552f6d6a-8f45-45bd-8e8a-a223fbc93fee"/>
    <s v="Ricky Scott"/>
    <n v="66"/>
    <s v="60-69"/>
    <s v="F"/>
    <s v="Canada"/>
    <s v="No"/>
    <s v="FL0029"/>
    <s v="DFW"/>
    <s v="ATL"/>
    <x v="28"/>
    <n v="7101"/>
    <s v="Moderate-haul"/>
    <d v="1899-12-30T15:43:17"/>
    <d v="1899-12-30T23:36:17"/>
    <d v="2025-01-07T00:00:00"/>
    <d v="1899-12-30T17:04:17"/>
    <d v="1899-12-30T00:57:17"/>
    <d v="1899-12-30T01:21:00"/>
    <d v="1899-12-30T01:21:00"/>
    <n v="81"/>
    <s v="Moderate-delay"/>
    <n v="246.17"/>
    <s v="Economy"/>
    <n v="5"/>
    <s v="Non-Vegetarian"/>
    <n v="158.04"/>
    <n v="36259.362167953397"/>
    <s v="Cancelled"/>
    <n v="4.33"/>
    <n v="72766.845000000001"/>
    <n v="9471.8940000000002"/>
    <n v="0.13016771580518574"/>
    <n v="-63294.951000000001"/>
  </r>
  <r>
    <s v="f75409b0-3f8c-4961-a0b0-d1833f568a21"/>
    <s v="Evelyn Ryan"/>
    <n v="30"/>
    <s v="30-39"/>
    <s v="M"/>
    <s v="Canada"/>
    <s v="No"/>
    <s v="FL0029"/>
    <s v="DFW"/>
    <s v="ATL"/>
    <x v="28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885.16"/>
    <s v="First"/>
    <n v="3"/>
    <s v="No Preference"/>
    <n v="144.84"/>
    <n v="36631.493923906201"/>
    <s v="Not Cancelled"/>
    <n v="3.66"/>
    <n v="73436.684999999998"/>
    <n v="34007.525999999998"/>
    <n v="0.46308634437951546"/>
    <n v="-39429.159"/>
  </r>
  <r>
    <s v="dbe9790d-a99c-48d3-9b34-f8454a4acbed"/>
    <s v="Marcus Phelps"/>
    <n v="28"/>
    <s v="18-29"/>
    <s v="M"/>
    <s v="Canada"/>
    <s v="Yes"/>
    <s v="FL0029"/>
    <s v="DFW"/>
    <s v="ATL"/>
    <x v="28"/>
    <n v="7101"/>
    <s v="Moderate-haul"/>
    <d v="1899-12-30T15:43:17"/>
    <d v="1899-12-30T23:36:17"/>
    <d v="2025-01-13T00:00:00"/>
    <d v="1899-12-30T17:04:17"/>
    <d v="1899-12-30T00:57:17"/>
    <d v="1899-12-30T01:21:00"/>
    <d v="1899-12-30T01:21:00"/>
    <n v="81"/>
    <s v="Moderate-delay"/>
    <n v="447.46"/>
    <s v="Business"/>
    <n v="5"/>
    <s v="Vegetarian"/>
    <n v="68.290000000000006"/>
    <n v="36459.414662142903"/>
    <s v="Cancelled"/>
    <n v="3.25"/>
    <n v="73126.95"/>
    <n v="17190.66"/>
    <n v="0.23507967992648401"/>
    <n v="-55936.289999999994"/>
  </r>
  <r>
    <s v="2e535c3e-5f8b-46c4-a031-c8abcd732545"/>
    <s v="Stacy Bell"/>
    <n v="26"/>
    <s v="18-29"/>
    <s v="F"/>
    <s v="Canada"/>
    <s v="Yes"/>
    <s v="FL0030"/>
    <s v="DEL"/>
    <s v="CDG"/>
    <x v="29"/>
    <n v="4870"/>
    <s v="Moderate-haul"/>
    <d v="1899-12-30T08:18:00"/>
    <d v="1899-12-30T13:42:00"/>
    <d v="2025-01-15T00:00:00"/>
    <d v="1899-12-30T11:15:00"/>
    <d v="1899-12-30T16:39:00"/>
    <d v="1899-12-30T02:57:00"/>
    <d v="1899-12-30T02:57:00"/>
    <n v="177"/>
    <s v="Severe-delay"/>
    <n v="961.28"/>
    <s v="Business"/>
    <n v="5"/>
    <s v="Gluten-Free"/>
    <n v="112.93"/>
    <n v="25089.657194474199"/>
    <s v="Cancelled"/>
    <n v="4.5999999999999996"/>
    <n v="35107.589999999997"/>
    <n v="61544.51"/>
    <n v="1.7530257702109433"/>
    <n v="26436.920000000006"/>
  </r>
  <r>
    <s v="9eeb6afe-0502-4072-b6c0-954e4097afe0"/>
    <s v="Kenneth Douglas"/>
    <n v="28"/>
    <s v="18-29"/>
    <s v="F"/>
    <s v="Canada"/>
    <s v="No"/>
    <s v="FL0030"/>
    <s v="DEL"/>
    <s v="CDG"/>
    <x v="29"/>
    <n v="4870"/>
    <s v="Moderate-haul"/>
    <d v="1899-12-30T08:18:00"/>
    <d v="1899-12-30T13:42:00"/>
    <d v="2025-01-01T00:00:00"/>
    <d v="1899-12-30T11:15:00"/>
    <d v="1899-12-30T16:39:00"/>
    <d v="1899-12-30T02:57:00"/>
    <d v="1899-12-30T02:57:00"/>
    <n v="177"/>
    <s v="Severe-delay"/>
    <n v="418.24"/>
    <s v="Business"/>
    <n v="5"/>
    <s v="Gluten-Free"/>
    <n v="111.53"/>
    <n v="25294.4548969401"/>
    <s v="Not Cancelled"/>
    <n v="3.17"/>
    <n v="35353.35"/>
    <n v="26789.67"/>
    <n v="0.75776892430278886"/>
    <n v="-8563.68"/>
  </r>
  <r>
    <s v="1e16ff1b-733a-4b3b-9a61-ca8a0330e5fd"/>
    <s v="Cindy Robinson"/>
    <n v="26"/>
    <s v="18-29"/>
    <s v="F"/>
    <s v="Canada"/>
    <s v="No"/>
    <s v="FL0030"/>
    <s v="DEL"/>
    <s v="CDG"/>
    <x v="29"/>
    <n v="4870"/>
    <s v="Moderate-haul"/>
    <d v="1899-12-30T08:18:00"/>
    <d v="1899-12-30T13:42:00"/>
    <d v="2025-01-10T00:00:00"/>
    <d v="1899-12-30T11:15:00"/>
    <d v="1899-12-30T16:39:00"/>
    <d v="1899-12-30T02:57:00"/>
    <d v="1899-12-30T02:57:00"/>
    <n v="177"/>
    <s v="Severe-delay"/>
    <n v="758.91"/>
    <s v="Economy"/>
    <n v="5"/>
    <s v="Gluten-Free"/>
    <n v="36.729999999999997"/>
    <n v="25837.157071981401"/>
    <s v="Not Cancelled"/>
    <n v="4.21"/>
    <n v="36004.589999999997"/>
    <n v="48577.59"/>
    <n v="1.3492054763017716"/>
    <n v="12573"/>
  </r>
  <r>
    <s v="caa17732-58bb-417c-9611-31df5fceca8a"/>
    <s v="Rachel Gilmore"/>
    <n v="37"/>
    <s v="30-39"/>
    <s v="F"/>
    <s v="Canada"/>
    <s v="Yes"/>
    <s v="FL0030"/>
    <s v="DEL"/>
    <s v="CDG"/>
    <x v="29"/>
    <n v="4870"/>
    <s v="Moderate-haul"/>
    <d v="1899-12-30T08:18:00"/>
    <d v="1899-12-30T13:42:00"/>
    <d v="2025-01-12T00:00:00"/>
    <d v="1899-12-30T11:15:00"/>
    <d v="1899-12-30T16:39:00"/>
    <d v="1899-12-30T02:57:00"/>
    <d v="1899-12-30T02:57:00"/>
    <n v="177"/>
    <s v="Severe-delay"/>
    <n v="599.71"/>
    <s v="First"/>
    <n v="3"/>
    <s v="Non-Vegetarian"/>
    <n v="140.03"/>
    <n v="25573.732570568402"/>
    <s v="Not Cancelled"/>
    <n v="3.76"/>
    <n v="35688.480000000003"/>
    <n v="38409.449999999997"/>
    <n v="1.0762422495998707"/>
    <n v="2720.9699999999939"/>
  </r>
  <r>
    <s v="3b3b63e9-5df6-4903-808d-6b662a21ee82"/>
    <s v="Paul James"/>
    <n v="65"/>
    <s v="60-69"/>
    <s v="F"/>
    <s v="Canada"/>
    <s v="No"/>
    <s v="FL0031"/>
    <s v="AMS"/>
    <s v="FRA"/>
    <x v="30"/>
    <n v="13175"/>
    <s v="Long-haul"/>
    <d v="1899-12-30T16:22:52"/>
    <d v="1899-12-30T07:00:52"/>
    <d v="2025-01-02T00:00:00"/>
    <d v="1899-12-30T18:21:52"/>
    <d v="1899-12-30T08:59:52"/>
    <d v="1899-12-30T01:59:00"/>
    <d v="1899-12-30T01:59:00"/>
    <n v="119"/>
    <s v="Moderate-delay"/>
    <n v="148.07"/>
    <s v="Economy"/>
    <n v="5"/>
    <s v="Vegan"/>
    <n v="70.56"/>
    <n v="66444.837510279598"/>
    <s v="Cancelled"/>
    <n v="4.38"/>
    <n v="84733.81"/>
    <n v="9490.59"/>
    <n v="0.11200475937527181"/>
    <n v="-75243.22"/>
  </r>
  <r>
    <s v="244a8c91-316e-4962-b928-1282da815abc"/>
    <s v="Thomas Sanders"/>
    <n v="19"/>
    <s v="18-29"/>
    <s v="F"/>
    <s v="Canada"/>
    <s v="No"/>
    <s v="FL0031"/>
    <s v="AMS"/>
    <s v="FRA"/>
    <x v="30"/>
    <n v="13175"/>
    <s v="Long-haul"/>
    <d v="1899-12-30T16:22:52"/>
    <d v="1899-12-30T07:00:52"/>
    <d v="2025-01-11T00:00:00"/>
    <d v="1899-12-30T18:21:52"/>
    <d v="1899-12-30T08:59:52"/>
    <d v="1899-12-30T01:59:00"/>
    <d v="1899-12-30T01:59:00"/>
    <n v="119"/>
    <s v="Moderate-delay"/>
    <n v="518.15"/>
    <s v="Business"/>
    <n v="5"/>
    <s v="Non-Vegetarian"/>
    <n v="191.09"/>
    <n v="67257.0166594318"/>
    <s v="Not Cancelled"/>
    <n v="4.3899999999999997"/>
    <n v="85708.42"/>
    <n v="33199.82"/>
    <n v="0.38735774151477764"/>
    <n v="-52508.6"/>
  </r>
  <r>
    <s v="11e506cc-98df-4769-a5c9-b802e9754bd6"/>
    <s v="Robin Daniel"/>
    <n v="67"/>
    <s v="60-69"/>
    <s v="M"/>
    <s v="Canada"/>
    <s v="No"/>
    <s v="FL0031"/>
    <s v="AMS"/>
    <s v="FRA"/>
    <x v="30"/>
    <n v="13175"/>
    <s v="Long-haul"/>
    <d v="1899-12-30T16:22:52"/>
    <d v="1899-12-30T07:00:52"/>
    <d v="2025-01-06T00:00:00"/>
    <d v="1899-12-30T18:21:52"/>
    <d v="1899-12-30T08:59:52"/>
    <d v="1899-12-30T01:59:00"/>
    <d v="1899-12-30T01:59:00"/>
    <n v="119"/>
    <s v="Moderate-delay"/>
    <n v="193.29"/>
    <s v="Business"/>
    <n v="5"/>
    <s v="No Preference"/>
    <n v="24.98"/>
    <n v="66405.095588993296"/>
    <s v="Not Cancelled"/>
    <n v="4.78"/>
    <n v="84686.11"/>
    <n v="12375.56"/>
    <n v="0.14613447234735424"/>
    <n v="-72310.55"/>
  </r>
  <r>
    <s v="035e6426-23d1-4c48-8c00-cfaac5104c02"/>
    <s v="Zachary Payne"/>
    <n v="29"/>
    <s v="18-29"/>
    <s v="F"/>
    <s v="Canada"/>
    <s v="Yes"/>
    <s v="FL0031"/>
    <s v="AMS"/>
    <s v="FRA"/>
    <x v="30"/>
    <n v="13175"/>
    <s v="Long-haul"/>
    <d v="1899-12-30T16:22:52"/>
    <d v="1899-12-30T07:00:52"/>
    <d v="2025-01-14T00:00:00"/>
    <d v="1899-12-30T18:21:52"/>
    <d v="1899-12-30T08:59:52"/>
    <d v="1899-12-30T01:59:00"/>
    <d v="1899-12-30T01:59:00"/>
    <n v="119"/>
    <s v="Moderate-delay"/>
    <n v="1349.89"/>
    <s v="First"/>
    <n v="5"/>
    <s v="Non-Vegetarian"/>
    <n v="158.08000000000001"/>
    <n v="66789.465565659499"/>
    <s v="Not Cancelled"/>
    <n v="3.89"/>
    <n v="85147.36"/>
    <n v="86424.58"/>
    <n v="1.0150001127457151"/>
    <n v="1277.2200000000012"/>
  </r>
  <r>
    <s v="b5987e67-79fa-4da6-910e-5d9dc2445dab"/>
    <s v="David Hayden"/>
    <n v="72"/>
    <s v="70-80"/>
    <s v="F"/>
    <s v="Canada"/>
    <s v="Yes"/>
    <s v="FL0031"/>
    <s v="AMS"/>
    <s v="FRA"/>
    <x v="30"/>
    <n v="13175"/>
    <s v="Long-haul"/>
    <d v="1899-12-30T16:22:52"/>
    <d v="1899-12-30T07:00:52"/>
    <d v="2025-01-07T00:00:00"/>
    <d v="1899-12-30T18:21:52"/>
    <d v="1899-12-30T08:59:52"/>
    <d v="1899-12-30T01:59:00"/>
    <d v="1899-12-30T01:59:00"/>
    <n v="119"/>
    <s v="Moderate-delay"/>
    <n v="1133.7"/>
    <s v="Economy"/>
    <n v="5"/>
    <s v="Vegetarian"/>
    <n v="112.16"/>
    <n v="66754.639030369595"/>
    <s v="Cancelled"/>
    <n v="4.97"/>
    <n v="85105.57"/>
    <n v="72579.23"/>
    <n v="0.85281409900668059"/>
    <n v="-12526.340000000011"/>
  </r>
  <r>
    <s v="757abd76-612c-4d21-b5e1-25a870e8f518"/>
    <s v="Heidi Giles"/>
    <n v="46"/>
    <s v="40-59"/>
    <s v="M"/>
    <s v="Canada"/>
    <s v="No"/>
    <s v="FL0031"/>
    <s v="AMS"/>
    <s v="FRA"/>
    <x v="30"/>
    <n v="13175"/>
    <s v="Long-haul"/>
    <d v="1899-12-30T16:22:52"/>
    <d v="1899-12-30T07:00:52"/>
    <d v="2025-01-06T00:00:00"/>
    <d v="1899-12-30T18:21:52"/>
    <d v="1899-12-30T08:59:52"/>
    <d v="1899-12-30T01:59:00"/>
    <d v="1899-12-30T01:59:00"/>
    <n v="119"/>
    <s v="Moderate-delay"/>
    <n v="1084.92"/>
    <s v="First"/>
    <n v="5"/>
    <s v="Vegetarian"/>
    <n v="98.59"/>
    <n v="66822.326331827295"/>
    <s v="Not Cancelled"/>
    <n v="4.33"/>
    <n v="85186.79"/>
    <n v="69454.600000000006"/>
    <n v="0.81532124875230083"/>
    <n v="-15732.189999999988"/>
  </r>
  <r>
    <s v="ae6f64ce-c02d-4bcf-bd6e-f68176813b5a"/>
    <s v="Samantha Rich"/>
    <n v="38"/>
    <s v="30-39"/>
    <s v="M"/>
    <s v="Canada"/>
    <s v="Yes"/>
    <s v="FL0032"/>
    <s v="FRA"/>
    <s v="LAX"/>
    <x v="31"/>
    <n v="4998"/>
    <s v="Moderate-haul"/>
    <d v="1899-12-30T22:36:35"/>
    <d v="1899-12-30T04:09:35"/>
    <d v="2025-01-02T00:00:00"/>
    <d v="1899-12-30T01:07:35"/>
    <d v="1899-12-30T06:40:35"/>
    <d v="1899-12-30T02:31:00"/>
    <d v="1899-12-30T02:31:00"/>
    <n v="226.5"/>
    <s v="Severe-delay"/>
    <n v="164.39"/>
    <s v="First"/>
    <n v="3"/>
    <s v="No Preference"/>
    <n v="18.53"/>
    <n v="25937.288264343599"/>
    <s v="Cancelled"/>
    <n v="4.3600000000000003"/>
    <n v="36124.75"/>
    <n v="10524.67"/>
    <n v="0.2913423622308805"/>
    <n v="-25600.080000000002"/>
  </r>
  <r>
    <s v="ed2debbc-340f-4143-b91d-4d51f64db20b"/>
    <s v="Juan Hunter"/>
    <n v="32"/>
    <s v="30-39"/>
    <s v="M"/>
    <s v="Canada"/>
    <s v="No"/>
    <s v="FL0033"/>
    <s v="PVG"/>
    <s v="ORD"/>
    <x v="32"/>
    <n v="14251"/>
    <s v="Long-haul"/>
    <d v="1899-12-30T13:30:13"/>
    <d v="1899-12-30T05:20:13"/>
    <d v="2025-01-01T00:00:00"/>
    <d v="1899-12-30T16:00:13"/>
    <d v="1899-12-30T07:50:13"/>
    <d v="1899-12-30T02:30:00"/>
    <d v="1899-12-30T02:30:00"/>
    <n v="150"/>
    <s v="Severe-delay"/>
    <n v="316.95999999999998"/>
    <s v="Economy"/>
    <n v="3"/>
    <s v="Vegetarian"/>
    <n v="114.28"/>
    <n v="71965.674896112105"/>
    <s v="Cancelled"/>
    <n v="3.9"/>
    <n v="91358.81"/>
    <n v="20308.3"/>
    <n v="0.22229164324710446"/>
    <n v="-71050.509999999995"/>
  </r>
  <r>
    <s v="9c19bf3a-add0-4921-bc69-fbbcc6a8f125"/>
    <s v="Jaime Lopez"/>
    <n v="74"/>
    <s v="70-80"/>
    <s v="M"/>
    <s v="Canada"/>
    <s v="Yes"/>
    <s v="FL0033"/>
    <s v="PVG"/>
    <s v="ORD"/>
    <x v="32"/>
    <n v="14251"/>
    <s v="Long-haul"/>
    <d v="1899-12-30T13:30:13"/>
    <d v="1899-12-30T05:20:13"/>
    <d v="2025-01-08T00:00:00"/>
    <d v="1899-12-30T16:00:13"/>
    <d v="1899-12-30T07:50:13"/>
    <d v="1899-12-30T02:30:00"/>
    <d v="1899-12-30T02:30:00"/>
    <n v="150"/>
    <s v="Severe-delay"/>
    <n v="806.43"/>
    <s v="First"/>
    <n v="5"/>
    <s v="Non-Vegetarian"/>
    <n v="149.59"/>
    <n v="72733.255364926299"/>
    <s v="Not Cancelled"/>
    <n v="3.22"/>
    <n v="92279.91"/>
    <n v="51641.440000000002"/>
    <n v="0.55961736416951424"/>
    <n v="-40638.47"/>
  </r>
  <r>
    <s v="17893e85-fe52-4e9c-ba0c-fa4ee9c8bd51"/>
    <s v="John Hall"/>
    <n v="50"/>
    <s v="40-59"/>
    <s v="F"/>
    <s v="Canada"/>
    <s v="Yes"/>
    <s v="FL0033"/>
    <s v="PVG"/>
    <s v="ORD"/>
    <x v="32"/>
    <n v="14251"/>
    <s v="Long-haul"/>
    <d v="1899-12-30T13:30:13"/>
    <d v="1899-12-30T05:20:13"/>
    <d v="2025-01-14T00:00:00"/>
    <d v="1899-12-30T16:00:13"/>
    <d v="1899-12-30T07:50:13"/>
    <d v="1899-12-30T02:30:00"/>
    <d v="1899-12-30T02:30:00"/>
    <n v="150"/>
    <s v="Severe-delay"/>
    <n v="1281.81"/>
    <s v="Business"/>
    <n v="5"/>
    <s v="Gluten-Free"/>
    <n v="86.56"/>
    <n v="72035.185654065601"/>
    <s v="Not Cancelled"/>
    <n v="4.92"/>
    <n v="91442.22"/>
    <n v="82053.149999999994"/>
    <n v="0.89732237471924892"/>
    <n v="-9389.070000000007"/>
  </r>
  <r>
    <s v="29e1b4e8-d4d5-4f18-b9b5-e3fb9793cf4a"/>
    <s v="Mary Phillips"/>
    <n v="62"/>
    <s v="60-69"/>
    <s v="F"/>
    <s v="Canada"/>
    <s v="No"/>
    <s v="FL0034"/>
    <s v="CDG"/>
    <s v="ICN"/>
    <x v="33"/>
    <n v="5970"/>
    <s v="Moderate-haul"/>
    <d v="1899-12-30T08:05:51"/>
    <d v="1899-12-30T14:43:51"/>
    <d v="2025-01-09T00:00:00"/>
    <d v="1899-12-30T10:05:51"/>
    <d v="1899-12-30T16:43:51"/>
    <d v="1899-12-30T02:00:00"/>
    <d v="1899-12-30T02:00:00"/>
    <n v="180"/>
    <s v="Severe-delay"/>
    <n v="205.9"/>
    <s v="Economy"/>
    <n v="5"/>
    <s v="No Preference"/>
    <n v="99.98"/>
    <n v="31054.750145038899"/>
    <s v="Not Cancelled"/>
    <n v="4.88"/>
    <n v="42265.7"/>
    <n v="13197.6"/>
    <n v="0.31225319821983316"/>
    <n v="-29068.1"/>
  </r>
  <r>
    <s v="5905f57d-bdf3-4614-ab36-c05fcfc10053"/>
    <s v="David Hamilton"/>
    <n v="23"/>
    <s v="18-29"/>
    <s v="F"/>
    <s v="Canada"/>
    <s v="No"/>
    <s v="FL0035"/>
    <s v="DXB"/>
    <s v="FRA"/>
    <x v="34"/>
    <n v="1215"/>
    <s v="Short-haul "/>
    <d v="1899-12-30T10:23:42"/>
    <d v="1899-12-30T11:44:42"/>
    <d v="2025-01-01T00:00:00"/>
    <d v="1899-12-30T13:16:42"/>
    <d v="1899-12-30T14:37:42"/>
    <d v="1899-12-30T02:53:00"/>
    <d v="1899-12-30T02:53:00"/>
    <n v="173"/>
    <s v="Severe-delay"/>
    <n v="710.07"/>
    <s v="First"/>
    <n v="5"/>
    <s v="Vegetarian"/>
    <n v="150.80000000000001"/>
    <n v="7280.9476518027504"/>
    <s v="Not Cancelled"/>
    <n v="4.79"/>
    <n v="13737.14"/>
    <n v="45474.64"/>
    <n v="3.3103426186236731"/>
    <n v="31737.5"/>
  </r>
  <r>
    <s v="45eed68b-8480-43fc-bc32-426caebcc2f2"/>
    <s v="Emily Guerrero"/>
    <n v="69"/>
    <s v="60-69"/>
    <s v="M"/>
    <s v="Canada"/>
    <s v="Yes"/>
    <s v="FL0035"/>
    <s v="DXB"/>
    <s v="FRA"/>
    <x v="34"/>
    <n v="1215"/>
    <s v="Short-haul "/>
    <d v="1899-12-30T10:23:42"/>
    <d v="1899-12-30T11:44:42"/>
    <d v="2025-01-15T00:00:00"/>
    <d v="1899-12-30T13:16:42"/>
    <d v="1899-12-30T14:37:42"/>
    <d v="1899-12-30T02:53:00"/>
    <d v="1899-12-30T02:53:00"/>
    <n v="173"/>
    <s v="Severe-delay"/>
    <n v="785.31"/>
    <s v="Economy"/>
    <n v="5"/>
    <s v="Vegan"/>
    <n v="150.87"/>
    <n v="6887.2386301526103"/>
    <s v="Cancelled"/>
    <n v="4.5599999999999996"/>
    <n v="13264.69"/>
    <n v="50290.01"/>
    <n v="3.79126915140874"/>
    <n v="37025.32"/>
  </r>
  <r>
    <s v="2cd4c6ce-d22b-4639-a8f0-53e7a623c45a"/>
    <s v="James Shepherd"/>
    <n v="73"/>
    <s v="70-80"/>
    <s v="F"/>
    <s v="Canada"/>
    <s v="No"/>
    <s v="FL0035"/>
    <s v="DXB"/>
    <s v="FRA"/>
    <x v="34"/>
    <n v="1215"/>
    <s v="Short-haul "/>
    <d v="1899-12-30T10:23:42"/>
    <d v="1899-12-30T11:44:42"/>
    <d v="2025-01-08T00:00:00"/>
    <d v="1899-12-30T13:16:42"/>
    <d v="1899-12-30T14:37:42"/>
    <d v="1899-12-30T02:53:00"/>
    <d v="1899-12-30T02:53:00"/>
    <n v="173"/>
    <s v="Severe-delay"/>
    <n v="859.94"/>
    <s v="First"/>
    <n v="5"/>
    <s v="Vegan"/>
    <n v="194.18"/>
    <n v="6616.0137288873102"/>
    <s v="Not Cancelled"/>
    <n v="4.6500000000000004"/>
    <n v="12939.22"/>
    <n v="55075"/>
    <n v="4.2564389507250056"/>
    <n v="42135.78"/>
  </r>
  <r>
    <s v="46223939-e4dc-4065-8b32-bb455eb634b3"/>
    <s v="Alexander Phelps"/>
    <n v="42"/>
    <s v="40-59"/>
    <s v="M"/>
    <s v="Canada"/>
    <s v="No"/>
    <s v="FL0036"/>
    <s v="LAX"/>
    <s v="CAN"/>
    <x v="35"/>
    <n v="2001"/>
    <s v="Short-haul "/>
    <d v="1899-12-30T09:18:27"/>
    <d v="1899-12-30T11:31:27"/>
    <d v="2025-01-06T00:00:00"/>
    <d v="1899-12-30T12:04:27"/>
    <d v="1899-12-30T14:17:27"/>
    <d v="1899-12-30T02:46:00"/>
    <d v="1899-12-30T02:46:00"/>
    <n v="166"/>
    <s v="Severe-delay"/>
    <n v="853.83"/>
    <s v="Economy"/>
    <n v="5"/>
    <s v="Vegetarian"/>
    <n v="18.989999999999998"/>
    <n v="11077.365441727899"/>
    <s v="Cancelled"/>
    <n v="4.2"/>
    <n v="18292.84"/>
    <n v="54648.92"/>
    <n v="2.9874486411076684"/>
    <n v="36356.080000000002"/>
  </r>
  <r>
    <s v="29e04d0d-14a5-461e-b890-60fe754b9ef5"/>
    <s v="Ricky Farley"/>
    <n v="24"/>
    <s v="18-29"/>
    <s v="F"/>
    <s v="Canada"/>
    <s v="No"/>
    <s v="FL0036"/>
    <s v="LAX"/>
    <s v="CAN"/>
    <x v="35"/>
    <n v="2001"/>
    <s v="Short-haul "/>
    <d v="1899-12-30T09:18:27"/>
    <d v="1899-12-30T11:31:27"/>
    <d v="2025-01-13T00:00:00"/>
    <d v="1899-12-30T12:04:27"/>
    <d v="1899-12-30T14:17:27"/>
    <d v="1899-12-30T02:46:00"/>
    <d v="1899-12-30T02:46:00"/>
    <n v="166"/>
    <s v="Severe-delay"/>
    <n v="577.11"/>
    <s v="Business"/>
    <n v="5"/>
    <s v="No Preference"/>
    <n v="84.17"/>
    <n v="11048.152521891599"/>
    <s v="Cancelled"/>
    <n v="4.67"/>
    <n v="18257.78"/>
    <n v="36951.870000000003"/>
    <n v="2.0238972098469805"/>
    <n v="18694.090000000004"/>
  </r>
  <r>
    <s v="767b2e99-c138-4680-ade1-1b15a4938f72"/>
    <s v="Courtney Ryan"/>
    <n v="73"/>
    <s v="70-80"/>
    <s v="M"/>
    <s v="Canada"/>
    <s v="Yes"/>
    <s v="FL0036"/>
    <s v="LAX"/>
    <s v="CAN"/>
    <x v="35"/>
    <n v="2001"/>
    <s v="Short-haul "/>
    <d v="1899-12-30T09:18:27"/>
    <d v="1899-12-30T11:31:27"/>
    <d v="2025-01-09T00:00:00"/>
    <d v="1899-12-30T12:04:27"/>
    <d v="1899-12-30T14:17:27"/>
    <d v="1899-12-30T02:46:00"/>
    <d v="1899-12-30T02:46:00"/>
    <n v="166"/>
    <s v="Severe-delay"/>
    <n v="473.81"/>
    <s v="First"/>
    <n v="5"/>
    <s v="No Preference"/>
    <n v="186.56"/>
    <n v="10846.2865223472"/>
    <s v="Not Cancelled"/>
    <n v="3.29"/>
    <n v="18015.54"/>
    <n v="30361.15"/>
    <n v="1.6852756009533991"/>
    <n v="12345.61"/>
  </r>
  <r>
    <s v="de28ea5d-b529-4034-bee3-93341b2431a9"/>
    <s v="Margaret Brewer"/>
    <n v="75"/>
    <s v="70-80"/>
    <s v="M"/>
    <s v="Canada"/>
    <s v="No"/>
    <s v="FL0036"/>
    <s v="LAX"/>
    <s v="CAN"/>
    <x v="35"/>
    <n v="2001"/>
    <s v="Short-haul "/>
    <d v="1899-12-30T09:18:27"/>
    <d v="1899-12-30T11:31:27"/>
    <d v="2025-01-02T00:00:00"/>
    <d v="1899-12-30T12:04:27"/>
    <d v="1899-12-30T14:17:27"/>
    <d v="1899-12-30T02:46:00"/>
    <d v="1899-12-30T02:46:00"/>
    <n v="166"/>
    <s v="Severe-delay"/>
    <n v="619.82000000000005"/>
    <s v="First"/>
    <n v="5"/>
    <s v="Vegan"/>
    <n v="68.42"/>
    <n v="11494.498826336399"/>
    <s v="Not Cancelled"/>
    <n v="4.33"/>
    <n v="18793.400000000001"/>
    <n v="39682.160000000003"/>
    <n v="2.1114944608213522"/>
    <n v="20888.760000000002"/>
  </r>
  <r>
    <s v="f4d5eea6-85b1-42aa-b0a0-1bfcc20989bf"/>
    <s v="Benjamin Rodriguez"/>
    <n v="25"/>
    <s v="18-29"/>
    <s v="M"/>
    <s v="Canada"/>
    <s v="No"/>
    <s v="FL0036"/>
    <s v="LAX"/>
    <s v="CAN"/>
    <x v="35"/>
    <n v="2001"/>
    <s v="Short-haul "/>
    <d v="1899-12-30T09:18:27"/>
    <d v="1899-12-30T11:31:27"/>
    <d v="2025-01-10T00:00:00"/>
    <d v="1899-12-30T12:04:27"/>
    <d v="1899-12-30T14:17:27"/>
    <d v="1899-12-30T02:46:00"/>
    <d v="1899-12-30T02:46:00"/>
    <n v="166"/>
    <s v="Severe-delay"/>
    <n v="337.49"/>
    <s v="First"/>
    <n v="5"/>
    <s v="Vegetarian"/>
    <n v="64.53"/>
    <n v="10688.4631960313"/>
    <s v="Cancelled"/>
    <n v="3.6"/>
    <n v="17826.16"/>
    <n v="21612.27"/>
    <n v="1.2123906663016601"/>
    <n v="3786.1100000000006"/>
  </r>
  <r>
    <s v="c0ca6335-a513-45c8-8a6e-bb08a72b7aa1"/>
    <s v="Kristi Castillo"/>
    <n v="62"/>
    <s v="60-69"/>
    <s v="M"/>
    <s v="Canada"/>
    <s v="Yes"/>
    <s v="FL0036"/>
    <s v="LAX"/>
    <s v="CAN"/>
    <x v="35"/>
    <n v="2001"/>
    <s v="Short-haul "/>
    <d v="1899-12-30T09:18:27"/>
    <d v="1899-12-30T11:31:27"/>
    <d v="2025-01-09T00:00:00"/>
    <d v="1899-12-30T12:04:27"/>
    <d v="1899-12-30T14:17:27"/>
    <d v="1899-12-30T02:46:00"/>
    <d v="1899-12-30T02:46:00"/>
    <n v="166"/>
    <s v="Severe-delay"/>
    <n v="1352.17"/>
    <s v="Economy"/>
    <n v="5"/>
    <s v="No Preference"/>
    <n v="183.97"/>
    <n v="10856.7771891097"/>
    <s v="Not Cancelled"/>
    <n v="4.3"/>
    <n v="18028.13"/>
    <n v="86575.67"/>
    <n v="4.8022545876915679"/>
    <n v="68547.539999999994"/>
  </r>
  <r>
    <s v="30f58277-39b7-408e-aa94-9d763afea1cb"/>
    <s v="Timothy Juarez"/>
    <n v="69"/>
    <s v="60-69"/>
    <s v="F"/>
    <s v="Canada"/>
    <s v="Yes"/>
    <s v="FL0036"/>
    <s v="LAX"/>
    <s v="CAN"/>
    <x v="35"/>
    <n v="2001"/>
    <s v="Short-haul "/>
    <d v="1899-12-30T09:18:27"/>
    <d v="1899-12-30T11:31:27"/>
    <d v="2025-01-07T00:00:00"/>
    <d v="1899-12-30T12:04:27"/>
    <d v="1899-12-30T14:17:27"/>
    <d v="1899-12-30T02:46:00"/>
    <d v="1899-12-30T02:46:00"/>
    <n v="166"/>
    <s v="Severe-delay"/>
    <n v="1220.01"/>
    <s v="First"/>
    <n v="5"/>
    <s v="No Preference"/>
    <n v="103.45"/>
    <n v="10934.0506839749"/>
    <s v="Not Cancelled"/>
    <n v="3.89"/>
    <n v="18120.86"/>
    <n v="78101.33"/>
    <n v="4.3100233653369653"/>
    <n v="59980.47"/>
  </r>
  <r>
    <s v="3e36dd7c-2a11-4b35-b8c8-d6ce8837fe6c"/>
    <s v="Roger Hill"/>
    <n v="50"/>
    <s v="40-59"/>
    <s v="F"/>
    <s v="Canada"/>
    <s v="No"/>
    <s v="FL0036"/>
    <s v="LAX"/>
    <s v="CAN"/>
    <x v="35"/>
    <n v="2001"/>
    <s v="Short-haul "/>
    <d v="1899-12-30T09:18:27"/>
    <d v="1899-12-30T11:31:27"/>
    <d v="2025-01-03T00:00:00"/>
    <d v="1899-12-30T12:04:27"/>
    <d v="1899-12-30T14:17:27"/>
    <d v="1899-12-30T02:46:00"/>
    <d v="1899-12-30T02:46:00"/>
    <n v="166"/>
    <s v="Severe-delay"/>
    <n v="379.82"/>
    <s v="Business"/>
    <n v="5"/>
    <s v="Non-Vegetarian"/>
    <n v="69.97"/>
    <n v="11280.5859716015"/>
    <s v="Not Cancelled"/>
    <n v="4.6500000000000004"/>
    <n v="18536.7"/>
    <n v="24322.47"/>
    <n v="1.312125135541925"/>
    <n v="5785.77"/>
  </r>
  <r>
    <s v="d2655297-4118-430c-bf47-71288a6f09e8"/>
    <s v="Kimberly Burton"/>
    <n v="32"/>
    <s v="30-39"/>
    <s v="F"/>
    <s v="Canada"/>
    <s v="No"/>
    <s v="FL0037"/>
    <s v="JFK"/>
    <s v="IST"/>
    <x v="36"/>
    <n v="11334"/>
    <s v="Long-haul"/>
    <d v="1899-12-30T02:06:20"/>
    <d v="1899-12-30T14:41:20"/>
    <d v="2025-01-01T00:00:00"/>
    <d v="1899-12-30T03:28:20"/>
    <d v="1899-12-30T16:03:20"/>
    <d v="1899-12-30T01:22:00"/>
    <d v="1899-12-30T01:22:00"/>
    <n v="82"/>
    <s v="Moderate-delay"/>
    <n v="895.7"/>
    <s v="First"/>
    <n v="3"/>
    <s v="Non-Vegetarian"/>
    <n v="192.74"/>
    <n v="57405.451027365802"/>
    <s v="Not Cancelled"/>
    <n v="4.62"/>
    <n v="73886.539999999994"/>
    <n v="57363.35"/>
    <n v="0.77637077064374649"/>
    <n v="-16523.189999999995"/>
  </r>
  <r>
    <s v="1486b48c-fcc7-4154-8aca-4fda2a73e66a"/>
    <s v="David Golden"/>
    <n v="28"/>
    <s v="18-29"/>
    <s v="M"/>
    <s v="Canada"/>
    <s v="No"/>
    <s v="FL0037"/>
    <s v="JFK"/>
    <s v="IST"/>
    <x v="36"/>
    <n v="11334"/>
    <s v="Long-haul"/>
    <d v="1899-12-30T02:06:20"/>
    <d v="1899-12-30T14:41:20"/>
    <d v="2025-01-08T00:00:00"/>
    <d v="1899-12-30T03:28:20"/>
    <d v="1899-12-30T16:03:20"/>
    <d v="1899-12-30T01:22:00"/>
    <d v="1899-12-30T01:22:00"/>
    <n v="82"/>
    <s v="Moderate-delay"/>
    <n v="1413.47"/>
    <s v="First"/>
    <n v="5"/>
    <s v="Non-Vegetarian"/>
    <n v="31.77"/>
    <n v="57697.540060374697"/>
    <s v="Not Cancelled"/>
    <n v="4.26"/>
    <n v="74237.05"/>
    <n v="90468.43"/>
    <n v="1.2186425780658039"/>
    <n v="16231.37999999999"/>
  </r>
  <r>
    <s v="424f0393-2d89-4e06-b97e-dbeffb394669"/>
    <s v="Michelle Stevens"/>
    <n v="50"/>
    <s v="40-59"/>
    <s v="F"/>
    <s v="Canada"/>
    <s v="Yes"/>
    <s v="FL0037"/>
    <s v="JFK"/>
    <s v="IST"/>
    <x v="36"/>
    <n v="11334"/>
    <s v="Long-haul"/>
    <d v="1899-12-30T02:06:20"/>
    <d v="1899-12-30T14:41:20"/>
    <d v="2025-01-01T00:00:00"/>
    <d v="1899-12-30T03:28:20"/>
    <d v="1899-12-30T16:03:20"/>
    <d v="1899-12-30T01:22:00"/>
    <d v="1899-12-30T01:22:00"/>
    <n v="82"/>
    <s v="Moderate-delay"/>
    <n v="226.96"/>
    <s v="Business"/>
    <n v="5"/>
    <s v="Gluten-Free"/>
    <n v="21.57"/>
    <n v="57444.815919078501"/>
    <s v="Not Cancelled"/>
    <n v="4.4800000000000004"/>
    <n v="73933.78"/>
    <n v="14529.75"/>
    <n v="0.19652383524824513"/>
    <n v="-59404.03"/>
  </r>
  <r>
    <s v="9fa722d7-2ce5-44c7-86c3-a521ada13efa"/>
    <s v="Zachary Chambers"/>
    <n v="23"/>
    <s v="18-29"/>
    <s v="F"/>
    <s v="Canada"/>
    <s v="Yes"/>
    <s v="FL0037"/>
    <s v="JFK"/>
    <s v="IST"/>
    <x v="36"/>
    <n v="11334"/>
    <s v="Long-haul"/>
    <d v="1899-12-30T02:06:20"/>
    <d v="1899-12-30T14:41:20"/>
    <d v="2025-01-13T00:00:00"/>
    <d v="1899-12-30T03:28:20"/>
    <d v="1899-12-30T16:03:20"/>
    <d v="1899-12-30T01:22:00"/>
    <d v="1899-12-30T01:22:00"/>
    <n v="82"/>
    <s v="Moderate-delay"/>
    <n v="264.29000000000002"/>
    <s v="Economy"/>
    <n v="5"/>
    <s v="Vegetarian"/>
    <n v="104.47"/>
    <n v="57309.258067057403"/>
    <s v="Cancelled"/>
    <n v="4.1100000000000003"/>
    <n v="73771.11"/>
    <n v="16935.45"/>
    <n v="0.22956750955760324"/>
    <n v="-56835.66"/>
  </r>
  <r>
    <s v="f64b7835-db20-4b57-86bd-87f5e0363a33"/>
    <s v="James Turner MD"/>
    <n v="26"/>
    <s v="18-29"/>
    <s v="M"/>
    <s v="Canada"/>
    <s v="Yes"/>
    <s v="FL0038"/>
    <s v="DEL"/>
    <s v="HND"/>
    <x v="37"/>
    <n v="9317"/>
    <s v="Long-haul"/>
    <d v="1899-12-30T19:25:04"/>
    <d v="1899-12-30T05:46:04"/>
    <d v="2025-01-09T00:00:00"/>
    <d v="1899-12-30T20:21:04"/>
    <d v="1899-12-30T06:42:04"/>
    <d v="1899-12-30T00:56:00"/>
    <d v="1899-12-30T00:56:00"/>
    <n v="56"/>
    <s v="Moderate-delay"/>
    <n v="1460.92"/>
    <s v="First"/>
    <n v="5"/>
    <s v="Vegan"/>
    <n v="188.98"/>
    <n v="47286.818322210202"/>
    <s v="Cancelled"/>
    <n v="4.53"/>
    <n v="61744.18"/>
    <n v="93536.68"/>
    <n v="1.5149068300850379"/>
    <n v="31792.499999999993"/>
  </r>
  <r>
    <s v="510dda42-4cd8-4dc7-b164-e97118af0b0f"/>
    <s v="Julian Smith"/>
    <n v="29"/>
    <s v="18-29"/>
    <s v="M"/>
    <s v="Canada"/>
    <s v="Yes"/>
    <s v="FL0038"/>
    <s v="DEL"/>
    <s v="HND"/>
    <x v="37"/>
    <n v="9317"/>
    <s v="Long-haul"/>
    <d v="1899-12-30T19:25:04"/>
    <d v="1899-12-30T05:46:04"/>
    <d v="2025-01-05T00:00:00"/>
    <d v="1899-12-30T20:21:04"/>
    <d v="1899-12-30T06:42:04"/>
    <d v="1899-12-30T00:56:00"/>
    <d v="1899-12-30T00:56:00"/>
    <n v="56"/>
    <s v="Moderate-delay"/>
    <n v="79.56"/>
    <s v="Economy"/>
    <n v="5"/>
    <s v="Non-Vegetarian"/>
    <n v="116.45"/>
    <n v="48078.737916172897"/>
    <s v="Cancelled"/>
    <n v="4.1100000000000003"/>
    <n v="62694.49"/>
    <n v="5115.13"/>
    <n v="8.1588190604947902E-2"/>
    <n v="-57579.360000000001"/>
  </r>
  <r>
    <s v="12c7180c-197b-4318-972f-fda46385955b"/>
    <s v="Kari Ortiz"/>
    <n v="49"/>
    <s v="40-59"/>
    <s v="M"/>
    <s v="Canada"/>
    <s v="No"/>
    <s v="FL0038"/>
    <s v="DEL"/>
    <s v="HND"/>
    <x v="37"/>
    <n v="9317"/>
    <s v="Long-haul"/>
    <d v="1899-12-30T19:25:04"/>
    <d v="1899-12-30T05:46:04"/>
    <d v="2025-01-12T00:00:00"/>
    <d v="1899-12-30T20:21:04"/>
    <d v="1899-12-30T06:42:04"/>
    <d v="1899-12-30T00:56:00"/>
    <d v="1899-12-30T00:56:00"/>
    <n v="56"/>
    <s v="Moderate-delay"/>
    <n v="438.3"/>
    <s v="First"/>
    <n v="5"/>
    <s v="Non-Vegetarian"/>
    <n v="126.84"/>
    <n v="47886.464074712901"/>
    <s v="Cancelled"/>
    <n v="4.2300000000000004"/>
    <n v="62463.76"/>
    <n v="28076.57"/>
    <n v="0.44948574981717399"/>
    <n v="-34387.19"/>
  </r>
  <r>
    <s v="e9db8457-789c-4a22-93de-c33464040503"/>
    <s v="Jennifer Price DVM"/>
    <n v="47"/>
    <s v="40-59"/>
    <s v="F"/>
    <s v="Canada"/>
    <s v="Yes"/>
    <s v="FL0039"/>
    <s v="JFK"/>
    <s v="PVG"/>
    <x v="38"/>
    <n v="5518"/>
    <s v="Moderate-haul"/>
    <d v="1899-12-30T06:12:55"/>
    <d v="1899-12-30T12:19:55"/>
    <d v="2025-01-10T00:00:00"/>
    <d v="1899-12-30T07:39:55"/>
    <d v="1899-12-30T13:46:55"/>
    <d v="1899-12-30T01:27:00"/>
    <d v="1899-12-30T01:27:00"/>
    <n v="87"/>
    <s v="Moderate-delay"/>
    <n v="811.55"/>
    <s v="Business"/>
    <n v="5"/>
    <s v="Vegan"/>
    <n v="178.04"/>
    <n v="29049.411593210301"/>
    <s v="Cancelled"/>
    <n v="3.12"/>
    <n v="39859.29"/>
    <n v="51974.81"/>
    <n v="1.3039572456007118"/>
    <n v="12115.519999999997"/>
  </r>
  <r>
    <s v="67562e5f-e23d-4519-9b76-46568e7602f1"/>
    <s v="Kathleen Neal"/>
    <n v="54"/>
    <s v="40-59"/>
    <s v="M"/>
    <s v="Canada"/>
    <s v="No"/>
    <s v="FL0039"/>
    <s v="JFK"/>
    <s v="PVG"/>
    <x v="38"/>
    <n v="5518"/>
    <s v="Moderate-haul"/>
    <d v="1899-12-30T06:12:55"/>
    <d v="1899-12-30T12:19:55"/>
    <d v="2025-01-10T00:00:00"/>
    <d v="1899-12-30T07:39:55"/>
    <d v="1899-12-30T13:46:55"/>
    <d v="1899-12-30T01:27:00"/>
    <d v="1899-12-30T01:27:00"/>
    <n v="87"/>
    <s v="Moderate-delay"/>
    <n v="248.82"/>
    <s v="Business"/>
    <n v="5"/>
    <s v="Vegetarian"/>
    <n v="146.19999999999999"/>
    <n v="28177.803846058399"/>
    <s v="Not Cancelled"/>
    <n v="4.4800000000000004"/>
    <n v="38813.360000000001"/>
    <n v="15953.72"/>
    <n v="0.41103681825021071"/>
    <n v="-22859.64"/>
  </r>
  <r>
    <s v="5ebf5323-7638-4c98-ae35-c8ac19448cc2"/>
    <s v="Kathleen Oneill"/>
    <n v="55"/>
    <s v="40-59"/>
    <s v="F"/>
    <s v="Canada"/>
    <s v="No"/>
    <s v="FL0039"/>
    <s v="JFK"/>
    <s v="PVG"/>
    <x v="38"/>
    <n v="5518"/>
    <s v="Moderate-haul"/>
    <d v="1899-12-30T06:12:55"/>
    <d v="1899-12-30T12:19:55"/>
    <d v="2025-01-11T00:00:00"/>
    <d v="1899-12-30T07:39:55"/>
    <d v="1899-12-30T13:46:55"/>
    <d v="1899-12-30T01:27:00"/>
    <d v="1899-12-30T01:27:00"/>
    <n v="87"/>
    <s v="Moderate-delay"/>
    <n v="885.38"/>
    <s v="Business"/>
    <n v="5"/>
    <s v="No Preference"/>
    <n v="159.16999999999999"/>
    <n v="28286.6274612946"/>
    <s v="Cancelled"/>
    <n v="4.24"/>
    <n v="38943.949999999997"/>
    <n v="56696.15"/>
    <n v="1.4558397389068136"/>
    <n v="17752.200000000004"/>
  </r>
  <r>
    <s v="242b5d4c-5103-4083-a67c-feedcb001f0a"/>
    <s v="Jared Cole"/>
    <n v="50"/>
    <s v="40-59"/>
    <s v="F"/>
    <s v="Canada"/>
    <s v="Yes"/>
    <s v="FL0040"/>
    <s v="LAX"/>
    <s v="AMS"/>
    <x v="60"/>
    <n v="11762"/>
    <s v="Long-haul"/>
    <d v="1899-12-30T06:16:26"/>
    <d v="1899-12-30T19:20:26"/>
    <d v="2025-01-10T00:00:00"/>
    <d v="1899-12-30T09:05:26"/>
    <d v="1899-12-30T22:09:26"/>
    <d v="1899-12-30T02:49:00"/>
    <d v="1899-12-30T02:49:00"/>
    <n v="169"/>
    <s v="Severe-delay"/>
    <n v="68.69"/>
    <s v="Economy"/>
    <n v="5"/>
    <s v="Gluten-Free"/>
    <n v="43.7"/>
    <n v="59454.719295085197"/>
    <s v="Cancelled"/>
    <n v="4.21"/>
    <n v="76345.66"/>
    <n v="4404.8999999999996"/>
    <n v="5.7696796386330268E-2"/>
    <n v="-71940.760000000009"/>
  </r>
  <r>
    <s v="769c48b8-a660-41c7-ad6c-a21cb4e65d41"/>
    <s v="Kathleen Rojas DDS"/>
    <n v="54"/>
    <s v="40-59"/>
    <s v="M"/>
    <s v="Canada"/>
    <s v="Yes"/>
    <s v="FL0040"/>
    <s v="LAX"/>
    <s v="AMS"/>
    <x v="60"/>
    <n v="11762"/>
    <s v="Long-haul"/>
    <d v="1899-12-30T06:16:26"/>
    <d v="1899-12-30T19:20:26"/>
    <d v="2025-01-14T00:00:00"/>
    <d v="1899-12-30T09:05:26"/>
    <d v="1899-12-30T22:09:26"/>
    <d v="1899-12-30T02:49:00"/>
    <d v="1899-12-30T02:49:00"/>
    <n v="169"/>
    <s v="Severe-delay"/>
    <n v="678.3"/>
    <s v="First"/>
    <n v="5"/>
    <s v="No Preference"/>
    <n v="40.380000000000003"/>
    <n v="59725.7490876312"/>
    <s v="Cancelled"/>
    <n v="3.81"/>
    <n v="76670.899999999994"/>
    <n v="43419.28"/>
    <n v="0.56630716477829268"/>
    <n v="-33251.619999999995"/>
  </r>
  <r>
    <s v="4b4759a6-916a-445c-b88c-9bd69432de33"/>
    <s v="Jose Floyd"/>
    <n v="63"/>
    <s v="60-69"/>
    <s v="M"/>
    <s v="Canada"/>
    <s v="Yes"/>
    <s v="FL0040"/>
    <s v="LAX"/>
    <s v="AMS"/>
    <x v="60"/>
    <n v="11762"/>
    <s v="Long-haul"/>
    <d v="1899-12-30T06:16:26"/>
    <d v="1899-12-30T19:20:26"/>
    <d v="2025-01-06T00:00:00"/>
    <d v="1899-12-30T09:05:26"/>
    <d v="1899-12-30T22:09:26"/>
    <d v="1899-12-30T02:49:00"/>
    <d v="1899-12-30T02:49:00"/>
    <n v="169"/>
    <s v="Severe-delay"/>
    <n v="1289.6300000000001"/>
    <s v="Business"/>
    <n v="5"/>
    <s v="Vegan"/>
    <n v="138.43"/>
    <n v="59966.177402971902"/>
    <s v="Not Cancelled"/>
    <n v="4.5999999999999996"/>
    <n v="76959.41"/>
    <n v="82564.009999999995"/>
    <n v="1.0728254023776949"/>
    <n v="5604.5999999999913"/>
  </r>
  <r>
    <s v="d51a8525-9847-44e6-b17d-b52ca92e926f"/>
    <s v="Benjamin Cantu"/>
    <n v="49"/>
    <s v="40-59"/>
    <s v="M"/>
    <s v="Canada"/>
    <s v="No"/>
    <s v="FL0040"/>
    <s v="LAX"/>
    <s v="AMS"/>
    <x v="60"/>
    <n v="11762"/>
    <s v="Long-haul"/>
    <d v="1899-12-30T06:16:26"/>
    <d v="1899-12-30T19:20:26"/>
    <d v="2025-01-07T00:00:00"/>
    <d v="1899-12-30T09:05:26"/>
    <d v="1899-12-30T22:09:26"/>
    <d v="1899-12-30T02:49:00"/>
    <d v="1899-12-30T02:49:00"/>
    <n v="169"/>
    <s v="Severe-delay"/>
    <n v="437.4"/>
    <s v="First"/>
    <n v="5"/>
    <s v="Non-Vegetarian"/>
    <n v="102.06"/>
    <n v="59647.900736975898"/>
    <s v="Cancelled"/>
    <n v="4.87"/>
    <n v="76577.48"/>
    <n v="28014.01"/>
    <n v="0.36582569705871754"/>
    <n v="-48563.47"/>
  </r>
  <r>
    <s v="99f1af4c-5dd2-4ee3-b6af-62a5edcc0db2"/>
    <s v="Shelley Levine"/>
    <n v="65"/>
    <s v="60-69"/>
    <s v="F"/>
    <s v="Canada"/>
    <s v="Yes"/>
    <s v="FL0041"/>
    <s v="DEL"/>
    <s v="ICN"/>
    <x v="61"/>
    <n v="13200"/>
    <s v="Long-haul"/>
    <d v="1899-12-30T02:45:05"/>
    <d v="1899-12-30T17:25:05"/>
    <d v="2025-01-14T00:00:00"/>
    <d v="1899-12-30T03:52:05"/>
    <d v="1899-12-30T18:32:05"/>
    <d v="1899-12-30T01:07:00"/>
    <d v="1899-12-30T01:07:00"/>
    <n v="67"/>
    <s v="Moderate-delay"/>
    <n v="748.25"/>
    <s v="First"/>
    <n v="5"/>
    <s v="Vegan"/>
    <n v="101.54"/>
    <n v="67336.786236353102"/>
    <s v="Cancelled"/>
    <n v="3.82"/>
    <n v="85804.14"/>
    <n v="47908.31"/>
    <n v="0.55834497030096686"/>
    <n v="-37895.83"/>
  </r>
  <r>
    <s v="dd2f46bd-5982-4932-afad-8d1bf790703f"/>
    <s v="Sheila Long"/>
    <n v="62"/>
    <s v="60-69"/>
    <s v="M"/>
    <s v="Canada"/>
    <s v="Yes"/>
    <s v="FL0041"/>
    <s v="DEL"/>
    <s v="ICN"/>
    <x v="61"/>
    <n v="13200"/>
    <s v="Long-haul"/>
    <d v="1899-12-30T02:45:05"/>
    <d v="1899-12-30T17:25:05"/>
    <d v="2025-01-05T00:00:00"/>
    <d v="1899-12-30T03:52:05"/>
    <d v="1899-12-30T18:32:05"/>
    <d v="1899-12-30T01:07:00"/>
    <d v="1899-12-30T01:07:00"/>
    <n v="67"/>
    <s v="Moderate-delay"/>
    <n v="910.03"/>
    <s v="Economy"/>
    <n v="5"/>
    <s v="Vegetarian"/>
    <n v="70.489999999999995"/>
    <n v="67108.920138098605"/>
    <s v="Cancelled"/>
    <n v="4.97"/>
    <n v="85530.7"/>
    <n v="58256.02"/>
    <n v="0.68111239589995165"/>
    <n v="-27274.68"/>
  </r>
  <r>
    <s v="2e18b076-e2b9-494f-97f6-d0fad9173e94"/>
    <s v="Karla Martin"/>
    <n v="44"/>
    <s v="40-59"/>
    <s v="F"/>
    <s v="Canada"/>
    <s v="Yes"/>
    <s v="FL0041"/>
    <s v="DEL"/>
    <s v="ICN"/>
    <x v="61"/>
    <n v="13200"/>
    <s v="Long-haul"/>
    <d v="1899-12-30T02:45:05"/>
    <d v="1899-12-30T17:25:05"/>
    <d v="2025-01-12T00:00:00"/>
    <d v="1899-12-30T03:52:05"/>
    <d v="1899-12-30T18:32:05"/>
    <d v="1899-12-30T01:07:00"/>
    <d v="1899-12-30T01:07:00"/>
    <n v="67"/>
    <s v="Moderate-delay"/>
    <n v="856.5"/>
    <s v="First"/>
    <n v="5"/>
    <s v="Non-Vegetarian"/>
    <n v="97.38"/>
    <n v="67472.805547685799"/>
    <s v="Cancelled"/>
    <n v="3.47"/>
    <n v="85967.37"/>
    <n v="54835.48"/>
    <n v="0.63786387788762189"/>
    <n v="-31131.889999999992"/>
  </r>
  <r>
    <s v="6430a287-34ad-41ac-a1b2-8c8ce3c79348"/>
    <s v="Erica Lawson"/>
    <n v="34"/>
    <s v="30-39"/>
    <s v="F"/>
    <s v="Canada"/>
    <s v="No"/>
    <s v="FL0041"/>
    <s v="DEL"/>
    <s v="ICN"/>
    <x v="61"/>
    <n v="13200"/>
    <s v="Long-haul"/>
    <d v="1899-12-30T02:45:05"/>
    <d v="1899-12-30T17:25:05"/>
    <d v="2025-01-15T00:00:00"/>
    <d v="1899-12-30T03:52:05"/>
    <d v="1899-12-30T18:32:05"/>
    <d v="1899-12-30T01:07:00"/>
    <d v="1899-12-30T01:07:00"/>
    <n v="67"/>
    <s v="Moderate-delay"/>
    <n v="1052.22"/>
    <s v="First"/>
    <n v="3"/>
    <s v="Vegetarian"/>
    <n v="184.35"/>
    <n v="66765.858106051397"/>
    <s v="Not Cancelled"/>
    <n v="4.0999999999999996"/>
    <n v="85119.03"/>
    <n v="67378.95"/>
    <n v="0.79158503098543298"/>
    <n v="-17740.080000000002"/>
  </r>
  <r>
    <s v="37b23e9a-72ab-4eea-9e26-0ebd1e06de23"/>
    <s v="Amber Berry"/>
    <n v="56"/>
    <s v="40-59"/>
    <s v="F"/>
    <s v="Canada"/>
    <s v="Yes"/>
    <s v="FL0042"/>
    <s v="PVG"/>
    <s v="LHR"/>
    <x v="39"/>
    <n v="3105"/>
    <s v="Short-haul "/>
    <d v="1899-12-30T22:01:41"/>
    <d v="1899-12-30T01:28:41"/>
    <d v="2025-01-04T00:00:00"/>
    <d v="1899-12-30T23:01:41"/>
    <d v="1899-12-30T02:28:41"/>
    <d v="1899-12-30T01:00:00"/>
    <d v="1899-12-30T01:00:00"/>
    <n v="60"/>
    <s v="Moderate-delay"/>
    <n v="1067.9000000000001"/>
    <s v="Economy"/>
    <n v="5"/>
    <s v="Non-Vegetarian"/>
    <n v="159.19999999999999"/>
    <n v="16461.655030377598"/>
    <s v="Cancelled"/>
    <n v="3.61"/>
    <n v="24753.99"/>
    <n v="68377.440000000002"/>
    <n v="2.762279535541543"/>
    <n v="43623.45"/>
  </r>
  <r>
    <s v="f5bf95f1-4336-43ce-9a85-40e823b5ccfb"/>
    <s v="Chad Peterson"/>
    <n v="52"/>
    <s v="40-59"/>
    <s v="F"/>
    <s v="Canada"/>
    <s v="Yes"/>
    <s v="FL0042"/>
    <s v="PVG"/>
    <s v="LHR"/>
    <x v="39"/>
    <n v="3105"/>
    <s v="Short-haul "/>
    <d v="1899-12-30T22:01:41"/>
    <d v="1899-12-30T01:28:41"/>
    <d v="2025-01-03T00:00:00"/>
    <d v="1899-12-30T23:01:41"/>
    <d v="1899-12-30T02:28:41"/>
    <d v="1899-12-30T01:00:00"/>
    <d v="1899-12-30T01:00:00"/>
    <n v="60"/>
    <s v="Moderate-delay"/>
    <n v="428.26"/>
    <s v="Economy"/>
    <n v="5"/>
    <s v="Gluten-Free"/>
    <n v="120.37"/>
    <n v="16102.3871104032"/>
    <s v="Not Cancelled"/>
    <n v="4.17"/>
    <n v="24322.86"/>
    <n v="27432.71"/>
    <n v="1.1278570858854591"/>
    <n v="3109.8499999999985"/>
  </r>
  <r>
    <s v="4e8b4dd7-8e40-427b-a403-f75a6d80fcef"/>
    <s v="Samantha Morales"/>
    <n v="32"/>
    <s v="30-39"/>
    <s v="M"/>
    <s v="Canada"/>
    <s v="No"/>
    <s v="FL0043"/>
    <s v="AMS"/>
    <s v="ICN"/>
    <x v="40"/>
    <n v="347"/>
    <s v="Short-haul "/>
    <d v="1899-12-30T13:37:35"/>
    <d v="1899-12-30T14:00:35"/>
    <d v="2025-01-13T00:00:00"/>
    <d v="1899-12-30T14:26:35"/>
    <d v="1899-12-30T14:49:35"/>
    <d v="1899-12-30T00:49:00"/>
    <d v="1899-12-30T00:49:00"/>
    <n v="49"/>
    <s v="Moderate-delay"/>
    <n v="1142.7"/>
    <s v="Economy"/>
    <n v="3"/>
    <s v="Gluten-Free"/>
    <n v="59.77"/>
    <n v="2619.0116903317298"/>
    <s v="Cancelled"/>
    <n v="3.28"/>
    <n v="8142.81"/>
    <n v="73144.75"/>
    <n v="8.9827406018315532"/>
    <n v="65001.94"/>
  </r>
  <r>
    <s v="d71612e5-37cb-4d0f-a71d-1ffcddc79035"/>
    <s v="Carla Walker"/>
    <n v="52"/>
    <s v="40-59"/>
    <s v="F"/>
    <s v="Canada"/>
    <s v="Yes"/>
    <s v="FL0043"/>
    <s v="AMS"/>
    <s v="ICN"/>
    <x v="40"/>
    <n v="347"/>
    <s v="Short-haul "/>
    <d v="1899-12-30T13:37:35"/>
    <d v="1899-12-30T14:00:35"/>
    <d v="2025-01-12T00:00:00"/>
    <d v="1899-12-30T14:26:35"/>
    <d v="1899-12-30T14:49:35"/>
    <d v="1899-12-30T00:49:00"/>
    <d v="1899-12-30T00:49:00"/>
    <n v="49"/>
    <s v="Moderate-delay"/>
    <n v="1449.61"/>
    <s v="Economy"/>
    <n v="5"/>
    <s v="Vegetarian"/>
    <n v="131.30000000000001"/>
    <n v="2697.5481984859798"/>
    <s v="Not Cancelled"/>
    <n v="3.86"/>
    <n v="8237.06"/>
    <n v="92801.3"/>
    <n v="11.266313466212461"/>
    <n v="84564.24"/>
  </r>
  <r>
    <s v="114266cd-cab8-4db6-8a43-e2c431dbbd07"/>
    <s v="Robert Stanley"/>
    <n v="43"/>
    <s v="40-59"/>
    <s v="F"/>
    <s v="Canada"/>
    <s v="Yes"/>
    <s v="FL0043"/>
    <s v="AMS"/>
    <s v="ICN"/>
    <x v="40"/>
    <n v="347"/>
    <s v="Short-haul "/>
    <d v="1899-12-30T13:37:35"/>
    <d v="1899-12-30T14:00:35"/>
    <d v="2025-01-12T00:00:00"/>
    <d v="1899-12-30T14:26:35"/>
    <d v="1899-12-30T14:49:35"/>
    <d v="1899-12-30T00:49:00"/>
    <d v="1899-12-30T00:49:00"/>
    <n v="49"/>
    <s v="Moderate-delay"/>
    <n v="342.73"/>
    <s v="Business"/>
    <n v="5"/>
    <s v="Non-Vegetarian"/>
    <n v="103.77"/>
    <n v="2925.7298422144499"/>
    <s v="Cancelled"/>
    <n v="3.26"/>
    <n v="8510.8799999999992"/>
    <n v="21955.47"/>
    <n v="2.5796944616772888"/>
    <n v="13444.590000000002"/>
  </r>
  <r>
    <s v="f830755b-e820-407f-af15-c76a02c980f4"/>
    <s v="Charlene Edwards"/>
    <n v="36"/>
    <s v="30-39"/>
    <s v="F"/>
    <s v="Canada"/>
    <s v="No"/>
    <s v="FL0043"/>
    <s v="AMS"/>
    <s v="ICN"/>
    <x v="40"/>
    <n v="347"/>
    <s v="Short-haul "/>
    <d v="1899-12-30T13:37:35"/>
    <d v="1899-12-30T14:00:35"/>
    <d v="2025-01-09T00:00:00"/>
    <d v="1899-12-30T14:26:35"/>
    <d v="1899-12-30T14:49:35"/>
    <d v="1899-12-30T00:49:00"/>
    <d v="1899-12-30T00:49:00"/>
    <n v="49"/>
    <s v="Moderate-delay"/>
    <n v="995.25"/>
    <s v="Economy"/>
    <n v="3"/>
    <s v="No Preference"/>
    <n v="185.87"/>
    <n v="2510.68861064155"/>
    <s v="Not Cancelled"/>
    <n v="4.4800000000000004"/>
    <n v="8012.83"/>
    <n v="63733.17"/>
    <n v="7.9538901985940047"/>
    <n v="55720.34"/>
  </r>
  <r>
    <s v="f50f1408-7482-4aa1-9609-aeea0b147250"/>
    <s v="Joseph Dennis"/>
    <n v="23"/>
    <s v="18-29"/>
    <s v="M"/>
    <s v="Canada"/>
    <s v="No"/>
    <s v="FL0043"/>
    <s v="AMS"/>
    <s v="ICN"/>
    <x v="40"/>
    <n v="347"/>
    <s v="Short-haul "/>
    <d v="1899-12-30T13:37:35"/>
    <d v="1899-12-30T14:00:35"/>
    <d v="2025-01-01T00:00:00"/>
    <d v="1899-12-30T14:26:35"/>
    <d v="1899-12-30T14:49:35"/>
    <d v="1899-12-30T00:49:00"/>
    <d v="1899-12-30T00:49:00"/>
    <n v="49"/>
    <s v="Moderate-delay"/>
    <n v="1143.8499999999999"/>
    <s v="Business"/>
    <n v="5"/>
    <s v="Gluten-Free"/>
    <n v="65.319999999999993"/>
    <n v="2250.0080586039899"/>
    <s v="Not Cancelled"/>
    <n v="3.76"/>
    <n v="7700.01"/>
    <n v="73219.460000000006"/>
    <n v="9.5090084298591826"/>
    <n v="65519.450000000004"/>
  </r>
  <r>
    <s v="8c880ccf-9d48-4670-a19e-a724352fdb00"/>
    <s v="Christopher Moore"/>
    <n v="42"/>
    <s v="40-59"/>
    <s v="F"/>
    <s v="Canada"/>
    <s v="No"/>
    <s v="FL0044"/>
    <s v="AMS"/>
    <s v="JFK"/>
    <x v="41"/>
    <n v="3594"/>
    <s v="Short-haul "/>
    <d v="1899-12-30T04:33:34"/>
    <d v="1899-12-30T08:32:34"/>
    <d v="2025-01-07T00:00:00"/>
    <d v="1899-12-30T05:28:34"/>
    <d v="1899-12-30T09:27:34"/>
    <d v="1899-12-30T00:55:00"/>
    <d v="1899-12-30T00:55:00"/>
    <n v="55"/>
    <s v="Moderate-delay"/>
    <n v="595.58000000000004"/>
    <s v="First"/>
    <n v="5"/>
    <s v="Gluten-Free"/>
    <n v="116.47"/>
    <n v="19153.099015658401"/>
    <s v="Not Cancelled"/>
    <n v="4.3499999999999996"/>
    <n v="27983.72"/>
    <n v="38140.410000000003"/>
    <n v="1.3629499580470359"/>
    <n v="10156.690000000002"/>
  </r>
  <r>
    <s v="5f8a421a-2ecf-422b-a162-19de82b6a66a"/>
    <s v="Wendy Johnson"/>
    <n v="60"/>
    <s v="60-69"/>
    <s v="F"/>
    <s v="Canada"/>
    <s v="Yes"/>
    <s v="FL0044"/>
    <s v="AMS"/>
    <s v="JFK"/>
    <x v="41"/>
    <n v="3594"/>
    <s v="Short-haul "/>
    <d v="1899-12-30T04:33:34"/>
    <d v="1899-12-30T08:32:34"/>
    <d v="2025-01-09T00:00:00"/>
    <d v="1899-12-30T05:28:34"/>
    <d v="1899-12-30T09:27:34"/>
    <d v="1899-12-30T00:55:00"/>
    <d v="1899-12-30T00:55:00"/>
    <n v="55"/>
    <s v="Moderate-delay"/>
    <n v="1059.52"/>
    <s v="Economy"/>
    <n v="5"/>
    <s v="Vegan"/>
    <n v="32.56"/>
    <n v="18678.752280995199"/>
    <s v="Cancelled"/>
    <n v="3.15"/>
    <n v="27414.5"/>
    <n v="67815.789999999994"/>
    <n v="2.4737197468492949"/>
    <n v="40401.289999999994"/>
  </r>
  <r>
    <s v="82226563-8883-43bf-b6ab-a36f3c094af6"/>
    <s v="Mallory Boyd"/>
    <n v="57"/>
    <s v="40-59"/>
    <s v="F"/>
    <s v="Canada"/>
    <s v="Yes"/>
    <s v="FL0045"/>
    <s v="JFK"/>
    <s v="DEL"/>
    <x v="42"/>
    <n v="3239"/>
    <s v="Short-haul "/>
    <d v="1899-12-30T02:19:19"/>
    <d v="1899-12-30T05:54:19"/>
    <d v="2025-01-08T00:00:00"/>
    <d v="1899-12-30T03:56:19"/>
    <d v="1899-12-30T07:31:19"/>
    <d v="1899-12-30T01:37:00"/>
    <d v="1899-12-30T01:37:00"/>
    <n v="97"/>
    <s v="Moderate-delay"/>
    <n v="624.36"/>
    <s v="First"/>
    <n v="5"/>
    <s v="Vegetarian"/>
    <n v="66.599999999999994"/>
    <n v="17328.0591408"/>
    <s v="Not Cancelled"/>
    <n v="4.8099999999999996"/>
    <n v="25793.67"/>
    <n v="39972.36"/>
    <n v="1.5496964953029175"/>
    <n v="14178.690000000002"/>
  </r>
  <r>
    <s v="9aca5f2a-d83e-4b65-9964-2c9bb50fed1d"/>
    <s v="Timothy Dean"/>
    <n v="44"/>
    <s v="40-59"/>
    <s v="F"/>
    <s v="Canada"/>
    <s v="No"/>
    <s v="FL0045"/>
    <s v="JFK"/>
    <s v="DEL"/>
    <x v="42"/>
    <n v="3239"/>
    <s v="Short-haul "/>
    <d v="1899-12-30T02:19:19"/>
    <d v="1899-12-30T05:54:19"/>
    <d v="2025-01-02T00:00:00"/>
    <d v="1899-12-30T03:56:19"/>
    <d v="1899-12-30T07:31:19"/>
    <d v="1899-12-30T01:37:00"/>
    <d v="1899-12-30T01:37:00"/>
    <n v="97"/>
    <s v="Moderate-delay"/>
    <n v="1141.3399999999999"/>
    <s v="First"/>
    <n v="5"/>
    <s v="Non-Vegetarian"/>
    <n v="115.66"/>
    <n v="17077.977525674101"/>
    <s v="Cancelled"/>
    <n v="3.82"/>
    <n v="25493.57"/>
    <n v="73068.89"/>
    <n v="2.8661693909483841"/>
    <n v="47575.32"/>
  </r>
  <r>
    <s v="31fe6fb4-cf9d-49d1-a284-280be9e0d38a"/>
    <s v="Brad Long"/>
    <n v="42"/>
    <s v="40-59"/>
    <s v="M"/>
    <s v="Canada"/>
    <s v="Yes"/>
    <s v="FL0045"/>
    <s v="JFK"/>
    <s v="DEL"/>
    <x v="42"/>
    <n v="3239"/>
    <s v="Short-haul "/>
    <d v="1899-12-30T02:19:19"/>
    <d v="1899-12-30T05:54:19"/>
    <d v="2025-01-01T00:00:00"/>
    <d v="1899-12-30T03:56:19"/>
    <d v="1899-12-30T07:31:19"/>
    <d v="1899-12-30T01:37:00"/>
    <d v="1899-12-30T01:37:00"/>
    <n v="97"/>
    <s v="Moderate-delay"/>
    <n v="926.38"/>
    <s v="First"/>
    <n v="5"/>
    <s v="Gluten-Free"/>
    <n v="197.13"/>
    <n v="17620.6113236085"/>
    <s v="Cancelled"/>
    <n v="3.6"/>
    <n v="26144.73"/>
    <n v="59327.75"/>
    <n v="2.2692049219861898"/>
    <n v="33183.020000000004"/>
  </r>
  <r>
    <s v="315f2769-1211-4867-b8a8-b74204a2774a"/>
    <s v="James Patterson"/>
    <n v="54"/>
    <s v="40-59"/>
    <s v="F"/>
    <s v="Canada"/>
    <s v="Yes"/>
    <s v="FL0045"/>
    <s v="JFK"/>
    <s v="DEL"/>
    <x v="42"/>
    <n v="3239"/>
    <s v="Short-haul "/>
    <d v="1899-12-30T02:19:19"/>
    <d v="1899-12-30T05:54:19"/>
    <d v="2025-01-05T00:00:00"/>
    <d v="1899-12-30T03:56:19"/>
    <d v="1899-12-30T07:31:19"/>
    <d v="1899-12-30T01:37:00"/>
    <d v="1899-12-30T01:37:00"/>
    <n v="97"/>
    <s v="Moderate-delay"/>
    <n v="1421.01"/>
    <s v="First"/>
    <n v="5"/>
    <s v="Vegetarian"/>
    <n v="79.02"/>
    <n v="16797.422137753099"/>
    <s v="Cancelled"/>
    <n v="4.16"/>
    <n v="25156.91"/>
    <n v="90960.44"/>
    <n v="3.6157238706979515"/>
    <n v="65803.53"/>
  </r>
  <r>
    <s v="10d404eb-6ec8-431e-97b0-10e83706746b"/>
    <s v="Bryan Baker"/>
    <n v="51"/>
    <s v="40-59"/>
    <s v="M"/>
    <s v="Canada"/>
    <s v="Yes"/>
    <s v="FL0045"/>
    <s v="JFK"/>
    <s v="DEL"/>
    <x v="42"/>
    <n v="3239"/>
    <s v="Short-haul "/>
    <d v="1899-12-30T02:19:19"/>
    <d v="1899-12-30T05:54:19"/>
    <d v="2025-01-04T00:00:00"/>
    <d v="1899-12-30T03:56:19"/>
    <d v="1899-12-30T07:31:19"/>
    <d v="1899-12-30T01:37:00"/>
    <d v="1899-12-30T01:37:00"/>
    <n v="97"/>
    <s v="Moderate-delay"/>
    <n v="1109.17"/>
    <s v="Business"/>
    <n v="5"/>
    <s v="No Preference"/>
    <n v="152.21"/>
    <n v="17103.9679192271"/>
    <s v="Cancelled"/>
    <n v="4.18"/>
    <n v="25524.76"/>
    <n v="71017.320000000007"/>
    <n v="2.7822913907907463"/>
    <n v="45492.560000000012"/>
  </r>
  <r>
    <s v="37287725-3860-4759-b9dc-99d8551d5e2a"/>
    <s v="Charles Ramos"/>
    <n v="56"/>
    <s v="40-59"/>
    <s v="M"/>
    <s v="Canada"/>
    <s v="Yes"/>
    <s v="FL0045"/>
    <s v="JFK"/>
    <s v="DEL"/>
    <x v="42"/>
    <n v="3239"/>
    <s v="Short-haul "/>
    <d v="1899-12-30T02:19:19"/>
    <d v="1899-12-30T05:54:19"/>
    <d v="2025-01-13T00:00:00"/>
    <d v="1899-12-30T03:56:19"/>
    <d v="1899-12-30T07:31:19"/>
    <d v="1899-12-30T01:37:00"/>
    <d v="1899-12-30T01:37:00"/>
    <n v="97"/>
    <s v="Moderate-delay"/>
    <n v="1411.49"/>
    <s v="Economy"/>
    <n v="5"/>
    <s v="No Preference"/>
    <n v="179.3"/>
    <n v="17304.317022519299"/>
    <s v="Cancelled"/>
    <n v="4.8"/>
    <n v="25765.18"/>
    <n v="90371.22"/>
    <n v="3.5074942228232056"/>
    <n v="64606.04"/>
  </r>
  <r>
    <s v="8de27f87-7277-42f1-bbab-5979f42d647f"/>
    <s v="Rebecca Mann"/>
    <n v="58"/>
    <s v="40-59"/>
    <s v="F"/>
    <s v="Canada"/>
    <s v="No"/>
    <s v="FL0046"/>
    <s v="LHR"/>
    <s v="CDG"/>
    <x v="43"/>
    <n v="2142"/>
    <s v="Short-haul "/>
    <d v="1899-12-30T21:05:30"/>
    <d v="1899-12-30T23:27:30"/>
    <d v="2025-01-09T00:00:00"/>
    <d v="1899-12-30T22:34:30"/>
    <d v="1899-12-30T00:56:30"/>
    <d v="1899-12-30T01:29:00"/>
    <d v="1899-12-30T01:29:00"/>
    <n v="89"/>
    <s v="Moderate-delay"/>
    <n v="1250.51"/>
    <s v="Business"/>
    <n v="5"/>
    <s v="Gluten-Free"/>
    <n v="92.59"/>
    <n v="11609.6348965415"/>
    <s v="Not Cancelled"/>
    <n v="3.92"/>
    <n v="18931.560000000001"/>
    <n v="80051.16"/>
    <n v="4.228450270342222"/>
    <n v="61119.600000000006"/>
  </r>
  <r>
    <s v="9d15bcb0-2be4-4980-af52-16ba73e6dbcc"/>
    <s v="Shane Mann"/>
    <n v="52"/>
    <s v="40-59"/>
    <s v="M"/>
    <s v="Canada"/>
    <s v="Yes"/>
    <s v="FL0046"/>
    <s v="LHR"/>
    <s v="CDG"/>
    <x v="43"/>
    <n v="2142"/>
    <s v="Short-haul "/>
    <d v="1899-12-30T21:05:30"/>
    <d v="1899-12-30T23:27:30"/>
    <d v="2025-01-01T00:00:00"/>
    <d v="1899-12-30T22:34:30"/>
    <d v="1899-12-30T00:56:30"/>
    <d v="1899-12-30T01:29:00"/>
    <d v="1899-12-30T01:29:00"/>
    <n v="89"/>
    <s v="Moderate-delay"/>
    <n v="599.09"/>
    <s v="First"/>
    <n v="5"/>
    <s v="Gluten-Free"/>
    <n v="105.28"/>
    <n v="11417.085175890101"/>
    <s v="Not Cancelled"/>
    <n v="3.38"/>
    <n v="18700.5"/>
    <n v="38362.82"/>
    <n v="2.0514328493890539"/>
    <n v="19662.32"/>
  </r>
  <r>
    <s v="0f482bfb-82c1-4d72-9b0c-a67d8be57716"/>
    <s v="Megan Hubbard"/>
    <n v="63"/>
    <s v="60-69"/>
    <s v="M"/>
    <s v="Canada"/>
    <s v="No"/>
    <s v="FL0046"/>
    <s v="LHR"/>
    <s v="CDG"/>
    <x v="43"/>
    <n v="2142"/>
    <s v="Short-haul "/>
    <d v="1899-12-30T21:05:30"/>
    <d v="1899-12-30T23:27:30"/>
    <d v="2025-01-15T00:00:00"/>
    <d v="1899-12-30T22:34:30"/>
    <d v="1899-12-30T00:56:30"/>
    <d v="1899-12-30T01:29:00"/>
    <d v="1899-12-30T01:29:00"/>
    <n v="89"/>
    <s v="Moderate-delay"/>
    <n v="1305.52"/>
    <s v="First"/>
    <n v="5"/>
    <s v="Gluten-Free"/>
    <n v="27.44"/>
    <n v="11746.0570741996"/>
    <s v="Cancelled"/>
    <n v="4.93"/>
    <n v="19095.27"/>
    <n v="83558.77"/>
    <n v="4.3758883744508461"/>
    <n v="64463.5"/>
  </r>
  <r>
    <s v="4068ccca-7ba6-4ad4-aa1b-f37e4165773b"/>
    <s v="David Rivers"/>
    <n v="23"/>
    <s v="18-29"/>
    <s v="F"/>
    <s v="Canada"/>
    <s v="Yes"/>
    <s v="FL0047"/>
    <s v="ICN"/>
    <s v="LAX"/>
    <x v="44"/>
    <n v="10284"/>
    <s v="Long-haul"/>
    <d v="1899-12-30T13:15:23"/>
    <d v="1899-12-30T00:40:23"/>
    <d v="2025-01-04T00:00:00"/>
    <d v="1899-12-30T14:36:23"/>
    <d v="1899-12-30T02:01:23"/>
    <d v="1899-12-30T01:21:00"/>
    <d v="1899-12-30T01:21:00"/>
    <n v="81"/>
    <s v="Moderate-delay"/>
    <n v="1371.67"/>
    <s v="First"/>
    <n v="5"/>
    <s v="No Preference"/>
    <n v="131.94"/>
    <n v="51932.012483918697"/>
    <s v="Cancelled"/>
    <n v="3.62"/>
    <n v="67318.41"/>
    <n v="87813.27"/>
    <n v="1.3044465845227182"/>
    <n v="20494.86"/>
  </r>
  <r>
    <s v="281f3279-6c39-4bb2-9bc9-2659065fb250"/>
    <s v="Ryan Martin"/>
    <n v="38"/>
    <s v="30-39"/>
    <s v="M"/>
    <s v="Canada"/>
    <s v="Yes"/>
    <s v="FL0047"/>
    <s v="ICN"/>
    <s v="LAX"/>
    <x v="44"/>
    <n v="10284"/>
    <s v="Long-haul"/>
    <d v="1899-12-30T13:15:23"/>
    <d v="1899-12-30T00:40:23"/>
    <d v="2025-01-04T00:00:00"/>
    <d v="1899-12-30T14:36:23"/>
    <d v="1899-12-30T02:01:23"/>
    <d v="1899-12-30T01:21:00"/>
    <d v="1899-12-30T01:21:00"/>
    <n v="81"/>
    <s v="Moderate-delay"/>
    <n v="995.53"/>
    <s v="Business"/>
    <n v="3"/>
    <s v="Vegetarian"/>
    <n v="115.46"/>
    <n v="52885.396532206003"/>
    <s v="Cancelled"/>
    <n v="4.84"/>
    <n v="68462.48"/>
    <n v="63737.01"/>
    <n v="0.93097723015584599"/>
    <n v="-4725.4699999999939"/>
  </r>
  <r>
    <s v="a6317408-cce7-475b-a274-20d2c0570d9b"/>
    <s v="Adam Terry"/>
    <n v="44"/>
    <s v="40-59"/>
    <s v="M"/>
    <s v="Canada"/>
    <s v="No"/>
    <s v="FL0047"/>
    <s v="ICN"/>
    <s v="LAX"/>
    <x v="44"/>
    <n v="10284"/>
    <s v="Long-haul"/>
    <d v="1899-12-30T13:15:23"/>
    <d v="1899-12-30T00:40:23"/>
    <d v="2025-01-14T00:00:00"/>
    <d v="1899-12-30T14:36:23"/>
    <d v="1899-12-30T02:01:23"/>
    <d v="1899-12-30T01:21:00"/>
    <d v="1899-12-30T01:21:00"/>
    <n v="81"/>
    <s v="Moderate-delay"/>
    <n v="498.14"/>
    <s v="Business"/>
    <n v="5"/>
    <s v="Vegetarian"/>
    <n v="85.04"/>
    <n v="52776.345555049003"/>
    <s v="Cancelled"/>
    <n v="4.28"/>
    <n v="68331.61"/>
    <n v="31897.97"/>
    <n v="0.4668113337297336"/>
    <n v="-36433.64"/>
  </r>
  <r>
    <s v="23e077c4-3f51-45e9-9bc6-d6e8a6c6bbb4"/>
    <s v="Jennifer Thompson"/>
    <n v="54"/>
    <s v="40-59"/>
    <s v="F"/>
    <s v="Canada"/>
    <s v="No"/>
    <s v="FL0047"/>
    <s v="ICN"/>
    <s v="LAX"/>
    <x v="44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102.15"/>
    <s v="Economy"/>
    <n v="5"/>
    <s v="Vegan"/>
    <n v="8.6"/>
    <n v="52503.463493487099"/>
    <s v="Not Cancelled"/>
    <n v="4.0999999999999996"/>
    <n v="68004.160000000003"/>
    <n v="6539.32"/>
    <n v="9.6160587822862589E-2"/>
    <n v="-61464.840000000004"/>
  </r>
  <r>
    <s v="1645df36-0ffe-44cc-955f-b2e72a8221cd"/>
    <s v="Tara Black"/>
    <n v="47"/>
    <s v="40-59"/>
    <s v="M"/>
    <s v="Canada"/>
    <s v="No"/>
    <s v="FL0047"/>
    <s v="ICN"/>
    <s v="LAX"/>
    <x v="44"/>
    <n v="10284"/>
    <s v="Long-haul"/>
    <d v="1899-12-30T13:15:23"/>
    <d v="1899-12-30T00:40:23"/>
    <d v="2025-01-04T00:00:00"/>
    <d v="1899-12-30T14:36:23"/>
    <d v="1899-12-30T02:01:23"/>
    <d v="1899-12-30T01:21:00"/>
    <d v="1899-12-30T01:21:00"/>
    <n v="81"/>
    <s v="Moderate-delay"/>
    <n v="1429.73"/>
    <s v="Economy"/>
    <n v="5"/>
    <s v="Non-Vegetarian"/>
    <n v="75.3"/>
    <n v="52050.128124766903"/>
    <s v="Not Cancelled"/>
    <n v="3.44"/>
    <n v="67460.149999999994"/>
    <n v="91517.78"/>
    <n v="1.3566198711387389"/>
    <n v="24057.630000000005"/>
  </r>
  <r>
    <s v="78199b72-04fb-48a3-965c-f51b55c4bedc"/>
    <s v="Rebecca Gibson"/>
    <n v="72"/>
    <s v="70-80"/>
    <s v="M"/>
    <s v="Canada"/>
    <s v="Yes"/>
    <s v="FL0048"/>
    <s v="AMS"/>
    <s v="CDG"/>
    <x v="45"/>
    <n v="5417"/>
    <s v="Moderate-haul"/>
    <d v="1899-12-30T06:59:19"/>
    <d v="1899-12-30T13:00:19"/>
    <d v="2025-01-14T00:00:00"/>
    <d v="1899-12-30T09:33:19"/>
    <d v="1899-12-30T15:34:19"/>
    <d v="1899-12-30T02:34:00"/>
    <d v="1899-12-30T02:34:00"/>
    <n v="154"/>
    <s v="Severe-delay"/>
    <n v="112.97"/>
    <s v="Economy"/>
    <n v="5"/>
    <s v="Non-Vegetarian"/>
    <n v="150.87"/>
    <n v="27726.865258360602"/>
    <s v="Cancelled"/>
    <n v="4.43"/>
    <n v="38272.239999999998"/>
    <n v="7260.25"/>
    <n v="0.18970015865285128"/>
    <n v="-31011.989999999998"/>
  </r>
  <r>
    <s v="e936106d-93bd-45fa-9c41-cad1701d0952"/>
    <s v="Molly Castillo"/>
    <n v="75"/>
    <s v="70-80"/>
    <s v="F"/>
    <s v="Canada"/>
    <s v="Yes"/>
    <s v="FL0049"/>
    <s v="FRA"/>
    <s v="HND"/>
    <x v="46"/>
    <n v="8777"/>
    <s v="Moderate-haul"/>
    <d v="1899-12-30T15:28:27"/>
    <d v="1899-12-30T01:13:27"/>
    <d v="2025-01-11T00:00:00"/>
    <d v="1899-12-30T16:22:27"/>
    <d v="1899-12-30T02:07:27"/>
    <d v="1899-12-30T00:54:00"/>
    <d v="1899-12-30T00:54:00"/>
    <n v="81"/>
    <s v="Moderate-delay"/>
    <n v="212.42"/>
    <s v="First"/>
    <n v="5"/>
    <s v="Vegan"/>
    <n v="196.12"/>
    <n v="45357.841937632802"/>
    <s v="Not Cancelled"/>
    <n v="3.85"/>
    <n v="59429.41"/>
    <n v="13634.1"/>
    <n v="0.22941671472087641"/>
    <n v="-45795.310000000005"/>
  </r>
  <r>
    <s v="d864ee00-454b-47cc-9de8-41d9425697d3"/>
    <s v="Julie Blake"/>
    <n v="72"/>
    <s v="70-80"/>
    <s v="M"/>
    <s v="Canada"/>
    <s v="No"/>
    <s v="FL0049"/>
    <s v="FRA"/>
    <s v="HND"/>
    <x v="46"/>
    <n v="8777"/>
    <s v="Moderate-haul"/>
    <d v="1899-12-30T15:28:27"/>
    <d v="1899-12-30T01:13:27"/>
    <d v="2025-01-13T00:00:00"/>
    <d v="1899-12-30T16:22:27"/>
    <d v="1899-12-30T02:07:27"/>
    <d v="1899-12-30T00:54:00"/>
    <d v="1899-12-30T00:54:00"/>
    <n v="81"/>
    <s v="Moderate-delay"/>
    <n v="185.75"/>
    <s v="First"/>
    <n v="5"/>
    <s v="Non-Vegetarian"/>
    <n v="59.91"/>
    <n v="44974.775514493202"/>
    <s v="Cancelled"/>
    <n v="4.88"/>
    <n v="58969.73"/>
    <n v="11899.98"/>
    <n v="0.20179810896200473"/>
    <n v="-47069.75"/>
  </r>
  <r>
    <s v="95ebe3a5-b58d-471e-b44f-ab6ac3dcf19f"/>
    <s v="Anthony Dalton"/>
    <n v="45"/>
    <s v="40-59"/>
    <s v="F"/>
    <s v="Canada"/>
    <s v="No"/>
    <s v="FL0049"/>
    <s v="FRA"/>
    <s v="HND"/>
    <x v="46"/>
    <n v="8777"/>
    <s v="Moderate-haul"/>
    <d v="1899-12-30T15:28:27"/>
    <d v="1899-12-30T01:13:27"/>
    <d v="2025-01-06T00:00:00"/>
    <d v="1899-12-30T16:22:27"/>
    <d v="1899-12-30T02:07:27"/>
    <d v="1899-12-30T00:54:00"/>
    <d v="1899-12-30T00:54:00"/>
    <n v="81"/>
    <s v="Moderate-delay"/>
    <n v="1232.99"/>
    <s v="Economy"/>
    <n v="5"/>
    <s v="Vegan"/>
    <n v="91.95"/>
    <n v="44415.688170846901"/>
    <s v="Not Cancelled"/>
    <n v="3.09"/>
    <n v="58298.83"/>
    <n v="78929.75"/>
    <n v="1.3538822305696359"/>
    <n v="20630.919999999998"/>
  </r>
  <r>
    <s v="6fb52e13-8641-41b6-9735-31568db2ceb2"/>
    <s v="Sylvia Fields"/>
    <n v="39"/>
    <s v="30-39"/>
    <s v="F"/>
    <s v="Canada"/>
    <s v="Yes"/>
    <s v="FL0050"/>
    <s v="SIN"/>
    <s v="CAN"/>
    <x v="47"/>
    <n v="5397"/>
    <s v="Moderate-haul"/>
    <d v="1899-12-30T15:06:25"/>
    <d v="1899-12-30T21:05:25"/>
    <d v="2025-01-11T00:00:00"/>
    <d v="1899-12-30T15:19:25"/>
    <d v="1899-12-30T21:18:25"/>
    <d v="1899-12-30T00:13:00"/>
    <d v="1899-12-30T00:13:00"/>
    <n v="13"/>
    <s v="On-time"/>
    <n v="640"/>
    <s v="Economy"/>
    <n v="3"/>
    <s v="Gluten-Free"/>
    <n v="134.16999999999999"/>
    <n v="28283.228325588701"/>
    <s v="Not Cancelled"/>
    <n v="3.45"/>
    <n v="38939.870000000003"/>
    <n v="40986.83"/>
    <n v="1.0525672016881411"/>
    <n v="2046.9599999999991"/>
  </r>
  <r>
    <s v="a5f5017a-b7a4-402e-b4b6-21a7c1d59242"/>
    <s v="Adam Moody"/>
    <n v="61"/>
    <s v="60-69"/>
    <s v="M"/>
    <s v="Canada"/>
    <s v="No"/>
    <s v="FL0050"/>
    <s v="SIN"/>
    <s v="CAN"/>
    <x v="47"/>
    <n v="5397"/>
    <s v="Moderate-haul"/>
    <d v="1899-12-30T15:06:25"/>
    <d v="1899-12-30T21:05:25"/>
    <d v="2025-01-05T00:00:00"/>
    <d v="1899-12-30T15:19:25"/>
    <d v="1899-12-30T21:18:25"/>
    <d v="1899-12-30T00:13:00"/>
    <d v="1899-12-30T00:13:00"/>
    <n v="13"/>
    <s v="On-time"/>
    <n v="1458.74"/>
    <s v="Business"/>
    <n v="5"/>
    <s v="Vegan"/>
    <n v="167.84"/>
    <n v="27733.400751394402"/>
    <s v="Cancelled"/>
    <n v="3.24"/>
    <n v="38280.080000000002"/>
    <n v="93392.93"/>
    <n v="2.4397266149913999"/>
    <n v="55112.849999999991"/>
  </r>
  <r>
    <s v="7b9ab284-973e-48a5-8f6f-8466af561c1b"/>
    <s v="Patrick Clayton"/>
    <n v="21"/>
    <s v="18-29"/>
    <s v="F"/>
    <s v="Canada"/>
    <s v="Yes"/>
    <s v="FL0050"/>
    <s v="SIN"/>
    <s v="CAN"/>
    <x v="47"/>
    <n v="5397"/>
    <s v="Moderate-haul"/>
    <d v="1899-12-30T15:06:25"/>
    <d v="1899-12-30T21:05:25"/>
    <d v="2025-01-09T00:00:00"/>
    <d v="1899-12-30T15:19:25"/>
    <d v="1899-12-30T21:18:25"/>
    <d v="1899-12-30T00:13:00"/>
    <d v="1899-12-30T00:13:00"/>
    <n v="13"/>
    <s v="On-time"/>
    <n v="758.48"/>
    <s v="Economy"/>
    <n v="5"/>
    <s v="Vegetarian"/>
    <n v="88.17"/>
    <n v="27496.304953390299"/>
    <s v="Not Cancelled"/>
    <n v="3.46"/>
    <n v="37995.57"/>
    <n v="48560.35"/>
    <n v="1.2780529414350146"/>
    <n v="10564.779999999999"/>
  </r>
  <r>
    <s v="8c725e16-b731-4cb0-b580-e64812d2e508"/>
    <s v="Juan Phillips"/>
    <n v="69"/>
    <s v="60-69"/>
    <s v="F"/>
    <s v="Canada"/>
    <s v="No"/>
    <s v="FL0050"/>
    <s v="SIN"/>
    <s v="CAN"/>
    <x v="47"/>
    <n v="5397"/>
    <s v="Moderate-haul"/>
    <d v="1899-12-30T15:06:25"/>
    <d v="1899-12-30T21:05:25"/>
    <d v="2025-01-09T00:00:00"/>
    <d v="1899-12-30T15:19:25"/>
    <d v="1899-12-30T21:18:25"/>
    <d v="1899-12-30T00:13:00"/>
    <d v="1899-12-30T00:13:00"/>
    <n v="13"/>
    <s v="On-time"/>
    <n v="1323.1"/>
    <s v="Business"/>
    <n v="5"/>
    <s v="Vegetarian"/>
    <n v="132.51"/>
    <n v="28184.6564930243"/>
    <s v="Cancelled"/>
    <n v="3.57"/>
    <n v="38821.589999999997"/>
    <n v="84704.9"/>
    <n v="2.181901874704256"/>
    <n v="45883.31"/>
  </r>
  <r>
    <s v="6a0288dd-71d5-477b-80c3-2f71e1d1a8f2"/>
    <s v="David Arnold Jr."/>
    <n v="63"/>
    <s v="60-69"/>
    <s v="F"/>
    <s v="Canada"/>
    <s v="No"/>
    <s v="FL0051"/>
    <s v="IST"/>
    <s v="CAN"/>
    <x v="48"/>
    <n v="13423"/>
    <s v="Long-haul"/>
    <d v="1899-12-30T12:09:51"/>
    <d v="1899-12-30T03:03:51"/>
    <d v="2025-01-15T00:00:00"/>
    <d v="1899-12-30T12:20:51"/>
    <d v="1899-12-30T03:14:51"/>
    <d v="1899-12-30T00:11:00"/>
    <d v="1899-12-30T00:11:00"/>
    <n v="11"/>
    <s v="On-time"/>
    <n v="1441.26"/>
    <s v="Business"/>
    <n v="5"/>
    <s v="Vegan"/>
    <n v="124.43"/>
    <n v="68611.149949401501"/>
    <s v="Not Cancelled"/>
    <n v="3.15"/>
    <n v="87333.38"/>
    <n v="92265.53"/>
    <n v="1.0564749698225351"/>
    <n v="4932.1499999999942"/>
  </r>
  <r>
    <s v="4826be41-603b-4f71-93b7-7a7aff260ac4"/>
    <s v="Penny Johnson"/>
    <n v="47"/>
    <s v="40-59"/>
    <s v="M"/>
    <s v="Canada"/>
    <s v="No"/>
    <s v="FL0051"/>
    <s v="IST"/>
    <s v="CAN"/>
    <x v="48"/>
    <n v="13423"/>
    <s v="Long-haul"/>
    <d v="1899-12-30T12:09:51"/>
    <d v="1899-12-30T03:03:51"/>
    <d v="2025-01-02T00:00:00"/>
    <d v="1899-12-30T12:20:51"/>
    <d v="1899-12-30T03:14:51"/>
    <d v="1899-12-30T00:11:00"/>
    <d v="1899-12-30T00:11:00"/>
    <n v="11"/>
    <s v="On-time"/>
    <n v="926.49"/>
    <s v="Business"/>
    <n v="5"/>
    <s v="No Preference"/>
    <n v="112.94"/>
    <n v="67729.109005742604"/>
    <s v="Not Cancelled"/>
    <n v="4.99"/>
    <n v="86274.93"/>
    <n v="59317.95"/>
    <n v="0.68754561724941421"/>
    <n v="-26956.979999999996"/>
  </r>
  <r>
    <s v="52fdd21c-9e40-4ecc-b6cb-9b184fe211f1"/>
    <s v="Cheryl Lee"/>
    <n v="31"/>
    <s v="30-39"/>
    <s v="F"/>
    <s v="Canada"/>
    <s v="No"/>
    <s v="FL0051"/>
    <s v="IST"/>
    <s v="CAN"/>
    <x v="48"/>
    <n v="13423"/>
    <s v="Long-haul"/>
    <d v="1899-12-30T12:09:51"/>
    <d v="1899-12-30T03:03:51"/>
    <d v="2025-01-08T00:00:00"/>
    <d v="1899-12-30T12:20:51"/>
    <d v="1899-12-30T03:14:51"/>
    <d v="1899-12-30T00:11:00"/>
    <d v="1899-12-30T00:11:00"/>
    <n v="11"/>
    <s v="On-time"/>
    <n v="512.16999999999996"/>
    <s v="Business"/>
    <n v="3"/>
    <s v="Vegetarian"/>
    <n v="95.26"/>
    <n v="68101.358751659995"/>
    <s v="Not Cancelled"/>
    <n v="3.49"/>
    <n v="86721.63"/>
    <n v="32797.93"/>
    <n v="0.37819780370825595"/>
    <n v="-53923.700000000004"/>
  </r>
  <r>
    <s v="85b17386-3cbe-4e3b-ae88-057f8f214a7a"/>
    <s v="Brenda Oconnor"/>
    <n v="52"/>
    <s v="40-59"/>
    <s v="M"/>
    <s v="Canada"/>
    <s v="No"/>
    <s v="FL0052"/>
    <s v="ATL"/>
    <s v="DFW"/>
    <x v="49"/>
    <n v="8799"/>
    <s v="Moderate-haul"/>
    <d v="1899-12-30T12:49:08"/>
    <d v="1899-12-30T22:35:08"/>
    <d v="2025-01-02T00:00:00"/>
    <d v="1899-12-30T13:29:08"/>
    <d v="1899-12-30T23:15:08"/>
    <d v="1899-12-30T00:40:00"/>
    <d v="1899-12-30T00:40:00"/>
    <n v="40"/>
    <s v="Moderate-delay"/>
    <n v="926.05"/>
    <s v="Business"/>
    <n v="5"/>
    <s v="Gluten-Free"/>
    <n v="124"/>
    <n v="44996.4537756672"/>
    <s v="Not Cancelled"/>
    <n v="3.13"/>
    <n v="88493.61"/>
    <n v="35575.199999999997"/>
    <n v="0.40200868740692119"/>
    <n v="-52918.41"/>
  </r>
  <r>
    <s v="87cf814a-c763-48e3-8232-a4ce59ebb8e8"/>
    <s v="Tammy Garcia"/>
    <n v="48"/>
    <s v="40-59"/>
    <s v="F"/>
    <s v="Canada"/>
    <s v="No"/>
    <s v="FL0052"/>
    <s v="ATL"/>
    <s v="DFW"/>
    <x v="49"/>
    <n v="8799"/>
    <s v="Moderate-haul"/>
    <d v="1899-12-30T12:49:08"/>
    <d v="1899-12-30T22:35:08"/>
    <d v="2025-01-03T00:00:00"/>
    <d v="1899-12-30T13:29:08"/>
    <d v="1899-12-30T23:15:08"/>
    <d v="1899-12-30T00:40:00"/>
    <d v="1899-12-30T00:40:00"/>
    <n v="40"/>
    <s v="Moderate-delay"/>
    <n v="1342.37"/>
    <s v="Business"/>
    <n v="5"/>
    <s v="Gluten-Free"/>
    <n v="82.24"/>
    <n v="45067.400002675196"/>
    <s v="Cancelled"/>
    <n v="3.79"/>
    <n v="88621.319999999905"/>
    <n v="51556.877999999997"/>
    <n v="0.58176608066772251"/>
    <n v="-37064.441999999908"/>
  </r>
  <r>
    <s v="0eae4cbd-0ec9-44ec-952f-32ff71dbb0f5"/>
    <s v="Daniel Olson"/>
    <n v="41"/>
    <s v="40-59"/>
    <s v="M"/>
    <s v="Canada"/>
    <s v="Yes"/>
    <s v="FL0052"/>
    <s v="ATL"/>
    <s v="DFW"/>
    <x v="49"/>
    <n v="8799"/>
    <s v="Moderate-haul"/>
    <d v="1899-12-30T12:49:08"/>
    <d v="1899-12-30T22:35:08"/>
    <d v="2025-01-04T00:00:00"/>
    <d v="1899-12-30T13:29:08"/>
    <d v="1899-12-30T23:15:08"/>
    <d v="1899-12-30T00:40:00"/>
    <d v="1899-12-30T00:40:00"/>
    <n v="40"/>
    <s v="Moderate-delay"/>
    <n v="1360.67"/>
    <s v="Business"/>
    <n v="5"/>
    <s v="Gluten-Free"/>
    <n v="168.65"/>
    <n v="45069.197491048602"/>
    <s v="Cancelled"/>
    <n v="3.07"/>
    <n v="88624.56"/>
    <n v="52269.966"/>
    <n v="0.58979097893405619"/>
    <n v="-36354.593999999997"/>
  </r>
  <r>
    <s v="7733cd60-6c07-4eb7-b1e2-c2093e878259"/>
    <s v="Randy Hale"/>
    <n v="22"/>
    <s v="18-29"/>
    <s v="F"/>
    <s v="Canada"/>
    <s v="No"/>
    <s v="FL0052"/>
    <s v="ATL"/>
    <s v="DFW"/>
    <x v="49"/>
    <n v="8799"/>
    <s v="Moderate-haul"/>
    <d v="1899-12-30T12:49:08"/>
    <d v="1899-12-30T22:35:08"/>
    <d v="2025-01-10T00:00:00"/>
    <d v="1899-12-30T13:29:08"/>
    <d v="1899-12-30T23:15:08"/>
    <d v="1899-12-30T00:40:00"/>
    <d v="1899-12-30T00:40:00"/>
    <n v="40"/>
    <s v="Moderate-delay"/>
    <n v="256.37"/>
    <s v="First"/>
    <n v="5"/>
    <s v="Gluten-Free"/>
    <n v="176.12"/>
    <n v="45195.203557488298"/>
    <s v="Cancelled"/>
    <n v="3.66"/>
    <n v="88851.36"/>
    <n v="9865.74"/>
    <n v="0.11103645459112838"/>
    <n v="-78985.62"/>
  </r>
  <r>
    <s v="05ad4933-012c-43da-b4a4-5abce12c2b04"/>
    <s v="James Wilson"/>
    <n v="57"/>
    <s v="40-59"/>
    <s v="M"/>
    <s v="Canada"/>
    <s v="No"/>
    <s v="FL0053"/>
    <s v="DEN"/>
    <s v="FRA"/>
    <x v="50"/>
    <n v="11194"/>
    <s v="Long-haul"/>
    <d v="1899-12-30T03:50:29"/>
    <d v="1899-12-30T16:16:29"/>
    <d v="2025-01-01T00:00:00"/>
    <d v="1899-12-30T05:31:29"/>
    <d v="1899-12-30T17:57:29"/>
    <d v="1899-12-30T01:41:00"/>
    <d v="1899-12-30T01:41:00"/>
    <n v="101"/>
    <s v="Moderate-delay"/>
    <n v="1341.23"/>
    <s v="Business"/>
    <n v="5"/>
    <s v="Vegetarian"/>
    <n v="96.52"/>
    <n v="56896.9486794689"/>
    <s v="Cancelled"/>
    <n v="4.79"/>
    <n v="73276.34"/>
    <n v="85858.02"/>
    <n v="1.1717018071590366"/>
    <n v="12581.680000000008"/>
  </r>
  <r>
    <s v="2ef67a2a-1a24-4b11-99b7-b1e7d0f848d0"/>
    <s v="Randy Davis"/>
    <n v="48"/>
    <s v="40-59"/>
    <s v="F"/>
    <s v="Canada"/>
    <s v="Yes"/>
    <s v="FL0053"/>
    <s v="DEN"/>
    <s v="FRA"/>
    <x v="50"/>
    <n v="11194"/>
    <s v="Long-haul"/>
    <d v="1899-12-30T03:50:29"/>
    <d v="1899-12-30T16:16:29"/>
    <d v="2025-01-14T00:00:00"/>
    <d v="1899-12-30T05:31:29"/>
    <d v="1899-12-30T17:57:29"/>
    <d v="1899-12-30T01:41:00"/>
    <d v="1899-12-30T01:41:00"/>
    <n v="101"/>
    <s v="Moderate-delay"/>
    <n v="557.91999999999996"/>
    <s v="Economy"/>
    <n v="5"/>
    <s v="Vegetarian"/>
    <n v="174.06"/>
    <n v="56938.773625069101"/>
    <s v="Cancelled"/>
    <n v="3.83"/>
    <n v="73326.53"/>
    <n v="35741.69"/>
    <n v="0.48743190220510918"/>
    <n v="-37584.839999999997"/>
  </r>
  <r>
    <s v="80f1495b-0449-4ddf-8257-bfd4516acac5"/>
    <s v="Mitchell Crawford"/>
    <n v="59"/>
    <s v="40-59"/>
    <s v="F"/>
    <s v="Canada"/>
    <s v="Yes"/>
    <s v="FL0053"/>
    <s v="DEN"/>
    <s v="FRA"/>
    <x v="50"/>
    <n v="11194"/>
    <s v="Long-haul"/>
    <d v="1899-12-30T03:50:29"/>
    <d v="1899-12-30T16:16:29"/>
    <d v="2025-01-12T00:00:00"/>
    <d v="1899-12-30T05:31:29"/>
    <d v="1899-12-30T17:57:29"/>
    <d v="1899-12-30T01:41:00"/>
    <d v="1899-12-30T01:41:00"/>
    <n v="101"/>
    <s v="Moderate-delay"/>
    <n v="1030.1199999999999"/>
    <s v="First"/>
    <n v="5"/>
    <s v="Non-Vegetarian"/>
    <n v="163.21"/>
    <n v="57264.872518656797"/>
    <s v="Not Cancelled"/>
    <n v="3.91"/>
    <n v="73717.850000000006"/>
    <n v="65960.320000000007"/>
    <n v="0.89476727821009427"/>
    <n v="-7757.5299999999988"/>
  </r>
  <r>
    <s v="b3b65d2f-9ce6-43c4-b3bc-c1cfddecd798"/>
    <s v="Benjamin Hood"/>
    <n v="46"/>
    <s v="40-59"/>
    <s v="M"/>
    <s v="Canada"/>
    <s v="No"/>
    <s v="FL0053"/>
    <s v="DEN"/>
    <s v="FRA"/>
    <x v="50"/>
    <n v="11194"/>
    <s v="Long-haul"/>
    <d v="1899-12-30T03:50:29"/>
    <d v="1899-12-30T16:16:29"/>
    <d v="2025-01-06T00:00:00"/>
    <d v="1899-12-30T05:31:29"/>
    <d v="1899-12-30T17:57:29"/>
    <d v="1899-12-30T01:41:00"/>
    <d v="1899-12-30T01:41:00"/>
    <n v="101"/>
    <s v="Moderate-delay"/>
    <n v="496.85"/>
    <s v="First"/>
    <n v="5"/>
    <s v="Gluten-Free"/>
    <n v="112.09"/>
    <n v="57463.9722292687"/>
    <s v="Not Cancelled"/>
    <n v="3.21"/>
    <n v="73956.77"/>
    <n v="31820.82"/>
    <n v="0.43026243574455725"/>
    <n v="-42135.950000000004"/>
  </r>
  <r>
    <s v="25af2c8b-f926-495d-b9f3-18ce3ff3ccf4"/>
    <s v="Stephanie Williams"/>
    <n v="40"/>
    <s v="40-59"/>
    <s v="M"/>
    <s v="Canada"/>
    <s v="Yes"/>
    <s v="FL0053"/>
    <s v="DEN"/>
    <s v="FRA"/>
    <x v="50"/>
    <n v="11194"/>
    <s v="Long-haul"/>
    <d v="1899-12-30T03:50:29"/>
    <d v="1899-12-30T16:16:29"/>
    <d v="2025-01-04T00:00:00"/>
    <d v="1899-12-30T05:31:29"/>
    <d v="1899-12-30T17:57:29"/>
    <d v="1899-12-30T01:41:00"/>
    <d v="1899-12-30T01:41:00"/>
    <n v="101"/>
    <s v="Moderate-delay"/>
    <n v="896.14"/>
    <s v="First"/>
    <n v="3"/>
    <s v="Non-Vegetarian"/>
    <n v="29.47"/>
    <n v="56830.875620658"/>
    <s v="Cancelled"/>
    <n v="4.59"/>
    <n v="73197.05"/>
    <n v="57358.85"/>
    <n v="0.78362242740656896"/>
    <n v="-15838.200000000004"/>
  </r>
  <r>
    <s v="69a1e41a-4345-4785-addd-706a28ebf156"/>
    <s v="Christopher Mcbride"/>
    <n v="33"/>
    <s v="30-39"/>
    <s v="M"/>
    <s v="Canada"/>
    <s v="Yes"/>
    <s v="FL0054"/>
    <s v="HND"/>
    <s v="BKK"/>
    <x v="51"/>
    <n v="4727"/>
    <s v="Moderate-haul"/>
    <d v="1899-12-30T17:42:08"/>
    <d v="1899-12-30T22:57:08"/>
    <d v="2025-01-10T00:00:00"/>
    <d v="1899-12-30T19:40:08"/>
    <d v="1899-12-30T00:55:08"/>
    <d v="1899-12-30T01:58:00"/>
    <d v="1899-12-30T01:58:00"/>
    <n v="118"/>
    <s v="Moderate-delay"/>
    <n v="294.95999999999998"/>
    <s v="Economy"/>
    <n v="3"/>
    <s v="Vegan"/>
    <n v="104.91"/>
    <n v="25078.537485653302"/>
    <s v="Not Cancelled"/>
    <n v="3.62"/>
    <n v="35094.239999999998"/>
    <n v="18898.419999999998"/>
    <n v="0.53850489425045245"/>
    <n v="-16195.82"/>
  </r>
  <r>
    <s v="4e53d946-0f47-4a47-94b6-f17478e008a6"/>
    <s v="Mark Lee"/>
    <n v="35"/>
    <s v="30-39"/>
    <s v="F"/>
    <s v="Canada"/>
    <s v="No"/>
    <s v="FL0054"/>
    <s v="HND"/>
    <s v="BKK"/>
    <x v="51"/>
    <n v="4727"/>
    <s v="Moderate-haul"/>
    <d v="1899-12-30T17:42:08"/>
    <d v="1899-12-30T22:57:08"/>
    <d v="2025-01-08T00:00:00"/>
    <d v="1899-12-30T19:40:08"/>
    <d v="1899-12-30T00:55:08"/>
    <d v="1899-12-30T01:58:00"/>
    <d v="1899-12-30T01:58:00"/>
    <n v="118"/>
    <s v="Moderate-delay"/>
    <n v="280.11"/>
    <s v="Economy"/>
    <n v="3"/>
    <s v="Non-Vegetarian"/>
    <n v="119.25"/>
    <n v="24181.0054603588"/>
    <s v="Not Cancelled"/>
    <n v="4.17"/>
    <n v="34017.21"/>
    <n v="17950.89"/>
    <n v="0.52770024349439593"/>
    <n v="-16066.32"/>
  </r>
  <r>
    <s v="3f8e2426-c778-4fca-b83f-f5da21d01f89"/>
    <s v="Steven Sanders"/>
    <n v="42"/>
    <s v="40-59"/>
    <s v="M"/>
    <s v="Canada"/>
    <s v="Yes"/>
    <s v="FL0054"/>
    <s v="HND"/>
    <s v="BKK"/>
    <x v="51"/>
    <n v="4727"/>
    <s v="Moderate-haul"/>
    <d v="1899-12-30T17:42:08"/>
    <d v="1899-12-30T22:57:08"/>
    <d v="2025-01-06T00:00:00"/>
    <d v="1899-12-30T19:40:08"/>
    <d v="1899-12-30T00:55:08"/>
    <d v="1899-12-30T01:58:00"/>
    <d v="1899-12-30T01:58:00"/>
    <n v="118"/>
    <s v="Moderate-delay"/>
    <n v="409.24"/>
    <s v="Economy"/>
    <n v="5"/>
    <s v="Vegetarian"/>
    <n v="89.29"/>
    <n v="24918.208240639698"/>
    <s v="Cancelled"/>
    <n v="4.12"/>
    <n v="34901.85"/>
    <n v="26209.22"/>
    <n v="0.75094070944663394"/>
    <n v="-8692.6299999999974"/>
  </r>
  <r>
    <s v="079732b7-d68d-4c2d-ae5b-95292a4fc806"/>
    <s v="Alicia Sexton"/>
    <n v="71"/>
    <s v="70-80"/>
    <s v="F"/>
    <s v="Canada"/>
    <s v="No"/>
    <s v="FL0055"/>
    <s v="DFW"/>
    <s v="IST"/>
    <x v="52"/>
    <n v="378"/>
    <s v="Short-haul "/>
    <d v="1899-12-30T06:39:48"/>
    <d v="1899-12-30T07:04:48"/>
    <d v="2025-01-09T00:00:00"/>
    <d v="1899-12-30T09:18:48"/>
    <d v="1899-12-30T09:43:48"/>
    <d v="1899-12-30T02:39:00"/>
    <d v="1899-12-30T02:39:00"/>
    <n v="159"/>
    <s v="Severe-delay"/>
    <n v="441.55"/>
    <s v="First"/>
    <n v="5"/>
    <s v="Vegan"/>
    <n v="77.42"/>
    <n v="3174.34729533776"/>
    <s v="Not Cancelled"/>
    <n v="3.91"/>
    <n v="13213.8299999999"/>
    <n v="16964.808000000001"/>
    <n v="1.2838675841902105"/>
    <n v="3750.978000000101"/>
  </r>
  <r>
    <s v="8ec6a851-fa15-4070-93ca-d9459dd275f6"/>
    <s v="Nathan Gallegos"/>
    <n v="64"/>
    <s v="60-69"/>
    <s v="M"/>
    <s v="Canada"/>
    <s v="No"/>
    <s v="FL0056"/>
    <s v="PEK"/>
    <s v="JFK"/>
    <x v="53"/>
    <n v="9631"/>
    <s v="Long-haul"/>
    <d v="1899-12-30T20:54:42"/>
    <d v="1899-12-30T07:36:42"/>
    <d v="2025-01-04T00:00:00"/>
    <d v="1899-12-30T22:43:42"/>
    <d v="1899-12-30T09:25:42"/>
    <d v="1899-12-30T01:49:00"/>
    <d v="1899-12-30T01:49:00"/>
    <n v="109"/>
    <s v="Moderate-delay"/>
    <n v="556.27"/>
    <s v="Economy"/>
    <n v="5"/>
    <s v="Vegetarian"/>
    <n v="2.4"/>
    <n v="49544.716254072497"/>
    <s v="Cancelled"/>
    <n v="3.96"/>
    <n v="64453.66"/>
    <n v="35601.760000000002"/>
    <n v="0.55236211566573568"/>
    <n v="-28851.9"/>
  </r>
  <r>
    <s v="e5063a2f-b8cd-4665-ba18-33d4ace17a2a"/>
    <s v="Zachary Holden"/>
    <n v="30"/>
    <s v="30-39"/>
    <s v="M"/>
    <s v="Canada"/>
    <s v="Yes"/>
    <s v="FL0056"/>
    <s v="PEK"/>
    <s v="JFK"/>
    <x v="53"/>
    <n v="9631"/>
    <s v="Long-haul"/>
    <d v="1899-12-30T20:54:42"/>
    <d v="1899-12-30T07:36:42"/>
    <d v="2025-01-05T00:00:00"/>
    <d v="1899-12-30T22:43:42"/>
    <d v="1899-12-30T09:25:42"/>
    <d v="1899-12-30T01:49:00"/>
    <d v="1899-12-30T01:49:00"/>
    <n v="109"/>
    <s v="Moderate-delay"/>
    <n v="568.4"/>
    <s v="Economy"/>
    <n v="3"/>
    <s v="Vegetarian"/>
    <n v="84.92"/>
    <n v="48795.652878540997"/>
    <s v="Cancelled"/>
    <n v="3.28"/>
    <n v="63554.78"/>
    <n v="36394.58"/>
    <n v="0.57264898092637573"/>
    <n v="-27160.199999999997"/>
  </r>
  <r>
    <s v="c04b6902-14e4-476d-bfa2-7f9d669efa3d"/>
    <s v="Kayla Thomas"/>
    <n v="62"/>
    <s v="60-69"/>
    <s v="M"/>
    <s v="Canada"/>
    <s v="No"/>
    <s v="FL0057"/>
    <s v="CDG"/>
    <s v="FRA"/>
    <x v="54"/>
    <n v="6773"/>
    <s v="Moderate-haul"/>
    <d v="1899-12-30T19:13:13"/>
    <d v="1899-12-30T02:44:13"/>
    <d v="2025-01-06T00:00:00"/>
    <d v="1899-12-30T20:06:13"/>
    <d v="1899-12-30T03:37:13"/>
    <d v="1899-12-30T00:53:00"/>
    <d v="1899-12-30T00:53:00"/>
    <n v="79.5"/>
    <s v="Moderate-delay"/>
    <n v="672.85"/>
    <s v="First"/>
    <n v="5"/>
    <s v="Non-Vegetarian"/>
    <n v="119.43"/>
    <n v="34958.648757364499"/>
    <s v="Not Cancelled"/>
    <n v="4.29"/>
    <n v="46950.38"/>
    <n v="43086.29"/>
    <n v="0.91769842970387039"/>
    <n v="-3864.0899999999965"/>
  </r>
  <r>
    <s v="63d3ce09-be81-4dda-bd88-49baa6579323"/>
    <s v="Alexis Cain"/>
    <n v="34"/>
    <s v="30-39"/>
    <s v="M"/>
    <s v="Canada"/>
    <s v="No"/>
    <s v="FL0057"/>
    <s v="CDG"/>
    <s v="FRA"/>
    <x v="54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1361.48"/>
    <s v="Business"/>
    <n v="3"/>
    <s v="Gluten-Free"/>
    <n v="22.75"/>
    <n v="34954.685526495603"/>
    <s v="Not Cancelled"/>
    <n v="3.77"/>
    <n v="46945.62"/>
    <n v="87139.27"/>
    <n v="1.8561746548453295"/>
    <n v="40193.65"/>
  </r>
  <r>
    <s v="8b6f141c-e7f0-44e9-91e9-6faed1c041dc"/>
    <s v="Tiffany Smith"/>
    <n v="60"/>
    <s v="60-69"/>
    <s v="M"/>
    <s v="Canada"/>
    <s v="Yes"/>
    <s v="FL0057"/>
    <s v="CDG"/>
    <s v="FRA"/>
    <x v="54"/>
    <n v="6773"/>
    <s v="Moderate-haul"/>
    <d v="1899-12-30T19:13:13"/>
    <d v="1899-12-30T02:44:13"/>
    <d v="2025-01-09T00:00:00"/>
    <d v="1899-12-30T20:06:13"/>
    <d v="1899-12-30T03:37:13"/>
    <d v="1899-12-30T00:53:00"/>
    <d v="1899-12-30T00:53:00"/>
    <n v="79.5"/>
    <s v="Moderate-delay"/>
    <n v="1223.3699999999999"/>
    <s v="Business"/>
    <n v="5"/>
    <s v="Vegetarian"/>
    <n v="34.49"/>
    <n v="35222.575370169303"/>
    <s v="Not Cancelled"/>
    <n v="3.13"/>
    <n v="47267.09"/>
    <n v="78302.58"/>
    <n v="1.6565982801141346"/>
    <n v="31035.490000000005"/>
  </r>
  <r>
    <s v="79bab591-28c0-407b-a594-8c55c1d2642a"/>
    <s v="Laura Walters"/>
    <n v="48"/>
    <s v="40-59"/>
    <s v="F"/>
    <s v="Canada"/>
    <s v="Yes"/>
    <s v="FL0058"/>
    <s v="ORD"/>
    <s v="FRA"/>
    <x v="55"/>
    <n v="7465"/>
    <s v="Moderate-haul"/>
    <d v="1899-12-30T17:28:43"/>
    <d v="1899-12-30T01:45:43"/>
    <d v="2025-01-12T00:00:00"/>
    <d v="1899-12-30T18:35:43"/>
    <d v="1899-12-30T02:52:43"/>
    <d v="1899-12-30T01:07:00"/>
    <d v="1899-12-30T01:07:00"/>
    <n v="67"/>
    <s v="Moderate-delay"/>
    <n v="1072.3399999999999"/>
    <s v="Business"/>
    <n v="5"/>
    <s v="No Preference"/>
    <n v="90.01"/>
    <n v="38795.467888533203"/>
    <s v="Not Cancelled"/>
    <n v="3.66"/>
    <n v="51554.559999999998"/>
    <n v="68647.759999999995"/>
    <n v="1.3315555403828487"/>
    <n v="17093.199999999997"/>
  </r>
  <r>
    <s v="e611dd55-1f39-4c91-bf06-6be132967be7"/>
    <s v="Alfred Bautista"/>
    <n v="66"/>
    <s v="60-69"/>
    <s v="F"/>
    <s v="Canada"/>
    <s v="No"/>
    <s v="FL0058"/>
    <s v="ORD"/>
    <s v="FRA"/>
    <x v="55"/>
    <n v="7465"/>
    <s v="Moderate-haul"/>
    <d v="1899-12-30T17:28:43"/>
    <d v="1899-12-30T01:45:43"/>
    <d v="2025-01-12T00:00:00"/>
    <d v="1899-12-30T18:35:43"/>
    <d v="1899-12-30T02:52:43"/>
    <d v="1899-12-30T01:07:00"/>
    <d v="1899-12-30T01:07:00"/>
    <n v="67"/>
    <s v="Moderate-delay"/>
    <n v="770.79"/>
    <s v="First"/>
    <n v="5"/>
    <s v="Vegetarian"/>
    <n v="58.1"/>
    <n v="37923.248480715803"/>
    <s v="Not Cancelled"/>
    <n v="3.41"/>
    <n v="50507.9"/>
    <n v="49342.18"/>
    <n v="0.97692004617099504"/>
    <n v="-1165.7200000000012"/>
  </r>
  <r>
    <s v="daad4c13-826a-4aa3-af1f-a8b3a4757e37"/>
    <s v="Mariah Moore"/>
    <n v="74"/>
    <s v="70-80"/>
    <s v="F"/>
    <s v="Canada"/>
    <s v="No"/>
    <s v="FL0058"/>
    <s v="ORD"/>
    <s v="FRA"/>
    <x v="55"/>
    <n v="7465"/>
    <s v="Moderate-haul"/>
    <d v="1899-12-30T17:28:43"/>
    <d v="1899-12-30T01:45:43"/>
    <d v="2025-01-13T00:00:00"/>
    <d v="1899-12-30T18:35:43"/>
    <d v="1899-12-30T02:52:43"/>
    <d v="1899-12-30T01:07:00"/>
    <d v="1899-12-30T01:07:00"/>
    <n v="67"/>
    <s v="Moderate-delay"/>
    <n v="628.16"/>
    <s v="First"/>
    <n v="5"/>
    <s v="Gluten-Free"/>
    <n v="171.24"/>
    <n v="38338.110133017202"/>
    <s v="Cancelled"/>
    <n v="4.75"/>
    <n v="51005.73"/>
    <n v="40236.49"/>
    <n v="0.78886215333061593"/>
    <n v="-10769.240000000005"/>
  </r>
  <r>
    <s v="97e2c58f-3b17-47a2-8b64-58de09700e56"/>
    <s v="James Boyd"/>
    <n v="42"/>
    <s v="40-59"/>
    <s v="F"/>
    <s v="Canada"/>
    <s v="No"/>
    <s v="FL0059"/>
    <s v="FRA"/>
    <s v="DXB"/>
    <x v="56"/>
    <n v="4304"/>
    <s v="Moderate-haul"/>
    <d v="1899-12-30T22:37:08"/>
    <d v="1899-12-30T03:23:08"/>
    <d v="2025-01-03T00:00:00"/>
    <d v="1899-12-30T01:02:08"/>
    <d v="1899-12-30T05:48:08"/>
    <d v="1899-12-30T02:25:00"/>
    <d v="1899-12-30T02:25:00"/>
    <n v="217.5"/>
    <s v="Severe-delay"/>
    <n v="548.80999999999995"/>
    <s v="Business"/>
    <n v="5"/>
    <s v="Non-Vegetarian"/>
    <n v="194.7"/>
    <n v="22983.851845363999"/>
    <s v="Cancelled"/>
    <n v="3.31"/>
    <n v="32580.62"/>
    <n v="35162.78"/>
    <n v="1.0792544770480119"/>
    <n v="2582.16"/>
  </r>
  <r>
    <s v="c727dfaf-0612-4cf7-918c-18adadaa5812"/>
    <s v="Diane Garcia"/>
    <n v="36"/>
    <s v="30-39"/>
    <s v="F"/>
    <s v="Canada"/>
    <s v="No"/>
    <s v="FL0059"/>
    <s v="FRA"/>
    <s v="DXB"/>
    <x v="56"/>
    <n v="4304"/>
    <s v="Moderate-haul"/>
    <d v="1899-12-30T22:37:08"/>
    <d v="1899-12-30T03:23:08"/>
    <d v="2025-01-04T00:00:00"/>
    <d v="1899-12-30T01:02:08"/>
    <d v="1899-12-30T05:48:08"/>
    <d v="1899-12-30T02:25:00"/>
    <d v="1899-12-30T02:25:00"/>
    <n v="217.5"/>
    <s v="Severe-delay"/>
    <n v="1392.06"/>
    <s v="First"/>
    <n v="3"/>
    <s v="Vegetarian"/>
    <n v="23.01"/>
    <n v="22595.127499047001"/>
    <s v="Cancelled"/>
    <n v="4.9400000000000004"/>
    <n v="32114.15"/>
    <n v="89096.44"/>
    <n v="2.7743670624942589"/>
    <n v="56982.29"/>
  </r>
  <r>
    <s v="5cf57d33-74f0-4492-adea-bbeebf9fd5d1"/>
    <s v="John Jones"/>
    <n v="53"/>
    <s v="40-59"/>
    <s v="M"/>
    <s v="Canada"/>
    <s v="No"/>
    <s v="FL0059"/>
    <s v="FRA"/>
    <s v="DXB"/>
    <x v="56"/>
    <n v="4304"/>
    <s v="Moderate-haul"/>
    <d v="1899-12-30T22:37:08"/>
    <d v="1899-12-30T03:23:08"/>
    <d v="2025-01-07T00:00:00"/>
    <d v="1899-12-30T01:02:08"/>
    <d v="1899-12-30T05:48:08"/>
    <d v="1899-12-30T02:25:00"/>
    <d v="1899-12-30T02:25:00"/>
    <n v="217.5"/>
    <s v="Severe-delay"/>
    <n v="776.18"/>
    <s v="Economy"/>
    <n v="5"/>
    <s v="No Preference"/>
    <n v="80.09"/>
    <n v="22383.991712340401"/>
    <s v="Cancelled"/>
    <n v="4.6399999999999997"/>
    <n v="31860.79"/>
    <n v="49691.54"/>
    <n v="1.559645570621444"/>
    <n v="17830.75"/>
  </r>
  <r>
    <s v="a6873ee6-e1b2-4fda-b902-abbd06d0408e"/>
    <s v="Molly Castillo"/>
    <n v="72"/>
    <s v="70-80"/>
    <s v="M"/>
    <s v="Canada"/>
    <s v="Yes"/>
    <s v="FL0059"/>
    <s v="FRA"/>
    <s v="DXB"/>
    <x v="56"/>
    <n v="4304"/>
    <s v="Moderate-haul"/>
    <d v="1899-12-30T22:37:08"/>
    <d v="1899-12-30T03:23:08"/>
    <d v="2025-01-08T00:00:00"/>
    <d v="1899-12-30T01:02:08"/>
    <d v="1899-12-30T05:48:08"/>
    <d v="1899-12-30T02:25:00"/>
    <d v="1899-12-30T02:25:00"/>
    <n v="217.5"/>
    <s v="Severe-delay"/>
    <n v="91.46"/>
    <s v="Business"/>
    <n v="5"/>
    <s v="No Preference"/>
    <n v="109.09"/>
    <n v="22254.210048207598"/>
    <s v="Cancelled"/>
    <n v="4.93"/>
    <n v="31705.05"/>
    <n v="5875.26"/>
    <n v="0.18530991119711215"/>
    <n v="-25829.79"/>
  </r>
  <r>
    <s v="2a895d83-5b0c-45d5-9c5e-75ae19e4eaa0"/>
    <s v="Robert Nixon"/>
    <n v="59"/>
    <s v="40-59"/>
    <s v="F"/>
    <s v="Canada"/>
    <s v="No"/>
    <s v="FL0060"/>
    <s v="DXB"/>
    <s v="DEL"/>
    <x v="57"/>
    <n v="10118"/>
    <s v="Long-haul"/>
    <d v="1899-12-30T23:40:34"/>
    <d v="1899-12-30T10:54:34"/>
    <d v="2025-01-14T00:00:00"/>
    <d v="1899-12-30T02:29:34"/>
    <d v="1899-12-30T13:43:34"/>
    <d v="1899-12-30T02:49:00"/>
    <d v="1899-12-30T02:49:00"/>
    <n v="169"/>
    <s v="Severe-delay"/>
    <n v="440.65"/>
    <s v="Economy"/>
    <n v="5"/>
    <s v="Vegan"/>
    <n v="198.35"/>
    <n v="51348.274967179503"/>
    <s v="Cancelled"/>
    <n v="4.7300000000000004"/>
    <n v="66617.929999999993"/>
    <n v="28241.27"/>
    <n v="0.42392896326859758"/>
    <n v="-38376.659999999989"/>
  </r>
  <r>
    <s v="9f554978-9d00-4219-9cba-71933bfc2624"/>
    <s v="Sara Williams"/>
    <n v="57"/>
    <s v="40-59"/>
    <s v="M"/>
    <s v="Canada"/>
    <s v="No"/>
    <s v="FL0060"/>
    <s v="DXB"/>
    <s v="DEL"/>
    <x v="57"/>
    <n v="10118"/>
    <s v="Long-haul"/>
    <d v="1899-12-30T23:40:34"/>
    <d v="1899-12-30T10:54:34"/>
    <d v="2025-01-10T00:00:00"/>
    <d v="1899-12-30T02:29:34"/>
    <d v="1899-12-30T13:43:34"/>
    <d v="1899-12-30T02:49:00"/>
    <d v="1899-12-30T02:49:00"/>
    <n v="169"/>
    <s v="Severe-delay"/>
    <n v="521.04"/>
    <s v="Economy"/>
    <n v="5"/>
    <s v="Gluten-Free"/>
    <n v="153.13"/>
    <n v="51717.565463937601"/>
    <s v="Cancelled"/>
    <n v="4.28"/>
    <n v="67061.08"/>
    <n v="33377.19"/>
    <n v="0.49771327870055182"/>
    <n v="-33683.89"/>
  </r>
  <r>
    <s v="53f371cd-a363-49cc-aa45-cdb0c3a304cf"/>
    <s v="Rebecca Rhodes"/>
    <n v="30"/>
    <s v="30-39"/>
    <s v="M"/>
    <s v="Canada"/>
    <s v="Yes"/>
    <s v="FL0060"/>
    <s v="DXB"/>
    <s v="DEL"/>
    <x v="57"/>
    <n v="10118"/>
    <s v="Long-haul"/>
    <d v="1899-12-30T23:40:34"/>
    <d v="1899-12-30T10:54:34"/>
    <d v="2025-01-01T00:00:00"/>
    <d v="1899-12-30T02:29:34"/>
    <d v="1899-12-30T13:43:34"/>
    <d v="1899-12-30T02:49:00"/>
    <d v="1899-12-30T02:49:00"/>
    <n v="169"/>
    <s v="Severe-delay"/>
    <n v="584.75"/>
    <s v="First"/>
    <n v="3"/>
    <s v="Non-Vegetarian"/>
    <n v="160.87"/>
    <n v="51942.368016429798"/>
    <s v="Not Cancelled"/>
    <n v="3.72"/>
    <n v="67330.84"/>
    <n v="37456.17"/>
    <n v="0.55630035211204854"/>
    <n v="-29874.67"/>
  </r>
  <r>
    <s v="d7130ee5-6fef-4301-b8fa-913eab04202f"/>
    <s v="Olivia Gonzalez"/>
    <n v="49"/>
    <s v="40-59"/>
    <s v="F"/>
    <s v="Canada"/>
    <s v="Yes"/>
    <s v="FL0060"/>
    <s v="DXB"/>
    <s v="DEL"/>
    <x v="57"/>
    <n v="10118"/>
    <s v="Long-haul"/>
    <d v="1899-12-30T23:40:34"/>
    <d v="1899-12-30T10:54:34"/>
    <d v="2025-01-05T00:00:00"/>
    <d v="1899-12-30T02:29:34"/>
    <d v="1899-12-30T13:43:34"/>
    <d v="1899-12-30T02:49:00"/>
    <d v="1899-12-30T02:49:00"/>
    <n v="169"/>
    <s v="Severe-delay"/>
    <n v="887.65"/>
    <s v="Economy"/>
    <n v="5"/>
    <s v="Gluten-Free"/>
    <n v="152.55000000000001"/>
    <n v="51586.874634286803"/>
    <s v="Cancelled"/>
    <n v="4.37"/>
    <n v="66904.25"/>
    <n v="56840.11"/>
    <n v="0.84957398072618706"/>
    <n v="-10064.14"/>
  </r>
  <r>
    <s v="2183b70b-cec6-491b-ade1-9f50ad92edcb"/>
    <s v="Katie Edwards"/>
    <n v="72"/>
    <s v="70-80"/>
    <s v="F"/>
    <s v="Canada"/>
    <s v="No"/>
    <s v="FL0060"/>
    <s v="DXB"/>
    <s v="DEL"/>
    <x v="57"/>
    <n v="10118"/>
    <s v="Long-haul"/>
    <d v="1899-12-30T23:40:34"/>
    <d v="1899-12-30T10:54:34"/>
    <d v="2025-01-03T00:00:00"/>
    <d v="1899-12-30T02:29:34"/>
    <d v="1899-12-30T13:43:34"/>
    <d v="1899-12-30T02:49:00"/>
    <d v="1899-12-30T02:49:00"/>
    <n v="169"/>
    <s v="Severe-delay"/>
    <n v="1311.79"/>
    <s v="First"/>
    <n v="5"/>
    <s v="Vegan"/>
    <n v="182.34"/>
    <n v="51931.077446639101"/>
    <s v="Not Cancelled"/>
    <n v="3.75"/>
    <n v="67317.289999999994"/>
    <n v="83991.03"/>
    <n v="1.2476888181327561"/>
    <n v="16673.740000000005"/>
  </r>
  <r>
    <s v="5530da51-08b4-451e-9711-f1bc0f2084fd"/>
    <s v="William Vasquez"/>
    <n v="71"/>
    <s v="70-80"/>
    <s v="F"/>
    <s v="Canada"/>
    <s v="Yes"/>
    <s v="FL0061"/>
    <s v="SIN"/>
    <s v="DEL"/>
    <x v="58"/>
    <n v="8465"/>
    <s v="Moderate-haul"/>
    <d v="1899-12-30T03:31:04"/>
    <d v="1899-12-30T12:55:04"/>
    <d v="2025-01-05T00:00:00"/>
    <d v="1899-12-30T05:32:04"/>
    <d v="1899-12-30T14:56:04"/>
    <d v="1899-12-30T02:01:00"/>
    <d v="1899-12-30T02:01:00"/>
    <n v="121"/>
    <s v="Severe-delay"/>
    <n v="891.79"/>
    <s v="Business"/>
    <n v="5"/>
    <s v="Non-Vegetarian"/>
    <n v="34.950000000000003"/>
    <n v="42870.545537033002"/>
    <s v="Not Cancelled"/>
    <n v="3.56"/>
    <n v="56444.65"/>
    <n v="57081.55"/>
    <n v="1.0112836203253985"/>
    <n v="636.90000000000146"/>
  </r>
  <r>
    <s v="b24e148b-f8c5-4cf6-b226-4c83da1de966"/>
    <s v="Christopher Joseph"/>
    <n v="38"/>
    <s v="30-39"/>
    <s v="F"/>
    <s v="Canada"/>
    <s v="Yes"/>
    <s v="FL0061"/>
    <s v="SIN"/>
    <s v="DEL"/>
    <x v="58"/>
    <n v="8465"/>
    <s v="Moderate-haul"/>
    <d v="1899-12-30T03:31:04"/>
    <d v="1899-12-30T12:55:04"/>
    <d v="2025-01-07T00:00:00"/>
    <d v="1899-12-30T05:32:04"/>
    <d v="1899-12-30T14:56:04"/>
    <d v="1899-12-30T02:01:00"/>
    <d v="1899-12-30T02:01:00"/>
    <n v="121"/>
    <s v="Severe-delay"/>
    <n v="203.49"/>
    <s v="Business"/>
    <n v="3"/>
    <s v="Non-Vegetarian"/>
    <n v="156.62"/>
    <n v="43104.558910742096"/>
    <s v="Cancelled"/>
    <n v="4.0599999999999996"/>
    <n v="56725.47"/>
    <n v="13054.68"/>
    <n v="0.23013789043969138"/>
    <n v="-43670.79"/>
  </r>
  <r>
    <s v="d02ca2a9-24a1-4da3-917b-624d956e98b1"/>
    <s v="Juan Smith"/>
    <n v="65"/>
    <s v="60-69"/>
    <s v="M"/>
    <s v="Canada"/>
    <s v="Yes"/>
    <s v="FL0062"/>
    <s v="DFW"/>
    <s v="DEN"/>
    <x v="59"/>
    <n v="14596"/>
    <s v="Long-haul"/>
    <d v="1899-12-30T15:01:56"/>
    <d v="1899-12-30T07:14:56"/>
    <d v="2025-01-06T00:00:00"/>
    <d v="1899-12-30T16:50:56"/>
    <d v="1899-12-30T09:03:56"/>
    <d v="1899-12-30T01:49:00"/>
    <d v="1899-12-30T01:49:00"/>
    <n v="109"/>
    <s v="Moderate-delay"/>
    <n v="311.2"/>
    <s v="Economy"/>
    <n v="5"/>
    <s v="Non-Vegetarian"/>
    <n v="51.21"/>
    <n v="74038.514275189998"/>
    <s v="Cancelled"/>
    <n v="4.18"/>
    <n v="140769.32999999999"/>
    <n v="11956.224"/>
    <n v="8.4934864718046191E-2"/>
    <n v="-128813.10599999999"/>
  </r>
  <r>
    <s v="c142f850-25f6-404f-ada7-e76ba44ae766"/>
    <s v="Rebecca Marquez"/>
    <n v="28"/>
    <s v="18-29"/>
    <s v="F"/>
    <s v="Canada"/>
    <s v="No"/>
    <s v="FL0062"/>
    <s v="DFW"/>
    <s v="DEN"/>
    <x v="59"/>
    <n v="14596"/>
    <s v="Long-haul"/>
    <d v="1899-12-30T15:01:56"/>
    <d v="1899-12-30T07:14:56"/>
    <d v="2025-01-02T00:00:00"/>
    <d v="1899-12-30T16:50:56"/>
    <d v="1899-12-30T09:03:56"/>
    <d v="1899-12-30T01:49:00"/>
    <d v="1899-12-30T01:49:00"/>
    <n v="109"/>
    <s v="Moderate-delay"/>
    <n v="1429.04"/>
    <s v="Economy"/>
    <n v="5"/>
    <s v="Vegan"/>
    <n v="149.36000000000001"/>
    <n v="73834.697601557098"/>
    <s v="Cancelled"/>
    <n v="4.13"/>
    <n v="140402.46"/>
    <n v="54893.057999999997"/>
    <n v="0.39096934626359109"/>
    <n v="-85509.402000000002"/>
  </r>
  <r>
    <s v="79d483c6-c417-4f78-b838-57f38c66b165"/>
    <s v="Laura Zhang"/>
    <n v="37"/>
    <s v="30-39"/>
    <s v="M"/>
    <s v="China"/>
    <s v="No"/>
    <s v="FL0001"/>
    <s v="LHR"/>
    <s v="ORD"/>
    <x v="0"/>
    <n v="11386"/>
    <s v="Long-haul"/>
    <d v="1899-12-30T14:32:05"/>
    <d v="1899-12-30T03:11:05"/>
    <d v="2025-01-13T00:00:00"/>
    <d v="1899-12-30T16:06:05"/>
    <d v="1899-12-30T04:45:05"/>
    <d v="1899-12-30T01:34:00"/>
    <d v="1899-12-30T01:34:00"/>
    <n v="94"/>
    <s v="Moderate-delay"/>
    <n v="409.33"/>
    <s v="Business"/>
    <n v="3"/>
    <s v="Vegetarian"/>
    <n v="12.76"/>
    <n v="57452.01708197"/>
    <s v="Cancelled"/>
    <n v="4.32"/>
    <n v="73942.42"/>
    <n v="26199.67"/>
    <n v="0.35432529798186208"/>
    <n v="-47742.75"/>
  </r>
  <r>
    <s v="771e82ae-3042-4b25-9c78-ad44813ad2bf"/>
    <s v="Jessica Wong"/>
    <n v="72"/>
    <s v="70-80"/>
    <s v="M"/>
    <s v="China"/>
    <s v="Yes"/>
    <s v="FL0001"/>
    <s v="LHR"/>
    <s v="ORD"/>
    <x v="0"/>
    <n v="11386"/>
    <s v="Long-haul"/>
    <d v="1899-12-30T14:32:05"/>
    <d v="1899-12-30T03:11:05"/>
    <d v="2025-01-01T00:00:00"/>
    <d v="1899-12-30T16:06:05"/>
    <d v="1899-12-30T04:45:05"/>
    <d v="1899-12-30T01:34:00"/>
    <d v="1899-12-30T01:34:00"/>
    <n v="94"/>
    <s v="Moderate-delay"/>
    <n v="446.08"/>
    <s v="First"/>
    <n v="5"/>
    <s v="Vegetarian"/>
    <n v="199.32"/>
    <n v="58399.075715721199"/>
    <s v="Not Cancelled"/>
    <n v="3.84"/>
    <n v="75078.89"/>
    <n v="28588.98"/>
    <n v="0.38078586404247583"/>
    <n v="-46489.91"/>
  </r>
  <r>
    <s v="2ef30bc1-dac7-4381-ae6c-b86afff615fb"/>
    <s v="Perry Leonard"/>
    <n v="65"/>
    <s v="60-69"/>
    <s v="F"/>
    <s v="China"/>
    <s v="No"/>
    <s v="FL0002"/>
    <s v="BKK"/>
    <s v="PEK"/>
    <x v="1"/>
    <n v="3448"/>
    <s v="Short-haul "/>
    <d v="1899-12-30T21:02:56"/>
    <d v="1899-12-30T00:51:56"/>
    <d v="2025-01-14T00:00:00"/>
    <d v="1899-12-30T21:52:56"/>
    <d v="1899-12-30T01:41:56"/>
    <d v="1899-12-30T00:50:00"/>
    <d v="1899-12-30T00:50:00"/>
    <n v="50"/>
    <s v="Moderate-delay"/>
    <n v="441.77"/>
    <s v="Business"/>
    <n v="5"/>
    <s v="No Preference"/>
    <n v="34.5"/>
    <n v="17898.912030776599"/>
    <s v="Cancelled"/>
    <n v="3.91"/>
    <n v="26478.69"/>
    <n v="28280.18"/>
    <n v="1.068035465500748"/>
    <n v="1801.4900000000016"/>
  </r>
  <r>
    <s v="3fe636a1-d70e-461a-8ad4-c72c77a78c3c"/>
    <s v="Patrick Hernandez"/>
    <n v="43"/>
    <s v="40-59"/>
    <s v="M"/>
    <s v="China"/>
    <s v="Yes"/>
    <s v="FL0002"/>
    <s v="BKK"/>
    <s v="PEK"/>
    <x v="1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1412.35"/>
    <s v="Economy"/>
    <n v="5"/>
    <s v="Vegan"/>
    <n v="88.54"/>
    <n v="18169.928282990299"/>
    <s v="Cancelled"/>
    <n v="4.7"/>
    <n v="26803.91"/>
    <n v="90408.11"/>
    <n v="3.3729448427486886"/>
    <n v="63604.2"/>
  </r>
  <r>
    <s v="c4bb6f17-765a-4bec-a3d6-3223fe64f352"/>
    <s v="Theresa Oliver"/>
    <n v="41"/>
    <s v="40-59"/>
    <s v="F"/>
    <s v="China"/>
    <s v="No"/>
    <s v="FL0002"/>
    <s v="BKK"/>
    <s v="PEK"/>
    <x v="1"/>
    <n v="3448"/>
    <s v="Short-haul "/>
    <d v="1899-12-30T21:02:56"/>
    <d v="1899-12-30T00:51:56"/>
    <d v="2025-01-13T00:00:00"/>
    <d v="1899-12-30T21:52:56"/>
    <d v="1899-12-30T01:41:56"/>
    <d v="1899-12-30T00:50:00"/>
    <d v="1899-12-30T00:50:00"/>
    <n v="50"/>
    <s v="Moderate-delay"/>
    <n v="641.96"/>
    <s v="First"/>
    <n v="5"/>
    <s v="Vegetarian"/>
    <n v="138.94"/>
    <n v="18605.579656010999"/>
    <s v="Not Cancelled"/>
    <n v="3.41"/>
    <n v="27326.7"/>
    <n v="41113.230000000003"/>
    <n v="1.5045076793026602"/>
    <n v="13786.530000000002"/>
  </r>
  <r>
    <s v="063344a5-a409-497e-8adc-c78e884e8188"/>
    <s v="Anthony Harding"/>
    <n v="73"/>
    <s v="70-80"/>
    <s v="F"/>
    <s v="China"/>
    <s v="No"/>
    <s v="FL0002"/>
    <s v="BKK"/>
    <s v="PEK"/>
    <x v="1"/>
    <n v="3448"/>
    <s v="Short-haul "/>
    <d v="1899-12-30T21:02:56"/>
    <d v="1899-12-30T00:51:56"/>
    <d v="2025-01-15T00:00:00"/>
    <d v="1899-12-30T21:52:56"/>
    <d v="1899-12-30T01:41:56"/>
    <d v="1899-12-30T00:50:00"/>
    <d v="1899-12-30T00:50:00"/>
    <n v="50"/>
    <s v="Moderate-delay"/>
    <n v="1303.4000000000001"/>
    <s v="First"/>
    <n v="5"/>
    <s v="Vegan"/>
    <n v="118.06"/>
    <n v="18040.1130042238"/>
    <s v="Not Cancelled"/>
    <n v="3.96"/>
    <n v="26648.14"/>
    <n v="83441.210000000006"/>
    <n v="3.1312207906443006"/>
    <n v="56793.070000000007"/>
  </r>
  <r>
    <s v="ed5677f1-74d7-4092-9461-b6f4af3bca88"/>
    <s v="Elizabeth Hartman"/>
    <n v="41"/>
    <s v="40-59"/>
    <s v="M"/>
    <s v="China"/>
    <s v="Yes"/>
    <s v="FL0003"/>
    <s v="ICN"/>
    <s v="ATL"/>
    <x v="2"/>
    <n v="10686"/>
    <s v="Long-haul"/>
    <d v="1899-12-30T09:53:09"/>
    <d v="1899-12-30T21:45:09"/>
    <d v="2025-01-05T00:00:00"/>
    <d v="1899-12-30T11:21:09"/>
    <d v="1899-12-30T23:13:09"/>
    <d v="1899-12-30T01:28:00"/>
    <d v="1899-12-30T01:28:00"/>
    <n v="88"/>
    <s v="Moderate-delay"/>
    <n v="1330.53"/>
    <s v="First"/>
    <n v="5"/>
    <s v="Gluten-Free"/>
    <n v="36.24"/>
    <n v="54687.419983615197"/>
    <s v="Not Cancelled"/>
    <n v="4.49"/>
    <n v="70624.899999999994"/>
    <n v="85161.17"/>
    <n v="1.205823583467021"/>
    <n v="14536.270000000004"/>
  </r>
  <r>
    <s v="6cf9e58e-9679-49a1-9558-2808732bd046"/>
    <s v="Kenneth Robinson"/>
    <n v="58"/>
    <s v="40-59"/>
    <s v="M"/>
    <s v="China"/>
    <s v="Yes"/>
    <s v="FL0003"/>
    <s v="ICN"/>
    <s v="ATL"/>
    <x v="2"/>
    <n v="10686"/>
    <s v="Long-haul"/>
    <d v="1899-12-30T09:53:09"/>
    <d v="1899-12-30T21:45:09"/>
    <d v="2025-01-09T00:00:00"/>
    <d v="1899-12-30T11:21:09"/>
    <d v="1899-12-30T23:13:09"/>
    <d v="1899-12-30T01:28:00"/>
    <d v="1899-12-30T01:28:00"/>
    <n v="88"/>
    <s v="Moderate-delay"/>
    <n v="1213.6500000000001"/>
    <s v="First"/>
    <n v="5"/>
    <s v="Gluten-Free"/>
    <n v="82.2"/>
    <n v="54833.786037596801"/>
    <s v="Cancelled"/>
    <n v="4.54"/>
    <n v="70800.539999999994"/>
    <n v="77690.039999999994"/>
    <n v="1.0973085798498148"/>
    <n v="6889.5"/>
  </r>
  <r>
    <s v="d7f90144-faa5-4f94-8a14-6f2fda7fcff8"/>
    <s v="Jason Wallace"/>
    <n v="32"/>
    <s v="30-39"/>
    <s v="F"/>
    <s v="China"/>
    <s v="No"/>
    <s v="FL0003"/>
    <s v="ICN"/>
    <s v="ATL"/>
    <x v="2"/>
    <n v="10686"/>
    <s v="Long-haul"/>
    <d v="1899-12-30T09:53:09"/>
    <d v="1899-12-30T21:45:09"/>
    <d v="2025-01-03T00:00:00"/>
    <d v="1899-12-30T11:21:09"/>
    <d v="1899-12-30T23:13:09"/>
    <d v="1899-12-30T01:28:00"/>
    <d v="1899-12-30T01:28:00"/>
    <n v="88"/>
    <s v="Moderate-delay"/>
    <n v="972.58"/>
    <s v="Economy"/>
    <n v="3"/>
    <s v="No Preference"/>
    <n v="9.74"/>
    <n v="54837.292238990798"/>
    <s v="Not Cancelled"/>
    <n v="4.8499999999999996"/>
    <n v="70804.75"/>
    <n v="62247.07"/>
    <n v="0.87913692231100315"/>
    <n v="-8557.68"/>
  </r>
  <r>
    <s v="a33303d9-290a-4fac-9073-8cb0a4d60e99"/>
    <s v="Desiree Navarro"/>
    <n v="39"/>
    <s v="30-39"/>
    <s v="F"/>
    <s v="China"/>
    <s v="No"/>
    <s v="FL0003"/>
    <s v="ICN"/>
    <s v="ATL"/>
    <x v="2"/>
    <n v="10686"/>
    <s v="Long-haul"/>
    <d v="1899-12-30T09:53:09"/>
    <d v="1899-12-30T21:45:09"/>
    <d v="2025-01-02T00:00:00"/>
    <d v="1899-12-30T11:21:09"/>
    <d v="1899-12-30T23:13:09"/>
    <d v="1899-12-30T01:28:00"/>
    <d v="1899-12-30T01:28:00"/>
    <n v="88"/>
    <s v="Moderate-delay"/>
    <n v="716.23"/>
    <s v="Economy"/>
    <n v="3"/>
    <s v="Vegan"/>
    <n v="186.01"/>
    <n v="54191.5165115665"/>
    <s v="Not Cancelled"/>
    <n v="4.28"/>
    <n v="70029.820000000007"/>
    <n v="45875.92"/>
    <n v="0.65509121685590499"/>
    <n v="-24153.900000000009"/>
  </r>
  <r>
    <s v="8ef6e0bd-e2c3-404f-9a5c-b83b3bc02fcf"/>
    <s v="Benjamin Whitney"/>
    <n v="28"/>
    <s v="18-29"/>
    <s v="F"/>
    <s v="China"/>
    <s v="No"/>
    <s v="FL0003"/>
    <s v="ICN"/>
    <s v="ATL"/>
    <x v="2"/>
    <n v="10686"/>
    <s v="Long-haul"/>
    <d v="1899-12-30T09:53:09"/>
    <d v="1899-12-30T21:45:09"/>
    <d v="2025-01-05T00:00:00"/>
    <d v="1899-12-30T11:21:09"/>
    <d v="1899-12-30T23:13:09"/>
    <d v="1899-12-30T01:28:00"/>
    <d v="1899-12-30T01:28:00"/>
    <n v="88"/>
    <s v="Moderate-delay"/>
    <n v="1364.16"/>
    <s v="First"/>
    <n v="5"/>
    <s v="Vegetarian"/>
    <n v="101.16"/>
    <n v="54205.602306019297"/>
    <s v="Not Cancelled"/>
    <n v="3.96"/>
    <n v="70046.720000000001"/>
    <n v="87326.47"/>
    <n v="1.2466889241923105"/>
    <n v="17279.75"/>
  </r>
  <r>
    <s v="a8474609-e9f5-4181-ad25-b8e05aba23bc"/>
    <s v="Jonathan Craig"/>
    <n v="51"/>
    <s v="40-59"/>
    <s v="M"/>
    <s v="China"/>
    <s v="No"/>
    <s v="FL0004"/>
    <s v="CDG"/>
    <s v="PEK"/>
    <x v="3"/>
    <n v="14253"/>
    <s v="Long-haul"/>
    <d v="1899-12-30T17:08:15"/>
    <d v="1899-12-30T08:58:15"/>
    <d v="2025-01-06T00:00:00"/>
    <d v="1899-12-30T18:32:15"/>
    <d v="1899-12-30T10:22:15"/>
    <d v="1899-12-30T01:24:00"/>
    <d v="1899-12-30T01:24:00"/>
    <n v="126"/>
    <s v="Severe-delay"/>
    <n v="139.18"/>
    <s v="Business"/>
    <n v="5"/>
    <s v="Vegetarian"/>
    <n v="189.54"/>
    <n v="72174.436315191997"/>
    <s v="Cancelled"/>
    <n v="4"/>
    <n v="91609.32"/>
    <n v="8945.43"/>
    <n v="9.7647597427859958E-2"/>
    <n v="-82663.890000000014"/>
  </r>
  <r>
    <s v="f16eb5fd-9d28-466b-853b-41521062eb30"/>
    <s v="Lee Barnes"/>
    <n v="35"/>
    <s v="30-39"/>
    <s v="F"/>
    <s v="China"/>
    <s v="Yes"/>
    <s v="FL0004"/>
    <s v="CDG"/>
    <s v="PEK"/>
    <x v="3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767.37"/>
    <s v="Business"/>
    <n v="3"/>
    <s v="Gluten-Free"/>
    <n v="135.88"/>
    <n v="71867.777814496003"/>
    <s v="Not Cancelled"/>
    <n v="3.2"/>
    <n v="91241.33"/>
    <n v="49138.86"/>
    <n v="0.53855922529844757"/>
    <n v="-42102.47"/>
  </r>
  <r>
    <s v="d08c246d-0ac1-4b5d-835b-f3c4c6a60196"/>
    <s v="Raven Murray"/>
    <n v="44"/>
    <s v="40-59"/>
    <s v="F"/>
    <s v="China"/>
    <s v="Yes"/>
    <s v="FL0004"/>
    <s v="CDG"/>
    <s v="PEK"/>
    <x v="3"/>
    <n v="14253"/>
    <s v="Long-haul"/>
    <d v="1899-12-30T17:08:15"/>
    <d v="1899-12-30T08:58:15"/>
    <d v="2025-01-10T00:00:00"/>
    <d v="1899-12-30T18:32:15"/>
    <d v="1899-12-30T10:22:15"/>
    <d v="1899-12-30T01:24:00"/>
    <d v="1899-12-30T01:24:00"/>
    <n v="126"/>
    <s v="Severe-delay"/>
    <n v="572.5"/>
    <s v="First"/>
    <n v="5"/>
    <s v="Non-Vegetarian"/>
    <n v="38.65"/>
    <n v="72224.432419325196"/>
    <s v="Cancelled"/>
    <n v="3.7"/>
    <n v="91669.32"/>
    <n v="36647.730000000003"/>
    <n v="0.3997818463145576"/>
    <n v="-55021.590000000004"/>
  </r>
  <r>
    <s v="c62542d1-9541-4591-97e5-3a1d01b9e6ea"/>
    <s v="Kathy Norman"/>
    <n v="53"/>
    <s v="40-59"/>
    <s v="F"/>
    <s v="China"/>
    <s v="No"/>
    <s v="FL0004"/>
    <s v="CDG"/>
    <s v="PEK"/>
    <x v="3"/>
    <n v="14253"/>
    <s v="Long-haul"/>
    <d v="1899-12-30T17:08:15"/>
    <d v="1899-12-30T08:58:15"/>
    <d v="2025-01-14T00:00:00"/>
    <d v="1899-12-30T18:32:15"/>
    <d v="1899-12-30T10:22:15"/>
    <d v="1899-12-30T01:24:00"/>
    <d v="1899-12-30T01:24:00"/>
    <n v="126"/>
    <s v="Severe-delay"/>
    <n v="1483.24"/>
    <s v="Business"/>
    <n v="5"/>
    <s v="Vegan"/>
    <n v="92.28"/>
    <n v="72308.107738584906"/>
    <s v="Cancelled"/>
    <n v="3.98"/>
    <n v="91769.73"/>
    <n v="94945.82"/>
    <n v="1.0346093423179954"/>
    <n v="3176.0900000000111"/>
  </r>
  <r>
    <s v="51479017-a4a0-4e04-b03a-b414904bdca6"/>
    <s v="Kathleen Foster"/>
    <n v="38"/>
    <s v="30-39"/>
    <s v="M"/>
    <s v="China"/>
    <s v="No"/>
    <s v="FL0004"/>
    <s v="CDG"/>
    <s v="PEK"/>
    <x v="3"/>
    <n v="14253"/>
    <s v="Long-haul"/>
    <d v="1899-12-30T17:08:15"/>
    <d v="1899-12-30T08:58:15"/>
    <d v="2025-01-01T00:00:00"/>
    <d v="1899-12-30T18:32:15"/>
    <d v="1899-12-30T10:22:15"/>
    <d v="1899-12-30T01:24:00"/>
    <d v="1899-12-30T01:24:00"/>
    <n v="126"/>
    <s v="Severe-delay"/>
    <n v="1166.67"/>
    <s v="Economy"/>
    <n v="3"/>
    <s v="Non-Vegetarian"/>
    <n v="23.15"/>
    <n v="72422.713392313599"/>
    <s v="Cancelled"/>
    <n v="3.17"/>
    <n v="91907.26"/>
    <n v="74671.509999999995"/>
    <n v="0.81246584872620509"/>
    <n v="-17235.75"/>
  </r>
  <r>
    <s v="daeda3cd-2ddb-45f8-90f2-b3727c2cad3a"/>
    <s v="Christina Cole"/>
    <n v="39"/>
    <s v="30-39"/>
    <s v="M"/>
    <s v="China"/>
    <s v="Yes"/>
    <s v="FL0004"/>
    <s v="CDG"/>
    <s v="PEK"/>
    <x v="3"/>
    <n v="14253"/>
    <s v="Long-haul"/>
    <d v="1899-12-30T17:08:15"/>
    <d v="1899-12-30T08:58:15"/>
    <d v="2025-01-04T00:00:00"/>
    <d v="1899-12-30T18:32:15"/>
    <d v="1899-12-30T10:22:15"/>
    <d v="1899-12-30T01:24:00"/>
    <d v="1899-12-30T01:24:00"/>
    <n v="126"/>
    <s v="Severe-delay"/>
    <n v="311.57"/>
    <s v="Economy"/>
    <n v="3"/>
    <s v="No Preference"/>
    <n v="89.54"/>
    <n v="72077.956627905995"/>
    <s v="Not Cancelled"/>
    <n v="4.17"/>
    <n v="91493.55"/>
    <n v="19958.39"/>
    <n v="0.21813985794627053"/>
    <n v="-71535.16"/>
  </r>
  <r>
    <s v="9da8d768-0d12-4252-8a50-f0e883fb5b1f"/>
    <s v="Chris Berger"/>
    <n v="37"/>
    <s v="30-39"/>
    <s v="M"/>
    <s v="China"/>
    <s v="No"/>
    <s v="FL0005"/>
    <s v="IST"/>
    <s v="BKK"/>
    <x v="4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859.01"/>
    <s v="First"/>
    <n v="3"/>
    <s v="Gluten-Free"/>
    <n v="178.42"/>
    <n v="39403.165747814099"/>
    <s v="Not Cancelled"/>
    <n v="4.88"/>
    <n v="52283.8"/>
    <n v="55012.32"/>
    <n v="1.0521867194044809"/>
    <n v="2728.5199999999968"/>
  </r>
  <r>
    <s v="67d2693a-31be-4a1d-a332-1d40ffc2f8e6"/>
    <s v="Kristine Garcia"/>
    <n v="67"/>
    <s v="60-69"/>
    <s v="M"/>
    <s v="China"/>
    <s v="Yes"/>
    <s v="FL0005"/>
    <s v="IST"/>
    <s v="BKK"/>
    <x v="4"/>
    <n v="7728"/>
    <s v="Moderate-haul"/>
    <d v="1899-12-30T05:32:22"/>
    <d v="1899-12-30T14:07:22"/>
    <d v="2025-01-02T00:00:00"/>
    <d v="1899-12-30T06:10:22"/>
    <d v="1899-12-30T14:45:22"/>
    <d v="1899-12-30T00:38:00"/>
    <d v="1899-12-30T00:38:00"/>
    <n v="38"/>
    <s v="Moderate-delay"/>
    <n v="1283.93"/>
    <s v="First"/>
    <n v="5"/>
    <s v="No Preference"/>
    <n v="113.55"/>
    <n v="40031.496346546402"/>
    <s v="Cancelled"/>
    <n v="3.65"/>
    <n v="53037.8"/>
    <n v="82194.23"/>
    <n v="1.5497292497049273"/>
    <n v="29156.429999999993"/>
  </r>
  <r>
    <s v="7617fbcb-c50d-4699-a618-f1f4c9796f71"/>
    <s v="Samantha Davis"/>
    <n v="58"/>
    <s v="40-59"/>
    <s v="M"/>
    <s v="China"/>
    <s v="No"/>
    <s v="FL0005"/>
    <s v="IST"/>
    <s v="BKK"/>
    <x v="4"/>
    <n v="7728"/>
    <s v="Moderate-haul"/>
    <d v="1899-12-30T05:32:22"/>
    <d v="1899-12-30T14:07:22"/>
    <d v="2025-01-08T00:00:00"/>
    <d v="1899-12-30T06:10:22"/>
    <d v="1899-12-30T14:45:22"/>
    <d v="1899-12-30T00:38:00"/>
    <d v="1899-12-30T00:38:00"/>
    <n v="38"/>
    <s v="Moderate-delay"/>
    <n v="1467.71"/>
    <s v="First"/>
    <n v="5"/>
    <s v="Gluten-Free"/>
    <n v="45.01"/>
    <n v="39256.287649962498"/>
    <s v="Cancelled"/>
    <n v="3.72"/>
    <n v="52107.55"/>
    <n v="93942.44"/>
    <n v="1.8028565917990771"/>
    <n v="41834.89"/>
  </r>
  <r>
    <s v="9abc7aa3-805e-4e36-98a6-fcc1fa1ddf0a"/>
    <s v="Dr. Kyle Hunt"/>
    <n v="46"/>
    <s v="40-59"/>
    <s v="M"/>
    <s v="China"/>
    <s v="No"/>
    <s v="FL0005"/>
    <s v="IST"/>
    <s v="BKK"/>
    <x v="4"/>
    <n v="7728"/>
    <s v="Moderate-haul"/>
    <d v="1899-12-30T05:32:22"/>
    <d v="1899-12-30T14:07:22"/>
    <d v="2025-01-01T00:00:00"/>
    <d v="1899-12-30T06:10:22"/>
    <d v="1899-12-30T14:45:22"/>
    <d v="1899-12-30T00:38:00"/>
    <d v="1899-12-30T00:38:00"/>
    <n v="38"/>
    <s v="Moderate-delay"/>
    <n v="814.68"/>
    <s v="First"/>
    <n v="5"/>
    <s v="Non-Vegetarian"/>
    <n v="89.07"/>
    <n v="39961.495590525301"/>
    <s v="Cancelled"/>
    <n v="3.9"/>
    <n v="52953.79"/>
    <n v="52157.33"/>
    <n v="0.98495933907657984"/>
    <n v="-796.45999999999913"/>
  </r>
  <r>
    <s v="55d61328-f3b8-48bb-b3de-dd8256b9e171"/>
    <s v="Holly Brown"/>
    <n v="73"/>
    <s v="70-80"/>
    <s v="M"/>
    <s v="China"/>
    <s v="No"/>
    <s v="FL0005"/>
    <s v="IST"/>
    <s v="BKK"/>
    <x v="4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858.5"/>
    <s v="First"/>
    <n v="5"/>
    <s v="Vegetarian"/>
    <n v="106.07"/>
    <n v="39289.230421672197"/>
    <s v="Cancelled"/>
    <n v="3.93"/>
    <n v="52147.08"/>
    <n v="54965.21"/>
    <n v="1.0540419521093032"/>
    <n v="2818.1299999999974"/>
  </r>
  <r>
    <s v="1c4253ff-fe12-4c52-ac47-cb133e72100e"/>
    <s v="Lisa Payne"/>
    <n v="35"/>
    <s v="30-39"/>
    <s v="M"/>
    <s v="China"/>
    <s v="No"/>
    <s v="FL0005"/>
    <s v="IST"/>
    <s v="BKK"/>
    <x v="4"/>
    <n v="7728"/>
    <s v="Moderate-haul"/>
    <d v="1899-12-30T05:32:22"/>
    <d v="1899-12-30T14:07:22"/>
    <d v="2025-01-04T00:00:00"/>
    <d v="1899-12-30T06:10:22"/>
    <d v="1899-12-30T14:45:22"/>
    <d v="1899-12-30T00:38:00"/>
    <d v="1899-12-30T00:38:00"/>
    <n v="38"/>
    <s v="Moderate-delay"/>
    <n v="1263.27"/>
    <s v="Business"/>
    <n v="3"/>
    <s v="Vegetarian"/>
    <n v="174.75"/>
    <n v="39633.355664501803"/>
    <s v="Cancelled"/>
    <n v="3.05"/>
    <n v="52560.03"/>
    <n v="80884.23"/>
    <n v="1.5388923864769484"/>
    <n v="28324.199999999997"/>
  </r>
  <r>
    <s v="cc6fbaf8-3204-4e8e-be0e-6414fc029c44"/>
    <s v="Wayne Jackson"/>
    <n v="60"/>
    <s v="60-69"/>
    <s v="F"/>
    <s v="China"/>
    <s v="No"/>
    <s v="FL0005"/>
    <s v="IST"/>
    <s v="BKK"/>
    <x v="4"/>
    <n v="7728"/>
    <s v="Moderate-haul"/>
    <d v="1899-12-30T05:32:22"/>
    <d v="1899-12-30T14:07:22"/>
    <d v="2025-01-05T00:00:00"/>
    <d v="1899-12-30T06:10:22"/>
    <d v="1899-12-30T14:45:22"/>
    <d v="1899-12-30T00:38:00"/>
    <d v="1899-12-30T00:38:00"/>
    <n v="38"/>
    <s v="Moderate-delay"/>
    <n v="1036"/>
    <s v="Economy"/>
    <n v="5"/>
    <s v="Vegan"/>
    <n v="117.36"/>
    <n v="39275.703241317402"/>
    <s v="Cancelled"/>
    <n v="4.1399999999999997"/>
    <n v="52130.84"/>
    <n v="66327.47"/>
    <n v="1.2723268990102596"/>
    <n v="14196.630000000005"/>
  </r>
  <r>
    <s v="f336ebea-94ef-48c8-a417-f1175bfd43aa"/>
    <s v="Allen Mcconnell"/>
    <n v="54"/>
    <s v="40-59"/>
    <s v="F"/>
    <s v="China"/>
    <s v="Yes"/>
    <s v="FL0006"/>
    <s v="ICN"/>
    <s v="DXB"/>
    <x v="5"/>
    <n v="2357"/>
    <s v="Short-haul "/>
    <d v="1899-12-30T16:35:37"/>
    <d v="1899-12-30T19:12:37"/>
    <d v="2025-01-09T00:00:00"/>
    <d v="1899-12-30T18:24:37"/>
    <d v="1899-12-30T21:01:37"/>
    <d v="1899-12-30T01:49:00"/>
    <d v="1899-12-30T01:49:00"/>
    <n v="109"/>
    <s v="Moderate-delay"/>
    <n v="536.48"/>
    <s v="First"/>
    <n v="5"/>
    <s v="Vegan"/>
    <n v="58.42"/>
    <n v="12964.4576965797"/>
    <s v="Not Cancelled"/>
    <n v="3.4"/>
    <n v="20557.349999999999"/>
    <n v="34346.400000000001"/>
    <n v="1.6707600931053859"/>
    <n v="13789.050000000003"/>
  </r>
  <r>
    <s v="444049f2-1b53-41e8-9893-1b08975fc2ea"/>
    <s v="Craig Shah"/>
    <n v="30"/>
    <s v="30-39"/>
    <s v="M"/>
    <s v="China"/>
    <s v="Yes"/>
    <s v="FL0006"/>
    <s v="ICN"/>
    <s v="DXB"/>
    <x v="5"/>
    <n v="2357"/>
    <s v="Short-haul "/>
    <d v="1899-12-30T16:35:37"/>
    <d v="1899-12-30T19:12:37"/>
    <d v="2025-01-03T00:00:00"/>
    <d v="1899-12-30T18:24:37"/>
    <d v="1899-12-30T21:01:37"/>
    <d v="1899-12-30T01:49:00"/>
    <d v="1899-12-30T01:49:00"/>
    <n v="109"/>
    <s v="Moderate-delay"/>
    <n v="1069.55"/>
    <s v="First"/>
    <n v="3"/>
    <s v="Non-Vegetarian"/>
    <n v="12.18"/>
    <n v="12786.4146020014"/>
    <s v="Not Cancelled"/>
    <n v="4.47"/>
    <n v="20343.7"/>
    <n v="68453.64"/>
    <n v="3.3648569335961498"/>
    <n v="48109.94"/>
  </r>
  <r>
    <s v="0a2e514b-61ec-4b44-b7bb-a9391ac4aabe"/>
    <s v="Michael Noble"/>
    <n v="55"/>
    <s v="40-59"/>
    <s v="M"/>
    <s v="China"/>
    <s v="Yes"/>
    <s v="FL0006"/>
    <s v="ICN"/>
    <s v="DXB"/>
    <x v="5"/>
    <n v="2357"/>
    <s v="Short-haul "/>
    <d v="1899-12-30T16:35:37"/>
    <d v="1899-12-30T19:12:37"/>
    <d v="2025-01-05T00:00:00"/>
    <d v="1899-12-30T18:24:37"/>
    <d v="1899-12-30T21:01:37"/>
    <d v="1899-12-30T01:49:00"/>
    <d v="1899-12-30T01:49:00"/>
    <n v="109"/>
    <s v="Moderate-delay"/>
    <n v="366.69"/>
    <s v="Economy"/>
    <n v="5"/>
    <s v="Gluten-Free"/>
    <n v="124.65"/>
    <n v="13281.087260336501"/>
    <s v="Cancelled"/>
    <n v="3.95"/>
    <n v="20937.3"/>
    <n v="23493.09"/>
    <n v="1.1220687481193852"/>
    <n v="2555.7900000000009"/>
  </r>
  <r>
    <s v="ac3b14e3-4c6a-42a6-899a-934f10b1a534"/>
    <s v="Roy Byrd"/>
    <n v="19"/>
    <s v="18-29"/>
    <s v="M"/>
    <s v="China"/>
    <s v="No"/>
    <s v="FL0006"/>
    <s v="ICN"/>
    <s v="DXB"/>
    <x v="5"/>
    <n v="2357"/>
    <s v="Short-haul "/>
    <d v="1899-12-30T16:35:37"/>
    <d v="1899-12-30T19:12:37"/>
    <d v="2025-01-04T00:00:00"/>
    <d v="1899-12-30T18:24:37"/>
    <d v="1899-12-30T21:01:37"/>
    <d v="1899-12-30T01:49:00"/>
    <d v="1899-12-30T01:49:00"/>
    <n v="109"/>
    <s v="Moderate-delay"/>
    <n v="658.76"/>
    <s v="Business"/>
    <n v="5"/>
    <s v="Vegetarian"/>
    <n v="192.87"/>
    <n v="12597.892808826"/>
    <s v="Not Cancelled"/>
    <n v="4.7"/>
    <n v="20117.47"/>
    <n v="42199.21"/>
    <n v="2.0976400113930826"/>
    <n v="22081.739999999998"/>
  </r>
  <r>
    <s v="d357f190-ff6a-495a-8e00-0a9c5b125ad6"/>
    <s v="Katelyn Johnson"/>
    <n v="46"/>
    <s v="40-59"/>
    <s v="M"/>
    <s v="China"/>
    <s v="Yes"/>
    <s v="FL0006"/>
    <s v="ICN"/>
    <s v="DXB"/>
    <x v="5"/>
    <n v="2357"/>
    <s v="Short-haul "/>
    <d v="1899-12-30T16:35:37"/>
    <d v="1899-12-30T19:12:37"/>
    <d v="2025-01-14T00:00:00"/>
    <d v="1899-12-30T18:24:37"/>
    <d v="1899-12-30T21:01:37"/>
    <d v="1899-12-30T01:49:00"/>
    <d v="1899-12-30T01:49:00"/>
    <n v="109"/>
    <s v="Moderate-delay"/>
    <n v="867.8"/>
    <s v="First"/>
    <n v="5"/>
    <s v="No Preference"/>
    <n v="163.65"/>
    <n v="12558.2410043945"/>
    <s v="Not Cancelled"/>
    <n v="3.62"/>
    <n v="20069.89"/>
    <n v="55571.93"/>
    <n v="2.7689205072872847"/>
    <n v="35502.04"/>
  </r>
  <r>
    <s v="5f8ca80d-0658-4ce8-8b3a-435cad7adfe3"/>
    <s v="Tracey Whitney"/>
    <n v="47"/>
    <s v="40-59"/>
    <s v="F"/>
    <s v="China"/>
    <s v="Yes"/>
    <s v="FL0007"/>
    <s v="HND"/>
    <s v="DEN"/>
    <x v="6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1064.95"/>
    <s v="First"/>
    <n v="5"/>
    <s v="Gluten-Free"/>
    <n v="70.27"/>
    <n v="56729.653752389"/>
    <s v="Cancelled"/>
    <n v="3.17"/>
    <n v="73075.58"/>
    <n v="68170.850000000006"/>
    <n v="0.93288140853620327"/>
    <n v="-4904.7299999999959"/>
  </r>
  <r>
    <s v="8c96b343-b42b-470b-8752-67a5603dee65"/>
    <s v="Elizabeth Delgado MD"/>
    <n v="24"/>
    <s v="18-29"/>
    <s v="F"/>
    <s v="China"/>
    <s v="Yes"/>
    <s v="FL0007"/>
    <s v="HND"/>
    <s v="DEN"/>
    <x v="6"/>
    <n v="11198"/>
    <s v="Long-haul"/>
    <d v="1899-12-30T06:48:26"/>
    <d v="1899-12-30T19:14:26"/>
    <d v="2025-01-09T00:00:00"/>
    <d v="1899-12-30T07:27:26"/>
    <d v="1899-12-30T19:53:26"/>
    <d v="1899-12-30T00:39:00"/>
    <d v="1899-12-30T00:39:00"/>
    <n v="39"/>
    <s v="Moderate-delay"/>
    <n v="703"/>
    <s v="Business"/>
    <n v="5"/>
    <s v="Vegetarian"/>
    <n v="136.55000000000001"/>
    <n v="56805.203342781002"/>
    <s v="Cancelled"/>
    <n v="3.5"/>
    <n v="73166.240000000005"/>
    <n v="45019.31"/>
    <n v="0.61530167465213459"/>
    <n v="-28146.930000000008"/>
  </r>
  <r>
    <s v="e7f3f22e-bdc4-435c-b69d-a3c477c196e8"/>
    <s v="Tiffany Williams"/>
    <n v="27"/>
    <s v="18-29"/>
    <s v="F"/>
    <s v="China"/>
    <s v="Yes"/>
    <s v="FL0007"/>
    <s v="HND"/>
    <s v="DEN"/>
    <x v="6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272.91000000000003"/>
    <s v="Business"/>
    <n v="5"/>
    <s v="Vegetarian"/>
    <n v="108.29"/>
    <n v="56908.499645750002"/>
    <s v="Cancelled"/>
    <n v="3.01"/>
    <n v="73290.2"/>
    <n v="17487.900000000001"/>
    <n v="0.23861171070620632"/>
    <n v="-55802.299999999996"/>
  </r>
  <r>
    <s v="a571baf0-bb12-43df-a62b-dbe66a9a85a8"/>
    <s v="Amy Harris"/>
    <n v="72"/>
    <s v="70-80"/>
    <s v="F"/>
    <s v="China"/>
    <s v="No"/>
    <s v="FL0007"/>
    <s v="HND"/>
    <s v="DEN"/>
    <x v="6"/>
    <n v="11198"/>
    <s v="Long-haul"/>
    <d v="1899-12-30T06:48:26"/>
    <d v="1899-12-30T19:14:26"/>
    <d v="2025-01-07T00:00:00"/>
    <d v="1899-12-30T07:27:26"/>
    <d v="1899-12-30T19:53:26"/>
    <d v="1899-12-30T00:39:00"/>
    <d v="1899-12-30T00:39:00"/>
    <n v="39"/>
    <s v="Moderate-delay"/>
    <n v="778.29"/>
    <s v="Economy"/>
    <n v="5"/>
    <s v="Gluten-Free"/>
    <n v="104.03"/>
    <n v="56520.621373189897"/>
    <s v="Not Cancelled"/>
    <n v="4.63"/>
    <n v="72824.75"/>
    <n v="49831.37"/>
    <n v="0.684264209626535"/>
    <n v="-22993.379999999997"/>
  </r>
  <r>
    <s v="e08ae028-cb94-4fb2-bc24-99802dd77f50"/>
    <s v="Laura Carter"/>
    <n v="26"/>
    <s v="18-29"/>
    <s v="M"/>
    <s v="China"/>
    <s v="Yes"/>
    <s v="FL0007"/>
    <s v="HND"/>
    <s v="DEN"/>
    <x v="6"/>
    <n v="11198"/>
    <s v="Long-haul"/>
    <d v="1899-12-30T06:48:26"/>
    <d v="1899-12-30T19:14:26"/>
    <d v="2025-01-06T00:00:00"/>
    <d v="1899-12-30T07:27:26"/>
    <d v="1899-12-30T19:53:26"/>
    <d v="1899-12-30T00:39:00"/>
    <d v="1899-12-30T00:39:00"/>
    <n v="39"/>
    <s v="Moderate-delay"/>
    <n v="450.53"/>
    <s v="Business"/>
    <n v="5"/>
    <s v="No Preference"/>
    <n v="87.12"/>
    <n v="56728.287281475197"/>
    <s v="Cancelled"/>
    <n v="4.66"/>
    <n v="73073.94"/>
    <n v="28851.34"/>
    <n v="0.3948239276546468"/>
    <n v="-44222.600000000006"/>
  </r>
  <r>
    <s v="b5049a5d-ff53-4b43-b9e8-ceda56fb96bd"/>
    <s v="Shane Vance"/>
    <n v="51"/>
    <s v="40-59"/>
    <s v="M"/>
    <s v="China"/>
    <s v="Yes"/>
    <s v="FL0007"/>
    <s v="HND"/>
    <s v="DEN"/>
    <x v="6"/>
    <n v="11198"/>
    <s v="Long-haul"/>
    <d v="1899-12-30T06:48:26"/>
    <d v="1899-12-30T19:14:26"/>
    <d v="2025-01-04T00:00:00"/>
    <d v="1899-12-30T07:27:26"/>
    <d v="1899-12-30T19:53:26"/>
    <d v="1899-12-30T00:39:00"/>
    <d v="1899-12-30T00:39:00"/>
    <n v="39"/>
    <s v="Moderate-delay"/>
    <n v="736.34"/>
    <s v="Business"/>
    <n v="5"/>
    <s v="Gluten-Free"/>
    <n v="18.54"/>
    <n v="57165.277050999102"/>
    <s v="Cancelled"/>
    <n v="3.33"/>
    <n v="73598.33"/>
    <n v="47129.47"/>
    <n v="0.64036058970359788"/>
    <n v="-26468.86"/>
  </r>
  <r>
    <s v="70952ebf-5c02-4f9c-8b75-2119680de6ca"/>
    <s v="Jerry Stokes"/>
    <n v="50"/>
    <s v="40-59"/>
    <s v="F"/>
    <s v="China"/>
    <s v="Yes"/>
    <s v="FL0007"/>
    <s v="HND"/>
    <s v="DEN"/>
    <x v="6"/>
    <n v="11198"/>
    <s v="Long-haul"/>
    <d v="1899-12-30T06:48:26"/>
    <d v="1899-12-30T19:14:26"/>
    <d v="2025-01-04T00:00:00"/>
    <d v="1899-12-30T07:27:26"/>
    <d v="1899-12-30T19:53:26"/>
    <d v="1899-12-30T00:39:00"/>
    <d v="1899-12-30T00:39:00"/>
    <n v="39"/>
    <s v="Moderate-delay"/>
    <n v="1410.22"/>
    <s v="First"/>
    <n v="5"/>
    <s v="Vegetarian"/>
    <n v="148.69"/>
    <n v="56492.318960272598"/>
    <s v="Cancelled"/>
    <n v="4.63"/>
    <n v="72790.78"/>
    <n v="90283.82"/>
    <n v="1.2403194470508492"/>
    <n v="17493.040000000008"/>
  </r>
  <r>
    <s v="327e9c8f-004b-4d05-a5e4-75ed4cd9a7ec"/>
    <s v="Kristie Trujillo"/>
    <n v="28"/>
    <s v="18-29"/>
    <s v="F"/>
    <s v="China"/>
    <s v="Yes"/>
    <s v="FL0007"/>
    <s v="HND"/>
    <s v="DEN"/>
    <x v="6"/>
    <n v="11198"/>
    <s v="Long-haul"/>
    <d v="1899-12-30T06:48:26"/>
    <d v="1899-12-30T19:14:26"/>
    <d v="2025-01-15T00:00:00"/>
    <d v="1899-12-30T07:27:26"/>
    <d v="1899-12-30T19:53:26"/>
    <d v="1899-12-30T00:39:00"/>
    <d v="1899-12-30T00:39:00"/>
    <n v="39"/>
    <s v="Moderate-delay"/>
    <n v="628.87"/>
    <s v="First"/>
    <n v="5"/>
    <s v="Gluten-Free"/>
    <n v="112.46"/>
    <n v="56544.288901039297"/>
    <s v="Cancelled"/>
    <n v="3.9"/>
    <n v="72853.149999999994"/>
    <n v="40270.17"/>
    <n v="0.55275811684189358"/>
    <n v="-32582.979999999996"/>
  </r>
  <r>
    <s v="77e01f54-c4a5-4122-8e10-b87eab36a59c"/>
    <s v="Mrs. Jane Hunt"/>
    <n v="25"/>
    <s v="18-29"/>
    <s v="F"/>
    <s v="China"/>
    <s v="No"/>
    <s v="FL0007"/>
    <s v="HND"/>
    <s v="DEN"/>
    <x v="6"/>
    <n v="11198"/>
    <s v="Long-haul"/>
    <d v="1899-12-30T06:48:26"/>
    <d v="1899-12-30T19:14:26"/>
    <d v="2025-01-11T00:00:00"/>
    <d v="1899-12-30T07:27:26"/>
    <d v="1899-12-30T19:53:26"/>
    <d v="1899-12-30T00:39:00"/>
    <d v="1899-12-30T00:39:00"/>
    <n v="39"/>
    <s v="Moderate-delay"/>
    <n v="969.14"/>
    <s v="Business"/>
    <n v="5"/>
    <s v="Vegan"/>
    <n v="55.68"/>
    <n v="56933.407481101502"/>
    <s v="Not Cancelled"/>
    <n v="4.3899999999999997"/>
    <n v="73320.09"/>
    <n v="62036.1"/>
    <n v="0.84609961608066764"/>
    <n v="-11283.989999999998"/>
  </r>
  <r>
    <s v="1c6d3458-0d57-4a22-97ae-4e8ac7316dac"/>
    <s v="James Jacobs"/>
    <n v="73"/>
    <s v="70-80"/>
    <s v="F"/>
    <s v="China"/>
    <s v="No"/>
    <s v="FL0008"/>
    <s v="CAN"/>
    <s v="PVG"/>
    <x v="7"/>
    <n v="5057"/>
    <s v="Moderate-haul"/>
    <d v="1899-12-30T14:34:04"/>
    <d v="1899-12-30T20:11:04"/>
    <d v="2025-01-10T00:00:00"/>
    <d v="1899-12-30T14:38:04"/>
    <d v="1899-12-30T20:15:04"/>
    <d v="1899-12-30T00:04:00"/>
    <d v="1899-12-30T00:04:00"/>
    <n v="4"/>
    <s v="On-time"/>
    <n v="1031.54"/>
    <s v="Economy"/>
    <n v="5"/>
    <s v="Vegan"/>
    <n v="81.709999999999994"/>
    <n v="26433.439890773701"/>
    <s v="Cancelled"/>
    <n v="3.06"/>
    <n v="36720.129999999997"/>
    <n v="66034.899999999994"/>
    <n v="1.7983296900092673"/>
    <n v="29314.769999999997"/>
  </r>
  <r>
    <s v="833dd4c2-727b-4cb5-b1bc-5aa4fab95994"/>
    <s v="Molly Frey DDS"/>
    <n v="25"/>
    <s v="18-29"/>
    <s v="M"/>
    <s v="China"/>
    <s v="Yes"/>
    <s v="FL0008"/>
    <s v="CAN"/>
    <s v="PVG"/>
    <x v="7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436.87"/>
    <s v="Business"/>
    <n v="5"/>
    <s v="Non-Vegetarian"/>
    <n v="36"/>
    <n v="26433.564719665101"/>
    <s v="Cancelled"/>
    <n v="4.2"/>
    <n v="36720.28"/>
    <n v="27966.880000000001"/>
    <n v="0.76161946477532316"/>
    <n v="-8753.3999999999978"/>
  </r>
  <r>
    <s v="d29d4003-87c5-4ea9-9556-d3dc7f0c44c4"/>
    <s v="Nichole Brown"/>
    <n v="39"/>
    <s v="30-39"/>
    <s v="F"/>
    <s v="China"/>
    <s v="Yes"/>
    <s v="FL0008"/>
    <s v="CAN"/>
    <s v="PVG"/>
    <x v="7"/>
    <n v="5057"/>
    <s v="Moderate-haul"/>
    <d v="1899-12-30T14:34:04"/>
    <d v="1899-12-30T20:11:04"/>
    <d v="2025-01-10T00:00:00"/>
    <d v="1899-12-30T14:38:04"/>
    <d v="1899-12-30T20:15:04"/>
    <d v="1899-12-30T00:04:00"/>
    <d v="1899-12-30T00:04:00"/>
    <n v="4"/>
    <s v="On-time"/>
    <n v="1068.71"/>
    <s v="First"/>
    <n v="3"/>
    <s v="Gluten-Free"/>
    <n v="101.27"/>
    <n v="25864.481896763999"/>
    <s v="Not Cancelled"/>
    <n v="3.42"/>
    <n v="36037.379999999997"/>
    <n v="68417.69"/>
    <n v="1.8985200921931618"/>
    <n v="32380.310000000005"/>
  </r>
  <r>
    <s v="1565798e-9c4b-4927-be48-8d357bb978d7"/>
    <s v="Paul Miller"/>
    <n v="66"/>
    <s v="60-69"/>
    <s v="M"/>
    <s v="China"/>
    <s v="Yes"/>
    <s v="FL0008"/>
    <s v="CAN"/>
    <s v="PVG"/>
    <x v="7"/>
    <n v="5057"/>
    <s v="Moderate-haul"/>
    <d v="1899-12-30T14:34:04"/>
    <d v="1899-12-30T20:11:04"/>
    <d v="2025-01-01T00:00:00"/>
    <d v="1899-12-30T14:38:04"/>
    <d v="1899-12-30T20:15:04"/>
    <d v="1899-12-30T00:04:00"/>
    <d v="1899-12-30T00:04:00"/>
    <n v="4"/>
    <s v="On-time"/>
    <n v="734.55"/>
    <s v="Business"/>
    <n v="5"/>
    <s v="Vegan"/>
    <n v="113.89"/>
    <n v="26483.505831496699"/>
    <s v="Not Cancelled"/>
    <n v="4.68"/>
    <n v="36780.21"/>
    <n v="47033.98"/>
    <n v="1.278784977029767"/>
    <n v="10253.770000000004"/>
  </r>
  <r>
    <s v="2ab602b1-7e36-4a2a-90e8-e7e9b7535ab6"/>
    <s v="Tiffany Carpenter"/>
    <n v="20"/>
    <s v="18-29"/>
    <s v="M"/>
    <s v="China"/>
    <s v="No"/>
    <s v="FL0008"/>
    <s v="CAN"/>
    <s v="PVG"/>
    <x v="7"/>
    <n v="5057"/>
    <s v="Moderate-haul"/>
    <d v="1899-12-30T14:34:04"/>
    <d v="1899-12-30T20:11:04"/>
    <d v="2025-01-07T00:00:00"/>
    <d v="1899-12-30T14:38:04"/>
    <d v="1899-12-30T20:15:04"/>
    <d v="1899-12-30T00:04:00"/>
    <d v="1899-12-30T00:04:00"/>
    <n v="4"/>
    <s v="On-time"/>
    <n v="718.03"/>
    <s v="Economy"/>
    <n v="5"/>
    <s v="No Preference"/>
    <n v="182.24"/>
    <n v="26046.242599872701"/>
    <s v="Not Cancelled"/>
    <n v="4.66"/>
    <n v="36255.49"/>
    <n v="45990.37"/>
    <n v="1.2685077487574987"/>
    <n v="9734.8800000000047"/>
  </r>
  <r>
    <s v="408770a6-0fa8-4764-aa8c-67059e2888d6"/>
    <s v="Tina Anderson"/>
    <n v="68"/>
    <s v="60-69"/>
    <s v="M"/>
    <s v="China"/>
    <s v="No"/>
    <s v="FL0008"/>
    <s v="CAN"/>
    <s v="PVG"/>
    <x v="7"/>
    <n v="5057"/>
    <s v="Moderate-haul"/>
    <d v="1899-12-30T14:34:04"/>
    <d v="1899-12-30T20:11:04"/>
    <d v="2025-01-04T00:00:00"/>
    <d v="1899-12-30T14:38:04"/>
    <d v="1899-12-30T20:15:04"/>
    <d v="1899-12-30T00:04:00"/>
    <d v="1899-12-30T00:04:00"/>
    <n v="4"/>
    <s v="On-time"/>
    <n v="1004.58"/>
    <s v="Business"/>
    <n v="5"/>
    <s v="Vegetarian"/>
    <n v="128.87"/>
    <n v="26454.5524904595"/>
    <s v="Cancelled"/>
    <n v="3.43"/>
    <n v="36745.46"/>
    <n v="64318.89"/>
    <n v="1.7503901162211604"/>
    <n v="27573.43"/>
  </r>
  <r>
    <s v="7da700de-37d7-4505-9a81-cef9d3e1dc18"/>
    <s v="Paul Smith"/>
    <n v="54"/>
    <s v="40-59"/>
    <s v="M"/>
    <s v="China"/>
    <s v="No"/>
    <s v="FL0008"/>
    <s v="CAN"/>
    <s v="PVG"/>
    <x v="7"/>
    <n v="5057"/>
    <s v="Moderate-haul"/>
    <d v="1899-12-30T14:34:04"/>
    <d v="1899-12-30T20:11:04"/>
    <d v="2025-01-06T00:00:00"/>
    <d v="1899-12-30T14:38:04"/>
    <d v="1899-12-30T20:15:04"/>
    <d v="1899-12-30T00:04:00"/>
    <d v="1899-12-30T00:04:00"/>
    <n v="4"/>
    <s v="On-time"/>
    <n v="907.71"/>
    <s v="First"/>
    <n v="5"/>
    <s v="Gluten-Free"/>
    <n v="199.08"/>
    <n v="26497.603853965498"/>
    <s v="Cancelled"/>
    <n v="3.25"/>
    <n v="36797.120000000003"/>
    <n v="58133.26"/>
    <n v="1.5798317911836577"/>
    <n v="21336.14"/>
  </r>
  <r>
    <s v="90358c37-3ce9-4df2-b42a-8fa8d8b6c6a9"/>
    <s v="Jonathon Wright"/>
    <n v="53"/>
    <s v="40-59"/>
    <s v="M"/>
    <s v="China"/>
    <s v="No"/>
    <s v="FL0008"/>
    <s v="CAN"/>
    <s v="PVG"/>
    <x v="7"/>
    <n v="5057"/>
    <s v="Moderate-haul"/>
    <d v="1899-12-30T14:34:04"/>
    <d v="1899-12-30T20:11:04"/>
    <d v="2025-01-11T00:00:00"/>
    <d v="1899-12-30T14:38:04"/>
    <d v="1899-12-30T20:15:04"/>
    <d v="1899-12-30T00:04:00"/>
    <d v="1899-12-30T00:04:00"/>
    <n v="4"/>
    <s v="On-time"/>
    <n v="294.27"/>
    <s v="Economy"/>
    <n v="5"/>
    <s v="Vegetarian"/>
    <n v="85.28"/>
    <n v="26435.325234214401"/>
    <s v="Cancelled"/>
    <n v="3.93"/>
    <n v="36722.39"/>
    <n v="18850.34"/>
    <n v="0.51332007530010981"/>
    <n v="-17872.05"/>
  </r>
  <r>
    <s v="f8bec442-9bcb-4667-80fb-458d44e603ee"/>
    <s v="Shirley Graham"/>
    <n v="30"/>
    <s v="30-39"/>
    <s v="M"/>
    <s v="China"/>
    <s v="No"/>
    <s v="FL0008"/>
    <s v="CAN"/>
    <s v="PVG"/>
    <x v="7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370.89"/>
    <s v="Business"/>
    <n v="3"/>
    <s v="Vegetarian"/>
    <n v="105.85"/>
    <n v="26192.786663303599"/>
    <s v="Not Cancelled"/>
    <n v="3.7"/>
    <n v="36431.339999999997"/>
    <n v="23758.13"/>
    <n v="0.65213439857002253"/>
    <n v="-12673.209999999995"/>
  </r>
  <r>
    <s v="f83a7dcf-b97b-4df7-8197-9509b8023244"/>
    <s v="Margaret Larsen"/>
    <n v="32"/>
    <s v="30-39"/>
    <s v="M"/>
    <s v="China"/>
    <s v="Yes"/>
    <s v="FL0008"/>
    <s v="CAN"/>
    <s v="PVG"/>
    <x v="7"/>
    <n v="5057"/>
    <s v="Moderate-haul"/>
    <d v="1899-12-30T14:34:04"/>
    <d v="1899-12-30T20:11:04"/>
    <d v="2025-01-04T00:00:00"/>
    <d v="1899-12-30T14:38:04"/>
    <d v="1899-12-30T20:15:04"/>
    <d v="1899-12-30T00:04:00"/>
    <d v="1899-12-30T00:04:00"/>
    <n v="4"/>
    <s v="On-time"/>
    <n v="925.63"/>
    <s v="Economy"/>
    <n v="3"/>
    <s v="No Preference"/>
    <n v="180.59"/>
    <n v="26393.034928382302"/>
    <s v="Not Cancelled"/>
    <n v="4.12"/>
    <n v="36671.64"/>
    <n v="59276.44"/>
    <n v="1.6164109377164479"/>
    <n v="22604.800000000003"/>
  </r>
  <r>
    <s v="b5094b7b-784e-42c3-ba81-08580b97a9af"/>
    <s v="Mrs. Pamela Weiss"/>
    <n v="18"/>
    <s v="18-29"/>
    <s v="F"/>
    <s v="China"/>
    <s v="No"/>
    <s v="FL0008"/>
    <s v="CAN"/>
    <s v="PVG"/>
    <x v="7"/>
    <n v="5057"/>
    <s v="Moderate-haul"/>
    <d v="1899-12-30T14:34:04"/>
    <d v="1899-12-30T20:11:04"/>
    <d v="2025-01-11T00:00:00"/>
    <d v="1899-12-30T14:38:04"/>
    <d v="1899-12-30T20:15:04"/>
    <d v="1899-12-30T00:04:00"/>
    <d v="1899-12-30T00:04:00"/>
    <n v="4"/>
    <s v="On-time"/>
    <n v="1452.6"/>
    <s v="Business"/>
    <n v="5"/>
    <s v="Non-Vegetarian"/>
    <n v="8.75"/>
    <n v="26606.274756532501"/>
    <s v="Cancelled"/>
    <n v="3.08"/>
    <n v="36927.53"/>
    <n v="92968.15"/>
    <n v="2.517583764741373"/>
    <n v="56040.619999999995"/>
  </r>
  <r>
    <s v="54226e04-65ec-4141-baed-b965556dac6a"/>
    <s v="Renee Lam"/>
    <n v="20"/>
    <s v="18-29"/>
    <s v="F"/>
    <s v="China"/>
    <s v="No"/>
    <s v="FL0009"/>
    <s v="BKK"/>
    <s v="LHR"/>
    <x v="8"/>
    <n v="8155"/>
    <s v="Moderate-haul"/>
    <d v="1899-12-30T01:40:40"/>
    <d v="1899-12-30T10:43:40"/>
    <d v="2025-01-06T00:00:00"/>
    <d v="1899-12-30T02:53:40"/>
    <d v="1899-12-30T11:56:40"/>
    <d v="1899-12-30T01:13:00"/>
    <d v="1899-12-30T01:13:00"/>
    <n v="73"/>
    <s v="Moderate-delay"/>
    <n v="1211"/>
    <s v="Business"/>
    <n v="5"/>
    <s v="No Preference"/>
    <n v="78.040000000000006"/>
    <n v="41921.450716959203"/>
    <s v="Cancelled"/>
    <n v="3.01"/>
    <n v="55305.74"/>
    <n v="77519.61"/>
    <n v="1.4016557775015759"/>
    <n v="22213.870000000003"/>
  </r>
  <r>
    <s v="ecb8804b-7fb7-41f4-94d9-8dc66f4c357f"/>
    <s v="Phyllis Harrington"/>
    <n v="55"/>
    <s v="40-59"/>
    <s v="M"/>
    <s v="China"/>
    <s v="Yes"/>
    <s v="FL0009"/>
    <s v="BKK"/>
    <s v="LHR"/>
    <x v="8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484.26"/>
    <s v="Economy"/>
    <n v="5"/>
    <s v="Vegetarian"/>
    <n v="39.35"/>
    <n v="41389.997152202399"/>
    <s v="Cancelled"/>
    <n v="4.62"/>
    <n v="54668"/>
    <n v="31000.51"/>
    <n v="0.56706866905685227"/>
    <n v="-23667.49"/>
  </r>
  <r>
    <s v="3e77ae00-8fcd-4b95-a4d7-32e5e6ae4ac5"/>
    <s v="David Mitchell"/>
    <n v="62"/>
    <s v="60-69"/>
    <s v="F"/>
    <s v="China"/>
    <s v="Yes"/>
    <s v="FL0009"/>
    <s v="BKK"/>
    <s v="LHR"/>
    <x v="8"/>
    <n v="8155"/>
    <s v="Moderate-haul"/>
    <d v="1899-12-30T01:40:40"/>
    <d v="1899-12-30T10:43:40"/>
    <d v="2025-01-14T00:00:00"/>
    <d v="1899-12-30T02:53:40"/>
    <d v="1899-12-30T11:56:40"/>
    <d v="1899-12-30T01:13:00"/>
    <d v="1899-12-30T01:13:00"/>
    <n v="73"/>
    <s v="Moderate-delay"/>
    <n v="906.19"/>
    <s v="First"/>
    <n v="5"/>
    <s v="No Preference"/>
    <n v="194.02"/>
    <n v="41312.4276236554"/>
    <s v="Cancelled"/>
    <n v="4.7"/>
    <n v="54574.91"/>
    <n v="58034.96"/>
    <n v="1.0634000129363474"/>
    <n v="3460.0499999999956"/>
  </r>
  <r>
    <s v="53b465a5-c699-418f-9020-0c81af86624f"/>
    <s v="Dr. Michael Tyler"/>
    <n v="20"/>
    <s v="18-29"/>
    <s v="F"/>
    <s v="China"/>
    <s v="No"/>
    <s v="FL0009"/>
    <s v="BKK"/>
    <s v="LHR"/>
    <x v="8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291.58"/>
    <s v="Business"/>
    <n v="5"/>
    <s v="Vegan"/>
    <n v="106.9"/>
    <n v="41593.227070369998"/>
    <s v="Not Cancelled"/>
    <n v="3.79"/>
    <n v="54911.87"/>
    <n v="18682.5"/>
    <n v="0.34022698553154351"/>
    <n v="-36229.370000000003"/>
  </r>
  <r>
    <s v="38fddd8b-fad5-4b8f-b8b9-12b4337090e7"/>
    <s v="Daniel Norman"/>
    <n v="45"/>
    <s v="40-59"/>
    <s v="M"/>
    <s v="China"/>
    <s v="Yes"/>
    <s v="FL0010"/>
    <s v="BKK"/>
    <s v="ATL"/>
    <x v="9"/>
    <n v="12679"/>
    <s v="Long-haul"/>
    <d v="1899-12-30T16:15:41"/>
    <d v="1899-12-30T06:20:41"/>
    <d v="2025-01-14T00:00:00"/>
    <d v="1899-12-30T17:06:41"/>
    <d v="1899-12-30T07:11:41"/>
    <d v="1899-12-30T00:51:00"/>
    <d v="1899-12-30T00:51:00"/>
    <n v="51"/>
    <s v="Moderate-delay"/>
    <n v="1075.47"/>
    <s v="Economy"/>
    <n v="5"/>
    <s v="Non-Vegetarian"/>
    <n v="30.63"/>
    <n v="64393.746289593197"/>
    <s v="Cancelled"/>
    <n v="3.71"/>
    <n v="82272.5"/>
    <n v="68836.210000000006"/>
    <n v="0.83668552675559882"/>
    <n v="-13436.289999999994"/>
  </r>
  <r>
    <s v="100b9a57-d188-4c6b-a1de-1af5da1c5294"/>
    <s v="Megan Pena"/>
    <n v="30"/>
    <s v="30-39"/>
    <s v="M"/>
    <s v="China"/>
    <s v="No"/>
    <s v="FL0010"/>
    <s v="BKK"/>
    <s v="ATL"/>
    <x v="9"/>
    <n v="12679"/>
    <s v="Long-haul"/>
    <d v="1899-12-30T16:15:41"/>
    <d v="1899-12-30T06:20:41"/>
    <d v="2025-01-03T00:00:00"/>
    <d v="1899-12-30T17:06:41"/>
    <d v="1899-12-30T07:11:41"/>
    <d v="1899-12-30T00:51:00"/>
    <d v="1899-12-30T00:51:00"/>
    <n v="51"/>
    <s v="Moderate-delay"/>
    <n v="1356.86"/>
    <s v="First"/>
    <n v="3"/>
    <s v="Non-Vegetarian"/>
    <n v="4.8600000000000003"/>
    <n v="64324.158888409402"/>
    <s v="Cancelled"/>
    <n v="4.8600000000000003"/>
    <n v="82188.990000000005"/>
    <n v="86840.01"/>
    <n v="1.0565893314907506"/>
    <n v="4651.0199999999895"/>
  </r>
  <r>
    <s v="bbe9dff4-b917-4a93-8f56-4ad640fe1872"/>
    <s v="Travis Santos"/>
    <n v="55"/>
    <s v="40-59"/>
    <s v="M"/>
    <s v="China"/>
    <s v="No"/>
    <s v="FL0010"/>
    <s v="BKK"/>
    <s v="ATL"/>
    <x v="9"/>
    <n v="12679"/>
    <s v="Long-haul"/>
    <d v="1899-12-30T16:15:41"/>
    <d v="1899-12-30T06:20:41"/>
    <d v="2025-01-08T00:00:00"/>
    <d v="1899-12-30T17:06:41"/>
    <d v="1899-12-30T07:11:41"/>
    <d v="1899-12-30T00:51:00"/>
    <d v="1899-12-30T00:51:00"/>
    <n v="51"/>
    <s v="Moderate-delay"/>
    <n v="729.29"/>
    <s v="Economy"/>
    <n v="5"/>
    <s v="Non-Vegetarian"/>
    <n v="134.36000000000001"/>
    <n v="64272.7418232743"/>
    <s v="Cancelled"/>
    <n v="3.73"/>
    <n v="82127.289999999994"/>
    <n v="46701.43"/>
    <n v="0.56864691383339205"/>
    <n v="-35425.859999999993"/>
  </r>
  <r>
    <s v="4365c723-dd9c-4437-906a-7341d682655e"/>
    <s v="Rebecca Hernandez"/>
    <n v="42"/>
    <s v="40-59"/>
    <s v="F"/>
    <s v="China"/>
    <s v="No"/>
    <s v="FL0010"/>
    <s v="BKK"/>
    <s v="ATL"/>
    <x v="9"/>
    <n v="12679"/>
    <s v="Long-haul"/>
    <d v="1899-12-30T16:15:41"/>
    <d v="1899-12-30T06:20:41"/>
    <d v="2025-01-13T00:00:00"/>
    <d v="1899-12-30T17:06:41"/>
    <d v="1899-12-30T07:11:41"/>
    <d v="1899-12-30T00:51:00"/>
    <d v="1899-12-30T00:51:00"/>
    <n v="51"/>
    <s v="Moderate-delay"/>
    <n v="1121.93"/>
    <s v="Economy"/>
    <n v="5"/>
    <s v="Vegetarian"/>
    <n v="40.65"/>
    <n v="64104.8820449626"/>
    <s v="Cancelled"/>
    <n v="4.88"/>
    <n v="81925.86"/>
    <n v="71811.649999999994"/>
    <n v="0.87654435363876548"/>
    <n v="-10114.210000000006"/>
  </r>
  <r>
    <s v="56f12285-318d-4278-bd98-6819611ed98b"/>
    <s v="Michael Warren"/>
    <n v="23"/>
    <s v="18-29"/>
    <s v="F"/>
    <s v="China"/>
    <s v="No"/>
    <s v="FL0010"/>
    <s v="BKK"/>
    <s v="ATL"/>
    <x v="9"/>
    <n v="12679"/>
    <s v="Long-haul"/>
    <d v="1899-12-30T16:15:41"/>
    <d v="1899-12-30T06:20:41"/>
    <d v="2025-01-14T00:00:00"/>
    <d v="1899-12-30T17:06:41"/>
    <d v="1899-12-30T07:11:41"/>
    <d v="1899-12-30T00:51:00"/>
    <d v="1899-12-30T00:51:00"/>
    <n v="51"/>
    <s v="Moderate-delay"/>
    <n v="1402.36"/>
    <s v="Economy"/>
    <n v="5"/>
    <s v="Gluten-Free"/>
    <n v="85.52"/>
    <n v="64312.433978388101"/>
    <s v="Cancelled"/>
    <n v="4.67"/>
    <n v="82174.92"/>
    <n v="89768.14"/>
    <n v="1.0924031322452155"/>
    <n v="7593.2200000000012"/>
  </r>
  <r>
    <s v="e217992f-421f-4dee-bffb-528c3e885c2d"/>
    <s v="Jonathan Thomas"/>
    <n v="40"/>
    <s v="40-59"/>
    <s v="M"/>
    <s v="China"/>
    <s v="No"/>
    <s v="FL0011"/>
    <s v="DEL"/>
    <s v="CAN"/>
    <x v="10"/>
    <n v="1891"/>
    <s v="Short-haul "/>
    <d v="1899-12-30T01:38:44"/>
    <d v="1899-12-30T03:44:44"/>
    <d v="2025-01-07T00:00:00"/>
    <d v="1899-12-30T01:51:44"/>
    <d v="1899-12-30T03:57:44"/>
    <d v="1899-12-30T00:13:00"/>
    <d v="1899-12-30T00:13:00"/>
    <n v="13"/>
    <s v="On-time"/>
    <n v="290.87"/>
    <s v="Business"/>
    <n v="3"/>
    <s v="Vegetarian"/>
    <n v="81.53"/>
    <n v="10039.1415205051"/>
    <s v="Cancelled"/>
    <n v="4.96"/>
    <n v="17046.97"/>
    <n v="18631.990000000002"/>
    <n v="1.0929795734960523"/>
    <n v="1585.0200000000004"/>
  </r>
  <r>
    <s v="5e26df4a-0892-4df3-9e1a-5162d1bd2c36"/>
    <s v="John Chapman"/>
    <n v="67"/>
    <s v="60-69"/>
    <s v="M"/>
    <s v="China"/>
    <s v="Yes"/>
    <s v="FL0011"/>
    <s v="DEL"/>
    <s v="CAN"/>
    <x v="10"/>
    <n v="1891"/>
    <s v="Short-haul "/>
    <d v="1899-12-30T01:38:44"/>
    <d v="1899-12-30T03:44:44"/>
    <d v="2025-01-14T00:00:00"/>
    <d v="1899-12-30T01:51:44"/>
    <d v="1899-12-30T03:57:44"/>
    <d v="1899-12-30T00:13:00"/>
    <d v="1899-12-30T00:13:00"/>
    <n v="13"/>
    <s v="On-time"/>
    <n v="697.83"/>
    <s v="Economy"/>
    <n v="5"/>
    <s v="Non-Vegetarian"/>
    <n v="10.72"/>
    <n v="10729.2872939755"/>
    <s v="Not Cancelled"/>
    <n v="3.39"/>
    <n v="17875.14"/>
    <n v="44663.26"/>
    <n v="2.4986243464386853"/>
    <n v="26788.120000000003"/>
  </r>
  <r>
    <s v="05ae2c2c-a9cd-4ac0-a332-4f005a302100"/>
    <s v="Mary Nunez"/>
    <n v="23"/>
    <s v="18-29"/>
    <s v="F"/>
    <s v="China"/>
    <s v="No"/>
    <s v="FL0011"/>
    <s v="DEL"/>
    <s v="CAN"/>
    <x v="10"/>
    <n v="1891"/>
    <s v="Short-haul "/>
    <d v="1899-12-30T01:38:44"/>
    <d v="1899-12-30T03:44:44"/>
    <d v="2025-01-02T00:00:00"/>
    <d v="1899-12-30T01:51:44"/>
    <d v="1899-12-30T03:57:44"/>
    <d v="1899-12-30T00:13:00"/>
    <d v="1899-12-30T00:13:00"/>
    <n v="13"/>
    <s v="On-time"/>
    <n v="274.52"/>
    <s v="Economy"/>
    <n v="5"/>
    <s v="Non-Vegetarian"/>
    <n v="167.38"/>
    <n v="9966.6855595315992"/>
    <s v="Not Cancelled"/>
    <n v="3.24"/>
    <n v="16960.02"/>
    <n v="17602.759999999998"/>
    <n v="1.037897360970093"/>
    <n v="642.73999999999796"/>
  </r>
  <r>
    <s v="49e0e741-c957-4b13-8091-bb8abb80b152"/>
    <s v="Erin Brown"/>
    <n v="40"/>
    <s v="40-59"/>
    <s v="M"/>
    <s v="China"/>
    <s v="No"/>
    <s v="FL0011"/>
    <s v="DEL"/>
    <s v="CAN"/>
    <x v="10"/>
    <n v="1891"/>
    <s v="Short-haul "/>
    <d v="1899-12-30T01:38:44"/>
    <d v="1899-12-30T03:44:44"/>
    <d v="2025-01-10T00:00:00"/>
    <d v="1899-12-30T01:51:44"/>
    <d v="1899-12-30T03:57:44"/>
    <d v="1899-12-30T00:13:00"/>
    <d v="1899-12-30T00:13:00"/>
    <n v="13"/>
    <s v="On-time"/>
    <n v="1186.8699999999999"/>
    <s v="First"/>
    <n v="3"/>
    <s v="Vegan"/>
    <n v="111.24"/>
    <n v="10486.899980252099"/>
    <s v="Not Cancelled"/>
    <n v="3.81"/>
    <n v="17584.28"/>
    <n v="75981.929999999993"/>
    <n v="4.3210145652821721"/>
    <n v="58397.649999999994"/>
  </r>
  <r>
    <s v="f73adf3f-f971-4bcb-87cd-9a8a8c67a529"/>
    <s v="Jackie Pineda"/>
    <n v="73"/>
    <s v="70-80"/>
    <s v="M"/>
    <s v="China"/>
    <s v="No"/>
    <s v="FL0011"/>
    <s v="DEL"/>
    <s v="CAN"/>
    <x v="10"/>
    <n v="1891"/>
    <s v="Short-haul "/>
    <d v="1899-12-30T01:38:44"/>
    <d v="1899-12-30T03:44:44"/>
    <d v="2025-01-14T00:00:00"/>
    <d v="1899-12-30T01:51:44"/>
    <d v="1899-12-30T03:57:44"/>
    <d v="1899-12-30T00:13:00"/>
    <d v="1899-12-30T00:13:00"/>
    <n v="13"/>
    <s v="On-time"/>
    <n v="1042.1600000000001"/>
    <s v="Economy"/>
    <n v="5"/>
    <s v="Gluten-Free"/>
    <n v="174.23"/>
    <n v="9962.4812998697907"/>
    <s v="Cancelled"/>
    <n v="4.43"/>
    <n v="16954.98"/>
    <n v="66733.09"/>
    <n v="3.9358990691820339"/>
    <n v="49778.11"/>
  </r>
  <r>
    <s v="d5c365f7-2790-4199-8122-e36cefef1b0a"/>
    <s v="Michael Hall"/>
    <n v="68"/>
    <s v="60-69"/>
    <s v="M"/>
    <s v="China"/>
    <s v="Yes"/>
    <s v="FL0011"/>
    <s v="DEL"/>
    <s v="CAN"/>
    <x v="10"/>
    <n v="1891"/>
    <s v="Short-haul "/>
    <d v="1899-12-30T01:38:44"/>
    <d v="1899-12-30T03:44:44"/>
    <d v="2025-01-11T00:00:00"/>
    <d v="1899-12-30T01:51:44"/>
    <d v="1899-12-30T03:57:44"/>
    <d v="1899-12-30T00:13:00"/>
    <d v="1899-12-30T00:13:00"/>
    <n v="13"/>
    <s v="On-time"/>
    <n v="407.95"/>
    <s v="Business"/>
    <n v="5"/>
    <s v="Gluten-Free"/>
    <n v="169.43"/>
    <n v="10458.027514156"/>
    <s v="Cancelled"/>
    <n v="4.46"/>
    <n v="17549.63"/>
    <n v="26142.69"/>
    <n v="1.4896433713987132"/>
    <n v="8593.0599999999977"/>
  </r>
  <r>
    <s v="cf3d14f9-4c3d-4e6c-af19-a457aa12efb4"/>
    <s v="Daniel Schmitt"/>
    <n v="47"/>
    <s v="40-59"/>
    <s v="M"/>
    <s v="China"/>
    <s v="Yes"/>
    <s v="FL0011"/>
    <s v="DEL"/>
    <s v="CAN"/>
    <x v="10"/>
    <n v="1891"/>
    <s v="Short-haul "/>
    <d v="1899-12-30T01:38:44"/>
    <d v="1899-12-30T03:44:44"/>
    <d v="2025-01-09T00:00:00"/>
    <d v="1899-12-30T01:51:44"/>
    <d v="1899-12-30T03:57:44"/>
    <d v="1899-12-30T00:13:00"/>
    <d v="1899-12-30T00:13:00"/>
    <n v="13"/>
    <s v="On-time"/>
    <n v="1254.4000000000001"/>
    <s v="First"/>
    <n v="5"/>
    <s v="Vegan"/>
    <n v="162.46"/>
    <n v="10403.2589676852"/>
    <s v="Not Cancelled"/>
    <n v="3.05"/>
    <n v="17483.91"/>
    <n v="80314.09"/>
    <n v="4.5936000585681347"/>
    <n v="62830.179999999993"/>
  </r>
  <r>
    <s v="65acff8c-0787-44a3-b5bb-3df8e4cc084b"/>
    <s v="Michael Meyer"/>
    <n v="52"/>
    <s v="40-59"/>
    <s v="F"/>
    <s v="China"/>
    <s v="No"/>
    <s v="FL0012"/>
    <s v="DFW"/>
    <s v="PEK"/>
    <x v="11"/>
    <n v="3312"/>
    <s v="Short-haul "/>
    <d v="1899-12-30T04:46:52"/>
    <d v="1899-12-30T08:26:52"/>
    <d v="2025-01-07T00:00:00"/>
    <d v="1899-12-30T06:59:52"/>
    <d v="1899-12-30T10:39:52"/>
    <d v="1899-12-30T02:13:00"/>
    <d v="1899-12-30T02:13:00"/>
    <n v="133"/>
    <s v="Severe-delay"/>
    <n v="959.39"/>
    <s v="First"/>
    <n v="5"/>
    <s v="Non-Vegetarian"/>
    <n v="30.44"/>
    <n v="17862.8418716456"/>
    <s v="Not Cancelled"/>
    <n v="4.32"/>
    <n v="39653.114999999998"/>
    <n v="36844.230000000003"/>
    <n v="0.92916357264744531"/>
    <n v="-2808.8849999999948"/>
  </r>
  <r>
    <s v="e4a0cd16-dbc7-49a8-8d33-fa1e35288865"/>
    <s v="Danny Huynh"/>
    <n v="36"/>
    <s v="30-39"/>
    <s v="F"/>
    <s v="China"/>
    <s v="Yes"/>
    <s v="FL0012"/>
    <s v="DFW"/>
    <s v="PEK"/>
    <x v="11"/>
    <n v="3312"/>
    <s v="Short-haul "/>
    <d v="1899-12-30T04:46:52"/>
    <d v="1899-12-30T08:26:52"/>
    <d v="2025-01-11T00:00:00"/>
    <d v="1899-12-30T06:59:52"/>
    <d v="1899-12-30T10:39:52"/>
    <d v="1899-12-30T02:13:00"/>
    <d v="1899-12-30T02:13:00"/>
    <n v="133"/>
    <s v="Severe-delay"/>
    <n v="884.32"/>
    <s v="First"/>
    <n v="3"/>
    <s v="No Preference"/>
    <n v="9.6999999999999993"/>
    <n v="17998.5760050512"/>
    <s v="Not Cancelled"/>
    <n v="3.08"/>
    <n v="39897.434999999998"/>
    <n v="33959.051999999901"/>
    <n v="0.85115877750035573"/>
    <n v="-5938.3830000000962"/>
  </r>
  <r>
    <s v="65927548-8997-4fe2-8563-cc3c3bb3a081"/>
    <s v="Laura Ramirez"/>
    <n v="36"/>
    <s v="30-39"/>
    <s v="M"/>
    <s v="China"/>
    <s v="Yes"/>
    <s v="FL0012"/>
    <s v="DFW"/>
    <s v="PEK"/>
    <x v="11"/>
    <n v="3312"/>
    <s v="Short-haul "/>
    <d v="1899-12-30T04:46:52"/>
    <d v="1899-12-30T08:26:52"/>
    <d v="2025-01-06T00:00:00"/>
    <d v="1899-12-30T06:59:52"/>
    <d v="1899-12-30T10:39:52"/>
    <d v="1899-12-30T02:13:00"/>
    <d v="1899-12-30T02:13:00"/>
    <n v="133"/>
    <s v="Severe-delay"/>
    <n v="916.1"/>
    <s v="Economy"/>
    <n v="3"/>
    <s v="No Preference"/>
    <n v="62.25"/>
    <n v="17608.544137599602"/>
    <s v="Cancelled"/>
    <n v="3.49"/>
    <n v="39195.375"/>
    <n v="35185.71"/>
    <n v="0.89770055778264657"/>
    <n v="-4009.6650000000009"/>
  </r>
  <r>
    <s v="18f999c9-0677-48fb-b510-7e1fd63ff6ed"/>
    <s v="Amanda Casey"/>
    <n v="70"/>
    <s v="70-80"/>
    <s v="F"/>
    <s v="China"/>
    <s v="Yes"/>
    <s v="FL0012"/>
    <s v="DFW"/>
    <s v="PEK"/>
    <x v="11"/>
    <n v="3312"/>
    <s v="Short-haul "/>
    <d v="1899-12-30T04:46:52"/>
    <d v="1899-12-30T08:26:52"/>
    <d v="2025-01-09T00:00:00"/>
    <d v="1899-12-30T06:59:52"/>
    <d v="1899-12-30T10:39:52"/>
    <d v="1899-12-30T02:13:00"/>
    <d v="1899-12-30T02:13:00"/>
    <n v="133"/>
    <s v="Severe-delay"/>
    <n v="348.82"/>
    <s v="Business"/>
    <n v="5"/>
    <s v="Vegan"/>
    <n v="80.010000000000005"/>
    <n v="17865.8204046024"/>
    <s v="Cancelled"/>
    <n v="4.5599999999999996"/>
    <n v="39658.47"/>
    <n v="13404.2879999999"/>
    <n v="0.33799306932415446"/>
    <n v="-26254.182000000103"/>
  </r>
  <r>
    <s v="b270e615-a8da-43c1-8d67-60995c65c4b9"/>
    <s v="Gregory Rivera"/>
    <n v="24"/>
    <s v="18-29"/>
    <s v="M"/>
    <s v="China"/>
    <s v="No"/>
    <s v="FL0012"/>
    <s v="DFW"/>
    <s v="PEK"/>
    <x v="11"/>
    <n v="3312"/>
    <s v="Short-haul "/>
    <d v="1899-12-30T04:46:52"/>
    <d v="1899-12-30T08:26:52"/>
    <d v="2025-01-14T00:00:00"/>
    <d v="1899-12-30T06:59:52"/>
    <d v="1899-12-30T10:39:52"/>
    <d v="1899-12-30T02:13:00"/>
    <d v="1899-12-30T02:13:00"/>
    <n v="133"/>
    <s v="Severe-delay"/>
    <n v="908.49"/>
    <s v="Business"/>
    <n v="5"/>
    <s v="Vegan"/>
    <n v="73.77"/>
    <n v="17617.177309789298"/>
    <s v="Not Cancelled"/>
    <n v="4.54"/>
    <n v="39210.915000000001"/>
    <n v="34894.866000000002"/>
    <n v="0.88992735823685831"/>
    <n v="-4316.0489999999991"/>
  </r>
  <r>
    <s v="2ba22496-0c58-48f0-ad90-01c87573f83b"/>
    <s v="Amber Martin"/>
    <n v="25"/>
    <s v="18-29"/>
    <s v="M"/>
    <s v="China"/>
    <s v="Yes"/>
    <s v="FL0012"/>
    <s v="DFW"/>
    <s v="PEK"/>
    <x v="11"/>
    <n v="3312"/>
    <s v="Short-haul "/>
    <d v="1899-12-30T04:46:52"/>
    <d v="1899-12-30T08:26:52"/>
    <d v="2025-01-02T00:00:00"/>
    <d v="1899-12-30T06:59:52"/>
    <d v="1899-12-30T10:39:52"/>
    <d v="1899-12-30T02:13:00"/>
    <d v="1899-12-30T02:13:00"/>
    <n v="133"/>
    <s v="Severe-delay"/>
    <n v="967.21"/>
    <s v="Economy"/>
    <n v="5"/>
    <s v="Non-Vegetarian"/>
    <n v="1.18"/>
    <n v="17984.745159488099"/>
    <s v="Cancelled"/>
    <n v="4.55"/>
    <n v="39872.534999999902"/>
    <n v="37141.008000000002"/>
    <n v="0.93149352053989276"/>
    <n v="-2731.5269999999"/>
  </r>
  <r>
    <s v="8fadc0b4-8533-4afa-8d1b-05cf57a4ca9b"/>
    <s v="Donald Richardson"/>
    <n v="49"/>
    <s v="40-59"/>
    <s v="M"/>
    <s v="China"/>
    <s v="Yes"/>
    <s v="FL0012"/>
    <s v="DFW"/>
    <s v="PEK"/>
    <x v="11"/>
    <n v="3312"/>
    <s v="Short-haul "/>
    <d v="1899-12-30T04:46:52"/>
    <d v="1899-12-30T08:26:52"/>
    <d v="2025-01-13T00:00:00"/>
    <d v="1899-12-30T06:59:52"/>
    <d v="1899-12-30T10:39:52"/>
    <d v="1899-12-30T02:13:00"/>
    <d v="1899-12-30T02:13:00"/>
    <n v="133"/>
    <s v="Severe-delay"/>
    <n v="266.92"/>
    <s v="Economy"/>
    <n v="5"/>
    <s v="Vegetarian"/>
    <n v="134.35"/>
    <n v="17435.246729898401"/>
    <s v="Not Cancelled"/>
    <n v="4.66"/>
    <n v="38883.449999999997"/>
    <n v="10265.85"/>
    <n v="0.2640159245128712"/>
    <n v="-28617.599999999999"/>
  </r>
  <r>
    <s v="7166feda-d7fa-4b3b-8e18-0295a25676ab"/>
    <s v="Austin Saunders"/>
    <n v="64"/>
    <s v="60-69"/>
    <s v="M"/>
    <s v="China"/>
    <s v="No"/>
    <s v="FL0012"/>
    <s v="DFW"/>
    <s v="PEK"/>
    <x v="11"/>
    <n v="3312"/>
    <s v="Short-haul "/>
    <d v="1899-12-30T04:46:52"/>
    <d v="1899-12-30T08:26:52"/>
    <d v="2025-01-12T00:00:00"/>
    <d v="1899-12-30T06:59:52"/>
    <d v="1899-12-30T10:39:52"/>
    <d v="1899-12-30T02:13:00"/>
    <d v="1899-12-30T02:13:00"/>
    <n v="133"/>
    <s v="Severe-delay"/>
    <n v="794.27"/>
    <s v="First"/>
    <n v="5"/>
    <s v="Vegetarian"/>
    <n v="66.25"/>
    <n v="17944.636948862299"/>
    <s v="Not Cancelled"/>
    <n v="4.4400000000000004"/>
    <n v="39800.339999999997"/>
    <n v="30507.9179999999"/>
    <n v="0.76652405481962971"/>
    <n v="-9292.4220000000969"/>
  </r>
  <r>
    <s v="e747c7ac-1c49-4793-bb80-0e56eed88a30"/>
    <s v="Hannah Maxwell"/>
    <n v="66"/>
    <s v="60-69"/>
    <s v="F"/>
    <s v="China"/>
    <s v="No"/>
    <s v="FL0013"/>
    <s v="ATL"/>
    <s v="ICN"/>
    <x v="12"/>
    <n v="9251"/>
    <s v="Long-haul"/>
    <d v="1899-12-30T04:11:16"/>
    <d v="1899-12-30T14:27:16"/>
    <d v="2025-01-05T00:00:00"/>
    <d v="1899-12-30T04:35:16"/>
    <d v="1899-12-30T14:51:16"/>
    <d v="1899-12-30T00:24:00"/>
    <d v="1899-12-30T00:24:00"/>
    <n v="24"/>
    <s v="On-time"/>
    <n v="189.49"/>
    <s v="Business"/>
    <n v="5"/>
    <s v="No Preference"/>
    <n v="103.2"/>
    <n v="47272.755409100202"/>
    <s v="Not Cancelled"/>
    <n v="4.3899999999999997"/>
    <n v="92590.964999999997"/>
    <n v="7288.8"/>
    <n v="7.8720423747608639E-2"/>
    <n v="-85302.164999999994"/>
  </r>
  <r>
    <s v="d7f5ed8c-1b47-4d93-9f5f-b77ee79342e5"/>
    <s v="Evan Martinez"/>
    <n v="47"/>
    <s v="40-59"/>
    <s v="M"/>
    <s v="China"/>
    <s v="No"/>
    <s v="FL0013"/>
    <s v="ATL"/>
    <s v="ICN"/>
    <x v="12"/>
    <n v="9251"/>
    <s v="Long-haul"/>
    <d v="1899-12-30T04:11:16"/>
    <d v="1899-12-30T14:27:16"/>
    <d v="2025-01-14T00:00:00"/>
    <d v="1899-12-30T04:35:16"/>
    <d v="1899-12-30T14:51:16"/>
    <d v="1899-12-30T00:24:00"/>
    <d v="1899-12-30T00:24:00"/>
    <n v="24"/>
    <s v="On-time"/>
    <n v="1333.88"/>
    <s v="Business"/>
    <n v="5"/>
    <s v="Gluten-Free"/>
    <n v="11.93"/>
    <n v="47489.6238103211"/>
    <s v="Cancelled"/>
    <n v="3.42"/>
    <n v="92981.324999999997"/>
    <n v="51222.425999999999"/>
    <n v="0.55088939633845835"/>
    <n v="-41758.898999999998"/>
  </r>
  <r>
    <s v="f2cbc44d-d1db-47e0-821f-bc8bc13b7656"/>
    <s v="James Greene"/>
    <n v="73"/>
    <s v="70-80"/>
    <s v="F"/>
    <s v="China"/>
    <s v="No"/>
    <s v="FL0013"/>
    <s v="ATL"/>
    <s v="ICN"/>
    <x v="12"/>
    <n v="9251"/>
    <s v="Long-haul"/>
    <d v="1899-12-30T04:11:16"/>
    <d v="1899-12-30T14:27:16"/>
    <d v="2025-01-14T00:00:00"/>
    <d v="1899-12-30T04:35:16"/>
    <d v="1899-12-30T14:51:16"/>
    <d v="1899-12-30T00:24:00"/>
    <d v="1899-12-30T00:24:00"/>
    <n v="24"/>
    <s v="On-time"/>
    <n v="211.57"/>
    <s v="Economy"/>
    <n v="5"/>
    <s v="Vegetarian"/>
    <n v="3.95"/>
    <n v="46879.8523335094"/>
    <s v="Not Cancelled"/>
    <n v="4.46"/>
    <n v="91883.73"/>
    <n v="8124.7619999999997"/>
    <n v="8.8424381552642678E-2"/>
    <n v="-83758.967999999993"/>
  </r>
  <r>
    <s v="6967aea6-b586-43c7-bdaa-66128f608ba8"/>
    <s v="Ronald Martin"/>
    <n v="53"/>
    <s v="40-59"/>
    <s v="F"/>
    <s v="China"/>
    <s v="No"/>
    <s v="FL0013"/>
    <s v="ATL"/>
    <s v="ICN"/>
    <x v="12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330.8"/>
    <s v="Business"/>
    <n v="5"/>
    <s v="Gluten-Free"/>
    <n v="118"/>
    <n v="47166.199035811798"/>
    <s v="Not Cancelled"/>
    <n v="3.52"/>
    <n v="92399.16"/>
    <n v="12716.88"/>
    <n v="0.13762982260877696"/>
    <n v="-79682.28"/>
  </r>
  <r>
    <s v="15c66de0-11df-4427-a97a-92c32c0e5c28"/>
    <s v="Stephen Figueroa"/>
    <n v="47"/>
    <s v="40-59"/>
    <s v="F"/>
    <s v="China"/>
    <s v="Yes"/>
    <s v="FL0013"/>
    <s v="ATL"/>
    <s v="ICN"/>
    <x v="12"/>
    <n v="9251"/>
    <s v="Long-haul"/>
    <d v="1899-12-30T04:11:16"/>
    <d v="1899-12-30T14:27:16"/>
    <d v="2025-01-11T00:00:00"/>
    <d v="1899-12-30T04:35:16"/>
    <d v="1899-12-30T14:51:16"/>
    <d v="1899-12-30T00:24:00"/>
    <d v="1899-12-30T00:24:00"/>
    <n v="24"/>
    <s v="On-time"/>
    <n v="1321.24"/>
    <s v="Economy"/>
    <n v="5"/>
    <s v="Non-Vegetarian"/>
    <n v="58.62"/>
    <n v="47631.988909512802"/>
    <s v="Cancelled"/>
    <n v="3.2"/>
    <n v="93237.584999999905"/>
    <n v="50742.648000000001"/>
    <n v="0.5442295400508288"/>
    <n v="-42494.936999999903"/>
  </r>
  <r>
    <s v="9a2d0411-c886-48a1-9be7-4c71396c555d"/>
    <s v="Adam Vasquez"/>
    <n v="49"/>
    <s v="40-59"/>
    <s v="M"/>
    <s v="China"/>
    <s v="No"/>
    <s v="FL0014"/>
    <s v="JFK"/>
    <s v="ICN"/>
    <x v="13"/>
    <n v="10648"/>
    <s v="Long-haul"/>
    <d v="1899-12-30T22:11:42"/>
    <d v="1899-12-30T10:00:42"/>
    <d v="2025-01-04T00:00:00"/>
    <d v="1899-12-30T22:13:42"/>
    <d v="1899-12-30T10:02:42"/>
    <d v="1899-12-30T00:02:00"/>
    <d v="1899-12-30T00:02:00"/>
    <n v="2"/>
    <s v="On-time"/>
    <n v="709.09"/>
    <s v="Business"/>
    <n v="5"/>
    <s v="Non-Vegetarian"/>
    <n v="39.700000000000003"/>
    <n v="54363.482261376797"/>
    <s v="Not Cancelled"/>
    <n v="3.54"/>
    <n v="70236.179999999993"/>
    <n v="45389.7"/>
    <n v="0.64624385893424163"/>
    <n v="-24846.479999999996"/>
  </r>
  <r>
    <s v="60063f13-881b-4e67-8900-9530202854cf"/>
    <s v="Brian Johnson"/>
    <n v="72"/>
    <s v="70-80"/>
    <s v="M"/>
    <s v="China"/>
    <s v="Yes"/>
    <s v="FL0014"/>
    <s v="JFK"/>
    <s v="ICN"/>
    <x v="13"/>
    <n v="10648"/>
    <s v="Long-haul"/>
    <d v="1899-12-30T22:11:42"/>
    <d v="1899-12-30T10:00:42"/>
    <d v="2025-01-05T00:00:00"/>
    <d v="1899-12-30T22:13:42"/>
    <d v="1899-12-30T10:02:42"/>
    <d v="1899-12-30T00:02:00"/>
    <d v="1899-12-30T00:02:00"/>
    <n v="2"/>
    <s v="On-time"/>
    <n v="968.53"/>
    <s v="Economy"/>
    <n v="5"/>
    <s v="Gluten-Free"/>
    <n v="51.33"/>
    <n v="53917.410285571503"/>
    <s v="Cancelled"/>
    <n v="3.59"/>
    <n v="69700.89"/>
    <n v="61996.19"/>
    <n v="0.88946052195316305"/>
    <n v="-7704.6999999999971"/>
  </r>
  <r>
    <s v="dabe03bf-1631-401f-881e-d80d2e8980fc"/>
    <s v="John Anderson"/>
    <n v="50"/>
    <s v="40-59"/>
    <s v="F"/>
    <s v="China"/>
    <s v="Yes"/>
    <s v="FL0014"/>
    <s v="JFK"/>
    <s v="ICN"/>
    <x v="13"/>
    <n v="10648"/>
    <s v="Long-haul"/>
    <d v="1899-12-30T22:11:42"/>
    <d v="1899-12-30T10:00:42"/>
    <d v="2025-01-05T00:00:00"/>
    <d v="1899-12-30T22:13:42"/>
    <d v="1899-12-30T10:02:42"/>
    <d v="1899-12-30T00:02:00"/>
    <d v="1899-12-30T00:02:00"/>
    <n v="2"/>
    <s v="On-time"/>
    <n v="1241.42"/>
    <s v="First"/>
    <n v="5"/>
    <s v="No Preference"/>
    <n v="1.1499999999999999"/>
    <n v="54128.676791712503"/>
    <s v="Not Cancelled"/>
    <n v="3.68"/>
    <n v="69954.41"/>
    <n v="79451.11"/>
    <n v="1.1357555585130372"/>
    <n v="9496.6999999999971"/>
  </r>
  <r>
    <s v="711636a4-4aed-4097-afcc-8408fe7f80a3"/>
    <s v="Louis Simmons PhD"/>
    <n v="19"/>
    <s v="18-29"/>
    <s v="F"/>
    <s v="China"/>
    <s v="Yes"/>
    <s v="FL0014"/>
    <s v="JFK"/>
    <s v="ICN"/>
    <x v="13"/>
    <n v="10648"/>
    <s v="Long-haul"/>
    <d v="1899-12-30T22:11:42"/>
    <d v="1899-12-30T10:00:42"/>
    <d v="2025-01-13T00:00:00"/>
    <d v="1899-12-30T22:13:42"/>
    <d v="1899-12-30T10:02:42"/>
    <d v="1899-12-30T00:02:00"/>
    <d v="1899-12-30T00:02:00"/>
    <n v="2"/>
    <s v="On-time"/>
    <n v="400.61"/>
    <s v="First"/>
    <n v="5"/>
    <s v="Vegetarian"/>
    <n v="49.07"/>
    <n v="54386.710610301103"/>
    <s v="Not Cancelled"/>
    <n v="4.25"/>
    <n v="70264.05"/>
    <n v="25648.85"/>
    <n v="0.36503517801777718"/>
    <n v="-44615.200000000004"/>
  </r>
  <r>
    <s v="7aef0adc-09be-4ede-9e25-c6705f122529"/>
    <s v="Matthew Torres"/>
    <n v="54"/>
    <s v="40-59"/>
    <s v="M"/>
    <s v="China"/>
    <s v="No"/>
    <s v="FL0014"/>
    <s v="JFK"/>
    <s v="ICN"/>
    <x v="13"/>
    <n v="10648"/>
    <s v="Long-haul"/>
    <d v="1899-12-30T22:11:42"/>
    <d v="1899-12-30T10:00:42"/>
    <d v="2025-01-10T00:00:00"/>
    <d v="1899-12-30T22:13:42"/>
    <d v="1899-12-30T10:02:42"/>
    <d v="1899-12-30T00:02:00"/>
    <d v="1899-12-30T00:02:00"/>
    <n v="2"/>
    <s v="On-time"/>
    <n v="761.68"/>
    <s v="First"/>
    <n v="5"/>
    <s v="Vegetarian"/>
    <n v="157.13"/>
    <n v="54580.599573559397"/>
    <s v="Not Cancelled"/>
    <n v="3.36"/>
    <n v="70496.72"/>
    <n v="48778.95"/>
    <n v="0.69193219202255074"/>
    <n v="-21717.770000000004"/>
  </r>
  <r>
    <s v="7d57eec1-ecc1-4c31-8d2c-cb742589008d"/>
    <s v="Joshua Potter"/>
    <n v="61"/>
    <s v="60-69"/>
    <s v="M"/>
    <s v="China"/>
    <s v="Yes"/>
    <s v="FL0014"/>
    <s v="JFK"/>
    <s v="ICN"/>
    <x v="13"/>
    <n v="10648"/>
    <s v="Long-haul"/>
    <d v="1899-12-30T22:11:42"/>
    <d v="1899-12-30T10:00:42"/>
    <d v="2025-01-07T00:00:00"/>
    <d v="1899-12-30T22:13:42"/>
    <d v="1899-12-30T10:02:42"/>
    <d v="1899-12-30T00:02:00"/>
    <d v="1899-12-30T00:02:00"/>
    <n v="2"/>
    <s v="On-time"/>
    <n v="1477.25"/>
    <s v="Economy"/>
    <n v="5"/>
    <s v="Gluten-Free"/>
    <n v="191.29"/>
    <n v="53787.0544396189"/>
    <s v="Not Cancelled"/>
    <n v="3.44"/>
    <n v="69544.47"/>
    <n v="94582.26"/>
    <n v="1.3600256066370193"/>
    <n v="25037.789999999994"/>
  </r>
  <r>
    <s v="b1617b6b-361c-423c-8ddc-2f4af0ea820b"/>
    <s v="Virginia Gibson"/>
    <n v="71"/>
    <s v="70-80"/>
    <s v="F"/>
    <s v="China"/>
    <s v="No"/>
    <s v="FL0014"/>
    <s v="JFK"/>
    <s v="ICN"/>
    <x v="13"/>
    <n v="10648"/>
    <s v="Long-haul"/>
    <d v="1899-12-30T22:11:42"/>
    <d v="1899-12-30T10:00:42"/>
    <d v="2025-01-04T00:00:00"/>
    <d v="1899-12-30T22:13:42"/>
    <d v="1899-12-30T10:02:42"/>
    <d v="1899-12-30T00:02:00"/>
    <d v="1899-12-30T00:02:00"/>
    <n v="2"/>
    <s v="On-time"/>
    <n v="486.67"/>
    <s v="Business"/>
    <n v="5"/>
    <s v="Vegetarian"/>
    <n v="132"/>
    <n v="54517.671585870798"/>
    <s v="Cancelled"/>
    <n v="4.16"/>
    <n v="70421.210000000006"/>
    <n v="31173.279999999999"/>
    <n v="0.44266890614347576"/>
    <n v="-39247.930000000008"/>
  </r>
  <r>
    <s v="cec38aab-3f12-4170-a972-fc0efbb75a3d"/>
    <s v="Ms. Abigail Davis"/>
    <n v="25"/>
    <s v="18-29"/>
    <s v="F"/>
    <s v="China"/>
    <s v="Yes"/>
    <s v="FL0015"/>
    <s v="IST"/>
    <s v="ORD"/>
    <x v="14"/>
    <n v="13817"/>
    <s v="Long-haul"/>
    <d v="1899-12-30T22:00:32"/>
    <d v="1899-12-30T13:21:32"/>
    <d v="2025-01-09T00:00:00"/>
    <d v="1899-12-30T22:06:32"/>
    <d v="1899-12-30T13:27:32"/>
    <d v="1899-12-30T00:06:00"/>
    <d v="1899-12-30T00:06:00"/>
    <n v="6"/>
    <s v="On-time"/>
    <n v="1498.68"/>
    <s v="First"/>
    <n v="5"/>
    <s v="Gluten-Free"/>
    <n v="46.59"/>
    <n v="70567.105452048199"/>
    <s v="Not Cancelled"/>
    <n v="3.58"/>
    <n v="89680.53"/>
    <n v="95924.84"/>
    <n v="1.0696283797609136"/>
    <n v="6244.3099999999977"/>
  </r>
  <r>
    <s v="0ca89978-ba76-425f-9858-0a9d8db81696"/>
    <s v="Steven Moore"/>
    <n v="61"/>
    <s v="60-69"/>
    <s v="M"/>
    <s v="China"/>
    <s v="No"/>
    <s v="FL0015"/>
    <s v="IST"/>
    <s v="ORD"/>
    <x v="14"/>
    <n v="13817"/>
    <s v="Long-haul"/>
    <d v="1899-12-30T22:00:32"/>
    <d v="1899-12-30T13:21:32"/>
    <d v="2025-01-14T00:00:00"/>
    <d v="1899-12-30T22:06:32"/>
    <d v="1899-12-30T13:27:32"/>
    <d v="1899-12-30T00:06:00"/>
    <d v="1899-12-30T00:06:00"/>
    <n v="6"/>
    <s v="On-time"/>
    <n v="1040.93"/>
    <s v="Business"/>
    <n v="5"/>
    <s v="Non-Vegetarian"/>
    <n v="100.44"/>
    <n v="70435.105945306103"/>
    <s v="Not Cancelled"/>
    <n v="4.8"/>
    <n v="89522.13"/>
    <n v="66639.61"/>
    <n v="0.74439258762051341"/>
    <n v="-22882.520000000004"/>
  </r>
  <r>
    <s v="ecd0d926-1565-4b9d-88d1-bfd42d1262d5"/>
    <s v="John Williams"/>
    <n v="49"/>
    <s v="40-59"/>
    <s v="M"/>
    <s v="China"/>
    <s v="Yes"/>
    <s v="FL0015"/>
    <s v="IST"/>
    <s v="ORD"/>
    <x v="14"/>
    <n v="13817"/>
    <s v="Long-haul"/>
    <d v="1899-12-30T22:00:32"/>
    <d v="1899-12-30T13:21:32"/>
    <d v="2025-01-11T00:00:00"/>
    <d v="1899-12-30T22:06:32"/>
    <d v="1899-12-30T13:27:32"/>
    <d v="1899-12-30T00:06:00"/>
    <d v="1899-12-30T00:06:00"/>
    <n v="6"/>
    <s v="On-time"/>
    <n v="367.33"/>
    <s v="Business"/>
    <n v="5"/>
    <s v="Gluten-Free"/>
    <n v="8.89"/>
    <n v="70173.529988297203"/>
    <s v="Cancelled"/>
    <n v="4.59"/>
    <n v="89208.24"/>
    <n v="23510.9"/>
    <n v="0.2635507661624083"/>
    <n v="-65697.34"/>
  </r>
  <r>
    <s v="0dd5f522-3717-4f71-8ed8-589c4e0125e0"/>
    <s v="Laura Diaz"/>
    <n v="67"/>
    <s v="60-69"/>
    <s v="M"/>
    <s v="China"/>
    <s v="No"/>
    <s v="FL0015"/>
    <s v="IST"/>
    <s v="ORD"/>
    <x v="14"/>
    <n v="13817"/>
    <s v="Long-haul"/>
    <d v="1899-12-30T22:00:32"/>
    <d v="1899-12-30T13:21:32"/>
    <d v="2025-01-08T00:00:00"/>
    <d v="1899-12-30T22:06:32"/>
    <d v="1899-12-30T13:27:32"/>
    <d v="1899-12-30T00:06:00"/>
    <d v="1899-12-30T00:06:00"/>
    <n v="6"/>
    <s v="On-time"/>
    <n v="125.58"/>
    <s v="Business"/>
    <n v="5"/>
    <s v="Vegetarian"/>
    <n v="32.53"/>
    <n v="69832.229488511002"/>
    <s v="Not Cancelled"/>
    <n v="4.8899999999999997"/>
    <n v="88798.68"/>
    <n v="8043.63"/>
    <n v="9.0582765419485969E-2"/>
    <n v="-80755.049999999988"/>
  </r>
  <r>
    <s v="6c9cfdf8-982b-4457-8d4e-477c80ba3039"/>
    <s v="Dan Thompson"/>
    <n v="39"/>
    <s v="30-39"/>
    <s v="F"/>
    <s v="China"/>
    <s v="Yes"/>
    <s v="FL0015"/>
    <s v="IST"/>
    <s v="ORD"/>
    <x v="14"/>
    <n v="13817"/>
    <s v="Long-haul"/>
    <d v="1899-12-30T22:00:32"/>
    <d v="1899-12-30T13:21:32"/>
    <d v="2025-01-04T00:00:00"/>
    <d v="1899-12-30T22:06:32"/>
    <d v="1899-12-30T13:27:32"/>
    <d v="1899-12-30T00:06:00"/>
    <d v="1899-12-30T00:06:00"/>
    <n v="6"/>
    <s v="On-time"/>
    <n v="195.83"/>
    <s v="First"/>
    <n v="3"/>
    <s v="No Preference"/>
    <n v="73.5"/>
    <n v="70019.504537337503"/>
    <s v="Cancelled"/>
    <n v="3.58"/>
    <n v="89023.41"/>
    <n v="12547.82"/>
    <n v="0.1409496670594847"/>
    <n v="-76475.59"/>
  </r>
  <r>
    <s v="85cb4b33-efd8-4a45-b93b-27da4d787da6"/>
    <s v="Joel Oliver"/>
    <n v="71"/>
    <s v="70-80"/>
    <s v="F"/>
    <s v="China"/>
    <s v="No"/>
    <s v="FL0019"/>
    <s v="AMS"/>
    <s v="PVG"/>
    <x v="18"/>
    <n v="4648"/>
    <s v="Moderate-haul"/>
    <d v="1899-12-30T16:59:46"/>
    <d v="1899-12-30T22:08:46"/>
    <d v="2025-01-13T00:00:00"/>
    <d v="1899-12-30T19:29:46"/>
    <d v="1899-12-30T00:38:46"/>
    <d v="1899-12-30T02:30:00"/>
    <d v="1899-12-30T02:30:00"/>
    <n v="150"/>
    <s v="Severe-delay"/>
    <n v="1058.46"/>
    <s v="Economy"/>
    <n v="5"/>
    <s v="Gluten-Free"/>
    <n v="25.4"/>
    <n v="23858.246283131801"/>
    <s v="Cancelled"/>
    <n v="4.26"/>
    <n v="33629.9"/>
    <n v="67746.52"/>
    <n v="2.014472835185356"/>
    <n v="34116.620000000003"/>
  </r>
  <r>
    <s v="12602faa-52c2-414e-9583-272773819c1a"/>
    <s v="Christine Sosa"/>
    <n v="22"/>
    <s v="18-29"/>
    <s v="M"/>
    <s v="China"/>
    <s v="No"/>
    <s v="FL0019"/>
    <s v="AMS"/>
    <s v="PVG"/>
    <x v="18"/>
    <n v="4648"/>
    <s v="Moderate-haul"/>
    <d v="1899-12-30T16:59:46"/>
    <d v="1899-12-30T22:08:46"/>
    <d v="2025-01-06T00:00:00"/>
    <d v="1899-12-30T19:29:46"/>
    <d v="1899-12-30T00:38:46"/>
    <d v="1899-12-30T02:30:00"/>
    <d v="1899-12-30T02:30:00"/>
    <n v="150"/>
    <s v="Severe-delay"/>
    <n v="1417.72"/>
    <s v="Business"/>
    <n v="5"/>
    <s v="Non-Vegetarian"/>
    <n v="121.26"/>
    <n v="24639.848512084001"/>
    <s v="Cancelled"/>
    <n v="3.04"/>
    <n v="34567.82"/>
    <n v="90758.33"/>
    <n v="2.625515002103112"/>
    <n v="56190.51"/>
  </r>
  <r>
    <s v="2e8abf6b-ee44-4c08-a60d-01611912fd08"/>
    <s v="Matthew Rivera"/>
    <n v="35"/>
    <s v="30-39"/>
    <s v="F"/>
    <s v="China"/>
    <s v="Yes"/>
    <s v="FL0019"/>
    <s v="AMS"/>
    <s v="PVG"/>
    <x v="18"/>
    <n v="4648"/>
    <s v="Moderate-haul"/>
    <d v="1899-12-30T16:59:46"/>
    <d v="1899-12-30T22:08:46"/>
    <d v="2025-01-02T00:00:00"/>
    <d v="1899-12-30T19:29:46"/>
    <d v="1899-12-30T00:38:46"/>
    <d v="1899-12-30T02:30:00"/>
    <d v="1899-12-30T02:30:00"/>
    <n v="150"/>
    <s v="Severe-delay"/>
    <n v="851.55"/>
    <s v="Business"/>
    <n v="3"/>
    <s v="Vegetarian"/>
    <n v="105.21"/>
    <n v="23831.088058271998"/>
    <s v="Cancelled"/>
    <n v="3.51"/>
    <n v="33597.31"/>
    <n v="54520.24"/>
    <n v="1.6227561075574206"/>
    <n v="20922.93"/>
  </r>
  <r>
    <s v="4245be0c-295d-4d26-a022-0a9b20da2d06"/>
    <s v="Alexander Rodriguez"/>
    <n v="71"/>
    <s v="70-80"/>
    <s v="F"/>
    <s v="China"/>
    <s v="Yes"/>
    <s v="FL0019"/>
    <s v="AMS"/>
    <s v="PVG"/>
    <x v="18"/>
    <n v="4648"/>
    <s v="Moderate-haul"/>
    <d v="1899-12-30T16:59:46"/>
    <d v="1899-12-30T22:08:46"/>
    <d v="2025-01-04T00:00:00"/>
    <d v="1899-12-30T19:29:46"/>
    <d v="1899-12-30T00:38:46"/>
    <d v="1899-12-30T02:30:00"/>
    <d v="1899-12-30T02:30:00"/>
    <n v="150"/>
    <s v="Severe-delay"/>
    <n v="665.33"/>
    <s v="Business"/>
    <n v="5"/>
    <s v="Vegan"/>
    <n v="18.34"/>
    <n v="24130.114647070801"/>
    <s v="Cancelled"/>
    <n v="3.21"/>
    <n v="33956.14"/>
    <n v="42584.79"/>
    <n v="1.2541116275289241"/>
    <n v="8628.6500000000015"/>
  </r>
  <r>
    <s v="c964ed00-1076-4fca-ae0b-256446cd8251"/>
    <s v="Joshua Cunningham"/>
    <n v="28"/>
    <s v="18-29"/>
    <s v="M"/>
    <s v="China"/>
    <s v="Yes"/>
    <s v="FL0019"/>
    <s v="AMS"/>
    <s v="PVG"/>
    <x v="18"/>
    <n v="4648"/>
    <s v="Moderate-haul"/>
    <d v="1899-12-30T16:59:46"/>
    <d v="1899-12-30T22:08:46"/>
    <d v="2025-01-03T00:00:00"/>
    <d v="1899-12-30T19:29:46"/>
    <d v="1899-12-30T00:38:46"/>
    <d v="1899-12-30T02:30:00"/>
    <d v="1899-12-30T02:30:00"/>
    <n v="150"/>
    <s v="Severe-delay"/>
    <n v="1493.8"/>
    <s v="Economy"/>
    <n v="5"/>
    <s v="Gluten-Free"/>
    <n v="78.36"/>
    <n v="24331.580746760101"/>
    <s v="Cancelled"/>
    <n v="4.5"/>
    <n v="34197.9"/>
    <n v="95618.87"/>
    <n v="2.7960450787913875"/>
    <n v="61420.969999999994"/>
  </r>
  <r>
    <s v="adf86fe7-537f-4ed3-8e6d-825ea0fa480b"/>
    <s v="Hunter Jackson"/>
    <n v="72"/>
    <s v="70-80"/>
    <s v="F"/>
    <s v="China"/>
    <s v="No"/>
    <s v="FL0019"/>
    <s v="AMS"/>
    <s v="PVG"/>
    <x v="18"/>
    <n v="4648"/>
    <s v="Moderate-haul"/>
    <d v="1899-12-30T16:59:46"/>
    <d v="1899-12-30T22:08:46"/>
    <d v="2025-01-15T00:00:00"/>
    <d v="1899-12-30T19:29:46"/>
    <d v="1899-12-30T00:38:46"/>
    <d v="1899-12-30T02:30:00"/>
    <d v="1899-12-30T02:30:00"/>
    <n v="150"/>
    <s v="Severe-delay"/>
    <n v="1312.6"/>
    <s v="First"/>
    <n v="5"/>
    <s v="Non-Vegetarian"/>
    <n v="161.52000000000001"/>
    <n v="24723.8772887286"/>
    <s v="Not Cancelled"/>
    <n v="4.9400000000000004"/>
    <n v="34668.65"/>
    <n v="84038.7"/>
    <n v="2.4240545853386273"/>
    <n v="49370.049999999996"/>
  </r>
  <r>
    <s v="1aac4233-773a-4ac8-ac84-e632b77b2d90"/>
    <s v="Emily Martinez"/>
    <n v="19"/>
    <s v="18-29"/>
    <s v="F"/>
    <s v="China"/>
    <s v="Yes"/>
    <s v="FL0020"/>
    <s v="DEL"/>
    <s v="LHR"/>
    <x v="19"/>
    <n v="3765"/>
    <s v="Short-haul "/>
    <d v="1899-12-30T21:19:15"/>
    <d v="1899-12-30T01:30:15"/>
    <d v="2025-01-08T00:00:00"/>
    <d v="1899-12-30T21:23:15"/>
    <d v="1899-12-30T01:34:15"/>
    <d v="1899-12-30T00:04:00"/>
    <d v="1899-12-30T00:04:00"/>
    <n v="4"/>
    <s v="On-time"/>
    <n v="133.44"/>
    <s v="Business"/>
    <n v="5"/>
    <s v="Vegetarian"/>
    <n v="6.25"/>
    <n v="19698.630150257599"/>
    <s v="Not Cancelled"/>
    <n v="3.25"/>
    <n v="28638.36"/>
    <n v="8541.41"/>
    <n v="0.29825066798517791"/>
    <n v="-20096.95"/>
  </r>
  <r>
    <s v="5b1bab7d-15ab-4c4e-b0d2-1a714b5f3ffd"/>
    <s v="Ashley Mitchell"/>
    <n v="42"/>
    <s v="40-59"/>
    <s v="M"/>
    <s v="China"/>
    <s v="No"/>
    <s v="FL0020"/>
    <s v="DEL"/>
    <s v="LHR"/>
    <x v="19"/>
    <n v="3765"/>
    <s v="Short-haul "/>
    <d v="1899-12-30T21:19:15"/>
    <d v="1899-12-30T01:30:15"/>
    <d v="2025-01-12T00:00:00"/>
    <d v="1899-12-30T21:23:15"/>
    <d v="1899-12-30T01:34:15"/>
    <d v="1899-12-30T00:04:00"/>
    <d v="1899-12-30T00:04:00"/>
    <n v="4"/>
    <s v="On-time"/>
    <n v="612.97"/>
    <s v="Economy"/>
    <n v="5"/>
    <s v="Non-Vegetarian"/>
    <n v="97.09"/>
    <n v="19672.667090745701"/>
    <s v="Not Cancelled"/>
    <n v="4.5"/>
    <n v="28607.200000000001"/>
    <n v="39249.5"/>
    <n v="1.3720147375485892"/>
    <n v="10642.3"/>
  </r>
  <r>
    <s v="8b625501-55af-44cc-9567-7f921602c8de"/>
    <s v="Andrew Martinez"/>
    <n v="47"/>
    <s v="40-59"/>
    <s v="F"/>
    <s v="China"/>
    <s v="Yes"/>
    <s v="FL0020"/>
    <s v="DEL"/>
    <s v="LHR"/>
    <x v="19"/>
    <n v="3765"/>
    <s v="Short-haul "/>
    <d v="1899-12-30T21:19:15"/>
    <d v="1899-12-30T01:30:15"/>
    <d v="2025-01-06T00:00:00"/>
    <d v="1899-12-30T21:23:15"/>
    <d v="1899-12-30T01:34:15"/>
    <d v="1899-12-30T00:04:00"/>
    <d v="1899-12-30T00:04:00"/>
    <n v="4"/>
    <s v="On-time"/>
    <n v="966.84"/>
    <s v="First"/>
    <n v="5"/>
    <s v="Gluten-Free"/>
    <n v="96.05"/>
    <n v="19533.114207340401"/>
    <s v="Not Cancelled"/>
    <n v="3.16"/>
    <n v="28439.74"/>
    <n v="61896.97"/>
    <n v="2.1764253119051018"/>
    <n v="33457.229999999996"/>
  </r>
  <r>
    <s v="763466b2-f742-4bbb-8396-beb8a68ef9c8"/>
    <s v="Denise Harvey"/>
    <n v="60"/>
    <s v="60-69"/>
    <s v="M"/>
    <s v="China"/>
    <s v="No"/>
    <s v="FL0020"/>
    <s v="DEL"/>
    <s v="LHR"/>
    <x v="19"/>
    <n v="3765"/>
    <s v="Short-haul "/>
    <d v="1899-12-30T21:19:15"/>
    <d v="1899-12-30T01:30:15"/>
    <d v="2025-01-14T00:00:00"/>
    <d v="1899-12-30T21:23:15"/>
    <d v="1899-12-30T01:34:15"/>
    <d v="1899-12-30T00:04:00"/>
    <d v="1899-12-30T00:04:00"/>
    <n v="4"/>
    <s v="On-time"/>
    <n v="1142.5"/>
    <s v="First"/>
    <n v="5"/>
    <s v="No Preference"/>
    <n v="187.25"/>
    <n v="19958.805112023099"/>
    <s v="Cancelled"/>
    <n v="4.18"/>
    <n v="28950.57"/>
    <n v="73157.45"/>
    <n v="2.5269778798828484"/>
    <n v="44206.879999999997"/>
  </r>
  <r>
    <s v="7c647631-9e57-4be1-9883-62b1f1337913"/>
    <s v="Mary Rocha"/>
    <n v="36"/>
    <s v="30-39"/>
    <s v="M"/>
    <s v="China"/>
    <s v="Yes"/>
    <s v="FL0020"/>
    <s v="DEL"/>
    <s v="LHR"/>
    <x v="19"/>
    <n v="3765"/>
    <s v="Short-haul "/>
    <d v="1899-12-30T21:19:15"/>
    <d v="1899-12-30T01:30:15"/>
    <d v="2025-01-05T00:00:00"/>
    <d v="1899-12-30T21:23:15"/>
    <d v="1899-12-30T01:34:15"/>
    <d v="1899-12-30T00:04:00"/>
    <d v="1899-12-30T00:04:00"/>
    <n v="4"/>
    <s v="On-time"/>
    <n v="366.72"/>
    <s v="First"/>
    <n v="3"/>
    <s v="Vegan"/>
    <n v="20.100000000000001"/>
    <n v="19358.205372158998"/>
    <s v="Not Cancelled"/>
    <n v="3.6"/>
    <n v="28229.85"/>
    <n v="23474.1"/>
    <n v="0.83153470528536277"/>
    <n v="-4755.75"/>
  </r>
  <r>
    <s v="19986a57-958d-4d0c-b7eb-06bf1341ae58"/>
    <s v="Sherri Bowers"/>
    <n v="21"/>
    <s v="18-29"/>
    <s v="M"/>
    <s v="China"/>
    <s v="No"/>
    <s v="FL0020"/>
    <s v="DEL"/>
    <s v="LHR"/>
    <x v="19"/>
    <n v="3765"/>
    <s v="Short-haul "/>
    <d v="1899-12-30T21:19:15"/>
    <d v="1899-12-30T01:30:15"/>
    <d v="2025-01-15T00:00:00"/>
    <d v="1899-12-30T21:23:15"/>
    <d v="1899-12-30T01:34:15"/>
    <d v="1899-12-30T00:04:00"/>
    <d v="1899-12-30T00:04:00"/>
    <n v="4"/>
    <s v="On-time"/>
    <n v="291.87"/>
    <s v="First"/>
    <n v="5"/>
    <s v="Vegetarian"/>
    <n v="149.74"/>
    <n v="19596.162685849798"/>
    <s v="Not Cancelled"/>
    <n v="4.8499999999999996"/>
    <n v="28515.4"/>
    <n v="18709.63"/>
    <n v="0.65612370859254998"/>
    <n v="-9805.77"/>
  </r>
  <r>
    <s v="830782a1-f342-49cc-bf98-3af36ab89af0"/>
    <s v="Jaime Pollard"/>
    <n v="61"/>
    <s v="60-69"/>
    <s v="F"/>
    <s v="China"/>
    <s v="Yes"/>
    <s v="FL0020"/>
    <s v="DEL"/>
    <s v="LHR"/>
    <x v="19"/>
    <n v="3765"/>
    <s v="Short-haul "/>
    <d v="1899-12-30T21:19:15"/>
    <d v="1899-12-30T01:30:15"/>
    <d v="2025-01-04T00:00:00"/>
    <d v="1899-12-30T21:23:15"/>
    <d v="1899-12-30T01:34:15"/>
    <d v="1899-12-30T00:04:00"/>
    <d v="1899-12-30T00:04:00"/>
    <n v="4"/>
    <s v="On-time"/>
    <n v="171.67"/>
    <s v="Economy"/>
    <n v="5"/>
    <s v="No Preference"/>
    <n v="86.91"/>
    <n v="20013.955641292501"/>
    <s v="Cancelled"/>
    <n v="3.92"/>
    <n v="29016.75"/>
    <n v="11004.26"/>
    <n v="0.37923819862665531"/>
    <n v="-18012.489999999998"/>
  </r>
  <r>
    <s v="4f17ff85-2dbe-4659-ac61-d3e6cd7f2f02"/>
    <s v="Dominique Mendoza"/>
    <n v="25"/>
    <s v="18-29"/>
    <s v="F"/>
    <s v="China"/>
    <s v="No"/>
    <s v="FL0020"/>
    <s v="DEL"/>
    <s v="LHR"/>
    <x v="19"/>
    <n v="3765"/>
    <s v="Short-haul "/>
    <d v="1899-12-30T21:19:15"/>
    <d v="1899-12-30T01:30:15"/>
    <d v="2025-01-08T00:00:00"/>
    <d v="1899-12-30T21:23:15"/>
    <d v="1899-12-30T01:34:15"/>
    <d v="1899-12-30T00:04:00"/>
    <d v="1899-12-30T00:04:00"/>
    <n v="4"/>
    <s v="On-time"/>
    <n v="531.72"/>
    <s v="First"/>
    <n v="5"/>
    <s v="Vegan"/>
    <n v="186.7"/>
    <n v="19489.3755020233"/>
    <s v="Not Cancelled"/>
    <n v="4.12"/>
    <n v="28387.25"/>
    <n v="34067.42"/>
    <n v="1.2000958176646206"/>
    <n v="5680.1699999999983"/>
  </r>
  <r>
    <s v="7c9b9800-547e-4d87-b64f-f830f2a083fc"/>
    <s v="Megan Freeman"/>
    <n v="41"/>
    <s v="40-59"/>
    <s v="F"/>
    <s v="China"/>
    <s v="Yes"/>
    <s v="FL0020"/>
    <s v="DEL"/>
    <s v="LHR"/>
    <x v="19"/>
    <n v="3765"/>
    <s v="Short-haul "/>
    <d v="1899-12-30T21:19:15"/>
    <d v="1899-12-30T01:30:15"/>
    <d v="2025-01-05T00:00:00"/>
    <d v="1899-12-30T21:23:15"/>
    <d v="1899-12-30T01:34:15"/>
    <d v="1899-12-30T00:04:00"/>
    <d v="1899-12-30T00:04:00"/>
    <n v="4"/>
    <s v="On-time"/>
    <n v="1340.87"/>
    <s v="First"/>
    <n v="5"/>
    <s v="Gluten-Free"/>
    <n v="127.42"/>
    <n v="19415.8205435563"/>
    <s v="Cancelled"/>
    <n v="3.47"/>
    <n v="28298.98"/>
    <n v="85841.16"/>
    <n v="3.0333658668969696"/>
    <n v="57542.180000000008"/>
  </r>
  <r>
    <s v="dcac33df-0b1a-4346-8cd3-77da775de29e"/>
    <s v="William Armstrong"/>
    <n v="70"/>
    <s v="70-80"/>
    <s v="F"/>
    <s v="China"/>
    <s v="No"/>
    <s v="FL0021"/>
    <s v="DEN"/>
    <s v="AMS"/>
    <x v="20"/>
    <n v="7175"/>
    <s v="Moderate-haul"/>
    <d v="1899-12-30T16:33:01"/>
    <d v="1899-12-30T00:31:01"/>
    <d v="2025-01-12T00:00:00"/>
    <d v="1899-12-30T19:06:01"/>
    <d v="1899-12-30T03:04:01"/>
    <d v="1899-12-30T02:33:00"/>
    <d v="1899-12-30T02:33:00"/>
    <n v="153"/>
    <s v="Severe-delay"/>
    <n v="1436.98"/>
    <s v="First"/>
    <n v="5"/>
    <s v="Vegan"/>
    <n v="159.66999999999999"/>
    <n v="37079.617801027001"/>
    <s v="Cancelled"/>
    <n v="4.92"/>
    <n v="49495.54"/>
    <n v="91998.65"/>
    <n v="1.8587260589539985"/>
    <n v="42503.109999999993"/>
  </r>
  <r>
    <s v="837e4d1d-1af5-45f0-83be-2b256b792ed0"/>
    <s v="Gary Harris"/>
    <n v="43"/>
    <s v="40-59"/>
    <s v="F"/>
    <s v="China"/>
    <s v="Yes"/>
    <s v="FL0021"/>
    <s v="DEN"/>
    <s v="AMS"/>
    <x v="20"/>
    <n v="7175"/>
    <s v="Moderate-haul"/>
    <d v="1899-12-30T16:33:01"/>
    <d v="1899-12-30T00:31:01"/>
    <d v="2025-01-08T00:00:00"/>
    <d v="1899-12-30T19:06:01"/>
    <d v="1899-12-30T03:04:01"/>
    <d v="1899-12-30T02:33:00"/>
    <d v="1899-12-30T02:33:00"/>
    <n v="153"/>
    <s v="Severe-delay"/>
    <n v="276.67"/>
    <s v="First"/>
    <n v="5"/>
    <s v="Vegetarian"/>
    <n v="85.42"/>
    <n v="36387.296898816901"/>
    <s v="Not Cancelled"/>
    <n v="3.38"/>
    <n v="48664.76"/>
    <n v="17723.96"/>
    <n v="0.36420522776645764"/>
    <n v="-30940.800000000003"/>
  </r>
  <r>
    <s v="c0d1c8f9-b9e6-48dc-82d3-24572b454657"/>
    <s v="Christina Bell"/>
    <n v="52"/>
    <s v="40-59"/>
    <s v="F"/>
    <s v="China"/>
    <s v="No"/>
    <s v="FL0021"/>
    <s v="DEN"/>
    <s v="AMS"/>
    <x v="20"/>
    <n v="7175"/>
    <s v="Moderate-haul"/>
    <d v="1899-12-30T16:33:01"/>
    <d v="1899-12-30T00:31:01"/>
    <d v="2025-01-14T00:00:00"/>
    <d v="1899-12-30T19:06:01"/>
    <d v="1899-12-30T03:04:01"/>
    <d v="1899-12-30T02:33:00"/>
    <d v="1899-12-30T02:33:00"/>
    <n v="153"/>
    <s v="Severe-delay"/>
    <n v="556.28"/>
    <s v="First"/>
    <n v="5"/>
    <s v="Vegetarian"/>
    <n v="130.29"/>
    <n v="36875.4758837478"/>
    <s v="Cancelled"/>
    <n v="3.96"/>
    <n v="49250.57"/>
    <n v="35627.980000000003"/>
    <n v="0.7234023890484923"/>
    <n v="-13622.589999999997"/>
  </r>
  <r>
    <s v="de96e508-6b68-4401-8ac2-5553f48ab1ef"/>
    <s v="Joseph Graham"/>
    <n v="62"/>
    <s v="60-69"/>
    <s v="F"/>
    <s v="China"/>
    <s v="No"/>
    <s v="FL0022"/>
    <s v="LAX"/>
    <s v="HND"/>
    <x v="21"/>
    <n v="14015"/>
    <s v="Long-haul"/>
    <d v="1899-12-30T19:54:51"/>
    <d v="1899-12-30T11:28:51"/>
    <d v="2025-01-06T00:00:00"/>
    <d v="1899-12-30T20:54:51"/>
    <d v="1899-12-30T12:28:51"/>
    <d v="1899-12-30T01:00:00"/>
    <d v="1899-12-30T01:00:00"/>
    <n v="60"/>
    <s v="Moderate-delay"/>
    <n v="928.2"/>
    <s v="First"/>
    <n v="5"/>
    <s v="Non-Vegetarian"/>
    <n v="3.71"/>
    <n v="71469.913731308901"/>
    <s v="Not Cancelled"/>
    <n v="3.63"/>
    <n v="90763.9"/>
    <n v="59405.54"/>
    <n v="0.65450625193496537"/>
    <n v="-31358.359999999993"/>
  </r>
  <r>
    <s v="f1ed7320-7f53-446c-a9e2-4deba8c26307"/>
    <s v="Alexis Newton"/>
    <n v="71"/>
    <s v="70-80"/>
    <s v="F"/>
    <s v="China"/>
    <s v="No"/>
    <s v="FL0023"/>
    <s v="JFK"/>
    <s v="SIN"/>
    <x v="22"/>
    <n v="723"/>
    <s v="Short-haul "/>
    <d v="1899-12-30T23:58:25"/>
    <d v="1899-12-30T00:46:25"/>
    <d v="2025-01-02T00:00:00"/>
    <d v="1899-12-30T00:19:25"/>
    <d v="1899-12-30T01:07:25"/>
    <d v="1899-12-30T00:21:00"/>
    <d v="1899-12-30T00:21:00"/>
    <n v="21"/>
    <s v="On-time"/>
    <n v="1214.5"/>
    <s v="First"/>
    <n v="5"/>
    <s v="Vegan"/>
    <n v="108.25"/>
    <n v="4737.6374696119101"/>
    <s v="Cancelled"/>
    <n v="4.5999999999999996"/>
    <n v="10685.16"/>
    <n v="77749.649999999994"/>
    <n v="7.2764142043731672"/>
    <n v="67064.489999999991"/>
  </r>
  <r>
    <s v="c999d63a-b1c2-41b2-8bdb-d8d81603a7fe"/>
    <s v="Justin Rice"/>
    <n v="24"/>
    <s v="18-29"/>
    <s v="M"/>
    <s v="China"/>
    <s v="Yes"/>
    <s v="FL0023"/>
    <s v="JFK"/>
    <s v="SIN"/>
    <x v="22"/>
    <n v="723"/>
    <s v="Short-haul "/>
    <d v="1899-12-30T23:58:25"/>
    <d v="1899-12-30T00:46:25"/>
    <d v="2025-01-03T00:00:00"/>
    <d v="1899-12-30T00:19:25"/>
    <d v="1899-12-30T01:07:25"/>
    <d v="1899-12-30T00:21:00"/>
    <d v="1899-12-30T00:21:00"/>
    <n v="21"/>
    <s v="On-time"/>
    <n v="1445.27"/>
    <s v="Economy"/>
    <n v="5"/>
    <s v="No Preference"/>
    <n v="60.75"/>
    <n v="4861.4374672774102"/>
    <s v="Not Cancelled"/>
    <n v="4.3899999999999997"/>
    <n v="10833.72"/>
    <n v="92509.43"/>
    <n v="8.5390272224129848"/>
    <n v="81675.709999999992"/>
  </r>
  <r>
    <s v="27ae73b9-15eb-43af-a394-05fc398bc322"/>
    <s v="David Griffith"/>
    <n v="72"/>
    <s v="70-80"/>
    <s v="F"/>
    <s v="China"/>
    <s v="Yes"/>
    <s v="FL0023"/>
    <s v="JFK"/>
    <s v="SIN"/>
    <x v="22"/>
    <n v="723"/>
    <s v="Short-haul "/>
    <d v="1899-12-30T23:58:25"/>
    <d v="1899-12-30T00:46:25"/>
    <d v="2025-01-04T00:00:00"/>
    <d v="1899-12-30T00:19:25"/>
    <d v="1899-12-30T01:07:25"/>
    <d v="1899-12-30T00:21:00"/>
    <d v="1899-12-30T00:21:00"/>
    <n v="21"/>
    <s v="On-time"/>
    <n v="641.36"/>
    <s v="Economy"/>
    <n v="5"/>
    <s v="No Preference"/>
    <n v="159.88999999999999"/>
    <n v="4601.1949030224296"/>
    <s v="Cancelled"/>
    <n v="3.45"/>
    <n v="10521.43"/>
    <n v="41079.019999999997"/>
    <n v="3.9043190897054862"/>
    <n v="30557.589999999997"/>
  </r>
  <r>
    <s v="441cfcc3-0901-4502-a61f-69b0ffaf64b8"/>
    <s v="Elizabeth Booker"/>
    <n v="37"/>
    <s v="30-39"/>
    <s v="M"/>
    <s v="China"/>
    <s v="No"/>
    <s v="FL0023"/>
    <s v="JFK"/>
    <s v="SIN"/>
    <x v="22"/>
    <n v="723"/>
    <s v="Short-haul "/>
    <d v="1899-12-30T23:58:25"/>
    <d v="1899-12-30T00:46:25"/>
    <d v="2025-01-14T00:00:00"/>
    <d v="1899-12-30T00:19:25"/>
    <d v="1899-12-30T01:07:25"/>
    <d v="1899-12-30T00:21:00"/>
    <d v="1899-12-30T00:21:00"/>
    <n v="21"/>
    <s v="On-time"/>
    <n v="1378.07"/>
    <s v="Business"/>
    <n v="3"/>
    <s v="No Preference"/>
    <n v="142.47999999999999"/>
    <n v="4859.3838422848503"/>
    <s v="Cancelled"/>
    <n v="4"/>
    <n v="10831.26"/>
    <n v="88224.98"/>
    <n v="8.145403212553294"/>
    <n v="77393.72"/>
  </r>
  <r>
    <s v="8dbb4d40-48d1-4aef-97ba-b307db749625"/>
    <s v="Jermaine Glover"/>
    <n v="50"/>
    <s v="40-59"/>
    <s v="F"/>
    <s v="China"/>
    <s v="No"/>
    <s v="FL0023"/>
    <s v="JFK"/>
    <s v="SIN"/>
    <x v="22"/>
    <n v="723"/>
    <s v="Short-haul "/>
    <d v="1899-12-30T23:58:25"/>
    <d v="1899-12-30T00:46:25"/>
    <d v="2025-01-13T00:00:00"/>
    <d v="1899-12-30T00:19:25"/>
    <d v="1899-12-30T01:07:25"/>
    <d v="1899-12-30T00:21:00"/>
    <d v="1899-12-30T00:21:00"/>
    <n v="21"/>
    <s v="On-time"/>
    <n v="813.34"/>
    <s v="Economy"/>
    <n v="5"/>
    <s v="Vegetarian"/>
    <n v="107.98"/>
    <n v="4764.3106061537401"/>
    <s v="Not Cancelled"/>
    <n v="3.95"/>
    <n v="10717.17"/>
    <n v="52075.360000000001"/>
    <n v="4.8590588746842682"/>
    <n v="41358.19"/>
  </r>
  <r>
    <s v="7986b0a5-8b49-47c7-8c84-ed8d6f3b403b"/>
    <s v="Dana Robinson"/>
    <n v="51"/>
    <s v="40-59"/>
    <s v="F"/>
    <s v="China"/>
    <s v="Yes"/>
    <s v="FL0023"/>
    <s v="JFK"/>
    <s v="SIN"/>
    <x v="22"/>
    <n v="723"/>
    <s v="Short-haul "/>
    <d v="1899-12-30T23:58:25"/>
    <d v="1899-12-30T00:46:25"/>
    <d v="2025-01-01T00:00:00"/>
    <d v="1899-12-30T00:19:25"/>
    <d v="1899-12-30T01:07:25"/>
    <d v="1899-12-30T00:21:00"/>
    <d v="1899-12-30T00:21:00"/>
    <n v="21"/>
    <s v="On-time"/>
    <n v="273.83"/>
    <s v="First"/>
    <n v="5"/>
    <s v="Vegan"/>
    <n v="109.14"/>
    <n v="4781.4707362999197"/>
    <s v="Cancelled"/>
    <n v="3.31"/>
    <n v="10737.76"/>
    <n v="17546.95"/>
    <n v="1.6341350523759146"/>
    <n v="6809.1900000000005"/>
  </r>
  <r>
    <s v="06155f31-c99e-492b-9674-fd31a66f93ac"/>
    <s v="Meghan Henderson"/>
    <n v="41"/>
    <s v="40-59"/>
    <s v="M"/>
    <s v="China"/>
    <s v="No"/>
    <s v="FL0024"/>
    <s v="IST"/>
    <s v="PVG"/>
    <x v="23"/>
    <n v="2963"/>
    <s v="Short-haul "/>
    <d v="1899-12-30T19:22:56"/>
    <d v="1899-12-30T22:39:56"/>
    <d v="2025-01-14T00:00:00"/>
    <d v="1899-12-30T21:32:56"/>
    <d v="1899-12-30T00:49:56"/>
    <d v="1899-12-30T02:10:00"/>
    <d v="1899-12-30T02:10:00"/>
    <n v="130"/>
    <s v="Severe-delay"/>
    <n v="717.61"/>
    <s v="Business"/>
    <n v="5"/>
    <s v="Gluten-Free"/>
    <n v="141.36000000000001"/>
    <n v="15595.4000370098"/>
    <s v="Cancelled"/>
    <n v="3.1"/>
    <n v="23714.48"/>
    <n v="45955.31"/>
    <n v="1.9378586416400443"/>
    <n v="22240.829999999998"/>
  </r>
  <r>
    <s v="fb773078-95f5-4eba-bbd6-f475b123b2d1"/>
    <s v="Kelsey Morales"/>
    <n v="37"/>
    <s v="30-39"/>
    <s v="F"/>
    <s v="China"/>
    <s v="No"/>
    <s v="FL0024"/>
    <s v="IST"/>
    <s v="PVG"/>
    <x v="23"/>
    <n v="2963"/>
    <s v="Short-haul "/>
    <d v="1899-12-30T19:22:56"/>
    <d v="1899-12-30T22:39:56"/>
    <d v="2025-01-02T00:00:00"/>
    <d v="1899-12-30T21:32:56"/>
    <d v="1899-12-30T00:49:56"/>
    <d v="1899-12-30T02:10:00"/>
    <d v="1899-12-30T02:10:00"/>
    <n v="130"/>
    <s v="Severe-delay"/>
    <n v="798.29"/>
    <s v="Economy"/>
    <n v="3"/>
    <s v="Vegetarian"/>
    <n v="82.92"/>
    <n v="16076.433767852701"/>
    <s v="Not Cancelled"/>
    <n v="3.32"/>
    <n v="24291.72"/>
    <n v="51107.14"/>
    <n v="2.1038913670995711"/>
    <n v="26815.42"/>
  </r>
  <r>
    <s v="159eba25-c4d4-4f06-beed-081c09621f8c"/>
    <s v="Elizabeth Kent"/>
    <n v="44"/>
    <s v="40-59"/>
    <s v="M"/>
    <s v="China"/>
    <s v="No"/>
    <s v="FL0025"/>
    <s v="LHR"/>
    <s v="JFK"/>
    <x v="24"/>
    <n v="5909"/>
    <s v="Moderate-haul"/>
    <d v="1899-12-30T16:30:13"/>
    <d v="1899-12-30T23:03:13"/>
    <d v="2025-01-04T00:00:00"/>
    <d v="1899-12-30T19:12:13"/>
    <d v="1899-12-30T01:45:13"/>
    <d v="1899-12-30T02:42:00"/>
    <d v="1899-12-30T02:42:00"/>
    <n v="162"/>
    <s v="Severe-delay"/>
    <n v="1302.24"/>
    <s v="Economy"/>
    <n v="5"/>
    <s v="Vegan"/>
    <n v="143.43"/>
    <n v="30183.7508066558"/>
    <s v="Not Cancelled"/>
    <n v="3.96"/>
    <n v="41220.5"/>
    <n v="83372.05"/>
    <n v="2.0225870622627093"/>
    <n v="42151.55"/>
  </r>
  <r>
    <s v="5fa64f17-6852-47b7-9db5-d3cf5c53582a"/>
    <s v="Brian Haynes"/>
    <n v="37"/>
    <s v="30-39"/>
    <s v="F"/>
    <s v="China"/>
    <s v="No"/>
    <s v="FL0025"/>
    <s v="LHR"/>
    <s v="JFK"/>
    <x v="24"/>
    <n v="5909"/>
    <s v="Moderate-haul"/>
    <d v="1899-12-30T16:30:13"/>
    <d v="1899-12-30T23:03:13"/>
    <d v="2025-01-14T00:00:00"/>
    <d v="1899-12-30T19:12:13"/>
    <d v="1899-12-30T01:45:13"/>
    <d v="1899-12-30T02:42:00"/>
    <d v="1899-12-30T02:42:00"/>
    <n v="162"/>
    <s v="Severe-delay"/>
    <n v="656.5"/>
    <s v="First"/>
    <n v="3"/>
    <s v="No Preference"/>
    <n v="184.06"/>
    <n v="30293.0261445795"/>
    <s v="Cancelled"/>
    <n v="3.71"/>
    <n v="41351.629999999997"/>
    <n v="42052.81"/>
    <n v="1.0169565262602707"/>
    <n v="701.18000000000029"/>
  </r>
  <r>
    <s v="4d405f2f-c00e-4a94-a73d-adca7033afd7"/>
    <s v="Heather Anderson"/>
    <n v="66"/>
    <s v="60-69"/>
    <s v="F"/>
    <s v="China"/>
    <s v="No"/>
    <s v="FL0025"/>
    <s v="LHR"/>
    <s v="JFK"/>
    <x v="24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456.04"/>
    <s v="First"/>
    <n v="5"/>
    <s v="No Preference"/>
    <n v="149.84"/>
    <n v="30741.832721535098"/>
    <s v="Cancelled"/>
    <n v="4.8099999999999996"/>
    <n v="41890.199999999997"/>
    <n v="29216.53"/>
    <n v="0.69745501334440996"/>
    <n v="-12673.669999999998"/>
  </r>
  <r>
    <s v="02d5b17b-db72-4f2b-94a9-09cff1e82b56"/>
    <s v="Edward Holland"/>
    <n v="41"/>
    <s v="40-59"/>
    <s v="F"/>
    <s v="China"/>
    <s v="Yes"/>
    <s v="FL0025"/>
    <s v="LHR"/>
    <s v="JFK"/>
    <x v="24"/>
    <n v="5909"/>
    <s v="Moderate-haul"/>
    <d v="1899-12-30T16:30:13"/>
    <d v="1899-12-30T23:03:13"/>
    <d v="2025-01-10T00:00:00"/>
    <d v="1899-12-30T19:12:13"/>
    <d v="1899-12-30T01:45:13"/>
    <d v="1899-12-30T02:42:00"/>
    <d v="1899-12-30T02:42:00"/>
    <n v="162"/>
    <s v="Severe-delay"/>
    <n v="990.48"/>
    <s v="Business"/>
    <n v="5"/>
    <s v="Vegan"/>
    <n v="18.96"/>
    <n v="30261.633840844901"/>
    <s v="Cancelled"/>
    <n v="4.78"/>
    <n v="41313.96"/>
    <n v="63394.51"/>
    <n v="1.534457360175592"/>
    <n v="22080.550000000003"/>
  </r>
  <r>
    <s v="b42f3069-29a7-4d85-b535-06e25bcaf885"/>
    <s v="Brian Cole"/>
    <n v="28"/>
    <s v="18-29"/>
    <s v="F"/>
    <s v="China"/>
    <s v="No"/>
    <s v="FL0025"/>
    <s v="LHR"/>
    <s v="JFK"/>
    <x v="24"/>
    <n v="5909"/>
    <s v="Moderate-haul"/>
    <d v="1899-12-30T16:30:13"/>
    <d v="1899-12-30T23:03:13"/>
    <d v="2025-01-10T00:00:00"/>
    <d v="1899-12-30T19:12:13"/>
    <d v="1899-12-30T01:45:13"/>
    <d v="1899-12-30T02:42:00"/>
    <d v="1899-12-30T02:42:00"/>
    <n v="162"/>
    <s v="Severe-delay"/>
    <n v="617.70000000000005"/>
    <s v="Economy"/>
    <n v="5"/>
    <s v="No Preference"/>
    <n v="176.67"/>
    <n v="30355.060624009799"/>
    <s v="Not Cancelled"/>
    <n v="3.81"/>
    <n v="41426.07"/>
    <n v="39568.129999999997"/>
    <n v="0.95515046442976603"/>
    <n v="-1857.9400000000023"/>
  </r>
  <r>
    <s v="8ef50196-a208-45e4-b771-b89297f5883c"/>
    <s v="Joseph Bennett"/>
    <n v="72"/>
    <s v="70-80"/>
    <s v="F"/>
    <s v="China"/>
    <s v="No"/>
    <s v="FL0025"/>
    <s v="LHR"/>
    <s v="JFK"/>
    <x v="24"/>
    <n v="5909"/>
    <s v="Moderate-haul"/>
    <d v="1899-12-30T16:30:13"/>
    <d v="1899-12-30T23:03:13"/>
    <d v="2025-01-08T00:00:00"/>
    <d v="1899-12-30T19:12:13"/>
    <d v="1899-12-30T01:45:13"/>
    <d v="1899-12-30T02:42:00"/>
    <d v="1899-12-30T02:42:00"/>
    <n v="162"/>
    <s v="Severe-delay"/>
    <n v="1156.68"/>
    <s v="First"/>
    <n v="5"/>
    <s v="Vegan"/>
    <n v="151.88999999999999"/>
    <n v="30205.3259830114"/>
    <s v="Cancelled"/>
    <n v="4.03"/>
    <n v="41246.39"/>
    <n v="74057.899999999994"/>
    <n v="1.7955001637719081"/>
    <n v="32811.509999999995"/>
  </r>
  <r>
    <s v="e50e5414-e7db-4eef-b052-a96dd175fac9"/>
    <s v="Angela Harvey"/>
    <n v="28"/>
    <s v="18-29"/>
    <s v="F"/>
    <s v="China"/>
    <s v="No"/>
    <s v="FL0025"/>
    <s v="LHR"/>
    <s v="JFK"/>
    <x v="24"/>
    <n v="5909"/>
    <s v="Moderate-haul"/>
    <d v="1899-12-30T16:30:13"/>
    <d v="1899-12-30T23:03:13"/>
    <d v="2025-01-11T00:00:00"/>
    <d v="1899-12-30T19:12:13"/>
    <d v="1899-12-30T01:45:13"/>
    <d v="1899-12-30T02:42:00"/>
    <d v="1899-12-30T02:42:00"/>
    <n v="162"/>
    <s v="Severe-delay"/>
    <n v="506.53"/>
    <s v="First"/>
    <n v="5"/>
    <s v="Vegetarian"/>
    <n v="55.45"/>
    <n v="30390.365726668999"/>
    <s v="Cancelled"/>
    <n v="4.2300000000000004"/>
    <n v="41468.44"/>
    <n v="32429.01"/>
    <n v="0.78201663723062642"/>
    <n v="-9039.4300000000039"/>
  </r>
  <r>
    <s v="c029f8b2-9ad3-4ebb-90db-7c4639a929be"/>
    <s v="Christopher Lopez"/>
    <n v="57"/>
    <s v="40-59"/>
    <s v="M"/>
    <s v="China"/>
    <s v="No"/>
    <s v="FL0025"/>
    <s v="LHR"/>
    <s v="JFK"/>
    <x v="24"/>
    <n v="5909"/>
    <s v="Moderate-haul"/>
    <d v="1899-12-30T16:30:13"/>
    <d v="1899-12-30T23:03:13"/>
    <d v="2025-01-08T00:00:00"/>
    <d v="1899-12-30T19:12:13"/>
    <d v="1899-12-30T01:45:13"/>
    <d v="1899-12-30T02:42:00"/>
    <d v="1899-12-30T02:42:00"/>
    <n v="162"/>
    <s v="Severe-delay"/>
    <n v="973.49"/>
    <s v="Economy"/>
    <n v="5"/>
    <s v="Non-Vegetarian"/>
    <n v="130.49"/>
    <n v="30351.4366595172"/>
    <s v="Not Cancelled"/>
    <n v="4.5199999999999996"/>
    <n v="41421.72"/>
    <n v="62329.46"/>
    <n v="1.5047530619201712"/>
    <n v="20907.739999999998"/>
  </r>
  <r>
    <s v="6cf9d152-dee1-4360-87ac-9a9771a89569"/>
    <s v="Kimberly Henderson PhD"/>
    <n v="19"/>
    <s v="18-29"/>
    <s v="F"/>
    <s v="China"/>
    <s v="No"/>
    <s v="FL0026"/>
    <s v="DFW"/>
    <s v="FRA"/>
    <x v="25"/>
    <n v="13746"/>
    <s v="Long-haul"/>
    <d v="1899-12-30T15:17:00"/>
    <d v="1899-12-30T06:33:00"/>
    <d v="2025-01-07T00:00:00"/>
    <d v="1899-12-30T17:36:00"/>
    <d v="1899-12-30T08:52:00"/>
    <d v="1899-12-30T02:19:00"/>
    <d v="1899-12-30T02:19:00"/>
    <n v="139"/>
    <s v="Severe-delay"/>
    <n v="1111.57"/>
    <s v="First"/>
    <n v="5"/>
    <s v="Vegetarian"/>
    <n v="169.62"/>
    <n v="69466.965741178603"/>
    <s v="Not Cancelled"/>
    <n v="4.8"/>
    <n v="132540.54"/>
    <n v="42704.639999999898"/>
    <n v="0.32220058858972428"/>
    <n v="-89835.900000000111"/>
  </r>
  <r>
    <s v="827fd812-5004-48a2-9536-5ababe07efa6"/>
    <s v="Ronald Bowman"/>
    <n v="31"/>
    <s v="30-39"/>
    <s v="F"/>
    <s v="China"/>
    <s v="Yes"/>
    <s v="FL0026"/>
    <s v="DFW"/>
    <s v="FRA"/>
    <x v="25"/>
    <n v="13746"/>
    <s v="Long-haul"/>
    <d v="1899-12-30T15:17:00"/>
    <d v="1899-12-30T06:33:00"/>
    <d v="2025-01-08T00:00:00"/>
    <d v="1899-12-30T17:36:00"/>
    <d v="1899-12-30T08:52:00"/>
    <d v="1899-12-30T02:19:00"/>
    <d v="1899-12-30T02:19:00"/>
    <n v="139"/>
    <s v="Severe-delay"/>
    <n v="1013.05"/>
    <s v="Economy"/>
    <n v="3"/>
    <s v="Gluten-Free"/>
    <n v="12.98"/>
    <n v="70010.650913616002"/>
    <s v="Not Cancelled"/>
    <n v="3.08"/>
    <n v="133519.16999999899"/>
    <n v="38902.68"/>
    <n v="0.29136400413513874"/>
    <n v="-94616.489999999001"/>
  </r>
  <r>
    <s v="90f24583-97b4-4387-99de-ec34ef37a975"/>
    <s v="Leslie Hurley"/>
    <n v="71"/>
    <s v="70-80"/>
    <s v="M"/>
    <s v="China"/>
    <s v="Yes"/>
    <s v="FL0026"/>
    <s v="DFW"/>
    <s v="FRA"/>
    <x v="25"/>
    <n v="13746"/>
    <s v="Long-haul"/>
    <d v="1899-12-30T15:17:00"/>
    <d v="1899-12-30T06:33:00"/>
    <d v="2025-01-05T00:00:00"/>
    <d v="1899-12-30T17:36:00"/>
    <d v="1899-12-30T08:52:00"/>
    <d v="1899-12-30T02:19:00"/>
    <d v="1899-12-30T02:19:00"/>
    <n v="139"/>
    <s v="Severe-delay"/>
    <n v="946.46"/>
    <s v="Economy"/>
    <n v="5"/>
    <s v="Vegan"/>
    <n v="145.87"/>
    <n v="69375.742236949198"/>
    <s v="Not Cancelled"/>
    <n v="4.32"/>
    <n v="132376.33499999999"/>
    <n v="36361.565999999999"/>
    <n v="0.2746832808145051"/>
    <n v="-96014.769"/>
  </r>
  <r>
    <s v="e797be73-18c5-48fd-8535-893835ee75a6"/>
    <s v="Melissa Gonzales"/>
    <n v="50"/>
    <s v="40-59"/>
    <s v="M"/>
    <s v="China"/>
    <s v="Yes"/>
    <s v="FL0027"/>
    <s v="JFK"/>
    <s v="CAN"/>
    <x v="26"/>
    <n v="1919"/>
    <s v="Short-haul "/>
    <d v="1899-12-30T16:22:15"/>
    <d v="1899-12-30T18:29:15"/>
    <d v="2025-01-02T00:00:00"/>
    <d v="1899-12-30T17:56:15"/>
    <d v="1899-12-30T20:03:15"/>
    <d v="1899-12-30T01:34:00"/>
    <d v="1899-12-30T01:34:00"/>
    <n v="94"/>
    <s v="Moderate-delay"/>
    <n v="1292.19"/>
    <s v="First"/>
    <n v="5"/>
    <s v="Non-Vegetarian"/>
    <n v="142.91999999999999"/>
    <n v="10564.310710416299"/>
    <s v="Cancelled"/>
    <n v="4.5199999999999996"/>
    <n v="17677.169999999998"/>
    <n v="82728.740000000005"/>
    <n v="4.6799764894493867"/>
    <n v="65051.570000000007"/>
  </r>
  <r>
    <s v="161240b6-cdb3-4be2-9c2a-c1efcb3eb50a"/>
    <s v="Leslie Larson"/>
    <n v="56"/>
    <s v="40-59"/>
    <s v="M"/>
    <s v="China"/>
    <s v="Yes"/>
    <s v="FL0027"/>
    <s v="JFK"/>
    <s v="CAN"/>
    <x v="26"/>
    <n v="1919"/>
    <s v="Short-haul "/>
    <d v="1899-12-30T16:22:15"/>
    <d v="1899-12-30T18:29:15"/>
    <d v="2025-01-01T00:00:00"/>
    <d v="1899-12-30T17:56:15"/>
    <d v="1899-12-30T20:03:15"/>
    <d v="1899-12-30T01:34:00"/>
    <d v="1899-12-30T01:34:00"/>
    <n v="94"/>
    <s v="Moderate-delay"/>
    <n v="1075.8399999999999"/>
    <s v="Business"/>
    <n v="5"/>
    <s v="Vegetarian"/>
    <n v="149.22999999999999"/>
    <n v="10950.753766932899"/>
    <s v="Cancelled"/>
    <n v="3.2"/>
    <n v="18140.900000000001"/>
    <n v="68883.61"/>
    <n v="3.7971440226229127"/>
    <n v="50742.71"/>
  </r>
  <r>
    <s v="e3144e17-82cd-4297-8185-64d08d9b76fb"/>
    <s v="Mariah Edwards"/>
    <n v="53"/>
    <s v="40-59"/>
    <s v="F"/>
    <s v="China"/>
    <s v="No"/>
    <s v="FL0027"/>
    <s v="JFK"/>
    <s v="CAN"/>
    <x v="26"/>
    <n v="1919"/>
    <s v="Short-haul "/>
    <d v="1899-12-30T16:22:15"/>
    <d v="1899-12-30T18:29:15"/>
    <d v="2025-01-15T00:00:00"/>
    <d v="1899-12-30T17:56:15"/>
    <d v="1899-12-30T20:03:15"/>
    <d v="1899-12-30T01:34:00"/>
    <d v="1899-12-30T01:34:00"/>
    <n v="94"/>
    <s v="Moderate-delay"/>
    <n v="1339.91"/>
    <s v="First"/>
    <n v="5"/>
    <s v="Vegetarian"/>
    <n v="146.85"/>
    <n v="10825.732784517701"/>
    <s v="Not Cancelled"/>
    <n v="3.23"/>
    <n v="17990.88"/>
    <n v="85783.61"/>
    <n v="4.7681719849168021"/>
    <n v="67792.73"/>
  </r>
  <r>
    <s v="756da7a4-d610-4b75-aa0a-d44e125b55f2"/>
    <s v="Samuel Zimmerman"/>
    <n v="25"/>
    <s v="18-29"/>
    <s v="M"/>
    <s v="China"/>
    <s v="No"/>
    <s v="FL0027"/>
    <s v="JFK"/>
    <s v="CAN"/>
    <x v="26"/>
    <n v="1919"/>
    <s v="Short-haul "/>
    <d v="1899-12-30T16:22:15"/>
    <d v="1899-12-30T18:29:15"/>
    <d v="2025-01-01T00:00:00"/>
    <d v="1899-12-30T17:56:15"/>
    <d v="1899-12-30T20:03:15"/>
    <d v="1899-12-30T01:34:00"/>
    <d v="1899-12-30T01:34:00"/>
    <n v="94"/>
    <s v="Moderate-delay"/>
    <n v="1176.3599999999999"/>
    <s v="First"/>
    <n v="5"/>
    <s v="Vegetarian"/>
    <n v="102.99"/>
    <n v="10471.1436519824"/>
    <s v="Not Cancelled"/>
    <n v="3.89"/>
    <n v="17565.37"/>
    <n v="75307.64"/>
    <n v="4.2872788902254833"/>
    <n v="57742.270000000004"/>
  </r>
  <r>
    <s v="e6d028fe-0d33-4318-9e3f-3f4a259fc1bd"/>
    <s v="Eric Shah"/>
    <n v="32"/>
    <s v="30-39"/>
    <s v="M"/>
    <s v="China"/>
    <s v="No"/>
    <s v="FL0027"/>
    <s v="JFK"/>
    <s v="CAN"/>
    <x v="26"/>
    <n v="1919"/>
    <s v="Short-haul "/>
    <d v="1899-12-30T16:22:15"/>
    <d v="1899-12-30T18:29:15"/>
    <d v="2025-01-04T00:00:00"/>
    <d v="1899-12-30T17:56:15"/>
    <d v="1899-12-30T20:03:15"/>
    <d v="1899-12-30T01:34:00"/>
    <d v="1899-12-30T01:34:00"/>
    <n v="94"/>
    <s v="Moderate-delay"/>
    <n v="1351.07"/>
    <s v="Economy"/>
    <n v="3"/>
    <s v="No Preference"/>
    <n v="87.44"/>
    <n v="10329.4236102349"/>
    <s v="Not Cancelled"/>
    <n v="3.83"/>
    <n v="17395.310000000001"/>
    <n v="86485.97"/>
    <n v="4.9717981455921159"/>
    <n v="69090.66"/>
  </r>
  <r>
    <s v="065f0c8c-8595-439d-afab-38becaee09f9"/>
    <s v="Leah Diaz"/>
    <n v="57"/>
    <s v="40-59"/>
    <s v="M"/>
    <s v="China"/>
    <s v="Yes"/>
    <s v="FL0028"/>
    <s v="ATL"/>
    <s v="DXB"/>
    <x v="27"/>
    <n v="14469"/>
    <s v="Long-haul"/>
    <d v="1899-12-30T04:48:31"/>
    <d v="1899-12-30T20:52:31"/>
    <d v="2025-01-14T00:00:00"/>
    <d v="1899-12-30T06:27:31"/>
    <d v="1899-12-30T22:31:31"/>
    <d v="1899-12-30T01:39:00"/>
    <d v="1899-12-30T01:39:00"/>
    <n v="99"/>
    <s v="Moderate-delay"/>
    <n v="1374.58"/>
    <s v="Economy"/>
    <n v="5"/>
    <s v="Vegetarian"/>
    <n v="25.64"/>
    <n v="73547.291534723205"/>
    <s v="Not Cancelled"/>
    <n v="3.53"/>
    <n v="139885.125"/>
    <n v="52786.95"/>
    <n v="0.37735927962319077"/>
    <n v="-87098.175000000003"/>
  </r>
  <r>
    <s v="43922adc-8886-4ecd-8f3a-d48c3095f989"/>
    <s v="Katie Martinez"/>
    <n v="71"/>
    <s v="70-80"/>
    <s v="M"/>
    <s v="China"/>
    <s v="No"/>
    <s v="FL0028"/>
    <s v="ATL"/>
    <s v="DXB"/>
    <x v="27"/>
    <n v="14469"/>
    <s v="Long-haul"/>
    <d v="1899-12-30T04:48:31"/>
    <d v="1899-12-30T20:52:31"/>
    <d v="2025-01-14T00:00:00"/>
    <d v="1899-12-30T06:27:31"/>
    <d v="1899-12-30T22:31:31"/>
    <d v="1899-12-30T01:39:00"/>
    <d v="1899-12-30T01:39:00"/>
    <n v="99"/>
    <s v="Moderate-delay"/>
    <n v="104.91"/>
    <s v="Economy"/>
    <n v="5"/>
    <s v="Non-Vegetarian"/>
    <n v="79.989999999999995"/>
    <n v="73193.994100280295"/>
    <s v="Cancelled"/>
    <n v="3.53"/>
    <n v="139249.185"/>
    <n v="4038.1439999999998"/>
    <n v="2.8999408506412441E-2"/>
    <n v="-135211.041"/>
  </r>
  <r>
    <s v="04bd6f2d-39c3-42fd-86e3-f8ca0e2e48e5"/>
    <s v="Timothy Davis"/>
    <n v="38"/>
    <s v="30-39"/>
    <s v="F"/>
    <s v="China"/>
    <s v="Yes"/>
    <s v="FL0028"/>
    <s v="ATL"/>
    <s v="DXB"/>
    <x v="27"/>
    <n v="14469"/>
    <s v="Long-haul"/>
    <d v="1899-12-30T04:48:31"/>
    <d v="1899-12-30T20:52:31"/>
    <d v="2025-01-03T00:00:00"/>
    <d v="1899-12-30T06:27:31"/>
    <d v="1899-12-30T22:31:31"/>
    <d v="1899-12-30T01:39:00"/>
    <d v="1899-12-30T01:39:00"/>
    <n v="99"/>
    <s v="Moderate-delay"/>
    <n v="741.46"/>
    <s v="Economy"/>
    <n v="3"/>
    <s v="Vegetarian"/>
    <n v="185.03"/>
    <n v="73685.339830776298"/>
    <s v="Cancelled"/>
    <n v="3.42"/>
    <n v="140133.61499999999"/>
    <n v="28494.269999999899"/>
    <n v="0.20333643715677999"/>
    <n v="-111639.34500000009"/>
  </r>
  <r>
    <s v="e74950bd-ae40-4cc1-b7aa-9ed0faa785e1"/>
    <s v="Alex Cole"/>
    <n v="33"/>
    <s v="30-39"/>
    <s v="M"/>
    <s v="China"/>
    <s v="No"/>
    <s v="FL0028"/>
    <s v="ATL"/>
    <s v="DXB"/>
    <x v="27"/>
    <n v="14469"/>
    <s v="Long-haul"/>
    <d v="1899-12-30T04:48:31"/>
    <d v="1899-12-30T20:52:31"/>
    <d v="2025-01-05T00:00:00"/>
    <d v="1899-12-30T06:27:31"/>
    <d v="1899-12-30T22:31:31"/>
    <d v="1899-12-30T01:39:00"/>
    <d v="1899-12-30T01:39:00"/>
    <n v="99"/>
    <s v="Moderate-delay"/>
    <n v="1115.6600000000001"/>
    <s v="Economy"/>
    <n v="3"/>
    <s v="Gluten-Free"/>
    <n v="148.16"/>
    <n v="73085.547348041"/>
    <s v="Cancelled"/>
    <n v="4.2699999999999996"/>
    <n v="139053.99"/>
    <n v="42859.121999999901"/>
    <n v="0.30821928950043004"/>
    <n v="-96194.86800000009"/>
  </r>
  <r>
    <s v="16a995ca-4af6-45fc-b8c3-c4465083096f"/>
    <s v="Michael Smith"/>
    <n v="39"/>
    <s v="30-39"/>
    <s v="F"/>
    <s v="China"/>
    <s v="No"/>
    <s v="FL0028"/>
    <s v="ATL"/>
    <s v="DXB"/>
    <x v="27"/>
    <n v="14469"/>
    <s v="Long-haul"/>
    <d v="1899-12-30T04:48:31"/>
    <d v="1899-12-30T20:52:31"/>
    <d v="2025-01-09T00:00:00"/>
    <d v="1899-12-30T06:27:31"/>
    <d v="1899-12-30T22:31:31"/>
    <d v="1899-12-30T01:39:00"/>
    <d v="1899-12-30T01:39:00"/>
    <n v="99"/>
    <s v="Moderate-delay"/>
    <n v="932.26"/>
    <s v="Economy"/>
    <n v="3"/>
    <s v="Vegan"/>
    <n v="68.61"/>
    <n v="73751.823527218803"/>
    <s v="Cancelled"/>
    <n v="3.68"/>
    <n v="140253.285"/>
    <n v="35807.015999999901"/>
    <n v="0.25530251216575711"/>
    <n v="-104446.2690000001"/>
  </r>
  <r>
    <s v="f45aad73-441f-48fd-a5dd-001d170ed14e"/>
    <s v="Megan Gibson"/>
    <n v="19"/>
    <s v="18-29"/>
    <s v="F"/>
    <s v="China"/>
    <s v="No"/>
    <s v="FL0028"/>
    <s v="ATL"/>
    <s v="DXB"/>
    <x v="27"/>
    <n v="14469"/>
    <s v="Long-haul"/>
    <d v="1899-12-30T04:48:31"/>
    <d v="1899-12-30T20:52:31"/>
    <d v="2025-01-07T00:00:00"/>
    <d v="1899-12-30T06:27:31"/>
    <d v="1899-12-30T22:31:31"/>
    <d v="1899-12-30T01:39:00"/>
    <d v="1899-12-30T01:39:00"/>
    <n v="99"/>
    <s v="Moderate-delay"/>
    <n v="1406.77"/>
    <s v="Economy"/>
    <n v="5"/>
    <s v="Vegan"/>
    <n v="146.91"/>
    <n v="73211.766408894793"/>
    <s v="Cancelled"/>
    <n v="3.82"/>
    <n v="139281.18"/>
    <n v="54037.595999999998"/>
    <n v="0.38797485776613899"/>
    <n v="-85243.584000000003"/>
  </r>
  <r>
    <s v="7b0acfba-dfbb-48c4-a974-aa6710d0b52b"/>
    <s v="Nathaniel Ryan"/>
    <n v="52"/>
    <s v="40-59"/>
    <s v="M"/>
    <s v="China"/>
    <s v="No"/>
    <s v="FL0028"/>
    <s v="ATL"/>
    <s v="DXB"/>
    <x v="27"/>
    <n v="14469"/>
    <s v="Long-haul"/>
    <d v="1899-12-30T04:48:31"/>
    <d v="1899-12-30T20:52:31"/>
    <d v="2025-01-05T00:00:00"/>
    <d v="1899-12-30T06:27:31"/>
    <d v="1899-12-30T22:31:31"/>
    <d v="1899-12-30T01:39:00"/>
    <d v="1899-12-30T01:39:00"/>
    <n v="99"/>
    <s v="Moderate-delay"/>
    <n v="201.99"/>
    <s v="Economy"/>
    <n v="5"/>
    <s v="Gluten-Free"/>
    <n v="73.209999999999994"/>
    <n v="73698.184115823402"/>
    <s v="Cancelled"/>
    <n v="4.04"/>
    <n v="140156.73000000001"/>
    <n v="7765.2"/>
    <n v="5.5403689854921695E-2"/>
    <n v="-132391.53"/>
  </r>
  <r>
    <s v="d6c1bf45-46d4-49a9-89a5-a8baeb67fc5c"/>
    <s v="Jennifer White"/>
    <n v="39"/>
    <s v="30-39"/>
    <s v="M"/>
    <s v="China"/>
    <s v="No"/>
    <s v="FL0028"/>
    <s v="ATL"/>
    <s v="DXB"/>
    <x v="27"/>
    <n v="14469"/>
    <s v="Long-haul"/>
    <d v="1899-12-30T04:48:31"/>
    <d v="1899-12-30T20:52:31"/>
    <d v="2025-01-01T00:00:00"/>
    <d v="1899-12-30T06:27:31"/>
    <d v="1899-12-30T22:31:31"/>
    <d v="1899-12-30T01:39:00"/>
    <d v="1899-12-30T01:39:00"/>
    <n v="99"/>
    <s v="Moderate-delay"/>
    <n v="1202.22"/>
    <s v="Business"/>
    <n v="3"/>
    <s v="Vegan"/>
    <n v="81.91"/>
    <n v="73796.826197484697"/>
    <s v="Cancelled"/>
    <n v="3.46"/>
    <n v="140334.285"/>
    <n v="46175.076000000001"/>
    <n v="0.32903631496750774"/>
    <n v="-94159.209000000003"/>
  </r>
  <r>
    <s v="a2d93a99-7029-4c44-9769-c025ea51ecb5"/>
    <s v="Catherine Harrington"/>
    <n v="56"/>
    <s v="40-59"/>
    <s v="F"/>
    <s v="China"/>
    <s v="Yes"/>
    <s v="FL0030"/>
    <s v="DEL"/>
    <s v="CDG"/>
    <x v="29"/>
    <n v="4870"/>
    <s v="Moderate-haul"/>
    <d v="1899-12-30T08:18:00"/>
    <d v="1899-12-30T13:42:00"/>
    <d v="2025-01-11T00:00:00"/>
    <d v="1899-12-30T11:15:00"/>
    <d v="1899-12-30T16:39:00"/>
    <d v="1899-12-30T02:57:00"/>
    <d v="1899-12-30T02:57:00"/>
    <n v="177"/>
    <s v="Severe-delay"/>
    <n v="489.38"/>
    <s v="Economy"/>
    <n v="5"/>
    <s v="Non-Vegetarian"/>
    <n v="0.15"/>
    <n v="25486.804342554002"/>
    <s v="Not Cancelled"/>
    <n v="3.41"/>
    <n v="35584.17"/>
    <n v="31320.35"/>
    <n v="0.88017649421076849"/>
    <n v="-4263.82"/>
  </r>
  <r>
    <s v="f3da234c-b977-4aae-b4c4-8b376e16e1dc"/>
    <s v="Deanna Hall"/>
    <n v="49"/>
    <s v="40-59"/>
    <s v="M"/>
    <s v="China"/>
    <s v="Yes"/>
    <s v="FL0030"/>
    <s v="DEL"/>
    <s v="CDG"/>
    <x v="29"/>
    <n v="4870"/>
    <s v="Moderate-haul"/>
    <d v="1899-12-30T08:18:00"/>
    <d v="1899-12-30T13:42:00"/>
    <d v="2025-01-11T00:00:00"/>
    <d v="1899-12-30T11:15:00"/>
    <d v="1899-12-30T16:39:00"/>
    <d v="1899-12-30T02:57:00"/>
    <d v="1899-12-30T02:57:00"/>
    <n v="177"/>
    <s v="Severe-delay"/>
    <n v="749.07"/>
    <s v="Economy"/>
    <n v="5"/>
    <s v="Gluten-Free"/>
    <n v="169.49"/>
    <n v="25248.065154644399"/>
    <s v="Cancelled"/>
    <n v="3.61"/>
    <n v="35297.68"/>
    <n v="47974.38"/>
    <n v="1.359136917780432"/>
    <n v="12676.699999999997"/>
  </r>
  <r>
    <s v="740de22c-2c25-4950-8a48-8e592a25bf1c"/>
    <s v="Rachel Carter"/>
    <n v="18"/>
    <s v="18-29"/>
    <s v="F"/>
    <s v="China"/>
    <s v="No"/>
    <s v="FL0030"/>
    <s v="DEL"/>
    <s v="CDG"/>
    <x v="29"/>
    <n v="4870"/>
    <s v="Moderate-haul"/>
    <d v="1899-12-30T08:18:00"/>
    <d v="1899-12-30T13:42:00"/>
    <d v="2025-01-08T00:00:00"/>
    <d v="1899-12-30T11:15:00"/>
    <d v="1899-12-30T16:39:00"/>
    <d v="1899-12-30T02:57:00"/>
    <d v="1899-12-30T02:57:00"/>
    <n v="177"/>
    <s v="Severe-delay"/>
    <n v="975.71"/>
    <s v="Economy"/>
    <n v="5"/>
    <s v="Vegetarian"/>
    <n v="47.13"/>
    <n v="25655.9184083285"/>
    <s v="Not Cancelled"/>
    <n v="4.87"/>
    <n v="35787.1"/>
    <n v="62454.87"/>
    <n v="1.745178290501326"/>
    <n v="26667.770000000004"/>
  </r>
  <r>
    <s v="be25fa4b-d508-4a1e-bd39-904a1147b632"/>
    <s v="Stacy Carter"/>
    <n v="49"/>
    <s v="40-59"/>
    <s v="F"/>
    <s v="China"/>
    <s v="Yes"/>
    <s v="FL0030"/>
    <s v="DEL"/>
    <s v="CDG"/>
    <x v="29"/>
    <n v="4870"/>
    <s v="Moderate-haul"/>
    <d v="1899-12-30T08:18:00"/>
    <d v="1899-12-30T13:42:00"/>
    <d v="2025-01-09T00:00:00"/>
    <d v="1899-12-30T11:15:00"/>
    <d v="1899-12-30T16:39:00"/>
    <d v="1899-12-30T02:57:00"/>
    <d v="1899-12-30T02:57:00"/>
    <n v="177"/>
    <s v="Severe-delay"/>
    <n v="461.13"/>
    <s v="Business"/>
    <n v="5"/>
    <s v="Vegan"/>
    <n v="130.69999999999999"/>
    <n v="25264.101763595801"/>
    <s v="Not Cancelled"/>
    <n v="4.1500000000000004"/>
    <n v="35316.92"/>
    <n v="29538.46"/>
    <n v="0.83638267436684743"/>
    <n v="-5778.4599999999991"/>
  </r>
  <r>
    <s v="35f6609a-34d9-49ae-95e7-db465c32329b"/>
    <s v="Sharon Lambert"/>
    <n v="20"/>
    <s v="18-29"/>
    <s v="M"/>
    <s v="China"/>
    <s v="No"/>
    <s v="FL0030"/>
    <s v="DEL"/>
    <s v="CDG"/>
    <x v="29"/>
    <n v="4870"/>
    <s v="Moderate-haul"/>
    <d v="1899-12-30T08:18:00"/>
    <d v="1899-12-30T13:42:00"/>
    <d v="2025-01-14T00:00:00"/>
    <d v="1899-12-30T11:15:00"/>
    <d v="1899-12-30T16:39:00"/>
    <d v="1899-12-30T02:57:00"/>
    <d v="1899-12-30T02:57:00"/>
    <n v="177"/>
    <s v="Severe-delay"/>
    <n v="621.89"/>
    <s v="Business"/>
    <n v="5"/>
    <s v="Gluten-Free"/>
    <n v="169.06"/>
    <n v="25571.870399716001"/>
    <s v="Not Cancelled"/>
    <n v="4.76"/>
    <n v="35686.239999999998"/>
    <n v="39834.769999999997"/>
    <n v="1.1162501289012234"/>
    <n v="4148.5299999999988"/>
  </r>
  <r>
    <s v="541e06ef-119e-4115-86ac-c9f6a12e95a9"/>
    <s v="Tiffany Chen"/>
    <n v="74"/>
    <s v="70-80"/>
    <s v="M"/>
    <s v="China"/>
    <s v="Yes"/>
    <s v="FL0031"/>
    <s v="AMS"/>
    <s v="FRA"/>
    <x v="30"/>
    <n v="13175"/>
    <s v="Long-haul"/>
    <d v="1899-12-30T16:22:52"/>
    <d v="1899-12-30T07:00:52"/>
    <d v="2025-01-08T00:00:00"/>
    <d v="1899-12-30T18:21:52"/>
    <d v="1899-12-30T08:59:52"/>
    <d v="1899-12-30T01:59:00"/>
    <d v="1899-12-30T01:59:00"/>
    <n v="119"/>
    <s v="Moderate-delay"/>
    <n v="1480.71"/>
    <s v="First"/>
    <n v="5"/>
    <s v="Gluten-Free"/>
    <n v="78.11"/>
    <n v="67110.342119695502"/>
    <s v="Not Cancelled"/>
    <n v="4.92"/>
    <n v="85532.41"/>
    <n v="94781.06"/>
    <n v="1.1081303566683085"/>
    <n v="9248.6499999999942"/>
  </r>
  <r>
    <s v="9e0479b0-1c29-4e8b-a37f-8dbbd65a84fa"/>
    <s v="Cheryl Shea"/>
    <n v="47"/>
    <s v="40-59"/>
    <s v="F"/>
    <s v="China"/>
    <s v="No"/>
    <s v="FL0031"/>
    <s v="AMS"/>
    <s v="FRA"/>
    <x v="30"/>
    <n v="13175"/>
    <s v="Long-haul"/>
    <d v="1899-12-30T16:22:52"/>
    <d v="1899-12-30T07:00:52"/>
    <d v="2025-01-09T00:00:00"/>
    <d v="1899-12-30T18:21:52"/>
    <d v="1899-12-30T08:59:52"/>
    <d v="1899-12-30T01:59:00"/>
    <d v="1899-12-30T01:59:00"/>
    <n v="119"/>
    <s v="Moderate-delay"/>
    <n v="1441.94"/>
    <s v="Economy"/>
    <n v="5"/>
    <s v="Non-Vegetarian"/>
    <n v="118.98"/>
    <n v="66830.001277417905"/>
    <s v="Cancelled"/>
    <n v="3.39"/>
    <n v="85196"/>
    <n v="92307.96"/>
    <n v="1.0834776280576555"/>
    <n v="7111.9600000000064"/>
  </r>
  <r>
    <s v="3f3738e5-2963-40a6-b39f-5a518fa7732c"/>
    <s v="James Edwards"/>
    <n v="35"/>
    <s v="30-39"/>
    <s v="F"/>
    <s v="China"/>
    <s v="Yes"/>
    <s v="FL0031"/>
    <s v="AMS"/>
    <s v="FRA"/>
    <x v="30"/>
    <n v="13175"/>
    <s v="Long-haul"/>
    <d v="1899-12-30T16:22:52"/>
    <d v="1899-12-30T07:00:52"/>
    <d v="2025-01-11T00:00:00"/>
    <d v="1899-12-30T18:21:52"/>
    <d v="1899-12-30T08:59:52"/>
    <d v="1899-12-30T01:59:00"/>
    <d v="1899-12-30T01:59:00"/>
    <n v="119"/>
    <s v="Moderate-delay"/>
    <n v="1008.93"/>
    <s v="First"/>
    <n v="3"/>
    <s v="Non-Vegetarian"/>
    <n v="117.44"/>
    <n v="66700.694452064097"/>
    <s v="Not Cancelled"/>
    <n v="4.28"/>
    <n v="85040.83"/>
    <n v="64595.01"/>
    <n v="0.75957642934576253"/>
    <n v="-20445.82"/>
  </r>
  <r>
    <s v="24ada3dd-016a-4f9d-b2b5-7475174d050c"/>
    <s v="Natalie Wilson"/>
    <n v="47"/>
    <s v="40-59"/>
    <s v="F"/>
    <s v="China"/>
    <s v="No"/>
    <s v="FL0031"/>
    <s v="AMS"/>
    <s v="FRA"/>
    <x v="30"/>
    <n v="13175"/>
    <s v="Long-haul"/>
    <d v="1899-12-30T16:22:52"/>
    <d v="1899-12-30T07:00:52"/>
    <d v="2025-01-01T00:00:00"/>
    <d v="1899-12-30T18:21:52"/>
    <d v="1899-12-30T08:59:52"/>
    <d v="1899-12-30T01:59:00"/>
    <d v="1899-12-30T01:59:00"/>
    <n v="119"/>
    <s v="Moderate-delay"/>
    <n v="1496.07"/>
    <s v="Economy"/>
    <n v="5"/>
    <s v="No Preference"/>
    <n v="112.33"/>
    <n v="67077.615917635703"/>
    <s v="Cancelled"/>
    <n v="4.8899999999999997"/>
    <n v="85493.14"/>
    <n v="95770.95"/>
    <n v="1.120217949650697"/>
    <n v="10277.809999999998"/>
  </r>
  <r>
    <s v="f9a129a8-7b84-4502-a18a-674d8c5f5768"/>
    <s v="Lisa Adams"/>
    <n v="68"/>
    <s v="60-69"/>
    <s v="F"/>
    <s v="China"/>
    <s v="Yes"/>
    <s v="FL0032"/>
    <s v="FRA"/>
    <s v="LAX"/>
    <x v="31"/>
    <n v="4998"/>
    <s v="Moderate-haul"/>
    <d v="1899-12-30T22:36:35"/>
    <d v="1899-12-30T04:09:35"/>
    <d v="2025-01-11T00:00:00"/>
    <d v="1899-12-30T01:07:35"/>
    <d v="1899-12-30T06:40:35"/>
    <d v="1899-12-30T02:31:00"/>
    <d v="1899-12-30T02:31:00"/>
    <n v="226.5"/>
    <s v="Severe-delay"/>
    <n v="548.38"/>
    <s v="Economy"/>
    <n v="5"/>
    <s v="Vegan"/>
    <n v="188.59"/>
    <n v="26379.571787381599"/>
    <s v="Not Cancelled"/>
    <n v="4.24"/>
    <n v="36655.49"/>
    <n v="35134.04"/>
    <n v="0.95849325708099942"/>
    <n v="-1521.4499999999971"/>
  </r>
  <r>
    <s v="f864e625-a583-42e7-aac7-ae00e33cf905"/>
    <s v="Scott Love"/>
    <n v="29"/>
    <s v="18-29"/>
    <s v="M"/>
    <s v="China"/>
    <s v="No"/>
    <s v="FL0032"/>
    <s v="FRA"/>
    <s v="LAX"/>
    <x v="31"/>
    <n v="4998"/>
    <s v="Moderate-haul"/>
    <d v="1899-12-30T22:36:35"/>
    <d v="1899-12-30T04:09:35"/>
    <d v="2025-01-08T00:00:00"/>
    <d v="1899-12-30T01:07:35"/>
    <d v="1899-12-30T06:40:35"/>
    <d v="1899-12-30T02:31:00"/>
    <d v="1899-12-30T02:31:00"/>
    <n v="226.5"/>
    <s v="Severe-delay"/>
    <n v="912.5"/>
    <s v="Business"/>
    <n v="5"/>
    <s v="Gluten-Free"/>
    <n v="55.54"/>
    <n v="25721.174041177099"/>
    <s v="Cancelled"/>
    <n v="4.41"/>
    <n v="35865.410000000003"/>
    <n v="58411.11"/>
    <n v="1.6286196086981857"/>
    <n v="22545.699999999997"/>
  </r>
  <r>
    <s v="a856bcf6-f226-41b0-b4b4-c930e0ca617c"/>
    <s v="Jesse Sellers"/>
    <n v="18"/>
    <s v="18-29"/>
    <s v="F"/>
    <s v="China"/>
    <s v="No"/>
    <s v="FL0032"/>
    <s v="FRA"/>
    <s v="LAX"/>
    <x v="31"/>
    <n v="4998"/>
    <s v="Moderate-haul"/>
    <d v="1899-12-30T22:36:35"/>
    <d v="1899-12-30T04:09:35"/>
    <d v="2025-01-04T00:00:00"/>
    <d v="1899-12-30T01:07:35"/>
    <d v="1899-12-30T06:40:35"/>
    <d v="1899-12-30T02:31:00"/>
    <d v="1899-12-30T02:31:00"/>
    <n v="226.5"/>
    <s v="Severe-delay"/>
    <n v="736.5"/>
    <s v="First"/>
    <n v="5"/>
    <s v="No Preference"/>
    <n v="182.99"/>
    <n v="25550.910030789899"/>
    <s v="Not Cancelled"/>
    <n v="3.36"/>
    <n v="35661.089999999997"/>
    <n v="47172.6"/>
    <n v="1.3228030887446234"/>
    <n v="11511.510000000002"/>
  </r>
  <r>
    <s v="273f30ac-f8e6-4058-ad04-88fb263a0ffd"/>
    <s v="Nicholas Williams"/>
    <n v="49"/>
    <s v="40-59"/>
    <s v="M"/>
    <s v="China"/>
    <s v="Yes"/>
    <s v="FL0032"/>
    <s v="FRA"/>
    <s v="LAX"/>
    <x v="31"/>
    <n v="4998"/>
    <s v="Moderate-haul"/>
    <d v="1899-12-30T22:36:35"/>
    <d v="1899-12-30T04:09:35"/>
    <d v="2025-01-07T00:00:00"/>
    <d v="1899-12-30T01:07:35"/>
    <d v="1899-12-30T06:40:35"/>
    <d v="1899-12-30T02:31:00"/>
    <d v="1899-12-30T02:31:00"/>
    <n v="226.5"/>
    <s v="Severe-delay"/>
    <n v="1364.38"/>
    <s v="Economy"/>
    <n v="5"/>
    <s v="Vegetarian"/>
    <n v="180.12"/>
    <n v="26464.244195136602"/>
    <s v="Cancelled"/>
    <n v="4.1100000000000003"/>
    <n v="36757.089999999997"/>
    <n v="87356.34"/>
    <n v="2.3765847622866771"/>
    <n v="50599.25"/>
  </r>
  <r>
    <s v="ca466d5d-1220-4eca-9e02-31f5d46d1975"/>
    <s v="Joseph Barron"/>
    <n v="62"/>
    <s v="60-69"/>
    <s v="M"/>
    <s v="China"/>
    <s v="Yes"/>
    <s v="FL0032"/>
    <s v="FRA"/>
    <s v="LAX"/>
    <x v="31"/>
    <n v="4998"/>
    <s v="Moderate-haul"/>
    <d v="1899-12-30T22:36:35"/>
    <d v="1899-12-30T04:09:35"/>
    <d v="2025-01-07T00:00:00"/>
    <d v="1899-12-30T01:07:35"/>
    <d v="1899-12-30T06:40:35"/>
    <d v="1899-12-30T02:31:00"/>
    <d v="1899-12-30T02:31:00"/>
    <n v="226.5"/>
    <s v="Severe-delay"/>
    <n v="66.38"/>
    <s v="Business"/>
    <n v="5"/>
    <s v="Vegan"/>
    <n v="198.72"/>
    <n v="26024.540278026601"/>
    <s v="Not Cancelled"/>
    <n v="3.91"/>
    <n v="36229.449999999997"/>
    <n v="4288.0600000000004"/>
    <n v="0.11835840731780363"/>
    <n v="-31941.389999999996"/>
  </r>
  <r>
    <s v="22ccf47e-9391-444d-b47d-7c52e04bf92e"/>
    <s v="Angela Osborn"/>
    <n v="75"/>
    <s v="70-80"/>
    <s v="M"/>
    <s v="China"/>
    <s v="No"/>
    <s v="FL0032"/>
    <s v="FRA"/>
    <s v="LAX"/>
    <x v="31"/>
    <n v="4998"/>
    <s v="Moderate-haul"/>
    <d v="1899-12-30T22:36:35"/>
    <d v="1899-12-30T04:09:35"/>
    <d v="2025-01-06T00:00:00"/>
    <d v="1899-12-30T01:07:35"/>
    <d v="1899-12-30T06:40:35"/>
    <d v="1899-12-30T02:31:00"/>
    <d v="1899-12-30T02:31:00"/>
    <n v="226.5"/>
    <s v="Severe-delay"/>
    <n v="226.84"/>
    <s v="First"/>
    <n v="5"/>
    <s v="No Preference"/>
    <n v="109.26"/>
    <n v="25823.702420165999"/>
    <s v="Cancelled"/>
    <n v="3.19"/>
    <n v="35988.44"/>
    <n v="14539.61"/>
    <n v="0.40400778694491896"/>
    <n v="-21448.83"/>
  </r>
  <r>
    <s v="1a44cc7f-59d5-475a-8a2e-d349a4f6ddea"/>
    <s v="Kenneth Taylor"/>
    <n v="36"/>
    <s v="30-39"/>
    <s v="M"/>
    <s v="China"/>
    <s v="No"/>
    <s v="FL0032"/>
    <s v="FRA"/>
    <s v="LAX"/>
    <x v="31"/>
    <n v="4998"/>
    <s v="Moderate-haul"/>
    <d v="1899-12-30T22:36:35"/>
    <d v="1899-12-30T04:09:35"/>
    <d v="2025-01-06T00:00:00"/>
    <d v="1899-12-30T01:07:35"/>
    <d v="1899-12-30T06:40:35"/>
    <d v="1899-12-30T02:31:00"/>
    <d v="1899-12-30T02:31:00"/>
    <n v="226.5"/>
    <s v="Severe-delay"/>
    <n v="524.16"/>
    <s v="Business"/>
    <n v="3"/>
    <s v="Non-Vegetarian"/>
    <n v="57.87"/>
    <n v="25754.462660514801"/>
    <s v="Not Cancelled"/>
    <n v="4.6100000000000003"/>
    <n v="35905.360000000001"/>
    <n v="33557.81"/>
    <n v="0.9346183968076075"/>
    <n v="-2347.5500000000029"/>
  </r>
  <r>
    <s v="65f049cf-326e-4f90-99a1-896cae1e724e"/>
    <s v="Hannah Davis"/>
    <n v="72"/>
    <s v="70-80"/>
    <s v="F"/>
    <s v="China"/>
    <s v="Yes"/>
    <s v="FL0033"/>
    <s v="PVG"/>
    <s v="ORD"/>
    <x v="32"/>
    <n v="14251"/>
    <s v="Long-haul"/>
    <d v="1899-12-30T13:30:13"/>
    <d v="1899-12-30T05:20:13"/>
    <d v="2025-01-11T00:00:00"/>
    <d v="1899-12-30T16:00:13"/>
    <d v="1899-12-30T07:50:13"/>
    <d v="1899-12-30T02:30:00"/>
    <d v="1899-12-30T02:30:00"/>
    <n v="150"/>
    <s v="Severe-delay"/>
    <n v="1479.83"/>
    <s v="Economy"/>
    <n v="5"/>
    <s v="Vegan"/>
    <n v="196.44"/>
    <n v="71850.675378087602"/>
    <s v="Not Cancelled"/>
    <n v="4.24"/>
    <n v="91220.81"/>
    <n v="94748.41"/>
    <n v="1.0386710006192668"/>
    <n v="3527.6000000000058"/>
  </r>
  <r>
    <s v="b59b79e1-7c07-478f-83e7-dc45356b067b"/>
    <s v="Scott Wagner"/>
    <n v="48"/>
    <s v="40-59"/>
    <s v="M"/>
    <s v="China"/>
    <s v="No"/>
    <s v="FL0033"/>
    <s v="PVG"/>
    <s v="ORD"/>
    <x v="32"/>
    <n v="14251"/>
    <s v="Long-haul"/>
    <d v="1899-12-30T13:30:13"/>
    <d v="1899-12-30T05:20:13"/>
    <d v="2025-01-07T00:00:00"/>
    <d v="1899-12-30T16:00:13"/>
    <d v="1899-12-30T07:50:13"/>
    <d v="1899-12-30T02:30:00"/>
    <d v="1899-12-30T02:30:00"/>
    <n v="150"/>
    <s v="Severe-delay"/>
    <n v="1277.5999999999999"/>
    <s v="Business"/>
    <n v="5"/>
    <s v="Gluten-Free"/>
    <n v="163.91"/>
    <n v="72374.500266681993"/>
    <s v="Not Cancelled"/>
    <n v="4.13"/>
    <n v="91849.4"/>
    <n v="81799.179999999993"/>
    <n v="0.89057936143295435"/>
    <n v="-10050.220000000001"/>
  </r>
  <r>
    <s v="5b5bf2d2-2c33-4caf-a79b-972ab5935d57"/>
    <s v="Michael Murray"/>
    <n v="35"/>
    <s v="30-39"/>
    <s v="F"/>
    <s v="China"/>
    <s v="No"/>
    <s v="FL0033"/>
    <s v="PVG"/>
    <s v="ORD"/>
    <x v="32"/>
    <n v="14251"/>
    <s v="Long-haul"/>
    <d v="1899-12-30T13:30:13"/>
    <d v="1899-12-30T05:20:13"/>
    <d v="2025-01-01T00:00:00"/>
    <d v="1899-12-30T16:00:13"/>
    <d v="1899-12-30T07:50:13"/>
    <d v="1899-12-30T02:30:00"/>
    <d v="1899-12-30T02:30:00"/>
    <n v="150"/>
    <s v="Severe-delay"/>
    <n v="962.73"/>
    <s v="First"/>
    <n v="3"/>
    <s v="Vegan"/>
    <n v="168.49"/>
    <n v="72566.560940830095"/>
    <s v="Cancelled"/>
    <n v="4.17"/>
    <n v="92079.87"/>
    <n v="61648.42"/>
    <n v="0.66951028492981146"/>
    <n v="-30431.449999999997"/>
  </r>
  <r>
    <s v="4a2a438c-3b62-428c-8dbc-8e1a59bcf2cf"/>
    <s v="Michelle Vega"/>
    <n v="73"/>
    <s v="70-80"/>
    <s v="F"/>
    <s v="China"/>
    <s v="Yes"/>
    <s v="FL0034"/>
    <s v="CDG"/>
    <s v="ICN"/>
    <x v="33"/>
    <n v="5970"/>
    <s v="Moderate-haul"/>
    <d v="1899-12-30T08:05:51"/>
    <d v="1899-12-30T14:43:51"/>
    <d v="2025-01-01T00:00:00"/>
    <d v="1899-12-30T10:05:51"/>
    <d v="1899-12-30T16:43:51"/>
    <d v="1899-12-30T02:00:00"/>
    <d v="1899-12-30T02:00:00"/>
    <n v="180"/>
    <s v="Severe-delay"/>
    <n v="1019.91"/>
    <s v="Economy"/>
    <n v="5"/>
    <s v="Gluten-Free"/>
    <n v="35.380000000000003"/>
    <n v="30520.903153219799"/>
    <s v="Not Cancelled"/>
    <n v="3.58"/>
    <n v="41625.08"/>
    <n v="65281.32"/>
    <n v="1.5683169858172044"/>
    <n v="23656.239999999998"/>
  </r>
  <r>
    <s v="e730a79e-c6bc-4995-9a25-a14260d3b032"/>
    <s v="Lisa Holland"/>
    <n v="57"/>
    <s v="40-59"/>
    <s v="M"/>
    <s v="China"/>
    <s v="Yes"/>
    <s v="FL0034"/>
    <s v="CDG"/>
    <s v="ICN"/>
    <x v="33"/>
    <n v="5970"/>
    <s v="Moderate-haul"/>
    <d v="1899-12-30T08:05:51"/>
    <d v="1899-12-30T14:43:51"/>
    <d v="2025-01-11T00:00:00"/>
    <d v="1899-12-30T10:05:51"/>
    <d v="1899-12-30T16:43:51"/>
    <d v="1899-12-30T02:00:00"/>
    <d v="1899-12-30T02:00:00"/>
    <n v="180"/>
    <s v="Severe-delay"/>
    <n v="229.45"/>
    <s v="Economy"/>
    <n v="5"/>
    <s v="Non-Vegetarian"/>
    <n v="45.09"/>
    <n v="31172.911784869299"/>
    <s v="Not Cancelled"/>
    <n v="3.59"/>
    <n v="42407.49"/>
    <n v="14693.82"/>
    <n v="0.34649115050195145"/>
    <n v="-27713.67"/>
  </r>
  <r>
    <s v="5e732dd1-8fc7-4d4c-a499-6e2121304d7a"/>
    <s v="Amy Kane"/>
    <n v="55"/>
    <s v="40-59"/>
    <s v="M"/>
    <s v="China"/>
    <s v="No"/>
    <s v="FL0034"/>
    <s v="CDG"/>
    <s v="ICN"/>
    <x v="33"/>
    <n v="5970"/>
    <s v="Moderate-haul"/>
    <d v="1899-12-30T08:05:51"/>
    <d v="1899-12-30T14:43:51"/>
    <d v="2025-01-08T00:00:00"/>
    <d v="1899-12-30T10:05:51"/>
    <d v="1899-12-30T16:43:51"/>
    <d v="1899-12-30T02:00:00"/>
    <d v="1899-12-30T02:00:00"/>
    <n v="180"/>
    <s v="Severe-delay"/>
    <n v="536.35"/>
    <s v="Economy"/>
    <n v="5"/>
    <s v="Non-Vegetarian"/>
    <n v="150.38"/>
    <n v="31018.234821169899"/>
    <s v="Not Cancelled"/>
    <n v="4.21"/>
    <n v="42221.88"/>
    <n v="34356.480000000003"/>
    <n v="0.81371270061873147"/>
    <n v="-7865.3999999999942"/>
  </r>
  <r>
    <s v="373eb977-a2cf-482a-af65-e12e1b3cda53"/>
    <s v="Jessica Beard"/>
    <n v="52"/>
    <s v="40-59"/>
    <s v="M"/>
    <s v="China"/>
    <s v="Yes"/>
    <s v="FL0035"/>
    <s v="DXB"/>
    <s v="FRA"/>
    <x v="34"/>
    <n v="1215"/>
    <s v="Short-haul "/>
    <d v="1899-12-30T10:23:42"/>
    <d v="1899-12-30T11:44:42"/>
    <d v="2025-01-05T00:00:00"/>
    <d v="1899-12-30T13:16:42"/>
    <d v="1899-12-30T14:37:42"/>
    <d v="1899-12-30T02:53:00"/>
    <d v="1899-12-30T02:53:00"/>
    <n v="173"/>
    <s v="Severe-delay"/>
    <n v="623.46"/>
    <s v="Economy"/>
    <n v="5"/>
    <s v="No Preference"/>
    <n v="187.69"/>
    <n v="6576.3497283733204"/>
    <s v="Cancelled"/>
    <n v="3.09"/>
    <n v="12891.62"/>
    <n v="39938.980000000003"/>
    <n v="3.098057497816411"/>
    <n v="27047.360000000001"/>
  </r>
  <r>
    <s v="a4c20e3a-047d-43b4-9f46-ef1ed4866a18"/>
    <s v="Samantha Evans"/>
    <n v="48"/>
    <s v="40-59"/>
    <s v="M"/>
    <s v="China"/>
    <s v="Yes"/>
    <s v="FL0035"/>
    <s v="DXB"/>
    <s v="FRA"/>
    <x v="34"/>
    <n v="1215"/>
    <s v="Short-haul "/>
    <d v="1899-12-30T10:23:42"/>
    <d v="1899-12-30T11:44:42"/>
    <d v="2025-01-15T00:00:00"/>
    <d v="1899-12-30T13:16:42"/>
    <d v="1899-12-30T14:37:42"/>
    <d v="1899-12-30T02:53:00"/>
    <d v="1899-12-30T02:53:00"/>
    <n v="173"/>
    <s v="Severe-delay"/>
    <n v="601.41999999999996"/>
    <s v="First"/>
    <n v="5"/>
    <s v="Non-Vegetarian"/>
    <n v="157.9"/>
    <n v="7153.3868555942399"/>
    <s v="Not Cancelled"/>
    <n v="3.45"/>
    <n v="13584.06"/>
    <n v="38522.46"/>
    <n v="2.8358576154698962"/>
    <n v="24938.400000000001"/>
  </r>
  <r>
    <s v="d7cf9164-491d-42a3-8f71-d161c6658eee"/>
    <s v="Seth Orozco"/>
    <n v="70"/>
    <s v="70-80"/>
    <s v="F"/>
    <s v="China"/>
    <s v="No"/>
    <s v="FL0035"/>
    <s v="DXB"/>
    <s v="FRA"/>
    <x v="34"/>
    <n v="1215"/>
    <s v="Short-haul "/>
    <d v="1899-12-30T10:23:42"/>
    <d v="1899-12-30T11:44:42"/>
    <d v="2025-01-11T00:00:00"/>
    <d v="1899-12-30T13:16:42"/>
    <d v="1899-12-30T14:37:42"/>
    <d v="1899-12-30T02:53:00"/>
    <d v="1899-12-30T02:53:00"/>
    <n v="173"/>
    <s v="Severe-delay"/>
    <n v="185.02"/>
    <s v="First"/>
    <n v="5"/>
    <s v="Vegan"/>
    <n v="168.32"/>
    <n v="6975.6777241315403"/>
    <s v="Cancelled"/>
    <n v="4.7699999999999996"/>
    <n v="13370.81"/>
    <n v="11874.94"/>
    <n v="0.88812420489110244"/>
    <n v="-1495.869999999999"/>
  </r>
  <r>
    <s v="824b2589-5c41-42ec-aeb0-062ace597099"/>
    <s v="Melissa Sandoval"/>
    <n v="29"/>
    <s v="18-29"/>
    <s v="M"/>
    <s v="China"/>
    <s v="Yes"/>
    <s v="FL0036"/>
    <s v="LAX"/>
    <s v="CAN"/>
    <x v="35"/>
    <n v="2001"/>
    <s v="Short-haul "/>
    <d v="1899-12-30T09:18:27"/>
    <d v="1899-12-30T11:31:27"/>
    <d v="2025-01-03T00:00:00"/>
    <d v="1899-12-30T12:04:27"/>
    <d v="1899-12-30T14:17:27"/>
    <d v="1899-12-30T02:46:00"/>
    <d v="1899-12-30T02:46:00"/>
    <n v="166"/>
    <s v="Severe-delay"/>
    <n v="551.58000000000004"/>
    <s v="Economy"/>
    <n v="5"/>
    <s v="Non-Vegetarian"/>
    <n v="40.729999999999997"/>
    <n v="11100.2771681333"/>
    <s v="Not Cancelled"/>
    <n v="3.8"/>
    <n v="18320.330000000002"/>
    <n v="35309.269999999997"/>
    <n v="1.927327182425207"/>
    <n v="16988.939999999995"/>
  </r>
  <r>
    <s v="764a5af7-c395-4d64-ac9b-c14f852bc415"/>
    <s v="Sonya Rodriguez"/>
    <n v="21"/>
    <s v="18-29"/>
    <s v="M"/>
    <s v="China"/>
    <s v="No"/>
    <s v="FL0036"/>
    <s v="LAX"/>
    <s v="CAN"/>
    <x v="35"/>
    <n v="2001"/>
    <s v="Short-haul "/>
    <d v="1899-12-30T09:18:27"/>
    <d v="1899-12-30T11:31:27"/>
    <d v="2025-01-05T00:00:00"/>
    <d v="1899-12-30T12:04:27"/>
    <d v="1899-12-30T14:17:27"/>
    <d v="1899-12-30T02:46:00"/>
    <d v="1899-12-30T02:46:00"/>
    <n v="166"/>
    <s v="Severe-delay"/>
    <n v="594.24"/>
    <s v="First"/>
    <n v="5"/>
    <s v="Vegetarian"/>
    <n v="163.03"/>
    <n v="10512.201344966599"/>
    <s v="Not Cancelled"/>
    <n v="3.34"/>
    <n v="17614.64"/>
    <n v="38063.97"/>
    <n v="2.1609280689244859"/>
    <n v="20449.330000000002"/>
  </r>
  <r>
    <s v="709fe554-4fd4-41fb-ad59-c17384010830"/>
    <s v="Barbara Henry"/>
    <n v="70"/>
    <s v="70-80"/>
    <s v="M"/>
    <s v="China"/>
    <s v="Yes"/>
    <s v="FL0036"/>
    <s v="LAX"/>
    <s v="CAN"/>
    <x v="35"/>
    <n v="2001"/>
    <s v="Short-haul "/>
    <d v="1899-12-30T09:18:27"/>
    <d v="1899-12-30T11:31:27"/>
    <d v="2025-01-13T00:00:00"/>
    <d v="1899-12-30T12:04:27"/>
    <d v="1899-12-30T14:17:27"/>
    <d v="1899-12-30T02:46:00"/>
    <d v="1899-12-30T02:46:00"/>
    <n v="166"/>
    <s v="Severe-delay"/>
    <n v="1256.19"/>
    <s v="Economy"/>
    <n v="5"/>
    <s v="No Preference"/>
    <n v="113.85"/>
    <n v="11269.8931978378"/>
    <s v="Not Cancelled"/>
    <n v="3.58"/>
    <n v="18523.87"/>
    <n v="80418.929999999993"/>
    <n v="4.3413676515760473"/>
    <n v="61895.06"/>
  </r>
  <r>
    <s v="40b42eb3-77b4-4853-866b-88e714d63757"/>
    <s v="Jose Edwards"/>
    <n v="38"/>
    <s v="30-39"/>
    <s v="M"/>
    <s v="China"/>
    <s v="No"/>
    <s v="FL0036"/>
    <s v="LAX"/>
    <s v="CAN"/>
    <x v="35"/>
    <n v="2001"/>
    <s v="Short-haul "/>
    <d v="1899-12-30T09:18:27"/>
    <d v="1899-12-30T11:31:27"/>
    <d v="2025-01-04T00:00:00"/>
    <d v="1899-12-30T12:04:27"/>
    <d v="1899-12-30T14:17:27"/>
    <d v="1899-12-30T02:46:00"/>
    <d v="1899-12-30T02:46:00"/>
    <n v="166"/>
    <s v="Severe-delay"/>
    <n v="1355.87"/>
    <s v="Economy"/>
    <n v="3"/>
    <s v="Vegan"/>
    <n v="11.21"/>
    <n v="10694.1619656068"/>
    <s v="Not Cancelled"/>
    <n v="4.3"/>
    <n v="17832.990000000002"/>
    <n v="86777.919999999998"/>
    <n v="4.8661452734510586"/>
    <n v="68944.929999999993"/>
  </r>
  <r>
    <s v="3bef2d91-d599-464c-aacf-c870deb5a1dc"/>
    <s v="Gregory Ramirez"/>
    <n v="21"/>
    <s v="18-29"/>
    <s v="M"/>
    <s v="China"/>
    <s v="No"/>
    <s v="FL0036"/>
    <s v="LAX"/>
    <s v="CAN"/>
    <x v="35"/>
    <n v="2001"/>
    <s v="Short-haul "/>
    <d v="1899-12-30T09:18:27"/>
    <d v="1899-12-30T11:31:27"/>
    <d v="2025-01-07T00:00:00"/>
    <d v="1899-12-30T12:04:27"/>
    <d v="1899-12-30T14:17:27"/>
    <d v="1899-12-30T02:46:00"/>
    <d v="1899-12-30T02:46:00"/>
    <n v="166"/>
    <s v="Severe-delay"/>
    <n v="1381.56"/>
    <s v="Business"/>
    <n v="5"/>
    <s v="No Preference"/>
    <n v="51.5"/>
    <n v="11389.615273060799"/>
    <s v="Not Cancelled"/>
    <n v="3.27"/>
    <n v="18667.54"/>
    <n v="88430.14"/>
    <n v="4.7371072996227674"/>
    <n v="69762.600000000006"/>
  </r>
  <r>
    <s v="df60c5c2-877e-43cf-bd86-862ec911453c"/>
    <s v="Carrie Bailey"/>
    <n v="36"/>
    <s v="30-39"/>
    <s v="F"/>
    <s v="China"/>
    <s v="Yes"/>
    <s v="FL0037"/>
    <s v="JFK"/>
    <s v="IST"/>
    <x v="36"/>
    <n v="11334"/>
    <s v="Long-haul"/>
    <d v="1899-12-30T02:06:20"/>
    <d v="1899-12-30T14:41:20"/>
    <d v="2025-01-06T00:00:00"/>
    <d v="1899-12-30T03:28:20"/>
    <d v="1899-12-30T16:03:20"/>
    <d v="1899-12-30T01:22:00"/>
    <d v="1899-12-30T01:22:00"/>
    <n v="82"/>
    <s v="Moderate-delay"/>
    <n v="269.36"/>
    <s v="Economy"/>
    <n v="3"/>
    <s v="Vegetarian"/>
    <n v="8.83"/>
    <n v="57649.3158536603"/>
    <s v="Cancelled"/>
    <n v="4.74"/>
    <n v="74179.179999999993"/>
    <n v="17240.810000000001"/>
    <n v="0.23242114566378333"/>
    <n v="-56938.369999999995"/>
  </r>
  <r>
    <s v="7d7de378-7d3c-4cad-8453-f91f74ba2a0a"/>
    <s v="Kristen Yang"/>
    <n v="70"/>
    <s v="70-80"/>
    <s v="M"/>
    <s v="China"/>
    <s v="No"/>
    <s v="FL0037"/>
    <s v="JFK"/>
    <s v="IST"/>
    <x v="36"/>
    <n v="11334"/>
    <s v="Long-haul"/>
    <d v="1899-12-30T02:06:20"/>
    <d v="1899-12-30T14:41:20"/>
    <d v="2025-01-13T00:00:00"/>
    <d v="1899-12-30T03:28:20"/>
    <d v="1899-12-30T16:03:20"/>
    <d v="1899-12-30T01:22:00"/>
    <d v="1899-12-30T01:22:00"/>
    <n v="82"/>
    <s v="Moderate-delay"/>
    <n v="506.47"/>
    <s v="Economy"/>
    <n v="5"/>
    <s v="Gluten-Free"/>
    <n v="127.36"/>
    <n v="57305.256779214003"/>
    <s v="Cancelled"/>
    <n v="4.5599999999999996"/>
    <n v="73766.31"/>
    <n v="32439.55"/>
    <n v="0.43976105081032252"/>
    <n v="-41326.759999999995"/>
  </r>
  <r>
    <s v="cbecaa9e-c0c6-482e-88e9-fef56efffc85"/>
    <s v="Vincent Thomas"/>
    <n v="73"/>
    <s v="70-80"/>
    <s v="M"/>
    <s v="China"/>
    <s v="Yes"/>
    <s v="FL0037"/>
    <s v="JFK"/>
    <s v="IST"/>
    <x v="36"/>
    <n v="11334"/>
    <s v="Long-haul"/>
    <d v="1899-12-30T02:06:20"/>
    <d v="1899-12-30T14:41:20"/>
    <d v="2025-01-06T00:00:00"/>
    <d v="1899-12-30T03:28:20"/>
    <d v="1899-12-30T16:03:20"/>
    <d v="1899-12-30T01:22:00"/>
    <d v="1899-12-30T01:22:00"/>
    <n v="82"/>
    <s v="Moderate-delay"/>
    <n v="1345.01"/>
    <s v="First"/>
    <n v="5"/>
    <s v="Vegetarian"/>
    <n v="181.42"/>
    <n v="57360.818390627697"/>
    <s v="Not Cancelled"/>
    <n v="4.3600000000000003"/>
    <n v="73832.98"/>
    <n v="86116.92"/>
    <n v="1.1663747013868329"/>
    <n v="12283.940000000002"/>
  </r>
  <r>
    <s v="18a848f1-898a-4308-b3a9-cefe05c68ce4"/>
    <s v="Eric Hoffman"/>
    <n v="28"/>
    <s v="18-29"/>
    <s v="M"/>
    <s v="China"/>
    <s v="No"/>
    <s v="FL0037"/>
    <s v="JFK"/>
    <s v="IST"/>
    <x v="36"/>
    <n v="11334"/>
    <s v="Long-haul"/>
    <d v="1899-12-30T02:06:20"/>
    <d v="1899-12-30T14:41:20"/>
    <d v="2025-01-07T00:00:00"/>
    <d v="1899-12-30T03:28:20"/>
    <d v="1899-12-30T16:03:20"/>
    <d v="1899-12-30T01:22:00"/>
    <d v="1899-12-30T01:22:00"/>
    <n v="82"/>
    <s v="Moderate-delay"/>
    <n v="203.56"/>
    <s v="First"/>
    <n v="5"/>
    <s v="Non-Vegetarian"/>
    <n v="109.67"/>
    <n v="57643.564784039998"/>
    <s v="Cancelled"/>
    <n v="4.4400000000000004"/>
    <n v="74172.28"/>
    <n v="13049.77"/>
    <n v="0.17593863907109233"/>
    <n v="-61122.509999999995"/>
  </r>
  <r>
    <s v="8deaf1f9-2883-48e5-93a6-811f108b35ca"/>
    <s v="Shannon Stanley"/>
    <n v="62"/>
    <s v="60-69"/>
    <s v="F"/>
    <s v="China"/>
    <s v="No"/>
    <s v="FL0037"/>
    <s v="JFK"/>
    <s v="IST"/>
    <x v="36"/>
    <n v="11334"/>
    <s v="Long-haul"/>
    <d v="1899-12-30T02:06:20"/>
    <d v="1899-12-30T14:41:20"/>
    <d v="2025-01-10T00:00:00"/>
    <d v="1899-12-30T03:28:20"/>
    <d v="1899-12-30T16:03:20"/>
    <d v="1899-12-30T01:22:00"/>
    <d v="1899-12-30T01:22:00"/>
    <n v="82"/>
    <s v="Moderate-delay"/>
    <n v="219.44"/>
    <s v="Economy"/>
    <n v="5"/>
    <s v="Gluten-Free"/>
    <n v="148.38"/>
    <n v="57362.439347491301"/>
    <s v="Cancelled"/>
    <n v="4.5"/>
    <n v="73834.929999999993"/>
    <n v="14073.84"/>
    <n v="0.190612221072059"/>
    <n v="-59761.09"/>
  </r>
  <r>
    <s v="3f33efde-4782-4c06-9757-03354747b34b"/>
    <s v="Tiffany Tate"/>
    <n v="43"/>
    <s v="40-59"/>
    <s v="F"/>
    <s v="China"/>
    <s v="Yes"/>
    <s v="FL0037"/>
    <s v="JFK"/>
    <s v="IST"/>
    <x v="36"/>
    <n v="11334"/>
    <s v="Long-haul"/>
    <d v="1899-12-30T02:06:20"/>
    <d v="1899-12-30T14:41:20"/>
    <d v="2025-01-14T00:00:00"/>
    <d v="1899-12-30T03:28:20"/>
    <d v="1899-12-30T16:03:20"/>
    <d v="1899-12-30T01:22:00"/>
    <d v="1899-12-30T01:22:00"/>
    <n v="82"/>
    <s v="Moderate-delay"/>
    <n v="1095.75"/>
    <s v="First"/>
    <n v="5"/>
    <s v="Vegetarian"/>
    <n v="146.35"/>
    <n v="57459.957683353401"/>
    <s v="Cancelled"/>
    <n v="3.21"/>
    <n v="73951.95"/>
    <n v="70157.27"/>
    <n v="0.94868722190557531"/>
    <n v="-3794.679999999993"/>
  </r>
  <r>
    <s v="42d27f1a-0ae1-47ba-90bb-0c6ebf2ff9ba"/>
    <s v="Dylan Arnold"/>
    <n v="41"/>
    <s v="40-59"/>
    <s v="F"/>
    <s v="China"/>
    <s v="No"/>
    <s v="FL0038"/>
    <s v="DEL"/>
    <s v="HND"/>
    <x v="37"/>
    <n v="9317"/>
    <s v="Long-haul"/>
    <d v="1899-12-30T19:25:04"/>
    <d v="1899-12-30T05:46:04"/>
    <d v="2025-01-13T00:00:00"/>
    <d v="1899-12-30T20:21:04"/>
    <d v="1899-12-30T06:42:04"/>
    <d v="1899-12-30T00:56:00"/>
    <d v="1899-12-30T00:56:00"/>
    <n v="56"/>
    <s v="Moderate-delay"/>
    <n v="1260.78"/>
    <s v="First"/>
    <n v="5"/>
    <s v="Non-Vegetarian"/>
    <n v="101.49"/>
    <n v="47802.367411708299"/>
    <s v="Not Cancelled"/>
    <n v="3.28"/>
    <n v="62362.84"/>
    <n v="80710.22"/>
    <n v="1.2942037277327332"/>
    <n v="18347.380000000005"/>
  </r>
  <r>
    <s v="5daa92dc-5602-4ccc-a5aa-4c1a02de94bb"/>
    <s v="Holly Cruz"/>
    <n v="58"/>
    <s v="40-59"/>
    <s v="M"/>
    <s v="China"/>
    <s v="Yes"/>
    <s v="FL0038"/>
    <s v="DEL"/>
    <s v="HND"/>
    <x v="37"/>
    <n v="9317"/>
    <s v="Long-haul"/>
    <d v="1899-12-30T19:25:04"/>
    <d v="1899-12-30T05:46:04"/>
    <d v="2025-01-04T00:00:00"/>
    <d v="1899-12-30T20:21:04"/>
    <d v="1899-12-30T06:42:04"/>
    <d v="1899-12-30T00:56:00"/>
    <d v="1899-12-30T00:56:00"/>
    <n v="56"/>
    <s v="Moderate-delay"/>
    <n v="1200.8900000000001"/>
    <s v="First"/>
    <n v="5"/>
    <s v="Vegetarian"/>
    <n v="125.32"/>
    <n v="47220.414439543303"/>
    <s v="Not Cancelled"/>
    <n v="3.82"/>
    <n v="61664.5"/>
    <n v="76882.02"/>
    <n v="1.2467792652174265"/>
    <n v="15217.520000000004"/>
  </r>
  <r>
    <s v="31898ebc-0b67-4663-bd9e-0d57959e8a67"/>
    <s v="Steven Bailey"/>
    <n v="68"/>
    <s v="60-69"/>
    <s v="F"/>
    <s v="China"/>
    <s v="Yes"/>
    <s v="FL0038"/>
    <s v="DEL"/>
    <s v="HND"/>
    <x v="37"/>
    <n v="9317"/>
    <s v="Long-haul"/>
    <d v="1899-12-30T19:25:04"/>
    <d v="1899-12-30T05:46:04"/>
    <d v="2025-01-05T00:00:00"/>
    <d v="1899-12-30T20:21:04"/>
    <d v="1899-12-30T06:42:04"/>
    <d v="1899-12-30T00:56:00"/>
    <d v="1899-12-30T00:56:00"/>
    <n v="56"/>
    <s v="Moderate-delay"/>
    <n v="179.5"/>
    <s v="Business"/>
    <n v="5"/>
    <s v="Vegan"/>
    <n v="159.47999999999999"/>
    <n v="47672.800720710897"/>
    <s v="Not Cancelled"/>
    <n v="3.28"/>
    <n v="62207.360000000001"/>
    <n v="11519.9"/>
    <n v="0.1851854828753382"/>
    <n v="-50687.46"/>
  </r>
  <r>
    <s v="6387de0f-faf9-424a-920c-77807147ef1b"/>
    <s v="Michael Gallegos"/>
    <n v="38"/>
    <s v="30-39"/>
    <s v="F"/>
    <s v="China"/>
    <s v="Yes"/>
    <s v="FL0038"/>
    <s v="DEL"/>
    <s v="HND"/>
    <x v="37"/>
    <n v="9317"/>
    <s v="Long-haul"/>
    <d v="1899-12-30T19:25:04"/>
    <d v="1899-12-30T05:46:04"/>
    <d v="2025-01-03T00:00:00"/>
    <d v="1899-12-30T20:21:04"/>
    <d v="1899-12-30T06:42:04"/>
    <d v="1899-12-30T00:56:00"/>
    <d v="1899-12-30T00:56:00"/>
    <n v="56"/>
    <s v="Moderate-delay"/>
    <n v="422.55"/>
    <s v="First"/>
    <n v="3"/>
    <s v="Non-Vegetarian"/>
    <n v="60.19"/>
    <n v="47865.054509367299"/>
    <s v="Not Cancelled"/>
    <n v="3.8"/>
    <n v="62438.07"/>
    <n v="27055.24"/>
    <n v="0.43331320138498841"/>
    <n v="-35382.83"/>
  </r>
  <r>
    <s v="5e1d3453-d0e1-4cb0-9758-2dcd3ac6cd11"/>
    <s v="Isaac Nelson"/>
    <n v="75"/>
    <s v="70-80"/>
    <s v="F"/>
    <s v="China"/>
    <s v="Yes"/>
    <s v="FL0038"/>
    <s v="DEL"/>
    <s v="HND"/>
    <x v="37"/>
    <n v="9317"/>
    <s v="Long-haul"/>
    <d v="1899-12-30T19:25:04"/>
    <d v="1899-12-30T05:46:04"/>
    <d v="2025-01-04T00:00:00"/>
    <d v="1899-12-30T20:21:04"/>
    <d v="1899-12-30T06:42:04"/>
    <d v="1899-12-30T00:56:00"/>
    <d v="1899-12-30T00:56:00"/>
    <n v="56"/>
    <s v="Moderate-delay"/>
    <n v="1248.19"/>
    <s v="Economy"/>
    <n v="5"/>
    <s v="Vegetarian"/>
    <n v="109.62"/>
    <n v="47887.303676383097"/>
    <s v="Cancelled"/>
    <n v="3.68"/>
    <n v="62464.76"/>
    <n v="79906.080000000002"/>
    <n v="1.2792185545898198"/>
    <n v="17441.32"/>
  </r>
  <r>
    <s v="afcf63f9-fac0-4194-88b8-e763d37227ad"/>
    <s v="Howard Andrews"/>
    <n v="30"/>
    <s v="30-39"/>
    <s v="M"/>
    <s v="China"/>
    <s v="Yes"/>
    <s v="FL0038"/>
    <s v="DEL"/>
    <s v="HND"/>
    <x v="37"/>
    <n v="9317"/>
    <s v="Long-haul"/>
    <d v="1899-12-30T19:25:04"/>
    <d v="1899-12-30T05:46:04"/>
    <d v="2025-01-13T00:00:00"/>
    <d v="1899-12-30T20:21:04"/>
    <d v="1899-12-30T06:42:04"/>
    <d v="1899-12-30T00:56:00"/>
    <d v="1899-12-30T00:56:00"/>
    <n v="56"/>
    <s v="Moderate-delay"/>
    <n v="857.55"/>
    <s v="Economy"/>
    <n v="3"/>
    <s v="No Preference"/>
    <n v="65.3"/>
    <n v="47753.1625684131"/>
    <s v="Cancelled"/>
    <n v="3.62"/>
    <n v="62303.8"/>
    <n v="54896.26"/>
    <n v="0.88110612835814184"/>
    <n v="-7407.5400000000009"/>
  </r>
  <r>
    <s v="169bf4a5-c031-4b4f-ad40-b8c38b2227d2"/>
    <s v="Virginia Melton"/>
    <n v="45"/>
    <s v="40-59"/>
    <s v="M"/>
    <s v="China"/>
    <s v="No"/>
    <s v="FL0038"/>
    <s v="DEL"/>
    <s v="HND"/>
    <x v="37"/>
    <n v="9317"/>
    <s v="Long-haul"/>
    <d v="1899-12-30T19:25:04"/>
    <d v="1899-12-30T05:46:04"/>
    <d v="2025-01-09T00:00:00"/>
    <d v="1899-12-30T20:21:04"/>
    <d v="1899-12-30T06:42:04"/>
    <d v="1899-12-30T00:56:00"/>
    <d v="1899-12-30T00:56:00"/>
    <n v="56"/>
    <s v="Moderate-delay"/>
    <n v="1093.55"/>
    <s v="Business"/>
    <n v="5"/>
    <s v="No Preference"/>
    <n v="69.84"/>
    <n v="47500.196300109303"/>
    <s v="Cancelled"/>
    <n v="4.83"/>
    <n v="62000.24"/>
    <n v="70001.17"/>
    <n v="1.1290467585286768"/>
    <n v="8000.93"/>
  </r>
  <r>
    <s v="3ad52af0-05d0-438b-9e47-d7cf020d4574"/>
    <s v="Rhonda Martinez"/>
    <n v="45"/>
    <s v="40-59"/>
    <s v="M"/>
    <s v="China"/>
    <s v="Yes"/>
    <s v="FL0038"/>
    <s v="DEL"/>
    <s v="HND"/>
    <x v="37"/>
    <n v="9317"/>
    <s v="Long-haul"/>
    <d v="1899-12-30T19:25:04"/>
    <d v="1899-12-30T05:46:04"/>
    <d v="2025-01-09T00:00:00"/>
    <d v="1899-12-30T20:21:04"/>
    <d v="1899-12-30T06:42:04"/>
    <d v="1899-12-30T00:56:00"/>
    <d v="1899-12-30T00:56:00"/>
    <n v="56"/>
    <s v="Moderate-delay"/>
    <n v="1264.1099999999999"/>
    <s v="Business"/>
    <n v="5"/>
    <s v="Vegetarian"/>
    <n v="108.07"/>
    <n v="47351.825102809598"/>
    <s v="Not Cancelled"/>
    <n v="4.9000000000000004"/>
    <n v="61822.19"/>
    <n v="80924.649999999994"/>
    <n v="1.3089903479640561"/>
    <n v="19102.459999999992"/>
  </r>
  <r>
    <s v="7e1297ca-4568-4f5f-8311-a48cc482ba75"/>
    <s v="Jasmine Ortiz"/>
    <n v="32"/>
    <s v="30-39"/>
    <s v="M"/>
    <s v="China"/>
    <s v="No"/>
    <s v="FL0038"/>
    <s v="DEL"/>
    <s v="HND"/>
    <x v="37"/>
    <n v="9317"/>
    <s v="Long-haul"/>
    <d v="1899-12-30T19:25:04"/>
    <d v="1899-12-30T05:46:04"/>
    <d v="2025-01-01T00:00:00"/>
    <d v="1899-12-30T20:21:04"/>
    <d v="1899-12-30T06:42:04"/>
    <d v="1899-12-30T00:56:00"/>
    <d v="1899-12-30T00:56:00"/>
    <n v="56"/>
    <s v="Moderate-delay"/>
    <n v="1381.25"/>
    <s v="First"/>
    <n v="3"/>
    <s v="Non-Vegetarian"/>
    <n v="100.84"/>
    <n v="47128.306176148901"/>
    <s v="Not Cancelled"/>
    <n v="3.01"/>
    <n v="61553.97"/>
    <n v="88420.17"/>
    <n v="1.4364657551738742"/>
    <n v="26866.199999999997"/>
  </r>
  <r>
    <s v="1305e9a6-ffed-4422-9192-b3966be95654"/>
    <s v="Ashley Thompson"/>
    <n v="54"/>
    <s v="40-59"/>
    <s v="M"/>
    <s v="China"/>
    <s v="Yes"/>
    <s v="FL0038"/>
    <s v="DEL"/>
    <s v="HND"/>
    <x v="37"/>
    <n v="9317"/>
    <s v="Long-haul"/>
    <d v="1899-12-30T19:25:04"/>
    <d v="1899-12-30T05:46:04"/>
    <d v="2025-01-09T00:00:00"/>
    <d v="1899-12-30T20:21:04"/>
    <d v="1899-12-30T06:42:04"/>
    <d v="1899-12-30T00:56:00"/>
    <d v="1899-12-30T00:56:00"/>
    <n v="56"/>
    <s v="Moderate-delay"/>
    <n v="770.09"/>
    <s v="First"/>
    <n v="5"/>
    <s v="No Preference"/>
    <n v="77.31"/>
    <n v="47438.601048618497"/>
    <s v="Cancelled"/>
    <n v="4.75"/>
    <n v="61926.32"/>
    <n v="49301.22"/>
    <n v="0.79612707488512158"/>
    <n v="-12625.099999999999"/>
  </r>
  <r>
    <s v="aa21be35-7959-4713-90b4-f55e7842234e"/>
    <s v="Jill Miller"/>
    <n v="19"/>
    <s v="18-29"/>
    <s v="M"/>
    <s v="China"/>
    <s v="No"/>
    <s v="FL0039"/>
    <s v="JFK"/>
    <s v="PVG"/>
    <x v="38"/>
    <n v="5518"/>
    <s v="Moderate-haul"/>
    <d v="1899-12-30T06:12:55"/>
    <d v="1899-12-30T12:19:55"/>
    <d v="2025-01-14T00:00:00"/>
    <d v="1899-12-30T07:39:55"/>
    <d v="1899-12-30T13:46:55"/>
    <d v="1899-12-30T01:27:00"/>
    <d v="1899-12-30T01:27:00"/>
    <n v="87"/>
    <s v="Moderate-delay"/>
    <n v="1447.32"/>
    <s v="Economy"/>
    <n v="5"/>
    <s v="Non-Vegetarian"/>
    <n v="111.52"/>
    <n v="28426.899760857999"/>
    <s v="Not Cancelled"/>
    <n v="3.88"/>
    <n v="39112.28"/>
    <n v="92650.78"/>
    <n v="2.3688411925870851"/>
    <n v="53538.5"/>
  </r>
  <r>
    <s v="b22be6c0-30ec-4d61-a809-8ec194f48b7a"/>
    <s v="Christopher Scott"/>
    <n v="41"/>
    <s v="40-59"/>
    <s v="M"/>
    <s v="China"/>
    <s v="Yes"/>
    <s v="FL0039"/>
    <s v="JFK"/>
    <s v="PVG"/>
    <x v="38"/>
    <n v="5518"/>
    <s v="Moderate-haul"/>
    <d v="1899-12-30T06:12:55"/>
    <d v="1899-12-30T12:19:55"/>
    <d v="2025-01-09T00:00:00"/>
    <d v="1899-12-30T07:39:55"/>
    <d v="1899-12-30T13:46:55"/>
    <d v="1899-12-30T01:27:00"/>
    <d v="1899-12-30T01:27:00"/>
    <n v="87"/>
    <s v="Moderate-delay"/>
    <n v="198.92"/>
    <s v="Business"/>
    <n v="5"/>
    <s v="Non-Vegetarian"/>
    <n v="143.97"/>
    <n v="28713.487460658202"/>
    <s v="Not Cancelled"/>
    <n v="4.38"/>
    <n v="39456.18"/>
    <n v="12759.67"/>
    <n v="0.32338837667508613"/>
    <n v="-26696.510000000002"/>
  </r>
  <r>
    <s v="13cde7fe-67c1-4c92-a0e0-55400ed45287"/>
    <s v="Jennifer Wheeler"/>
    <n v="20"/>
    <s v="18-29"/>
    <s v="M"/>
    <s v="China"/>
    <s v="No"/>
    <s v="FL0039"/>
    <s v="JFK"/>
    <s v="PVG"/>
    <x v="38"/>
    <n v="5518"/>
    <s v="Moderate-haul"/>
    <d v="1899-12-30T06:12:55"/>
    <d v="1899-12-30T12:19:55"/>
    <d v="2025-01-04T00:00:00"/>
    <d v="1899-12-30T07:39:55"/>
    <d v="1899-12-30T13:46:55"/>
    <d v="1899-12-30T01:27:00"/>
    <d v="1899-12-30T01:27:00"/>
    <n v="87"/>
    <s v="Moderate-delay"/>
    <n v="806.5"/>
    <s v="Business"/>
    <n v="5"/>
    <s v="Non-Vegetarian"/>
    <n v="65.150000000000006"/>
    <n v="28183.0276174723"/>
    <s v="Not Cancelled"/>
    <n v="4.49"/>
    <n v="38819.629999999997"/>
    <n v="51629.03"/>
    <n v="1.3299722331202024"/>
    <n v="12809.400000000001"/>
  </r>
  <r>
    <s v="1f51c78a-d350-4297-9b43-5dace40e63f6"/>
    <s v="Christopher Smith"/>
    <n v="34"/>
    <s v="30-39"/>
    <s v="M"/>
    <s v="China"/>
    <s v="Yes"/>
    <s v="FL0039"/>
    <s v="JFK"/>
    <s v="PVG"/>
    <x v="38"/>
    <n v="5518"/>
    <s v="Moderate-haul"/>
    <d v="1899-12-30T06:12:55"/>
    <d v="1899-12-30T12:19:55"/>
    <d v="2025-01-07T00:00:00"/>
    <d v="1899-12-30T07:39:55"/>
    <d v="1899-12-30T13:46:55"/>
    <d v="1899-12-30T01:27:00"/>
    <d v="1899-12-30T01:27:00"/>
    <n v="87"/>
    <s v="Moderate-delay"/>
    <n v="174.52"/>
    <s v="Business"/>
    <n v="3"/>
    <s v="Vegan"/>
    <n v="126.69"/>
    <n v="28513.077533576899"/>
    <s v="Cancelled"/>
    <n v="4.7"/>
    <n v="39215.69"/>
    <n v="11194.62"/>
    <n v="0.2854627828810356"/>
    <n v="-28021.07"/>
  </r>
  <r>
    <s v="00f6ff5d-9db6-42a8-aaae-f3c421ce5dd9"/>
    <s v="Diana Thomas"/>
    <n v="34"/>
    <s v="30-39"/>
    <s v="M"/>
    <s v="China"/>
    <s v="Yes"/>
    <s v="FL0039"/>
    <s v="JFK"/>
    <s v="PVG"/>
    <x v="38"/>
    <n v="5518"/>
    <s v="Moderate-haul"/>
    <d v="1899-12-30T06:12:55"/>
    <d v="1899-12-30T12:19:55"/>
    <d v="2025-01-10T00:00:00"/>
    <d v="1899-12-30T07:39:55"/>
    <d v="1899-12-30T13:46:55"/>
    <d v="1899-12-30T01:27:00"/>
    <d v="1899-12-30T01:27:00"/>
    <n v="87"/>
    <s v="Moderate-delay"/>
    <n v="1177.33"/>
    <s v="Economy"/>
    <n v="3"/>
    <s v="Vegan"/>
    <n v="145.28"/>
    <n v="28196.645295291801"/>
    <s v="Not Cancelled"/>
    <n v="3.36"/>
    <n v="38835.97"/>
    <n v="75378.179999999993"/>
    <n v="1.9409372290688243"/>
    <n v="36542.209999999992"/>
  </r>
  <r>
    <s v="339a7b2c-2019-42f3-b099-101449b54ed7"/>
    <s v="William Porter MD"/>
    <n v="63"/>
    <s v="60-69"/>
    <s v="M"/>
    <s v="China"/>
    <s v="No"/>
    <s v="FL0040"/>
    <s v="LAX"/>
    <s v="AMS"/>
    <x v="60"/>
    <n v="11762"/>
    <s v="Long-haul"/>
    <d v="1899-12-30T06:16:26"/>
    <d v="1899-12-30T19:20:26"/>
    <d v="2025-01-06T00:00:00"/>
    <d v="1899-12-30T09:05:26"/>
    <d v="1899-12-30T22:09:26"/>
    <d v="1899-12-30T02:49:00"/>
    <d v="1899-12-30T02:49:00"/>
    <n v="169"/>
    <s v="Severe-delay"/>
    <n v="293.63"/>
    <s v="Economy"/>
    <n v="5"/>
    <s v="No Preference"/>
    <n v="36.53"/>
    <n v="60201.043643250901"/>
    <s v="Cancelled"/>
    <n v="4.87"/>
    <n v="77241.25"/>
    <n v="18799.63"/>
    <n v="0.24338847442266925"/>
    <n v="-58441.619999999995"/>
  </r>
  <r>
    <s v="1b4cacda-378f-4843-8a37-c1e1ca26604d"/>
    <s v="Joanna Clark"/>
    <n v="70"/>
    <s v="70-80"/>
    <s v="M"/>
    <s v="China"/>
    <s v="Yes"/>
    <s v="FL0040"/>
    <s v="LAX"/>
    <s v="AMS"/>
    <x v="60"/>
    <n v="11762"/>
    <s v="Long-haul"/>
    <d v="1899-12-30T06:16:26"/>
    <d v="1899-12-30T19:20:26"/>
    <d v="2025-01-13T00:00:00"/>
    <d v="1899-12-30T09:05:26"/>
    <d v="1899-12-30T22:09:26"/>
    <d v="1899-12-30T02:49:00"/>
    <d v="1899-12-30T02:49:00"/>
    <n v="169"/>
    <s v="Severe-delay"/>
    <n v="595.29"/>
    <s v="First"/>
    <n v="5"/>
    <s v="Gluten-Free"/>
    <n v="92.87"/>
    <n v="59338.5799150721"/>
    <s v="Cancelled"/>
    <n v="4.17"/>
    <n v="76206.3"/>
    <n v="38117.129999999997"/>
    <n v="0.50018344939985271"/>
    <n v="-38089.170000000006"/>
  </r>
  <r>
    <s v="02abcf81-6664-4c36-9466-4e7f10eaca71"/>
    <s v="Jasmine Lopez"/>
    <n v="66"/>
    <s v="60-69"/>
    <s v="M"/>
    <s v="China"/>
    <s v="Yes"/>
    <s v="FL0041"/>
    <s v="DEL"/>
    <s v="ICN"/>
    <x v="61"/>
    <n v="13200"/>
    <s v="Long-haul"/>
    <d v="1899-12-30T02:45:05"/>
    <d v="1899-12-30T17:25:05"/>
    <d v="2025-01-11T00:00:00"/>
    <d v="1899-12-30T03:52:05"/>
    <d v="1899-12-30T18:32:05"/>
    <d v="1899-12-30T01:07:00"/>
    <d v="1899-12-30T01:07:00"/>
    <n v="67"/>
    <s v="Moderate-delay"/>
    <n v="1073.1600000000001"/>
    <s v="Business"/>
    <n v="5"/>
    <s v="Vegan"/>
    <n v="87.91"/>
    <n v="66534.232698077802"/>
    <s v="Cancelled"/>
    <n v="3.51"/>
    <n v="84841.08"/>
    <n v="68699.820000000007"/>
    <n v="0.80974711778775099"/>
    <n v="-16141.259999999995"/>
  </r>
  <r>
    <s v="4d421430-8189-42a9-9f73-253090096ae2"/>
    <s v="Patricia Cisneros"/>
    <n v="68"/>
    <s v="60-69"/>
    <s v="M"/>
    <s v="China"/>
    <s v="No"/>
    <s v="FL0041"/>
    <s v="DEL"/>
    <s v="ICN"/>
    <x v="61"/>
    <n v="13200"/>
    <s v="Long-haul"/>
    <d v="1899-12-30T02:45:05"/>
    <d v="1899-12-30T17:25:05"/>
    <d v="2025-01-08T00:00:00"/>
    <d v="1899-12-30T03:52:05"/>
    <d v="1899-12-30T18:32:05"/>
    <d v="1899-12-30T01:07:00"/>
    <d v="1899-12-30T01:07:00"/>
    <n v="67"/>
    <s v="Moderate-delay"/>
    <n v="319.68"/>
    <s v="Economy"/>
    <n v="5"/>
    <s v="Gluten-Free"/>
    <n v="70.3"/>
    <n v="66987.301457777998"/>
    <s v="Cancelled"/>
    <n v="3.92"/>
    <n v="85384.76"/>
    <n v="20473.580000000002"/>
    <n v="0.23978026055235152"/>
    <n v="-64911.179999999993"/>
  </r>
  <r>
    <s v="af46f12f-4bcf-485d-b723-348d4b922edb"/>
    <s v="Matthew Smith"/>
    <n v="19"/>
    <s v="18-29"/>
    <s v="M"/>
    <s v="China"/>
    <s v="Yes"/>
    <s v="FL0041"/>
    <s v="DEL"/>
    <s v="ICN"/>
    <x v="61"/>
    <n v="13200"/>
    <s v="Long-haul"/>
    <d v="1899-12-30T02:45:05"/>
    <d v="1899-12-30T17:25:05"/>
    <d v="2025-01-10T00:00:00"/>
    <d v="1899-12-30T03:52:05"/>
    <d v="1899-12-30T18:32:05"/>
    <d v="1899-12-30T01:07:00"/>
    <d v="1899-12-30T01:07:00"/>
    <n v="67"/>
    <s v="Moderate-delay"/>
    <n v="1121.77"/>
    <s v="First"/>
    <n v="5"/>
    <s v="Gluten-Free"/>
    <n v="182.12"/>
    <n v="66556.873485724893"/>
    <s v="Not Cancelled"/>
    <n v="3.21"/>
    <n v="84868.25"/>
    <n v="71829.7"/>
    <n v="0.84636716322063898"/>
    <n v="-13038.550000000003"/>
  </r>
  <r>
    <s v="941292cc-61ab-4cef-8486-845dd0a32b33"/>
    <s v="Stephanie Davis"/>
    <n v="27"/>
    <s v="18-29"/>
    <s v="F"/>
    <s v="China"/>
    <s v="No"/>
    <s v="FL0041"/>
    <s v="DEL"/>
    <s v="ICN"/>
    <x v="61"/>
    <n v="13200"/>
    <s v="Long-haul"/>
    <d v="1899-12-30T02:45:05"/>
    <d v="1899-12-30T17:25:05"/>
    <d v="2025-01-02T00:00:00"/>
    <d v="1899-12-30T03:52:05"/>
    <d v="1899-12-30T18:32:05"/>
    <d v="1899-12-30T01:07:00"/>
    <d v="1899-12-30T01:07:00"/>
    <n v="67"/>
    <s v="Moderate-delay"/>
    <n v="294"/>
    <s v="Business"/>
    <n v="5"/>
    <s v="No Preference"/>
    <n v="147.44999999999999"/>
    <n v="66817.576203303295"/>
    <s v="Cancelled"/>
    <n v="4.13"/>
    <n v="85181.09"/>
    <n v="18845.490000000002"/>
    <n v="0.22124030110438833"/>
    <n v="-66335.599999999991"/>
  </r>
  <r>
    <s v="d63b22ed-53e4-4fa0-a505-631f745bd33c"/>
    <s v="Helen Fox"/>
    <n v="46"/>
    <s v="40-59"/>
    <s v="M"/>
    <s v="China"/>
    <s v="Yes"/>
    <s v="FL0042"/>
    <s v="PVG"/>
    <s v="LHR"/>
    <x v="39"/>
    <n v="3105"/>
    <s v="Short-haul "/>
    <d v="1899-12-30T22:01:41"/>
    <d v="1899-12-30T01:28:41"/>
    <d v="2025-01-10T00:00:00"/>
    <d v="1899-12-30T23:01:41"/>
    <d v="1899-12-30T02:28:41"/>
    <d v="1899-12-30T01:00:00"/>
    <d v="1899-12-30T01:00:00"/>
    <n v="60"/>
    <s v="Moderate-delay"/>
    <n v="857.58"/>
    <s v="First"/>
    <n v="5"/>
    <s v="Gluten-Free"/>
    <n v="194.73"/>
    <n v="16798.770530042901"/>
    <s v="Not Cancelled"/>
    <n v="3.66"/>
    <n v="25158.52"/>
    <n v="54924.07"/>
    <n v="2.1831200722459032"/>
    <n v="29765.55"/>
  </r>
  <r>
    <s v="6e659c77-c935-4dcb-8b0a-e5922f8e6f6b"/>
    <s v="Melinda Dawson"/>
    <n v="41"/>
    <s v="40-59"/>
    <s v="F"/>
    <s v="China"/>
    <s v="Yes"/>
    <s v="FL0042"/>
    <s v="PVG"/>
    <s v="LHR"/>
    <x v="39"/>
    <n v="3105"/>
    <s v="Short-haul "/>
    <d v="1899-12-30T22:01:41"/>
    <d v="1899-12-30T01:28:41"/>
    <d v="2025-01-14T00:00:00"/>
    <d v="1899-12-30T23:01:41"/>
    <d v="1899-12-30T02:28:41"/>
    <d v="1899-12-30T01:00:00"/>
    <d v="1899-12-30T01:00:00"/>
    <n v="60"/>
    <s v="Moderate-delay"/>
    <n v="247.3"/>
    <s v="First"/>
    <n v="5"/>
    <s v="Non-Vegetarian"/>
    <n v="145.08000000000001"/>
    <n v="16474.100805821399"/>
    <s v="Not Cancelled"/>
    <n v="3.59"/>
    <n v="24768.92"/>
    <n v="15856.22"/>
    <n v="0.64016598220673326"/>
    <n v="-8912.6999999999989"/>
  </r>
  <r>
    <s v="ea7e6fd1-df40-4790-baf2-4bde5022be84"/>
    <s v="Courtney Howard"/>
    <n v="52"/>
    <s v="40-59"/>
    <s v="M"/>
    <s v="China"/>
    <s v="No"/>
    <s v="FL0042"/>
    <s v="PVG"/>
    <s v="LHR"/>
    <x v="39"/>
    <n v="3105"/>
    <s v="Short-haul "/>
    <d v="1899-12-30T22:01:41"/>
    <d v="1899-12-30T01:28:41"/>
    <d v="2025-01-06T00:00:00"/>
    <d v="1899-12-30T23:01:41"/>
    <d v="1899-12-30T02:28:41"/>
    <d v="1899-12-30T01:00:00"/>
    <d v="1899-12-30T01:00:00"/>
    <n v="60"/>
    <s v="Moderate-delay"/>
    <n v="592.75"/>
    <s v="First"/>
    <n v="5"/>
    <s v="No Preference"/>
    <n v="181.7"/>
    <n v="16876.7001564319"/>
    <s v="Cancelled"/>
    <n v="3.47"/>
    <n v="25252.04"/>
    <n v="37972.339999999997"/>
    <n v="1.503733559744084"/>
    <n v="12720.299999999996"/>
  </r>
  <r>
    <s v="5bd4ca6f-ebaa-4020-9b09-02bf02cdde2e"/>
    <s v="Susan White"/>
    <n v="26"/>
    <s v="18-29"/>
    <s v="M"/>
    <s v="China"/>
    <s v="Yes"/>
    <s v="FL0042"/>
    <s v="PVG"/>
    <s v="LHR"/>
    <x v="39"/>
    <n v="3105"/>
    <s v="Short-haul "/>
    <d v="1899-12-30T22:01:41"/>
    <d v="1899-12-30T01:28:41"/>
    <d v="2025-01-03T00:00:00"/>
    <d v="1899-12-30T23:01:41"/>
    <d v="1899-12-30T02:28:41"/>
    <d v="1899-12-30T01:00:00"/>
    <d v="1899-12-30T01:00:00"/>
    <n v="60"/>
    <s v="Moderate-delay"/>
    <n v="140.88"/>
    <s v="Economy"/>
    <n v="5"/>
    <s v="Gluten-Free"/>
    <n v="12.5"/>
    <n v="16470.9380867412"/>
    <s v="Cancelled"/>
    <n v="4.91"/>
    <n v="24765.13"/>
    <n v="9018.82"/>
    <n v="0.36417414324091979"/>
    <n v="-15746.310000000001"/>
  </r>
  <r>
    <s v="77279eee-9dbc-48fb-b74a-989e25af2928"/>
    <s v="Randall Mathews"/>
    <n v="69"/>
    <s v="60-69"/>
    <s v="M"/>
    <s v="China"/>
    <s v="Yes"/>
    <s v="FL0042"/>
    <s v="PVG"/>
    <s v="LHR"/>
    <x v="39"/>
    <n v="3105"/>
    <s v="Short-haul "/>
    <d v="1899-12-30T22:01:41"/>
    <d v="1899-12-30T01:28:41"/>
    <d v="2025-01-08T00:00:00"/>
    <d v="1899-12-30T23:01:41"/>
    <d v="1899-12-30T02:28:41"/>
    <d v="1899-12-30T01:00:00"/>
    <d v="1899-12-30T01:00:00"/>
    <n v="60"/>
    <s v="Moderate-delay"/>
    <n v="1212.46"/>
    <s v="Business"/>
    <n v="5"/>
    <s v="Gluten-Free"/>
    <n v="161.03"/>
    <n v="16328.7350475209"/>
    <s v="Not Cancelled"/>
    <n v="4.76"/>
    <n v="24594.48"/>
    <n v="77629.649999999994"/>
    <n v="3.1563850912887768"/>
    <n v="53035.17"/>
  </r>
  <r>
    <s v="5883725b-bad7-4ff1-98f5-45a3c549463a"/>
    <s v="Teresa Marshall"/>
    <n v="40"/>
    <s v="40-59"/>
    <s v="M"/>
    <s v="China"/>
    <s v="No"/>
    <s v="FL0042"/>
    <s v="PVG"/>
    <s v="LHR"/>
    <x v="39"/>
    <n v="3105"/>
    <s v="Short-haul "/>
    <d v="1899-12-30T22:01:41"/>
    <d v="1899-12-30T01:28:41"/>
    <d v="2025-01-07T00:00:00"/>
    <d v="1899-12-30T23:01:41"/>
    <d v="1899-12-30T02:28:41"/>
    <d v="1899-12-30T01:00:00"/>
    <d v="1899-12-30T01:00:00"/>
    <n v="60"/>
    <s v="Moderate-delay"/>
    <n v="1416.13"/>
    <s v="Economy"/>
    <n v="3"/>
    <s v="Non-Vegetarian"/>
    <n v="49.17"/>
    <n v="16347.4856049847"/>
    <s v="Not Cancelled"/>
    <n v="4.4000000000000004"/>
    <n v="24616.98"/>
    <n v="90642.15"/>
    <n v="3.6820986977281533"/>
    <n v="66025.17"/>
  </r>
  <r>
    <s v="2b6a9cea-75fc-4e87-b5ff-acfd8278f1af"/>
    <s v="David Novak"/>
    <n v="69"/>
    <s v="60-69"/>
    <s v="M"/>
    <s v="China"/>
    <s v="No"/>
    <s v="FL0043"/>
    <s v="AMS"/>
    <s v="ICN"/>
    <x v="40"/>
    <n v="347"/>
    <s v="Short-haul "/>
    <d v="1899-12-30T13:37:35"/>
    <d v="1899-12-30T14:00:35"/>
    <d v="2025-01-14T00:00:00"/>
    <d v="1899-12-30T14:26:35"/>
    <d v="1899-12-30T14:49:35"/>
    <d v="1899-12-30T00:49:00"/>
    <d v="1899-12-30T00:49:00"/>
    <n v="49"/>
    <s v="Moderate-delay"/>
    <n v="668.31"/>
    <s v="First"/>
    <n v="5"/>
    <s v="Non-Vegetarian"/>
    <n v="85.1"/>
    <n v="2526.1607595452301"/>
    <s v="Cancelled"/>
    <n v="3.29"/>
    <n v="8031.39"/>
    <n v="42788.86"/>
    <n v="5.3277029256454984"/>
    <n v="34757.47"/>
  </r>
  <r>
    <s v="deb4530b-f742-442a-bc39-c69a39f5c082"/>
    <s v="Melissa Malone"/>
    <n v="70"/>
    <s v="70-80"/>
    <s v="F"/>
    <s v="China"/>
    <s v="Yes"/>
    <s v="FL0043"/>
    <s v="AMS"/>
    <s v="ICN"/>
    <x v="40"/>
    <n v="347"/>
    <s v="Short-haul "/>
    <d v="1899-12-30T13:37:35"/>
    <d v="1899-12-30T14:00:35"/>
    <d v="2025-01-02T00:00:00"/>
    <d v="1899-12-30T14:26:35"/>
    <d v="1899-12-30T14:49:35"/>
    <d v="1899-12-30T00:49:00"/>
    <d v="1899-12-30T00:49:00"/>
    <n v="49"/>
    <s v="Moderate-delay"/>
    <n v="131.4"/>
    <s v="Business"/>
    <n v="5"/>
    <s v="Vegan"/>
    <n v="76.83"/>
    <n v="3020.0358210848399"/>
    <s v="Not Cancelled"/>
    <n v="3.75"/>
    <n v="8624.0400000000009"/>
    <n v="8424.9699999999993"/>
    <n v="0.97691685103501358"/>
    <n v="-199.07000000000153"/>
  </r>
  <r>
    <s v="6ce86257-9dce-4802-90fe-90c759200746"/>
    <s v="Maria Myers"/>
    <n v="20"/>
    <s v="18-29"/>
    <s v="M"/>
    <s v="China"/>
    <s v="No"/>
    <s v="FL0043"/>
    <s v="AMS"/>
    <s v="ICN"/>
    <x v="40"/>
    <n v="347"/>
    <s v="Short-haul "/>
    <d v="1899-12-30T13:37:35"/>
    <d v="1899-12-30T14:00:35"/>
    <d v="2025-01-09T00:00:00"/>
    <d v="1899-12-30T14:26:35"/>
    <d v="1899-12-30T14:49:35"/>
    <d v="1899-12-30T00:49:00"/>
    <d v="1899-12-30T00:49:00"/>
    <n v="49"/>
    <s v="Moderate-delay"/>
    <n v="1064.29"/>
    <s v="First"/>
    <n v="5"/>
    <s v="Non-Vegetarian"/>
    <n v="50.99"/>
    <n v="2818.80347554624"/>
    <s v="Cancelled"/>
    <n v="3.93"/>
    <n v="8382.56"/>
    <n v="68124.759999999995"/>
    <n v="8.126963600618426"/>
    <n v="59742.2"/>
  </r>
  <r>
    <s v="fe6f8cbf-abf5-41da-b11f-eadde468b306"/>
    <s v="Michael Bailey"/>
    <n v="20"/>
    <s v="18-29"/>
    <s v="M"/>
    <s v="China"/>
    <s v="Yes"/>
    <s v="FL0043"/>
    <s v="AMS"/>
    <s v="ICN"/>
    <x v="40"/>
    <n v="347"/>
    <s v="Short-haul "/>
    <d v="1899-12-30T13:37:35"/>
    <d v="1899-12-30T14:00:35"/>
    <d v="2025-01-09T00:00:00"/>
    <d v="1899-12-30T14:26:35"/>
    <d v="1899-12-30T14:49:35"/>
    <d v="1899-12-30T00:49:00"/>
    <d v="1899-12-30T00:49:00"/>
    <n v="49"/>
    <s v="Moderate-delay"/>
    <n v="1376.9"/>
    <s v="First"/>
    <n v="5"/>
    <s v="Non-Vegetarian"/>
    <n v="148.91"/>
    <n v="3234.0892834862798"/>
    <s v="Cancelled"/>
    <n v="4"/>
    <n v="8880.91"/>
    <n v="88151.38"/>
    <n v="9.9259400219121687"/>
    <n v="79270.47"/>
  </r>
  <r>
    <s v="f9b2fa99-43f6-47df-81bc-899020dc8476"/>
    <s v="Jeremy Morris"/>
    <n v="73"/>
    <s v="70-80"/>
    <s v="F"/>
    <s v="China"/>
    <s v="No"/>
    <s v="FL0043"/>
    <s v="AMS"/>
    <s v="ICN"/>
    <x v="40"/>
    <n v="347"/>
    <s v="Short-haul "/>
    <d v="1899-12-30T13:37:35"/>
    <d v="1899-12-30T14:00:35"/>
    <d v="2025-01-02T00:00:00"/>
    <d v="1899-12-30T14:26:35"/>
    <d v="1899-12-30T14:49:35"/>
    <d v="1899-12-30T00:49:00"/>
    <d v="1899-12-30T00:49:00"/>
    <n v="49"/>
    <s v="Moderate-delay"/>
    <n v="550.20000000000005"/>
    <s v="Business"/>
    <n v="5"/>
    <s v="Vegan"/>
    <n v="177.97"/>
    <n v="2870.4705741419598"/>
    <s v="Not Cancelled"/>
    <n v="3.99"/>
    <n v="8444.56"/>
    <n v="35248.39"/>
    <n v="4.1740943281828775"/>
    <n v="26803.83"/>
  </r>
  <r>
    <s v="e7de6f08-5d95-45e8-a7e2-a00818a5d4bf"/>
    <s v="David Myers"/>
    <n v="53"/>
    <s v="40-59"/>
    <s v="F"/>
    <s v="China"/>
    <s v="No"/>
    <s v="FL0043"/>
    <s v="AMS"/>
    <s v="ICN"/>
    <x v="40"/>
    <n v="347"/>
    <s v="Short-haul "/>
    <d v="1899-12-30T13:37:35"/>
    <d v="1899-12-30T14:00:35"/>
    <d v="2025-01-14T00:00:00"/>
    <d v="1899-12-30T14:26:35"/>
    <d v="1899-12-30T14:49:35"/>
    <d v="1899-12-30T00:49:00"/>
    <d v="1899-12-30T00:49:00"/>
    <n v="49"/>
    <s v="Moderate-delay"/>
    <n v="780.7"/>
    <s v="First"/>
    <n v="5"/>
    <s v="Non-Vegetarian"/>
    <n v="162.29"/>
    <n v="2418.64367345254"/>
    <s v="Not Cancelled"/>
    <n v="4.28"/>
    <n v="7902.37"/>
    <n v="49997.26"/>
    <n v="6.3268690278992255"/>
    <n v="42094.89"/>
  </r>
  <r>
    <s v="5e1878a5-4055-456e-9618-7328ffe28b5c"/>
    <s v="Johnny Boyd"/>
    <n v="51"/>
    <s v="40-59"/>
    <s v="F"/>
    <s v="China"/>
    <s v="Yes"/>
    <s v="FL0044"/>
    <s v="AMS"/>
    <s v="JFK"/>
    <x v="41"/>
    <n v="3594"/>
    <s v="Short-haul "/>
    <d v="1899-12-30T04:33:34"/>
    <d v="1899-12-30T08:32:34"/>
    <d v="2025-01-04T00:00:00"/>
    <d v="1899-12-30T05:28:34"/>
    <d v="1899-12-30T09:27:34"/>
    <d v="1899-12-30T00:55:00"/>
    <d v="1899-12-30T00:55:00"/>
    <n v="55"/>
    <s v="Moderate-delay"/>
    <n v="649.11"/>
    <s v="First"/>
    <n v="5"/>
    <s v="Gluten-Free"/>
    <n v="150.03"/>
    <n v="19462.690402968001"/>
    <s v="Cancelled"/>
    <n v="3.2"/>
    <n v="28355.23"/>
    <n v="41573.050000000003"/>
    <n v="1.4661510416244201"/>
    <n v="13217.820000000003"/>
  </r>
  <r>
    <s v="e95e348d-99bc-4bf0-8f4e-5f7331d08e28"/>
    <s v="Robert Medina"/>
    <n v="61"/>
    <s v="60-69"/>
    <s v="F"/>
    <s v="China"/>
    <s v="Yes"/>
    <s v="FL0044"/>
    <s v="AMS"/>
    <s v="JFK"/>
    <x v="41"/>
    <n v="3594"/>
    <s v="Short-haul "/>
    <d v="1899-12-30T04:33:34"/>
    <d v="1899-12-30T08:32:34"/>
    <d v="2025-01-08T00:00:00"/>
    <d v="1899-12-30T05:28:34"/>
    <d v="1899-12-30T09:27:34"/>
    <d v="1899-12-30T00:55:00"/>
    <d v="1899-12-30T00:55:00"/>
    <n v="55"/>
    <s v="Moderate-delay"/>
    <n v="1002.84"/>
    <s v="First"/>
    <n v="5"/>
    <s v="Vegan"/>
    <n v="45.3"/>
    <n v="19295.722102777901"/>
    <s v="Not Cancelled"/>
    <n v="3.36"/>
    <n v="28154.87"/>
    <n v="64190.82"/>
    <n v="2.2799188914741926"/>
    <n v="36035.949999999997"/>
  </r>
  <r>
    <s v="af6b832e-cb10-42b8-bfa8-64fae4cbae04"/>
    <s v="Travis Fisher"/>
    <n v="69"/>
    <s v="60-69"/>
    <s v="M"/>
    <s v="China"/>
    <s v="No"/>
    <s v="FL0044"/>
    <s v="AMS"/>
    <s v="JFK"/>
    <x v="41"/>
    <n v="3594"/>
    <s v="Short-haul "/>
    <d v="1899-12-30T04:33:34"/>
    <d v="1899-12-30T08:32:34"/>
    <d v="2025-01-10T00:00:00"/>
    <d v="1899-12-30T05:28:34"/>
    <d v="1899-12-30T09:27:34"/>
    <d v="1899-12-30T00:55:00"/>
    <d v="1899-12-30T00:55:00"/>
    <n v="55"/>
    <s v="Moderate-delay"/>
    <n v="1180.48"/>
    <s v="Business"/>
    <n v="5"/>
    <s v="Gluten-Free"/>
    <n v="165.72"/>
    <n v="19126.407376651201"/>
    <s v="Not Cancelled"/>
    <n v="4.67"/>
    <n v="27951.69"/>
    <n v="75583.86"/>
    <n v="2.7040890908564026"/>
    <n v="47632.17"/>
  </r>
  <r>
    <s v="ffdbcbc9-7cc6-4b9d-83ce-5dd137def5d8"/>
    <s v="Jerome Shelton"/>
    <n v="74"/>
    <s v="70-80"/>
    <s v="F"/>
    <s v="China"/>
    <s v="No"/>
    <s v="FL0044"/>
    <s v="AMS"/>
    <s v="JFK"/>
    <x v="41"/>
    <n v="3594"/>
    <s v="Short-haul "/>
    <d v="1899-12-30T04:33:34"/>
    <d v="1899-12-30T08:32:34"/>
    <d v="2025-01-04T00:00:00"/>
    <d v="1899-12-30T05:28:34"/>
    <d v="1899-12-30T09:27:34"/>
    <d v="1899-12-30T00:55:00"/>
    <d v="1899-12-30T00:55:00"/>
    <n v="55"/>
    <s v="Moderate-delay"/>
    <n v="362.8"/>
    <s v="Business"/>
    <n v="5"/>
    <s v="Non-Vegetarian"/>
    <n v="142.49"/>
    <n v="18638.3409854565"/>
    <s v="Not Cancelled"/>
    <n v="4.6100000000000003"/>
    <n v="27366.01"/>
    <n v="23247.7"/>
    <n v="0.84951003087406607"/>
    <n v="-4118.3099999999977"/>
  </r>
  <r>
    <s v="de68cd3c-4c2c-4ff4-8508-39e857595f48"/>
    <s v="Judith Wilson"/>
    <n v="48"/>
    <s v="40-59"/>
    <s v="M"/>
    <s v="China"/>
    <s v="No"/>
    <s v="FL0044"/>
    <s v="AMS"/>
    <s v="JFK"/>
    <x v="41"/>
    <n v="3594"/>
    <s v="Short-haul "/>
    <d v="1899-12-30T04:33:34"/>
    <d v="1899-12-30T08:32:34"/>
    <d v="2025-01-09T00:00:00"/>
    <d v="1899-12-30T05:28:34"/>
    <d v="1899-12-30T09:27:34"/>
    <d v="1899-12-30T00:55:00"/>
    <d v="1899-12-30T00:55:00"/>
    <n v="55"/>
    <s v="Moderate-delay"/>
    <n v="204.19"/>
    <s v="Economy"/>
    <n v="5"/>
    <s v="Vegan"/>
    <n v="9.56"/>
    <n v="19114.307402035502"/>
    <s v="Cancelled"/>
    <n v="3.67"/>
    <n v="27937.17"/>
    <n v="13070.07"/>
    <n v="0.46783800936172132"/>
    <n v="-14867.099999999999"/>
  </r>
  <r>
    <s v="f85ebd32-727c-477b-9b49-d1d84a8c879f"/>
    <s v="Jamie Martin"/>
    <n v="42"/>
    <s v="40-59"/>
    <s v="F"/>
    <s v="China"/>
    <s v="No"/>
    <s v="FL0045"/>
    <s v="JFK"/>
    <s v="DEL"/>
    <x v="42"/>
    <n v="3239"/>
    <s v="Short-haul "/>
    <d v="1899-12-30T02:19:19"/>
    <d v="1899-12-30T05:54:19"/>
    <d v="2025-01-01T00:00:00"/>
    <d v="1899-12-30T03:56:19"/>
    <d v="1899-12-30T07:31:19"/>
    <d v="1899-12-30T01:37:00"/>
    <d v="1899-12-30T01:37:00"/>
    <n v="97"/>
    <s v="Moderate-delay"/>
    <n v="1489.75"/>
    <s v="Business"/>
    <n v="5"/>
    <s v="Vegetarian"/>
    <n v="7.18"/>
    <n v="17008.021606169401"/>
    <s v="Not Cancelled"/>
    <n v="4.99"/>
    <n v="25409.63"/>
    <n v="95345.44"/>
    <n v="3.7523348431283727"/>
    <n v="69935.81"/>
  </r>
  <r>
    <s v="30bde46b-cdf8-46b6-bef5-8001cb163599"/>
    <s v="Carla Byrd"/>
    <n v="71"/>
    <s v="70-80"/>
    <s v="M"/>
    <s v="China"/>
    <s v="Yes"/>
    <s v="FL0045"/>
    <s v="JFK"/>
    <s v="DEL"/>
    <x v="42"/>
    <n v="3239"/>
    <s v="Short-haul "/>
    <d v="1899-12-30T02:19:19"/>
    <d v="1899-12-30T05:54:19"/>
    <d v="2025-01-02T00:00:00"/>
    <d v="1899-12-30T03:56:19"/>
    <d v="1899-12-30T07:31:19"/>
    <d v="1899-12-30T01:37:00"/>
    <d v="1899-12-30T01:37:00"/>
    <n v="97"/>
    <s v="Moderate-delay"/>
    <n v="451.16"/>
    <s v="First"/>
    <n v="5"/>
    <s v="Gluten-Free"/>
    <n v="132.63"/>
    <n v="17239.279303973599"/>
    <s v="Cancelled"/>
    <n v="4.82"/>
    <n v="25687.14"/>
    <n v="28900.77"/>
    <n v="1.1251065708366133"/>
    <n v="3213.630000000001"/>
  </r>
  <r>
    <s v="c3788817-14b5-4be9-9e41-7487cab7d647"/>
    <s v="Stacy Garza"/>
    <n v="34"/>
    <s v="30-39"/>
    <s v="F"/>
    <s v="China"/>
    <s v="Yes"/>
    <s v="FL0045"/>
    <s v="JFK"/>
    <s v="DEL"/>
    <x v="42"/>
    <n v="3239"/>
    <s v="Short-haul "/>
    <d v="1899-12-30T02:19:19"/>
    <d v="1899-12-30T05:54:19"/>
    <d v="2025-01-02T00:00:00"/>
    <d v="1899-12-30T03:56:19"/>
    <d v="1899-12-30T07:31:19"/>
    <d v="1899-12-30T01:37:00"/>
    <d v="1899-12-30T01:37:00"/>
    <n v="97"/>
    <s v="Moderate-delay"/>
    <n v="1270.25"/>
    <s v="Economy"/>
    <n v="3"/>
    <s v="Non-Vegetarian"/>
    <n v="12.4"/>
    <n v="16783.9678611075"/>
    <s v="Cancelled"/>
    <n v="3.92"/>
    <n v="25140.76"/>
    <n v="81298.48"/>
    <n v="3.2337319953732506"/>
    <n v="56157.72"/>
  </r>
  <r>
    <s v="94530fb6-fab0-4612-bb85-c4c4e8d86733"/>
    <s v="Danielle Simmons"/>
    <n v="68"/>
    <s v="60-69"/>
    <s v="F"/>
    <s v="China"/>
    <s v="Yes"/>
    <s v="FL0045"/>
    <s v="JFK"/>
    <s v="DEL"/>
    <x v="42"/>
    <n v="3239"/>
    <s v="Short-haul "/>
    <d v="1899-12-30T02:19:19"/>
    <d v="1899-12-30T05:54:19"/>
    <d v="2025-01-05T00:00:00"/>
    <d v="1899-12-30T03:56:19"/>
    <d v="1899-12-30T07:31:19"/>
    <d v="1899-12-30T01:37:00"/>
    <d v="1899-12-30T01:37:00"/>
    <n v="97"/>
    <s v="Moderate-delay"/>
    <n v="1414.21"/>
    <s v="First"/>
    <n v="5"/>
    <s v="Gluten-Free"/>
    <n v="183.18"/>
    <n v="17101.2617734655"/>
    <s v="Not Cancelled"/>
    <n v="3.2"/>
    <n v="25521.51"/>
    <n v="90546.08"/>
    <n v="3.5478339643696635"/>
    <n v="65024.570000000007"/>
  </r>
  <r>
    <s v="df725e5a-819c-4268-9947-1bf0fa1e79a5"/>
    <s v="Ashley Chan"/>
    <n v="74"/>
    <s v="70-80"/>
    <s v="F"/>
    <s v="China"/>
    <s v="Yes"/>
    <s v="FL0046"/>
    <s v="LHR"/>
    <s v="CDG"/>
    <x v="43"/>
    <n v="2142"/>
    <s v="Short-haul "/>
    <d v="1899-12-30T21:05:30"/>
    <d v="1899-12-30T23:27:30"/>
    <d v="2025-01-03T00:00:00"/>
    <d v="1899-12-30T22:34:30"/>
    <d v="1899-12-30T00:56:30"/>
    <d v="1899-12-30T01:29:00"/>
    <d v="1899-12-30T01:29:00"/>
    <n v="89"/>
    <s v="Moderate-delay"/>
    <n v="411.77"/>
    <s v="First"/>
    <n v="5"/>
    <s v="Vegan"/>
    <n v="90.52"/>
    <n v="11239.7714127172"/>
    <s v="Not Cancelled"/>
    <n v="4.1500000000000004"/>
    <n v="18487.73"/>
    <n v="26371.38"/>
    <n v="1.4264260674512232"/>
    <n v="7883.6500000000015"/>
  </r>
  <r>
    <s v="46031952-818e-4077-ac6e-f1e1abc449c7"/>
    <s v="Melissa Graves"/>
    <n v="56"/>
    <s v="40-59"/>
    <s v="M"/>
    <s v="China"/>
    <s v="Yes"/>
    <s v="FL0046"/>
    <s v="LHR"/>
    <s v="CDG"/>
    <x v="43"/>
    <n v="2142"/>
    <s v="Short-haul "/>
    <d v="1899-12-30T21:05:30"/>
    <d v="1899-12-30T23:27:30"/>
    <d v="2025-01-04T00:00:00"/>
    <d v="1899-12-30T22:34:30"/>
    <d v="1899-12-30T00:56:30"/>
    <d v="1899-12-30T01:29:00"/>
    <d v="1899-12-30T01:29:00"/>
    <n v="89"/>
    <s v="Moderate-delay"/>
    <n v="1199.0999999999999"/>
    <s v="First"/>
    <n v="5"/>
    <s v="Non-Vegetarian"/>
    <n v="132.24"/>
    <n v="12190.949867765101"/>
    <s v="Cancelled"/>
    <n v="4.37"/>
    <n v="19629.14"/>
    <n v="76768.850000000006"/>
    <n v="3.9109634961083373"/>
    <n v="57139.710000000006"/>
  </r>
  <r>
    <s v="de7747ed-82ba-4de4-ac5d-7bae7688893c"/>
    <s v="Rebecca Nguyen"/>
    <n v="59"/>
    <s v="40-59"/>
    <s v="M"/>
    <s v="China"/>
    <s v="Yes"/>
    <s v="FL0047"/>
    <s v="ICN"/>
    <s v="LAX"/>
    <x v="44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1411.55"/>
    <s v="Economy"/>
    <n v="5"/>
    <s v="No Preference"/>
    <n v="123.67"/>
    <n v="52013.642309408002"/>
    <s v="Cancelled"/>
    <n v="4.0999999999999996"/>
    <n v="67416.37"/>
    <n v="90363.93"/>
    <n v="1.3403855769748505"/>
    <n v="22947.559999999998"/>
  </r>
  <r>
    <s v="82c22057-300c-48fd-9d44-aa8a1a879fb3"/>
    <s v="Lauren Carroll"/>
    <n v="34"/>
    <s v="30-39"/>
    <s v="M"/>
    <s v="China"/>
    <s v="Yes"/>
    <s v="FL0047"/>
    <s v="ICN"/>
    <s v="LAX"/>
    <x v="44"/>
    <n v="10284"/>
    <s v="Long-haul"/>
    <d v="1899-12-30T13:15:23"/>
    <d v="1899-12-30T00:40:23"/>
    <d v="2025-01-08T00:00:00"/>
    <d v="1899-12-30T14:36:23"/>
    <d v="1899-12-30T02:01:23"/>
    <d v="1899-12-30T01:21:00"/>
    <d v="1899-12-30T01:21:00"/>
    <n v="81"/>
    <s v="Moderate-delay"/>
    <n v="456.63"/>
    <s v="First"/>
    <n v="3"/>
    <s v="Vegan"/>
    <n v="10.75"/>
    <n v="52199.973948907602"/>
    <s v="Not Cancelled"/>
    <n v="4.03"/>
    <n v="67639.97"/>
    <n v="29226.47"/>
    <n v="0.43208874870878861"/>
    <n v="-38413.5"/>
  </r>
  <r>
    <s v="1d24d74e-bac3-4201-9ccc-e327a1411c4c"/>
    <s v="Nancy Harrison"/>
    <n v="24"/>
    <s v="18-29"/>
    <s v="F"/>
    <s v="China"/>
    <s v="Yes"/>
    <s v="FL0047"/>
    <s v="ICN"/>
    <s v="LAX"/>
    <x v="44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1428.97"/>
    <s v="Business"/>
    <n v="5"/>
    <s v="Vegan"/>
    <n v="126.22"/>
    <n v="52246.247694556201"/>
    <s v="Cancelled"/>
    <n v="4.6100000000000003"/>
    <n v="67695.5"/>
    <n v="91479.32"/>
    <n v="1.3513353177094489"/>
    <n v="23783.820000000007"/>
  </r>
  <r>
    <s v="423e5195-4dc3-4121-ba04-7d51623c5210"/>
    <s v="Glenn Love"/>
    <n v="73"/>
    <s v="70-80"/>
    <s v="M"/>
    <s v="China"/>
    <s v="No"/>
    <s v="FL0047"/>
    <s v="ICN"/>
    <s v="LAX"/>
    <x v="44"/>
    <n v="10284"/>
    <s v="Long-haul"/>
    <d v="1899-12-30T13:15:23"/>
    <d v="1899-12-30T00:40:23"/>
    <d v="2025-01-04T00:00:00"/>
    <d v="1899-12-30T14:36:23"/>
    <d v="1899-12-30T02:01:23"/>
    <d v="1899-12-30T01:21:00"/>
    <d v="1899-12-30T01:21:00"/>
    <n v="81"/>
    <s v="Moderate-delay"/>
    <n v="1212.2"/>
    <s v="Economy"/>
    <n v="5"/>
    <s v="No Preference"/>
    <n v="158.5"/>
    <n v="52413.380521177802"/>
    <s v="Not Cancelled"/>
    <n v="3.92"/>
    <n v="67896.06"/>
    <n v="77612.5"/>
    <n v="1.1431075676556195"/>
    <n v="9716.4400000000023"/>
  </r>
  <r>
    <s v="d5758e90-652c-4502-ac99-01ed2be1e9ac"/>
    <s v="Todd Sandoval"/>
    <n v="63"/>
    <s v="60-69"/>
    <s v="M"/>
    <s v="China"/>
    <s v="No"/>
    <s v="FL0047"/>
    <s v="ICN"/>
    <s v="LAX"/>
    <x v="44"/>
    <n v="10284"/>
    <s v="Long-haul"/>
    <d v="1899-12-30T13:15:23"/>
    <d v="1899-12-30T00:40:23"/>
    <d v="2025-01-14T00:00:00"/>
    <d v="1899-12-30T14:36:23"/>
    <d v="1899-12-30T02:01:23"/>
    <d v="1899-12-30T01:21:00"/>
    <d v="1899-12-30T01:21:00"/>
    <n v="81"/>
    <s v="Moderate-delay"/>
    <n v="866.19"/>
    <s v="Business"/>
    <n v="5"/>
    <s v="No Preference"/>
    <n v="59.02"/>
    <n v="52041.341253815597"/>
    <s v="Cancelled"/>
    <n v="4.22"/>
    <n v="67449.61"/>
    <n v="55447.96"/>
    <n v="0.82206494596484692"/>
    <n v="-12001.650000000001"/>
  </r>
  <r>
    <s v="eca2041c-d947-47d4-8484-e1a85c3c9cac"/>
    <s v="Michael Mendez"/>
    <n v="24"/>
    <s v="18-29"/>
    <s v="F"/>
    <s v="China"/>
    <s v="Yes"/>
    <s v="FL0048"/>
    <s v="AMS"/>
    <s v="CDG"/>
    <x v="45"/>
    <n v="5417"/>
    <s v="Moderate-haul"/>
    <d v="1899-12-30T06:59:19"/>
    <d v="1899-12-30T13:00:19"/>
    <d v="2025-01-04T00:00:00"/>
    <d v="1899-12-30T09:33:19"/>
    <d v="1899-12-30T15:34:19"/>
    <d v="1899-12-30T02:34:00"/>
    <d v="1899-12-30T02:34:00"/>
    <n v="154"/>
    <s v="Severe-delay"/>
    <n v="609.53"/>
    <s v="Business"/>
    <n v="5"/>
    <s v="Non-Vegetarian"/>
    <n v="179.47"/>
    <n v="27639.156991802301"/>
    <s v="Cancelled"/>
    <n v="3.27"/>
    <n v="38166.99"/>
    <n v="39045.81"/>
    <n v="1.0230256564638709"/>
    <n v="878.81999999999971"/>
  </r>
  <r>
    <s v="4713f122-4275-40cc-97e7-8f8b8f6c7e4d"/>
    <s v="Tyler Bell"/>
    <n v="49"/>
    <s v="40-59"/>
    <s v="F"/>
    <s v="China"/>
    <s v="Yes"/>
    <s v="FL0048"/>
    <s v="AMS"/>
    <s v="CDG"/>
    <x v="45"/>
    <n v="5417"/>
    <s v="Moderate-haul"/>
    <d v="1899-12-30T06:59:19"/>
    <d v="1899-12-30T13:00:19"/>
    <d v="2025-01-07T00:00:00"/>
    <d v="1899-12-30T09:33:19"/>
    <d v="1899-12-30T15:34:19"/>
    <d v="1899-12-30T02:34:00"/>
    <d v="1899-12-30T02:34:00"/>
    <n v="154"/>
    <s v="Severe-delay"/>
    <n v="72.900000000000006"/>
    <s v="Business"/>
    <n v="5"/>
    <s v="Non-Vegetarian"/>
    <n v="196"/>
    <n v="27982.310565723801"/>
    <s v="Cancelled"/>
    <n v="4.24"/>
    <n v="38578.769999999997"/>
    <n v="4704.8"/>
    <n v="0.12195308455920188"/>
    <n v="-33873.969999999994"/>
  </r>
  <r>
    <s v="b656e223-8f0f-446c-9aa1-870076935b33"/>
    <s v="Kevin Krause"/>
    <n v="61"/>
    <s v="60-69"/>
    <s v="M"/>
    <s v="China"/>
    <s v="Yes"/>
    <s v="FL0048"/>
    <s v="AMS"/>
    <s v="CDG"/>
    <x v="45"/>
    <n v="5417"/>
    <s v="Moderate-haul"/>
    <d v="1899-12-30T06:59:19"/>
    <d v="1899-12-30T13:00:19"/>
    <d v="2025-01-09T00:00:00"/>
    <d v="1899-12-30T09:33:19"/>
    <d v="1899-12-30T15:34:19"/>
    <d v="1899-12-30T02:34:00"/>
    <d v="1899-12-30T02:34:00"/>
    <n v="154"/>
    <s v="Severe-delay"/>
    <n v="692.28"/>
    <s v="Business"/>
    <n v="5"/>
    <s v="Vegetarian"/>
    <n v="135.65"/>
    <n v="27764.852433878001"/>
    <s v="Cancelled"/>
    <n v="3.26"/>
    <n v="38317.82"/>
    <n v="44333.05"/>
    <n v="1.1569825736432815"/>
    <n v="6015.2300000000032"/>
  </r>
  <r>
    <s v="bedcedeb-e90e-42a4-b475-672f0f180828"/>
    <s v="Pedro Allen"/>
    <n v="71"/>
    <s v="70-80"/>
    <s v="M"/>
    <s v="China"/>
    <s v="Yes"/>
    <s v="FL0048"/>
    <s v="AMS"/>
    <s v="CDG"/>
    <x v="45"/>
    <n v="5417"/>
    <s v="Moderate-haul"/>
    <d v="1899-12-30T06:59:19"/>
    <d v="1899-12-30T13:00:19"/>
    <d v="2025-01-06T00:00:00"/>
    <d v="1899-12-30T09:33:19"/>
    <d v="1899-12-30T15:34:19"/>
    <d v="1899-12-30T02:34:00"/>
    <d v="1899-12-30T02:34:00"/>
    <n v="154"/>
    <s v="Severe-delay"/>
    <n v="299.31"/>
    <s v="First"/>
    <n v="5"/>
    <s v="No Preference"/>
    <n v="128.6"/>
    <n v="28353.307979397501"/>
    <s v="Cancelled"/>
    <n v="3.36"/>
    <n v="39023.97"/>
    <n v="19181.560000000001"/>
    <n v="0.4915327681934975"/>
    <n v="-19842.41"/>
  </r>
  <r>
    <s v="80d7334d-94b5-4217-9329-f48193cb84d8"/>
    <s v="Charles Moran"/>
    <n v="60"/>
    <s v="60-69"/>
    <s v="M"/>
    <s v="China"/>
    <s v="No"/>
    <s v="FL0048"/>
    <s v="AMS"/>
    <s v="CDG"/>
    <x v="45"/>
    <n v="5417"/>
    <s v="Moderate-haul"/>
    <d v="1899-12-30T06:59:19"/>
    <d v="1899-12-30T13:00:19"/>
    <d v="2025-01-07T00:00:00"/>
    <d v="1899-12-30T09:33:19"/>
    <d v="1899-12-30T15:34:19"/>
    <d v="1899-12-30T02:34:00"/>
    <d v="1899-12-30T02:34:00"/>
    <n v="154"/>
    <s v="Severe-delay"/>
    <n v="1188.6099999999999"/>
    <s v="Business"/>
    <n v="5"/>
    <s v="Non-Vegetarian"/>
    <n v="98.02"/>
    <n v="28218.141310827999"/>
    <s v="Cancelled"/>
    <n v="4.82"/>
    <n v="38861.769999999997"/>
    <n v="76090.64"/>
    <n v="1.9579818417946482"/>
    <n v="37228.870000000003"/>
  </r>
  <r>
    <s v="ad94b5be-5ead-4480-9126-970936aed222"/>
    <s v="Ronald Davis"/>
    <n v="21"/>
    <s v="18-29"/>
    <s v="M"/>
    <s v="China"/>
    <s v="No"/>
    <s v="FL0048"/>
    <s v="AMS"/>
    <s v="CDG"/>
    <x v="45"/>
    <n v="5417"/>
    <s v="Moderate-haul"/>
    <d v="1899-12-30T06:59:19"/>
    <d v="1899-12-30T13:00:19"/>
    <d v="2025-01-14T00:00:00"/>
    <d v="1899-12-30T09:33:19"/>
    <d v="1899-12-30T15:34:19"/>
    <d v="1899-12-30T02:34:00"/>
    <d v="1899-12-30T02:34:00"/>
    <n v="154"/>
    <s v="Severe-delay"/>
    <n v="267.83"/>
    <s v="Economy"/>
    <n v="5"/>
    <s v="Vegetarian"/>
    <n v="47.97"/>
    <n v="27929.715143525798"/>
    <s v="Not Cancelled"/>
    <n v="3.81"/>
    <n v="38515.660000000003"/>
    <n v="17150.71"/>
    <n v="0.44529186310191743"/>
    <n v="-21364.950000000004"/>
  </r>
  <r>
    <s v="3275f60d-3068-46a5-8fa0-688a58f3cffb"/>
    <s v="Scott Powers"/>
    <n v="31"/>
    <s v="30-39"/>
    <s v="F"/>
    <s v="China"/>
    <s v="No"/>
    <s v="FL0049"/>
    <s v="FRA"/>
    <s v="HND"/>
    <x v="46"/>
    <n v="8777"/>
    <s v="Moderate-haul"/>
    <d v="1899-12-30T15:28:27"/>
    <d v="1899-12-30T01:13:27"/>
    <d v="2025-01-07T00:00:00"/>
    <d v="1899-12-30T16:22:27"/>
    <d v="1899-12-30T02:07:27"/>
    <d v="1899-12-30T00:54:00"/>
    <d v="1899-12-30T00:54:00"/>
    <n v="81"/>
    <s v="Moderate-delay"/>
    <n v="1359.64"/>
    <s v="Business"/>
    <n v="3"/>
    <s v="Gluten-Free"/>
    <n v="132.32"/>
    <n v="44893.778246111098"/>
    <s v="Cancelled"/>
    <n v="3.98"/>
    <n v="58872.53"/>
    <n v="87043.42"/>
    <n v="1.4785065292760478"/>
    <n v="28170.89"/>
  </r>
  <r>
    <s v="a7d16b92-be65-4c09-8f89-420604750c5d"/>
    <s v="Holly Miller"/>
    <n v="74"/>
    <s v="70-80"/>
    <s v="F"/>
    <s v="China"/>
    <s v="No"/>
    <s v="FL0049"/>
    <s v="FRA"/>
    <s v="HND"/>
    <x v="46"/>
    <n v="8777"/>
    <s v="Moderate-haul"/>
    <d v="1899-12-30T15:28:27"/>
    <d v="1899-12-30T01:13:27"/>
    <d v="2025-01-05T00:00:00"/>
    <d v="1899-12-30T16:22:27"/>
    <d v="1899-12-30T02:07:27"/>
    <d v="1899-12-30T00:54:00"/>
    <d v="1899-12-30T00:54:00"/>
    <n v="81"/>
    <s v="Moderate-delay"/>
    <n v="765.88"/>
    <s v="First"/>
    <n v="5"/>
    <s v="Gluten-Free"/>
    <n v="160.41"/>
    <n v="44683.280068156098"/>
    <s v="Cancelled"/>
    <n v="3.24"/>
    <n v="58619.94"/>
    <n v="49048.4"/>
    <n v="0.83671870015561256"/>
    <n v="-9571.5400000000009"/>
  </r>
  <r>
    <s v="d6c10221-4c8c-4bc8-8ea2-6faef9b1180d"/>
    <s v="Elizabeth Harrell"/>
    <n v="19"/>
    <s v="18-29"/>
    <s v="F"/>
    <s v="China"/>
    <s v="No"/>
    <s v="FL0049"/>
    <s v="FRA"/>
    <s v="HND"/>
    <x v="46"/>
    <n v="8777"/>
    <s v="Moderate-haul"/>
    <d v="1899-12-30T15:28:27"/>
    <d v="1899-12-30T01:13:27"/>
    <d v="2025-01-03T00:00:00"/>
    <d v="1899-12-30T16:22:27"/>
    <d v="1899-12-30T02:07:27"/>
    <d v="1899-12-30T00:54:00"/>
    <d v="1899-12-30T00:54:00"/>
    <n v="81"/>
    <s v="Moderate-delay"/>
    <n v="1260.8399999999999"/>
    <s v="Business"/>
    <n v="5"/>
    <s v="No Preference"/>
    <n v="16.100000000000001"/>
    <n v="45320.797013949901"/>
    <s v="Cancelled"/>
    <n v="4.97"/>
    <n v="59384.959999999999"/>
    <n v="80696.98"/>
    <n v="1.3588790831887401"/>
    <n v="21312.019999999997"/>
  </r>
  <r>
    <s v="636c79da-22c8-4b46-8c51-ac6a867532e0"/>
    <s v="Luke Fernandez"/>
    <n v="56"/>
    <s v="40-59"/>
    <s v="M"/>
    <s v="China"/>
    <s v="No"/>
    <s v="FL0049"/>
    <s v="FRA"/>
    <s v="HND"/>
    <x v="46"/>
    <n v="8777"/>
    <s v="Moderate-haul"/>
    <d v="1899-12-30T15:28:27"/>
    <d v="1899-12-30T01:13:27"/>
    <d v="2025-01-11T00:00:00"/>
    <d v="1899-12-30T16:22:27"/>
    <d v="1899-12-30T02:07:27"/>
    <d v="1899-12-30T00:54:00"/>
    <d v="1899-12-30T00:54:00"/>
    <n v="81"/>
    <s v="Moderate-delay"/>
    <n v="242.09"/>
    <s v="Economy"/>
    <n v="5"/>
    <s v="Vegetarian"/>
    <n v="118.41"/>
    <n v="45115.139965540198"/>
    <s v="Not Cancelled"/>
    <n v="3.13"/>
    <n v="59138.17"/>
    <n v="15517.44"/>
    <n v="0.2623929688727264"/>
    <n v="-43620.729999999996"/>
  </r>
  <r>
    <s v="86930140-f4d2-4c7f-bfde-9f34cb8d6b0d"/>
    <s v="Mrs. Samantha Mosley"/>
    <n v="56"/>
    <s v="40-59"/>
    <s v="M"/>
    <s v="China"/>
    <s v="Yes"/>
    <s v="FL0049"/>
    <s v="FRA"/>
    <s v="HND"/>
    <x v="46"/>
    <n v="8777"/>
    <s v="Moderate-haul"/>
    <d v="1899-12-30T15:28:27"/>
    <d v="1899-12-30T01:13:27"/>
    <d v="2025-01-14T00:00:00"/>
    <d v="1899-12-30T16:22:27"/>
    <d v="1899-12-30T02:07:27"/>
    <d v="1899-12-30T00:54:00"/>
    <d v="1899-12-30T00:54:00"/>
    <n v="81"/>
    <s v="Moderate-delay"/>
    <n v="692.33"/>
    <s v="Economy"/>
    <n v="5"/>
    <s v="Vegetarian"/>
    <n v="180.56"/>
    <n v="44563.427639575697"/>
    <s v="Not Cancelled"/>
    <n v="4.82"/>
    <n v="58476.11"/>
    <n v="44345.23"/>
    <n v="0.7583478107555377"/>
    <n v="-14130.879999999997"/>
  </r>
  <r>
    <s v="df973ccb-0577-46c6-990a-16f6accc6798"/>
    <s v="Tracy Flores"/>
    <n v="33"/>
    <s v="30-39"/>
    <s v="F"/>
    <s v="China"/>
    <s v="Yes"/>
    <s v="FL0049"/>
    <s v="FRA"/>
    <s v="HND"/>
    <x v="46"/>
    <n v="8777"/>
    <s v="Moderate-haul"/>
    <d v="1899-12-30T15:28:27"/>
    <d v="1899-12-30T01:13:27"/>
    <d v="2025-01-10T00:00:00"/>
    <d v="1899-12-30T16:22:27"/>
    <d v="1899-12-30T02:07:27"/>
    <d v="1899-12-30T00:54:00"/>
    <d v="1899-12-30T00:54:00"/>
    <n v="81"/>
    <s v="Moderate-delay"/>
    <n v="1232.51"/>
    <s v="Economy"/>
    <n v="3"/>
    <s v="Vegan"/>
    <n v="41.63"/>
    <n v="44488.181610125197"/>
    <s v="Cancelled"/>
    <n v="3.46"/>
    <n v="58385.82"/>
    <n v="78888.97"/>
    <n v="1.351166601753645"/>
    <n v="20503.150000000001"/>
  </r>
  <r>
    <s v="7a60a04b-b379-4426-8f7b-5d0d51e47b7f"/>
    <s v="Christopher Jenkins"/>
    <n v="50"/>
    <s v="40-59"/>
    <s v="M"/>
    <s v="China"/>
    <s v="No"/>
    <s v="FL0049"/>
    <s v="FRA"/>
    <s v="HND"/>
    <x v="46"/>
    <n v="8777"/>
    <s v="Moderate-haul"/>
    <d v="1899-12-30T15:28:27"/>
    <d v="1899-12-30T01:13:27"/>
    <d v="2025-01-01T00:00:00"/>
    <d v="1899-12-30T16:22:27"/>
    <d v="1899-12-30T02:07:27"/>
    <d v="1899-12-30T00:54:00"/>
    <d v="1899-12-30T00:54:00"/>
    <n v="81"/>
    <s v="Moderate-delay"/>
    <n v="1178.45"/>
    <s v="Business"/>
    <n v="5"/>
    <s v="Vegetarian"/>
    <n v="29.28"/>
    <n v="44832.450903133402"/>
    <s v="Cancelled"/>
    <n v="4.41"/>
    <n v="58798.94"/>
    <n v="75426.66"/>
    <n v="1.2827894516465772"/>
    <n v="16627.72"/>
  </r>
  <r>
    <s v="5519c22a-1e35-494d-aeb0-b1167a9892a8"/>
    <s v="Stanley Booth"/>
    <n v="70"/>
    <s v="70-80"/>
    <s v="F"/>
    <s v="China"/>
    <s v="Yes"/>
    <s v="FL0050"/>
    <s v="SIN"/>
    <s v="CAN"/>
    <x v="47"/>
    <n v="5397"/>
    <s v="Moderate-haul"/>
    <d v="1899-12-30T15:06:25"/>
    <d v="1899-12-30T21:05:25"/>
    <d v="2025-01-10T00:00:00"/>
    <d v="1899-12-30T15:19:25"/>
    <d v="1899-12-30T21:18:25"/>
    <d v="1899-12-30T00:13:00"/>
    <d v="1899-12-30T00:13:00"/>
    <n v="13"/>
    <s v="On-time"/>
    <n v="269.25"/>
    <s v="First"/>
    <n v="5"/>
    <s v="Vegetarian"/>
    <n v="56"/>
    <n v="28208.3788019235"/>
    <s v="Not Cancelled"/>
    <n v="3.5"/>
    <n v="38850.050000000003"/>
    <n v="17243.2"/>
    <n v="0.44383984061796572"/>
    <n v="-21606.850000000002"/>
  </r>
  <r>
    <s v="0a2bbc77-9bb6-46d0-bdcd-323be503a646"/>
    <s v="Nathan Spencer"/>
    <n v="43"/>
    <s v="40-59"/>
    <s v="M"/>
    <s v="China"/>
    <s v="No"/>
    <s v="FL0050"/>
    <s v="SIN"/>
    <s v="CAN"/>
    <x v="47"/>
    <n v="5397"/>
    <s v="Moderate-haul"/>
    <d v="1899-12-30T15:06:25"/>
    <d v="1899-12-30T21:05:25"/>
    <d v="2025-01-04T00:00:00"/>
    <d v="1899-12-30T15:19:25"/>
    <d v="1899-12-30T21:18:25"/>
    <d v="1899-12-30T00:13:00"/>
    <d v="1899-12-30T00:13:00"/>
    <n v="13"/>
    <s v="On-time"/>
    <n v="1092.1500000000001"/>
    <s v="First"/>
    <n v="5"/>
    <s v="Vegetarian"/>
    <n v="158.66"/>
    <n v="28442.4531801669"/>
    <s v="Cancelled"/>
    <n v="4.91"/>
    <n v="39130.94"/>
    <n v="69929.33"/>
    <n v="1.7870598048500752"/>
    <n v="30798.39"/>
  </r>
  <r>
    <s v="520fe1d1-e306-4d93-b64a-57f18a74cca6"/>
    <s v="Karen Soto"/>
    <n v="28"/>
    <s v="18-29"/>
    <s v="F"/>
    <s v="China"/>
    <s v="No"/>
    <s v="FL0050"/>
    <s v="SIN"/>
    <s v="CAN"/>
    <x v="47"/>
    <n v="5397"/>
    <s v="Moderate-haul"/>
    <d v="1899-12-30T15:06:25"/>
    <d v="1899-12-30T21:05:25"/>
    <d v="2025-01-10T00:00:00"/>
    <d v="1899-12-30T15:19:25"/>
    <d v="1899-12-30T21:18:25"/>
    <d v="1899-12-30T00:13:00"/>
    <d v="1899-12-30T00:13:00"/>
    <n v="13"/>
    <s v="On-time"/>
    <n v="738.74"/>
    <s v="Economy"/>
    <n v="5"/>
    <s v="Non-Vegetarian"/>
    <n v="108.44"/>
    <n v="28091.293291153001"/>
    <s v="Cancelled"/>
    <n v="4.93"/>
    <n v="38709.550000000003"/>
    <n v="47301.05"/>
    <n v="1.221947813911554"/>
    <n v="8591.5"/>
  </r>
  <r>
    <s v="8a865776-8d70-497b-be63-cd8077dbd770"/>
    <s v="Shawn Estrada"/>
    <n v="32"/>
    <s v="30-39"/>
    <s v="F"/>
    <s v="China"/>
    <s v="No"/>
    <s v="FL0051"/>
    <s v="IST"/>
    <s v="CAN"/>
    <x v="48"/>
    <n v="13423"/>
    <s v="Long-haul"/>
    <d v="1899-12-30T12:09:51"/>
    <d v="1899-12-30T03:03:51"/>
    <d v="2025-01-05T00:00:00"/>
    <d v="1899-12-30T12:20:51"/>
    <d v="1899-12-30T03:14:51"/>
    <d v="1899-12-30T00:11:00"/>
    <d v="1899-12-30T00:11:00"/>
    <n v="11"/>
    <s v="On-time"/>
    <n v="1402.38"/>
    <s v="Business"/>
    <n v="3"/>
    <s v="Gluten-Free"/>
    <n v="13.4"/>
    <n v="68314.650176958996"/>
    <s v="Not Cancelled"/>
    <n v="3.36"/>
    <n v="86977.58"/>
    <n v="89755"/>
    <n v="1.0319325968830129"/>
    <n v="2777.4199999999983"/>
  </r>
  <r>
    <s v="f3f45b42-12cd-4078-beeb-722cf5c7a2ad"/>
    <s v="Leonard Cruz"/>
    <n v="70"/>
    <s v="70-80"/>
    <s v="M"/>
    <s v="China"/>
    <s v="Yes"/>
    <s v="FL0052"/>
    <s v="ATL"/>
    <s v="DFW"/>
    <x v="49"/>
    <n v="8799"/>
    <s v="Moderate-haul"/>
    <d v="1899-12-30T12:49:08"/>
    <d v="1899-12-30T22:35:08"/>
    <d v="2025-01-13T00:00:00"/>
    <d v="1899-12-30T13:29:08"/>
    <d v="1899-12-30T23:15:08"/>
    <d v="1899-12-30T00:40:00"/>
    <d v="1899-12-30T00:40:00"/>
    <n v="40"/>
    <s v="Moderate-delay"/>
    <n v="1093.28"/>
    <s v="Economy"/>
    <n v="5"/>
    <s v="Vegetarian"/>
    <n v="199.19"/>
    <n v="45329.2241841871"/>
    <s v="Cancelled"/>
    <n v="3.49"/>
    <n v="89092.604999999996"/>
    <n v="42005.855999999898"/>
    <n v="0.47148532698084089"/>
    <n v="-47086.749000000098"/>
  </r>
  <r>
    <s v="2bb76e58-d34a-42ff-bac7-fefc58b8c439"/>
    <s v="Mark Murray"/>
    <n v="55"/>
    <s v="40-59"/>
    <s v="F"/>
    <s v="China"/>
    <s v="No"/>
    <s v="FL0052"/>
    <s v="ATL"/>
    <s v="DFW"/>
    <x v="49"/>
    <n v="8799"/>
    <s v="Moderate-haul"/>
    <d v="1899-12-30T12:49:08"/>
    <d v="1899-12-30T22:35:08"/>
    <d v="2025-01-03T00:00:00"/>
    <d v="1899-12-30T13:29:08"/>
    <d v="1899-12-30T23:15:08"/>
    <d v="1899-12-30T00:40:00"/>
    <d v="1899-12-30T00:40:00"/>
    <n v="40"/>
    <s v="Moderate-delay"/>
    <n v="1117.42"/>
    <s v="Business"/>
    <n v="5"/>
    <s v="Gluten-Free"/>
    <n v="186.58"/>
    <n v="44978.854710018401"/>
    <s v="Not Cancelled"/>
    <n v="4.67"/>
    <n v="88461.944999999905"/>
    <n v="42931.32"/>
    <n v="0.48530834360469971"/>
    <n v="-45530.624999999905"/>
  </r>
  <r>
    <s v="b6b01813-a316-4e08-8624-527e774c72ca"/>
    <s v="Trevor Rivera"/>
    <n v="41"/>
    <s v="40-59"/>
    <s v="M"/>
    <s v="China"/>
    <s v="Yes"/>
    <s v="FL0052"/>
    <s v="ATL"/>
    <s v="DFW"/>
    <x v="49"/>
    <n v="8799"/>
    <s v="Moderate-haul"/>
    <d v="1899-12-30T12:49:08"/>
    <d v="1899-12-30T22:35:08"/>
    <d v="2025-01-01T00:00:00"/>
    <d v="1899-12-30T13:29:08"/>
    <d v="1899-12-30T23:15:08"/>
    <d v="1899-12-30T00:40:00"/>
    <d v="1899-12-30T00:40:00"/>
    <n v="40"/>
    <s v="Moderate-delay"/>
    <n v="1363.8"/>
    <s v="First"/>
    <n v="5"/>
    <s v="No Preference"/>
    <n v="179.96"/>
    <n v="44677.932556286803"/>
    <s v="Not Cancelled"/>
    <n v="3.1"/>
    <n v="87920.28"/>
    <n v="52391.514000000003"/>
    <n v="0.59589794300018162"/>
    <n v="-35528.765999999996"/>
  </r>
  <r>
    <s v="d2445fc5-0a3c-4a9d-9d34-ed9209caba6b"/>
    <s v="Nicholas Briggs"/>
    <n v="52"/>
    <s v="40-59"/>
    <s v="F"/>
    <s v="China"/>
    <s v="Yes"/>
    <s v="FL0052"/>
    <s v="ATL"/>
    <s v="DFW"/>
    <x v="49"/>
    <n v="8799"/>
    <s v="Moderate-haul"/>
    <d v="1899-12-30T12:49:08"/>
    <d v="1899-12-30T22:35:08"/>
    <d v="2025-01-12T00:00:00"/>
    <d v="1899-12-30T13:29:08"/>
    <d v="1899-12-30T23:15:08"/>
    <d v="1899-12-30T00:40:00"/>
    <d v="1899-12-30T00:40:00"/>
    <n v="40"/>
    <s v="Moderate-delay"/>
    <n v="1037.6199999999999"/>
    <s v="Economy"/>
    <n v="5"/>
    <s v="Non-Vegetarian"/>
    <n v="105.32"/>
    <n v="44891.576890416502"/>
    <s v="Not Cancelled"/>
    <n v="4.83"/>
    <n v="88304.834999999905"/>
    <n v="39857.243999999999"/>
    <n v="0.45135970187815921"/>
    <n v="-48447.590999999906"/>
  </r>
  <r>
    <s v="91692f76-a893-4aca-85c0-93f6880d304b"/>
    <s v="Michael Fisher"/>
    <n v="58"/>
    <s v="40-59"/>
    <s v="F"/>
    <s v="China"/>
    <s v="Yes"/>
    <s v="FL0052"/>
    <s v="ATL"/>
    <s v="DFW"/>
    <x v="49"/>
    <n v="8799"/>
    <s v="Moderate-haul"/>
    <d v="1899-12-30T12:49:08"/>
    <d v="1899-12-30T22:35:08"/>
    <d v="2025-01-14T00:00:00"/>
    <d v="1899-12-30T13:29:08"/>
    <d v="1899-12-30T23:15:08"/>
    <d v="1899-12-30T00:40:00"/>
    <d v="1899-12-30T00:40:00"/>
    <n v="40"/>
    <s v="Moderate-delay"/>
    <n v="1207.29"/>
    <s v="First"/>
    <n v="5"/>
    <s v="Gluten-Free"/>
    <n v="55.95"/>
    <n v="45425.0176039383"/>
    <s v="Cancelled"/>
    <n v="3.43"/>
    <n v="89265.03"/>
    <n v="46366.65"/>
    <n v="0.51942681249308942"/>
    <n v="-42898.38"/>
  </r>
  <r>
    <s v="c5851dd8-a69f-4cb5-99a1-fec4760ca076"/>
    <s v="Glenn Pitts"/>
    <n v="47"/>
    <s v="40-59"/>
    <s v="M"/>
    <s v="China"/>
    <s v="Yes"/>
    <s v="FL0052"/>
    <s v="ATL"/>
    <s v="DFW"/>
    <x v="49"/>
    <n v="8799"/>
    <s v="Moderate-haul"/>
    <d v="1899-12-30T12:49:08"/>
    <d v="1899-12-30T22:35:08"/>
    <d v="2025-01-13T00:00:00"/>
    <d v="1899-12-30T13:29:08"/>
    <d v="1899-12-30T23:15:08"/>
    <d v="1899-12-30T00:40:00"/>
    <d v="1899-12-30T00:40:00"/>
    <n v="40"/>
    <s v="Moderate-delay"/>
    <n v="552.66"/>
    <s v="Economy"/>
    <n v="5"/>
    <s v="Vegan"/>
    <n v="188.75"/>
    <n v="45073.357091333703"/>
    <s v="Cancelled"/>
    <n v="4.33"/>
    <n v="88632.044999999998"/>
    <n v="21244.7939999999"/>
    <n v="0.23969653413728523"/>
    <n v="-67387.251000000106"/>
  </r>
  <r>
    <s v="afa39e7d-4d3b-41c4-ad8f-0ba37f0dcbe5"/>
    <s v="William Meyer"/>
    <n v="18"/>
    <s v="18-29"/>
    <s v="F"/>
    <s v="China"/>
    <s v="Yes"/>
    <s v="FL0053"/>
    <s v="DEN"/>
    <s v="FRA"/>
    <x v="50"/>
    <n v="11194"/>
    <s v="Long-haul"/>
    <d v="1899-12-30T03:50:29"/>
    <d v="1899-12-30T16:16:29"/>
    <d v="2025-01-15T00:00:00"/>
    <d v="1899-12-30T05:31:29"/>
    <d v="1899-12-30T17:57:29"/>
    <d v="1899-12-30T01:41:00"/>
    <d v="1899-12-30T01:41:00"/>
    <n v="101"/>
    <s v="Moderate-delay"/>
    <n v="259.48"/>
    <s v="Economy"/>
    <n v="5"/>
    <s v="Vegan"/>
    <n v="194.89"/>
    <n v="57469.306215720499"/>
    <s v="Cancelled"/>
    <n v="4.92"/>
    <n v="73963.17"/>
    <n v="16645.7"/>
    <n v="0.22505390182708504"/>
    <n v="-57317.47"/>
  </r>
  <r>
    <s v="cad0e1f6-ac2d-4998-b5d6-96fe47824b09"/>
    <s v="Christine Davis"/>
    <n v="28"/>
    <s v="18-29"/>
    <s v="F"/>
    <s v="China"/>
    <s v="No"/>
    <s v="FL0053"/>
    <s v="DEN"/>
    <s v="FRA"/>
    <x v="50"/>
    <n v="11194"/>
    <s v="Long-haul"/>
    <d v="1899-12-30T03:50:29"/>
    <d v="1899-12-30T16:16:29"/>
    <d v="2025-01-09T00:00:00"/>
    <d v="1899-12-30T05:31:29"/>
    <d v="1899-12-30T17:57:29"/>
    <d v="1899-12-30T01:41:00"/>
    <d v="1899-12-30T01:41:00"/>
    <n v="101"/>
    <s v="Moderate-delay"/>
    <n v="102.02"/>
    <s v="Business"/>
    <n v="5"/>
    <s v="Vegan"/>
    <n v="154.30000000000001"/>
    <n v="56667.4339377992"/>
    <s v="Not Cancelled"/>
    <n v="3.51"/>
    <n v="73000.92"/>
    <n v="6560.14"/>
    <n v="8.9863798976780027E-2"/>
    <n v="-66440.78"/>
  </r>
  <r>
    <s v="715313da-5603-4d64-ba02-e8a369eb1b5b"/>
    <s v="Melissa Olson"/>
    <n v="19"/>
    <s v="18-29"/>
    <s v="F"/>
    <s v="China"/>
    <s v="No"/>
    <s v="FL0054"/>
    <s v="HND"/>
    <s v="BKK"/>
    <x v="51"/>
    <n v="4727"/>
    <s v="Moderate-haul"/>
    <d v="1899-12-30T17:42:08"/>
    <d v="1899-12-30T22:57:08"/>
    <d v="2025-01-05T00:00:00"/>
    <d v="1899-12-30T19:40:08"/>
    <d v="1899-12-30T00:55:08"/>
    <d v="1899-12-30T01:58:00"/>
    <d v="1899-12-30T01:58:00"/>
    <n v="118"/>
    <s v="Moderate-delay"/>
    <n v="689.97"/>
    <s v="Business"/>
    <n v="5"/>
    <s v="Vegetarian"/>
    <n v="37.25"/>
    <n v="24366.13674921"/>
    <s v="Not Cancelled"/>
    <n v="3.74"/>
    <n v="34239.360000000001"/>
    <n v="44165.53"/>
    <n v="1.2899052435559542"/>
    <n v="9926.1699999999983"/>
  </r>
  <r>
    <s v="bda79c4e-361a-4545-ad4a-31d1e0a2d5ff"/>
    <s v="Shelly Turner"/>
    <n v="32"/>
    <s v="30-39"/>
    <s v="M"/>
    <s v="China"/>
    <s v="No"/>
    <s v="FL0054"/>
    <s v="HND"/>
    <s v="BKK"/>
    <x v="51"/>
    <n v="4727"/>
    <s v="Moderate-haul"/>
    <d v="1899-12-30T17:42:08"/>
    <d v="1899-12-30T22:57:08"/>
    <d v="2025-01-01T00:00:00"/>
    <d v="1899-12-30T19:40:08"/>
    <d v="1899-12-30T00:55:08"/>
    <d v="1899-12-30T01:58:00"/>
    <d v="1899-12-30T01:58:00"/>
    <n v="118"/>
    <s v="Moderate-delay"/>
    <n v="1365.43"/>
    <s v="Economy"/>
    <n v="3"/>
    <s v="Vegetarian"/>
    <n v="10.45"/>
    <n v="24302.4773569057"/>
    <s v="Cancelled"/>
    <n v="4.46"/>
    <n v="34162.97"/>
    <n v="87389.61"/>
    <n v="2.5580214483693893"/>
    <n v="53226.64"/>
  </r>
  <r>
    <s v="f17c9f85-b3e9-4f95-83b3-9dee62858f51"/>
    <s v="William Rowe"/>
    <n v="18"/>
    <s v="18-29"/>
    <s v="F"/>
    <s v="China"/>
    <s v="Yes"/>
    <s v="FL0054"/>
    <s v="HND"/>
    <s v="BKK"/>
    <x v="51"/>
    <n v="4727"/>
    <s v="Moderate-haul"/>
    <d v="1899-12-30T17:42:08"/>
    <d v="1899-12-30T22:57:08"/>
    <d v="2025-01-08T00:00:00"/>
    <d v="1899-12-30T19:40:08"/>
    <d v="1899-12-30T00:55:08"/>
    <d v="1899-12-30T01:58:00"/>
    <d v="1899-12-30T01:58:00"/>
    <n v="118"/>
    <s v="Moderate-delay"/>
    <n v="1329.6"/>
    <s v="Business"/>
    <n v="5"/>
    <s v="Non-Vegetarian"/>
    <n v="52.76"/>
    <n v="24835.636334275499"/>
    <s v="Not Cancelled"/>
    <n v="4.6100000000000003"/>
    <n v="34802.76"/>
    <n v="85104.95"/>
    <n v="2.4453505986306832"/>
    <n v="50302.189999999995"/>
  </r>
  <r>
    <s v="5b0e9aaf-1b53-473f-aef2-54e2c5246fe9"/>
    <s v="Heather Harris"/>
    <n v="59"/>
    <s v="40-59"/>
    <s v="M"/>
    <s v="China"/>
    <s v="Yes"/>
    <s v="FL0054"/>
    <s v="HND"/>
    <s v="BKK"/>
    <x v="51"/>
    <n v="4727"/>
    <s v="Moderate-haul"/>
    <d v="1899-12-30T17:42:08"/>
    <d v="1899-12-30T22:57:08"/>
    <d v="2025-01-09T00:00:00"/>
    <d v="1899-12-30T19:40:08"/>
    <d v="1899-12-30T00:55:08"/>
    <d v="1899-12-30T01:58:00"/>
    <d v="1899-12-30T01:58:00"/>
    <n v="118"/>
    <s v="Moderate-delay"/>
    <n v="1152.5"/>
    <s v="Business"/>
    <n v="5"/>
    <s v="Vegetarian"/>
    <n v="17.91"/>
    <n v="24961.2580070937"/>
    <s v="Cancelled"/>
    <n v="3.44"/>
    <n v="34953.51"/>
    <n v="73763.58"/>
    <n v="2.1103339836256789"/>
    <n v="38810.07"/>
  </r>
  <r>
    <s v="f3acf63d-a2c9-421b-bd43-6962979b01ab"/>
    <s v="Martin Russell"/>
    <n v="49"/>
    <s v="40-59"/>
    <s v="F"/>
    <s v="China"/>
    <s v="No"/>
    <s v="FL0054"/>
    <s v="HND"/>
    <s v="BKK"/>
    <x v="51"/>
    <n v="4727"/>
    <s v="Moderate-haul"/>
    <d v="1899-12-30T17:42:08"/>
    <d v="1899-12-30T22:57:08"/>
    <d v="2025-01-04T00:00:00"/>
    <d v="1899-12-30T19:40:08"/>
    <d v="1899-12-30T00:55:08"/>
    <d v="1899-12-30T01:58:00"/>
    <d v="1899-12-30T01:58:00"/>
    <n v="118"/>
    <s v="Moderate-delay"/>
    <n v="1350.88"/>
    <s v="Economy"/>
    <n v="5"/>
    <s v="No Preference"/>
    <n v="82.16"/>
    <n v="24994.5765259199"/>
    <s v="Cancelled"/>
    <n v="3.86"/>
    <n v="34993.49"/>
    <n v="86472.75"/>
    <n v="2.4711096263905086"/>
    <n v="51479.26"/>
  </r>
  <r>
    <s v="fcec377a-a1b2-463b-ad46-4d632469b4f3"/>
    <s v="Ms. Alicia Williams"/>
    <n v="64"/>
    <s v="60-69"/>
    <s v="F"/>
    <s v="China"/>
    <s v="Yes"/>
    <s v="FL0054"/>
    <s v="HND"/>
    <s v="BKK"/>
    <x v="51"/>
    <n v="4727"/>
    <s v="Moderate-haul"/>
    <d v="1899-12-30T17:42:08"/>
    <d v="1899-12-30T22:57:08"/>
    <d v="2025-01-07T00:00:00"/>
    <d v="1899-12-30T19:40:08"/>
    <d v="1899-12-30T00:55:08"/>
    <d v="1899-12-30T01:58:00"/>
    <d v="1899-12-30T01:58:00"/>
    <n v="118"/>
    <s v="Moderate-delay"/>
    <n v="178.34"/>
    <s v="First"/>
    <n v="5"/>
    <s v="Gluten-Free"/>
    <n v="21.05"/>
    <n v="24854.680424252001"/>
    <s v="Cancelled"/>
    <n v="3.23"/>
    <n v="34825.620000000003"/>
    <n v="11417.97"/>
    <n v="0.32786121252112665"/>
    <n v="-23407.65"/>
  </r>
  <r>
    <s v="841c6d5d-c75d-4426-800a-5040930636c1"/>
    <s v="Mrs. Lisa Mitchell DVM"/>
    <n v="50"/>
    <s v="40-59"/>
    <s v="F"/>
    <s v="China"/>
    <s v="No"/>
    <s v="FL0055"/>
    <s v="DFW"/>
    <s v="IST"/>
    <x v="52"/>
    <n v="378"/>
    <s v="Short-haul "/>
    <d v="1899-12-30T06:39:48"/>
    <d v="1899-12-30T07:04:48"/>
    <d v="2025-01-14T00:00:00"/>
    <d v="1899-12-30T09:18:48"/>
    <d v="1899-12-30T09:43:48"/>
    <d v="1899-12-30T02:39:00"/>
    <d v="1899-12-30T02:39:00"/>
    <n v="159"/>
    <s v="Severe-delay"/>
    <n v="1307.6199999999999"/>
    <s v="Business"/>
    <n v="5"/>
    <s v="Gluten-Free"/>
    <n v="60.24"/>
    <n v="2911.4546031946302"/>
    <s v="Not Cancelled"/>
    <n v="4.3600000000000003"/>
    <n v="12740.625"/>
    <n v="50219.837999999902"/>
    <n v="3.9417091390728398"/>
    <n v="37479.212999999902"/>
  </r>
  <r>
    <s v="fa9fbc1b-bd1b-40a6-a6bd-b45b5e8d0df8"/>
    <s v="Rebecca Humphrey"/>
    <n v="61"/>
    <s v="60-69"/>
    <s v="F"/>
    <s v="China"/>
    <s v="No"/>
    <s v="FL0055"/>
    <s v="DFW"/>
    <s v="IST"/>
    <x v="52"/>
    <n v="378"/>
    <s v="Short-haul "/>
    <d v="1899-12-30T06:39:48"/>
    <d v="1899-12-30T07:04:48"/>
    <d v="2025-01-04T00:00:00"/>
    <d v="1899-12-30T09:18:48"/>
    <d v="1899-12-30T09:43:48"/>
    <d v="1899-12-30T02:39:00"/>
    <d v="1899-12-30T02:39:00"/>
    <n v="159"/>
    <s v="Severe-delay"/>
    <n v="390.61"/>
    <s v="First"/>
    <n v="5"/>
    <s v="Gluten-Free"/>
    <n v="30.01"/>
    <n v="3367.8795996896101"/>
    <s v="Cancelled"/>
    <n v="4.47"/>
    <n v="13562.1899999999"/>
    <n v="15003.023999999999"/>
    <n v="1.1062390366157759"/>
    <n v="1440.834000000099"/>
  </r>
  <r>
    <s v="5382d169-5f83-41b3-a13c-403d287aca0f"/>
    <s v="Mandy Pollard"/>
    <n v="64"/>
    <s v="60-69"/>
    <s v="M"/>
    <s v="China"/>
    <s v="Yes"/>
    <s v="FL0056"/>
    <s v="PEK"/>
    <s v="JFK"/>
    <x v="53"/>
    <n v="9631"/>
    <s v="Long-haul"/>
    <d v="1899-12-30T20:54:42"/>
    <d v="1899-12-30T07:36:42"/>
    <d v="2025-01-01T00:00:00"/>
    <d v="1899-12-30T22:43:42"/>
    <d v="1899-12-30T09:25:42"/>
    <d v="1899-12-30T01:49:00"/>
    <d v="1899-12-30T01:49:00"/>
    <n v="109"/>
    <s v="Moderate-delay"/>
    <n v="730.63"/>
    <s v="First"/>
    <n v="5"/>
    <s v="Gluten-Free"/>
    <n v="162.02000000000001"/>
    <n v="49485.792025316099"/>
    <s v="Not Cancelled"/>
    <n v="3.05"/>
    <n v="64382.95"/>
    <n v="46792.72"/>
    <n v="0.72678744916161819"/>
    <n v="-17590.229999999996"/>
  </r>
  <r>
    <s v="ae330dc7-e325-4919-81ad-d294873def25"/>
    <s v="Francis Parker"/>
    <n v="23"/>
    <s v="18-29"/>
    <s v="F"/>
    <s v="China"/>
    <s v="No"/>
    <s v="FL0056"/>
    <s v="PEK"/>
    <s v="JFK"/>
    <x v="53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680.37"/>
    <s v="Business"/>
    <n v="5"/>
    <s v="Vegetarian"/>
    <n v="103.93"/>
    <n v="48917.984566886596"/>
    <s v="Cancelled"/>
    <n v="3.6"/>
    <n v="63701.58"/>
    <n v="43564.47"/>
    <n v="0.68388366505195008"/>
    <n v="-20137.11"/>
  </r>
  <r>
    <s v="ad46fb43-bcba-4c25-95ca-ffd0e9c339f8"/>
    <s v="Thomas Brown"/>
    <n v="73"/>
    <s v="70-80"/>
    <s v="F"/>
    <s v="China"/>
    <s v="Yes"/>
    <s v="FL0056"/>
    <s v="PEK"/>
    <s v="JFK"/>
    <x v="53"/>
    <n v="9631"/>
    <s v="Long-haul"/>
    <d v="1899-12-30T20:54:42"/>
    <d v="1899-12-30T07:36:42"/>
    <d v="2025-01-15T00:00:00"/>
    <d v="1899-12-30T22:43:42"/>
    <d v="1899-12-30T09:25:42"/>
    <d v="1899-12-30T01:49:00"/>
    <d v="1899-12-30T01:49:00"/>
    <n v="109"/>
    <s v="Moderate-delay"/>
    <n v="1243.27"/>
    <s v="First"/>
    <n v="5"/>
    <s v="Vegetarian"/>
    <n v="149.99"/>
    <n v="48805.8288162104"/>
    <s v="Not Cancelled"/>
    <n v="4.8499999999999996"/>
    <n v="63566.99"/>
    <n v="79599.28"/>
    <n v="1.2522109352668735"/>
    <n v="16032.29"/>
  </r>
  <r>
    <s v="3e92aadf-78c0-46c8-bae1-70e81684107d"/>
    <s v="Jessica Gillespie"/>
    <n v="58"/>
    <s v="40-59"/>
    <s v="M"/>
    <s v="China"/>
    <s v="Yes"/>
    <s v="FL0057"/>
    <s v="CDG"/>
    <s v="FRA"/>
    <x v="54"/>
    <n v="6773"/>
    <s v="Moderate-haul"/>
    <d v="1899-12-30T19:13:13"/>
    <d v="1899-12-30T02:44:13"/>
    <d v="2025-01-12T00:00:00"/>
    <d v="1899-12-30T20:06:13"/>
    <d v="1899-12-30T03:37:13"/>
    <d v="1899-12-30T00:53:00"/>
    <d v="1899-12-30T00:53:00"/>
    <n v="79.5"/>
    <s v="Moderate-delay"/>
    <n v="349.99"/>
    <s v="First"/>
    <n v="5"/>
    <s v="Gluten-Free"/>
    <n v="57.41"/>
    <n v="34728.616099238097"/>
    <s v="Cancelled"/>
    <n v="3.82"/>
    <n v="46674.34"/>
    <n v="22410.84"/>
    <n v="0.48015333478737998"/>
    <n v="-24263.499999999996"/>
  </r>
  <r>
    <s v="1a239c15-6b16-4f11-bd2c-73ba1c15f135"/>
    <s v="Leslie Moore"/>
    <n v="75"/>
    <s v="70-80"/>
    <s v="F"/>
    <s v="China"/>
    <s v="No"/>
    <s v="FL0057"/>
    <s v="CDG"/>
    <s v="FRA"/>
    <x v="54"/>
    <n v="6773"/>
    <s v="Moderate-haul"/>
    <d v="1899-12-30T19:13:13"/>
    <d v="1899-12-30T02:44:13"/>
    <d v="2025-01-10T00:00:00"/>
    <d v="1899-12-30T20:06:13"/>
    <d v="1899-12-30T03:37:13"/>
    <d v="1899-12-30T00:53:00"/>
    <d v="1899-12-30T00:53:00"/>
    <n v="79.5"/>
    <s v="Moderate-delay"/>
    <n v="1303.47"/>
    <s v="Economy"/>
    <n v="5"/>
    <s v="No Preference"/>
    <n v="20.9"/>
    <n v="34657.8422576304"/>
    <s v="Not Cancelled"/>
    <n v="3.46"/>
    <n v="46589.41"/>
    <n v="83426.259999999995"/>
    <n v="1.7906700256560448"/>
    <n v="36836.849999999991"/>
  </r>
  <r>
    <s v="fb6e0d10-5a03-49a7-beda-a1c6a51fa715"/>
    <s v="Ethan Sanchez"/>
    <n v="31"/>
    <s v="30-39"/>
    <s v="F"/>
    <s v="China"/>
    <s v="Yes"/>
    <s v="FL0057"/>
    <s v="CDG"/>
    <s v="FRA"/>
    <x v="54"/>
    <n v="6773"/>
    <s v="Moderate-haul"/>
    <d v="1899-12-30T19:13:13"/>
    <d v="1899-12-30T02:44:13"/>
    <d v="2025-01-06T00:00:00"/>
    <d v="1899-12-30T20:06:13"/>
    <d v="1899-12-30T03:37:13"/>
    <d v="1899-12-30T00:53:00"/>
    <d v="1899-12-30T00:53:00"/>
    <n v="79.5"/>
    <s v="Moderate-delay"/>
    <n v="1057.97"/>
    <s v="Business"/>
    <n v="3"/>
    <s v="Vegetarian"/>
    <n v="80.28"/>
    <n v="34445.7188203439"/>
    <s v="Cancelled"/>
    <n v="3.6"/>
    <n v="46334.86"/>
    <n v="67726.14"/>
    <n v="1.4616670903937121"/>
    <n v="21391.279999999999"/>
  </r>
  <r>
    <s v="79d299aa-8ddc-4743-8e05-1ae013b1f72b"/>
    <s v="Darren Huang"/>
    <n v="75"/>
    <s v="70-80"/>
    <s v="M"/>
    <s v="China"/>
    <s v="Yes"/>
    <s v="FL0057"/>
    <s v="CDG"/>
    <s v="FRA"/>
    <x v="54"/>
    <n v="6773"/>
    <s v="Moderate-haul"/>
    <d v="1899-12-30T19:13:13"/>
    <d v="1899-12-30T02:44:13"/>
    <d v="2025-01-13T00:00:00"/>
    <d v="1899-12-30T20:06:13"/>
    <d v="1899-12-30T03:37:13"/>
    <d v="1899-12-30T00:53:00"/>
    <d v="1899-12-30T00:53:00"/>
    <n v="79.5"/>
    <s v="Moderate-delay"/>
    <n v="1153.8900000000001"/>
    <s v="Business"/>
    <n v="5"/>
    <s v="Gluten-Free"/>
    <n v="197.04"/>
    <n v="34484.433109571903"/>
    <s v="Cancelled"/>
    <n v="3.34"/>
    <n v="46381.32"/>
    <n v="73888.37"/>
    <n v="1.5930631124771781"/>
    <n v="27507.049999999996"/>
  </r>
  <r>
    <s v="f6962c09-8bab-4241-9a24-bd8c98edbeb8"/>
    <s v="Kelly Horne"/>
    <n v="26"/>
    <s v="18-29"/>
    <s v="M"/>
    <s v="China"/>
    <s v="No"/>
    <s v="FL0057"/>
    <s v="CDG"/>
    <s v="FRA"/>
    <x v="54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286.02999999999997"/>
    <s v="First"/>
    <n v="5"/>
    <s v="No Preference"/>
    <n v="14.81"/>
    <n v="34829.829654971101"/>
    <s v="Not Cancelled"/>
    <n v="3.46"/>
    <n v="46795.8"/>
    <n v="18308.88"/>
    <n v="0.39125049683945995"/>
    <n v="-28486.920000000002"/>
  </r>
  <r>
    <s v="c240adf5-2580-4cad-8674-9afce85013e9"/>
    <s v="Samuel Jackson"/>
    <n v="22"/>
    <s v="18-29"/>
    <s v="M"/>
    <s v="China"/>
    <s v="No"/>
    <s v="FL0058"/>
    <s v="ORD"/>
    <s v="FRA"/>
    <x v="55"/>
    <n v="7465"/>
    <s v="Moderate-haul"/>
    <d v="1899-12-30T17:28:43"/>
    <d v="1899-12-30T01:45:43"/>
    <d v="2025-01-05T00:00:00"/>
    <d v="1899-12-30T18:35:43"/>
    <d v="1899-12-30T02:52:43"/>
    <d v="1899-12-30T01:07:00"/>
    <d v="1899-12-30T01:07:00"/>
    <n v="67"/>
    <s v="Moderate-delay"/>
    <n v="1276.82"/>
    <s v="Business"/>
    <n v="5"/>
    <s v="Vegetarian"/>
    <n v="52.44"/>
    <n v="37868.799839168598"/>
    <s v="Cancelled"/>
    <n v="4.18"/>
    <n v="50442.559999999998"/>
    <n v="81726.97"/>
    <n v="1.620198697290542"/>
    <n v="31284.410000000003"/>
  </r>
  <r>
    <s v="21eab6c2-2679-47e6-901c-e3043f63d571"/>
    <s v="Greg Garcia"/>
    <n v="40"/>
    <s v="40-59"/>
    <s v="M"/>
    <s v="China"/>
    <s v="Yes"/>
    <s v="FL0058"/>
    <s v="ORD"/>
    <s v="FRA"/>
    <x v="55"/>
    <n v="7465"/>
    <s v="Moderate-haul"/>
    <d v="1899-12-30T17:28:43"/>
    <d v="1899-12-30T01:45:43"/>
    <d v="2025-01-06T00:00:00"/>
    <d v="1899-12-30T18:35:43"/>
    <d v="1899-12-30T02:52:43"/>
    <d v="1899-12-30T01:07:00"/>
    <d v="1899-12-30T01:07:00"/>
    <n v="67"/>
    <s v="Moderate-delay"/>
    <n v="263.52"/>
    <s v="Economy"/>
    <n v="3"/>
    <s v="Vegetarian"/>
    <n v="188.22"/>
    <n v="38327.322694763803"/>
    <s v="Cancelled"/>
    <n v="4.29"/>
    <n v="50992.79"/>
    <n v="16902.919999999998"/>
    <n v="0.33147666562272821"/>
    <n v="-34089.870000000003"/>
  </r>
  <r>
    <s v="045f4d21-0275-471b-b8e0-d29b88b4e9af"/>
    <s v="Katherine Fuentes"/>
    <n v="33"/>
    <s v="30-39"/>
    <s v="M"/>
    <s v="China"/>
    <s v="No"/>
    <s v="FL0058"/>
    <s v="ORD"/>
    <s v="FRA"/>
    <x v="55"/>
    <n v="7465"/>
    <s v="Moderate-haul"/>
    <d v="1899-12-30T17:28:43"/>
    <d v="1899-12-30T01:45:43"/>
    <d v="2025-01-14T00:00:00"/>
    <d v="1899-12-30T18:35:43"/>
    <d v="1899-12-30T02:52:43"/>
    <d v="1899-12-30T01:07:00"/>
    <d v="1899-12-30T01:07:00"/>
    <n v="67"/>
    <s v="Moderate-delay"/>
    <n v="1480.94"/>
    <s v="Business"/>
    <n v="3"/>
    <s v="No Preference"/>
    <n v="33.81"/>
    <n v="38290.360058425496"/>
    <s v="Not Cancelled"/>
    <n v="4.8600000000000003"/>
    <n v="50948.43"/>
    <n v="94786.92"/>
    <n v="1.8604483003696091"/>
    <n v="43838.49"/>
  </r>
  <r>
    <s v="2111622e-dee3-4b11-8396-33245997cea7"/>
    <s v="Jenna Richardson"/>
    <n v="25"/>
    <s v="18-29"/>
    <s v="M"/>
    <s v="China"/>
    <s v="Yes"/>
    <s v="FL0059"/>
    <s v="FRA"/>
    <s v="DXB"/>
    <x v="56"/>
    <n v="4304"/>
    <s v="Moderate-haul"/>
    <d v="1899-12-30T22:37:08"/>
    <d v="1899-12-30T03:23:08"/>
    <d v="2025-01-02T00:00:00"/>
    <d v="1899-12-30T01:02:08"/>
    <d v="1899-12-30T05:48:08"/>
    <d v="1899-12-30T02:25:00"/>
    <d v="1899-12-30T02:25:00"/>
    <n v="217.5"/>
    <s v="Severe-delay"/>
    <n v="1044.79"/>
    <s v="First"/>
    <n v="5"/>
    <s v="Non-Vegetarian"/>
    <n v="82.72"/>
    <n v="22098.927532017598"/>
    <s v="Cancelled"/>
    <n v="4.2699999999999996"/>
    <n v="31518.71"/>
    <n v="66883.100000000006"/>
    <n v="2.1220126077494927"/>
    <n v="35364.390000000007"/>
  </r>
  <r>
    <s v="f85355b7-7c30-4d2f-aad8-761ae07296e8"/>
    <s v="Kylie Gordon"/>
    <n v="52"/>
    <s v="40-59"/>
    <s v="F"/>
    <s v="China"/>
    <s v="Yes"/>
    <s v="FL0059"/>
    <s v="FRA"/>
    <s v="DXB"/>
    <x v="56"/>
    <n v="4304"/>
    <s v="Moderate-haul"/>
    <d v="1899-12-30T22:37:08"/>
    <d v="1899-12-30T03:23:08"/>
    <d v="2025-01-14T00:00:00"/>
    <d v="1899-12-30T01:02:08"/>
    <d v="1899-12-30T05:48:08"/>
    <d v="1899-12-30T02:25:00"/>
    <d v="1899-12-30T02:25:00"/>
    <n v="217.5"/>
    <s v="Severe-delay"/>
    <n v="1305.0899999999999"/>
    <s v="Economy"/>
    <n v="5"/>
    <s v="Vegetarian"/>
    <n v="157.41"/>
    <n v="22264.717496956699"/>
    <s v="Not Cancelled"/>
    <n v="4.18"/>
    <n v="31717.66"/>
    <n v="83557.240000000005"/>
    <n v="2.6344074562877591"/>
    <n v="51839.58"/>
  </r>
  <r>
    <s v="9f12da81-ceb6-4fcd-8cf1-a236966bebe0"/>
    <s v="Keith Boyd"/>
    <n v="67"/>
    <s v="60-69"/>
    <s v="F"/>
    <s v="China"/>
    <s v="No"/>
    <s v="FL0059"/>
    <s v="FRA"/>
    <s v="DXB"/>
    <x v="56"/>
    <n v="4304"/>
    <s v="Moderate-haul"/>
    <d v="1899-12-30T22:37:08"/>
    <d v="1899-12-30T03:23:08"/>
    <d v="2025-01-03T00:00:00"/>
    <d v="1899-12-30T01:02:08"/>
    <d v="1899-12-30T05:48:08"/>
    <d v="1899-12-30T02:25:00"/>
    <d v="1899-12-30T02:25:00"/>
    <n v="217.5"/>
    <s v="Severe-delay"/>
    <n v="750.62"/>
    <s v="Business"/>
    <n v="5"/>
    <s v="Gluten-Free"/>
    <n v="72.760000000000005"/>
    <n v="22989.7241475343"/>
    <s v="Not Cancelled"/>
    <n v="4.4400000000000004"/>
    <n v="32587.67"/>
    <n v="48054.23"/>
    <n v="1.4746138646917686"/>
    <n v="15466.560000000005"/>
  </r>
  <r>
    <s v="e1cdeeac-fa21-48ae-a006-cbd2de86f816"/>
    <s v="Nicole Davis"/>
    <n v="58"/>
    <s v="40-59"/>
    <s v="M"/>
    <s v="China"/>
    <s v="Yes"/>
    <s v="FL0060"/>
    <s v="DXB"/>
    <s v="DEL"/>
    <x v="57"/>
    <n v="10118"/>
    <s v="Long-haul"/>
    <d v="1899-12-30T23:40:34"/>
    <d v="1899-12-30T10:54:34"/>
    <d v="2025-01-14T00:00:00"/>
    <d v="1899-12-30T02:29:34"/>
    <d v="1899-12-30T13:43:34"/>
    <d v="1899-12-30T02:49:00"/>
    <d v="1899-12-30T02:49:00"/>
    <n v="169"/>
    <s v="Severe-delay"/>
    <n v="648.04999999999995"/>
    <s v="Economy"/>
    <n v="5"/>
    <s v="Vegan"/>
    <n v="198.04"/>
    <n v="51840.678043908098"/>
    <s v="Not Cancelled"/>
    <n v="3.91"/>
    <n v="67208.81"/>
    <n v="41514.81"/>
    <n v="0.61769892964925277"/>
    <n v="-25694"/>
  </r>
  <r>
    <s v="cbc19a7e-6a28-4bbe-89b0-ecf5ab5f63ae"/>
    <s v="Trevor Adams"/>
    <n v="45"/>
    <s v="40-59"/>
    <s v="F"/>
    <s v="China"/>
    <s v="Yes"/>
    <s v="FL0060"/>
    <s v="DXB"/>
    <s v="DEL"/>
    <x v="57"/>
    <n v="10118"/>
    <s v="Long-haul"/>
    <d v="1899-12-30T23:40:34"/>
    <d v="1899-12-30T10:54:34"/>
    <d v="2025-01-13T00:00:00"/>
    <d v="1899-12-30T02:29:34"/>
    <d v="1899-12-30T13:43:34"/>
    <d v="1899-12-30T02:49:00"/>
    <d v="1899-12-30T02:49:00"/>
    <n v="169"/>
    <s v="Severe-delay"/>
    <n v="1294.58"/>
    <s v="First"/>
    <n v="5"/>
    <s v="No Preference"/>
    <n v="92.34"/>
    <n v="52008.188284604803"/>
    <s v="Not Cancelled"/>
    <n v="3.94"/>
    <n v="67409.83"/>
    <n v="82871.59"/>
    <n v="1.2293695148022179"/>
    <n v="15461.759999999995"/>
  </r>
  <r>
    <s v="cda0ceb6-37aa-4c17-ba1d-b1de2872be33"/>
    <s v="Kathleen Downs"/>
    <n v="45"/>
    <s v="40-59"/>
    <s v="M"/>
    <s v="China"/>
    <s v="Yes"/>
    <s v="FL0060"/>
    <s v="DXB"/>
    <s v="DEL"/>
    <x v="57"/>
    <n v="10118"/>
    <s v="Long-haul"/>
    <d v="1899-12-30T23:40:34"/>
    <d v="1899-12-30T10:54:34"/>
    <d v="2025-01-03T00:00:00"/>
    <d v="1899-12-30T02:29:34"/>
    <d v="1899-12-30T13:43:34"/>
    <d v="1899-12-30T02:49:00"/>
    <d v="1899-12-30T02:49:00"/>
    <n v="169"/>
    <s v="Severe-delay"/>
    <n v="776.43"/>
    <s v="Economy"/>
    <n v="5"/>
    <s v="Vegan"/>
    <n v="156.91999999999999"/>
    <n v="51258.205237333998"/>
    <s v="Not Cancelled"/>
    <n v="4.45"/>
    <n v="66509.850000000006"/>
    <n v="49722.9"/>
    <n v="0.74760204691485543"/>
    <n v="-16786.950000000004"/>
  </r>
  <r>
    <s v="30ba4389-9e92-47cd-8e0d-213e3fab4114"/>
    <s v="Phillip Welch"/>
    <n v="54"/>
    <s v="40-59"/>
    <s v="F"/>
    <s v="China"/>
    <s v="Yes"/>
    <s v="FL0060"/>
    <s v="DXB"/>
    <s v="DEL"/>
    <x v="57"/>
    <n v="10118"/>
    <s v="Long-haul"/>
    <d v="1899-12-30T23:40:34"/>
    <d v="1899-12-30T10:54:34"/>
    <d v="2025-01-03T00:00:00"/>
    <d v="1899-12-30T02:29:34"/>
    <d v="1899-12-30T13:43:34"/>
    <d v="1899-12-30T02:49:00"/>
    <d v="1899-12-30T02:49:00"/>
    <n v="169"/>
    <s v="Severe-delay"/>
    <n v="674.77"/>
    <s v="Economy"/>
    <n v="5"/>
    <s v="No Preference"/>
    <n v="179.08"/>
    <n v="51271.283474792697"/>
    <s v="Not Cancelled"/>
    <n v="4.2699999999999996"/>
    <n v="66525.539999999994"/>
    <n v="43221.1"/>
    <n v="0.64969183264051678"/>
    <n v="-23304.439999999995"/>
  </r>
  <r>
    <s v="c04ff21f-480c-4594-869e-127c6f2f3e41"/>
    <s v="Thomas Lewis"/>
    <n v="37"/>
    <s v="30-39"/>
    <s v="M"/>
    <s v="China"/>
    <s v="Yes"/>
    <s v="FL0060"/>
    <s v="DXB"/>
    <s v="DEL"/>
    <x v="57"/>
    <n v="10118"/>
    <s v="Long-haul"/>
    <d v="1899-12-30T23:40:34"/>
    <d v="1899-12-30T10:54:34"/>
    <d v="2025-01-01T00:00:00"/>
    <d v="1899-12-30T02:29:34"/>
    <d v="1899-12-30T13:43:34"/>
    <d v="1899-12-30T02:49:00"/>
    <d v="1899-12-30T02:49:00"/>
    <n v="169"/>
    <s v="Severe-delay"/>
    <n v="1052.22"/>
    <s v="Business"/>
    <n v="3"/>
    <s v="Vegan"/>
    <n v="2.74"/>
    <n v="52038.697814413703"/>
    <s v="Cancelled"/>
    <n v="4.7"/>
    <n v="67446.44"/>
    <n v="67342.63"/>
    <n v="0.99846085278926511"/>
    <n v="-103.80999999999767"/>
  </r>
  <r>
    <s v="faeff354-dcf4-4509-8c13-20538e9c5f0f"/>
    <s v="Mike Cunningham"/>
    <n v="48"/>
    <s v="40-59"/>
    <s v="M"/>
    <s v="China"/>
    <s v="No"/>
    <s v="FL0060"/>
    <s v="DXB"/>
    <s v="DEL"/>
    <x v="57"/>
    <n v="10118"/>
    <s v="Long-haul"/>
    <d v="1899-12-30T23:40:34"/>
    <d v="1899-12-30T10:54:34"/>
    <d v="2025-01-10T00:00:00"/>
    <d v="1899-12-30T02:29:34"/>
    <d v="1899-12-30T13:43:34"/>
    <d v="1899-12-30T02:49:00"/>
    <d v="1899-12-30T02:49:00"/>
    <n v="169"/>
    <s v="Severe-delay"/>
    <n v="778.84"/>
    <s v="Business"/>
    <n v="5"/>
    <s v="Non-Vegetarian"/>
    <n v="120.53"/>
    <n v="51756.410571045701"/>
    <s v="Not Cancelled"/>
    <n v="4.82"/>
    <n v="67107.69"/>
    <n v="49869.87"/>
    <n v="0.74313197190962765"/>
    <n v="-17237.82"/>
  </r>
  <r>
    <s v="546f8ab5-7ea6-4e92-824d-e918604f31ed"/>
    <s v="Melanie Smith"/>
    <n v="65"/>
    <s v="60-69"/>
    <s v="M"/>
    <s v="China"/>
    <s v="Yes"/>
    <s v="FL0060"/>
    <s v="DXB"/>
    <s v="DEL"/>
    <x v="57"/>
    <n v="10118"/>
    <s v="Long-haul"/>
    <d v="1899-12-30T23:40:34"/>
    <d v="1899-12-30T10:54:34"/>
    <d v="2025-01-05T00:00:00"/>
    <d v="1899-12-30T02:29:34"/>
    <d v="1899-12-30T13:43:34"/>
    <d v="1899-12-30T02:49:00"/>
    <d v="1899-12-30T02:49:00"/>
    <n v="169"/>
    <s v="Severe-delay"/>
    <n v="1493.97"/>
    <s v="First"/>
    <n v="5"/>
    <s v="Vegetarian"/>
    <n v="155.58000000000001"/>
    <n v="51921.6327543097"/>
    <s v="Cancelled"/>
    <n v="3.92"/>
    <n v="67305.960000000006"/>
    <n v="95645.2"/>
    <n v="1.4210509737919197"/>
    <n v="28339.239999999991"/>
  </r>
  <r>
    <s v="b3cabf57-b7a1-4776-a754-da20b3ba162e"/>
    <s v="Michael Morrison"/>
    <n v="50"/>
    <s v="40-59"/>
    <s v="M"/>
    <s v="China"/>
    <s v="No"/>
    <s v="FL0061"/>
    <s v="SIN"/>
    <s v="DEL"/>
    <x v="58"/>
    <n v="8465"/>
    <s v="Moderate-haul"/>
    <d v="1899-12-30T03:31:04"/>
    <d v="1899-12-30T12:55:04"/>
    <d v="2025-01-03T00:00:00"/>
    <d v="1899-12-30T05:32:04"/>
    <d v="1899-12-30T14:56:04"/>
    <d v="1899-12-30T02:01:00"/>
    <d v="1899-12-30T02:01:00"/>
    <n v="121"/>
    <s v="Severe-delay"/>
    <n v="886.58"/>
    <s v="Economy"/>
    <n v="5"/>
    <s v="Non-Vegetarian"/>
    <n v="197.84"/>
    <n v="43013.950513326701"/>
    <s v="Cancelled"/>
    <n v="3.03"/>
    <n v="56616.74"/>
    <n v="56780.69"/>
    <n v="1.002895786652499"/>
    <n v="163.95000000000437"/>
  </r>
  <r>
    <s v="04e34959-17e6-4979-ae9c-3931d37ee7d3"/>
    <s v="Mrs. Diana Moore DDS"/>
    <n v="28"/>
    <s v="18-29"/>
    <s v="M"/>
    <s v="China"/>
    <s v="No"/>
    <s v="FL0061"/>
    <s v="SIN"/>
    <s v="DEL"/>
    <x v="58"/>
    <n v="8465"/>
    <s v="Moderate-haul"/>
    <d v="1899-12-30T03:31:04"/>
    <d v="1899-12-30T12:55:04"/>
    <d v="2025-01-15T00:00:00"/>
    <d v="1899-12-30T05:32:04"/>
    <d v="1899-12-30T14:56:04"/>
    <d v="1899-12-30T02:01:00"/>
    <d v="1899-12-30T02:01:00"/>
    <n v="121"/>
    <s v="Severe-delay"/>
    <n v="518.72"/>
    <s v="First"/>
    <n v="5"/>
    <s v="Gluten-Free"/>
    <n v="42.98"/>
    <n v="43563.474277478701"/>
    <s v="Cancelled"/>
    <n v="3.83"/>
    <n v="57276.17"/>
    <n v="33206.68"/>
    <n v="0.57976432432545688"/>
    <n v="-24069.489999999998"/>
  </r>
  <r>
    <s v="40869a8f-8e32-4947-aa2a-404f3e53d889"/>
    <s v="Edwin Hall"/>
    <n v="71"/>
    <s v="70-80"/>
    <s v="M"/>
    <s v="China"/>
    <s v="Yes"/>
    <s v="FL0062"/>
    <s v="DFW"/>
    <s v="DEN"/>
    <x v="59"/>
    <n v="14596"/>
    <s v="Long-haul"/>
    <d v="1899-12-30T15:01:56"/>
    <d v="1899-12-30T07:14:56"/>
    <d v="2025-01-07T00:00:00"/>
    <d v="1899-12-30T16:50:56"/>
    <d v="1899-12-30T09:03:56"/>
    <d v="1899-12-30T01:49:00"/>
    <d v="1899-12-30T01:49:00"/>
    <n v="109"/>
    <s v="Moderate-delay"/>
    <n v="847.15"/>
    <s v="Economy"/>
    <n v="5"/>
    <s v="Gluten-Free"/>
    <n v="61.71"/>
    <n v="73895.793018682205"/>
    <s v="Cancelled"/>
    <n v="3.52"/>
    <n v="140512.42499999999"/>
    <n v="32537.964"/>
    <n v="0.23156645399864106"/>
    <n v="-107974.46099999998"/>
  </r>
  <r>
    <s v="8e8d39e5-066c-4fad-8f75-8587c8442c0f"/>
    <s v="Jimmy Santiago"/>
    <n v="45"/>
    <s v="40-59"/>
    <s v="F"/>
    <s v="China"/>
    <s v="No"/>
    <s v="FL0062"/>
    <s v="DFW"/>
    <s v="DEN"/>
    <x v="59"/>
    <n v="14596"/>
    <s v="Long-haul"/>
    <d v="1899-12-30T15:01:56"/>
    <d v="1899-12-30T07:14:56"/>
    <d v="2025-01-08T00:00:00"/>
    <d v="1899-12-30T16:50:56"/>
    <d v="1899-12-30T09:03:56"/>
    <d v="1899-12-30T01:49:00"/>
    <d v="1899-12-30T01:49:00"/>
    <n v="109"/>
    <s v="Moderate-delay"/>
    <n v="448.29"/>
    <s v="First"/>
    <n v="5"/>
    <s v="Gluten-Free"/>
    <n v="47.81"/>
    <n v="73630.616062717396"/>
    <s v="Cancelled"/>
    <n v="4.37"/>
    <n v="140035.10999999999"/>
    <n v="17220.072"/>
    <n v="0.12296967524787178"/>
    <n v="-122815.03799999999"/>
  </r>
  <r>
    <s v="48ccb5b8-9c9a-4359-8f54-d80b0e09a2a0"/>
    <s v="John Riggs"/>
    <n v="60"/>
    <s v="60-69"/>
    <s v="F"/>
    <s v="China"/>
    <s v="No"/>
    <s v="FL0008"/>
    <s v="CAN"/>
    <s v="PVG"/>
    <x v="7"/>
    <n v="5057"/>
    <s v="Moderate-haul"/>
    <d v="1899-12-30T14:34:04"/>
    <d v="1899-12-30T20:11:04"/>
    <d v="2025-01-01T00:00:00"/>
    <d v="1899-12-30T14:38:04"/>
    <d v="1899-12-30T20:15:04"/>
    <d v="1899-12-30T00:04:00"/>
    <d v="1899-12-30T00:04:00"/>
    <n v="4"/>
    <s v="On-time"/>
    <n v="1105.3399999999999"/>
    <s v="Economy"/>
    <n v="5"/>
    <s v="No Preference"/>
    <n v="160.97"/>
    <n v="25943.042541767602"/>
    <s v="Not Cancelled"/>
    <n v="4.6399999999999997"/>
    <n v="36131.65"/>
    <n v="70773.95"/>
    <n v="1.9587799062594704"/>
    <n v="34642.299999999996"/>
  </r>
  <r>
    <s v="5bf659a8-01f3-444f-a45f-3058ac4942ca"/>
    <s v="Tina Jones"/>
    <n v="26"/>
    <s v="18-29"/>
    <s v="F"/>
    <s v="China"/>
    <s v="No"/>
    <s v="FL0016"/>
    <s v="ATL"/>
    <s v="PVG"/>
    <x v="15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795.23"/>
    <s v="First"/>
    <n v="5"/>
    <s v="No Preference"/>
    <n v="139.38"/>
    <n v="59137.715294678797"/>
    <s v="Not Cancelled"/>
    <n v="3.71"/>
    <n v="113947.889999999"/>
    <n v="30553.559999999899"/>
    <n v="0.26813625070196712"/>
    <n v="-83394.3299999991"/>
  </r>
  <r>
    <s v="2bc54e77-e5e2-4259-b7db-8a7be2820d71"/>
    <s v="Lynn Duncan"/>
    <n v="50"/>
    <s v="40-59"/>
    <s v="F"/>
    <s v="China"/>
    <s v="Yes"/>
    <s v="FL0016"/>
    <s v="ATL"/>
    <s v="PVG"/>
    <x v="15"/>
    <n v="11652"/>
    <s v="Long-haul"/>
    <d v="1899-12-30T22:40:48"/>
    <d v="1899-12-30T11:36:48"/>
    <d v="2025-01-03T00:00:00"/>
    <d v="1899-12-30T22:57:48"/>
    <d v="1899-12-30T11:53:48"/>
    <d v="1899-12-30T00:17:00"/>
    <d v="1899-12-30T00:17:00"/>
    <n v="17"/>
    <s v="On-time"/>
    <n v="860.34"/>
    <s v="First"/>
    <n v="5"/>
    <s v="Vegetarian"/>
    <n v="121.61"/>
    <n v="59298.1956761939"/>
    <s v="Not Cancelled"/>
    <n v="4.6399999999999997"/>
    <n v="114236.745"/>
    <n v="33051.648000000001"/>
    <n v="0.28932589071931281"/>
    <n v="-81185.096999999994"/>
  </r>
  <r>
    <s v="553c6714-570e-4242-bbed-a3a8a7cd8cb8"/>
    <s v="Morgan Hall MD"/>
    <n v="18"/>
    <s v="18-29"/>
    <s v="F"/>
    <s v="China"/>
    <s v="Yes"/>
    <s v="FL0016"/>
    <s v="ATL"/>
    <s v="PVG"/>
    <x v="15"/>
    <n v="11652"/>
    <s v="Long-haul"/>
    <d v="1899-12-30T22:40:48"/>
    <d v="1899-12-30T11:36:48"/>
    <d v="2025-01-03T00:00:00"/>
    <d v="1899-12-30T22:57:48"/>
    <d v="1899-12-30T11:53:48"/>
    <d v="1899-12-30T00:17:00"/>
    <d v="1899-12-30T00:17:00"/>
    <n v="17"/>
    <s v="On-time"/>
    <n v="222.42"/>
    <s v="Business"/>
    <n v="5"/>
    <s v="Vegetarian"/>
    <n v="51.8"/>
    <n v="59377.7576635773"/>
    <s v="Cancelled"/>
    <n v="4.8899999999999997"/>
    <n v="114379.965"/>
    <n v="8547.1440000000002"/>
    <n v="7.472588403047685E-2"/>
    <n v="-105832.821"/>
  </r>
  <r>
    <s v="ab8d61db-d811-4c87-9a24-942d25d2d0f4"/>
    <s v="Laurie Cole"/>
    <n v="60"/>
    <s v="60-69"/>
    <s v="M"/>
    <s v="China"/>
    <s v="Yes"/>
    <s v="FL0018"/>
    <s v="PVG"/>
    <s v="JFK"/>
    <x v="17"/>
    <n v="3625"/>
    <s v="Short-haul "/>
    <d v="1899-12-30T02:26:02"/>
    <d v="1899-12-30T06:27:02"/>
    <d v="2025-01-12T00:00:00"/>
    <d v="1899-12-30T03:45:02"/>
    <d v="1899-12-30T07:46:02"/>
    <d v="1899-12-30T01:19:00"/>
    <d v="1899-12-30T01:19:00"/>
    <n v="79"/>
    <s v="Moderate-delay"/>
    <n v="751.83"/>
    <s v="First"/>
    <n v="5"/>
    <s v="Vegetarian"/>
    <n v="47.1"/>
    <n v="18736.910599523999"/>
    <s v="Not Cancelled"/>
    <n v="3.37"/>
    <n v="27484.29"/>
    <n v="48126.54"/>
    <n v="1.7510563307256617"/>
    <n v="20642.25"/>
  </r>
  <r>
    <s v="8f0c58bc-4011-4f60-b92e-206838cb02a6"/>
    <s v="Kelly Moore"/>
    <n v="67"/>
    <s v="60-69"/>
    <s v="F"/>
    <s v="China"/>
    <s v="Yes"/>
    <s v="FL0018"/>
    <s v="PVG"/>
    <s v="JFK"/>
    <x v="17"/>
    <n v="3625"/>
    <s v="Short-haul "/>
    <d v="1899-12-30T02:26:02"/>
    <d v="1899-12-30T06:27:02"/>
    <d v="2025-01-09T00:00:00"/>
    <d v="1899-12-30T03:45:02"/>
    <d v="1899-12-30T07:46:02"/>
    <d v="1899-12-30T01:19:00"/>
    <d v="1899-12-30T01:19:00"/>
    <n v="79"/>
    <s v="Moderate-delay"/>
    <n v="1499"/>
    <s v="First"/>
    <n v="5"/>
    <s v="Non-Vegetarian"/>
    <n v="23.49"/>
    <n v="18702.320377883501"/>
    <s v="Not Cancelled"/>
    <n v="3.62"/>
    <n v="27442.78"/>
    <n v="95940.7"/>
    <n v="3.496027006010324"/>
    <n v="68497.919999999998"/>
  </r>
  <r>
    <s v="b63b88e5-591b-4060-83df-1bd097528e07"/>
    <s v="Karen Walker"/>
    <n v="40"/>
    <s v="40-59"/>
    <s v="F"/>
    <s v="China"/>
    <s v="No"/>
    <s v="FL0018"/>
    <s v="PVG"/>
    <s v="JFK"/>
    <x v="17"/>
    <n v="3625"/>
    <s v="Short-haul "/>
    <d v="1899-12-30T02:26:02"/>
    <d v="1899-12-30T06:27:02"/>
    <d v="2025-01-03T00:00:00"/>
    <d v="1899-12-30T03:45:02"/>
    <d v="1899-12-30T07:46:02"/>
    <d v="1899-12-30T01:19:00"/>
    <d v="1899-12-30T01:19:00"/>
    <n v="79"/>
    <s v="Moderate-delay"/>
    <n v="1129.8900000000001"/>
    <s v="First"/>
    <n v="3"/>
    <s v="Non-Vegetarian"/>
    <n v="4.3899999999999997"/>
    <n v="19258.850482678001"/>
    <s v="Cancelled"/>
    <n v="4.9000000000000004"/>
    <n v="28110.62"/>
    <n v="72313.84"/>
    <n v="2.5724740329455558"/>
    <n v="44203.22"/>
  </r>
  <r>
    <s v="68572e6a-b4b5-436f-8492-744f0a516c87"/>
    <s v="Michael Walker"/>
    <n v="42"/>
    <s v="40-59"/>
    <s v="F"/>
    <s v="China"/>
    <s v="Yes"/>
    <s v="FL0018"/>
    <s v="PVG"/>
    <s v="JFK"/>
    <x v="17"/>
    <n v="3625"/>
    <s v="Short-haul "/>
    <d v="1899-12-30T02:26:02"/>
    <d v="1899-12-30T06:27:02"/>
    <d v="2025-01-08T00:00:00"/>
    <d v="1899-12-30T03:45:02"/>
    <d v="1899-12-30T07:46:02"/>
    <d v="1899-12-30T01:19:00"/>
    <d v="1899-12-30T01:19:00"/>
    <n v="79"/>
    <s v="Moderate-delay"/>
    <n v="1470.46"/>
    <s v="First"/>
    <n v="5"/>
    <s v="No Preference"/>
    <n v="143.06"/>
    <n v="18917.4870336323"/>
    <s v="Not Cancelled"/>
    <n v="4.01"/>
    <n v="27700.98"/>
    <n v="94138.05"/>
    <n v="3.3983653285912632"/>
    <n v="66437.070000000007"/>
  </r>
  <r>
    <s v="71ce47d1-4064-4b08-a26c-bf7fb78b6dcb"/>
    <s v="Eric Hunter"/>
    <n v="42"/>
    <s v="40-59"/>
    <s v="F"/>
    <s v="China"/>
    <s v="Yes"/>
    <s v="FL0019"/>
    <s v="AMS"/>
    <s v="PVG"/>
    <x v="18"/>
    <n v="4648"/>
    <s v="Moderate-haul"/>
    <d v="1899-12-30T16:59:46"/>
    <d v="1899-12-30T22:08:46"/>
    <d v="2025-01-02T00:00:00"/>
    <d v="1899-12-30T19:29:46"/>
    <d v="1899-12-30T00:38:46"/>
    <d v="1899-12-30T02:30:00"/>
    <d v="1899-12-30T02:30:00"/>
    <n v="150"/>
    <s v="Severe-delay"/>
    <n v="1150.4100000000001"/>
    <s v="Business"/>
    <n v="5"/>
    <s v="Vegan"/>
    <n v="145.53"/>
    <n v="24517.474810142299"/>
    <s v="Not Cancelled"/>
    <n v="4.43"/>
    <n v="34420.97"/>
    <n v="73655.350000000006"/>
    <n v="2.1398394641406098"/>
    <n v="39234.380000000005"/>
  </r>
  <r>
    <s v="a4b5933e-718c-4bd3-bd02-6b26585bc4e5"/>
    <s v="Jamie Hunt"/>
    <n v="34"/>
    <s v="30-39"/>
    <s v="M"/>
    <s v="France"/>
    <s v="No"/>
    <s v="FL0001"/>
    <s v="LHR"/>
    <s v="ORD"/>
    <x v="0"/>
    <n v="11386"/>
    <s v="Long-haul"/>
    <d v="1899-12-30T14:32:05"/>
    <d v="1899-12-30T03:11:05"/>
    <d v="2025-01-06T00:00:00"/>
    <d v="1899-12-30T16:06:05"/>
    <d v="1899-12-30T04:45:05"/>
    <d v="1899-12-30T01:34:00"/>
    <d v="1899-12-30T01:34:00"/>
    <n v="94"/>
    <s v="Moderate-delay"/>
    <n v="907.74"/>
    <s v="Business"/>
    <n v="3"/>
    <s v="No Preference"/>
    <n v="72.72"/>
    <n v="57451.261830621501"/>
    <s v="Not Cancelled"/>
    <n v="3.85"/>
    <n v="73941.509999999995"/>
    <n v="58109.9"/>
    <n v="0.78589009069465865"/>
    <n v="-15831.609999999993"/>
  </r>
  <r>
    <s v="26689930-f446-402d-abdd-c4dc27f26c56"/>
    <s v="Thomas Stone"/>
    <n v="36"/>
    <s v="30-39"/>
    <s v="M"/>
    <s v="France"/>
    <s v="No"/>
    <s v="FL0001"/>
    <s v="LHR"/>
    <s v="ORD"/>
    <x v="0"/>
    <n v="11386"/>
    <s v="Long-haul"/>
    <d v="1899-12-30T14:32:05"/>
    <d v="1899-12-30T03:11:05"/>
    <d v="2025-01-10T00:00:00"/>
    <d v="1899-12-30T16:06:05"/>
    <d v="1899-12-30T04:45:05"/>
    <d v="1899-12-30T01:34:00"/>
    <d v="1899-12-30T01:34:00"/>
    <n v="94"/>
    <s v="Moderate-delay"/>
    <n v="1048.93"/>
    <s v="Business"/>
    <n v="3"/>
    <s v="Vegetarian"/>
    <n v="166.43"/>
    <n v="57674.769423255901"/>
    <s v="Cancelled"/>
    <n v="4.8"/>
    <n v="74209.72"/>
    <n v="67164.81"/>
    <n v="0.90506755718792631"/>
    <n v="-7044.9100000000035"/>
  </r>
  <r>
    <s v="e66c1f36-7302-4503-b3ad-288528458b46"/>
    <s v="Sean Fuller"/>
    <n v="57"/>
    <s v="40-59"/>
    <s v="F"/>
    <s v="France"/>
    <s v="Yes"/>
    <s v="FL0001"/>
    <s v="LHR"/>
    <s v="ORD"/>
    <x v="0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1414.05"/>
    <s v="First"/>
    <n v="5"/>
    <s v="Non-Vegetarian"/>
    <n v="37.700000000000003"/>
    <n v="57968.698687007702"/>
    <s v="Cancelled"/>
    <n v="3.55"/>
    <n v="74562.44"/>
    <n v="90506.74"/>
    <n v="1.2138382273970649"/>
    <n v="15944.300000000003"/>
  </r>
  <r>
    <s v="2f6d752f-e749-49f2-afaf-3c974d41aae0"/>
    <s v="Catherine Moore"/>
    <n v="20"/>
    <s v="18-29"/>
    <s v="M"/>
    <s v="France"/>
    <s v="No"/>
    <s v="FL0001"/>
    <s v="LHR"/>
    <s v="ORD"/>
    <x v="0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342.14"/>
    <s v="First"/>
    <n v="5"/>
    <s v="Gluten-Free"/>
    <n v="8.73"/>
    <n v="58256.181389988902"/>
    <s v="Cancelled"/>
    <n v="4.83"/>
    <n v="74907.42"/>
    <n v="21898.71"/>
    <n v="0.29234366902504449"/>
    <n v="-53008.71"/>
  </r>
  <r>
    <s v="2cca4235-9862-4c9a-91c5-fe41fc1e3a3e"/>
    <s v="Victoria Adams"/>
    <n v="45"/>
    <s v="40-59"/>
    <s v="F"/>
    <s v="France"/>
    <s v="No"/>
    <s v="FL0001"/>
    <s v="LHR"/>
    <s v="ORD"/>
    <x v="0"/>
    <n v="11386"/>
    <s v="Long-haul"/>
    <d v="1899-12-30T14:32:05"/>
    <d v="1899-12-30T03:11:05"/>
    <d v="2025-01-09T00:00:00"/>
    <d v="1899-12-30T16:06:05"/>
    <d v="1899-12-30T04:45:05"/>
    <d v="1899-12-30T01:34:00"/>
    <d v="1899-12-30T01:34:00"/>
    <n v="94"/>
    <s v="Moderate-delay"/>
    <n v="947.26"/>
    <s v="First"/>
    <n v="5"/>
    <s v="No Preference"/>
    <n v="169.19"/>
    <n v="57832.822564733702"/>
    <s v="Not Cancelled"/>
    <n v="3.79"/>
    <n v="74399.39"/>
    <n v="60658.48"/>
    <n v="0.81530883519340691"/>
    <n v="-13740.909999999996"/>
  </r>
  <r>
    <s v="0ad5cc64-71da-4f0a-9a10-5a3e2db6631b"/>
    <s v="Carolyn Martin"/>
    <n v="68"/>
    <s v="60-69"/>
    <s v="M"/>
    <s v="France"/>
    <s v="No"/>
    <s v="FL0001"/>
    <s v="LHR"/>
    <s v="ORD"/>
    <x v="0"/>
    <n v="11386"/>
    <s v="Long-haul"/>
    <d v="1899-12-30T14:32:05"/>
    <d v="1899-12-30T03:11:05"/>
    <d v="2025-01-02T00:00:00"/>
    <d v="1899-12-30T16:06:05"/>
    <d v="1899-12-30T04:45:05"/>
    <d v="1899-12-30T01:34:00"/>
    <d v="1899-12-30T01:34:00"/>
    <n v="94"/>
    <s v="Moderate-delay"/>
    <n v="1028.4100000000001"/>
    <s v="First"/>
    <n v="5"/>
    <s v="Gluten-Free"/>
    <n v="15.84"/>
    <n v="58125.402277075998"/>
    <s v="Not Cancelled"/>
    <n v="4.2699999999999996"/>
    <n v="74750.48"/>
    <n v="65821.41"/>
    <n v="0.88054832557596963"/>
    <n v="-8929.0699999999924"/>
  </r>
  <r>
    <s v="c4a5daf4-a6e2-4aca-985e-fa770118a041"/>
    <s v="Olivia Beard"/>
    <n v="63"/>
    <s v="60-69"/>
    <s v="M"/>
    <s v="France"/>
    <s v="No"/>
    <s v="FL0002"/>
    <s v="BKK"/>
    <s v="PEK"/>
    <x v="1"/>
    <n v="3448"/>
    <s v="Short-haul "/>
    <d v="1899-12-30T21:02:56"/>
    <d v="1899-12-30T00:51:56"/>
    <d v="2025-01-02T00:00:00"/>
    <d v="1899-12-30T21:52:56"/>
    <d v="1899-12-30T01:41:56"/>
    <d v="1899-12-30T00:50:00"/>
    <d v="1899-12-30T00:50:00"/>
    <n v="50"/>
    <s v="Moderate-delay"/>
    <n v="1329.45"/>
    <s v="Business"/>
    <n v="5"/>
    <s v="Gluten-Free"/>
    <n v="25.2"/>
    <n v="18181.7863500844"/>
    <s v="Cancelled"/>
    <n v="3.28"/>
    <n v="26818.14"/>
    <n v="85089.84"/>
    <n v="3.1728464390147861"/>
    <n v="58271.7"/>
  </r>
  <r>
    <s v="8a494161-df0c-4127-9ca0-74023ceae699"/>
    <s v="Ethan Wallace"/>
    <n v="57"/>
    <s v="40-59"/>
    <s v="F"/>
    <s v="France"/>
    <s v="Yes"/>
    <s v="FL0002"/>
    <s v="BKK"/>
    <s v="PEK"/>
    <x v="1"/>
    <n v="3448"/>
    <s v="Short-haul "/>
    <d v="1899-12-30T21:02:56"/>
    <d v="1899-12-30T00:51:56"/>
    <d v="2025-01-03T00:00:00"/>
    <d v="1899-12-30T21:52:56"/>
    <d v="1899-12-30T01:41:56"/>
    <d v="1899-12-30T00:50:00"/>
    <d v="1899-12-30T00:50:00"/>
    <n v="50"/>
    <s v="Moderate-delay"/>
    <n v="1049.81"/>
    <s v="First"/>
    <n v="5"/>
    <s v="Vegetarian"/>
    <n v="1.18"/>
    <n v="18576.9927493625"/>
    <s v="Not Cancelled"/>
    <n v="4.0999999999999996"/>
    <n v="27292.39"/>
    <n v="67188.08"/>
    <n v="2.4617880661972076"/>
    <n v="39895.69"/>
  </r>
  <r>
    <s v="6fcbb8ea-4b59-4a44-aef3-6444db9b0e68"/>
    <s v="Jesse Oliver"/>
    <n v="22"/>
    <s v="18-29"/>
    <s v="M"/>
    <s v="France"/>
    <s v="Yes"/>
    <s v="FL0002"/>
    <s v="BKK"/>
    <s v="PEK"/>
    <x v="1"/>
    <n v="3448"/>
    <s v="Short-haul "/>
    <d v="1899-12-30T21:02:56"/>
    <d v="1899-12-30T00:51:56"/>
    <d v="2025-01-10T00:00:00"/>
    <d v="1899-12-30T21:52:56"/>
    <d v="1899-12-30T01:41:56"/>
    <d v="1899-12-30T00:50:00"/>
    <d v="1899-12-30T00:50:00"/>
    <n v="50"/>
    <s v="Moderate-delay"/>
    <n v="608.35"/>
    <s v="First"/>
    <n v="5"/>
    <s v="No Preference"/>
    <n v="30.23"/>
    <n v="18039.8189625663"/>
    <s v="Not Cancelled"/>
    <n v="4.8099999999999996"/>
    <n v="26647.78"/>
    <n v="38940.449999999997"/>
    <n v="1.4613018420296173"/>
    <n v="12292.669999999998"/>
  </r>
  <r>
    <s v="492a6013-abd9-4daf-a94e-418530894678"/>
    <s v="Rhonda Miller"/>
    <n v="74"/>
    <s v="70-80"/>
    <s v="M"/>
    <s v="France"/>
    <s v="No"/>
    <s v="FL0002"/>
    <s v="BKK"/>
    <s v="PEK"/>
    <x v="1"/>
    <n v="3448"/>
    <s v="Short-haul "/>
    <d v="1899-12-30T21:02:56"/>
    <d v="1899-12-30T00:51:56"/>
    <d v="2025-01-08T00:00:00"/>
    <d v="1899-12-30T21:52:56"/>
    <d v="1899-12-30T01:41:56"/>
    <d v="1899-12-30T00:50:00"/>
    <d v="1899-12-30T00:50:00"/>
    <n v="50"/>
    <s v="Moderate-delay"/>
    <n v="238.76"/>
    <s v="Economy"/>
    <n v="5"/>
    <s v="Vegetarian"/>
    <n v="183.92"/>
    <n v="18068.905077912801"/>
    <s v="Not Cancelled"/>
    <n v="4.1399999999999997"/>
    <n v="26682.69"/>
    <n v="15317.42"/>
    <n v="0.57405831271134955"/>
    <n v="-11365.269999999999"/>
  </r>
  <r>
    <s v="cf17a551-b4fc-45ea-8c04-7eee01f798ad"/>
    <s v="Mary Landry"/>
    <n v="64"/>
    <s v="60-69"/>
    <s v="F"/>
    <s v="France"/>
    <s v="No"/>
    <s v="FL0002"/>
    <s v="BKK"/>
    <s v="PEK"/>
    <x v="1"/>
    <n v="3448"/>
    <s v="Short-haul "/>
    <d v="1899-12-30T21:02:56"/>
    <d v="1899-12-30T00:51:56"/>
    <d v="2025-01-09T00:00:00"/>
    <d v="1899-12-30T21:52:56"/>
    <d v="1899-12-30T01:41:56"/>
    <d v="1899-12-30T00:50:00"/>
    <d v="1899-12-30T00:50:00"/>
    <n v="50"/>
    <s v="Moderate-delay"/>
    <n v="624.51"/>
    <s v="First"/>
    <n v="5"/>
    <s v="No Preference"/>
    <n v="115.17"/>
    <n v="18465.860038852501"/>
    <s v="Not Cancelled"/>
    <n v="4.45"/>
    <n v="27159.03"/>
    <n v="39991.67"/>
    <n v="1.4724999383262216"/>
    <n v="12832.64"/>
  </r>
  <r>
    <s v="3c538225-ba99-4446-a91f-9fc3cc739bf3"/>
    <s v="David Ford"/>
    <n v="22"/>
    <s v="18-29"/>
    <s v="M"/>
    <s v="France"/>
    <s v="Yes"/>
    <s v="FL0003"/>
    <s v="ICN"/>
    <s v="ATL"/>
    <x v="2"/>
    <n v="10686"/>
    <s v="Long-haul"/>
    <d v="1899-12-30T09:53:09"/>
    <d v="1899-12-30T21:45:09"/>
    <d v="2025-01-04T00:00:00"/>
    <d v="1899-12-30T11:21:09"/>
    <d v="1899-12-30T23:13:09"/>
    <d v="1899-12-30T01:28:00"/>
    <d v="1899-12-30T01:28:00"/>
    <n v="88"/>
    <s v="Moderate-delay"/>
    <n v="135.03"/>
    <s v="Economy"/>
    <n v="5"/>
    <s v="Vegetarian"/>
    <n v="66.97"/>
    <n v="54022.716343662898"/>
    <s v="Not Cancelled"/>
    <n v="3.91"/>
    <n v="69827.259999999995"/>
    <n v="8655.31"/>
    <n v="0.12395316671454673"/>
    <n v="-61171.95"/>
  </r>
  <r>
    <s v="b2972eee-e38f-4814-9b23-a22fedeebf48"/>
    <s v="Amber Mann"/>
    <n v="38"/>
    <s v="30-39"/>
    <s v="M"/>
    <s v="France"/>
    <s v="No"/>
    <s v="FL0004"/>
    <s v="CDG"/>
    <s v="PEK"/>
    <x v="3"/>
    <n v="14253"/>
    <s v="Long-haul"/>
    <d v="1899-12-30T17:08:15"/>
    <d v="1899-12-30T08:58:15"/>
    <d v="2025-01-11T00:00:00"/>
    <d v="1899-12-30T18:32:15"/>
    <d v="1899-12-30T10:22:15"/>
    <d v="1899-12-30T01:24:00"/>
    <d v="1899-12-30T01:24:00"/>
    <n v="126"/>
    <s v="Severe-delay"/>
    <n v="90.02"/>
    <s v="Economy"/>
    <n v="3"/>
    <s v="Vegan"/>
    <n v="68.66"/>
    <n v="72743.133361022497"/>
    <s v="Not Cancelled"/>
    <n v="4.46"/>
    <n v="92291.76"/>
    <n v="5775.01"/>
    <n v="6.257340850364107E-2"/>
    <n v="-86516.75"/>
  </r>
  <r>
    <s v="9eb8ea6c-d87b-4d15-a7c2-7e7d15f47d1c"/>
    <s v="Stacie Franklin"/>
    <n v="39"/>
    <s v="30-39"/>
    <s v="M"/>
    <s v="France"/>
    <s v="No"/>
    <s v="FL0004"/>
    <s v="CDG"/>
    <s v="PEK"/>
    <x v="3"/>
    <n v="14253"/>
    <s v="Long-haul"/>
    <d v="1899-12-30T17:08:15"/>
    <d v="1899-12-30T08:58:15"/>
    <d v="2025-01-07T00:00:00"/>
    <d v="1899-12-30T18:32:15"/>
    <d v="1899-12-30T10:22:15"/>
    <d v="1899-12-30T01:24:00"/>
    <d v="1899-12-30T01:24:00"/>
    <n v="126"/>
    <s v="Severe-delay"/>
    <n v="504.81"/>
    <s v="First"/>
    <n v="3"/>
    <s v="No Preference"/>
    <n v="53.32"/>
    <n v="72049.273968903799"/>
    <s v="Cancelled"/>
    <n v="3.16"/>
    <n v="91459.13"/>
    <n v="32318.5"/>
    <n v="0.35336548685735364"/>
    <n v="-59140.630000000005"/>
  </r>
  <r>
    <s v="7c4973b1-3b62-4112-9023-dc5391461f08"/>
    <s v="Todd Anderson"/>
    <n v="44"/>
    <s v="40-59"/>
    <s v="M"/>
    <s v="France"/>
    <s v="No"/>
    <s v="FL0004"/>
    <s v="CDG"/>
    <s v="PEK"/>
    <x v="3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1343.96"/>
    <s v="First"/>
    <n v="5"/>
    <s v="Vegetarian"/>
    <n v="137.66"/>
    <n v="72120.324370193804"/>
    <s v="Cancelled"/>
    <n v="3.75"/>
    <n v="91544.39"/>
    <n v="86040.97"/>
    <n v="0.9398824985343176"/>
    <n v="-5503.4199999999983"/>
  </r>
  <r>
    <s v="063df7fa-8d30-43de-b271-0bcf95f5daa4"/>
    <s v="Mary Whitehead"/>
    <n v="58"/>
    <s v="40-59"/>
    <s v="M"/>
    <s v="France"/>
    <s v="No"/>
    <s v="FL0004"/>
    <s v="CDG"/>
    <s v="PEK"/>
    <x v="3"/>
    <n v="14253"/>
    <s v="Long-haul"/>
    <d v="1899-12-30T17:08:15"/>
    <d v="1899-12-30T08:58:15"/>
    <d v="2025-01-06T00:00:00"/>
    <d v="1899-12-30T18:32:15"/>
    <d v="1899-12-30T10:22:15"/>
    <d v="1899-12-30T01:24:00"/>
    <d v="1899-12-30T01:24:00"/>
    <n v="126"/>
    <s v="Severe-delay"/>
    <n v="1098.8800000000001"/>
    <s v="First"/>
    <n v="5"/>
    <s v="Vegan"/>
    <n v="150.91999999999999"/>
    <n v="72236.907406102502"/>
    <s v="Not Cancelled"/>
    <n v="3.6"/>
    <n v="91684.29"/>
    <n v="70358.5"/>
    <n v="0.76739973663972316"/>
    <n v="-21325.789999999994"/>
  </r>
  <r>
    <s v="97043c3b-439e-406f-b7ea-277d26f70b7e"/>
    <s v="Eric Russell"/>
    <n v="74"/>
    <s v="70-80"/>
    <s v="M"/>
    <s v="France"/>
    <s v="Yes"/>
    <s v="FL0004"/>
    <s v="CDG"/>
    <s v="PEK"/>
    <x v="3"/>
    <n v="14253"/>
    <s v="Long-haul"/>
    <d v="1899-12-30T17:08:15"/>
    <d v="1899-12-30T08:58:15"/>
    <d v="2025-01-09T00:00:00"/>
    <d v="1899-12-30T18:32:15"/>
    <d v="1899-12-30T10:22:15"/>
    <d v="1899-12-30T01:24:00"/>
    <d v="1899-12-30T01:24:00"/>
    <n v="126"/>
    <s v="Severe-delay"/>
    <n v="1418.35"/>
    <s v="Business"/>
    <n v="5"/>
    <s v="Vegan"/>
    <n v="161.5"/>
    <n v="72731.3011262246"/>
    <s v="Not Cancelled"/>
    <n v="4.3899999999999997"/>
    <n v="92277.56"/>
    <n v="90806.7"/>
    <n v="0.98406048014273462"/>
    <n v="-1470.8600000000006"/>
  </r>
  <r>
    <s v="0990c57c-fd7e-4a89-8577-8d749193570e"/>
    <s v="Casey Brown"/>
    <n v="44"/>
    <s v="40-59"/>
    <s v="M"/>
    <s v="France"/>
    <s v="No"/>
    <s v="FL0004"/>
    <s v="CDG"/>
    <s v="PEK"/>
    <x v="3"/>
    <n v="14253"/>
    <s v="Long-haul"/>
    <d v="1899-12-30T17:08:15"/>
    <d v="1899-12-30T08:58:15"/>
    <d v="2025-01-08T00:00:00"/>
    <d v="1899-12-30T18:32:15"/>
    <d v="1899-12-30T10:22:15"/>
    <d v="1899-12-30T01:24:00"/>
    <d v="1899-12-30T01:24:00"/>
    <n v="126"/>
    <s v="Severe-delay"/>
    <n v="1121.1400000000001"/>
    <s v="First"/>
    <n v="5"/>
    <s v="Vegetarian"/>
    <n v="61.14"/>
    <n v="72563.721532224095"/>
    <s v="Not Cancelled"/>
    <n v="3.71"/>
    <n v="92076.47"/>
    <n v="71765.19"/>
    <n v="0.7794085720271422"/>
    <n v="-20311.28"/>
  </r>
  <r>
    <s v="c8b70cd8-bf79-4dc0-a574-abd808145cb6"/>
    <s v="Courtney Evans"/>
    <n v="65"/>
    <s v="60-69"/>
    <s v="F"/>
    <s v="France"/>
    <s v="Yes"/>
    <s v="FL0004"/>
    <s v="CDG"/>
    <s v="PEK"/>
    <x v="3"/>
    <n v="14253"/>
    <s v="Long-haul"/>
    <d v="1899-12-30T17:08:15"/>
    <d v="1899-12-30T08:58:15"/>
    <d v="2025-01-09T00:00:00"/>
    <d v="1899-12-30T18:32:15"/>
    <d v="1899-12-30T10:22:15"/>
    <d v="1899-12-30T01:24:00"/>
    <d v="1899-12-30T01:24:00"/>
    <n v="126"/>
    <s v="Severe-delay"/>
    <n v="789.57"/>
    <s v="Economy"/>
    <n v="5"/>
    <s v="Vegetarian"/>
    <n v="74.209999999999994"/>
    <n v="72655.358089863701"/>
    <s v="Not Cancelled"/>
    <n v="3.15"/>
    <n v="92186.43"/>
    <n v="50547.32"/>
    <n v="0.54831627605060751"/>
    <n v="-41639.109999999993"/>
  </r>
  <r>
    <s v="b55545ca-4278-440a-9197-527b764426a9"/>
    <s v="Mark Bradley"/>
    <n v="19"/>
    <s v="18-29"/>
    <s v="M"/>
    <s v="France"/>
    <s v="Yes"/>
    <s v="FL0005"/>
    <s v="IST"/>
    <s v="BKK"/>
    <x v="4"/>
    <n v="7728"/>
    <s v="Moderate-haul"/>
    <d v="1899-12-30T05:32:22"/>
    <d v="1899-12-30T14:07:22"/>
    <d v="2025-01-06T00:00:00"/>
    <d v="1899-12-30T06:10:22"/>
    <d v="1899-12-30T14:45:22"/>
    <d v="1899-12-30T00:38:00"/>
    <d v="1899-12-30T00:38:00"/>
    <n v="38"/>
    <s v="Moderate-delay"/>
    <n v="733.84"/>
    <s v="First"/>
    <n v="5"/>
    <s v="Vegetarian"/>
    <n v="171.5"/>
    <n v="39781.769514057203"/>
    <s v="Cancelled"/>
    <n v="4.54"/>
    <n v="52738.12"/>
    <n v="47000.06"/>
    <n v="0.89119710751919101"/>
    <n v="-5738.0600000000049"/>
  </r>
  <r>
    <s v="e2d0f6ed-e9ae-48ff-9f34-26701a0e0f2c"/>
    <s v="Traci Mckay"/>
    <n v="29"/>
    <s v="18-29"/>
    <s v="F"/>
    <s v="France"/>
    <s v="Yes"/>
    <s v="FL0005"/>
    <s v="IST"/>
    <s v="BKK"/>
    <x v="4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1018.3"/>
    <s v="Economy"/>
    <n v="5"/>
    <s v="Vegetarian"/>
    <n v="19.420000000000002"/>
    <n v="39260.283087322401"/>
    <s v="Not Cancelled"/>
    <n v="4.26"/>
    <n v="52112.34"/>
    <n v="65175.08"/>
    <n v="1.2506650056397393"/>
    <n v="13062.740000000005"/>
  </r>
  <r>
    <s v="c3c6dbdf-4b7a-427d-8d3b-bc3d242bf64c"/>
    <s v="Laurie Cruz"/>
    <n v="63"/>
    <s v="60-69"/>
    <s v="M"/>
    <s v="France"/>
    <s v="Yes"/>
    <s v="FL0005"/>
    <s v="IST"/>
    <s v="BKK"/>
    <x v="4"/>
    <n v="7728"/>
    <s v="Moderate-haul"/>
    <d v="1899-12-30T05:32:22"/>
    <d v="1899-12-30T14:07:22"/>
    <d v="2025-01-15T00:00:00"/>
    <d v="1899-12-30T06:10:22"/>
    <d v="1899-12-30T14:45:22"/>
    <d v="1899-12-30T00:38:00"/>
    <d v="1899-12-30T00:38:00"/>
    <n v="38"/>
    <s v="Moderate-delay"/>
    <n v="1360.06"/>
    <s v="Business"/>
    <n v="5"/>
    <s v="Vegan"/>
    <n v="149.02000000000001"/>
    <n v="39468.347943926099"/>
    <s v="Cancelled"/>
    <n v="4.8499999999999996"/>
    <n v="52362.02"/>
    <n v="87073.64"/>
    <n v="1.6629159837607488"/>
    <n v="34711.620000000003"/>
  </r>
  <r>
    <s v="abd5c693-d2a0-4ab2-8e9f-ac9e7be7d13f"/>
    <s v="Steven Williams"/>
    <n v="49"/>
    <s v="40-59"/>
    <s v="M"/>
    <s v="France"/>
    <s v="Yes"/>
    <s v="FL0005"/>
    <s v="IST"/>
    <s v="BKK"/>
    <x v="4"/>
    <n v="7728"/>
    <s v="Moderate-haul"/>
    <d v="1899-12-30T05:32:22"/>
    <d v="1899-12-30T14:07:22"/>
    <d v="2025-01-03T00:00:00"/>
    <d v="1899-12-30T06:10:22"/>
    <d v="1899-12-30T14:45:22"/>
    <d v="1899-12-30T00:38:00"/>
    <d v="1899-12-30T00:38:00"/>
    <n v="38"/>
    <s v="Moderate-delay"/>
    <n v="1062.81"/>
    <s v="Economy"/>
    <n v="5"/>
    <s v="Vegan"/>
    <n v="30.1"/>
    <n v="39566.742795284103"/>
    <s v="Not Cancelled"/>
    <n v="4.34"/>
    <n v="52480.09"/>
    <n v="68025.86"/>
    <n v="1.2962222435213051"/>
    <n v="15545.770000000004"/>
  </r>
  <r>
    <s v="511570d0-625f-48c8-bf08-4fad324e972c"/>
    <s v="Jeffrey Parker"/>
    <n v="70"/>
    <s v="70-80"/>
    <s v="F"/>
    <s v="France"/>
    <s v="No"/>
    <s v="FL0005"/>
    <s v="IST"/>
    <s v="BKK"/>
    <x v="4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190.51"/>
    <s v="Economy"/>
    <n v="5"/>
    <s v="Vegan"/>
    <n v="58.7"/>
    <n v="39441.043491980701"/>
    <s v="Not Cancelled"/>
    <n v="4.68"/>
    <n v="52329.25"/>
    <n v="12204.38"/>
    <n v="0.23322291070481613"/>
    <n v="-40124.870000000003"/>
  </r>
  <r>
    <s v="08da4a11-5345-4e79-8b7c-00875f33080e"/>
    <s v="Amanda Lawson"/>
    <n v="74"/>
    <s v="70-80"/>
    <s v="F"/>
    <s v="France"/>
    <s v="No"/>
    <s v="FL0005"/>
    <s v="IST"/>
    <s v="BKK"/>
    <x v="4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563.76"/>
    <s v="Business"/>
    <n v="5"/>
    <s v="Vegetarian"/>
    <n v="148.71"/>
    <n v="39816.562562062602"/>
    <s v="Not Cancelled"/>
    <n v="3.34"/>
    <n v="52779.88"/>
    <n v="36110.379999999997"/>
    <n v="0.6841694221358593"/>
    <n v="-16669.5"/>
  </r>
  <r>
    <s v="1689c309-3829-4a23-90ab-1779496e92b6"/>
    <s v="Lauren Stein"/>
    <n v="30"/>
    <s v="30-39"/>
    <s v="F"/>
    <s v="France"/>
    <s v="No"/>
    <s v="FL0005"/>
    <s v="IST"/>
    <s v="BKK"/>
    <x v="4"/>
    <n v="7728"/>
    <s v="Moderate-haul"/>
    <d v="1899-12-30T05:32:22"/>
    <d v="1899-12-30T14:07:22"/>
    <d v="2025-01-05T00:00:00"/>
    <d v="1899-12-30T06:10:22"/>
    <d v="1899-12-30T14:45:22"/>
    <d v="1899-12-30T00:38:00"/>
    <d v="1899-12-30T00:38:00"/>
    <n v="38"/>
    <s v="Moderate-delay"/>
    <n v="1375.9"/>
    <s v="Economy"/>
    <n v="3"/>
    <s v="Gluten-Free"/>
    <n v="57.83"/>
    <n v="39756.108257686501"/>
    <s v="Cancelled"/>
    <n v="3.19"/>
    <n v="52707.33"/>
    <n v="88069.17"/>
    <n v="1.6709093403137665"/>
    <n v="35361.839999999997"/>
  </r>
  <r>
    <s v="233b592d-d596-41b5-b605-3d9b1bda19ab"/>
    <s v="Nathaniel Molina"/>
    <n v="46"/>
    <s v="40-59"/>
    <s v="F"/>
    <s v="France"/>
    <s v="Yes"/>
    <s v="FL0005"/>
    <s v="IST"/>
    <s v="BKK"/>
    <x v="4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787.84"/>
    <s v="First"/>
    <n v="5"/>
    <s v="Gluten-Free"/>
    <n v="144.25"/>
    <n v="39930.6348073388"/>
    <s v="Not Cancelled"/>
    <n v="3.7"/>
    <n v="52916.76"/>
    <n v="50450.61"/>
    <n v="0.95339567275093939"/>
    <n v="-2466.1500000000015"/>
  </r>
  <r>
    <s v="49d14b06-3a48-4007-bcf2-52e58f75a596"/>
    <s v="Michael Hicks"/>
    <n v="44"/>
    <s v="40-59"/>
    <s v="F"/>
    <s v="France"/>
    <s v="Yes"/>
    <s v="FL0005"/>
    <s v="IST"/>
    <s v="BKK"/>
    <x v="4"/>
    <n v="7728"/>
    <s v="Moderate-haul"/>
    <d v="1899-12-30T05:32:22"/>
    <d v="1899-12-30T14:07:22"/>
    <d v="2025-01-01T00:00:00"/>
    <d v="1899-12-30T06:10:22"/>
    <d v="1899-12-30T14:45:22"/>
    <d v="1899-12-30T00:38:00"/>
    <d v="1899-12-30T00:38:00"/>
    <n v="38"/>
    <s v="Moderate-delay"/>
    <n v="569.70000000000005"/>
    <s v="First"/>
    <n v="5"/>
    <s v="Vegan"/>
    <n v="44.99"/>
    <n v="39748.014851456799"/>
    <s v="Cancelled"/>
    <n v="3.62"/>
    <n v="52697.62"/>
    <n v="36469.800000000003"/>
    <n v="0.69205781968901059"/>
    <n v="-16227.82"/>
  </r>
  <r>
    <s v="0cc4b8ff-a05c-40bb-9cf9-35492eec5485"/>
    <s v="Sabrina Black DVM"/>
    <n v="40"/>
    <s v="40-59"/>
    <s v="M"/>
    <s v="France"/>
    <s v="No"/>
    <s v="FL0006"/>
    <s v="ICN"/>
    <s v="DXB"/>
    <x v="5"/>
    <n v="2357"/>
    <s v="Short-haul "/>
    <d v="1899-12-30T16:35:37"/>
    <d v="1899-12-30T19:12:37"/>
    <d v="2025-01-12T00:00:00"/>
    <d v="1899-12-30T18:24:37"/>
    <d v="1899-12-30T21:01:37"/>
    <d v="1899-12-30T01:49:00"/>
    <d v="1899-12-30T01:49:00"/>
    <n v="109"/>
    <s v="Moderate-delay"/>
    <n v="481.96"/>
    <s v="Economy"/>
    <n v="3"/>
    <s v="Vegan"/>
    <n v="30.89"/>
    <n v="12617.1965721946"/>
    <s v="Not Cancelled"/>
    <n v="4"/>
    <n v="20140.64"/>
    <n v="30851.62"/>
    <n v="1.5318093168836739"/>
    <n v="10710.98"/>
  </r>
  <r>
    <s v="c4de032e-3bb5-4f29-8741-657b687197b1"/>
    <s v="Tyler Taylor"/>
    <n v="48"/>
    <s v="40-59"/>
    <s v="F"/>
    <s v="France"/>
    <s v="No"/>
    <s v="FL0006"/>
    <s v="ICN"/>
    <s v="DXB"/>
    <x v="5"/>
    <n v="2357"/>
    <s v="Short-haul "/>
    <d v="1899-12-30T16:35:37"/>
    <d v="1899-12-30T19:12:37"/>
    <d v="2025-01-03T00:00:00"/>
    <d v="1899-12-30T18:24:37"/>
    <d v="1899-12-30T21:01:37"/>
    <d v="1899-12-30T01:49:00"/>
    <d v="1899-12-30T01:49:00"/>
    <n v="109"/>
    <s v="Moderate-delay"/>
    <n v="112.6"/>
    <s v="First"/>
    <n v="5"/>
    <s v="No Preference"/>
    <n v="141.82"/>
    <n v="13097.316996657901"/>
    <s v="Cancelled"/>
    <n v="4.68"/>
    <n v="20716.78"/>
    <n v="7234.76"/>
    <n v="0.34922222468935815"/>
    <n v="-13482.019999999999"/>
  </r>
  <r>
    <s v="b7749072-b57a-4f26-ac53-51644367576c"/>
    <s v="Casey Mills"/>
    <n v="66"/>
    <s v="60-69"/>
    <s v="F"/>
    <s v="France"/>
    <s v="No"/>
    <s v="FL0006"/>
    <s v="ICN"/>
    <s v="DXB"/>
    <x v="5"/>
    <n v="2357"/>
    <s v="Short-haul "/>
    <d v="1899-12-30T16:35:37"/>
    <d v="1899-12-30T19:12:37"/>
    <d v="2025-01-02T00:00:00"/>
    <d v="1899-12-30T18:24:37"/>
    <d v="1899-12-30T21:01:37"/>
    <d v="1899-12-30T01:49:00"/>
    <d v="1899-12-30T01:49:00"/>
    <n v="109"/>
    <s v="Moderate-delay"/>
    <n v="390.55"/>
    <s v="Business"/>
    <n v="5"/>
    <s v="Vegan"/>
    <n v="53.45"/>
    <n v="12617.413493857999"/>
    <s v="Cancelled"/>
    <n v="4.9400000000000004"/>
    <n v="20140.900000000001"/>
    <n v="25005.89"/>
    <n v="1.2415477957787386"/>
    <n v="4864.989999999998"/>
  </r>
  <r>
    <s v="3150a661-9b28-4f80-8f60-bd5739cce2f7"/>
    <s v="Roger Luna"/>
    <n v="69"/>
    <s v="60-69"/>
    <s v="F"/>
    <s v="France"/>
    <s v="No"/>
    <s v="FL0006"/>
    <s v="ICN"/>
    <s v="DXB"/>
    <x v="5"/>
    <n v="2357"/>
    <s v="Short-haul "/>
    <d v="1899-12-30T16:35:37"/>
    <d v="1899-12-30T19:12:37"/>
    <d v="2025-01-08T00:00:00"/>
    <d v="1899-12-30T18:24:37"/>
    <d v="1899-12-30T21:01:37"/>
    <d v="1899-12-30T01:49:00"/>
    <d v="1899-12-30T01:49:00"/>
    <n v="109"/>
    <s v="Moderate-delay"/>
    <n v="1142.95"/>
    <s v="Economy"/>
    <n v="5"/>
    <s v="Gluten-Free"/>
    <n v="161.12"/>
    <n v="13282.221047413001"/>
    <s v="Cancelled"/>
    <n v="4.47"/>
    <n v="20938.669999999998"/>
    <n v="73181.02"/>
    <n v="3.4950175918527782"/>
    <n v="52242.350000000006"/>
  </r>
  <r>
    <s v="9a1138b1-e93d-4dc7-a01a-1d8dfbc9f25c"/>
    <s v="Gina Jones"/>
    <n v="41"/>
    <s v="40-59"/>
    <s v="M"/>
    <s v="France"/>
    <s v="No"/>
    <s v="FL0006"/>
    <s v="ICN"/>
    <s v="DXB"/>
    <x v="5"/>
    <n v="2357"/>
    <s v="Short-haul "/>
    <d v="1899-12-30T16:35:37"/>
    <d v="1899-12-30T19:12:37"/>
    <d v="2025-01-15T00:00:00"/>
    <d v="1899-12-30T18:24:37"/>
    <d v="1899-12-30T21:01:37"/>
    <d v="1899-12-30T01:49:00"/>
    <d v="1899-12-30T01:49:00"/>
    <n v="109"/>
    <s v="Moderate-delay"/>
    <n v="1149.21"/>
    <s v="Economy"/>
    <n v="5"/>
    <s v="No Preference"/>
    <n v="36.979999999999997"/>
    <n v="13257.4409534317"/>
    <s v="Cancelled"/>
    <n v="3.41"/>
    <n v="20908.93"/>
    <n v="73556.84"/>
    <n v="3.5179628991057887"/>
    <n v="52647.909999999996"/>
  </r>
  <r>
    <s v="62d8ccb1-c601-40ed-b34a-59cfdd1b7b9b"/>
    <s v="John Castillo"/>
    <n v="43"/>
    <s v="40-59"/>
    <s v="M"/>
    <s v="France"/>
    <s v="No"/>
    <s v="FL0006"/>
    <s v="ICN"/>
    <s v="DXB"/>
    <x v="5"/>
    <n v="2357"/>
    <s v="Short-haul "/>
    <d v="1899-12-30T16:35:37"/>
    <d v="1899-12-30T19:12:37"/>
    <d v="2025-01-14T00:00:00"/>
    <d v="1899-12-30T18:24:37"/>
    <d v="1899-12-30T21:01:37"/>
    <d v="1899-12-30T01:49:00"/>
    <d v="1899-12-30T01:49:00"/>
    <n v="109"/>
    <s v="Moderate-delay"/>
    <n v="944.89"/>
    <s v="Business"/>
    <n v="5"/>
    <s v="Gluten-Free"/>
    <n v="45.28"/>
    <n v="12370.0038747444"/>
    <s v="Cancelled"/>
    <n v="4.75"/>
    <n v="19844"/>
    <n v="60482.02"/>
    <n v="3.0478744204797419"/>
    <n v="40638.019999999997"/>
  </r>
  <r>
    <s v="fdc4dc2d-61d8-484e-b155-398ec4f8e954"/>
    <s v="Anna Weiss"/>
    <n v="42"/>
    <s v="40-59"/>
    <s v="F"/>
    <s v="France"/>
    <s v="Yes"/>
    <s v="FL0007"/>
    <s v="HND"/>
    <s v="DEN"/>
    <x v="6"/>
    <n v="11198"/>
    <s v="Long-haul"/>
    <d v="1899-12-30T06:48:26"/>
    <d v="1899-12-30T19:14:26"/>
    <d v="2025-01-04T00:00:00"/>
    <d v="1899-12-30T07:27:26"/>
    <d v="1899-12-30T19:53:26"/>
    <d v="1899-12-30T00:39:00"/>
    <d v="1899-12-30T00:39:00"/>
    <n v="39"/>
    <s v="Moderate-delay"/>
    <n v="1112.46"/>
    <s v="Business"/>
    <n v="5"/>
    <s v="Gluten-Free"/>
    <n v="63.8"/>
    <n v="56959.179696629602"/>
    <s v="Not Cancelled"/>
    <n v="4.47"/>
    <n v="73351.02"/>
    <n v="71210.2"/>
    <n v="0.9708140391231096"/>
    <n v="-2140.820000000007"/>
  </r>
  <r>
    <s v="50d1df32-3b45-4144-97ab-8be98fa192ad"/>
    <s v="Mr. Joshua Rice"/>
    <n v="36"/>
    <s v="30-39"/>
    <s v="M"/>
    <s v="France"/>
    <s v="Yes"/>
    <s v="FL0007"/>
    <s v="HND"/>
    <s v="DEN"/>
    <x v="6"/>
    <n v="11198"/>
    <s v="Long-haul"/>
    <d v="1899-12-30T06:48:26"/>
    <d v="1899-12-30T19:14:26"/>
    <d v="2025-01-14T00:00:00"/>
    <d v="1899-12-30T07:27:26"/>
    <d v="1899-12-30T19:53:26"/>
    <d v="1899-12-30T00:39:00"/>
    <d v="1899-12-30T00:39:00"/>
    <n v="39"/>
    <s v="Moderate-delay"/>
    <n v="479.81"/>
    <s v="Economy"/>
    <n v="3"/>
    <s v="Non-Vegetarian"/>
    <n v="160.69"/>
    <n v="56937.143803676801"/>
    <s v="Cancelled"/>
    <n v="3.56"/>
    <n v="73324.570000000007"/>
    <n v="30739.98"/>
    <n v="0.41923164363595988"/>
    <n v="-42584.590000000011"/>
  </r>
  <r>
    <s v="312126cc-c486-41b7-be6b-3f51ff8e8881"/>
    <s v="Brenda Rojas"/>
    <n v="35"/>
    <s v="30-39"/>
    <s v="M"/>
    <s v="France"/>
    <s v="No"/>
    <s v="FL0007"/>
    <s v="HND"/>
    <s v="DEN"/>
    <x v="6"/>
    <n v="11198"/>
    <s v="Long-haul"/>
    <d v="1899-12-30T06:48:26"/>
    <d v="1899-12-30T19:14:26"/>
    <d v="2025-01-14T00:00:00"/>
    <d v="1899-12-30T07:27:26"/>
    <d v="1899-12-30T19:53:26"/>
    <d v="1899-12-30T00:39:00"/>
    <d v="1899-12-30T00:39:00"/>
    <n v="39"/>
    <s v="Moderate-delay"/>
    <n v="1238.8900000000001"/>
    <s v="First"/>
    <n v="3"/>
    <s v="No Preference"/>
    <n v="42.29"/>
    <n v="56510.694842836303"/>
    <s v="Cancelled"/>
    <n v="4.3"/>
    <n v="72812.83"/>
    <n v="79297.42"/>
    <n v="1.0890583431518868"/>
    <n v="6484.5899999999965"/>
  </r>
  <r>
    <s v="85cf0f87-9b39-49dd-aef3-f4c8a75973b4"/>
    <s v="Diane Andrews"/>
    <n v="40"/>
    <s v="40-59"/>
    <s v="F"/>
    <s v="France"/>
    <s v="No"/>
    <s v="FL0007"/>
    <s v="HND"/>
    <s v="DEN"/>
    <x v="6"/>
    <n v="11198"/>
    <s v="Long-haul"/>
    <d v="1899-12-30T06:48:26"/>
    <d v="1899-12-30T19:14:26"/>
    <d v="2025-01-04T00:00:00"/>
    <d v="1899-12-30T07:27:26"/>
    <d v="1899-12-30T19:53:26"/>
    <d v="1899-12-30T00:39:00"/>
    <d v="1899-12-30T00:39:00"/>
    <n v="39"/>
    <s v="Moderate-delay"/>
    <n v="133.46"/>
    <s v="Business"/>
    <n v="3"/>
    <s v="Gluten-Free"/>
    <n v="75.430000000000007"/>
    <n v="56904.9710194898"/>
    <s v="Cancelled"/>
    <n v="3.67"/>
    <n v="73285.97"/>
    <n v="8556.5300000000007"/>
    <n v="0.11675536258850092"/>
    <n v="-64729.440000000002"/>
  </r>
  <r>
    <s v="8af1a87c-0a58-4c7a-83a6-c3b32d5cb7cc"/>
    <s v="Heidi Lawson"/>
    <n v="71"/>
    <s v="70-80"/>
    <s v="F"/>
    <s v="France"/>
    <s v="No"/>
    <s v="FL0007"/>
    <s v="HND"/>
    <s v="DEN"/>
    <x v="6"/>
    <n v="11198"/>
    <s v="Long-haul"/>
    <d v="1899-12-30T06:48:26"/>
    <d v="1899-12-30T19:14:26"/>
    <d v="2025-01-05T00:00:00"/>
    <d v="1899-12-30T07:27:26"/>
    <d v="1899-12-30T19:53:26"/>
    <d v="1899-12-30T00:39:00"/>
    <d v="1899-12-30T00:39:00"/>
    <n v="39"/>
    <s v="Moderate-delay"/>
    <n v="256.63"/>
    <s v="Economy"/>
    <n v="5"/>
    <s v="Non-Vegetarian"/>
    <n v="192.41"/>
    <n v="57271.713519700403"/>
    <s v="Not Cancelled"/>
    <n v="3.61"/>
    <n v="73726.06"/>
    <n v="16462.8"/>
    <n v="0.22329689122136731"/>
    <n v="-57263.259999999995"/>
  </r>
  <r>
    <s v="776ad8cb-0a52-446e-b4dc-3204f7e41825"/>
    <s v="Luis Mcconnell"/>
    <n v="64"/>
    <s v="60-69"/>
    <s v="M"/>
    <s v="France"/>
    <s v="No"/>
    <s v="FL0007"/>
    <s v="HND"/>
    <s v="DEN"/>
    <x v="6"/>
    <n v="11198"/>
    <s v="Long-haul"/>
    <d v="1899-12-30T06:48:26"/>
    <d v="1899-12-30T19:14:26"/>
    <d v="2025-01-03T00:00:00"/>
    <d v="1899-12-30T07:27:26"/>
    <d v="1899-12-30T19:53:26"/>
    <d v="1899-12-30T00:39:00"/>
    <d v="1899-12-30T00:39:00"/>
    <n v="39"/>
    <s v="Moderate-delay"/>
    <n v="274.18"/>
    <s v="Economy"/>
    <n v="5"/>
    <s v="Gluten-Free"/>
    <n v="100.14"/>
    <n v="56637.161371341099"/>
    <s v="Cancelled"/>
    <n v="3.94"/>
    <n v="72964.59"/>
    <n v="17567.55"/>
    <n v="0.24076815891105535"/>
    <n v="-55397.039999999994"/>
  </r>
  <r>
    <s v="d128d1d4-f7e5-426f-af45-2917767ec239"/>
    <s v="Mr. Sean Young"/>
    <n v="59"/>
    <s v="40-59"/>
    <s v="M"/>
    <s v="France"/>
    <s v="Yes"/>
    <s v="FL0007"/>
    <s v="HND"/>
    <s v="DEN"/>
    <x v="6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1174.33"/>
    <s v="Economy"/>
    <n v="5"/>
    <s v="No Preference"/>
    <n v="180.78"/>
    <n v="56632.088727812101"/>
    <s v="Cancelled"/>
    <n v="3.38"/>
    <n v="72958.509999999995"/>
    <n v="75193.279999999999"/>
    <n v="1.0306306968165879"/>
    <n v="2234.7700000000041"/>
  </r>
  <r>
    <s v="c8fea7fb-3399-4d0e-81ba-25e30bc96953"/>
    <s v="Felicia Arnold"/>
    <n v="28"/>
    <s v="18-29"/>
    <s v="F"/>
    <s v="France"/>
    <s v="Yes"/>
    <s v="FL0007"/>
    <s v="HND"/>
    <s v="DEN"/>
    <x v="6"/>
    <n v="11198"/>
    <s v="Long-haul"/>
    <d v="1899-12-30T06:48:26"/>
    <d v="1899-12-30T19:14:26"/>
    <d v="2025-01-06T00:00:00"/>
    <d v="1899-12-30T07:27:26"/>
    <d v="1899-12-30T19:53:26"/>
    <d v="1899-12-30T00:39:00"/>
    <d v="1899-12-30T00:39:00"/>
    <n v="39"/>
    <s v="Moderate-delay"/>
    <n v="259.32"/>
    <s v="First"/>
    <n v="5"/>
    <s v="No Preference"/>
    <n v="89.95"/>
    <n v="57085.489978962803"/>
    <s v="Cancelled"/>
    <n v="4.7699999999999996"/>
    <n v="73502.59"/>
    <n v="16614.47"/>
    <n v="0.22603924569188652"/>
    <n v="-56888.119999999995"/>
  </r>
  <r>
    <s v="8e612391-cecb-4270-9365-39dc1433ecbf"/>
    <s v="Linda Murphy"/>
    <n v="28"/>
    <s v="18-29"/>
    <s v="F"/>
    <s v="France"/>
    <s v="No"/>
    <s v="FL0007"/>
    <s v="HND"/>
    <s v="DEN"/>
    <x v="6"/>
    <n v="11198"/>
    <s v="Long-haul"/>
    <d v="1899-12-30T06:48:26"/>
    <d v="1899-12-30T19:14:26"/>
    <d v="2025-01-04T00:00:00"/>
    <d v="1899-12-30T07:27:26"/>
    <d v="1899-12-30T19:53:26"/>
    <d v="1899-12-30T00:39:00"/>
    <d v="1899-12-30T00:39:00"/>
    <n v="39"/>
    <s v="Moderate-delay"/>
    <n v="509.56"/>
    <s v="First"/>
    <n v="5"/>
    <s v="Non-Vegetarian"/>
    <n v="30.13"/>
    <n v="57013.566137521302"/>
    <s v="Cancelled"/>
    <n v="4.12"/>
    <n v="73416.28"/>
    <n v="32617.87"/>
    <n v="0.44428660782049978"/>
    <n v="-40798.410000000003"/>
  </r>
  <r>
    <s v="b5319967-362c-477d-b0b1-3d94854400e0"/>
    <s v="Nathan Clark"/>
    <n v="29"/>
    <s v="18-29"/>
    <s v="M"/>
    <s v="France"/>
    <s v="Yes"/>
    <s v="FL0008"/>
    <s v="CAN"/>
    <s v="PVG"/>
    <x v="7"/>
    <n v="5057"/>
    <s v="Moderate-haul"/>
    <d v="1899-12-30T14:34:04"/>
    <d v="1899-12-30T20:11:04"/>
    <d v="2025-01-10T00:00:00"/>
    <d v="1899-12-30T14:38:04"/>
    <d v="1899-12-30T20:15:04"/>
    <d v="1899-12-30T00:04:00"/>
    <d v="1899-12-30T00:04:00"/>
    <n v="4"/>
    <s v="On-time"/>
    <n v="378.79"/>
    <s v="Business"/>
    <n v="5"/>
    <s v="Vegetarian"/>
    <n v="30.24"/>
    <n v="26419.100030322799"/>
    <s v="Cancelled"/>
    <n v="3.12"/>
    <n v="36702.92"/>
    <n v="24248.61"/>
    <n v="0.66067250235131159"/>
    <n v="-12454.309999999998"/>
  </r>
  <r>
    <s v="5acb0efe-2627-4e83-b39f-09b59b616f58"/>
    <s v="Shawn Jones"/>
    <n v="21"/>
    <s v="18-29"/>
    <s v="F"/>
    <s v="France"/>
    <s v="Yes"/>
    <s v="FL0010"/>
    <s v="BKK"/>
    <s v="ATL"/>
    <x v="9"/>
    <n v="12679"/>
    <s v="Long-haul"/>
    <d v="1899-12-30T16:15:41"/>
    <d v="1899-12-30T06:20:41"/>
    <d v="2025-01-15T00:00:00"/>
    <d v="1899-12-30T17:06:41"/>
    <d v="1899-12-30T07:11:41"/>
    <d v="1899-12-30T00:51:00"/>
    <d v="1899-12-30T00:51:00"/>
    <n v="51"/>
    <s v="Moderate-delay"/>
    <n v="106.06"/>
    <s v="First"/>
    <n v="5"/>
    <s v="No Preference"/>
    <n v="5.74"/>
    <n v="64297.821978342698"/>
    <s v="Cancelled"/>
    <n v="3.89"/>
    <n v="82157.39"/>
    <n v="6788.99"/>
    <n v="8.2633954170160465E-2"/>
    <n v="-75368.399999999994"/>
  </r>
  <r>
    <s v="a6c7be01-d479-4d63-a57a-7343913eaaef"/>
    <s v="Anthony Phillips"/>
    <n v="54"/>
    <s v="40-59"/>
    <s v="F"/>
    <s v="France"/>
    <s v="Yes"/>
    <s v="FL0010"/>
    <s v="BKK"/>
    <s v="ATL"/>
    <x v="9"/>
    <n v="12679"/>
    <s v="Long-haul"/>
    <d v="1899-12-30T16:15:41"/>
    <d v="1899-12-30T06:20:41"/>
    <d v="2025-01-14T00:00:00"/>
    <d v="1899-12-30T17:06:41"/>
    <d v="1899-12-30T07:11:41"/>
    <d v="1899-12-30T00:51:00"/>
    <d v="1899-12-30T00:51:00"/>
    <n v="51"/>
    <s v="Moderate-delay"/>
    <n v="656.99"/>
    <s v="Economy"/>
    <n v="5"/>
    <s v="Non-Vegetarian"/>
    <n v="21.26"/>
    <n v="64891.948045577497"/>
    <s v="Not Cancelled"/>
    <n v="3.76"/>
    <n v="82870.34"/>
    <n v="42051.61"/>
    <n v="0.50743860831269672"/>
    <n v="-40818.729999999996"/>
  </r>
  <r>
    <s v="e40c2073-dcac-45cf-ba9d-91aaa776f8f3"/>
    <s v="Lisa Pace"/>
    <n v="20"/>
    <s v="18-29"/>
    <s v="F"/>
    <s v="France"/>
    <s v="Yes"/>
    <s v="FL0010"/>
    <s v="BKK"/>
    <s v="ATL"/>
    <x v="9"/>
    <n v="12679"/>
    <s v="Long-haul"/>
    <d v="1899-12-30T16:15:41"/>
    <d v="1899-12-30T06:20:41"/>
    <d v="2025-01-12T00:00:00"/>
    <d v="1899-12-30T17:06:41"/>
    <d v="1899-12-30T07:11:41"/>
    <d v="1899-12-30T00:51:00"/>
    <d v="1899-12-30T00:51:00"/>
    <n v="51"/>
    <s v="Moderate-delay"/>
    <n v="510.37"/>
    <s v="First"/>
    <n v="5"/>
    <s v="No Preference"/>
    <n v="125.89"/>
    <n v="64661.187813600402"/>
    <s v="Not Cancelled"/>
    <n v="3.62"/>
    <n v="82593.429999999993"/>
    <n v="32688.86"/>
    <n v="0.39578039076473764"/>
    <n v="-49904.569999999992"/>
  </r>
  <r>
    <s v="054175bc-0ff8-48ef-a8ba-85541f2d47ff"/>
    <s v="William Mcguire PhD"/>
    <n v="45"/>
    <s v="40-59"/>
    <s v="F"/>
    <s v="France"/>
    <s v="Yes"/>
    <s v="FL0010"/>
    <s v="BKK"/>
    <s v="ATL"/>
    <x v="9"/>
    <n v="12679"/>
    <s v="Long-haul"/>
    <d v="1899-12-30T16:15:41"/>
    <d v="1899-12-30T06:20:41"/>
    <d v="2025-01-05T00:00:00"/>
    <d v="1899-12-30T17:06:41"/>
    <d v="1899-12-30T07:11:41"/>
    <d v="1899-12-30T00:51:00"/>
    <d v="1899-12-30T00:51:00"/>
    <n v="51"/>
    <s v="Moderate-delay"/>
    <n v="515.79"/>
    <s v="First"/>
    <n v="5"/>
    <s v="Gluten-Free"/>
    <n v="126.76"/>
    <n v="64350.405227172501"/>
    <s v="Not Cancelled"/>
    <n v="3.93"/>
    <n v="82220.490000000005"/>
    <n v="33035.910000000003"/>
    <n v="0.40179655947075965"/>
    <n v="-49184.58"/>
  </r>
  <r>
    <s v="9472c2c0-4d54-4fa8-8000-7b12ae1b00ab"/>
    <s v="Jesus Harris"/>
    <n v="20"/>
    <s v="18-29"/>
    <s v="M"/>
    <s v="France"/>
    <s v="No"/>
    <s v="FL0010"/>
    <s v="BKK"/>
    <s v="ATL"/>
    <x v="9"/>
    <n v="12679"/>
    <s v="Long-haul"/>
    <d v="1899-12-30T16:15:41"/>
    <d v="1899-12-30T06:20:41"/>
    <d v="2025-01-09T00:00:00"/>
    <d v="1899-12-30T17:06:41"/>
    <d v="1899-12-30T07:11:41"/>
    <d v="1899-12-30T00:51:00"/>
    <d v="1899-12-30T00:51:00"/>
    <n v="51"/>
    <s v="Moderate-delay"/>
    <n v="184.44"/>
    <s v="Economy"/>
    <n v="5"/>
    <s v="Vegetarian"/>
    <n v="67.25"/>
    <n v="64243.000102633698"/>
    <s v="Cancelled"/>
    <n v="4.6500000000000004"/>
    <n v="82091.600000000006"/>
    <n v="11817.61"/>
    <n v="0.14395638530617016"/>
    <n v="-70273.990000000005"/>
  </r>
  <r>
    <s v="3646f99c-5366-40b9-9e29-7af8c894234c"/>
    <s v="Sean Armstrong"/>
    <n v="22"/>
    <s v="18-29"/>
    <s v="M"/>
    <s v="France"/>
    <s v="Yes"/>
    <s v="FL0011"/>
    <s v="DEL"/>
    <s v="CAN"/>
    <x v="10"/>
    <n v="1891"/>
    <s v="Short-haul "/>
    <d v="1899-12-30T01:38:44"/>
    <d v="1899-12-30T03:44:44"/>
    <d v="2025-01-03T00:00:00"/>
    <d v="1899-12-30T01:51:44"/>
    <d v="1899-12-30T03:57:44"/>
    <d v="1899-12-30T00:13:00"/>
    <d v="1899-12-30T00:13:00"/>
    <n v="13"/>
    <s v="On-time"/>
    <n v="186.2"/>
    <s v="Economy"/>
    <n v="5"/>
    <s v="Vegan"/>
    <n v="34.69"/>
    <n v="10304.1546098785"/>
    <s v="Not Cancelled"/>
    <n v="4.87"/>
    <n v="17364.990000000002"/>
    <n v="11923.74"/>
    <n v="0.68665400901468987"/>
    <n v="-5441.2500000000018"/>
  </r>
  <r>
    <s v="baf9d05c-3128-4fc4-9435-e4b775329ad5"/>
    <s v="Michael Jones"/>
    <n v="75"/>
    <s v="70-80"/>
    <s v="F"/>
    <s v="France"/>
    <s v="Yes"/>
    <s v="FL0011"/>
    <s v="DEL"/>
    <s v="CAN"/>
    <x v="10"/>
    <n v="1891"/>
    <s v="Short-haul "/>
    <d v="1899-12-30T01:38:44"/>
    <d v="1899-12-30T03:44:44"/>
    <d v="2025-01-14T00:00:00"/>
    <d v="1899-12-30T01:51:44"/>
    <d v="1899-12-30T03:57:44"/>
    <d v="1899-12-30T00:13:00"/>
    <d v="1899-12-30T00:13:00"/>
    <n v="13"/>
    <s v="On-time"/>
    <n v="93.65"/>
    <s v="First"/>
    <n v="5"/>
    <s v="No Preference"/>
    <n v="163.28"/>
    <n v="10063.4037635817"/>
    <s v="Not Cancelled"/>
    <n v="4.47"/>
    <n v="17076.080000000002"/>
    <n v="6026.26"/>
    <n v="0.35290652187153021"/>
    <n v="-11049.820000000002"/>
  </r>
  <r>
    <s v="72c93e37-7fe5-45a0-9cba-45645f1cb119"/>
    <s v="Jennifer Johnson"/>
    <n v="28"/>
    <s v="18-29"/>
    <s v="M"/>
    <s v="France"/>
    <s v="No"/>
    <s v="FL0011"/>
    <s v="DEL"/>
    <s v="CAN"/>
    <x v="10"/>
    <n v="1891"/>
    <s v="Short-haul "/>
    <d v="1899-12-30T01:38:44"/>
    <d v="1899-12-30T03:44:44"/>
    <d v="2025-01-08T00:00:00"/>
    <d v="1899-12-30T01:51:44"/>
    <d v="1899-12-30T03:57:44"/>
    <d v="1899-12-30T00:13:00"/>
    <d v="1899-12-30T00:13:00"/>
    <n v="13"/>
    <s v="On-time"/>
    <n v="1050.3699999999999"/>
    <s v="Economy"/>
    <n v="5"/>
    <s v="No Preference"/>
    <n v="192.99"/>
    <n v="10264.103980485599"/>
    <s v="Cancelled"/>
    <n v="4.1500000000000004"/>
    <n v="17316.919999999998"/>
    <n v="67262.28"/>
    <n v="3.8841941869570342"/>
    <n v="49945.36"/>
  </r>
  <r>
    <s v="4c07cdf5-9774-412a-ad2b-ad853a3fa28a"/>
    <s v="Erin Reed"/>
    <n v="49"/>
    <s v="40-59"/>
    <s v="F"/>
    <s v="France"/>
    <s v="No"/>
    <s v="FL0011"/>
    <s v="DEL"/>
    <s v="CAN"/>
    <x v="10"/>
    <n v="1891"/>
    <s v="Short-haul "/>
    <d v="1899-12-30T01:38:44"/>
    <d v="1899-12-30T03:44:44"/>
    <d v="2025-01-10T00:00:00"/>
    <d v="1899-12-30T01:51:44"/>
    <d v="1899-12-30T03:57:44"/>
    <d v="1899-12-30T00:13:00"/>
    <d v="1899-12-30T00:13:00"/>
    <n v="13"/>
    <s v="On-time"/>
    <n v="1173.68"/>
    <s v="Economy"/>
    <n v="5"/>
    <s v="Vegan"/>
    <n v="49.43"/>
    <n v="10290.420673730099"/>
    <s v="Not Cancelled"/>
    <n v="4.6100000000000003"/>
    <n v="17348.5"/>
    <n v="75125.41"/>
    <n v="4.3303691961841082"/>
    <n v="57776.91"/>
  </r>
  <r>
    <s v="d0dfd1d5-7f60-4667-9b2a-a68ca1474a79"/>
    <s v="Jason Stanley"/>
    <n v="64"/>
    <s v="60-69"/>
    <s v="F"/>
    <s v="France"/>
    <s v="No"/>
    <s v="FL0011"/>
    <s v="DEL"/>
    <s v="CAN"/>
    <x v="10"/>
    <n v="1891"/>
    <s v="Short-haul "/>
    <d v="1899-12-30T01:38:44"/>
    <d v="1899-12-30T03:44:44"/>
    <d v="2025-01-07T00:00:00"/>
    <d v="1899-12-30T01:51:44"/>
    <d v="1899-12-30T03:57:44"/>
    <d v="1899-12-30T00:13:00"/>
    <d v="1899-12-30T00:13:00"/>
    <n v="13"/>
    <s v="On-time"/>
    <n v="414.66"/>
    <s v="Business"/>
    <n v="5"/>
    <s v="Vegan"/>
    <n v="63.82"/>
    <n v="10250.128430458401"/>
    <s v="Not Cancelled"/>
    <n v="3.98"/>
    <n v="17300.150000000001"/>
    <n v="26551"/>
    <n v="1.5347265775152237"/>
    <n v="9250.8499999999985"/>
  </r>
  <r>
    <s v="3b323f0c-689f-4188-ae05-8b1c6bf1ff9b"/>
    <s v="Kelsey Robinson"/>
    <n v="66"/>
    <s v="60-69"/>
    <s v="M"/>
    <s v="France"/>
    <s v="Yes"/>
    <s v="FL0011"/>
    <s v="DEL"/>
    <s v="CAN"/>
    <x v="10"/>
    <n v="1891"/>
    <s v="Short-haul "/>
    <d v="1899-12-30T01:38:44"/>
    <d v="1899-12-30T03:44:44"/>
    <d v="2025-01-12T00:00:00"/>
    <d v="1899-12-30T01:51:44"/>
    <d v="1899-12-30T03:57:44"/>
    <d v="1899-12-30T00:13:00"/>
    <d v="1899-12-30T00:13:00"/>
    <n v="13"/>
    <s v="On-time"/>
    <n v="694.77"/>
    <s v="Economy"/>
    <n v="5"/>
    <s v="Non-Vegetarian"/>
    <n v="126.88"/>
    <n v="10414.458472636699"/>
    <s v="Cancelled"/>
    <n v="3.46"/>
    <n v="17497.349999999999"/>
    <n v="44490.66"/>
    <n v="2.5427084672821887"/>
    <n v="26993.310000000005"/>
  </r>
  <r>
    <s v="f355a594-97b0-4488-afcd-8b4617e3ecc5"/>
    <s v="Joshua Ray"/>
    <n v="20"/>
    <s v="18-29"/>
    <s v="F"/>
    <s v="France"/>
    <s v="Yes"/>
    <s v="FL0011"/>
    <s v="DEL"/>
    <s v="CAN"/>
    <x v="10"/>
    <n v="1891"/>
    <s v="Short-haul "/>
    <d v="1899-12-30T01:38:44"/>
    <d v="1899-12-30T03:44:44"/>
    <d v="2025-01-10T00:00:00"/>
    <d v="1899-12-30T01:51:44"/>
    <d v="1899-12-30T03:57:44"/>
    <d v="1899-12-30T00:13:00"/>
    <d v="1899-12-30T00:13:00"/>
    <n v="13"/>
    <s v="On-time"/>
    <n v="1316.92"/>
    <s v="Business"/>
    <n v="5"/>
    <s v="No Preference"/>
    <n v="37.49"/>
    <n v="10867.0778696404"/>
    <s v="Not Cancelled"/>
    <n v="4.78"/>
    <n v="18040.490000000002"/>
    <n v="84290.38"/>
    <n v="4.672288834726773"/>
    <n v="66249.89"/>
  </r>
  <r>
    <s v="f7a5bd9e-282a-4a05-8a5b-2b2eeb10d7e3"/>
    <s v="Brandi Reyes"/>
    <n v="30"/>
    <s v="30-39"/>
    <s v="M"/>
    <s v="France"/>
    <s v="No"/>
    <s v="FL0011"/>
    <s v="DEL"/>
    <s v="CAN"/>
    <x v="10"/>
    <n v="1891"/>
    <s v="Short-haul "/>
    <d v="1899-12-30T01:38:44"/>
    <d v="1899-12-30T03:44:44"/>
    <d v="2025-01-03T00:00:00"/>
    <d v="1899-12-30T01:51:44"/>
    <d v="1899-12-30T03:57:44"/>
    <d v="1899-12-30T00:13:00"/>
    <d v="1899-12-30T00:13:00"/>
    <n v="13"/>
    <s v="On-time"/>
    <n v="1272.1600000000001"/>
    <s v="Economy"/>
    <n v="3"/>
    <s v="Vegan"/>
    <n v="37.24"/>
    <n v="10186.798401196"/>
    <s v="Not Cancelled"/>
    <n v="3.84"/>
    <n v="17224.16"/>
    <n v="81425.69"/>
    <n v="4.7274113802937272"/>
    <n v="64201.53"/>
  </r>
  <r>
    <s v="469e0570-f48c-402d-973c-5005cd70d5f6"/>
    <s v="Lauren Williams"/>
    <n v="61"/>
    <s v="60-69"/>
    <s v="F"/>
    <s v="France"/>
    <s v="No"/>
    <s v="FL0011"/>
    <s v="DEL"/>
    <s v="CAN"/>
    <x v="10"/>
    <n v="1891"/>
    <s v="Short-haul "/>
    <d v="1899-12-30T01:38:44"/>
    <d v="1899-12-30T03:44:44"/>
    <d v="2025-01-05T00:00:00"/>
    <d v="1899-12-30T01:51:44"/>
    <d v="1899-12-30T03:57:44"/>
    <d v="1899-12-30T00:13:00"/>
    <d v="1899-12-30T00:13:00"/>
    <n v="13"/>
    <s v="On-time"/>
    <n v="600"/>
    <s v="First"/>
    <n v="5"/>
    <s v="No Preference"/>
    <n v="147.06"/>
    <n v="10354.3426196415"/>
    <s v="Not Cancelled"/>
    <n v="3.97"/>
    <n v="17425.21"/>
    <n v="38429.410000000003"/>
    <n v="2.2053914988685936"/>
    <n v="21004.200000000004"/>
  </r>
  <r>
    <s v="caee6fae-3b44-4065-83df-0581e897bb71"/>
    <s v="Michelle Harris"/>
    <n v="43"/>
    <s v="40-59"/>
    <s v="F"/>
    <s v="France"/>
    <s v="Yes"/>
    <s v="FL0011"/>
    <s v="DEL"/>
    <s v="CAN"/>
    <x v="10"/>
    <n v="1891"/>
    <s v="Short-haul "/>
    <d v="1899-12-30T01:38:44"/>
    <d v="1899-12-30T03:44:44"/>
    <d v="2025-01-06T00:00:00"/>
    <d v="1899-12-30T01:51:44"/>
    <d v="1899-12-30T03:57:44"/>
    <d v="1899-12-30T00:13:00"/>
    <d v="1899-12-30T00:13:00"/>
    <n v="13"/>
    <s v="On-time"/>
    <n v="1201.3"/>
    <s v="Business"/>
    <n v="5"/>
    <s v="Vegetarian"/>
    <n v="55.35"/>
    <n v="10148.222354116901"/>
    <s v="Not Cancelled"/>
    <n v="3.94"/>
    <n v="17177.87"/>
    <n v="76894.27"/>
    <n v="4.4763564982154369"/>
    <n v="59716.400000000009"/>
  </r>
  <r>
    <s v="e3c18e4a-1f07-4f61-a588-5a63744f0ad6"/>
    <s v="Dr. Roberto Barton"/>
    <n v="58"/>
    <s v="40-59"/>
    <s v="F"/>
    <s v="France"/>
    <s v="Yes"/>
    <s v="FL0011"/>
    <s v="DEL"/>
    <s v="CAN"/>
    <x v="10"/>
    <n v="1891"/>
    <s v="Short-haul "/>
    <d v="1899-12-30T01:38:44"/>
    <d v="1899-12-30T03:44:44"/>
    <d v="2025-01-08T00:00:00"/>
    <d v="1899-12-30T01:51:44"/>
    <d v="1899-12-30T03:57:44"/>
    <d v="1899-12-30T00:13:00"/>
    <d v="1899-12-30T00:13:00"/>
    <n v="13"/>
    <s v="On-time"/>
    <n v="986.52"/>
    <s v="Business"/>
    <n v="5"/>
    <s v="Gluten-Free"/>
    <n v="49.9"/>
    <n v="10726.9414596511"/>
    <s v="Cancelled"/>
    <n v="3.1"/>
    <n v="17872.330000000002"/>
    <n v="63147.26"/>
    <n v="3.5332416086766525"/>
    <n v="45274.93"/>
  </r>
  <r>
    <s v="e2d1af14-56de-4308-8f17-b188ede8acce"/>
    <s v="Mary Kirk"/>
    <n v="25"/>
    <s v="18-29"/>
    <s v="M"/>
    <s v="France"/>
    <s v="No"/>
    <s v="FL0012"/>
    <s v="DFW"/>
    <s v="PEK"/>
    <x v="11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389.4"/>
    <s v="Economy"/>
    <n v="5"/>
    <s v="Vegan"/>
    <n v="115.41"/>
    <n v="17065.039290690002"/>
    <s v="Cancelled"/>
    <n v="3.78"/>
    <n v="38217.074999999997"/>
    <n v="14966.807999999901"/>
    <n v="0.39162620373222967"/>
    <n v="-23250.267000000094"/>
  </r>
  <r>
    <s v="e3a9d089-0742-43ca-91ec-38298a2255c1"/>
    <s v="Brandon Brown"/>
    <n v="48"/>
    <s v="40-59"/>
    <s v="F"/>
    <s v="France"/>
    <s v="Yes"/>
    <s v="FL0012"/>
    <s v="DFW"/>
    <s v="PEK"/>
    <x v="11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926.86"/>
    <s v="First"/>
    <n v="5"/>
    <s v="Gluten-Free"/>
    <n v="13.2"/>
    <n v="17877.281330533799"/>
    <s v="Cancelled"/>
    <n v="3.11"/>
    <n v="39679.11"/>
    <n v="35593.008000000002"/>
    <n v="0.89702132935945389"/>
    <n v="-4086.101999999999"/>
  </r>
  <r>
    <s v="ebe5d581-946c-4d55-b76e-f3cb31af62e5"/>
    <s v="Barbara Reyes"/>
    <n v="52"/>
    <s v="40-59"/>
    <s v="F"/>
    <s v="France"/>
    <s v="Yes"/>
    <s v="FL0012"/>
    <s v="DFW"/>
    <s v="PEK"/>
    <x v="11"/>
    <n v="3312"/>
    <s v="Short-haul "/>
    <d v="1899-12-30T04:46:52"/>
    <d v="1899-12-30T08:26:52"/>
    <d v="2025-01-10T00:00:00"/>
    <d v="1899-12-30T06:59:52"/>
    <d v="1899-12-30T10:39:52"/>
    <d v="1899-12-30T02:13:00"/>
    <d v="1899-12-30T02:13:00"/>
    <n v="133"/>
    <s v="Severe-delay"/>
    <n v="1352.79"/>
    <s v="Economy"/>
    <n v="5"/>
    <s v="Non-Vegetarian"/>
    <n v="52.53"/>
    <n v="18053.647697626398"/>
    <s v="Cancelled"/>
    <n v="3.14"/>
    <n v="39996.57"/>
    <n v="51953.442000000003"/>
    <n v="1.2989474347425292"/>
    <n v="11956.872000000003"/>
  </r>
  <r>
    <s v="44317a5b-45f7-48b9-a725-b34525cd2d10"/>
    <s v="Andrea Wright"/>
    <n v="25"/>
    <s v="18-29"/>
    <s v="F"/>
    <s v="France"/>
    <s v="No"/>
    <s v="FL0012"/>
    <s v="DFW"/>
    <s v="PEK"/>
    <x v="11"/>
    <n v="3312"/>
    <s v="Short-haul "/>
    <d v="1899-12-30T04:46:52"/>
    <d v="1899-12-30T08:26:52"/>
    <d v="2025-01-09T00:00:00"/>
    <d v="1899-12-30T06:59:52"/>
    <d v="1899-12-30T10:39:52"/>
    <d v="1899-12-30T02:13:00"/>
    <d v="1899-12-30T02:13:00"/>
    <n v="133"/>
    <s v="Severe-delay"/>
    <n v="1396.66"/>
    <s v="First"/>
    <n v="5"/>
    <s v="Vegetarian"/>
    <n v="101"/>
    <n v="17774.275147006701"/>
    <s v="Cancelled"/>
    <n v="3.64"/>
    <n v="39493.695"/>
    <n v="53643.864000000001"/>
    <n v="1.3582893168137344"/>
    <n v="14150.169000000002"/>
  </r>
  <r>
    <s v="24736cab-b995-4ea4-9ad6-be4cb57faa03"/>
    <s v="Christine Hoffman"/>
    <n v="18"/>
    <s v="18-29"/>
    <s v="F"/>
    <s v="France"/>
    <s v="No"/>
    <s v="FL0012"/>
    <s v="DFW"/>
    <s v="PEK"/>
    <x v="11"/>
    <n v="3312"/>
    <s v="Short-haul "/>
    <d v="1899-12-30T04:46:52"/>
    <d v="1899-12-30T08:26:52"/>
    <d v="2025-01-14T00:00:00"/>
    <d v="1899-12-30T06:59:52"/>
    <d v="1899-12-30T10:39:52"/>
    <d v="1899-12-30T02:13:00"/>
    <d v="1899-12-30T02:13:00"/>
    <n v="133"/>
    <s v="Severe-delay"/>
    <n v="225.12"/>
    <s v="First"/>
    <n v="5"/>
    <s v="Non-Vegetarian"/>
    <n v="182.62"/>
    <n v="17162.778606372201"/>
    <s v="Not Cancelled"/>
    <n v="3.19"/>
    <n v="38392.995000000003"/>
    <n v="8666.52"/>
    <n v="0.22573180341882679"/>
    <n v="-29726.475000000002"/>
  </r>
  <r>
    <s v="4a588703-b155-41ea-a70f-c515129b9103"/>
    <s v="Carrie Brennan"/>
    <n v="29"/>
    <s v="18-29"/>
    <s v="M"/>
    <s v="France"/>
    <s v="No"/>
    <s v="FL0012"/>
    <s v="DFW"/>
    <s v="PEK"/>
    <x v="11"/>
    <n v="3312"/>
    <s v="Short-haul "/>
    <d v="1899-12-30T04:46:52"/>
    <d v="1899-12-30T08:26:52"/>
    <d v="2025-01-06T00:00:00"/>
    <d v="1899-12-30T06:59:52"/>
    <d v="1899-12-30T10:39:52"/>
    <d v="1899-12-30T02:13:00"/>
    <d v="1899-12-30T02:13:00"/>
    <n v="133"/>
    <s v="Severe-delay"/>
    <n v="776.64"/>
    <s v="Economy"/>
    <n v="5"/>
    <s v="Vegan"/>
    <n v="25.09"/>
    <n v="17081.168470484401"/>
    <s v="Not Cancelled"/>
    <n v="3.68"/>
    <n v="38246.1"/>
    <n v="29825.988000000001"/>
    <n v="0.77984390565312545"/>
    <n v="-8420.1119999999974"/>
  </r>
  <r>
    <s v="62499e93-04a8-4e45-9146-50a758ad87ab"/>
    <s v="Travis Garcia"/>
    <n v="56"/>
    <s v="40-59"/>
    <s v="M"/>
    <s v="France"/>
    <s v="No"/>
    <s v="FL0012"/>
    <s v="DFW"/>
    <s v="PEK"/>
    <x v="11"/>
    <n v="3312"/>
    <s v="Short-haul "/>
    <d v="1899-12-30T04:46:52"/>
    <d v="1899-12-30T08:26:52"/>
    <d v="2025-01-03T00:00:00"/>
    <d v="1899-12-30T06:59:52"/>
    <d v="1899-12-30T10:39:52"/>
    <d v="1899-12-30T02:13:00"/>
    <d v="1899-12-30T02:13:00"/>
    <n v="133"/>
    <s v="Severe-delay"/>
    <n v="460.98"/>
    <s v="Economy"/>
    <n v="5"/>
    <s v="Gluten-Free"/>
    <n v="90.44"/>
    <n v="17473.601061925201"/>
    <s v="Cancelled"/>
    <n v="4.5199999999999996"/>
    <n v="38952.479999999901"/>
    <n v="17712.486000000001"/>
    <n v="0.45472036697021717"/>
    <n v="-21239.993999999901"/>
  </r>
  <r>
    <s v="8971cae6-0d24-4ebb-970e-ccd3bdf80dcc"/>
    <s v="Philip Barajas"/>
    <n v="73"/>
    <s v="70-80"/>
    <s v="F"/>
    <s v="France"/>
    <s v="No"/>
    <s v="FL0012"/>
    <s v="DFW"/>
    <s v="PEK"/>
    <x v="11"/>
    <n v="3312"/>
    <s v="Short-haul "/>
    <d v="1899-12-30T04:46:52"/>
    <d v="1899-12-30T08:26:52"/>
    <d v="2025-01-01T00:00:00"/>
    <d v="1899-12-30T06:59:52"/>
    <d v="1899-12-30T10:39:52"/>
    <d v="1899-12-30T02:13:00"/>
    <d v="1899-12-30T02:13:00"/>
    <n v="133"/>
    <s v="Severe-delay"/>
    <n v="657.43"/>
    <s v="Economy"/>
    <n v="5"/>
    <s v="Vegan"/>
    <n v="149.19999999999999"/>
    <n v="17186.6808493303"/>
    <s v="Cancelled"/>
    <n v="3.42"/>
    <n v="38436.03"/>
    <n v="25263.216"/>
    <n v="0.65727953693448571"/>
    <n v="-13172.813999999998"/>
  </r>
  <r>
    <s v="c928373f-44a6-467c-b7fa-6add1815eb27"/>
    <s v="Kelly Harris"/>
    <n v="43"/>
    <s v="40-59"/>
    <s v="M"/>
    <s v="France"/>
    <s v="Yes"/>
    <s v="FL0012"/>
    <s v="DFW"/>
    <s v="PEK"/>
    <x v="11"/>
    <n v="3312"/>
    <s v="Short-haul "/>
    <d v="1899-12-30T04:46:52"/>
    <d v="1899-12-30T08:26:52"/>
    <d v="2025-01-09T00:00:00"/>
    <d v="1899-12-30T06:59:52"/>
    <d v="1899-12-30T10:39:52"/>
    <d v="1899-12-30T02:13:00"/>
    <d v="1899-12-30T02:13:00"/>
    <n v="133"/>
    <s v="Severe-delay"/>
    <n v="484.79"/>
    <s v="Business"/>
    <n v="5"/>
    <s v="Vegan"/>
    <n v="172.23"/>
    <n v="17565.639492704599"/>
    <s v="Not Cancelled"/>
    <n v="3.98"/>
    <n v="39118.154999999999"/>
    <n v="18636.606"/>
    <n v="0.47641832801163553"/>
    <n v="-20481.548999999999"/>
  </r>
  <r>
    <s v="e6c9d61d-2d86-4393-81f7-76910725068b"/>
    <s v="Taylor Lewis"/>
    <n v="52"/>
    <s v="40-59"/>
    <s v="F"/>
    <s v="France"/>
    <s v="No"/>
    <s v="FL0013"/>
    <s v="ATL"/>
    <s v="ICN"/>
    <x v="12"/>
    <n v="9251"/>
    <s v="Long-haul"/>
    <d v="1899-12-30T04:11:16"/>
    <d v="1899-12-30T14:27:16"/>
    <d v="2025-01-04T00:00:00"/>
    <d v="1899-12-30T04:35:16"/>
    <d v="1899-12-30T14:51:16"/>
    <d v="1899-12-30T00:24:00"/>
    <d v="1899-12-30T00:24:00"/>
    <n v="24"/>
    <s v="On-time"/>
    <n v="1462.91"/>
    <s v="Business"/>
    <n v="5"/>
    <s v="Vegetarian"/>
    <n v="191.79"/>
    <n v="46941.175893045402"/>
    <s v="Cancelled"/>
    <n v="3.97"/>
    <n v="91994.115000000005"/>
    <n v="56198.76"/>
    <n v="0.61089516432654412"/>
    <n v="-35795.355000000003"/>
  </r>
  <r>
    <s v="114a26e7-aae1-4622-9cfb-2688b75d8070"/>
    <s v="Caitlyn Miranda"/>
    <n v="20"/>
    <s v="18-29"/>
    <s v="M"/>
    <s v="France"/>
    <s v="Yes"/>
    <s v="FL0013"/>
    <s v="ATL"/>
    <s v="ICN"/>
    <x v="12"/>
    <n v="9251"/>
    <s v="Long-haul"/>
    <d v="1899-12-30T04:11:16"/>
    <d v="1899-12-30T14:27:16"/>
    <d v="2025-01-11T00:00:00"/>
    <d v="1899-12-30T04:35:16"/>
    <d v="1899-12-30T14:51:16"/>
    <d v="1899-12-30T00:24:00"/>
    <d v="1899-12-30T00:24:00"/>
    <n v="24"/>
    <s v="On-time"/>
    <n v="578.01"/>
    <s v="First"/>
    <n v="5"/>
    <s v="Gluten-Free"/>
    <n v="79.78"/>
    <n v="47515.477949472799"/>
    <s v="Not Cancelled"/>
    <n v="3.08"/>
    <n v="93027.854999999996"/>
    <n v="22205.16"/>
    <n v="0.23869366868665307"/>
    <n v="-70822.694999999992"/>
  </r>
  <r>
    <s v="43539faa-007e-4adf-b96a-cb73d8a66da5"/>
    <s v="Amy Allen"/>
    <n v="20"/>
    <s v="18-29"/>
    <s v="M"/>
    <s v="France"/>
    <s v="Yes"/>
    <s v="FL0013"/>
    <s v="ATL"/>
    <s v="ICN"/>
    <x v="12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985.89"/>
    <s v="Business"/>
    <n v="5"/>
    <s v="Gluten-Free"/>
    <n v="22.25"/>
    <n v="47118.419925584902"/>
    <s v="Cancelled"/>
    <n v="3.75"/>
    <n v="92313.15"/>
    <n v="37860.845999999998"/>
    <n v="0.4101349157731049"/>
    <n v="-54452.303999999996"/>
  </r>
  <r>
    <s v="91148556-fa92-4aa6-9af5-a10e46a6a65c"/>
    <s v="Philip Erickson"/>
    <n v="21"/>
    <s v="18-29"/>
    <s v="F"/>
    <s v="France"/>
    <s v="Yes"/>
    <s v="FL0013"/>
    <s v="ATL"/>
    <s v="ICN"/>
    <x v="12"/>
    <n v="9251"/>
    <s v="Long-haul"/>
    <d v="1899-12-30T04:11:16"/>
    <d v="1899-12-30T14:27:16"/>
    <d v="2025-01-09T00:00:00"/>
    <d v="1899-12-30T04:35:16"/>
    <d v="1899-12-30T14:51:16"/>
    <d v="1899-12-30T00:24:00"/>
    <d v="1899-12-30T00:24:00"/>
    <n v="24"/>
    <s v="On-time"/>
    <n v="1000.18"/>
    <s v="Economy"/>
    <n v="5"/>
    <s v="No Preference"/>
    <n v="21.88"/>
    <n v="46914.802689691001"/>
    <s v="Cancelled"/>
    <n v="3.91"/>
    <n v="91946.64"/>
    <n v="38409.54"/>
    <n v="0.41773728762682355"/>
    <n v="-53537.1"/>
  </r>
  <r>
    <s v="65a2e7e7-7b19-4097-b8d6-570dab9f2423"/>
    <s v="Tammy Manning"/>
    <n v="30"/>
    <s v="30-39"/>
    <s v="M"/>
    <s v="France"/>
    <s v="No"/>
    <s v="FL0013"/>
    <s v="ATL"/>
    <s v="ICN"/>
    <x v="12"/>
    <n v="9251"/>
    <s v="Long-haul"/>
    <d v="1899-12-30T04:11:16"/>
    <d v="1899-12-30T14:27:16"/>
    <d v="2025-01-06T00:00:00"/>
    <d v="1899-12-30T04:35:16"/>
    <d v="1899-12-30T14:51:16"/>
    <d v="1899-12-30T00:24:00"/>
    <d v="1899-12-30T00:24:00"/>
    <n v="24"/>
    <s v="On-time"/>
    <n v="1263.3499999999999"/>
    <s v="First"/>
    <n v="3"/>
    <s v="Gluten-Free"/>
    <n v="127.37"/>
    <n v="47543.661093868199"/>
    <s v="Not Cancelled"/>
    <n v="4.37"/>
    <n v="93078.584999999905"/>
    <n v="48527.921999999999"/>
    <n v="0.5213650594280097"/>
    <n v="-44550.662999999906"/>
  </r>
  <r>
    <s v="8afeff3d-4e0c-4ef3-9e8f-2f6df219d105"/>
    <s v="Thomas Carroll"/>
    <n v="33"/>
    <s v="30-39"/>
    <s v="F"/>
    <s v="France"/>
    <s v="Yes"/>
    <s v="FL0013"/>
    <s v="ATL"/>
    <s v="ICN"/>
    <x v="12"/>
    <n v="9251"/>
    <s v="Long-haul"/>
    <d v="1899-12-30T04:11:16"/>
    <d v="1899-12-30T14:27:16"/>
    <d v="2025-01-02T00:00:00"/>
    <d v="1899-12-30T04:35:16"/>
    <d v="1899-12-30T14:51:16"/>
    <d v="1899-12-30T00:24:00"/>
    <d v="1899-12-30T00:24:00"/>
    <n v="24"/>
    <s v="On-time"/>
    <n v="186.69"/>
    <s v="Business"/>
    <n v="3"/>
    <s v="Non-Vegetarian"/>
    <n v="143.34"/>
    <n v="47498.374700096399"/>
    <s v="Not Cancelled"/>
    <n v="3.74"/>
    <n v="92997.074999999997"/>
    <n v="7186.098"/>
    <n v="7.7272301306250762E-2"/>
    <n v="-85810.976999999999"/>
  </r>
  <r>
    <s v="0639dd5e-a224-4509-956a-b3c54c67ff8a"/>
    <s v="Daniel Fisher"/>
    <n v="22"/>
    <s v="18-29"/>
    <s v="M"/>
    <s v="France"/>
    <s v="No"/>
    <s v="FL0014"/>
    <s v="JFK"/>
    <s v="ICN"/>
    <x v="13"/>
    <n v="10648"/>
    <s v="Long-haul"/>
    <d v="1899-12-30T22:11:42"/>
    <d v="1899-12-30T10:00:42"/>
    <d v="2025-01-12T00:00:00"/>
    <d v="1899-12-30T22:13:42"/>
    <d v="1899-12-30T10:02:42"/>
    <d v="1899-12-30T00:02:00"/>
    <d v="1899-12-30T00:02:00"/>
    <n v="2"/>
    <s v="On-time"/>
    <n v="106.64"/>
    <s v="Economy"/>
    <n v="5"/>
    <s v="Gluten-Free"/>
    <n v="47.39"/>
    <n v="54349.175906629003"/>
    <s v="Cancelled"/>
    <n v="3.51"/>
    <n v="70219.009999999995"/>
    <n v="6834.44"/>
    <n v="9.7330338322912838E-2"/>
    <n v="-63384.569999999992"/>
  </r>
  <r>
    <s v="a4d224b9-3589-4bdc-8a39-953c4990b851"/>
    <s v="Stephen Brown"/>
    <n v="54"/>
    <s v="40-59"/>
    <s v="M"/>
    <s v="France"/>
    <s v="No"/>
    <s v="FL0014"/>
    <s v="JFK"/>
    <s v="ICN"/>
    <x v="13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893.13"/>
    <s v="First"/>
    <n v="5"/>
    <s v="Non-Vegetarian"/>
    <n v="51.55"/>
    <n v="54460.695184306802"/>
    <s v="Cancelled"/>
    <n v="4.8099999999999996"/>
    <n v="70352.83"/>
    <n v="57170.63"/>
    <n v="0.81262729587423843"/>
    <n v="-13182.200000000004"/>
  </r>
  <r>
    <s v="dfbd9986-52e9-43d7-a3cd-c02e1b40cd6b"/>
    <s v="Derek Martin"/>
    <n v="68"/>
    <s v="60-69"/>
    <s v="M"/>
    <s v="France"/>
    <s v="Yes"/>
    <s v="FL0014"/>
    <s v="JFK"/>
    <s v="ICN"/>
    <x v="13"/>
    <n v="10648"/>
    <s v="Long-haul"/>
    <d v="1899-12-30T22:11:42"/>
    <d v="1899-12-30T10:00:42"/>
    <d v="2025-01-04T00:00:00"/>
    <d v="1899-12-30T22:13:42"/>
    <d v="1899-12-30T10:02:42"/>
    <d v="1899-12-30T00:02:00"/>
    <d v="1899-12-30T00:02:00"/>
    <n v="2"/>
    <s v="On-time"/>
    <n v="873.27"/>
    <s v="Business"/>
    <n v="5"/>
    <s v="Vegan"/>
    <n v="178.79"/>
    <n v="54139.630846532098"/>
    <s v="Not Cancelled"/>
    <n v="3.53"/>
    <n v="69967.56"/>
    <n v="55925.04"/>
    <n v="0.79929956111089195"/>
    <n v="-14042.519999999997"/>
  </r>
  <r>
    <s v="afbbb5ad-1832-4e17-b3f1-ca83c731ae34"/>
    <s v="Brandon Morris"/>
    <n v="50"/>
    <s v="40-59"/>
    <s v="F"/>
    <s v="France"/>
    <s v="No"/>
    <s v="FL0014"/>
    <s v="JFK"/>
    <s v="ICN"/>
    <x v="13"/>
    <n v="10648"/>
    <s v="Long-haul"/>
    <d v="1899-12-30T22:11:42"/>
    <d v="1899-12-30T10:00:42"/>
    <d v="2025-01-09T00:00:00"/>
    <d v="1899-12-30T22:13:42"/>
    <d v="1899-12-30T10:02:42"/>
    <d v="1899-12-30T00:02:00"/>
    <d v="1899-12-30T00:02:00"/>
    <n v="2"/>
    <s v="On-time"/>
    <n v="1224.8399999999999"/>
    <s v="Economy"/>
    <n v="5"/>
    <s v="Non-Vegetarian"/>
    <n v="161.07"/>
    <n v="53779.963400537097"/>
    <s v="Cancelled"/>
    <n v="4.8600000000000003"/>
    <n v="69535.960000000006"/>
    <n v="78421.97"/>
    <n v="1.1277901390877467"/>
    <n v="8886.0099999999948"/>
  </r>
  <r>
    <s v="12331fbb-557b-49ec-8ccb-904e5bb17a58"/>
    <s v="Jeanne Berry"/>
    <n v="68"/>
    <s v="60-69"/>
    <s v="F"/>
    <s v="France"/>
    <s v="Yes"/>
    <s v="FL0014"/>
    <s v="JFK"/>
    <s v="ICN"/>
    <x v="13"/>
    <n v="10648"/>
    <s v="Long-haul"/>
    <d v="1899-12-30T22:11:42"/>
    <d v="1899-12-30T10:00:42"/>
    <d v="2025-01-12T00:00:00"/>
    <d v="1899-12-30T22:13:42"/>
    <d v="1899-12-30T10:02:42"/>
    <d v="1899-12-30T00:02:00"/>
    <d v="1899-12-30T00:02:00"/>
    <n v="2"/>
    <s v="On-time"/>
    <n v="890.83"/>
    <s v="Economy"/>
    <n v="5"/>
    <s v="Non-Vegetarian"/>
    <n v="34.31"/>
    <n v="54686.011203485898"/>
    <s v="Not Cancelled"/>
    <n v="3.96"/>
    <n v="70623.210000000006"/>
    <n v="57019.98"/>
    <n v="0.80738301190217776"/>
    <n v="-13603.230000000003"/>
  </r>
  <r>
    <s v="e3a853a9-b3d0-4275-9c2b-eec857bf50fa"/>
    <s v="Jacqueline Daugherty"/>
    <n v="63"/>
    <s v="60-69"/>
    <s v="F"/>
    <s v="France"/>
    <s v="No"/>
    <s v="FL0014"/>
    <s v="JFK"/>
    <s v="ICN"/>
    <x v="13"/>
    <n v="10648"/>
    <s v="Long-haul"/>
    <d v="1899-12-30T22:11:42"/>
    <d v="1899-12-30T10:00:42"/>
    <d v="2025-01-09T00:00:00"/>
    <d v="1899-12-30T22:13:42"/>
    <d v="1899-12-30T10:02:42"/>
    <d v="1899-12-30T00:02:00"/>
    <d v="1899-12-30T00:02:00"/>
    <n v="2"/>
    <s v="On-time"/>
    <n v="462.04"/>
    <s v="Economy"/>
    <n v="5"/>
    <s v="Non-Vegetarian"/>
    <n v="75.069999999999993"/>
    <n v="53997.550341157003"/>
    <s v="Not Cancelled"/>
    <n v="3.07"/>
    <n v="69797.06"/>
    <n v="29585.57"/>
    <n v="0.42387988835059814"/>
    <n v="-40211.49"/>
  </r>
  <r>
    <s v="476585c4-2dfa-4395-8d28-90c51d9b3d42"/>
    <s v="Clinton Murphy"/>
    <n v="62"/>
    <s v="60-69"/>
    <s v="M"/>
    <s v="France"/>
    <s v="Yes"/>
    <s v="FL0014"/>
    <s v="JFK"/>
    <s v="ICN"/>
    <x v="13"/>
    <n v="10648"/>
    <s v="Long-haul"/>
    <d v="1899-12-30T22:11:42"/>
    <d v="1899-12-30T10:00:42"/>
    <d v="2025-01-06T00:00:00"/>
    <d v="1899-12-30T22:13:42"/>
    <d v="1899-12-30T10:02:42"/>
    <d v="1899-12-30T00:02:00"/>
    <d v="1899-12-30T00:02:00"/>
    <n v="2"/>
    <s v="On-time"/>
    <n v="1181.27"/>
    <s v="First"/>
    <n v="5"/>
    <s v="No Preference"/>
    <n v="117.06"/>
    <n v="54021.633040795998"/>
    <s v="Cancelled"/>
    <n v="4.79"/>
    <n v="69825.960000000006"/>
    <n v="75624.69"/>
    <n v="1.0830454747775755"/>
    <n v="5798.7299999999959"/>
  </r>
  <r>
    <s v="7616f4b7-1f47-4d35-8e79-f8c70bfe0125"/>
    <s v="Paul Morgan"/>
    <n v="53"/>
    <s v="40-59"/>
    <s v="M"/>
    <s v="France"/>
    <s v="Yes"/>
    <s v="FL0014"/>
    <s v="JFK"/>
    <s v="ICN"/>
    <x v="13"/>
    <n v="10648"/>
    <s v="Long-haul"/>
    <d v="1899-12-30T22:11:42"/>
    <d v="1899-12-30T10:00:42"/>
    <d v="2025-01-08T00:00:00"/>
    <d v="1899-12-30T22:13:42"/>
    <d v="1899-12-30T10:02:42"/>
    <d v="1899-12-30T00:02:00"/>
    <d v="1899-12-30T00:02:00"/>
    <n v="2"/>
    <s v="On-time"/>
    <n v="651.36"/>
    <s v="First"/>
    <n v="5"/>
    <s v="Non-Vegetarian"/>
    <n v="167.74"/>
    <n v="54315.465090540398"/>
    <s v="Not Cancelled"/>
    <n v="4.4000000000000004"/>
    <n v="70178.559999999998"/>
    <n v="41720.589999999997"/>
    <n v="0.59449196449741915"/>
    <n v="-28457.97"/>
  </r>
  <r>
    <s v="84104964-82d5-4c4d-95ff-3fbab6e6240c"/>
    <s v="Rebecca Hunt"/>
    <n v="62"/>
    <s v="60-69"/>
    <s v="F"/>
    <s v="France"/>
    <s v="Yes"/>
    <s v="FL0014"/>
    <s v="JFK"/>
    <s v="ICN"/>
    <x v="13"/>
    <n v="10648"/>
    <s v="Long-haul"/>
    <d v="1899-12-30T22:11:42"/>
    <d v="1899-12-30T10:00:42"/>
    <d v="2025-01-06T00:00:00"/>
    <d v="1899-12-30T22:13:42"/>
    <d v="1899-12-30T10:02:42"/>
    <d v="1899-12-30T00:02:00"/>
    <d v="1899-12-30T00:02:00"/>
    <n v="2"/>
    <s v="On-time"/>
    <n v="689.43"/>
    <s v="Economy"/>
    <n v="5"/>
    <s v="Gluten-Free"/>
    <n v="69.36"/>
    <n v="53903.738797681603"/>
    <s v="Not Cancelled"/>
    <n v="3.82"/>
    <n v="69684.490000000005"/>
    <n v="44137.39"/>
    <n v="0.63338900808486931"/>
    <n v="-25547.100000000006"/>
  </r>
  <r>
    <s v="415b287b-35a5-491d-9cb3-f56d5c314576"/>
    <s v="Stephanie Jefferson"/>
    <n v="50"/>
    <s v="40-59"/>
    <s v="F"/>
    <s v="France"/>
    <s v="No"/>
    <s v="FL0014"/>
    <s v="JFK"/>
    <s v="ICN"/>
    <x v="13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461.74"/>
    <s v="Business"/>
    <n v="5"/>
    <s v="Vegetarian"/>
    <n v="133.28"/>
    <n v="54620.327426643002"/>
    <s v="Not Cancelled"/>
    <n v="4.24"/>
    <n v="70544.39"/>
    <n v="29578.02"/>
    <n v="0.41928238375865184"/>
    <n v="-40966.369999999995"/>
  </r>
  <r>
    <s v="63042a49-732c-4f50-b317-d6c89dce3813"/>
    <s v="Rachel Robinson"/>
    <n v="34"/>
    <s v="30-39"/>
    <s v="M"/>
    <s v="France"/>
    <s v="No"/>
    <s v="FL0014"/>
    <s v="JFK"/>
    <s v="ICN"/>
    <x v="13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662.46"/>
    <s v="First"/>
    <n v="3"/>
    <s v="No Preference"/>
    <n v="65.150000000000006"/>
    <n v="54120.516922690098"/>
    <s v="Not Cancelled"/>
    <n v="4.5999999999999996"/>
    <n v="69944.62"/>
    <n v="42410.47"/>
    <n v="0.60634356152052871"/>
    <n v="-27534.149999999994"/>
  </r>
  <r>
    <s v="cbae6d61-b996-48ca-8614-e9fbd91845a7"/>
    <s v="Jasmin Taylor"/>
    <n v="51"/>
    <s v="40-59"/>
    <s v="M"/>
    <s v="France"/>
    <s v="No"/>
    <s v="FL0014"/>
    <s v="JFK"/>
    <s v="ICN"/>
    <x v="13"/>
    <n v="10648"/>
    <s v="Long-haul"/>
    <d v="1899-12-30T22:11:42"/>
    <d v="1899-12-30T10:00:42"/>
    <d v="2025-01-10T00:00:00"/>
    <d v="1899-12-30T22:13:42"/>
    <d v="1899-12-30T10:02:42"/>
    <d v="1899-12-30T00:02:00"/>
    <d v="1899-12-30T00:02:00"/>
    <n v="2"/>
    <s v="On-time"/>
    <n v="826.18"/>
    <s v="Economy"/>
    <n v="5"/>
    <s v="Vegetarian"/>
    <n v="19.23"/>
    <n v="53759.056023553501"/>
    <s v="Not Cancelled"/>
    <n v="4.09"/>
    <n v="69510.87"/>
    <n v="52879.37"/>
    <n v="0.76073526341995157"/>
    <n v="-16631.499999999993"/>
  </r>
  <r>
    <s v="0c1a6949-3a99-4827-bb3a-c7cd6ec60508"/>
    <s v="Aaron Mccoy"/>
    <n v="59"/>
    <s v="40-59"/>
    <s v="F"/>
    <s v="France"/>
    <s v="No"/>
    <s v="FL0014"/>
    <s v="JFK"/>
    <s v="ICN"/>
    <x v="13"/>
    <n v="10648"/>
    <s v="Long-haul"/>
    <d v="1899-12-30T22:11:42"/>
    <d v="1899-12-30T10:00:42"/>
    <d v="2025-01-15T00:00:00"/>
    <d v="1899-12-30T22:13:42"/>
    <d v="1899-12-30T10:02:42"/>
    <d v="1899-12-30T00:02:00"/>
    <d v="1899-12-30T00:02:00"/>
    <n v="2"/>
    <s v="On-time"/>
    <n v="1458.65"/>
    <s v="Economy"/>
    <n v="5"/>
    <s v="Vegan"/>
    <n v="186.9"/>
    <n v="54262.9301620244"/>
    <s v="Cancelled"/>
    <n v="4.41"/>
    <n v="70115.520000000004"/>
    <n v="93390.98"/>
    <n v="1.3319587446545358"/>
    <n v="23275.459999999992"/>
  </r>
  <r>
    <s v="e583e746-7b6d-422e-bad5-f85ad7175dce"/>
    <s v="Andrew Hill"/>
    <n v="74"/>
    <s v="70-80"/>
    <s v="M"/>
    <s v="France"/>
    <s v="No"/>
    <s v="FL0015"/>
    <s v="IST"/>
    <s v="ORD"/>
    <x v="14"/>
    <n v="13817"/>
    <s v="Long-haul"/>
    <d v="1899-12-30T22:00:32"/>
    <d v="1899-12-30T13:21:32"/>
    <d v="2025-01-05T00:00:00"/>
    <d v="1899-12-30T22:06:32"/>
    <d v="1899-12-30T13:27:32"/>
    <d v="1899-12-30T00:06:00"/>
    <d v="1899-12-30T00:06:00"/>
    <n v="6"/>
    <s v="On-time"/>
    <n v="961.34"/>
    <s v="Economy"/>
    <n v="5"/>
    <s v="Non-Vegetarian"/>
    <n v="68.59"/>
    <n v="70224.804250668298"/>
    <s v="Cancelled"/>
    <n v="3.36"/>
    <n v="89269.77"/>
    <n v="61539.48"/>
    <n v="0.68936528009425813"/>
    <n v="-27730.29"/>
  </r>
  <r>
    <s v="c237a7be-b10f-41bb-9361-88d816ee31b9"/>
    <s v="Nathan Solomon"/>
    <n v="40"/>
    <s v="40-59"/>
    <s v="M"/>
    <s v="France"/>
    <s v="No"/>
    <s v="FL0015"/>
    <s v="IST"/>
    <s v="ORD"/>
    <x v="14"/>
    <n v="13817"/>
    <s v="Long-haul"/>
    <d v="1899-12-30T22:00:32"/>
    <d v="1899-12-30T13:21:32"/>
    <d v="2025-01-15T00:00:00"/>
    <d v="1899-12-30T22:06:32"/>
    <d v="1899-12-30T13:27:32"/>
    <d v="1899-12-30T00:06:00"/>
    <d v="1899-12-30T00:06:00"/>
    <n v="6"/>
    <s v="On-time"/>
    <n v="752.17"/>
    <s v="First"/>
    <n v="3"/>
    <s v="Gluten-Free"/>
    <n v="87.09"/>
    <n v="69689.991755022202"/>
    <s v="Not Cancelled"/>
    <n v="4.22"/>
    <n v="88627.99"/>
    <n v="48156.3"/>
    <n v="0.5433531777037931"/>
    <n v="-40471.69"/>
  </r>
  <r>
    <s v="40bd292e-bb18-4908-a562-703c2f49ead6"/>
    <s v="Terri Brown"/>
    <n v="56"/>
    <s v="40-59"/>
    <s v="F"/>
    <s v="France"/>
    <s v="Yes"/>
    <s v="FL0015"/>
    <s v="IST"/>
    <s v="ORD"/>
    <x v="14"/>
    <n v="13817"/>
    <s v="Long-haul"/>
    <d v="1899-12-30T22:00:32"/>
    <d v="1899-12-30T13:21:32"/>
    <d v="2025-01-06T00:00:00"/>
    <d v="1899-12-30T22:06:32"/>
    <d v="1899-12-30T13:27:32"/>
    <d v="1899-12-30T00:06:00"/>
    <d v="1899-12-30T00:06:00"/>
    <n v="6"/>
    <s v="On-time"/>
    <n v="1062.56"/>
    <s v="Economy"/>
    <n v="5"/>
    <s v="Vegan"/>
    <n v="185.01"/>
    <n v="70082.016164718894"/>
    <s v="Cancelled"/>
    <n v="3.38"/>
    <n v="89098.42"/>
    <n v="68040.84"/>
    <n v="0.76365933312846623"/>
    <n v="-21057.58"/>
  </r>
  <r>
    <s v="4c37917f-9495-4774-91b9-cbe96c682c1e"/>
    <s v="Elizabeth Compton"/>
    <n v="28"/>
    <s v="18-29"/>
    <s v="M"/>
    <s v="France"/>
    <s v="No"/>
    <s v="FL0016"/>
    <s v="ATL"/>
    <s v="PVG"/>
    <x v="15"/>
    <n v="11652"/>
    <s v="Long-haul"/>
    <d v="1899-12-30T22:40:48"/>
    <d v="1899-12-30T11:36:48"/>
    <d v="2025-01-07T00:00:00"/>
    <d v="1899-12-30T22:57:48"/>
    <d v="1899-12-30T11:53:48"/>
    <d v="1899-12-30T00:17:00"/>
    <d v="1899-12-30T00:17:00"/>
    <n v="17"/>
    <s v="On-time"/>
    <n v="708.11"/>
    <s v="Economy"/>
    <n v="5"/>
    <s v="Vegetarian"/>
    <n v="71.86"/>
    <n v="58921.596560728503"/>
    <s v="Not Cancelled"/>
    <n v="3.15"/>
    <n v="113558.88"/>
    <n v="27200.045999999998"/>
    <n v="0.23952372548936726"/>
    <n v="-86358.834000000003"/>
  </r>
  <r>
    <s v="57f2cdfa-f4bc-4fbf-ac8f-6597b4285241"/>
    <s v="Emma Torres"/>
    <n v="48"/>
    <s v="40-59"/>
    <s v="F"/>
    <s v="France"/>
    <s v="No"/>
    <s v="FL0016"/>
    <s v="ATL"/>
    <s v="PVG"/>
    <x v="15"/>
    <n v="11652"/>
    <s v="Long-haul"/>
    <d v="1899-12-30T22:40:48"/>
    <d v="1899-12-30T11:36:48"/>
    <d v="2025-01-02T00:00:00"/>
    <d v="1899-12-30T22:57:48"/>
    <d v="1899-12-30T11:53:48"/>
    <d v="1899-12-30T00:17:00"/>
    <d v="1899-12-30T00:17:00"/>
    <n v="17"/>
    <s v="On-time"/>
    <n v="265.02999999999997"/>
    <s v="Economy"/>
    <n v="5"/>
    <s v="Gluten-Free"/>
    <n v="40.869999999999997"/>
    <n v="59090.271652032599"/>
    <s v="Cancelled"/>
    <n v="4.1500000000000004"/>
    <n v="113862.495"/>
    <n v="10182.054"/>
    <n v="8.9424125125661447E-2"/>
    <n v="-103680.44099999999"/>
  </r>
  <r>
    <s v="f0435764-f2ee-4646-af59-b16f878b27bc"/>
    <s v="Jaime Anderson"/>
    <n v="27"/>
    <s v="18-29"/>
    <s v="M"/>
    <s v="France"/>
    <s v="Yes"/>
    <s v="FL0016"/>
    <s v="ATL"/>
    <s v="PVG"/>
    <x v="15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385.92"/>
    <s v="First"/>
    <n v="5"/>
    <s v="Vegetarian"/>
    <n v="7.72"/>
    <n v="59461.003826001201"/>
    <s v="Cancelled"/>
    <n v="4.99"/>
    <n v="114529.799999999"/>
    <n v="14820.2519999999"/>
    <n v="0.12940083716203146"/>
    <n v="-99709.547999999093"/>
  </r>
  <r>
    <s v="6d65f10e-368e-46c8-b674-590c8ba97a64"/>
    <s v="Melissa Steele"/>
    <n v="34"/>
    <s v="30-39"/>
    <s v="M"/>
    <s v="France"/>
    <s v="No"/>
    <s v="FL0016"/>
    <s v="ATL"/>
    <s v="PVG"/>
    <x v="15"/>
    <n v="11652"/>
    <s v="Long-haul"/>
    <d v="1899-12-30T22:40:48"/>
    <d v="1899-12-30T11:36:48"/>
    <d v="2025-01-09T00:00:00"/>
    <d v="1899-12-30T22:57:48"/>
    <d v="1899-12-30T11:53:48"/>
    <d v="1899-12-30T00:17:00"/>
    <d v="1899-12-30T00:17:00"/>
    <n v="17"/>
    <s v="On-time"/>
    <n v="1078.73"/>
    <s v="Economy"/>
    <n v="3"/>
    <s v="Gluten-Free"/>
    <n v="146.9"/>
    <n v="58906.344538529404"/>
    <s v="Not Cancelled"/>
    <n v="4.9400000000000004"/>
    <n v="113531.41499999999"/>
    <n v="41440.86"/>
    <n v="0.36501667842332453"/>
    <n v="-72090.554999999993"/>
  </r>
  <r>
    <s v="c93c5f07-fb5a-4de8-9ab6-84e9bddb3b87"/>
    <s v="Scott Williams"/>
    <n v="52"/>
    <s v="40-59"/>
    <s v="F"/>
    <s v="France"/>
    <s v="Yes"/>
    <s v="FL0016"/>
    <s v="ATL"/>
    <s v="PVG"/>
    <x v="15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750.82"/>
    <s v="Economy"/>
    <n v="5"/>
    <s v="No Preference"/>
    <n v="197.29"/>
    <n v="59050.147171690602"/>
    <s v="Cancelled"/>
    <n v="3.5"/>
    <n v="113790.269999999"/>
    <n v="28855.164000000001"/>
    <n v="0.2535819978281118"/>
    <n v="-84935.105999998996"/>
  </r>
  <r>
    <s v="78f8bcfe-2ed4-4fa8-8e00-2ce35d80de0b"/>
    <s v="Lisa Bartlett"/>
    <n v="60"/>
    <s v="60-69"/>
    <s v="F"/>
    <s v="France"/>
    <s v="Yes"/>
    <s v="FL0016"/>
    <s v="ATL"/>
    <s v="PVG"/>
    <x v="15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322.82"/>
    <s v="Economy"/>
    <n v="5"/>
    <s v="No Preference"/>
    <n v="18.68"/>
    <n v="58966.797151354302"/>
    <s v="Cancelled"/>
    <n v="3.69"/>
    <n v="113640.24"/>
    <n v="12398.531999999999"/>
    <n v="0.10910335986618823"/>
    <n v="-101241.70800000001"/>
  </r>
  <r>
    <s v="dcc110a9-d70f-4cc5-b58b-c42ccce5c4b3"/>
    <s v="John Ryan"/>
    <n v="24"/>
    <s v="18-29"/>
    <s v="F"/>
    <s v="France"/>
    <s v="Yes"/>
    <s v="FL0016"/>
    <s v="ATL"/>
    <s v="PVG"/>
    <x v="15"/>
    <n v="11652"/>
    <s v="Long-haul"/>
    <d v="1899-12-30T22:40:48"/>
    <d v="1899-12-30T11:36:48"/>
    <d v="2025-01-13T00:00:00"/>
    <d v="1899-12-30T22:57:48"/>
    <d v="1899-12-30T11:53:48"/>
    <d v="1899-12-30T00:17:00"/>
    <d v="1899-12-30T00:17:00"/>
    <n v="17"/>
    <s v="On-time"/>
    <n v="1014.32"/>
    <s v="Economy"/>
    <n v="5"/>
    <s v="Vegan"/>
    <n v="65.75"/>
    <n v="59425.489307325501"/>
    <s v="Not Cancelled"/>
    <n v="3.06"/>
    <n v="114465.88499999999"/>
    <n v="38957.777999999998"/>
    <n v="0.34034400729964215"/>
    <n v="-75508.106999999989"/>
  </r>
  <r>
    <s v="e8b04b78-1483-4dfc-bf28-c8178a79ebb4"/>
    <s v="William Duffy"/>
    <n v="68"/>
    <s v="60-69"/>
    <s v="F"/>
    <s v="France"/>
    <s v="No"/>
    <s v="FL0016"/>
    <s v="ATL"/>
    <s v="PVG"/>
    <x v="15"/>
    <n v="11652"/>
    <s v="Long-haul"/>
    <d v="1899-12-30T22:40:48"/>
    <d v="1899-12-30T11:36:48"/>
    <d v="2025-01-07T00:00:00"/>
    <d v="1899-12-30T22:57:48"/>
    <d v="1899-12-30T11:53:48"/>
    <d v="1899-12-30T00:17:00"/>
    <d v="1899-12-30T00:17:00"/>
    <n v="17"/>
    <s v="On-time"/>
    <n v="1164.6600000000001"/>
    <s v="First"/>
    <n v="5"/>
    <s v="Vegan"/>
    <n v="178.61"/>
    <n v="59224.578042012799"/>
    <s v="Cancelled"/>
    <n v="4.26"/>
    <n v="114104.235"/>
    <n v="44744.375999999997"/>
    <n v="0.39213597987839799"/>
    <n v="-69359.858999999997"/>
  </r>
  <r>
    <s v="37a8a6e1-75e2-456e-a209-2f126d49537d"/>
    <s v="Natalie Davis"/>
    <n v="40"/>
    <s v="40-59"/>
    <s v="F"/>
    <s v="France"/>
    <s v="Yes"/>
    <s v="FL0017"/>
    <s v="FRA"/>
    <s v="ORD"/>
    <x v="16"/>
    <n v="14406"/>
    <s v="Long-haul"/>
    <d v="1899-12-30T09:47:08"/>
    <d v="1899-12-30T01:47:08"/>
    <d v="2025-01-04T00:00:00"/>
    <d v="1899-12-30T09:47:08"/>
    <d v="1899-12-30T01:47:08"/>
    <d v="1899-12-30T00:00:00"/>
    <d v="1899-12-30T00:00:00"/>
    <n v="0"/>
    <s v="On-time"/>
    <n v="1488.62"/>
    <s v="First"/>
    <n v="3"/>
    <s v="Vegetarian"/>
    <n v="85.39"/>
    <n v="73520.724548516198"/>
    <s v="Not Cancelled"/>
    <n v="4.17"/>
    <n v="93224.87"/>
    <n v="95288.76"/>
    <n v="1.0221388348409604"/>
    <n v="2063.8899999999994"/>
  </r>
  <r>
    <s v="b94e8b97-36ec-4840-a741-80556306aa5d"/>
    <s v="Amanda Peterson"/>
    <n v="69"/>
    <s v="60-69"/>
    <s v="F"/>
    <s v="France"/>
    <s v="Yes"/>
    <s v="FL0017"/>
    <s v="FRA"/>
    <s v="ORD"/>
    <x v="16"/>
    <n v="14406"/>
    <s v="Long-haul"/>
    <d v="1899-12-30T09:47:08"/>
    <d v="1899-12-30T01:47:08"/>
    <d v="2025-01-02T00:00:00"/>
    <d v="1899-12-30T09:47:08"/>
    <d v="1899-12-30T01:47:08"/>
    <d v="1899-12-30T00:00:00"/>
    <d v="1899-12-30T00:00:00"/>
    <n v="0"/>
    <s v="On-time"/>
    <n v="1161.02"/>
    <s v="Economy"/>
    <n v="5"/>
    <s v="Non-Vegetarian"/>
    <n v="129.71"/>
    <n v="73018.918375844602"/>
    <s v="Not Cancelled"/>
    <n v="3.12"/>
    <n v="92622.7"/>
    <n v="74331.22"/>
    <n v="0.80251622982271087"/>
    <n v="-18291.479999999996"/>
  </r>
  <r>
    <s v="4bcb1ba6-c70d-45bb-8989-00423004d069"/>
    <s v="Marie Young"/>
    <n v="46"/>
    <s v="40-59"/>
    <s v="F"/>
    <s v="France"/>
    <s v="Yes"/>
    <s v="FL0017"/>
    <s v="FRA"/>
    <s v="ORD"/>
    <x v="16"/>
    <n v="14406"/>
    <s v="Long-haul"/>
    <d v="1899-12-30T09:47:08"/>
    <d v="1899-12-30T01:47:08"/>
    <d v="2025-01-05T00:00:00"/>
    <d v="1899-12-30T09:47:08"/>
    <d v="1899-12-30T01:47:08"/>
    <d v="1899-12-30T00:00:00"/>
    <d v="1899-12-30T00:00:00"/>
    <n v="0"/>
    <s v="On-time"/>
    <n v="763.9"/>
    <s v="Economy"/>
    <n v="5"/>
    <s v="No Preference"/>
    <n v="174.15"/>
    <n v="72954.382974916502"/>
    <s v="Cancelled"/>
    <n v="3.13"/>
    <n v="92545.26"/>
    <n v="48924.43"/>
    <n v="0.52865408774042022"/>
    <n v="-43620.829999999994"/>
  </r>
  <r>
    <s v="bada5f13-d6e8-4c24-8385-9f76cb54fa1b"/>
    <s v="Adam Mcdowell"/>
    <n v="37"/>
    <s v="30-39"/>
    <s v="M"/>
    <s v="France"/>
    <s v="Yes"/>
    <s v="FL0017"/>
    <s v="FRA"/>
    <s v="ORD"/>
    <x v="16"/>
    <n v="14406"/>
    <s v="Long-haul"/>
    <d v="1899-12-30T09:47:08"/>
    <d v="1899-12-30T01:47:08"/>
    <d v="2025-01-02T00:00:00"/>
    <d v="1899-12-30T09:47:08"/>
    <d v="1899-12-30T01:47:08"/>
    <d v="1899-12-30T00:00:00"/>
    <d v="1899-12-30T00:00:00"/>
    <n v="0"/>
    <s v="On-time"/>
    <n v="1191.07"/>
    <s v="Business"/>
    <n v="3"/>
    <s v="Gluten-Free"/>
    <n v="7.02"/>
    <n v="72551.259587100707"/>
    <s v="Not Cancelled"/>
    <n v="4.6900000000000004"/>
    <n v="92061.51"/>
    <n v="76229.88"/>
    <n v="0.8280320407518843"/>
    <n v="-15831.62999999999"/>
  </r>
  <r>
    <s v="0250f411-7d2d-477d-aeaa-9a8d3e8c8743"/>
    <s v="Shawn Frank V"/>
    <n v="35"/>
    <s v="30-39"/>
    <s v="F"/>
    <s v="France"/>
    <s v="No"/>
    <s v="FL0018"/>
    <s v="PVG"/>
    <s v="JFK"/>
    <x v="17"/>
    <n v="3625"/>
    <s v="Short-haul "/>
    <d v="1899-12-30T02:26:02"/>
    <d v="1899-12-30T06:27:02"/>
    <d v="2025-01-11T00:00:00"/>
    <d v="1899-12-30T03:45:02"/>
    <d v="1899-12-30T07:46:02"/>
    <d v="1899-12-30T01:19:00"/>
    <d v="1899-12-30T01:19:00"/>
    <n v="79"/>
    <s v="Moderate-delay"/>
    <n v="962.97"/>
    <s v="Business"/>
    <n v="3"/>
    <s v="Gluten-Free"/>
    <n v="7.8"/>
    <n v="19392.352987674301"/>
    <s v="Cancelled"/>
    <n v="3.38"/>
    <n v="28270.82"/>
    <n v="61631.64"/>
    <n v="2.1800443000945853"/>
    <n v="33360.82"/>
  </r>
  <r>
    <s v="3b1429ef-bb96-47cc-ad83-bdb7d84e0199"/>
    <s v="Natalie Harris"/>
    <n v="58"/>
    <s v="40-59"/>
    <s v="M"/>
    <s v="France"/>
    <s v="Yes"/>
    <s v="FL0018"/>
    <s v="PVG"/>
    <s v="JFK"/>
    <x v="17"/>
    <n v="3625"/>
    <s v="Short-haul "/>
    <d v="1899-12-30T02:26:02"/>
    <d v="1899-12-30T06:27:02"/>
    <d v="2025-01-08T00:00:00"/>
    <d v="1899-12-30T03:45:02"/>
    <d v="1899-12-30T07:46:02"/>
    <d v="1899-12-30T01:19:00"/>
    <d v="1899-12-30T01:19:00"/>
    <n v="79"/>
    <s v="Moderate-delay"/>
    <n v="1073.03"/>
    <s v="First"/>
    <n v="5"/>
    <s v="Non-Vegetarian"/>
    <n v="22.29"/>
    <n v="18635.047499878001"/>
    <s v="Cancelled"/>
    <n v="3.1"/>
    <n v="27362.06"/>
    <n v="68678.38"/>
    <n v="2.5099857247590278"/>
    <n v="41316.320000000007"/>
  </r>
  <r>
    <s v="0554ac1c-e34a-4eb0-99d0-657e0316c043"/>
    <s v="Jeffrey Fuller PhD"/>
    <n v="62"/>
    <s v="60-69"/>
    <s v="F"/>
    <s v="France"/>
    <s v="No"/>
    <s v="FL0018"/>
    <s v="PVG"/>
    <s v="JFK"/>
    <x v="17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1318.32"/>
    <s v="First"/>
    <n v="5"/>
    <s v="Non-Vegetarian"/>
    <n v="127.24"/>
    <n v="18667.1197605997"/>
    <s v="Not Cancelled"/>
    <n v="4.6399999999999997"/>
    <n v="27400.54"/>
    <n v="84397.93"/>
    <n v="3.0801557195588112"/>
    <n v="56997.389999999992"/>
  </r>
  <r>
    <s v="f44e8212-103a-4114-af22-4bad10089da7"/>
    <s v="Ashley Owens"/>
    <n v="74"/>
    <s v="70-80"/>
    <s v="F"/>
    <s v="France"/>
    <s v="Yes"/>
    <s v="FL0018"/>
    <s v="PVG"/>
    <s v="JFK"/>
    <x v="17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441.95"/>
    <s v="First"/>
    <n v="5"/>
    <s v="Vegan"/>
    <n v="2.38"/>
    <n v="19440.472683234799"/>
    <s v="Not Cancelled"/>
    <n v="4.7699999999999996"/>
    <n v="28328.57"/>
    <n v="28285.279999999999"/>
    <n v="0.99847186073988203"/>
    <n v="-43.290000000000873"/>
  </r>
  <r>
    <s v="6363c08e-30a8-46fe-b120-347d8ba11164"/>
    <s v="Nicholas Fowler"/>
    <n v="51"/>
    <s v="40-59"/>
    <s v="F"/>
    <s v="France"/>
    <s v="Yes"/>
    <s v="FL0018"/>
    <s v="PVG"/>
    <s v="JFK"/>
    <x v="17"/>
    <n v="3625"/>
    <s v="Short-haul "/>
    <d v="1899-12-30T02:26:02"/>
    <d v="1899-12-30T06:27:02"/>
    <d v="2025-01-08T00:00:00"/>
    <d v="1899-12-30T03:45:02"/>
    <d v="1899-12-30T07:46:02"/>
    <d v="1899-12-30T01:19:00"/>
    <d v="1899-12-30T01:19:00"/>
    <n v="79"/>
    <s v="Moderate-delay"/>
    <n v="768.42"/>
    <s v="Economy"/>
    <n v="5"/>
    <s v="Non-Vegetarian"/>
    <n v="9.08"/>
    <n v="19552.203930351199"/>
    <s v="Cancelled"/>
    <n v="3.29"/>
    <n v="28462.639999999999"/>
    <n v="49180.7"/>
    <n v="1.7279036659986564"/>
    <n v="20718.059999999998"/>
  </r>
  <r>
    <s v="6426e7d3-acf5-40e0-8b08-b2ded00ce396"/>
    <s v="Dale Clarke"/>
    <n v="47"/>
    <s v="40-59"/>
    <s v="M"/>
    <s v="France"/>
    <s v="No"/>
    <s v="FL0019"/>
    <s v="AMS"/>
    <s v="PVG"/>
    <x v="18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901.97"/>
    <s v="First"/>
    <n v="5"/>
    <s v="Gluten-Free"/>
    <n v="86.63"/>
    <n v="24372.013531927201"/>
    <s v="Not Cancelled"/>
    <n v="3.46"/>
    <n v="34246.42"/>
    <n v="57743.41"/>
    <n v="1.6861152202186391"/>
    <n v="23496.990000000005"/>
  </r>
  <r>
    <s v="8e4bfed7-8edb-4cd8-b3ea-741cf6c8599c"/>
    <s v="Ryan Garcia"/>
    <n v="47"/>
    <s v="40-59"/>
    <s v="F"/>
    <s v="France"/>
    <s v="No"/>
    <s v="FL0019"/>
    <s v="AMS"/>
    <s v="PVG"/>
    <x v="18"/>
    <n v="4648"/>
    <s v="Moderate-haul"/>
    <d v="1899-12-30T16:59:46"/>
    <d v="1899-12-30T22:08:46"/>
    <d v="2025-01-13T00:00:00"/>
    <d v="1899-12-30T19:29:46"/>
    <d v="1899-12-30T00:38:46"/>
    <d v="1899-12-30T02:30:00"/>
    <d v="1899-12-30T02:30:00"/>
    <n v="150"/>
    <s v="Severe-delay"/>
    <n v="589.01"/>
    <s v="Economy"/>
    <n v="5"/>
    <s v="Vegetarian"/>
    <n v="20.010000000000002"/>
    <n v="24166.0164275889"/>
    <s v="Cancelled"/>
    <n v="4.0599999999999996"/>
    <n v="33999.22"/>
    <n v="37700.639999999999"/>
    <n v="1.1088677916728678"/>
    <n v="3701.4199999999983"/>
  </r>
  <r>
    <s v="4ccff812-c975-4600-92f8-76b466efdf28"/>
    <s v="Ryan Munoz"/>
    <n v="42"/>
    <s v="40-59"/>
    <s v="M"/>
    <s v="France"/>
    <s v="No"/>
    <s v="FL0019"/>
    <s v="AMS"/>
    <s v="PVG"/>
    <x v="18"/>
    <n v="4648"/>
    <s v="Moderate-haul"/>
    <d v="1899-12-30T16:59:46"/>
    <d v="1899-12-30T22:08:46"/>
    <d v="2025-01-14T00:00:00"/>
    <d v="1899-12-30T19:29:46"/>
    <d v="1899-12-30T00:38:46"/>
    <d v="1899-12-30T02:30:00"/>
    <d v="1899-12-30T02:30:00"/>
    <n v="150"/>
    <s v="Severe-delay"/>
    <n v="1300.8699999999999"/>
    <s v="Business"/>
    <n v="5"/>
    <s v="Non-Vegetarian"/>
    <n v="30.99"/>
    <n v="24470.125164931698"/>
    <s v="Cancelled"/>
    <n v="4.21"/>
    <n v="34364.15"/>
    <n v="83261.88"/>
    <n v="2.4229285461738468"/>
    <n v="48897.73"/>
  </r>
  <r>
    <s v="b2ff3030-499d-457e-a9c4-499363f2df76"/>
    <s v="Robert Landry"/>
    <n v="73"/>
    <s v="70-80"/>
    <s v="M"/>
    <s v="France"/>
    <s v="No"/>
    <s v="FL0019"/>
    <s v="AMS"/>
    <s v="PVG"/>
    <x v="18"/>
    <n v="4648"/>
    <s v="Moderate-haul"/>
    <d v="1899-12-30T16:59:46"/>
    <d v="1899-12-30T22:08:46"/>
    <d v="2025-01-12T00:00:00"/>
    <d v="1899-12-30T19:29:46"/>
    <d v="1899-12-30T00:38:46"/>
    <d v="1899-12-30T02:30:00"/>
    <d v="1899-12-30T02:30:00"/>
    <n v="150"/>
    <s v="Severe-delay"/>
    <n v="659.82"/>
    <s v="Economy"/>
    <n v="5"/>
    <s v="Vegan"/>
    <n v="135.63"/>
    <n v="23875.532423849199"/>
    <s v="Cancelled"/>
    <n v="4.3499999999999996"/>
    <n v="33650.639999999999"/>
    <n v="42255.61"/>
    <n v="1.2557148987359528"/>
    <n v="8604.9700000000012"/>
  </r>
  <r>
    <s v="917876ee-0061-4aaa-a98f-7fc15c4b53c2"/>
    <s v="Danielle Lee"/>
    <n v="72"/>
    <s v="70-80"/>
    <s v="M"/>
    <s v="France"/>
    <s v="No"/>
    <s v="FL0019"/>
    <s v="AMS"/>
    <s v="PVG"/>
    <x v="18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1483.01"/>
    <s v="First"/>
    <n v="5"/>
    <s v="Vegan"/>
    <n v="167.21"/>
    <n v="24701.805262770598"/>
    <s v="Not Cancelled"/>
    <n v="3.71"/>
    <n v="34642.17"/>
    <n v="94946.08"/>
    <n v="2.740765950862778"/>
    <n v="60303.91"/>
  </r>
  <r>
    <s v="df766483-01cb-47cc-98d8-dbf4e4ca24d1"/>
    <s v="James Gray"/>
    <n v="42"/>
    <s v="40-59"/>
    <s v="M"/>
    <s v="France"/>
    <s v="No"/>
    <s v="FL0020"/>
    <s v="DEL"/>
    <s v="LHR"/>
    <x v="19"/>
    <n v="3765"/>
    <s v="Short-haul "/>
    <d v="1899-12-30T21:19:15"/>
    <d v="1899-12-30T01:30:15"/>
    <d v="2025-01-02T00:00:00"/>
    <d v="1899-12-30T21:23:15"/>
    <d v="1899-12-30T01:34:15"/>
    <d v="1899-12-30T00:04:00"/>
    <d v="1899-12-30T00:04:00"/>
    <n v="4"/>
    <s v="On-time"/>
    <n v="1094.5999999999999"/>
    <s v="Business"/>
    <n v="5"/>
    <s v="Gluten-Free"/>
    <n v="39.340000000000003"/>
    <n v="20323.483698667202"/>
    <s v="Not Cancelled"/>
    <n v="3.41"/>
    <n v="29388.18"/>
    <n v="70062.27"/>
    <n v="2.3840288850823699"/>
    <n v="40674.090000000004"/>
  </r>
  <r>
    <s v="1075fc6c-5064-41b8-94fc-3f9041c32f65"/>
    <s v="Gene Johnson"/>
    <n v="69"/>
    <s v="60-69"/>
    <s v="M"/>
    <s v="France"/>
    <s v="No"/>
    <s v="FL0020"/>
    <s v="DEL"/>
    <s v="LHR"/>
    <x v="19"/>
    <n v="3765"/>
    <s v="Short-haul "/>
    <d v="1899-12-30T21:19:15"/>
    <d v="1899-12-30T01:30:15"/>
    <d v="2025-01-08T00:00:00"/>
    <d v="1899-12-30T21:23:15"/>
    <d v="1899-12-30T01:34:15"/>
    <d v="1899-12-30T00:04:00"/>
    <d v="1899-12-30T00:04:00"/>
    <n v="4"/>
    <s v="On-time"/>
    <n v="257.51"/>
    <s v="Business"/>
    <n v="5"/>
    <s v="Vegetarian"/>
    <n v="16.82"/>
    <n v="20210.966220152299"/>
    <s v="Not Cancelled"/>
    <n v="4.91"/>
    <n v="29253.16"/>
    <n v="16484"/>
    <n v="0.56349467886546278"/>
    <n v="-12769.16"/>
  </r>
  <r>
    <s v="26c6db17-13c3-45c1-99a1-8bb92a51840c"/>
    <s v="Melissa Sandoval"/>
    <n v="45"/>
    <s v="40-59"/>
    <s v="M"/>
    <s v="France"/>
    <s v="No"/>
    <s v="FL0020"/>
    <s v="DEL"/>
    <s v="LHR"/>
    <x v="19"/>
    <n v="3765"/>
    <s v="Short-haul "/>
    <d v="1899-12-30T21:19:15"/>
    <d v="1899-12-30T01:30:15"/>
    <d v="2025-01-06T00:00:00"/>
    <d v="1899-12-30T21:23:15"/>
    <d v="1899-12-30T01:34:15"/>
    <d v="1899-12-30T00:04:00"/>
    <d v="1899-12-30T00:04:00"/>
    <n v="4"/>
    <s v="On-time"/>
    <n v="1340.51"/>
    <s v="Business"/>
    <n v="5"/>
    <s v="Vegetarian"/>
    <n v="61.29"/>
    <n v="19472.276036993499"/>
    <s v="Not Cancelled"/>
    <n v="4.95"/>
    <n v="28366.73"/>
    <n v="85804.9"/>
    <n v="3.0248428352510142"/>
    <n v="57438.17"/>
  </r>
  <r>
    <s v="ec7e1e17-5bd0-4a32-9e0b-f90a5b48d061"/>
    <s v="Levi Conrad"/>
    <n v="45"/>
    <s v="40-59"/>
    <s v="F"/>
    <s v="France"/>
    <s v="No"/>
    <s v="FL0020"/>
    <s v="DEL"/>
    <s v="LHR"/>
    <x v="19"/>
    <n v="3765"/>
    <s v="Short-haul "/>
    <d v="1899-12-30T21:19:15"/>
    <d v="1899-12-30T01:30:15"/>
    <d v="2025-01-05T00:00:00"/>
    <d v="1899-12-30T21:23:15"/>
    <d v="1899-12-30T01:34:15"/>
    <d v="1899-12-30T00:04:00"/>
    <d v="1899-12-30T00:04:00"/>
    <n v="4"/>
    <s v="On-time"/>
    <n v="1235.21"/>
    <s v="First"/>
    <n v="5"/>
    <s v="No Preference"/>
    <n v="39.89"/>
    <n v="19700.9255952284"/>
    <s v="Cancelled"/>
    <n v="4.16"/>
    <n v="28641.11"/>
    <n v="79061.42"/>
    <n v="2.7604174558877079"/>
    <n v="50420.31"/>
  </r>
  <r>
    <s v="60041ad7-7366-4131-af1d-ecd96e2682e5"/>
    <s v="Russell Cox"/>
    <n v="68"/>
    <s v="60-69"/>
    <s v="M"/>
    <s v="France"/>
    <s v="Yes"/>
    <s v="FL0020"/>
    <s v="DEL"/>
    <s v="LHR"/>
    <x v="19"/>
    <n v="3765"/>
    <s v="Short-haul "/>
    <d v="1899-12-30T21:19:15"/>
    <d v="1899-12-30T01:30:15"/>
    <d v="2025-01-01T00:00:00"/>
    <d v="1899-12-30T21:23:15"/>
    <d v="1899-12-30T01:34:15"/>
    <d v="1899-12-30T00:04:00"/>
    <d v="1899-12-30T00:04:00"/>
    <n v="4"/>
    <s v="On-time"/>
    <n v="946.5"/>
    <s v="Business"/>
    <n v="5"/>
    <s v="Vegetarian"/>
    <n v="13.9"/>
    <n v="19485.483207507099"/>
    <s v="Cancelled"/>
    <n v="3.9"/>
    <n v="28382.58"/>
    <n v="60578.78"/>
    <n v="2.1343648110918738"/>
    <n v="32196.199999999997"/>
  </r>
  <r>
    <s v="f6e6e2aa-2a80-48f4-bd7e-ba3c05f3b25c"/>
    <s v="Matthew Stewart"/>
    <n v="23"/>
    <s v="18-29"/>
    <s v="F"/>
    <s v="France"/>
    <s v="No"/>
    <s v="FL0020"/>
    <s v="DEL"/>
    <s v="LHR"/>
    <x v="19"/>
    <n v="3765"/>
    <s v="Short-haul "/>
    <d v="1899-12-30T21:19:15"/>
    <d v="1899-12-30T01:30:15"/>
    <d v="2025-01-03T00:00:00"/>
    <d v="1899-12-30T21:23:15"/>
    <d v="1899-12-30T01:34:15"/>
    <d v="1899-12-30T00:04:00"/>
    <d v="1899-12-30T00:04:00"/>
    <n v="4"/>
    <s v="On-time"/>
    <n v="643.91"/>
    <s v="Business"/>
    <n v="5"/>
    <s v="Gluten-Free"/>
    <n v="28.6"/>
    <n v="19874.4533774394"/>
    <s v="Not Cancelled"/>
    <n v="4.7"/>
    <n v="28849.34"/>
    <n v="41215.96"/>
    <n v="1.428662146170415"/>
    <n v="12366.619999999999"/>
  </r>
  <r>
    <s v="10766db4-81e4-4619-bb3f-de69291f110a"/>
    <s v="Jon Stewart"/>
    <n v="66"/>
    <s v="60-69"/>
    <s v="M"/>
    <s v="France"/>
    <s v="Yes"/>
    <s v="FL0021"/>
    <s v="DEN"/>
    <s v="AMS"/>
    <x v="20"/>
    <n v="7175"/>
    <s v="Moderate-haul"/>
    <d v="1899-12-30T16:33:01"/>
    <d v="1899-12-30T00:31:01"/>
    <d v="2025-01-08T00:00:00"/>
    <d v="1899-12-30T19:06:01"/>
    <d v="1899-12-30T03:04:01"/>
    <d v="1899-12-30T02:33:00"/>
    <d v="1899-12-30T02:33:00"/>
    <n v="153"/>
    <s v="Severe-delay"/>
    <n v="89.22"/>
    <s v="Economy"/>
    <n v="5"/>
    <s v="Non-Vegetarian"/>
    <n v="137.25"/>
    <n v="36856.290930067902"/>
    <s v="Not Cancelled"/>
    <n v="3.52"/>
    <n v="49227.55"/>
    <n v="5737.53"/>
    <n v="0.11655119948077854"/>
    <n v="-43490.020000000004"/>
  </r>
  <r>
    <s v="a6a91a6c-06f9-44d0-98bd-bce51f1d1070"/>
    <s v="Devin Robinson"/>
    <n v="19"/>
    <s v="18-29"/>
    <s v="M"/>
    <s v="France"/>
    <s v="No"/>
    <s v="FL0021"/>
    <s v="DEN"/>
    <s v="AMS"/>
    <x v="20"/>
    <n v="7175"/>
    <s v="Moderate-haul"/>
    <d v="1899-12-30T16:33:01"/>
    <d v="1899-12-30T00:31:01"/>
    <d v="2025-01-08T00:00:00"/>
    <d v="1899-12-30T19:06:01"/>
    <d v="1899-12-30T03:04:01"/>
    <d v="1899-12-30T02:33:00"/>
    <d v="1899-12-30T02:33:00"/>
    <n v="153"/>
    <s v="Severe-delay"/>
    <n v="1460.55"/>
    <s v="First"/>
    <n v="5"/>
    <s v="Gluten-Free"/>
    <n v="124.9"/>
    <n v="36432.148981326798"/>
    <s v="Not Cancelled"/>
    <n v="3.95"/>
    <n v="48718.58"/>
    <n v="93500.18"/>
    <n v="1.9191893523990229"/>
    <n v="44781.599999999991"/>
  </r>
  <r>
    <s v="cfe61626-3ef2-498e-87c1-c778cc8647e1"/>
    <s v="Gina Sanders"/>
    <n v="69"/>
    <s v="60-69"/>
    <s v="F"/>
    <s v="France"/>
    <s v="Yes"/>
    <s v="FL0021"/>
    <s v="DEN"/>
    <s v="AMS"/>
    <x v="20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1408.2"/>
    <s v="Economy"/>
    <n v="5"/>
    <s v="Gluten-Free"/>
    <n v="71.13"/>
    <n v="36449.666526012101"/>
    <s v="Not Cancelled"/>
    <n v="3.9"/>
    <n v="48739.6"/>
    <n v="90139.03"/>
    <n v="1.8494002823166378"/>
    <n v="41399.43"/>
  </r>
  <r>
    <s v="ea298cfa-9a36-450b-a05f-f1862bbfaecf"/>
    <s v="Angela Thomas"/>
    <n v="66"/>
    <s v="60-69"/>
    <s v="M"/>
    <s v="France"/>
    <s v="No"/>
    <s v="FL0021"/>
    <s v="DEN"/>
    <s v="AMS"/>
    <x v="20"/>
    <n v="7175"/>
    <s v="Moderate-haul"/>
    <d v="1899-12-30T16:33:01"/>
    <d v="1899-12-30T00:31:01"/>
    <d v="2025-01-01T00:00:00"/>
    <d v="1899-12-30T19:06:01"/>
    <d v="1899-12-30T03:04:01"/>
    <d v="1899-12-30T02:33:00"/>
    <d v="1899-12-30T02:33:00"/>
    <n v="153"/>
    <s v="Severe-delay"/>
    <n v="1211.8599999999999"/>
    <s v="Business"/>
    <n v="5"/>
    <s v="Gluten-Free"/>
    <n v="57.16"/>
    <n v="37285.404079623499"/>
    <s v="Not Cancelled"/>
    <n v="4.38"/>
    <n v="49742.48"/>
    <n v="77570.47"/>
    <n v="1.5594411456766932"/>
    <n v="27827.989999999998"/>
  </r>
  <r>
    <s v="a412930c-6deb-46a1-adee-e0c2f22b0e3d"/>
    <s v="Yvonne Lee"/>
    <n v="55"/>
    <s v="40-59"/>
    <s v="F"/>
    <s v="France"/>
    <s v="Yes"/>
    <s v="FL0021"/>
    <s v="DEN"/>
    <s v="AMS"/>
    <x v="20"/>
    <n v="7175"/>
    <s v="Moderate-haul"/>
    <d v="1899-12-30T16:33:01"/>
    <d v="1899-12-30T00:31:01"/>
    <d v="2025-01-14T00:00:00"/>
    <d v="1899-12-30T19:06:01"/>
    <d v="1899-12-30T03:04:01"/>
    <d v="1899-12-30T02:33:00"/>
    <d v="1899-12-30T02:33:00"/>
    <n v="153"/>
    <s v="Severe-delay"/>
    <n v="297.52999999999997"/>
    <s v="Economy"/>
    <n v="5"/>
    <s v="Non-Vegetarian"/>
    <n v="57.53"/>
    <n v="37029.1355224656"/>
    <s v="Cancelled"/>
    <n v="4.6100000000000003"/>
    <n v="49434.96"/>
    <n v="19053.43"/>
    <n v="0.38542420181992665"/>
    <n v="-30381.53"/>
  </r>
  <r>
    <s v="49acde2f-b5a1-4625-ac96-67c782f694b4"/>
    <s v="Faith Sims"/>
    <n v="45"/>
    <s v="40-59"/>
    <s v="F"/>
    <s v="France"/>
    <s v="No"/>
    <s v="FL0021"/>
    <s v="DEN"/>
    <s v="AMS"/>
    <x v="20"/>
    <n v="7175"/>
    <s v="Moderate-haul"/>
    <d v="1899-12-30T16:33:01"/>
    <d v="1899-12-30T00:31:01"/>
    <d v="2025-01-09T00:00:00"/>
    <d v="1899-12-30T19:06:01"/>
    <d v="1899-12-30T03:04:01"/>
    <d v="1899-12-30T02:33:00"/>
    <d v="1899-12-30T02:33:00"/>
    <n v="153"/>
    <s v="Severe-delay"/>
    <n v="1284.18"/>
    <s v="Economy"/>
    <n v="5"/>
    <s v="Vegetarian"/>
    <n v="54.42"/>
    <n v="37291.667283793999"/>
    <s v="Not Cancelled"/>
    <n v="3.49"/>
    <n v="49750"/>
    <n v="82198.399999999994"/>
    <n v="1.6522291457286431"/>
    <n v="32448.399999999994"/>
  </r>
  <r>
    <s v="2132b373-1111-41af-94b8-2250067f252f"/>
    <s v="Mr. Stuart Gomez"/>
    <n v="62"/>
    <s v="60-69"/>
    <s v="F"/>
    <s v="France"/>
    <s v="No"/>
    <s v="FL0022"/>
    <s v="LAX"/>
    <s v="HND"/>
    <x v="21"/>
    <n v="14015"/>
    <s v="Long-haul"/>
    <d v="1899-12-30T19:54:51"/>
    <d v="1899-12-30T11:28:51"/>
    <d v="2025-01-10T00:00:00"/>
    <d v="1899-12-30T20:54:51"/>
    <d v="1899-12-30T12:28:51"/>
    <d v="1899-12-30T01:00:00"/>
    <d v="1899-12-30T01:00:00"/>
    <n v="60"/>
    <s v="Moderate-delay"/>
    <n v="661.24"/>
    <s v="Business"/>
    <n v="5"/>
    <s v="Gluten-Free"/>
    <n v="109.55"/>
    <n v="70905.641892246"/>
    <s v="Cancelled"/>
    <n v="4.1100000000000003"/>
    <n v="90086.77"/>
    <n v="42341.27"/>
    <n v="0.47000541810967356"/>
    <n v="-47745.500000000007"/>
  </r>
  <r>
    <s v="95dd68f2-87e0-4cd4-ba58-83e27379450f"/>
    <s v="Shelby Walters"/>
    <n v="25"/>
    <s v="18-29"/>
    <s v="M"/>
    <s v="France"/>
    <s v="Yes"/>
    <s v="FL0022"/>
    <s v="LAX"/>
    <s v="HND"/>
    <x v="21"/>
    <n v="14015"/>
    <s v="Long-haul"/>
    <d v="1899-12-30T19:54:51"/>
    <d v="1899-12-30T11:28:51"/>
    <d v="2025-01-13T00:00:00"/>
    <d v="1899-12-30T20:54:51"/>
    <d v="1899-12-30T12:28:51"/>
    <d v="1899-12-30T01:00:00"/>
    <d v="1899-12-30T01:00:00"/>
    <n v="60"/>
    <s v="Moderate-delay"/>
    <n v="1453.03"/>
    <s v="First"/>
    <n v="5"/>
    <s v="Vegan"/>
    <n v="115.37"/>
    <n v="71450.887990750707"/>
    <s v="Not Cancelled"/>
    <n v="4.22"/>
    <n v="90741.07"/>
    <n v="93016.99"/>
    <n v="1.0250814763370104"/>
    <n v="2275.9199999999983"/>
  </r>
  <r>
    <s v="afc2295c-63e3-4682-b98e-93c4de104bfe"/>
    <s v="Pam Williams"/>
    <n v="53"/>
    <s v="40-59"/>
    <s v="F"/>
    <s v="France"/>
    <s v="No"/>
    <s v="FL0022"/>
    <s v="LAX"/>
    <s v="HND"/>
    <x v="21"/>
    <n v="14015"/>
    <s v="Long-haul"/>
    <d v="1899-12-30T19:54:51"/>
    <d v="1899-12-30T11:28:51"/>
    <d v="2025-01-06T00:00:00"/>
    <d v="1899-12-30T20:54:51"/>
    <d v="1899-12-30T12:28:51"/>
    <d v="1899-12-30T01:00:00"/>
    <d v="1899-12-30T01:00:00"/>
    <n v="60"/>
    <s v="Moderate-delay"/>
    <n v="645.79999999999995"/>
    <s v="Business"/>
    <n v="5"/>
    <s v="Vegan"/>
    <n v="100.25"/>
    <n v="71259.663023884204"/>
    <s v="Cancelled"/>
    <n v="4.8499999999999996"/>
    <n v="90511.6"/>
    <n v="41351.25"/>
    <n v="0.45686133048139682"/>
    <n v="-49160.350000000006"/>
  </r>
  <r>
    <s v="ab30c4d8-b83d-4700-8d33-b6155fca7125"/>
    <s v="Krystal Mcfarland"/>
    <n v="51"/>
    <s v="40-59"/>
    <s v="F"/>
    <s v="France"/>
    <s v="No"/>
    <s v="FL0022"/>
    <s v="LAX"/>
    <s v="HND"/>
    <x v="21"/>
    <n v="14015"/>
    <s v="Long-haul"/>
    <d v="1899-12-30T19:54:51"/>
    <d v="1899-12-30T11:28:51"/>
    <d v="2025-01-06T00:00:00"/>
    <d v="1899-12-30T20:54:51"/>
    <d v="1899-12-30T12:28:51"/>
    <d v="1899-12-30T01:00:00"/>
    <d v="1899-12-30T01:00:00"/>
    <n v="60"/>
    <s v="Moderate-delay"/>
    <n v="1318.78"/>
    <s v="Economy"/>
    <n v="5"/>
    <s v="Vegan"/>
    <n v="49.57"/>
    <n v="70960.366400812898"/>
    <s v="Cancelled"/>
    <n v="3.53"/>
    <n v="90152.44"/>
    <n v="84411.83"/>
    <n v="0.93632329862619357"/>
    <n v="-5740.6100000000006"/>
  </r>
  <r>
    <s v="196eb688-cf55-4413-b856-6f9c6708521e"/>
    <s v="John Sanford"/>
    <n v="20"/>
    <s v="18-29"/>
    <s v="M"/>
    <s v="France"/>
    <s v="Yes"/>
    <s v="FL0022"/>
    <s v="LAX"/>
    <s v="HND"/>
    <x v="21"/>
    <n v="14015"/>
    <s v="Long-haul"/>
    <d v="1899-12-30T19:54:51"/>
    <d v="1899-12-30T11:28:51"/>
    <d v="2025-01-07T00:00:00"/>
    <d v="1899-12-30T20:54:51"/>
    <d v="1899-12-30T12:28:51"/>
    <d v="1899-12-30T01:00:00"/>
    <d v="1899-12-30T01:00:00"/>
    <n v="60"/>
    <s v="Moderate-delay"/>
    <n v="1424.16"/>
    <s v="Economy"/>
    <n v="5"/>
    <s v="Gluten-Free"/>
    <n v="192.57"/>
    <n v="70597.638568759503"/>
    <s v="Not Cancelled"/>
    <n v="4.2"/>
    <n v="89717.17"/>
    <n v="91184.75"/>
    <n v="1.0163578498965138"/>
    <n v="1467.5800000000017"/>
  </r>
  <r>
    <s v="f2a25239-ff59-457a-9b45-0a2528be5b11"/>
    <s v="Michael Petersen"/>
    <n v="32"/>
    <s v="30-39"/>
    <s v="M"/>
    <s v="France"/>
    <s v="Yes"/>
    <s v="FL0022"/>
    <s v="LAX"/>
    <s v="HND"/>
    <x v="21"/>
    <n v="14015"/>
    <s v="Long-haul"/>
    <d v="1899-12-30T19:54:51"/>
    <d v="1899-12-30T11:28:51"/>
    <d v="2025-01-08T00:00:00"/>
    <d v="1899-12-30T20:54:51"/>
    <d v="1899-12-30T12:28:51"/>
    <d v="1899-12-30T01:00:00"/>
    <d v="1899-12-30T01:00:00"/>
    <n v="60"/>
    <s v="Moderate-delay"/>
    <n v="851.46"/>
    <s v="Business"/>
    <n v="3"/>
    <s v="Vegan"/>
    <n v="174.89"/>
    <n v="71294.229838417596"/>
    <s v="Cancelled"/>
    <n v="4.49"/>
    <n v="90553.08"/>
    <n v="54528.42"/>
    <n v="0.60217079308622079"/>
    <n v="-36024.660000000003"/>
  </r>
  <r>
    <s v="32c25a94-917f-4f77-b8b5-e176bfcbe078"/>
    <s v="Patrick Le"/>
    <n v="19"/>
    <s v="18-29"/>
    <s v="F"/>
    <s v="France"/>
    <s v="No"/>
    <s v="FL0022"/>
    <s v="LAX"/>
    <s v="HND"/>
    <x v="21"/>
    <n v="14015"/>
    <s v="Long-haul"/>
    <d v="1899-12-30T19:54:51"/>
    <d v="1899-12-30T11:28:51"/>
    <d v="2025-01-10T00:00:00"/>
    <d v="1899-12-30T20:54:51"/>
    <d v="1899-12-30T12:28:51"/>
    <d v="1899-12-30T01:00:00"/>
    <d v="1899-12-30T01:00:00"/>
    <n v="60"/>
    <s v="Moderate-delay"/>
    <n v="1384.72"/>
    <s v="Economy"/>
    <n v="5"/>
    <s v="Vegetarian"/>
    <n v="132.29"/>
    <n v="71511.206423779804"/>
    <s v="Not Cancelled"/>
    <n v="3.81"/>
    <n v="90813.45"/>
    <n v="88648.54"/>
    <n v="0.97616091008545536"/>
    <n v="-2164.9100000000035"/>
  </r>
  <r>
    <s v="d9373cc1-476b-4e31-925d-17584b73bda9"/>
    <s v="Elizabeth Carroll"/>
    <n v="24"/>
    <s v="18-29"/>
    <s v="F"/>
    <s v="France"/>
    <s v="No"/>
    <s v="FL0023"/>
    <s v="JFK"/>
    <s v="SIN"/>
    <x v="22"/>
    <n v="723"/>
    <s v="Short-haul "/>
    <d v="1899-12-30T23:58:25"/>
    <d v="1899-12-30T00:46:25"/>
    <d v="2025-01-09T00:00:00"/>
    <d v="1899-12-30T00:19:25"/>
    <d v="1899-12-30T01:07:25"/>
    <d v="1899-12-30T00:21:00"/>
    <d v="1899-12-30T00:21:00"/>
    <n v="21"/>
    <s v="On-time"/>
    <n v="719.18"/>
    <s v="First"/>
    <n v="5"/>
    <s v="No Preference"/>
    <n v="72.849999999999994"/>
    <n v="5057.0927238301301"/>
    <s v="Cancelled"/>
    <n v="3.44"/>
    <n v="11068.51"/>
    <n v="46042.09"/>
    <n v="4.1597369474301411"/>
    <n v="34973.579999999994"/>
  </r>
  <r>
    <s v="94025af6-25a2-49f1-a8b6-130f3b96aba9"/>
    <s v="Thomas Black"/>
    <n v="54"/>
    <s v="40-59"/>
    <s v="F"/>
    <s v="France"/>
    <s v="Yes"/>
    <s v="FL0023"/>
    <s v="JFK"/>
    <s v="SIN"/>
    <x v="22"/>
    <n v="723"/>
    <s v="Short-haul "/>
    <d v="1899-12-30T23:58:25"/>
    <d v="1899-12-30T00:46:25"/>
    <d v="2025-01-12T00:00:00"/>
    <d v="1899-12-30T00:19:25"/>
    <d v="1899-12-30T01:07:25"/>
    <d v="1899-12-30T00:21:00"/>
    <d v="1899-12-30T00:21:00"/>
    <n v="21"/>
    <s v="On-time"/>
    <n v="1439.23"/>
    <s v="Business"/>
    <n v="5"/>
    <s v="Gluten-Free"/>
    <n v="47.69"/>
    <n v="4572.9827802502696"/>
    <s v="Not Cancelled"/>
    <n v="4.7699999999999996"/>
    <n v="10487.58"/>
    <n v="92120.26"/>
    <n v="8.7837480143178883"/>
    <n v="81632.679999999993"/>
  </r>
  <r>
    <s v="444b7fa9-ac16-4427-80d3-70dfd57f9860"/>
    <s v="Dylan Rios"/>
    <n v="68"/>
    <s v="60-69"/>
    <s v="M"/>
    <s v="France"/>
    <s v="No"/>
    <s v="FL0023"/>
    <s v="JFK"/>
    <s v="SIN"/>
    <x v="22"/>
    <n v="723"/>
    <s v="Short-haul "/>
    <d v="1899-12-30T23:58:25"/>
    <d v="1899-12-30T00:46:25"/>
    <d v="2025-01-15T00:00:00"/>
    <d v="1899-12-30T00:19:25"/>
    <d v="1899-12-30T01:07:25"/>
    <d v="1899-12-30T00:21:00"/>
    <d v="1899-12-30T00:21:00"/>
    <n v="21"/>
    <s v="On-time"/>
    <n v="1348.62"/>
    <s v="Business"/>
    <n v="5"/>
    <s v="Non-Vegetarian"/>
    <n v="150.63"/>
    <n v="4757.4387214213002"/>
    <s v="Not Cancelled"/>
    <n v="3.91"/>
    <n v="10708.93"/>
    <n v="86341.81"/>
    <n v="8.0625991578990615"/>
    <n v="75632.88"/>
  </r>
  <r>
    <s v="d4fa648b-533a-4cc1-b961-e2b17141b588"/>
    <s v="Renee Davis"/>
    <n v="40"/>
    <s v="40-59"/>
    <s v="F"/>
    <s v="France"/>
    <s v="No"/>
    <s v="FL0023"/>
    <s v="JFK"/>
    <s v="SIN"/>
    <x v="22"/>
    <n v="723"/>
    <s v="Short-haul "/>
    <d v="1899-12-30T23:58:25"/>
    <d v="1899-12-30T00:46:25"/>
    <d v="2025-01-01T00:00:00"/>
    <d v="1899-12-30T00:19:25"/>
    <d v="1899-12-30T01:07:25"/>
    <d v="1899-12-30T00:21:00"/>
    <d v="1899-12-30T00:21:00"/>
    <n v="21"/>
    <s v="On-time"/>
    <n v="696.86"/>
    <s v="Economy"/>
    <n v="3"/>
    <s v="Vegan"/>
    <n v="134.62"/>
    <n v="4176.8043092491398"/>
    <s v="Cancelled"/>
    <n v="4.6500000000000004"/>
    <n v="10012.17"/>
    <n v="44625.96"/>
    <n v="4.4571716221358608"/>
    <n v="34613.79"/>
  </r>
  <r>
    <s v="bd9f5dac-fb8b-4c20-9418-f88c4b7a1727"/>
    <s v="Dana Stewart"/>
    <n v="68"/>
    <s v="60-69"/>
    <s v="F"/>
    <s v="France"/>
    <s v="No"/>
    <s v="FL0023"/>
    <s v="JFK"/>
    <s v="SIN"/>
    <x v="22"/>
    <n v="723"/>
    <s v="Short-haul "/>
    <d v="1899-12-30T23:58:25"/>
    <d v="1899-12-30T00:46:25"/>
    <d v="2025-01-01T00:00:00"/>
    <d v="1899-12-30T00:19:25"/>
    <d v="1899-12-30T01:07:25"/>
    <d v="1899-12-30T00:21:00"/>
    <d v="1899-12-30T00:21:00"/>
    <n v="21"/>
    <s v="On-time"/>
    <n v="1048.1300000000001"/>
    <s v="Economy"/>
    <n v="5"/>
    <s v="No Preference"/>
    <n v="54"/>
    <n v="4282.6790996643003"/>
    <s v="Cancelled"/>
    <n v="4.2300000000000004"/>
    <n v="10139.209999999999"/>
    <n v="67091.12"/>
    <n v="6.6169967877181755"/>
    <n v="56951.909999999996"/>
  </r>
  <r>
    <s v="b501e3e6-76b7-423d-aea4-05ff9f9aa9b0"/>
    <s v="Justin Williamson"/>
    <n v="28"/>
    <s v="18-29"/>
    <s v="M"/>
    <s v="France"/>
    <s v="Yes"/>
    <s v="FL0023"/>
    <s v="JFK"/>
    <s v="SIN"/>
    <x v="22"/>
    <n v="723"/>
    <s v="Short-haul "/>
    <d v="1899-12-30T23:58:25"/>
    <d v="1899-12-30T00:46:25"/>
    <d v="2025-01-05T00:00:00"/>
    <d v="1899-12-30T00:19:25"/>
    <d v="1899-12-30T01:07:25"/>
    <d v="1899-12-30T00:21:00"/>
    <d v="1899-12-30T00:21:00"/>
    <n v="21"/>
    <s v="On-time"/>
    <n v="1441.57"/>
    <s v="First"/>
    <n v="5"/>
    <s v="Non-Vegetarian"/>
    <n v="192.5"/>
    <n v="4895.5367025636697"/>
    <s v="Not Cancelled"/>
    <n v="3.66"/>
    <n v="10874.64"/>
    <n v="92298.98"/>
    <n v="8.4875434956927318"/>
    <n v="81424.34"/>
  </r>
  <r>
    <s v="38501882-0210-402d-987a-2e1a5ccb3204"/>
    <s v="Thomas Silva"/>
    <n v="37"/>
    <s v="30-39"/>
    <s v="M"/>
    <s v="France"/>
    <s v="No"/>
    <s v="FL0025"/>
    <s v="LHR"/>
    <s v="JFK"/>
    <x v="24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715.32"/>
    <s v="Business"/>
    <n v="3"/>
    <s v="Gluten-Free"/>
    <n v="119.37"/>
    <n v="30319.223714051099"/>
    <s v="Cancelled"/>
    <n v="4.22"/>
    <n v="41383.07"/>
    <n v="45804.35"/>
    <n v="1.1068378928871154"/>
    <n v="4421.2799999999988"/>
  </r>
  <r>
    <s v="0f271ae1-bdf3-447b-a1a9-6571070f0895"/>
    <s v="Monique Weaver"/>
    <n v="72"/>
    <s v="70-80"/>
    <s v="F"/>
    <s v="France"/>
    <s v="Yes"/>
    <s v="FL0025"/>
    <s v="LHR"/>
    <s v="JFK"/>
    <x v="24"/>
    <n v="5909"/>
    <s v="Moderate-haul"/>
    <d v="1899-12-30T16:30:13"/>
    <d v="1899-12-30T23:03:13"/>
    <d v="2025-01-09T00:00:00"/>
    <d v="1899-12-30T19:12:13"/>
    <d v="1899-12-30T01:45:13"/>
    <d v="1899-12-30T02:42:00"/>
    <d v="1899-12-30T02:42:00"/>
    <n v="162"/>
    <s v="Severe-delay"/>
    <n v="780.12"/>
    <s v="First"/>
    <n v="5"/>
    <s v="Vegan"/>
    <n v="119.88"/>
    <n v="30120.029937158499"/>
    <s v="Not Cancelled"/>
    <n v="3.85"/>
    <n v="41144.04"/>
    <n v="49951.66"/>
    <n v="1.2140679427688676"/>
    <n v="8807.6200000000026"/>
  </r>
  <r>
    <s v="76723b3d-9a4c-43d4-accb-b90fbf97f575"/>
    <s v="Patrick Cantu"/>
    <n v="35"/>
    <s v="30-39"/>
    <s v="F"/>
    <s v="France"/>
    <s v="Yes"/>
    <s v="FL0026"/>
    <s v="DFW"/>
    <s v="FRA"/>
    <x v="25"/>
    <n v="13746"/>
    <s v="Long-haul"/>
    <d v="1899-12-30T15:17:00"/>
    <d v="1899-12-30T06:33:00"/>
    <d v="2025-01-06T00:00:00"/>
    <d v="1899-12-30T17:36:00"/>
    <d v="1899-12-30T08:52:00"/>
    <d v="1899-12-30T02:19:00"/>
    <d v="1899-12-30T02:19:00"/>
    <n v="139"/>
    <s v="Severe-delay"/>
    <n v="726.17"/>
    <s v="Economy"/>
    <n v="3"/>
    <s v="Vegetarian"/>
    <n v="115.27"/>
    <n v="69304.6474093344"/>
    <s v="Not Cancelled"/>
    <n v="4.4800000000000004"/>
    <n v="132248.37"/>
    <n v="27898.7579999999"/>
    <n v="0.210957291949987"/>
    <n v="-104349.6120000001"/>
  </r>
  <r>
    <s v="d3b58ecf-2056-405b-9112-e880ed066ddc"/>
    <s v="Kayla Kim"/>
    <n v="52"/>
    <s v="40-59"/>
    <s v="F"/>
    <s v="France"/>
    <s v="No"/>
    <s v="FL0026"/>
    <s v="DFW"/>
    <s v="FRA"/>
    <x v="25"/>
    <n v="13746"/>
    <s v="Long-haul"/>
    <d v="1899-12-30T15:17:00"/>
    <d v="1899-12-30T06:33:00"/>
    <d v="2025-01-14T00:00:00"/>
    <d v="1899-12-30T17:36:00"/>
    <d v="1899-12-30T08:52:00"/>
    <d v="1899-12-30T02:19:00"/>
    <d v="1899-12-30T02:19:00"/>
    <n v="139"/>
    <s v="Severe-delay"/>
    <n v="714.5"/>
    <s v="Business"/>
    <n v="5"/>
    <s v="Vegetarian"/>
    <n v="140.81"/>
    <n v="69946.776847905305"/>
    <s v="Cancelled"/>
    <n v="4.5"/>
    <n v="133404.19500000001"/>
    <n v="27453.696"/>
    <n v="0.2057933485524949"/>
    <n v="-105950.49900000001"/>
  </r>
  <r>
    <s v="09d2e4bf-e14a-4b42-ae4a-434117511c0c"/>
    <s v="Andrew Frederick"/>
    <n v="66"/>
    <s v="60-69"/>
    <s v="F"/>
    <s v="France"/>
    <s v="Yes"/>
    <s v="FL0026"/>
    <s v="DFW"/>
    <s v="FRA"/>
    <x v="25"/>
    <n v="13746"/>
    <s v="Long-haul"/>
    <d v="1899-12-30T15:17:00"/>
    <d v="1899-12-30T06:33:00"/>
    <d v="2025-01-09T00:00:00"/>
    <d v="1899-12-30T17:36:00"/>
    <d v="1899-12-30T08:52:00"/>
    <d v="1899-12-30T02:19:00"/>
    <d v="1899-12-30T02:19:00"/>
    <n v="139"/>
    <s v="Severe-delay"/>
    <n v="418.14"/>
    <s v="First"/>
    <n v="5"/>
    <s v="Gluten-Free"/>
    <n v="185.15"/>
    <n v="69551.033703091802"/>
    <s v="Not Cancelled"/>
    <n v="3.14"/>
    <n v="132691.85999999999"/>
    <n v="16078.794"/>
    <n v="0.12117392883029902"/>
    <n v="-116613.06599999999"/>
  </r>
  <r>
    <s v="01d9b236-3910-4d9f-96cb-cafe5f7356d1"/>
    <s v="Jose Acosta"/>
    <n v="62"/>
    <s v="60-69"/>
    <s v="M"/>
    <s v="France"/>
    <s v="Yes"/>
    <s v="FL0026"/>
    <s v="DFW"/>
    <s v="FRA"/>
    <x v="25"/>
    <n v="13746"/>
    <s v="Long-haul"/>
    <d v="1899-12-30T15:17:00"/>
    <d v="1899-12-30T06:33:00"/>
    <d v="2025-01-03T00:00:00"/>
    <d v="1899-12-30T17:36:00"/>
    <d v="1899-12-30T08:52:00"/>
    <d v="1899-12-30T02:19:00"/>
    <d v="1899-12-30T02:19:00"/>
    <n v="139"/>
    <s v="Severe-delay"/>
    <n v="1310.4100000000001"/>
    <s v="First"/>
    <n v="5"/>
    <s v="Non-Vegetarian"/>
    <n v="197.89"/>
    <n v="70151.989523735901"/>
    <s v="Cancelled"/>
    <n v="4.26"/>
    <n v="133773.58499999999"/>
    <n v="50343.491999999998"/>
    <n v="0.37633357886013147"/>
    <n v="-83430.092999999993"/>
  </r>
  <r>
    <s v="c2ec93c5-298a-4fe3-b713-2e52d116ae12"/>
    <s v="Amanda Sanders"/>
    <n v="26"/>
    <s v="18-29"/>
    <s v="F"/>
    <s v="France"/>
    <s v="No"/>
    <s v="FL0026"/>
    <s v="DFW"/>
    <s v="FRA"/>
    <x v="25"/>
    <n v="13746"/>
    <s v="Long-haul"/>
    <d v="1899-12-30T15:17:00"/>
    <d v="1899-12-30T06:33:00"/>
    <d v="2025-01-15T00:00:00"/>
    <d v="1899-12-30T17:36:00"/>
    <d v="1899-12-30T08:52:00"/>
    <d v="1899-12-30T02:19:00"/>
    <d v="1899-12-30T02:19:00"/>
    <n v="139"/>
    <s v="Severe-delay"/>
    <n v="382.36"/>
    <s v="Business"/>
    <n v="5"/>
    <s v="Gluten-Free"/>
    <n v="137.32"/>
    <n v="69404.666470792305"/>
    <s v="Cancelled"/>
    <n v="3.79"/>
    <n v="132428.4"/>
    <n v="14699.1"/>
    <n v="0.11099658381434799"/>
    <n v="-117729.29999999999"/>
  </r>
  <r>
    <s v="f3ef73d6-d526-4279-866f-9d8c7d50d068"/>
    <s v="Shannon Cortez"/>
    <n v="28"/>
    <s v="18-29"/>
    <s v="F"/>
    <s v="France"/>
    <s v="No"/>
    <s v="FL0026"/>
    <s v="DFW"/>
    <s v="FRA"/>
    <x v="25"/>
    <n v="13746"/>
    <s v="Long-haul"/>
    <d v="1899-12-30T15:17:00"/>
    <d v="1899-12-30T06:33:00"/>
    <d v="2025-01-07T00:00:00"/>
    <d v="1899-12-30T17:36:00"/>
    <d v="1899-12-30T08:52:00"/>
    <d v="1899-12-30T02:19:00"/>
    <d v="1899-12-30T02:19:00"/>
    <n v="139"/>
    <s v="Severe-delay"/>
    <n v="685.25"/>
    <s v="Economy"/>
    <n v="5"/>
    <s v="Non-Vegetarian"/>
    <n v="14.54"/>
    <n v="69704.052682939393"/>
    <s v="Cancelled"/>
    <n v="4.0599999999999996"/>
    <n v="132967.29"/>
    <n v="26315.346000000001"/>
    <n v="0.19790841792744668"/>
    <n v="-106651.944"/>
  </r>
  <r>
    <s v="2c06378e-2839-4837-bb80-79b42820a400"/>
    <s v="Tamara Vargas"/>
    <n v="37"/>
    <s v="30-39"/>
    <s v="F"/>
    <s v="France"/>
    <s v="No"/>
    <s v="FL0026"/>
    <s v="DFW"/>
    <s v="FRA"/>
    <x v="25"/>
    <n v="13746"/>
    <s v="Long-haul"/>
    <d v="1899-12-30T15:17:00"/>
    <d v="1899-12-30T06:33:00"/>
    <d v="2025-01-14T00:00:00"/>
    <d v="1899-12-30T17:36:00"/>
    <d v="1899-12-30T08:52:00"/>
    <d v="1899-12-30T02:19:00"/>
    <d v="1899-12-30T02:19:00"/>
    <n v="139"/>
    <s v="Severe-delay"/>
    <n v="1477.6"/>
    <s v="Business"/>
    <n v="3"/>
    <s v="Non-Vegetarian"/>
    <n v="43.75"/>
    <n v="69588.125935698496"/>
    <s v="Cancelled"/>
    <n v="4.0599999999999996"/>
    <n v="132758.625"/>
    <n v="56745.09"/>
    <n v="0.4274305341743333"/>
    <n v="-76013.535000000003"/>
  </r>
  <r>
    <s v="fd3ee71b-bf18-4b8b-805b-e0b24e78f4dc"/>
    <s v="Kyle Lee"/>
    <n v="48"/>
    <s v="40-59"/>
    <s v="F"/>
    <s v="France"/>
    <s v="No"/>
    <s v="FL0026"/>
    <s v="DFW"/>
    <s v="FRA"/>
    <x v="25"/>
    <n v="13746"/>
    <s v="Long-haul"/>
    <d v="1899-12-30T15:17:00"/>
    <d v="1899-12-30T06:33:00"/>
    <d v="2025-01-15T00:00:00"/>
    <d v="1899-12-30T17:36:00"/>
    <d v="1899-12-30T08:52:00"/>
    <d v="1899-12-30T02:19:00"/>
    <d v="1899-12-30T02:19:00"/>
    <n v="139"/>
    <s v="Severe-delay"/>
    <n v="896.17"/>
    <s v="Economy"/>
    <n v="5"/>
    <s v="Gluten-Free"/>
    <n v="29.12"/>
    <n v="69706.659215103893"/>
    <s v="Not Cancelled"/>
    <n v="4.72"/>
    <n v="132971.98499999999"/>
    <n v="34416.42"/>
    <n v="0.25882459376687506"/>
    <n v="-98555.564999999988"/>
  </r>
  <r>
    <s v="b9d649d8-77fd-4706-9b09-81baac4fe31c"/>
    <s v="Lisa Martin"/>
    <n v="74"/>
    <s v="70-80"/>
    <s v="M"/>
    <s v="France"/>
    <s v="Yes"/>
    <s v="FL0027"/>
    <s v="JFK"/>
    <s v="CAN"/>
    <x v="26"/>
    <n v="1919"/>
    <s v="Short-haul "/>
    <d v="1899-12-30T16:22:15"/>
    <d v="1899-12-30T18:29:15"/>
    <d v="2025-01-08T00:00:00"/>
    <d v="1899-12-30T17:56:15"/>
    <d v="1899-12-30T20:03:15"/>
    <d v="1899-12-30T01:34:00"/>
    <d v="1899-12-30T01:34:00"/>
    <n v="94"/>
    <s v="Moderate-delay"/>
    <n v="727.07"/>
    <s v="Business"/>
    <n v="5"/>
    <s v="Gluten-Free"/>
    <n v="97.95"/>
    <n v="10193.3172997575"/>
    <s v="Not Cancelled"/>
    <n v="4.12"/>
    <n v="17231.98"/>
    <n v="46552.07"/>
    <n v="2.7014928058180199"/>
    <n v="29320.09"/>
  </r>
  <r>
    <s v="6a9dbb19-ceef-4167-9cc8-1fb138f04001"/>
    <s v="Samuel Juarez"/>
    <n v="26"/>
    <s v="18-29"/>
    <s v="M"/>
    <s v="France"/>
    <s v="No"/>
    <s v="FL0027"/>
    <s v="JFK"/>
    <s v="CAN"/>
    <x v="26"/>
    <n v="1919"/>
    <s v="Short-haul "/>
    <d v="1899-12-30T16:22:15"/>
    <d v="1899-12-30T18:29:15"/>
    <d v="2025-01-08T00:00:00"/>
    <d v="1899-12-30T17:56:15"/>
    <d v="1899-12-30T20:03:15"/>
    <d v="1899-12-30T01:34:00"/>
    <d v="1899-12-30T01:34:00"/>
    <n v="94"/>
    <s v="Moderate-delay"/>
    <n v="922.87"/>
    <s v="Economy"/>
    <n v="5"/>
    <s v="Vegetarian"/>
    <n v="160.58000000000001"/>
    <n v="10589.461416342099"/>
    <s v="Cancelled"/>
    <n v="3.04"/>
    <n v="17707.349999999999"/>
    <n v="59095.8"/>
    <n v="3.3373599098679367"/>
    <n v="41388.450000000004"/>
  </r>
  <r>
    <s v="be99dc5f-02a1-4cc2-875d-e55b33e926f6"/>
    <s v="Alicia Jones"/>
    <n v="32"/>
    <s v="30-39"/>
    <s v="F"/>
    <s v="France"/>
    <s v="Yes"/>
    <s v="FL0027"/>
    <s v="JFK"/>
    <s v="CAN"/>
    <x v="26"/>
    <n v="1919"/>
    <s v="Short-haul "/>
    <d v="1899-12-30T16:22:15"/>
    <d v="1899-12-30T18:29:15"/>
    <d v="2025-01-05T00:00:00"/>
    <d v="1899-12-30T17:56:15"/>
    <d v="1899-12-30T20:03:15"/>
    <d v="1899-12-30T01:34:00"/>
    <d v="1899-12-30T01:34:00"/>
    <n v="94"/>
    <s v="Moderate-delay"/>
    <n v="1106.54"/>
    <s v="Business"/>
    <n v="3"/>
    <s v="Non-Vegetarian"/>
    <n v="95.78"/>
    <n v="10191.4086822278"/>
    <s v="Not Cancelled"/>
    <n v="4.28"/>
    <n v="17229.689999999999"/>
    <n v="70837.72"/>
    <n v="4.1113751901514188"/>
    <n v="53608.03"/>
  </r>
  <r>
    <s v="bb52708f-a689-4639-8729-d1cdeceddfa6"/>
    <s v="Stanley Pineda"/>
    <n v="55"/>
    <s v="40-59"/>
    <s v="M"/>
    <s v="France"/>
    <s v="No"/>
    <s v="FL0028"/>
    <s v="ATL"/>
    <s v="DXB"/>
    <x v="27"/>
    <n v="14469"/>
    <s v="Long-haul"/>
    <d v="1899-12-30T04:48:31"/>
    <d v="1899-12-30T20:52:31"/>
    <d v="2025-01-11T00:00:00"/>
    <d v="1899-12-30T06:27:31"/>
    <d v="1899-12-30T22:31:31"/>
    <d v="1899-12-30T01:39:00"/>
    <d v="1899-12-30T01:39:00"/>
    <n v="99"/>
    <s v="Moderate-delay"/>
    <n v="1087.1300000000001"/>
    <s v="Economy"/>
    <n v="5"/>
    <s v="Gluten-Free"/>
    <n v="7.8"/>
    <n v="73704.465777647405"/>
    <s v="Cancelled"/>
    <n v="3.25"/>
    <n v="140168.04"/>
    <n v="41746.728000000003"/>
    <n v="0.29783342907555815"/>
    <n v="-98421.312000000005"/>
  </r>
  <r>
    <s v="3b93fb5b-db2a-4221-b20f-9bed5acd0658"/>
    <s v="David Munoz"/>
    <n v="19"/>
    <s v="18-29"/>
    <s v="F"/>
    <s v="France"/>
    <s v="Yes"/>
    <s v="FL0028"/>
    <s v="ATL"/>
    <s v="DXB"/>
    <x v="27"/>
    <n v="14469"/>
    <s v="Long-haul"/>
    <d v="1899-12-30T04:48:31"/>
    <d v="1899-12-30T20:52:31"/>
    <d v="2025-01-09T00:00:00"/>
    <d v="1899-12-30T06:27:31"/>
    <d v="1899-12-30T22:31:31"/>
    <d v="1899-12-30T01:39:00"/>
    <d v="1899-12-30T01:39:00"/>
    <n v="99"/>
    <s v="Moderate-delay"/>
    <n v="1355.24"/>
    <s v="First"/>
    <n v="5"/>
    <s v="Vegan"/>
    <n v="104.8"/>
    <n v="73774.8962023247"/>
    <s v="Cancelled"/>
    <n v="3.39"/>
    <n v="140294.82"/>
    <n v="52053.792000000001"/>
    <n v="0.37103146074815874"/>
    <n v="-88241.028000000006"/>
  </r>
  <r>
    <s v="fa9b6fca-51fa-45a1-a34b-8e3ec5a4ebe4"/>
    <s v="Erica Williams"/>
    <n v="58"/>
    <s v="40-59"/>
    <s v="F"/>
    <s v="France"/>
    <s v="Yes"/>
    <s v="FL0028"/>
    <s v="ATL"/>
    <s v="DXB"/>
    <x v="27"/>
    <n v="14469"/>
    <s v="Long-haul"/>
    <d v="1899-12-30T04:48:31"/>
    <d v="1899-12-30T20:52:31"/>
    <d v="2025-01-15T00:00:00"/>
    <d v="1899-12-30T06:27:31"/>
    <d v="1899-12-30T22:31:31"/>
    <d v="1899-12-30T01:39:00"/>
    <d v="1899-12-30T01:39:00"/>
    <n v="99"/>
    <s v="Moderate-delay"/>
    <n v="1367.52"/>
    <s v="Business"/>
    <n v="5"/>
    <s v="No Preference"/>
    <n v="126.55"/>
    <n v="73668.390881122104"/>
    <s v="Cancelled"/>
    <n v="4.51"/>
    <n v="140103.10500000001"/>
    <n v="52527.953999999998"/>
    <n v="0.37492355362145607"/>
    <n v="-87575.151000000013"/>
  </r>
  <r>
    <s v="3f35719a-ba35-4b7c-8278-ade823c9945b"/>
    <s v="Mr. Calvin Norton MD"/>
    <n v="39"/>
    <s v="30-39"/>
    <s v="F"/>
    <s v="France"/>
    <s v="No"/>
    <s v="FL0028"/>
    <s v="ATL"/>
    <s v="DXB"/>
    <x v="27"/>
    <n v="14469"/>
    <s v="Long-haul"/>
    <d v="1899-12-30T04:48:31"/>
    <d v="1899-12-30T20:52:31"/>
    <d v="2025-01-14T00:00:00"/>
    <d v="1899-12-30T06:27:31"/>
    <d v="1899-12-30T22:31:31"/>
    <d v="1899-12-30T01:39:00"/>
    <d v="1899-12-30T01:39:00"/>
    <n v="99"/>
    <s v="Moderate-delay"/>
    <n v="784.76"/>
    <s v="Business"/>
    <n v="3"/>
    <s v="No Preference"/>
    <n v="148.13"/>
    <n v="73470.340141029796"/>
    <s v="Not Cancelled"/>
    <n v="3.39"/>
    <n v="139746.61499999999"/>
    <n v="30152.5619999999"/>
    <n v="0.21576595611993823"/>
    <n v="-109594.05300000009"/>
  </r>
  <r>
    <s v="d7a6f989-739f-430b-9c2f-5d00d7a59cc7"/>
    <s v="Kristina Rogers"/>
    <n v="22"/>
    <s v="18-29"/>
    <s v="M"/>
    <s v="France"/>
    <s v="Yes"/>
    <s v="FL0029"/>
    <s v="DFW"/>
    <s v="ATL"/>
    <x v="28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600.77"/>
    <s v="Business"/>
    <n v="5"/>
    <s v="Vegan"/>
    <n v="17.25"/>
    <n v="36972.739151699403"/>
    <s v="Not Cancelled"/>
    <n v="4.93"/>
    <n v="74050.934999999998"/>
    <n v="23071.637999999999"/>
    <n v="0.31156443872045642"/>
    <n v="-50979.296999999999"/>
  </r>
  <r>
    <s v="a4592272-781c-49ac-b447-50babbc5d2b0"/>
    <s v="Tommy Bonilla"/>
    <n v="52"/>
    <s v="40-59"/>
    <s v="M"/>
    <s v="France"/>
    <s v="No"/>
    <s v="FL0029"/>
    <s v="DFW"/>
    <s v="ATL"/>
    <x v="28"/>
    <n v="7101"/>
    <s v="Moderate-haul"/>
    <d v="1899-12-30T15:43:17"/>
    <d v="1899-12-30T23:36:17"/>
    <d v="2025-01-09T00:00:00"/>
    <d v="1899-12-30T17:04:17"/>
    <d v="1899-12-30T00:57:17"/>
    <d v="1899-12-30T01:21:00"/>
    <d v="1899-12-30T01:21:00"/>
    <n v="81"/>
    <s v="Moderate-delay"/>
    <n v="743.29"/>
    <s v="Economy"/>
    <n v="5"/>
    <s v="Non-Vegetarian"/>
    <n v="8.85"/>
    <n v="36319.524583087601"/>
    <s v="Not Cancelled"/>
    <n v="3.82"/>
    <n v="72875.145000000004"/>
    <n v="28543.398000000001"/>
    <n v="0.39167535104046791"/>
    <n v="-44331.747000000003"/>
  </r>
  <r>
    <s v="7b1d0f66-fcc2-47c7-8e80-fab6a300c241"/>
    <s v="Timothy Delacruz"/>
    <n v="19"/>
    <s v="18-29"/>
    <s v="M"/>
    <s v="France"/>
    <s v="No"/>
    <s v="FL0029"/>
    <s v="DFW"/>
    <s v="ATL"/>
    <x v="28"/>
    <n v="7101"/>
    <s v="Moderate-haul"/>
    <d v="1899-12-30T15:43:17"/>
    <d v="1899-12-30T23:36:17"/>
    <d v="2025-01-06T00:00:00"/>
    <d v="1899-12-30T17:04:17"/>
    <d v="1899-12-30T00:57:17"/>
    <d v="1899-12-30T01:21:00"/>
    <d v="1899-12-30T01:21:00"/>
    <n v="81"/>
    <s v="Moderate-delay"/>
    <n v="518.4"/>
    <s v="First"/>
    <n v="5"/>
    <s v="Gluten-Free"/>
    <n v="132.15"/>
    <n v="36267.0980479133"/>
    <s v="Not Cancelled"/>
    <n v="3.54"/>
    <n v="72780.78"/>
    <n v="19922.4179999999"/>
    <n v="0.27373185613014728"/>
    <n v="-52858.362000000096"/>
  </r>
  <r>
    <s v="6bcab858-d37e-401f-99e8-90f714e6517b"/>
    <s v="Matthew Myers"/>
    <n v="38"/>
    <s v="30-39"/>
    <s v="F"/>
    <s v="France"/>
    <s v="Yes"/>
    <s v="FL0029"/>
    <s v="DFW"/>
    <s v="ATL"/>
    <x v="28"/>
    <n v="7101"/>
    <s v="Moderate-haul"/>
    <d v="1899-12-30T15:43:17"/>
    <d v="1899-12-30T23:36:17"/>
    <d v="2025-01-03T00:00:00"/>
    <d v="1899-12-30T17:04:17"/>
    <d v="1899-12-30T00:57:17"/>
    <d v="1899-12-30T01:21:00"/>
    <d v="1899-12-30T01:21:00"/>
    <n v="81"/>
    <s v="Moderate-delay"/>
    <n v="219.55"/>
    <s v="Economy"/>
    <n v="3"/>
    <s v="Gluten-Free"/>
    <n v="139.4"/>
    <n v="36096.727096574199"/>
    <s v="Not Cancelled"/>
    <n v="3.56"/>
    <n v="72474.104999999996"/>
    <n v="8447.4480000000003"/>
    <n v="0.1165581554956767"/>
    <n v="-64026.656999999992"/>
  </r>
  <r>
    <s v="1d2d4bd8-fe08-40c1-ac83-0253c2cce559"/>
    <s v="Dr. George Murphy"/>
    <n v="18"/>
    <s v="18-29"/>
    <s v="F"/>
    <s v="France"/>
    <s v="Yes"/>
    <s v="FL0029"/>
    <s v="DFW"/>
    <s v="ATL"/>
    <x v="28"/>
    <n v="7101"/>
    <s v="Moderate-haul"/>
    <d v="1899-12-30T15:43:17"/>
    <d v="1899-12-30T23:36:17"/>
    <d v="2025-01-14T00:00:00"/>
    <d v="1899-12-30T17:04:17"/>
    <d v="1899-12-30T00:57:17"/>
    <d v="1899-12-30T01:21:00"/>
    <d v="1899-12-30T01:21:00"/>
    <n v="81"/>
    <s v="Moderate-delay"/>
    <n v="234.06"/>
    <s v="Economy"/>
    <n v="5"/>
    <s v="Non-Vegetarian"/>
    <n v="126.7"/>
    <n v="36108.510733891701"/>
    <s v="Cancelled"/>
    <n v="3.55"/>
    <n v="72495.315000000002"/>
    <n v="9003.1080000000002"/>
    <n v="0.12418882516752978"/>
    <n v="-63492.207000000002"/>
  </r>
  <r>
    <s v="62957999-d91e-4af6-876a-bc4ed01a6e69"/>
    <s v="James Morton"/>
    <n v="19"/>
    <s v="18-29"/>
    <s v="M"/>
    <s v="France"/>
    <s v="Yes"/>
    <s v="FL0030"/>
    <s v="DEL"/>
    <s v="CDG"/>
    <x v="29"/>
    <n v="4870"/>
    <s v="Moderate-haul"/>
    <d v="1899-12-30T08:18:00"/>
    <d v="1899-12-30T13:42:00"/>
    <d v="2025-01-09T00:00:00"/>
    <d v="1899-12-30T11:15:00"/>
    <d v="1899-12-30T16:39:00"/>
    <d v="1899-12-30T02:57:00"/>
    <d v="1899-12-30T02:57:00"/>
    <n v="177"/>
    <s v="Severe-delay"/>
    <n v="1467.53"/>
    <s v="Economy"/>
    <n v="5"/>
    <s v="Vegetarian"/>
    <n v="81.650000000000006"/>
    <n v="25628.623888567101"/>
    <s v="Cancelled"/>
    <n v="4.2"/>
    <n v="35754.35"/>
    <n v="93938.25"/>
    <n v="2.6273236683088914"/>
    <n v="58183.9"/>
  </r>
  <r>
    <s v="97163f99-f513-4fe9-b3e4-3541503bf59b"/>
    <s v="Timothy Barber"/>
    <n v="46"/>
    <s v="40-59"/>
    <s v="F"/>
    <s v="France"/>
    <s v="Yes"/>
    <s v="FL0030"/>
    <s v="DEL"/>
    <s v="CDG"/>
    <x v="29"/>
    <n v="4870"/>
    <s v="Moderate-haul"/>
    <d v="1899-12-30T08:18:00"/>
    <d v="1899-12-30T13:42:00"/>
    <d v="2025-01-15T00:00:00"/>
    <d v="1899-12-30T11:15:00"/>
    <d v="1899-12-30T16:39:00"/>
    <d v="1899-12-30T02:57:00"/>
    <d v="1899-12-30T02:57:00"/>
    <n v="177"/>
    <s v="Severe-delay"/>
    <n v="915.46"/>
    <s v="Economy"/>
    <n v="5"/>
    <s v="Gluten-Free"/>
    <n v="189.28"/>
    <n v="25770.478808070198"/>
    <s v="Cancelled"/>
    <n v="4.16"/>
    <n v="35924.57"/>
    <n v="58627.3"/>
    <n v="1.6319555112281094"/>
    <n v="22702.730000000003"/>
  </r>
  <r>
    <s v="6412fd3c-029b-4484-83ca-f115855e420d"/>
    <s v="Katrina Robinson"/>
    <n v="62"/>
    <s v="60-69"/>
    <s v="M"/>
    <s v="France"/>
    <s v="Yes"/>
    <s v="FL0030"/>
    <s v="DEL"/>
    <s v="CDG"/>
    <x v="29"/>
    <n v="4870"/>
    <s v="Moderate-haul"/>
    <d v="1899-12-30T08:18:00"/>
    <d v="1899-12-30T13:42:00"/>
    <d v="2025-01-03T00:00:00"/>
    <d v="1899-12-30T11:15:00"/>
    <d v="1899-12-30T16:39:00"/>
    <d v="1899-12-30T02:57:00"/>
    <d v="1899-12-30T02:57:00"/>
    <n v="177"/>
    <s v="Severe-delay"/>
    <n v="671.4"/>
    <s v="Business"/>
    <n v="5"/>
    <s v="Vegetarian"/>
    <n v="168.24"/>
    <n v="24937.323366917601"/>
    <s v="Cancelled"/>
    <n v="3.13"/>
    <n v="34924.79"/>
    <n v="43003.25"/>
    <n v="1.2313101954227927"/>
    <n v="8078.4599999999991"/>
  </r>
  <r>
    <s v="d95e07b4-1605-4854-ac71-a644ee3bebb8"/>
    <s v="Anita Young"/>
    <n v="41"/>
    <s v="40-59"/>
    <s v="M"/>
    <s v="France"/>
    <s v="No"/>
    <s v="FL0030"/>
    <s v="DEL"/>
    <s v="CDG"/>
    <x v="29"/>
    <n v="4870"/>
    <s v="Moderate-haul"/>
    <d v="1899-12-30T08:18:00"/>
    <d v="1899-12-30T13:42:00"/>
    <d v="2025-01-08T00:00:00"/>
    <d v="1899-12-30T11:15:00"/>
    <d v="1899-12-30T16:39:00"/>
    <d v="1899-12-30T02:57:00"/>
    <d v="1899-12-30T02:57:00"/>
    <n v="177"/>
    <s v="Severe-delay"/>
    <n v="1017.14"/>
    <s v="Economy"/>
    <n v="5"/>
    <s v="Gluten-Free"/>
    <n v="172.13"/>
    <n v="24921.093327468901"/>
    <s v="Cancelled"/>
    <n v="3.32"/>
    <n v="34905.31"/>
    <n v="65131.39"/>
    <n v="1.8659450381618157"/>
    <n v="30226.080000000002"/>
  </r>
  <r>
    <s v="3bd40d17-cf45-4243-8b3b-1c9f6dcc4280"/>
    <s v="Michelle Spears"/>
    <n v="34"/>
    <s v="30-39"/>
    <s v="M"/>
    <s v="France"/>
    <s v="Yes"/>
    <s v="FL0030"/>
    <s v="DEL"/>
    <s v="CDG"/>
    <x v="29"/>
    <n v="4870"/>
    <s v="Moderate-haul"/>
    <d v="1899-12-30T08:18:00"/>
    <d v="1899-12-30T13:42:00"/>
    <d v="2025-01-07T00:00:00"/>
    <d v="1899-12-30T11:15:00"/>
    <d v="1899-12-30T16:39:00"/>
    <d v="1899-12-30T02:57:00"/>
    <d v="1899-12-30T02:57:00"/>
    <n v="177"/>
    <s v="Severe-delay"/>
    <n v="1142.83"/>
    <s v="Business"/>
    <n v="3"/>
    <s v="Vegan"/>
    <n v="107.9"/>
    <n v="25026.1782638896"/>
    <s v="Cancelled"/>
    <n v="3.97"/>
    <n v="35031.410000000003"/>
    <n v="73162.7"/>
    <n v="2.088488587813051"/>
    <n v="38131.289999999994"/>
  </r>
  <r>
    <s v="8fb80ee4-5e62-4393-ac4d-be75c7117e6c"/>
    <s v="Wanda Martin"/>
    <n v="63"/>
    <s v="60-69"/>
    <s v="M"/>
    <s v="France"/>
    <s v="Yes"/>
    <s v="FL0031"/>
    <s v="AMS"/>
    <s v="FRA"/>
    <x v="30"/>
    <n v="13175"/>
    <s v="Long-haul"/>
    <d v="1899-12-30T16:22:52"/>
    <d v="1899-12-30T07:00:52"/>
    <d v="2025-01-08T00:00:00"/>
    <d v="1899-12-30T18:21:52"/>
    <d v="1899-12-30T08:59:52"/>
    <d v="1899-12-30T01:59:00"/>
    <d v="1899-12-30T01:59:00"/>
    <n v="119"/>
    <s v="Moderate-delay"/>
    <n v="579.69000000000005"/>
    <s v="Economy"/>
    <n v="5"/>
    <s v="Vegetarian"/>
    <n v="90.35"/>
    <n v="66825.000435088499"/>
    <s v="Cancelled"/>
    <n v="3.89"/>
    <n v="85190"/>
    <n v="37118.230000000003"/>
    <n v="0.43571111632820758"/>
    <n v="-48071.77"/>
  </r>
  <r>
    <s v="0d13592c-6c68-40f4-aa28-1f1dd5d831df"/>
    <s v="Angela Velez"/>
    <n v="63"/>
    <s v="60-69"/>
    <s v="F"/>
    <s v="France"/>
    <s v="No"/>
    <s v="FL0031"/>
    <s v="AMS"/>
    <s v="FRA"/>
    <x v="30"/>
    <n v="13175"/>
    <s v="Long-haul"/>
    <d v="1899-12-30T16:22:52"/>
    <d v="1899-12-30T07:00:52"/>
    <d v="2025-01-04T00:00:00"/>
    <d v="1899-12-30T18:21:52"/>
    <d v="1899-12-30T08:59:52"/>
    <d v="1899-12-30T01:59:00"/>
    <d v="1899-12-30T01:59:00"/>
    <n v="119"/>
    <s v="Moderate-delay"/>
    <n v="194.9"/>
    <s v="Economy"/>
    <n v="5"/>
    <s v="Gluten-Free"/>
    <n v="4.5199999999999996"/>
    <n v="67113.367741258902"/>
    <s v="Not Cancelled"/>
    <n v="3.15"/>
    <n v="85536.04"/>
    <n v="12474.5"/>
    <n v="0.14583911062518209"/>
    <n v="-73061.539999999994"/>
  </r>
  <r>
    <s v="ac7ee6c0-2811-48c1-a9e3-3b1e9a67bf21"/>
    <s v="Christopher Hendrix"/>
    <n v="49"/>
    <s v="40-59"/>
    <s v="M"/>
    <s v="France"/>
    <s v="No"/>
    <s v="FL0031"/>
    <s v="AMS"/>
    <s v="FRA"/>
    <x v="30"/>
    <n v="13175"/>
    <s v="Long-haul"/>
    <d v="1899-12-30T16:22:52"/>
    <d v="1899-12-30T07:00:52"/>
    <d v="2025-01-09T00:00:00"/>
    <d v="1899-12-30T18:21:52"/>
    <d v="1899-12-30T08:59:52"/>
    <d v="1899-12-30T01:59:00"/>
    <d v="1899-12-30T01:59:00"/>
    <n v="119"/>
    <s v="Moderate-delay"/>
    <n v="254.44"/>
    <s v="Business"/>
    <n v="5"/>
    <s v="Non-Vegetarian"/>
    <n v="76.739999999999995"/>
    <n v="66754.208245983798"/>
    <s v="Not Cancelled"/>
    <n v="4.62"/>
    <n v="85105.05"/>
    <n v="16299.51"/>
    <n v="0.19152224221711872"/>
    <n v="-68805.540000000008"/>
  </r>
  <r>
    <s v="5efd2827-633e-44a1-a8c2-ea872c36f8cb"/>
    <s v="Kimberly Martinez"/>
    <n v="39"/>
    <s v="30-39"/>
    <s v="M"/>
    <s v="France"/>
    <s v="Yes"/>
    <s v="FL0031"/>
    <s v="AMS"/>
    <s v="FRA"/>
    <x v="30"/>
    <n v="13175"/>
    <s v="Long-haul"/>
    <d v="1899-12-30T16:22:52"/>
    <d v="1899-12-30T07:00:52"/>
    <d v="2025-01-02T00:00:00"/>
    <d v="1899-12-30T18:21:52"/>
    <d v="1899-12-30T08:59:52"/>
    <d v="1899-12-30T01:59:00"/>
    <d v="1899-12-30T01:59:00"/>
    <n v="119"/>
    <s v="Moderate-delay"/>
    <n v="845.96"/>
    <s v="Economy"/>
    <n v="3"/>
    <s v="No Preference"/>
    <n v="32.270000000000003"/>
    <n v="66571.077272893701"/>
    <s v="Cancelled"/>
    <n v="3.96"/>
    <n v="84885.29"/>
    <n v="54147.89"/>
    <n v="0.63789485787231215"/>
    <n v="-30737.399999999994"/>
  </r>
  <r>
    <s v="d54b4fd7-5eaa-4fa3-a740-a77c5d3a9167"/>
    <s v="William Gibson"/>
    <n v="32"/>
    <s v="30-39"/>
    <s v="M"/>
    <s v="France"/>
    <s v="Yes"/>
    <s v="FL0031"/>
    <s v="AMS"/>
    <s v="FRA"/>
    <x v="30"/>
    <n v="13175"/>
    <s v="Long-haul"/>
    <d v="1899-12-30T16:22:52"/>
    <d v="1899-12-30T07:00:52"/>
    <d v="2025-01-13T00:00:00"/>
    <d v="1899-12-30T18:21:52"/>
    <d v="1899-12-30T08:59:52"/>
    <d v="1899-12-30T01:59:00"/>
    <d v="1899-12-30T01:59:00"/>
    <n v="119"/>
    <s v="Moderate-delay"/>
    <n v="1048.4000000000001"/>
    <s v="Business"/>
    <n v="3"/>
    <s v="Vegan"/>
    <n v="172.27"/>
    <n v="66983.936227539394"/>
    <s v="Not Cancelled"/>
    <n v="4.84"/>
    <n v="85380.72"/>
    <n v="67132.05"/>
    <n v="0.78626708699575265"/>
    <n v="-18248.669999999998"/>
  </r>
  <r>
    <s v="d620c1ae-8daa-4183-ab06-59a72f25c0c4"/>
    <s v="Michael Jackson"/>
    <n v="28"/>
    <s v="18-29"/>
    <s v="M"/>
    <s v="France"/>
    <s v="Yes"/>
    <s v="FL0031"/>
    <s v="AMS"/>
    <s v="FRA"/>
    <x v="30"/>
    <n v="13175"/>
    <s v="Long-haul"/>
    <d v="1899-12-30T16:22:52"/>
    <d v="1899-12-30T07:00:52"/>
    <d v="2025-01-05T00:00:00"/>
    <d v="1899-12-30T18:21:52"/>
    <d v="1899-12-30T08:59:52"/>
    <d v="1899-12-30T01:59:00"/>
    <d v="1899-12-30T01:59:00"/>
    <n v="119"/>
    <s v="Moderate-delay"/>
    <n v="1171.45"/>
    <s v="Economy"/>
    <n v="5"/>
    <s v="Gluten-Free"/>
    <n v="162.32"/>
    <n v="66451.902650868404"/>
    <s v="Not Cancelled"/>
    <n v="5"/>
    <n v="84742.28"/>
    <n v="75005.259999999995"/>
    <n v="0.88509844200557264"/>
    <n v="-9737.0200000000041"/>
  </r>
  <r>
    <s v="c0e389e4-7623-493c-8602-5ab8eeefbdd1"/>
    <s v="Anthony Boyer"/>
    <n v="70"/>
    <s v="70-80"/>
    <s v="F"/>
    <s v="France"/>
    <s v="Yes"/>
    <s v="FL0032"/>
    <s v="FRA"/>
    <s v="LAX"/>
    <x v="31"/>
    <n v="4998"/>
    <s v="Moderate-haul"/>
    <d v="1899-12-30T22:36:35"/>
    <d v="1899-12-30T04:09:35"/>
    <d v="2025-01-15T00:00:00"/>
    <d v="1899-12-30T01:07:35"/>
    <d v="1899-12-30T06:40:35"/>
    <d v="1899-12-30T02:31:00"/>
    <d v="1899-12-30T02:31:00"/>
    <n v="226.5"/>
    <s v="Severe-delay"/>
    <n v="845.22"/>
    <s v="Economy"/>
    <n v="5"/>
    <s v="No Preference"/>
    <n v="153.55000000000001"/>
    <n v="25607.935587077802"/>
    <s v="Cancelled"/>
    <n v="3.77"/>
    <n v="35729.519999999997"/>
    <n v="54124.79"/>
    <n v="1.5148479464599582"/>
    <n v="18395.270000000004"/>
  </r>
  <r>
    <s v="5bbe4472-44da-439b-9094-6c6381486107"/>
    <s v="Alex Campbell"/>
    <n v="21"/>
    <s v="18-29"/>
    <s v="F"/>
    <s v="France"/>
    <s v="Yes"/>
    <s v="FL0032"/>
    <s v="FRA"/>
    <s v="LAX"/>
    <x v="31"/>
    <n v="4998"/>
    <s v="Moderate-haul"/>
    <d v="1899-12-30T22:36:35"/>
    <d v="1899-12-30T04:09:35"/>
    <d v="2025-01-03T00:00:00"/>
    <d v="1899-12-30T01:07:35"/>
    <d v="1899-12-30T06:40:35"/>
    <d v="1899-12-30T02:31:00"/>
    <d v="1899-12-30T02:31:00"/>
    <n v="226.5"/>
    <s v="Severe-delay"/>
    <n v="1237.8"/>
    <s v="First"/>
    <n v="5"/>
    <s v="Non-Vegetarian"/>
    <n v="192.08"/>
    <n v="25883.6771101347"/>
    <s v="Not Cancelled"/>
    <n v="4.63"/>
    <n v="36060.410000000003"/>
    <n v="79257.62"/>
    <n v="2.197912336548586"/>
    <n v="43197.209999999992"/>
  </r>
  <r>
    <s v="6cd448d9-d1fe-426e-b510-3de99f57fde3"/>
    <s v="Richard Evans"/>
    <n v="21"/>
    <s v="18-29"/>
    <s v="F"/>
    <s v="France"/>
    <s v="No"/>
    <s v="FL0032"/>
    <s v="FRA"/>
    <s v="LAX"/>
    <x v="31"/>
    <n v="4998"/>
    <s v="Moderate-haul"/>
    <d v="1899-12-30T22:36:35"/>
    <d v="1899-12-30T04:09:35"/>
    <d v="2025-01-03T00:00:00"/>
    <d v="1899-12-30T01:07:35"/>
    <d v="1899-12-30T06:40:35"/>
    <d v="1899-12-30T02:31:00"/>
    <d v="1899-12-30T02:31:00"/>
    <n v="226.5"/>
    <s v="Severe-delay"/>
    <n v="657.19"/>
    <s v="Economy"/>
    <n v="5"/>
    <s v="Vegan"/>
    <n v="35.31"/>
    <n v="26073.3479513846"/>
    <s v="Not Cancelled"/>
    <n v="4.96"/>
    <n v="36288.019999999997"/>
    <n v="42067.22"/>
    <n v="1.1592591714841429"/>
    <n v="5779.2000000000044"/>
  </r>
  <r>
    <s v="f1e051f0-de52-4031-900f-0ee30fc4be16"/>
    <s v="Penny Hernandez MD"/>
    <n v="33"/>
    <s v="30-39"/>
    <s v="M"/>
    <s v="France"/>
    <s v="Yes"/>
    <s v="FL0032"/>
    <s v="FRA"/>
    <s v="LAX"/>
    <x v="31"/>
    <n v="4998"/>
    <s v="Moderate-haul"/>
    <d v="1899-12-30T22:36:35"/>
    <d v="1899-12-30T04:09:35"/>
    <d v="2025-01-05T00:00:00"/>
    <d v="1899-12-30T01:07:35"/>
    <d v="1899-12-30T06:40:35"/>
    <d v="1899-12-30T02:31:00"/>
    <d v="1899-12-30T02:31:00"/>
    <n v="226.5"/>
    <s v="Severe-delay"/>
    <n v="363.41"/>
    <s v="First"/>
    <n v="3"/>
    <s v="Vegetarian"/>
    <n v="27.77"/>
    <n v="26203.508053427198"/>
    <s v="Not Cancelled"/>
    <n v="5"/>
    <n v="36444.21"/>
    <n v="23263.79"/>
    <n v="0.63833980761278686"/>
    <n v="-13180.419999999998"/>
  </r>
  <r>
    <s v="41f8c717-0ac3-4fa7-9d4b-3545f83215a0"/>
    <s v="Linda Williams"/>
    <n v="35"/>
    <s v="30-39"/>
    <s v="M"/>
    <s v="France"/>
    <s v="No"/>
    <s v="FL0032"/>
    <s v="FRA"/>
    <s v="LAX"/>
    <x v="31"/>
    <n v="4998"/>
    <s v="Moderate-haul"/>
    <d v="1899-12-30T22:36:35"/>
    <d v="1899-12-30T04:09:35"/>
    <d v="2025-01-08T00:00:00"/>
    <d v="1899-12-30T01:07:35"/>
    <d v="1899-12-30T06:40:35"/>
    <d v="1899-12-30T02:31:00"/>
    <d v="1899-12-30T02:31:00"/>
    <n v="226.5"/>
    <s v="Severe-delay"/>
    <n v="274.3"/>
    <s v="Business"/>
    <n v="3"/>
    <s v="Gluten-Free"/>
    <n v="142.28"/>
    <n v="25940.431604400601"/>
    <s v="Not Cancelled"/>
    <n v="3.62"/>
    <n v="36128.519999999997"/>
    <n v="17583.66"/>
    <n v="0.48669748996083984"/>
    <n v="-18544.859999999997"/>
  </r>
  <r>
    <s v="46bb6fae-0e05-4760-8797-25559843194f"/>
    <s v="Felicia Williams"/>
    <n v="69"/>
    <s v="60-69"/>
    <s v="M"/>
    <s v="France"/>
    <s v="Yes"/>
    <s v="FL0032"/>
    <s v="FRA"/>
    <s v="LAX"/>
    <x v="31"/>
    <n v="4998"/>
    <s v="Moderate-haul"/>
    <d v="1899-12-30T22:36:35"/>
    <d v="1899-12-30T04:09:35"/>
    <d v="2025-01-02T00:00:00"/>
    <d v="1899-12-30T01:07:35"/>
    <d v="1899-12-30T06:40:35"/>
    <d v="1899-12-30T02:31:00"/>
    <d v="1899-12-30T02:31:00"/>
    <n v="226.5"/>
    <s v="Severe-delay"/>
    <n v="719.85"/>
    <s v="First"/>
    <n v="5"/>
    <s v="Vegan"/>
    <n v="61.35"/>
    <n v="25787.665327556599"/>
    <s v="Cancelled"/>
    <n v="4.75"/>
    <n v="35945.199999999997"/>
    <n v="46082.67"/>
    <n v="1.2820256946685511"/>
    <n v="10137.470000000001"/>
  </r>
  <r>
    <s v="0c4dc266-81f5-4a0a-ad43-22b6904f195b"/>
    <s v="Donna Brown"/>
    <n v="49"/>
    <s v="40-59"/>
    <s v="F"/>
    <s v="France"/>
    <s v="Yes"/>
    <s v="FL0033"/>
    <s v="PVG"/>
    <s v="ORD"/>
    <x v="32"/>
    <n v="14251"/>
    <s v="Long-haul"/>
    <d v="1899-12-30T13:30:13"/>
    <d v="1899-12-30T05:20:13"/>
    <d v="2025-01-06T00:00:00"/>
    <d v="1899-12-30T16:00:13"/>
    <d v="1899-12-30T07:50:13"/>
    <d v="1899-12-30T02:30:00"/>
    <d v="1899-12-30T02:30:00"/>
    <n v="150"/>
    <s v="Severe-delay"/>
    <n v="825.14"/>
    <s v="Business"/>
    <n v="5"/>
    <s v="No Preference"/>
    <n v="191.62"/>
    <n v="71777.969570713598"/>
    <s v="Not Cancelled"/>
    <n v="4.75"/>
    <n v="91133.56"/>
    <n v="52847.28"/>
    <n v="0.57988824314555476"/>
    <n v="-38286.28"/>
  </r>
  <r>
    <s v="04568770-4a37-46b5-8ecc-7944ce3834d3"/>
    <s v="Joshua Love"/>
    <n v="62"/>
    <s v="60-69"/>
    <s v="F"/>
    <s v="France"/>
    <s v="Yes"/>
    <s v="FL0033"/>
    <s v="PVG"/>
    <s v="ORD"/>
    <x v="32"/>
    <n v="14251"/>
    <s v="Long-haul"/>
    <d v="1899-12-30T13:30:13"/>
    <d v="1899-12-30T05:20:13"/>
    <d v="2025-01-15T00:00:00"/>
    <d v="1899-12-30T16:00:13"/>
    <d v="1899-12-30T07:50:13"/>
    <d v="1899-12-30T02:30:00"/>
    <d v="1899-12-30T02:30:00"/>
    <n v="150"/>
    <s v="Severe-delay"/>
    <n v="1118.72"/>
    <s v="First"/>
    <n v="5"/>
    <s v="Non-Vegetarian"/>
    <n v="154.5"/>
    <n v="71945.895862478996"/>
    <s v="Cancelled"/>
    <n v="4.07"/>
    <n v="91335.08"/>
    <n v="71628.98"/>
    <n v="0.78424390716031556"/>
    <n v="-19706.100000000006"/>
  </r>
  <r>
    <s v="b34da392-aeb9-40e3-9b36-c5528cfb5101"/>
    <s v="Shannon Austin"/>
    <n v="20"/>
    <s v="18-29"/>
    <s v="M"/>
    <s v="France"/>
    <s v="Yes"/>
    <s v="FL0033"/>
    <s v="PVG"/>
    <s v="ORD"/>
    <x v="32"/>
    <n v="14251"/>
    <s v="Long-haul"/>
    <d v="1899-12-30T13:30:13"/>
    <d v="1899-12-30T05:20:13"/>
    <d v="2025-01-10T00:00:00"/>
    <d v="1899-12-30T16:00:13"/>
    <d v="1899-12-30T07:50:13"/>
    <d v="1899-12-30T02:30:00"/>
    <d v="1899-12-30T02:30:00"/>
    <n v="150"/>
    <s v="Severe-delay"/>
    <n v="736.82"/>
    <s v="First"/>
    <n v="5"/>
    <s v="Non-Vegetarian"/>
    <n v="95.52"/>
    <n v="72003.933067270205"/>
    <s v="Cancelled"/>
    <n v="3.24"/>
    <n v="91404.72"/>
    <n v="47175.58"/>
    <n v="0.51611754841544288"/>
    <n v="-44229.14"/>
  </r>
  <r>
    <s v="cfd2c47c-87d8-401c-bafd-15cd7e6a785b"/>
    <s v="Amy Bradford"/>
    <n v="42"/>
    <s v="40-59"/>
    <s v="M"/>
    <s v="France"/>
    <s v="Yes"/>
    <s v="FL0033"/>
    <s v="PVG"/>
    <s v="ORD"/>
    <x v="32"/>
    <n v="14251"/>
    <s v="Long-haul"/>
    <d v="1899-12-30T13:30:13"/>
    <d v="1899-12-30T05:20:13"/>
    <d v="2025-01-03T00:00:00"/>
    <d v="1899-12-30T16:00:13"/>
    <d v="1899-12-30T07:50:13"/>
    <d v="1899-12-30T02:30:00"/>
    <d v="1899-12-30T02:30:00"/>
    <n v="150"/>
    <s v="Severe-delay"/>
    <n v="342.39"/>
    <s v="Economy"/>
    <n v="5"/>
    <s v="Vegan"/>
    <n v="148.43"/>
    <n v="72252.846388429796"/>
    <s v="Not Cancelled"/>
    <n v="3.25"/>
    <n v="91703.42"/>
    <n v="21942.65"/>
    <n v="0.23927842603907251"/>
    <n v="-69760.76999999999"/>
  </r>
  <r>
    <s v="e9c4209e-d235-40c6-b65e-d754ab235176"/>
    <s v="Julie Hill"/>
    <n v="41"/>
    <s v="40-59"/>
    <s v="F"/>
    <s v="France"/>
    <s v="Yes"/>
    <s v="FL0033"/>
    <s v="PVG"/>
    <s v="ORD"/>
    <x v="32"/>
    <n v="14251"/>
    <s v="Long-haul"/>
    <d v="1899-12-30T13:30:13"/>
    <d v="1899-12-30T05:20:13"/>
    <d v="2025-01-07T00:00:00"/>
    <d v="1899-12-30T16:00:13"/>
    <d v="1899-12-30T07:50:13"/>
    <d v="1899-12-30T02:30:00"/>
    <d v="1899-12-30T02:30:00"/>
    <n v="150"/>
    <s v="Severe-delay"/>
    <n v="1264.8900000000001"/>
    <s v="Economy"/>
    <n v="5"/>
    <s v="Vegetarian"/>
    <n v="7.18"/>
    <n v="72355.266133141995"/>
    <s v="Cancelled"/>
    <n v="3.22"/>
    <n v="91826.32"/>
    <n v="80954.399999999994"/>
    <n v="0.88160344441550076"/>
    <n v="-10871.920000000013"/>
  </r>
  <r>
    <s v="d3def5bb-1279-47f6-8502-7bdecc0ac13f"/>
    <s v="Nichole Carter"/>
    <n v="21"/>
    <s v="18-29"/>
    <s v="F"/>
    <s v="France"/>
    <s v="Yes"/>
    <s v="FL0033"/>
    <s v="PVG"/>
    <s v="ORD"/>
    <x v="32"/>
    <n v="14251"/>
    <s v="Long-haul"/>
    <d v="1899-12-30T13:30:13"/>
    <d v="1899-12-30T05:20:13"/>
    <d v="2025-01-02T00:00:00"/>
    <d v="1899-12-30T16:00:13"/>
    <d v="1899-12-30T07:50:13"/>
    <d v="1899-12-30T02:30:00"/>
    <d v="1899-12-30T02:30:00"/>
    <n v="150"/>
    <s v="Severe-delay"/>
    <n v="1423.4"/>
    <s v="Economy"/>
    <n v="5"/>
    <s v="Vegetarian"/>
    <n v="44.69"/>
    <n v="72109.1194327415"/>
    <s v="Cancelled"/>
    <n v="3.08"/>
    <n v="91530.94"/>
    <n v="91106.54"/>
    <n v="0.99536331649166931"/>
    <n v="-424.40000000000873"/>
  </r>
  <r>
    <s v="4c2632a8-a2be-4add-af83-270160cc8dd8"/>
    <s v="Peter Roberts"/>
    <n v="34"/>
    <s v="30-39"/>
    <s v="M"/>
    <s v="France"/>
    <s v="No"/>
    <s v="FL0034"/>
    <s v="CDG"/>
    <s v="ICN"/>
    <x v="33"/>
    <n v="5970"/>
    <s v="Moderate-haul"/>
    <d v="1899-12-30T08:05:51"/>
    <d v="1899-12-30T14:43:51"/>
    <d v="2025-01-12T00:00:00"/>
    <d v="1899-12-30T10:05:51"/>
    <d v="1899-12-30T16:43:51"/>
    <d v="1899-12-30T02:00:00"/>
    <d v="1899-12-30T02:00:00"/>
    <n v="180"/>
    <s v="Severe-delay"/>
    <n v="428.45"/>
    <s v="Economy"/>
    <n v="3"/>
    <s v="Non-Vegetarian"/>
    <n v="49.7"/>
    <n v="30875.979562399199"/>
    <s v="Not Cancelled"/>
    <n v="4.75"/>
    <n v="42051.18"/>
    <n v="27430.74"/>
    <n v="0.65231796111310081"/>
    <n v="-14620.439999999999"/>
  </r>
  <r>
    <s v="35cdf854-d253-482b-8842-2e53d7146811"/>
    <s v="Caroline Stewart"/>
    <n v="30"/>
    <s v="30-39"/>
    <s v="M"/>
    <s v="France"/>
    <s v="No"/>
    <s v="FL0034"/>
    <s v="CDG"/>
    <s v="ICN"/>
    <x v="33"/>
    <n v="5970"/>
    <s v="Moderate-haul"/>
    <d v="1899-12-30T08:05:51"/>
    <d v="1899-12-30T14:43:51"/>
    <d v="2025-01-11T00:00:00"/>
    <d v="1899-12-30T10:05:51"/>
    <d v="1899-12-30T16:43:51"/>
    <d v="1899-12-30T02:00:00"/>
    <d v="1899-12-30T02:00:00"/>
    <n v="180"/>
    <s v="Severe-delay"/>
    <n v="128.16999999999999"/>
    <s v="Business"/>
    <n v="3"/>
    <s v="No Preference"/>
    <n v="32.74"/>
    <n v="30815.109226329299"/>
    <s v="Cancelled"/>
    <n v="4.1100000000000003"/>
    <n v="41978.13"/>
    <n v="8209.43"/>
    <n v="0.1955644522516844"/>
    <n v="-33768.699999999997"/>
  </r>
  <r>
    <s v="f08a3dc2-4e00-4ad9-b95b-72448f8d7dce"/>
    <s v="Kristin Bell"/>
    <n v="68"/>
    <s v="60-69"/>
    <s v="F"/>
    <s v="France"/>
    <s v="No"/>
    <s v="FL0035"/>
    <s v="DXB"/>
    <s v="FRA"/>
    <x v="34"/>
    <n v="1215"/>
    <s v="Short-haul "/>
    <d v="1899-12-30T10:23:42"/>
    <d v="1899-12-30T11:44:42"/>
    <d v="2025-01-07T00:00:00"/>
    <d v="1899-12-30T13:16:42"/>
    <d v="1899-12-30T14:37:42"/>
    <d v="1899-12-30T02:53:00"/>
    <d v="1899-12-30T02:53:00"/>
    <n v="173"/>
    <s v="Severe-delay"/>
    <n v="1056.9100000000001"/>
    <s v="Economy"/>
    <n v="5"/>
    <s v="Non-Vegetarian"/>
    <n v="38.65"/>
    <n v="7336.2265187869098"/>
    <s v="Not Cancelled"/>
    <n v="3.66"/>
    <n v="13803.47"/>
    <n v="67649.97"/>
    <n v="4.9009394014693406"/>
    <n v="53846.5"/>
  </r>
  <r>
    <s v="01b83d3f-cb6e-4d0a-bde5-aa2f3efe9c63"/>
    <s v="Katherine Martin"/>
    <n v="42"/>
    <s v="40-59"/>
    <s v="F"/>
    <s v="France"/>
    <s v="No"/>
    <s v="FL0035"/>
    <s v="DXB"/>
    <s v="FRA"/>
    <x v="34"/>
    <n v="1215"/>
    <s v="Short-haul "/>
    <d v="1899-12-30T10:23:42"/>
    <d v="1899-12-30T11:44:42"/>
    <d v="2025-01-06T00:00:00"/>
    <d v="1899-12-30T13:16:42"/>
    <d v="1899-12-30T14:37:42"/>
    <d v="1899-12-30T02:53:00"/>
    <d v="1899-12-30T02:53:00"/>
    <n v="173"/>
    <s v="Severe-delay"/>
    <n v="1040.81"/>
    <s v="Economy"/>
    <n v="5"/>
    <s v="Gluten-Free"/>
    <n v="143.86000000000001"/>
    <n v="6791.4487195779702"/>
    <s v="Cancelled"/>
    <n v="4.71"/>
    <n v="13149.74"/>
    <n v="66640.61"/>
    <n v="5.0678271965833543"/>
    <n v="53490.87"/>
  </r>
  <r>
    <s v="9c0b44c8-25ca-48e9-a68a-8f3d1518d7a3"/>
    <s v="Ronald Jefferson"/>
    <n v="39"/>
    <s v="30-39"/>
    <s v="F"/>
    <s v="France"/>
    <s v="Yes"/>
    <s v="FL0035"/>
    <s v="DXB"/>
    <s v="FRA"/>
    <x v="34"/>
    <n v="1215"/>
    <s v="Short-haul "/>
    <d v="1899-12-30T10:23:42"/>
    <d v="1899-12-30T11:44:42"/>
    <d v="2025-01-07T00:00:00"/>
    <d v="1899-12-30T13:16:42"/>
    <d v="1899-12-30T14:37:42"/>
    <d v="1899-12-30T02:53:00"/>
    <d v="1899-12-30T02:53:00"/>
    <n v="173"/>
    <s v="Severe-delay"/>
    <n v="1475.77"/>
    <s v="First"/>
    <n v="3"/>
    <s v="No Preference"/>
    <n v="192.56"/>
    <n v="7418.9708472154998"/>
    <s v="Not Cancelled"/>
    <n v="3.46"/>
    <n v="13902.77"/>
    <n v="94487.79"/>
    <n v="6.7963283575862929"/>
    <n v="80585.01999999999"/>
  </r>
  <r>
    <s v="b90c9f57-129a-406b-9b5e-c222b4efe414"/>
    <s v="Jennifer Hunt"/>
    <n v="65"/>
    <s v="60-69"/>
    <s v="F"/>
    <s v="France"/>
    <s v="Yes"/>
    <s v="FL0035"/>
    <s v="DXB"/>
    <s v="FRA"/>
    <x v="34"/>
    <n v="1215"/>
    <s v="Short-haul "/>
    <d v="1899-12-30T10:23:42"/>
    <d v="1899-12-30T11:44:42"/>
    <d v="2025-01-03T00:00:00"/>
    <d v="1899-12-30T13:16:42"/>
    <d v="1899-12-30T14:37:42"/>
    <d v="1899-12-30T02:53:00"/>
    <d v="1899-12-30T02:53:00"/>
    <n v="173"/>
    <s v="Severe-delay"/>
    <n v="1077.96"/>
    <s v="Business"/>
    <n v="5"/>
    <s v="Vegetarian"/>
    <n v="157.74"/>
    <n v="7353.0410387912898"/>
    <s v="Cancelled"/>
    <n v="4.33"/>
    <n v="13823.65"/>
    <n v="69020.990000000005"/>
    <n v="4.9929642315886182"/>
    <n v="55197.340000000004"/>
  </r>
  <r>
    <s v="1c323e14-39e5-42c3-98fd-ce2dcbfdb973"/>
    <s v="Antonio Miller"/>
    <n v="52"/>
    <s v="40-59"/>
    <s v="F"/>
    <s v="France"/>
    <s v="No"/>
    <s v="FL0035"/>
    <s v="DXB"/>
    <s v="FRA"/>
    <x v="34"/>
    <n v="1215"/>
    <s v="Short-haul "/>
    <d v="1899-12-30T10:23:42"/>
    <d v="1899-12-30T11:44:42"/>
    <d v="2025-01-12T00:00:00"/>
    <d v="1899-12-30T13:16:42"/>
    <d v="1899-12-30T14:37:42"/>
    <d v="1899-12-30T02:53:00"/>
    <d v="1899-12-30T02:53:00"/>
    <n v="173"/>
    <s v="Severe-delay"/>
    <n v="985.78"/>
    <s v="Business"/>
    <n v="5"/>
    <s v="Non-Vegetarian"/>
    <n v="15.55"/>
    <n v="6779.9842498625603"/>
    <s v="Cancelled"/>
    <n v="3.85"/>
    <n v="13135.98"/>
    <n v="63093.03"/>
    <n v="4.8030698889614634"/>
    <n v="49957.05"/>
  </r>
  <r>
    <s v="7db857a3-1163-44cc-b88e-0d042b0418ca"/>
    <s v="Cynthia Rivera"/>
    <n v="67"/>
    <s v="60-69"/>
    <s v="F"/>
    <s v="France"/>
    <s v="No"/>
    <s v="FL0035"/>
    <s v="DXB"/>
    <s v="FRA"/>
    <x v="34"/>
    <n v="1215"/>
    <s v="Short-haul "/>
    <d v="1899-12-30T10:23:42"/>
    <d v="1899-12-30T11:44:42"/>
    <d v="2025-01-06T00:00:00"/>
    <d v="1899-12-30T13:16:42"/>
    <d v="1899-12-30T14:37:42"/>
    <d v="1899-12-30T02:53:00"/>
    <d v="1899-12-30T02:53:00"/>
    <n v="173"/>
    <s v="Severe-delay"/>
    <n v="309.33999999999997"/>
    <s v="First"/>
    <n v="5"/>
    <s v="No Preference"/>
    <n v="159.93"/>
    <n v="6745.6978288022701"/>
    <s v="Cancelled"/>
    <n v="3.49"/>
    <n v="13094.84"/>
    <n v="19829.75"/>
    <n v="1.5143178534445629"/>
    <n v="6734.91"/>
  </r>
  <r>
    <s v="857fde4c-ce31-448b-ab8e-a7feaec6f560"/>
    <s v="Kyle Trujillo"/>
    <n v="41"/>
    <s v="40-59"/>
    <s v="F"/>
    <s v="France"/>
    <s v="No"/>
    <s v="FL0036"/>
    <s v="LAX"/>
    <s v="CAN"/>
    <x v="35"/>
    <n v="2001"/>
    <s v="Short-haul "/>
    <d v="1899-12-30T09:18:27"/>
    <d v="1899-12-30T11:31:27"/>
    <d v="2025-01-05T00:00:00"/>
    <d v="1899-12-30T12:04:27"/>
    <d v="1899-12-30T14:17:27"/>
    <d v="1899-12-30T02:46:00"/>
    <d v="1899-12-30T02:46:00"/>
    <n v="166"/>
    <s v="Severe-delay"/>
    <n v="930.55"/>
    <s v="Economy"/>
    <n v="5"/>
    <s v="Gluten-Free"/>
    <n v="148.63999999999999"/>
    <n v="11434.6545684677"/>
    <s v="Cancelled"/>
    <n v="4.32"/>
    <n v="18721.59"/>
    <n v="59584.93"/>
    <n v="3.18268533815771"/>
    <n v="40863.339999999997"/>
  </r>
  <r>
    <s v="23ca2dcc-e904-41e8-a5fa-d57e2e45759a"/>
    <s v="Linda Thomas"/>
    <n v="73"/>
    <s v="70-80"/>
    <s v="F"/>
    <s v="France"/>
    <s v="No"/>
    <s v="FL0036"/>
    <s v="LAX"/>
    <s v="CAN"/>
    <x v="35"/>
    <n v="2001"/>
    <s v="Short-haul "/>
    <d v="1899-12-30T09:18:27"/>
    <d v="1899-12-30T11:31:27"/>
    <d v="2025-01-14T00:00:00"/>
    <d v="1899-12-30T12:04:27"/>
    <d v="1899-12-30T14:17:27"/>
    <d v="1899-12-30T02:46:00"/>
    <d v="1899-12-30T02:46:00"/>
    <n v="166"/>
    <s v="Severe-delay"/>
    <n v="537.59"/>
    <s v="Economy"/>
    <n v="5"/>
    <s v="Vegan"/>
    <n v="64.88"/>
    <n v="10913.794549480201"/>
    <s v="Cancelled"/>
    <n v="4.8899999999999997"/>
    <n v="18096.55"/>
    <n v="34418.74"/>
    <n v="1.9019503717559425"/>
    <n v="16322.189999999999"/>
  </r>
  <r>
    <s v="520d6d7f-e571-44ad-a636-a41ee0f2e358"/>
    <s v="Dennis Fields"/>
    <n v="69"/>
    <s v="60-69"/>
    <s v="F"/>
    <s v="France"/>
    <s v="Yes"/>
    <s v="FL0037"/>
    <s v="JFK"/>
    <s v="IST"/>
    <x v="36"/>
    <n v="11334"/>
    <s v="Long-haul"/>
    <d v="1899-12-30T02:06:20"/>
    <d v="1899-12-30T14:41:20"/>
    <d v="2025-01-08T00:00:00"/>
    <d v="1899-12-30T03:28:20"/>
    <d v="1899-12-30T16:03:20"/>
    <d v="1899-12-30T01:22:00"/>
    <d v="1899-12-30T01:22:00"/>
    <n v="82"/>
    <s v="Moderate-delay"/>
    <n v="239.09"/>
    <s v="Economy"/>
    <n v="5"/>
    <s v="Gluten-Free"/>
    <n v="60.84"/>
    <n v="57375.466259291403"/>
    <s v="Not Cancelled"/>
    <n v="3.73"/>
    <n v="73850.559999999998"/>
    <n v="15313.93"/>
    <n v="0.20736376271215817"/>
    <n v="-58536.63"/>
  </r>
  <r>
    <s v="c2e8b995-6108-4414-9479-f979c5fad862"/>
    <s v="Mrs. Anna Leblanc DDS"/>
    <n v="33"/>
    <s v="30-39"/>
    <s v="M"/>
    <s v="France"/>
    <s v="Yes"/>
    <s v="FL0037"/>
    <s v="JFK"/>
    <s v="IST"/>
    <x v="36"/>
    <n v="11334"/>
    <s v="Long-haul"/>
    <d v="1899-12-30T02:06:20"/>
    <d v="1899-12-30T14:41:20"/>
    <d v="2025-01-01T00:00:00"/>
    <d v="1899-12-30T03:28:20"/>
    <d v="1899-12-30T16:03:20"/>
    <d v="1899-12-30T01:22:00"/>
    <d v="1899-12-30T01:22:00"/>
    <n v="82"/>
    <s v="Moderate-delay"/>
    <n v="991.33"/>
    <s v="Business"/>
    <n v="3"/>
    <s v="No Preference"/>
    <n v="55.62"/>
    <n v="57391.589303989997"/>
    <s v="Cancelled"/>
    <n v="4.7300000000000004"/>
    <n v="73869.91"/>
    <n v="63456.24"/>
    <n v="0.85902690283499727"/>
    <n v="-10413.670000000006"/>
  </r>
  <r>
    <s v="4f6d2d3e-9927-47e6-b567-2d92e80140aa"/>
    <s v="Ebony Hayden"/>
    <n v="49"/>
    <s v="40-59"/>
    <s v="F"/>
    <s v="France"/>
    <s v="No"/>
    <s v="FL0037"/>
    <s v="JFK"/>
    <s v="IST"/>
    <x v="36"/>
    <n v="11334"/>
    <s v="Long-haul"/>
    <d v="1899-12-30T02:06:20"/>
    <d v="1899-12-30T14:41:20"/>
    <d v="2025-01-07T00:00:00"/>
    <d v="1899-12-30T03:28:20"/>
    <d v="1899-12-30T16:03:20"/>
    <d v="1899-12-30T01:22:00"/>
    <d v="1899-12-30T01:22:00"/>
    <n v="82"/>
    <s v="Moderate-delay"/>
    <n v="806.84"/>
    <s v="Economy"/>
    <n v="5"/>
    <s v="Gluten-Free"/>
    <n v="80.849999999999994"/>
    <n v="57196.0360139084"/>
    <s v="Not Cancelled"/>
    <n v="3.06"/>
    <n v="73635.240000000005"/>
    <n v="51653.93"/>
    <n v="0.7014838275803813"/>
    <n v="-21981.310000000005"/>
  </r>
  <r>
    <s v="87ae283a-7434-4502-b5f1-4b8cef89b4e2"/>
    <s v="Tiffany Jordan"/>
    <n v="52"/>
    <s v="40-59"/>
    <s v="F"/>
    <s v="France"/>
    <s v="No"/>
    <s v="FL0037"/>
    <s v="JFK"/>
    <s v="IST"/>
    <x v="36"/>
    <n v="11334"/>
    <s v="Long-haul"/>
    <d v="1899-12-30T02:06:20"/>
    <d v="1899-12-30T14:41:20"/>
    <d v="2025-01-05T00:00:00"/>
    <d v="1899-12-30T03:28:20"/>
    <d v="1899-12-30T16:03:20"/>
    <d v="1899-12-30T01:22:00"/>
    <d v="1899-12-30T01:22:00"/>
    <n v="82"/>
    <s v="Moderate-delay"/>
    <n v="802.63"/>
    <s v="First"/>
    <n v="5"/>
    <s v="No Preference"/>
    <n v="77.430000000000007"/>
    <n v="57578.261655427101"/>
    <s v="Not Cancelled"/>
    <n v="4.4400000000000004"/>
    <n v="74093.91"/>
    <n v="51383.81"/>
    <n v="0.69349572724667918"/>
    <n v="-22710.100000000006"/>
  </r>
  <r>
    <s v="7a3eac64-a10b-442a-9e10-46b7f6ad2e00"/>
    <s v="Nicole Morris"/>
    <n v="35"/>
    <s v="30-39"/>
    <s v="M"/>
    <s v="France"/>
    <s v="Yes"/>
    <s v="FL0037"/>
    <s v="JFK"/>
    <s v="IST"/>
    <x v="36"/>
    <n v="11334"/>
    <s v="Long-haul"/>
    <d v="1899-12-30T02:06:20"/>
    <d v="1899-12-30T14:41:20"/>
    <d v="2025-01-08T00:00:00"/>
    <d v="1899-12-30T03:28:20"/>
    <d v="1899-12-30T16:03:20"/>
    <d v="1899-12-30T01:22:00"/>
    <d v="1899-12-30T01:22:00"/>
    <n v="82"/>
    <s v="Moderate-delay"/>
    <n v="572.83000000000004"/>
    <s v="Business"/>
    <n v="3"/>
    <s v="No Preference"/>
    <n v="157.76"/>
    <n v="57648.9451119804"/>
    <s v="Not Cancelled"/>
    <n v="3.12"/>
    <n v="74178.73"/>
    <n v="36692.67"/>
    <n v="0.49465217320382809"/>
    <n v="-37486.06"/>
  </r>
  <r>
    <s v="b99a4f72-ef8f-456c-9653-666e0a4dfc38"/>
    <s v="Scott Lee"/>
    <n v="49"/>
    <s v="40-59"/>
    <s v="F"/>
    <s v="France"/>
    <s v="No"/>
    <s v="FL0037"/>
    <s v="JFK"/>
    <s v="IST"/>
    <x v="36"/>
    <n v="11334"/>
    <s v="Long-haul"/>
    <d v="1899-12-30T02:06:20"/>
    <d v="1899-12-30T14:41:20"/>
    <d v="2025-01-02T00:00:00"/>
    <d v="1899-12-30T03:28:20"/>
    <d v="1899-12-30T16:03:20"/>
    <d v="1899-12-30T01:22:00"/>
    <d v="1899-12-30T01:22:00"/>
    <n v="82"/>
    <s v="Moderate-delay"/>
    <n v="1052.3"/>
    <s v="Business"/>
    <n v="5"/>
    <s v="No Preference"/>
    <n v="66.930000000000007"/>
    <n v="57696.314376317903"/>
    <s v="Not Cancelled"/>
    <n v="3.87"/>
    <n v="74235.58"/>
    <n v="67360.59"/>
    <n v="0.90738955632864993"/>
    <n v="-6874.9900000000052"/>
  </r>
  <r>
    <s v="c0c53c68-0657-46fc-83bf-3a1604e65850"/>
    <s v="Curtis Smith"/>
    <n v="21"/>
    <s v="18-29"/>
    <s v="F"/>
    <s v="France"/>
    <s v="No"/>
    <s v="FL0038"/>
    <s v="DEL"/>
    <s v="HND"/>
    <x v="37"/>
    <n v="9317"/>
    <s v="Long-haul"/>
    <d v="1899-12-30T19:25:04"/>
    <d v="1899-12-30T05:46:04"/>
    <d v="2025-01-12T00:00:00"/>
    <d v="1899-12-30T20:21:04"/>
    <d v="1899-12-30T06:42:04"/>
    <d v="1899-12-30T00:56:00"/>
    <d v="1899-12-30T00:56:00"/>
    <n v="56"/>
    <s v="Moderate-delay"/>
    <n v="704.86"/>
    <s v="Economy"/>
    <n v="5"/>
    <s v="Vegan"/>
    <n v="100.59"/>
    <n v="47558.7309524554"/>
    <s v="Cancelled"/>
    <n v="3.37"/>
    <n v="62070.48"/>
    <n v="45131.16"/>
    <n v="0.72709539220576358"/>
    <n v="-16939.32"/>
  </r>
  <r>
    <s v="f72cfd3b-fc6e-43e1-9f58-17c258d217c1"/>
    <s v="Angela Baker"/>
    <n v="56"/>
    <s v="40-59"/>
    <s v="M"/>
    <s v="France"/>
    <s v="No"/>
    <s v="FL0038"/>
    <s v="DEL"/>
    <s v="HND"/>
    <x v="37"/>
    <n v="9317"/>
    <s v="Long-haul"/>
    <d v="1899-12-30T19:25:04"/>
    <d v="1899-12-30T05:46:04"/>
    <d v="2025-01-04T00:00:00"/>
    <d v="1899-12-30T20:21:04"/>
    <d v="1899-12-30T06:42:04"/>
    <d v="1899-12-30T00:56:00"/>
    <d v="1899-12-30T00:56:00"/>
    <n v="56"/>
    <s v="Moderate-delay"/>
    <n v="1393.55"/>
    <s v="Business"/>
    <n v="5"/>
    <s v="Non-Vegetarian"/>
    <n v="115.33"/>
    <n v="47639.370055958701"/>
    <s v="Not Cancelled"/>
    <n v="3.77"/>
    <n v="62167.24"/>
    <n v="89210.27"/>
    <n v="1.4350045136312952"/>
    <n v="27043.030000000006"/>
  </r>
  <r>
    <s v="c5fbb7d2-43ed-470a-af98-d2c19ed3b277"/>
    <s v="William Pratt"/>
    <n v="65"/>
    <s v="60-69"/>
    <s v="F"/>
    <s v="France"/>
    <s v="No"/>
    <s v="FL0038"/>
    <s v="DEL"/>
    <s v="HND"/>
    <x v="37"/>
    <n v="9317"/>
    <s v="Long-haul"/>
    <d v="1899-12-30T19:25:04"/>
    <d v="1899-12-30T05:46:04"/>
    <d v="2025-01-14T00:00:00"/>
    <d v="1899-12-30T20:21:04"/>
    <d v="1899-12-30T06:42:04"/>
    <d v="1899-12-30T00:56:00"/>
    <d v="1899-12-30T00:56:00"/>
    <n v="56"/>
    <s v="Moderate-delay"/>
    <n v="521.57000000000005"/>
    <s v="Economy"/>
    <n v="5"/>
    <s v="Vegan"/>
    <n v="12"/>
    <n v="47693.897335111797"/>
    <s v="Cancelled"/>
    <n v="4.95"/>
    <n v="62232.68"/>
    <n v="33382.879999999997"/>
    <n v="0.53642041448319433"/>
    <n v="-28849.800000000003"/>
  </r>
  <r>
    <s v="ec977208-a0dd-44b9-ba05-2995d30f4e73"/>
    <s v="Robert Thompson"/>
    <n v="60"/>
    <s v="60-69"/>
    <s v="M"/>
    <s v="France"/>
    <s v="Yes"/>
    <s v="FL0038"/>
    <s v="DEL"/>
    <s v="HND"/>
    <x v="37"/>
    <n v="9317"/>
    <s v="Long-haul"/>
    <d v="1899-12-30T19:25:04"/>
    <d v="1899-12-30T05:46:04"/>
    <d v="2025-01-01T00:00:00"/>
    <d v="1899-12-30T20:21:04"/>
    <d v="1899-12-30T06:42:04"/>
    <d v="1899-12-30T00:56:00"/>
    <d v="1899-12-30T00:56:00"/>
    <n v="56"/>
    <s v="Moderate-delay"/>
    <n v="1454.07"/>
    <s v="First"/>
    <n v="5"/>
    <s v="Vegan"/>
    <n v="188.06"/>
    <n v="47273.711578086703"/>
    <s v="Not Cancelled"/>
    <n v="3.86"/>
    <n v="61728.45"/>
    <n v="93098.09"/>
    <n v="1.5081877157129331"/>
    <n v="31369.64"/>
  </r>
  <r>
    <s v="8bf1d769-d3ed-4fcf-a9d3-64170a4da59d"/>
    <s v="David Davis"/>
    <n v="72"/>
    <s v="70-80"/>
    <s v="M"/>
    <s v="France"/>
    <s v="No"/>
    <s v="FL0038"/>
    <s v="DEL"/>
    <s v="HND"/>
    <x v="37"/>
    <n v="9317"/>
    <s v="Long-haul"/>
    <d v="1899-12-30T19:25:04"/>
    <d v="1899-12-30T05:46:04"/>
    <d v="2025-01-03T00:00:00"/>
    <d v="1899-12-30T20:21:04"/>
    <d v="1899-12-30T06:42:04"/>
    <d v="1899-12-30T00:56:00"/>
    <d v="1899-12-30T00:56:00"/>
    <n v="56"/>
    <s v="Moderate-delay"/>
    <n v="810.28"/>
    <s v="First"/>
    <n v="5"/>
    <s v="Non-Vegetarian"/>
    <n v="82.56"/>
    <n v="47643.520289341097"/>
    <s v="Not Cancelled"/>
    <n v="4.59"/>
    <n v="62172.22"/>
    <n v="51874.43"/>
    <n v="0.83436669946802611"/>
    <n v="-10297.790000000001"/>
  </r>
  <r>
    <s v="f2f4ec74-ae38-4dd3-9200-60ff10595193"/>
    <s v="Brian Alexander"/>
    <n v="55"/>
    <s v="40-59"/>
    <s v="F"/>
    <s v="France"/>
    <s v="Yes"/>
    <s v="FL0038"/>
    <s v="DEL"/>
    <s v="HND"/>
    <x v="37"/>
    <n v="9317"/>
    <s v="Long-haul"/>
    <d v="1899-12-30T19:25:04"/>
    <d v="1899-12-30T05:46:04"/>
    <d v="2025-01-01T00:00:00"/>
    <d v="1899-12-30T20:21:04"/>
    <d v="1899-12-30T06:42:04"/>
    <d v="1899-12-30T00:56:00"/>
    <d v="1899-12-30T00:56:00"/>
    <n v="56"/>
    <s v="Moderate-delay"/>
    <n v="1251.8699999999999"/>
    <s v="First"/>
    <n v="5"/>
    <s v="Vegetarian"/>
    <n v="192.57"/>
    <n v="47426.506728531502"/>
    <s v="Not Cancelled"/>
    <n v="4.2300000000000004"/>
    <n v="61911.81"/>
    <n v="80158.19"/>
    <n v="1.2947156608731032"/>
    <n v="18246.380000000005"/>
  </r>
  <r>
    <s v="a53b43c5-5a1c-4c42-afde-d1b8fbbb054c"/>
    <s v="Ryan Ferguson"/>
    <n v="52"/>
    <s v="40-59"/>
    <s v="M"/>
    <s v="France"/>
    <s v="No"/>
    <s v="FL0038"/>
    <s v="DEL"/>
    <s v="HND"/>
    <x v="37"/>
    <n v="9317"/>
    <s v="Long-haul"/>
    <d v="1899-12-30T19:25:04"/>
    <d v="1899-12-30T05:46:04"/>
    <d v="2025-01-13T00:00:00"/>
    <d v="1899-12-30T20:21:04"/>
    <d v="1899-12-30T06:42:04"/>
    <d v="1899-12-30T00:56:00"/>
    <d v="1899-12-30T00:56:00"/>
    <n v="56"/>
    <s v="Moderate-delay"/>
    <n v="126.54"/>
    <s v="Business"/>
    <n v="5"/>
    <s v="Vegan"/>
    <n v="74.260000000000005"/>
    <n v="47709.279825083097"/>
    <s v="Cancelled"/>
    <n v="3.03"/>
    <n v="62251.14"/>
    <n v="8113.41"/>
    <n v="0.13033351678378902"/>
    <n v="-54137.729999999996"/>
  </r>
  <r>
    <s v="eebd0a16-427d-452c-a23b-b38efc53419c"/>
    <s v="Denise Mcdonald"/>
    <n v="34"/>
    <s v="30-39"/>
    <s v="M"/>
    <s v="France"/>
    <s v="No"/>
    <s v="FL0038"/>
    <s v="DEL"/>
    <s v="HND"/>
    <x v="37"/>
    <n v="9317"/>
    <s v="Long-haul"/>
    <d v="1899-12-30T19:25:04"/>
    <d v="1899-12-30T05:46:04"/>
    <d v="2025-01-01T00:00:00"/>
    <d v="1899-12-30T20:21:04"/>
    <d v="1899-12-30T06:42:04"/>
    <d v="1899-12-30T00:56:00"/>
    <d v="1899-12-30T00:56:00"/>
    <n v="56"/>
    <s v="Moderate-delay"/>
    <n v="719.51"/>
    <s v="Economy"/>
    <n v="3"/>
    <s v="Vegan"/>
    <n v="79.91"/>
    <n v="47485.209266006001"/>
    <s v="Not Cancelled"/>
    <n v="3.71"/>
    <n v="61982.25"/>
    <n v="46064.62"/>
    <n v="0.74319051018638405"/>
    <n v="-15917.629999999997"/>
  </r>
  <r>
    <s v="f5a680ac-3a05-4048-b261-e90d39c81d2a"/>
    <s v="Devin Butler"/>
    <n v="44"/>
    <s v="40-59"/>
    <s v="F"/>
    <s v="France"/>
    <s v="Yes"/>
    <s v="FL0038"/>
    <s v="DEL"/>
    <s v="HND"/>
    <x v="37"/>
    <n v="9317"/>
    <s v="Long-haul"/>
    <d v="1899-12-30T19:25:04"/>
    <d v="1899-12-30T05:46:04"/>
    <d v="2025-01-11T00:00:00"/>
    <d v="1899-12-30T20:21:04"/>
    <d v="1899-12-30T06:42:04"/>
    <d v="1899-12-30T00:56:00"/>
    <d v="1899-12-30T00:56:00"/>
    <n v="56"/>
    <s v="Moderate-delay"/>
    <n v="1386.02"/>
    <s v="First"/>
    <n v="5"/>
    <s v="Vegan"/>
    <n v="153.86000000000001"/>
    <n v="47362.075941771298"/>
    <s v="Cancelled"/>
    <n v="4.4400000000000004"/>
    <n v="61834.49"/>
    <n v="88736.05"/>
    <n v="1.4350575221045732"/>
    <n v="26901.560000000005"/>
  </r>
  <r>
    <s v="e829f66c-d574-4560-abcd-ad016d102c32"/>
    <s v="Beth Frazier"/>
    <n v="63"/>
    <s v="60-69"/>
    <s v="F"/>
    <s v="France"/>
    <s v="No"/>
    <s v="FL0038"/>
    <s v="DEL"/>
    <s v="HND"/>
    <x v="37"/>
    <n v="9317"/>
    <s v="Long-haul"/>
    <d v="1899-12-30T19:25:04"/>
    <d v="1899-12-30T05:46:04"/>
    <d v="2025-01-02T00:00:00"/>
    <d v="1899-12-30T20:21:04"/>
    <d v="1899-12-30T06:42:04"/>
    <d v="1899-12-30T00:56:00"/>
    <d v="1899-12-30T00:56:00"/>
    <n v="56"/>
    <s v="Moderate-delay"/>
    <n v="238.38"/>
    <s v="Business"/>
    <n v="5"/>
    <s v="Vegetarian"/>
    <n v="6.73"/>
    <n v="47140.472067874201"/>
    <s v="Cancelled"/>
    <n v="3.38"/>
    <n v="61568.57"/>
    <n v="15257.67"/>
    <n v="0.24781589047788508"/>
    <n v="-46310.9"/>
  </r>
  <r>
    <s v="dba7de39-0db8-4cf3-898e-14e5a2844ce3"/>
    <s v="Sarah Jordan"/>
    <n v="32"/>
    <s v="30-39"/>
    <s v="F"/>
    <s v="France"/>
    <s v="No"/>
    <s v="FL0038"/>
    <s v="DEL"/>
    <s v="HND"/>
    <x v="37"/>
    <n v="9317"/>
    <s v="Long-haul"/>
    <d v="1899-12-30T19:25:04"/>
    <d v="1899-12-30T05:46:04"/>
    <d v="2025-01-15T00:00:00"/>
    <d v="1899-12-30T20:21:04"/>
    <d v="1899-12-30T06:42:04"/>
    <d v="1899-12-30T00:56:00"/>
    <d v="1899-12-30T00:56:00"/>
    <n v="56"/>
    <s v="Moderate-delay"/>
    <n v="1400.73"/>
    <s v="Economy"/>
    <n v="3"/>
    <s v="Non-Vegetarian"/>
    <n v="102.4"/>
    <n v="47688.078426748398"/>
    <s v="Not Cancelled"/>
    <n v="3.6"/>
    <n v="62225.69"/>
    <n v="89667.199999999997"/>
    <n v="1.4409996899994197"/>
    <n v="27441.509999999995"/>
  </r>
  <r>
    <s v="b47b5c93-1dae-4e93-81cb-5f06bb66adf4"/>
    <s v="Kevin Williams"/>
    <n v="53"/>
    <s v="40-59"/>
    <s v="F"/>
    <s v="France"/>
    <s v="Yes"/>
    <s v="FL0039"/>
    <s v="JFK"/>
    <s v="PVG"/>
    <x v="38"/>
    <n v="5518"/>
    <s v="Moderate-haul"/>
    <d v="1899-12-30T06:12:55"/>
    <d v="1899-12-30T12:19:55"/>
    <d v="2025-01-09T00:00:00"/>
    <d v="1899-12-30T07:39:55"/>
    <d v="1899-12-30T13:46:55"/>
    <d v="1899-12-30T01:27:00"/>
    <d v="1899-12-30T01:27:00"/>
    <n v="87"/>
    <s v="Moderate-delay"/>
    <n v="1424.64"/>
    <s v="Business"/>
    <n v="5"/>
    <s v="Gluten-Free"/>
    <n v="151.33000000000001"/>
    <n v="28728.159461061899"/>
    <s v="Not Cancelled"/>
    <n v="3.57"/>
    <n v="39473.79"/>
    <n v="91207.23"/>
    <n v="2.3105769676537267"/>
    <n v="51733.439999999995"/>
  </r>
  <r>
    <s v="4fcfdc5e-fb30-492f-8dcf-6e762a807e74"/>
    <s v="Damon Peterson"/>
    <n v="47"/>
    <s v="40-59"/>
    <s v="M"/>
    <s v="France"/>
    <s v="No"/>
    <s v="FL0040"/>
    <s v="LAX"/>
    <s v="AMS"/>
    <x v="60"/>
    <n v="11762"/>
    <s v="Long-haul"/>
    <d v="1899-12-30T06:16:26"/>
    <d v="1899-12-30T19:20:26"/>
    <d v="2025-01-05T00:00:00"/>
    <d v="1899-12-30T09:05:26"/>
    <d v="1899-12-30T22:09:26"/>
    <d v="1899-12-30T02:49:00"/>
    <d v="1899-12-30T02:49:00"/>
    <n v="169"/>
    <s v="Severe-delay"/>
    <n v="947.77"/>
    <s v="Business"/>
    <n v="5"/>
    <s v="Non-Vegetarian"/>
    <n v="99.67"/>
    <n v="60270.690963302899"/>
    <s v="Cancelled"/>
    <n v="3.58"/>
    <n v="77324.83"/>
    <n v="60677.21"/>
    <n v="0.78470537859572398"/>
    <n v="-16647.620000000003"/>
  </r>
  <r>
    <s v="ec2a393f-55a0-4330-8d11-1f343266eb42"/>
    <s v="Cynthia Reynolds"/>
    <n v="60"/>
    <s v="60-69"/>
    <s v="F"/>
    <s v="France"/>
    <s v="No"/>
    <s v="FL0040"/>
    <s v="LAX"/>
    <s v="AMS"/>
    <x v="60"/>
    <n v="11762"/>
    <s v="Long-haul"/>
    <d v="1899-12-30T06:16:26"/>
    <d v="1899-12-30T19:20:26"/>
    <d v="2025-01-06T00:00:00"/>
    <d v="1899-12-30T09:05:26"/>
    <d v="1899-12-30T22:09:26"/>
    <d v="1899-12-30T02:49:00"/>
    <d v="1899-12-30T02:49:00"/>
    <n v="169"/>
    <s v="Severe-delay"/>
    <n v="388.75"/>
    <s v="Business"/>
    <n v="5"/>
    <s v="No Preference"/>
    <n v="47.8"/>
    <n v="60036.499358143701"/>
    <s v="Not Cancelled"/>
    <n v="4.5999999999999996"/>
    <n v="77043.8"/>
    <n v="24889.56"/>
    <n v="0.32305727391431888"/>
    <n v="-52154.240000000005"/>
  </r>
  <r>
    <s v="e8a31564-e273-42bb-a0bf-43b1e1265e5e"/>
    <s v="Nathan Kelly"/>
    <n v="38"/>
    <s v="30-39"/>
    <s v="F"/>
    <s v="France"/>
    <s v="Yes"/>
    <s v="FL0040"/>
    <s v="LAX"/>
    <s v="AMS"/>
    <x v="60"/>
    <n v="11762"/>
    <s v="Long-haul"/>
    <d v="1899-12-30T06:16:26"/>
    <d v="1899-12-30T19:20:26"/>
    <d v="2025-01-12T00:00:00"/>
    <d v="1899-12-30T09:05:26"/>
    <d v="1899-12-30T22:09:26"/>
    <d v="1899-12-30T02:49:00"/>
    <d v="1899-12-30T02:49:00"/>
    <n v="169"/>
    <s v="Severe-delay"/>
    <n v="951.29"/>
    <s v="Economy"/>
    <n v="3"/>
    <s v="Vegetarian"/>
    <n v="155.13999999999999"/>
    <n v="59692.885109247698"/>
    <s v="Cancelled"/>
    <n v="4.7300000000000004"/>
    <n v="76631.460000000006"/>
    <n v="60913.59"/>
    <n v="0.79489011432119383"/>
    <n v="-15717.87000000001"/>
  </r>
  <r>
    <s v="cabf33c1-f1ed-4896-8d1d-178a318ddce6"/>
    <s v="Diane Schroeder"/>
    <n v="63"/>
    <s v="60-69"/>
    <s v="M"/>
    <s v="France"/>
    <s v="No"/>
    <s v="FL0040"/>
    <s v="LAX"/>
    <s v="AMS"/>
    <x v="60"/>
    <n v="11762"/>
    <s v="Long-haul"/>
    <d v="1899-12-30T06:16:26"/>
    <d v="1899-12-30T19:20:26"/>
    <d v="2025-01-06T00:00:00"/>
    <d v="1899-12-30T09:05:26"/>
    <d v="1899-12-30T22:09:26"/>
    <d v="1899-12-30T02:49:00"/>
    <d v="1899-12-30T02:49:00"/>
    <n v="169"/>
    <s v="Severe-delay"/>
    <n v="257.74"/>
    <s v="Business"/>
    <n v="5"/>
    <s v="Non-Vegetarian"/>
    <n v="94.08"/>
    <n v="59346.779321898597"/>
    <s v="Not Cancelled"/>
    <n v="3.73"/>
    <n v="76216.14"/>
    <n v="16514.18"/>
    <n v="0.21667562802314577"/>
    <n v="-59701.96"/>
  </r>
  <r>
    <s v="5cb1cf39-db8c-400a-8174-825d3afe93f9"/>
    <s v="Leroy Gomez"/>
    <n v="58"/>
    <s v="40-59"/>
    <s v="F"/>
    <s v="France"/>
    <s v="Yes"/>
    <s v="FL0041"/>
    <s v="DEL"/>
    <s v="ICN"/>
    <x v="61"/>
    <n v="13200"/>
    <s v="Long-haul"/>
    <d v="1899-12-30T02:45:05"/>
    <d v="1899-12-30T17:25:05"/>
    <d v="2025-01-12T00:00:00"/>
    <d v="1899-12-30T03:52:05"/>
    <d v="1899-12-30T18:32:05"/>
    <d v="1899-12-30T01:07:00"/>
    <d v="1899-12-30T01:07:00"/>
    <n v="67"/>
    <s v="Moderate-delay"/>
    <n v="1144.83"/>
    <s v="Business"/>
    <n v="5"/>
    <s v="Vegan"/>
    <n v="166.12"/>
    <n v="66586.0222739811"/>
    <s v="Not Cancelled"/>
    <n v="3.81"/>
    <n v="84903.23"/>
    <n v="73302.34"/>
    <n v="0.86336338440834348"/>
    <n v="-11600.89"/>
  </r>
  <r>
    <s v="21455b80-0aa9-404f-a696-e033c5ee0520"/>
    <s v="Janet Peterson"/>
    <n v="49"/>
    <s v="40-59"/>
    <s v="M"/>
    <s v="France"/>
    <s v="Yes"/>
    <s v="FL0041"/>
    <s v="DEL"/>
    <s v="ICN"/>
    <x v="61"/>
    <n v="13200"/>
    <s v="Long-haul"/>
    <d v="1899-12-30T02:45:05"/>
    <d v="1899-12-30T17:25:05"/>
    <d v="2025-01-12T00:00:00"/>
    <d v="1899-12-30T03:52:05"/>
    <d v="1899-12-30T18:32:05"/>
    <d v="1899-12-30T01:07:00"/>
    <d v="1899-12-30T01:07:00"/>
    <n v="67"/>
    <s v="Moderate-delay"/>
    <n v="484.23"/>
    <s v="First"/>
    <n v="5"/>
    <s v="Vegan"/>
    <n v="188.35"/>
    <n v="66629.999570293294"/>
    <s v="Cancelled"/>
    <n v="3.2"/>
    <n v="84956"/>
    <n v="31028.39"/>
    <n v="0.3652289420405857"/>
    <n v="-53927.61"/>
  </r>
  <r>
    <s v="cc4e8a41-5c83-470e-9457-9347cf8844fa"/>
    <s v="Aaron Bruce"/>
    <n v="49"/>
    <s v="40-59"/>
    <s v="F"/>
    <s v="France"/>
    <s v="Yes"/>
    <s v="FL0041"/>
    <s v="DEL"/>
    <s v="ICN"/>
    <x v="61"/>
    <n v="13200"/>
    <s v="Long-haul"/>
    <d v="1899-12-30T02:45:05"/>
    <d v="1899-12-30T17:25:05"/>
    <d v="2025-01-03T00:00:00"/>
    <d v="1899-12-30T03:52:05"/>
    <d v="1899-12-30T18:32:05"/>
    <d v="1899-12-30T01:07:00"/>
    <d v="1899-12-30T01:07:00"/>
    <n v="67"/>
    <s v="Moderate-delay"/>
    <n v="1356.23"/>
    <s v="First"/>
    <n v="5"/>
    <s v="Non-Vegetarian"/>
    <n v="152.52000000000001"/>
    <n v="67068.959254613001"/>
    <s v="Cancelled"/>
    <n v="3.85"/>
    <n v="85482.75"/>
    <n v="86829.22"/>
    <n v="1.0157513650414849"/>
    <n v="1346.4700000000012"/>
  </r>
  <r>
    <s v="9f0753dd-6eef-46c3-b92f-d16839d6ce36"/>
    <s v="Courtney Campbell"/>
    <n v="38"/>
    <s v="30-39"/>
    <s v="M"/>
    <s v="France"/>
    <s v="Yes"/>
    <s v="FL0042"/>
    <s v="PVG"/>
    <s v="LHR"/>
    <x v="39"/>
    <n v="3105"/>
    <s v="Short-haul "/>
    <d v="1899-12-30T22:01:41"/>
    <d v="1899-12-30T01:28:41"/>
    <d v="2025-01-09T00:00:00"/>
    <d v="1899-12-30T23:01:41"/>
    <d v="1899-12-30T02:28:41"/>
    <d v="1899-12-30T01:00:00"/>
    <d v="1899-12-30T01:00:00"/>
    <n v="60"/>
    <s v="Moderate-delay"/>
    <n v="657.95"/>
    <s v="Business"/>
    <n v="3"/>
    <s v="No Preference"/>
    <n v="182.36"/>
    <n v="16440.561484235699"/>
    <s v="Cancelled"/>
    <n v="3.71"/>
    <n v="24728.67"/>
    <n v="42145.27"/>
    <n v="1.7043079955371638"/>
    <n v="17416.599999999999"/>
  </r>
  <r>
    <s v="971648bb-ce4d-4e92-a1fa-5e74c48fff5c"/>
    <s v="Wendy Moore"/>
    <n v="22"/>
    <s v="18-29"/>
    <s v="F"/>
    <s v="France"/>
    <s v="No"/>
    <s v="FL0042"/>
    <s v="PVG"/>
    <s v="LHR"/>
    <x v="39"/>
    <n v="3105"/>
    <s v="Short-haul "/>
    <d v="1899-12-30T22:01:41"/>
    <d v="1899-12-30T01:28:41"/>
    <d v="2025-01-10T00:00:00"/>
    <d v="1899-12-30T23:01:41"/>
    <d v="1899-12-30T02:28:41"/>
    <d v="1899-12-30T01:00:00"/>
    <d v="1899-12-30T01:00:00"/>
    <n v="60"/>
    <s v="Moderate-delay"/>
    <n v="114.09"/>
    <s v="Economy"/>
    <n v="5"/>
    <s v="Vegetarian"/>
    <n v="104.92"/>
    <n v="16177.409208455199"/>
    <s v="Not Cancelled"/>
    <n v="3.72"/>
    <n v="24412.89"/>
    <n v="7322.74"/>
    <n v="0.29995383586293961"/>
    <n v="-17090.150000000001"/>
  </r>
  <r>
    <s v="04d959ff-670b-4d4e-b6b3-f1a7b049166a"/>
    <s v="Jonathan Martin"/>
    <n v="42"/>
    <s v="40-59"/>
    <s v="M"/>
    <s v="France"/>
    <s v="No"/>
    <s v="FL0043"/>
    <s v="AMS"/>
    <s v="ICN"/>
    <x v="40"/>
    <n v="347"/>
    <s v="Short-haul "/>
    <d v="1899-12-30T13:37:35"/>
    <d v="1899-12-30T14:00:35"/>
    <d v="2025-01-07T00:00:00"/>
    <d v="1899-12-30T14:26:35"/>
    <d v="1899-12-30T14:49:35"/>
    <d v="1899-12-30T00:49:00"/>
    <d v="1899-12-30T00:49:00"/>
    <n v="49"/>
    <s v="Moderate-delay"/>
    <n v="150.34"/>
    <s v="First"/>
    <n v="5"/>
    <s v="Non-Vegetarian"/>
    <n v="186.07"/>
    <n v="2879.2444615214299"/>
    <s v="Not Cancelled"/>
    <n v="4.21"/>
    <n v="8455.09"/>
    <n v="9658.9699999999993"/>
    <n v="1.142385237768019"/>
    <n v="1203.8799999999992"/>
  </r>
  <r>
    <s v="7207cce0-4d14-4b73-a947-96681df9a70b"/>
    <s v="Jessica Collins"/>
    <n v="19"/>
    <s v="18-29"/>
    <s v="F"/>
    <s v="France"/>
    <s v="Yes"/>
    <s v="FL0043"/>
    <s v="AMS"/>
    <s v="ICN"/>
    <x v="40"/>
    <n v="347"/>
    <s v="Short-haul "/>
    <d v="1899-12-30T13:37:35"/>
    <d v="1899-12-30T14:00:35"/>
    <d v="2025-01-08T00:00:00"/>
    <d v="1899-12-30T14:26:35"/>
    <d v="1899-12-30T14:49:35"/>
    <d v="1899-12-30T00:49:00"/>
    <d v="1899-12-30T00:49:00"/>
    <n v="49"/>
    <s v="Moderate-delay"/>
    <n v="477.54"/>
    <s v="Business"/>
    <n v="5"/>
    <s v="No Preference"/>
    <n v="139.19999999999999"/>
    <n v="2957.2884648660302"/>
    <s v="Not Cancelled"/>
    <n v="3.87"/>
    <n v="8548.75"/>
    <n v="30590.400000000001"/>
    <n v="3.5783477116537505"/>
    <n v="22041.65"/>
  </r>
  <r>
    <s v="bd176eec-d57c-45f1-a991-7c3666d09017"/>
    <s v="Roger Baker"/>
    <n v="61"/>
    <s v="60-69"/>
    <s v="F"/>
    <s v="France"/>
    <s v="Yes"/>
    <s v="FL0043"/>
    <s v="AMS"/>
    <s v="ICN"/>
    <x v="40"/>
    <n v="347"/>
    <s v="Short-haul "/>
    <d v="1899-12-30T13:37:35"/>
    <d v="1899-12-30T14:00:35"/>
    <d v="2025-01-04T00:00:00"/>
    <d v="1899-12-30T14:26:35"/>
    <d v="1899-12-30T14:49:35"/>
    <d v="1899-12-30T00:49:00"/>
    <d v="1899-12-30T00:49:00"/>
    <n v="49"/>
    <s v="Moderate-delay"/>
    <n v="870.63"/>
    <s v="Economy"/>
    <n v="5"/>
    <s v="Vegan"/>
    <n v="44.43"/>
    <n v="2840.9994644892799"/>
    <s v="Not Cancelled"/>
    <n v="4.2"/>
    <n v="8409.2000000000007"/>
    <n v="55729.21"/>
    <n v="6.6271714312895398"/>
    <n v="47320.009999999995"/>
  </r>
  <r>
    <s v="1c968574-ccfa-4bdd-9d0c-05a93d07dfb0"/>
    <s v="Harold Jones"/>
    <n v="34"/>
    <s v="30-39"/>
    <s v="M"/>
    <s v="France"/>
    <s v="Yes"/>
    <s v="FL0044"/>
    <s v="AMS"/>
    <s v="JFK"/>
    <x v="41"/>
    <n v="3594"/>
    <s v="Short-haul "/>
    <d v="1899-12-30T04:33:34"/>
    <d v="1899-12-30T08:32:34"/>
    <d v="2025-01-04T00:00:00"/>
    <d v="1899-12-30T05:28:34"/>
    <d v="1899-12-30T09:27:34"/>
    <d v="1899-12-30T00:55:00"/>
    <d v="1899-12-30T00:55:00"/>
    <n v="55"/>
    <s v="Moderate-delay"/>
    <n v="1126.8900000000001"/>
    <s v="First"/>
    <n v="3"/>
    <s v="Gluten-Free"/>
    <n v="163.65"/>
    <n v="18800.491793456"/>
    <s v="Cancelled"/>
    <n v="3.58"/>
    <n v="27560.59"/>
    <n v="72153.69"/>
    <n v="2.6180023722278807"/>
    <n v="44593.100000000006"/>
  </r>
  <r>
    <s v="271df3e6-21ab-4487-be5e-36124a14f141"/>
    <s v="Michele Valenzuela"/>
    <n v="75"/>
    <s v="70-80"/>
    <s v="M"/>
    <s v="France"/>
    <s v="No"/>
    <s v="FL0044"/>
    <s v="AMS"/>
    <s v="JFK"/>
    <x v="41"/>
    <n v="3594"/>
    <s v="Short-haul "/>
    <d v="1899-12-30T04:33:34"/>
    <d v="1899-12-30T08:32:34"/>
    <d v="2025-01-10T00:00:00"/>
    <d v="1899-12-30T05:28:34"/>
    <d v="1899-12-30T09:27:34"/>
    <d v="1899-12-30T00:55:00"/>
    <d v="1899-12-30T00:55:00"/>
    <n v="55"/>
    <s v="Moderate-delay"/>
    <n v="648.84"/>
    <s v="Economy"/>
    <n v="5"/>
    <s v="Non-Vegetarian"/>
    <n v="194.06"/>
    <n v="18634.783569359399"/>
    <s v="Not Cancelled"/>
    <n v="4.9400000000000004"/>
    <n v="27361.74"/>
    <n v="41564.57"/>
    <n v="1.5190762721961395"/>
    <n v="14202.829999999998"/>
  </r>
  <r>
    <s v="3096566e-eb79-4c3c-9b2b-d34c9990e216"/>
    <s v="Evan May III"/>
    <n v="28"/>
    <s v="18-29"/>
    <s v="M"/>
    <s v="France"/>
    <s v="No"/>
    <s v="FL0044"/>
    <s v="AMS"/>
    <s v="JFK"/>
    <x v="41"/>
    <n v="3594"/>
    <s v="Short-haul "/>
    <d v="1899-12-30T04:33:34"/>
    <d v="1899-12-30T08:32:34"/>
    <d v="2025-01-05T00:00:00"/>
    <d v="1899-12-30T05:28:34"/>
    <d v="1899-12-30T09:27:34"/>
    <d v="1899-12-30T00:55:00"/>
    <d v="1899-12-30T00:55:00"/>
    <n v="55"/>
    <s v="Moderate-delay"/>
    <n v="1106.33"/>
    <s v="Business"/>
    <n v="5"/>
    <s v="Gluten-Free"/>
    <n v="27.12"/>
    <n v="19326.235226437999"/>
    <s v="Not Cancelled"/>
    <n v="4.84"/>
    <n v="28191.48"/>
    <n v="70810.539999999994"/>
    <n v="2.5117709322107244"/>
    <n v="42619.06"/>
  </r>
  <r>
    <s v="7b5b79ad-873d-4b58-891e-eefc87216c54"/>
    <s v="Jill Hardin"/>
    <n v="48"/>
    <s v="40-59"/>
    <s v="M"/>
    <s v="France"/>
    <s v="No"/>
    <s v="FL0044"/>
    <s v="AMS"/>
    <s v="JFK"/>
    <x v="41"/>
    <n v="3594"/>
    <s v="Short-haul "/>
    <d v="1899-12-30T04:33:34"/>
    <d v="1899-12-30T08:32:34"/>
    <d v="2025-01-08T00:00:00"/>
    <d v="1899-12-30T05:28:34"/>
    <d v="1899-12-30T09:27:34"/>
    <d v="1899-12-30T00:55:00"/>
    <d v="1899-12-30T00:55:00"/>
    <n v="55"/>
    <s v="Moderate-delay"/>
    <n v="946.51"/>
    <s v="Business"/>
    <n v="5"/>
    <s v="Gluten-Free"/>
    <n v="194.06"/>
    <n v="19007.4934270823"/>
    <s v="Cancelled"/>
    <n v="3.78"/>
    <n v="27808.99"/>
    <n v="60615.45"/>
    <n v="2.1797069940332241"/>
    <n v="32806.459999999992"/>
  </r>
  <r>
    <s v="f49da069-2184-4543-86dc-376b4d8bf666"/>
    <s v="Nicholas Lopez"/>
    <n v="42"/>
    <s v="40-59"/>
    <s v="M"/>
    <s v="France"/>
    <s v="No"/>
    <s v="FL0044"/>
    <s v="AMS"/>
    <s v="JFK"/>
    <x v="41"/>
    <n v="3594"/>
    <s v="Short-haul "/>
    <d v="1899-12-30T04:33:34"/>
    <d v="1899-12-30T08:32:34"/>
    <d v="2025-01-15T00:00:00"/>
    <d v="1899-12-30T05:28:34"/>
    <d v="1899-12-30T09:27:34"/>
    <d v="1899-12-30T00:55:00"/>
    <d v="1899-12-30T00:55:00"/>
    <n v="55"/>
    <s v="Moderate-delay"/>
    <n v="171.86"/>
    <s v="Business"/>
    <n v="5"/>
    <s v="No Preference"/>
    <n v="112.77"/>
    <n v="18861.270001304201"/>
    <s v="Not Cancelled"/>
    <n v="4.59"/>
    <n v="27633.52"/>
    <n v="11021.59"/>
    <n v="0.39884857231362492"/>
    <n v="-16611.93"/>
  </r>
  <r>
    <s v="ff220cc5-4af6-47d4-ada1-40f9c7e12c60"/>
    <s v="Terry Russell"/>
    <n v="55"/>
    <s v="40-59"/>
    <s v="M"/>
    <s v="France"/>
    <s v="Yes"/>
    <s v="FL0044"/>
    <s v="AMS"/>
    <s v="JFK"/>
    <x v="41"/>
    <n v="3594"/>
    <s v="Short-haul "/>
    <d v="1899-12-30T04:33:34"/>
    <d v="1899-12-30T08:32:34"/>
    <d v="2025-01-02T00:00:00"/>
    <d v="1899-12-30T05:28:34"/>
    <d v="1899-12-30T09:27:34"/>
    <d v="1899-12-30T00:55:00"/>
    <d v="1899-12-30T00:55:00"/>
    <n v="55"/>
    <s v="Moderate-delay"/>
    <n v="583.91"/>
    <s v="First"/>
    <n v="5"/>
    <s v="Vegetarian"/>
    <n v="155.9"/>
    <n v="18474.020545155199"/>
    <s v="Cancelled"/>
    <n v="3.94"/>
    <n v="27168.82"/>
    <n v="37401.42"/>
    <n v="1.3766302695516404"/>
    <n v="10232.599999999999"/>
  </r>
  <r>
    <s v="5e8c776d-2687-4363-9ef9-6e2b09a0df9a"/>
    <s v="Mrs. Meagan Miller DDS"/>
    <n v="59"/>
    <s v="40-59"/>
    <s v="M"/>
    <s v="France"/>
    <s v="No"/>
    <s v="FL0045"/>
    <s v="JFK"/>
    <s v="DEL"/>
    <x v="42"/>
    <n v="3239"/>
    <s v="Short-haul "/>
    <d v="1899-12-30T02:19:19"/>
    <d v="1899-12-30T05:54:19"/>
    <d v="2025-01-06T00:00:00"/>
    <d v="1899-12-30T03:56:19"/>
    <d v="1899-12-30T07:31:19"/>
    <d v="1899-12-30T01:37:00"/>
    <d v="1899-12-30T01:37:00"/>
    <n v="97"/>
    <s v="Moderate-delay"/>
    <n v="1426.65"/>
    <s v="Business"/>
    <n v="5"/>
    <s v="Vegetarian"/>
    <n v="182.99"/>
    <n v="16817.663287501498"/>
    <s v="Not Cancelled"/>
    <n v="4.42"/>
    <n v="25181.200000000001"/>
    <n v="91342.2"/>
    <n v="3.6273966292313311"/>
    <n v="66161"/>
  </r>
  <r>
    <s v="793d66e3-1372-488a-9993-78c69f1f4aa1"/>
    <s v="Phillip Crawford"/>
    <n v="32"/>
    <s v="30-39"/>
    <s v="F"/>
    <s v="France"/>
    <s v="Yes"/>
    <s v="FL0045"/>
    <s v="JFK"/>
    <s v="DEL"/>
    <x v="42"/>
    <n v="3239"/>
    <s v="Short-haul "/>
    <d v="1899-12-30T02:19:19"/>
    <d v="1899-12-30T05:54:19"/>
    <d v="2025-01-15T00:00:00"/>
    <d v="1899-12-30T03:56:19"/>
    <d v="1899-12-30T07:31:19"/>
    <d v="1899-12-30T01:37:00"/>
    <d v="1899-12-30T01:37:00"/>
    <n v="97"/>
    <s v="Moderate-delay"/>
    <n v="989.28"/>
    <s v="Business"/>
    <n v="3"/>
    <s v="Gluten-Free"/>
    <n v="83.51"/>
    <n v="17375.280433296899"/>
    <s v="Cancelled"/>
    <n v="3.51"/>
    <n v="25850.34"/>
    <n v="63330.62"/>
    <n v="2.4498950497362899"/>
    <n v="37480.28"/>
  </r>
  <r>
    <s v="c86d4685-a71a-4d00-a006-0e21bb2afd11"/>
    <s v="Nancy Wright"/>
    <n v="51"/>
    <s v="40-59"/>
    <s v="F"/>
    <s v="France"/>
    <s v="Yes"/>
    <s v="FL0045"/>
    <s v="JFK"/>
    <s v="DEL"/>
    <x v="42"/>
    <n v="3239"/>
    <s v="Short-haul "/>
    <d v="1899-12-30T02:19:19"/>
    <d v="1899-12-30T05:54:19"/>
    <d v="2025-01-10T00:00:00"/>
    <d v="1899-12-30T03:56:19"/>
    <d v="1899-12-30T07:31:19"/>
    <d v="1899-12-30T01:37:00"/>
    <d v="1899-12-30T01:37:00"/>
    <n v="97"/>
    <s v="Moderate-delay"/>
    <n v="87.14"/>
    <s v="Economy"/>
    <n v="5"/>
    <s v="Vegetarian"/>
    <n v="20.67"/>
    <n v="16770.399111991199"/>
    <s v="Not Cancelled"/>
    <n v="3.16"/>
    <n v="25124.48"/>
    <n v="5581.09"/>
    <n v="0.22213753279669868"/>
    <n v="-19543.39"/>
  </r>
  <r>
    <s v="25da5fa4-7074-4bdd-84e8-85436a2b3ff1"/>
    <s v="Laurie Bishop"/>
    <n v="60"/>
    <s v="60-69"/>
    <s v="M"/>
    <s v="France"/>
    <s v="Yes"/>
    <s v="FL0046"/>
    <s v="LHR"/>
    <s v="CDG"/>
    <x v="43"/>
    <n v="2142"/>
    <s v="Short-haul "/>
    <d v="1899-12-30T21:05:30"/>
    <d v="1899-12-30T23:27:30"/>
    <d v="2025-01-10T00:00:00"/>
    <d v="1899-12-30T22:34:30"/>
    <d v="1899-12-30T00:56:30"/>
    <d v="1899-12-30T01:29:00"/>
    <d v="1899-12-30T01:29:00"/>
    <n v="89"/>
    <s v="Moderate-delay"/>
    <n v="707.06"/>
    <s v="Business"/>
    <n v="5"/>
    <s v="No Preference"/>
    <n v="100.77"/>
    <n v="11876.838331798799"/>
    <s v="Cancelled"/>
    <n v="3.33"/>
    <n v="19252.21"/>
    <n v="45271.99"/>
    <n v="2.3515217214023743"/>
    <n v="26019.78"/>
  </r>
  <r>
    <s v="667f8ea7-a57e-4ecf-b070-14974c7db984"/>
    <s v="Megan Perez"/>
    <n v="19"/>
    <s v="18-29"/>
    <s v="M"/>
    <s v="France"/>
    <s v="No"/>
    <s v="FL0046"/>
    <s v="LHR"/>
    <s v="CDG"/>
    <x v="43"/>
    <n v="2142"/>
    <s v="Short-haul "/>
    <d v="1899-12-30T21:05:30"/>
    <d v="1899-12-30T23:27:30"/>
    <d v="2025-01-10T00:00:00"/>
    <d v="1899-12-30T22:34:30"/>
    <d v="1899-12-30T00:56:30"/>
    <d v="1899-12-30T01:29:00"/>
    <d v="1899-12-30T01:29:00"/>
    <n v="89"/>
    <s v="Moderate-delay"/>
    <n v="232.58"/>
    <s v="First"/>
    <n v="5"/>
    <s v="Vegan"/>
    <n v="90.03"/>
    <n v="11367.4591174997"/>
    <s v="Not Cancelled"/>
    <n v="4.5999999999999996"/>
    <n v="18640.95"/>
    <n v="14903.13"/>
    <n v="0.79948339542780811"/>
    <n v="-3737.8200000000015"/>
  </r>
  <r>
    <s v="60eb76ac-dd44-4a37-b05e-953803ed7761"/>
    <s v="Mary Martin"/>
    <n v="62"/>
    <s v="60-69"/>
    <s v="F"/>
    <s v="France"/>
    <s v="No"/>
    <s v="FL0046"/>
    <s v="LHR"/>
    <s v="CDG"/>
    <x v="43"/>
    <n v="2142"/>
    <s v="Short-haul "/>
    <d v="1899-12-30T21:05:30"/>
    <d v="1899-12-30T23:27:30"/>
    <d v="2025-01-10T00:00:00"/>
    <d v="1899-12-30T22:34:30"/>
    <d v="1899-12-30T00:56:30"/>
    <d v="1899-12-30T01:29:00"/>
    <d v="1899-12-30T01:29:00"/>
    <n v="89"/>
    <s v="Moderate-delay"/>
    <n v="425.21"/>
    <s v="Business"/>
    <n v="5"/>
    <s v="No Preference"/>
    <n v="21.29"/>
    <n v="11429.847647844101"/>
    <s v="Cancelled"/>
    <n v="4.8899999999999997"/>
    <n v="18715.82"/>
    <n v="27217.7"/>
    <n v="1.4542616887745234"/>
    <n v="8501.880000000001"/>
  </r>
  <r>
    <s v="aadd992b-c0e9-434e-8c32-1cce9436c594"/>
    <s v="Jason Cowan"/>
    <n v="63"/>
    <s v="60-69"/>
    <s v="F"/>
    <s v="France"/>
    <s v="No"/>
    <s v="FL0046"/>
    <s v="LHR"/>
    <s v="CDG"/>
    <x v="43"/>
    <n v="2142"/>
    <s v="Short-haul "/>
    <d v="1899-12-30T21:05:30"/>
    <d v="1899-12-30T23:27:30"/>
    <d v="2025-01-08T00:00:00"/>
    <d v="1899-12-30T22:34:30"/>
    <d v="1899-12-30T00:56:30"/>
    <d v="1899-12-30T01:29:00"/>
    <d v="1899-12-30T01:29:00"/>
    <n v="89"/>
    <s v="Moderate-delay"/>
    <n v="294.52"/>
    <s v="Economy"/>
    <n v="5"/>
    <s v="Gluten-Free"/>
    <n v="87.39"/>
    <n v="11417.613312998799"/>
    <s v="Not Cancelled"/>
    <n v="4.9000000000000004"/>
    <n v="18701.14"/>
    <n v="18866.759999999998"/>
    <n v="1.0088561445986715"/>
    <n v="165.61999999999898"/>
  </r>
  <r>
    <s v="5d4b843f-36f0-47fa-b8d2-d698615e665e"/>
    <s v="Tracy Palmer"/>
    <n v="48"/>
    <s v="40-59"/>
    <s v="M"/>
    <s v="France"/>
    <s v="No"/>
    <s v="FL0046"/>
    <s v="LHR"/>
    <s v="CDG"/>
    <x v="43"/>
    <n v="2142"/>
    <s v="Short-haul "/>
    <d v="1899-12-30T21:05:30"/>
    <d v="1899-12-30T23:27:30"/>
    <d v="2025-01-08T00:00:00"/>
    <d v="1899-12-30T22:34:30"/>
    <d v="1899-12-30T00:56:30"/>
    <d v="1899-12-30T01:29:00"/>
    <d v="1899-12-30T01:29:00"/>
    <n v="89"/>
    <s v="Moderate-delay"/>
    <n v="402.83"/>
    <s v="First"/>
    <n v="5"/>
    <s v="Vegetarian"/>
    <n v="16.38"/>
    <n v="11457.112462282301"/>
    <s v="Not Cancelled"/>
    <n v="3.14"/>
    <n v="18748.53"/>
    <n v="25784.400000000001"/>
    <n v="1.3752758216244154"/>
    <n v="7035.8700000000026"/>
  </r>
  <r>
    <s v="692c330f-8f73-479a-b633-72eae874d347"/>
    <s v="Mario Barton"/>
    <n v="20"/>
    <s v="18-29"/>
    <s v="M"/>
    <s v="France"/>
    <s v="No"/>
    <s v="FL0046"/>
    <s v="LHR"/>
    <s v="CDG"/>
    <x v="43"/>
    <n v="2142"/>
    <s v="Short-haul "/>
    <d v="1899-12-30T21:05:30"/>
    <d v="1899-12-30T23:27:30"/>
    <d v="2025-01-10T00:00:00"/>
    <d v="1899-12-30T22:34:30"/>
    <d v="1899-12-30T00:56:30"/>
    <d v="1899-12-30T01:29:00"/>
    <d v="1899-12-30T01:29:00"/>
    <n v="89"/>
    <s v="Moderate-delay"/>
    <n v="1180.3900000000001"/>
    <s v="First"/>
    <n v="5"/>
    <s v="Vegan"/>
    <n v="44.96"/>
    <n v="11763.010075795701"/>
    <s v="Cancelled"/>
    <n v="3.25"/>
    <n v="19115.61"/>
    <n v="75553.95"/>
    <n v="3.9524739205288242"/>
    <n v="56438.34"/>
  </r>
  <r>
    <s v="0ba901f5-a32a-4895-9dad-6118103cd670"/>
    <s v="Kristi Wilson"/>
    <n v="74"/>
    <s v="70-80"/>
    <s v="F"/>
    <s v="France"/>
    <s v="No"/>
    <s v="FL0046"/>
    <s v="LHR"/>
    <s v="CDG"/>
    <x v="43"/>
    <n v="2142"/>
    <s v="Short-haul "/>
    <d v="1899-12-30T21:05:30"/>
    <d v="1899-12-30T23:27:30"/>
    <d v="2025-01-13T00:00:00"/>
    <d v="1899-12-30T22:34:30"/>
    <d v="1899-12-30T00:56:30"/>
    <d v="1899-12-30T01:29:00"/>
    <d v="1899-12-30T01:29:00"/>
    <n v="89"/>
    <s v="Moderate-delay"/>
    <n v="251.42"/>
    <s v="Business"/>
    <n v="5"/>
    <s v="Gluten-Free"/>
    <n v="24.41"/>
    <n v="11857.734792920401"/>
    <s v="Cancelled"/>
    <n v="4.09"/>
    <n v="19229.28"/>
    <n v="16095.76"/>
    <n v="0.83704434071374489"/>
    <n v="-3133.5199999999986"/>
  </r>
  <r>
    <s v="8ed7d6ed-85a7-4868-9884-039b8cc9d1d6"/>
    <s v="Maria Greer"/>
    <n v="44"/>
    <s v="40-59"/>
    <s v="F"/>
    <s v="France"/>
    <s v="Yes"/>
    <s v="FL0046"/>
    <s v="LHR"/>
    <s v="CDG"/>
    <x v="43"/>
    <n v="2142"/>
    <s v="Short-haul "/>
    <d v="1899-12-30T21:05:30"/>
    <d v="1899-12-30T23:27:30"/>
    <d v="2025-01-10T00:00:00"/>
    <d v="1899-12-30T22:34:30"/>
    <d v="1899-12-30T00:56:30"/>
    <d v="1899-12-30T01:29:00"/>
    <d v="1899-12-30T01:29:00"/>
    <n v="89"/>
    <s v="Moderate-delay"/>
    <n v="917.55"/>
    <s v="Economy"/>
    <n v="5"/>
    <s v="No Preference"/>
    <n v="175.59"/>
    <n v="11758.3822907542"/>
    <s v="Cancelled"/>
    <n v="3.02"/>
    <n v="19110.060000000001"/>
    <n v="58758.32"/>
    <n v="3.0747323660940884"/>
    <n v="39648.259999999995"/>
  </r>
  <r>
    <s v="5a123283-0647-413f-b6f8-97e52f98a6bc"/>
    <s v="Daniel Petersen"/>
    <n v="73"/>
    <s v="70-80"/>
    <s v="M"/>
    <s v="France"/>
    <s v="Yes"/>
    <s v="FL0046"/>
    <s v="LHR"/>
    <s v="CDG"/>
    <x v="43"/>
    <n v="2142"/>
    <s v="Short-haul "/>
    <d v="1899-12-30T21:05:30"/>
    <d v="1899-12-30T23:27:30"/>
    <d v="2025-01-14T00:00:00"/>
    <d v="1899-12-30T22:34:30"/>
    <d v="1899-12-30T00:56:30"/>
    <d v="1899-12-30T01:29:00"/>
    <d v="1899-12-30T01:29:00"/>
    <n v="89"/>
    <s v="Moderate-delay"/>
    <n v="435.47"/>
    <s v="First"/>
    <n v="5"/>
    <s v="No Preference"/>
    <n v="140.65"/>
    <n v="11636.885658020499"/>
    <s v="Not Cancelled"/>
    <n v="4.76"/>
    <n v="18964.259999999998"/>
    <n v="27898.21"/>
    <n v="1.47109404743449"/>
    <n v="8933.9500000000007"/>
  </r>
  <r>
    <s v="40d79f22-c2d4-4624-85ae-1f81d98c6941"/>
    <s v="Joshua Johnson"/>
    <n v="30"/>
    <s v="30-39"/>
    <s v="F"/>
    <s v="France"/>
    <s v="Yes"/>
    <s v="FL0047"/>
    <s v="ICN"/>
    <s v="LAX"/>
    <x v="44"/>
    <n v="10284"/>
    <s v="Long-haul"/>
    <d v="1899-12-30T13:15:23"/>
    <d v="1899-12-30T00:40:23"/>
    <d v="2025-01-03T00:00:00"/>
    <d v="1899-12-30T14:36:23"/>
    <d v="1899-12-30T02:01:23"/>
    <d v="1899-12-30T01:21:00"/>
    <d v="1899-12-30T01:21:00"/>
    <n v="81"/>
    <s v="Moderate-delay"/>
    <n v="884.51"/>
    <s v="Economy"/>
    <n v="3"/>
    <s v="Non-Vegetarian"/>
    <n v="37.049999999999997"/>
    <n v="52622.102693104702"/>
    <s v="Cancelled"/>
    <n v="3.75"/>
    <n v="68146.52"/>
    <n v="56616.05"/>
    <n v="0.83079884343323762"/>
    <n v="-11530.470000000001"/>
  </r>
  <r>
    <s v="3ee3848b-2e0c-4eff-bcb6-501c308efaeb"/>
    <s v="Denise Brennan"/>
    <n v="69"/>
    <s v="60-69"/>
    <s v="M"/>
    <s v="France"/>
    <s v="No"/>
    <s v="FL0047"/>
    <s v="ICN"/>
    <s v="LAX"/>
    <x v="44"/>
    <n v="10284"/>
    <s v="Long-haul"/>
    <d v="1899-12-30T13:15:23"/>
    <d v="1899-12-30T00:40:23"/>
    <d v="2025-01-06T00:00:00"/>
    <d v="1899-12-30T14:36:23"/>
    <d v="1899-12-30T02:01:23"/>
    <d v="1899-12-30T01:21:00"/>
    <d v="1899-12-30T01:21:00"/>
    <n v="81"/>
    <s v="Moderate-delay"/>
    <n v="1264.17"/>
    <s v="Business"/>
    <n v="5"/>
    <s v="Vegetarian"/>
    <n v="25.08"/>
    <n v="51926.456291163799"/>
    <s v="Not Cancelled"/>
    <n v="3.66"/>
    <n v="67311.75"/>
    <n v="80911.899999999994"/>
    <n v="1.2020471908693504"/>
    <n v="13600.149999999994"/>
  </r>
  <r>
    <s v="facd8550-b2ab-406a-b03e-3e6350d0df1e"/>
    <s v="Amber Richardson"/>
    <n v="56"/>
    <s v="40-59"/>
    <s v="F"/>
    <s v="France"/>
    <s v="No"/>
    <s v="FL0048"/>
    <s v="AMS"/>
    <s v="CDG"/>
    <x v="45"/>
    <n v="5417"/>
    <s v="Moderate-haul"/>
    <d v="1899-12-30T06:59:19"/>
    <d v="1899-12-30T13:00:19"/>
    <d v="2025-01-04T00:00:00"/>
    <d v="1899-12-30T09:33:19"/>
    <d v="1899-12-30T15:34:19"/>
    <d v="1899-12-30T02:34:00"/>
    <d v="1899-12-30T02:34:00"/>
    <n v="154"/>
    <s v="Severe-delay"/>
    <n v="787.06"/>
    <s v="First"/>
    <n v="5"/>
    <s v="Vegan"/>
    <n v="126.05"/>
    <n v="28213.651106162401"/>
    <s v="Not Cancelled"/>
    <n v="5"/>
    <n v="38856.379999999997"/>
    <n v="50397.05"/>
    <n v="1.2970083677378079"/>
    <n v="11540.670000000006"/>
  </r>
  <r>
    <s v="6b5bd2ae-39d1-495c-905e-1d77d2b10b12"/>
    <s v="John Cameron"/>
    <n v="24"/>
    <s v="18-29"/>
    <s v="F"/>
    <s v="France"/>
    <s v="No"/>
    <s v="FL0048"/>
    <s v="AMS"/>
    <s v="CDG"/>
    <x v="45"/>
    <n v="5417"/>
    <s v="Moderate-haul"/>
    <d v="1899-12-30T06:59:19"/>
    <d v="1899-12-30T13:00:19"/>
    <d v="2025-01-04T00:00:00"/>
    <d v="1899-12-30T09:33:19"/>
    <d v="1899-12-30T15:34:19"/>
    <d v="1899-12-30T02:34:00"/>
    <d v="1899-12-30T02:34:00"/>
    <n v="154"/>
    <s v="Severe-delay"/>
    <n v="1026.5"/>
    <s v="Economy"/>
    <n v="5"/>
    <s v="Vegan"/>
    <n v="38.090000000000003"/>
    <n v="27944.390755319298"/>
    <s v="Cancelled"/>
    <n v="3.84"/>
    <n v="38533.269999999997"/>
    <n v="65703.62"/>
    <n v="1.7051140481978302"/>
    <n v="27170.35"/>
  </r>
  <r>
    <s v="78bc5066-1f3e-4c1c-8bed-a2078e887aad"/>
    <s v="Michelle Kim"/>
    <n v="69"/>
    <s v="60-69"/>
    <s v="F"/>
    <s v="France"/>
    <s v="Yes"/>
    <s v="FL0048"/>
    <s v="AMS"/>
    <s v="CDG"/>
    <x v="45"/>
    <n v="5417"/>
    <s v="Moderate-haul"/>
    <d v="1899-12-30T06:59:19"/>
    <d v="1899-12-30T13:00:19"/>
    <d v="2025-01-11T00:00:00"/>
    <d v="1899-12-30T09:33:19"/>
    <d v="1899-12-30T15:34:19"/>
    <d v="1899-12-30T02:34:00"/>
    <d v="1899-12-30T02:34:00"/>
    <n v="154"/>
    <s v="Severe-delay"/>
    <n v="1124.82"/>
    <s v="First"/>
    <n v="5"/>
    <s v="Vegetarian"/>
    <n v="73.97"/>
    <n v="27670.591481750002"/>
    <s v="Cancelled"/>
    <n v="3.06"/>
    <n v="38204.71"/>
    <n v="72003.27"/>
    <n v="1.8846699791727253"/>
    <n v="33798.560000000005"/>
  </r>
  <r>
    <s v="ff30c6c8-73b8-49d4-9380-8b409a6c6725"/>
    <s v="Logan Hall"/>
    <n v="72"/>
    <s v="70-80"/>
    <s v="F"/>
    <s v="France"/>
    <s v="Yes"/>
    <s v="FL0048"/>
    <s v="AMS"/>
    <s v="CDG"/>
    <x v="45"/>
    <n v="5417"/>
    <s v="Moderate-haul"/>
    <d v="1899-12-30T06:59:19"/>
    <d v="1899-12-30T13:00:19"/>
    <d v="2025-01-05T00:00:00"/>
    <d v="1899-12-30T09:33:19"/>
    <d v="1899-12-30T15:34:19"/>
    <d v="1899-12-30T02:34:00"/>
    <d v="1899-12-30T02:34:00"/>
    <n v="154"/>
    <s v="Severe-delay"/>
    <n v="428.63"/>
    <s v="Economy"/>
    <n v="5"/>
    <s v="Gluten-Free"/>
    <n v="96.44"/>
    <n v="27872.712140573502"/>
    <s v="Cancelled"/>
    <n v="4.1500000000000004"/>
    <n v="38447.25"/>
    <n v="27451.61"/>
    <n v="0.71400711364271829"/>
    <n v="-10995.64"/>
  </r>
  <r>
    <s v="c8ae2785-131d-4710-bee4-2d66dc3afd38"/>
    <s v="Kristy Smith"/>
    <n v="60"/>
    <s v="60-69"/>
    <s v="F"/>
    <s v="France"/>
    <s v="Yes"/>
    <s v="FL0048"/>
    <s v="AMS"/>
    <s v="CDG"/>
    <x v="45"/>
    <n v="5417"/>
    <s v="Moderate-haul"/>
    <d v="1899-12-30T06:59:19"/>
    <d v="1899-12-30T13:00:19"/>
    <d v="2025-01-07T00:00:00"/>
    <d v="1899-12-30T09:33:19"/>
    <d v="1899-12-30T15:34:19"/>
    <d v="1899-12-30T02:34:00"/>
    <d v="1899-12-30T02:34:00"/>
    <n v="154"/>
    <s v="Severe-delay"/>
    <n v="526.26"/>
    <s v="Business"/>
    <n v="5"/>
    <s v="No Preference"/>
    <n v="9.77"/>
    <n v="27659.539845047901"/>
    <s v="Not Cancelled"/>
    <n v="3.51"/>
    <n v="38191.449999999997"/>
    <n v="33682.589999999997"/>
    <n v="0.88194059141509418"/>
    <n v="-4508.8600000000006"/>
  </r>
  <r>
    <s v="815f9249-7bcc-47bf-8199-9002a6d9e479"/>
    <s v="Nicole Smith"/>
    <n v="37"/>
    <s v="30-39"/>
    <s v="M"/>
    <s v="France"/>
    <s v="No"/>
    <s v="FL0048"/>
    <s v="AMS"/>
    <s v="CDG"/>
    <x v="45"/>
    <n v="5417"/>
    <s v="Moderate-haul"/>
    <d v="1899-12-30T06:59:19"/>
    <d v="1899-12-30T13:00:19"/>
    <d v="2025-01-11T00:00:00"/>
    <d v="1899-12-30T09:33:19"/>
    <d v="1899-12-30T15:34:19"/>
    <d v="1899-12-30T02:34:00"/>
    <d v="1899-12-30T02:34:00"/>
    <n v="154"/>
    <s v="Severe-delay"/>
    <n v="903.74"/>
    <s v="First"/>
    <n v="3"/>
    <s v="Vegan"/>
    <n v="8.6"/>
    <n v="28084.259700513801"/>
    <s v="Cancelled"/>
    <n v="3.99"/>
    <n v="38701.11"/>
    <n v="57841.08"/>
    <n v="1.4945586832005593"/>
    <n v="19139.97"/>
  </r>
  <r>
    <s v="a953e198-1d3a-4676-a8f4-78e5c50ac166"/>
    <s v="Sierra Stone"/>
    <n v="40"/>
    <s v="40-59"/>
    <s v="M"/>
    <s v="France"/>
    <s v="Yes"/>
    <s v="FL0049"/>
    <s v="FRA"/>
    <s v="HND"/>
    <x v="46"/>
    <n v="8777"/>
    <s v="Moderate-haul"/>
    <d v="1899-12-30T15:28:27"/>
    <d v="1899-12-30T01:13:27"/>
    <d v="2025-01-14T00:00:00"/>
    <d v="1899-12-30T16:22:27"/>
    <d v="1899-12-30T02:07:27"/>
    <d v="1899-12-30T00:54:00"/>
    <d v="1899-12-30T00:54:00"/>
    <n v="81"/>
    <s v="Moderate-delay"/>
    <n v="1322.73"/>
    <s v="First"/>
    <n v="3"/>
    <s v="Non-Vegetarian"/>
    <n v="70.81"/>
    <n v="45185.225618769902"/>
    <s v="Not Cancelled"/>
    <n v="4.09"/>
    <n v="59222.27"/>
    <n v="84668.88"/>
    <n v="1.4296797471626808"/>
    <n v="25446.610000000008"/>
  </r>
  <r>
    <s v="34a32685-3db3-4b6c-8384-0a786312dcb2"/>
    <s v="Gary Carter"/>
    <n v="37"/>
    <s v="30-39"/>
    <s v="M"/>
    <s v="France"/>
    <s v="Yes"/>
    <s v="FL0049"/>
    <s v="FRA"/>
    <s v="HND"/>
    <x v="46"/>
    <n v="8777"/>
    <s v="Moderate-haul"/>
    <d v="1899-12-30T15:28:27"/>
    <d v="1899-12-30T01:13:27"/>
    <d v="2025-01-01T00:00:00"/>
    <d v="1899-12-30T16:22:27"/>
    <d v="1899-12-30T02:07:27"/>
    <d v="1899-12-30T00:54:00"/>
    <d v="1899-12-30T00:54:00"/>
    <n v="81"/>
    <s v="Moderate-delay"/>
    <n v="319.33999999999997"/>
    <s v="Economy"/>
    <n v="3"/>
    <s v="No Preference"/>
    <n v="88.43"/>
    <n v="45219.118489414999"/>
    <s v="Not Cancelled"/>
    <n v="4.6900000000000004"/>
    <n v="59262.94"/>
    <n v="20455.45"/>
    <n v="0.34516427973367503"/>
    <n v="-38807.490000000005"/>
  </r>
  <r>
    <s v="6ca27d02-83fa-4c92-90ba-6dba08da0790"/>
    <s v="Jessica Montgomery"/>
    <n v="25"/>
    <s v="18-29"/>
    <s v="M"/>
    <s v="France"/>
    <s v="Yes"/>
    <s v="FL0049"/>
    <s v="FRA"/>
    <s v="HND"/>
    <x v="46"/>
    <n v="8777"/>
    <s v="Moderate-haul"/>
    <d v="1899-12-30T15:28:27"/>
    <d v="1899-12-30T01:13:27"/>
    <d v="2025-01-01T00:00:00"/>
    <d v="1899-12-30T16:22:27"/>
    <d v="1899-12-30T02:07:27"/>
    <d v="1899-12-30T00:54:00"/>
    <d v="1899-12-30T00:54:00"/>
    <n v="81"/>
    <s v="Moderate-delay"/>
    <n v="457.73"/>
    <s v="First"/>
    <n v="5"/>
    <s v="Gluten-Free"/>
    <n v="196.76"/>
    <n v="44941.350164384799"/>
    <s v="Not Cancelled"/>
    <n v="4.59"/>
    <n v="58929.62"/>
    <n v="29334.07"/>
    <n v="0.49778142129543679"/>
    <n v="-29595.550000000003"/>
  </r>
  <r>
    <s v="122ba057-c9d4-4b8e-aaf3-95077f019277"/>
    <s v="Rodney Molina"/>
    <n v="51"/>
    <s v="40-59"/>
    <s v="F"/>
    <s v="France"/>
    <s v="No"/>
    <s v="FL0049"/>
    <s v="FRA"/>
    <s v="HND"/>
    <x v="46"/>
    <n v="8777"/>
    <s v="Moderate-haul"/>
    <d v="1899-12-30T15:28:27"/>
    <d v="1899-12-30T01:13:27"/>
    <d v="2025-01-08T00:00:00"/>
    <d v="1899-12-30T16:22:27"/>
    <d v="1899-12-30T02:07:27"/>
    <d v="1899-12-30T00:54:00"/>
    <d v="1899-12-30T00:54:00"/>
    <n v="81"/>
    <s v="Moderate-delay"/>
    <n v="883.03"/>
    <s v="Business"/>
    <n v="5"/>
    <s v="Vegan"/>
    <n v="32.799999999999997"/>
    <n v="45091.147524595399"/>
    <s v="Cancelled"/>
    <n v="3.05"/>
    <n v="59109.38"/>
    <n v="56520.480000000003"/>
    <n v="0.95620153687959519"/>
    <n v="-2588.8999999999942"/>
  </r>
  <r>
    <s v="3dcd3bbd-de2b-4f9a-8c46-51ef93d7ab3a"/>
    <s v="Richard Short"/>
    <n v="52"/>
    <s v="40-59"/>
    <s v="F"/>
    <s v="France"/>
    <s v="No"/>
    <s v="FL0049"/>
    <s v="FRA"/>
    <s v="HND"/>
    <x v="46"/>
    <n v="8777"/>
    <s v="Moderate-haul"/>
    <d v="1899-12-30T15:28:27"/>
    <d v="1899-12-30T01:13:27"/>
    <d v="2025-01-02T00:00:00"/>
    <d v="1899-12-30T16:22:27"/>
    <d v="1899-12-30T02:07:27"/>
    <d v="1899-12-30T00:54:00"/>
    <d v="1899-12-30T00:54:00"/>
    <n v="81"/>
    <s v="Moderate-delay"/>
    <n v="145.56"/>
    <s v="Economy"/>
    <n v="5"/>
    <s v="Vegetarian"/>
    <n v="170.13"/>
    <n v="44539.788635414297"/>
    <s v="Not Cancelled"/>
    <n v="4.04"/>
    <n v="58447.75"/>
    <n v="9349.8700000000008"/>
    <n v="0.1599697165416975"/>
    <n v="-49097.88"/>
  </r>
  <r>
    <s v="163a6776-57c0-4066-9095-c26a9af7b212"/>
    <s v="Michelle Hernandez"/>
    <n v="49"/>
    <s v="40-59"/>
    <s v="F"/>
    <s v="France"/>
    <s v="Yes"/>
    <s v="FL0050"/>
    <s v="SIN"/>
    <s v="CAN"/>
    <x v="47"/>
    <n v="5397"/>
    <s v="Moderate-haul"/>
    <d v="1899-12-30T15:06:25"/>
    <d v="1899-12-30T21:05:25"/>
    <d v="2025-01-05T00:00:00"/>
    <d v="1899-12-30T15:19:25"/>
    <d v="1899-12-30T21:18:25"/>
    <d v="1899-12-30T00:13:00"/>
    <d v="1899-12-30T00:13:00"/>
    <n v="13"/>
    <s v="On-time"/>
    <n v="522.86"/>
    <s v="First"/>
    <n v="5"/>
    <s v="Non-Vegetarian"/>
    <n v="100.4"/>
    <n v="27820.936859707101"/>
    <s v="Cancelled"/>
    <n v="3.01"/>
    <n v="38385.120000000003"/>
    <n v="33483.120000000003"/>
    <n v="0.87229426402731058"/>
    <n v="-4902"/>
  </r>
  <r>
    <s v="5984cbc3-2c45-431e-8082-2f7f9eb6ffaa"/>
    <s v="Katherine Waters"/>
    <n v="73"/>
    <s v="70-80"/>
    <s v="M"/>
    <s v="France"/>
    <s v="Yes"/>
    <s v="FL0050"/>
    <s v="SIN"/>
    <s v="CAN"/>
    <x v="47"/>
    <n v="5397"/>
    <s v="Moderate-haul"/>
    <d v="1899-12-30T15:06:25"/>
    <d v="1899-12-30T21:05:25"/>
    <d v="2025-01-13T00:00:00"/>
    <d v="1899-12-30T15:19:25"/>
    <d v="1899-12-30T21:18:25"/>
    <d v="1899-12-30T00:13:00"/>
    <d v="1899-12-30T00:13:00"/>
    <n v="13"/>
    <s v="On-time"/>
    <n v="872.64"/>
    <s v="Economy"/>
    <n v="5"/>
    <s v="Gluten-Free"/>
    <n v="179.86"/>
    <n v="28061.238687630299"/>
    <s v="Cancelled"/>
    <n v="4.22"/>
    <n v="38673.49"/>
    <n v="55884.93"/>
    <n v="1.4450449131950596"/>
    <n v="17211.440000000002"/>
  </r>
  <r>
    <s v="a5f6dac4-6183-4d24-8e87-8e53c90bfb24"/>
    <s v="Taylor Boyd"/>
    <n v="61"/>
    <s v="60-69"/>
    <s v="M"/>
    <s v="France"/>
    <s v="Yes"/>
    <s v="FL0050"/>
    <s v="SIN"/>
    <s v="CAN"/>
    <x v="47"/>
    <n v="5397"/>
    <s v="Moderate-haul"/>
    <d v="1899-12-30T15:06:25"/>
    <d v="1899-12-30T21:05:25"/>
    <d v="2025-01-15T00:00:00"/>
    <d v="1899-12-30T15:19:25"/>
    <d v="1899-12-30T21:18:25"/>
    <d v="1899-12-30T00:13:00"/>
    <d v="1899-12-30T00:13:00"/>
    <n v="13"/>
    <s v="On-time"/>
    <n v="339.42"/>
    <s v="First"/>
    <n v="5"/>
    <s v="Vegetarian"/>
    <n v="119.77"/>
    <n v="28049.820295337599"/>
    <s v="Not Cancelled"/>
    <n v="3.68"/>
    <n v="38659.78"/>
    <n v="21746.83"/>
    <n v="0.56251820367317151"/>
    <n v="-16912.949999999997"/>
  </r>
  <r>
    <s v="66eacceb-543a-4e07-9181-f8c0d8fe4e22"/>
    <s v="Stacy Bass"/>
    <n v="48"/>
    <s v="40-59"/>
    <s v="F"/>
    <s v="France"/>
    <s v="No"/>
    <s v="FL0050"/>
    <s v="SIN"/>
    <s v="CAN"/>
    <x v="47"/>
    <n v="5397"/>
    <s v="Moderate-haul"/>
    <d v="1899-12-30T15:06:25"/>
    <d v="1899-12-30T21:05:25"/>
    <d v="2025-01-06T00:00:00"/>
    <d v="1899-12-30T15:19:25"/>
    <d v="1899-12-30T21:18:25"/>
    <d v="1899-12-30T00:13:00"/>
    <d v="1899-12-30T00:13:00"/>
    <n v="13"/>
    <s v="On-time"/>
    <n v="853.68"/>
    <s v="First"/>
    <n v="5"/>
    <s v="Gluten-Free"/>
    <n v="75.260000000000005"/>
    <n v="28431.562179951601"/>
    <s v="Not Cancelled"/>
    <n v="4.91"/>
    <n v="39117.870000000003"/>
    <n v="54650.57"/>
    <n v="1.397074278328549"/>
    <n v="15532.699999999997"/>
  </r>
  <r>
    <s v="bb1365df-4d39-4269-b635-e8dc2b5a6604"/>
    <s v="Stephanie Dixon"/>
    <n v="45"/>
    <s v="40-59"/>
    <s v="F"/>
    <s v="France"/>
    <s v="No"/>
    <s v="FL0050"/>
    <s v="SIN"/>
    <s v="CAN"/>
    <x v="47"/>
    <n v="5397"/>
    <s v="Moderate-haul"/>
    <d v="1899-12-30T15:06:25"/>
    <d v="1899-12-30T21:05:25"/>
    <d v="2025-01-08T00:00:00"/>
    <d v="1899-12-30T15:19:25"/>
    <d v="1899-12-30T21:18:25"/>
    <d v="1899-12-30T00:13:00"/>
    <d v="1899-12-30T00:13:00"/>
    <n v="13"/>
    <s v="On-time"/>
    <n v="93.51"/>
    <s v="Business"/>
    <n v="5"/>
    <s v="Non-Vegetarian"/>
    <n v="36.76"/>
    <n v="28230.2247725907"/>
    <s v="Not Cancelled"/>
    <n v="4.2699999999999996"/>
    <n v="38876.269999999997"/>
    <n v="5991.99"/>
    <n v="0.15412975576103366"/>
    <n v="-32884.28"/>
  </r>
  <r>
    <s v="c6c686e4-5a88-41ec-9308-420d3ba20fc0"/>
    <s v="Chelsea Wheeler"/>
    <n v="63"/>
    <s v="60-69"/>
    <s v="M"/>
    <s v="France"/>
    <s v="No"/>
    <s v="FL0050"/>
    <s v="SIN"/>
    <s v="CAN"/>
    <x v="47"/>
    <n v="5397"/>
    <s v="Moderate-haul"/>
    <d v="1899-12-30T15:06:25"/>
    <d v="1899-12-30T21:05:25"/>
    <d v="2025-01-03T00:00:00"/>
    <d v="1899-12-30T15:19:25"/>
    <d v="1899-12-30T21:18:25"/>
    <d v="1899-12-30T00:13:00"/>
    <d v="1899-12-30T00:13:00"/>
    <n v="13"/>
    <s v="On-time"/>
    <n v="1034.3499999999999"/>
    <s v="First"/>
    <n v="5"/>
    <s v="Non-Vegetarian"/>
    <n v="30.39"/>
    <n v="27900.1952900822"/>
    <s v="Not Cancelled"/>
    <n v="4.46"/>
    <n v="38480.230000000003"/>
    <n v="66204.479999999996"/>
    <n v="1.7204803609541832"/>
    <n v="27724.249999999993"/>
  </r>
  <r>
    <s v="4aa20fe8-5ce3-4df7-8d67-79d425641665"/>
    <s v="Lisa Sparks"/>
    <n v="59"/>
    <s v="40-59"/>
    <s v="M"/>
    <s v="France"/>
    <s v="No"/>
    <s v="FL0051"/>
    <s v="IST"/>
    <s v="CAN"/>
    <x v="48"/>
    <n v="13423"/>
    <s v="Long-haul"/>
    <d v="1899-12-30T12:09:51"/>
    <d v="1899-12-30T03:03:51"/>
    <d v="2025-01-13T00:00:00"/>
    <d v="1899-12-30T12:20:51"/>
    <d v="1899-12-30T03:14:51"/>
    <d v="1899-12-30T00:11:00"/>
    <d v="1899-12-30T00:11:00"/>
    <n v="11"/>
    <s v="On-time"/>
    <n v="561.07000000000005"/>
    <s v="Economy"/>
    <n v="5"/>
    <s v="Gluten-Free"/>
    <n v="87.23"/>
    <n v="68010.502542046204"/>
    <s v="Not Cancelled"/>
    <n v="4.16"/>
    <n v="86612.6"/>
    <n v="35925.93"/>
    <n v="0.41478872588976662"/>
    <n v="-50686.670000000006"/>
  </r>
  <r>
    <s v="cb943d11-57ff-426f-8eee-3d4c6ea4d30e"/>
    <s v="Derek Archer"/>
    <n v="73"/>
    <s v="70-80"/>
    <s v="M"/>
    <s v="France"/>
    <s v="No"/>
    <s v="FL0051"/>
    <s v="IST"/>
    <s v="CAN"/>
    <x v="48"/>
    <n v="13423"/>
    <s v="Long-haul"/>
    <d v="1899-12-30T12:09:51"/>
    <d v="1899-12-30T03:03:51"/>
    <d v="2025-01-03T00:00:00"/>
    <d v="1899-12-30T12:20:51"/>
    <d v="1899-12-30T03:14:51"/>
    <d v="1899-12-30T00:11:00"/>
    <d v="1899-12-30T00:11:00"/>
    <n v="11"/>
    <s v="On-time"/>
    <n v="1265.18"/>
    <s v="Economy"/>
    <n v="5"/>
    <s v="Vegetarian"/>
    <n v="94.62"/>
    <n v="68148.948164079804"/>
    <s v="Not Cancelled"/>
    <n v="4.04"/>
    <n v="86778.74"/>
    <n v="80990.44"/>
    <n v="0.93329817879356158"/>
    <n v="-5788.3000000000029"/>
  </r>
  <r>
    <s v="97f480c3-31fa-4b8e-a226-eac644d3fce7"/>
    <s v="William Hernandez"/>
    <n v="18"/>
    <s v="18-29"/>
    <s v="M"/>
    <s v="France"/>
    <s v="Yes"/>
    <s v="FL0051"/>
    <s v="IST"/>
    <s v="CAN"/>
    <x v="48"/>
    <n v="13423"/>
    <s v="Long-haul"/>
    <d v="1899-12-30T12:09:51"/>
    <d v="1899-12-30T03:03:51"/>
    <d v="2025-01-11T00:00:00"/>
    <d v="1899-12-30T12:20:51"/>
    <d v="1899-12-30T03:14:51"/>
    <d v="1899-12-30T00:11:00"/>
    <d v="1899-12-30T00:11:00"/>
    <n v="11"/>
    <s v="On-time"/>
    <n v="482.46"/>
    <s v="First"/>
    <n v="5"/>
    <s v="No Preference"/>
    <n v="53.16"/>
    <n v="67868.559056141195"/>
    <s v="Cancelled"/>
    <n v="3.02"/>
    <n v="86442.27"/>
    <n v="30888.07"/>
    <n v="0.35732599340577242"/>
    <n v="-55554.200000000004"/>
  </r>
  <r>
    <s v="24e2347a-3c18-4a00-af95-18e2fd328531"/>
    <s v="Amanda Shaw"/>
    <n v="73"/>
    <s v="70-80"/>
    <s v="F"/>
    <s v="France"/>
    <s v="No"/>
    <s v="FL0051"/>
    <s v="IST"/>
    <s v="CAN"/>
    <x v="48"/>
    <n v="13423"/>
    <s v="Long-haul"/>
    <d v="1899-12-30T12:09:51"/>
    <d v="1899-12-30T03:03:51"/>
    <d v="2025-01-14T00:00:00"/>
    <d v="1899-12-30T12:20:51"/>
    <d v="1899-12-30T03:14:51"/>
    <d v="1899-12-30T00:11:00"/>
    <d v="1899-12-30T00:11:00"/>
    <n v="11"/>
    <s v="On-time"/>
    <n v="385.84"/>
    <s v="First"/>
    <n v="5"/>
    <s v="Vegan"/>
    <n v="13.45"/>
    <n v="67703.214515543004"/>
    <s v="Not Cancelled"/>
    <n v="3.1"/>
    <n v="86243.86"/>
    <n v="24696.45"/>
    <n v="0.28635603740370619"/>
    <n v="-61547.41"/>
  </r>
  <r>
    <s v="4b9d81c7-91f9-4a41-b1d9-eb45af4aa86d"/>
    <s v="Joshua Lopez"/>
    <n v="52"/>
    <s v="40-59"/>
    <s v="F"/>
    <s v="France"/>
    <s v="No"/>
    <s v="FL0052"/>
    <s v="ATL"/>
    <s v="DFW"/>
    <x v="49"/>
    <n v="8799"/>
    <s v="Moderate-haul"/>
    <d v="1899-12-30T12:49:08"/>
    <d v="1899-12-30T22:35:08"/>
    <d v="2025-01-13T00:00:00"/>
    <d v="1899-12-30T13:29:08"/>
    <d v="1899-12-30T23:15:08"/>
    <d v="1899-12-30T00:40:00"/>
    <d v="1899-12-30T00:40:00"/>
    <n v="40"/>
    <s v="Moderate-delay"/>
    <n v="1308.74"/>
    <s v="Economy"/>
    <n v="5"/>
    <s v="Vegan"/>
    <n v="153.88999999999999"/>
    <n v="44991.446536871903"/>
    <s v="Not Cancelled"/>
    <n v="3.69"/>
    <n v="88484.61"/>
    <n v="50274.083999999901"/>
    <n v="0.56816754913650969"/>
    <n v="-38210.5260000001"/>
  </r>
  <r>
    <s v="8922ae23-f447-4f2e-90b9-b72bb24c3abb"/>
    <s v="Teresa Simmons"/>
    <n v="60"/>
    <s v="60-69"/>
    <s v="F"/>
    <s v="France"/>
    <s v="Yes"/>
    <s v="FL0052"/>
    <s v="ATL"/>
    <s v="DFW"/>
    <x v="49"/>
    <n v="8799"/>
    <s v="Moderate-haul"/>
    <d v="1899-12-30T12:49:08"/>
    <d v="1899-12-30T22:35:08"/>
    <d v="2025-01-14T00:00:00"/>
    <d v="1899-12-30T13:29:08"/>
    <d v="1899-12-30T23:15:08"/>
    <d v="1899-12-30T00:40:00"/>
    <d v="1899-12-30T00:40:00"/>
    <n v="40"/>
    <s v="Moderate-delay"/>
    <n v="341.85"/>
    <s v="Business"/>
    <n v="5"/>
    <s v="Gluten-Free"/>
    <n v="67.63"/>
    <n v="44852.9920969741"/>
    <s v="Cancelled"/>
    <n v="3.76"/>
    <n v="88235.384999999995"/>
    <n v="13135.157999999999"/>
    <n v="0.14886497066908022"/>
    <n v="-75100.226999999999"/>
  </r>
  <r>
    <s v="27324dd0-7e1a-43b6-8bbc-8dc7aeb83c0d"/>
    <s v="Stephanie Lang"/>
    <n v="35"/>
    <s v="30-39"/>
    <s v="F"/>
    <s v="France"/>
    <s v="Yes"/>
    <s v="FL0053"/>
    <s v="DEN"/>
    <s v="FRA"/>
    <x v="50"/>
    <n v="11194"/>
    <s v="Long-haul"/>
    <d v="1899-12-30T03:50:29"/>
    <d v="1899-12-30T16:16:29"/>
    <d v="2025-01-05T00:00:00"/>
    <d v="1899-12-30T05:31:29"/>
    <d v="1899-12-30T17:57:29"/>
    <d v="1899-12-30T01:41:00"/>
    <d v="1899-12-30T01:41:00"/>
    <n v="101"/>
    <s v="Moderate-delay"/>
    <n v="1336.76"/>
    <s v="Business"/>
    <n v="3"/>
    <s v="Vegan"/>
    <n v="158.28"/>
    <n v="56848.063112450298"/>
    <s v="Cancelled"/>
    <n v="4.25"/>
    <n v="73217.679999999993"/>
    <n v="85584.3"/>
    <n v="1.1689021012411211"/>
    <n v="12366.62000000001"/>
  </r>
  <r>
    <s v="65c37371-7e7e-4e11-8d9d-4b34b79b5cd6"/>
    <s v="Thomas Murphy"/>
    <n v="74"/>
    <s v="70-80"/>
    <s v="M"/>
    <s v="France"/>
    <s v="Yes"/>
    <s v="FL0053"/>
    <s v="DEN"/>
    <s v="FRA"/>
    <x v="50"/>
    <n v="11194"/>
    <s v="Long-haul"/>
    <d v="1899-12-30T03:50:29"/>
    <d v="1899-12-30T16:16:29"/>
    <d v="2025-01-14T00:00:00"/>
    <d v="1899-12-30T05:31:29"/>
    <d v="1899-12-30T17:57:29"/>
    <d v="1899-12-30T01:41:00"/>
    <d v="1899-12-30T01:41:00"/>
    <n v="101"/>
    <s v="Moderate-delay"/>
    <n v="1202.22"/>
    <s v="Business"/>
    <n v="5"/>
    <s v="No Preference"/>
    <n v="54.24"/>
    <n v="56992.799923913299"/>
    <s v="Cancelled"/>
    <n v="4.45"/>
    <n v="73391.360000000001"/>
    <n v="76952.929999999993"/>
    <n v="1.0485284643859984"/>
    <n v="3561.5699999999924"/>
  </r>
  <r>
    <s v="90963d27-29c3-4282-b90b-08a18bb3c97a"/>
    <s v="Daniel Preston"/>
    <n v="59"/>
    <s v="40-59"/>
    <s v="M"/>
    <s v="France"/>
    <s v="No"/>
    <s v="FL0054"/>
    <s v="HND"/>
    <s v="BKK"/>
    <x v="51"/>
    <n v="4727"/>
    <s v="Moderate-haul"/>
    <d v="1899-12-30T17:42:08"/>
    <d v="1899-12-30T22:57:08"/>
    <d v="2025-01-06T00:00:00"/>
    <d v="1899-12-30T19:40:08"/>
    <d v="1899-12-30T00:55:08"/>
    <d v="1899-12-30T01:58:00"/>
    <d v="1899-12-30T01:58:00"/>
    <n v="118"/>
    <s v="Moderate-delay"/>
    <n v="197.35"/>
    <s v="Economy"/>
    <n v="5"/>
    <s v="Vegetarian"/>
    <n v="92.43"/>
    <n v="24757.207480747798"/>
    <s v="Cancelled"/>
    <n v="3.86"/>
    <n v="34708.65"/>
    <n v="12648.89"/>
    <n v="0.36443048058625155"/>
    <n v="-22059.760000000002"/>
  </r>
  <r>
    <s v="66042db5-219a-4ea8-9174-5be9bfce59bb"/>
    <s v="Tara Archer"/>
    <n v="49"/>
    <s v="40-59"/>
    <s v="F"/>
    <s v="France"/>
    <s v="Yes"/>
    <s v="FL0054"/>
    <s v="HND"/>
    <s v="BKK"/>
    <x v="51"/>
    <n v="4727"/>
    <s v="Moderate-haul"/>
    <d v="1899-12-30T17:42:08"/>
    <d v="1899-12-30T22:57:08"/>
    <d v="2025-01-09T00:00:00"/>
    <d v="1899-12-30T19:40:08"/>
    <d v="1899-12-30T00:55:08"/>
    <d v="1899-12-30T01:58:00"/>
    <d v="1899-12-30T01:58:00"/>
    <n v="118"/>
    <s v="Moderate-delay"/>
    <n v="477.38"/>
    <s v="Economy"/>
    <n v="5"/>
    <s v="No Preference"/>
    <n v="182.5"/>
    <n v="24774.521490184699"/>
    <s v="Cancelled"/>
    <n v="3.5"/>
    <n v="34729.43"/>
    <n v="30588.82"/>
    <n v="0.88077518116479303"/>
    <n v="-4140.6100000000006"/>
  </r>
  <r>
    <s v="53608e03-6a71-4e52-99f3-f0407579fe9c"/>
    <s v="Martha Green"/>
    <n v="61"/>
    <s v="60-69"/>
    <s v="M"/>
    <s v="France"/>
    <s v="No"/>
    <s v="FL0055"/>
    <s v="DFW"/>
    <s v="IST"/>
    <x v="52"/>
    <n v="378"/>
    <s v="Short-haul "/>
    <d v="1899-12-30T06:39:48"/>
    <d v="1899-12-30T07:04:48"/>
    <d v="2025-01-07T00:00:00"/>
    <d v="1899-12-30T09:18:48"/>
    <d v="1899-12-30T09:43:48"/>
    <d v="1899-12-30T02:39:00"/>
    <d v="1899-12-30T02:39:00"/>
    <n v="159"/>
    <s v="Severe-delay"/>
    <n v="689.13"/>
    <s v="Economy"/>
    <n v="5"/>
    <s v="Non-Vegetarian"/>
    <n v="126.91"/>
    <n v="2697.1339051212899"/>
    <s v="Not Cancelled"/>
    <n v="4.4400000000000004"/>
    <n v="12354.84"/>
    <n v="26477.819999999901"/>
    <n v="2.143113144322379"/>
    <n v="14122.979999999901"/>
  </r>
  <r>
    <s v="3fc961c1-6e26-40cd-ae46-ea856e6ce13f"/>
    <s v="Brian Mendez"/>
    <n v="29"/>
    <s v="18-29"/>
    <s v="M"/>
    <s v="France"/>
    <s v="No"/>
    <s v="FL0055"/>
    <s v="DFW"/>
    <s v="IST"/>
    <x v="52"/>
    <n v="378"/>
    <s v="Short-haul "/>
    <d v="1899-12-30T06:39:48"/>
    <d v="1899-12-30T07:04:48"/>
    <d v="2025-01-15T00:00:00"/>
    <d v="1899-12-30T09:18:48"/>
    <d v="1899-12-30T09:43:48"/>
    <d v="1899-12-30T02:39:00"/>
    <d v="1899-12-30T02:39:00"/>
    <n v="159"/>
    <s v="Severe-delay"/>
    <n v="624.65"/>
    <s v="Economy"/>
    <n v="5"/>
    <s v="No Preference"/>
    <n v="190.21"/>
    <n v="2719.5097456610401"/>
    <s v="Cancelled"/>
    <n v="3.55"/>
    <n v="12395.115"/>
    <n v="24009.383999999998"/>
    <n v="1.9370037309052799"/>
    <n v="11614.268999999998"/>
  </r>
  <r>
    <s v="bead81b7-4317-4fee-a391-59822cbf1cd9"/>
    <s v="Colleen Daugherty"/>
    <n v="30"/>
    <s v="30-39"/>
    <s v="F"/>
    <s v="France"/>
    <s v="Yes"/>
    <s v="FL0055"/>
    <s v="DFW"/>
    <s v="IST"/>
    <x v="52"/>
    <n v="378"/>
    <s v="Short-haul "/>
    <d v="1899-12-30T06:39:48"/>
    <d v="1899-12-30T07:04:48"/>
    <d v="2025-01-06T00:00:00"/>
    <d v="1899-12-30T09:18:48"/>
    <d v="1899-12-30T09:43:48"/>
    <d v="1899-12-30T02:39:00"/>
    <d v="1899-12-30T02:39:00"/>
    <n v="159"/>
    <s v="Severe-delay"/>
    <n v="219.22"/>
    <s v="Business"/>
    <n v="3"/>
    <s v="Vegan"/>
    <n v="63.18"/>
    <n v="2871.4614087049499"/>
    <s v="Cancelled"/>
    <n v="3.58"/>
    <n v="12668.625"/>
    <n v="8425.6319999999996"/>
    <n v="0.6650786490246573"/>
    <n v="-4242.9930000000004"/>
  </r>
  <r>
    <s v="016af7eb-2235-485d-8b11-a07897ad92d5"/>
    <s v="Judith Ayers"/>
    <n v="51"/>
    <s v="40-59"/>
    <s v="F"/>
    <s v="France"/>
    <s v="Yes"/>
    <s v="FL0055"/>
    <s v="DFW"/>
    <s v="IST"/>
    <x v="52"/>
    <n v="378"/>
    <s v="Short-haul "/>
    <d v="1899-12-30T06:39:48"/>
    <d v="1899-12-30T07:04:48"/>
    <d v="2025-01-09T00:00:00"/>
    <d v="1899-12-30T09:18:48"/>
    <d v="1899-12-30T09:43:48"/>
    <d v="1899-12-30T02:39:00"/>
    <d v="1899-12-30T02:39:00"/>
    <n v="159"/>
    <s v="Severe-delay"/>
    <n v="183.85"/>
    <s v="Business"/>
    <n v="5"/>
    <s v="Non-Vegetarian"/>
    <n v="45.61"/>
    <n v="3366.5716824084798"/>
    <s v="Cancelled"/>
    <n v="3.43"/>
    <n v="13559.834999999999"/>
    <n v="7065.3119999999999"/>
    <n v="0.52104704813886016"/>
    <n v="-6494.5229999999992"/>
  </r>
  <r>
    <s v="c6b3b5f6-296d-40ef-9612-832d0f22cefa"/>
    <s v="Christopher Hartman"/>
    <n v="71"/>
    <s v="70-80"/>
    <s v="M"/>
    <s v="France"/>
    <s v="No"/>
    <s v="FL0056"/>
    <s v="PEK"/>
    <s v="JFK"/>
    <x v="53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1010.85"/>
    <s v="Economy"/>
    <n v="5"/>
    <s v="Gluten-Free"/>
    <n v="22.85"/>
    <n v="49065.1644493309"/>
    <s v="Not Cancelled"/>
    <n v="4.71"/>
    <n v="63878.2"/>
    <n v="64698.97"/>
    <n v="1.0128489844735764"/>
    <n v="820.77000000000407"/>
  </r>
  <r>
    <s v="85a8a5c4-d746-4615-be9c-f505628556f0"/>
    <s v="Henry Barajas"/>
    <n v="64"/>
    <s v="60-69"/>
    <s v="M"/>
    <s v="France"/>
    <s v="No"/>
    <s v="FL0056"/>
    <s v="PEK"/>
    <s v="JFK"/>
    <x v="53"/>
    <n v="9631"/>
    <s v="Long-haul"/>
    <d v="1899-12-30T20:54:42"/>
    <d v="1899-12-30T07:36:42"/>
    <d v="2025-01-08T00:00:00"/>
    <d v="1899-12-30T22:43:42"/>
    <d v="1899-12-30T09:25:42"/>
    <d v="1899-12-30T01:49:00"/>
    <d v="1899-12-30T01:49:00"/>
    <n v="109"/>
    <s v="Moderate-delay"/>
    <n v="1253.57"/>
    <s v="Economy"/>
    <n v="5"/>
    <s v="Gluten-Free"/>
    <n v="102.8"/>
    <n v="48830.004442938298"/>
    <s v="Cancelled"/>
    <n v="4.12"/>
    <n v="63596.01"/>
    <n v="80249.039999999994"/>
    <n v="1.2618565221308693"/>
    <n v="16653.029999999992"/>
  </r>
  <r>
    <s v="5b96b2cd-abd9-4c0b-ac0b-f8865381ec7a"/>
    <s v="Tony Morales"/>
    <n v="65"/>
    <s v="60-69"/>
    <s v="M"/>
    <s v="France"/>
    <s v="No"/>
    <s v="FL0056"/>
    <s v="PEK"/>
    <s v="JFK"/>
    <x v="53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978.98"/>
    <s v="Economy"/>
    <n v="5"/>
    <s v="Vegetarian"/>
    <n v="174.77"/>
    <n v="49384.6511446148"/>
    <s v="Cancelled"/>
    <n v="4.6100000000000003"/>
    <n v="64261.58"/>
    <n v="62689.67"/>
    <n v="0.97553888341992212"/>
    <n v="-1571.9100000000035"/>
  </r>
  <r>
    <s v="ccd16c6d-d088-456f-a896-dcc1b4db3e5c"/>
    <s v="Charles Petty"/>
    <n v="41"/>
    <s v="40-59"/>
    <s v="F"/>
    <s v="France"/>
    <s v="Yes"/>
    <s v="FL0056"/>
    <s v="PEK"/>
    <s v="JFK"/>
    <x v="53"/>
    <n v="9631"/>
    <s v="Long-haul"/>
    <d v="1899-12-30T20:54:42"/>
    <d v="1899-12-30T07:36:42"/>
    <d v="2025-01-09T00:00:00"/>
    <d v="1899-12-30T22:43:42"/>
    <d v="1899-12-30T09:25:42"/>
    <d v="1899-12-30T01:49:00"/>
    <d v="1899-12-30T01:49:00"/>
    <n v="109"/>
    <s v="Moderate-delay"/>
    <n v="1441.41"/>
    <s v="Business"/>
    <n v="5"/>
    <s v="Vegan"/>
    <n v="4.03"/>
    <n v="49196.432802616902"/>
    <s v="Cancelled"/>
    <n v="3.48"/>
    <n v="64035.72"/>
    <n v="92251.05"/>
    <n v="1.4406186109877426"/>
    <n v="28215.33"/>
  </r>
  <r>
    <s v="53cde7b8-2e13-4817-910b-b7f62ae4ca10"/>
    <s v="Faith Harmon"/>
    <n v="42"/>
    <s v="40-59"/>
    <s v="F"/>
    <s v="France"/>
    <s v="No"/>
    <s v="FL0056"/>
    <s v="PEK"/>
    <s v="JFK"/>
    <x v="53"/>
    <n v="9631"/>
    <s v="Long-haul"/>
    <d v="1899-12-30T20:54:42"/>
    <d v="1899-12-30T07:36:42"/>
    <d v="2025-01-11T00:00:00"/>
    <d v="1899-12-30T22:43:42"/>
    <d v="1899-12-30T09:25:42"/>
    <d v="1899-12-30T01:49:00"/>
    <d v="1899-12-30T01:49:00"/>
    <n v="109"/>
    <s v="Moderate-delay"/>
    <n v="849.14"/>
    <s v="Economy"/>
    <n v="5"/>
    <s v="Vegetarian"/>
    <n v="105.29"/>
    <n v="49485.236439705302"/>
    <s v="Not Cancelled"/>
    <n v="3.12"/>
    <n v="64382.28"/>
    <n v="54366.02"/>
    <n v="0.84442520519621234"/>
    <n v="-10016.260000000002"/>
  </r>
  <r>
    <s v="594c2b32-7979-45ed-a52a-8729dcee6577"/>
    <s v="Christine Hensley"/>
    <n v="35"/>
    <s v="30-39"/>
    <s v="F"/>
    <s v="France"/>
    <s v="Yes"/>
    <s v="FL0057"/>
    <s v="CDG"/>
    <s v="FRA"/>
    <x v="54"/>
    <n v="6773"/>
    <s v="Moderate-haul"/>
    <d v="1899-12-30T19:13:13"/>
    <d v="1899-12-30T02:44:13"/>
    <d v="2025-01-11T00:00:00"/>
    <d v="1899-12-30T20:06:13"/>
    <d v="1899-12-30T03:37:13"/>
    <d v="1899-12-30T00:53:00"/>
    <d v="1899-12-30T00:53:00"/>
    <n v="79.5"/>
    <s v="Moderate-delay"/>
    <n v="288.58999999999997"/>
    <s v="Business"/>
    <n v="3"/>
    <s v="Gluten-Free"/>
    <n v="117.6"/>
    <n v="35142.069323007003"/>
    <s v="Not Cancelled"/>
    <n v="4.2300000000000004"/>
    <n v="47170.48"/>
    <n v="18493.28"/>
    <n v="0.39205197827115595"/>
    <n v="-28677.200000000004"/>
  </r>
  <r>
    <s v="4bf5e9e4-e41c-46af-aa71-fe3da83e0560"/>
    <s v="Angel Kelly"/>
    <n v="74"/>
    <s v="70-80"/>
    <s v="M"/>
    <s v="France"/>
    <s v="Yes"/>
    <s v="FL0057"/>
    <s v="CDG"/>
    <s v="FRA"/>
    <x v="54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239.6"/>
    <s v="Business"/>
    <n v="5"/>
    <s v="Vegetarian"/>
    <n v="5.65"/>
    <n v="35099.533757168603"/>
    <s v="Cancelled"/>
    <n v="4.76"/>
    <n v="47119.44"/>
    <n v="15335.53"/>
    <n v="0.32546078646095966"/>
    <n v="-31783.910000000003"/>
  </r>
  <r>
    <s v="30410860-a987-47e6-b7c0-773b1bac42b8"/>
    <s v="Christopher Armstrong"/>
    <n v="63"/>
    <s v="60-69"/>
    <s v="F"/>
    <s v="France"/>
    <s v="No"/>
    <s v="FL0058"/>
    <s v="ORD"/>
    <s v="FRA"/>
    <x v="55"/>
    <n v="7465"/>
    <s v="Moderate-haul"/>
    <d v="1899-12-30T17:28:43"/>
    <d v="1899-12-30T01:45:43"/>
    <d v="2025-01-02T00:00:00"/>
    <d v="1899-12-30T18:35:43"/>
    <d v="1899-12-30T02:52:43"/>
    <d v="1899-12-30T01:07:00"/>
    <d v="1899-12-30T01:07:00"/>
    <n v="67"/>
    <s v="Moderate-delay"/>
    <n v="576.04"/>
    <s v="Business"/>
    <n v="5"/>
    <s v="Non-Vegetarian"/>
    <n v="87.58"/>
    <n v="38251.531155271601"/>
    <s v="Not Cancelled"/>
    <n v="4.71"/>
    <n v="50901.84"/>
    <n v="36884.080000000002"/>
    <n v="0.72461191972628114"/>
    <n v="-14017.759999999995"/>
  </r>
  <r>
    <s v="f1916539-d401-45c3-ad53-9e1b3428fe62"/>
    <s v="Christy Wright"/>
    <n v="46"/>
    <s v="40-59"/>
    <s v="F"/>
    <s v="France"/>
    <s v="No"/>
    <s v="FL0058"/>
    <s v="ORD"/>
    <s v="FRA"/>
    <x v="55"/>
    <n v="7465"/>
    <s v="Moderate-haul"/>
    <d v="1899-12-30T17:28:43"/>
    <d v="1899-12-30T01:45:43"/>
    <d v="2025-01-11T00:00:00"/>
    <d v="1899-12-30T18:35:43"/>
    <d v="1899-12-30T02:52:43"/>
    <d v="1899-12-30T01:07:00"/>
    <d v="1899-12-30T01:07:00"/>
    <n v="67"/>
    <s v="Moderate-delay"/>
    <n v="93.59"/>
    <s v="Business"/>
    <n v="5"/>
    <s v="Gluten-Free"/>
    <n v="26.26"/>
    <n v="37947.1805790902"/>
    <s v="Cancelled"/>
    <n v="3.58"/>
    <n v="50536.62"/>
    <n v="5995.01"/>
    <n v="0.11862704707991947"/>
    <n v="-44541.61"/>
  </r>
  <r>
    <s v="b5ef6619-0ad3-497d-9c66-ee03cfe3c4b4"/>
    <s v="Mark Preston"/>
    <n v="39"/>
    <s v="30-39"/>
    <s v="M"/>
    <s v="France"/>
    <s v="Yes"/>
    <s v="FL0058"/>
    <s v="ORD"/>
    <s v="FRA"/>
    <x v="55"/>
    <n v="7465"/>
    <s v="Moderate-haul"/>
    <d v="1899-12-30T17:28:43"/>
    <d v="1899-12-30T01:45:43"/>
    <d v="2025-01-10T00:00:00"/>
    <d v="1899-12-30T18:35:43"/>
    <d v="1899-12-30T02:52:43"/>
    <d v="1899-12-30T01:07:00"/>
    <d v="1899-12-30T01:07:00"/>
    <n v="67"/>
    <s v="Moderate-delay"/>
    <n v="597.54"/>
    <s v="Economy"/>
    <n v="3"/>
    <s v="Vegetarian"/>
    <n v="7.7"/>
    <n v="37897.557134004601"/>
    <s v="Cancelled"/>
    <n v="3.25"/>
    <n v="50477.07"/>
    <n v="38244.1"/>
    <n v="0.75765293033054415"/>
    <n v="-12232.970000000001"/>
  </r>
  <r>
    <s v="cab97ed2-f797-4cf6-9d34-7704b11c0f90"/>
    <s v="Kimberly Norton"/>
    <n v="62"/>
    <s v="60-69"/>
    <s v="M"/>
    <s v="France"/>
    <s v="No"/>
    <s v="FL0058"/>
    <s v="ORD"/>
    <s v="FRA"/>
    <x v="55"/>
    <n v="7465"/>
    <s v="Moderate-haul"/>
    <d v="1899-12-30T17:28:43"/>
    <d v="1899-12-30T01:45:43"/>
    <d v="2025-01-12T00:00:00"/>
    <d v="1899-12-30T18:35:43"/>
    <d v="1899-12-30T02:52:43"/>
    <d v="1899-12-30T01:07:00"/>
    <d v="1899-12-30T01:07:00"/>
    <n v="67"/>
    <s v="Moderate-delay"/>
    <n v="949.69"/>
    <s v="Economy"/>
    <n v="5"/>
    <s v="No Preference"/>
    <n v="148.02000000000001"/>
    <n v="38188.429634516397"/>
    <s v="Not Cancelled"/>
    <n v="4.59"/>
    <n v="50826.12"/>
    <n v="60809.760000000002"/>
    <n v="1.1964273487726389"/>
    <n v="9983.64"/>
  </r>
  <r>
    <s v="10c00ef7-2d55-4395-ad52-6f8c9004ee99"/>
    <s v="Allison Harrell"/>
    <n v="44"/>
    <s v="40-59"/>
    <s v="M"/>
    <s v="France"/>
    <s v="No"/>
    <s v="FL0059"/>
    <s v="FRA"/>
    <s v="DXB"/>
    <x v="56"/>
    <n v="4304"/>
    <s v="Moderate-haul"/>
    <d v="1899-12-30T22:37:08"/>
    <d v="1899-12-30T03:23:08"/>
    <d v="2025-01-12T00:00:00"/>
    <d v="1899-12-30T01:02:08"/>
    <d v="1899-12-30T05:48:08"/>
    <d v="1899-12-30T02:25:00"/>
    <d v="1899-12-30T02:25:00"/>
    <n v="217.5"/>
    <s v="Severe-delay"/>
    <n v="1137.0899999999999"/>
    <s v="Economy"/>
    <n v="5"/>
    <s v="Gluten-Free"/>
    <n v="150.44999999999999"/>
    <n v="22247.354673359099"/>
    <s v="Not Cancelled"/>
    <n v="4.3899999999999997"/>
    <n v="31696.83"/>
    <n v="72803.850000000006"/>
    <n v="2.2968811076691265"/>
    <n v="41107.020000000004"/>
  </r>
  <r>
    <s v="3c7f810a-7fd4-4ced-b514-97e87ddcd72b"/>
    <s v="George Johnson"/>
    <n v="47"/>
    <s v="40-59"/>
    <s v="F"/>
    <s v="France"/>
    <s v="No"/>
    <s v="FL0060"/>
    <s v="DXB"/>
    <s v="DEL"/>
    <x v="57"/>
    <n v="10118"/>
    <s v="Long-haul"/>
    <d v="1899-12-30T23:40:34"/>
    <d v="1899-12-30T10:54:34"/>
    <d v="2025-01-03T00:00:00"/>
    <d v="1899-12-30T02:29:34"/>
    <d v="1899-12-30T13:43:34"/>
    <d v="1899-12-30T02:49:00"/>
    <d v="1899-12-30T02:49:00"/>
    <n v="169"/>
    <s v="Severe-delay"/>
    <n v="122.86"/>
    <s v="Economy"/>
    <n v="5"/>
    <s v="No Preference"/>
    <n v="32.06"/>
    <n v="51908.341452918597"/>
    <s v="Cancelled"/>
    <n v="4.95"/>
    <n v="67290.009999999995"/>
    <n v="7869.45"/>
    <n v="0.11694826616907919"/>
    <n v="-59420.56"/>
  </r>
  <r>
    <s v="f31422c2-f07d-406d-a2b5-1f7875849bbe"/>
    <s v="Jeffrey Webb"/>
    <n v="27"/>
    <s v="18-29"/>
    <s v="M"/>
    <s v="France"/>
    <s v="Yes"/>
    <s v="FL0060"/>
    <s v="DXB"/>
    <s v="DEL"/>
    <x v="57"/>
    <n v="10118"/>
    <s v="Long-haul"/>
    <d v="1899-12-30T23:40:34"/>
    <d v="1899-12-30T10:54:34"/>
    <d v="2025-01-10T00:00:00"/>
    <d v="1899-12-30T02:29:34"/>
    <d v="1899-12-30T13:43:34"/>
    <d v="1899-12-30T02:49:00"/>
    <d v="1899-12-30T02:49:00"/>
    <n v="169"/>
    <s v="Severe-delay"/>
    <n v="1007.41"/>
    <s v="Economy"/>
    <n v="5"/>
    <s v="Vegan"/>
    <n v="166.59"/>
    <n v="51584.180832874001"/>
    <s v="Not Cancelled"/>
    <n v="4.09"/>
    <n v="66901.02"/>
    <n v="64507.56"/>
    <n v="0.96422386385140302"/>
    <n v="-2393.4600000000064"/>
  </r>
  <r>
    <s v="5bf6f49c-251e-46d3-9243-10e51d92243d"/>
    <s v="Christopher Parker"/>
    <n v="41"/>
    <s v="40-59"/>
    <s v="M"/>
    <s v="France"/>
    <s v="Yes"/>
    <s v="FL0060"/>
    <s v="DXB"/>
    <s v="DEL"/>
    <x v="57"/>
    <n v="10118"/>
    <s v="Long-haul"/>
    <d v="1899-12-30T23:40:34"/>
    <d v="1899-12-30T10:54:34"/>
    <d v="2025-01-07T00:00:00"/>
    <d v="1899-12-30T02:29:34"/>
    <d v="1899-12-30T13:43:34"/>
    <d v="1899-12-30T02:49:00"/>
    <d v="1899-12-30T02:49:00"/>
    <n v="169"/>
    <s v="Severe-delay"/>
    <n v="451.95"/>
    <s v="First"/>
    <n v="5"/>
    <s v="Vegan"/>
    <n v="5.99"/>
    <n v="51750.594709186997"/>
    <s v="Cancelled"/>
    <n v="3.06"/>
    <n v="67100.710000000006"/>
    <n v="28926"/>
    <n v="0.43108336707614564"/>
    <n v="-38174.710000000006"/>
  </r>
  <r>
    <s v="9fff9293-60cf-44d0-86d2-647e4f300c9c"/>
    <s v="Erin Williams"/>
    <n v="67"/>
    <s v="60-69"/>
    <s v="F"/>
    <s v="France"/>
    <s v="No"/>
    <s v="FL0060"/>
    <s v="DXB"/>
    <s v="DEL"/>
    <x v="57"/>
    <n v="10118"/>
    <s v="Long-haul"/>
    <d v="1899-12-30T23:40:34"/>
    <d v="1899-12-30T10:54:34"/>
    <d v="2025-01-03T00:00:00"/>
    <d v="1899-12-30T02:29:34"/>
    <d v="1899-12-30T13:43:34"/>
    <d v="1899-12-30T02:49:00"/>
    <d v="1899-12-30T02:49:00"/>
    <n v="169"/>
    <s v="Severe-delay"/>
    <n v="591.34"/>
    <s v="Business"/>
    <n v="5"/>
    <s v="Vegetarian"/>
    <n v="127.33"/>
    <n v="51766.391177204903"/>
    <s v="Not Cancelled"/>
    <n v="3.98"/>
    <n v="67119.67"/>
    <n v="37871.230000000003"/>
    <n v="0.56423444870929795"/>
    <n v="-29248.439999999995"/>
  </r>
  <r>
    <s v="d7bb0a1c-23da-4652-bcfe-f71a4b621219"/>
    <s v="Amy Lee"/>
    <n v="44"/>
    <s v="40-59"/>
    <s v="M"/>
    <s v="France"/>
    <s v="No"/>
    <s v="FL0061"/>
    <s v="SIN"/>
    <s v="DEL"/>
    <x v="58"/>
    <n v="8465"/>
    <s v="Moderate-haul"/>
    <d v="1899-12-30T03:31:04"/>
    <d v="1899-12-30T12:55:04"/>
    <d v="2025-01-05T00:00:00"/>
    <d v="1899-12-30T05:32:04"/>
    <d v="1899-12-30T14:56:04"/>
    <d v="1899-12-30T02:01:00"/>
    <d v="1899-12-30T02:01:00"/>
    <n v="121"/>
    <s v="Severe-delay"/>
    <n v="1224.5899999999999"/>
    <s v="Business"/>
    <n v="5"/>
    <s v="Non-Vegetarian"/>
    <n v="173.42"/>
    <n v="42979.810423646399"/>
    <s v="Cancelled"/>
    <n v="4.82"/>
    <n v="56575.77"/>
    <n v="78408.44"/>
    <n v="1.3859014203430198"/>
    <n v="21832.670000000006"/>
  </r>
  <r>
    <s v="0a8454d0-0eaa-4ca3-a5f7-17e0c784c054"/>
    <s v="Debbie Perez"/>
    <n v="34"/>
    <s v="30-39"/>
    <s v="F"/>
    <s v="France"/>
    <s v="Yes"/>
    <s v="FL0061"/>
    <s v="SIN"/>
    <s v="DEL"/>
    <x v="58"/>
    <n v="8465"/>
    <s v="Moderate-haul"/>
    <d v="1899-12-30T03:31:04"/>
    <d v="1899-12-30T12:55:04"/>
    <d v="2025-01-09T00:00:00"/>
    <d v="1899-12-30T05:32:04"/>
    <d v="1899-12-30T14:56:04"/>
    <d v="1899-12-30T02:01:00"/>
    <d v="1899-12-30T02:01:00"/>
    <n v="121"/>
    <s v="Severe-delay"/>
    <n v="1130.9100000000001"/>
    <s v="Economy"/>
    <n v="3"/>
    <s v="Gluten-Free"/>
    <n v="149.63"/>
    <n v="43232.946769064598"/>
    <s v="Cancelled"/>
    <n v="3.11"/>
    <n v="56879.54"/>
    <n v="72408.17"/>
    <n v="1.2730090644192973"/>
    <n v="15528.629999999997"/>
  </r>
  <r>
    <s v="8ef8a5f3-5d95-474c-8679-b685d13addba"/>
    <s v="Mikayla Glass"/>
    <n v="19"/>
    <s v="18-29"/>
    <s v="F"/>
    <s v="France"/>
    <s v="Yes"/>
    <s v="FL0062"/>
    <s v="DFW"/>
    <s v="DEN"/>
    <x v="59"/>
    <n v="14596"/>
    <s v="Long-haul"/>
    <d v="1899-12-30T15:01:56"/>
    <d v="1899-12-30T07:14:56"/>
    <d v="2025-01-06T00:00:00"/>
    <d v="1899-12-30T16:50:56"/>
    <d v="1899-12-30T09:03:56"/>
    <d v="1899-12-30T01:49:00"/>
    <d v="1899-12-30T01:49:00"/>
    <n v="109"/>
    <s v="Moderate-delay"/>
    <n v="1272.93"/>
    <s v="Business"/>
    <n v="5"/>
    <s v="No Preference"/>
    <n v="176.11"/>
    <n v="74054.085549779993"/>
    <s v="Not Cancelled"/>
    <n v="4.38"/>
    <n v="140797.34999999899"/>
    <n v="48901.644"/>
    <n v="0.34731934940537129"/>
    <n v="-91895.705999998987"/>
  </r>
  <r>
    <s v="2fe1595f-92be-4398-a8ef-131056d14969"/>
    <s v="Tom Lee"/>
    <n v="20"/>
    <s v="18-29"/>
    <s v="F"/>
    <s v="France"/>
    <s v="No"/>
    <s v="FL0062"/>
    <s v="DFW"/>
    <s v="DEN"/>
    <x v="59"/>
    <n v="14596"/>
    <s v="Long-haul"/>
    <d v="1899-12-30T15:01:56"/>
    <d v="1899-12-30T07:14:56"/>
    <d v="2025-01-03T00:00:00"/>
    <d v="1899-12-30T16:50:56"/>
    <d v="1899-12-30T09:03:56"/>
    <d v="1899-12-30T01:49:00"/>
    <d v="1899-12-30T01:49:00"/>
    <n v="109"/>
    <s v="Moderate-delay"/>
    <n v="371.37"/>
    <s v="First"/>
    <n v="5"/>
    <s v="Vegetarian"/>
    <n v="127.91"/>
    <n v="73858.032395903807"/>
    <s v="Not Cancelled"/>
    <n v="4.38"/>
    <n v="140444.46"/>
    <n v="14275.9559999999"/>
    <n v="0.10164840962754886"/>
    <n v="-126168.50400000009"/>
  </r>
  <r>
    <s v="1a68c133-f061-4ce8-96e1-a762fa92217c"/>
    <s v="Gary Hamilton"/>
    <n v="56"/>
    <s v="40-59"/>
    <s v="F"/>
    <s v="France"/>
    <s v="No"/>
    <s v="FL0062"/>
    <s v="DFW"/>
    <s v="DEN"/>
    <x v="59"/>
    <n v="14596"/>
    <s v="Long-haul"/>
    <d v="1899-12-30T15:01:56"/>
    <d v="1899-12-30T07:14:56"/>
    <d v="2025-01-08T00:00:00"/>
    <d v="1899-12-30T16:50:56"/>
    <d v="1899-12-30T09:03:56"/>
    <d v="1899-12-30T01:49:00"/>
    <d v="1899-12-30T01:49:00"/>
    <n v="109"/>
    <s v="Moderate-delay"/>
    <n v="1453.69"/>
    <s v="Economy"/>
    <n v="5"/>
    <s v="No Preference"/>
    <n v="56.79"/>
    <n v="73527.076405320899"/>
    <s v="Not Cancelled"/>
    <n v="3.68"/>
    <n v="139848.73499999999"/>
    <n v="55828.512000000002"/>
    <n v="0.39920641398722706"/>
    <n v="-84020.222999999984"/>
  </r>
  <r>
    <s v="0e245241-4bd2-4008-a0ba-1fe190fac6b5"/>
    <s v="Dr. Christopher Hernandez"/>
    <n v="40"/>
    <s v="40-59"/>
    <s v="F"/>
    <s v="France"/>
    <s v="Yes"/>
    <s v="FL0062"/>
    <s v="DFW"/>
    <s v="DEN"/>
    <x v="59"/>
    <n v="14596"/>
    <s v="Long-haul"/>
    <d v="1899-12-30T15:01:56"/>
    <d v="1899-12-30T07:14:56"/>
    <d v="2025-01-12T00:00:00"/>
    <d v="1899-12-30T16:50:56"/>
    <d v="1899-12-30T09:03:56"/>
    <d v="1899-12-30T01:49:00"/>
    <d v="1899-12-30T01:49:00"/>
    <n v="109"/>
    <s v="Moderate-delay"/>
    <n v="1238.23"/>
    <s v="Business"/>
    <n v="3"/>
    <s v="Vegan"/>
    <n v="178.34"/>
    <n v="74244.7157587728"/>
    <s v="Not Cancelled"/>
    <n v="4.17"/>
    <n v="141140.49"/>
    <n v="47569.434000000001"/>
    <n v="0.33703605535165709"/>
    <n v="-93571.055999999982"/>
  </r>
  <r>
    <s v="92f6596e-1306-4641-b45f-3d04913756dd"/>
    <s v="Kevin Spence"/>
    <n v="31"/>
    <s v="30-39"/>
    <s v="F"/>
    <s v="France"/>
    <s v="Yes"/>
    <s v="FL0062"/>
    <s v="DFW"/>
    <s v="DEN"/>
    <x v="59"/>
    <n v="14596"/>
    <s v="Long-haul"/>
    <d v="1899-12-30T15:01:56"/>
    <d v="1899-12-30T07:14:56"/>
    <d v="2025-01-14T00:00:00"/>
    <d v="1899-12-30T16:50:56"/>
    <d v="1899-12-30T09:03:56"/>
    <d v="1899-12-30T01:49:00"/>
    <d v="1899-12-30T01:49:00"/>
    <n v="109"/>
    <s v="Moderate-delay"/>
    <n v="1363.84"/>
    <s v="First"/>
    <n v="3"/>
    <s v="Non-Vegetarian"/>
    <n v="79.98"/>
    <n v="73650.888116705304"/>
    <s v="Not Cancelled"/>
    <n v="4.28"/>
    <n v="140071.60500000001"/>
    <n v="52381.055999999997"/>
    <n v="0.3739591332590213"/>
    <n v="-87690.549000000014"/>
  </r>
  <r>
    <s v="72aec35c-4a88-4c5e-9ade-f6b32340bd4c"/>
    <s v="Cindy Garcia"/>
    <n v="72"/>
    <s v="70-80"/>
    <s v="F"/>
    <s v="France"/>
    <s v="Yes"/>
    <s v="FL0062"/>
    <s v="DFW"/>
    <s v="DEN"/>
    <x v="59"/>
    <n v="14596"/>
    <s v="Long-haul"/>
    <d v="1899-12-30T15:01:56"/>
    <d v="1899-12-30T07:14:56"/>
    <d v="2025-01-07T00:00:00"/>
    <d v="1899-12-30T16:50:56"/>
    <d v="1899-12-30T09:03:56"/>
    <d v="1899-12-30T01:49:00"/>
    <d v="1899-12-30T01:49:00"/>
    <n v="109"/>
    <s v="Moderate-delay"/>
    <n v="1060.3599999999999"/>
    <s v="Business"/>
    <n v="5"/>
    <s v="Vegetarian"/>
    <n v="114.66"/>
    <n v="73972.307823027601"/>
    <s v="Not Cancelled"/>
    <n v="4.75"/>
    <n v="140650.155"/>
    <n v="40731.582000000002"/>
    <n v="0.28959500257927195"/>
    <n v="-99918.573000000004"/>
  </r>
  <r>
    <s v="157add59-d839-46bf-be8b-2a7402effd04"/>
    <s v="Matthew Hall"/>
    <n v="51"/>
    <s v="40-59"/>
    <s v="M"/>
    <s v="France"/>
    <s v="No"/>
    <s v="FL0062"/>
    <s v="DFW"/>
    <s v="DEN"/>
    <x v="59"/>
    <n v="14596"/>
    <s v="Long-haul"/>
    <d v="1899-12-30T15:01:56"/>
    <d v="1899-12-30T07:14:56"/>
    <d v="2025-01-02T00:00:00"/>
    <d v="1899-12-30T16:50:56"/>
    <d v="1899-12-30T09:03:56"/>
    <d v="1899-12-30T01:49:00"/>
    <d v="1899-12-30T01:49:00"/>
    <n v="109"/>
    <s v="Moderate-delay"/>
    <n v="1119.06"/>
    <s v="Economy"/>
    <n v="5"/>
    <s v="No Preference"/>
    <n v="118.11"/>
    <n v="73904.651844826498"/>
    <s v="Cancelled"/>
    <n v="4.62"/>
    <n v="140528.37"/>
    <n v="42986.076000000001"/>
    <n v="0.30588895324125659"/>
    <n v="-97542.293999999994"/>
  </r>
  <r>
    <s v="cea2a6ad-7493-4f99-aefe-65d2b845a3a6"/>
    <s v="Jennifer Park"/>
    <n v="40"/>
    <s v="40-59"/>
    <s v="M"/>
    <s v="France"/>
    <s v="No"/>
    <s v="FL0005"/>
    <s v="IST"/>
    <s v="BKK"/>
    <x v="4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613.28"/>
    <s v="Economy"/>
    <n v="3"/>
    <s v="Non-Vegetarian"/>
    <n v="97.1"/>
    <n v="39283.640380511497"/>
    <s v="Cancelled"/>
    <n v="3.9"/>
    <n v="52140.37"/>
    <n v="39269.339999999997"/>
    <n v="0.7531465541959137"/>
    <n v="-12871.030000000006"/>
  </r>
  <r>
    <s v="e067161b-797e-4839-ac52-f8c1adf12b04"/>
    <s v="Belinda Beltran"/>
    <n v="48"/>
    <s v="40-59"/>
    <s v="M"/>
    <s v="France"/>
    <s v="Yes"/>
    <s v="FL0008"/>
    <s v="CAN"/>
    <s v="PVG"/>
    <x v="7"/>
    <n v="5057"/>
    <s v="Moderate-haul"/>
    <d v="1899-12-30T14:34:04"/>
    <d v="1899-12-30T20:11:04"/>
    <d v="2025-01-10T00:00:00"/>
    <d v="1899-12-30T14:38:04"/>
    <d v="1899-12-30T20:15:04"/>
    <d v="1899-12-30T00:04:00"/>
    <d v="1899-12-30T00:04:00"/>
    <n v="4"/>
    <s v="On-time"/>
    <n v="1148.54"/>
    <s v="Business"/>
    <n v="5"/>
    <s v="Vegan"/>
    <n v="98.08"/>
    <n v="26468.587650850299"/>
    <s v="Cancelled"/>
    <n v="3.41"/>
    <n v="36762.31"/>
    <n v="73526.179999999993"/>
    <n v="2.0000424347653887"/>
    <n v="36763.869999999995"/>
  </r>
  <r>
    <s v="14b45f2f-f8ba-4542-8753-d0deac2f16e8"/>
    <s v="Kathryn Jones"/>
    <n v="49"/>
    <s v="40-59"/>
    <s v="F"/>
    <s v="France"/>
    <s v="Yes"/>
    <s v="FL0008"/>
    <s v="CAN"/>
    <s v="PVG"/>
    <x v="7"/>
    <n v="5057"/>
    <s v="Moderate-haul"/>
    <d v="1899-12-30T14:34:04"/>
    <d v="1899-12-30T20:11:04"/>
    <d v="2025-01-14T00:00:00"/>
    <d v="1899-12-30T14:38:04"/>
    <d v="1899-12-30T20:15:04"/>
    <d v="1899-12-30T00:04:00"/>
    <d v="1899-12-30T00:04:00"/>
    <n v="4"/>
    <s v="On-time"/>
    <n v="1290.94"/>
    <s v="Economy"/>
    <n v="5"/>
    <s v="Vegan"/>
    <n v="49.42"/>
    <n v="26680.931709578501"/>
    <s v="Not Cancelled"/>
    <n v="3.62"/>
    <n v="37017.120000000003"/>
    <n v="82630.039999999994"/>
    <n v="2.2322114740422805"/>
    <n v="45612.919999999991"/>
  </r>
  <r>
    <s v="9a7eced9-f153-44f0-9fab-d79d965b8b91"/>
    <s v="James Sutton"/>
    <n v="46"/>
    <s v="40-59"/>
    <s v="M"/>
    <s v="France"/>
    <s v="No"/>
    <s v="FL0008"/>
    <s v="CAN"/>
    <s v="PVG"/>
    <x v="7"/>
    <n v="5057"/>
    <s v="Moderate-haul"/>
    <d v="1899-12-30T14:34:04"/>
    <d v="1899-12-30T20:11:04"/>
    <d v="2025-01-07T00:00:00"/>
    <d v="1899-12-30T14:38:04"/>
    <d v="1899-12-30T20:15:04"/>
    <d v="1899-12-30T00:04:00"/>
    <d v="1899-12-30T00:04:00"/>
    <n v="4"/>
    <s v="On-time"/>
    <n v="977.84"/>
    <s v="First"/>
    <n v="5"/>
    <s v="Gluten-Free"/>
    <n v="145.43"/>
    <n v="26085.3774742075"/>
    <s v="Not Cancelled"/>
    <n v="4.75"/>
    <n v="36302.449999999997"/>
    <n v="62610.85"/>
    <n v="1.7247003990088825"/>
    <n v="26308.400000000001"/>
  </r>
  <r>
    <s v="67a920f8-a15d-4673-9989-ba1e214e67db"/>
    <s v="Carrie Ruiz"/>
    <n v="65"/>
    <s v="60-69"/>
    <s v="M"/>
    <s v="France"/>
    <s v="No"/>
    <s v="FL0009"/>
    <s v="BKK"/>
    <s v="LHR"/>
    <x v="8"/>
    <n v="8155"/>
    <s v="Moderate-haul"/>
    <d v="1899-12-30T01:40:40"/>
    <d v="1899-12-30T10:43:40"/>
    <d v="2025-01-09T00:00:00"/>
    <d v="1899-12-30T02:53:40"/>
    <d v="1899-12-30T11:56:40"/>
    <d v="1899-12-30T01:13:00"/>
    <d v="1899-12-30T01:13:00"/>
    <n v="73"/>
    <s v="Moderate-delay"/>
    <n v="430.99"/>
    <s v="Economy"/>
    <n v="5"/>
    <s v="No Preference"/>
    <n v="87.65"/>
    <n v="41868.2861392552"/>
    <s v="Cancelled"/>
    <n v="3.99"/>
    <n v="55241.94"/>
    <n v="27600.89"/>
    <n v="0.49963650805891319"/>
    <n v="-27641.050000000003"/>
  </r>
  <r>
    <s v="f9978f26-dbff-4255-ac6d-e29d4e9cd1d5"/>
    <s v="John Hayden"/>
    <n v="55"/>
    <s v="40-59"/>
    <s v="F"/>
    <s v="France"/>
    <s v="Yes"/>
    <s v="FL0009"/>
    <s v="BKK"/>
    <s v="LHR"/>
    <x v="8"/>
    <n v="8155"/>
    <s v="Moderate-haul"/>
    <d v="1899-12-30T01:40:40"/>
    <d v="1899-12-30T10:43:40"/>
    <d v="2025-01-02T00:00:00"/>
    <d v="1899-12-30T02:53:40"/>
    <d v="1899-12-30T11:56:40"/>
    <d v="1899-12-30T01:13:00"/>
    <d v="1899-12-30T01:13:00"/>
    <n v="73"/>
    <s v="Moderate-delay"/>
    <n v="792.23"/>
    <s v="Business"/>
    <n v="5"/>
    <s v="No Preference"/>
    <n v="47.59"/>
    <n v="42027.9465803684"/>
    <s v="Not Cancelled"/>
    <n v="3.93"/>
    <n v="55433.54"/>
    <n v="50712.24"/>
    <n v="0.91482954182612186"/>
    <n v="-4721.3000000000029"/>
  </r>
  <r>
    <s v="ea4edcff-b864-4f8e-864e-cfa33672f2f4"/>
    <s v="Maria Jones DDS"/>
    <n v="42"/>
    <s v="40-59"/>
    <s v="M"/>
    <s v="France"/>
    <s v="Yes"/>
    <s v="FL0009"/>
    <s v="BKK"/>
    <s v="LHR"/>
    <x v="8"/>
    <n v="8155"/>
    <s v="Moderate-haul"/>
    <d v="1899-12-30T01:40:40"/>
    <d v="1899-12-30T10:43:40"/>
    <d v="2025-01-13T00:00:00"/>
    <d v="1899-12-30T02:53:40"/>
    <d v="1899-12-30T11:56:40"/>
    <d v="1899-12-30T01:13:00"/>
    <d v="1899-12-30T01:13:00"/>
    <n v="73"/>
    <s v="Moderate-delay"/>
    <n v="1428.65"/>
    <s v="Business"/>
    <n v="5"/>
    <s v="Vegetarian"/>
    <n v="42.35"/>
    <n v="41389.388708746199"/>
    <s v="Not Cancelled"/>
    <n v="4.22"/>
    <n v="54667.27"/>
    <n v="91442.07"/>
    <n v="1.6727023317608509"/>
    <n v="36774.80000000001"/>
  </r>
  <r>
    <s v="dee56c63-c4d0-4bde-8279-4efec74baeaf"/>
    <s v="Cynthia Byrd"/>
    <n v="71"/>
    <s v="70-80"/>
    <s v="F"/>
    <s v="Germany"/>
    <s v="No"/>
    <s v="FL0034"/>
    <s v="CDG"/>
    <s v="ICN"/>
    <x v="33"/>
    <n v="5970"/>
    <s v="Moderate-haul"/>
    <d v="1899-12-30T08:05:51"/>
    <d v="1899-12-30T14:43:51"/>
    <d v="2025-01-12T00:00:00"/>
    <d v="1899-12-30T10:05:51"/>
    <d v="1899-12-30T16:43:51"/>
    <d v="1899-12-30T02:00:00"/>
    <d v="1899-12-30T02:00:00"/>
    <n v="180"/>
    <s v="Severe-delay"/>
    <n v="541.79999999999995"/>
    <s v="First"/>
    <n v="5"/>
    <s v="Non-Vegetarian"/>
    <n v="142.53"/>
    <n v="30633.995318651701"/>
    <s v="Cancelled"/>
    <n v="3.21"/>
    <n v="41760.79"/>
    <n v="34703.71"/>
    <n v="0.83101181754463938"/>
    <n v="-7057.0800000000017"/>
  </r>
  <r>
    <s v="4ca23a4e-294b-4fc5-b9e1-d286933b47ea"/>
    <s v="Kim Briggs"/>
    <n v="39"/>
    <s v="30-39"/>
    <s v="M"/>
    <s v="Germany"/>
    <s v="No"/>
    <s v="FL0039"/>
    <s v="JFK"/>
    <s v="PVG"/>
    <x v="38"/>
    <n v="5518"/>
    <s v="Moderate-haul"/>
    <d v="1899-12-30T06:12:55"/>
    <d v="1899-12-30T12:19:55"/>
    <d v="2025-01-04T00:00:00"/>
    <d v="1899-12-30T07:39:55"/>
    <d v="1899-12-30T13:46:55"/>
    <d v="1899-12-30T01:27:00"/>
    <d v="1899-12-30T01:27:00"/>
    <n v="87"/>
    <s v="Moderate-delay"/>
    <n v="848.08"/>
    <s v="First"/>
    <n v="3"/>
    <s v="No Preference"/>
    <n v="134"/>
    <n v="28767.3741544023"/>
    <s v="Not Cancelled"/>
    <n v="3.24"/>
    <n v="39520.85"/>
    <n v="54303.92"/>
    <n v="1.3740574911723811"/>
    <n v="14783.07"/>
  </r>
  <r>
    <s v="8c08e036-f7be-493b-87bc-c0e49df9df98"/>
    <s v="Amber Smith"/>
    <n v="28"/>
    <s v="18-29"/>
    <s v="F"/>
    <s v="Germany"/>
    <s v="No"/>
    <s v="FL0039"/>
    <s v="JFK"/>
    <s v="PVG"/>
    <x v="38"/>
    <n v="5518"/>
    <s v="Moderate-haul"/>
    <d v="1899-12-30T06:12:55"/>
    <d v="1899-12-30T12:19:55"/>
    <d v="2025-01-13T00:00:00"/>
    <d v="1899-12-30T07:39:55"/>
    <d v="1899-12-30T13:46:55"/>
    <d v="1899-12-30T01:27:00"/>
    <d v="1899-12-30T01:27:00"/>
    <n v="87"/>
    <s v="Moderate-delay"/>
    <n v="413.24"/>
    <s v="First"/>
    <n v="5"/>
    <s v="No Preference"/>
    <n v="182.85"/>
    <n v="28605.574660095201"/>
    <s v="Cancelled"/>
    <n v="4"/>
    <n v="39326.69"/>
    <n v="26483.93"/>
    <n v="0.67343399609781551"/>
    <n v="-12842.760000000002"/>
  </r>
  <r>
    <s v="56ed4715-45cf-4148-889d-78a24433f232"/>
    <s v="Zachary Perry"/>
    <n v="40"/>
    <s v="40-59"/>
    <s v="F"/>
    <s v="Germany"/>
    <s v="Yes"/>
    <s v="FL0039"/>
    <s v="JFK"/>
    <s v="PVG"/>
    <x v="38"/>
    <n v="5518"/>
    <s v="Moderate-haul"/>
    <d v="1899-12-30T06:12:55"/>
    <d v="1899-12-30T12:19:55"/>
    <d v="2025-01-11T00:00:00"/>
    <d v="1899-12-30T07:39:55"/>
    <d v="1899-12-30T13:46:55"/>
    <d v="1899-12-30T01:27:00"/>
    <d v="1899-12-30T01:27:00"/>
    <n v="87"/>
    <s v="Moderate-delay"/>
    <n v="451.68"/>
    <s v="Business"/>
    <n v="3"/>
    <s v="Gluten-Free"/>
    <n v="174.31"/>
    <n v="28784.072293907"/>
    <s v="Not Cancelled"/>
    <n v="3.15"/>
    <n v="39540.89"/>
    <n v="28942.38"/>
    <n v="0.73196076264343068"/>
    <n v="-10598.509999999998"/>
  </r>
  <r>
    <s v="adc70e8e-a80d-49ef-8b80-6c615ef81311"/>
    <s v="Paul Chang"/>
    <n v="70"/>
    <s v="70-80"/>
    <s v="F"/>
    <s v="Germany"/>
    <s v="No"/>
    <s v="FL0039"/>
    <s v="JFK"/>
    <s v="PVG"/>
    <x v="38"/>
    <n v="5518"/>
    <s v="Moderate-haul"/>
    <d v="1899-12-30T06:12:55"/>
    <d v="1899-12-30T12:19:55"/>
    <d v="2025-01-13T00:00:00"/>
    <d v="1899-12-30T07:39:55"/>
    <d v="1899-12-30T13:46:55"/>
    <d v="1899-12-30T01:27:00"/>
    <d v="1899-12-30T01:27:00"/>
    <n v="87"/>
    <s v="Moderate-delay"/>
    <n v="97.84"/>
    <s v="Economy"/>
    <n v="5"/>
    <s v="No Preference"/>
    <n v="20.22"/>
    <n v="28514.974483825699"/>
    <s v="Cancelled"/>
    <n v="4.96"/>
    <n v="39217.97"/>
    <n v="6265.8"/>
    <n v="0.15976859587581918"/>
    <n v="-32952.17"/>
  </r>
  <r>
    <s v="27168def-b066-4643-8452-5409cc7e659b"/>
    <s v="Gary Evans"/>
    <n v="33"/>
    <s v="30-39"/>
    <s v="M"/>
    <s v="Germany"/>
    <s v="No"/>
    <s v="FL0039"/>
    <s v="JFK"/>
    <s v="PVG"/>
    <x v="38"/>
    <n v="5518"/>
    <s v="Moderate-haul"/>
    <d v="1899-12-30T06:12:55"/>
    <d v="1899-12-30T12:19:55"/>
    <d v="2025-01-15T00:00:00"/>
    <d v="1899-12-30T07:39:55"/>
    <d v="1899-12-30T13:46:55"/>
    <d v="1899-12-30T01:27:00"/>
    <d v="1899-12-30T01:27:00"/>
    <n v="87"/>
    <s v="Moderate-delay"/>
    <n v="339.69"/>
    <s v="First"/>
    <n v="3"/>
    <s v="Gluten-Free"/>
    <n v="146.66"/>
    <n v="28543.769820483602"/>
    <s v="Not Cancelled"/>
    <n v="3"/>
    <n v="39252.519999999997"/>
    <n v="21769.49"/>
    <n v="0.55460108038923372"/>
    <n v="-17483.029999999995"/>
  </r>
  <r>
    <s v="89292fe1-dba3-4a63-a2e4-d85fda8b4787"/>
    <s v="Thomas Mcgrath"/>
    <n v="20"/>
    <s v="18-29"/>
    <s v="M"/>
    <s v="Germany"/>
    <s v="No"/>
    <s v="FL0039"/>
    <s v="JFK"/>
    <s v="PVG"/>
    <x v="38"/>
    <n v="5518"/>
    <s v="Moderate-haul"/>
    <d v="1899-12-30T06:12:55"/>
    <d v="1899-12-30T12:19:55"/>
    <d v="2025-01-02T00:00:00"/>
    <d v="1899-12-30T07:39:55"/>
    <d v="1899-12-30T13:46:55"/>
    <d v="1899-12-30T01:27:00"/>
    <d v="1899-12-30T01:27:00"/>
    <n v="87"/>
    <s v="Moderate-delay"/>
    <n v="1421.22"/>
    <s v="First"/>
    <n v="5"/>
    <s v="Vegetarian"/>
    <n v="167.22"/>
    <n v="28597.538292727098"/>
    <s v="Not Cancelled"/>
    <n v="4.9400000000000004"/>
    <n v="39317.050000000003"/>
    <n v="90991.52"/>
    <n v="2.3143018105376676"/>
    <n v="51674.47"/>
  </r>
  <r>
    <s v="41b10d48-c092-41c0-9384-3247c05031c3"/>
    <s v="Mary Conley"/>
    <n v="67"/>
    <s v="60-69"/>
    <s v="M"/>
    <s v="Germany"/>
    <s v="Yes"/>
    <s v="FL0039"/>
    <s v="JFK"/>
    <s v="PVG"/>
    <x v="38"/>
    <n v="5518"/>
    <s v="Moderate-haul"/>
    <d v="1899-12-30T06:12:55"/>
    <d v="1899-12-30T12:19:55"/>
    <d v="2025-01-07T00:00:00"/>
    <d v="1899-12-30T07:39:55"/>
    <d v="1899-12-30T13:46:55"/>
    <d v="1899-12-30T01:27:00"/>
    <d v="1899-12-30T01:27:00"/>
    <n v="87"/>
    <s v="Moderate-delay"/>
    <n v="465.93"/>
    <s v="Economy"/>
    <n v="5"/>
    <s v="Gluten-Free"/>
    <n v="135.53"/>
    <n v="28792.4741697137"/>
    <s v="Not Cancelled"/>
    <n v="3.05"/>
    <n v="39550.97"/>
    <n v="29846.63"/>
    <n v="0.75463711762315822"/>
    <n v="-9704.34"/>
  </r>
  <r>
    <s v="4bf5db6a-45e2-402e-b9c2-380c8ed9b577"/>
    <s v="Michael Castro"/>
    <n v="57"/>
    <s v="40-59"/>
    <s v="F"/>
    <s v="Germany"/>
    <s v="Yes"/>
    <s v="FL0039"/>
    <s v="JFK"/>
    <s v="PVG"/>
    <x v="38"/>
    <n v="5518"/>
    <s v="Moderate-haul"/>
    <d v="1899-12-30T06:12:55"/>
    <d v="1899-12-30T12:19:55"/>
    <d v="2025-01-01T00:00:00"/>
    <d v="1899-12-30T07:39:55"/>
    <d v="1899-12-30T13:46:55"/>
    <d v="1899-12-30T01:27:00"/>
    <d v="1899-12-30T01:27:00"/>
    <n v="87"/>
    <s v="Moderate-delay"/>
    <n v="267.68"/>
    <s v="First"/>
    <n v="5"/>
    <s v="Gluten-Free"/>
    <n v="92.66"/>
    <n v="28260.398685873301"/>
    <s v="Cancelled"/>
    <n v="4.83"/>
    <n v="38912.480000000003"/>
    <n v="17150.05"/>
    <n v="0.44073392392363575"/>
    <n v="-21762.430000000004"/>
  </r>
  <r>
    <s v="c193edf5-a00e-4e54-a226-752acdb88f32"/>
    <s v="Morgan Guerrero"/>
    <n v="57"/>
    <s v="40-59"/>
    <s v="M"/>
    <s v="Germany"/>
    <s v="Yes"/>
    <s v="FL0040"/>
    <s v="LAX"/>
    <s v="AMS"/>
    <x v="60"/>
    <n v="11762"/>
    <s v="Long-haul"/>
    <d v="1899-12-30T06:16:26"/>
    <d v="1899-12-30T19:20:26"/>
    <d v="2025-01-02T00:00:00"/>
    <d v="1899-12-30T09:05:26"/>
    <d v="1899-12-30T22:09:26"/>
    <d v="1899-12-30T02:49:00"/>
    <d v="1899-12-30T02:49:00"/>
    <n v="169"/>
    <s v="Severe-delay"/>
    <n v="85.75"/>
    <s v="Economy"/>
    <n v="5"/>
    <s v="Gluten-Free"/>
    <n v="117.1"/>
    <n v="59932.933554220501"/>
    <s v="Cancelled"/>
    <n v="4.41"/>
    <n v="76919.520000000004"/>
    <n v="5511.42"/>
    <n v="7.1651773177991748E-2"/>
    <n v="-71408.100000000006"/>
  </r>
  <r>
    <s v="9be9d4e8-895a-49bf-9a4c-efb769809439"/>
    <s v="Rodney Yates"/>
    <n v="33"/>
    <s v="30-39"/>
    <s v="M"/>
    <s v="Germany"/>
    <s v="Yes"/>
    <s v="FL0040"/>
    <s v="LAX"/>
    <s v="AMS"/>
    <x v="60"/>
    <n v="11762"/>
    <s v="Long-haul"/>
    <d v="1899-12-30T06:16:26"/>
    <d v="1899-12-30T19:20:26"/>
    <d v="2025-01-15T00:00:00"/>
    <d v="1899-12-30T09:05:26"/>
    <d v="1899-12-30T22:09:26"/>
    <d v="1899-12-30T02:49:00"/>
    <d v="1899-12-30T02:49:00"/>
    <n v="169"/>
    <s v="Severe-delay"/>
    <n v="124.33"/>
    <s v="Economy"/>
    <n v="3"/>
    <s v="Non-Vegetarian"/>
    <n v="182.91"/>
    <n v="59417.474409942297"/>
    <s v="Not Cancelled"/>
    <n v="4.1500000000000004"/>
    <n v="76300.97"/>
    <n v="7993.7"/>
    <n v="0.1047653784742186"/>
    <n v="-68307.27"/>
  </r>
  <r>
    <s v="5aa04a4a-d690-4dc5-84f2-73f35d3a4301"/>
    <s v="Peter Harrison"/>
    <n v="21"/>
    <s v="18-29"/>
    <s v="M"/>
    <s v="Germany"/>
    <s v="No"/>
    <s v="FL0040"/>
    <s v="LAX"/>
    <s v="AMS"/>
    <x v="60"/>
    <n v="11762"/>
    <s v="Long-haul"/>
    <d v="1899-12-30T06:16:26"/>
    <d v="1899-12-30T19:20:26"/>
    <d v="2025-01-01T00:00:00"/>
    <d v="1899-12-30T09:05:26"/>
    <d v="1899-12-30T22:09:26"/>
    <d v="1899-12-30T02:49:00"/>
    <d v="1899-12-30T02:49:00"/>
    <n v="169"/>
    <s v="Severe-delay"/>
    <n v="642.63"/>
    <s v="Economy"/>
    <n v="5"/>
    <s v="Non-Vegetarian"/>
    <n v="11.92"/>
    <n v="59310.906039781403"/>
    <s v="Not Cancelled"/>
    <n v="3.57"/>
    <n v="76173.09"/>
    <n v="41130.699999999997"/>
    <n v="0.5399636538310314"/>
    <n v="-35042.39"/>
  </r>
  <r>
    <s v="3d93bbcd-435f-4a2b-950c-50bf121d2da6"/>
    <s v="Rachel Cox"/>
    <n v="39"/>
    <s v="30-39"/>
    <s v="M"/>
    <s v="Germany"/>
    <s v="No"/>
    <s v="FL0040"/>
    <s v="LAX"/>
    <s v="AMS"/>
    <x v="60"/>
    <n v="11762"/>
    <s v="Long-haul"/>
    <d v="1899-12-30T06:16:26"/>
    <d v="1899-12-30T19:20:26"/>
    <d v="2025-01-08T00:00:00"/>
    <d v="1899-12-30T09:05:26"/>
    <d v="1899-12-30T22:09:26"/>
    <d v="1899-12-30T02:49:00"/>
    <d v="1899-12-30T02:49:00"/>
    <n v="169"/>
    <s v="Severe-delay"/>
    <n v="106.72"/>
    <s v="Business"/>
    <n v="3"/>
    <s v="Vegetarian"/>
    <n v="128.4"/>
    <n v="59398.122524328101"/>
    <s v="Not Cancelled"/>
    <n v="3.96"/>
    <n v="76277.75"/>
    <n v="6855.76"/>
    <n v="8.9878896532737271E-2"/>
    <n v="-69421.990000000005"/>
  </r>
  <r>
    <s v="64a644c7-e5b1-4817-8a5e-86e6b405ebc5"/>
    <s v="Jacob Swanson"/>
    <n v="51"/>
    <s v="40-59"/>
    <s v="F"/>
    <s v="Germany"/>
    <s v="No"/>
    <s v="FL0040"/>
    <s v="LAX"/>
    <s v="AMS"/>
    <x v="60"/>
    <n v="11762"/>
    <s v="Long-haul"/>
    <d v="1899-12-30T06:16:26"/>
    <d v="1899-12-30T19:20:26"/>
    <d v="2025-01-04T00:00:00"/>
    <d v="1899-12-30T09:05:26"/>
    <d v="1899-12-30T22:09:26"/>
    <d v="1899-12-30T02:49:00"/>
    <d v="1899-12-30T02:49:00"/>
    <n v="169"/>
    <s v="Severe-delay"/>
    <n v="1058.9100000000001"/>
    <s v="Economy"/>
    <n v="5"/>
    <s v="Vegan"/>
    <n v="73.459999999999994"/>
    <n v="60282.893156287602"/>
    <s v="Cancelled"/>
    <n v="3.65"/>
    <n v="77339.47"/>
    <n v="67784.929999999993"/>
    <n v="0.87645971714054927"/>
    <n v="-9554.5400000000081"/>
  </r>
  <r>
    <s v="41083151-b917-407f-8e53-8362f2d71dcf"/>
    <s v="Jason Robinson"/>
    <n v="34"/>
    <s v="30-39"/>
    <s v="M"/>
    <s v="Germany"/>
    <s v="No"/>
    <s v="FL0040"/>
    <s v="LAX"/>
    <s v="AMS"/>
    <x v="60"/>
    <n v="11762"/>
    <s v="Long-haul"/>
    <d v="1899-12-30T06:16:26"/>
    <d v="1899-12-30T19:20:26"/>
    <d v="2025-01-04T00:00:00"/>
    <d v="1899-12-30T09:05:26"/>
    <d v="1899-12-30T22:09:26"/>
    <d v="1899-12-30T02:49:00"/>
    <d v="1899-12-30T02:49:00"/>
    <n v="169"/>
    <s v="Severe-delay"/>
    <n v="1006.48"/>
    <s v="Business"/>
    <n v="3"/>
    <s v="Gluten-Free"/>
    <n v="104.36"/>
    <n v="59605.465929225"/>
    <s v="Cancelled"/>
    <n v="3.77"/>
    <n v="76526.559999999998"/>
    <n v="64435.59"/>
    <n v="0.84200295949536996"/>
    <n v="-12090.970000000001"/>
  </r>
  <r>
    <s v="4a0c91a5-547b-4019-a2af-c7fc59743b77"/>
    <s v="Michael Ruiz"/>
    <n v="69"/>
    <s v="60-69"/>
    <s v="M"/>
    <s v="Germany"/>
    <s v="No"/>
    <s v="FL0040"/>
    <s v="LAX"/>
    <s v="AMS"/>
    <x v="60"/>
    <n v="11762"/>
    <s v="Long-haul"/>
    <d v="1899-12-30T06:16:26"/>
    <d v="1899-12-30T19:20:26"/>
    <d v="2025-01-05T00:00:00"/>
    <d v="1899-12-30T09:05:26"/>
    <d v="1899-12-30T22:09:26"/>
    <d v="1899-12-30T02:49:00"/>
    <d v="1899-12-30T02:49:00"/>
    <n v="169"/>
    <s v="Severe-delay"/>
    <n v="912.91"/>
    <s v="Economy"/>
    <n v="5"/>
    <s v="No Preference"/>
    <n v="29.4"/>
    <n v="59576.913855163497"/>
    <s v="Cancelled"/>
    <n v="4.54"/>
    <n v="76492.3"/>
    <n v="58432.12"/>
    <n v="0.76389545091466726"/>
    <n v="-18060.18"/>
  </r>
  <r>
    <s v="8c3d1010-6a6b-4975-9bf4-5968e18a6e90"/>
    <s v="Emma Barnett"/>
    <n v="63"/>
    <s v="60-69"/>
    <s v="M"/>
    <s v="Germany"/>
    <s v="No"/>
    <s v="FL0040"/>
    <s v="LAX"/>
    <s v="AMS"/>
    <x v="60"/>
    <n v="11762"/>
    <s v="Long-haul"/>
    <d v="1899-12-30T06:16:26"/>
    <d v="1899-12-30T19:20:26"/>
    <d v="2025-01-15T00:00:00"/>
    <d v="1899-12-30T09:05:26"/>
    <d v="1899-12-30T22:09:26"/>
    <d v="1899-12-30T02:49:00"/>
    <d v="1899-12-30T02:49:00"/>
    <n v="169"/>
    <s v="Severe-delay"/>
    <n v="1301.67"/>
    <s v="Economy"/>
    <n v="5"/>
    <s v="Vegan"/>
    <n v="94.93"/>
    <n v="59461.174419082497"/>
    <s v="Not Cancelled"/>
    <n v="4.54"/>
    <n v="76353.41"/>
    <n v="83325.87"/>
    <n v="1.0913182528455505"/>
    <n v="6972.4599999999919"/>
  </r>
  <r>
    <s v="5f4f78e4-5370-4474-b8c4-8457e86fb695"/>
    <s v="Susan Daniels"/>
    <n v="21"/>
    <s v="18-29"/>
    <s v="F"/>
    <s v="Germany"/>
    <s v="No"/>
    <s v="FL0040"/>
    <s v="LAX"/>
    <s v="AMS"/>
    <x v="60"/>
    <n v="11762"/>
    <s v="Long-haul"/>
    <d v="1899-12-30T06:16:26"/>
    <d v="1899-12-30T19:20:26"/>
    <d v="2025-01-04T00:00:00"/>
    <d v="1899-12-30T09:05:26"/>
    <d v="1899-12-30T22:09:26"/>
    <d v="1899-12-30T02:49:00"/>
    <d v="1899-12-30T02:49:00"/>
    <n v="169"/>
    <s v="Severe-delay"/>
    <n v="413.76"/>
    <s v="First"/>
    <n v="5"/>
    <s v="No Preference"/>
    <n v="123.47"/>
    <n v="60292.935089806997"/>
    <s v="Cancelled"/>
    <n v="4.6500000000000004"/>
    <n v="77351.520000000004"/>
    <n v="26505.33"/>
    <n v="0.34266075185077166"/>
    <n v="-50846.19"/>
  </r>
  <r>
    <s v="89f945ca-e24a-4acd-90d5-66951d6acb39"/>
    <s v="Dorothy Cline"/>
    <n v="24"/>
    <s v="18-29"/>
    <s v="M"/>
    <s v="Germany"/>
    <s v="Yes"/>
    <s v="FL0041"/>
    <s v="DEL"/>
    <s v="ICN"/>
    <x v="61"/>
    <n v="13200"/>
    <s v="Long-haul"/>
    <d v="1899-12-30T02:45:05"/>
    <d v="1899-12-30T17:25:05"/>
    <d v="2025-01-01T00:00:00"/>
    <d v="1899-12-30T03:52:05"/>
    <d v="1899-12-30T18:32:05"/>
    <d v="1899-12-30T01:07:00"/>
    <d v="1899-12-30T01:07:00"/>
    <n v="67"/>
    <s v="Moderate-delay"/>
    <n v="1444.97"/>
    <s v="Economy"/>
    <n v="5"/>
    <s v="Gluten-Free"/>
    <n v="65.5"/>
    <n v="67120.257836551202"/>
    <s v="Not Cancelled"/>
    <n v="4.41"/>
    <n v="85544.31"/>
    <n v="92491.18"/>
    <n v="1.0812078559053198"/>
    <n v="6946.8699999999953"/>
  </r>
  <r>
    <s v="df88cb0b-abe8-4fdc-81d1-32ee2f6da6bc"/>
    <s v="Kathy Frazier"/>
    <n v="67"/>
    <s v="60-69"/>
    <s v="M"/>
    <s v="Germany"/>
    <s v="No"/>
    <s v="FL0051"/>
    <s v="IST"/>
    <s v="CAN"/>
    <x v="48"/>
    <n v="13423"/>
    <s v="Long-haul"/>
    <d v="1899-12-30T12:09:51"/>
    <d v="1899-12-30T03:03:51"/>
    <d v="2025-01-15T00:00:00"/>
    <d v="1899-12-30T12:20:51"/>
    <d v="1899-12-30T03:14:51"/>
    <d v="1899-12-30T00:11:00"/>
    <d v="1899-12-30T00:11:00"/>
    <n v="11"/>
    <s v="On-time"/>
    <n v="1108.73"/>
    <s v="Business"/>
    <n v="5"/>
    <s v="Vegetarian"/>
    <n v="117.03"/>
    <n v="67750.316166791104"/>
    <s v="Cancelled"/>
    <n v="3.85"/>
    <n v="86300.38"/>
    <n v="70982.13"/>
    <n v="0.82250078157245654"/>
    <n v="-15318.25"/>
  </r>
  <r>
    <s v="947bcddc-188b-4176-a738-446d36778fc0"/>
    <s v="Anthony Boyd"/>
    <n v="63"/>
    <s v="60-69"/>
    <s v="F"/>
    <s v="Germany"/>
    <s v="No"/>
    <s v="FL0051"/>
    <s v="IST"/>
    <s v="CAN"/>
    <x v="48"/>
    <n v="13423"/>
    <s v="Long-haul"/>
    <d v="1899-12-30T12:09:51"/>
    <d v="1899-12-30T03:03:51"/>
    <d v="2025-01-07T00:00:00"/>
    <d v="1899-12-30T12:20:51"/>
    <d v="1899-12-30T03:14:51"/>
    <d v="1899-12-30T00:11:00"/>
    <d v="1899-12-30T00:11:00"/>
    <n v="11"/>
    <s v="On-time"/>
    <n v="1270.48"/>
    <s v="Business"/>
    <n v="5"/>
    <s v="Vegan"/>
    <n v="155.41999999999999"/>
    <n v="68398.223680537994"/>
    <s v="Not Cancelled"/>
    <n v="4.0599999999999996"/>
    <n v="87077.87"/>
    <n v="81341.8"/>
    <n v="0.93412712093210371"/>
    <n v="-5736.0699999999924"/>
  </r>
  <r>
    <s v="1cbe4a3d-d426-437c-a73c-2d5806438ef1"/>
    <s v="Justin Kelly"/>
    <n v="37"/>
    <s v="30-39"/>
    <s v="M"/>
    <s v="Germany"/>
    <s v="No"/>
    <s v="FL0051"/>
    <s v="IST"/>
    <s v="CAN"/>
    <x v="48"/>
    <n v="13423"/>
    <s v="Long-haul"/>
    <d v="1899-12-30T12:09:51"/>
    <d v="1899-12-30T03:03:51"/>
    <d v="2025-01-10T00:00:00"/>
    <d v="1899-12-30T12:20:51"/>
    <d v="1899-12-30T03:14:51"/>
    <d v="1899-12-30T00:11:00"/>
    <d v="1899-12-30T00:11:00"/>
    <n v="11"/>
    <s v="On-time"/>
    <n v="372.57"/>
    <s v="Economy"/>
    <n v="3"/>
    <s v="Gluten-Free"/>
    <n v="159.65"/>
    <n v="68375.616527717997"/>
    <s v="Not Cancelled"/>
    <n v="4.01"/>
    <n v="87050.74"/>
    <n v="23876.41"/>
    <n v="0.27428152822135687"/>
    <n v="-63174.33"/>
  </r>
  <r>
    <s v="66336d8e-cf52-4a77-8493-1b0646622ad9"/>
    <s v="Brittney Curry"/>
    <n v="37"/>
    <s v="30-39"/>
    <s v="M"/>
    <s v="Germany"/>
    <s v="Yes"/>
    <s v="FL0052"/>
    <s v="ATL"/>
    <s v="DFW"/>
    <x v="49"/>
    <n v="8799"/>
    <s v="Moderate-haul"/>
    <d v="1899-12-30T12:49:08"/>
    <d v="1899-12-30T22:35:08"/>
    <d v="2025-01-15T00:00:00"/>
    <d v="1899-12-30T13:29:08"/>
    <d v="1899-12-30T23:15:08"/>
    <d v="1899-12-30T00:40:00"/>
    <d v="1899-12-30T00:40:00"/>
    <n v="40"/>
    <s v="Moderate-delay"/>
    <n v="791.83"/>
    <s v="First"/>
    <n v="3"/>
    <s v="Vegetarian"/>
    <n v="67.819999999999993"/>
    <n v="45413.311044340502"/>
    <s v="Cancelled"/>
    <n v="4.6900000000000004"/>
    <n v="89243.955000000002"/>
    <n v="30414.407999999999"/>
    <n v="0.34080076348028276"/>
    <n v="-58829.547000000006"/>
  </r>
  <r>
    <s v="499d2966-ce2b-4881-8bd2-7cc5187d9cae"/>
    <s v="Michael Morris"/>
    <n v="37"/>
    <s v="30-39"/>
    <s v="F"/>
    <s v="Germany"/>
    <s v="Yes"/>
    <s v="FL0052"/>
    <s v="ATL"/>
    <s v="DFW"/>
    <x v="49"/>
    <n v="8799"/>
    <s v="Moderate-haul"/>
    <d v="1899-12-30T12:49:08"/>
    <d v="1899-12-30T22:35:08"/>
    <d v="2025-01-01T00:00:00"/>
    <d v="1899-12-30T13:29:08"/>
    <d v="1899-12-30T23:15:08"/>
    <d v="1899-12-30T00:40:00"/>
    <d v="1899-12-30T00:40:00"/>
    <n v="40"/>
    <s v="Moderate-delay"/>
    <n v="775.88"/>
    <s v="Business"/>
    <n v="3"/>
    <s v="No Preference"/>
    <n v="46.45"/>
    <n v="44745.936796757996"/>
    <s v="Cancelled"/>
    <n v="3.89"/>
    <n v="88042.68"/>
    <n v="29799.3659999999"/>
    <n v="0.33846500356417936"/>
    <n v="-58243.314000000093"/>
  </r>
  <r>
    <s v="6513259e-aa89-4e89-a366-8fd0672a0e72"/>
    <s v="Arthur Rodriguez"/>
    <n v="65"/>
    <s v="60-69"/>
    <s v="F"/>
    <s v="Germany"/>
    <s v="No"/>
    <s v="FL0052"/>
    <s v="ATL"/>
    <s v="DFW"/>
    <x v="49"/>
    <n v="8799"/>
    <s v="Moderate-haul"/>
    <d v="1899-12-30T12:49:08"/>
    <d v="1899-12-30T22:35:08"/>
    <d v="2025-01-02T00:00:00"/>
    <d v="1899-12-30T13:29:08"/>
    <d v="1899-12-30T23:15:08"/>
    <d v="1899-12-30T00:40:00"/>
    <d v="1899-12-30T00:40:00"/>
    <n v="40"/>
    <s v="Moderate-delay"/>
    <n v="1111.8399999999999"/>
    <s v="Economy"/>
    <n v="5"/>
    <s v="Gluten-Free"/>
    <n v="70.900000000000006"/>
    <n v="44588.330294432802"/>
    <s v="Cancelled"/>
    <n v="3.23"/>
    <n v="87759"/>
    <n v="42703.163999999997"/>
    <n v="0.4865958363244795"/>
    <n v="-45055.836000000003"/>
  </r>
  <r>
    <s v="f46ba20d-773b-448a-aa14-d91260016e1b"/>
    <s v="Mr. David Hoffman"/>
    <n v="60"/>
    <s v="60-69"/>
    <s v="M"/>
    <s v="Germany"/>
    <s v="No"/>
    <s v="FL0052"/>
    <s v="ATL"/>
    <s v="DFW"/>
    <x v="49"/>
    <n v="8799"/>
    <s v="Moderate-haul"/>
    <d v="1899-12-30T12:49:08"/>
    <d v="1899-12-30T22:35:08"/>
    <d v="2025-01-15T00:00:00"/>
    <d v="1899-12-30T13:29:08"/>
    <d v="1899-12-30T23:15:08"/>
    <d v="1899-12-30T00:40:00"/>
    <d v="1899-12-30T00:40:00"/>
    <n v="40"/>
    <s v="Moderate-delay"/>
    <n v="398.77"/>
    <s v="Business"/>
    <n v="5"/>
    <s v="Vegetarian"/>
    <n v="22.01"/>
    <n v="44968.621861890599"/>
    <s v="Cancelled"/>
    <n v="3.6"/>
    <n v="88443.524999999994"/>
    <n v="15315.407999999999"/>
    <n v="0.1731659609903608"/>
    <n v="-73128.116999999998"/>
  </r>
  <r>
    <s v="2f726a2a-7edd-4641-bae9-0e5ade55e79f"/>
    <s v="Patrick Miller"/>
    <n v="46"/>
    <s v="40-59"/>
    <s v="F"/>
    <s v="Germany"/>
    <s v="No"/>
    <s v="FL0052"/>
    <s v="ATL"/>
    <s v="DFW"/>
    <x v="49"/>
    <n v="8799"/>
    <s v="Moderate-haul"/>
    <d v="1899-12-30T12:49:08"/>
    <d v="1899-12-30T22:35:08"/>
    <d v="2025-01-13T00:00:00"/>
    <d v="1899-12-30T13:29:08"/>
    <d v="1899-12-30T23:15:08"/>
    <d v="1899-12-30T00:40:00"/>
    <d v="1899-12-30T00:40:00"/>
    <n v="40"/>
    <s v="Moderate-delay"/>
    <n v="454.62"/>
    <s v="First"/>
    <n v="5"/>
    <s v="Vegan"/>
    <n v="2.5499999999999998"/>
    <n v="45394.624625605997"/>
    <s v="Cancelled"/>
    <n v="3.53"/>
    <n v="89210.324999999997"/>
    <n v="17457.714"/>
    <n v="0.19569163098553896"/>
    <n v="-71752.611000000004"/>
  </r>
  <r>
    <s v="c975a082-3638-4b66-8fbf-ba7dec2dff04"/>
    <s v="Richard Vargas"/>
    <n v="55"/>
    <s v="40-59"/>
    <s v="M"/>
    <s v="Germany"/>
    <s v="No"/>
    <s v="FL0052"/>
    <s v="ATL"/>
    <s v="DFW"/>
    <x v="49"/>
    <n v="8799"/>
    <s v="Moderate-haul"/>
    <d v="1899-12-30T12:49:08"/>
    <d v="1899-12-30T22:35:08"/>
    <d v="2025-01-06T00:00:00"/>
    <d v="1899-12-30T13:29:08"/>
    <d v="1899-12-30T23:15:08"/>
    <d v="1899-12-30T00:40:00"/>
    <d v="1899-12-30T00:40:00"/>
    <n v="40"/>
    <s v="Moderate-delay"/>
    <n v="436.21"/>
    <s v="Economy"/>
    <n v="5"/>
    <s v="Vegetarian"/>
    <n v="191.04"/>
    <n v="45242.223537820202"/>
    <s v="Cancelled"/>
    <n v="3.47"/>
    <n v="88936.005000000005"/>
    <n v="16773.39"/>
    <n v="0.18860066853688784"/>
    <n v="-72162.615000000005"/>
  </r>
  <r>
    <s v="813deee0-0373-4692-9e10-3e6918ae10d0"/>
    <s v="Steven Lara"/>
    <n v="38"/>
    <s v="30-39"/>
    <s v="F"/>
    <s v="Germany"/>
    <s v="No"/>
    <s v="FL0053"/>
    <s v="DEN"/>
    <s v="FRA"/>
    <x v="50"/>
    <n v="11194"/>
    <s v="Long-haul"/>
    <d v="1899-12-30T03:50:29"/>
    <d v="1899-12-30T16:16:29"/>
    <d v="2025-01-05T00:00:00"/>
    <d v="1899-12-30T05:31:29"/>
    <d v="1899-12-30T17:57:29"/>
    <d v="1899-12-30T01:41:00"/>
    <d v="1899-12-30T01:41:00"/>
    <n v="101"/>
    <s v="Moderate-delay"/>
    <n v="1416.94"/>
    <s v="Economy"/>
    <n v="3"/>
    <s v="Vegan"/>
    <n v="61.05"/>
    <n v="56911.363528809197"/>
    <s v="Not Cancelled"/>
    <n v="3.32"/>
    <n v="73293.64"/>
    <n v="90696.37"/>
    <n v="1.2374384735155737"/>
    <n v="17402.729999999996"/>
  </r>
  <r>
    <s v="5da2d138-decf-4ba5-b03d-6edaef03f8f7"/>
    <s v="Jason Wu"/>
    <n v="27"/>
    <s v="18-29"/>
    <s v="F"/>
    <s v="Germany"/>
    <s v="No"/>
    <s v="FL0053"/>
    <s v="DEN"/>
    <s v="FRA"/>
    <x v="50"/>
    <n v="11194"/>
    <s v="Long-haul"/>
    <d v="1899-12-30T03:50:29"/>
    <d v="1899-12-30T16:16:29"/>
    <d v="2025-01-05T00:00:00"/>
    <d v="1899-12-30T05:31:29"/>
    <d v="1899-12-30T17:57:29"/>
    <d v="1899-12-30T01:41:00"/>
    <d v="1899-12-30T01:41:00"/>
    <n v="101"/>
    <s v="Moderate-delay"/>
    <n v="294.76"/>
    <s v="First"/>
    <n v="5"/>
    <s v="Vegetarian"/>
    <n v="35.590000000000003"/>
    <n v="57088.0460586517"/>
    <s v="Not Cancelled"/>
    <n v="4.75"/>
    <n v="73505.66"/>
    <n v="18871.759999999998"/>
    <n v="0.25673886881636049"/>
    <n v="-54633.900000000009"/>
  </r>
  <r>
    <s v="50ac91ef-214c-4244-a7b7-74988135fdf5"/>
    <s v="Victoria Berry"/>
    <n v="51"/>
    <s v="40-59"/>
    <s v="M"/>
    <s v="Germany"/>
    <s v="No"/>
    <s v="FL0053"/>
    <s v="DEN"/>
    <s v="FRA"/>
    <x v="50"/>
    <n v="11194"/>
    <s v="Long-haul"/>
    <d v="1899-12-30T03:50:29"/>
    <d v="1899-12-30T16:16:29"/>
    <d v="2025-01-09T00:00:00"/>
    <d v="1899-12-30T05:31:29"/>
    <d v="1899-12-30T17:57:29"/>
    <d v="1899-12-30T01:41:00"/>
    <d v="1899-12-30T01:41:00"/>
    <n v="101"/>
    <s v="Moderate-delay"/>
    <n v="1048.58"/>
    <s v="Economy"/>
    <n v="5"/>
    <s v="Non-Vegetarian"/>
    <n v="19.920000000000002"/>
    <n v="56534.376061973497"/>
    <s v="Not Cancelled"/>
    <n v="4.3600000000000003"/>
    <n v="72841.25"/>
    <n v="67113.100000000006"/>
    <n v="0.92136117927685213"/>
    <n v="-5728.1499999999942"/>
  </r>
  <r>
    <s v="a43c095c-0f07-4c88-babc-e18ec6e09c2e"/>
    <s v="Phillip Jordan"/>
    <n v="63"/>
    <s v="60-69"/>
    <s v="M"/>
    <s v="Germany"/>
    <s v="Yes"/>
    <s v="FL0053"/>
    <s v="DEN"/>
    <s v="FRA"/>
    <x v="50"/>
    <n v="11194"/>
    <s v="Long-haul"/>
    <d v="1899-12-30T03:50:29"/>
    <d v="1899-12-30T16:16:29"/>
    <d v="2025-01-01T00:00:00"/>
    <d v="1899-12-30T05:31:29"/>
    <d v="1899-12-30T17:57:29"/>
    <d v="1899-12-30T01:41:00"/>
    <d v="1899-12-30T01:41:00"/>
    <n v="101"/>
    <s v="Moderate-delay"/>
    <n v="88.64"/>
    <s v="Economy"/>
    <n v="5"/>
    <s v="Vegan"/>
    <n v="32.31"/>
    <n v="57167.831259229999"/>
    <s v="Not Cancelled"/>
    <n v="4.7"/>
    <n v="73601.399999999994"/>
    <n v="5679.42"/>
    <n v="7.716456480447384E-2"/>
    <n v="-67921.98"/>
  </r>
  <r>
    <s v="74fb9e85-15e0-43ca-96e8-bdc263a897ea"/>
    <s v="Harold Cherry"/>
    <n v="31"/>
    <s v="30-39"/>
    <s v="M"/>
    <s v="Germany"/>
    <s v="Yes"/>
    <s v="FL0053"/>
    <s v="DEN"/>
    <s v="FRA"/>
    <x v="50"/>
    <n v="11194"/>
    <s v="Long-haul"/>
    <d v="1899-12-30T03:50:29"/>
    <d v="1899-12-30T16:16:29"/>
    <d v="2025-01-07T00:00:00"/>
    <d v="1899-12-30T05:31:29"/>
    <d v="1899-12-30T17:57:29"/>
    <d v="1899-12-30T01:41:00"/>
    <d v="1899-12-30T01:41:00"/>
    <n v="101"/>
    <s v="Moderate-delay"/>
    <n v="1449.01"/>
    <s v="Economy"/>
    <n v="3"/>
    <s v="Gluten-Free"/>
    <n v="174.37"/>
    <n v="56944.192610192898"/>
    <s v="Not Cancelled"/>
    <n v="4.18"/>
    <n v="73333.03"/>
    <n v="92771.51"/>
    <n v="1.2650712782493783"/>
    <n v="19438.479999999996"/>
  </r>
  <r>
    <s v="e997e051-df98-4810-8ac0-f99b81c253da"/>
    <s v="Gregory Leon"/>
    <n v="56"/>
    <s v="40-59"/>
    <s v="M"/>
    <s v="Germany"/>
    <s v="No"/>
    <s v="FL0053"/>
    <s v="DEN"/>
    <s v="FRA"/>
    <x v="50"/>
    <n v="11194"/>
    <s v="Long-haul"/>
    <d v="1899-12-30T03:50:29"/>
    <d v="1899-12-30T16:16:29"/>
    <d v="2025-01-10T00:00:00"/>
    <d v="1899-12-30T05:31:29"/>
    <d v="1899-12-30T17:57:29"/>
    <d v="1899-12-30T01:41:00"/>
    <d v="1899-12-30T01:41:00"/>
    <n v="101"/>
    <s v="Moderate-delay"/>
    <n v="1017.83"/>
    <s v="First"/>
    <n v="5"/>
    <s v="No Preference"/>
    <n v="81.61"/>
    <n v="57082.394849639903"/>
    <s v="Cancelled"/>
    <n v="4.7699999999999996"/>
    <n v="73498.87"/>
    <n v="65157.440000000002"/>
    <n v="0.88650941164129471"/>
    <n v="-8341.429999999993"/>
  </r>
  <r>
    <s v="d9a0db99-7335-4b43-a4c4-a28bb8690138"/>
    <s v="Miss Jacqueline Arellano"/>
    <n v="64"/>
    <s v="60-69"/>
    <s v="M"/>
    <s v="Germany"/>
    <s v="Yes"/>
    <s v="FL0053"/>
    <s v="DEN"/>
    <s v="FRA"/>
    <x v="50"/>
    <n v="11194"/>
    <s v="Long-haul"/>
    <d v="1899-12-30T03:50:29"/>
    <d v="1899-12-30T16:16:29"/>
    <d v="2025-01-12T00:00:00"/>
    <d v="1899-12-30T05:31:29"/>
    <d v="1899-12-30T17:57:29"/>
    <d v="1899-12-30T01:41:00"/>
    <d v="1899-12-30T01:41:00"/>
    <n v="101"/>
    <s v="Moderate-delay"/>
    <n v="532.38"/>
    <s v="Economy"/>
    <n v="5"/>
    <s v="Vegetarian"/>
    <n v="158.57"/>
    <n v="57396.859143443202"/>
    <s v="Cancelled"/>
    <n v="4.4800000000000004"/>
    <n v="73876.23"/>
    <n v="34104.03"/>
    <n v="0.46163738999675541"/>
    <n v="-39772.199999999997"/>
  </r>
  <r>
    <s v="4e091012-2c9c-4393-a872-99a434bb98ea"/>
    <s v="Gina Peterson"/>
    <n v="31"/>
    <s v="30-39"/>
    <s v="M"/>
    <s v="Germany"/>
    <s v="Yes"/>
    <s v="FL0053"/>
    <s v="DEN"/>
    <s v="FRA"/>
    <x v="50"/>
    <n v="11194"/>
    <s v="Long-haul"/>
    <d v="1899-12-30T03:50:29"/>
    <d v="1899-12-30T16:16:29"/>
    <d v="2025-01-02T00:00:00"/>
    <d v="1899-12-30T05:31:29"/>
    <d v="1899-12-30T17:57:29"/>
    <d v="1899-12-30T01:41:00"/>
    <d v="1899-12-30T01:41:00"/>
    <n v="101"/>
    <s v="Moderate-delay"/>
    <n v="1207.98"/>
    <s v="First"/>
    <n v="3"/>
    <s v="Vegan"/>
    <n v="189.4"/>
    <n v="56533.456788028103"/>
    <s v="Cancelled"/>
    <n v="4.38"/>
    <n v="72840.149999999994"/>
    <n v="77348.600000000006"/>
    <n v="1.0618951224015878"/>
    <n v="4508.4500000000116"/>
  </r>
  <r>
    <s v="7bb2dad4-dc43-4e77-bab3-3e10e74b5192"/>
    <s v="Carol Potter"/>
    <n v="29"/>
    <s v="18-29"/>
    <s v="M"/>
    <s v="Germany"/>
    <s v="No"/>
    <s v="FL0001"/>
    <s v="LHR"/>
    <s v="ORD"/>
    <x v="0"/>
    <n v="11386"/>
    <s v="Long-haul"/>
    <d v="1899-12-30T14:32:05"/>
    <d v="1899-12-30T03:11:05"/>
    <d v="2025-01-07T00:00:00"/>
    <d v="1899-12-30T16:06:05"/>
    <d v="1899-12-30T04:45:05"/>
    <d v="1899-12-30T01:34:00"/>
    <d v="1899-12-30T01:34:00"/>
    <n v="94"/>
    <s v="Moderate-delay"/>
    <n v="748.38"/>
    <s v="First"/>
    <n v="5"/>
    <s v="Vegan"/>
    <n v="57.95"/>
    <n v="57859.8011859978"/>
    <s v="Not Cancelled"/>
    <n v="3.38"/>
    <n v="74431.759999999995"/>
    <n v="47907.91"/>
    <n v="0.64364875961551904"/>
    <n v="-26523.849999999991"/>
  </r>
  <r>
    <s v="c61c464f-bb01-4e0e-843c-f1d76dc855bd"/>
    <s v="Logan Reynolds"/>
    <n v="26"/>
    <s v="18-29"/>
    <s v="F"/>
    <s v="Germany"/>
    <s v="No"/>
    <s v="FL0001"/>
    <s v="LHR"/>
    <s v="ORD"/>
    <x v="0"/>
    <n v="11386"/>
    <s v="Long-haul"/>
    <d v="1899-12-30T14:32:05"/>
    <d v="1899-12-30T03:11:05"/>
    <d v="2025-01-09T00:00:00"/>
    <d v="1899-12-30T16:06:05"/>
    <d v="1899-12-30T04:45:05"/>
    <d v="1899-12-30T01:34:00"/>
    <d v="1899-12-30T01:34:00"/>
    <n v="94"/>
    <s v="Moderate-delay"/>
    <n v="639.94000000000005"/>
    <s v="First"/>
    <n v="5"/>
    <s v="Vegan"/>
    <n v="135.49"/>
    <n v="57890.216314882498"/>
    <s v="Cancelled"/>
    <n v="3.33"/>
    <n v="74468.259999999995"/>
    <n v="40983.26"/>
    <n v="0.55034534176036887"/>
    <n v="-33484.999999999993"/>
  </r>
  <r>
    <s v="55b9e382-0212-435c-8ba4-d34ef86d542c"/>
    <s v="Margaret Johnson"/>
    <n v="48"/>
    <s v="40-59"/>
    <s v="M"/>
    <s v="Germany"/>
    <s v="No"/>
    <s v="FL0001"/>
    <s v="LHR"/>
    <s v="ORD"/>
    <x v="0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597.36"/>
    <s v="Economy"/>
    <n v="5"/>
    <s v="Vegetarian"/>
    <n v="83.73"/>
    <n v="58019.230113761798"/>
    <s v="Not Cancelled"/>
    <n v="3.43"/>
    <n v="74623.08"/>
    <n v="38247.79"/>
    <n v="0.51254638645309203"/>
    <n v="-36375.29"/>
  </r>
  <r>
    <s v="da89d7cd-ee05-483a-a570-166c4c488ed1"/>
    <s v="Michael Soto"/>
    <n v="57"/>
    <s v="40-59"/>
    <s v="M"/>
    <s v="Germany"/>
    <s v="No"/>
    <s v="FL0001"/>
    <s v="LHR"/>
    <s v="ORD"/>
    <x v="0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706.67"/>
    <s v="Business"/>
    <n v="5"/>
    <s v="Vegetarian"/>
    <n v="139.12"/>
    <n v="58214.961136012702"/>
    <s v="Not Cancelled"/>
    <n v="3.91"/>
    <n v="74857.95"/>
    <n v="45254.7"/>
    <n v="0.60454100065524097"/>
    <n v="-29603.25"/>
  </r>
  <r>
    <s v="6005918e-c66d-46e6-904e-b59f2689bd69"/>
    <s v="Ms. Diana Smith MD"/>
    <n v="48"/>
    <s v="40-59"/>
    <s v="M"/>
    <s v="Germany"/>
    <s v="Yes"/>
    <s v="FL0002"/>
    <s v="BKK"/>
    <s v="PEK"/>
    <x v="1"/>
    <n v="3448"/>
    <s v="Short-haul "/>
    <d v="1899-12-30T21:02:56"/>
    <d v="1899-12-30T00:51:56"/>
    <d v="2025-01-11T00:00:00"/>
    <d v="1899-12-30T21:52:56"/>
    <d v="1899-12-30T01:41:56"/>
    <d v="1899-12-30T00:50:00"/>
    <d v="1899-12-30T00:50:00"/>
    <n v="50"/>
    <s v="Moderate-delay"/>
    <n v="981.66"/>
    <s v="Economy"/>
    <n v="5"/>
    <s v="Vegan"/>
    <n v="25.91"/>
    <n v="18608.437613198101"/>
    <s v="Cancelled"/>
    <n v="4.66"/>
    <n v="27330.13"/>
    <n v="62831.42"/>
    <n v="2.2989799170366183"/>
    <n v="35501.289999999994"/>
  </r>
  <r>
    <s v="437fc136-89d6-48d1-9a66-5c4180813adb"/>
    <s v="Teresa Ross"/>
    <n v="19"/>
    <s v="18-29"/>
    <s v="M"/>
    <s v="Germany"/>
    <s v="No"/>
    <s v="FL0002"/>
    <s v="BKK"/>
    <s v="PEK"/>
    <x v="1"/>
    <n v="3448"/>
    <s v="Short-haul "/>
    <d v="1899-12-30T21:02:56"/>
    <d v="1899-12-30T00:51:56"/>
    <d v="2025-01-14T00:00:00"/>
    <d v="1899-12-30T21:52:56"/>
    <d v="1899-12-30T01:41:56"/>
    <d v="1899-12-30T00:50:00"/>
    <d v="1899-12-30T00:50:00"/>
    <n v="50"/>
    <s v="Moderate-delay"/>
    <n v="455.47"/>
    <s v="Business"/>
    <n v="5"/>
    <s v="Gluten-Free"/>
    <n v="71.540000000000006"/>
    <n v="18482.341595109301"/>
    <s v="Cancelled"/>
    <n v="3.35"/>
    <n v="27178.81"/>
    <n v="29164.39"/>
    <n v="1.0730561786921502"/>
    <n v="1985.5799999999981"/>
  </r>
  <r>
    <s v="b0e84730-fb27-4fba-9220-84c3f6821680"/>
    <s v="Meghan Munoz"/>
    <n v="74"/>
    <s v="70-80"/>
    <s v="F"/>
    <s v="Germany"/>
    <s v="Yes"/>
    <s v="FL0002"/>
    <s v="BKK"/>
    <s v="PEK"/>
    <x v="1"/>
    <n v="3448"/>
    <s v="Short-haul "/>
    <d v="1899-12-30T21:02:56"/>
    <d v="1899-12-30T00:51:56"/>
    <d v="2025-01-06T00:00:00"/>
    <d v="1899-12-30T21:52:56"/>
    <d v="1899-12-30T01:41:56"/>
    <d v="1899-12-30T00:50:00"/>
    <d v="1899-12-30T00:50:00"/>
    <n v="50"/>
    <s v="Moderate-delay"/>
    <n v="1054.17"/>
    <s v="Economy"/>
    <n v="5"/>
    <s v="No Preference"/>
    <n v="82.02"/>
    <n v="18069.478786897202"/>
    <s v="Not Cancelled"/>
    <n v="4.04"/>
    <n v="26683.37"/>
    <n v="67483.28"/>
    <n v="2.5290388732757521"/>
    <n v="40799.910000000003"/>
  </r>
  <r>
    <s v="087c7b41-3d53-47c0-93a9-cfcc07b2f225"/>
    <s v="Patricia Joyce"/>
    <n v="35"/>
    <s v="30-39"/>
    <s v="F"/>
    <s v="Germany"/>
    <s v="Yes"/>
    <s v="FL0002"/>
    <s v="BKK"/>
    <s v="PEK"/>
    <x v="1"/>
    <n v="3448"/>
    <s v="Short-haul "/>
    <d v="1899-12-30T21:02:56"/>
    <d v="1899-12-30T00:51:56"/>
    <d v="2025-01-11T00:00:00"/>
    <d v="1899-12-30T21:52:56"/>
    <d v="1899-12-30T01:41:56"/>
    <d v="1899-12-30T00:50:00"/>
    <d v="1899-12-30T00:50:00"/>
    <n v="50"/>
    <s v="Moderate-delay"/>
    <n v="680.48"/>
    <s v="First"/>
    <n v="3"/>
    <s v="Gluten-Free"/>
    <n v="75.27"/>
    <n v="18068.591830962101"/>
    <s v="Cancelled"/>
    <n v="4.12"/>
    <n v="26682.31"/>
    <n v="43565.77"/>
    <n v="1.6327585580109067"/>
    <n v="16883.459999999995"/>
  </r>
  <r>
    <s v="74623722-28fb-4bbc-a9d0-0d45b8147c2c"/>
    <s v="Martin Martin"/>
    <n v="28"/>
    <s v="18-29"/>
    <s v="F"/>
    <s v="Germany"/>
    <s v="No"/>
    <s v="FL0002"/>
    <s v="BKK"/>
    <s v="PEK"/>
    <x v="1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536.97"/>
    <s v="First"/>
    <n v="5"/>
    <s v="Vegan"/>
    <n v="115.78"/>
    <n v="18310.503295280701"/>
    <s v="Cancelled"/>
    <n v="4.53"/>
    <n v="26972.6"/>
    <n v="34389.24"/>
    <n v="1.2749694134047145"/>
    <n v="7416.6399999999994"/>
  </r>
  <r>
    <s v="0de557e6-5e81-427d-a8d0-9acf8a12a0f7"/>
    <s v="Ronald Moore"/>
    <n v="24"/>
    <s v="18-29"/>
    <s v="F"/>
    <s v="Germany"/>
    <s v="No"/>
    <s v="FL0002"/>
    <s v="BKK"/>
    <s v="PEK"/>
    <x v="1"/>
    <n v="3448"/>
    <s v="Short-haul "/>
    <d v="1899-12-30T21:02:56"/>
    <d v="1899-12-30T00:51:56"/>
    <d v="2025-01-09T00:00:00"/>
    <d v="1899-12-30T21:52:56"/>
    <d v="1899-12-30T01:41:56"/>
    <d v="1899-12-30T00:50:00"/>
    <d v="1899-12-30T00:50:00"/>
    <n v="50"/>
    <s v="Moderate-delay"/>
    <n v="1416.87"/>
    <s v="Business"/>
    <n v="5"/>
    <s v="Vegan"/>
    <n v="179.79"/>
    <n v="17835.709589187401"/>
    <s v="Not Cancelled"/>
    <n v="3.38"/>
    <n v="26402.85"/>
    <n v="90715.64"/>
    <n v="3.4358275716447277"/>
    <n v="64312.79"/>
  </r>
  <r>
    <s v="8b25c5e4-0654-4009-ab81-b2914f50c087"/>
    <s v="Sharon Carpenter"/>
    <n v="56"/>
    <s v="40-59"/>
    <s v="M"/>
    <s v="Germany"/>
    <s v="No"/>
    <s v="FL0003"/>
    <s v="ICN"/>
    <s v="ATL"/>
    <x v="2"/>
    <n v="10686"/>
    <s v="Long-haul"/>
    <d v="1899-12-30T09:53:09"/>
    <d v="1899-12-30T21:45:09"/>
    <d v="2025-01-02T00:00:00"/>
    <d v="1899-12-30T11:21:09"/>
    <d v="1899-12-30T23:13:09"/>
    <d v="1899-12-30T01:28:00"/>
    <d v="1899-12-30T01:28:00"/>
    <n v="88"/>
    <s v="Moderate-delay"/>
    <n v="1244.57"/>
    <s v="Economy"/>
    <n v="5"/>
    <s v="Vegetarian"/>
    <n v="129.44999999999999"/>
    <n v="54004.607521306098"/>
    <s v="Cancelled"/>
    <n v="4.6500000000000004"/>
    <n v="69805.53"/>
    <n v="79678.37"/>
    <n v="1.1414334938793531"/>
    <n v="9872.8399999999965"/>
  </r>
  <r>
    <s v="7d7b25cd-7a3f-4a50-9e26-f951f4f68220"/>
    <s v="Vanessa Young"/>
    <n v="69"/>
    <s v="60-69"/>
    <s v="M"/>
    <s v="Germany"/>
    <s v="No"/>
    <s v="FL0003"/>
    <s v="ICN"/>
    <s v="ATL"/>
    <x v="2"/>
    <n v="10686"/>
    <s v="Long-haul"/>
    <d v="1899-12-30T09:53:09"/>
    <d v="1899-12-30T21:45:09"/>
    <d v="2025-01-03T00:00:00"/>
    <d v="1899-12-30T11:21:09"/>
    <d v="1899-12-30T23:13:09"/>
    <d v="1899-12-30T01:28:00"/>
    <d v="1899-12-30T01:28:00"/>
    <n v="88"/>
    <s v="Moderate-delay"/>
    <n v="1247.6400000000001"/>
    <s v="Economy"/>
    <n v="5"/>
    <s v="Vegan"/>
    <n v="161.96"/>
    <n v="54888.793311308502"/>
    <s v="Not Cancelled"/>
    <n v="3.38"/>
    <n v="70866.55"/>
    <n v="79881.350000000006"/>
    <n v="1.1272081115843795"/>
    <n v="9014.8000000000029"/>
  </r>
  <r>
    <s v="4cda98d2-ee2e-4b34-afca-f0da0ac256b8"/>
    <s v="Jenny Valdez"/>
    <n v="26"/>
    <s v="18-29"/>
    <s v="F"/>
    <s v="Germany"/>
    <s v="No"/>
    <s v="FL0003"/>
    <s v="ICN"/>
    <s v="ATL"/>
    <x v="2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1261.72"/>
    <s v="Business"/>
    <n v="5"/>
    <s v="Vegan"/>
    <n v="144"/>
    <n v="54808.149276857199"/>
    <s v="Cancelled"/>
    <n v="3.3"/>
    <n v="70769.78"/>
    <n v="80778.880000000005"/>
    <n v="1.1414318371485683"/>
    <n v="10009.100000000006"/>
  </r>
  <r>
    <s v="4230f558-f5c9-4664-850e-43ee9dc96b22"/>
    <s v="Jesse Herring"/>
    <n v="51"/>
    <s v="40-59"/>
    <s v="F"/>
    <s v="Germany"/>
    <s v="Yes"/>
    <s v="FL0003"/>
    <s v="ICN"/>
    <s v="ATL"/>
    <x v="2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1462.47"/>
    <s v="Business"/>
    <n v="5"/>
    <s v="Vegan"/>
    <n v="133.43"/>
    <n v="53967.096203766901"/>
    <s v="Cancelled"/>
    <n v="4.41"/>
    <n v="69760.52"/>
    <n v="93624.77"/>
    <n v="1.3420881897095951"/>
    <n v="23864.25"/>
  </r>
  <r>
    <s v="fc6b7153-e89a-4a2b-9e8c-f18a565d14f5"/>
    <s v="Vincent Williamson"/>
    <n v="70"/>
    <s v="70-80"/>
    <s v="F"/>
    <s v="Germany"/>
    <s v="Yes"/>
    <s v="FL0003"/>
    <s v="ICN"/>
    <s v="ATL"/>
    <x v="2"/>
    <n v="10686"/>
    <s v="Long-haul"/>
    <d v="1899-12-30T09:53:09"/>
    <d v="1899-12-30T21:45:09"/>
    <d v="2025-01-05T00:00:00"/>
    <d v="1899-12-30T11:21:09"/>
    <d v="1899-12-30T23:13:09"/>
    <d v="1899-12-30T01:28:00"/>
    <d v="1899-12-30T01:28:00"/>
    <n v="88"/>
    <s v="Moderate-delay"/>
    <n v="976.13"/>
    <s v="Economy"/>
    <n v="5"/>
    <s v="Gluten-Free"/>
    <n v="191.42"/>
    <n v="53955.710820150904"/>
    <s v="Cancelled"/>
    <n v="4.58"/>
    <n v="69746.850000000006"/>
    <n v="62510.6"/>
    <n v="0.8962497947935999"/>
    <n v="-7236.2500000000073"/>
  </r>
  <r>
    <s v="7c8bc1f4-794f-4dfc-974e-d84691efde71"/>
    <s v="Dr. Andrew Martinez"/>
    <n v="46"/>
    <s v="40-59"/>
    <s v="F"/>
    <s v="Germany"/>
    <s v="No"/>
    <s v="FL0003"/>
    <s v="ICN"/>
    <s v="ATL"/>
    <x v="2"/>
    <n v="10686"/>
    <s v="Long-haul"/>
    <d v="1899-12-30T09:53:09"/>
    <d v="1899-12-30T21:45:09"/>
    <d v="2025-01-06T00:00:00"/>
    <d v="1899-12-30T11:21:09"/>
    <d v="1899-12-30T23:13:09"/>
    <d v="1899-12-30T01:28:00"/>
    <d v="1899-12-30T01:28:00"/>
    <n v="88"/>
    <s v="Moderate-delay"/>
    <n v="1398.3"/>
    <s v="Economy"/>
    <n v="5"/>
    <s v="Gluten-Free"/>
    <n v="110.53"/>
    <n v="54444.302767064597"/>
    <s v="Not Cancelled"/>
    <n v="4.72"/>
    <n v="70333.16"/>
    <n v="89513.31"/>
    <n v="1.2727042265696578"/>
    <n v="19180.149999999994"/>
  </r>
  <r>
    <s v="1c9e9ecf-06b1-4d21-b4ad-75b789b329d7"/>
    <s v="Justin Clark"/>
    <n v="60"/>
    <s v="60-69"/>
    <s v="M"/>
    <s v="Germany"/>
    <s v="Yes"/>
    <s v="FL0003"/>
    <s v="ICN"/>
    <s v="ATL"/>
    <x v="2"/>
    <n v="10686"/>
    <s v="Long-haul"/>
    <d v="1899-12-30T09:53:09"/>
    <d v="1899-12-30T21:45:09"/>
    <d v="2025-01-15T00:00:00"/>
    <d v="1899-12-30T11:21:09"/>
    <d v="1899-12-30T23:13:09"/>
    <d v="1899-12-30T01:28:00"/>
    <d v="1899-12-30T01:28:00"/>
    <n v="88"/>
    <s v="Moderate-delay"/>
    <n v="808.32"/>
    <s v="First"/>
    <n v="5"/>
    <s v="No Preference"/>
    <n v="116.77"/>
    <n v="54237.562048640197"/>
    <s v="Cancelled"/>
    <n v="3.55"/>
    <n v="70085.070000000007"/>
    <n v="51755.83"/>
    <n v="0.73847154607964283"/>
    <n v="-18329.240000000005"/>
  </r>
  <r>
    <s v="f4b478bb-5abc-426c-8d42-a721db9cac83"/>
    <s v="Mr. Joseph Hawkins DDS"/>
    <n v="50"/>
    <s v="40-59"/>
    <s v="F"/>
    <s v="Germany"/>
    <s v="No"/>
    <s v="FL0003"/>
    <s v="ICN"/>
    <s v="ATL"/>
    <x v="2"/>
    <n v="10686"/>
    <s v="Long-haul"/>
    <d v="1899-12-30T09:53:09"/>
    <d v="1899-12-30T21:45:09"/>
    <d v="2025-01-06T00:00:00"/>
    <d v="1899-12-30T11:21:09"/>
    <d v="1899-12-30T23:13:09"/>
    <d v="1899-12-30T01:28:00"/>
    <d v="1899-12-30T01:28:00"/>
    <n v="88"/>
    <s v="Moderate-delay"/>
    <n v="140.99"/>
    <s v="Business"/>
    <n v="5"/>
    <s v="No Preference"/>
    <n v="157.37"/>
    <n v="54483.921023210598"/>
    <s v="Not Cancelled"/>
    <n v="4.4800000000000004"/>
    <n v="70380.710000000006"/>
    <n v="9054.83"/>
    <n v="0.1286549965182221"/>
    <n v="-61325.880000000005"/>
  </r>
  <r>
    <s v="226d6ea7-13fb-4048-9f03-c6aea4d91fbf"/>
    <s v="Warren Alexander"/>
    <n v="27"/>
    <s v="18-29"/>
    <s v="F"/>
    <s v="Germany"/>
    <s v="Yes"/>
    <s v="FL0003"/>
    <s v="ICN"/>
    <s v="ATL"/>
    <x v="2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122.08"/>
    <s v="Business"/>
    <n v="5"/>
    <s v="No Preference"/>
    <n v="22.08"/>
    <n v="54037.299542384397"/>
    <s v="Not Cancelled"/>
    <n v="4.68"/>
    <n v="69844.759999999995"/>
    <n v="7817.54"/>
    <n v="0.11192736577518486"/>
    <n v="-62027.219999999994"/>
  </r>
  <r>
    <s v="2ba3f2df-41db-49f8-8488-02392c3d5aba"/>
    <s v="John Moody"/>
    <n v="47"/>
    <s v="40-59"/>
    <s v="M"/>
    <s v="Germany"/>
    <s v="Yes"/>
    <s v="FL0003"/>
    <s v="ICN"/>
    <s v="ATL"/>
    <x v="2"/>
    <n v="10686"/>
    <s v="Long-haul"/>
    <d v="1899-12-30T09:53:09"/>
    <d v="1899-12-30T21:45:09"/>
    <d v="2025-01-08T00:00:00"/>
    <d v="1899-12-30T11:21:09"/>
    <d v="1899-12-30T23:13:09"/>
    <d v="1899-12-30T01:28:00"/>
    <d v="1899-12-30T01:28:00"/>
    <n v="88"/>
    <s v="Moderate-delay"/>
    <n v="1222.3399999999999"/>
    <s v="First"/>
    <n v="5"/>
    <s v="Vegetarian"/>
    <n v="91.19"/>
    <n v="54399.848441878901"/>
    <s v="Not Cancelled"/>
    <n v="3.84"/>
    <n v="70279.820000000007"/>
    <n v="78248"/>
    <n v="1.1133779227095344"/>
    <n v="7968.179999999993"/>
  </r>
  <r>
    <s v="33e14c1a-36e0-4a94-9512-dc26a6a87b65"/>
    <s v="Emily Roy"/>
    <n v="25"/>
    <s v="18-29"/>
    <s v="F"/>
    <s v="Germany"/>
    <s v="No"/>
    <s v="FL0003"/>
    <s v="ICN"/>
    <s v="ATL"/>
    <x v="2"/>
    <n v="10686"/>
    <s v="Long-haul"/>
    <d v="1899-12-30T09:53:09"/>
    <d v="1899-12-30T21:45:09"/>
    <d v="2025-01-04T00:00:00"/>
    <d v="1899-12-30T11:21:09"/>
    <d v="1899-12-30T23:13:09"/>
    <d v="1899-12-30T01:28:00"/>
    <d v="1899-12-30T01:28:00"/>
    <n v="88"/>
    <s v="Moderate-delay"/>
    <n v="1061.2"/>
    <s v="First"/>
    <n v="5"/>
    <s v="Vegan"/>
    <n v="48.76"/>
    <n v="54815.013852006399"/>
    <s v="Not Cancelled"/>
    <n v="4.45"/>
    <n v="70778.02"/>
    <n v="67926.55"/>
    <n v="0.95971249266368286"/>
    <n v="-2851.4700000000012"/>
  </r>
  <r>
    <s v="3d2e9948-1bb1-48ae-b999-7ef7b8344a84"/>
    <s v="Amber Bryant"/>
    <n v="56"/>
    <s v="40-59"/>
    <s v="F"/>
    <s v="Germany"/>
    <s v="Yes"/>
    <s v="FL0003"/>
    <s v="ICN"/>
    <s v="ATL"/>
    <x v="2"/>
    <n v="10686"/>
    <s v="Long-haul"/>
    <d v="1899-12-30T09:53:09"/>
    <d v="1899-12-30T21:45:09"/>
    <d v="2025-01-12T00:00:00"/>
    <d v="1899-12-30T11:21:09"/>
    <d v="1899-12-30T23:13:09"/>
    <d v="1899-12-30T01:28:00"/>
    <d v="1899-12-30T01:28:00"/>
    <n v="88"/>
    <s v="Moderate-delay"/>
    <n v="1328.45"/>
    <s v="First"/>
    <n v="5"/>
    <s v="Vegan"/>
    <n v="76.38"/>
    <n v="54164.087217741901"/>
    <s v="Not Cancelled"/>
    <n v="4.88"/>
    <n v="69996.899999999994"/>
    <n v="85036.08"/>
    <n v="1.2148549435760727"/>
    <n v="15039.180000000008"/>
  </r>
  <r>
    <s v="9e4fc5a6-aadb-48d5-bc0b-a20fa9818c66"/>
    <s v="Diana Nguyen"/>
    <n v="43"/>
    <s v="40-59"/>
    <s v="F"/>
    <s v="Germany"/>
    <s v="Yes"/>
    <s v="FL0003"/>
    <s v="ICN"/>
    <s v="ATL"/>
    <x v="2"/>
    <n v="10686"/>
    <s v="Long-haul"/>
    <d v="1899-12-30T09:53:09"/>
    <d v="1899-12-30T21:45:09"/>
    <d v="2025-01-06T00:00:00"/>
    <d v="1899-12-30T11:21:09"/>
    <d v="1899-12-30T23:13:09"/>
    <d v="1899-12-30T01:28:00"/>
    <d v="1899-12-30T01:28:00"/>
    <n v="88"/>
    <s v="Moderate-delay"/>
    <n v="931.33"/>
    <s v="First"/>
    <n v="5"/>
    <s v="Non-Vegetarian"/>
    <n v="105.52"/>
    <n v="54316.587127711296"/>
    <s v="Cancelled"/>
    <n v="3.06"/>
    <n v="70179.899999999994"/>
    <n v="59626.22"/>
    <n v="0.84961962043263106"/>
    <n v="-10553.679999999993"/>
  </r>
  <r>
    <s v="22dae82b-7bf3-496c-aec7-efcf086fbca0"/>
    <s v="Tyler Lee"/>
    <n v="61"/>
    <s v="60-69"/>
    <s v="M"/>
    <s v="Germany"/>
    <s v="No"/>
    <s v="FL0004"/>
    <s v="CDG"/>
    <s v="PEK"/>
    <x v="3"/>
    <n v="14253"/>
    <s v="Long-haul"/>
    <d v="1899-12-30T17:08:15"/>
    <d v="1899-12-30T08:58:15"/>
    <d v="2025-01-14T00:00:00"/>
    <d v="1899-12-30T18:32:15"/>
    <d v="1899-12-30T10:22:15"/>
    <d v="1899-12-30T01:24:00"/>
    <d v="1899-12-30T01:24:00"/>
    <n v="126"/>
    <s v="Severe-delay"/>
    <n v="131.27000000000001"/>
    <s v="Business"/>
    <n v="5"/>
    <s v="Gluten-Free"/>
    <n v="164.08"/>
    <n v="72741.007305275096"/>
    <s v="Not Cancelled"/>
    <n v="3.51"/>
    <n v="92289.21"/>
    <n v="8434.1"/>
    <n v="9.1387714771856865E-2"/>
    <n v="-83855.11"/>
  </r>
  <r>
    <s v="f6fd19f8-f393-4299-b3fa-0188a1d9a6e6"/>
    <s v="Dawn Jenkins"/>
    <n v="23"/>
    <s v="18-29"/>
    <s v="M"/>
    <s v="Germany"/>
    <s v="Yes"/>
    <s v="FL0004"/>
    <s v="CDG"/>
    <s v="PEK"/>
    <x v="3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1325.32"/>
    <s v="Economy"/>
    <n v="5"/>
    <s v="Non-Vegetarian"/>
    <n v="145.1"/>
    <n v="72430.677986020804"/>
    <s v="Cancelled"/>
    <n v="4.29"/>
    <n v="91916.81"/>
    <n v="84849.5"/>
    <n v="0.92311188780376519"/>
    <n v="-7067.3099999999977"/>
  </r>
  <r>
    <s v="7871cd7d-bfa7-4588-bbbd-f224f875342c"/>
    <s v="Robert Mcdaniel"/>
    <n v="20"/>
    <s v="18-29"/>
    <s v="F"/>
    <s v="Germany"/>
    <s v="No"/>
    <s v="FL0004"/>
    <s v="CDG"/>
    <s v="PEK"/>
    <x v="3"/>
    <n v="14253"/>
    <s v="Long-haul"/>
    <d v="1899-12-30T17:08:15"/>
    <d v="1899-12-30T08:58:15"/>
    <d v="2025-01-09T00:00:00"/>
    <d v="1899-12-30T18:32:15"/>
    <d v="1899-12-30T10:22:15"/>
    <d v="1899-12-30T01:24:00"/>
    <d v="1899-12-30T01:24:00"/>
    <n v="126"/>
    <s v="Severe-delay"/>
    <n v="337.47"/>
    <s v="Economy"/>
    <n v="5"/>
    <s v="Non-Vegetarian"/>
    <n v="59.24"/>
    <n v="72696.035278356096"/>
    <s v="Not Cancelled"/>
    <n v="3.16"/>
    <n v="92235.24"/>
    <n v="21609.93"/>
    <n v="0.2342914703750974"/>
    <n v="-70625.31"/>
  </r>
  <r>
    <s v="5ee8624a-56a2-4c69-9e45-5163350eb002"/>
    <s v="Cheryl Holmes"/>
    <n v="40"/>
    <s v="40-59"/>
    <s v="M"/>
    <s v="Germany"/>
    <s v="No"/>
    <s v="FL0004"/>
    <s v="CDG"/>
    <s v="PEK"/>
    <x v="3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1429.9"/>
    <s v="First"/>
    <n v="3"/>
    <s v="Vegan"/>
    <n v="76.739999999999995"/>
    <n v="72663.135860494906"/>
    <s v="Cancelled"/>
    <n v="3.28"/>
    <n v="92195.76"/>
    <n v="91528.95"/>
    <n v="0.9927674548157096"/>
    <n v="-666.80999999999767"/>
  </r>
  <r>
    <s v="221186db-cdc5-4212-8af8-4ffe82859138"/>
    <s v="Michael Lucas"/>
    <n v="33"/>
    <s v="30-39"/>
    <s v="F"/>
    <s v="Germany"/>
    <s v="No"/>
    <s v="FL0004"/>
    <s v="CDG"/>
    <s v="PEK"/>
    <x v="3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673.68"/>
    <s v="Economy"/>
    <n v="3"/>
    <s v="Gluten-Free"/>
    <n v="123.38"/>
    <n v="72194.549431609194"/>
    <s v="Cancelled"/>
    <n v="3.1"/>
    <n v="91633.46"/>
    <n v="43140.2"/>
    <n v="0.47079090978339128"/>
    <n v="-48493.260000000009"/>
  </r>
  <r>
    <s v="a8f8dddc-e584-4d2d-a790-aeb847c7df9a"/>
    <s v="Robert Watson"/>
    <n v="22"/>
    <s v="18-29"/>
    <s v="F"/>
    <s v="Germany"/>
    <s v="Yes"/>
    <s v="FL0004"/>
    <s v="CDG"/>
    <s v="PEK"/>
    <x v="3"/>
    <n v="14253"/>
    <s v="Long-haul"/>
    <d v="1899-12-30T17:08:15"/>
    <d v="1899-12-30T08:58:15"/>
    <d v="2025-01-04T00:00:00"/>
    <d v="1899-12-30T18:32:15"/>
    <d v="1899-12-30T10:22:15"/>
    <d v="1899-12-30T01:24:00"/>
    <d v="1899-12-30T01:24:00"/>
    <n v="126"/>
    <s v="Severe-delay"/>
    <n v="74.63"/>
    <s v="Economy"/>
    <n v="5"/>
    <s v="Vegan"/>
    <n v="1.1599999999999999"/>
    <n v="72034.485664066902"/>
    <s v="Cancelled"/>
    <n v="4.38"/>
    <n v="91441.38"/>
    <n v="4776.55"/>
    <n v="5.2236197660184044E-2"/>
    <n v="-86664.83"/>
  </r>
  <r>
    <s v="a22aaa10-1bb2-43d5-b628-c158c8f37083"/>
    <s v="Sarah Ramos"/>
    <n v="38"/>
    <s v="30-39"/>
    <s v="M"/>
    <s v="Germany"/>
    <s v="Yes"/>
    <s v="FL0004"/>
    <s v="CDG"/>
    <s v="PEK"/>
    <x v="3"/>
    <n v="14253"/>
    <s v="Long-haul"/>
    <d v="1899-12-30T17:08:15"/>
    <d v="1899-12-30T08:58:15"/>
    <d v="2025-01-06T00:00:00"/>
    <d v="1899-12-30T18:32:15"/>
    <d v="1899-12-30T10:22:15"/>
    <d v="1899-12-30T01:24:00"/>
    <d v="1899-12-30T01:24:00"/>
    <n v="126"/>
    <s v="Severe-delay"/>
    <n v="1480.37"/>
    <s v="Economy"/>
    <n v="3"/>
    <s v="Non-Vegetarian"/>
    <n v="15.02"/>
    <n v="72263.767860862703"/>
    <s v="Not Cancelled"/>
    <n v="4.6399999999999997"/>
    <n v="91716.52"/>
    <n v="94746.68"/>
    <n v="1.0330383228670255"/>
    <n v="3030.1599999999889"/>
  </r>
  <r>
    <s v="4d000947-14b6-4ae6-9656-3a4c70bef7e2"/>
    <s v="Zachary Abbott"/>
    <n v="69"/>
    <s v="60-69"/>
    <s v="F"/>
    <s v="Germany"/>
    <s v="Yes"/>
    <s v="FL0004"/>
    <s v="CDG"/>
    <s v="PEK"/>
    <x v="3"/>
    <n v="14253"/>
    <s v="Long-haul"/>
    <d v="1899-12-30T17:08:15"/>
    <d v="1899-12-30T08:58:15"/>
    <d v="2025-01-10T00:00:00"/>
    <d v="1899-12-30T18:32:15"/>
    <d v="1899-12-30T10:22:15"/>
    <d v="1899-12-30T01:24:00"/>
    <d v="1899-12-30T01:24:00"/>
    <n v="126"/>
    <s v="Severe-delay"/>
    <n v="1428.86"/>
    <s v="Business"/>
    <n v="5"/>
    <s v="Gluten-Free"/>
    <n v="199.31"/>
    <n v="72676.813032656501"/>
    <s v="Not Cancelled"/>
    <n v="4.66"/>
    <n v="92212.18"/>
    <n v="91486.9"/>
    <n v="0.99213466160327191"/>
    <n v="-725.27999999999884"/>
  </r>
  <r>
    <s v="d0615ede-e7a6-4292-8d41-d4782f74306c"/>
    <s v="Teresa Reyes"/>
    <n v="45"/>
    <s v="40-59"/>
    <s v="F"/>
    <s v="Germany"/>
    <s v="No"/>
    <s v="FL0004"/>
    <s v="CDG"/>
    <s v="PEK"/>
    <x v="3"/>
    <n v="14253"/>
    <s v="Long-haul"/>
    <d v="1899-12-30T17:08:15"/>
    <d v="1899-12-30T08:58:15"/>
    <d v="2025-01-12T00:00:00"/>
    <d v="1899-12-30T18:32:15"/>
    <d v="1899-12-30T10:22:15"/>
    <d v="1899-12-30T01:24:00"/>
    <d v="1899-12-30T01:24:00"/>
    <n v="126"/>
    <s v="Severe-delay"/>
    <n v="461.85"/>
    <s v="First"/>
    <n v="5"/>
    <s v="Gluten-Free"/>
    <n v="54.66"/>
    <n v="72211.249969398094"/>
    <s v="Cancelled"/>
    <n v="3.98"/>
    <n v="91653.5"/>
    <n v="29569.33"/>
    <n v="0.32262084917651812"/>
    <n v="-62084.17"/>
  </r>
  <r>
    <s v="b64c9fa1-1a87-4bfd-b569-46a268f7451e"/>
    <s v="Brian Rogers"/>
    <n v="52"/>
    <s v="40-59"/>
    <s v="F"/>
    <s v="Germany"/>
    <s v="Yes"/>
    <s v="FL0005"/>
    <s v="IST"/>
    <s v="BKK"/>
    <x v="4"/>
    <n v="7728"/>
    <s v="Moderate-haul"/>
    <d v="1899-12-30T05:32:22"/>
    <d v="1899-12-30T14:07:22"/>
    <d v="2025-01-15T00:00:00"/>
    <d v="1899-12-30T06:10:22"/>
    <d v="1899-12-30T14:45:22"/>
    <d v="1899-12-30T00:38:00"/>
    <d v="1899-12-30T00:38:00"/>
    <n v="38"/>
    <s v="Moderate-delay"/>
    <n v="434.01"/>
    <s v="Business"/>
    <n v="5"/>
    <s v="Vegetarian"/>
    <n v="12.19"/>
    <n v="40056.213391195197"/>
    <s v="Not Cancelled"/>
    <n v="3.08"/>
    <n v="53067.46"/>
    <n v="27779.08"/>
    <n v="0.52346729992353136"/>
    <n v="-25288.379999999997"/>
  </r>
  <r>
    <s v="68966c85-0df9-4a4e-b4e5-b36683f823f0"/>
    <s v="Barry Warren"/>
    <n v="21"/>
    <s v="18-29"/>
    <s v="M"/>
    <s v="Germany"/>
    <s v="Yes"/>
    <s v="FL0005"/>
    <s v="IST"/>
    <s v="BKK"/>
    <x v="4"/>
    <n v="7728"/>
    <s v="Moderate-haul"/>
    <d v="1899-12-30T05:32:22"/>
    <d v="1899-12-30T14:07:22"/>
    <d v="2025-01-01T00:00:00"/>
    <d v="1899-12-30T06:10:22"/>
    <d v="1899-12-30T14:45:22"/>
    <d v="1899-12-30T00:38:00"/>
    <d v="1899-12-30T00:38:00"/>
    <n v="38"/>
    <s v="Moderate-delay"/>
    <n v="520.51"/>
    <s v="First"/>
    <n v="5"/>
    <s v="No Preference"/>
    <n v="40.479999999999997"/>
    <n v="39918.957203268103"/>
    <s v="Cancelled"/>
    <n v="3.91"/>
    <n v="52902.75"/>
    <n v="33320.74"/>
    <n v="0.62984892089730682"/>
    <n v="-19582.010000000002"/>
  </r>
  <r>
    <s v="fdfc7066-9b5c-4023-ae9c-0b53875111ab"/>
    <s v="Shelby Johnson"/>
    <n v="18"/>
    <s v="18-29"/>
    <s v="F"/>
    <s v="Germany"/>
    <s v="No"/>
    <s v="FL0005"/>
    <s v="IST"/>
    <s v="BKK"/>
    <x v="4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280.68"/>
    <s v="Business"/>
    <n v="5"/>
    <s v="Vegan"/>
    <n v="176.86"/>
    <n v="39223.936445129999"/>
    <s v="Cancelled"/>
    <n v="4.28"/>
    <n v="52068.72"/>
    <n v="17998.89"/>
    <n v="0.34567567629855311"/>
    <n v="-34069.83"/>
  </r>
  <r>
    <s v="00eeb88e-b3eb-40f8-8438-7f55648184fe"/>
    <s v="Brandon Lara"/>
    <n v="67"/>
    <s v="60-69"/>
    <s v="F"/>
    <s v="Germany"/>
    <s v="No"/>
    <s v="FL0005"/>
    <s v="IST"/>
    <s v="BKK"/>
    <x v="4"/>
    <n v="7728"/>
    <s v="Moderate-haul"/>
    <d v="1899-12-30T05:32:22"/>
    <d v="1899-12-30T14:07:22"/>
    <d v="2025-01-06T00:00:00"/>
    <d v="1899-12-30T06:10:22"/>
    <d v="1899-12-30T14:45:22"/>
    <d v="1899-12-30T00:38:00"/>
    <d v="1899-12-30T00:38:00"/>
    <n v="38"/>
    <s v="Moderate-delay"/>
    <n v="1429.6"/>
    <s v="Economy"/>
    <n v="5"/>
    <s v="No Preference"/>
    <n v="38.409999999999997"/>
    <n v="39673.803650702401"/>
    <s v="Not Cancelled"/>
    <n v="3.86"/>
    <n v="52608.56"/>
    <n v="91502.080000000002"/>
    <n v="1.7393002203443699"/>
    <n v="38893.520000000004"/>
  </r>
  <r>
    <s v="a19f78ff-eff6-4755-8c26-1c59d00b3136"/>
    <s v="Casey Jones"/>
    <n v="73"/>
    <s v="70-80"/>
    <s v="F"/>
    <s v="Germany"/>
    <s v="No"/>
    <s v="FL0005"/>
    <s v="IST"/>
    <s v="BKK"/>
    <x v="4"/>
    <n v="7728"/>
    <s v="Moderate-haul"/>
    <d v="1899-12-30T05:32:22"/>
    <d v="1899-12-30T14:07:22"/>
    <d v="2025-01-14T00:00:00"/>
    <d v="1899-12-30T06:10:22"/>
    <d v="1899-12-30T14:45:22"/>
    <d v="1899-12-30T00:38:00"/>
    <d v="1899-12-30T00:38:00"/>
    <n v="38"/>
    <s v="Moderate-delay"/>
    <n v="604.41999999999996"/>
    <s v="Business"/>
    <n v="5"/>
    <s v="Vegan"/>
    <n v="43.71"/>
    <n v="40031.368558785798"/>
    <s v="Not Cancelled"/>
    <n v="3.04"/>
    <n v="53037.64"/>
    <n v="38691.620000000003"/>
    <n v="0.72951247453695156"/>
    <n v="-14346.019999999997"/>
  </r>
  <r>
    <s v="9a0442ab-62ab-4ea7-8f6a-e5b9bbd2ff54"/>
    <s v="Sherri Anderson"/>
    <n v="63"/>
    <s v="60-69"/>
    <s v="M"/>
    <s v="Germany"/>
    <s v="No"/>
    <s v="FL0005"/>
    <s v="IST"/>
    <s v="BKK"/>
    <x v="4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762.4"/>
    <s v="First"/>
    <n v="5"/>
    <s v="Vegetarian"/>
    <n v="137.94"/>
    <n v="39979.253240100297"/>
    <s v="Not Cancelled"/>
    <n v="3.91"/>
    <n v="52975.1"/>
    <n v="48821.19"/>
    <n v="0.92158750054270788"/>
    <n v="-4153.9099999999962"/>
  </r>
  <r>
    <s v="dcce1496-5ee1-449a-aaf5-ccfbfb796600"/>
    <s v="Melissa Orr"/>
    <n v="46"/>
    <s v="40-59"/>
    <s v="M"/>
    <s v="Germany"/>
    <s v="No"/>
    <s v="FL0005"/>
    <s v="IST"/>
    <s v="BKK"/>
    <x v="4"/>
    <n v="7728"/>
    <s v="Moderate-haul"/>
    <d v="1899-12-30T05:32:22"/>
    <d v="1899-12-30T14:07:22"/>
    <d v="2025-01-02T00:00:00"/>
    <d v="1899-12-30T06:10:22"/>
    <d v="1899-12-30T14:45:22"/>
    <d v="1899-12-30T00:38:00"/>
    <d v="1899-12-30T00:38:00"/>
    <n v="38"/>
    <s v="Moderate-delay"/>
    <n v="395.93"/>
    <s v="First"/>
    <n v="5"/>
    <s v="No Preference"/>
    <n v="63.57"/>
    <n v="40014.632804243003"/>
    <s v="Not Cancelled"/>
    <n v="4.88"/>
    <n v="53017.56"/>
    <n v="25352.23"/>
    <n v="0.47818552947363102"/>
    <n v="-27665.329999999998"/>
  </r>
  <r>
    <s v="b776841c-16cc-486d-95b6-ecefff90be82"/>
    <s v="Corey Johnson III"/>
    <n v="53"/>
    <s v="40-59"/>
    <s v="F"/>
    <s v="Germany"/>
    <s v="Yes"/>
    <s v="FL0005"/>
    <s v="IST"/>
    <s v="BKK"/>
    <x v="4"/>
    <n v="7728"/>
    <s v="Moderate-haul"/>
    <d v="1899-12-30T05:32:22"/>
    <d v="1899-12-30T14:07:22"/>
    <d v="2025-01-10T00:00:00"/>
    <d v="1899-12-30T06:10:22"/>
    <d v="1899-12-30T14:45:22"/>
    <d v="1899-12-30T00:38:00"/>
    <d v="1899-12-30T00:38:00"/>
    <n v="38"/>
    <s v="Moderate-delay"/>
    <n v="947.53"/>
    <s v="Business"/>
    <n v="5"/>
    <s v="Vegan"/>
    <n v="98.72"/>
    <n v="39710.644033786397"/>
    <s v="Not Cancelled"/>
    <n v="3.84"/>
    <n v="52652.77"/>
    <n v="60661.66"/>
    <n v="1.1521076668900803"/>
    <n v="8008.8900000000067"/>
  </r>
  <r>
    <s v="3ed66b11-0bc7-4982-9b5b-32b367b0a427"/>
    <s v="Richard Wilkins"/>
    <n v="66"/>
    <s v="60-69"/>
    <s v="F"/>
    <s v="Germany"/>
    <s v="No"/>
    <s v="FL0005"/>
    <s v="IST"/>
    <s v="BKK"/>
    <x v="4"/>
    <n v="7728"/>
    <s v="Moderate-haul"/>
    <d v="1899-12-30T05:32:22"/>
    <d v="1899-12-30T14:07:22"/>
    <d v="2025-01-08T00:00:00"/>
    <d v="1899-12-30T06:10:22"/>
    <d v="1899-12-30T14:45:22"/>
    <d v="1899-12-30T00:38:00"/>
    <d v="1899-12-30T00:38:00"/>
    <n v="38"/>
    <s v="Moderate-delay"/>
    <n v="892.54"/>
    <s v="Economy"/>
    <n v="5"/>
    <s v="Non-Vegetarian"/>
    <n v="46.16"/>
    <n v="39997.797019584897"/>
    <s v="Cancelled"/>
    <n v="3.42"/>
    <n v="52997.36"/>
    <n v="57131.79"/>
    <n v="1.0780119990882564"/>
    <n v="4134.43"/>
  </r>
  <r>
    <s v="53a3e520-1965-483c-873d-d952f9541c70"/>
    <s v="Anthony Baker"/>
    <n v="26"/>
    <s v="18-29"/>
    <s v="F"/>
    <s v="Germany"/>
    <s v="Yes"/>
    <s v="FL0005"/>
    <s v="IST"/>
    <s v="BKK"/>
    <x v="4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946.72"/>
    <s v="First"/>
    <n v="5"/>
    <s v="Non-Vegetarian"/>
    <n v="18.64"/>
    <n v="39451.261818005602"/>
    <s v="Cancelled"/>
    <n v="3.65"/>
    <n v="52341.51"/>
    <n v="60593.81"/>
    <n v="1.1576626276162074"/>
    <n v="8252.2999999999956"/>
  </r>
  <r>
    <s v="cb1b287b-1ba4-4536-8f10-cd2f42f035f1"/>
    <s v="Brian Moore"/>
    <n v="53"/>
    <s v="40-59"/>
    <s v="F"/>
    <s v="Germany"/>
    <s v="No"/>
    <s v="FL0006"/>
    <s v="ICN"/>
    <s v="DXB"/>
    <x v="5"/>
    <n v="2357"/>
    <s v="Short-haul "/>
    <d v="1899-12-30T16:35:37"/>
    <d v="1899-12-30T19:12:37"/>
    <d v="2025-01-15T00:00:00"/>
    <d v="1899-12-30T18:24:37"/>
    <d v="1899-12-30T21:01:37"/>
    <d v="1899-12-30T01:49:00"/>
    <d v="1899-12-30T01:49:00"/>
    <n v="109"/>
    <s v="Moderate-delay"/>
    <n v="973.3"/>
    <s v="First"/>
    <n v="5"/>
    <s v="Vegan"/>
    <n v="44.37"/>
    <n v="13284.996365250499"/>
    <s v="Cancelled"/>
    <n v="3.73"/>
    <n v="20942"/>
    <n v="62300.07"/>
    <n v="2.9748863527838791"/>
    <n v="41358.07"/>
  </r>
  <r>
    <s v="89b73320-81a7-4d27-bc71-89a440f34331"/>
    <s v="Lucas Hudson"/>
    <n v="47"/>
    <s v="40-59"/>
    <s v="M"/>
    <s v="Germany"/>
    <s v="No"/>
    <s v="FL0006"/>
    <s v="ICN"/>
    <s v="DXB"/>
    <x v="5"/>
    <n v="2357"/>
    <s v="Short-haul "/>
    <d v="1899-12-30T16:35:37"/>
    <d v="1899-12-30T19:12:37"/>
    <d v="2025-01-02T00:00:00"/>
    <d v="1899-12-30T18:24:37"/>
    <d v="1899-12-30T21:01:37"/>
    <d v="1899-12-30T01:49:00"/>
    <d v="1899-12-30T01:49:00"/>
    <n v="109"/>
    <s v="Moderate-delay"/>
    <n v="1343.43"/>
    <s v="Economy"/>
    <n v="5"/>
    <s v="No Preference"/>
    <n v="101.57"/>
    <n v="13119.7550998652"/>
    <s v="Cancelled"/>
    <n v="3.97"/>
    <n v="20743.71"/>
    <n v="85999.83"/>
    <n v="4.1458268554660664"/>
    <n v="65256.12"/>
  </r>
  <r>
    <s v="00a3fb9a-b8cc-4f6c-aa6c-b30d81fe0d62"/>
    <s v="Kristina Edwards"/>
    <n v="57"/>
    <s v="40-59"/>
    <s v="M"/>
    <s v="Germany"/>
    <s v="Yes"/>
    <s v="FL0006"/>
    <s v="ICN"/>
    <s v="DXB"/>
    <x v="5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692.2"/>
    <s v="Economy"/>
    <n v="5"/>
    <s v="Vegetarian"/>
    <n v="170.6"/>
    <n v="12880.8308284954"/>
    <s v="Not Cancelled"/>
    <n v="3.44"/>
    <n v="20457"/>
    <n v="44334.92"/>
    <n v="2.1672249107884829"/>
    <n v="23877.919999999998"/>
  </r>
  <r>
    <s v="e11b8367-78ca-4926-b815-3be1b41caa2c"/>
    <s v="Dr. Amy Jacobs"/>
    <n v="31"/>
    <s v="30-39"/>
    <s v="M"/>
    <s v="Germany"/>
    <s v="Yes"/>
    <s v="FL0006"/>
    <s v="ICN"/>
    <s v="DXB"/>
    <x v="5"/>
    <n v="2357"/>
    <s v="Short-haul "/>
    <d v="1899-12-30T16:35:37"/>
    <d v="1899-12-30T19:12:37"/>
    <d v="2025-01-04T00:00:00"/>
    <d v="1899-12-30T18:24:37"/>
    <d v="1899-12-30T21:01:37"/>
    <d v="1899-12-30T01:49:00"/>
    <d v="1899-12-30T01:49:00"/>
    <n v="109"/>
    <s v="Moderate-delay"/>
    <n v="973.25"/>
    <s v="First"/>
    <n v="3"/>
    <s v="No Preference"/>
    <n v="144.47999999999999"/>
    <n v="13132.688604269601"/>
    <s v="Cancelled"/>
    <n v="3.84"/>
    <n v="20759.23"/>
    <n v="62316.9"/>
    <n v="3.0018887983802869"/>
    <n v="41557.67"/>
  </r>
  <r>
    <s v="c7096d01-b2e6-442f-bde2-684f4d086de3"/>
    <s v="Teresa King"/>
    <n v="31"/>
    <s v="30-39"/>
    <s v="M"/>
    <s v="Germany"/>
    <s v="Yes"/>
    <s v="FL0006"/>
    <s v="ICN"/>
    <s v="DXB"/>
    <x v="5"/>
    <n v="2357"/>
    <s v="Short-haul "/>
    <d v="1899-12-30T16:35:37"/>
    <d v="1899-12-30T19:12:37"/>
    <d v="2025-01-10T00:00:00"/>
    <d v="1899-12-30T18:24:37"/>
    <d v="1899-12-30T21:01:37"/>
    <d v="1899-12-30T01:49:00"/>
    <d v="1899-12-30T01:49:00"/>
    <n v="109"/>
    <s v="Moderate-delay"/>
    <n v="521.92999999999995"/>
    <s v="Economy"/>
    <n v="3"/>
    <s v="Gluten-Free"/>
    <n v="143.37"/>
    <n v="12579.7750133837"/>
    <s v="Cancelled"/>
    <n v="4.1100000000000003"/>
    <n v="20095.73"/>
    <n v="33432.19"/>
    <n v="1.6636464562372206"/>
    <n v="13336.460000000003"/>
  </r>
  <r>
    <s v="f8ebb5ab-3e6d-48eb-b4e5-a42b6202fc5e"/>
    <s v="Nicholas Lozano"/>
    <n v="43"/>
    <s v="40-59"/>
    <s v="F"/>
    <s v="Germany"/>
    <s v="No"/>
    <s v="FL0006"/>
    <s v="ICN"/>
    <s v="DXB"/>
    <x v="5"/>
    <n v="2357"/>
    <s v="Short-haul "/>
    <d v="1899-12-30T16:35:37"/>
    <d v="1899-12-30T19:12:37"/>
    <d v="2025-01-03T00:00:00"/>
    <d v="1899-12-30T18:24:37"/>
    <d v="1899-12-30T21:01:37"/>
    <d v="1899-12-30T01:49:00"/>
    <d v="1899-12-30T01:49:00"/>
    <n v="109"/>
    <s v="Moderate-delay"/>
    <n v="561.48"/>
    <s v="Economy"/>
    <n v="5"/>
    <s v="Non-Vegetarian"/>
    <n v="94.38"/>
    <n v="12291.891199185"/>
    <s v="Not Cancelled"/>
    <n v="4.92"/>
    <n v="19750.27"/>
    <n v="35953.599999999999"/>
    <n v="1.8204105564126465"/>
    <n v="16203.329999999998"/>
  </r>
  <r>
    <s v="75ce6890-adb0-4c6e-b403-7d082a4b5e7b"/>
    <s v="Christopher Montgomery"/>
    <n v="33"/>
    <s v="30-39"/>
    <s v="M"/>
    <s v="Germany"/>
    <s v="No"/>
    <s v="FL0006"/>
    <s v="ICN"/>
    <s v="DXB"/>
    <x v="5"/>
    <n v="2357"/>
    <s v="Short-haul "/>
    <d v="1899-12-30T16:35:37"/>
    <d v="1899-12-30T19:12:37"/>
    <d v="2025-01-08T00:00:00"/>
    <d v="1899-12-30T18:24:37"/>
    <d v="1899-12-30T21:01:37"/>
    <d v="1899-12-30T01:49:00"/>
    <d v="1899-12-30T01:49:00"/>
    <n v="109"/>
    <s v="Moderate-delay"/>
    <n v="571.52"/>
    <s v="Economy"/>
    <n v="3"/>
    <s v="Non-Vegetarian"/>
    <n v="26.46"/>
    <n v="12534.949485085701"/>
    <s v="Not Cancelled"/>
    <n v="4.5199999999999996"/>
    <n v="20041.939999999999"/>
    <n v="36582.57"/>
    <n v="1.8253008441298597"/>
    <n v="16540.63"/>
  </r>
  <r>
    <s v="3180bb81-d4be-42a1-ba89-c8d2305b621d"/>
    <s v="Hannah Shaffer"/>
    <n v="23"/>
    <s v="18-29"/>
    <s v="F"/>
    <s v="Germany"/>
    <s v="No"/>
    <s v="FL0006"/>
    <s v="ICN"/>
    <s v="DXB"/>
    <x v="5"/>
    <n v="2357"/>
    <s v="Short-haul "/>
    <d v="1899-12-30T16:35:37"/>
    <d v="1899-12-30T19:12:37"/>
    <d v="2025-01-09T00:00:00"/>
    <d v="1899-12-30T18:24:37"/>
    <d v="1899-12-30T21:01:37"/>
    <d v="1899-12-30T01:49:00"/>
    <d v="1899-12-30T01:49:00"/>
    <n v="109"/>
    <s v="Moderate-delay"/>
    <n v="408.68"/>
    <s v="Business"/>
    <n v="5"/>
    <s v="Vegetarian"/>
    <n v="135.59"/>
    <n v="12834.872523483"/>
    <s v="Not Cancelled"/>
    <n v="3.22"/>
    <n v="20401.849999999999"/>
    <n v="26182.639999999999"/>
    <n v="1.2833463631974551"/>
    <n v="5780.7900000000009"/>
  </r>
  <r>
    <s v="5aa6dd42-1833-4a6e-ad1a-a34279d9ac38"/>
    <s v="Emily Reid"/>
    <n v="61"/>
    <s v="60-69"/>
    <s v="M"/>
    <s v="Germany"/>
    <s v="No"/>
    <s v="FL0006"/>
    <s v="ICN"/>
    <s v="DXB"/>
    <x v="5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226.21"/>
    <s v="Economy"/>
    <n v="5"/>
    <s v="Vegan"/>
    <n v="149.91"/>
    <n v="12365.805170448801"/>
    <s v="Cancelled"/>
    <n v="3.61"/>
    <n v="19838.97"/>
    <n v="14507.42"/>
    <n v="0.73125872966187255"/>
    <n v="-5331.5500000000011"/>
  </r>
  <r>
    <s v="267c0be7-9295-4e39-8611-8e53ad31e2de"/>
    <s v="Samantha Guzman"/>
    <n v="74"/>
    <s v="70-80"/>
    <s v="M"/>
    <s v="Germany"/>
    <s v="Yes"/>
    <s v="FL0006"/>
    <s v="ICN"/>
    <s v="DXB"/>
    <x v="5"/>
    <n v="2357"/>
    <s v="Short-haul "/>
    <d v="1899-12-30T16:35:37"/>
    <d v="1899-12-30T19:12:37"/>
    <d v="2025-01-10T00:00:00"/>
    <d v="1899-12-30T18:24:37"/>
    <d v="1899-12-30T21:01:37"/>
    <d v="1899-12-30T01:49:00"/>
    <d v="1899-12-30T01:49:00"/>
    <n v="109"/>
    <s v="Moderate-delay"/>
    <n v="1134.3699999999999"/>
    <s v="Economy"/>
    <n v="5"/>
    <s v="Gluten-Free"/>
    <n v="97.29"/>
    <n v="12751.228678855299"/>
    <s v="Not Cancelled"/>
    <n v="3.34"/>
    <n v="20301.47"/>
    <n v="72619.14"/>
    <n v="3.577038510019225"/>
    <n v="52317.67"/>
  </r>
  <r>
    <s v="58994614-6d6a-4d3e-b503-2e4fc0668e26"/>
    <s v="David Morris"/>
    <n v="34"/>
    <s v="30-39"/>
    <s v="F"/>
    <s v="Germany"/>
    <s v="No"/>
    <s v="FL0007"/>
    <s v="HND"/>
    <s v="DEN"/>
    <x v="6"/>
    <n v="11198"/>
    <s v="Long-haul"/>
    <d v="1899-12-30T06:48:26"/>
    <d v="1899-12-30T19:14:26"/>
    <d v="2025-01-10T00:00:00"/>
    <d v="1899-12-30T07:27:26"/>
    <d v="1899-12-30T19:53:26"/>
    <d v="1899-12-30T00:39:00"/>
    <d v="1899-12-30T00:39:00"/>
    <n v="39"/>
    <s v="Moderate-delay"/>
    <n v="298.77"/>
    <s v="First"/>
    <n v="3"/>
    <s v="Vegetarian"/>
    <n v="193.98"/>
    <n v="56585.1877984085"/>
    <s v="Not Cancelled"/>
    <n v="4.57"/>
    <n v="72902.23"/>
    <n v="19160.080000000002"/>
    <n v="0.26281884655654569"/>
    <n v="-53742.149999999994"/>
  </r>
  <r>
    <s v="25578bf5-7318-4d66-801b-00708ad67eb7"/>
    <s v="Kimberly Gutierrez"/>
    <n v="35"/>
    <s v="30-39"/>
    <s v="M"/>
    <s v="Germany"/>
    <s v="No"/>
    <s v="FL0007"/>
    <s v="HND"/>
    <s v="DEN"/>
    <x v="6"/>
    <n v="11198"/>
    <s v="Long-haul"/>
    <d v="1899-12-30T06:48:26"/>
    <d v="1899-12-30T19:14:26"/>
    <d v="2025-01-08T00:00:00"/>
    <d v="1899-12-30T07:27:26"/>
    <d v="1899-12-30T19:53:26"/>
    <d v="1899-12-30T00:39:00"/>
    <d v="1899-12-30T00:39:00"/>
    <n v="39"/>
    <s v="Moderate-delay"/>
    <n v="607.29"/>
    <s v="Business"/>
    <n v="3"/>
    <s v="Vegan"/>
    <n v="3.41"/>
    <n v="56682.225253176097"/>
    <s v="Cancelled"/>
    <n v="4.76"/>
    <n v="73018.67"/>
    <n v="38867.24"/>
    <n v="0.53229180975221813"/>
    <n v="-34151.43"/>
  </r>
  <r>
    <s v="06860f1e-4c7c-4518-815b-103294d09758"/>
    <s v="Laura Harvey"/>
    <n v="20"/>
    <s v="18-29"/>
    <s v="F"/>
    <s v="Germany"/>
    <s v="No"/>
    <s v="FL0007"/>
    <s v="HND"/>
    <s v="DEN"/>
    <x v="6"/>
    <n v="11198"/>
    <s v="Long-haul"/>
    <d v="1899-12-30T06:48:26"/>
    <d v="1899-12-30T19:14:26"/>
    <d v="2025-01-03T00:00:00"/>
    <d v="1899-12-30T07:27:26"/>
    <d v="1899-12-30T19:53:26"/>
    <d v="1899-12-30T00:39:00"/>
    <d v="1899-12-30T00:39:00"/>
    <n v="39"/>
    <s v="Moderate-delay"/>
    <n v="130.66999999999999"/>
    <s v="First"/>
    <n v="5"/>
    <s v="Vegan"/>
    <n v="14.84"/>
    <n v="56496.524942047501"/>
    <s v="Not Cancelled"/>
    <n v="4.32"/>
    <n v="72795.83"/>
    <n v="8365.85"/>
    <n v="0.11492210474143917"/>
    <n v="-64429.98"/>
  </r>
  <r>
    <s v="cf4f62b7-265a-41bb-af08-091ca3faf092"/>
    <s v="James Lopez"/>
    <n v="48"/>
    <s v="40-59"/>
    <s v="F"/>
    <s v="Germany"/>
    <s v="No"/>
    <s v="FL0007"/>
    <s v="HND"/>
    <s v="DEN"/>
    <x v="6"/>
    <n v="11198"/>
    <s v="Long-haul"/>
    <d v="1899-12-30T06:48:26"/>
    <d v="1899-12-30T19:14:26"/>
    <d v="2025-01-08T00:00:00"/>
    <d v="1899-12-30T07:27:26"/>
    <d v="1899-12-30T19:53:26"/>
    <d v="1899-12-30T00:39:00"/>
    <d v="1899-12-30T00:39:00"/>
    <n v="39"/>
    <s v="Moderate-delay"/>
    <n v="924.21"/>
    <s v="Business"/>
    <n v="5"/>
    <s v="Gluten-Free"/>
    <n v="58.05"/>
    <n v="56671.3631993284"/>
    <s v="Not Cancelled"/>
    <n v="3.23"/>
    <n v="73005.64"/>
    <n v="59161.05"/>
    <n v="0.81036273361893685"/>
    <n v="-13844.589999999997"/>
  </r>
  <r>
    <s v="df91fbf0-16c3-4800-b11e-f9865d747ec4"/>
    <s v="Jennifer Ramirez"/>
    <n v="50"/>
    <s v="40-59"/>
    <s v="M"/>
    <s v="Germany"/>
    <s v="No"/>
    <s v="FL0007"/>
    <s v="HND"/>
    <s v="DEN"/>
    <x v="6"/>
    <n v="11198"/>
    <s v="Long-haul"/>
    <d v="1899-12-30T06:48:26"/>
    <d v="1899-12-30T19:14:26"/>
    <d v="2025-01-02T00:00:00"/>
    <d v="1899-12-30T07:27:26"/>
    <d v="1899-12-30T19:53:26"/>
    <d v="1899-12-30T00:39:00"/>
    <d v="1899-12-30T00:39:00"/>
    <n v="39"/>
    <s v="Moderate-delay"/>
    <n v="423.65"/>
    <s v="First"/>
    <n v="5"/>
    <s v="Vegan"/>
    <n v="7.25"/>
    <n v="57222.179259832301"/>
    <s v="Cancelled"/>
    <n v="3.82"/>
    <n v="73666.62"/>
    <n v="27115.05"/>
    <n v="0.36807783498143393"/>
    <n v="-46551.569999999992"/>
  </r>
  <r>
    <s v="89a57499-ef90-4211-8c06-401764c4cdfb"/>
    <s v="Linda Craig"/>
    <n v="69"/>
    <s v="60-69"/>
    <s v="F"/>
    <s v="Germany"/>
    <s v="Yes"/>
    <s v="FL0007"/>
    <s v="HND"/>
    <s v="DEN"/>
    <x v="6"/>
    <n v="11198"/>
    <s v="Long-haul"/>
    <d v="1899-12-30T06:48:26"/>
    <d v="1899-12-30T19:14:26"/>
    <d v="2025-01-03T00:00:00"/>
    <d v="1899-12-30T07:27:26"/>
    <d v="1899-12-30T19:53:26"/>
    <d v="1899-12-30T00:39:00"/>
    <d v="1899-12-30T00:39:00"/>
    <n v="39"/>
    <s v="Moderate-delay"/>
    <n v="439.29"/>
    <s v="Economy"/>
    <n v="5"/>
    <s v="Gluten-Free"/>
    <n v="133.97999999999999"/>
    <n v="56794.872949912999"/>
    <s v="Cancelled"/>
    <n v="4.0599999999999996"/>
    <n v="73153.850000000006"/>
    <n v="28141.360000000001"/>
    <n v="0.38468734044756359"/>
    <n v="-45012.490000000005"/>
  </r>
  <r>
    <s v="d87f8c3f-56f7-433d-a8ea-d72b8642acf5"/>
    <s v="Kim Thompson"/>
    <n v="60"/>
    <s v="60-69"/>
    <s v="F"/>
    <s v="Germany"/>
    <s v="Yes"/>
    <s v="FL0007"/>
    <s v="HND"/>
    <s v="DEN"/>
    <x v="6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430.74"/>
    <s v="Economy"/>
    <n v="5"/>
    <s v="Vegetarian"/>
    <n v="60"/>
    <n v="56945.055573375103"/>
    <s v="Not Cancelled"/>
    <n v="3.65"/>
    <n v="73334.070000000007"/>
    <n v="27579.360000000001"/>
    <n v="0.37607840393966951"/>
    <n v="-45754.710000000006"/>
  </r>
  <r>
    <s v="6358dfcd-fe39-44cd-9f21-8516614c9370"/>
    <s v="Brian Madden"/>
    <n v="66"/>
    <s v="60-69"/>
    <s v="M"/>
    <s v="Germany"/>
    <s v="No"/>
    <s v="FL0007"/>
    <s v="HND"/>
    <s v="DEN"/>
    <x v="6"/>
    <n v="11198"/>
    <s v="Long-haul"/>
    <d v="1899-12-30T06:48:26"/>
    <d v="1899-12-30T19:14:26"/>
    <d v="2025-01-02T00:00:00"/>
    <d v="1899-12-30T07:27:26"/>
    <d v="1899-12-30T19:53:26"/>
    <d v="1899-12-30T00:39:00"/>
    <d v="1899-12-30T00:39:00"/>
    <n v="39"/>
    <s v="Moderate-delay"/>
    <n v="741.16"/>
    <s v="First"/>
    <n v="5"/>
    <s v="Gluten-Free"/>
    <n v="119.59"/>
    <n v="56972.167167543601"/>
    <s v="Not Cancelled"/>
    <n v="3.97"/>
    <n v="73366.600000000006"/>
    <n v="47458.16"/>
    <n v="0.64686328656364067"/>
    <n v="-25908.440000000002"/>
  </r>
  <r>
    <s v="d49801ad-59c3-4f5e-945d-2dabb7d99cb4"/>
    <s v="Christopher Dixon"/>
    <n v="46"/>
    <s v="40-59"/>
    <s v="F"/>
    <s v="Germany"/>
    <s v="Yes"/>
    <s v="FL0008"/>
    <s v="CAN"/>
    <s v="PVG"/>
    <x v="7"/>
    <n v="5057"/>
    <s v="Moderate-haul"/>
    <d v="1899-12-30T14:34:04"/>
    <d v="1899-12-30T20:11:04"/>
    <d v="2025-01-05T00:00:00"/>
    <d v="1899-12-30T14:38:04"/>
    <d v="1899-12-30T20:15:04"/>
    <d v="1899-12-30T00:04:00"/>
    <d v="1899-12-30T00:04:00"/>
    <n v="4"/>
    <s v="On-time"/>
    <n v="1135.32"/>
    <s v="First"/>
    <n v="5"/>
    <s v="No Preference"/>
    <n v="41.2"/>
    <n v="26124.9931634024"/>
    <s v="Cancelled"/>
    <n v="4.84"/>
    <n v="36349.99"/>
    <n v="72668.72"/>
    <n v="1.9991400272737352"/>
    <n v="36318.730000000003"/>
  </r>
  <r>
    <s v="bec8b083-29b6-4099-98a9-7badebbe5aef"/>
    <s v="Kaitlyn Gonzalez"/>
    <n v="73"/>
    <s v="70-80"/>
    <s v="F"/>
    <s v="Germany"/>
    <s v="Yes"/>
    <s v="FL0008"/>
    <s v="CAN"/>
    <s v="PVG"/>
    <x v="7"/>
    <n v="5057"/>
    <s v="Moderate-haul"/>
    <d v="1899-12-30T14:34:04"/>
    <d v="1899-12-30T20:11:04"/>
    <d v="2025-01-04T00:00:00"/>
    <d v="1899-12-30T14:38:04"/>
    <d v="1899-12-30T20:15:04"/>
    <d v="1899-12-30T00:04:00"/>
    <d v="1899-12-30T00:04:00"/>
    <n v="4"/>
    <s v="On-time"/>
    <n v="1261.52"/>
    <s v="First"/>
    <n v="5"/>
    <s v="Vegan"/>
    <n v="55.31"/>
    <n v="26269.7977202978"/>
    <s v="Cancelled"/>
    <n v="3.56"/>
    <n v="36523.760000000002"/>
    <n v="80748.34"/>
    <n v="2.2108441190063672"/>
    <n v="44224.579999999994"/>
  </r>
  <r>
    <s v="4a1a1d76-ba49-48f4-97f9-716682299bd9"/>
    <s v="Daniel Garcia"/>
    <n v="29"/>
    <s v="18-29"/>
    <s v="M"/>
    <s v="Germany"/>
    <s v="No"/>
    <s v="FL0008"/>
    <s v="CAN"/>
    <s v="PVG"/>
    <x v="7"/>
    <n v="5057"/>
    <s v="Moderate-haul"/>
    <d v="1899-12-30T14:34:04"/>
    <d v="1899-12-30T20:11:04"/>
    <d v="2025-01-14T00:00:00"/>
    <d v="1899-12-30T14:38:04"/>
    <d v="1899-12-30T20:15:04"/>
    <d v="1899-12-30T00:04:00"/>
    <d v="1899-12-30T00:04:00"/>
    <n v="4"/>
    <s v="On-time"/>
    <n v="348.03"/>
    <s v="Business"/>
    <n v="5"/>
    <s v="Vegan"/>
    <n v="193.41"/>
    <n v="25789.411372363302"/>
    <s v="Not Cancelled"/>
    <n v="4.3600000000000003"/>
    <n v="35947.29"/>
    <n v="22312.6"/>
    <n v="0.62070325746391442"/>
    <n v="-13634.690000000002"/>
  </r>
  <r>
    <s v="8e9413a5-47ea-4bab-8dd9-650564ffd49e"/>
    <s v="Taylor Andrews"/>
    <n v="64"/>
    <s v="60-69"/>
    <s v="F"/>
    <s v="Germany"/>
    <s v="Yes"/>
    <s v="FL0008"/>
    <s v="CAN"/>
    <s v="PVG"/>
    <x v="7"/>
    <n v="5057"/>
    <s v="Moderate-haul"/>
    <d v="1899-12-30T14:34:04"/>
    <d v="1899-12-30T20:11:04"/>
    <d v="2025-01-04T00:00:00"/>
    <d v="1899-12-30T14:38:04"/>
    <d v="1899-12-30T20:15:04"/>
    <d v="1899-12-30T00:04:00"/>
    <d v="1899-12-30T00:04:00"/>
    <n v="4"/>
    <s v="On-time"/>
    <n v="1219.94"/>
    <s v="Economy"/>
    <n v="5"/>
    <s v="Vegetarian"/>
    <n v="12.77"/>
    <n v="26536.506317949701"/>
    <s v="Cancelled"/>
    <n v="4.6399999999999997"/>
    <n v="36843.81"/>
    <n v="78078.710000000006"/>
    <n v="2.1191812138864035"/>
    <n v="41234.900000000009"/>
  </r>
  <r>
    <s v="c937f14c-ad19-499f-b07d-1bc3181772dd"/>
    <s v="Willie Bell"/>
    <n v="50"/>
    <s v="40-59"/>
    <s v="F"/>
    <s v="Germany"/>
    <s v="Yes"/>
    <s v="FL0008"/>
    <s v="CAN"/>
    <s v="PVG"/>
    <x v="7"/>
    <n v="5057"/>
    <s v="Moderate-haul"/>
    <d v="1899-12-30T14:34:04"/>
    <d v="1899-12-30T20:11:04"/>
    <d v="2025-01-11T00:00:00"/>
    <d v="1899-12-30T14:38:04"/>
    <d v="1899-12-30T20:15:04"/>
    <d v="1899-12-30T00:04:00"/>
    <d v="1899-12-30T00:04:00"/>
    <n v="4"/>
    <s v="On-time"/>
    <n v="880.84"/>
    <s v="Business"/>
    <n v="5"/>
    <s v="Gluten-Free"/>
    <n v="36.01"/>
    <n v="25991.375166978902"/>
    <s v="Cancelled"/>
    <n v="4.53"/>
    <n v="36189.65"/>
    <n v="56380.959999999999"/>
    <n v="1.5579305132821124"/>
    <n v="20191.309999999998"/>
  </r>
  <r>
    <s v="d1811b6e-3818-4eab-86bc-15dc286e4afb"/>
    <s v="Joy Mcguire"/>
    <n v="65"/>
    <s v="60-69"/>
    <s v="F"/>
    <s v="Germany"/>
    <s v="No"/>
    <s v="FL0008"/>
    <s v="CAN"/>
    <s v="PVG"/>
    <x v="7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222.94"/>
    <s v="Economy"/>
    <n v="5"/>
    <s v="No Preference"/>
    <n v="48.64"/>
    <n v="25965.516045174099"/>
    <s v="Not Cancelled"/>
    <n v="3.19"/>
    <n v="36158.620000000003"/>
    <n v="14277.89"/>
    <n v="0.39486822229388174"/>
    <n v="-21880.730000000003"/>
  </r>
  <r>
    <s v="7028b368-65ce-4c8a-872d-3b3d5ce9fc0f"/>
    <s v="Joanne Davis"/>
    <n v="43"/>
    <s v="40-59"/>
    <s v="F"/>
    <s v="Germany"/>
    <s v="Yes"/>
    <s v="FL0008"/>
    <s v="CAN"/>
    <s v="PVG"/>
    <x v="7"/>
    <n v="5057"/>
    <s v="Moderate-haul"/>
    <d v="1899-12-30T14:34:04"/>
    <d v="1899-12-30T20:11:04"/>
    <d v="2025-01-06T00:00:00"/>
    <d v="1899-12-30T14:38:04"/>
    <d v="1899-12-30T20:15:04"/>
    <d v="1899-12-30T00:04:00"/>
    <d v="1899-12-30T00:04:00"/>
    <n v="4"/>
    <s v="On-time"/>
    <n v="1436.26"/>
    <s v="First"/>
    <n v="5"/>
    <s v="Non-Vegetarian"/>
    <n v="73.650000000000006"/>
    <n v="26170.203580006"/>
    <s v="Not Cancelled"/>
    <n v="4.71"/>
    <n v="36404.239999999998"/>
    <n v="91935.37"/>
    <n v="2.525402810222106"/>
    <n v="55531.13"/>
  </r>
  <r>
    <s v="a425c4eb-85b9-4aa9-b6a4-87279569aba3"/>
    <s v="Janet Baker"/>
    <n v="53"/>
    <s v="40-59"/>
    <s v="F"/>
    <s v="Germany"/>
    <s v="Yes"/>
    <s v="FL0009"/>
    <s v="BKK"/>
    <s v="LHR"/>
    <x v="8"/>
    <n v="8155"/>
    <s v="Moderate-haul"/>
    <d v="1899-12-30T01:40:40"/>
    <d v="1899-12-30T10:43:40"/>
    <d v="2025-01-08T00:00:00"/>
    <d v="1899-12-30T02:53:40"/>
    <d v="1899-12-30T11:56:40"/>
    <d v="1899-12-30T01:13:00"/>
    <d v="1899-12-30T01:13:00"/>
    <n v="73"/>
    <s v="Moderate-delay"/>
    <n v="1281.44"/>
    <s v="Economy"/>
    <n v="5"/>
    <s v="Vegetarian"/>
    <n v="148.32"/>
    <n v="41998.536241121197"/>
    <s v="Not Cancelled"/>
    <n v="3.3"/>
    <n v="55398.239999999998"/>
    <n v="82041.820000000007"/>
    <n v="1.4809463260926703"/>
    <n v="26643.580000000009"/>
  </r>
  <r>
    <s v="26b61af0-bc4b-4484-9c93-f2ea3ccf8351"/>
    <s v="Brandon Stein"/>
    <n v="52"/>
    <s v="40-59"/>
    <s v="F"/>
    <s v="Germany"/>
    <s v="No"/>
    <s v="FL0009"/>
    <s v="BKK"/>
    <s v="LHR"/>
    <x v="8"/>
    <n v="8155"/>
    <s v="Moderate-haul"/>
    <d v="1899-12-30T01:40:40"/>
    <d v="1899-12-30T10:43:40"/>
    <d v="2025-01-07T00:00:00"/>
    <d v="1899-12-30T02:53:40"/>
    <d v="1899-12-30T11:56:40"/>
    <d v="1899-12-30T01:13:00"/>
    <d v="1899-12-30T01:13:00"/>
    <n v="73"/>
    <s v="Moderate-delay"/>
    <n v="492.64"/>
    <s v="First"/>
    <n v="5"/>
    <s v="Vegan"/>
    <n v="55.5"/>
    <n v="41948.124545297498"/>
    <s v="Not Cancelled"/>
    <n v="3.75"/>
    <n v="55337.75"/>
    <n v="31540.06"/>
    <n v="0.56995559089410031"/>
    <n v="-23797.69"/>
  </r>
  <r>
    <s v="bbc2e899-2585-4f2a-ac70-9dd927234e1b"/>
    <s v="Benjamin Stevenson"/>
    <n v="53"/>
    <s v="40-59"/>
    <s v="F"/>
    <s v="Germany"/>
    <s v="Yes"/>
    <s v="FL0009"/>
    <s v="BKK"/>
    <s v="LHR"/>
    <x v="8"/>
    <n v="8155"/>
    <s v="Moderate-haul"/>
    <d v="1899-12-30T01:40:40"/>
    <d v="1899-12-30T10:43:40"/>
    <d v="2025-01-07T00:00:00"/>
    <d v="1899-12-30T02:53:40"/>
    <d v="1899-12-30T11:56:40"/>
    <d v="1899-12-30T01:13:00"/>
    <d v="1899-12-30T01:13:00"/>
    <n v="73"/>
    <s v="Moderate-delay"/>
    <n v="1121.57"/>
    <s v="Economy"/>
    <n v="5"/>
    <s v="Vegan"/>
    <n v="106.58"/>
    <n v="42007.4645776697"/>
    <s v="Cancelled"/>
    <n v="4.16"/>
    <n v="55408.959999999999"/>
    <n v="71801.8"/>
    <n v="1.2958517900354023"/>
    <n v="16392.840000000004"/>
  </r>
  <r>
    <s v="8cc2157e-fdc1-4a5b-b3e3-4b49eeef34c7"/>
    <s v="Kyle Morton"/>
    <n v="21"/>
    <s v="18-29"/>
    <s v="F"/>
    <s v="Germany"/>
    <s v="No"/>
    <s v="FL0009"/>
    <s v="BKK"/>
    <s v="LHR"/>
    <x v="8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355.39"/>
    <s v="Business"/>
    <n v="5"/>
    <s v="Vegan"/>
    <n v="155.41"/>
    <n v="42244.7769504147"/>
    <s v="Not Cancelled"/>
    <n v="3.51"/>
    <n v="55693.73"/>
    <n v="22776.04"/>
    <n v="0.40895160011728426"/>
    <n v="-32917.69"/>
  </r>
  <r>
    <s v="f1febac0-037b-4e93-8f76-6fb250cff354"/>
    <s v="Justin Williams"/>
    <n v="68"/>
    <s v="60-69"/>
    <s v="F"/>
    <s v="Germany"/>
    <s v="No"/>
    <s v="FL0009"/>
    <s v="BKK"/>
    <s v="LHR"/>
    <x v="8"/>
    <n v="8155"/>
    <s v="Moderate-haul"/>
    <d v="1899-12-30T01:40:40"/>
    <d v="1899-12-30T10:43:40"/>
    <d v="2025-01-02T00:00:00"/>
    <d v="1899-12-30T02:53:40"/>
    <d v="1899-12-30T11:56:40"/>
    <d v="1899-12-30T01:13:00"/>
    <d v="1899-12-30T01:13:00"/>
    <n v="73"/>
    <s v="Moderate-delay"/>
    <n v="179.08"/>
    <s v="Economy"/>
    <n v="5"/>
    <s v="Gluten-Free"/>
    <n v="138.72"/>
    <n v="41999.595818043701"/>
    <s v="Cancelled"/>
    <n v="4.6500000000000004"/>
    <n v="55399.51"/>
    <n v="11488.86"/>
    <n v="0.20738197864926963"/>
    <n v="-43910.65"/>
  </r>
  <r>
    <s v="c32dd6f1-c297-4fe9-834c-db5ff5a1a81b"/>
    <s v="Sarah Wright"/>
    <n v="68"/>
    <s v="60-69"/>
    <s v="F"/>
    <s v="Germany"/>
    <s v="No"/>
    <s v="FL0009"/>
    <s v="BKK"/>
    <s v="LHR"/>
    <x v="8"/>
    <n v="8155"/>
    <s v="Moderate-haul"/>
    <d v="1899-12-30T01:40:40"/>
    <d v="1899-12-30T10:43:40"/>
    <d v="2025-01-10T00:00:00"/>
    <d v="1899-12-30T02:53:40"/>
    <d v="1899-12-30T11:56:40"/>
    <d v="1899-12-30T01:13:00"/>
    <d v="1899-12-30T01:13:00"/>
    <n v="73"/>
    <s v="Moderate-delay"/>
    <n v="731.98"/>
    <s v="First"/>
    <n v="5"/>
    <s v="Vegetarian"/>
    <n v="190.32"/>
    <n v="42076.367128817699"/>
    <s v="Not Cancelled"/>
    <n v="3.88"/>
    <n v="55491.64"/>
    <n v="46884.78"/>
    <n v="0.84489807834116992"/>
    <n v="-8606.86"/>
  </r>
  <r>
    <s v="a3bb326c-cc29-4e9d-b6b6-8a292e50ef81"/>
    <s v="Anita Juarez"/>
    <n v="41"/>
    <s v="40-59"/>
    <s v="F"/>
    <s v="Germany"/>
    <s v="No"/>
    <s v="FL0010"/>
    <s v="BKK"/>
    <s v="ATL"/>
    <x v="9"/>
    <n v="12679"/>
    <s v="Long-haul"/>
    <d v="1899-12-30T16:15:41"/>
    <d v="1899-12-30T06:20:41"/>
    <d v="2025-01-06T00:00:00"/>
    <d v="1899-12-30T17:06:41"/>
    <d v="1899-12-30T07:11:41"/>
    <d v="1899-12-30T00:51:00"/>
    <d v="1899-12-30T00:51:00"/>
    <n v="51"/>
    <s v="Moderate-delay"/>
    <n v="1309.79"/>
    <s v="Business"/>
    <n v="5"/>
    <s v="Gluten-Free"/>
    <n v="21.31"/>
    <n v="64145.282852516299"/>
    <s v="Cancelled"/>
    <n v="3.63"/>
    <n v="81974.34"/>
    <n v="83830.820000000007"/>
    <n v="1.02264708688109"/>
    <n v="1856.4800000000105"/>
  </r>
  <r>
    <s v="792f2f95-f198-475a-9fd3-df0e56839a4a"/>
    <s v="Eric Smith"/>
    <n v="61"/>
    <s v="60-69"/>
    <s v="F"/>
    <s v="Germany"/>
    <s v="Yes"/>
    <s v="FL0010"/>
    <s v="BKK"/>
    <s v="ATL"/>
    <x v="9"/>
    <n v="12679"/>
    <s v="Long-haul"/>
    <d v="1899-12-30T16:15:41"/>
    <d v="1899-12-30T06:20:41"/>
    <d v="2025-01-02T00:00:00"/>
    <d v="1899-12-30T17:06:41"/>
    <d v="1899-12-30T07:11:41"/>
    <d v="1899-12-30T00:51:00"/>
    <d v="1899-12-30T00:51:00"/>
    <n v="51"/>
    <s v="Moderate-delay"/>
    <n v="481.34"/>
    <s v="First"/>
    <n v="5"/>
    <s v="Non-Vegetarian"/>
    <n v="183.53"/>
    <n v="64615.7111160653"/>
    <s v="Cancelled"/>
    <n v="4.3099999999999996"/>
    <n v="82538.850000000006"/>
    <n v="30842.47"/>
    <n v="0.37367215559703099"/>
    <n v="-51696.380000000005"/>
  </r>
  <r>
    <s v="f853bddb-97f5-40ac-82a7-e3beb5e5666b"/>
    <s v="Jacob Santos"/>
    <n v="75"/>
    <s v="70-80"/>
    <s v="F"/>
    <s v="Germany"/>
    <s v="No"/>
    <s v="FL0010"/>
    <s v="BKK"/>
    <s v="ATL"/>
    <x v="9"/>
    <n v="12679"/>
    <s v="Long-haul"/>
    <d v="1899-12-30T16:15:41"/>
    <d v="1899-12-30T06:20:41"/>
    <d v="2025-01-06T00:00:00"/>
    <d v="1899-12-30T17:06:41"/>
    <d v="1899-12-30T07:11:41"/>
    <d v="1899-12-30T00:51:00"/>
    <d v="1899-12-30T00:51:00"/>
    <n v="51"/>
    <s v="Moderate-delay"/>
    <n v="868.6"/>
    <s v="Business"/>
    <n v="5"/>
    <s v="No Preference"/>
    <n v="128.51"/>
    <n v="64036.1058072253"/>
    <s v="Not Cancelled"/>
    <n v="4.3499999999999996"/>
    <n v="81843.33"/>
    <n v="55616.1"/>
    <n v="0.67954346432384893"/>
    <n v="-26227.230000000003"/>
  </r>
  <r>
    <s v="13033e87-7b22-4f9a-bd60-121d556d1f31"/>
    <s v="Terry Simon"/>
    <n v="21"/>
    <s v="18-29"/>
    <s v="F"/>
    <s v="Germany"/>
    <s v="Yes"/>
    <s v="FL0010"/>
    <s v="BKK"/>
    <s v="ATL"/>
    <x v="9"/>
    <n v="12679"/>
    <s v="Long-haul"/>
    <d v="1899-12-30T16:15:41"/>
    <d v="1899-12-30T06:20:41"/>
    <d v="2025-01-02T00:00:00"/>
    <d v="1899-12-30T17:06:41"/>
    <d v="1899-12-30T07:11:41"/>
    <d v="1899-12-30T00:51:00"/>
    <d v="1899-12-30T00:51:00"/>
    <n v="51"/>
    <s v="Moderate-delay"/>
    <n v="329.47"/>
    <s v="Economy"/>
    <n v="5"/>
    <s v="Vegetarian"/>
    <n v="68.42"/>
    <n v="64727.913801343202"/>
    <s v="Not Cancelled"/>
    <n v="3.11"/>
    <n v="82673.5"/>
    <n v="21099.759999999998"/>
    <n v="0.25521793561419315"/>
    <n v="-61573.740000000005"/>
  </r>
  <r>
    <s v="2483c6d6-8e80-4631-9958-a30e90431276"/>
    <s v="Martha Weeks"/>
    <n v="46"/>
    <s v="40-59"/>
    <s v="M"/>
    <s v="Germany"/>
    <s v="Yes"/>
    <s v="FL0010"/>
    <s v="BKK"/>
    <s v="ATL"/>
    <x v="9"/>
    <n v="12679"/>
    <s v="Long-haul"/>
    <d v="1899-12-30T16:15:41"/>
    <d v="1899-12-30T06:20:41"/>
    <d v="2025-01-09T00:00:00"/>
    <d v="1899-12-30T17:06:41"/>
    <d v="1899-12-30T07:11:41"/>
    <d v="1899-12-30T00:51:00"/>
    <d v="1899-12-30T00:51:00"/>
    <n v="51"/>
    <s v="Moderate-delay"/>
    <n v="197.02"/>
    <s v="First"/>
    <n v="5"/>
    <s v="Non-Vegetarian"/>
    <n v="178.62"/>
    <n v="64844.8266215357"/>
    <s v="Not Cancelled"/>
    <n v="3.14"/>
    <n v="82813.789999999994"/>
    <n v="12645"/>
    <n v="0.15269196108522506"/>
    <n v="-70168.789999999994"/>
  </r>
  <r>
    <s v="3206057d-2373-48dd-b6ec-1a5d4ae57bad"/>
    <s v="Alan Cole"/>
    <n v="18"/>
    <s v="18-29"/>
    <s v="F"/>
    <s v="Germany"/>
    <s v="Yes"/>
    <s v="FL0010"/>
    <s v="BKK"/>
    <s v="ATL"/>
    <x v="9"/>
    <n v="12679"/>
    <s v="Long-haul"/>
    <d v="1899-12-30T16:15:41"/>
    <d v="1899-12-30T06:20:41"/>
    <d v="2025-01-13T00:00:00"/>
    <d v="1899-12-30T17:06:41"/>
    <d v="1899-12-30T07:11:41"/>
    <d v="1899-12-30T00:51:00"/>
    <d v="1899-12-30T00:51:00"/>
    <n v="51"/>
    <s v="Moderate-delay"/>
    <n v="793.06"/>
    <s v="Economy"/>
    <n v="5"/>
    <s v="Non-Vegetarian"/>
    <n v="120.73"/>
    <n v="64495.342691296399"/>
    <s v="Cancelled"/>
    <n v="3.39"/>
    <n v="82394.41"/>
    <n v="50779.99"/>
    <n v="0.61630382449488985"/>
    <n v="-31614.420000000006"/>
  </r>
  <r>
    <s v="2deb3bd2-1c95-4083-868e-f6c205e48e2c"/>
    <s v="Jessica Patton"/>
    <n v="22"/>
    <s v="18-29"/>
    <s v="F"/>
    <s v="Germany"/>
    <s v="Yes"/>
    <s v="FL0010"/>
    <s v="BKK"/>
    <s v="ATL"/>
    <x v="9"/>
    <n v="12679"/>
    <s v="Long-haul"/>
    <d v="1899-12-30T16:15:41"/>
    <d v="1899-12-30T06:20:41"/>
    <d v="2025-01-04T00:00:00"/>
    <d v="1899-12-30T17:06:41"/>
    <d v="1899-12-30T07:11:41"/>
    <d v="1899-12-30T00:51:00"/>
    <d v="1899-12-30T00:51:00"/>
    <n v="51"/>
    <s v="Moderate-delay"/>
    <n v="361.09"/>
    <s v="First"/>
    <n v="5"/>
    <s v="Gluten-Free"/>
    <n v="158.58000000000001"/>
    <n v="64224.195311174401"/>
    <s v="Not Cancelled"/>
    <n v="3.63"/>
    <n v="82069.03"/>
    <n v="23141.48"/>
    <n v="0.28197579525431216"/>
    <n v="-58927.55"/>
  </r>
  <r>
    <s v="e01bf353-91a7-44e7-a728-da7bb716fc58"/>
    <s v="Krystal Walker"/>
    <n v="22"/>
    <s v="18-29"/>
    <s v="F"/>
    <s v="Germany"/>
    <s v="No"/>
    <s v="FL0010"/>
    <s v="BKK"/>
    <s v="ATL"/>
    <x v="9"/>
    <n v="12679"/>
    <s v="Long-haul"/>
    <d v="1899-12-30T16:15:41"/>
    <d v="1899-12-30T06:20:41"/>
    <d v="2025-01-06T00:00:00"/>
    <d v="1899-12-30T17:06:41"/>
    <d v="1899-12-30T07:11:41"/>
    <d v="1899-12-30T00:51:00"/>
    <d v="1899-12-30T00:51:00"/>
    <n v="51"/>
    <s v="Moderate-delay"/>
    <n v="1162.1500000000001"/>
    <s v="Economy"/>
    <n v="5"/>
    <s v="Non-Vegetarian"/>
    <n v="8.23"/>
    <n v="64834.3494356234"/>
    <s v="Not Cancelled"/>
    <n v="4.79"/>
    <n v="82801.22"/>
    <n v="74379.25"/>
    <n v="0.89828688514492905"/>
    <n v="-8421.9700000000012"/>
  </r>
  <r>
    <s v="2f2609c7-e696-4f41-bcc7-50162ca7de32"/>
    <s v="Dr. Amanda Reyes"/>
    <n v="71"/>
    <s v="70-80"/>
    <s v="F"/>
    <s v="Germany"/>
    <s v="Yes"/>
    <s v="FL0010"/>
    <s v="BKK"/>
    <s v="ATL"/>
    <x v="9"/>
    <n v="12679"/>
    <s v="Long-haul"/>
    <d v="1899-12-30T16:15:41"/>
    <d v="1899-12-30T06:20:41"/>
    <d v="2025-01-15T00:00:00"/>
    <d v="1899-12-30T17:06:41"/>
    <d v="1899-12-30T07:11:41"/>
    <d v="1899-12-30T00:51:00"/>
    <d v="1899-12-30T00:51:00"/>
    <n v="51"/>
    <s v="Moderate-delay"/>
    <n v="540.65"/>
    <s v="Business"/>
    <n v="5"/>
    <s v="Vegan"/>
    <n v="86.03"/>
    <n v="64611.468503991797"/>
    <s v="Cancelled"/>
    <n v="3.56"/>
    <n v="82533.759999999995"/>
    <n v="34618.81"/>
    <n v="0.41945029524887756"/>
    <n v="-47914.95"/>
  </r>
  <r>
    <s v="2f8bc2c7-7564-4465-9018-b394cc4779d7"/>
    <s v="Jennifer Clark"/>
    <n v="44"/>
    <s v="40-59"/>
    <s v="M"/>
    <s v="Germany"/>
    <s v="No"/>
    <s v="FL0010"/>
    <s v="BKK"/>
    <s v="ATL"/>
    <x v="9"/>
    <n v="12679"/>
    <s v="Long-haul"/>
    <d v="1899-12-30T16:15:41"/>
    <d v="1899-12-30T06:20:41"/>
    <d v="2025-01-03T00:00:00"/>
    <d v="1899-12-30T17:06:41"/>
    <d v="1899-12-30T07:11:41"/>
    <d v="1899-12-30T00:51:00"/>
    <d v="1899-12-30T00:51:00"/>
    <n v="51"/>
    <s v="Moderate-delay"/>
    <n v="914.66"/>
    <s v="Business"/>
    <n v="5"/>
    <s v="Non-Vegetarian"/>
    <n v="186.26"/>
    <n v="64303.5072311365"/>
    <s v="Not Cancelled"/>
    <n v="4.22"/>
    <n v="82164.210000000006"/>
    <n v="58575.49"/>
    <n v="0.71290760295754063"/>
    <n v="-23588.720000000008"/>
  </r>
  <r>
    <s v="7c48551c-fb71-42fc-ba5e-f4b6b8417596"/>
    <s v="Darin Payne"/>
    <n v="21"/>
    <s v="18-29"/>
    <s v="F"/>
    <s v="Germany"/>
    <s v="Yes"/>
    <s v="FL0010"/>
    <s v="BKK"/>
    <s v="ATL"/>
    <x v="9"/>
    <n v="12679"/>
    <s v="Long-haul"/>
    <d v="1899-12-30T16:15:41"/>
    <d v="1899-12-30T06:20:41"/>
    <d v="2025-01-07T00:00:00"/>
    <d v="1899-12-30T17:06:41"/>
    <d v="1899-12-30T07:11:41"/>
    <d v="1899-12-30T00:51:00"/>
    <d v="1899-12-30T00:51:00"/>
    <n v="51"/>
    <s v="Moderate-delay"/>
    <n v="1108.3900000000001"/>
    <s v="Business"/>
    <n v="5"/>
    <s v="No Preference"/>
    <n v="1.1200000000000001"/>
    <n v="64395.253195343597"/>
    <s v="Not Cancelled"/>
    <n v="4.0999999999999996"/>
    <n v="82274.3"/>
    <n v="70937.179999999993"/>
    <n v="0.86220338550434328"/>
    <n v="-11337.12000000001"/>
  </r>
  <r>
    <s v="71d1e059-d793-424e-9a9b-157b6288b1b9"/>
    <s v="Russell Johnson"/>
    <n v="20"/>
    <s v="18-29"/>
    <s v="F"/>
    <s v="Germany"/>
    <s v="No"/>
    <s v="FL0011"/>
    <s v="DEL"/>
    <s v="CAN"/>
    <x v="10"/>
    <n v="1891"/>
    <s v="Short-haul "/>
    <d v="1899-12-30T01:38:44"/>
    <d v="1899-12-30T03:44:44"/>
    <d v="2025-01-14T00:00:00"/>
    <d v="1899-12-30T01:51:44"/>
    <d v="1899-12-30T03:57:44"/>
    <d v="1899-12-30T00:13:00"/>
    <d v="1899-12-30T00:13:00"/>
    <n v="13"/>
    <s v="On-time"/>
    <n v="1469.83"/>
    <s v="Economy"/>
    <n v="5"/>
    <s v="Vegan"/>
    <n v="163.31"/>
    <n v="10534.3541494828"/>
    <s v="Not Cancelled"/>
    <n v="4.3499999999999996"/>
    <n v="17641.22"/>
    <n v="94101.78"/>
    <n v="5.3341991086784244"/>
    <n v="76460.56"/>
  </r>
  <r>
    <s v="22763454-4c12-48c7-9020-2a3629bad89e"/>
    <s v="Maria Crane"/>
    <n v="62"/>
    <s v="60-69"/>
    <s v="M"/>
    <s v="Germany"/>
    <s v="No"/>
    <s v="FL0011"/>
    <s v="DEL"/>
    <s v="CAN"/>
    <x v="10"/>
    <n v="1891"/>
    <s v="Short-haul "/>
    <d v="1899-12-30T01:38:44"/>
    <d v="1899-12-30T03:44:44"/>
    <d v="2025-01-01T00:00:00"/>
    <d v="1899-12-30T01:51:44"/>
    <d v="1899-12-30T03:57:44"/>
    <d v="1899-12-30T00:13:00"/>
    <d v="1899-12-30T00:13:00"/>
    <n v="13"/>
    <s v="On-time"/>
    <n v="811.73"/>
    <s v="Economy"/>
    <n v="5"/>
    <s v="Non-Vegetarian"/>
    <n v="109.17"/>
    <n v="10249.1892317573"/>
    <s v="Not Cancelled"/>
    <n v="3.24"/>
    <n v="17299.03"/>
    <n v="51972.55"/>
    <n v="3.0043620942908364"/>
    <n v="34673.520000000004"/>
  </r>
  <r>
    <s v="ac614e22-2ba8-45ca-91e8-93a092dd56f4"/>
    <s v="Christopher Williams"/>
    <n v="58"/>
    <s v="40-59"/>
    <s v="F"/>
    <s v="Germany"/>
    <s v="No"/>
    <s v="FL0011"/>
    <s v="DEL"/>
    <s v="CAN"/>
    <x v="10"/>
    <n v="1891"/>
    <s v="Short-haul "/>
    <d v="1899-12-30T01:38:44"/>
    <d v="1899-12-30T03:44:44"/>
    <d v="2025-01-13T00:00:00"/>
    <d v="1899-12-30T01:51:44"/>
    <d v="1899-12-30T03:57:44"/>
    <d v="1899-12-30T00:13:00"/>
    <d v="1899-12-30T00:13:00"/>
    <n v="13"/>
    <s v="On-time"/>
    <n v="732.11"/>
    <s v="First"/>
    <n v="5"/>
    <s v="Gluten-Free"/>
    <n v="75.900000000000006"/>
    <n v="10035.2480525996"/>
    <s v="Not Cancelled"/>
    <n v="3.24"/>
    <n v="17042.3"/>
    <n v="46870.22"/>
    <n v="2.7502285489634617"/>
    <n v="29827.920000000002"/>
  </r>
  <r>
    <s v="c4d91b5a-5974-4da0-a41b-7671a52829d8"/>
    <s v="Randy Coleman"/>
    <n v="43"/>
    <s v="40-59"/>
    <s v="F"/>
    <s v="Germany"/>
    <s v="Yes"/>
    <s v="FL0011"/>
    <s v="DEL"/>
    <s v="CAN"/>
    <x v="10"/>
    <n v="1891"/>
    <s v="Short-haul "/>
    <d v="1899-12-30T01:38:44"/>
    <d v="1899-12-30T03:44:44"/>
    <d v="2025-01-11T00:00:00"/>
    <d v="1899-12-30T01:51:44"/>
    <d v="1899-12-30T03:57:44"/>
    <d v="1899-12-30T00:13:00"/>
    <d v="1899-12-30T00:13:00"/>
    <n v="13"/>
    <s v="On-time"/>
    <n v="1166.8399999999999"/>
    <s v="First"/>
    <n v="5"/>
    <s v="Non-Vegetarian"/>
    <n v="72.510000000000005"/>
    <n v="10800.350839916"/>
    <s v="Not Cancelled"/>
    <n v="4.4800000000000004"/>
    <n v="17960.419999999998"/>
    <n v="74692.259999999995"/>
    <n v="4.1587145512187353"/>
    <n v="56731.839999999997"/>
  </r>
  <r>
    <s v="4afcc7de-a2e6-4f35-a348-a98857eaa7da"/>
    <s v="Chad Armstrong"/>
    <n v="42"/>
    <s v="40-59"/>
    <s v="M"/>
    <s v="Germany"/>
    <s v="Yes"/>
    <s v="FL0011"/>
    <s v="DEL"/>
    <s v="CAN"/>
    <x v="10"/>
    <n v="1891"/>
    <s v="Short-haul "/>
    <d v="1899-12-30T01:38:44"/>
    <d v="1899-12-30T03:44:44"/>
    <d v="2025-01-06T00:00:00"/>
    <d v="1899-12-30T01:51:44"/>
    <d v="1899-12-30T03:57:44"/>
    <d v="1899-12-30T00:13:00"/>
    <d v="1899-12-30T00:13:00"/>
    <n v="13"/>
    <s v="On-time"/>
    <n v="119"/>
    <s v="First"/>
    <n v="5"/>
    <s v="Vegan"/>
    <n v="50.33"/>
    <n v="10600.7053204154"/>
    <s v="Cancelled"/>
    <n v="4.0599999999999996"/>
    <n v="17720.849999999999"/>
    <n v="7626.07"/>
    <n v="0.4303444812184517"/>
    <n v="-10094.779999999999"/>
  </r>
  <r>
    <s v="1e3a6f4a-aa8e-4227-a16f-39c55fe5d7b9"/>
    <s v="James Terry"/>
    <n v="40"/>
    <s v="40-59"/>
    <s v="M"/>
    <s v="Germany"/>
    <s v="Yes"/>
    <s v="FL0011"/>
    <s v="DEL"/>
    <s v="CAN"/>
    <x v="10"/>
    <n v="1891"/>
    <s v="Short-haul "/>
    <d v="1899-12-30T01:38:44"/>
    <d v="1899-12-30T03:44:44"/>
    <d v="2025-01-06T00:00:00"/>
    <d v="1899-12-30T01:51:44"/>
    <d v="1899-12-30T03:57:44"/>
    <d v="1899-12-30T00:13:00"/>
    <d v="1899-12-30T00:13:00"/>
    <n v="13"/>
    <s v="On-time"/>
    <n v="174.84"/>
    <s v="First"/>
    <n v="3"/>
    <s v="Gluten-Free"/>
    <n v="176.02"/>
    <n v="10477.3497182436"/>
    <s v="Not Cancelled"/>
    <n v="4.1500000000000004"/>
    <n v="17572.82"/>
    <n v="11224.96"/>
    <n v="0.63876827965005045"/>
    <n v="-6347.8600000000006"/>
  </r>
  <r>
    <s v="27712559-f731-4ac0-8d1f-e7ad1864753a"/>
    <s v="Michelle Hardin"/>
    <n v="63"/>
    <s v="60-69"/>
    <s v="M"/>
    <s v="Germany"/>
    <s v="Yes"/>
    <s v="FL0011"/>
    <s v="DEL"/>
    <s v="CAN"/>
    <x v="10"/>
    <n v="1891"/>
    <s v="Short-haul "/>
    <d v="1899-12-30T01:38:44"/>
    <d v="1899-12-30T03:44:44"/>
    <d v="2025-01-11T00:00:00"/>
    <d v="1899-12-30T01:51:44"/>
    <d v="1899-12-30T03:57:44"/>
    <d v="1899-12-30T00:13:00"/>
    <d v="1899-12-30T00:13:00"/>
    <n v="13"/>
    <s v="On-time"/>
    <n v="654.87"/>
    <s v="Economy"/>
    <n v="5"/>
    <s v="Vegetarian"/>
    <n v="63.03"/>
    <n v="10870.432019362999"/>
    <s v="Not Cancelled"/>
    <n v="4.97"/>
    <n v="18044.52"/>
    <n v="41924.29"/>
    <n v="2.3233807272235558"/>
    <n v="23879.77"/>
  </r>
  <r>
    <s v="9943bbca-cda9-49d5-8889-81904c687531"/>
    <s v="Brian Baker"/>
    <n v="49"/>
    <s v="40-59"/>
    <s v="F"/>
    <s v="Germany"/>
    <s v="No"/>
    <s v="FL0011"/>
    <s v="DEL"/>
    <s v="CAN"/>
    <x v="10"/>
    <n v="1891"/>
    <s v="Short-haul "/>
    <d v="1899-12-30T01:38:44"/>
    <d v="1899-12-30T03:44:44"/>
    <d v="2025-01-11T00:00:00"/>
    <d v="1899-12-30T01:51:44"/>
    <d v="1899-12-30T03:57:44"/>
    <d v="1899-12-30T00:13:00"/>
    <d v="1899-12-30T00:13:00"/>
    <n v="13"/>
    <s v="On-time"/>
    <n v="1310.07"/>
    <s v="First"/>
    <n v="5"/>
    <s v="Non-Vegetarian"/>
    <n v="54.41"/>
    <n v="9963.6433875868206"/>
    <s v="Not Cancelled"/>
    <n v="3.33"/>
    <n v="16956.37"/>
    <n v="83855.360000000001"/>
    <n v="4.9453603571990943"/>
    <n v="66898.990000000005"/>
  </r>
  <r>
    <s v="fb060c36-bb85-48c0-a43c-85b94878ecdb"/>
    <s v="Michael Livingston"/>
    <n v="62"/>
    <s v="60-69"/>
    <s v="M"/>
    <s v="Germany"/>
    <s v="Yes"/>
    <s v="FL0012"/>
    <s v="DFW"/>
    <s v="PEK"/>
    <x v="11"/>
    <n v="3312"/>
    <s v="Short-haul "/>
    <d v="1899-12-30T04:46:52"/>
    <d v="1899-12-30T08:26:52"/>
    <d v="2025-01-04T00:00:00"/>
    <d v="1899-12-30T06:59:52"/>
    <d v="1899-12-30T10:39:52"/>
    <d v="1899-12-30T02:13:00"/>
    <d v="1899-12-30T02:13:00"/>
    <n v="133"/>
    <s v="Severe-delay"/>
    <n v="446.68"/>
    <s v="First"/>
    <n v="5"/>
    <s v="Gluten-Free"/>
    <n v="129.47"/>
    <n v="17876.402947412102"/>
    <s v="Not Cancelled"/>
    <n v="3.76"/>
    <n v="39677.519999999997"/>
    <n v="17168.045999999998"/>
    <n v="0.43268949269006735"/>
    <n v="-22509.473999999998"/>
  </r>
  <r>
    <s v="80ea2580-f7ca-426d-b35c-71f994f95c95"/>
    <s v="Martin Hubbard"/>
    <n v="41"/>
    <s v="40-59"/>
    <s v="F"/>
    <s v="Germany"/>
    <s v="No"/>
    <s v="FL0012"/>
    <s v="DFW"/>
    <s v="PEK"/>
    <x v="11"/>
    <n v="3312"/>
    <s v="Short-haul "/>
    <d v="1899-12-30T04:46:52"/>
    <d v="1899-12-30T08:26:52"/>
    <d v="2025-01-13T00:00:00"/>
    <d v="1899-12-30T06:59:52"/>
    <d v="1899-12-30T10:39:52"/>
    <d v="1899-12-30T02:13:00"/>
    <d v="1899-12-30T02:13:00"/>
    <n v="133"/>
    <s v="Severe-delay"/>
    <n v="493.01"/>
    <s v="Economy"/>
    <n v="5"/>
    <s v="Non-Vegetarian"/>
    <n v="193.13"/>
    <n v="17138.354729326798"/>
    <s v="Not Cancelled"/>
    <n v="4"/>
    <n v="38349.044999999998"/>
    <n v="18954.761999999999"/>
    <n v="0.49426946616271666"/>
    <n v="-19394.282999999999"/>
  </r>
  <r>
    <s v="58f3d68b-1cd4-4b2e-980a-ee5ade67721f"/>
    <s v="John Martin"/>
    <n v="30"/>
    <s v="30-39"/>
    <s v="F"/>
    <s v="Germany"/>
    <s v="No"/>
    <s v="FL0012"/>
    <s v="DFW"/>
    <s v="PEK"/>
    <x v="11"/>
    <n v="3312"/>
    <s v="Short-haul "/>
    <d v="1899-12-30T04:46:52"/>
    <d v="1899-12-30T08:26:52"/>
    <d v="2025-01-10T00:00:00"/>
    <d v="1899-12-30T06:59:52"/>
    <d v="1899-12-30T10:39:52"/>
    <d v="1899-12-30T02:13:00"/>
    <d v="1899-12-30T02:13:00"/>
    <n v="133"/>
    <s v="Severe-delay"/>
    <n v="987.43"/>
    <s v="First"/>
    <n v="3"/>
    <s v="Gluten-Free"/>
    <n v="180.81"/>
    <n v="17643.1971662168"/>
    <s v="Cancelled"/>
    <n v="3.44"/>
    <n v="39257.760000000002"/>
    <n v="37939.008000000002"/>
    <n v="0.96640786433051706"/>
    <n v="-1318.7520000000004"/>
  </r>
  <r>
    <s v="1a708c48-0036-46c6-bfce-d5a7a1c6f416"/>
    <s v="Dylan Lee"/>
    <n v="40"/>
    <s v="40-59"/>
    <s v="F"/>
    <s v="Germany"/>
    <s v="No"/>
    <s v="FL0012"/>
    <s v="DFW"/>
    <s v="PEK"/>
    <x v="11"/>
    <n v="3312"/>
    <s v="Short-haul "/>
    <d v="1899-12-30T04:46:52"/>
    <d v="1899-12-30T08:26:52"/>
    <d v="2025-01-14T00:00:00"/>
    <d v="1899-12-30T06:59:52"/>
    <d v="1899-12-30T10:39:52"/>
    <d v="1899-12-30T02:13:00"/>
    <d v="1899-12-30T02:13:00"/>
    <n v="133"/>
    <s v="Severe-delay"/>
    <n v="889.12"/>
    <s v="Business"/>
    <n v="3"/>
    <s v="No Preference"/>
    <n v="99.16"/>
    <n v="17303.794296976201"/>
    <s v="Not Cancelled"/>
    <n v="4.91"/>
    <n v="38646.824999999997"/>
    <n v="34154.106"/>
    <n v="0.88374933775284259"/>
    <n v="-4492.7189999999973"/>
  </r>
  <r>
    <s v="a7116c92-9682-40b8-9b34-a24b24c75abe"/>
    <s v="William Guzman"/>
    <n v="64"/>
    <s v="60-69"/>
    <s v="M"/>
    <s v="Germany"/>
    <s v="Yes"/>
    <s v="FL0012"/>
    <s v="DFW"/>
    <s v="PEK"/>
    <x v="11"/>
    <n v="3312"/>
    <s v="Short-haul "/>
    <d v="1899-12-30T04:46:52"/>
    <d v="1899-12-30T08:26:52"/>
    <d v="2025-01-10T00:00:00"/>
    <d v="1899-12-30T06:59:52"/>
    <d v="1899-12-30T10:39:52"/>
    <d v="1899-12-30T02:13:00"/>
    <d v="1899-12-30T02:13:00"/>
    <n v="133"/>
    <s v="Severe-delay"/>
    <n v="1052.69"/>
    <s v="Business"/>
    <n v="5"/>
    <s v="Non-Vegetarian"/>
    <n v="29.68"/>
    <n v="17431.877497577199"/>
    <s v="Cancelled"/>
    <n v="3.4"/>
    <n v="38877.375"/>
    <n v="40426.86"/>
    <n v="1.0398557001340754"/>
    <n v="1549.4850000000006"/>
  </r>
  <r>
    <s v="ec3fe6ae-ce9c-48c9-b89a-4afe1cc93045"/>
    <s v="Christopher Griffith"/>
    <n v="42"/>
    <s v="40-59"/>
    <s v="M"/>
    <s v="Germany"/>
    <s v="No"/>
    <s v="FL0013"/>
    <s v="ATL"/>
    <s v="ICN"/>
    <x v="12"/>
    <n v="9251"/>
    <s v="Long-haul"/>
    <d v="1899-12-30T04:11:16"/>
    <d v="1899-12-30T14:27:16"/>
    <d v="2025-01-07T00:00:00"/>
    <d v="1899-12-30T04:35:16"/>
    <d v="1899-12-30T14:51:16"/>
    <d v="1899-12-30T00:24:00"/>
    <d v="1899-12-30T00:24:00"/>
    <n v="24"/>
    <s v="On-time"/>
    <n v="391.39"/>
    <s v="Business"/>
    <n v="5"/>
    <s v="Gluten-Free"/>
    <n v="94.22"/>
    <n v="46892.792190437103"/>
    <s v="Cancelled"/>
    <n v="4.24"/>
    <n v="91907.024999999994"/>
    <n v="15040.6799999999"/>
    <n v="0.16365103755670365"/>
    <n v="-76866.345000000088"/>
  </r>
  <r>
    <s v="d7f9f461-0cff-49f0-bbb1-53650bee95a5"/>
    <s v="Thomas Gray"/>
    <n v="47"/>
    <s v="40-59"/>
    <s v="F"/>
    <s v="Germany"/>
    <s v="No"/>
    <s v="FL0013"/>
    <s v="ATL"/>
    <s v="ICN"/>
    <x v="12"/>
    <n v="9251"/>
    <s v="Long-haul"/>
    <d v="1899-12-30T04:11:16"/>
    <d v="1899-12-30T14:27:16"/>
    <d v="2025-01-10T00:00:00"/>
    <d v="1899-12-30T04:35:16"/>
    <d v="1899-12-30T14:51:16"/>
    <d v="1899-12-30T00:24:00"/>
    <d v="1899-12-30T00:24:00"/>
    <n v="24"/>
    <s v="On-time"/>
    <n v="1239.93"/>
    <s v="Business"/>
    <n v="5"/>
    <s v="Gluten-Free"/>
    <n v="73.989999999999995"/>
    <n v="47643.7713017571"/>
    <s v="Cancelled"/>
    <n v="4.74"/>
    <n v="93258.794999999998"/>
    <n v="47622.192000000003"/>
    <n v="0.5106455857594987"/>
    <n v="-45636.602999999996"/>
  </r>
  <r>
    <s v="5a65d89d-77f0-42c5-9c75-e9d3cb875242"/>
    <s v="Sarah Preston"/>
    <n v="66"/>
    <s v="60-69"/>
    <s v="F"/>
    <s v="Germany"/>
    <s v="Yes"/>
    <s v="FL0013"/>
    <s v="ATL"/>
    <s v="ICN"/>
    <x v="12"/>
    <n v="9251"/>
    <s v="Long-haul"/>
    <d v="1899-12-30T04:11:16"/>
    <d v="1899-12-30T14:27:16"/>
    <d v="2025-01-02T00:00:00"/>
    <d v="1899-12-30T04:35:16"/>
    <d v="1899-12-30T14:51:16"/>
    <d v="1899-12-30T00:24:00"/>
    <d v="1899-12-30T00:24:00"/>
    <n v="24"/>
    <s v="On-time"/>
    <n v="1470.82"/>
    <s v="Business"/>
    <n v="5"/>
    <s v="Non-Vegetarian"/>
    <n v="87.2"/>
    <n v="47227.6793123643"/>
    <s v="Not Cancelled"/>
    <n v="3.26"/>
    <n v="92509.83"/>
    <n v="56489.951999999997"/>
    <n v="0.61063729119381149"/>
    <n v="-36019.878000000004"/>
  </r>
  <r>
    <s v="cb9afde0-ee0f-4ff9-8287-e89166ee1f0f"/>
    <s v="Richard Delacruz"/>
    <n v="58"/>
    <s v="40-59"/>
    <s v="M"/>
    <s v="Germany"/>
    <s v="No"/>
    <s v="FL0013"/>
    <s v="ATL"/>
    <s v="ICN"/>
    <x v="12"/>
    <n v="9251"/>
    <s v="Long-haul"/>
    <d v="1899-12-30T04:11:16"/>
    <d v="1899-12-30T14:27:16"/>
    <d v="2025-01-03T00:00:00"/>
    <d v="1899-12-30T04:35:16"/>
    <d v="1899-12-30T14:51:16"/>
    <d v="1899-12-30T00:24:00"/>
    <d v="1899-12-30T00:24:00"/>
    <n v="24"/>
    <s v="On-time"/>
    <n v="489.13"/>
    <s v="Business"/>
    <n v="5"/>
    <s v="Vegan"/>
    <n v="26.08"/>
    <n v="47475.073343072698"/>
    <s v="Cancelled"/>
    <n v="3.89"/>
    <n v="92955.134999999995"/>
    <n v="18785.723999999998"/>
    <n v="0.20209452656918844"/>
    <n v="-74169.410999999993"/>
  </r>
  <r>
    <s v="0da303eb-a774-4986-a996-36158825e7c7"/>
    <s v="Sarah Thompson"/>
    <n v="39"/>
    <s v="30-39"/>
    <s v="M"/>
    <s v="Germany"/>
    <s v="No"/>
    <s v="FL0013"/>
    <s v="ATL"/>
    <s v="ICN"/>
    <x v="12"/>
    <n v="9251"/>
    <s v="Long-haul"/>
    <d v="1899-12-30T04:11:16"/>
    <d v="1899-12-30T14:27:16"/>
    <d v="2025-01-10T00:00:00"/>
    <d v="1899-12-30T04:35:16"/>
    <d v="1899-12-30T14:51:16"/>
    <d v="1899-12-30T00:24:00"/>
    <d v="1899-12-30T00:24:00"/>
    <n v="24"/>
    <s v="On-time"/>
    <n v="1340.65"/>
    <s v="Economy"/>
    <n v="3"/>
    <s v="Gluten-Free"/>
    <n v="75.319999999999993"/>
    <n v="47635.3454433898"/>
    <s v="Not Cancelled"/>
    <n v="4.62"/>
    <n v="93243.615000000005"/>
    <n v="51489.995999999999"/>
    <n v="0.55220934966967972"/>
    <n v="-41753.619000000006"/>
  </r>
  <r>
    <s v="93b292ce-3f2f-42b5-8b60-18998767e11b"/>
    <s v="Jeffery Richards"/>
    <n v="53"/>
    <s v="40-59"/>
    <s v="F"/>
    <s v="Germany"/>
    <s v="No"/>
    <s v="FL0013"/>
    <s v="ATL"/>
    <s v="ICN"/>
    <x v="12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828.38"/>
    <s v="Economy"/>
    <n v="5"/>
    <s v="Gluten-Free"/>
    <n v="131.66999999999999"/>
    <n v="46759.193188853897"/>
    <s v="Not Cancelled"/>
    <n v="4.75"/>
    <n v="91666.544999999998"/>
    <n v="31825.59"/>
    <n v="0.34718871535956769"/>
    <n v="-59840.955000000002"/>
  </r>
  <r>
    <s v="090938d9-0043-4d19-bfc4-cdd50db751e1"/>
    <s v="Lisa Sherman"/>
    <n v="51"/>
    <s v="40-59"/>
    <s v="M"/>
    <s v="Germany"/>
    <s v="Yes"/>
    <s v="FL0013"/>
    <s v="ATL"/>
    <s v="ICN"/>
    <x v="12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772.17"/>
    <s v="Economy"/>
    <n v="5"/>
    <s v="No Preference"/>
    <n v="28.25"/>
    <n v="47613.236924817298"/>
    <s v="Cancelled"/>
    <n v="3.74"/>
    <n v="93203.819999999905"/>
    <n v="29654.717999999899"/>
    <n v="0.31817062862874002"/>
    <n v="-63549.102000000006"/>
  </r>
  <r>
    <s v="ff9f6b58-4dff-478c-9482-3a2241439e35"/>
    <s v="Ashley Barber"/>
    <n v="62"/>
    <s v="60-69"/>
    <s v="M"/>
    <s v="Germany"/>
    <s v="Yes"/>
    <s v="FL0013"/>
    <s v="ATL"/>
    <s v="ICN"/>
    <x v="12"/>
    <n v="9251"/>
    <s v="Long-haul"/>
    <d v="1899-12-30T04:11:16"/>
    <d v="1899-12-30T14:27:16"/>
    <d v="2025-01-05T00:00:00"/>
    <d v="1899-12-30T04:35:16"/>
    <d v="1899-12-30T14:51:16"/>
    <d v="1899-12-30T00:24:00"/>
    <d v="1899-12-30T00:24:00"/>
    <n v="24"/>
    <s v="On-time"/>
    <n v="331.6"/>
    <s v="First"/>
    <n v="5"/>
    <s v="Gluten-Free"/>
    <n v="11.52"/>
    <n v="47421.873715386901"/>
    <s v="Not Cancelled"/>
    <n v="4.17"/>
    <n v="92859.375"/>
    <n v="12734.82"/>
    <n v="0.1371409187279152"/>
    <n v="-80124.554999999993"/>
  </r>
  <r>
    <s v="40042c8c-bc36-461d-b0b1-41a5ce8aac60"/>
    <s v="Eric Garner"/>
    <n v="53"/>
    <s v="40-59"/>
    <s v="F"/>
    <s v="Germany"/>
    <s v="No"/>
    <s v="FL0014"/>
    <s v="JFK"/>
    <s v="ICN"/>
    <x v="13"/>
    <n v="10648"/>
    <s v="Long-haul"/>
    <d v="1899-12-30T22:11:42"/>
    <d v="1899-12-30T10:00:42"/>
    <d v="2025-01-07T00:00:00"/>
    <d v="1899-12-30T22:13:42"/>
    <d v="1899-12-30T10:02:42"/>
    <d v="1899-12-30T00:02:00"/>
    <d v="1899-12-30T00:02:00"/>
    <n v="2"/>
    <s v="On-time"/>
    <n v="122.73"/>
    <s v="Economy"/>
    <n v="5"/>
    <s v="Vegetarian"/>
    <n v="182.29"/>
    <n v="54422.472321252098"/>
    <s v="Cancelled"/>
    <n v="3.34"/>
    <n v="70306.97"/>
    <n v="7891.18"/>
    <n v="0.11223894302371444"/>
    <n v="-62415.79"/>
  </r>
  <r>
    <s v="8b9c06d5-d5e1-4f9b-b878-5532dc7fd9ad"/>
    <s v="Michael Moore"/>
    <n v="33"/>
    <s v="30-39"/>
    <s v="M"/>
    <s v="Germany"/>
    <s v="No"/>
    <s v="FL0014"/>
    <s v="JFK"/>
    <s v="ICN"/>
    <x v="13"/>
    <n v="10648"/>
    <s v="Long-haul"/>
    <d v="1899-12-30T22:11:42"/>
    <d v="1899-12-30T10:00:42"/>
    <d v="2025-01-04T00:00:00"/>
    <d v="1899-12-30T22:13:42"/>
    <d v="1899-12-30T10:02:42"/>
    <d v="1899-12-30T00:02:00"/>
    <d v="1899-12-30T00:02:00"/>
    <n v="2"/>
    <s v="On-time"/>
    <n v="1413.85"/>
    <s v="Economy"/>
    <n v="3"/>
    <s v="Gluten-Free"/>
    <n v="198.48"/>
    <n v="53884.999541533398"/>
    <s v="Cancelled"/>
    <n v="3.52"/>
    <n v="69662"/>
    <n v="90526.1"/>
    <n v="1.2995047515144555"/>
    <n v="20864.100000000006"/>
  </r>
  <r>
    <s v="b25291ba-c1d9-43d1-97b2-b65f9b1b1b4a"/>
    <s v="Kathleen Lopez"/>
    <n v="46"/>
    <s v="40-59"/>
    <s v="F"/>
    <s v="Germany"/>
    <s v="Yes"/>
    <s v="FL0015"/>
    <s v="IST"/>
    <s v="ORD"/>
    <x v="14"/>
    <n v="13817"/>
    <s v="Long-haul"/>
    <d v="1899-12-30T22:00:32"/>
    <d v="1899-12-30T13:21:32"/>
    <d v="2025-01-01T00:00:00"/>
    <d v="1899-12-30T22:06:32"/>
    <d v="1899-12-30T13:27:32"/>
    <d v="1899-12-30T00:06:00"/>
    <d v="1899-12-30T00:06:00"/>
    <n v="6"/>
    <s v="On-time"/>
    <n v="1256.01"/>
    <s v="Economy"/>
    <n v="5"/>
    <s v="Vegetarian"/>
    <n v="32.43"/>
    <n v="69759.423880948903"/>
    <s v="Not Cancelled"/>
    <n v="4.5"/>
    <n v="88711.31"/>
    <n v="80391.13"/>
    <n v="0.90621060606590076"/>
    <n v="-8320.179999999993"/>
  </r>
  <r>
    <s v="73c01c32-74f3-4d9a-b130-0fa30c4e85a8"/>
    <s v="Debra Watson"/>
    <n v="31"/>
    <s v="30-39"/>
    <s v="M"/>
    <s v="Germany"/>
    <s v="No"/>
    <s v="FL0015"/>
    <s v="IST"/>
    <s v="ORD"/>
    <x v="14"/>
    <n v="13817"/>
    <s v="Long-haul"/>
    <d v="1899-12-30T22:00:32"/>
    <d v="1899-12-30T13:21:32"/>
    <d v="2025-01-09T00:00:00"/>
    <d v="1899-12-30T22:06:32"/>
    <d v="1899-12-30T13:27:32"/>
    <d v="1899-12-30T00:06:00"/>
    <d v="1899-12-30T00:06:00"/>
    <n v="6"/>
    <s v="On-time"/>
    <n v="602.25"/>
    <s v="Business"/>
    <n v="3"/>
    <s v="No Preference"/>
    <n v="40.57"/>
    <n v="70514.654605700998"/>
    <s v="Cancelled"/>
    <n v="4.7300000000000004"/>
    <n v="89617.59"/>
    <n v="38552.11"/>
    <n v="0.43018463228033693"/>
    <n v="-51065.479999999996"/>
  </r>
  <r>
    <s v="616c42ed-8b94-4471-9264-4e65bb57f18f"/>
    <s v="Kathleen Maldonado"/>
    <n v="71"/>
    <s v="70-80"/>
    <s v="M"/>
    <s v="Germany"/>
    <s v="Yes"/>
    <s v="FL0015"/>
    <s v="IST"/>
    <s v="ORD"/>
    <x v="14"/>
    <n v="13817"/>
    <s v="Long-haul"/>
    <d v="1899-12-30T22:00:32"/>
    <d v="1899-12-30T13:21:32"/>
    <d v="2025-01-15T00:00:00"/>
    <d v="1899-12-30T22:06:32"/>
    <d v="1899-12-30T13:27:32"/>
    <d v="1899-12-30T00:06:00"/>
    <d v="1899-12-30T00:06:00"/>
    <n v="6"/>
    <s v="On-time"/>
    <n v="521.71"/>
    <s v="Economy"/>
    <n v="5"/>
    <s v="Vegan"/>
    <n v="39.479999999999997"/>
    <n v="70431.102882407402"/>
    <s v="Not Cancelled"/>
    <n v="4.5599999999999996"/>
    <n v="89517.32"/>
    <n v="33397.339999999997"/>
    <n v="0.37308243812482317"/>
    <n v="-56119.98000000001"/>
  </r>
  <r>
    <s v="64eeb88e-649b-4fb4-a380-24dd8a2433f2"/>
    <s v="Megan Potter"/>
    <n v="58"/>
    <s v="40-59"/>
    <s v="F"/>
    <s v="Germany"/>
    <s v="Yes"/>
    <s v="FL0015"/>
    <s v="IST"/>
    <s v="ORD"/>
    <x v="14"/>
    <n v="13817"/>
    <s v="Long-haul"/>
    <d v="1899-12-30T22:00:32"/>
    <d v="1899-12-30T13:21:32"/>
    <d v="2025-01-03T00:00:00"/>
    <d v="1899-12-30T22:06:32"/>
    <d v="1899-12-30T13:27:32"/>
    <d v="1899-12-30T00:06:00"/>
    <d v="1899-12-30T00:06:00"/>
    <n v="6"/>
    <s v="On-time"/>
    <n v="1270.6099999999999"/>
    <s v="First"/>
    <n v="5"/>
    <s v="Gluten-Free"/>
    <n v="139.76"/>
    <n v="69609.676195562002"/>
    <s v="Not Cancelled"/>
    <n v="4.58"/>
    <n v="88531.61"/>
    <n v="81346.990000000005"/>
    <n v="0.91884683899908748"/>
    <n v="-7184.6199999999953"/>
  </r>
  <r>
    <s v="c97337ce-64fd-4a98-9ed2-f8619b4071bb"/>
    <s v="Anthony Bullock"/>
    <n v="58"/>
    <s v="40-59"/>
    <s v="F"/>
    <s v="Germany"/>
    <s v="Yes"/>
    <s v="FL0015"/>
    <s v="IST"/>
    <s v="ORD"/>
    <x v="14"/>
    <n v="13817"/>
    <s v="Long-haul"/>
    <d v="1899-12-30T22:00:32"/>
    <d v="1899-12-30T13:21:32"/>
    <d v="2025-01-10T00:00:00"/>
    <d v="1899-12-30T22:06:32"/>
    <d v="1899-12-30T13:27:32"/>
    <d v="1899-12-30T00:06:00"/>
    <d v="1899-12-30T00:06:00"/>
    <n v="6"/>
    <s v="On-time"/>
    <n v="974.44"/>
    <s v="First"/>
    <n v="5"/>
    <s v="No Preference"/>
    <n v="97.63"/>
    <n v="69593.527602452494"/>
    <s v="Not Cancelled"/>
    <n v="3.12"/>
    <n v="88512.23"/>
    <n v="62383.69"/>
    <n v="0.70480305377008357"/>
    <n v="-26128.539999999994"/>
  </r>
  <r>
    <s v="5da5a54b-863a-492f-b09f-6ce36cbfd0f2"/>
    <s v="Angela Stone"/>
    <n v="18"/>
    <s v="18-29"/>
    <s v="M"/>
    <s v="Germany"/>
    <s v="No"/>
    <s v="FL0015"/>
    <s v="IST"/>
    <s v="ORD"/>
    <x v="14"/>
    <n v="13817"/>
    <s v="Long-haul"/>
    <d v="1899-12-30T22:00:32"/>
    <d v="1899-12-30T13:21:32"/>
    <d v="2025-01-04T00:00:00"/>
    <d v="1899-12-30T22:06:32"/>
    <d v="1899-12-30T13:27:32"/>
    <d v="1899-12-30T00:06:00"/>
    <d v="1899-12-30T00:06:00"/>
    <n v="6"/>
    <s v="On-time"/>
    <n v="213.57"/>
    <s v="First"/>
    <n v="5"/>
    <s v="Vegan"/>
    <n v="47.07"/>
    <n v="69646.782480900205"/>
    <s v="Not Cancelled"/>
    <n v="3.25"/>
    <n v="88576.14"/>
    <n v="13677.89"/>
    <n v="0.15441957619738228"/>
    <n v="-74898.25"/>
  </r>
  <r>
    <s v="a6f10409-cbb0-4b1b-8d43-f93fffa289e2"/>
    <s v="Deanna Werner"/>
    <n v="59"/>
    <s v="40-59"/>
    <s v="F"/>
    <s v="Germany"/>
    <s v="Yes"/>
    <s v="FL0016"/>
    <s v="ATL"/>
    <s v="PVG"/>
    <x v="15"/>
    <n v="11652"/>
    <s v="Long-haul"/>
    <d v="1899-12-30T22:40:48"/>
    <d v="1899-12-30T11:36:48"/>
    <d v="2025-01-05T00:00:00"/>
    <d v="1899-12-30T22:57:48"/>
    <d v="1899-12-30T11:53:48"/>
    <d v="1899-12-30T00:17:00"/>
    <d v="1899-12-30T00:17:00"/>
    <n v="17"/>
    <s v="On-time"/>
    <n v="353.69"/>
    <s v="Economy"/>
    <n v="5"/>
    <s v="Gluten-Free"/>
    <n v="55.13"/>
    <n v="59543.832755206102"/>
    <s v="Not Cancelled"/>
    <n v="3.08"/>
    <n v="114678.9"/>
    <n v="13588.3139999999"/>
    <n v="0.11849009713207836"/>
    <n v="-101090.5860000001"/>
  </r>
  <r>
    <s v="f35c20d7-4349-4315-a06e-eb54abd43dce"/>
    <s v="Julie Harrison"/>
    <n v="30"/>
    <s v="30-39"/>
    <s v="M"/>
    <s v="Germany"/>
    <s v="Yes"/>
    <s v="FL0016"/>
    <s v="ATL"/>
    <s v="PVG"/>
    <x v="15"/>
    <n v="11652"/>
    <s v="Long-haul"/>
    <d v="1899-12-30T22:40:48"/>
    <d v="1899-12-30T11:36:48"/>
    <d v="2025-01-05T00:00:00"/>
    <d v="1899-12-30T22:57:48"/>
    <d v="1899-12-30T11:53:48"/>
    <d v="1899-12-30T00:17:00"/>
    <d v="1899-12-30T00:17:00"/>
    <n v="17"/>
    <s v="On-time"/>
    <n v="217.32"/>
    <s v="Economy"/>
    <n v="3"/>
    <s v="Non-Vegetarian"/>
    <n v="76.959999999999994"/>
    <n v="59453.674253820704"/>
    <s v="Cancelled"/>
    <n v="3.24"/>
    <n v="114516.61500000001"/>
    <n v="8354.3220000000001"/>
    <n v="7.2952924778644568E-2"/>
    <n v="-106162.29300000001"/>
  </r>
  <r>
    <s v="7450f930-2366-4565-b9b9-1c53395fa6aa"/>
    <s v="Robert Wilson"/>
    <n v="31"/>
    <s v="30-39"/>
    <s v="F"/>
    <s v="Germany"/>
    <s v="No"/>
    <s v="FL0016"/>
    <s v="ATL"/>
    <s v="PVG"/>
    <x v="15"/>
    <n v="11652"/>
    <s v="Long-haul"/>
    <d v="1899-12-30T22:40:48"/>
    <d v="1899-12-30T11:36:48"/>
    <d v="2025-01-08T00:00:00"/>
    <d v="1899-12-30T22:57:48"/>
    <d v="1899-12-30T11:53:48"/>
    <d v="1899-12-30T00:17:00"/>
    <d v="1899-12-30T00:17:00"/>
    <n v="17"/>
    <s v="On-time"/>
    <n v="150.59"/>
    <s v="Economy"/>
    <n v="3"/>
    <s v="Vegetarian"/>
    <n v="161.85"/>
    <n v="59071.267853913501"/>
    <s v="Not Cancelled"/>
    <n v="4.3099999999999996"/>
    <n v="113828.28"/>
    <n v="5802.0779999999904"/>
    <n v="5.0972201284250195E-2"/>
    <n v="-108026.202"/>
  </r>
  <r>
    <s v="a681c232-fd29-4936-bc1b-88803bfefb83"/>
    <s v="Jillian Morris"/>
    <n v="55"/>
    <s v="40-59"/>
    <s v="F"/>
    <s v="Germany"/>
    <s v="No"/>
    <s v="FL0016"/>
    <s v="ATL"/>
    <s v="PVG"/>
    <x v="15"/>
    <n v="11652"/>
    <s v="Long-haul"/>
    <d v="1899-12-30T22:40:48"/>
    <d v="1899-12-30T11:36:48"/>
    <d v="2025-01-05T00:00:00"/>
    <d v="1899-12-30T22:57:48"/>
    <d v="1899-12-30T11:53:48"/>
    <d v="1899-12-30T00:17:00"/>
    <d v="1899-12-30T00:17:00"/>
    <n v="17"/>
    <s v="On-time"/>
    <n v="681.98"/>
    <s v="Economy"/>
    <n v="5"/>
    <s v="Vegan"/>
    <n v="192.3"/>
    <n v="59738.2744017367"/>
    <s v="Cancelled"/>
    <n v="3.09"/>
    <n v="115028.894999999"/>
    <n v="26211.108"/>
    <n v="0.22786542459614367"/>
    <n v="-88817.786999998993"/>
  </r>
  <r>
    <s v="b7805c78-5b60-4d9f-98c6-5ea74aebb067"/>
    <s v="Shannon Huang"/>
    <n v="66"/>
    <s v="60-69"/>
    <s v="M"/>
    <s v="Germany"/>
    <s v="No"/>
    <s v="FL0016"/>
    <s v="ATL"/>
    <s v="PVG"/>
    <x v="15"/>
    <n v="11652"/>
    <s v="Long-haul"/>
    <d v="1899-12-30T22:40:48"/>
    <d v="1899-12-30T11:36:48"/>
    <d v="2025-01-14T00:00:00"/>
    <d v="1899-12-30T22:57:48"/>
    <d v="1899-12-30T11:53:48"/>
    <d v="1899-12-30T00:17:00"/>
    <d v="1899-12-30T00:17:00"/>
    <n v="17"/>
    <s v="On-time"/>
    <n v="799.77"/>
    <s v="Economy"/>
    <n v="5"/>
    <s v="Vegan"/>
    <n v="138.65"/>
    <n v="59574.823635220702"/>
    <s v="Cancelled"/>
    <n v="3.84"/>
    <n v="114734.685"/>
    <n v="30727.806"/>
    <n v="0.26781618827820025"/>
    <n v="-84006.879000000001"/>
  </r>
  <r>
    <s v="f4a586cf-2d1a-4f78-acf0-e68379d53fa4"/>
    <s v="Monica Banks"/>
    <n v="20"/>
    <s v="18-29"/>
    <s v="F"/>
    <s v="Germany"/>
    <s v="No"/>
    <s v="FL0016"/>
    <s v="ATL"/>
    <s v="PVG"/>
    <x v="15"/>
    <n v="11652"/>
    <s v="Long-haul"/>
    <d v="1899-12-30T22:40:48"/>
    <d v="1899-12-30T11:36:48"/>
    <d v="2025-01-01T00:00:00"/>
    <d v="1899-12-30T22:57:48"/>
    <d v="1899-12-30T11:53:48"/>
    <d v="1899-12-30T00:17:00"/>
    <d v="1899-12-30T00:17:00"/>
    <n v="17"/>
    <s v="On-time"/>
    <n v="486.4"/>
    <s v="Business"/>
    <n v="5"/>
    <s v="Non-Vegetarian"/>
    <n v="102.22"/>
    <n v="58929.082400969099"/>
    <s v="Cancelled"/>
    <n v="4.2"/>
    <n v="113572.349999999"/>
    <n v="18690.024000000001"/>
    <n v="0.16456491390730371"/>
    <n v="-94882.325999998997"/>
  </r>
  <r>
    <s v="a5a31327-e6e5-4665-80e7-00ee871db4c3"/>
    <s v="Dennis Johnston"/>
    <n v="23"/>
    <s v="18-29"/>
    <s v="M"/>
    <s v="Germany"/>
    <s v="No"/>
    <s v="FL0016"/>
    <s v="ATL"/>
    <s v="PVG"/>
    <x v="15"/>
    <n v="11652"/>
    <s v="Long-haul"/>
    <d v="1899-12-30T22:40:48"/>
    <d v="1899-12-30T11:36:48"/>
    <d v="2025-01-07T00:00:00"/>
    <d v="1899-12-30T22:57:48"/>
    <d v="1899-12-30T11:53:48"/>
    <d v="1899-12-30T00:17:00"/>
    <d v="1899-12-30T00:17:00"/>
    <n v="17"/>
    <s v="On-time"/>
    <n v="918.13"/>
    <s v="Business"/>
    <n v="5"/>
    <s v="Gluten-Free"/>
    <n v="53.12"/>
    <n v="59345.578780307798"/>
    <s v="Cancelled"/>
    <n v="4.7699999999999996"/>
    <n v="114322.035"/>
    <n v="35262.563999999998"/>
    <n v="0.30844940785037633"/>
    <n v="-79059.471000000005"/>
  </r>
  <r>
    <s v="acb20449-bab6-4e6b-8f2c-c136dba56814"/>
    <s v="Jessica Conley"/>
    <n v="70"/>
    <s v="70-80"/>
    <s v="M"/>
    <s v="Germany"/>
    <s v="Yes"/>
    <s v="FL0017"/>
    <s v="FRA"/>
    <s v="ORD"/>
    <x v="16"/>
    <n v="14406"/>
    <s v="Long-haul"/>
    <d v="1899-12-30T09:47:08"/>
    <d v="1899-12-30T01:47:08"/>
    <d v="2025-01-11T00:00:00"/>
    <d v="1899-12-30T09:47:08"/>
    <d v="1899-12-30T01:47:08"/>
    <d v="1899-12-30T00:00:00"/>
    <d v="1899-12-30T00:00:00"/>
    <n v="0"/>
    <s v="On-time"/>
    <n v="765.72"/>
    <s v="Economy"/>
    <n v="5"/>
    <s v="Gluten-Free"/>
    <n v="196.16"/>
    <n v="73151.0930580532"/>
    <s v="Not Cancelled"/>
    <n v="4.68"/>
    <n v="92781.31"/>
    <n v="49045.31"/>
    <n v="0.52861195859381593"/>
    <n v="-43736"/>
  </r>
  <r>
    <s v="215f36e8-e722-4d71-88fc-94cede031b99"/>
    <s v="David French"/>
    <n v="73"/>
    <s v="70-80"/>
    <s v="F"/>
    <s v="Germany"/>
    <s v="Yes"/>
    <s v="FL0017"/>
    <s v="FRA"/>
    <s v="ORD"/>
    <x v="16"/>
    <n v="14406"/>
    <s v="Long-haul"/>
    <d v="1899-12-30T09:47:08"/>
    <d v="1899-12-30T01:47:08"/>
    <d v="2025-01-01T00:00:00"/>
    <d v="1899-12-30T09:47:08"/>
    <d v="1899-12-30T01:47:08"/>
    <d v="1899-12-30T00:00:00"/>
    <d v="1899-12-30T00:00:00"/>
    <n v="0"/>
    <s v="On-time"/>
    <n v="1194.42"/>
    <s v="First"/>
    <n v="5"/>
    <s v="Non-Vegetarian"/>
    <n v="75.819999999999993"/>
    <n v="72551.008581276998"/>
    <s v="Not Cancelled"/>
    <n v="4.54"/>
    <n v="92061.21"/>
    <n v="76458.039999999994"/>
    <n v="0.83051309014947761"/>
    <n v="-15603.170000000013"/>
  </r>
  <r>
    <s v="eb2d53b9-735e-43b0-9a3e-b468c6fe1b71"/>
    <s v="William Jacobs"/>
    <n v="74"/>
    <s v="70-80"/>
    <s v="F"/>
    <s v="Germany"/>
    <s v="Yes"/>
    <s v="FL0017"/>
    <s v="FRA"/>
    <s v="ORD"/>
    <x v="16"/>
    <n v="14406"/>
    <s v="Long-haul"/>
    <d v="1899-12-30T09:47:08"/>
    <d v="1899-12-30T01:47:08"/>
    <d v="2025-01-03T00:00:00"/>
    <d v="1899-12-30T09:47:08"/>
    <d v="1899-12-30T01:47:08"/>
    <d v="1899-12-30T00:00:00"/>
    <d v="1899-12-30T00:00:00"/>
    <n v="0"/>
    <s v="On-time"/>
    <n v="299.82"/>
    <s v="First"/>
    <n v="5"/>
    <s v="No Preference"/>
    <n v="139.78"/>
    <n v="73465.467754959202"/>
    <s v="Cancelled"/>
    <n v="4.25"/>
    <n v="93158.56"/>
    <n v="19216.439999999999"/>
    <n v="0.20627669641952387"/>
    <n v="-73942.12"/>
  </r>
  <r>
    <s v="29671d36-2a2e-4340-8f2c-d4f0a67d38a7"/>
    <s v="Lauren Schmidt"/>
    <n v="37"/>
    <s v="30-39"/>
    <s v="M"/>
    <s v="Germany"/>
    <s v="Yes"/>
    <s v="FL0017"/>
    <s v="FRA"/>
    <s v="ORD"/>
    <x v="16"/>
    <n v="14406"/>
    <s v="Long-haul"/>
    <d v="1899-12-30T09:47:08"/>
    <d v="1899-12-30T01:47:08"/>
    <d v="2025-01-14T00:00:00"/>
    <d v="1899-12-30T09:47:08"/>
    <d v="1899-12-30T01:47:08"/>
    <d v="1899-12-30T00:00:00"/>
    <d v="1899-12-30T00:00:00"/>
    <n v="0"/>
    <s v="On-time"/>
    <n v="961.87"/>
    <s v="Business"/>
    <n v="3"/>
    <s v="Vegetarian"/>
    <n v="77"/>
    <n v="72555.562898882301"/>
    <s v="Not Cancelled"/>
    <n v="3.13"/>
    <n v="92066.68"/>
    <n v="61575.08"/>
    <n v="0.6688096062549449"/>
    <n v="-30491.599999999991"/>
  </r>
  <r>
    <s v="353f478e-60b6-4b57-8b19-421836e9ca6d"/>
    <s v="Nancy Rios"/>
    <n v="57"/>
    <s v="40-59"/>
    <s v="M"/>
    <s v="Germany"/>
    <s v="Yes"/>
    <s v="FL0017"/>
    <s v="FRA"/>
    <s v="ORD"/>
    <x v="16"/>
    <n v="14406"/>
    <s v="Long-haul"/>
    <d v="1899-12-30T09:47:08"/>
    <d v="1899-12-30T01:47:08"/>
    <d v="2025-01-05T00:00:00"/>
    <d v="1899-12-30T09:47:08"/>
    <d v="1899-12-30T01:47:08"/>
    <d v="1899-12-30T00:00:00"/>
    <d v="1899-12-30T00:00:00"/>
    <n v="0"/>
    <s v="On-time"/>
    <n v="516.4"/>
    <s v="First"/>
    <n v="5"/>
    <s v="Vegetarian"/>
    <n v="196.8"/>
    <n v="73021.745661784793"/>
    <s v="Not Cancelled"/>
    <n v="3.88"/>
    <n v="92626.09"/>
    <n v="33088.959999999999"/>
    <n v="0.35723153163433757"/>
    <n v="-59537.13"/>
  </r>
  <r>
    <s v="7785aec1-a4dc-41bc-bc61-ccb2334ec003"/>
    <s v="Debbie Wolf"/>
    <n v="36"/>
    <s v="30-39"/>
    <s v="F"/>
    <s v="Germany"/>
    <s v="No"/>
    <s v="FL0017"/>
    <s v="FRA"/>
    <s v="ORD"/>
    <x v="16"/>
    <n v="14406"/>
    <s v="Long-haul"/>
    <d v="1899-12-30T09:47:08"/>
    <d v="1899-12-30T01:47:08"/>
    <d v="2025-01-14T00:00:00"/>
    <d v="1899-12-30T09:47:08"/>
    <d v="1899-12-30T01:47:08"/>
    <d v="1899-12-30T00:00:00"/>
    <d v="1899-12-30T00:00:00"/>
    <n v="0"/>
    <s v="On-time"/>
    <n v="182.23"/>
    <s v="Business"/>
    <n v="3"/>
    <s v="Non-Vegetarian"/>
    <n v="94.13"/>
    <n v="73070.175784509702"/>
    <s v="Cancelled"/>
    <n v="4.87"/>
    <n v="92684.21"/>
    <n v="11681.55"/>
    <n v="0.12603603138010239"/>
    <n v="-81002.66"/>
  </r>
  <r>
    <s v="813a7681-8218-4b8e-a74e-b1ebfa2a229a"/>
    <s v="Tonya Roy"/>
    <n v="52"/>
    <s v="40-59"/>
    <s v="F"/>
    <s v="Germany"/>
    <s v="No"/>
    <s v="FL0018"/>
    <s v="PVG"/>
    <s v="JFK"/>
    <x v="17"/>
    <n v="3625"/>
    <s v="Short-haul "/>
    <d v="1899-12-30T02:26:02"/>
    <d v="1899-12-30T06:27:02"/>
    <d v="2025-01-01T00:00:00"/>
    <d v="1899-12-30T03:45:02"/>
    <d v="1899-12-30T07:46:02"/>
    <d v="1899-12-30T01:19:00"/>
    <d v="1899-12-30T01:19:00"/>
    <n v="79"/>
    <s v="Moderate-delay"/>
    <n v="1300.1099999999999"/>
    <s v="Economy"/>
    <n v="5"/>
    <s v="Vegan"/>
    <n v="26.88"/>
    <n v="18677.357588757"/>
    <s v="Not Cancelled"/>
    <n v="3.77"/>
    <n v="27412.83"/>
    <n v="83212.42"/>
    <n v="3.0355282544706252"/>
    <n v="55799.59"/>
  </r>
  <r>
    <s v="5cd5c3ae-2e7f-420e-bc69-0aca77b1e792"/>
    <s v="Olivia Tyler"/>
    <n v="43"/>
    <s v="40-59"/>
    <s v="F"/>
    <s v="Germany"/>
    <s v="Yes"/>
    <s v="FL0018"/>
    <s v="PVG"/>
    <s v="JFK"/>
    <x v="17"/>
    <n v="3625"/>
    <s v="Short-haul "/>
    <d v="1899-12-30T02:26:02"/>
    <d v="1899-12-30T06:27:02"/>
    <d v="2025-01-15T00:00:00"/>
    <d v="1899-12-30T03:45:02"/>
    <d v="1899-12-30T07:46:02"/>
    <d v="1899-12-30T01:19:00"/>
    <d v="1899-12-30T01:19:00"/>
    <n v="79"/>
    <s v="Moderate-delay"/>
    <n v="722.05"/>
    <s v="Economy"/>
    <n v="5"/>
    <s v="Vegan"/>
    <n v="162.01"/>
    <n v="19261.145216605699"/>
    <s v="Cancelled"/>
    <n v="3.29"/>
    <n v="28113.37"/>
    <n v="46243.6"/>
    <n v="1.6448970721048384"/>
    <n v="18130.23"/>
  </r>
  <r>
    <s v="ba5f0e4d-5b52-41ca-8936-02285c10ea67"/>
    <s v="Mr. Marc Morales DVM"/>
    <n v="53"/>
    <s v="40-59"/>
    <s v="F"/>
    <s v="Germany"/>
    <s v="No"/>
    <s v="FL0018"/>
    <s v="PVG"/>
    <s v="JFK"/>
    <x v="17"/>
    <n v="3625"/>
    <s v="Short-haul "/>
    <d v="1899-12-30T02:26:02"/>
    <d v="1899-12-30T06:27:02"/>
    <d v="2025-01-09T00:00:00"/>
    <d v="1899-12-30T03:45:02"/>
    <d v="1899-12-30T07:46:02"/>
    <d v="1899-12-30T01:19:00"/>
    <d v="1899-12-30T01:19:00"/>
    <n v="79"/>
    <s v="Moderate-delay"/>
    <n v="1407.39"/>
    <s v="Economy"/>
    <n v="5"/>
    <s v="Vegan"/>
    <n v="132.19999999999999"/>
    <n v="19079.7304978104"/>
    <s v="Cancelled"/>
    <n v="4.0999999999999996"/>
    <n v="27895.68"/>
    <n v="90099.4"/>
    <n v="3.2298692844196664"/>
    <n v="62203.719999999994"/>
  </r>
  <r>
    <s v="a83e0268-38ce-42d1-99c2-68a1a44ee2b8"/>
    <s v="Kathryn Price"/>
    <n v="19"/>
    <s v="18-29"/>
    <s v="F"/>
    <s v="Germany"/>
    <s v="No"/>
    <s v="FL0018"/>
    <s v="PVG"/>
    <s v="JFK"/>
    <x v="17"/>
    <n v="3625"/>
    <s v="Short-haul "/>
    <d v="1899-12-30T02:26:02"/>
    <d v="1899-12-30T06:27:02"/>
    <d v="2025-01-01T00:00:00"/>
    <d v="1899-12-30T03:45:02"/>
    <d v="1899-12-30T07:46:02"/>
    <d v="1899-12-30T01:19:00"/>
    <d v="1899-12-30T01:19:00"/>
    <n v="79"/>
    <s v="Moderate-delay"/>
    <n v="1451.68"/>
    <s v="Business"/>
    <n v="5"/>
    <s v="Vegetarian"/>
    <n v="40.17"/>
    <n v="18688.231046683199"/>
    <s v="Cancelled"/>
    <n v="4.84"/>
    <n v="27425.88"/>
    <n v="92915.55"/>
    <n v="3.3878785293306906"/>
    <n v="65489.67"/>
  </r>
  <r>
    <s v="0061b037-71c4-4b5a-9bf0-b0411503236a"/>
    <s v="Joseph Hines"/>
    <n v="18"/>
    <s v="18-29"/>
    <s v="M"/>
    <s v="Germany"/>
    <s v="Yes"/>
    <s v="FL0018"/>
    <s v="PVG"/>
    <s v="JFK"/>
    <x v="17"/>
    <n v="3625"/>
    <s v="Short-haul "/>
    <d v="1899-12-30T02:26:02"/>
    <d v="1899-12-30T06:27:02"/>
    <d v="2025-01-08T00:00:00"/>
    <d v="1899-12-30T03:45:02"/>
    <d v="1899-12-30T07:46:02"/>
    <d v="1899-12-30T01:19:00"/>
    <d v="1899-12-30T01:19:00"/>
    <n v="79"/>
    <s v="Moderate-delay"/>
    <n v="516.76"/>
    <s v="First"/>
    <n v="5"/>
    <s v="No Preference"/>
    <n v="158.93"/>
    <n v="19593.886961582099"/>
    <s v="Not Cancelled"/>
    <n v="4.8"/>
    <n v="28512.66"/>
    <n v="33104.43"/>
    <n v="1.1610431997575814"/>
    <n v="4591.7700000000004"/>
  </r>
  <r>
    <s v="a0be8afa-c87b-4b6f-9ada-ceaef94d92d6"/>
    <s v="Mrs. Caitlin Conrad"/>
    <n v="70"/>
    <s v="70-80"/>
    <s v="M"/>
    <s v="Germany"/>
    <s v="Yes"/>
    <s v="FL0019"/>
    <s v="AMS"/>
    <s v="PVG"/>
    <x v="18"/>
    <n v="4648"/>
    <s v="Moderate-haul"/>
    <d v="1899-12-30T16:59:46"/>
    <d v="1899-12-30T22:08:46"/>
    <d v="2025-01-08T00:00:00"/>
    <d v="1899-12-30T19:29:46"/>
    <d v="1899-12-30T00:38:46"/>
    <d v="1899-12-30T02:30:00"/>
    <d v="1899-12-30T02:30:00"/>
    <n v="150"/>
    <s v="Severe-delay"/>
    <n v="651.20000000000005"/>
    <s v="Economy"/>
    <n v="5"/>
    <s v="Vegetarian"/>
    <n v="25.9"/>
    <n v="24231.865058887299"/>
    <s v="Cancelled"/>
    <n v="3.96"/>
    <n v="34078.239999999998"/>
    <n v="41681.980000000003"/>
    <n v="1.2231259595565971"/>
    <n v="7603.7400000000052"/>
  </r>
  <r>
    <s v="6b13f25b-27d5-4fd5-acb7-74970e578025"/>
    <s v="Richard Craig"/>
    <n v="23"/>
    <s v="18-29"/>
    <s v="M"/>
    <s v="Germany"/>
    <s v="Yes"/>
    <s v="FL0019"/>
    <s v="AMS"/>
    <s v="PVG"/>
    <x v="18"/>
    <n v="4648"/>
    <s v="Moderate-haul"/>
    <d v="1899-12-30T16:59:46"/>
    <d v="1899-12-30T22:08:46"/>
    <d v="2025-01-05T00:00:00"/>
    <d v="1899-12-30T19:29:46"/>
    <d v="1899-12-30T00:38:46"/>
    <d v="1899-12-30T02:30:00"/>
    <d v="1899-12-30T02:30:00"/>
    <n v="150"/>
    <s v="Severe-delay"/>
    <n v="216.48"/>
    <s v="Business"/>
    <n v="5"/>
    <s v="Vegan"/>
    <n v="32.909999999999997"/>
    <n v="24662.372228003402"/>
    <s v="Cancelled"/>
    <n v="4.1399999999999997"/>
    <n v="34594.85"/>
    <n v="13861.3"/>
    <n v="0.40067524501479268"/>
    <n v="-20733.55"/>
  </r>
  <r>
    <s v="a3f9f563-a594-442f-a64c-15aba016fd30"/>
    <s v="Emily Griffith"/>
    <n v="39"/>
    <s v="30-39"/>
    <s v="M"/>
    <s v="Germany"/>
    <s v="Yes"/>
    <s v="FL0019"/>
    <s v="AMS"/>
    <s v="PVG"/>
    <x v="18"/>
    <n v="4648"/>
    <s v="Moderate-haul"/>
    <d v="1899-12-30T16:59:46"/>
    <d v="1899-12-30T22:08:46"/>
    <d v="2025-01-13T00:00:00"/>
    <d v="1899-12-30T19:29:46"/>
    <d v="1899-12-30T00:38:46"/>
    <d v="1899-12-30T02:30:00"/>
    <d v="1899-12-30T02:30:00"/>
    <n v="150"/>
    <s v="Severe-delay"/>
    <n v="143.24"/>
    <s v="First"/>
    <n v="3"/>
    <s v="Vegan"/>
    <n v="48.07"/>
    <n v="24072.584382375499"/>
    <s v="Cancelled"/>
    <n v="4.47"/>
    <n v="33887.1"/>
    <n v="9176.9699999999993"/>
    <n v="0.27081013128889753"/>
    <n v="-24710.129999999997"/>
  </r>
  <r>
    <s v="faa01618-1b2d-462a-af68-0f91068710e3"/>
    <s v="Bonnie Daniels"/>
    <n v="29"/>
    <s v="18-29"/>
    <s v="M"/>
    <s v="Germany"/>
    <s v="Yes"/>
    <s v="FL0019"/>
    <s v="AMS"/>
    <s v="PVG"/>
    <x v="18"/>
    <n v="4648"/>
    <s v="Moderate-haul"/>
    <d v="1899-12-30T16:59:46"/>
    <d v="1899-12-30T22:08:46"/>
    <d v="2025-01-09T00:00:00"/>
    <d v="1899-12-30T19:29:46"/>
    <d v="1899-12-30T00:38:46"/>
    <d v="1899-12-30T02:30:00"/>
    <d v="1899-12-30T02:30:00"/>
    <n v="150"/>
    <s v="Severe-delay"/>
    <n v="1483.27"/>
    <s v="First"/>
    <n v="5"/>
    <s v="No Preference"/>
    <n v="27.58"/>
    <n v="23853.323033262499"/>
    <s v="Cancelled"/>
    <n v="4.0999999999999996"/>
    <n v="33623.99"/>
    <n v="94934.8"/>
    <n v="2.8234245846492345"/>
    <n v="61310.810000000005"/>
  </r>
  <r>
    <s v="240e6134-fd4d-447f-b52d-b5805ba2ac60"/>
    <s v="Lisa Graham"/>
    <n v="36"/>
    <s v="30-39"/>
    <s v="M"/>
    <s v="Germany"/>
    <s v="Yes"/>
    <s v="FL0019"/>
    <s v="AMS"/>
    <s v="PVG"/>
    <x v="18"/>
    <n v="4648"/>
    <s v="Moderate-haul"/>
    <d v="1899-12-30T16:59:46"/>
    <d v="1899-12-30T22:08:46"/>
    <d v="2025-01-03T00:00:00"/>
    <d v="1899-12-30T19:29:46"/>
    <d v="1899-12-30T00:38:46"/>
    <d v="1899-12-30T02:30:00"/>
    <d v="1899-12-30T02:30:00"/>
    <n v="150"/>
    <s v="Severe-delay"/>
    <n v="173.01"/>
    <s v="Business"/>
    <n v="3"/>
    <s v="Vegan"/>
    <n v="125.46"/>
    <n v="24125.202181278401"/>
    <s v="Not Cancelled"/>
    <n v="3.27"/>
    <n v="33950.239999999998"/>
    <n v="11097.73"/>
    <n v="0.32688222528029259"/>
    <n v="-22852.51"/>
  </r>
  <r>
    <s v="f5b03315-ae8c-4fad-aaf3-3ee8ace25c83"/>
    <s v="Susan Charles"/>
    <n v="59"/>
    <s v="40-59"/>
    <s v="M"/>
    <s v="Germany"/>
    <s v="No"/>
    <s v="FL0019"/>
    <s v="AMS"/>
    <s v="PVG"/>
    <x v="18"/>
    <n v="4648"/>
    <s v="Moderate-haul"/>
    <d v="1899-12-30T16:59:46"/>
    <d v="1899-12-30T22:08:46"/>
    <d v="2025-01-12T00:00:00"/>
    <d v="1899-12-30T19:29:46"/>
    <d v="1899-12-30T00:38:46"/>
    <d v="1899-12-30T02:30:00"/>
    <d v="1899-12-30T02:30:00"/>
    <n v="150"/>
    <s v="Severe-delay"/>
    <n v="700.68"/>
    <s v="Economy"/>
    <n v="5"/>
    <s v="Gluten-Free"/>
    <n v="0.72"/>
    <n v="24551.7071371237"/>
    <s v="Not Cancelled"/>
    <n v="4.21"/>
    <n v="34462.050000000003"/>
    <n v="44843.66"/>
    <n v="1.3012476042487315"/>
    <n v="10381.61"/>
  </r>
  <r>
    <s v="9dec1a9b-6da9-41c1-9387-bd51c8e6e724"/>
    <s v="Angela Kelly"/>
    <n v="75"/>
    <s v="70-80"/>
    <s v="F"/>
    <s v="Germany"/>
    <s v="No"/>
    <s v="FL0020"/>
    <s v="DEL"/>
    <s v="LHR"/>
    <x v="19"/>
    <n v="3765"/>
    <s v="Short-haul "/>
    <d v="1899-12-30T21:19:15"/>
    <d v="1899-12-30T01:30:15"/>
    <d v="2025-01-13T00:00:00"/>
    <d v="1899-12-30T21:23:15"/>
    <d v="1899-12-30T01:34:15"/>
    <d v="1899-12-30T00:04:00"/>
    <d v="1899-12-30T00:04:00"/>
    <n v="4"/>
    <s v="On-time"/>
    <n v="1499.68"/>
    <s v="Business"/>
    <n v="5"/>
    <s v="Vegetarian"/>
    <n v="190.22"/>
    <n v="19800.753364816399"/>
    <s v="Not Cancelled"/>
    <n v="3.1"/>
    <n v="28760.9"/>
    <n v="96017.56"/>
    <n v="3.3384754997235828"/>
    <n v="67256.66"/>
  </r>
  <r>
    <s v="280fa0be-9f46-4730-85bb-145673b923fb"/>
    <s v="Whitney Williams"/>
    <n v="23"/>
    <s v="18-29"/>
    <s v="M"/>
    <s v="Germany"/>
    <s v="No"/>
    <s v="FL0020"/>
    <s v="DEL"/>
    <s v="LHR"/>
    <x v="19"/>
    <n v="3765"/>
    <s v="Short-haul "/>
    <d v="1899-12-30T21:19:15"/>
    <d v="1899-12-30T01:30:15"/>
    <d v="2025-01-10T00:00:00"/>
    <d v="1899-12-30T21:23:15"/>
    <d v="1899-12-30T01:34:15"/>
    <d v="1899-12-30T00:04:00"/>
    <d v="1899-12-30T00:04:00"/>
    <n v="4"/>
    <s v="On-time"/>
    <n v="606.55999999999995"/>
    <s v="Business"/>
    <n v="5"/>
    <s v="Vegan"/>
    <n v="70.150000000000006"/>
    <n v="20120.939639291799"/>
    <s v="Cancelled"/>
    <n v="3.09"/>
    <n v="29145.13"/>
    <n v="38833.870000000003"/>
    <n v="1.3324308383596162"/>
    <n v="9688.7400000000016"/>
  </r>
  <r>
    <s v="810bdffc-3a81-482c-b37d-ff091f1c769a"/>
    <s v="James Montes"/>
    <n v="45"/>
    <s v="40-59"/>
    <s v="M"/>
    <s v="Germany"/>
    <s v="Yes"/>
    <s v="FL0020"/>
    <s v="DEL"/>
    <s v="LHR"/>
    <x v="19"/>
    <n v="3765"/>
    <s v="Short-haul "/>
    <d v="1899-12-30T21:19:15"/>
    <d v="1899-12-30T01:30:15"/>
    <d v="2025-01-12T00:00:00"/>
    <d v="1899-12-30T21:23:15"/>
    <d v="1899-12-30T01:34:15"/>
    <d v="1899-12-30T00:04:00"/>
    <d v="1899-12-30T00:04:00"/>
    <n v="4"/>
    <s v="On-time"/>
    <n v="912.09"/>
    <s v="Business"/>
    <n v="5"/>
    <s v="No Preference"/>
    <n v="11.71"/>
    <n v="19763.210509529399"/>
    <s v="Not Cancelled"/>
    <n v="4.57"/>
    <n v="28715.85"/>
    <n v="58376.1"/>
    <n v="2.0328877605921467"/>
    <n v="29660.25"/>
  </r>
  <r>
    <s v="5f5e1754-2b29-4332-9be1-e9fa3c398a51"/>
    <s v="Amanda Avila"/>
    <n v="21"/>
    <s v="18-29"/>
    <s v="F"/>
    <s v="Germany"/>
    <s v="Yes"/>
    <s v="FL0020"/>
    <s v="DEL"/>
    <s v="LHR"/>
    <x v="19"/>
    <n v="3765"/>
    <s v="Short-haul "/>
    <d v="1899-12-30T21:19:15"/>
    <d v="1899-12-30T01:30:15"/>
    <d v="2025-01-12T00:00:00"/>
    <d v="1899-12-30T21:23:15"/>
    <d v="1899-12-30T01:34:15"/>
    <d v="1899-12-30T00:04:00"/>
    <d v="1899-12-30T00:04:00"/>
    <n v="4"/>
    <s v="On-time"/>
    <n v="249.42"/>
    <s v="First"/>
    <n v="5"/>
    <s v="Vegan"/>
    <n v="195.81"/>
    <n v="19574.212521871599"/>
    <s v="Not Cancelled"/>
    <n v="3.2"/>
    <n v="28489.06"/>
    <n v="16002.04"/>
    <n v="0.56169069811359162"/>
    <n v="-12487.02"/>
  </r>
  <r>
    <s v="d3852256-0405-45f0-ba17-1e38d563ce5d"/>
    <s v="Troy Summers"/>
    <n v="26"/>
    <s v="18-29"/>
    <s v="F"/>
    <s v="Germany"/>
    <s v="Yes"/>
    <s v="FL0021"/>
    <s v="DEN"/>
    <s v="AMS"/>
    <x v="20"/>
    <n v="7175"/>
    <s v="Moderate-haul"/>
    <d v="1899-12-30T16:33:01"/>
    <d v="1899-12-30T00:31:01"/>
    <d v="2025-01-05T00:00:00"/>
    <d v="1899-12-30T19:06:01"/>
    <d v="1899-12-30T03:04:01"/>
    <d v="1899-12-30T02:33:00"/>
    <d v="1899-12-30T02:33:00"/>
    <n v="153"/>
    <s v="Severe-delay"/>
    <n v="700.12"/>
    <s v="Economy"/>
    <n v="5"/>
    <s v="Vegan"/>
    <n v="11.05"/>
    <n v="36953.724357833002"/>
    <s v="Cancelled"/>
    <n v="4.8099999999999996"/>
    <n v="49344.47"/>
    <n v="44809.89"/>
    <n v="0.90810358283309145"/>
    <n v="-4534.5800000000017"/>
  </r>
  <r>
    <s v="62ce2e05-da63-4a53-b742-39cef46ad32b"/>
    <s v="Ernest Smith"/>
    <n v="48"/>
    <s v="40-59"/>
    <s v="F"/>
    <s v="Germany"/>
    <s v="Yes"/>
    <s v="FL0021"/>
    <s v="DEN"/>
    <s v="AMS"/>
    <x v="20"/>
    <n v="7175"/>
    <s v="Moderate-haul"/>
    <d v="1899-12-30T16:33:01"/>
    <d v="1899-12-30T00:31:01"/>
    <d v="2025-01-09T00:00:00"/>
    <d v="1899-12-30T19:06:01"/>
    <d v="1899-12-30T03:04:01"/>
    <d v="1899-12-30T02:33:00"/>
    <d v="1899-12-30T02:33:00"/>
    <n v="153"/>
    <s v="Severe-delay"/>
    <n v="248.61"/>
    <s v="First"/>
    <n v="5"/>
    <s v="No Preference"/>
    <n v="113.31"/>
    <n v="36645.7322223296"/>
    <s v="Cancelled"/>
    <n v="4.5199999999999996"/>
    <n v="48974.879999999997"/>
    <n v="15933.7"/>
    <n v="0.32534433979215471"/>
    <n v="-33041.179999999993"/>
  </r>
  <r>
    <s v="455aa745-beef-4fee-8376-9b5752b9f62e"/>
    <s v="Joseph Brooks"/>
    <n v="20"/>
    <s v="18-29"/>
    <s v="M"/>
    <s v="Germany"/>
    <s v="No"/>
    <s v="FL0021"/>
    <s v="DEN"/>
    <s v="AMS"/>
    <x v="20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1350.54"/>
    <s v="Economy"/>
    <n v="5"/>
    <s v="Vegetarian"/>
    <n v="35.53"/>
    <n v="37049.208912686001"/>
    <s v="Not Cancelled"/>
    <n v="4.66"/>
    <n v="49459.05"/>
    <n v="86441.67"/>
    <n v="1.7477422231118469"/>
    <n v="36982.619999999995"/>
  </r>
  <r>
    <s v="a95a2c65-1983-4bac-a23b-2903b7c0ac68"/>
    <s v="Heather Ross"/>
    <n v="57"/>
    <s v="40-59"/>
    <s v="F"/>
    <s v="Germany"/>
    <s v="No"/>
    <s v="FL0021"/>
    <s v="DEN"/>
    <s v="AMS"/>
    <x v="20"/>
    <n v="7175"/>
    <s v="Moderate-haul"/>
    <d v="1899-12-30T16:33:01"/>
    <d v="1899-12-30T00:31:01"/>
    <d v="2025-01-12T00:00:00"/>
    <d v="1899-12-30T19:06:01"/>
    <d v="1899-12-30T03:04:01"/>
    <d v="1899-12-30T02:33:00"/>
    <d v="1899-12-30T02:33:00"/>
    <n v="153"/>
    <s v="Severe-delay"/>
    <n v="152.4"/>
    <s v="Economy"/>
    <n v="5"/>
    <s v="Vegan"/>
    <n v="68.16"/>
    <n v="37241.604515523497"/>
    <s v="Not Cancelled"/>
    <n v="3.7"/>
    <n v="49689.93"/>
    <n v="9767.23"/>
    <n v="0.19656356931877342"/>
    <n v="-39922.699999999997"/>
  </r>
  <r>
    <s v="6d592ec9-2197-426f-940f-e3079087295b"/>
    <s v="Lisa Edwards"/>
    <n v="67"/>
    <s v="60-69"/>
    <s v="F"/>
    <s v="Germany"/>
    <s v="Yes"/>
    <s v="FL0022"/>
    <s v="LAX"/>
    <s v="HND"/>
    <x v="21"/>
    <n v="14015"/>
    <s v="Long-haul"/>
    <d v="1899-12-30T19:54:51"/>
    <d v="1899-12-30T11:28:51"/>
    <d v="2025-01-03T00:00:00"/>
    <d v="1899-12-30T20:54:51"/>
    <d v="1899-12-30T12:28:51"/>
    <d v="1899-12-30T01:00:00"/>
    <d v="1899-12-30T01:00:00"/>
    <n v="60"/>
    <s v="Moderate-delay"/>
    <n v="891.25"/>
    <s v="First"/>
    <n v="5"/>
    <s v="Vegetarian"/>
    <n v="99.13"/>
    <n v="70648.786273063393"/>
    <s v="Not Cancelled"/>
    <n v="3.17"/>
    <n v="89778.54"/>
    <n v="57059.83"/>
    <n v="0.63556201738188223"/>
    <n v="-32718.709999999992"/>
  </r>
  <r>
    <s v="8deb4722-ee5a-4ef1-b77c-6dcbe5e67ccf"/>
    <s v="Veronica Guzman"/>
    <n v="65"/>
    <s v="60-69"/>
    <s v="M"/>
    <s v="Germany"/>
    <s v="Yes"/>
    <s v="FL0022"/>
    <s v="LAX"/>
    <s v="HND"/>
    <x v="21"/>
    <n v="14015"/>
    <s v="Long-haul"/>
    <d v="1899-12-30T19:54:51"/>
    <d v="1899-12-30T11:28:51"/>
    <d v="2025-01-07T00:00:00"/>
    <d v="1899-12-30T20:54:51"/>
    <d v="1899-12-30T12:28:51"/>
    <d v="1899-12-30T01:00:00"/>
    <d v="1899-12-30T01:00:00"/>
    <n v="60"/>
    <s v="Moderate-delay"/>
    <n v="1132.51"/>
    <s v="First"/>
    <n v="5"/>
    <s v="No Preference"/>
    <n v="6.9"/>
    <n v="71082.780646773404"/>
    <s v="Cancelled"/>
    <n v="4.1399999999999997"/>
    <n v="90299.34"/>
    <n v="72482.02"/>
    <n v="0.80268604399544896"/>
    <n v="-17817.319999999992"/>
  </r>
  <r>
    <s v="8cca4d65-731d-40cd-b737-c7f5338b5570"/>
    <s v="Eric Johnson"/>
    <n v="57"/>
    <s v="40-59"/>
    <s v="M"/>
    <s v="Germany"/>
    <s v="No"/>
    <s v="FL0022"/>
    <s v="LAX"/>
    <s v="HND"/>
    <x v="21"/>
    <n v="14015"/>
    <s v="Long-haul"/>
    <d v="1899-12-30T19:54:51"/>
    <d v="1899-12-30T11:28:51"/>
    <d v="2025-01-12T00:00:00"/>
    <d v="1899-12-30T20:54:51"/>
    <d v="1899-12-30T12:28:51"/>
    <d v="1899-12-30T01:00:00"/>
    <d v="1899-12-30T01:00:00"/>
    <n v="60"/>
    <s v="Moderate-delay"/>
    <n v="1478.43"/>
    <s v="First"/>
    <n v="5"/>
    <s v="Vegetarian"/>
    <n v="85.16"/>
    <n v="70742.6707364186"/>
    <s v="Cancelled"/>
    <n v="3.61"/>
    <n v="89891.199999999997"/>
    <n v="94636.55"/>
    <n v="1.0527899282688407"/>
    <n v="4745.3500000000058"/>
  </r>
  <r>
    <s v="b96bbbf6-a64a-4a8b-a9c7-a32a4c2b4c14"/>
    <s v="Molly Donovan"/>
    <n v="23"/>
    <s v="18-29"/>
    <s v="F"/>
    <s v="Germany"/>
    <s v="No"/>
    <s v="FL0023"/>
    <s v="JFK"/>
    <s v="SIN"/>
    <x v="22"/>
    <n v="723"/>
    <s v="Short-haul "/>
    <d v="1899-12-30T23:58:25"/>
    <d v="1899-12-30T00:46:25"/>
    <d v="2025-01-01T00:00:00"/>
    <d v="1899-12-30T00:19:25"/>
    <d v="1899-12-30T01:07:25"/>
    <d v="1899-12-30T00:21:00"/>
    <d v="1899-12-30T00:21:00"/>
    <n v="21"/>
    <s v="On-time"/>
    <n v="1148.5899999999999"/>
    <s v="Business"/>
    <n v="5"/>
    <s v="Non-Vegetarian"/>
    <n v="159.68"/>
    <n v="4161.1972847441803"/>
    <s v="Cancelled"/>
    <n v="4.83"/>
    <n v="9993.44"/>
    <n v="73541.7"/>
    <n v="7.3589975023615484"/>
    <n v="63548.259999999995"/>
  </r>
  <r>
    <s v="e124d64e-2d77-49f5-a713-8c4ed9f06bcb"/>
    <s v="Margaret Peck"/>
    <n v="44"/>
    <s v="40-59"/>
    <s v="M"/>
    <s v="Germany"/>
    <s v="No"/>
    <s v="FL0023"/>
    <s v="JFK"/>
    <s v="SIN"/>
    <x v="22"/>
    <n v="723"/>
    <s v="Short-haul "/>
    <d v="1899-12-30T23:58:25"/>
    <d v="1899-12-30T00:46:25"/>
    <d v="2025-01-10T00:00:00"/>
    <d v="1899-12-30T00:19:25"/>
    <d v="1899-12-30T01:07:25"/>
    <d v="1899-12-30T00:21:00"/>
    <d v="1899-12-30T00:21:00"/>
    <n v="21"/>
    <s v="On-time"/>
    <n v="553.36"/>
    <s v="Economy"/>
    <n v="5"/>
    <s v="Non-Vegetarian"/>
    <n v="61.73"/>
    <n v="4129.3123830691602"/>
    <s v="Not Cancelled"/>
    <n v="3.61"/>
    <n v="9955.17"/>
    <n v="35427.39"/>
    <n v="3.5586926190110262"/>
    <n v="25472.22"/>
  </r>
  <r>
    <s v="ee2e7da9-40a6-4570-b523-b1bdc177195d"/>
    <s v="Lisa James"/>
    <n v="46"/>
    <s v="40-59"/>
    <s v="F"/>
    <s v="Germany"/>
    <s v="No"/>
    <s v="FL0023"/>
    <s v="JFK"/>
    <s v="SIN"/>
    <x v="22"/>
    <n v="723"/>
    <s v="Short-haul "/>
    <d v="1899-12-30T23:58:25"/>
    <d v="1899-12-30T00:46:25"/>
    <d v="2025-01-04T00:00:00"/>
    <d v="1899-12-30T00:19:25"/>
    <d v="1899-12-30T01:07:25"/>
    <d v="1899-12-30T00:21:00"/>
    <d v="1899-12-30T00:21:00"/>
    <n v="21"/>
    <s v="On-time"/>
    <n v="629.53"/>
    <s v="Business"/>
    <n v="5"/>
    <s v="Non-Vegetarian"/>
    <n v="172.21"/>
    <n v="4729.2328553780198"/>
    <s v="Not Cancelled"/>
    <n v="4.41"/>
    <n v="10675.08"/>
    <n v="40324.36"/>
    <n v="3.7774293026375445"/>
    <n v="29649.279999999999"/>
  </r>
  <r>
    <s v="1b8fd6e1-4b5c-4188-abb7-0daea3dd2e22"/>
    <s v="Connie Kelly"/>
    <n v="72"/>
    <s v="70-80"/>
    <s v="M"/>
    <s v="Germany"/>
    <s v="No"/>
    <s v="FL0023"/>
    <s v="JFK"/>
    <s v="SIN"/>
    <x v="22"/>
    <n v="723"/>
    <s v="Short-haul "/>
    <d v="1899-12-30T23:58:25"/>
    <d v="1899-12-30T00:46:25"/>
    <d v="2025-01-14T00:00:00"/>
    <d v="1899-12-30T00:19:25"/>
    <d v="1899-12-30T01:07:25"/>
    <d v="1899-12-30T00:21:00"/>
    <d v="1899-12-30T00:21:00"/>
    <n v="21"/>
    <s v="On-time"/>
    <n v="753.82"/>
    <s v="Economy"/>
    <n v="5"/>
    <s v="Gluten-Free"/>
    <n v="37"/>
    <n v="4695.4803824717201"/>
    <s v="Not Cancelled"/>
    <n v="3.63"/>
    <n v="10634.58"/>
    <n v="48251.88"/>
    <n v="4.537262402464413"/>
    <n v="37617.299999999996"/>
  </r>
  <r>
    <s v="c83e89dc-3c24-42ec-ae77-8bc4b62e32cb"/>
    <s v="Rose Vargas"/>
    <n v="43"/>
    <s v="40-59"/>
    <s v="F"/>
    <s v="Germany"/>
    <s v="Yes"/>
    <s v="FL0023"/>
    <s v="JFK"/>
    <s v="SIN"/>
    <x v="22"/>
    <n v="723"/>
    <s v="Short-haul "/>
    <d v="1899-12-30T23:58:25"/>
    <d v="1899-12-30T00:46:25"/>
    <d v="2025-01-03T00:00:00"/>
    <d v="1899-12-30T00:19:25"/>
    <d v="1899-12-30T01:07:25"/>
    <d v="1899-12-30T00:21:00"/>
    <d v="1899-12-30T00:21:00"/>
    <n v="21"/>
    <s v="On-time"/>
    <n v="406.26"/>
    <s v="First"/>
    <n v="5"/>
    <s v="Vegetarian"/>
    <n v="193.81"/>
    <n v="4520.2777077024703"/>
    <s v="Cancelled"/>
    <n v="4.5599999999999996"/>
    <n v="10424.33"/>
    <n v="26039.4"/>
    <n v="2.4979447120342506"/>
    <n v="15615.070000000002"/>
  </r>
  <r>
    <s v="14aaf8e3-5181-4cae-8071-bd05052c058a"/>
    <s v="Samuel Miller"/>
    <n v="64"/>
    <s v="60-69"/>
    <s v="M"/>
    <s v="Germany"/>
    <s v="Yes"/>
    <s v="FL0023"/>
    <s v="JFK"/>
    <s v="SIN"/>
    <x v="22"/>
    <n v="723"/>
    <s v="Short-haul "/>
    <d v="1899-12-30T23:58:25"/>
    <d v="1899-12-30T00:46:25"/>
    <d v="2025-01-11T00:00:00"/>
    <d v="1899-12-30T00:19:25"/>
    <d v="1899-12-30T01:07:25"/>
    <d v="1899-12-30T00:21:00"/>
    <d v="1899-12-30T00:21:00"/>
    <n v="21"/>
    <s v="On-time"/>
    <n v="648.72"/>
    <s v="First"/>
    <n v="5"/>
    <s v="Vegan"/>
    <n v="29.34"/>
    <n v="4809.9018055587503"/>
    <s v="Not Cancelled"/>
    <n v="3.57"/>
    <n v="10771.88"/>
    <n v="41523.949999999997"/>
    <n v="3.8548470647649249"/>
    <n v="30752.07"/>
  </r>
  <r>
    <s v="2886dd7c-42f9-480e-b5d2-30d5201f0aba"/>
    <s v="Jerry Snyder"/>
    <n v="71"/>
    <s v="70-80"/>
    <s v="M"/>
    <s v="Germany"/>
    <s v="Yes"/>
    <s v="FL0023"/>
    <s v="JFK"/>
    <s v="SIN"/>
    <x v="22"/>
    <n v="723"/>
    <s v="Short-haul "/>
    <d v="1899-12-30T23:58:25"/>
    <d v="1899-12-30T00:46:25"/>
    <d v="2025-01-07T00:00:00"/>
    <d v="1899-12-30T00:19:25"/>
    <d v="1899-12-30T01:07:25"/>
    <d v="1899-12-30T00:21:00"/>
    <d v="1899-12-30T00:21:00"/>
    <n v="21"/>
    <s v="On-time"/>
    <n v="775.46"/>
    <s v="First"/>
    <n v="5"/>
    <s v="Non-Vegetarian"/>
    <n v="120.44"/>
    <n v="4876.9769042088601"/>
    <s v="Not Cancelled"/>
    <n v="4.04"/>
    <n v="10852.37"/>
    <n v="49653.53"/>
    <n v="4.5753628009365688"/>
    <n v="38801.159999999996"/>
  </r>
  <r>
    <s v="a4f854d0-27f5-42f3-947c-7b07b4a2ca9a"/>
    <s v="Sandra Wolfe"/>
    <n v="61"/>
    <s v="60-69"/>
    <s v="M"/>
    <s v="Germany"/>
    <s v="No"/>
    <s v="FL0024"/>
    <s v="IST"/>
    <s v="PVG"/>
    <x v="23"/>
    <n v="2963"/>
    <s v="Short-haul "/>
    <d v="1899-12-30T19:22:56"/>
    <d v="1899-12-30T22:39:56"/>
    <d v="2025-01-10T00:00:00"/>
    <d v="1899-12-30T21:32:56"/>
    <d v="1899-12-30T00:49:56"/>
    <d v="1899-12-30T02:10:00"/>
    <d v="1899-12-30T02:10:00"/>
    <n v="130"/>
    <s v="Severe-delay"/>
    <n v="269.23"/>
    <s v="Business"/>
    <n v="5"/>
    <s v="No Preference"/>
    <n v="157.33000000000001"/>
    <n v="15521.802436268599"/>
    <s v="Not Cancelled"/>
    <n v="4.7300000000000004"/>
    <n v="23626.16"/>
    <n v="17262.189999999999"/>
    <n v="0.73063883424136633"/>
    <n v="-6363.9700000000012"/>
  </r>
  <r>
    <s v="85389fcd-ef08-45e1-ab91-334d18c4d7f4"/>
    <s v="Sean Green"/>
    <n v="19"/>
    <s v="18-29"/>
    <s v="M"/>
    <s v="Germany"/>
    <s v="No"/>
    <s v="FL0024"/>
    <s v="IST"/>
    <s v="PVG"/>
    <x v="23"/>
    <n v="2963"/>
    <s v="Short-haul "/>
    <d v="1899-12-30T19:22:56"/>
    <d v="1899-12-30T22:39:56"/>
    <d v="2025-01-04T00:00:00"/>
    <d v="1899-12-30T21:32:56"/>
    <d v="1899-12-30T00:49:56"/>
    <d v="1899-12-30T02:10:00"/>
    <d v="1899-12-30T02:10:00"/>
    <n v="130"/>
    <s v="Severe-delay"/>
    <n v="333.08"/>
    <s v="Business"/>
    <n v="5"/>
    <s v="Vegan"/>
    <n v="159.54"/>
    <n v="16217.852886283399"/>
    <s v="Not Cancelled"/>
    <n v="4"/>
    <n v="24461.42"/>
    <n v="21349.03"/>
    <n v="0.87276331463995138"/>
    <n v="-3112.3899999999994"/>
  </r>
  <r>
    <s v="784aeb94-7d84-4b82-ab74-6f9cb6cfd1f8"/>
    <s v="Andrew Oconnell"/>
    <n v="23"/>
    <s v="18-29"/>
    <s v="F"/>
    <s v="Germany"/>
    <s v="Yes"/>
    <s v="FL0024"/>
    <s v="IST"/>
    <s v="PVG"/>
    <x v="23"/>
    <n v="2963"/>
    <s v="Short-haul "/>
    <d v="1899-12-30T19:22:56"/>
    <d v="1899-12-30T22:39:56"/>
    <d v="2025-01-01T00:00:00"/>
    <d v="1899-12-30T21:32:56"/>
    <d v="1899-12-30T00:49:56"/>
    <d v="1899-12-30T02:10:00"/>
    <d v="1899-12-30T02:10:00"/>
    <n v="130"/>
    <s v="Severe-delay"/>
    <n v="415.63"/>
    <s v="First"/>
    <n v="5"/>
    <s v="No Preference"/>
    <n v="48.78"/>
    <n v="15475.234223211301"/>
    <s v="Not Cancelled"/>
    <n v="4.6100000000000003"/>
    <n v="23570.28"/>
    <n v="26610.080000000002"/>
    <n v="1.12896749635558"/>
    <n v="3039.8000000000029"/>
  </r>
  <r>
    <s v="3304a72f-d215-4e6f-9a7c-5747e04774f2"/>
    <s v="Trevor Knight"/>
    <n v="65"/>
    <s v="60-69"/>
    <s v="F"/>
    <s v="Germany"/>
    <s v="No"/>
    <s v="FL0024"/>
    <s v="IST"/>
    <s v="PVG"/>
    <x v="23"/>
    <n v="2963"/>
    <s v="Short-haul "/>
    <d v="1899-12-30T19:22:56"/>
    <d v="1899-12-30T22:39:56"/>
    <d v="2025-01-03T00:00:00"/>
    <d v="1899-12-30T21:32:56"/>
    <d v="1899-12-30T00:49:56"/>
    <d v="1899-12-30T02:10:00"/>
    <d v="1899-12-30T02:10:00"/>
    <n v="130"/>
    <s v="Severe-delay"/>
    <n v="1138.6400000000001"/>
    <s v="Economy"/>
    <n v="5"/>
    <s v="Vegetarian"/>
    <n v="178.07"/>
    <n v="15326.032478790499"/>
    <s v="Cancelled"/>
    <n v="3.91"/>
    <n v="23391.24"/>
    <n v="72908.570000000007"/>
    <n v="3.116917700814493"/>
    <n v="49517.33"/>
  </r>
  <r>
    <s v="59347cb5-1ef4-47de-9568-5cab5b0ef9fc"/>
    <s v="Kristen Rodriguez"/>
    <n v="46"/>
    <s v="40-59"/>
    <s v="M"/>
    <s v="Germany"/>
    <s v="Yes"/>
    <s v="FL0025"/>
    <s v="LHR"/>
    <s v="JFK"/>
    <x v="24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354.65"/>
    <s v="First"/>
    <n v="5"/>
    <s v="Vegan"/>
    <n v="196.87"/>
    <n v="30451.188385028501"/>
    <s v="Cancelled"/>
    <n v="3.71"/>
    <n v="41541.43"/>
    <n v="22736.97"/>
    <n v="0.54733238600597045"/>
    <n v="-18804.46"/>
  </r>
  <r>
    <s v="e7ad7a36-8328-4d46-8da9-5aaec5c596ec"/>
    <s v="Sean Brown"/>
    <n v="30"/>
    <s v="30-39"/>
    <s v="F"/>
    <s v="Germany"/>
    <s v="No"/>
    <s v="FL0025"/>
    <s v="LHR"/>
    <s v="JFK"/>
    <x v="24"/>
    <n v="5909"/>
    <s v="Moderate-haul"/>
    <d v="1899-12-30T16:30:13"/>
    <d v="1899-12-30T23:03:13"/>
    <d v="2025-01-11T00:00:00"/>
    <d v="1899-12-30T19:12:13"/>
    <d v="1899-12-30T01:45:13"/>
    <d v="1899-12-30T02:42:00"/>
    <d v="1899-12-30T02:42:00"/>
    <n v="162"/>
    <s v="Severe-delay"/>
    <n v="1408.28"/>
    <s v="Business"/>
    <n v="3"/>
    <s v="Vegan"/>
    <n v="89.92"/>
    <n v="30319.516005175399"/>
    <s v="Cancelled"/>
    <n v="3.04"/>
    <n v="41383.42"/>
    <n v="90147.9"/>
    <n v="2.1783579027542914"/>
    <n v="48764.479999999996"/>
  </r>
  <r>
    <s v="68856bac-f251-45c5-abae-a19ddf81e6cd"/>
    <s v="Michael Moore"/>
    <n v="66"/>
    <s v="60-69"/>
    <s v="F"/>
    <s v="Germany"/>
    <s v="No"/>
    <s v="FL0025"/>
    <s v="LHR"/>
    <s v="JFK"/>
    <x v="24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526.84"/>
    <s v="Business"/>
    <n v="5"/>
    <s v="Gluten-Free"/>
    <n v="144.78"/>
    <n v="30849.476902828399"/>
    <s v="Cancelled"/>
    <n v="4.09"/>
    <n v="42019.37"/>
    <n v="33746.720000000001"/>
    <n v="0.80312294068188073"/>
    <n v="-8272.6500000000015"/>
  </r>
  <r>
    <s v="8bfad82b-8f68-422c-a452-7e8b9ce63c32"/>
    <s v="Richard Moore"/>
    <n v="39"/>
    <s v="30-39"/>
    <s v="F"/>
    <s v="Germany"/>
    <s v="No"/>
    <s v="FL0025"/>
    <s v="LHR"/>
    <s v="JFK"/>
    <x v="24"/>
    <n v="5909"/>
    <s v="Moderate-haul"/>
    <d v="1899-12-30T16:30:13"/>
    <d v="1899-12-30T23:03:13"/>
    <d v="2025-01-11T00:00:00"/>
    <d v="1899-12-30T19:12:13"/>
    <d v="1899-12-30T01:45:13"/>
    <d v="1899-12-30T02:42:00"/>
    <d v="1899-12-30T02:42:00"/>
    <n v="162"/>
    <s v="Severe-delay"/>
    <n v="264.2"/>
    <s v="Economy"/>
    <n v="3"/>
    <s v="Gluten-Free"/>
    <n v="146.53"/>
    <n v="30195.436258715799"/>
    <s v="Not Cancelled"/>
    <n v="3.97"/>
    <n v="41234.519999999997"/>
    <n v="16938.11"/>
    <n v="0.41077500113982174"/>
    <n v="-24296.409999999996"/>
  </r>
  <r>
    <s v="84f7d49e-595c-4d93-b06e-374e07ccd7a0"/>
    <s v="Kristen Shannon"/>
    <n v="69"/>
    <s v="60-69"/>
    <s v="M"/>
    <s v="Germany"/>
    <s v="No"/>
    <s v="FL0025"/>
    <s v="LHR"/>
    <s v="JFK"/>
    <x v="24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1195.9000000000001"/>
    <s v="Economy"/>
    <n v="5"/>
    <s v="No Preference"/>
    <n v="138.24"/>
    <n v="30940.4657057236"/>
    <s v="Cancelled"/>
    <n v="3.47"/>
    <n v="42128.56"/>
    <n v="76565.25"/>
    <n v="1.81741910950671"/>
    <n v="34436.69"/>
  </r>
  <r>
    <s v="ba4caebb-5e7d-4adb-bb5f-a64db6451fbf"/>
    <s v="Stephanie Miller"/>
    <n v="24"/>
    <s v="18-29"/>
    <s v="F"/>
    <s v="Germany"/>
    <s v="Yes"/>
    <s v="FL0025"/>
    <s v="LHR"/>
    <s v="JFK"/>
    <x v="24"/>
    <n v="5909"/>
    <s v="Moderate-haul"/>
    <d v="1899-12-30T16:30:13"/>
    <d v="1899-12-30T23:03:13"/>
    <d v="2025-01-10T00:00:00"/>
    <d v="1899-12-30T19:12:13"/>
    <d v="1899-12-30T01:45:13"/>
    <d v="1899-12-30T02:42:00"/>
    <d v="1899-12-30T02:42:00"/>
    <n v="162"/>
    <s v="Severe-delay"/>
    <n v="1405.91"/>
    <s v="First"/>
    <n v="5"/>
    <s v="Vegan"/>
    <n v="194.25"/>
    <n v="30173.652798016501"/>
    <s v="Not Cancelled"/>
    <n v="4.2"/>
    <n v="41208.379999999997"/>
    <n v="90017.09"/>
    <n v="2.1844365150971718"/>
    <n v="48808.71"/>
  </r>
  <r>
    <s v="b6644fe6-514c-45f3-88af-0715c7e64f66"/>
    <s v="Gavin Logan"/>
    <n v="64"/>
    <s v="60-69"/>
    <s v="F"/>
    <s v="Germany"/>
    <s v="Yes"/>
    <s v="FL0026"/>
    <s v="DFW"/>
    <s v="FRA"/>
    <x v="25"/>
    <n v="13746"/>
    <s v="Long-haul"/>
    <d v="1899-12-30T15:17:00"/>
    <d v="1899-12-30T06:33:00"/>
    <d v="2025-01-10T00:00:00"/>
    <d v="1899-12-30T17:36:00"/>
    <d v="1899-12-30T08:52:00"/>
    <d v="1899-12-30T02:19:00"/>
    <d v="1899-12-30T02:19:00"/>
    <n v="139"/>
    <s v="Severe-delay"/>
    <n v="434.81"/>
    <s v="Business"/>
    <n v="5"/>
    <s v="Non-Vegetarian"/>
    <n v="20.09"/>
    <n v="69458.818615667304"/>
    <s v="Not Cancelled"/>
    <n v="3"/>
    <n v="132525.87"/>
    <n v="16699.1159999999"/>
    <n v="0.12600646198361046"/>
    <n v="-115826.7540000001"/>
  </r>
  <r>
    <s v="948765d1-6b9a-4212-80d4-9d7dbe2d4268"/>
    <s v="Kenneth Jacobs"/>
    <n v="52"/>
    <s v="40-59"/>
    <s v="M"/>
    <s v="Germany"/>
    <s v="Yes"/>
    <s v="FL0026"/>
    <s v="DFW"/>
    <s v="FRA"/>
    <x v="25"/>
    <n v="13746"/>
    <s v="Long-haul"/>
    <d v="1899-12-30T15:17:00"/>
    <d v="1899-12-30T06:33:00"/>
    <d v="2025-01-03T00:00:00"/>
    <d v="1899-12-30T17:36:00"/>
    <d v="1899-12-30T08:52:00"/>
    <d v="1899-12-30T02:19:00"/>
    <d v="1899-12-30T02:19:00"/>
    <n v="139"/>
    <s v="Severe-delay"/>
    <n v="198.96"/>
    <s v="Business"/>
    <n v="5"/>
    <s v="Non-Vegetarian"/>
    <n v="147.91"/>
    <n v="69262.622294804896"/>
    <s v="Not Cancelled"/>
    <n v="3.61"/>
    <n v="132172.72499999899"/>
    <n v="7657.8119999999999"/>
    <n v="5.7937914195232476E-2"/>
    <n v="-124514.91299999898"/>
  </r>
  <r>
    <s v="36a8b014-2104-4a37-ad04-22e65e1936cf"/>
    <s v="Mary Clarke"/>
    <n v="43"/>
    <s v="40-59"/>
    <s v="F"/>
    <s v="Germany"/>
    <s v="No"/>
    <s v="FL0026"/>
    <s v="DFW"/>
    <s v="FRA"/>
    <x v="25"/>
    <n v="13746"/>
    <s v="Long-haul"/>
    <d v="1899-12-30T15:17:00"/>
    <d v="1899-12-30T06:33:00"/>
    <d v="2025-01-09T00:00:00"/>
    <d v="1899-12-30T17:36:00"/>
    <d v="1899-12-30T08:52:00"/>
    <d v="1899-12-30T02:19:00"/>
    <d v="1899-12-30T02:19:00"/>
    <n v="139"/>
    <s v="Severe-delay"/>
    <n v="87.1"/>
    <s v="First"/>
    <n v="5"/>
    <s v="No Preference"/>
    <n v="157.25"/>
    <n v="70133.013203483497"/>
    <s v="Not Cancelled"/>
    <n v="4.2300000000000004"/>
    <n v="133739.43"/>
    <n v="3363.51"/>
    <n v="2.514972585123176E-2"/>
    <n v="-130375.92"/>
  </r>
  <r>
    <s v="133c65ed-2255-4e2d-b391-3702d3bc9f0d"/>
    <s v="Brian Reese"/>
    <n v="21"/>
    <s v="18-29"/>
    <s v="F"/>
    <s v="Germany"/>
    <s v="No"/>
    <s v="FL0027"/>
    <s v="JFK"/>
    <s v="CAN"/>
    <x v="26"/>
    <n v="1919"/>
    <s v="Short-haul "/>
    <d v="1899-12-30T16:22:15"/>
    <d v="1899-12-30T18:29:15"/>
    <d v="2025-01-02T00:00:00"/>
    <d v="1899-12-30T17:56:15"/>
    <d v="1899-12-30T20:03:15"/>
    <d v="1899-12-30T01:34:00"/>
    <d v="1899-12-30T01:34:00"/>
    <n v="94"/>
    <s v="Moderate-delay"/>
    <n v="1328.44"/>
    <s v="Economy"/>
    <n v="5"/>
    <s v="Vegetarian"/>
    <n v="189.52"/>
    <n v="10310.474030867999"/>
    <s v="Cancelled"/>
    <n v="3.26"/>
    <n v="17372.57"/>
    <n v="85058.06"/>
    <n v="4.8961126649655178"/>
    <n v="67685.489999999991"/>
  </r>
  <r>
    <s v="46b3744e-5c44-4ef9-bf8b-9cffe3620d3d"/>
    <s v="Ashley Jones"/>
    <n v="58"/>
    <s v="40-59"/>
    <s v="M"/>
    <s v="Germany"/>
    <s v="No"/>
    <s v="FL0027"/>
    <s v="JFK"/>
    <s v="CAN"/>
    <x v="26"/>
    <n v="1919"/>
    <s v="Short-haul "/>
    <d v="1899-12-30T16:22:15"/>
    <d v="1899-12-30T18:29:15"/>
    <d v="2025-01-04T00:00:00"/>
    <d v="1899-12-30T17:56:15"/>
    <d v="1899-12-30T20:03:15"/>
    <d v="1899-12-30T01:34:00"/>
    <d v="1899-12-30T01:34:00"/>
    <n v="94"/>
    <s v="Moderate-delay"/>
    <n v="799.19"/>
    <s v="First"/>
    <n v="5"/>
    <s v="Vegetarian"/>
    <n v="54.39"/>
    <n v="10835.6776966663"/>
    <s v="Not Cancelled"/>
    <n v="3.78"/>
    <n v="18002.810000000001"/>
    <n v="51159.040000000001"/>
    <n v="2.8417252640004529"/>
    <n v="33156.229999999996"/>
  </r>
  <r>
    <s v="0ecdcf97-15fa-4ece-a16a-b04f0461cbde"/>
    <s v="Chad Nelson"/>
    <n v="40"/>
    <s v="40-59"/>
    <s v="F"/>
    <s v="Germany"/>
    <s v="Yes"/>
    <s v="FL0027"/>
    <s v="JFK"/>
    <s v="CAN"/>
    <x v="26"/>
    <n v="1919"/>
    <s v="Short-haul "/>
    <d v="1899-12-30T16:22:15"/>
    <d v="1899-12-30T18:29:15"/>
    <d v="2025-01-02T00:00:00"/>
    <d v="1899-12-30T17:56:15"/>
    <d v="1899-12-30T20:03:15"/>
    <d v="1899-12-30T01:34:00"/>
    <d v="1899-12-30T01:34:00"/>
    <n v="94"/>
    <s v="Moderate-delay"/>
    <n v="479.64"/>
    <s v="Economy"/>
    <n v="3"/>
    <s v="Gluten-Free"/>
    <n v="84.88"/>
    <n v="10869.7042799061"/>
    <s v="Cancelled"/>
    <n v="4.58"/>
    <n v="18043.650000000001"/>
    <n v="30713.94"/>
    <n v="1.7022021597625756"/>
    <n v="12670.289999999997"/>
  </r>
  <r>
    <s v="ae304cda-d535-4ec4-be1c-b17c4908553b"/>
    <s v="Joe Mueller"/>
    <n v="20"/>
    <s v="18-29"/>
    <s v="M"/>
    <s v="Germany"/>
    <s v="No"/>
    <s v="FL0027"/>
    <s v="JFK"/>
    <s v="CAN"/>
    <x v="26"/>
    <n v="1919"/>
    <s v="Short-haul "/>
    <d v="1899-12-30T16:22:15"/>
    <d v="1899-12-30T18:29:15"/>
    <d v="2025-01-04T00:00:00"/>
    <d v="1899-12-30T17:56:15"/>
    <d v="1899-12-30T20:03:15"/>
    <d v="1899-12-30T01:34:00"/>
    <d v="1899-12-30T01:34:00"/>
    <n v="94"/>
    <s v="Moderate-delay"/>
    <n v="1215.98"/>
    <s v="Economy"/>
    <n v="5"/>
    <s v="Vegan"/>
    <n v="186.23"/>
    <n v="10150.3515945864"/>
    <s v="Cancelled"/>
    <n v="4.28"/>
    <n v="17180.419999999998"/>
    <n v="77859.97"/>
    <n v="4.5319014319789623"/>
    <n v="60679.55"/>
  </r>
  <r>
    <s v="c11c2eca-be5f-4a6a-81cd-07a4483d36af"/>
    <s v="Justin Thomas"/>
    <n v="29"/>
    <s v="18-29"/>
    <s v="F"/>
    <s v="Germany"/>
    <s v="Yes"/>
    <s v="FL0027"/>
    <s v="JFK"/>
    <s v="CAN"/>
    <x v="26"/>
    <n v="1919"/>
    <s v="Short-haul "/>
    <d v="1899-12-30T16:22:15"/>
    <d v="1899-12-30T18:29:15"/>
    <d v="2025-01-08T00:00:00"/>
    <d v="1899-12-30T17:56:15"/>
    <d v="1899-12-30T20:03:15"/>
    <d v="1899-12-30T01:34:00"/>
    <d v="1899-12-30T01:34:00"/>
    <n v="94"/>
    <s v="Moderate-delay"/>
    <n v="172.98"/>
    <s v="Business"/>
    <n v="5"/>
    <s v="Vegetarian"/>
    <n v="195"/>
    <n v="10294.152591107"/>
    <s v="Cancelled"/>
    <n v="3.86"/>
    <n v="17352.98"/>
    <n v="11109.72"/>
    <n v="0.64021972018638873"/>
    <n v="-6243.26"/>
  </r>
  <r>
    <s v="23414145-dea9-4066-aee7-90877935d326"/>
    <s v="Diane Deleon"/>
    <n v="23"/>
    <s v="18-29"/>
    <s v="F"/>
    <s v="Germany"/>
    <s v="No"/>
    <s v="FL0027"/>
    <s v="JFK"/>
    <s v="CAN"/>
    <x v="26"/>
    <n v="1919"/>
    <s v="Short-haul "/>
    <d v="1899-12-30T16:22:15"/>
    <d v="1899-12-30T18:29:15"/>
    <d v="2025-01-09T00:00:00"/>
    <d v="1899-12-30T17:56:15"/>
    <d v="1899-12-30T20:03:15"/>
    <d v="1899-12-30T01:34:00"/>
    <d v="1899-12-30T01:34:00"/>
    <n v="94"/>
    <s v="Moderate-delay"/>
    <n v="328.11"/>
    <s v="Economy"/>
    <n v="5"/>
    <s v="Non-Vegetarian"/>
    <n v="132.94999999999999"/>
    <n v="10707.7185778313"/>
    <s v="Not Cancelled"/>
    <n v="4.4800000000000004"/>
    <n v="17849.259999999998"/>
    <n v="21025.63"/>
    <n v="1.1779552765772925"/>
    <n v="3176.3700000000026"/>
  </r>
  <r>
    <s v="5ef695b3-a7a4-4a04-b888-be6182ea320e"/>
    <s v="Kimberly Munoz"/>
    <n v="22"/>
    <s v="18-29"/>
    <s v="F"/>
    <s v="Germany"/>
    <s v="Yes"/>
    <s v="FL0027"/>
    <s v="JFK"/>
    <s v="CAN"/>
    <x v="26"/>
    <n v="1919"/>
    <s v="Short-haul "/>
    <d v="1899-12-30T16:22:15"/>
    <d v="1899-12-30T18:29:15"/>
    <d v="2025-01-14T00:00:00"/>
    <d v="1899-12-30T17:56:15"/>
    <d v="1899-12-30T20:03:15"/>
    <d v="1899-12-30T01:34:00"/>
    <d v="1899-12-30T01:34:00"/>
    <n v="94"/>
    <s v="Moderate-delay"/>
    <n v="1498.49"/>
    <s v="Business"/>
    <n v="5"/>
    <s v="Gluten-Free"/>
    <n v="139.38999999999999"/>
    <n v="10834.475292024001"/>
    <s v="Cancelled"/>
    <n v="4.01"/>
    <n v="18001.37"/>
    <n v="95931.24"/>
    <n v="5.329107729022847"/>
    <n v="77929.87000000001"/>
  </r>
  <r>
    <s v="6ca88e8c-bacb-4502-852d-bf4a086aae22"/>
    <s v="Jasmine Harris"/>
    <n v="58"/>
    <s v="40-59"/>
    <s v="M"/>
    <s v="Germany"/>
    <s v="Yes"/>
    <s v="FL0028"/>
    <s v="ATL"/>
    <s v="DXB"/>
    <x v="27"/>
    <n v="14469"/>
    <s v="Long-haul"/>
    <d v="1899-12-30T04:48:31"/>
    <d v="1899-12-30T20:52:31"/>
    <d v="2025-01-11T00:00:00"/>
    <d v="1899-12-30T06:27:31"/>
    <d v="1899-12-30T22:31:31"/>
    <d v="1899-12-30T01:39:00"/>
    <d v="1899-12-30T01:39:00"/>
    <n v="99"/>
    <s v="Moderate-delay"/>
    <n v="1306.29"/>
    <s v="First"/>
    <n v="5"/>
    <s v="Vegan"/>
    <n v="48.09"/>
    <n v="73259.933777066995"/>
    <s v="Cancelled"/>
    <n v="3.22"/>
    <n v="139367.88"/>
    <n v="50167.307999999997"/>
    <n v="0.35996319955501938"/>
    <n v="-89200.572000000015"/>
  </r>
  <r>
    <s v="bf3f706c-9e3d-433d-bccf-db141440a7d3"/>
    <s v="Alexandria Brown"/>
    <n v="54"/>
    <s v="40-59"/>
    <s v="F"/>
    <s v="Germany"/>
    <s v="No"/>
    <s v="FL0028"/>
    <s v="ATL"/>
    <s v="DXB"/>
    <x v="27"/>
    <n v="14469"/>
    <s v="Long-haul"/>
    <d v="1899-12-30T04:48:31"/>
    <d v="1899-12-30T20:52:31"/>
    <d v="2025-01-07T00:00:00"/>
    <d v="1899-12-30T06:27:31"/>
    <d v="1899-12-30T22:31:31"/>
    <d v="1899-12-30T01:39:00"/>
    <d v="1899-12-30T01:39:00"/>
    <n v="99"/>
    <s v="Moderate-delay"/>
    <n v="1134.75"/>
    <s v="First"/>
    <n v="5"/>
    <s v="No Preference"/>
    <n v="128.94"/>
    <n v="73832.453106200497"/>
    <s v="Cancelled"/>
    <n v="3.74"/>
    <n v="140398.41"/>
    <n v="43589.873999999902"/>
    <n v="0.31047270407122063"/>
    <n v="-96808.536000000109"/>
  </r>
  <r>
    <s v="37178932-e2de-4aab-ae47-d89215bd86fa"/>
    <s v="Patricia Allen MD"/>
    <n v="27"/>
    <s v="18-29"/>
    <s v="F"/>
    <s v="Germany"/>
    <s v="No"/>
    <s v="FL0028"/>
    <s v="ATL"/>
    <s v="DXB"/>
    <x v="27"/>
    <n v="14469"/>
    <s v="Long-haul"/>
    <d v="1899-12-30T04:48:31"/>
    <d v="1899-12-30T20:52:31"/>
    <d v="2025-01-04T00:00:00"/>
    <d v="1899-12-30T06:27:31"/>
    <d v="1899-12-30T22:31:31"/>
    <d v="1899-12-30T01:39:00"/>
    <d v="1899-12-30T01:39:00"/>
    <n v="99"/>
    <s v="Moderate-delay"/>
    <n v="585.09"/>
    <s v="Business"/>
    <n v="5"/>
    <s v="Vegan"/>
    <n v="187.33"/>
    <n v="73455.9801341079"/>
    <s v="Not Cancelled"/>
    <n v="3.84"/>
    <n v="139720.76999999999"/>
    <n v="22489.937999999998"/>
    <n v="0.16096345589850386"/>
    <n v="-117230.83199999999"/>
  </r>
  <r>
    <s v="24e29263-c4d9-4cde-b6cb-1ff9b2318d67"/>
    <s v="John Tucker"/>
    <n v="75"/>
    <s v="70-80"/>
    <s v="F"/>
    <s v="Germany"/>
    <s v="No"/>
    <s v="FL0028"/>
    <s v="ATL"/>
    <s v="DXB"/>
    <x v="27"/>
    <n v="14469"/>
    <s v="Long-haul"/>
    <d v="1899-12-30T04:48:31"/>
    <d v="1899-12-30T20:52:31"/>
    <d v="2025-01-08T00:00:00"/>
    <d v="1899-12-30T06:27:31"/>
    <d v="1899-12-30T22:31:31"/>
    <d v="1899-12-30T01:39:00"/>
    <d v="1899-12-30T01:39:00"/>
    <n v="99"/>
    <s v="Moderate-delay"/>
    <n v="153.1"/>
    <s v="Economy"/>
    <n v="5"/>
    <s v="No Preference"/>
    <n v="38.35"/>
    <n v="73817.662257753705"/>
    <s v="Cancelled"/>
    <n v="4.4400000000000004"/>
    <n v="140371.785"/>
    <n v="5883.6419999999998"/>
    <n v="4.1914705294942282E-2"/>
    <n v="-134488.14300000001"/>
  </r>
  <r>
    <s v="d6351b14-7a7a-435f-81f1-7843b9e12e12"/>
    <s v="Paul Campbell"/>
    <n v="68"/>
    <s v="60-69"/>
    <s v="M"/>
    <s v="Germany"/>
    <s v="No"/>
    <s v="FL0028"/>
    <s v="ATL"/>
    <s v="DXB"/>
    <x v="27"/>
    <n v="14469"/>
    <s v="Long-haul"/>
    <d v="1899-12-30T04:48:31"/>
    <d v="1899-12-30T20:52:31"/>
    <d v="2025-01-04T00:00:00"/>
    <d v="1899-12-30T06:27:31"/>
    <d v="1899-12-30T22:31:31"/>
    <d v="1899-12-30T01:39:00"/>
    <d v="1899-12-30T01:39:00"/>
    <n v="99"/>
    <s v="Moderate-delay"/>
    <n v="366.11"/>
    <s v="Economy"/>
    <n v="5"/>
    <s v="Gluten-Free"/>
    <n v="161.63999999999999"/>
    <n v="73385.414304029997"/>
    <s v="Not Cancelled"/>
    <n v="4.87"/>
    <n v="139593.75"/>
    <n v="14078.021999999901"/>
    <n v="0.10084994492948217"/>
    <n v="-125515.7280000001"/>
  </r>
  <r>
    <s v="91bdb9dc-9283-4620-a716-b23ad906dcbb"/>
    <s v="Jennifer Dyer"/>
    <n v="64"/>
    <s v="60-69"/>
    <s v="M"/>
    <s v="Germany"/>
    <s v="No"/>
    <s v="FL0028"/>
    <s v="ATL"/>
    <s v="DXB"/>
    <x v="27"/>
    <n v="14469"/>
    <s v="Long-haul"/>
    <d v="1899-12-30T04:48:31"/>
    <d v="1899-12-30T20:52:31"/>
    <d v="2025-01-15T00:00:00"/>
    <d v="1899-12-30T06:27:31"/>
    <d v="1899-12-30T22:31:31"/>
    <d v="1899-12-30T01:39:00"/>
    <d v="1899-12-30T01:39:00"/>
    <n v="99"/>
    <s v="Moderate-delay"/>
    <n v="412.42"/>
    <s v="Economy"/>
    <n v="5"/>
    <s v="Vegan"/>
    <n v="100.93"/>
    <n v="73554.140132532804"/>
    <s v="Cancelled"/>
    <n v="4.78"/>
    <n v="139897.45499999999"/>
    <n v="15849.041999999999"/>
    <n v="0.11329042404667047"/>
    <n v="-124048.41299999999"/>
  </r>
  <r>
    <s v="100d4e4a-ed73-4dc1-9b19-992a66032673"/>
    <s v="George Gomez"/>
    <n v="59"/>
    <s v="40-59"/>
    <s v="M"/>
    <s v="Germany"/>
    <s v="Yes"/>
    <s v="FL0029"/>
    <s v="DFW"/>
    <s v="ATL"/>
    <x v="28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945.67"/>
    <s v="Economy"/>
    <n v="5"/>
    <s v="No Preference"/>
    <n v="52.91"/>
    <n v="36518.297302804698"/>
    <s v="Cancelled"/>
    <n v="4.6100000000000003"/>
    <n v="73232.94"/>
    <n v="36320.076000000001"/>
    <n v="0.49595272291403292"/>
    <n v="-36912.864000000001"/>
  </r>
  <r>
    <s v="41443c49-de3d-4c09-9df5-0ff796484694"/>
    <s v="Robert Matthews"/>
    <n v="19"/>
    <s v="18-29"/>
    <s v="M"/>
    <s v="Germany"/>
    <s v="No"/>
    <s v="FL0029"/>
    <s v="DFW"/>
    <s v="ATL"/>
    <x v="28"/>
    <n v="7101"/>
    <s v="Moderate-haul"/>
    <d v="1899-12-30T15:43:17"/>
    <d v="1899-12-30T23:36:17"/>
    <d v="2025-01-11T00:00:00"/>
    <d v="1899-12-30T17:04:17"/>
    <d v="1899-12-30T00:57:17"/>
    <d v="1899-12-30T01:21:00"/>
    <d v="1899-12-30T01:21:00"/>
    <n v="81"/>
    <s v="Moderate-delay"/>
    <n v="1043.74"/>
    <s v="Economy"/>
    <n v="5"/>
    <s v="Vegetarian"/>
    <n v="95.25"/>
    <n v="36282.999289065498"/>
    <s v="Not Cancelled"/>
    <n v="3.12"/>
    <n v="72809.399999999994"/>
    <n v="40091.046000000002"/>
    <n v="0.55063008347823228"/>
    <n v="-32718.353999999992"/>
  </r>
  <r>
    <s v="511881a9-25f1-491c-a1a1-d5d678fb78d7"/>
    <s v="Henry Williams"/>
    <n v="45"/>
    <s v="40-59"/>
    <s v="F"/>
    <s v="Germany"/>
    <s v="Yes"/>
    <s v="FL0029"/>
    <s v="DFW"/>
    <s v="ATL"/>
    <x v="28"/>
    <n v="7101"/>
    <s v="Moderate-haul"/>
    <d v="1899-12-30T15:43:17"/>
    <d v="1899-12-30T23:36:17"/>
    <d v="2025-01-15T00:00:00"/>
    <d v="1899-12-30T17:04:17"/>
    <d v="1899-12-30T00:57:17"/>
    <d v="1899-12-30T01:21:00"/>
    <d v="1899-12-30T01:21:00"/>
    <n v="81"/>
    <s v="Moderate-delay"/>
    <n v="1361.11"/>
    <s v="Economy"/>
    <n v="5"/>
    <s v="Vegan"/>
    <n v="199.91"/>
    <n v="36653.0730338262"/>
    <s v="Cancelled"/>
    <n v="4.67"/>
    <n v="73475.535000000003"/>
    <n v="52290.612000000001"/>
    <n v="0.7116737836614595"/>
    <n v="-21184.923000000003"/>
  </r>
  <r>
    <s v="349478ea-f765-4f03-8c12-47bbf616b4c0"/>
    <s v="Regina Barker"/>
    <n v="33"/>
    <s v="30-39"/>
    <s v="F"/>
    <s v="Germany"/>
    <s v="Yes"/>
    <s v="FL0029"/>
    <s v="DFW"/>
    <s v="ATL"/>
    <x v="28"/>
    <n v="7101"/>
    <s v="Moderate-haul"/>
    <d v="1899-12-30T15:43:17"/>
    <d v="1899-12-30T23:36:17"/>
    <d v="2025-01-11T00:00:00"/>
    <d v="1899-12-30T17:04:17"/>
    <d v="1899-12-30T00:57:17"/>
    <d v="1899-12-30T01:21:00"/>
    <d v="1899-12-30T01:21:00"/>
    <n v="81"/>
    <s v="Moderate-delay"/>
    <n v="1432.43"/>
    <s v="First"/>
    <n v="3"/>
    <s v="No Preference"/>
    <n v="128.37"/>
    <n v="36383.811997045697"/>
    <s v="Not Cancelled"/>
    <n v="4.1399999999999997"/>
    <n v="72990.854999999996"/>
    <n v="55020.714"/>
    <n v="0.75380284283558541"/>
    <n v="-17970.140999999996"/>
  </r>
  <r>
    <s v="11ed381e-7e52-4abc-bb89-8698ac2ebc83"/>
    <s v="Alicia Powell"/>
    <n v="24"/>
    <s v="18-29"/>
    <s v="F"/>
    <s v="Germany"/>
    <s v="Yes"/>
    <s v="FL0029"/>
    <s v="DFW"/>
    <s v="ATL"/>
    <x v="28"/>
    <n v="7101"/>
    <s v="Moderate-haul"/>
    <d v="1899-12-30T15:43:17"/>
    <d v="1899-12-30T23:36:17"/>
    <d v="2025-01-06T00:00:00"/>
    <d v="1899-12-30T17:04:17"/>
    <d v="1899-12-30T00:57:17"/>
    <d v="1899-12-30T01:21:00"/>
    <d v="1899-12-30T01:21:00"/>
    <n v="81"/>
    <s v="Moderate-delay"/>
    <n v="1233.4000000000001"/>
    <s v="Business"/>
    <n v="5"/>
    <s v="Vegan"/>
    <n v="32.159999999999997"/>
    <n v="36803.116852262101"/>
    <s v="Cancelled"/>
    <n v="3.12"/>
    <n v="73745.61"/>
    <n v="47366.417999999998"/>
    <n v="0.64229474812127796"/>
    <n v="-26379.192000000003"/>
  </r>
  <r>
    <s v="add56f07-a076-4686-b06f-af38844c2ee4"/>
    <s v="Joe Horn DDS"/>
    <n v="68"/>
    <s v="60-69"/>
    <s v="F"/>
    <s v="Germany"/>
    <s v="Yes"/>
    <s v="FL0030"/>
    <s v="DEL"/>
    <s v="CDG"/>
    <x v="29"/>
    <n v="4870"/>
    <s v="Moderate-haul"/>
    <d v="1899-12-30T08:18:00"/>
    <d v="1899-12-30T13:42:00"/>
    <d v="2025-01-04T00:00:00"/>
    <d v="1899-12-30T11:15:00"/>
    <d v="1899-12-30T16:39:00"/>
    <d v="1899-12-30T02:57:00"/>
    <d v="1899-12-30T02:57:00"/>
    <n v="177"/>
    <s v="Severe-delay"/>
    <n v="1086.58"/>
    <s v="Business"/>
    <n v="5"/>
    <s v="Vegan"/>
    <n v="36.43"/>
    <n v="25477.596448714099"/>
    <s v="Cancelled"/>
    <n v="5"/>
    <n v="35573.120000000003"/>
    <n v="69548.41"/>
    <n v="1.9550832201392512"/>
    <n v="33975.29"/>
  </r>
  <r>
    <s v="9f473fcf-d75c-4804-88a6-fb004c0ff61c"/>
    <s v="Tonya Carter"/>
    <n v="62"/>
    <s v="60-69"/>
    <s v="F"/>
    <s v="Germany"/>
    <s v="No"/>
    <s v="FL0030"/>
    <s v="DEL"/>
    <s v="CDG"/>
    <x v="29"/>
    <n v="4870"/>
    <s v="Moderate-haul"/>
    <d v="1899-12-30T08:18:00"/>
    <d v="1899-12-30T13:42:00"/>
    <d v="2025-01-07T00:00:00"/>
    <d v="1899-12-30T11:15:00"/>
    <d v="1899-12-30T16:39:00"/>
    <d v="1899-12-30T02:57:00"/>
    <d v="1899-12-30T02:57:00"/>
    <n v="177"/>
    <s v="Severe-delay"/>
    <n v="198.03"/>
    <s v="Business"/>
    <n v="5"/>
    <s v="Gluten-Free"/>
    <n v="66.86"/>
    <n v="25692.586973935799"/>
    <s v="Not Cancelled"/>
    <n v="4.41"/>
    <n v="35831.1"/>
    <n v="12687.29"/>
    <n v="0.35408597559103688"/>
    <n v="-23143.809999999998"/>
  </r>
  <r>
    <s v="d5d44f29-42b7-46bf-ba60-5e0249b56c87"/>
    <s v="Michelle Perkins"/>
    <n v="69"/>
    <s v="60-69"/>
    <s v="F"/>
    <s v="Germany"/>
    <s v="No"/>
    <s v="FL0030"/>
    <s v="DEL"/>
    <s v="CDG"/>
    <x v="29"/>
    <n v="4870"/>
    <s v="Moderate-haul"/>
    <d v="1899-12-30T08:18:00"/>
    <d v="1899-12-30T13:42:00"/>
    <d v="2025-01-02T00:00:00"/>
    <d v="1899-12-30T11:15:00"/>
    <d v="1899-12-30T16:39:00"/>
    <d v="1899-12-30T02:57:00"/>
    <d v="1899-12-30T02:57:00"/>
    <n v="177"/>
    <s v="Severe-delay"/>
    <n v="226.47"/>
    <s v="First"/>
    <n v="5"/>
    <s v="Vegetarian"/>
    <n v="98.1"/>
    <n v="25088.0372569272"/>
    <s v="Not Cancelled"/>
    <n v="3.92"/>
    <n v="35105.64"/>
    <n v="14513.7"/>
    <n v="0.41342929512180954"/>
    <n v="-20591.939999999999"/>
  </r>
  <r>
    <s v="72921f2c-8dbf-4b56-b3d5-ac55879c5521"/>
    <s v="Jason Simmons"/>
    <n v="29"/>
    <s v="18-29"/>
    <s v="F"/>
    <s v="Germany"/>
    <s v="No"/>
    <s v="FL0030"/>
    <s v="DEL"/>
    <s v="CDG"/>
    <x v="29"/>
    <n v="4870"/>
    <s v="Moderate-haul"/>
    <d v="1899-12-30T08:18:00"/>
    <d v="1899-12-30T13:42:00"/>
    <d v="2025-01-12T00:00:00"/>
    <d v="1899-12-30T11:15:00"/>
    <d v="1899-12-30T16:39:00"/>
    <d v="1899-12-30T02:57:00"/>
    <d v="1899-12-30T02:57:00"/>
    <n v="177"/>
    <s v="Severe-delay"/>
    <n v="484.71"/>
    <s v="First"/>
    <n v="5"/>
    <s v="Gluten-Free"/>
    <n v="22.91"/>
    <n v="25432.8562810187"/>
    <s v="Cancelled"/>
    <n v="3.34"/>
    <n v="35519.43"/>
    <n v="31026.02"/>
    <n v="0.87349431001567313"/>
    <n v="-4493.41"/>
  </r>
  <r>
    <s v="2d6191fb-2b2d-45e8-9241-bfa3840a3cfa"/>
    <s v="Michael Brown"/>
    <n v="43"/>
    <s v="40-59"/>
    <s v="F"/>
    <s v="Germany"/>
    <s v="Yes"/>
    <s v="FL0030"/>
    <s v="DEL"/>
    <s v="CDG"/>
    <x v="29"/>
    <n v="4870"/>
    <s v="Moderate-haul"/>
    <d v="1899-12-30T08:18:00"/>
    <d v="1899-12-30T13:42:00"/>
    <d v="2025-01-04T00:00:00"/>
    <d v="1899-12-30T11:15:00"/>
    <d v="1899-12-30T16:39:00"/>
    <d v="1899-12-30T02:57:00"/>
    <d v="1899-12-30T02:57:00"/>
    <n v="177"/>
    <s v="Severe-delay"/>
    <n v="873.88"/>
    <s v="Economy"/>
    <n v="5"/>
    <s v="Vegetarian"/>
    <n v="103.52"/>
    <n v="24919.247126751499"/>
    <s v="Cancelled"/>
    <n v="4.37"/>
    <n v="34903.1"/>
    <n v="55949.02"/>
    <n v="1.6029813970678821"/>
    <n v="21045.919999999998"/>
  </r>
  <r>
    <s v="7d2d7c1e-b2cc-4673-bc0e-50a41d584bb0"/>
    <s v="Jennifer Lynn"/>
    <n v="44"/>
    <s v="40-59"/>
    <s v="M"/>
    <s v="Germany"/>
    <s v="No"/>
    <s v="FL0031"/>
    <s v="AMS"/>
    <s v="FRA"/>
    <x v="30"/>
    <n v="13175"/>
    <s v="Long-haul"/>
    <d v="1899-12-30T16:22:52"/>
    <d v="1899-12-30T07:00:52"/>
    <d v="2025-01-10T00:00:00"/>
    <d v="1899-12-30T18:21:52"/>
    <d v="1899-12-30T08:59:52"/>
    <d v="1899-12-30T01:59:00"/>
    <d v="1899-12-30T01:59:00"/>
    <n v="119"/>
    <s v="Moderate-delay"/>
    <n v="413.11"/>
    <s v="Economy"/>
    <n v="5"/>
    <s v="Gluten-Free"/>
    <n v="139.62"/>
    <n v="66864.878215343793"/>
    <s v="Cancelled"/>
    <n v="3.82"/>
    <n v="85237.85"/>
    <n v="26466.959999999999"/>
    <n v="0.31050712799536823"/>
    <n v="-58770.890000000007"/>
  </r>
  <r>
    <s v="1d1dc299-1c8e-40cd-9d96-c95bb51b3d46"/>
    <s v="John Griffin"/>
    <n v="55"/>
    <s v="40-59"/>
    <s v="M"/>
    <s v="Germany"/>
    <s v="No"/>
    <s v="FL0031"/>
    <s v="AMS"/>
    <s v="FRA"/>
    <x v="30"/>
    <n v="13175"/>
    <s v="Long-haul"/>
    <d v="1899-12-30T16:22:52"/>
    <d v="1899-12-30T07:00:52"/>
    <d v="2025-01-03T00:00:00"/>
    <d v="1899-12-30T18:21:52"/>
    <d v="1899-12-30T08:59:52"/>
    <d v="1899-12-30T01:59:00"/>
    <d v="1899-12-30T01:59:00"/>
    <n v="119"/>
    <s v="Moderate-delay"/>
    <n v="411.67"/>
    <s v="Economy"/>
    <n v="5"/>
    <s v="Gluten-Free"/>
    <n v="19.239999999999998"/>
    <n v="66381.812493738398"/>
    <s v="Not Cancelled"/>
    <n v="3.99"/>
    <n v="84658.17"/>
    <n v="26350.73"/>
    <n v="0.31126033081036358"/>
    <n v="-58307.44"/>
  </r>
  <r>
    <s v="b19f1ac2-ca43-4bfe-8832-51e633344326"/>
    <s v="Tiffany Cunningham"/>
    <n v="68"/>
    <s v="60-69"/>
    <s v="M"/>
    <s v="Germany"/>
    <s v="No"/>
    <s v="FL0031"/>
    <s v="AMS"/>
    <s v="FRA"/>
    <x v="30"/>
    <n v="13175"/>
    <s v="Long-haul"/>
    <d v="1899-12-30T16:22:52"/>
    <d v="1899-12-30T07:00:52"/>
    <d v="2025-01-04T00:00:00"/>
    <d v="1899-12-30T18:21:52"/>
    <d v="1899-12-30T08:59:52"/>
    <d v="1899-12-30T01:59:00"/>
    <d v="1899-12-30T01:59:00"/>
    <n v="119"/>
    <s v="Moderate-delay"/>
    <n v="760.66"/>
    <s v="Business"/>
    <n v="5"/>
    <s v="Gluten-Free"/>
    <n v="65.260000000000005"/>
    <n v="66448.236262717794"/>
    <s v="Not Cancelled"/>
    <n v="4.4800000000000004"/>
    <n v="84737.88"/>
    <n v="48695.29"/>
    <n v="0.57465787437684301"/>
    <n v="-36042.590000000004"/>
  </r>
  <r>
    <s v="1e3d8fb0-2170-4b94-bd4d-6c4bac3547f5"/>
    <s v="Dennis White"/>
    <n v="73"/>
    <s v="70-80"/>
    <s v="F"/>
    <s v="Germany"/>
    <s v="Yes"/>
    <s v="FL0031"/>
    <s v="AMS"/>
    <s v="FRA"/>
    <x v="30"/>
    <n v="13175"/>
    <s v="Long-haul"/>
    <d v="1899-12-30T16:22:52"/>
    <d v="1899-12-30T07:00:52"/>
    <d v="2025-01-03T00:00:00"/>
    <d v="1899-12-30T18:21:52"/>
    <d v="1899-12-30T08:59:52"/>
    <d v="1899-12-30T01:59:00"/>
    <d v="1899-12-30T01:59:00"/>
    <n v="119"/>
    <s v="Moderate-delay"/>
    <n v="126.65"/>
    <s v="Business"/>
    <n v="5"/>
    <s v="Non-Vegetarian"/>
    <n v="161.16"/>
    <n v="67240.133549292805"/>
    <s v="Cancelled"/>
    <n v="4.01"/>
    <n v="85688.16"/>
    <n v="8137.83"/>
    <n v="9.4970296946509297E-2"/>
    <n v="-77550.33"/>
  </r>
  <r>
    <s v="84bc74cd-656d-4351-800d-52edbb08846f"/>
    <s v="Dana Townsend"/>
    <n v="38"/>
    <s v="30-39"/>
    <s v="F"/>
    <s v="Germany"/>
    <s v="Yes"/>
    <s v="FL0031"/>
    <s v="AMS"/>
    <s v="FRA"/>
    <x v="30"/>
    <n v="13175"/>
    <s v="Long-haul"/>
    <d v="1899-12-30T16:22:52"/>
    <d v="1899-12-30T07:00:52"/>
    <d v="2025-01-07T00:00:00"/>
    <d v="1899-12-30T18:21:52"/>
    <d v="1899-12-30T08:59:52"/>
    <d v="1899-12-30T01:59:00"/>
    <d v="1899-12-30T01:59:00"/>
    <n v="119"/>
    <s v="Moderate-delay"/>
    <n v="920.26"/>
    <s v="Business"/>
    <n v="3"/>
    <s v="Vegetarian"/>
    <n v="98.91"/>
    <n v="66530.186480733493"/>
    <s v="Cancelled"/>
    <n v="4.83"/>
    <n v="84836.22"/>
    <n v="58916.42"/>
    <n v="0.69447247885396113"/>
    <n v="-25919.800000000003"/>
  </r>
  <r>
    <s v="239c1fe9-1f3b-4be9-a7b1-50467ec37115"/>
    <s v="Christopher Watkins"/>
    <n v="31"/>
    <s v="30-39"/>
    <s v="F"/>
    <s v="Germany"/>
    <s v="No"/>
    <s v="FL0031"/>
    <s v="AMS"/>
    <s v="FRA"/>
    <x v="30"/>
    <n v="13175"/>
    <s v="Long-haul"/>
    <d v="1899-12-30T16:22:52"/>
    <d v="1899-12-30T07:00:52"/>
    <d v="2025-01-10T00:00:00"/>
    <d v="1899-12-30T18:21:52"/>
    <d v="1899-12-30T08:59:52"/>
    <d v="1899-12-30T01:59:00"/>
    <d v="1899-12-30T01:59:00"/>
    <n v="119"/>
    <s v="Moderate-delay"/>
    <n v="783.98"/>
    <s v="Economy"/>
    <n v="3"/>
    <s v="Vegan"/>
    <n v="2.91"/>
    <n v="66562.381696489407"/>
    <s v="Not Cancelled"/>
    <n v="4.12"/>
    <n v="84874.86"/>
    <n v="50175.3"/>
    <n v="0.59116798543172855"/>
    <n v="-34699.56"/>
  </r>
  <r>
    <s v="be522558-5e6f-4065-a77b-7c0500911e65"/>
    <s v="Stephanie Roth"/>
    <n v="29"/>
    <s v="18-29"/>
    <s v="M"/>
    <s v="Germany"/>
    <s v="No"/>
    <s v="FL0032"/>
    <s v="FRA"/>
    <s v="LAX"/>
    <x v="31"/>
    <n v="4998"/>
    <s v="Moderate-haul"/>
    <d v="1899-12-30T22:36:35"/>
    <d v="1899-12-30T04:09:35"/>
    <d v="2025-01-04T00:00:00"/>
    <d v="1899-12-30T01:07:35"/>
    <d v="1899-12-30T06:40:35"/>
    <d v="1899-12-30T02:31:00"/>
    <d v="1899-12-30T02:31:00"/>
    <n v="226.5"/>
    <s v="Severe-delay"/>
    <n v="953.54"/>
    <s v="First"/>
    <n v="5"/>
    <s v="Non-Vegetarian"/>
    <n v="131.62"/>
    <n v="25573.473063677699"/>
    <s v="Not Cancelled"/>
    <n v="3.37"/>
    <n v="35688.17"/>
    <n v="61052.88"/>
    <n v="1.7107315953717996"/>
    <n v="25364.71"/>
  </r>
  <r>
    <s v="d207bf3d-9523-44e2-852f-362d958c108a"/>
    <s v="Samuel Brown"/>
    <n v="49"/>
    <s v="40-59"/>
    <s v="M"/>
    <s v="Germany"/>
    <s v="Yes"/>
    <s v="FL0032"/>
    <s v="FRA"/>
    <s v="LAX"/>
    <x v="31"/>
    <n v="4998"/>
    <s v="Moderate-haul"/>
    <d v="1899-12-30T22:36:35"/>
    <d v="1899-12-30T04:09:35"/>
    <d v="2025-01-14T00:00:00"/>
    <d v="1899-12-30T01:07:35"/>
    <d v="1899-12-30T06:40:35"/>
    <d v="1899-12-30T02:31:00"/>
    <d v="1899-12-30T02:31:00"/>
    <n v="226.5"/>
    <s v="Severe-delay"/>
    <n v="494.53"/>
    <s v="Economy"/>
    <n v="5"/>
    <s v="Vegan"/>
    <n v="68.2"/>
    <n v="25617.314925202299"/>
    <s v="Cancelled"/>
    <n v="4.8899999999999997"/>
    <n v="35740.78"/>
    <n v="31663.56"/>
    <n v="0.8859224672768754"/>
    <n v="-4077.2199999999975"/>
  </r>
  <r>
    <s v="04ba1540-8832-40c8-aeb9-c1f370ae9544"/>
    <s v="John Doyle"/>
    <n v="74"/>
    <s v="70-80"/>
    <s v="M"/>
    <s v="Germany"/>
    <s v="Yes"/>
    <s v="FL0032"/>
    <s v="FRA"/>
    <s v="LAX"/>
    <x v="31"/>
    <n v="4998"/>
    <s v="Moderate-haul"/>
    <d v="1899-12-30T22:36:35"/>
    <d v="1899-12-30T04:09:35"/>
    <d v="2025-01-13T00:00:00"/>
    <d v="1899-12-30T01:07:35"/>
    <d v="1899-12-30T06:40:35"/>
    <d v="1899-12-30T02:31:00"/>
    <d v="1899-12-30T02:31:00"/>
    <n v="226.5"/>
    <s v="Severe-delay"/>
    <n v="1460.27"/>
    <s v="Economy"/>
    <n v="5"/>
    <s v="Non-Vegetarian"/>
    <n v="35.11"/>
    <n v="25552.887748980102"/>
    <s v="Not Cancelled"/>
    <n v="3.86"/>
    <n v="35663.47"/>
    <n v="93464.3"/>
    <n v="2.6207292784465448"/>
    <n v="57800.83"/>
  </r>
  <r>
    <s v="66e87ebc-614c-47a6-a7a1-b0481a28d6de"/>
    <s v="Clarence Pearson"/>
    <n v="35"/>
    <s v="30-39"/>
    <s v="M"/>
    <s v="Germany"/>
    <s v="Yes"/>
    <s v="FL0032"/>
    <s v="FRA"/>
    <s v="LAX"/>
    <x v="31"/>
    <n v="4998"/>
    <s v="Moderate-haul"/>
    <d v="1899-12-30T22:36:35"/>
    <d v="1899-12-30T04:09:35"/>
    <d v="2025-01-07T00:00:00"/>
    <d v="1899-12-30T01:07:35"/>
    <d v="1899-12-30T06:40:35"/>
    <d v="1899-12-30T02:31:00"/>
    <d v="1899-12-30T02:31:00"/>
    <n v="226.5"/>
    <s v="Severe-delay"/>
    <n v="811.29"/>
    <s v="Economy"/>
    <n v="3"/>
    <s v="Vegan"/>
    <n v="163.13999999999999"/>
    <n v="26330.693577320399"/>
    <s v="Cancelled"/>
    <n v="3.11"/>
    <n v="36596.83"/>
    <n v="51955.19"/>
    <n v="1.4196636703233585"/>
    <n v="15358.36"/>
  </r>
  <r>
    <s v="f5547928-c16d-46b9-9aed-ce4299422109"/>
    <s v="Robert Baker"/>
    <n v="71"/>
    <s v="70-80"/>
    <s v="F"/>
    <s v="Germany"/>
    <s v="No"/>
    <s v="FL0032"/>
    <s v="FRA"/>
    <s v="LAX"/>
    <x v="31"/>
    <n v="4998"/>
    <s v="Moderate-haul"/>
    <d v="1899-12-30T22:36:35"/>
    <d v="1899-12-30T04:09:35"/>
    <d v="2025-01-11T00:00:00"/>
    <d v="1899-12-30T01:07:35"/>
    <d v="1899-12-30T06:40:35"/>
    <d v="1899-12-30T02:31:00"/>
    <d v="1899-12-30T02:31:00"/>
    <n v="226.5"/>
    <s v="Severe-delay"/>
    <n v="1175.8599999999999"/>
    <s v="First"/>
    <n v="5"/>
    <s v="No Preference"/>
    <n v="163.92"/>
    <n v="26045.8010885273"/>
    <s v="Not Cancelled"/>
    <n v="3.5"/>
    <n v="36254.959999999999"/>
    <n v="75287.820000000007"/>
    <n v="2.0766212402385773"/>
    <n v="39032.860000000008"/>
  </r>
  <r>
    <s v="c14c43e6-62f1-49ae-9c4c-7e440563c078"/>
    <s v="Rebecca Ramos"/>
    <n v="75"/>
    <s v="70-80"/>
    <s v="M"/>
    <s v="Germany"/>
    <s v="No"/>
    <s v="FL0033"/>
    <s v="PVG"/>
    <s v="ORD"/>
    <x v="32"/>
    <n v="14251"/>
    <s v="Long-haul"/>
    <d v="1899-12-30T13:30:13"/>
    <d v="1899-12-30T05:20:13"/>
    <d v="2025-01-10T00:00:00"/>
    <d v="1899-12-30T16:00:13"/>
    <d v="1899-12-30T07:50:13"/>
    <d v="1899-12-30T02:30:00"/>
    <d v="1899-12-30T02:30:00"/>
    <n v="150"/>
    <s v="Severe-delay"/>
    <n v="969.65"/>
    <s v="First"/>
    <n v="5"/>
    <s v="No Preference"/>
    <n v="30.18"/>
    <n v="72681.019752939203"/>
    <s v="Not Cancelled"/>
    <n v="3.55"/>
    <n v="92217.22"/>
    <n v="62063.64"/>
    <n v="0.67301573393776126"/>
    <n v="-30153.58"/>
  </r>
  <r>
    <s v="caaacb38-2cdc-4705-847c-16d824effe4d"/>
    <s v="Stephanie Clark"/>
    <n v="46"/>
    <s v="40-59"/>
    <s v="F"/>
    <s v="Germany"/>
    <s v="No"/>
    <s v="FL0033"/>
    <s v="PVG"/>
    <s v="ORD"/>
    <x v="32"/>
    <n v="14251"/>
    <s v="Long-haul"/>
    <d v="1899-12-30T13:30:13"/>
    <d v="1899-12-30T05:20:13"/>
    <d v="2025-01-14T00:00:00"/>
    <d v="1899-12-30T16:00:13"/>
    <d v="1899-12-30T07:50:13"/>
    <d v="1899-12-30T02:30:00"/>
    <d v="1899-12-30T02:30:00"/>
    <n v="150"/>
    <s v="Severe-delay"/>
    <n v="701.18"/>
    <s v="First"/>
    <n v="5"/>
    <s v="Non-Vegetarian"/>
    <n v="45.87"/>
    <n v="71940.569872214604"/>
    <s v="Not Cancelled"/>
    <n v="3.16"/>
    <n v="91328.68"/>
    <n v="44884.69"/>
    <n v="0.49146325119338202"/>
    <n v="-46443.989999999991"/>
  </r>
  <r>
    <s v="f07ce99f-eaea-4304-9c9a-0b83c188d1a7"/>
    <s v="Stacy Brooks"/>
    <n v="37"/>
    <s v="30-39"/>
    <s v="F"/>
    <s v="Germany"/>
    <s v="Yes"/>
    <s v="FL0033"/>
    <s v="PVG"/>
    <s v="ORD"/>
    <x v="32"/>
    <n v="14251"/>
    <s v="Long-haul"/>
    <d v="1899-12-30T13:30:13"/>
    <d v="1899-12-30T05:20:13"/>
    <d v="2025-01-10T00:00:00"/>
    <d v="1899-12-30T16:00:13"/>
    <d v="1899-12-30T07:50:13"/>
    <d v="1899-12-30T02:30:00"/>
    <d v="1899-12-30T02:30:00"/>
    <n v="150"/>
    <s v="Severe-delay"/>
    <n v="813.67"/>
    <s v="Economy"/>
    <n v="3"/>
    <s v="Vegan"/>
    <n v="118.28"/>
    <n v="72207.549043328298"/>
    <s v="Not Cancelled"/>
    <n v="4.47"/>
    <n v="91649.06"/>
    <n v="52098.54"/>
    <n v="0.56845689415690681"/>
    <n v="-39550.519999999997"/>
  </r>
  <r>
    <s v="3950fe0a-6114-49e4-b3ef-c4927ea96c07"/>
    <s v="Leslie Hernandez"/>
    <n v="33"/>
    <s v="30-39"/>
    <s v="F"/>
    <s v="Germany"/>
    <s v="Yes"/>
    <s v="FL0033"/>
    <s v="PVG"/>
    <s v="ORD"/>
    <x v="32"/>
    <n v="14251"/>
    <s v="Long-haul"/>
    <d v="1899-12-30T13:30:13"/>
    <d v="1899-12-30T05:20:13"/>
    <d v="2025-01-01T00:00:00"/>
    <d v="1899-12-30T16:00:13"/>
    <d v="1899-12-30T07:50:13"/>
    <d v="1899-12-30T02:30:00"/>
    <d v="1899-12-30T02:30:00"/>
    <n v="150"/>
    <s v="Severe-delay"/>
    <n v="941.54"/>
    <s v="First"/>
    <n v="3"/>
    <s v="Vegan"/>
    <n v="56.5"/>
    <n v="72041.053701496305"/>
    <s v="Not Cancelled"/>
    <n v="4.95"/>
    <n v="91449.26"/>
    <n v="60269.86"/>
    <n v="0.65905246253496208"/>
    <n v="-31179.399999999994"/>
  </r>
  <r>
    <s v="7b724342-6982-48bf-9872-5e1c5443a360"/>
    <s v="Gary Lewis"/>
    <n v="64"/>
    <s v="60-69"/>
    <s v="M"/>
    <s v="Germany"/>
    <s v="Yes"/>
    <s v="FL0033"/>
    <s v="PVG"/>
    <s v="ORD"/>
    <x v="32"/>
    <n v="14251"/>
    <s v="Long-haul"/>
    <d v="1899-12-30T13:30:13"/>
    <d v="1899-12-30T05:20:13"/>
    <d v="2025-01-01T00:00:00"/>
    <d v="1899-12-30T16:00:13"/>
    <d v="1899-12-30T07:50:13"/>
    <d v="1899-12-30T02:30:00"/>
    <d v="1899-12-30T02:30:00"/>
    <n v="150"/>
    <s v="Severe-delay"/>
    <n v="1141.8499999999999"/>
    <s v="Business"/>
    <n v="5"/>
    <s v="Gluten-Free"/>
    <n v="112.95"/>
    <n v="71755.373531158504"/>
    <s v="Not Cancelled"/>
    <n v="4.28"/>
    <n v="91106.45"/>
    <n v="73100.990000000005"/>
    <n v="0.8023689870475692"/>
    <n v="-18005.459999999992"/>
  </r>
  <r>
    <s v="00ac8b23-15b7-4b28-bced-4f5fa6705b93"/>
    <s v="Ann Cherry"/>
    <n v="40"/>
    <s v="40-59"/>
    <s v="M"/>
    <s v="Germany"/>
    <s v="Yes"/>
    <s v="FL0034"/>
    <s v="CDG"/>
    <s v="ICN"/>
    <x v="33"/>
    <n v="5970"/>
    <s v="Moderate-haul"/>
    <d v="1899-12-30T08:05:51"/>
    <d v="1899-12-30T14:43:51"/>
    <d v="2025-01-08T00:00:00"/>
    <d v="1899-12-30T10:05:51"/>
    <d v="1899-12-30T16:43:51"/>
    <d v="1899-12-30T02:00:00"/>
    <d v="1899-12-30T02:00:00"/>
    <n v="180"/>
    <s v="Severe-delay"/>
    <n v="1177.96"/>
    <s v="Business"/>
    <n v="3"/>
    <s v="Gluten-Free"/>
    <n v="129.86000000000001"/>
    <n v="30401.8586091918"/>
    <s v="Cancelled"/>
    <n v="3.31"/>
    <n v="41482.230000000003"/>
    <n v="75415.41"/>
    <n v="1.8180172570278887"/>
    <n v="33933.18"/>
  </r>
  <r>
    <s v="2e43d443-99b6-4bbb-be95-989054750d5b"/>
    <s v="Robert Chavez"/>
    <n v="75"/>
    <s v="70-80"/>
    <s v="M"/>
    <s v="Germany"/>
    <s v="Yes"/>
    <s v="FL0034"/>
    <s v="CDG"/>
    <s v="ICN"/>
    <x v="33"/>
    <n v="5970"/>
    <s v="Moderate-haul"/>
    <d v="1899-12-30T08:05:51"/>
    <d v="1899-12-30T14:43:51"/>
    <d v="2025-01-07T00:00:00"/>
    <d v="1899-12-30T10:05:51"/>
    <d v="1899-12-30T16:43:51"/>
    <d v="1899-12-30T02:00:00"/>
    <d v="1899-12-30T02:00:00"/>
    <n v="180"/>
    <s v="Severe-delay"/>
    <n v="1105.25"/>
    <s v="First"/>
    <n v="5"/>
    <s v="No Preference"/>
    <n v="90.88"/>
    <n v="30597.351476587901"/>
    <s v="Not Cancelled"/>
    <n v="3.66"/>
    <n v="41716.82"/>
    <n v="70754.179999999993"/>
    <n v="1.6960588079340657"/>
    <n v="29037.359999999993"/>
  </r>
  <r>
    <s v="98e866a9-4cbb-43a5-9b7a-8863829e8c1c"/>
    <s v="Ronald Wright"/>
    <n v="72"/>
    <s v="70-80"/>
    <s v="F"/>
    <s v="Germany"/>
    <s v="No"/>
    <s v="FL0034"/>
    <s v="CDG"/>
    <s v="ICN"/>
    <x v="33"/>
    <n v="5970"/>
    <s v="Moderate-haul"/>
    <d v="1899-12-30T08:05:51"/>
    <d v="1899-12-30T14:43:51"/>
    <d v="2025-01-06T00:00:00"/>
    <d v="1899-12-30T10:05:51"/>
    <d v="1899-12-30T16:43:51"/>
    <d v="1899-12-30T02:00:00"/>
    <d v="1899-12-30T02:00:00"/>
    <n v="180"/>
    <s v="Severe-delay"/>
    <n v="1385.91"/>
    <s v="First"/>
    <n v="5"/>
    <s v="Vegan"/>
    <n v="98.49"/>
    <n v="31079.0118885267"/>
    <s v="Cancelled"/>
    <n v="3.46"/>
    <n v="42294.81"/>
    <n v="88717.94"/>
    <n v="2.0976081935348572"/>
    <n v="46423.130000000005"/>
  </r>
  <r>
    <s v="b1299b4e-8fff-420a-a5d2-c419270559d6"/>
    <s v="Justin Clay"/>
    <n v="67"/>
    <s v="60-69"/>
    <s v="M"/>
    <s v="Germany"/>
    <s v="Yes"/>
    <s v="FL0034"/>
    <s v="CDG"/>
    <s v="ICN"/>
    <x v="33"/>
    <n v="5970"/>
    <s v="Moderate-haul"/>
    <d v="1899-12-30T08:05:51"/>
    <d v="1899-12-30T14:43:51"/>
    <d v="2025-01-07T00:00:00"/>
    <d v="1899-12-30T10:05:51"/>
    <d v="1899-12-30T16:43:51"/>
    <d v="1899-12-30T02:00:00"/>
    <d v="1899-12-30T02:00:00"/>
    <n v="180"/>
    <s v="Severe-delay"/>
    <n v="851.05"/>
    <s v="Business"/>
    <n v="5"/>
    <s v="Non-Vegetarian"/>
    <n v="139.19999999999999"/>
    <n v="30912.319516039799"/>
    <s v="Cancelled"/>
    <n v="4.09"/>
    <n v="42094.78"/>
    <n v="54495.040000000001"/>
    <n v="1.294579517935478"/>
    <n v="12400.260000000002"/>
  </r>
  <r>
    <s v="f437338b-b824-472b-8baf-5d44fa7a7d5f"/>
    <s v="Joseph Smith"/>
    <n v="46"/>
    <s v="40-59"/>
    <s v="M"/>
    <s v="Germany"/>
    <s v="Yes"/>
    <s v="FL0035"/>
    <s v="DXB"/>
    <s v="FRA"/>
    <x v="34"/>
    <n v="1215"/>
    <s v="Short-haul "/>
    <d v="1899-12-30T10:23:42"/>
    <d v="1899-12-30T11:44:42"/>
    <d v="2025-01-10T00:00:00"/>
    <d v="1899-12-30T13:16:42"/>
    <d v="1899-12-30T14:37:42"/>
    <d v="1899-12-30T02:53:00"/>
    <d v="1899-12-30T02:53:00"/>
    <n v="173"/>
    <s v="Severe-delay"/>
    <n v="1147.05"/>
    <s v="Business"/>
    <n v="5"/>
    <s v="No Preference"/>
    <n v="92.11"/>
    <n v="7272.8966328953802"/>
    <s v="Not Cancelled"/>
    <n v="4.18"/>
    <n v="13727.48"/>
    <n v="73429.62"/>
    <n v="5.3490968480740815"/>
    <n v="59702.14"/>
  </r>
  <r>
    <s v="bc0868da-b16e-4bdc-bdb4-96a85eae3270"/>
    <s v="Rhonda Thompson"/>
    <n v="19"/>
    <s v="18-29"/>
    <s v="F"/>
    <s v="Germany"/>
    <s v="No"/>
    <s v="FL0035"/>
    <s v="DXB"/>
    <s v="FRA"/>
    <x v="34"/>
    <n v="1215"/>
    <s v="Short-haul "/>
    <d v="1899-12-30T10:23:42"/>
    <d v="1899-12-30T11:44:42"/>
    <d v="2025-01-08T00:00:00"/>
    <d v="1899-12-30T13:16:42"/>
    <d v="1899-12-30T14:37:42"/>
    <d v="1899-12-30T02:53:00"/>
    <d v="1899-12-30T02:53:00"/>
    <n v="173"/>
    <s v="Severe-delay"/>
    <n v="761.39"/>
    <s v="First"/>
    <n v="5"/>
    <s v="Gluten-Free"/>
    <n v="9.67"/>
    <n v="6674.5790983710804"/>
    <s v="Not Cancelled"/>
    <n v="4.7"/>
    <n v="13009.49"/>
    <n v="48730.89"/>
    <n v="3.7457955692344589"/>
    <n v="35721.4"/>
  </r>
  <r>
    <s v="072623bf-5167-46fe-aaa0-a71c964a2173"/>
    <s v="David Gray"/>
    <n v="33"/>
    <s v="30-39"/>
    <s v="M"/>
    <s v="Germany"/>
    <s v="No"/>
    <s v="FL0035"/>
    <s v="DXB"/>
    <s v="FRA"/>
    <x v="34"/>
    <n v="1215"/>
    <s v="Short-haul "/>
    <d v="1899-12-30T10:23:42"/>
    <d v="1899-12-30T11:44:42"/>
    <d v="2025-01-09T00:00:00"/>
    <d v="1899-12-30T13:16:42"/>
    <d v="1899-12-30T14:37:42"/>
    <d v="1899-12-30T02:53:00"/>
    <d v="1899-12-30T02:53:00"/>
    <n v="173"/>
    <s v="Severe-delay"/>
    <n v="1460.38"/>
    <s v="First"/>
    <n v="3"/>
    <s v="Non-Vegetarian"/>
    <n v="84.9"/>
    <n v="7323.9235609899597"/>
    <s v="Cancelled"/>
    <n v="4.68"/>
    <n v="13788.71"/>
    <n v="93481.3"/>
    <n v="6.7795537073446326"/>
    <n v="79692.59"/>
  </r>
  <r>
    <s v="10fa0619-07b8-4acc-b664-fbeaa9f08a6f"/>
    <s v="Lori Cannon"/>
    <n v="63"/>
    <s v="60-69"/>
    <s v="F"/>
    <s v="Germany"/>
    <s v="Yes"/>
    <s v="FL0035"/>
    <s v="DXB"/>
    <s v="FRA"/>
    <x v="34"/>
    <n v="1215"/>
    <s v="Short-haul "/>
    <d v="1899-12-30T10:23:42"/>
    <d v="1899-12-30T11:44:42"/>
    <d v="2025-01-06T00:00:00"/>
    <d v="1899-12-30T13:16:42"/>
    <d v="1899-12-30T14:37:42"/>
    <d v="1899-12-30T02:53:00"/>
    <d v="1899-12-30T02:53:00"/>
    <n v="173"/>
    <s v="Severe-delay"/>
    <n v="427.91"/>
    <s v="Economy"/>
    <n v="5"/>
    <s v="Vegan"/>
    <n v="89.7"/>
    <n v="7036.9269539629704"/>
    <s v="Not Cancelled"/>
    <n v="3.08"/>
    <n v="13444.31"/>
    <n v="27404.18"/>
    <n v="2.0383478214947441"/>
    <n v="13959.87"/>
  </r>
  <r>
    <s v="a4528106-65d4-4f1d-8971-0831f134ddee"/>
    <s v="Wendy Anderson DVM"/>
    <n v="26"/>
    <s v="18-29"/>
    <s v="M"/>
    <s v="Germany"/>
    <s v="Yes"/>
    <s v="FL0035"/>
    <s v="DXB"/>
    <s v="FRA"/>
    <x v="34"/>
    <n v="1215"/>
    <s v="Short-haul "/>
    <d v="1899-12-30T10:23:42"/>
    <d v="1899-12-30T11:44:42"/>
    <d v="2025-01-04T00:00:00"/>
    <d v="1899-12-30T13:16:42"/>
    <d v="1899-12-30T14:37:42"/>
    <d v="1899-12-30T02:53:00"/>
    <d v="1899-12-30T02:53:00"/>
    <n v="173"/>
    <s v="Severe-delay"/>
    <n v="664.89"/>
    <s v="First"/>
    <n v="5"/>
    <s v="No Preference"/>
    <n v="30.61"/>
    <n v="6871.0605632392399"/>
    <s v="Not Cancelled"/>
    <n v="3.4"/>
    <n v="13245.27"/>
    <n v="42559.08"/>
    <n v="3.2131530727572937"/>
    <n v="29313.81"/>
  </r>
  <r>
    <s v="9362f952-aee8-44c6-aad6-cc901ead018b"/>
    <s v="Bruce Ortiz"/>
    <n v="70"/>
    <s v="70-80"/>
    <s v="M"/>
    <s v="Germany"/>
    <s v="No"/>
    <s v="FL0036"/>
    <s v="LAX"/>
    <s v="CAN"/>
    <x v="35"/>
    <n v="2001"/>
    <s v="Short-haul "/>
    <d v="1899-12-30T09:18:27"/>
    <d v="1899-12-30T11:31:27"/>
    <d v="2025-01-15T00:00:00"/>
    <d v="1899-12-30T12:04:27"/>
    <d v="1899-12-30T14:17:27"/>
    <d v="1899-12-30T02:46:00"/>
    <d v="1899-12-30T02:46:00"/>
    <n v="166"/>
    <s v="Severe-delay"/>
    <n v="1464.67"/>
    <s v="Business"/>
    <n v="5"/>
    <s v="Gluten-Free"/>
    <n v="33.03"/>
    <n v="11132.2659058799"/>
    <s v="Cancelled"/>
    <n v="3.48"/>
    <n v="18358.72"/>
    <n v="93745.49"/>
    <n v="5.1063195037562528"/>
    <n v="75386.77"/>
  </r>
  <r>
    <s v="0243d107-f04d-4b1f-a5c3-c45d21e874b7"/>
    <s v="Sarah Richards"/>
    <n v="72"/>
    <s v="70-80"/>
    <s v="M"/>
    <s v="Germany"/>
    <s v="No"/>
    <s v="FL0036"/>
    <s v="LAX"/>
    <s v="CAN"/>
    <x v="35"/>
    <n v="2001"/>
    <s v="Short-haul "/>
    <d v="1899-12-30T09:18:27"/>
    <d v="1899-12-30T11:31:27"/>
    <d v="2025-01-15T00:00:00"/>
    <d v="1899-12-30T12:04:27"/>
    <d v="1899-12-30T14:17:27"/>
    <d v="1899-12-30T02:46:00"/>
    <d v="1899-12-30T02:46:00"/>
    <n v="166"/>
    <s v="Severe-delay"/>
    <n v="918.07"/>
    <s v="Economy"/>
    <n v="5"/>
    <s v="Non-Vegetarian"/>
    <n v="178.31"/>
    <n v="11353.184352733"/>
    <s v="Cancelled"/>
    <n v="3.79"/>
    <n v="18623.82"/>
    <n v="58792.14"/>
    <n v="3.156824969313492"/>
    <n v="40168.32"/>
  </r>
  <r>
    <s v="52f6ee15-475e-497d-8fcb-779c77f0c095"/>
    <s v="Eric Martinez"/>
    <n v="61"/>
    <s v="60-69"/>
    <s v="F"/>
    <s v="Germany"/>
    <s v="No"/>
    <s v="FL0036"/>
    <s v="LAX"/>
    <s v="CAN"/>
    <x v="35"/>
    <n v="2001"/>
    <s v="Short-haul "/>
    <d v="1899-12-30T09:18:27"/>
    <d v="1899-12-30T11:31:27"/>
    <d v="2025-01-14T00:00:00"/>
    <d v="1899-12-30T12:04:27"/>
    <d v="1899-12-30T14:17:27"/>
    <d v="1899-12-30T02:46:00"/>
    <d v="1899-12-30T02:46:00"/>
    <n v="166"/>
    <s v="Severe-delay"/>
    <n v="253.4"/>
    <s v="Economy"/>
    <n v="5"/>
    <s v="Vegan"/>
    <n v="41.32"/>
    <n v="10944.081812169499"/>
    <s v="Cancelled"/>
    <n v="3.87"/>
    <n v="18132.900000000001"/>
    <n v="16225.86"/>
    <n v="0.89482983968366892"/>
    <n v="-1907.0400000000009"/>
  </r>
  <r>
    <s v="20b9e2ce-c5d2-415b-8e5a-4eea7bb6f5b2"/>
    <s v="Jeremy Ward"/>
    <n v="51"/>
    <s v="40-59"/>
    <s v="F"/>
    <s v="Germany"/>
    <s v="No"/>
    <s v="FL0036"/>
    <s v="LAX"/>
    <s v="CAN"/>
    <x v="35"/>
    <n v="2001"/>
    <s v="Short-haul "/>
    <d v="1899-12-30T09:18:27"/>
    <d v="1899-12-30T11:31:27"/>
    <d v="2025-01-08T00:00:00"/>
    <d v="1899-12-30T12:04:27"/>
    <d v="1899-12-30T14:17:27"/>
    <d v="1899-12-30T02:46:00"/>
    <d v="1899-12-30T02:46:00"/>
    <n v="166"/>
    <s v="Severe-delay"/>
    <n v="1043.76"/>
    <s v="Economy"/>
    <n v="5"/>
    <s v="Vegan"/>
    <n v="92.62"/>
    <n v="11092.6805642084"/>
    <s v="Not Cancelled"/>
    <n v="3.41"/>
    <n v="18311.22"/>
    <n v="66819.16"/>
    <n v="3.6490829120069552"/>
    <n v="48507.94"/>
  </r>
  <r>
    <s v="24956631-9ac0-4fd2-9dea-c8dc9a575513"/>
    <s v="Martin Campbell"/>
    <n v="53"/>
    <s v="40-59"/>
    <s v="F"/>
    <s v="Germany"/>
    <s v="No"/>
    <s v="FL0036"/>
    <s v="LAX"/>
    <s v="CAN"/>
    <x v="35"/>
    <n v="2001"/>
    <s v="Short-haul "/>
    <d v="1899-12-30T09:18:27"/>
    <d v="1899-12-30T11:31:27"/>
    <d v="2025-01-12T00:00:00"/>
    <d v="1899-12-30T12:04:27"/>
    <d v="1899-12-30T14:17:27"/>
    <d v="1899-12-30T02:46:00"/>
    <d v="1899-12-30T02:46:00"/>
    <n v="166"/>
    <s v="Severe-delay"/>
    <n v="239.89"/>
    <s v="Economy"/>
    <n v="5"/>
    <s v="Gluten-Free"/>
    <n v="162.96"/>
    <n v="11349.7285008323"/>
    <s v="Not Cancelled"/>
    <n v="3.98"/>
    <n v="18619.669999999998"/>
    <n v="15385.55"/>
    <n v="0.82630626643758998"/>
    <n v="-3234.119999999999"/>
  </r>
  <r>
    <s v="d0958d65-41b8-46e3-92af-df9ef7b656a6"/>
    <s v="Stephanie Scott"/>
    <n v="61"/>
    <s v="60-69"/>
    <s v="F"/>
    <s v="Germany"/>
    <s v="No"/>
    <s v="FL0036"/>
    <s v="LAX"/>
    <s v="CAN"/>
    <x v="35"/>
    <n v="2001"/>
    <s v="Short-haul "/>
    <d v="1899-12-30T09:18:27"/>
    <d v="1899-12-30T11:31:27"/>
    <d v="2025-01-06T00:00:00"/>
    <d v="1899-12-30T12:04:27"/>
    <d v="1899-12-30T14:17:27"/>
    <d v="1899-12-30T02:46:00"/>
    <d v="1899-12-30T02:46:00"/>
    <n v="166"/>
    <s v="Severe-delay"/>
    <n v="1112.46"/>
    <s v="Business"/>
    <n v="5"/>
    <s v="Vegetarian"/>
    <n v="149.25"/>
    <n v="10937.825415981601"/>
    <s v="Cancelled"/>
    <n v="4.05"/>
    <n v="18125.39"/>
    <n v="71227.289999999994"/>
    <n v="3.9296969610033217"/>
    <n v="53101.899999999994"/>
  </r>
  <r>
    <s v="a7dd1a1e-6d3c-4b67-b214-e30b10e17edb"/>
    <s v="Mark Ramos"/>
    <n v="25"/>
    <s v="18-29"/>
    <s v="F"/>
    <s v="Germany"/>
    <s v="Yes"/>
    <s v="FL0036"/>
    <s v="LAX"/>
    <s v="CAN"/>
    <x v="35"/>
    <n v="2001"/>
    <s v="Short-haul "/>
    <d v="1899-12-30T09:18:27"/>
    <d v="1899-12-30T11:31:27"/>
    <d v="2025-01-06T00:00:00"/>
    <d v="1899-12-30T12:04:27"/>
    <d v="1899-12-30T14:17:27"/>
    <d v="1899-12-30T02:46:00"/>
    <d v="1899-12-30T02:46:00"/>
    <n v="166"/>
    <s v="Severe-delay"/>
    <n v="1223.02"/>
    <s v="Economy"/>
    <n v="5"/>
    <s v="Vegan"/>
    <n v="155.86000000000001"/>
    <n v="11242.4305326659"/>
    <s v="Not Cancelled"/>
    <n v="3.5"/>
    <n v="18490.919999999998"/>
    <n v="78304.45"/>
    <n v="4.2347514347582491"/>
    <n v="59813.53"/>
  </r>
  <r>
    <s v="48ea9a3a-e027-41e2-89a4-fd99c996ceb4"/>
    <s v="Nicholas Fleming"/>
    <n v="32"/>
    <s v="30-39"/>
    <s v="F"/>
    <s v="Germany"/>
    <s v="Yes"/>
    <s v="FL0036"/>
    <s v="LAX"/>
    <s v="CAN"/>
    <x v="35"/>
    <n v="2001"/>
    <s v="Short-haul "/>
    <d v="1899-12-30T09:18:27"/>
    <d v="1899-12-30T11:31:27"/>
    <d v="2025-01-14T00:00:00"/>
    <d v="1899-12-30T12:04:27"/>
    <d v="1899-12-30T14:17:27"/>
    <d v="1899-12-30T02:46:00"/>
    <d v="1899-12-30T02:46:00"/>
    <n v="166"/>
    <s v="Severe-delay"/>
    <n v="177.6"/>
    <s v="First"/>
    <n v="3"/>
    <s v="Vegetarian"/>
    <n v="192.44"/>
    <n v="11419.183756185699"/>
    <s v="Cancelled"/>
    <n v="4.3099999999999996"/>
    <n v="18703.02"/>
    <n v="11404.89"/>
    <n v="0.60978868653297702"/>
    <n v="-7298.130000000001"/>
  </r>
  <r>
    <s v="c8496d63-c904-4fb9-bbc8-38842edf11cd"/>
    <s v="James Mason"/>
    <n v="47"/>
    <s v="40-59"/>
    <s v="M"/>
    <s v="Germany"/>
    <s v="Yes"/>
    <s v="FL0037"/>
    <s v="JFK"/>
    <s v="IST"/>
    <x v="36"/>
    <n v="11334"/>
    <s v="Long-haul"/>
    <d v="1899-12-30T02:06:20"/>
    <d v="1899-12-30T14:41:20"/>
    <d v="2025-01-15T00:00:00"/>
    <d v="1899-12-30T03:28:20"/>
    <d v="1899-12-30T16:03:20"/>
    <d v="1899-12-30T01:22:00"/>
    <d v="1899-12-30T01:22:00"/>
    <n v="82"/>
    <s v="Moderate-delay"/>
    <n v="335.04"/>
    <s v="First"/>
    <n v="5"/>
    <s v="Non-Vegetarian"/>
    <n v="95.9"/>
    <n v="57721.423503956903"/>
    <s v="Cancelled"/>
    <n v="4.7300000000000004"/>
    <n v="74265.710000000006"/>
    <n v="21461.74"/>
    <n v="0.28898585901892004"/>
    <n v="-52803.97"/>
  </r>
  <r>
    <s v="2202cc4b-5441-4502-b0bc-682d29915b47"/>
    <s v="Raymond Long"/>
    <n v="73"/>
    <s v="70-80"/>
    <s v="M"/>
    <s v="Germany"/>
    <s v="Yes"/>
    <s v="FL0037"/>
    <s v="JFK"/>
    <s v="IST"/>
    <x v="36"/>
    <n v="11334"/>
    <s v="Long-haul"/>
    <d v="1899-12-30T02:06:20"/>
    <d v="1899-12-30T14:41:20"/>
    <d v="2025-01-11T00:00:00"/>
    <d v="1899-12-30T03:28:20"/>
    <d v="1899-12-30T16:03:20"/>
    <d v="1899-12-30T01:22:00"/>
    <d v="1899-12-30T01:22:00"/>
    <n v="82"/>
    <s v="Moderate-delay"/>
    <n v="174.26"/>
    <s v="Economy"/>
    <n v="5"/>
    <s v="Gluten-Free"/>
    <n v="154.29"/>
    <n v="57660.472085732697"/>
    <s v="Not Cancelled"/>
    <n v="4.32"/>
    <n v="74192.570000000007"/>
    <n v="11183.5"/>
    <n v="0.15073611818541935"/>
    <n v="-63009.070000000007"/>
  </r>
  <r>
    <s v="ada1a466-b627-4244-b1bb-2039baa0fd44"/>
    <s v="Austin Dunn"/>
    <n v="55"/>
    <s v="40-59"/>
    <s v="F"/>
    <s v="Germany"/>
    <s v="No"/>
    <s v="FL0037"/>
    <s v="JFK"/>
    <s v="IST"/>
    <x v="36"/>
    <n v="11334"/>
    <s v="Long-haul"/>
    <d v="1899-12-30T02:06:20"/>
    <d v="1899-12-30T14:41:20"/>
    <d v="2025-01-02T00:00:00"/>
    <d v="1899-12-30T03:28:20"/>
    <d v="1899-12-30T16:03:20"/>
    <d v="1899-12-30T01:22:00"/>
    <d v="1899-12-30T01:22:00"/>
    <n v="82"/>
    <s v="Moderate-delay"/>
    <n v="567.08000000000004"/>
    <s v="First"/>
    <n v="5"/>
    <s v="Gluten-Free"/>
    <n v="140.65"/>
    <n v="57925.032316839199"/>
    <s v="Not Cancelled"/>
    <n v="3.35"/>
    <n v="74510.039999999994"/>
    <n v="36321.25"/>
    <n v="0.48746786339129605"/>
    <n v="-38188.789999999994"/>
  </r>
  <r>
    <s v="49eb528d-4908-4d93-aa24-2c9a82d502e2"/>
    <s v="Kirk Bartlett"/>
    <n v="44"/>
    <s v="40-59"/>
    <s v="M"/>
    <s v="Germany"/>
    <s v="Yes"/>
    <s v="FL0037"/>
    <s v="JFK"/>
    <s v="IST"/>
    <x v="36"/>
    <n v="11334"/>
    <s v="Long-haul"/>
    <d v="1899-12-30T02:06:20"/>
    <d v="1899-12-30T14:41:20"/>
    <d v="2025-01-07T00:00:00"/>
    <d v="1899-12-30T03:28:20"/>
    <d v="1899-12-30T16:03:20"/>
    <d v="1899-12-30T01:22:00"/>
    <d v="1899-12-30T01:22:00"/>
    <n v="82"/>
    <s v="Moderate-delay"/>
    <n v="255.72"/>
    <s v="First"/>
    <n v="5"/>
    <s v="No Preference"/>
    <n v="111.96"/>
    <n v="57851.3813289756"/>
    <s v="Cancelled"/>
    <n v="4.9000000000000004"/>
    <n v="74421.66"/>
    <n v="16388.47"/>
    <n v="0.22021102458612185"/>
    <n v="-58033.19"/>
  </r>
  <r>
    <s v="44767a19-bb1f-4f86-bff1-ce1ee8571bf5"/>
    <s v="Shannon Zamora"/>
    <n v="57"/>
    <s v="40-59"/>
    <s v="M"/>
    <s v="Germany"/>
    <s v="No"/>
    <s v="FL0037"/>
    <s v="JFK"/>
    <s v="IST"/>
    <x v="36"/>
    <n v="11334"/>
    <s v="Long-haul"/>
    <d v="1899-12-30T02:06:20"/>
    <d v="1899-12-30T14:41:20"/>
    <d v="2025-01-02T00:00:00"/>
    <d v="1899-12-30T03:28:20"/>
    <d v="1899-12-30T16:03:20"/>
    <d v="1899-12-30T01:22:00"/>
    <d v="1899-12-30T01:22:00"/>
    <n v="82"/>
    <s v="Moderate-delay"/>
    <n v="1457.62"/>
    <s v="Business"/>
    <n v="5"/>
    <s v="Vegan"/>
    <n v="143.51"/>
    <n v="57554.414070949199"/>
    <s v="Cancelled"/>
    <n v="3.77"/>
    <n v="74065.3"/>
    <n v="93316.38"/>
    <n v="1.2599203675675383"/>
    <n v="19251.080000000002"/>
  </r>
  <r>
    <s v="b941c0d2-8c67-401f-ac1b-0b494535c09a"/>
    <s v="Wyatt Kim"/>
    <n v="66"/>
    <s v="60-69"/>
    <s v="F"/>
    <s v="Germany"/>
    <s v="No"/>
    <s v="FL0038"/>
    <s v="DEL"/>
    <s v="HND"/>
    <x v="37"/>
    <n v="9317"/>
    <s v="Long-haul"/>
    <d v="1899-12-30T19:25:04"/>
    <d v="1899-12-30T05:46:04"/>
    <d v="2025-01-09T00:00:00"/>
    <d v="1899-12-30T20:21:04"/>
    <d v="1899-12-30T06:42:04"/>
    <d v="1899-12-30T00:56:00"/>
    <d v="1899-12-30T00:56:00"/>
    <n v="56"/>
    <s v="Moderate-delay"/>
    <n v="297.38"/>
    <s v="Business"/>
    <n v="5"/>
    <s v="No Preference"/>
    <n v="7.09"/>
    <n v="47218.305893508601"/>
    <s v="Not Cancelled"/>
    <n v="3.92"/>
    <n v="61661.97"/>
    <n v="19033.740000000002"/>
    <n v="0.30867875288447644"/>
    <n v="-42628.229999999996"/>
  </r>
  <r>
    <s v="5fa79284-755e-4d1a-969c-9d3ebed79f48"/>
    <s v="Ronald Odonnell"/>
    <n v="23"/>
    <s v="18-29"/>
    <s v="M"/>
    <s v="Germany"/>
    <s v="Yes"/>
    <s v="FL0041"/>
    <s v="DEL"/>
    <s v="ICN"/>
    <x v="61"/>
    <n v="13200"/>
    <s v="Long-haul"/>
    <d v="1899-12-30T02:45:05"/>
    <d v="1899-12-30T17:25:05"/>
    <d v="2025-01-06T00:00:00"/>
    <d v="1899-12-30T03:52:05"/>
    <d v="1899-12-30T18:32:05"/>
    <d v="1899-12-30T01:07:00"/>
    <d v="1899-12-30T01:07:00"/>
    <n v="67"/>
    <s v="Moderate-delay"/>
    <n v="887.34"/>
    <s v="Economy"/>
    <n v="5"/>
    <s v="No Preference"/>
    <n v="133.75"/>
    <n v="66662.080362488399"/>
    <s v="Cancelled"/>
    <n v="3.34"/>
    <n v="84994.5"/>
    <n v="56816.51"/>
    <n v="0.66847278353305217"/>
    <n v="-28177.989999999998"/>
  </r>
  <r>
    <s v="c80659f6-b0f7-46d1-ada9-a9e4aa99dc5f"/>
    <s v="Joseph Anderson"/>
    <n v="47"/>
    <s v="40-59"/>
    <s v="M"/>
    <s v="Germany"/>
    <s v="Yes"/>
    <s v="FL0041"/>
    <s v="DEL"/>
    <s v="ICN"/>
    <x v="61"/>
    <n v="13200"/>
    <s v="Long-haul"/>
    <d v="1899-12-30T02:45:05"/>
    <d v="1899-12-30T17:25:05"/>
    <d v="2025-01-13T00:00:00"/>
    <d v="1899-12-30T03:52:05"/>
    <d v="1899-12-30T18:32:05"/>
    <d v="1899-12-30T01:07:00"/>
    <d v="1899-12-30T01:07:00"/>
    <n v="67"/>
    <s v="Moderate-delay"/>
    <n v="1152.6600000000001"/>
    <s v="Business"/>
    <n v="5"/>
    <s v="Vegetarian"/>
    <n v="100.59"/>
    <n v="66844.813321127702"/>
    <s v="Not Cancelled"/>
    <n v="3.07"/>
    <n v="85213.78"/>
    <n v="73790.36"/>
    <n v="0.86594398229957648"/>
    <n v="-11423.419999999998"/>
  </r>
  <r>
    <s v="42fc1e2d-ec22-427e-9c44-8cf8bee8da56"/>
    <s v="Lisa Goodwin"/>
    <n v="52"/>
    <s v="40-59"/>
    <s v="F"/>
    <s v="Germany"/>
    <s v="No"/>
    <s v="FL0042"/>
    <s v="PVG"/>
    <s v="LHR"/>
    <x v="39"/>
    <n v="3105"/>
    <s v="Short-haul "/>
    <d v="1899-12-30T22:01:41"/>
    <d v="1899-12-30T01:28:41"/>
    <d v="2025-01-09T00:00:00"/>
    <d v="1899-12-30T23:01:41"/>
    <d v="1899-12-30T02:28:41"/>
    <d v="1899-12-30T01:00:00"/>
    <d v="1899-12-30T01:00:00"/>
    <n v="60"/>
    <s v="Moderate-delay"/>
    <n v="593.36"/>
    <s v="Business"/>
    <n v="5"/>
    <s v="No Preference"/>
    <n v="17.38"/>
    <n v="16430.273945349902"/>
    <s v="Not Cancelled"/>
    <n v="3.97"/>
    <n v="24716.33"/>
    <n v="37978.519999999997"/>
    <n v="1.5365760207927308"/>
    <n v="13262.189999999995"/>
  </r>
  <r>
    <s v="af9fd98c-33a5-488f-9c7f-efe24e9b71f9"/>
    <s v="Elijah Oconnell"/>
    <n v="68"/>
    <s v="60-69"/>
    <s v="M"/>
    <s v="Germany"/>
    <s v="No"/>
    <s v="FL0042"/>
    <s v="PVG"/>
    <s v="LHR"/>
    <x v="39"/>
    <n v="3105"/>
    <s v="Short-haul "/>
    <d v="1899-12-30T22:01:41"/>
    <d v="1899-12-30T01:28:41"/>
    <d v="2025-01-08T00:00:00"/>
    <d v="1899-12-30T23:01:41"/>
    <d v="1899-12-30T02:28:41"/>
    <d v="1899-12-30T01:00:00"/>
    <d v="1899-12-30T01:00:00"/>
    <n v="60"/>
    <s v="Moderate-delay"/>
    <n v="1131.96"/>
    <s v="First"/>
    <n v="5"/>
    <s v="Non-Vegetarian"/>
    <n v="53.81"/>
    <n v="16484.287461729"/>
    <s v="Cancelled"/>
    <n v="3.47"/>
    <n v="24781.14"/>
    <n v="72456.2"/>
    <n v="2.9238445043286951"/>
    <n v="47675.06"/>
  </r>
  <r>
    <s v="4bd29c8d-98ba-43ad-b46d-ed7670a3c84a"/>
    <s v="James Marsh"/>
    <n v="19"/>
    <s v="18-29"/>
    <s v="F"/>
    <s v="Germany"/>
    <s v="No"/>
    <s v="FL0042"/>
    <s v="PVG"/>
    <s v="LHR"/>
    <x v="39"/>
    <n v="3105"/>
    <s v="Short-haul "/>
    <d v="1899-12-30T22:01:41"/>
    <d v="1899-12-30T01:28:41"/>
    <d v="2025-01-01T00:00:00"/>
    <d v="1899-12-30T23:01:41"/>
    <d v="1899-12-30T02:28:41"/>
    <d v="1899-12-30T01:00:00"/>
    <d v="1899-12-30T01:00:00"/>
    <n v="60"/>
    <s v="Moderate-delay"/>
    <n v="625.87"/>
    <s v="Economy"/>
    <n v="5"/>
    <s v="Non-Vegetarian"/>
    <n v="113.89"/>
    <n v="16679.710543425001"/>
    <s v="Not Cancelled"/>
    <n v="4.51"/>
    <n v="25015.65"/>
    <n v="40078.46"/>
    <n v="1.6021354632000366"/>
    <n v="15062.809999999998"/>
  </r>
  <r>
    <s v="27538d0f-b0cf-447d-893b-71c3db8edffa"/>
    <s v="Jeffrey Mason"/>
    <n v="58"/>
    <s v="40-59"/>
    <s v="M"/>
    <s v="Germany"/>
    <s v="No"/>
    <s v="FL0042"/>
    <s v="PVG"/>
    <s v="LHR"/>
    <x v="39"/>
    <n v="3105"/>
    <s v="Short-haul "/>
    <d v="1899-12-30T22:01:41"/>
    <d v="1899-12-30T01:28:41"/>
    <d v="2025-01-03T00:00:00"/>
    <d v="1899-12-30T23:01:41"/>
    <d v="1899-12-30T02:28:41"/>
    <d v="1899-12-30T01:00:00"/>
    <d v="1899-12-30T01:00:00"/>
    <n v="60"/>
    <s v="Moderate-delay"/>
    <n v="509"/>
    <s v="First"/>
    <n v="5"/>
    <s v="Gluten-Free"/>
    <n v="87.45"/>
    <n v="16656.109412935501"/>
    <s v="Cancelled"/>
    <n v="3.17"/>
    <n v="24987.33"/>
    <n v="32593.49"/>
    <n v="1.3044006702596875"/>
    <n v="7606.16"/>
  </r>
  <r>
    <s v="bb255ec5-df78-4d91-9b64-ced8be050038"/>
    <s v="Daniel Cortez"/>
    <n v="32"/>
    <s v="30-39"/>
    <s v="M"/>
    <s v="Germany"/>
    <s v="No"/>
    <s v="FL0042"/>
    <s v="PVG"/>
    <s v="LHR"/>
    <x v="39"/>
    <n v="3105"/>
    <s v="Short-haul "/>
    <d v="1899-12-30T22:01:41"/>
    <d v="1899-12-30T01:28:41"/>
    <d v="2025-01-04T00:00:00"/>
    <d v="1899-12-30T23:01:41"/>
    <d v="1899-12-30T02:28:41"/>
    <d v="1899-12-30T01:00:00"/>
    <d v="1899-12-30T01:00:00"/>
    <n v="60"/>
    <s v="Moderate-delay"/>
    <n v="56.96"/>
    <s v="Economy"/>
    <n v="3"/>
    <s v="Vegan"/>
    <n v="16.43"/>
    <n v="16975.302668964301"/>
    <s v="Not Cancelled"/>
    <n v="4.7"/>
    <n v="25370.36"/>
    <n v="3648.73"/>
    <n v="0.14381861353169603"/>
    <n v="-21721.63"/>
  </r>
  <r>
    <s v="8bf48436-5a4e-4b17-b10e-a0a58b41956b"/>
    <s v="Tanner Carr"/>
    <n v="65"/>
    <s v="60-69"/>
    <s v="F"/>
    <s v="Germany"/>
    <s v="Yes"/>
    <s v="FL0042"/>
    <s v="PVG"/>
    <s v="LHR"/>
    <x v="39"/>
    <n v="3105"/>
    <s v="Short-haul "/>
    <d v="1899-12-30T22:01:41"/>
    <d v="1899-12-30T01:28:41"/>
    <d v="2025-01-09T00:00:00"/>
    <d v="1899-12-30T23:01:41"/>
    <d v="1899-12-30T02:28:41"/>
    <d v="1899-12-30T01:00:00"/>
    <d v="1899-12-30T01:00:00"/>
    <n v="60"/>
    <s v="Moderate-delay"/>
    <n v="1158.8599999999999"/>
    <s v="First"/>
    <n v="5"/>
    <s v="Vegan"/>
    <n v="115.36"/>
    <n v="16462.646631499701"/>
    <s v="Not Cancelled"/>
    <n v="4.16"/>
    <n v="24755.18"/>
    <n v="74190.11"/>
    <n v="2.9969529609560506"/>
    <n v="49434.93"/>
  </r>
  <r>
    <s v="750f5c17-16a2-427e-a722-1b699698c324"/>
    <s v="Gregory Miller"/>
    <n v="49"/>
    <s v="40-59"/>
    <s v="F"/>
    <s v="Germany"/>
    <s v="Yes"/>
    <s v="FL0043"/>
    <s v="AMS"/>
    <s v="ICN"/>
    <x v="40"/>
    <n v="347"/>
    <s v="Short-haul "/>
    <d v="1899-12-30T13:37:35"/>
    <d v="1899-12-30T14:00:35"/>
    <d v="2025-01-07T00:00:00"/>
    <d v="1899-12-30T14:26:35"/>
    <d v="1899-12-30T14:49:35"/>
    <d v="1899-12-30T00:49:00"/>
    <d v="1899-12-30T00:49:00"/>
    <n v="49"/>
    <s v="Moderate-delay"/>
    <n v="1307.67"/>
    <s v="Economy"/>
    <n v="5"/>
    <s v="Vegetarian"/>
    <n v="164.82"/>
    <n v="2719.6265211062801"/>
    <s v="Cancelled"/>
    <n v="4.63"/>
    <n v="8263.5499999999993"/>
    <n v="83723.839999999997"/>
    <n v="10.131703686672193"/>
    <n v="75460.289999999994"/>
  </r>
  <r>
    <s v="829e25bf-2300-41eb-aeb2-f3b5d40f5b90"/>
    <s v="Gabriela Mcdonald"/>
    <n v="31"/>
    <s v="30-39"/>
    <s v="M"/>
    <s v="Germany"/>
    <s v="No"/>
    <s v="FL0043"/>
    <s v="AMS"/>
    <s v="ICN"/>
    <x v="40"/>
    <n v="347"/>
    <s v="Short-haul "/>
    <d v="1899-12-30T13:37:35"/>
    <d v="1899-12-30T14:00:35"/>
    <d v="2025-01-11T00:00:00"/>
    <d v="1899-12-30T14:26:35"/>
    <d v="1899-12-30T14:49:35"/>
    <d v="1899-12-30T00:49:00"/>
    <d v="1899-12-30T00:49:00"/>
    <n v="49"/>
    <s v="Moderate-delay"/>
    <n v="740.98"/>
    <s v="First"/>
    <n v="3"/>
    <s v="No Preference"/>
    <n v="163.38999999999999"/>
    <n v="2433.3945756329899"/>
    <s v="Cancelled"/>
    <n v="4.58"/>
    <n v="7920.07"/>
    <n v="47455.4"/>
    <n v="5.9917904765993235"/>
    <n v="39535.33"/>
  </r>
  <r>
    <s v="5571b2d6-ded5-4586-a234-3daeac81ed0b"/>
    <s v="Abigail Bradford"/>
    <n v="21"/>
    <s v="18-29"/>
    <s v="F"/>
    <s v="Germany"/>
    <s v="Yes"/>
    <s v="FL0043"/>
    <s v="AMS"/>
    <s v="ICN"/>
    <x v="40"/>
    <n v="347"/>
    <s v="Short-haul "/>
    <d v="1899-12-30T13:37:35"/>
    <d v="1899-12-30T14:00:35"/>
    <d v="2025-01-06T00:00:00"/>
    <d v="1899-12-30T14:26:35"/>
    <d v="1899-12-30T14:49:35"/>
    <d v="1899-12-30T00:49:00"/>
    <d v="1899-12-30T00:49:00"/>
    <n v="49"/>
    <s v="Moderate-delay"/>
    <n v="1073.04"/>
    <s v="Economy"/>
    <n v="5"/>
    <s v="No Preference"/>
    <n v="147.97"/>
    <n v="2784.8297408409198"/>
    <s v="Not Cancelled"/>
    <n v="3.78"/>
    <n v="8341.7999999999993"/>
    <n v="68704.149999999994"/>
    <n v="8.2361300918267037"/>
    <n v="60362.349999999991"/>
  </r>
  <r>
    <s v="377fa4f1-342f-449f-8c30-2407687a49c2"/>
    <s v="Brent Stevens"/>
    <n v="50"/>
    <s v="40-59"/>
    <s v="M"/>
    <s v="Germany"/>
    <s v="Yes"/>
    <s v="FL0043"/>
    <s v="AMS"/>
    <s v="ICN"/>
    <x v="40"/>
    <n v="347"/>
    <s v="Short-haul "/>
    <d v="1899-12-30T13:37:35"/>
    <d v="1899-12-30T14:00:35"/>
    <d v="2025-01-14T00:00:00"/>
    <d v="1899-12-30T14:26:35"/>
    <d v="1899-12-30T14:49:35"/>
    <d v="1899-12-30T00:49:00"/>
    <d v="1899-12-30T00:49:00"/>
    <n v="49"/>
    <s v="Moderate-delay"/>
    <n v="73.16"/>
    <s v="Business"/>
    <n v="5"/>
    <s v="No Preference"/>
    <n v="93.95"/>
    <n v="2547.6532036899098"/>
    <s v="Not Cancelled"/>
    <n v="3.4"/>
    <n v="8057.18"/>
    <n v="4701.03"/>
    <n v="0.58345848051055083"/>
    <n v="-3356.1500000000005"/>
  </r>
  <r>
    <s v="965bea54-aada-4409-8593-4c5bf7b3942a"/>
    <s v="Frederick Huff"/>
    <n v="20"/>
    <s v="18-29"/>
    <s v="M"/>
    <s v="Germany"/>
    <s v="Yes"/>
    <s v="FL0043"/>
    <s v="AMS"/>
    <s v="ICN"/>
    <x v="40"/>
    <n v="347"/>
    <s v="Short-haul "/>
    <d v="1899-12-30T13:37:35"/>
    <d v="1899-12-30T14:00:35"/>
    <d v="2025-01-10T00:00:00"/>
    <d v="1899-12-30T14:26:35"/>
    <d v="1899-12-30T14:49:35"/>
    <d v="1899-12-30T00:49:00"/>
    <d v="1899-12-30T00:49:00"/>
    <n v="49"/>
    <s v="Moderate-delay"/>
    <n v="645.45000000000005"/>
    <s v="Business"/>
    <n v="5"/>
    <s v="Vegan"/>
    <n v="184.81"/>
    <n v="2576.91409262462"/>
    <s v="Not Cancelled"/>
    <n v="3.6"/>
    <n v="8092.3"/>
    <n v="41345.760000000002"/>
    <n v="5.109271776874313"/>
    <n v="33253.46"/>
  </r>
  <r>
    <s v="af2669ce-7301-49c1-ba26-937eb98576e1"/>
    <s v="Jeffrey Spears"/>
    <n v="47"/>
    <s v="40-59"/>
    <s v="M"/>
    <s v="Germany"/>
    <s v="No"/>
    <s v="FL0044"/>
    <s v="AMS"/>
    <s v="JFK"/>
    <x v="41"/>
    <n v="3594"/>
    <s v="Short-haul "/>
    <d v="1899-12-30T04:33:34"/>
    <d v="1899-12-30T08:32:34"/>
    <d v="2025-01-05T00:00:00"/>
    <d v="1899-12-30T05:28:34"/>
    <d v="1899-12-30T09:27:34"/>
    <d v="1899-12-30T00:55:00"/>
    <d v="1899-12-30T00:55:00"/>
    <n v="55"/>
    <s v="Moderate-delay"/>
    <n v="1187.44"/>
    <s v="Economy"/>
    <n v="5"/>
    <s v="Gluten-Free"/>
    <n v="123.07"/>
    <n v="18530.326202767599"/>
    <s v="Not Cancelled"/>
    <n v="4.74"/>
    <n v="27236.39"/>
    <n v="76020.77"/>
    <n v="2.7911470646440297"/>
    <n v="48784.380000000005"/>
  </r>
  <r>
    <s v="9c2a43be-3bc6-4f69-8e7e-c18d02dde6f1"/>
    <s v="Carol Rodriguez"/>
    <n v="56"/>
    <s v="40-59"/>
    <s v="M"/>
    <s v="Germany"/>
    <s v="No"/>
    <s v="FL0044"/>
    <s v="AMS"/>
    <s v="JFK"/>
    <x v="41"/>
    <n v="3594"/>
    <s v="Short-haul "/>
    <d v="1899-12-30T04:33:34"/>
    <d v="1899-12-30T08:32:34"/>
    <d v="2025-01-09T00:00:00"/>
    <d v="1899-12-30T05:28:34"/>
    <d v="1899-12-30T09:27:34"/>
    <d v="1899-12-30T00:55:00"/>
    <d v="1899-12-30T00:55:00"/>
    <n v="55"/>
    <s v="Moderate-delay"/>
    <n v="1144.8499999999999"/>
    <s v="Business"/>
    <n v="5"/>
    <s v="Gluten-Free"/>
    <n v="148.33000000000001"/>
    <n v="18555.812607104701"/>
    <s v="Cancelled"/>
    <n v="3.71"/>
    <n v="27266.98"/>
    <n v="73300.070000000007"/>
    <n v="2.6882357342103895"/>
    <n v="46033.090000000011"/>
  </r>
  <r>
    <s v="be1d916e-aab6-48a7-9f95-3a3e564a8370"/>
    <s v="Victoria Wood"/>
    <n v="42"/>
    <s v="40-59"/>
    <s v="M"/>
    <s v="Germany"/>
    <s v="No"/>
    <s v="FL0045"/>
    <s v="JFK"/>
    <s v="DEL"/>
    <x v="42"/>
    <n v="3239"/>
    <s v="Short-haul "/>
    <d v="1899-12-30T02:19:19"/>
    <d v="1899-12-30T05:54:19"/>
    <d v="2025-01-09T00:00:00"/>
    <d v="1899-12-30T03:56:19"/>
    <d v="1899-12-30T07:31:19"/>
    <d v="1899-12-30T01:37:00"/>
    <d v="1899-12-30T01:37:00"/>
    <n v="97"/>
    <s v="Moderate-delay"/>
    <n v="452.24"/>
    <s v="First"/>
    <n v="5"/>
    <s v="Gluten-Free"/>
    <n v="180.53"/>
    <n v="16719.9887179494"/>
    <s v="Cancelled"/>
    <n v="3.47"/>
    <n v="25063.99"/>
    <n v="28979.47"/>
    <n v="1.1562193409748407"/>
    <n v="3915.4799999999996"/>
  </r>
  <r>
    <s v="b213a811-cd63-4890-9415-4ea236fe20e1"/>
    <s v="Elizabeth Taylor"/>
    <n v="46"/>
    <s v="40-59"/>
    <s v="M"/>
    <s v="Germany"/>
    <s v="Yes"/>
    <s v="FL0045"/>
    <s v="JFK"/>
    <s v="DEL"/>
    <x v="42"/>
    <n v="3239"/>
    <s v="Short-haul "/>
    <d v="1899-12-30T02:19:19"/>
    <d v="1899-12-30T05:54:19"/>
    <d v="2025-01-01T00:00:00"/>
    <d v="1899-12-30T03:56:19"/>
    <d v="1899-12-30T07:31:19"/>
    <d v="1899-12-30T01:37:00"/>
    <d v="1899-12-30T01:37:00"/>
    <n v="97"/>
    <s v="Moderate-delay"/>
    <n v="532.29999999999995"/>
    <s v="First"/>
    <n v="5"/>
    <s v="No Preference"/>
    <n v="163.12"/>
    <n v="17161.195286573198"/>
    <s v="Not Cancelled"/>
    <n v="3.89"/>
    <n v="25593.43"/>
    <n v="34099.82"/>
    <n v="1.3323661580335266"/>
    <n v="8506.39"/>
  </r>
  <r>
    <s v="f491ae58-0ed2-4f80-a25f-356d5554efab"/>
    <s v="Alexandria Robinson"/>
    <n v="39"/>
    <s v="30-39"/>
    <s v="M"/>
    <s v="Germany"/>
    <s v="Yes"/>
    <s v="FL0045"/>
    <s v="JFK"/>
    <s v="DEL"/>
    <x v="42"/>
    <n v="3239"/>
    <s v="Short-haul "/>
    <d v="1899-12-30T02:19:19"/>
    <d v="1899-12-30T05:54:19"/>
    <d v="2025-01-01T00:00:00"/>
    <d v="1899-12-30T03:56:19"/>
    <d v="1899-12-30T07:31:19"/>
    <d v="1899-12-30T01:37:00"/>
    <d v="1899-12-30T01:37:00"/>
    <n v="97"/>
    <s v="Moderate-delay"/>
    <n v="93.04"/>
    <s v="Business"/>
    <n v="3"/>
    <s v="Non-Vegetarian"/>
    <n v="86"/>
    <n v="17129.485095291799"/>
    <s v="Cancelled"/>
    <n v="3.53"/>
    <n v="25555.38"/>
    <n v="5971.76"/>
    <n v="0.23367917049169296"/>
    <n v="-19583.620000000003"/>
  </r>
  <r>
    <s v="b84775de-3612-45e6-92d1-e7c03d66481e"/>
    <s v="Julie Sullivan"/>
    <n v="53"/>
    <s v="40-59"/>
    <s v="F"/>
    <s v="Germany"/>
    <s v="Yes"/>
    <s v="FL0046"/>
    <s v="LHR"/>
    <s v="CDG"/>
    <x v="43"/>
    <n v="2142"/>
    <s v="Short-haul "/>
    <d v="1899-12-30T21:05:30"/>
    <d v="1899-12-30T23:27:30"/>
    <d v="2025-01-13T00:00:00"/>
    <d v="1899-12-30T22:34:30"/>
    <d v="1899-12-30T00:56:30"/>
    <d v="1899-12-30T01:29:00"/>
    <d v="1899-12-30T01:29:00"/>
    <n v="89"/>
    <s v="Moderate-delay"/>
    <n v="1004.68"/>
    <s v="Business"/>
    <n v="5"/>
    <s v="Gluten-Free"/>
    <n v="47.34"/>
    <n v="12100.3926363629"/>
    <s v="Cancelled"/>
    <n v="4.2"/>
    <n v="19520.47"/>
    <n v="64308.99"/>
    <n v="3.2944386072671401"/>
    <n v="44788.52"/>
  </r>
  <r>
    <s v="c8e536c9-49e9-4584-9298-aaa062489761"/>
    <s v="Christina Brown"/>
    <n v="26"/>
    <s v="18-29"/>
    <s v="M"/>
    <s v="Germany"/>
    <s v="Yes"/>
    <s v="FL0046"/>
    <s v="LHR"/>
    <s v="CDG"/>
    <x v="43"/>
    <n v="2142"/>
    <s v="Short-haul "/>
    <d v="1899-12-30T21:05:30"/>
    <d v="1899-12-30T23:27:30"/>
    <d v="2025-01-15T00:00:00"/>
    <d v="1899-12-30T22:34:30"/>
    <d v="1899-12-30T00:56:30"/>
    <d v="1899-12-30T01:29:00"/>
    <d v="1899-12-30T01:29:00"/>
    <n v="89"/>
    <s v="Moderate-delay"/>
    <n v="207.1"/>
    <s v="First"/>
    <n v="5"/>
    <s v="Vegan"/>
    <n v="101.15"/>
    <n v="11546.3067032157"/>
    <s v="Not Cancelled"/>
    <n v="3.23"/>
    <n v="18855.57"/>
    <n v="13274.63"/>
    <n v="0.70401637288079855"/>
    <n v="-5580.9400000000005"/>
  </r>
  <r>
    <s v="25c07d90-2ec2-4130-bbdc-d1522450a0f8"/>
    <s v="Stuart Zimmerman"/>
    <n v="21"/>
    <s v="18-29"/>
    <s v="F"/>
    <s v="Germany"/>
    <s v="No"/>
    <s v="FL0046"/>
    <s v="LHR"/>
    <s v="CDG"/>
    <x v="43"/>
    <n v="2142"/>
    <s v="Short-haul "/>
    <d v="1899-12-30T21:05:30"/>
    <d v="1899-12-30T23:27:30"/>
    <d v="2025-01-11T00:00:00"/>
    <d v="1899-12-30T22:34:30"/>
    <d v="1899-12-30T00:56:30"/>
    <d v="1899-12-30T01:29:00"/>
    <d v="1899-12-30T01:29:00"/>
    <n v="89"/>
    <s v="Moderate-delay"/>
    <n v="665.5"/>
    <s v="Business"/>
    <n v="5"/>
    <s v="Vegan"/>
    <n v="86.69"/>
    <n v="11970.4982139366"/>
    <s v="Cancelled"/>
    <n v="4.5599999999999996"/>
    <n v="19364.599999999999"/>
    <n v="42609.34"/>
    <n v="2.2003728452950231"/>
    <n v="23244.739999999998"/>
  </r>
  <r>
    <s v="94974f4b-bbb6-487d-a250-85ff9f9da0d0"/>
    <s v="James Brown"/>
    <n v="41"/>
    <s v="40-59"/>
    <s v="M"/>
    <s v="Germany"/>
    <s v="No"/>
    <s v="FL0047"/>
    <s v="ICN"/>
    <s v="LAX"/>
    <x v="44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973.33"/>
    <s v="Business"/>
    <n v="5"/>
    <s v="Non-Vegetarian"/>
    <n v="170.45"/>
    <n v="52910.001589451596"/>
    <s v="Cancelled"/>
    <n v="3.12"/>
    <n v="68492"/>
    <n v="62327.21"/>
    <n v="0.90999255387490507"/>
    <n v="-6164.7900000000009"/>
  </r>
  <r>
    <s v="92d97a66-a95b-4817-b44a-39dbeffeca5f"/>
    <s v="Daniel Craig"/>
    <n v="68"/>
    <s v="60-69"/>
    <s v="M"/>
    <s v="Germany"/>
    <s v="No"/>
    <s v="FL0047"/>
    <s v="ICN"/>
    <s v="LAX"/>
    <x v="44"/>
    <n v="10284"/>
    <s v="Long-haul"/>
    <d v="1899-12-30T13:15:23"/>
    <d v="1899-12-30T00:40:23"/>
    <d v="2025-01-12T00:00:00"/>
    <d v="1899-12-30T14:36:23"/>
    <d v="1899-12-30T02:01:23"/>
    <d v="1899-12-30T01:21:00"/>
    <d v="1899-12-30T01:21:00"/>
    <n v="81"/>
    <s v="Moderate-delay"/>
    <n v="624.99"/>
    <s v="Business"/>
    <n v="5"/>
    <s v="Gluten-Free"/>
    <n v="161.76"/>
    <n v="52366.113930299201"/>
    <s v="Cancelled"/>
    <n v="3.09"/>
    <n v="67839.34"/>
    <n v="40031.71"/>
    <n v="0.59009580576697829"/>
    <n v="-27807.629999999997"/>
  </r>
  <r>
    <s v="60cbdd41-b6d6-4570-8989-b826ae470efd"/>
    <s v="Sheila Boyd"/>
    <n v="21"/>
    <s v="18-29"/>
    <s v="M"/>
    <s v="Germany"/>
    <s v="Yes"/>
    <s v="FL0047"/>
    <s v="ICN"/>
    <s v="LAX"/>
    <x v="44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103.19"/>
    <s v="First"/>
    <n v="5"/>
    <s v="Non-Vegetarian"/>
    <n v="120.21"/>
    <n v="52540.487917373401"/>
    <s v="Cancelled"/>
    <n v="3.97"/>
    <n v="68048.59"/>
    <n v="6628.2"/>
    <n v="9.7403928575154897E-2"/>
    <n v="-61420.39"/>
  </r>
  <r>
    <s v="c786602a-7149-456c-bf18-4743723937d6"/>
    <s v="Kathy James"/>
    <n v="28"/>
    <s v="18-29"/>
    <s v="F"/>
    <s v="Germany"/>
    <s v="No"/>
    <s v="FL0047"/>
    <s v="ICN"/>
    <s v="LAX"/>
    <x v="44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873.92"/>
    <s v="First"/>
    <n v="5"/>
    <s v="Gluten-Free"/>
    <n v="163.18"/>
    <n v="51974.060438353401"/>
    <s v="Not Cancelled"/>
    <n v="4.16"/>
    <n v="67368.87"/>
    <n v="55963.519999999997"/>
    <n v="0.83070296414352807"/>
    <n v="-11405.349999999999"/>
  </r>
  <r>
    <s v="8c1b94f1-fb61-4f1a-b25a-5412b3de22e7"/>
    <s v="Kenneth Porter"/>
    <n v="42"/>
    <s v="40-59"/>
    <s v="M"/>
    <s v="Germany"/>
    <s v="Yes"/>
    <s v="FL0047"/>
    <s v="ICN"/>
    <s v="LAX"/>
    <x v="44"/>
    <n v="10284"/>
    <s v="Long-haul"/>
    <d v="1899-12-30T13:15:23"/>
    <d v="1899-12-30T00:40:23"/>
    <d v="2025-01-14T00:00:00"/>
    <d v="1899-12-30T14:36:23"/>
    <d v="1899-12-30T02:01:23"/>
    <d v="1899-12-30T01:21:00"/>
    <d v="1899-12-30T01:21:00"/>
    <n v="81"/>
    <s v="Moderate-delay"/>
    <n v="1269.72"/>
    <s v="Economy"/>
    <n v="5"/>
    <s v="Vegan"/>
    <n v="157.66"/>
    <n v="52818.062338389303"/>
    <s v="Cancelled"/>
    <n v="3.16"/>
    <n v="68381.67"/>
    <n v="81293.61"/>
    <n v="1.1888216535220624"/>
    <n v="12911.940000000002"/>
  </r>
  <r>
    <s v="01259dfb-5aca-47c2-9f80-8746c2c32b6f"/>
    <s v="Stacey Turner"/>
    <n v="69"/>
    <s v="60-69"/>
    <s v="F"/>
    <s v="Germany"/>
    <s v="No"/>
    <s v="FL0047"/>
    <s v="ICN"/>
    <s v="LAX"/>
    <x v="44"/>
    <n v="10284"/>
    <s v="Long-haul"/>
    <d v="1899-12-30T13:15:23"/>
    <d v="1899-12-30T00:40:23"/>
    <d v="2025-01-15T00:00:00"/>
    <d v="1899-12-30T14:36:23"/>
    <d v="1899-12-30T02:01:23"/>
    <d v="1899-12-30T01:21:00"/>
    <d v="1899-12-30T01:21:00"/>
    <n v="81"/>
    <s v="Moderate-delay"/>
    <n v="935.87"/>
    <s v="Business"/>
    <n v="5"/>
    <s v="No Preference"/>
    <n v="183.6"/>
    <n v="52597.420941950499"/>
    <s v="Not Cancelled"/>
    <n v="3.79"/>
    <n v="68116.91"/>
    <n v="59932.4"/>
    <n v="0.87984613512268828"/>
    <n v="-8184.510000000002"/>
  </r>
  <r>
    <s v="0bdc216a-bbf6-4f00-9ba8-3ab5085f486b"/>
    <s v="Amanda Webster"/>
    <n v="30"/>
    <s v="30-39"/>
    <s v="M"/>
    <s v="Germany"/>
    <s v="No"/>
    <s v="FL0047"/>
    <s v="ICN"/>
    <s v="LAX"/>
    <x v="44"/>
    <n v="10284"/>
    <s v="Long-haul"/>
    <d v="1899-12-30T13:15:23"/>
    <d v="1899-12-30T00:40:23"/>
    <d v="2025-01-14T00:00:00"/>
    <d v="1899-12-30T14:36:23"/>
    <d v="1899-12-30T02:01:23"/>
    <d v="1899-12-30T01:21:00"/>
    <d v="1899-12-30T01:21:00"/>
    <n v="81"/>
    <s v="Moderate-delay"/>
    <n v="1490.61"/>
    <s v="Business"/>
    <n v="3"/>
    <s v="Non-Vegetarian"/>
    <n v="151.01"/>
    <n v="52067.508719713303"/>
    <s v="Cancelled"/>
    <n v="3.59"/>
    <n v="67481.009999999995"/>
    <n v="95429.24"/>
    <n v="1.4141643700946387"/>
    <n v="27948.23000000001"/>
  </r>
  <r>
    <s v="f0b52fee-f72f-4cc8-a941-fd84a5b67739"/>
    <s v="Rick Hodge"/>
    <n v="37"/>
    <s v="30-39"/>
    <s v="F"/>
    <s v="Germany"/>
    <s v="Yes"/>
    <s v="FL0048"/>
    <s v="AMS"/>
    <s v="CDG"/>
    <x v="45"/>
    <n v="5417"/>
    <s v="Moderate-haul"/>
    <d v="1899-12-30T06:59:19"/>
    <d v="1899-12-30T13:00:19"/>
    <d v="2025-01-10T00:00:00"/>
    <d v="1899-12-30T09:33:19"/>
    <d v="1899-12-30T15:34:19"/>
    <d v="1899-12-30T02:34:00"/>
    <d v="1899-12-30T02:34:00"/>
    <n v="154"/>
    <s v="Severe-delay"/>
    <n v="663.39"/>
    <s v="Economy"/>
    <n v="3"/>
    <s v="Non-Vegetarian"/>
    <n v="1.17"/>
    <n v="27851.1120466826"/>
    <s v="Not Cancelled"/>
    <n v="3.69"/>
    <n v="38421.33"/>
    <n v="42457.19"/>
    <n v="1.105042173188695"/>
    <n v="4035.8600000000006"/>
  </r>
  <r>
    <s v="6a5b3047-b772-44b1-b751-ffe5967c2513"/>
    <s v="Erin Ruiz"/>
    <n v="32"/>
    <s v="30-39"/>
    <s v="M"/>
    <s v="Germany"/>
    <s v="Yes"/>
    <s v="FL0048"/>
    <s v="AMS"/>
    <s v="CDG"/>
    <x v="45"/>
    <n v="5417"/>
    <s v="Moderate-haul"/>
    <d v="1899-12-30T06:59:19"/>
    <d v="1899-12-30T13:00:19"/>
    <d v="2025-01-08T00:00:00"/>
    <d v="1899-12-30T09:33:19"/>
    <d v="1899-12-30T15:34:19"/>
    <d v="1899-12-30T02:34:00"/>
    <d v="1899-12-30T02:34:00"/>
    <n v="154"/>
    <s v="Severe-delay"/>
    <n v="813.71"/>
    <s v="First"/>
    <n v="3"/>
    <s v="No Preference"/>
    <n v="32.44"/>
    <n v="28001.3132100332"/>
    <s v="Not Cancelled"/>
    <n v="3.92"/>
    <n v="38601.58"/>
    <n v="52083.93"/>
    <n v="1.3492693822377217"/>
    <n v="13482.349999999999"/>
  </r>
  <r>
    <s v="be74b306-8d1b-4d91-b32b-c99c3b8daad1"/>
    <s v="Shawna Fleming"/>
    <n v="32"/>
    <s v="30-39"/>
    <s v="M"/>
    <s v="Germany"/>
    <s v="No"/>
    <s v="FL0048"/>
    <s v="AMS"/>
    <s v="CDG"/>
    <x v="45"/>
    <n v="5417"/>
    <s v="Moderate-haul"/>
    <d v="1899-12-30T06:59:19"/>
    <d v="1899-12-30T13:00:19"/>
    <d v="2025-01-05T00:00:00"/>
    <d v="1899-12-30T09:33:19"/>
    <d v="1899-12-30T15:34:19"/>
    <d v="1899-12-30T02:34:00"/>
    <d v="1899-12-30T02:34:00"/>
    <n v="154"/>
    <s v="Severe-delay"/>
    <n v="989.44"/>
    <s v="Business"/>
    <n v="3"/>
    <s v="Vegetarian"/>
    <n v="34.82"/>
    <n v="28326.914400424899"/>
    <s v="Cancelled"/>
    <n v="3.04"/>
    <n v="38992.300000000003"/>
    <n v="63331.12"/>
    <n v="1.6241955463001669"/>
    <n v="24338.82"/>
  </r>
  <r>
    <s v="0c4d2553-842a-4125-96d3-f042e5a6073f"/>
    <s v="Danielle Green"/>
    <n v="71"/>
    <s v="70-80"/>
    <s v="M"/>
    <s v="Germany"/>
    <s v="Yes"/>
    <s v="FL0048"/>
    <s v="AMS"/>
    <s v="CDG"/>
    <x v="45"/>
    <n v="5417"/>
    <s v="Moderate-haul"/>
    <d v="1899-12-30T06:59:19"/>
    <d v="1899-12-30T13:00:19"/>
    <d v="2025-01-15T00:00:00"/>
    <d v="1899-12-30T09:33:19"/>
    <d v="1899-12-30T15:34:19"/>
    <d v="1899-12-30T02:34:00"/>
    <d v="1899-12-30T02:34:00"/>
    <n v="154"/>
    <s v="Severe-delay"/>
    <n v="1203.83"/>
    <s v="Business"/>
    <n v="5"/>
    <s v="No Preference"/>
    <n v="44.54"/>
    <n v="27867.078310500201"/>
    <s v="Not Cancelled"/>
    <n v="3.78"/>
    <n v="38440.49"/>
    <n v="77054.03"/>
    <n v="2.004501763635167"/>
    <n v="38613.54"/>
  </r>
  <r>
    <s v="696edb43-10f7-443c-9d24-b471d6365eaa"/>
    <s v="Jessica Jimenez"/>
    <n v="25"/>
    <s v="18-29"/>
    <s v="M"/>
    <s v="Germany"/>
    <s v="No"/>
    <s v="FL0048"/>
    <s v="AMS"/>
    <s v="CDG"/>
    <x v="45"/>
    <n v="5417"/>
    <s v="Moderate-haul"/>
    <d v="1899-12-30T06:59:19"/>
    <d v="1899-12-30T13:00:19"/>
    <d v="2025-01-15T00:00:00"/>
    <d v="1899-12-30T09:33:19"/>
    <d v="1899-12-30T15:34:19"/>
    <d v="1899-12-30T02:34:00"/>
    <d v="1899-12-30T02:34:00"/>
    <n v="154"/>
    <s v="Severe-delay"/>
    <n v="467.39"/>
    <s v="First"/>
    <n v="5"/>
    <s v="No Preference"/>
    <n v="157.77000000000001"/>
    <n v="28183.043340062999"/>
    <s v="Not Cancelled"/>
    <n v="4.0999999999999996"/>
    <n v="38819.65"/>
    <n v="29944.51"/>
    <n v="0.77137506391737165"/>
    <n v="-8875.1400000000031"/>
  </r>
  <r>
    <s v="ac4a0dc2-c169-4053-ab9b-9b29dc71731d"/>
    <s v="Charles Ellison"/>
    <n v="57"/>
    <s v="40-59"/>
    <s v="F"/>
    <s v="Germany"/>
    <s v="No"/>
    <s v="FL0048"/>
    <s v="AMS"/>
    <s v="CDG"/>
    <x v="45"/>
    <n v="5417"/>
    <s v="Moderate-haul"/>
    <d v="1899-12-30T06:59:19"/>
    <d v="1899-12-30T13:00:19"/>
    <d v="2025-01-06T00:00:00"/>
    <d v="1899-12-30T09:33:19"/>
    <d v="1899-12-30T15:34:19"/>
    <d v="1899-12-30T02:34:00"/>
    <d v="1899-12-30T02:34:00"/>
    <n v="154"/>
    <s v="Severe-delay"/>
    <n v="1214.1199999999999"/>
    <s v="First"/>
    <n v="5"/>
    <s v="Gluten-Free"/>
    <n v="21.32"/>
    <n v="28519.825005279599"/>
    <s v="Not Cancelled"/>
    <n v="4.78"/>
    <n v="39223.79"/>
    <n v="77707.94"/>
    <n v="1.9811430766889175"/>
    <n v="38484.15"/>
  </r>
  <r>
    <s v="352c160f-240d-4dc5-80a7-38221e272b5c"/>
    <s v="Laura Stewart"/>
    <n v="23"/>
    <s v="18-29"/>
    <s v="F"/>
    <s v="Germany"/>
    <s v="Yes"/>
    <s v="FL0049"/>
    <s v="FRA"/>
    <s v="HND"/>
    <x v="46"/>
    <n v="8777"/>
    <s v="Moderate-haul"/>
    <d v="1899-12-30T15:28:27"/>
    <d v="1899-12-30T01:13:27"/>
    <d v="2025-01-05T00:00:00"/>
    <d v="1899-12-30T16:22:27"/>
    <d v="1899-12-30T02:07:27"/>
    <d v="1899-12-30T00:54:00"/>
    <d v="1899-12-30T00:54:00"/>
    <n v="81"/>
    <s v="Moderate-delay"/>
    <n v="591.88"/>
    <s v="Business"/>
    <n v="5"/>
    <s v="No Preference"/>
    <n v="85.73"/>
    <n v="45100.8467727311"/>
    <s v="Not Cancelled"/>
    <n v="4.6100000000000003"/>
    <n v="59121.02"/>
    <n v="37897.47"/>
    <n v="0.64101515839882339"/>
    <n v="-21223.549999999996"/>
  </r>
  <r>
    <s v="90a5f529-55a1-4495-bf40-396510cbed3c"/>
    <s v="Michael Mitchell"/>
    <n v="70"/>
    <s v="70-80"/>
    <s v="M"/>
    <s v="Germany"/>
    <s v="No"/>
    <s v="FL0049"/>
    <s v="FRA"/>
    <s v="HND"/>
    <x v="46"/>
    <n v="8777"/>
    <s v="Moderate-haul"/>
    <d v="1899-12-30T15:28:27"/>
    <d v="1899-12-30T01:13:27"/>
    <d v="2025-01-04T00:00:00"/>
    <d v="1899-12-30T16:22:27"/>
    <d v="1899-12-30T02:07:27"/>
    <d v="1899-12-30T00:54:00"/>
    <d v="1899-12-30T00:54:00"/>
    <n v="81"/>
    <s v="Moderate-delay"/>
    <n v="1297.1500000000001"/>
    <s v="Economy"/>
    <n v="5"/>
    <s v="Vegetarian"/>
    <n v="113.15"/>
    <n v="44678.485976324097"/>
    <s v="Cancelled"/>
    <n v="3.39"/>
    <n v="58614.18"/>
    <n v="83040.23"/>
    <n v="1.4167259526619667"/>
    <n v="24426.049999999996"/>
  </r>
  <r>
    <s v="d9c74229-00d3-4a0f-a78c-ef22953b7fae"/>
    <s v="Jenna Moore"/>
    <n v="60"/>
    <s v="60-69"/>
    <s v="M"/>
    <s v="Germany"/>
    <s v="Yes"/>
    <s v="FL0049"/>
    <s v="FRA"/>
    <s v="HND"/>
    <x v="46"/>
    <n v="8777"/>
    <s v="Moderate-haul"/>
    <d v="1899-12-30T15:28:27"/>
    <d v="1899-12-30T01:13:27"/>
    <d v="2025-01-01T00:00:00"/>
    <d v="1899-12-30T16:22:27"/>
    <d v="1899-12-30T02:07:27"/>
    <d v="1899-12-30T00:54:00"/>
    <d v="1899-12-30T00:54:00"/>
    <n v="81"/>
    <s v="Moderate-delay"/>
    <n v="208.96"/>
    <s v="Business"/>
    <n v="5"/>
    <s v="Non-Vegetarian"/>
    <n v="84.35"/>
    <n v="45255.754887558898"/>
    <s v="Not Cancelled"/>
    <n v="4.01"/>
    <n v="59306.91"/>
    <n v="13390.31"/>
    <n v="0.22577993019700401"/>
    <n v="-45916.600000000006"/>
  </r>
  <r>
    <s v="6e40b79c-e813-4064-8707-a644b925f445"/>
    <s v="Tammy Miller"/>
    <n v="39"/>
    <s v="30-39"/>
    <s v="F"/>
    <s v="Germany"/>
    <s v="No"/>
    <s v="FL0049"/>
    <s v="FRA"/>
    <s v="HND"/>
    <x v="46"/>
    <n v="8777"/>
    <s v="Moderate-haul"/>
    <d v="1899-12-30T15:28:27"/>
    <d v="1899-12-30T01:13:27"/>
    <d v="2025-01-10T00:00:00"/>
    <d v="1899-12-30T16:22:27"/>
    <d v="1899-12-30T02:07:27"/>
    <d v="1899-12-30T00:54:00"/>
    <d v="1899-12-30T00:54:00"/>
    <n v="81"/>
    <s v="Moderate-delay"/>
    <n v="1278.8399999999999"/>
    <s v="First"/>
    <n v="3"/>
    <s v="Gluten-Free"/>
    <n v="11.13"/>
    <n v="45137.611765304297"/>
    <s v="Not Cancelled"/>
    <n v="3.46"/>
    <n v="59165.13"/>
    <n v="81847.990000000005"/>
    <n v="1.3833822388288508"/>
    <n v="22682.860000000008"/>
  </r>
  <r>
    <s v="b6e5c3cc-b64d-4ca3-9a04-9d929b179cfc"/>
    <s v="Jessica Owens"/>
    <n v="19"/>
    <s v="18-29"/>
    <s v="M"/>
    <s v="Germany"/>
    <s v="No"/>
    <s v="FL0050"/>
    <s v="SIN"/>
    <s v="CAN"/>
    <x v="47"/>
    <n v="5397"/>
    <s v="Moderate-haul"/>
    <d v="1899-12-30T15:06:25"/>
    <d v="1899-12-30T21:05:25"/>
    <d v="2025-01-11T00:00:00"/>
    <d v="1899-12-30T15:19:25"/>
    <d v="1899-12-30T21:18:25"/>
    <d v="1899-12-30T00:13:00"/>
    <d v="1899-12-30T00:13:00"/>
    <n v="13"/>
    <s v="On-time"/>
    <n v="906.12"/>
    <s v="Economy"/>
    <n v="5"/>
    <s v="Vegetarian"/>
    <n v="190.01"/>
    <n v="27790.357007651899"/>
    <s v="Cancelled"/>
    <n v="4.75"/>
    <n v="38348.43"/>
    <n v="58029.68"/>
    <n v="1.5132217929130345"/>
    <n v="19681.25"/>
  </r>
  <r>
    <s v="59caa7e2-a908-4f60-b5c9-0b498ae741d9"/>
    <s v="Ethan Murphy"/>
    <n v="31"/>
    <s v="30-39"/>
    <s v="F"/>
    <s v="Germany"/>
    <s v="No"/>
    <s v="FL0050"/>
    <s v="SIN"/>
    <s v="CAN"/>
    <x v="47"/>
    <n v="5397"/>
    <s v="Moderate-haul"/>
    <d v="1899-12-30T15:06:25"/>
    <d v="1899-12-30T21:05:25"/>
    <d v="2025-01-09T00:00:00"/>
    <d v="1899-12-30T15:19:25"/>
    <d v="1899-12-30T21:18:25"/>
    <d v="1899-12-30T00:13:00"/>
    <d v="1899-12-30T00:13:00"/>
    <n v="13"/>
    <s v="On-time"/>
    <n v="1358.57"/>
    <s v="Economy"/>
    <n v="3"/>
    <s v="Gluten-Free"/>
    <n v="139.86000000000001"/>
    <n v="27658.661214376301"/>
    <s v="Cancelled"/>
    <n v="4.8600000000000003"/>
    <n v="38190.39"/>
    <n v="86976.45"/>
    <n v="2.2774433568235359"/>
    <n v="48786.06"/>
  </r>
  <r>
    <s v="70c2fc60-7af3-4ca7-ac3d-c5608968cfec"/>
    <s v="Paul Guerrero"/>
    <n v="38"/>
    <s v="30-39"/>
    <s v="F"/>
    <s v="Germany"/>
    <s v="Yes"/>
    <s v="FL0051"/>
    <s v="IST"/>
    <s v="CAN"/>
    <x v="48"/>
    <n v="13423"/>
    <s v="Long-haul"/>
    <d v="1899-12-30T12:09:51"/>
    <d v="1899-12-30T03:03:51"/>
    <d v="2025-01-13T00:00:00"/>
    <d v="1899-12-30T12:20:51"/>
    <d v="1899-12-30T03:14:51"/>
    <d v="1899-12-30T00:11:00"/>
    <d v="1899-12-30T00:11:00"/>
    <n v="11"/>
    <s v="On-time"/>
    <n v="1288.48"/>
    <s v="Economy"/>
    <n v="3"/>
    <s v="Non-Vegetarian"/>
    <n v="165.26"/>
    <n v="68053.854945372994"/>
    <s v="Cancelled"/>
    <n v="3.49"/>
    <n v="86664.63"/>
    <n v="82495.77"/>
    <n v="0.9518966388017811"/>
    <n v="-4168.8600000000006"/>
  </r>
  <r>
    <s v="bd453297-9217-43fb-a93e-bbd09dafabe0"/>
    <s v="Sarah Evans"/>
    <n v="57"/>
    <s v="40-59"/>
    <s v="M"/>
    <s v="Germany"/>
    <s v="Yes"/>
    <s v="FL0051"/>
    <s v="IST"/>
    <s v="CAN"/>
    <x v="48"/>
    <n v="13423"/>
    <s v="Long-haul"/>
    <d v="1899-12-30T12:09:51"/>
    <d v="1899-12-30T03:03:51"/>
    <d v="2025-01-09T00:00:00"/>
    <d v="1899-12-30T12:20:51"/>
    <d v="1899-12-30T03:14:51"/>
    <d v="1899-12-30T00:11:00"/>
    <d v="1899-12-30T00:11:00"/>
    <n v="11"/>
    <s v="On-time"/>
    <n v="358.23"/>
    <s v="Business"/>
    <n v="5"/>
    <s v="Vegan"/>
    <n v="134.24"/>
    <n v="68201.378006746003"/>
    <s v="Cancelled"/>
    <n v="4.4800000000000004"/>
    <n v="86841.65"/>
    <n v="22953.57"/>
    <n v="0.26431522201616392"/>
    <n v="-63888.079999999994"/>
  </r>
  <r>
    <s v="473c68ef-556a-452d-a3b2-fc816eb0c6cc"/>
    <s v="Lori Rojas"/>
    <n v="74"/>
    <s v="70-80"/>
    <s v="M"/>
    <s v="Germany"/>
    <s v="Yes"/>
    <s v="FL0053"/>
    <s v="DEN"/>
    <s v="FRA"/>
    <x v="50"/>
    <n v="11194"/>
    <s v="Long-haul"/>
    <d v="1899-12-30T03:50:29"/>
    <d v="1899-12-30T16:16:29"/>
    <d v="2025-01-05T00:00:00"/>
    <d v="1899-12-30T05:31:29"/>
    <d v="1899-12-30T17:57:29"/>
    <d v="1899-12-30T01:41:00"/>
    <d v="1899-12-30T01:41:00"/>
    <n v="101"/>
    <s v="Moderate-delay"/>
    <n v="1267.44"/>
    <s v="Business"/>
    <n v="5"/>
    <s v="Gluten-Free"/>
    <n v="146.28"/>
    <n v="57121.592709182798"/>
    <s v="Not Cancelled"/>
    <n v="3.74"/>
    <n v="73545.91"/>
    <n v="81145.42"/>
    <n v="1.1033301511939957"/>
    <n v="7599.5099999999948"/>
  </r>
  <r>
    <s v="2f50ff66-b954-44e2-a395-bcb50e10a34a"/>
    <s v="Johnathan Fitzgerald"/>
    <n v="67"/>
    <s v="60-69"/>
    <s v="F"/>
    <s v="Germany"/>
    <s v="No"/>
    <s v="FL0054"/>
    <s v="HND"/>
    <s v="BKK"/>
    <x v="51"/>
    <n v="4727"/>
    <s v="Moderate-haul"/>
    <d v="1899-12-30T17:42:08"/>
    <d v="1899-12-30T22:57:08"/>
    <d v="2025-01-06T00:00:00"/>
    <d v="1899-12-30T19:40:08"/>
    <d v="1899-12-30T00:55:08"/>
    <d v="1899-12-30T01:58:00"/>
    <d v="1899-12-30T01:58:00"/>
    <n v="118"/>
    <s v="Moderate-delay"/>
    <n v="592.69000000000005"/>
    <s v="Business"/>
    <n v="5"/>
    <s v="Vegetarian"/>
    <n v="88.1"/>
    <n v="25040.1413691653"/>
    <s v="Cancelled"/>
    <n v="3.53"/>
    <n v="35048.17"/>
    <n v="37949.78"/>
    <n v="1.0827892012621487"/>
    <n v="2901.6100000000006"/>
  </r>
  <r>
    <s v="920f8fde-2e38-4cac-b2e9-5e67667e84c0"/>
    <s v="Christina Cannon"/>
    <n v="56"/>
    <s v="40-59"/>
    <s v="F"/>
    <s v="Germany"/>
    <s v="No"/>
    <s v="FL0054"/>
    <s v="HND"/>
    <s v="BKK"/>
    <x v="51"/>
    <n v="4727"/>
    <s v="Moderate-haul"/>
    <d v="1899-12-30T17:42:08"/>
    <d v="1899-12-30T22:57:08"/>
    <d v="2025-01-11T00:00:00"/>
    <d v="1899-12-30T19:40:08"/>
    <d v="1899-12-30T00:55:08"/>
    <d v="1899-12-30T01:58:00"/>
    <d v="1899-12-30T01:58:00"/>
    <n v="118"/>
    <s v="Moderate-delay"/>
    <n v="961.32"/>
    <s v="First"/>
    <n v="5"/>
    <s v="Vegan"/>
    <n v="48.85"/>
    <n v="24273.671068950702"/>
    <s v="Cancelled"/>
    <n v="3.96"/>
    <n v="34128.410000000003"/>
    <n v="61534.25"/>
    <n v="1.8030212951614211"/>
    <n v="27405.839999999997"/>
  </r>
  <r>
    <s v="3a36f4ea-d837-4ce7-8cf7-ef6e34f1fab0"/>
    <s v="Megan Mcintosh"/>
    <n v="35"/>
    <s v="30-39"/>
    <s v="F"/>
    <s v="Germany"/>
    <s v="Yes"/>
    <s v="FL0054"/>
    <s v="HND"/>
    <s v="BKK"/>
    <x v="51"/>
    <n v="4727"/>
    <s v="Moderate-haul"/>
    <d v="1899-12-30T17:42:08"/>
    <d v="1899-12-30T22:57:08"/>
    <d v="2025-01-05T00:00:00"/>
    <d v="1899-12-30T19:40:08"/>
    <d v="1899-12-30T00:55:08"/>
    <d v="1899-12-30T01:58:00"/>
    <d v="1899-12-30T01:58:00"/>
    <n v="118"/>
    <s v="Moderate-delay"/>
    <n v="93.73"/>
    <s v="Economy"/>
    <n v="3"/>
    <s v="No Preference"/>
    <n v="145.76"/>
    <n v="25033.345179932301"/>
    <s v="Cancelled"/>
    <n v="4.8600000000000003"/>
    <n v="35040.01"/>
    <n v="6027.87"/>
    <n v="0.17202820432985036"/>
    <n v="-29012.140000000003"/>
  </r>
  <r>
    <s v="f7d85ec2-25be-4ace-b20d-5b0785e53a5f"/>
    <s v="Jane Carter"/>
    <n v="60"/>
    <s v="60-69"/>
    <s v="F"/>
    <s v="Germany"/>
    <s v="No"/>
    <s v="FL0054"/>
    <s v="HND"/>
    <s v="BKK"/>
    <x v="51"/>
    <n v="4727"/>
    <s v="Moderate-haul"/>
    <d v="1899-12-30T17:42:08"/>
    <d v="1899-12-30T22:57:08"/>
    <d v="2025-01-13T00:00:00"/>
    <d v="1899-12-30T19:40:08"/>
    <d v="1899-12-30T00:55:08"/>
    <d v="1899-12-30T01:58:00"/>
    <d v="1899-12-30T01:58:00"/>
    <n v="118"/>
    <s v="Moderate-delay"/>
    <n v="1249.8599999999999"/>
    <s v="Economy"/>
    <n v="5"/>
    <s v="Vegetarian"/>
    <n v="69.709999999999994"/>
    <n v="24351.0439287513"/>
    <s v="Cancelled"/>
    <n v="3.33"/>
    <n v="34221.25"/>
    <n v="80004.98"/>
    <n v="2.337874274025642"/>
    <n v="45783.729999999996"/>
  </r>
  <r>
    <s v="3ff92932-07fc-46c3-9743-7ed8e55ee8fe"/>
    <s v="Jonathan Snyder"/>
    <n v="30"/>
    <s v="30-39"/>
    <s v="F"/>
    <s v="Germany"/>
    <s v="Yes"/>
    <s v="FL0055"/>
    <s v="DFW"/>
    <s v="IST"/>
    <x v="52"/>
    <n v="378"/>
    <s v="Short-haul "/>
    <d v="1899-12-30T06:39:48"/>
    <d v="1899-12-30T07:04:48"/>
    <d v="2025-01-12T00:00:00"/>
    <d v="1899-12-30T09:18:48"/>
    <d v="1899-12-30T09:43:48"/>
    <d v="1899-12-30T02:39:00"/>
    <d v="1899-12-30T02:39:00"/>
    <n v="159"/>
    <s v="Severe-delay"/>
    <n v="1069.17"/>
    <s v="Economy"/>
    <n v="3"/>
    <s v="Vegan"/>
    <n v="88.94"/>
    <n v="2891.2553634697601"/>
    <s v="Cancelled"/>
    <n v="3.26"/>
    <n v="12704.264999999999"/>
    <n v="41066.801999999901"/>
    <n v="3.232520889638236"/>
    <n v="28362.536999999902"/>
  </r>
  <r>
    <s v="ae01fdd7-1eca-4c4f-b6eb-d870690cecc6"/>
    <s v="Benjamin Evans"/>
    <n v="32"/>
    <s v="30-39"/>
    <s v="F"/>
    <s v="Germany"/>
    <s v="No"/>
    <s v="FL0055"/>
    <s v="DFW"/>
    <s v="IST"/>
    <x v="52"/>
    <n v="378"/>
    <s v="Short-haul "/>
    <d v="1899-12-30T06:39:48"/>
    <d v="1899-12-30T07:04:48"/>
    <d v="2025-01-14T00:00:00"/>
    <d v="1899-12-30T09:18:48"/>
    <d v="1899-12-30T09:43:48"/>
    <d v="1899-12-30T02:39:00"/>
    <d v="1899-12-30T02:39:00"/>
    <n v="159"/>
    <s v="Severe-delay"/>
    <n v="130.78"/>
    <s v="First"/>
    <n v="3"/>
    <s v="No Preference"/>
    <n v="40.85"/>
    <n v="3035.5280207885198"/>
    <s v="Not Cancelled"/>
    <n v="3.44"/>
    <n v="12963.945"/>
    <n v="5026.8540000000003"/>
    <n v="0.38775650467508155"/>
    <n v="-7937.0909999999994"/>
  </r>
  <r>
    <s v="36da2958-2dfc-49ae-8728-416a1d7ff982"/>
    <s v="Daniel Schneider"/>
    <n v="73"/>
    <s v="70-80"/>
    <s v="M"/>
    <s v="Germany"/>
    <s v="No"/>
    <s v="FL0055"/>
    <s v="DFW"/>
    <s v="IST"/>
    <x v="52"/>
    <n v="378"/>
    <s v="Short-haul "/>
    <d v="1899-12-30T06:39:48"/>
    <d v="1899-12-30T07:04:48"/>
    <d v="2025-01-12T00:00:00"/>
    <d v="1899-12-30T09:18:48"/>
    <d v="1899-12-30T09:43:48"/>
    <d v="1899-12-30T02:39:00"/>
    <d v="1899-12-30T02:39:00"/>
    <n v="159"/>
    <s v="Severe-delay"/>
    <n v="783.88"/>
    <s v="First"/>
    <n v="5"/>
    <s v="Vegan"/>
    <n v="188.72"/>
    <n v="2828.6300403191899"/>
    <s v="Not Cancelled"/>
    <n v="4.58"/>
    <n v="12591.54"/>
    <n v="30123.635999999999"/>
    <n v="2.3923710681934058"/>
    <n v="17532.095999999998"/>
  </r>
  <r>
    <s v="9e2589bc-6f84-4408-9f23-91875f47a5be"/>
    <s v="Debbie Lutz"/>
    <n v="41"/>
    <s v="40-59"/>
    <s v="M"/>
    <s v="Germany"/>
    <s v="Yes"/>
    <s v="FL0055"/>
    <s v="DFW"/>
    <s v="IST"/>
    <x v="52"/>
    <n v="378"/>
    <s v="Short-haul "/>
    <d v="1899-12-30T06:39:48"/>
    <d v="1899-12-30T07:04:48"/>
    <d v="2025-01-03T00:00:00"/>
    <d v="1899-12-30T09:18:48"/>
    <d v="1899-12-30T09:43:48"/>
    <d v="1899-12-30T02:39:00"/>
    <d v="1899-12-30T02:39:00"/>
    <n v="159"/>
    <s v="Severe-delay"/>
    <n v="1425.81"/>
    <s v="Economy"/>
    <n v="5"/>
    <s v="No Preference"/>
    <n v="106.45"/>
    <n v="2626.3772814651802"/>
    <s v="Not Cancelled"/>
    <n v="3.63"/>
    <n v="12227.4749999999"/>
    <n v="54763.877999999997"/>
    <n v="4.4787560800574475"/>
    <n v="42536.403000000093"/>
  </r>
  <r>
    <s v="699b65f3-a8a9-4b20-bcbc-66ba184c80dd"/>
    <s v="Ryan Gibbs"/>
    <n v="41"/>
    <s v="40-59"/>
    <s v="F"/>
    <s v="Germany"/>
    <s v="No"/>
    <s v="FL0055"/>
    <s v="DFW"/>
    <s v="IST"/>
    <x v="52"/>
    <n v="378"/>
    <s v="Short-haul "/>
    <d v="1899-12-30T06:39:48"/>
    <d v="1899-12-30T07:04:48"/>
    <d v="2025-01-03T00:00:00"/>
    <d v="1899-12-30T09:18:48"/>
    <d v="1899-12-30T09:43:48"/>
    <d v="1899-12-30T02:39:00"/>
    <d v="1899-12-30T02:39:00"/>
    <n v="159"/>
    <s v="Severe-delay"/>
    <n v="816.37"/>
    <s v="Business"/>
    <n v="5"/>
    <s v="No Preference"/>
    <n v="117.51"/>
    <n v="2880.7032803653001"/>
    <s v="Not Cancelled"/>
    <n v="3.02"/>
    <n v="12685.26"/>
    <n v="31362.707999999999"/>
    <n v="2.4723740782609105"/>
    <n v="18677.447999999997"/>
  </r>
  <r>
    <s v="e09b00cd-df05-4626-a505-bfa16d679629"/>
    <s v="Morgan Ramos"/>
    <n v="38"/>
    <s v="30-39"/>
    <s v="F"/>
    <s v="Germany"/>
    <s v="Yes"/>
    <s v="FL0055"/>
    <s v="DFW"/>
    <s v="IST"/>
    <x v="52"/>
    <n v="378"/>
    <s v="Short-haul "/>
    <d v="1899-12-30T06:39:48"/>
    <d v="1899-12-30T07:04:48"/>
    <d v="2025-01-04T00:00:00"/>
    <d v="1899-12-30T09:18:48"/>
    <d v="1899-12-30T09:43:48"/>
    <d v="1899-12-30T02:39:00"/>
    <d v="1899-12-30T02:39:00"/>
    <n v="159"/>
    <s v="Severe-delay"/>
    <n v="501.69"/>
    <s v="Economy"/>
    <n v="3"/>
    <s v="Vegan"/>
    <n v="45.24"/>
    <n v="2853.7964859972999"/>
    <s v="Cancelled"/>
    <n v="3.19"/>
    <n v="12636.84"/>
    <n v="19270.325999999899"/>
    <n v="1.5249323406800988"/>
    <n v="6633.4859999998989"/>
  </r>
  <r>
    <s v="0cc26893-c8c9-4d22-a48c-5593bf53da27"/>
    <s v="Sandra Orozco"/>
    <n v="40"/>
    <s v="40-59"/>
    <s v="F"/>
    <s v="Germany"/>
    <s v="No"/>
    <s v="FL0056"/>
    <s v="PEK"/>
    <s v="JFK"/>
    <x v="53"/>
    <n v="9631"/>
    <s v="Long-haul"/>
    <d v="1899-12-30T20:54:42"/>
    <d v="1899-12-30T07:36:42"/>
    <d v="2025-01-09T00:00:00"/>
    <d v="1899-12-30T22:43:42"/>
    <d v="1899-12-30T09:25:42"/>
    <d v="1899-12-30T01:49:00"/>
    <d v="1899-12-30T01:49:00"/>
    <n v="109"/>
    <s v="Moderate-delay"/>
    <n v="1148.7"/>
    <s v="First"/>
    <n v="3"/>
    <s v="Vegan"/>
    <n v="199.14"/>
    <n v="49142.931385258598"/>
    <s v="Not Cancelled"/>
    <n v="3.22"/>
    <n v="63971.519999999997"/>
    <n v="73556.63"/>
    <n v="1.1498340198888506"/>
    <n v="9585.1100000000079"/>
  </r>
  <r>
    <s v="f28742d3-42d7-4b3f-843b-b779aa4e342e"/>
    <s v="Jennifer Wells"/>
    <n v="61"/>
    <s v="60-69"/>
    <s v="F"/>
    <s v="Germany"/>
    <s v="Yes"/>
    <s v="FL0056"/>
    <s v="PEK"/>
    <s v="JFK"/>
    <x v="53"/>
    <n v="9631"/>
    <s v="Long-haul"/>
    <d v="1899-12-30T20:54:42"/>
    <d v="1899-12-30T07:36:42"/>
    <d v="2025-01-12T00:00:00"/>
    <d v="1899-12-30T22:43:42"/>
    <d v="1899-12-30T09:25:42"/>
    <d v="1899-12-30T01:49:00"/>
    <d v="1899-12-30T01:49:00"/>
    <n v="109"/>
    <s v="Moderate-delay"/>
    <n v="886.39"/>
    <s v="First"/>
    <n v="5"/>
    <s v="Gluten-Free"/>
    <n v="175.03"/>
    <n v="49430.6661842088"/>
    <s v="Cancelled"/>
    <n v="3.01"/>
    <n v="64316.800000000003"/>
    <n v="56763.97"/>
    <n v="0.88256831807552616"/>
    <n v="-7552.8300000000017"/>
  </r>
  <r>
    <s v="a2a8de5d-9d67-4378-95a3-f0bc991bb09e"/>
    <s v="Ariel Watson DVM"/>
    <n v="56"/>
    <s v="40-59"/>
    <s v="M"/>
    <s v="Germany"/>
    <s v="Yes"/>
    <s v="FL0056"/>
    <s v="PEK"/>
    <s v="JFK"/>
    <x v="53"/>
    <n v="9631"/>
    <s v="Long-haul"/>
    <d v="1899-12-30T20:54:42"/>
    <d v="1899-12-30T07:36:42"/>
    <d v="2025-01-06T00:00:00"/>
    <d v="1899-12-30T22:43:42"/>
    <d v="1899-12-30T09:25:42"/>
    <d v="1899-12-30T01:49:00"/>
    <d v="1899-12-30T01:49:00"/>
    <n v="109"/>
    <s v="Moderate-delay"/>
    <n v="734.91"/>
    <s v="Economy"/>
    <n v="5"/>
    <s v="Gluten-Free"/>
    <n v="138.65"/>
    <n v="49537.2892631828"/>
    <s v="Cancelled"/>
    <n v="4.6399999999999997"/>
    <n v="64444.75"/>
    <n v="47061.97"/>
    <n v="0.73026848579597259"/>
    <n v="-17382.78"/>
  </r>
  <r>
    <s v="1c9d7a8a-46b7-4f04-9faf-d9cd4593b6c5"/>
    <s v="Cole Novak"/>
    <n v="67"/>
    <s v="60-69"/>
    <s v="F"/>
    <s v="Germany"/>
    <s v="No"/>
    <s v="FL0056"/>
    <s v="PEK"/>
    <s v="JFK"/>
    <x v="53"/>
    <n v="9631"/>
    <s v="Long-haul"/>
    <d v="1899-12-30T20:54:42"/>
    <d v="1899-12-30T07:36:42"/>
    <d v="2025-01-06T00:00:00"/>
    <d v="1899-12-30T22:43:42"/>
    <d v="1899-12-30T09:25:42"/>
    <d v="1899-12-30T01:49:00"/>
    <d v="1899-12-30T01:49:00"/>
    <n v="109"/>
    <s v="Moderate-delay"/>
    <n v="380.44"/>
    <s v="Business"/>
    <n v="5"/>
    <s v="Vegetarian"/>
    <n v="162.19"/>
    <n v="49310.270956399101"/>
    <s v="Cancelled"/>
    <n v="3.75"/>
    <n v="64172.33"/>
    <n v="24380.6"/>
    <n v="0.37992387061526356"/>
    <n v="-39791.730000000003"/>
  </r>
  <r>
    <s v="494c8f16-567f-4288-b2da-f210397082e0"/>
    <s v="William Mills"/>
    <n v="39"/>
    <s v="30-39"/>
    <s v="F"/>
    <s v="Germany"/>
    <s v="Yes"/>
    <s v="FL0056"/>
    <s v="PEK"/>
    <s v="JFK"/>
    <x v="53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776.12"/>
    <s v="Business"/>
    <n v="3"/>
    <s v="Vegan"/>
    <n v="35.94"/>
    <n v="49416.791344816796"/>
    <s v="Not Cancelled"/>
    <n v="4.92"/>
    <n v="64300.15"/>
    <n v="49678.87"/>
    <n v="0.77260892859503438"/>
    <n v="-14621.279999999999"/>
  </r>
  <r>
    <s v="b7d26de8-8128-40b5-8605-11faf094c1bf"/>
    <s v="Elizabeth Smith"/>
    <n v="36"/>
    <s v="30-39"/>
    <s v="F"/>
    <s v="Germany"/>
    <s v="No"/>
    <s v="FL0056"/>
    <s v="PEK"/>
    <s v="JFK"/>
    <x v="53"/>
    <n v="9631"/>
    <s v="Long-haul"/>
    <d v="1899-12-30T20:54:42"/>
    <d v="1899-12-30T07:36:42"/>
    <d v="2025-01-11T00:00:00"/>
    <d v="1899-12-30T22:43:42"/>
    <d v="1899-12-30T09:25:42"/>
    <d v="1899-12-30T01:49:00"/>
    <d v="1899-12-30T01:49:00"/>
    <n v="109"/>
    <s v="Moderate-delay"/>
    <n v="1386.11"/>
    <s v="First"/>
    <n v="3"/>
    <s v="No Preference"/>
    <n v="141.63999999999999"/>
    <n v="49406.627984911"/>
    <s v="Not Cancelled"/>
    <n v="3.31"/>
    <n v="64287.95"/>
    <n v="88739.37"/>
    <n v="1.3803421947658931"/>
    <n v="24451.42"/>
  </r>
  <r>
    <s v="f71b0401-6c36-4d11-a092-5ab9936d42cb"/>
    <s v="Alejandro Bowers"/>
    <n v="33"/>
    <s v="30-39"/>
    <s v="M"/>
    <s v="Germany"/>
    <s v="No"/>
    <s v="FL0057"/>
    <s v="CDG"/>
    <s v="FRA"/>
    <x v="54"/>
    <n v="6773"/>
    <s v="Moderate-haul"/>
    <d v="1899-12-30T19:13:13"/>
    <d v="1899-12-30T02:44:13"/>
    <d v="2025-01-06T00:00:00"/>
    <d v="1899-12-30T20:06:13"/>
    <d v="1899-12-30T03:37:13"/>
    <d v="1899-12-30T00:53:00"/>
    <d v="1899-12-30T00:53:00"/>
    <n v="79.5"/>
    <s v="Moderate-delay"/>
    <n v="813.35"/>
    <s v="Economy"/>
    <n v="3"/>
    <s v="Vegan"/>
    <n v="120.28"/>
    <n v="34934.030780481502"/>
    <s v="Not Cancelled"/>
    <n v="3.42"/>
    <n v="46920.84"/>
    <n v="52078.46"/>
    <n v="1.1099217320065029"/>
    <n v="5157.6200000000026"/>
  </r>
  <r>
    <s v="2a675537-8848-4153-9cd1-f12c2e18f403"/>
    <s v="Heather Ford"/>
    <n v="65"/>
    <s v="60-69"/>
    <s v="F"/>
    <s v="Germany"/>
    <s v="No"/>
    <s v="FL0057"/>
    <s v="CDG"/>
    <s v="FRA"/>
    <x v="54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1075.33"/>
    <s v="First"/>
    <n v="5"/>
    <s v="Vegetarian"/>
    <n v="48.8"/>
    <n v="34400.486495671903"/>
    <s v="Cancelled"/>
    <n v="4.0999999999999996"/>
    <n v="46280.58"/>
    <n v="68830.880000000005"/>
    <n v="1.4872518883730499"/>
    <n v="22550.300000000003"/>
  </r>
  <r>
    <s v="338c155c-1704-4994-baa7-1d8ac65a3c8d"/>
    <s v="Tanner Wood"/>
    <n v="34"/>
    <s v="30-39"/>
    <s v="M"/>
    <s v="Germany"/>
    <s v="No"/>
    <s v="FL0057"/>
    <s v="CDG"/>
    <s v="FRA"/>
    <x v="54"/>
    <n v="6773"/>
    <s v="Moderate-haul"/>
    <d v="1899-12-30T19:13:13"/>
    <d v="1899-12-30T02:44:13"/>
    <d v="2025-01-06T00:00:00"/>
    <d v="1899-12-30T20:06:13"/>
    <d v="1899-12-30T03:37:13"/>
    <d v="1899-12-30T00:53:00"/>
    <d v="1899-12-30T00:53:00"/>
    <n v="79.5"/>
    <s v="Moderate-delay"/>
    <n v="597.79999999999995"/>
    <s v="Economy"/>
    <n v="3"/>
    <s v="Vegan"/>
    <n v="130.49"/>
    <n v="35271.557370792398"/>
    <s v="Cancelled"/>
    <n v="4"/>
    <n v="47325.87"/>
    <n v="38285.300000000003"/>
    <n v="0.80897192169948484"/>
    <n v="-9040.57"/>
  </r>
  <r>
    <s v="3449a01e-d154-4201-b207-d3c9a59842aa"/>
    <s v="Timothy Burton"/>
    <n v="45"/>
    <s v="40-59"/>
    <s v="M"/>
    <s v="Germany"/>
    <s v="No"/>
    <s v="FL0058"/>
    <s v="ORD"/>
    <s v="FRA"/>
    <x v="55"/>
    <n v="7465"/>
    <s v="Moderate-haul"/>
    <d v="1899-12-30T17:28:43"/>
    <d v="1899-12-30T01:45:43"/>
    <d v="2025-01-08T00:00:00"/>
    <d v="1899-12-30T18:35:43"/>
    <d v="1899-12-30T02:52:43"/>
    <d v="1899-12-30T01:07:00"/>
    <d v="1899-12-30T01:07:00"/>
    <n v="67"/>
    <s v="Moderate-delay"/>
    <n v="748.22"/>
    <s v="Business"/>
    <n v="5"/>
    <s v="Vegetarian"/>
    <n v="59.29"/>
    <n v="38187.780375514099"/>
    <s v="Cancelled"/>
    <n v="4.8099999999999996"/>
    <n v="50825.34"/>
    <n v="47897.94"/>
    <n v="0.94240274634660592"/>
    <n v="-2927.3999999999942"/>
  </r>
  <r>
    <s v="beafffcd-d3e0-4ade-b677-1cc7829d60e5"/>
    <s v="Eric Martinez"/>
    <n v="39"/>
    <s v="30-39"/>
    <s v="F"/>
    <s v="Germany"/>
    <s v="No"/>
    <s v="FL0058"/>
    <s v="ORD"/>
    <s v="FRA"/>
    <x v="55"/>
    <n v="7465"/>
    <s v="Moderate-haul"/>
    <d v="1899-12-30T17:28:43"/>
    <d v="1899-12-30T01:45:43"/>
    <d v="2025-01-07T00:00:00"/>
    <d v="1899-12-30T18:35:43"/>
    <d v="1899-12-30T02:52:43"/>
    <d v="1899-12-30T01:07:00"/>
    <d v="1899-12-30T01:07:00"/>
    <n v="67"/>
    <s v="Moderate-delay"/>
    <n v="96.13"/>
    <s v="Business"/>
    <n v="3"/>
    <s v="Gluten-Free"/>
    <n v="105.66"/>
    <n v="37837.2880391078"/>
    <s v="Not Cancelled"/>
    <n v="4.34"/>
    <n v="50404.75"/>
    <n v="6173.45"/>
    <n v="0.122477544279061"/>
    <n v="-44231.3"/>
  </r>
  <r>
    <s v="f39b86d9-4aa9-4457-8156-1d3e4a392b09"/>
    <s v="Jennifer Garcia"/>
    <n v="56"/>
    <s v="40-59"/>
    <s v="F"/>
    <s v="Germany"/>
    <s v="No"/>
    <s v="FL0058"/>
    <s v="ORD"/>
    <s v="FRA"/>
    <x v="55"/>
    <n v="7465"/>
    <s v="Moderate-haul"/>
    <d v="1899-12-30T17:28:43"/>
    <d v="1899-12-30T01:45:43"/>
    <d v="2025-01-03T00:00:00"/>
    <d v="1899-12-30T18:35:43"/>
    <d v="1899-12-30T02:52:43"/>
    <d v="1899-12-30T01:07:00"/>
    <d v="1899-12-30T01:07:00"/>
    <n v="67"/>
    <s v="Moderate-delay"/>
    <n v="469.95"/>
    <s v="First"/>
    <n v="5"/>
    <s v="Vegetarian"/>
    <n v="121.8"/>
    <n v="38562.788588214797"/>
    <s v="Not Cancelled"/>
    <n v="4.92"/>
    <n v="51275.35"/>
    <n v="30101.16"/>
    <n v="0.58704933267154691"/>
    <n v="-21174.19"/>
  </r>
  <r>
    <s v="726b6329-d6ba-4dca-8712-60131dddc02e"/>
    <s v="Karen Black"/>
    <n v="54"/>
    <s v="40-59"/>
    <s v="M"/>
    <s v="Germany"/>
    <s v="No"/>
    <s v="FL0059"/>
    <s v="FRA"/>
    <s v="DXB"/>
    <x v="56"/>
    <n v="4304"/>
    <s v="Moderate-haul"/>
    <d v="1899-12-30T22:37:08"/>
    <d v="1899-12-30T03:23:08"/>
    <d v="2025-01-14T00:00:00"/>
    <d v="1899-12-30T01:02:08"/>
    <d v="1899-12-30T05:48:08"/>
    <d v="1899-12-30T02:25:00"/>
    <d v="1899-12-30T02:25:00"/>
    <n v="217.5"/>
    <s v="Severe-delay"/>
    <n v="83.96"/>
    <s v="Economy"/>
    <n v="5"/>
    <s v="No Preference"/>
    <n v="27.45"/>
    <n v="22102.011694073699"/>
    <s v="Cancelled"/>
    <n v="4.07"/>
    <n v="31522.41"/>
    <n v="5378.93"/>
    <n v="0.1706382855879357"/>
    <n v="-26143.48"/>
  </r>
  <r>
    <s v="2ca45296-36e0-4b05-a255-a69c976f925e"/>
    <s v="Michael Espinoza"/>
    <n v="38"/>
    <s v="30-39"/>
    <s v="F"/>
    <s v="Germany"/>
    <s v="No"/>
    <s v="FL0059"/>
    <s v="FRA"/>
    <s v="DXB"/>
    <x v="56"/>
    <n v="4304"/>
    <s v="Moderate-haul"/>
    <d v="1899-12-30T22:37:08"/>
    <d v="1899-12-30T03:23:08"/>
    <d v="2025-01-06T00:00:00"/>
    <d v="1899-12-30T01:02:08"/>
    <d v="1899-12-30T05:48:08"/>
    <d v="1899-12-30T02:25:00"/>
    <d v="1899-12-30T02:25:00"/>
    <n v="217.5"/>
    <s v="Severe-delay"/>
    <n v="1028.92"/>
    <s v="First"/>
    <n v="3"/>
    <s v="Gluten-Free"/>
    <n v="182.73"/>
    <n v="22026.018539894802"/>
    <s v="Not Cancelled"/>
    <n v="3.28"/>
    <n v="31431.22"/>
    <n v="65887.429999999993"/>
    <n v="2.096241571278493"/>
    <n v="34456.209999999992"/>
  </r>
  <r>
    <s v="c7d5168e-4742-4db2-b772-8494d3228a10"/>
    <s v="Ian Ortiz"/>
    <n v="59"/>
    <s v="40-59"/>
    <s v="F"/>
    <s v="Germany"/>
    <s v="No"/>
    <s v="FL0059"/>
    <s v="FRA"/>
    <s v="DXB"/>
    <x v="56"/>
    <n v="4304"/>
    <s v="Moderate-haul"/>
    <d v="1899-12-30T22:37:08"/>
    <d v="1899-12-30T03:23:08"/>
    <d v="2025-01-08T00:00:00"/>
    <d v="1899-12-30T01:02:08"/>
    <d v="1899-12-30T05:48:08"/>
    <d v="1899-12-30T02:25:00"/>
    <d v="1899-12-30T02:25:00"/>
    <n v="217.5"/>
    <s v="Severe-delay"/>
    <n v="883.14"/>
    <s v="Business"/>
    <n v="5"/>
    <s v="Vegan"/>
    <n v="131.15"/>
    <n v="22682.566470661299"/>
    <s v="Not Cancelled"/>
    <n v="3.7"/>
    <n v="32219.08"/>
    <n v="56547.19"/>
    <n v="1.755083944048061"/>
    <n v="24328.11"/>
  </r>
  <r>
    <s v="9fa66c8f-6b81-4342-85cf-094758abc653"/>
    <s v="Kimberly Garrison"/>
    <n v="23"/>
    <s v="18-29"/>
    <s v="F"/>
    <s v="Germany"/>
    <s v="No"/>
    <s v="FL0060"/>
    <s v="DXB"/>
    <s v="DEL"/>
    <x v="57"/>
    <n v="10118"/>
    <s v="Long-haul"/>
    <d v="1899-12-30T23:40:34"/>
    <d v="1899-12-30T10:54:34"/>
    <d v="2025-01-02T00:00:00"/>
    <d v="1899-12-30T02:29:34"/>
    <d v="1899-12-30T13:43:34"/>
    <d v="1899-12-30T02:49:00"/>
    <d v="1899-12-30T02:49:00"/>
    <n v="169"/>
    <s v="Severe-delay"/>
    <n v="260.44"/>
    <s v="First"/>
    <n v="5"/>
    <s v="Gluten-Free"/>
    <n v="46.49"/>
    <n v="51726.891301131298"/>
    <s v="Cancelled"/>
    <n v="3.44"/>
    <n v="67072.27"/>
    <n v="16677.46"/>
    <n v="0.24864910640418161"/>
    <n v="-50394.810000000005"/>
  </r>
  <r>
    <s v="b60a373a-0607-46f7-82bd-f954db46e347"/>
    <s v="Kristen Melendez"/>
    <n v="41"/>
    <s v="40-59"/>
    <s v="M"/>
    <s v="Germany"/>
    <s v="No"/>
    <s v="FL0060"/>
    <s v="DXB"/>
    <s v="DEL"/>
    <x v="57"/>
    <n v="10118"/>
    <s v="Long-haul"/>
    <d v="1899-12-30T23:40:34"/>
    <d v="1899-12-30T10:54:34"/>
    <d v="2025-01-06T00:00:00"/>
    <d v="1899-12-30T02:29:34"/>
    <d v="1899-12-30T13:43:34"/>
    <d v="1899-12-30T02:49:00"/>
    <d v="1899-12-30T02:49:00"/>
    <n v="169"/>
    <s v="Severe-delay"/>
    <n v="315.18"/>
    <s v="First"/>
    <n v="5"/>
    <s v="Gluten-Free"/>
    <n v="37.229999999999997"/>
    <n v="51160.213741419502"/>
    <s v="Cancelled"/>
    <n v="3.06"/>
    <n v="66392.259999999995"/>
    <n v="20178.97"/>
    <n v="0.30393557923770032"/>
    <n v="-46213.289999999994"/>
  </r>
  <r>
    <s v="04173e63-0884-4126-a637-21b4b23bb4d9"/>
    <s v="John Patterson"/>
    <n v="52"/>
    <s v="40-59"/>
    <s v="M"/>
    <s v="Germany"/>
    <s v="Yes"/>
    <s v="FL0060"/>
    <s v="DXB"/>
    <s v="DEL"/>
    <x v="57"/>
    <n v="10118"/>
    <s v="Long-haul"/>
    <d v="1899-12-30T23:40:34"/>
    <d v="1899-12-30T10:54:34"/>
    <d v="2025-01-13T00:00:00"/>
    <d v="1899-12-30T02:29:34"/>
    <d v="1899-12-30T13:43:34"/>
    <d v="1899-12-30T02:49:00"/>
    <d v="1899-12-30T02:49:00"/>
    <n v="169"/>
    <s v="Severe-delay"/>
    <n v="142.66999999999999"/>
    <s v="Business"/>
    <n v="5"/>
    <s v="No Preference"/>
    <n v="125.19"/>
    <n v="51740.9783790769"/>
    <s v="Cancelled"/>
    <n v="4.32"/>
    <n v="67089.17"/>
    <n v="9155.92"/>
    <n v="0.13647388989907014"/>
    <n v="-57933.25"/>
  </r>
  <r>
    <s v="ebab8e94-ba55-4f8b-ba0a-208f256082aa"/>
    <s v="Tina Marquez"/>
    <n v="71"/>
    <s v="70-80"/>
    <s v="M"/>
    <s v="Germany"/>
    <s v="Yes"/>
    <s v="FL0061"/>
    <s v="SIN"/>
    <s v="DEL"/>
    <x v="58"/>
    <n v="8465"/>
    <s v="Moderate-haul"/>
    <d v="1899-12-30T03:31:04"/>
    <d v="1899-12-30T12:55:04"/>
    <d v="2025-01-03T00:00:00"/>
    <d v="1899-12-30T05:32:04"/>
    <d v="1899-12-30T14:56:04"/>
    <d v="1899-12-30T02:01:00"/>
    <d v="1899-12-30T02:01:00"/>
    <n v="121"/>
    <s v="Severe-delay"/>
    <n v="1392.17"/>
    <s v="Business"/>
    <n v="5"/>
    <s v="Gluten-Free"/>
    <n v="5.03"/>
    <n v="43080.372456074801"/>
    <s v="Cancelled"/>
    <n v="4.01"/>
    <n v="56696.45"/>
    <n v="89099.89"/>
    <n v="1.5715250249354238"/>
    <n v="32403.440000000002"/>
  </r>
  <r>
    <s v="b6abeb70-e13e-444f-a2d6-d308c095fc60"/>
    <s v="Jessica Roy"/>
    <n v="23"/>
    <s v="18-29"/>
    <s v="F"/>
    <s v="Germany"/>
    <s v="No"/>
    <s v="FL0061"/>
    <s v="SIN"/>
    <s v="DEL"/>
    <x v="58"/>
    <n v="8465"/>
    <s v="Moderate-haul"/>
    <d v="1899-12-30T03:31:04"/>
    <d v="1899-12-30T12:55:04"/>
    <d v="2025-01-05T00:00:00"/>
    <d v="1899-12-30T05:32:04"/>
    <d v="1899-12-30T14:56:04"/>
    <d v="1899-12-30T02:01:00"/>
    <d v="1899-12-30T02:01:00"/>
    <n v="121"/>
    <s v="Severe-delay"/>
    <n v="1495.97"/>
    <s v="First"/>
    <n v="5"/>
    <s v="Gluten-Free"/>
    <n v="85.01"/>
    <n v="43441.905790609402"/>
    <s v="Not Cancelled"/>
    <n v="4.0999999999999996"/>
    <n v="57130.29"/>
    <n v="95759.08"/>
    <n v="1.6761525278446863"/>
    <n v="38628.79"/>
  </r>
  <r>
    <s v="98e82b2f-b94d-4404-bf21-430af56dfe17"/>
    <s v="Leah Terrell"/>
    <n v="26"/>
    <s v="18-29"/>
    <s v="F"/>
    <s v="Germany"/>
    <s v="Yes"/>
    <s v="FL0061"/>
    <s v="SIN"/>
    <s v="DEL"/>
    <x v="58"/>
    <n v="8465"/>
    <s v="Moderate-haul"/>
    <d v="1899-12-30T03:31:04"/>
    <d v="1899-12-30T12:55:04"/>
    <d v="2025-01-09T00:00:00"/>
    <d v="1899-12-30T05:32:04"/>
    <d v="1899-12-30T14:56:04"/>
    <d v="1899-12-30T02:01:00"/>
    <d v="1899-12-30T02:01:00"/>
    <n v="121"/>
    <s v="Severe-delay"/>
    <n v="1421.52"/>
    <s v="First"/>
    <n v="5"/>
    <s v="Non-Vegetarian"/>
    <n v="176.99"/>
    <n v="43502.293307559201"/>
    <s v="Cancelled"/>
    <n v="3.82"/>
    <n v="57202.75"/>
    <n v="91012.68"/>
    <n v="1.5910542762367192"/>
    <n v="33809.929999999993"/>
  </r>
  <r>
    <s v="0f6ba3c3-6cfb-4ee0-90d3-20a5202c7724"/>
    <s v="Christina Schmidt"/>
    <n v="23"/>
    <s v="18-29"/>
    <s v="M"/>
    <s v="Germany"/>
    <s v="Yes"/>
    <s v="FL0061"/>
    <s v="SIN"/>
    <s v="DEL"/>
    <x v="58"/>
    <n v="8465"/>
    <s v="Moderate-haul"/>
    <d v="1899-12-30T03:31:04"/>
    <d v="1899-12-30T12:55:04"/>
    <d v="2025-01-03T00:00:00"/>
    <d v="1899-12-30T05:32:04"/>
    <d v="1899-12-30T14:56:04"/>
    <d v="1899-12-30T02:01:00"/>
    <d v="1899-12-30T02:01:00"/>
    <n v="121"/>
    <s v="Severe-delay"/>
    <n v="967.53"/>
    <s v="Business"/>
    <n v="5"/>
    <s v="Non-Vegetarian"/>
    <n v="117.44"/>
    <n v="43770.536054361502"/>
    <s v="Cancelled"/>
    <n v="4.9000000000000004"/>
    <n v="57524.639999999999"/>
    <n v="61945.41"/>
    <n v="1.0768500246155388"/>
    <n v="4420.7700000000041"/>
  </r>
  <r>
    <s v="c92bc517-67ad-405d-aa93-cfe7aca98938"/>
    <s v="Lisa Brown"/>
    <n v="28"/>
    <s v="18-29"/>
    <s v="F"/>
    <s v="Germany"/>
    <s v="Yes"/>
    <s v="FL0061"/>
    <s v="SIN"/>
    <s v="DEL"/>
    <x v="58"/>
    <n v="8465"/>
    <s v="Moderate-haul"/>
    <d v="1899-12-30T03:31:04"/>
    <d v="1899-12-30T12:55:04"/>
    <d v="2025-01-10T00:00:00"/>
    <d v="1899-12-30T05:32:04"/>
    <d v="1899-12-30T14:56:04"/>
    <d v="1899-12-30T02:01:00"/>
    <d v="1899-12-30T02:01:00"/>
    <n v="121"/>
    <s v="Severe-delay"/>
    <n v="185.13"/>
    <s v="First"/>
    <n v="5"/>
    <s v="Gluten-Free"/>
    <n v="95.38"/>
    <n v="43402.555437657997"/>
    <s v="Cancelled"/>
    <n v="3.7"/>
    <n v="57083.07"/>
    <n v="11867.4"/>
    <n v="0.20789701745193451"/>
    <n v="-45215.67"/>
  </r>
  <r>
    <s v="cbe9ed28-d2b4-4c67-8489-174fe969d34d"/>
    <s v="David Meyer"/>
    <n v="28"/>
    <s v="18-29"/>
    <s v="F"/>
    <s v="Germany"/>
    <s v="Yes"/>
    <s v="FL0062"/>
    <s v="DFW"/>
    <s v="DEN"/>
    <x v="59"/>
    <n v="14596"/>
    <s v="Long-haul"/>
    <d v="1899-12-30T15:01:56"/>
    <d v="1899-12-30T07:14:56"/>
    <d v="2025-01-09T00:00:00"/>
    <d v="1899-12-30T16:50:56"/>
    <d v="1899-12-30T09:03:56"/>
    <d v="1899-12-30T01:49:00"/>
    <d v="1899-12-30T01:49:00"/>
    <n v="109"/>
    <s v="Moderate-delay"/>
    <n v="1033.02"/>
    <s v="Business"/>
    <n v="5"/>
    <s v="No Preference"/>
    <n v="62.3"/>
    <n v="73662.596077005393"/>
    <s v="Cancelled"/>
    <n v="3.51"/>
    <n v="140092.68"/>
    <n v="39675.444000000003"/>
    <n v="0.28320854451495969"/>
    <n v="-100417.23599999999"/>
  </r>
  <r>
    <s v="2318539a-6290-4a41-8f00-eccafa65c9e7"/>
    <s v="Christy Sweeney"/>
    <n v="36"/>
    <s v="30-39"/>
    <s v="F"/>
    <s v="Germany"/>
    <s v="No"/>
    <s v="FL0062"/>
    <s v="DFW"/>
    <s v="DEN"/>
    <x v="59"/>
    <n v="14596"/>
    <s v="Long-haul"/>
    <d v="1899-12-30T15:01:56"/>
    <d v="1899-12-30T07:14:56"/>
    <d v="2025-01-04T00:00:00"/>
    <d v="1899-12-30T16:50:56"/>
    <d v="1899-12-30T09:03:56"/>
    <d v="1899-12-30T01:49:00"/>
    <d v="1899-12-30T01:49:00"/>
    <n v="109"/>
    <s v="Moderate-delay"/>
    <n v="549.9"/>
    <s v="Business"/>
    <n v="3"/>
    <s v="No Preference"/>
    <n v="88.45"/>
    <n v="74473.513703252596"/>
    <s v="Not Cancelled"/>
    <n v="4.18"/>
    <n v="141552.32999999999"/>
    <n v="21126.774000000001"/>
    <n v="0.1492506269589487"/>
    <n v="-120425.55599999998"/>
  </r>
  <r>
    <s v="cd714152-e4c9-48fa-ac80-3f304bfc249e"/>
    <s v="Richard Lowe"/>
    <n v="24"/>
    <s v="18-29"/>
    <s v="M"/>
    <s v="Germany"/>
    <s v="No"/>
    <s v="FL0062"/>
    <s v="DFW"/>
    <s v="DEN"/>
    <x v="59"/>
    <n v="14596"/>
    <s v="Long-haul"/>
    <d v="1899-12-30T15:01:56"/>
    <d v="1899-12-30T07:14:56"/>
    <d v="2025-01-12T00:00:00"/>
    <d v="1899-12-30T16:50:56"/>
    <d v="1899-12-30T09:03:56"/>
    <d v="1899-12-30T01:49:00"/>
    <d v="1899-12-30T01:49:00"/>
    <n v="109"/>
    <s v="Moderate-delay"/>
    <n v="889.65"/>
    <s v="Business"/>
    <n v="5"/>
    <s v="Vegan"/>
    <n v="93.23"/>
    <n v="73532.5080188133"/>
    <s v="Not Cancelled"/>
    <n v="4.3099999999999996"/>
    <n v="139858.514999999"/>
    <n v="34173.75"/>
    <n v="0.24434515124088257"/>
    <n v="-105684.764999999"/>
  </r>
  <r>
    <s v="94a72822-afdc-4f2f-96dd-ee692dd6bf41"/>
    <s v="Roger Chavez DDS"/>
    <n v="41"/>
    <s v="40-59"/>
    <s v="F"/>
    <s v="Germany"/>
    <s v="Yes"/>
    <s v="FL0062"/>
    <s v="DFW"/>
    <s v="DEN"/>
    <x v="59"/>
    <n v="14596"/>
    <s v="Long-haul"/>
    <d v="1899-12-30T15:01:56"/>
    <d v="1899-12-30T07:14:56"/>
    <d v="2025-01-11T00:00:00"/>
    <d v="1899-12-30T16:50:56"/>
    <d v="1899-12-30T09:03:56"/>
    <d v="1899-12-30T01:49:00"/>
    <d v="1899-12-30T01:49:00"/>
    <n v="109"/>
    <s v="Moderate-delay"/>
    <n v="81.73"/>
    <s v="First"/>
    <n v="5"/>
    <s v="Non-Vegetarian"/>
    <n v="32.29"/>
    <n v="73718.904180779107"/>
    <s v="Not Cancelled"/>
    <n v="4.7"/>
    <n v="140194.035"/>
    <n v="3142.308"/>
    <n v="2.2413992150236633E-2"/>
    <n v="-137051.72700000001"/>
  </r>
  <r>
    <s v="c8c8cbd0-77f2-4cc8-8957-139251a2404f"/>
    <s v="Tiffany Wilson"/>
    <n v="23"/>
    <s v="18-29"/>
    <s v="M"/>
    <s v="Germany"/>
    <s v="Yes"/>
    <s v="FL0062"/>
    <s v="DFW"/>
    <s v="DEN"/>
    <x v="59"/>
    <n v="14596"/>
    <s v="Long-haul"/>
    <d v="1899-12-30T15:01:56"/>
    <d v="1899-12-30T07:14:56"/>
    <d v="2025-01-04T00:00:00"/>
    <d v="1899-12-30T16:50:56"/>
    <d v="1899-12-30T09:03:56"/>
    <d v="1899-12-30T01:49:00"/>
    <d v="1899-12-30T01:49:00"/>
    <n v="109"/>
    <s v="Moderate-delay"/>
    <n v="720.54"/>
    <s v="Business"/>
    <n v="5"/>
    <s v="Gluten-Free"/>
    <n v="33.229999999999997"/>
    <n v="74143.052277311406"/>
    <s v="Cancelled"/>
    <n v="3.46"/>
    <n v="140957.49"/>
    <n v="27672.725999999999"/>
    <n v="0.19631965637299587"/>
    <n v="-113284.764"/>
  </r>
  <r>
    <s v="ced7d1bd-36de-42fc-a130-db4903b04ebe"/>
    <s v="Lisa Thomas"/>
    <n v="30"/>
    <s v="30-39"/>
    <s v="M"/>
    <s v="India"/>
    <s v="No"/>
    <s v="FL0042"/>
    <s v="PVG"/>
    <s v="LHR"/>
    <x v="39"/>
    <n v="3105"/>
    <s v="Short-haul "/>
    <d v="1899-12-30T22:01:41"/>
    <d v="1899-12-30T01:28:41"/>
    <d v="2025-01-14T00:00:00"/>
    <d v="1899-12-30T23:01:41"/>
    <d v="1899-12-30T02:28:41"/>
    <d v="1899-12-30T01:00:00"/>
    <d v="1899-12-30T01:00:00"/>
    <n v="60"/>
    <s v="Moderate-delay"/>
    <n v="967.09"/>
    <s v="Business"/>
    <n v="3"/>
    <s v="Gluten-Free"/>
    <n v="89.73"/>
    <n v="16321.0721384915"/>
    <s v="Cancelled"/>
    <n v="4.75"/>
    <n v="24585.29"/>
    <n v="61911.71"/>
    <n v="2.5182420056871404"/>
    <n v="37326.42"/>
  </r>
  <r>
    <s v="ac2b46ab-a105-4aea-bcb4-40ec7d1cebea"/>
    <s v="Mrs. Melissa Rivera"/>
    <n v="62"/>
    <s v="60-69"/>
    <s v="M"/>
    <s v="India"/>
    <s v="No"/>
    <s v="FL0050"/>
    <s v="SIN"/>
    <s v="CAN"/>
    <x v="47"/>
    <n v="5397"/>
    <s v="Moderate-haul"/>
    <d v="1899-12-30T15:06:25"/>
    <d v="1899-12-30T21:05:25"/>
    <d v="2025-01-07T00:00:00"/>
    <d v="1899-12-30T15:19:25"/>
    <d v="1899-12-30T21:18:25"/>
    <d v="1899-12-30T00:13:00"/>
    <d v="1899-12-30T00:13:00"/>
    <n v="13"/>
    <s v="On-time"/>
    <n v="1434.36"/>
    <s v="First"/>
    <n v="5"/>
    <s v="Vegetarian"/>
    <n v="122.48"/>
    <n v="27798.35066009"/>
    <s v="Cancelled"/>
    <n v="4.3099999999999996"/>
    <n v="38358.019999999997"/>
    <n v="91823.54"/>
    <n v="2.3938550529980431"/>
    <n v="53465.52"/>
  </r>
  <r>
    <s v="6af609c8-2192-4755-bf11-946337268ae8"/>
    <s v="Wesley Watson"/>
    <n v="18"/>
    <s v="18-29"/>
    <s v="F"/>
    <s v="India"/>
    <s v="Yes"/>
    <s v="FL0051"/>
    <s v="IST"/>
    <s v="CAN"/>
    <x v="48"/>
    <n v="13423"/>
    <s v="Long-haul"/>
    <d v="1899-12-30T12:09:51"/>
    <d v="1899-12-30T03:03:51"/>
    <d v="2025-01-14T00:00:00"/>
    <d v="1899-12-30T12:20:51"/>
    <d v="1899-12-30T03:14:51"/>
    <d v="1899-12-30T00:11:00"/>
    <d v="1899-12-30T00:11:00"/>
    <n v="11"/>
    <s v="On-time"/>
    <n v="1287.57"/>
    <s v="Economy"/>
    <n v="5"/>
    <s v="No Preference"/>
    <n v="40.049999999999997"/>
    <n v="68413.698845422696"/>
    <s v="Cancelled"/>
    <n v="4.0199999999999996"/>
    <n v="87096.44"/>
    <n v="82412.490000000005"/>
    <n v="0.94622110846321617"/>
    <n v="-4683.9499999999971"/>
  </r>
  <r>
    <s v="e6c5a71b-6599-4752-bd30-c83946549057"/>
    <s v="Michael Anderson"/>
    <n v="45"/>
    <s v="40-59"/>
    <s v="F"/>
    <s v="India"/>
    <s v="No"/>
    <s v="FL0051"/>
    <s v="IST"/>
    <s v="CAN"/>
    <x v="48"/>
    <n v="13423"/>
    <s v="Long-haul"/>
    <d v="1899-12-30T12:09:51"/>
    <d v="1899-12-30T03:03:51"/>
    <d v="2025-01-14T00:00:00"/>
    <d v="1899-12-30T12:20:51"/>
    <d v="1899-12-30T03:14:51"/>
    <d v="1899-12-30T00:11:00"/>
    <d v="1899-12-30T00:11:00"/>
    <n v="11"/>
    <s v="On-time"/>
    <n v="738.25"/>
    <s v="Economy"/>
    <n v="5"/>
    <s v="Gluten-Free"/>
    <n v="86.45"/>
    <n v="67662.670288275796"/>
    <s v="Cancelled"/>
    <n v="4.96"/>
    <n v="86195.199999999997"/>
    <n v="47265.29"/>
    <n v="0.54835176436738942"/>
    <n v="-38929.909999999996"/>
  </r>
  <r>
    <s v="1c94b41e-9831-47f8-ba9d-ad309648ddeb"/>
    <s v="Tina Allen"/>
    <n v="47"/>
    <s v="40-59"/>
    <s v="F"/>
    <s v="India"/>
    <s v="Yes"/>
    <s v="FL0051"/>
    <s v="IST"/>
    <s v="CAN"/>
    <x v="48"/>
    <n v="13423"/>
    <s v="Long-haul"/>
    <d v="1899-12-30T12:09:51"/>
    <d v="1899-12-30T03:03:51"/>
    <d v="2025-01-15T00:00:00"/>
    <d v="1899-12-30T12:20:51"/>
    <d v="1899-12-30T03:14:51"/>
    <d v="1899-12-30T00:11:00"/>
    <d v="1899-12-30T00:11:00"/>
    <n v="11"/>
    <s v="On-time"/>
    <n v="424.02"/>
    <s v="First"/>
    <n v="5"/>
    <s v="Vegetarian"/>
    <n v="51.32"/>
    <n v="68086.802232716596"/>
    <s v="Not Cancelled"/>
    <n v="3.56"/>
    <n v="86704.16"/>
    <n v="27147.54"/>
    <n v="0.31310539194428505"/>
    <n v="-59556.62"/>
  </r>
  <r>
    <s v="37a4d43c-c28e-4d39-81dc-b911346d0b34"/>
    <s v="Jeffery Ho"/>
    <n v="65"/>
    <s v="60-69"/>
    <s v="F"/>
    <s v="India"/>
    <s v="Yes"/>
    <s v="FL0051"/>
    <s v="IST"/>
    <s v="CAN"/>
    <x v="48"/>
    <n v="13423"/>
    <s v="Long-haul"/>
    <d v="1899-12-30T12:09:51"/>
    <d v="1899-12-30T03:03:51"/>
    <d v="2025-01-10T00:00:00"/>
    <d v="1899-12-30T12:20:51"/>
    <d v="1899-12-30T03:14:51"/>
    <d v="1899-12-30T00:11:00"/>
    <d v="1899-12-30T00:11:00"/>
    <n v="11"/>
    <s v="On-time"/>
    <n v="1095.54"/>
    <s v="First"/>
    <n v="5"/>
    <s v="No Preference"/>
    <n v="118.54"/>
    <n v="67909.081997742396"/>
    <s v="Cancelled"/>
    <n v="3.05"/>
    <n v="86490.9"/>
    <n v="70138.27"/>
    <n v="0.81093236398280055"/>
    <n v="-16352.62999999999"/>
  </r>
  <r>
    <s v="d8fb33cc-33b7-4d0b-a014-5cdf96ebe5d6"/>
    <s v="Eric Cain"/>
    <n v="46"/>
    <s v="40-59"/>
    <s v="M"/>
    <s v="India"/>
    <s v="No"/>
    <s v="FL0051"/>
    <s v="IST"/>
    <s v="CAN"/>
    <x v="48"/>
    <n v="13423"/>
    <s v="Long-haul"/>
    <d v="1899-12-30T12:09:51"/>
    <d v="1899-12-30T03:03:51"/>
    <d v="2025-01-12T00:00:00"/>
    <d v="1899-12-30T12:20:51"/>
    <d v="1899-12-30T03:14:51"/>
    <d v="1899-12-30T00:11:00"/>
    <d v="1899-12-30T00:11:00"/>
    <n v="11"/>
    <s v="On-time"/>
    <n v="1172.55"/>
    <s v="Business"/>
    <n v="5"/>
    <s v="Gluten-Free"/>
    <n v="16.100000000000001"/>
    <n v="68065.214705039005"/>
    <s v="Not Cancelled"/>
    <n v="3.89"/>
    <n v="86678.26"/>
    <n v="75046.42"/>
    <n v="0.86580441277893672"/>
    <n v="-11631.839999999997"/>
  </r>
  <r>
    <s v="18f0c36e-8a95-4da0-8f4d-98a630fc3433"/>
    <s v="George Blair"/>
    <n v="74"/>
    <s v="70-80"/>
    <s v="F"/>
    <s v="India"/>
    <s v="Yes"/>
    <s v="FL0051"/>
    <s v="IST"/>
    <s v="CAN"/>
    <x v="48"/>
    <n v="13423"/>
    <s v="Long-haul"/>
    <d v="1899-12-30T12:09:51"/>
    <d v="1899-12-30T03:03:51"/>
    <d v="2025-01-10T00:00:00"/>
    <d v="1899-12-30T12:20:51"/>
    <d v="1899-12-30T03:14:51"/>
    <d v="1899-12-30T00:11:00"/>
    <d v="1899-12-30T00:11:00"/>
    <n v="11"/>
    <s v="On-time"/>
    <n v="601.05999999999995"/>
    <s v="First"/>
    <n v="5"/>
    <s v="Vegan"/>
    <n v="86.29"/>
    <n v="68044.354116098795"/>
    <s v="Cancelled"/>
    <n v="3.62"/>
    <n v="86653.22"/>
    <n v="38485.1"/>
    <n v="0.4441277542831068"/>
    <n v="-48168.12"/>
  </r>
  <r>
    <s v="41ae729e-736a-4416-935a-a63715718a30"/>
    <s v="Charles Mccoy"/>
    <n v="59"/>
    <s v="40-59"/>
    <s v="M"/>
    <s v="India"/>
    <s v="Yes"/>
    <s v="FL0051"/>
    <s v="IST"/>
    <s v="CAN"/>
    <x v="48"/>
    <n v="13423"/>
    <s v="Long-haul"/>
    <d v="1899-12-30T12:09:51"/>
    <d v="1899-12-30T03:03:51"/>
    <d v="2025-01-10T00:00:00"/>
    <d v="1899-12-30T12:20:51"/>
    <d v="1899-12-30T03:14:51"/>
    <d v="1899-12-30T00:11:00"/>
    <d v="1899-12-30T00:11:00"/>
    <n v="11"/>
    <s v="On-time"/>
    <n v="1477.7"/>
    <s v="Business"/>
    <n v="5"/>
    <s v="Gluten-Free"/>
    <n v="0.16"/>
    <n v="68090.016324022101"/>
    <s v="Cancelled"/>
    <n v="4.57"/>
    <n v="86708.02"/>
    <n v="94572.83"/>
    <n v="1.0907045276780625"/>
    <n v="7864.8099999999977"/>
  </r>
  <r>
    <s v="e71014ec-39c7-41c0-b27d-79cb3f126830"/>
    <s v="Anthony Robinson"/>
    <n v="64"/>
    <s v="60-69"/>
    <s v="M"/>
    <s v="India"/>
    <s v="No"/>
    <s v="FL0051"/>
    <s v="IST"/>
    <s v="CAN"/>
    <x v="48"/>
    <n v="13423"/>
    <s v="Long-haul"/>
    <d v="1899-12-30T12:09:51"/>
    <d v="1899-12-30T03:03:51"/>
    <d v="2025-01-02T00:00:00"/>
    <d v="1899-12-30T12:20:51"/>
    <d v="1899-12-30T03:14:51"/>
    <d v="1899-12-30T00:11:00"/>
    <d v="1899-12-30T00:11:00"/>
    <n v="11"/>
    <s v="On-time"/>
    <n v="867.53"/>
    <s v="Economy"/>
    <n v="5"/>
    <s v="Vegan"/>
    <n v="110.93"/>
    <n v="68548.794790433007"/>
    <s v="Not Cancelled"/>
    <n v="3.09"/>
    <n v="87258.55"/>
    <n v="55544.11"/>
    <n v="0.63654633270894367"/>
    <n v="-31714.440000000002"/>
  </r>
  <r>
    <s v="9764137e-ac52-4f54-8832-eda0f870cbdd"/>
    <s v="Russell Moreno"/>
    <n v="49"/>
    <s v="40-59"/>
    <s v="M"/>
    <s v="India"/>
    <s v="Yes"/>
    <s v="FL0051"/>
    <s v="IST"/>
    <s v="CAN"/>
    <x v="48"/>
    <n v="13423"/>
    <s v="Long-haul"/>
    <d v="1899-12-30T12:09:51"/>
    <d v="1899-12-30T03:03:51"/>
    <d v="2025-01-06T00:00:00"/>
    <d v="1899-12-30T12:20:51"/>
    <d v="1899-12-30T03:14:51"/>
    <d v="1899-12-30T00:11:00"/>
    <d v="1899-12-30T00:11:00"/>
    <n v="11"/>
    <s v="On-time"/>
    <n v="1055.54"/>
    <s v="Business"/>
    <n v="5"/>
    <s v="No Preference"/>
    <n v="7.4"/>
    <n v="68427.650509483603"/>
    <s v="Not Cancelled"/>
    <n v="3.17"/>
    <n v="87113.18"/>
    <n v="67556.039999999994"/>
    <n v="0.77549734724412533"/>
    <n v="-19557.14"/>
  </r>
  <r>
    <s v="16f2d065-511e-4abf-90a5-b9857eb6355c"/>
    <s v="Bryan Gilmore"/>
    <n v="69"/>
    <s v="60-69"/>
    <s v="F"/>
    <s v="India"/>
    <s v="Yes"/>
    <s v="FL0051"/>
    <s v="IST"/>
    <s v="CAN"/>
    <x v="48"/>
    <n v="13423"/>
    <s v="Long-haul"/>
    <d v="1899-12-30T12:09:51"/>
    <d v="1899-12-30T03:03:51"/>
    <d v="2025-01-11T00:00:00"/>
    <d v="1899-12-30T12:20:51"/>
    <d v="1899-12-30T03:14:51"/>
    <d v="1899-12-30T00:11:00"/>
    <d v="1899-12-30T00:11:00"/>
    <n v="11"/>
    <s v="On-time"/>
    <n v="386.61"/>
    <s v="Business"/>
    <n v="5"/>
    <s v="Vegetarian"/>
    <n v="125.18"/>
    <n v="68446.523878915497"/>
    <s v="Not Cancelled"/>
    <n v="3.74"/>
    <n v="87135.83"/>
    <n v="24768.080000000002"/>
    <n v="0.28424679032723971"/>
    <n v="-62367.75"/>
  </r>
  <r>
    <s v="029f2061-cf2d-43f7-9c33-e50651571a01"/>
    <s v="Carolyn Bowman"/>
    <n v="50"/>
    <s v="40-59"/>
    <s v="F"/>
    <s v="India"/>
    <s v="Yes"/>
    <s v="FL0051"/>
    <s v="IST"/>
    <s v="CAN"/>
    <x v="48"/>
    <n v="13423"/>
    <s v="Long-haul"/>
    <d v="1899-12-30T12:09:51"/>
    <d v="1899-12-30T03:03:51"/>
    <d v="2025-01-06T00:00:00"/>
    <d v="1899-12-30T12:20:51"/>
    <d v="1899-12-30T03:14:51"/>
    <d v="1899-12-30T00:11:00"/>
    <d v="1899-12-30T00:11:00"/>
    <n v="11"/>
    <s v="On-time"/>
    <n v="1434.89"/>
    <s v="Business"/>
    <n v="5"/>
    <s v="Vegetarian"/>
    <n v="12.57"/>
    <n v="67871.522720223104"/>
    <s v="Not Cancelled"/>
    <n v="4.3"/>
    <n v="86445.83"/>
    <n v="91835.47"/>
    <n v="1.0623470212501864"/>
    <n v="5389.6399999999994"/>
  </r>
  <r>
    <s v="6c93ed27-4a87-43fb-b9ce-d9ced3bbbbbf"/>
    <s v="LIndiasey Rodriguez MD"/>
    <n v="68"/>
    <s v="60-69"/>
    <s v="F"/>
    <s v="India"/>
    <s v="No"/>
    <s v="FL0052"/>
    <s v="ATL"/>
    <s v="DFW"/>
    <x v="49"/>
    <n v="8799"/>
    <s v="Moderate-haul"/>
    <d v="1899-12-30T12:49:08"/>
    <d v="1899-12-30T22:35:08"/>
    <d v="2025-01-14T00:00:00"/>
    <d v="1899-12-30T13:29:08"/>
    <d v="1899-12-30T23:15:08"/>
    <d v="1899-12-30T00:40:00"/>
    <d v="1899-12-30T00:40:00"/>
    <n v="40"/>
    <s v="Moderate-delay"/>
    <n v="788.55"/>
    <s v="Economy"/>
    <n v="5"/>
    <s v="Vegetarian"/>
    <n v="73.31"/>
    <n v="44846.035532379901"/>
    <s v="Not Cancelled"/>
    <n v="4.8600000000000003"/>
    <n v="88222.86"/>
    <n v="30289.1159999999"/>
    <n v="0.34332502936313669"/>
    <n v="-57933.744000000101"/>
  </r>
  <r>
    <s v="171f369c-bb74-4de3-95a9-5745abcf620e"/>
    <s v="MelIndiaa Merritt"/>
    <n v="42"/>
    <s v="40-59"/>
    <s v="F"/>
    <s v="India"/>
    <s v="Yes"/>
    <s v="FL0052"/>
    <s v="ATL"/>
    <s v="DFW"/>
    <x v="49"/>
    <n v="8799"/>
    <s v="Moderate-haul"/>
    <d v="1899-12-30T12:49:08"/>
    <d v="1899-12-30T22:35:08"/>
    <d v="2025-01-11T00:00:00"/>
    <d v="1899-12-30T13:29:08"/>
    <d v="1899-12-30T23:15:08"/>
    <d v="1899-12-30T00:40:00"/>
    <d v="1899-12-30T00:40:00"/>
    <n v="40"/>
    <s v="Moderate-delay"/>
    <n v="1319.95"/>
    <s v="Business"/>
    <n v="5"/>
    <s v="Vegetarian"/>
    <n v="176.64"/>
    <n v="45473.726425328699"/>
    <s v="Cancelled"/>
    <n v="4.18"/>
    <n v="89352.705000000002"/>
    <n v="50707.277999999998"/>
    <n v="0.56749572382839442"/>
    <n v="-38645.427000000003"/>
  </r>
  <r>
    <s v="0601a8de-6246-44e2-9eef-55c886135e1a"/>
    <s v="Patrick Torres"/>
    <n v="69"/>
    <s v="60-69"/>
    <s v="F"/>
    <s v="India"/>
    <s v="Yes"/>
    <s v="FL0061"/>
    <s v="SIN"/>
    <s v="DEL"/>
    <x v="58"/>
    <n v="8465"/>
    <s v="Moderate-haul"/>
    <d v="1899-12-30T03:31:04"/>
    <d v="1899-12-30T12:55:04"/>
    <d v="2025-01-02T00:00:00"/>
    <d v="1899-12-30T05:32:04"/>
    <d v="1899-12-30T14:56:04"/>
    <d v="1899-12-30T02:01:00"/>
    <d v="1899-12-30T02:01:00"/>
    <n v="121"/>
    <s v="Severe-delay"/>
    <n v="1072.26"/>
    <s v="Economy"/>
    <n v="5"/>
    <s v="Non-Vegetarian"/>
    <n v="159.63999999999999"/>
    <n v="43546.321599213697"/>
    <s v="Cancelled"/>
    <n v="4.2"/>
    <n v="57255.59"/>
    <n v="68656.570000000007"/>
    <n v="1.1991243125780384"/>
    <n v="11400.98000000001"/>
  </r>
  <r>
    <s v="19b646b6-7b43-4768-b195-cbd2c5e4f49b"/>
    <s v="Ashley Hall DVM"/>
    <n v="40"/>
    <s v="40-59"/>
    <s v="M"/>
    <s v="India"/>
    <s v="No"/>
    <s v="FL0061"/>
    <s v="SIN"/>
    <s v="DEL"/>
    <x v="58"/>
    <n v="8465"/>
    <s v="Moderate-haul"/>
    <d v="1899-12-30T03:31:04"/>
    <d v="1899-12-30T12:55:04"/>
    <d v="2025-01-15T00:00:00"/>
    <d v="1899-12-30T05:32:04"/>
    <d v="1899-12-30T14:56:04"/>
    <d v="1899-12-30T02:01:00"/>
    <d v="1899-12-30T02:01:00"/>
    <n v="121"/>
    <s v="Severe-delay"/>
    <n v="858.88"/>
    <s v="Economy"/>
    <n v="3"/>
    <s v="Non-Vegetarian"/>
    <n v="56.23"/>
    <n v="42880.8114390275"/>
    <s v="Cancelled"/>
    <n v="4.62"/>
    <n v="56456.97"/>
    <n v="54979.57"/>
    <n v="0.97383139761131354"/>
    <n v="-1477.4000000000015"/>
  </r>
  <r>
    <s v="8cd9776f-afbb-49b4-8eba-70914a2f2fee"/>
    <s v="Jason Mckinney"/>
    <n v="43"/>
    <s v="40-59"/>
    <s v="F"/>
    <s v="India"/>
    <s v="No"/>
    <s v="FL0061"/>
    <s v="SIN"/>
    <s v="DEL"/>
    <x v="58"/>
    <n v="8465"/>
    <s v="Moderate-haul"/>
    <d v="1899-12-30T03:31:04"/>
    <d v="1899-12-30T12:55:04"/>
    <d v="2025-01-12T00:00:00"/>
    <d v="1899-12-30T05:32:04"/>
    <d v="1899-12-30T14:56:04"/>
    <d v="1899-12-30T02:01:00"/>
    <d v="1899-12-30T02:01:00"/>
    <n v="121"/>
    <s v="Severe-delay"/>
    <n v="153.80000000000001"/>
    <s v="Business"/>
    <n v="5"/>
    <s v="Gluten-Free"/>
    <n v="188.45"/>
    <n v="43545.735736385301"/>
    <s v="Cancelled"/>
    <n v="3.49"/>
    <n v="57254.879999999997"/>
    <n v="9880.89"/>
    <n v="0.17257725455017983"/>
    <n v="-47373.99"/>
  </r>
  <r>
    <s v="a5901ab8-8aef-4c53-8fb8-c045fd850f1b"/>
    <s v="Tiffany Hicks"/>
    <n v="65"/>
    <s v="60-69"/>
    <s v="M"/>
    <s v="India"/>
    <s v="Yes"/>
    <s v="FL0061"/>
    <s v="SIN"/>
    <s v="DEL"/>
    <x v="58"/>
    <n v="8465"/>
    <s v="Moderate-haul"/>
    <d v="1899-12-30T03:31:04"/>
    <d v="1899-12-30T12:55:04"/>
    <d v="2025-01-15T00:00:00"/>
    <d v="1899-12-30T05:32:04"/>
    <d v="1899-12-30T14:56:04"/>
    <d v="1899-12-30T02:01:00"/>
    <d v="1899-12-30T02:01:00"/>
    <n v="121"/>
    <s v="Severe-delay"/>
    <n v="1380.99"/>
    <s v="First"/>
    <n v="5"/>
    <s v="Non-Vegetarian"/>
    <n v="34.44"/>
    <n v="43129.399830476897"/>
    <s v="Cancelled"/>
    <n v="3.49"/>
    <n v="56755.28"/>
    <n v="88390.25"/>
    <n v="1.5573925456803315"/>
    <n v="31634.97"/>
  </r>
  <r>
    <s v="a38c2347-b49e-441e-b530-d546bc7806fd"/>
    <s v="Luis Anderson"/>
    <n v="40"/>
    <s v="40-59"/>
    <s v="F"/>
    <s v="India"/>
    <s v="Yes"/>
    <s v="FL0061"/>
    <s v="SIN"/>
    <s v="DEL"/>
    <x v="58"/>
    <n v="8465"/>
    <s v="Moderate-haul"/>
    <d v="1899-12-30T03:31:04"/>
    <d v="1899-12-30T12:55:04"/>
    <d v="2025-01-11T00:00:00"/>
    <d v="1899-12-30T05:32:04"/>
    <d v="1899-12-30T14:56:04"/>
    <d v="1899-12-30T02:01:00"/>
    <d v="1899-12-30T02:01:00"/>
    <n v="121"/>
    <s v="Severe-delay"/>
    <n v="859.54"/>
    <s v="First"/>
    <n v="3"/>
    <s v="Vegan"/>
    <n v="16.27"/>
    <n v="43031.976777138501"/>
    <s v="Not Cancelled"/>
    <n v="3.6"/>
    <n v="56638.37"/>
    <n v="55013.81"/>
    <n v="0.97131697116283533"/>
    <n v="-1624.5600000000049"/>
  </r>
  <r>
    <s v="21edd9d2-b603-4cb2-b716-63648e4a72ed"/>
    <s v="Ricardo Thomas"/>
    <n v="39"/>
    <s v="30-39"/>
    <s v="M"/>
    <s v="India"/>
    <s v="No"/>
    <s v="FL0031"/>
    <s v="AMS"/>
    <s v="FRA"/>
    <x v="30"/>
    <n v="13175"/>
    <s v="Long-haul"/>
    <d v="1899-12-30T16:22:52"/>
    <d v="1899-12-30T07:00:52"/>
    <d v="2025-01-09T00:00:00"/>
    <d v="1899-12-30T18:21:52"/>
    <d v="1899-12-30T08:59:52"/>
    <d v="1899-12-30T01:59:00"/>
    <d v="1899-12-30T01:59:00"/>
    <n v="119"/>
    <s v="Moderate-delay"/>
    <n v="955.7"/>
    <s v="Business"/>
    <n v="3"/>
    <s v="Gluten-Free"/>
    <n v="192.62"/>
    <n v="66747.052799841797"/>
    <s v="Not Cancelled"/>
    <n v="4.37"/>
    <n v="85096.46"/>
    <n v="61203.32"/>
    <n v="0.71922286779027"/>
    <n v="-23893.140000000007"/>
  </r>
  <r>
    <s v="664f07d1-cb16-4214-be6c-f920293e4c75"/>
    <s v="Andrea Valencia"/>
    <n v="57"/>
    <s v="40-59"/>
    <s v="F"/>
    <s v="India"/>
    <s v="No"/>
    <s v="FL0037"/>
    <s v="JFK"/>
    <s v="IST"/>
    <x v="36"/>
    <n v="11334"/>
    <s v="Long-haul"/>
    <d v="1899-12-30T02:06:20"/>
    <d v="1899-12-30T14:41:20"/>
    <d v="2025-01-05T00:00:00"/>
    <d v="1899-12-30T03:28:20"/>
    <d v="1899-12-30T16:03:20"/>
    <d v="1899-12-30T01:22:00"/>
    <d v="1899-12-30T01:22:00"/>
    <n v="82"/>
    <s v="Moderate-delay"/>
    <n v="390"/>
    <s v="Economy"/>
    <n v="5"/>
    <s v="Vegetarian"/>
    <n v="102.29"/>
    <n v="57626.678009262199"/>
    <s v="Not Cancelled"/>
    <n v="3.16"/>
    <n v="74152.009999999995"/>
    <n v="24980.46"/>
    <n v="0.33688176490428245"/>
    <n v="-49171.549999999996"/>
  </r>
  <r>
    <s v="226548b8-ab16-4fc5-92f3-9c789bb2da0e"/>
    <s v="Angela Evans"/>
    <n v="26"/>
    <s v="18-29"/>
    <s v="M"/>
    <s v="India"/>
    <s v="Yes"/>
    <s v="FL0037"/>
    <s v="JFK"/>
    <s v="IST"/>
    <x v="36"/>
    <n v="11334"/>
    <s v="Long-haul"/>
    <d v="1899-12-30T02:06:20"/>
    <d v="1899-12-30T14:41:20"/>
    <d v="2025-01-05T00:00:00"/>
    <d v="1899-12-30T03:28:20"/>
    <d v="1899-12-30T16:03:20"/>
    <d v="1899-12-30T01:22:00"/>
    <d v="1899-12-30T01:22:00"/>
    <n v="82"/>
    <s v="Moderate-delay"/>
    <n v="1066.68"/>
    <s v="First"/>
    <n v="5"/>
    <s v="No Preference"/>
    <n v="78.45"/>
    <n v="57316.498403047102"/>
    <s v="Cancelled"/>
    <n v="4.8499999999999996"/>
    <n v="73779.8"/>
    <n v="68283.210000000006"/>
    <n v="0.92550006912461136"/>
    <n v="-5496.5899999999965"/>
  </r>
  <r>
    <s v="bb27d16b-239a-4d28-bfa5-09bfc90b3a85"/>
    <s v="Pamela Morris"/>
    <n v="29"/>
    <s v="18-29"/>
    <s v="F"/>
    <s v="India"/>
    <s v="No"/>
    <s v="FL0037"/>
    <s v="JFK"/>
    <s v="IST"/>
    <x v="36"/>
    <n v="11334"/>
    <s v="Long-haul"/>
    <d v="1899-12-30T02:06:20"/>
    <d v="1899-12-30T14:41:20"/>
    <d v="2025-01-14T00:00:00"/>
    <d v="1899-12-30T03:28:20"/>
    <d v="1899-12-30T16:03:20"/>
    <d v="1899-12-30T01:22:00"/>
    <d v="1899-12-30T01:22:00"/>
    <n v="82"/>
    <s v="Moderate-delay"/>
    <n v="929.09"/>
    <s v="Business"/>
    <n v="5"/>
    <s v="No Preference"/>
    <n v="26.34"/>
    <n v="57349.540479564101"/>
    <s v="Not Cancelled"/>
    <n v="3.99"/>
    <n v="73819.45"/>
    <n v="59467.03"/>
    <n v="0.80557400522491029"/>
    <n v="-14352.419999999998"/>
  </r>
  <r>
    <s v="1a3fd26d-69ae-41d1-9094-3b839d8325b6"/>
    <s v="Crystal Wilson"/>
    <n v="52"/>
    <s v="40-59"/>
    <s v="F"/>
    <s v="India"/>
    <s v="Yes"/>
    <s v="FL0037"/>
    <s v="JFK"/>
    <s v="IST"/>
    <x v="36"/>
    <n v="11334"/>
    <s v="Long-haul"/>
    <d v="1899-12-30T02:06:20"/>
    <d v="1899-12-30T14:41:20"/>
    <d v="2025-01-12T00:00:00"/>
    <d v="1899-12-30T03:28:20"/>
    <d v="1899-12-30T16:03:20"/>
    <d v="1899-12-30T01:22:00"/>
    <d v="1899-12-30T01:22:00"/>
    <n v="82"/>
    <s v="Moderate-delay"/>
    <n v="1034.0899999999999"/>
    <s v="Business"/>
    <n v="5"/>
    <s v="Vegetarian"/>
    <n v="78.75"/>
    <n v="57675.424563160603"/>
    <s v="Cancelled"/>
    <n v="4.29"/>
    <n v="74210.509999999995"/>
    <n v="66197.509999999995"/>
    <n v="0.89202338051577867"/>
    <n v="-8013"/>
  </r>
  <r>
    <s v="dde4f8bb-4aa5-4ee0-8f7d-4248201b818c"/>
    <s v="Bobby Nelson"/>
    <n v="66"/>
    <s v="60-69"/>
    <s v="M"/>
    <s v="India"/>
    <s v="Yes"/>
    <s v="FL0037"/>
    <s v="JFK"/>
    <s v="IST"/>
    <x v="36"/>
    <n v="11334"/>
    <s v="Long-haul"/>
    <d v="1899-12-30T02:06:20"/>
    <d v="1899-12-30T14:41:20"/>
    <d v="2025-01-10T00:00:00"/>
    <d v="1899-12-30T03:28:20"/>
    <d v="1899-12-30T16:03:20"/>
    <d v="1899-12-30T01:22:00"/>
    <d v="1899-12-30T01:22:00"/>
    <n v="82"/>
    <s v="Moderate-delay"/>
    <n v="916.23"/>
    <s v="First"/>
    <n v="5"/>
    <s v="Non-Vegetarian"/>
    <n v="121.48"/>
    <n v="57184.655082111298"/>
    <s v="Cancelled"/>
    <n v="3.15"/>
    <n v="73621.59"/>
    <n v="58663.02"/>
    <n v="0.79681816162894603"/>
    <n v="-14958.57"/>
  </r>
  <r>
    <s v="421371b6-8068-4e4a-9b3c-c5addb4f43f2"/>
    <s v="Kathy Mack"/>
    <n v="74"/>
    <s v="70-80"/>
    <s v="M"/>
    <s v="India"/>
    <s v="No"/>
    <s v="FL0038"/>
    <s v="DEL"/>
    <s v="HND"/>
    <x v="37"/>
    <n v="9317"/>
    <s v="Long-haul"/>
    <d v="1899-12-30T19:25:04"/>
    <d v="1899-12-30T05:46:04"/>
    <d v="2025-01-01T00:00:00"/>
    <d v="1899-12-30T20:21:04"/>
    <d v="1899-12-30T06:42:04"/>
    <d v="1899-12-30T00:56:00"/>
    <d v="1899-12-30T00:56:00"/>
    <n v="56"/>
    <s v="Moderate-delay"/>
    <n v="510.76"/>
    <s v="Business"/>
    <n v="5"/>
    <s v="No Preference"/>
    <n v="181.16"/>
    <n v="47102.648959973201"/>
    <s v="Cancelled"/>
    <n v="3.83"/>
    <n v="61523.18"/>
    <n v="32724.87"/>
    <n v="0.53191122435478788"/>
    <n v="-28798.31"/>
  </r>
  <r>
    <s v="726c0892-fb3b-409a-92c0-46f4de051518"/>
    <s v="Christina Robbins"/>
    <n v="51"/>
    <s v="40-59"/>
    <s v="M"/>
    <s v="India"/>
    <s v="Yes"/>
    <s v="FL0038"/>
    <s v="DEL"/>
    <s v="HND"/>
    <x v="37"/>
    <n v="9317"/>
    <s v="Long-haul"/>
    <d v="1899-12-30T19:25:04"/>
    <d v="1899-12-30T05:46:04"/>
    <d v="2025-01-13T00:00:00"/>
    <d v="1899-12-30T20:21:04"/>
    <d v="1899-12-30T06:42:04"/>
    <d v="1899-12-30T00:56:00"/>
    <d v="1899-12-30T00:56:00"/>
    <n v="56"/>
    <s v="Moderate-delay"/>
    <n v="918.79"/>
    <s v="Business"/>
    <n v="5"/>
    <s v="Vegetarian"/>
    <n v="97.83"/>
    <n v="47532.753810903399"/>
    <s v="Cancelled"/>
    <n v="3.25"/>
    <n v="62039.3"/>
    <n v="58822.13"/>
    <n v="0.94814303191686555"/>
    <n v="-3217.1700000000055"/>
  </r>
  <r>
    <s v="ba45f13b-86b2-4c71-b693-a51de997ffc3"/>
    <s v="Jessica Sanders"/>
    <n v="36"/>
    <s v="30-39"/>
    <s v="F"/>
    <s v="India"/>
    <s v="No"/>
    <s v="FL0038"/>
    <s v="DEL"/>
    <s v="HND"/>
    <x v="37"/>
    <n v="9317"/>
    <s v="Long-haul"/>
    <d v="1899-12-30T19:25:04"/>
    <d v="1899-12-30T05:46:04"/>
    <d v="2025-01-15T00:00:00"/>
    <d v="1899-12-30T20:21:04"/>
    <d v="1899-12-30T06:42:04"/>
    <d v="1899-12-30T00:56:00"/>
    <d v="1899-12-30T00:56:00"/>
    <n v="56"/>
    <s v="Moderate-delay"/>
    <n v="1027.21"/>
    <s v="Business"/>
    <n v="3"/>
    <s v="Vegetarian"/>
    <n v="160.08000000000001"/>
    <n v="47996.849233517198"/>
    <s v="Cancelled"/>
    <n v="3.08"/>
    <n v="62596.22"/>
    <n v="65773.460000000006"/>
    <n v="1.0507576975095303"/>
    <n v="3177.2400000000052"/>
  </r>
  <r>
    <s v="f348eea4-d528-4f00-8374-7440f2b75172"/>
    <s v="Mark Gonzalez"/>
    <n v="44"/>
    <s v="40-59"/>
    <s v="M"/>
    <s v="India"/>
    <s v="No"/>
    <s v="FL0038"/>
    <s v="DEL"/>
    <s v="HND"/>
    <x v="37"/>
    <n v="9317"/>
    <s v="Long-haul"/>
    <d v="1899-12-30T19:25:04"/>
    <d v="1899-12-30T05:46:04"/>
    <d v="2025-01-04T00:00:00"/>
    <d v="1899-12-30T20:21:04"/>
    <d v="1899-12-30T06:42:04"/>
    <d v="1899-12-30T00:56:00"/>
    <d v="1899-12-30T00:56:00"/>
    <n v="56"/>
    <s v="Moderate-delay"/>
    <n v="1430.46"/>
    <s v="Business"/>
    <n v="5"/>
    <s v="No Preference"/>
    <n v="104.89"/>
    <n v="47821.881276115899"/>
    <s v="Cancelled"/>
    <n v="4.6100000000000003"/>
    <n v="62386.26"/>
    <n v="91570.42"/>
    <n v="1.4677978772890055"/>
    <n v="29184.159999999996"/>
  </r>
  <r>
    <s v="2d2cdc2f-717c-498e-8b6c-96c62016ed05"/>
    <s v="Michael Fernandez"/>
    <n v="20"/>
    <s v="18-29"/>
    <s v="M"/>
    <s v="India"/>
    <s v="No"/>
    <s v="FL0038"/>
    <s v="DEL"/>
    <s v="HND"/>
    <x v="37"/>
    <n v="9317"/>
    <s v="Long-haul"/>
    <d v="1899-12-30T19:25:04"/>
    <d v="1899-12-30T05:46:04"/>
    <d v="2025-01-04T00:00:00"/>
    <d v="1899-12-30T20:21:04"/>
    <d v="1899-12-30T06:42:04"/>
    <d v="1899-12-30T00:56:00"/>
    <d v="1899-12-30T00:56:00"/>
    <n v="56"/>
    <s v="Moderate-delay"/>
    <n v="1079.6099999999999"/>
    <s v="First"/>
    <n v="5"/>
    <s v="Non-Vegetarian"/>
    <n v="47.52"/>
    <n v="47486.972138465797"/>
    <s v="Not Cancelled"/>
    <n v="4.5999999999999996"/>
    <n v="61984.37"/>
    <n v="69104.539999999994"/>
    <n v="1.1148704100727327"/>
    <n v="7120.169999999991"/>
  </r>
  <r>
    <s v="3ea76346-0bd9-434c-809d-6cd28361fd58"/>
    <s v="Rebecca Green"/>
    <n v="32"/>
    <s v="30-39"/>
    <s v="M"/>
    <s v="India"/>
    <s v="No"/>
    <s v="FL0039"/>
    <s v="JFK"/>
    <s v="PVG"/>
    <x v="38"/>
    <n v="5518"/>
    <s v="Moderate-haul"/>
    <d v="1899-12-30T06:12:55"/>
    <d v="1899-12-30T12:19:55"/>
    <d v="2025-01-04T00:00:00"/>
    <d v="1899-12-30T07:39:55"/>
    <d v="1899-12-30T13:46:55"/>
    <d v="1899-12-30T01:27:00"/>
    <d v="1899-12-30T01:27:00"/>
    <n v="87"/>
    <s v="Moderate-delay"/>
    <n v="876.54"/>
    <s v="Economy"/>
    <n v="3"/>
    <s v="Vegetarian"/>
    <n v="136.28"/>
    <n v="28147.273248389702"/>
    <s v="Cancelled"/>
    <n v="3.99"/>
    <n v="38776.730000000003"/>
    <n v="56125.82"/>
    <n v="1.4474098254288073"/>
    <n v="17349.089999999997"/>
  </r>
  <r>
    <s v="6ac2df3d-0fdc-4ac2-9819-ca58e21029d4"/>
    <s v="Matthew Turner"/>
    <n v="31"/>
    <s v="30-39"/>
    <s v="F"/>
    <s v="India"/>
    <s v="No"/>
    <s v="FL0001"/>
    <s v="LHR"/>
    <s v="ORD"/>
    <x v="0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951.38"/>
    <s v="Economy"/>
    <n v="3"/>
    <s v="Gluten-Free"/>
    <n v="150.41999999999999"/>
    <n v="57609.169096669699"/>
    <s v="Not Cancelled"/>
    <n v="4.87"/>
    <n v="74131"/>
    <n v="60918.400000000001"/>
    <n v="0.821766872158746"/>
    <n v="-13212.599999999999"/>
  </r>
  <r>
    <s v="d9493da6-8ea2-419b-89d4-dab4e9f9acc6"/>
    <s v="Robert Butler"/>
    <n v="37"/>
    <s v="30-39"/>
    <s v="F"/>
    <s v="India"/>
    <s v="Yes"/>
    <s v="FL0001"/>
    <s v="LHR"/>
    <s v="ORD"/>
    <x v="0"/>
    <n v="11386"/>
    <s v="Long-haul"/>
    <d v="1899-12-30T14:32:05"/>
    <d v="1899-12-30T03:11:05"/>
    <d v="2025-01-11T00:00:00"/>
    <d v="1899-12-30T16:06:05"/>
    <d v="1899-12-30T04:45:05"/>
    <d v="1899-12-30T01:34:00"/>
    <d v="1899-12-30T01:34:00"/>
    <n v="94"/>
    <s v="Moderate-delay"/>
    <n v="322.02"/>
    <s v="First"/>
    <n v="3"/>
    <s v="Non-Vegetarian"/>
    <n v="67.599999999999994"/>
    <n v="57911.2711828682"/>
    <s v="Not Cancelled"/>
    <n v="3.89"/>
    <n v="74493.53"/>
    <n v="20622.8"/>
    <n v="0.27684014974186349"/>
    <n v="-53870.729999999996"/>
  </r>
  <r>
    <s v="bd3d460b-eb6a-4eb9-b452-31ee0a5b8cd1"/>
    <s v="Emily Summers"/>
    <n v="64"/>
    <s v="60-69"/>
    <s v="M"/>
    <s v="India"/>
    <s v="Yes"/>
    <s v="FL0001"/>
    <s v="LHR"/>
    <s v="ORD"/>
    <x v="0"/>
    <n v="11386"/>
    <s v="Long-haul"/>
    <d v="1899-12-30T14:32:05"/>
    <d v="1899-12-30T03:11:05"/>
    <d v="2025-01-15T00:00:00"/>
    <d v="1899-12-30T16:06:05"/>
    <d v="1899-12-30T04:45:05"/>
    <d v="1899-12-30T01:34:00"/>
    <d v="1899-12-30T01:34:00"/>
    <n v="94"/>
    <s v="Moderate-delay"/>
    <n v="752.81"/>
    <s v="Economy"/>
    <n v="5"/>
    <s v="Vegan"/>
    <n v="83.65"/>
    <n v="58384.758000773501"/>
    <s v="Not Cancelled"/>
    <n v="3.56"/>
    <n v="75061.710000000006"/>
    <n v="48196.57"/>
    <n v="0.64209261952598728"/>
    <n v="-26865.140000000007"/>
  </r>
  <r>
    <s v="fad3c3a7-a904-4d9a-8ca5-3ad07cdc3279"/>
    <s v="Jeffrey Miller"/>
    <n v="56"/>
    <s v="40-59"/>
    <s v="F"/>
    <s v="India"/>
    <s v="Yes"/>
    <s v="FL0001"/>
    <s v="LHR"/>
    <s v="ORD"/>
    <x v="0"/>
    <n v="11386"/>
    <s v="Long-haul"/>
    <d v="1899-12-30T14:32:05"/>
    <d v="1899-12-30T03:11:05"/>
    <d v="2025-01-05T00:00:00"/>
    <d v="1899-12-30T16:06:05"/>
    <d v="1899-12-30T04:45:05"/>
    <d v="1899-12-30T01:34:00"/>
    <d v="1899-12-30T01:34:00"/>
    <n v="94"/>
    <s v="Moderate-delay"/>
    <n v="479.66"/>
    <s v="Economy"/>
    <n v="5"/>
    <s v="No Preference"/>
    <n v="141.77000000000001"/>
    <n v="58210.301779916103"/>
    <s v="Not Cancelled"/>
    <n v="3.51"/>
    <n v="74852.36"/>
    <n v="30726.59"/>
    <n v="0.41049594161092584"/>
    <n v="-44125.770000000004"/>
  </r>
  <r>
    <s v="5571cbdb-8249-4702-a6a5-376fb8b867a1"/>
    <s v="Andrew Sanchez"/>
    <n v="72"/>
    <s v="70-80"/>
    <s v="M"/>
    <s v="India"/>
    <s v="No"/>
    <s v="FL0001"/>
    <s v="LHR"/>
    <s v="ORD"/>
    <x v="0"/>
    <n v="11386"/>
    <s v="Long-haul"/>
    <d v="1899-12-30T14:32:05"/>
    <d v="1899-12-30T03:11:05"/>
    <d v="2025-01-11T00:00:00"/>
    <d v="1899-12-30T16:06:05"/>
    <d v="1899-12-30T04:45:05"/>
    <d v="1899-12-30T01:34:00"/>
    <d v="1899-12-30T01:34:00"/>
    <n v="94"/>
    <s v="Moderate-delay"/>
    <n v="378.02"/>
    <s v="Business"/>
    <n v="5"/>
    <s v="Non-Vegetarian"/>
    <n v="152.53"/>
    <n v="57504.651776522602"/>
    <s v="Cancelled"/>
    <n v="3.03"/>
    <n v="74005.58"/>
    <n v="24223.79"/>
    <n v="0.32732383152729833"/>
    <n v="-49781.79"/>
  </r>
  <r>
    <s v="959bd0fa-3e8b-4673-ae9d-f44f011c5407"/>
    <s v="Gregory Woods"/>
    <n v="60"/>
    <s v="60-69"/>
    <s v="M"/>
    <s v="India"/>
    <s v="Yes"/>
    <s v="FL0001"/>
    <s v="LHR"/>
    <s v="ORD"/>
    <x v="0"/>
    <n v="11386"/>
    <s v="Long-haul"/>
    <d v="1899-12-30T14:32:05"/>
    <d v="1899-12-30T03:11:05"/>
    <d v="2025-01-09T00:00:00"/>
    <d v="1899-12-30T16:06:05"/>
    <d v="1899-12-30T04:45:05"/>
    <d v="1899-12-30T01:34:00"/>
    <d v="1899-12-30T01:34:00"/>
    <n v="94"/>
    <s v="Moderate-delay"/>
    <n v="152.52000000000001"/>
    <s v="First"/>
    <n v="5"/>
    <s v="Vegetarian"/>
    <n v="29.65"/>
    <n v="57470.8664125746"/>
    <s v="Not Cancelled"/>
    <n v="4.66"/>
    <n v="73965.039999999994"/>
    <n v="9767.2099999999991"/>
    <n v="0.13205170983480843"/>
    <n v="-64197.829999999994"/>
  </r>
  <r>
    <s v="8c5abe17-58c8-4784-a0b5-f14de5649905"/>
    <s v="David Fox II"/>
    <n v="20"/>
    <s v="18-29"/>
    <s v="F"/>
    <s v="India"/>
    <s v="Yes"/>
    <s v="FL0001"/>
    <s v="LHR"/>
    <s v="ORD"/>
    <x v="0"/>
    <n v="11386"/>
    <s v="Long-haul"/>
    <d v="1899-12-30T14:32:05"/>
    <d v="1899-12-30T03:11:05"/>
    <d v="2025-01-08T00:00:00"/>
    <d v="1899-12-30T16:06:05"/>
    <d v="1899-12-30T04:45:05"/>
    <d v="1899-12-30T01:34:00"/>
    <d v="1899-12-30T01:34:00"/>
    <n v="94"/>
    <s v="Moderate-delay"/>
    <n v="1329.83"/>
    <s v="Business"/>
    <n v="5"/>
    <s v="Non-Vegetarian"/>
    <n v="199.95"/>
    <n v="57872.424975984497"/>
    <s v="Not Cancelled"/>
    <n v="3.28"/>
    <n v="74446.91"/>
    <n v="85149.11"/>
    <n v="1.1437561344050411"/>
    <n v="10702.199999999997"/>
  </r>
  <r>
    <s v="b0ffeabd-6e86-4c32-a658-f416fc21aa54"/>
    <s v="Mason Keller"/>
    <n v="47"/>
    <s v="40-59"/>
    <s v="F"/>
    <s v="India"/>
    <s v="Yes"/>
    <s v="FL0001"/>
    <s v="LHR"/>
    <s v="ORD"/>
    <x v="0"/>
    <n v="11386"/>
    <s v="Long-haul"/>
    <d v="1899-12-30T14:32:05"/>
    <d v="1899-12-30T03:11:05"/>
    <d v="2025-01-04T00:00:00"/>
    <d v="1899-12-30T16:06:05"/>
    <d v="1899-12-30T04:45:05"/>
    <d v="1899-12-30T01:34:00"/>
    <d v="1899-12-30T01:34:00"/>
    <n v="94"/>
    <s v="Moderate-delay"/>
    <n v="172.49"/>
    <s v="Economy"/>
    <n v="5"/>
    <s v="Gluten-Free"/>
    <n v="101.34"/>
    <n v="57602.290905820701"/>
    <s v="Cancelled"/>
    <n v="4.25"/>
    <n v="74122.75"/>
    <n v="11059.63"/>
    <n v="0.14920695737813289"/>
    <n v="-63063.12"/>
  </r>
  <r>
    <s v="3ddf17af-6d2f-4699-80ec-c70d41b8932b"/>
    <s v="Dawn Bruce"/>
    <n v="20"/>
    <s v="18-29"/>
    <s v="F"/>
    <s v="India"/>
    <s v="Yes"/>
    <s v="FL0001"/>
    <s v="LHR"/>
    <s v="ORD"/>
    <x v="0"/>
    <n v="11386"/>
    <s v="Long-haul"/>
    <d v="1899-12-30T14:32:05"/>
    <d v="1899-12-30T03:11:05"/>
    <d v="2025-01-08T00:00:00"/>
    <d v="1899-12-30T16:06:05"/>
    <d v="1899-12-30T04:45:05"/>
    <d v="1899-12-30T01:34:00"/>
    <d v="1899-12-30T01:34:00"/>
    <n v="94"/>
    <s v="Moderate-delay"/>
    <n v="198.94"/>
    <s v="Business"/>
    <n v="5"/>
    <s v="Vegetarian"/>
    <n v="103.62"/>
    <n v="57914.568746909499"/>
    <s v="Not Cancelled"/>
    <n v="4.4800000000000004"/>
    <n v="74497.48"/>
    <n v="12752.88"/>
    <n v="0.17118538774734393"/>
    <n v="-61744.6"/>
  </r>
  <r>
    <s v="c908dd29-3b2d-40c4-bf97-9386c2727e72"/>
    <s v="Raymond Gill"/>
    <n v="23"/>
    <s v="18-29"/>
    <s v="M"/>
    <s v="India"/>
    <s v="Yes"/>
    <s v="FL0001"/>
    <s v="LHR"/>
    <s v="ORD"/>
    <x v="0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1360.12"/>
    <s v="First"/>
    <n v="5"/>
    <s v="Non-Vegetarian"/>
    <n v="44.06"/>
    <n v="57975.1214775345"/>
    <s v="Cancelled"/>
    <n v="4.62"/>
    <n v="74570.149999999994"/>
    <n v="87056.49"/>
    <n v="1.1674442119266222"/>
    <n v="12486.340000000011"/>
  </r>
  <r>
    <s v="b752c1d5-d5fb-4ab6-815c-eb6a834e69c4"/>
    <s v="Corey Evans"/>
    <n v="67"/>
    <s v="60-69"/>
    <s v="M"/>
    <s v="India"/>
    <s v="No"/>
    <s v="FL0001"/>
    <s v="LHR"/>
    <s v="ORD"/>
    <x v="0"/>
    <n v="11386"/>
    <s v="Long-haul"/>
    <d v="1899-12-30T14:32:05"/>
    <d v="1899-12-30T03:11:05"/>
    <d v="2025-01-15T00:00:00"/>
    <d v="1899-12-30T16:06:05"/>
    <d v="1899-12-30T04:45:05"/>
    <d v="1899-12-30T01:34:00"/>
    <d v="1899-12-30T01:34:00"/>
    <n v="94"/>
    <s v="Moderate-delay"/>
    <n v="1422.6"/>
    <s v="First"/>
    <n v="5"/>
    <s v="Non-Vegetarian"/>
    <n v="99.18"/>
    <n v="57560.6003421528"/>
    <s v="Cancelled"/>
    <n v="4.7"/>
    <n v="74072.72"/>
    <n v="91066.240000000005"/>
    <n v="1.2294167137375271"/>
    <n v="16993.520000000004"/>
  </r>
  <r>
    <s v="36276d9c-8804-45a4-8ffe-ec84052ece19"/>
    <s v="Tonya Taylor"/>
    <n v="69"/>
    <s v="60-69"/>
    <s v="F"/>
    <s v="India"/>
    <s v="Yes"/>
    <s v="FL0001"/>
    <s v="LHR"/>
    <s v="ORD"/>
    <x v="0"/>
    <n v="11386"/>
    <s v="Long-haul"/>
    <d v="1899-12-30T14:32:05"/>
    <d v="1899-12-30T03:11:05"/>
    <d v="2025-01-07T00:00:00"/>
    <d v="1899-12-30T16:06:05"/>
    <d v="1899-12-30T04:45:05"/>
    <d v="1899-12-30T01:34:00"/>
    <d v="1899-12-30T01:34:00"/>
    <n v="94"/>
    <s v="Moderate-delay"/>
    <n v="1356.72"/>
    <s v="Economy"/>
    <n v="5"/>
    <s v="No Preference"/>
    <n v="68.97"/>
    <n v="57889.0939509905"/>
    <s v="Not Cancelled"/>
    <n v="3.09"/>
    <n v="74466.91"/>
    <n v="86843.87"/>
    <n v="1.1662075141831452"/>
    <n v="12376.959999999992"/>
  </r>
  <r>
    <s v="15188ffb-37e2-4237-b167-fdaac3d1e354"/>
    <s v="Erik Fowler"/>
    <n v="64"/>
    <s v="60-69"/>
    <s v="F"/>
    <s v="India"/>
    <s v="Yes"/>
    <s v="FL0002"/>
    <s v="BKK"/>
    <s v="PEK"/>
    <x v="1"/>
    <n v="3448"/>
    <s v="Short-haul "/>
    <d v="1899-12-30T21:02:56"/>
    <d v="1899-12-30T00:51:56"/>
    <d v="2025-01-08T00:00:00"/>
    <d v="1899-12-30T21:52:56"/>
    <d v="1899-12-30T01:41:56"/>
    <d v="1899-12-30T00:50:00"/>
    <d v="1899-12-30T00:50:00"/>
    <n v="50"/>
    <s v="Moderate-delay"/>
    <n v="735.03"/>
    <s v="Business"/>
    <n v="5"/>
    <s v="No Preference"/>
    <n v="159.01"/>
    <n v="17868.6027340129"/>
    <s v="Not Cancelled"/>
    <n v="3.71"/>
    <n v="26442.32"/>
    <n v="47073.72"/>
    <n v="1.7802416731966031"/>
    <n v="20631.400000000001"/>
  </r>
  <r>
    <s v="8ce5f78e-57ca-42dc-baff-6a068c215ba4"/>
    <s v="Mrs. Krystal Taylor"/>
    <n v="31"/>
    <s v="30-39"/>
    <s v="M"/>
    <s v="India"/>
    <s v="Yes"/>
    <s v="FL0002"/>
    <s v="BKK"/>
    <s v="PEK"/>
    <x v="1"/>
    <n v="3448"/>
    <s v="Short-haul "/>
    <d v="1899-12-30T21:02:56"/>
    <d v="1899-12-30T00:51:56"/>
    <d v="2025-01-08T00:00:00"/>
    <d v="1899-12-30T21:52:56"/>
    <d v="1899-12-30T01:41:56"/>
    <d v="1899-12-30T00:50:00"/>
    <d v="1899-12-30T00:50:00"/>
    <n v="50"/>
    <s v="Moderate-delay"/>
    <n v="704.11"/>
    <s v="Economy"/>
    <n v="3"/>
    <s v="Gluten-Free"/>
    <n v="90.61"/>
    <n v="18186.822113415601"/>
    <s v="Cancelled"/>
    <n v="3.79"/>
    <n v="26824.19"/>
    <n v="45081.16"/>
    <n v="1.6806158918498566"/>
    <n v="18256.970000000005"/>
  </r>
  <r>
    <s v="860bb9a2-e17b-46f6-826b-afd6cdcbeecd"/>
    <s v="Christopher Rojas"/>
    <n v="59"/>
    <s v="40-59"/>
    <s v="M"/>
    <s v="India"/>
    <s v="Yes"/>
    <s v="FL0002"/>
    <s v="BKK"/>
    <s v="PEK"/>
    <x v="1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1289.3499999999999"/>
    <s v="First"/>
    <n v="5"/>
    <s v="Gluten-Free"/>
    <n v="97.52"/>
    <n v="18554.3373439928"/>
    <s v="Not Cancelled"/>
    <n v="3.81"/>
    <n v="27265.200000000001"/>
    <n v="82537.899999999994"/>
    <n v="3.0272251808165715"/>
    <n v="55272.7"/>
  </r>
  <r>
    <s v="1cce6cd6-e4a2-45fd-abe2-604e35f8be1f"/>
    <s v="Rachel Perez"/>
    <n v="45"/>
    <s v="40-59"/>
    <s v="M"/>
    <s v="India"/>
    <s v="No"/>
    <s v="FL0002"/>
    <s v="BKK"/>
    <s v="PEK"/>
    <x v="1"/>
    <n v="3448"/>
    <s v="Short-haul "/>
    <d v="1899-12-30T21:02:56"/>
    <d v="1899-12-30T00:51:56"/>
    <d v="2025-01-06T00:00:00"/>
    <d v="1899-12-30T21:52:56"/>
    <d v="1899-12-30T01:41:56"/>
    <d v="1899-12-30T00:50:00"/>
    <d v="1899-12-30T00:50:00"/>
    <n v="50"/>
    <s v="Moderate-delay"/>
    <n v="1457.26"/>
    <s v="Economy"/>
    <n v="5"/>
    <s v="Gluten-Free"/>
    <n v="20.22"/>
    <n v="18602.086771768802"/>
    <s v="Cancelled"/>
    <n v="4.99"/>
    <n v="27322.5"/>
    <n v="93268.68"/>
    <n v="3.4136217403239084"/>
    <n v="65946.179999999993"/>
  </r>
  <r>
    <s v="71f9962c-6b93-4013-9010-d389d4f65fc1"/>
    <s v="Hector Castillo"/>
    <n v="75"/>
    <s v="70-80"/>
    <s v="M"/>
    <s v="India"/>
    <s v="Yes"/>
    <s v="FL0002"/>
    <s v="BKK"/>
    <s v="PEK"/>
    <x v="1"/>
    <n v="3448"/>
    <s v="Short-haul "/>
    <d v="1899-12-30T21:02:56"/>
    <d v="1899-12-30T00:51:56"/>
    <d v="2025-01-11T00:00:00"/>
    <d v="1899-12-30T21:52:56"/>
    <d v="1899-12-30T01:41:56"/>
    <d v="1899-12-30T00:50:00"/>
    <d v="1899-12-30T00:50:00"/>
    <n v="50"/>
    <s v="Moderate-delay"/>
    <n v="1052.56"/>
    <s v="First"/>
    <n v="5"/>
    <s v="Gluten-Free"/>
    <n v="185.41"/>
    <n v="17969.8419447749"/>
    <s v="Cancelled"/>
    <n v="4.42"/>
    <n v="26563.81"/>
    <n v="67400.92"/>
    <n v="2.5373212652853638"/>
    <n v="40837.11"/>
  </r>
  <r>
    <s v="851e8e3a-6fd5-42ee-ae40-af0eeb880221"/>
    <s v="Jason Marshall DVM"/>
    <n v="40"/>
    <s v="40-59"/>
    <s v="M"/>
    <s v="India"/>
    <s v="No"/>
    <s v="FL0002"/>
    <s v="BKK"/>
    <s v="PEK"/>
    <x v="1"/>
    <n v="3448"/>
    <s v="Short-haul "/>
    <d v="1899-12-30T21:02:56"/>
    <d v="1899-12-30T00:51:56"/>
    <d v="2025-01-03T00:00:00"/>
    <d v="1899-12-30T21:52:56"/>
    <d v="1899-12-30T01:41:56"/>
    <d v="1899-12-30T00:50:00"/>
    <d v="1899-12-30T00:50:00"/>
    <n v="50"/>
    <s v="Moderate-delay"/>
    <n v="774.82"/>
    <s v="Business"/>
    <n v="3"/>
    <s v="Gluten-Free"/>
    <n v="68.44"/>
    <n v="17824.253498117199"/>
    <s v="Cancelled"/>
    <n v="5"/>
    <n v="26389.1"/>
    <n v="49602.17"/>
    <n v="1.8796461417782342"/>
    <n v="23213.07"/>
  </r>
  <r>
    <s v="ceb076b4-a7bf-438c-bb13-fd490247a516"/>
    <s v="Samuel Andrews"/>
    <n v="54"/>
    <s v="40-59"/>
    <s v="M"/>
    <s v="India"/>
    <s v="Yes"/>
    <s v="FL0002"/>
    <s v="BKK"/>
    <s v="PEK"/>
    <x v="1"/>
    <n v="3448"/>
    <s v="Short-haul "/>
    <d v="1899-12-30T21:02:56"/>
    <d v="1899-12-30T00:51:56"/>
    <d v="2025-01-06T00:00:00"/>
    <d v="1899-12-30T21:52:56"/>
    <d v="1899-12-30T01:41:56"/>
    <d v="1899-12-30T00:50:00"/>
    <d v="1899-12-30T00:50:00"/>
    <n v="50"/>
    <s v="Moderate-delay"/>
    <n v="137.03"/>
    <s v="First"/>
    <n v="5"/>
    <s v="Gluten-Free"/>
    <n v="114.76"/>
    <n v="18670.984171581302"/>
    <s v="Cancelled"/>
    <n v="3.52"/>
    <n v="27405.18"/>
    <n v="8792.8700000000008"/>
    <n v="0.32084700775546815"/>
    <n v="-18612.309999999998"/>
  </r>
  <r>
    <s v="a70f45a6-0de7-4ed6-af71-e3a759d66753"/>
    <s v="Maria Arroyo"/>
    <n v="59"/>
    <s v="40-59"/>
    <s v="F"/>
    <s v="India"/>
    <s v="Yes"/>
    <s v="FL0002"/>
    <s v="BKK"/>
    <s v="PEK"/>
    <x v="1"/>
    <n v="3448"/>
    <s v="Short-haul "/>
    <d v="1899-12-30T21:02:56"/>
    <d v="1899-12-30T00:51:56"/>
    <d v="2025-01-02T00:00:00"/>
    <d v="1899-12-30T21:52:56"/>
    <d v="1899-12-30T01:41:56"/>
    <d v="1899-12-30T00:50:00"/>
    <d v="1899-12-30T00:50:00"/>
    <n v="50"/>
    <s v="Moderate-delay"/>
    <n v="920.55"/>
    <s v="Business"/>
    <n v="5"/>
    <s v="Gluten-Free"/>
    <n v="45.32"/>
    <n v="18420.705388644401"/>
    <s v="Cancelled"/>
    <n v="4.22"/>
    <n v="27104.85"/>
    <n v="58924.26"/>
    <n v="2.1739378745870206"/>
    <n v="31819.410000000003"/>
  </r>
  <r>
    <s v="0096b309-8b89-4716-a05c-bfb01bca7a4a"/>
    <s v="Larry Taylor"/>
    <n v="69"/>
    <s v="60-69"/>
    <s v="F"/>
    <s v="India"/>
    <s v="Yes"/>
    <s v="FL0002"/>
    <s v="BKK"/>
    <s v="PEK"/>
    <x v="1"/>
    <n v="3448"/>
    <s v="Short-haul "/>
    <d v="1899-12-30T21:02:56"/>
    <d v="1899-12-30T00:51:56"/>
    <d v="2025-01-13T00:00:00"/>
    <d v="1899-12-30T21:52:56"/>
    <d v="1899-12-30T01:41:56"/>
    <d v="1899-12-30T00:50:00"/>
    <d v="1899-12-30T00:50:00"/>
    <n v="50"/>
    <s v="Moderate-delay"/>
    <n v="1123.95"/>
    <s v="Business"/>
    <n v="5"/>
    <s v="Vegetarian"/>
    <n v="173.43"/>
    <n v="18352.6896606437"/>
    <s v="Cancelled"/>
    <n v="4.01"/>
    <n v="27023.23"/>
    <n v="71967.490000000005"/>
    <n v="2.6631712789329773"/>
    <n v="44944.260000000009"/>
  </r>
  <r>
    <s v="82a82691-ae73-4ef8-be21-e580e503bc57"/>
    <s v="Christopher Hall"/>
    <n v="29"/>
    <s v="18-29"/>
    <s v="F"/>
    <s v="India"/>
    <s v="No"/>
    <s v="FL0002"/>
    <s v="BKK"/>
    <s v="PEK"/>
    <x v="1"/>
    <n v="3448"/>
    <s v="Short-haul "/>
    <d v="1899-12-30T21:02:56"/>
    <d v="1899-12-30T00:51:56"/>
    <d v="2025-01-15T00:00:00"/>
    <d v="1899-12-30T21:52:56"/>
    <d v="1899-12-30T01:41:56"/>
    <d v="1899-12-30T00:50:00"/>
    <d v="1899-12-30T00:50:00"/>
    <n v="50"/>
    <s v="Moderate-delay"/>
    <n v="1332.96"/>
    <s v="Business"/>
    <n v="5"/>
    <s v="Gluten-Free"/>
    <n v="125.26"/>
    <n v="18567.584079296801"/>
    <s v="Not Cancelled"/>
    <n v="4.6100000000000003"/>
    <n v="27281.1"/>
    <n v="85334.49"/>
    <n v="3.1279710128990406"/>
    <n v="58053.390000000007"/>
  </r>
  <r>
    <s v="9f572b45-8a8d-42d9-b145-13279006091f"/>
    <s v="Gabriel Cooper"/>
    <n v="35"/>
    <s v="30-39"/>
    <s v="F"/>
    <s v="India"/>
    <s v="No"/>
    <s v="FL0002"/>
    <s v="BKK"/>
    <s v="PEK"/>
    <x v="1"/>
    <n v="3448"/>
    <s v="Short-haul "/>
    <d v="1899-12-30T21:02:56"/>
    <d v="1899-12-30T00:51:56"/>
    <d v="2025-01-14T00:00:00"/>
    <d v="1899-12-30T21:52:56"/>
    <d v="1899-12-30T01:41:56"/>
    <d v="1899-12-30T00:50:00"/>
    <d v="1899-12-30T00:50:00"/>
    <n v="50"/>
    <s v="Moderate-delay"/>
    <n v="631.73"/>
    <s v="Business"/>
    <n v="3"/>
    <s v="Vegan"/>
    <n v="51.48"/>
    <n v="18063.737056501999"/>
    <s v="Cancelled"/>
    <n v="4.5999999999999996"/>
    <n v="26676.48"/>
    <n v="40441.019999999997"/>
    <n v="1.5159803692241254"/>
    <n v="13764.539999999997"/>
  </r>
  <r>
    <s v="50390c8d-dd6c-4953-9fd1-f83679facea7"/>
    <s v="Jared Thomas"/>
    <n v="28"/>
    <s v="18-29"/>
    <s v="M"/>
    <s v="India"/>
    <s v="No"/>
    <s v="FL0002"/>
    <s v="BKK"/>
    <s v="PEK"/>
    <x v="1"/>
    <n v="3448"/>
    <s v="Short-haul "/>
    <d v="1899-12-30T21:02:56"/>
    <d v="1899-12-30T00:51:56"/>
    <d v="2025-01-11T00:00:00"/>
    <d v="1899-12-30T21:52:56"/>
    <d v="1899-12-30T01:41:56"/>
    <d v="1899-12-30T00:50:00"/>
    <d v="1899-12-30T00:50:00"/>
    <n v="50"/>
    <s v="Moderate-delay"/>
    <n v="827.27"/>
    <s v="First"/>
    <n v="5"/>
    <s v="Vegetarian"/>
    <n v="183.82"/>
    <n v="18120.8043498402"/>
    <s v="Cancelled"/>
    <n v="4.96"/>
    <n v="26744.97"/>
    <n v="52982.04"/>
    <n v="1.9810095131907046"/>
    <n v="26237.07"/>
  </r>
  <r>
    <s v="3cda6e41-11e2-483f-af0b-d93a83e4f8e9"/>
    <s v="Daniel Stanton"/>
    <n v="61"/>
    <s v="60-69"/>
    <s v="F"/>
    <s v="India"/>
    <s v="Yes"/>
    <s v="FL0003"/>
    <s v="ICN"/>
    <s v="ATL"/>
    <x v="2"/>
    <n v="10686"/>
    <s v="Long-haul"/>
    <d v="1899-12-30T09:53:09"/>
    <d v="1899-12-30T21:45:09"/>
    <d v="2025-01-10T00:00:00"/>
    <d v="1899-12-30T11:21:09"/>
    <d v="1899-12-30T23:13:09"/>
    <d v="1899-12-30T01:28:00"/>
    <d v="1899-12-30T01:28:00"/>
    <n v="88"/>
    <s v="Moderate-delay"/>
    <n v="71.81"/>
    <s v="Business"/>
    <n v="5"/>
    <s v="Gluten-Free"/>
    <n v="52.63"/>
    <n v="54856.0572536611"/>
    <s v="Cancelled"/>
    <n v="4.4000000000000004"/>
    <n v="70827.27"/>
    <n v="4606.37"/>
    <n v="6.5036673021563587E-2"/>
    <n v="-66220.900000000009"/>
  </r>
  <r>
    <s v="ea4616eb-fbbc-4ed4-bf79-f67647686ef8"/>
    <s v="Christopher Williams"/>
    <n v="37"/>
    <s v="30-39"/>
    <s v="F"/>
    <s v="India"/>
    <s v="No"/>
    <s v="FL0003"/>
    <s v="ICN"/>
    <s v="ATL"/>
    <x v="2"/>
    <n v="10686"/>
    <s v="Long-haul"/>
    <d v="1899-12-30T09:53:09"/>
    <d v="1899-12-30T21:45:09"/>
    <d v="2025-01-14T00:00:00"/>
    <d v="1899-12-30T11:21:09"/>
    <d v="1899-12-30T23:13:09"/>
    <d v="1899-12-30T01:28:00"/>
    <d v="1899-12-30T01:28:00"/>
    <n v="88"/>
    <s v="Moderate-delay"/>
    <n v="1335.73"/>
    <s v="Business"/>
    <n v="3"/>
    <s v="Vegetarian"/>
    <n v="46.54"/>
    <n v="54336.366025050098"/>
    <s v="Cancelled"/>
    <n v="4.83"/>
    <n v="70203.64"/>
    <n v="85496.03"/>
    <n v="1.2178290185523144"/>
    <n v="15292.39"/>
  </r>
  <r>
    <s v="edf75cf6-dce2-489a-8057-71dfdd8bef00"/>
    <s v="Robert Thomas"/>
    <n v="23"/>
    <s v="18-29"/>
    <s v="F"/>
    <s v="India"/>
    <s v="No"/>
    <s v="FL0003"/>
    <s v="ICN"/>
    <s v="ATL"/>
    <x v="2"/>
    <n v="10686"/>
    <s v="Long-haul"/>
    <d v="1899-12-30T09:53:09"/>
    <d v="1899-12-30T21:45:09"/>
    <d v="2025-01-09T00:00:00"/>
    <d v="1899-12-30T11:21:09"/>
    <d v="1899-12-30T23:13:09"/>
    <d v="1899-12-30T01:28:00"/>
    <d v="1899-12-30T01:28:00"/>
    <n v="88"/>
    <s v="Moderate-delay"/>
    <n v="1317.2"/>
    <s v="First"/>
    <n v="5"/>
    <s v="No Preference"/>
    <n v="70.040000000000006"/>
    <n v="54392.616414057702"/>
    <s v="Cancelled"/>
    <n v="4.78"/>
    <n v="70271.14"/>
    <n v="84314.81"/>
    <n v="1.1998497533980521"/>
    <n v="14043.669999999998"/>
  </r>
  <r>
    <s v="6b5aafbd-cf10-42f2-92c6-128179769895"/>
    <s v="Daniel Bishop"/>
    <n v="44"/>
    <s v="40-59"/>
    <s v="F"/>
    <s v="India"/>
    <s v="Yes"/>
    <s v="FL0003"/>
    <s v="ICN"/>
    <s v="ATL"/>
    <x v="2"/>
    <n v="10686"/>
    <s v="Long-haul"/>
    <d v="1899-12-30T09:53:09"/>
    <d v="1899-12-30T21:45:09"/>
    <d v="2025-01-08T00:00:00"/>
    <d v="1899-12-30T11:21:09"/>
    <d v="1899-12-30T23:13:09"/>
    <d v="1899-12-30T01:28:00"/>
    <d v="1899-12-30T01:28:00"/>
    <n v="88"/>
    <s v="Moderate-delay"/>
    <n v="302.05"/>
    <s v="Business"/>
    <n v="5"/>
    <s v="Vegan"/>
    <n v="73.959999999999994"/>
    <n v="54482.403734057603"/>
    <s v="Cancelled"/>
    <n v="3.94"/>
    <n v="70378.880000000005"/>
    <n v="19345.990000000002"/>
    <n v="0.27488345935598862"/>
    <n v="-51032.89"/>
  </r>
  <r>
    <s v="59245438-199f-4e37-a625-f15fb3c0f9d8"/>
    <s v="Victoria Hughes"/>
    <n v="26"/>
    <s v="18-29"/>
    <s v="M"/>
    <s v="India"/>
    <s v="Yes"/>
    <s v="FL0003"/>
    <s v="ICN"/>
    <s v="ATL"/>
    <x v="2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955.95"/>
    <s v="Business"/>
    <n v="5"/>
    <s v="No Preference"/>
    <n v="11.45"/>
    <n v="54251.3799647696"/>
    <s v="Not Cancelled"/>
    <n v="3.4"/>
    <n v="70101.66"/>
    <n v="61183.09"/>
    <n v="0.87277662183748561"/>
    <n v="-8918.570000000007"/>
  </r>
  <r>
    <s v="55a93400-f05e-4e5d-b67b-84e29b58d1fb"/>
    <s v="Ryan Stevens"/>
    <n v="52"/>
    <s v="40-59"/>
    <s v="F"/>
    <s v="India"/>
    <s v="No"/>
    <s v="FL0003"/>
    <s v="ICN"/>
    <s v="ATL"/>
    <x v="2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1262.28"/>
    <s v="Business"/>
    <n v="5"/>
    <s v="No Preference"/>
    <n v="121.86"/>
    <n v="54797.455221403499"/>
    <s v="Cancelled"/>
    <n v="4.54"/>
    <n v="70756.95"/>
    <n v="80810.289999999994"/>
    <n v="1.1420827212026521"/>
    <n v="10053.339999999997"/>
  </r>
  <r>
    <s v="8d9ccf1d-6c28-45d5-9b37-0b6c6328f795"/>
    <s v="Misty Hall"/>
    <n v="65"/>
    <s v="60-69"/>
    <s v="M"/>
    <s v="India"/>
    <s v="No"/>
    <s v="FL0004"/>
    <s v="CDG"/>
    <s v="PEK"/>
    <x v="3"/>
    <n v="14253"/>
    <s v="Long-haul"/>
    <d v="1899-12-30T17:08:15"/>
    <d v="1899-12-30T08:58:15"/>
    <d v="2025-01-05T00:00:00"/>
    <d v="1899-12-30T18:32:15"/>
    <d v="1899-12-30T10:22:15"/>
    <d v="1899-12-30T01:24:00"/>
    <d v="1899-12-30T01:24:00"/>
    <n v="126"/>
    <s v="Severe-delay"/>
    <n v="1084.5899999999999"/>
    <s v="Economy"/>
    <n v="5"/>
    <s v="Vegan"/>
    <n v="151.77000000000001"/>
    <n v="72015.013405990801"/>
    <s v="Cancelled"/>
    <n v="4.51"/>
    <n v="91418.02"/>
    <n v="69444.11"/>
    <n v="0.75963261947699146"/>
    <n v="-21973.910000000003"/>
  </r>
  <r>
    <s v="0b5cab74-1a03-4d36-97a7-67adf80a0d4e"/>
    <s v="Matthew Gibbs"/>
    <n v="29"/>
    <s v="18-29"/>
    <s v="F"/>
    <s v="India"/>
    <s v="Yes"/>
    <s v="FL0004"/>
    <s v="CDG"/>
    <s v="PEK"/>
    <x v="3"/>
    <n v="14253"/>
    <s v="Long-haul"/>
    <d v="1899-12-30T17:08:15"/>
    <d v="1899-12-30T08:58:15"/>
    <d v="2025-01-07T00:00:00"/>
    <d v="1899-12-30T18:32:15"/>
    <d v="1899-12-30T10:22:15"/>
    <d v="1899-12-30T01:24:00"/>
    <d v="1899-12-30T01:24:00"/>
    <n v="126"/>
    <s v="Severe-delay"/>
    <n v="1447.94"/>
    <s v="Economy"/>
    <n v="5"/>
    <s v="Vegetarian"/>
    <n v="5.9"/>
    <n v="72240.894082083105"/>
    <s v="Not Cancelled"/>
    <n v="4.3899999999999997"/>
    <n v="91689.07"/>
    <n v="92669.34"/>
    <n v="1.0106912416060059"/>
    <n v="980.26999999998952"/>
  </r>
  <r>
    <s v="b6007ef9-188d-4cbe-a5e7-baa61cc4933e"/>
    <s v="Jeffrey Woods"/>
    <n v="73"/>
    <s v="70-80"/>
    <s v="M"/>
    <s v="India"/>
    <s v="Yes"/>
    <s v="FL0004"/>
    <s v="CDG"/>
    <s v="PEK"/>
    <x v="3"/>
    <n v="14253"/>
    <s v="Long-haul"/>
    <d v="1899-12-30T17:08:15"/>
    <d v="1899-12-30T08:58:15"/>
    <d v="2025-01-13T00:00:00"/>
    <d v="1899-12-30T18:32:15"/>
    <d v="1899-12-30T10:22:15"/>
    <d v="1899-12-30T01:24:00"/>
    <d v="1899-12-30T01:24:00"/>
    <n v="126"/>
    <s v="Severe-delay"/>
    <n v="116.56"/>
    <s v="First"/>
    <n v="5"/>
    <s v="Non-Vegetarian"/>
    <n v="28.79"/>
    <n v="72583.452030507906"/>
    <s v="Not Cancelled"/>
    <n v="3.65"/>
    <n v="92100.14"/>
    <n v="7465.6"/>
    <n v="8.1059594480529573E-2"/>
    <n v="-84634.54"/>
  </r>
  <r>
    <s v="d52caf8a-93df-4687-8f58-16244f2e9efa"/>
    <s v="Paula Howard"/>
    <n v="34"/>
    <s v="30-39"/>
    <s v="M"/>
    <s v="India"/>
    <s v="No"/>
    <s v="FL0004"/>
    <s v="CDG"/>
    <s v="PEK"/>
    <x v="3"/>
    <n v="14253"/>
    <s v="Long-haul"/>
    <d v="1899-12-30T17:08:15"/>
    <d v="1899-12-30T08:58:15"/>
    <d v="2025-01-11T00:00:00"/>
    <d v="1899-12-30T18:32:15"/>
    <d v="1899-12-30T10:22:15"/>
    <d v="1899-12-30T01:24:00"/>
    <d v="1899-12-30T01:24:00"/>
    <n v="126"/>
    <s v="Severe-delay"/>
    <n v="426.93"/>
    <s v="Business"/>
    <n v="3"/>
    <s v="No Preference"/>
    <n v="133.05000000000001"/>
    <n v="72146.420696809495"/>
    <s v="Cancelled"/>
    <n v="4.82"/>
    <n v="91575.7"/>
    <n v="27350.13"/>
    <n v="0.29866143529342393"/>
    <n v="-64225.569999999992"/>
  </r>
  <r>
    <s v="352028ee-0b5f-477c-962d-6d7db5a3fe27"/>
    <s v="Joann King"/>
    <n v="71"/>
    <s v="70-80"/>
    <s v="M"/>
    <s v="India"/>
    <s v="No"/>
    <s v="FL0004"/>
    <s v="CDG"/>
    <s v="PEK"/>
    <x v="3"/>
    <n v="14253"/>
    <s v="Long-haul"/>
    <d v="1899-12-30T17:08:15"/>
    <d v="1899-12-30T08:58:15"/>
    <d v="2025-01-13T00:00:00"/>
    <d v="1899-12-30T18:32:15"/>
    <d v="1899-12-30T10:22:15"/>
    <d v="1899-12-30T01:24:00"/>
    <d v="1899-12-30T01:24:00"/>
    <n v="126"/>
    <s v="Severe-delay"/>
    <n v="422.31"/>
    <s v="First"/>
    <n v="5"/>
    <s v="No Preference"/>
    <n v="7.42"/>
    <n v="72524.871325215601"/>
    <s v="Cancelled"/>
    <n v="4.75"/>
    <n v="92029.85"/>
    <n v="27029.32"/>
    <n v="0.29370166310170015"/>
    <n v="-65000.530000000006"/>
  </r>
  <r>
    <s v="4e5b7a51-7f0a-4c63-89db-ed1b21344077"/>
    <s v="Amanda Edwards"/>
    <n v="49"/>
    <s v="40-59"/>
    <s v="M"/>
    <s v="India"/>
    <s v="No"/>
    <s v="FL0004"/>
    <s v="CDG"/>
    <s v="PEK"/>
    <x v="3"/>
    <n v="14253"/>
    <s v="Long-haul"/>
    <d v="1899-12-30T17:08:15"/>
    <d v="1899-12-30T08:58:15"/>
    <d v="2025-01-11T00:00:00"/>
    <d v="1899-12-30T18:32:15"/>
    <d v="1899-12-30T10:22:15"/>
    <d v="1899-12-30T01:24:00"/>
    <d v="1899-12-30T01:24:00"/>
    <n v="126"/>
    <s v="Severe-delay"/>
    <n v="1051.95"/>
    <s v="First"/>
    <n v="5"/>
    <s v="Non-Vegetarian"/>
    <n v="86.04"/>
    <n v="71902.164512806703"/>
    <s v="Cancelled"/>
    <n v="3.16"/>
    <n v="91282.6"/>
    <n v="67342.009999999995"/>
    <n v="0.73773106813346678"/>
    <n v="-23940.590000000011"/>
  </r>
  <r>
    <s v="8e0df427-df7a-40cf-8358-01da73f3d626"/>
    <s v="Michelle Thomas"/>
    <n v="18"/>
    <s v="18-29"/>
    <s v="F"/>
    <s v="India"/>
    <s v="No"/>
    <s v="FL0005"/>
    <s v="IST"/>
    <s v="BKK"/>
    <x v="4"/>
    <n v="7728"/>
    <s v="Moderate-haul"/>
    <d v="1899-12-30T05:32:22"/>
    <d v="1899-12-30T14:07:22"/>
    <d v="2025-01-12T00:00:00"/>
    <d v="1899-12-30T06:10:22"/>
    <d v="1899-12-30T14:45:22"/>
    <d v="1899-12-30T00:38:00"/>
    <d v="1899-12-30T00:38:00"/>
    <n v="38"/>
    <s v="Moderate-delay"/>
    <n v="190.4"/>
    <s v="Business"/>
    <n v="5"/>
    <s v="Vegetarian"/>
    <n v="88.62"/>
    <n v="39513.124275599301"/>
    <s v="Not Cancelled"/>
    <n v="4.8600000000000003"/>
    <n v="52415.75"/>
    <n v="12203.32"/>
    <n v="0.23281780762461665"/>
    <n v="-40212.43"/>
  </r>
  <r>
    <s v="3553d36a-3fb9-4cc9-9a29-23923910d3fc"/>
    <s v="Shannon Hawkins"/>
    <n v="62"/>
    <s v="60-69"/>
    <s v="F"/>
    <s v="India"/>
    <s v="No"/>
    <s v="FL0005"/>
    <s v="IST"/>
    <s v="BKK"/>
    <x v="4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878.89"/>
    <s v="Economy"/>
    <n v="5"/>
    <s v="Non-Vegetarian"/>
    <n v="115.67"/>
    <n v="39304.970200058902"/>
    <s v="Cancelled"/>
    <n v="4.76"/>
    <n v="52165.96"/>
    <n v="56272.09"/>
    <n v="1.0787128234580556"/>
    <n v="4106.1299999999974"/>
  </r>
  <r>
    <s v="72840967-2b87-4854-93c1-e6d924518766"/>
    <s v="Randy Collins"/>
    <n v="26"/>
    <s v="18-29"/>
    <s v="M"/>
    <s v="India"/>
    <s v="No"/>
    <s v="FL0005"/>
    <s v="IST"/>
    <s v="BKK"/>
    <x v="4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1044.58"/>
    <s v="Business"/>
    <n v="5"/>
    <s v="Gluten-Free"/>
    <n v="174.46"/>
    <n v="39204.547120035997"/>
    <s v="Cancelled"/>
    <n v="3.15"/>
    <n v="52045.46"/>
    <n v="66888.009999999995"/>
    <n v="1.2851843369239122"/>
    <n v="14842.549999999996"/>
  </r>
  <r>
    <s v="30b69643-7375-47b9-b187-9d15c2f93eb0"/>
    <s v="Joshua Olson"/>
    <n v="54"/>
    <s v="40-59"/>
    <s v="F"/>
    <s v="India"/>
    <s v="No"/>
    <s v="FL0005"/>
    <s v="IST"/>
    <s v="BKK"/>
    <x v="4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1162.05"/>
    <s v="Economy"/>
    <n v="5"/>
    <s v="No Preference"/>
    <n v="30.66"/>
    <n v="39331.895459784202"/>
    <s v="Not Cancelled"/>
    <n v="3.69"/>
    <n v="52198.27"/>
    <n v="74377.33"/>
    <n v="1.4249002888409905"/>
    <n v="22179.060000000005"/>
  </r>
  <r>
    <s v="ef050f51-4b2c-4a10-a210-0d3f9120855a"/>
    <s v="Kathleen Smith"/>
    <n v="37"/>
    <s v="30-39"/>
    <s v="M"/>
    <s v="India"/>
    <s v="Yes"/>
    <s v="FL0006"/>
    <s v="ICN"/>
    <s v="DXB"/>
    <x v="5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588.41"/>
    <s v="Business"/>
    <n v="3"/>
    <s v="No Preference"/>
    <n v="129"/>
    <n v="12369.180178644499"/>
    <s v="Not Cancelled"/>
    <n v="3.5"/>
    <n v="19843.02"/>
    <n v="37684.04"/>
    <n v="1.8991080994727616"/>
    <n v="17841.02"/>
  </r>
  <r>
    <s v="9535193c-4a4f-44e9-9ebe-730334f60197"/>
    <s v="Diana Hunt"/>
    <n v="28"/>
    <s v="18-29"/>
    <s v="F"/>
    <s v="India"/>
    <s v="Yes"/>
    <s v="FL0006"/>
    <s v="ICN"/>
    <s v="DXB"/>
    <x v="5"/>
    <n v="2357"/>
    <s v="Short-haul "/>
    <d v="1899-12-30T16:35:37"/>
    <d v="1899-12-30T19:12:37"/>
    <d v="2025-01-13T00:00:00"/>
    <d v="1899-12-30T18:24:37"/>
    <d v="1899-12-30T21:01:37"/>
    <d v="1899-12-30T01:49:00"/>
    <d v="1899-12-30T01:49:00"/>
    <n v="109"/>
    <s v="Moderate-delay"/>
    <n v="228.03"/>
    <s v="First"/>
    <n v="5"/>
    <s v="Vegan"/>
    <n v="155.63999999999999"/>
    <n v="12381.1765195182"/>
    <s v="Not Cancelled"/>
    <n v="4.2"/>
    <n v="19857.41"/>
    <n v="14625.05"/>
    <n v="0.73650340099741096"/>
    <n v="-5232.3600000000006"/>
  </r>
  <r>
    <s v="b784df55-c54e-4795-863d-e7ac06ae7401"/>
    <s v="Laura Hernandez"/>
    <n v="75"/>
    <s v="70-80"/>
    <s v="F"/>
    <s v="India"/>
    <s v="Yes"/>
    <s v="FL0006"/>
    <s v="ICN"/>
    <s v="DXB"/>
    <x v="5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1336.5"/>
    <s v="First"/>
    <n v="5"/>
    <s v="Non-Vegetarian"/>
    <n v="58.09"/>
    <n v="12580.258979275401"/>
    <s v="Cancelled"/>
    <n v="3.82"/>
    <n v="20096.310000000001"/>
    <n v="85547.62"/>
    <n v="4.2568819848021846"/>
    <n v="65451.31"/>
  </r>
  <r>
    <s v="a69631b9-1910-4c67-88c0-1f2b09c01535"/>
    <s v="Jennifer Webb"/>
    <n v="72"/>
    <s v="70-80"/>
    <s v="M"/>
    <s v="India"/>
    <s v="Yes"/>
    <s v="FL0006"/>
    <s v="ICN"/>
    <s v="DXB"/>
    <x v="5"/>
    <n v="2357"/>
    <s v="Short-haul "/>
    <d v="1899-12-30T16:35:37"/>
    <d v="1899-12-30T19:12:37"/>
    <d v="2025-01-08T00:00:00"/>
    <d v="1899-12-30T18:24:37"/>
    <d v="1899-12-30T21:01:37"/>
    <d v="1899-12-30T01:49:00"/>
    <d v="1899-12-30T01:49:00"/>
    <n v="109"/>
    <s v="Moderate-delay"/>
    <n v="1386.77"/>
    <s v="Business"/>
    <n v="5"/>
    <s v="No Preference"/>
    <n v="125.15"/>
    <n v="12450.7562130721"/>
    <s v="Not Cancelled"/>
    <n v="3.99"/>
    <n v="19940.91"/>
    <n v="88778.31"/>
    <n v="4.4520691382690156"/>
    <n v="68837.399999999994"/>
  </r>
  <r>
    <s v="23aa759a-698d-4109-8c74-9a12a2685cc4"/>
    <s v="Michael Cantu"/>
    <n v="68"/>
    <s v="60-69"/>
    <s v="M"/>
    <s v="India"/>
    <s v="No"/>
    <s v="FL0006"/>
    <s v="ICN"/>
    <s v="DXB"/>
    <x v="5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299.27999999999997"/>
    <s v="Economy"/>
    <n v="5"/>
    <s v="Vegetarian"/>
    <n v="66.28"/>
    <n v="13107.350655828201"/>
    <s v="Not Cancelled"/>
    <n v="3.39"/>
    <n v="20728.82"/>
    <n v="19167.18"/>
    <n v="0.92466334311359744"/>
    <n v="-1561.6399999999994"/>
  </r>
  <r>
    <s v="32650e70-beb4-4d37-87c9-3e73e3bc1fd1"/>
    <s v="Anthony Martin"/>
    <n v="64"/>
    <s v="60-69"/>
    <s v="M"/>
    <s v="India"/>
    <s v="Yes"/>
    <s v="FL0006"/>
    <s v="ICN"/>
    <s v="DXB"/>
    <x v="5"/>
    <n v="2357"/>
    <s v="Short-haul "/>
    <d v="1899-12-30T16:35:37"/>
    <d v="1899-12-30T19:12:37"/>
    <d v="2025-01-10T00:00:00"/>
    <d v="1899-12-30T18:24:37"/>
    <d v="1899-12-30T21:01:37"/>
    <d v="1899-12-30T01:49:00"/>
    <d v="1899-12-30T01:49:00"/>
    <n v="109"/>
    <s v="Moderate-delay"/>
    <n v="820.56"/>
    <s v="Economy"/>
    <n v="5"/>
    <s v="No Preference"/>
    <n v="1.63"/>
    <n v="12907.997198003201"/>
    <s v="Cancelled"/>
    <n v="4.66"/>
    <n v="20489.599999999999"/>
    <n v="52516.17"/>
    <n v="2.5630646767140406"/>
    <n v="32026.57"/>
  </r>
  <r>
    <s v="9e4626ba-5dcf-4cc2-bc0b-0dc5eba44f73"/>
    <s v="Ann Rivera"/>
    <n v="39"/>
    <s v="30-39"/>
    <s v="F"/>
    <s v="India"/>
    <s v="No"/>
    <s v="FL0006"/>
    <s v="ICN"/>
    <s v="DXB"/>
    <x v="5"/>
    <n v="2357"/>
    <s v="Short-haul "/>
    <d v="1899-12-30T16:35:37"/>
    <d v="1899-12-30T19:12:37"/>
    <d v="2025-01-03T00:00:00"/>
    <d v="1899-12-30T18:24:37"/>
    <d v="1899-12-30T21:01:37"/>
    <d v="1899-12-30T01:49:00"/>
    <d v="1899-12-30T01:49:00"/>
    <n v="109"/>
    <s v="Moderate-delay"/>
    <n v="366.41"/>
    <s v="First"/>
    <n v="3"/>
    <s v="Non-Vegetarian"/>
    <n v="136.57"/>
    <n v="13244.3425887823"/>
    <s v="Not Cancelled"/>
    <n v="4.88"/>
    <n v="20893.21"/>
    <n v="23477.55"/>
    <n v="1.1236928169486642"/>
    <n v="2584.34"/>
  </r>
  <r>
    <s v="41a7da41-fe80-4f50-8984-ed4e38219c1a"/>
    <s v="Danielle Ellis"/>
    <n v="56"/>
    <s v="40-59"/>
    <s v="F"/>
    <s v="India"/>
    <s v="No"/>
    <s v="FL0006"/>
    <s v="ICN"/>
    <s v="DXB"/>
    <x v="5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909.58"/>
    <s v="First"/>
    <n v="5"/>
    <s v="Non-Vegetarian"/>
    <n v="12.04"/>
    <n v="13046.0952278279"/>
    <s v="Not Cancelled"/>
    <n v="3.57"/>
    <n v="20655.310000000001"/>
    <n v="58215.53"/>
    <n v="2.8184292562057891"/>
    <n v="37560.22"/>
  </r>
  <r>
    <s v="9275e507-f97a-492c-876f-db3c997909a6"/>
    <s v="Annette Elliott"/>
    <n v="73"/>
    <s v="70-80"/>
    <s v="F"/>
    <s v="India"/>
    <s v="Yes"/>
    <s v="FL0007"/>
    <s v="HND"/>
    <s v="DEN"/>
    <x v="6"/>
    <n v="11198"/>
    <s v="Long-haul"/>
    <d v="1899-12-30T06:48:26"/>
    <d v="1899-12-30T19:14:26"/>
    <d v="2025-01-10T00:00:00"/>
    <d v="1899-12-30T07:27:26"/>
    <d v="1899-12-30T19:53:26"/>
    <d v="1899-12-30T00:39:00"/>
    <d v="1899-12-30T00:39:00"/>
    <n v="39"/>
    <s v="Moderate-delay"/>
    <n v="150.51"/>
    <s v="First"/>
    <n v="5"/>
    <s v="Non-Vegetarian"/>
    <n v="91.55"/>
    <n v="57429.973015130097"/>
    <s v="Cancelled"/>
    <n v="3.49"/>
    <n v="73915.97"/>
    <n v="9650.9500000000007"/>
    <n v="0.13056650680495704"/>
    <n v="-64265.020000000004"/>
  </r>
  <r>
    <s v="9a3effc8-8b0d-483f-be9e-524f29a65914"/>
    <s v="Alexander Baker"/>
    <n v="40"/>
    <s v="40-59"/>
    <s v="M"/>
    <s v="India"/>
    <s v="No"/>
    <s v="FL0007"/>
    <s v="HND"/>
    <s v="DEN"/>
    <x v="6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1263.54"/>
    <s v="Economy"/>
    <n v="3"/>
    <s v="No Preference"/>
    <n v="24.74"/>
    <n v="57262.086477085199"/>
    <s v="Cancelled"/>
    <n v="3.21"/>
    <n v="73714.5"/>
    <n v="80871.509999999995"/>
    <n v="1.0970909386891317"/>
    <n v="7157.0099999999948"/>
  </r>
  <r>
    <s v="301cf856-e835-437c-b298-310699540ef9"/>
    <s v="Scott Jones"/>
    <n v="63"/>
    <s v="60-69"/>
    <s v="M"/>
    <s v="India"/>
    <s v="Yes"/>
    <s v="FL0007"/>
    <s v="HND"/>
    <s v="DEN"/>
    <x v="6"/>
    <n v="11198"/>
    <s v="Long-haul"/>
    <d v="1899-12-30T06:48:26"/>
    <d v="1899-12-30T19:14:26"/>
    <d v="2025-01-01T00:00:00"/>
    <d v="1899-12-30T07:27:26"/>
    <d v="1899-12-30T19:53:26"/>
    <d v="1899-12-30T00:39:00"/>
    <d v="1899-12-30T00:39:00"/>
    <n v="39"/>
    <s v="Moderate-delay"/>
    <n v="310.62"/>
    <s v="Business"/>
    <n v="5"/>
    <s v="Gluten-Free"/>
    <n v="147.80000000000001"/>
    <n v="56627.324810943501"/>
    <s v="Not Cancelled"/>
    <n v="4.5199999999999996"/>
    <n v="72952.789999999994"/>
    <n v="19909.240000000002"/>
    <n v="0.27290580661822533"/>
    <n v="-53043.549999999988"/>
  </r>
  <r>
    <s v="d0370298-4fa1-4211-994a-4e0480102920"/>
    <s v="Jason Thompson"/>
    <n v="44"/>
    <s v="40-59"/>
    <s v="F"/>
    <s v="India"/>
    <s v="No"/>
    <s v="FL0008"/>
    <s v="CAN"/>
    <s v="PVG"/>
    <x v="7"/>
    <n v="5057"/>
    <s v="Moderate-haul"/>
    <d v="1899-12-30T14:34:04"/>
    <d v="1899-12-30T20:11:04"/>
    <d v="2025-01-06T00:00:00"/>
    <d v="1899-12-30T14:38:04"/>
    <d v="1899-12-30T20:15:04"/>
    <d v="1899-12-30T00:04:00"/>
    <d v="1899-12-30T00:04:00"/>
    <n v="4"/>
    <s v="On-time"/>
    <n v="151.19"/>
    <s v="Economy"/>
    <n v="5"/>
    <s v="Gluten-Free"/>
    <n v="122.71"/>
    <n v="26579.3834585566"/>
    <s v="Cancelled"/>
    <n v="4.7"/>
    <n v="36895.26"/>
    <n v="9700.7000000000007"/>
    <n v="0.26292537306960301"/>
    <n v="-27194.560000000001"/>
  </r>
  <r>
    <s v="8402e4fc-28da-43a4-83c0-5bc567f4bb84"/>
    <s v="Rebecca Price"/>
    <n v="25"/>
    <s v="18-29"/>
    <s v="M"/>
    <s v="India"/>
    <s v="No"/>
    <s v="FL0008"/>
    <s v="CAN"/>
    <s v="PVG"/>
    <x v="7"/>
    <n v="5057"/>
    <s v="Moderate-haul"/>
    <d v="1899-12-30T14:34:04"/>
    <d v="1899-12-30T20:11:04"/>
    <d v="2025-01-11T00:00:00"/>
    <d v="1899-12-30T14:38:04"/>
    <d v="1899-12-30T20:15:04"/>
    <d v="1899-12-30T00:04:00"/>
    <d v="1899-12-30T00:04:00"/>
    <n v="4"/>
    <s v="On-time"/>
    <n v="1130.7"/>
    <s v="Business"/>
    <n v="5"/>
    <s v="No Preference"/>
    <n v="55.96"/>
    <n v="26783.689518411498"/>
    <s v="Cancelled"/>
    <n v="3.66"/>
    <n v="37140.43"/>
    <n v="72375.990000000005"/>
    <n v="1.9487116869675447"/>
    <n v="35235.560000000005"/>
  </r>
  <r>
    <s v="48bb49a0-2f6d-4d46-b4cd-519069d87c78"/>
    <s v="Rachel Watkins"/>
    <n v="65"/>
    <s v="60-69"/>
    <s v="F"/>
    <s v="India"/>
    <s v="No"/>
    <s v="FL0008"/>
    <s v="CAN"/>
    <s v="PVG"/>
    <x v="7"/>
    <n v="5057"/>
    <s v="Moderate-haul"/>
    <d v="1899-12-30T14:34:04"/>
    <d v="1899-12-30T20:11:04"/>
    <d v="2025-01-01T00:00:00"/>
    <d v="1899-12-30T14:38:04"/>
    <d v="1899-12-30T20:15:04"/>
    <d v="1899-12-30T00:04:00"/>
    <d v="1899-12-30T00:04:00"/>
    <n v="4"/>
    <s v="On-time"/>
    <n v="1052.32"/>
    <s v="Economy"/>
    <n v="5"/>
    <s v="No Preference"/>
    <n v="175.42"/>
    <n v="26318.193181858998"/>
    <s v="Cancelled"/>
    <n v="3.47"/>
    <n v="36581.83"/>
    <n v="67383.56"/>
    <n v="1.8419953293752662"/>
    <n v="30801.729999999996"/>
  </r>
  <r>
    <s v="e98b3566-cd16-4131-a0f1-bdefdc9957f2"/>
    <s v="Brian Gomez"/>
    <n v="48"/>
    <s v="40-59"/>
    <s v="F"/>
    <s v="India"/>
    <s v="Yes"/>
    <s v="FL0009"/>
    <s v="BKK"/>
    <s v="LHR"/>
    <x v="8"/>
    <n v="8155"/>
    <s v="Moderate-haul"/>
    <d v="1899-12-30T01:40:40"/>
    <d v="1899-12-30T10:43:40"/>
    <d v="2025-01-05T00:00:00"/>
    <d v="1899-12-30T02:53:40"/>
    <d v="1899-12-30T11:56:40"/>
    <d v="1899-12-30T01:13:00"/>
    <d v="1899-12-30T01:13:00"/>
    <n v="73"/>
    <s v="Moderate-delay"/>
    <n v="721.95"/>
    <s v="First"/>
    <n v="5"/>
    <s v="Vegetarian"/>
    <n v="73.38"/>
    <n v="41513.075135967803"/>
    <s v="Cancelled"/>
    <n v="3.68"/>
    <n v="54815.69"/>
    <n v="46219.48"/>
    <n v="0.84317975382595756"/>
    <n v="-8596.2099999999991"/>
  </r>
  <r>
    <s v="9ad73a8c-b6a3-4a27-962e-b98ba9f9d2b0"/>
    <s v="Donna Brown"/>
    <n v="24"/>
    <s v="18-29"/>
    <s v="M"/>
    <s v="India"/>
    <s v="Yes"/>
    <s v="FL0009"/>
    <s v="BKK"/>
    <s v="LHR"/>
    <x v="8"/>
    <n v="8155"/>
    <s v="Moderate-haul"/>
    <d v="1899-12-30T01:40:40"/>
    <d v="1899-12-30T10:43:40"/>
    <d v="2025-01-12T00:00:00"/>
    <d v="1899-12-30T02:53:40"/>
    <d v="1899-12-30T11:56:40"/>
    <d v="1899-12-30T01:13:00"/>
    <d v="1899-12-30T01:13:00"/>
    <n v="73"/>
    <s v="Moderate-delay"/>
    <n v="329.83"/>
    <s v="Business"/>
    <n v="5"/>
    <s v="Vegan"/>
    <n v="15.63"/>
    <n v="42129.432766859303"/>
    <s v="Cancelled"/>
    <n v="3.46"/>
    <n v="55555.32"/>
    <n v="21112.25"/>
    <n v="0.38002211129375191"/>
    <n v="-34443.07"/>
  </r>
  <r>
    <s v="684cc6fe-0bd9-4248-93f4-9a433f2b9f67"/>
    <s v="Nathan Cunningham"/>
    <n v="44"/>
    <s v="40-59"/>
    <s v="F"/>
    <s v="India"/>
    <s v="No"/>
    <s v="FL0009"/>
    <s v="BKK"/>
    <s v="LHR"/>
    <x v="8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1458.25"/>
    <s v="First"/>
    <n v="5"/>
    <s v="No Preference"/>
    <n v="48.96"/>
    <n v="41416.170264006898"/>
    <s v="Not Cancelled"/>
    <n v="4.6399999999999997"/>
    <n v="54699.4"/>
    <n v="93337.79"/>
    <n v="1.7063768523969183"/>
    <n v="38638.389999999992"/>
  </r>
  <r>
    <s v="276732cc-192a-4f3a-9a37-6f721fcb5a2a"/>
    <s v="Morgan Lewis"/>
    <n v="67"/>
    <s v="60-69"/>
    <s v="M"/>
    <s v="India"/>
    <s v="No"/>
    <s v="FL0009"/>
    <s v="BKK"/>
    <s v="LHR"/>
    <x v="8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848.15"/>
    <s v="Economy"/>
    <n v="5"/>
    <s v="Non-Vegetarian"/>
    <n v="36.6"/>
    <n v="42143.333924808998"/>
    <s v="Not Cancelled"/>
    <n v="3.87"/>
    <n v="55572"/>
    <n v="54288.92"/>
    <n v="0.97691139422730866"/>
    <n v="-1283.0800000000017"/>
  </r>
  <r>
    <s v="6effffac-3671-4857-9f85-1a1095c9309d"/>
    <s v="Lucas Brown"/>
    <n v="69"/>
    <s v="60-69"/>
    <s v="M"/>
    <s v="India"/>
    <s v="No"/>
    <s v="FL0009"/>
    <s v="BKK"/>
    <s v="LHR"/>
    <x v="8"/>
    <n v="8155"/>
    <s v="Moderate-haul"/>
    <d v="1899-12-30T01:40:40"/>
    <d v="1899-12-30T10:43:40"/>
    <d v="2025-01-09T00:00:00"/>
    <d v="1899-12-30T02:53:40"/>
    <d v="1899-12-30T11:56:40"/>
    <d v="1899-12-30T01:13:00"/>
    <d v="1899-12-30T01:13:00"/>
    <n v="73"/>
    <s v="Moderate-delay"/>
    <n v="251.95"/>
    <s v="First"/>
    <n v="5"/>
    <s v="No Preference"/>
    <n v="41.75"/>
    <n v="41727.441838610801"/>
    <s v="Not Cancelled"/>
    <n v="3.62"/>
    <n v="55072.93"/>
    <n v="16133.15"/>
    <n v="0.29294155949211342"/>
    <n v="-38939.78"/>
  </r>
  <r>
    <s v="2122b897-52d9-4e24-98c9-5899f036d932"/>
    <s v="Courtney Rangel"/>
    <n v="63"/>
    <s v="60-69"/>
    <s v="F"/>
    <s v="India"/>
    <s v="Yes"/>
    <s v="FL0010"/>
    <s v="BKK"/>
    <s v="ATL"/>
    <x v="9"/>
    <n v="12679"/>
    <s v="Long-haul"/>
    <d v="1899-12-30T16:15:41"/>
    <d v="1899-12-30T06:20:41"/>
    <d v="2025-01-06T00:00:00"/>
    <d v="1899-12-30T17:06:41"/>
    <d v="1899-12-30T07:11:41"/>
    <d v="1899-12-30T00:51:00"/>
    <d v="1899-12-30T00:51:00"/>
    <n v="51"/>
    <s v="Moderate-delay"/>
    <n v="1351.22"/>
    <s v="Business"/>
    <n v="5"/>
    <s v="Vegan"/>
    <n v="95.51"/>
    <n v="64005.986971964601"/>
    <s v="Not Cancelled"/>
    <n v="3.68"/>
    <n v="81807.179999999993"/>
    <n v="86497.18"/>
    <n v="1.0573299311869693"/>
    <n v="4690"/>
  </r>
  <r>
    <s v="9fefc4aa-8daa-4e07-b8c1-e8e4767fea9e"/>
    <s v="Edward Farley"/>
    <n v="41"/>
    <s v="40-59"/>
    <s v="M"/>
    <s v="India"/>
    <s v="No"/>
    <s v="FL0010"/>
    <s v="BKK"/>
    <s v="ATL"/>
    <x v="9"/>
    <n v="12679"/>
    <s v="Long-haul"/>
    <d v="1899-12-30T16:15:41"/>
    <d v="1899-12-30T06:20:41"/>
    <d v="2025-01-10T00:00:00"/>
    <d v="1899-12-30T17:06:41"/>
    <d v="1899-12-30T07:11:41"/>
    <d v="1899-12-30T00:51:00"/>
    <d v="1899-12-30T00:51:00"/>
    <n v="51"/>
    <s v="Moderate-delay"/>
    <n v="570.45000000000005"/>
    <s v="First"/>
    <n v="5"/>
    <s v="Gluten-Free"/>
    <n v="171.18"/>
    <n v="64639.559068160299"/>
    <s v="Not Cancelled"/>
    <n v="4.22"/>
    <n v="82567.47"/>
    <n v="36543.040000000001"/>
    <n v="0.44258398616307365"/>
    <n v="-46024.43"/>
  </r>
  <r>
    <s v="dd787a67-3d24-4fd9-9f9f-c77817175d92"/>
    <s v="Scott Chavez"/>
    <n v="51"/>
    <s v="40-59"/>
    <s v="F"/>
    <s v="India"/>
    <s v="Yes"/>
    <s v="FL0010"/>
    <s v="BKK"/>
    <s v="ATL"/>
    <x v="9"/>
    <n v="12679"/>
    <s v="Long-haul"/>
    <d v="1899-12-30T16:15:41"/>
    <d v="1899-12-30T06:20:41"/>
    <d v="2025-01-02T00:00:00"/>
    <d v="1899-12-30T17:06:41"/>
    <d v="1899-12-30T07:11:41"/>
    <d v="1899-12-30T00:51:00"/>
    <d v="1899-12-30T00:51:00"/>
    <n v="51"/>
    <s v="Moderate-delay"/>
    <n v="854.22"/>
    <s v="Business"/>
    <n v="5"/>
    <s v="No Preference"/>
    <n v="192.24"/>
    <n v="64169.915340756001"/>
    <s v="Not Cancelled"/>
    <n v="4.45"/>
    <n v="82003.899999999994"/>
    <n v="54708.53"/>
    <n v="0.66714546503276062"/>
    <n v="-27295.369999999995"/>
  </r>
  <r>
    <s v="327349a7-0722-402e-91e8-fc9757f8903f"/>
    <s v="Jacqueline Mason"/>
    <n v="40"/>
    <s v="40-59"/>
    <s v="M"/>
    <s v="India"/>
    <s v="Yes"/>
    <s v="FL0010"/>
    <s v="BKK"/>
    <s v="ATL"/>
    <x v="9"/>
    <n v="12679"/>
    <s v="Long-haul"/>
    <d v="1899-12-30T16:15:41"/>
    <d v="1899-12-30T06:20:41"/>
    <d v="2025-01-01T00:00:00"/>
    <d v="1899-12-30T17:06:41"/>
    <d v="1899-12-30T07:11:41"/>
    <d v="1899-12-30T00:51:00"/>
    <d v="1899-12-30T00:51:00"/>
    <n v="51"/>
    <s v="Moderate-delay"/>
    <n v="824.34"/>
    <s v="Economy"/>
    <n v="3"/>
    <s v="No Preference"/>
    <n v="181.58"/>
    <n v="64751.9176368919"/>
    <s v="Cancelled"/>
    <n v="4.74"/>
    <n v="82702.3"/>
    <n v="52794.080000000002"/>
    <n v="0.63836289921803868"/>
    <n v="-29908.22"/>
  </r>
  <r>
    <s v="6202aa86-7cfa-48bf-a6e0-020b287de1cb"/>
    <s v="Jacqueline Banks"/>
    <n v="25"/>
    <s v="18-29"/>
    <s v="M"/>
    <s v="India"/>
    <s v="No"/>
    <s v="FL0011"/>
    <s v="DEL"/>
    <s v="CAN"/>
    <x v="10"/>
    <n v="1891"/>
    <s v="Short-haul "/>
    <d v="1899-12-30T01:38:44"/>
    <d v="1899-12-30T03:44:44"/>
    <d v="2025-01-10T00:00:00"/>
    <d v="1899-12-30T01:51:44"/>
    <d v="1899-12-30T03:57:44"/>
    <d v="1899-12-30T00:13:00"/>
    <d v="1899-12-30T00:13:00"/>
    <n v="13"/>
    <s v="On-time"/>
    <n v="868.6"/>
    <s v="Economy"/>
    <n v="5"/>
    <s v="Gluten-Free"/>
    <n v="40.479999999999997"/>
    <n v="10347.3244235534"/>
    <s v="Cancelled"/>
    <n v="4.9000000000000004"/>
    <n v="17416.79"/>
    <n v="55598.5"/>
    <n v="3.1922357678998252"/>
    <n v="38181.71"/>
  </r>
  <r>
    <s v="11f60c4a-6940-463a-aee9-dbf1512b08b4"/>
    <s v="Jennifer Blackburn"/>
    <n v="21"/>
    <s v="18-29"/>
    <s v="M"/>
    <s v="India"/>
    <s v="Yes"/>
    <s v="FL0011"/>
    <s v="DEL"/>
    <s v="CAN"/>
    <x v="10"/>
    <n v="1891"/>
    <s v="Short-haul "/>
    <d v="1899-12-30T01:38:44"/>
    <d v="1899-12-30T03:44:44"/>
    <d v="2025-01-13T00:00:00"/>
    <d v="1899-12-30T01:51:44"/>
    <d v="1899-12-30T03:57:44"/>
    <d v="1899-12-30T00:13:00"/>
    <d v="1899-12-30T00:13:00"/>
    <n v="13"/>
    <s v="On-time"/>
    <n v="1050.04"/>
    <s v="Business"/>
    <n v="5"/>
    <s v="Gluten-Free"/>
    <n v="28.58"/>
    <n v="10211.3423978602"/>
    <s v="Not Cancelled"/>
    <n v="4.18"/>
    <n v="17253.61"/>
    <n v="67208.28"/>
    <n v="3.8953169800406986"/>
    <n v="49954.67"/>
  </r>
  <r>
    <s v="2460955a-db73-4d3e-a250-fa88d58821f5"/>
    <s v="Jacob Smith"/>
    <n v="55"/>
    <s v="40-59"/>
    <s v="F"/>
    <s v="India"/>
    <s v="Yes"/>
    <s v="FL0011"/>
    <s v="DEL"/>
    <s v="CAN"/>
    <x v="10"/>
    <n v="1891"/>
    <s v="Short-haul "/>
    <d v="1899-12-30T01:38:44"/>
    <d v="1899-12-30T03:44:44"/>
    <d v="2025-01-09T00:00:00"/>
    <d v="1899-12-30T01:51:44"/>
    <d v="1899-12-30T03:57:44"/>
    <d v="1899-12-30T00:13:00"/>
    <d v="1899-12-30T00:13:00"/>
    <n v="13"/>
    <s v="On-time"/>
    <n v="1475.32"/>
    <s v="First"/>
    <n v="5"/>
    <s v="Vegan"/>
    <n v="173.64"/>
    <n v="10895.177785337601"/>
    <s v="Not Cancelled"/>
    <n v="3.66"/>
    <n v="18074.21"/>
    <n v="94455.21"/>
    <n v="5.2259661694757344"/>
    <n v="76381"/>
  </r>
  <r>
    <s v="8578aa1a-9d09-4726-9b4f-bb1e2062807d"/>
    <s v="Cristian Bean"/>
    <n v="39"/>
    <s v="30-39"/>
    <s v="M"/>
    <s v="India"/>
    <s v="No"/>
    <s v="FL0011"/>
    <s v="DEL"/>
    <s v="CAN"/>
    <x v="10"/>
    <n v="1891"/>
    <s v="Short-haul "/>
    <d v="1899-12-30T01:38:44"/>
    <d v="1899-12-30T03:44:44"/>
    <d v="2025-01-02T00:00:00"/>
    <d v="1899-12-30T01:51:44"/>
    <d v="1899-12-30T03:57:44"/>
    <d v="1899-12-30T00:13:00"/>
    <d v="1899-12-30T00:13:00"/>
    <n v="13"/>
    <s v="On-time"/>
    <n v="419.74"/>
    <s v="First"/>
    <n v="3"/>
    <s v="Gluten-Free"/>
    <n v="156.09"/>
    <n v="10249.6001224841"/>
    <s v="Not Cancelled"/>
    <n v="4.4000000000000004"/>
    <n v="17299.52"/>
    <n v="26894.58"/>
    <n v="1.5546431346072029"/>
    <n v="9595.0600000000013"/>
  </r>
  <r>
    <s v="f4ce5027-a77b-4b16-9a8b-537020a10006"/>
    <s v="Clayton Foster"/>
    <n v="23"/>
    <s v="18-29"/>
    <s v="M"/>
    <s v="India"/>
    <s v="No"/>
    <s v="FL0011"/>
    <s v="DEL"/>
    <s v="CAN"/>
    <x v="10"/>
    <n v="1891"/>
    <s v="Short-haul "/>
    <d v="1899-12-30T01:38:44"/>
    <d v="1899-12-30T03:44:44"/>
    <d v="2025-01-12T00:00:00"/>
    <d v="1899-12-30T01:51:44"/>
    <d v="1899-12-30T03:57:44"/>
    <d v="1899-12-30T00:13:00"/>
    <d v="1899-12-30T00:13:00"/>
    <n v="13"/>
    <s v="On-time"/>
    <n v="360.14"/>
    <s v="Business"/>
    <n v="5"/>
    <s v="No Preference"/>
    <n v="8.5399999999999991"/>
    <n v="10952.239089439299"/>
    <s v="Cancelled"/>
    <n v="4.08"/>
    <n v="18142.689999999999"/>
    <n v="23050.67"/>
    <n v="1.2705210748791937"/>
    <n v="4907.9799999999996"/>
  </r>
  <r>
    <s v="5c3f8f69-970a-403e-93bf-b293b5028380"/>
    <s v="Gloria Knapp"/>
    <n v="31"/>
    <s v="30-39"/>
    <s v="F"/>
    <s v="India"/>
    <s v="Yes"/>
    <s v="FL0011"/>
    <s v="DEL"/>
    <s v="CAN"/>
    <x v="10"/>
    <n v="1891"/>
    <s v="Short-haul "/>
    <d v="1899-12-30T01:38:44"/>
    <d v="1899-12-30T03:44:44"/>
    <d v="2025-01-14T00:00:00"/>
    <d v="1899-12-30T01:51:44"/>
    <d v="1899-12-30T03:57:44"/>
    <d v="1899-12-30T00:13:00"/>
    <d v="1899-12-30T00:13:00"/>
    <n v="13"/>
    <s v="On-time"/>
    <n v="1247.03"/>
    <s v="Business"/>
    <n v="3"/>
    <s v="Gluten-Free"/>
    <n v="166.96"/>
    <n v="10902.4982823465"/>
    <s v="Not Cancelled"/>
    <n v="3.75"/>
    <n v="18083"/>
    <n v="79843.31"/>
    <n v="4.4153796383343469"/>
    <n v="61760.31"/>
  </r>
  <r>
    <s v="6f87e5d2-68e1-4692-9766-66b5ef139018"/>
    <s v="Terry Blackburn"/>
    <n v="49"/>
    <s v="40-59"/>
    <s v="F"/>
    <s v="India"/>
    <s v="Yes"/>
    <s v="FL0011"/>
    <s v="DEL"/>
    <s v="CAN"/>
    <x v="10"/>
    <n v="1891"/>
    <s v="Short-haul "/>
    <d v="1899-12-30T01:38:44"/>
    <d v="1899-12-30T03:44:44"/>
    <d v="2025-01-02T00:00:00"/>
    <d v="1899-12-30T01:51:44"/>
    <d v="1899-12-30T03:57:44"/>
    <d v="1899-12-30T00:13:00"/>
    <d v="1899-12-30T00:13:00"/>
    <n v="13"/>
    <s v="On-time"/>
    <n v="867.98"/>
    <s v="Economy"/>
    <n v="5"/>
    <s v="Non-Vegetarian"/>
    <n v="184.87"/>
    <n v="10892.3938338608"/>
    <s v="Not Cancelled"/>
    <n v="3.1"/>
    <n v="18070.87"/>
    <n v="55587.69"/>
    <n v="3.0760937353873943"/>
    <n v="37516.820000000007"/>
  </r>
  <r>
    <s v="eb3ebbcb-b202-4f42-b409-013e96e0137f"/>
    <s v="Antonio Rangel"/>
    <n v="31"/>
    <s v="30-39"/>
    <s v="M"/>
    <s v="India"/>
    <s v="Yes"/>
    <s v="FL0012"/>
    <s v="DFW"/>
    <s v="PEK"/>
    <x v="11"/>
    <n v="3312"/>
    <s v="Short-haul "/>
    <d v="1899-12-30T04:46:52"/>
    <d v="1899-12-30T08:26:52"/>
    <d v="2025-01-06T00:00:00"/>
    <d v="1899-12-30T06:59:52"/>
    <d v="1899-12-30T10:39:52"/>
    <d v="1899-12-30T02:13:00"/>
    <d v="1899-12-30T02:13:00"/>
    <n v="133"/>
    <s v="Severe-delay"/>
    <n v="1257.8900000000001"/>
    <s v="Economy"/>
    <n v="3"/>
    <s v="No Preference"/>
    <n v="24.8"/>
    <n v="17545.2859405786"/>
    <s v="Not Cancelled"/>
    <n v="4.26"/>
    <n v="39081.51"/>
    <n v="48305.951999999997"/>
    <n v="1.2360308493709684"/>
    <n v="9224.4419999999955"/>
  </r>
  <r>
    <s v="7dc30a62-83e4-4454-a446-05f9b5e25399"/>
    <s v="Danielle Dean"/>
    <n v="54"/>
    <s v="40-59"/>
    <s v="F"/>
    <s v="India"/>
    <s v="Yes"/>
    <s v="FL0012"/>
    <s v="DFW"/>
    <s v="PEK"/>
    <x v="11"/>
    <n v="3312"/>
    <s v="Short-haul "/>
    <d v="1899-12-30T04:46:52"/>
    <d v="1899-12-30T08:26:52"/>
    <d v="2025-01-14T00:00:00"/>
    <d v="1899-12-30T06:59:52"/>
    <d v="1899-12-30T10:39:52"/>
    <d v="1899-12-30T02:13:00"/>
    <d v="1899-12-30T02:13:00"/>
    <n v="133"/>
    <s v="Severe-delay"/>
    <n v="356.26"/>
    <s v="Economy"/>
    <n v="5"/>
    <s v="Gluten-Free"/>
    <n v="75.88"/>
    <n v="17088.653524067398"/>
    <s v="Cancelled"/>
    <n v="3.89"/>
    <n v="38259.57"/>
    <n v="13689.492"/>
    <n v="0.35780569410476909"/>
    <n v="-24570.078000000001"/>
  </r>
  <r>
    <s v="ec0495f2-07a1-4d1a-b7dc-9d920be95e63"/>
    <s v="Margaret Ruiz"/>
    <n v="22"/>
    <s v="18-29"/>
    <s v="F"/>
    <s v="India"/>
    <s v="No"/>
    <s v="FL0012"/>
    <s v="DFW"/>
    <s v="PEK"/>
    <x v="11"/>
    <n v="3312"/>
    <s v="Short-haul "/>
    <d v="1899-12-30T04:46:52"/>
    <d v="1899-12-30T08:26:52"/>
    <d v="2025-01-10T00:00:00"/>
    <d v="1899-12-30T06:59:52"/>
    <d v="1899-12-30T10:39:52"/>
    <d v="1899-12-30T02:13:00"/>
    <d v="1899-12-30T02:13:00"/>
    <n v="133"/>
    <s v="Severe-delay"/>
    <n v="661.54"/>
    <s v="First"/>
    <n v="5"/>
    <s v="Vegetarian"/>
    <n v="116.57"/>
    <n v="17764.507855482399"/>
    <s v="Cancelled"/>
    <n v="3.69"/>
    <n v="39476.114999999998"/>
    <n v="25417.121999999999"/>
    <n v="0.64386077505347228"/>
    <n v="-14058.992999999999"/>
  </r>
  <r>
    <s v="e6222314-993e-450d-80cd-aae61a0e906c"/>
    <s v="Ethan Evans"/>
    <n v="58"/>
    <s v="40-59"/>
    <s v="F"/>
    <s v="India"/>
    <s v="No"/>
    <s v="FL0013"/>
    <s v="ATL"/>
    <s v="ICN"/>
    <x v="12"/>
    <n v="9251"/>
    <s v="Long-haul"/>
    <d v="1899-12-30T04:11:16"/>
    <d v="1899-12-30T14:27:16"/>
    <d v="2025-01-01T00:00:00"/>
    <d v="1899-12-30T04:35:16"/>
    <d v="1899-12-30T14:51:16"/>
    <d v="1899-12-30T00:24:00"/>
    <d v="1899-12-30T00:24:00"/>
    <n v="24"/>
    <s v="On-time"/>
    <n v="1391.14"/>
    <s v="First"/>
    <n v="5"/>
    <s v="Vegan"/>
    <n v="107.5"/>
    <n v="47134.3175951167"/>
    <s v="Cancelled"/>
    <n v="3.06"/>
    <n v="92341.77"/>
    <n v="53432.675999999999"/>
    <n v="0.57864037044124228"/>
    <n v="-38909.094000000005"/>
  </r>
  <r>
    <s v="9c890e6b-89f6-48cf-9300-011a446d6ce8"/>
    <s v="Wendy Wolfe"/>
    <n v="67"/>
    <s v="60-69"/>
    <s v="M"/>
    <s v="India"/>
    <s v="No"/>
    <s v="FL0013"/>
    <s v="ATL"/>
    <s v="ICN"/>
    <x v="12"/>
    <n v="9251"/>
    <s v="Long-haul"/>
    <d v="1899-12-30T04:11:16"/>
    <d v="1899-12-30T14:27:16"/>
    <d v="2025-01-06T00:00:00"/>
    <d v="1899-12-30T04:35:16"/>
    <d v="1899-12-30T14:51:16"/>
    <d v="1899-12-30T00:24:00"/>
    <d v="1899-12-30T00:24:00"/>
    <n v="24"/>
    <s v="On-time"/>
    <n v="168.75"/>
    <s v="First"/>
    <n v="5"/>
    <s v="Gluten-Free"/>
    <n v="146.86000000000001"/>
    <n v="47141.137132964097"/>
    <s v="Not Cancelled"/>
    <n v="4.1399999999999997"/>
    <n v="92354.04"/>
    <n v="6497.6220000000003"/>
    <n v="7.0355579463551365E-2"/>
    <n v="-85856.417999999991"/>
  </r>
  <r>
    <s v="1770ce95-61ab-4ff0-8fbb-9281d1e7f566"/>
    <s v="Travis Munoz"/>
    <n v="57"/>
    <s v="40-59"/>
    <s v="M"/>
    <s v="India"/>
    <s v="No"/>
    <s v="FL0013"/>
    <s v="ATL"/>
    <s v="ICN"/>
    <x v="12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913.6"/>
    <s v="Business"/>
    <n v="5"/>
    <s v="Non-Vegetarian"/>
    <n v="162.32"/>
    <n v="47098.367485393297"/>
    <s v="Not Cancelled"/>
    <n v="4.99"/>
    <n v="92277.06"/>
    <n v="35101.716"/>
    <n v="0.38039482402235181"/>
    <n v="-57175.343999999997"/>
  </r>
  <r>
    <s v="90ec4ba0-3a41-4d42-9cdc-4866b135bb91"/>
    <s v="Andrea Young"/>
    <n v="64"/>
    <s v="60-69"/>
    <s v="M"/>
    <s v="India"/>
    <s v="Yes"/>
    <s v="FL0013"/>
    <s v="ATL"/>
    <s v="ICN"/>
    <x v="12"/>
    <n v="9251"/>
    <s v="Long-haul"/>
    <d v="1899-12-30T04:11:16"/>
    <d v="1899-12-30T14:27:16"/>
    <d v="2025-01-07T00:00:00"/>
    <d v="1899-12-30T04:35:16"/>
    <d v="1899-12-30T14:51:16"/>
    <d v="1899-12-30T00:24:00"/>
    <d v="1899-12-30T00:24:00"/>
    <n v="24"/>
    <s v="On-time"/>
    <n v="1351.91"/>
    <s v="Economy"/>
    <n v="5"/>
    <s v="No Preference"/>
    <n v="28.87"/>
    <n v="46952.615410444901"/>
    <s v="Not Cancelled"/>
    <n v="4.1399999999999997"/>
    <n v="92014.709999999905"/>
    <n v="51916.805999999997"/>
    <n v="0.56422289436113038"/>
    <n v="-40097.903999999908"/>
  </r>
  <r>
    <s v="25c94b10-3f4e-47ff-a0b6-a15e72e7fd38"/>
    <s v="Andrea Sanders"/>
    <n v="56"/>
    <s v="40-59"/>
    <s v="M"/>
    <s v="India"/>
    <s v="No"/>
    <s v="FL0014"/>
    <s v="JFK"/>
    <s v="ICN"/>
    <x v="13"/>
    <n v="10648"/>
    <s v="Long-haul"/>
    <d v="1899-12-30T22:11:42"/>
    <d v="1899-12-30T10:00:42"/>
    <d v="2025-01-01T00:00:00"/>
    <d v="1899-12-30T22:13:42"/>
    <d v="1899-12-30T10:02:42"/>
    <d v="1899-12-30T00:02:00"/>
    <d v="1899-12-30T00:02:00"/>
    <n v="2"/>
    <s v="On-time"/>
    <n v="1289.28"/>
    <s v="Business"/>
    <n v="5"/>
    <s v="Gluten-Free"/>
    <n v="91.66"/>
    <n v="54394.494518306703"/>
    <s v="Not Cancelled"/>
    <n v="3.48"/>
    <n v="70273.39"/>
    <n v="82532.25"/>
    <n v="1.1744452629935742"/>
    <n v="12258.86"/>
  </r>
  <r>
    <s v="5c3d4e86-c20e-477d-b8c0-a7216d5539a7"/>
    <s v="Jeremy Hernandez"/>
    <n v="47"/>
    <s v="40-59"/>
    <s v="M"/>
    <s v="India"/>
    <s v="No"/>
    <s v="FL0014"/>
    <s v="JFK"/>
    <s v="ICN"/>
    <x v="13"/>
    <n v="10648"/>
    <s v="Long-haul"/>
    <d v="1899-12-30T22:11:42"/>
    <d v="1899-12-30T10:00:42"/>
    <d v="2025-01-11T00:00:00"/>
    <d v="1899-12-30T22:13:42"/>
    <d v="1899-12-30T10:02:42"/>
    <d v="1899-12-30T00:02:00"/>
    <d v="1899-12-30T00:02:00"/>
    <n v="2"/>
    <s v="On-time"/>
    <n v="837.69"/>
    <s v="Business"/>
    <n v="5"/>
    <s v="Vegan"/>
    <n v="130.63"/>
    <n v="54531.4151301206"/>
    <s v="Not Cancelled"/>
    <n v="4.8"/>
    <n v="70437.7"/>
    <n v="53638.29"/>
    <n v="0.76149973664671056"/>
    <n v="-16799.409999999996"/>
  </r>
  <r>
    <s v="f22c43e3-f5cb-42cb-a326-e751d5cf963d"/>
    <s v="Derek Marshall"/>
    <n v="48"/>
    <s v="40-59"/>
    <s v="M"/>
    <s v="India"/>
    <s v="Yes"/>
    <s v="FL0014"/>
    <s v="JFK"/>
    <s v="ICN"/>
    <x v="13"/>
    <n v="10648"/>
    <s v="Long-haul"/>
    <d v="1899-12-30T22:11:42"/>
    <d v="1899-12-30T10:00:42"/>
    <d v="2025-01-12T00:00:00"/>
    <d v="1899-12-30T22:13:42"/>
    <d v="1899-12-30T10:02:42"/>
    <d v="1899-12-30T00:02:00"/>
    <d v="1899-12-30T00:02:00"/>
    <n v="2"/>
    <s v="On-time"/>
    <n v="954"/>
    <s v="First"/>
    <n v="5"/>
    <s v="Gluten-Free"/>
    <n v="62.15"/>
    <n v="54015.985498365"/>
    <s v="Not Cancelled"/>
    <n v="3.48"/>
    <n v="69819.179999999993"/>
    <n v="61068.43"/>
    <n v="0.8746655288704337"/>
    <n v="-8750.7499999999927"/>
  </r>
  <r>
    <s v="dc31be63-4c80-4922-8023-c480e323f257"/>
    <s v="Tiffany Miller"/>
    <n v="29"/>
    <s v="18-29"/>
    <s v="M"/>
    <s v="India"/>
    <s v="No"/>
    <s v="FL0014"/>
    <s v="JFK"/>
    <s v="ICN"/>
    <x v="13"/>
    <n v="10648"/>
    <s v="Long-haul"/>
    <d v="1899-12-30T22:11:42"/>
    <d v="1899-12-30T10:00:42"/>
    <d v="2025-01-03T00:00:00"/>
    <d v="1899-12-30T22:13:42"/>
    <d v="1899-12-30T10:02:42"/>
    <d v="1899-12-30T00:02:00"/>
    <d v="1899-12-30T00:02:00"/>
    <n v="2"/>
    <s v="On-time"/>
    <n v="417.2"/>
    <s v="Business"/>
    <n v="5"/>
    <s v="Vegetarian"/>
    <n v="17.43"/>
    <n v="54442.180977800999"/>
    <s v="Cancelled"/>
    <n v="4.8499999999999996"/>
    <n v="70330.62"/>
    <n v="26704.29"/>
    <n v="0.37969649634824776"/>
    <n v="-43626.329999999994"/>
  </r>
  <r>
    <s v="bfad49a8-e835-45d6-8a27-25186f436d43"/>
    <s v="Joshua Carter"/>
    <n v="66"/>
    <s v="60-69"/>
    <s v="M"/>
    <s v="India"/>
    <s v="No"/>
    <s v="FL0014"/>
    <s v="JFK"/>
    <s v="ICN"/>
    <x v="13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808.88"/>
    <s v="Business"/>
    <n v="5"/>
    <s v="Gluten-Free"/>
    <n v="11.55"/>
    <n v="53938.784083420702"/>
    <s v="Cancelled"/>
    <n v="4.42"/>
    <n v="69726.539999999994"/>
    <n v="51770.63"/>
    <n v="0.74248098356809333"/>
    <n v="-17955.909999999996"/>
  </r>
  <r>
    <s v="4754993d-321a-44f0-bafd-0775f34d7679"/>
    <s v="Joe Lee"/>
    <n v="73"/>
    <s v="70-80"/>
    <s v="F"/>
    <s v="India"/>
    <s v="No"/>
    <s v="FL0014"/>
    <s v="JFK"/>
    <s v="ICN"/>
    <x v="13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1261.57"/>
    <s v="Economy"/>
    <n v="5"/>
    <s v="Non-Vegetarian"/>
    <n v="36.82"/>
    <n v="53842.697243660899"/>
    <s v="Cancelled"/>
    <n v="3.62"/>
    <n v="69611.240000000005"/>
    <n v="80747.839999999997"/>
    <n v="1.1599827843894175"/>
    <n v="11136.599999999991"/>
  </r>
  <r>
    <s v="c5a73c7e-43ae-448b-bced-78e1de100207"/>
    <s v="Robert Miller"/>
    <n v="25"/>
    <s v="18-29"/>
    <s v="F"/>
    <s v="India"/>
    <s v="Yes"/>
    <s v="FL0014"/>
    <s v="JFK"/>
    <s v="ICN"/>
    <x v="13"/>
    <n v="10648"/>
    <s v="Long-haul"/>
    <d v="1899-12-30T22:11:42"/>
    <d v="1899-12-30T10:00:42"/>
    <d v="2025-01-10T00:00:00"/>
    <d v="1899-12-30T22:13:42"/>
    <d v="1899-12-30T10:02:42"/>
    <d v="1899-12-30T00:02:00"/>
    <d v="1899-12-30T00:02:00"/>
    <n v="2"/>
    <s v="On-time"/>
    <n v="216.37"/>
    <s v="Business"/>
    <n v="5"/>
    <s v="Non-Vegetarian"/>
    <n v="173.61"/>
    <n v="54013.524927671002"/>
    <s v="Not Cancelled"/>
    <n v="3.39"/>
    <n v="69816.23"/>
    <n v="13882.4"/>
    <n v="0.19884201710691055"/>
    <n v="-55933.829999999994"/>
  </r>
  <r>
    <s v="31c05ca1-7be0-467a-a362-04ae9b95e11e"/>
    <s v="Dawn Williams"/>
    <n v="63"/>
    <s v="60-69"/>
    <s v="F"/>
    <s v="India"/>
    <s v="No"/>
    <s v="FL0014"/>
    <s v="JFK"/>
    <s v="ICN"/>
    <x v="13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1313.34"/>
    <s v="Economy"/>
    <n v="5"/>
    <s v="Vegan"/>
    <n v="61.95"/>
    <n v="53870.539057871101"/>
    <s v="Not Cancelled"/>
    <n v="3.07"/>
    <n v="69644.649999999994"/>
    <n v="84066.15"/>
    <n v="1.2070726179254256"/>
    <n v="14421.5"/>
  </r>
  <r>
    <s v="4c0173eb-fd2d-4cd2-ade2-576583ce73d2"/>
    <s v="Dana Jenkins"/>
    <n v="74"/>
    <s v="70-80"/>
    <s v="M"/>
    <s v="India"/>
    <s v="No"/>
    <s v="FL0015"/>
    <s v="IST"/>
    <s v="ORD"/>
    <x v="14"/>
    <n v="13817"/>
    <s v="Long-haul"/>
    <d v="1899-12-30T22:00:32"/>
    <d v="1899-12-30T13:21:32"/>
    <d v="2025-01-13T00:00:00"/>
    <d v="1899-12-30T22:06:32"/>
    <d v="1899-12-30T13:27:32"/>
    <d v="1899-12-30T00:06:00"/>
    <d v="1899-12-30T00:06:00"/>
    <n v="6"/>
    <s v="On-time"/>
    <n v="53.51"/>
    <s v="Economy"/>
    <n v="5"/>
    <s v="Vegetarian"/>
    <n v="170.51"/>
    <n v="70498.236040732096"/>
    <s v="Not Cancelled"/>
    <n v="3.28"/>
    <n v="89597.88"/>
    <n v="3458.74"/>
    <n v="3.8602922301286591E-2"/>
    <n v="-86139.14"/>
  </r>
  <r>
    <s v="125798e5-11ec-4ba1-bae0-33928e0170a3"/>
    <s v="Matthew Martinez"/>
    <n v="75"/>
    <s v="70-80"/>
    <s v="M"/>
    <s v="India"/>
    <s v="No"/>
    <s v="FL0015"/>
    <s v="IST"/>
    <s v="ORD"/>
    <x v="14"/>
    <n v="13817"/>
    <s v="Long-haul"/>
    <d v="1899-12-30T22:00:32"/>
    <d v="1899-12-30T13:21:32"/>
    <d v="2025-01-04T00:00:00"/>
    <d v="1899-12-30T22:06:32"/>
    <d v="1899-12-30T13:27:32"/>
    <d v="1899-12-30T00:06:00"/>
    <d v="1899-12-30T00:06:00"/>
    <n v="6"/>
    <s v="On-time"/>
    <n v="1042.68"/>
    <s v="First"/>
    <n v="5"/>
    <s v="Gluten-Free"/>
    <n v="4.8099999999999996"/>
    <n v="70060.034526527103"/>
    <s v="Not Cancelled"/>
    <n v="4.21"/>
    <n v="89072.04"/>
    <n v="66732.479999999996"/>
    <n v="0.7491967176231733"/>
    <n v="-22339.559999999998"/>
  </r>
  <r>
    <s v="48b4ef2d-0eaa-4a47-bf4d-438f9a582de6"/>
    <s v="Matthew Osborn"/>
    <n v="32"/>
    <s v="30-39"/>
    <s v="F"/>
    <s v="India"/>
    <s v="Yes"/>
    <s v="FL0015"/>
    <s v="IST"/>
    <s v="ORD"/>
    <x v="14"/>
    <n v="13817"/>
    <s v="Long-haul"/>
    <d v="1899-12-30T22:00:32"/>
    <d v="1899-12-30T13:21:32"/>
    <d v="2025-01-05T00:00:00"/>
    <d v="1899-12-30T22:06:32"/>
    <d v="1899-12-30T13:27:32"/>
    <d v="1899-12-30T00:06:00"/>
    <d v="1899-12-30T00:06:00"/>
    <n v="6"/>
    <s v="On-time"/>
    <n v="745.82"/>
    <s v="Economy"/>
    <n v="3"/>
    <s v="Gluten-Free"/>
    <n v="146.41"/>
    <n v="70401.841644034197"/>
    <s v="Cancelled"/>
    <n v="3.2"/>
    <n v="89482.21"/>
    <n v="47761.760000000002"/>
    <n v="0.53375704511544808"/>
    <n v="-41720.450000000004"/>
  </r>
  <r>
    <s v="ca702fa1-35fd-4f7b-9d15-479ba99c74a6"/>
    <s v="Eric Davies"/>
    <n v="69"/>
    <s v="60-69"/>
    <s v="F"/>
    <s v="India"/>
    <s v="Yes"/>
    <s v="FL0015"/>
    <s v="IST"/>
    <s v="ORD"/>
    <x v="14"/>
    <n v="13817"/>
    <s v="Long-haul"/>
    <d v="1899-12-30T22:00:32"/>
    <d v="1899-12-30T13:21:32"/>
    <d v="2025-01-15T00:00:00"/>
    <d v="1899-12-30T22:06:32"/>
    <d v="1899-12-30T13:27:32"/>
    <d v="1899-12-30T00:06:00"/>
    <d v="1899-12-30T00:06:00"/>
    <n v="6"/>
    <s v="On-time"/>
    <n v="1140.05"/>
    <s v="Economy"/>
    <n v="5"/>
    <s v="No Preference"/>
    <n v="93.55"/>
    <n v="70273.005010033507"/>
    <s v="Cancelled"/>
    <n v="3.67"/>
    <n v="89327.61"/>
    <n v="72981.91"/>
    <n v="0.81701402287601788"/>
    <n v="-16345.699999999997"/>
  </r>
  <r>
    <s v="029feb48-3e9a-48f6-87ac-40b19e81c6fe"/>
    <s v="Robert Lopez"/>
    <n v="31"/>
    <s v="30-39"/>
    <s v="F"/>
    <s v="India"/>
    <s v="No"/>
    <s v="FL0015"/>
    <s v="IST"/>
    <s v="ORD"/>
    <x v="14"/>
    <n v="13817"/>
    <s v="Long-haul"/>
    <d v="1899-12-30T22:00:32"/>
    <d v="1899-12-30T13:21:32"/>
    <d v="2025-01-07T00:00:00"/>
    <d v="1899-12-30T22:06:32"/>
    <d v="1899-12-30T13:27:32"/>
    <d v="1899-12-30T00:06:00"/>
    <d v="1899-12-30T00:06:00"/>
    <n v="6"/>
    <s v="On-time"/>
    <n v="757.49"/>
    <s v="Business"/>
    <n v="3"/>
    <s v="Vegan"/>
    <n v="86.41"/>
    <n v="69858.615269378497"/>
    <s v="Cancelled"/>
    <n v="3.86"/>
    <n v="88830.34"/>
    <n v="48496.639999999999"/>
    <n v="0.54594680150948427"/>
    <n v="-40333.699999999997"/>
  </r>
  <r>
    <s v="ee8d1b6b-b7ae-4d7d-bee3-745799d2eca2"/>
    <s v="Bryan Davis"/>
    <n v="57"/>
    <s v="40-59"/>
    <s v="M"/>
    <s v="India"/>
    <s v="No"/>
    <s v="FL0015"/>
    <s v="IST"/>
    <s v="ORD"/>
    <x v="14"/>
    <n v="13817"/>
    <s v="Long-haul"/>
    <d v="1899-12-30T22:00:32"/>
    <d v="1899-12-30T13:21:32"/>
    <d v="2025-01-04T00:00:00"/>
    <d v="1899-12-30T22:06:32"/>
    <d v="1899-12-30T13:27:32"/>
    <d v="1899-12-30T00:06:00"/>
    <d v="1899-12-30T00:06:00"/>
    <n v="6"/>
    <s v="On-time"/>
    <n v="153.55000000000001"/>
    <s v="Economy"/>
    <n v="5"/>
    <s v="Gluten-Free"/>
    <n v="44.61"/>
    <n v="70404.095562577204"/>
    <s v="Cancelled"/>
    <n v="3.23"/>
    <n v="89484.91"/>
    <n v="9836.1200000000008"/>
    <n v="0.10991931488783975"/>
    <n v="-79648.790000000008"/>
  </r>
  <r>
    <s v="83fc3430-6d72-454f-a275-4c850e86ca44"/>
    <s v="Kathy Smith"/>
    <n v="42"/>
    <s v="40-59"/>
    <s v="F"/>
    <s v="India"/>
    <s v="No"/>
    <s v="FL0016"/>
    <s v="ATL"/>
    <s v="PVG"/>
    <x v="15"/>
    <n v="11652"/>
    <s v="Long-haul"/>
    <d v="1899-12-30T22:40:48"/>
    <d v="1899-12-30T11:36:48"/>
    <d v="2025-01-09T00:00:00"/>
    <d v="1899-12-30T22:57:48"/>
    <d v="1899-12-30T11:53:48"/>
    <d v="1899-12-30T00:17:00"/>
    <d v="1899-12-30T00:17:00"/>
    <n v="17"/>
    <s v="On-time"/>
    <n v="552.91"/>
    <s v="Business"/>
    <n v="5"/>
    <s v="No Preference"/>
    <n v="18.100000000000001"/>
    <n v="59625.043512326702"/>
    <s v="Not Cancelled"/>
    <n v="3.82"/>
    <n v="114825.075"/>
    <n v="21233.916000000001"/>
    <n v="0.18492403336118005"/>
    <n v="-93591.159"/>
  </r>
  <r>
    <s v="b0716256-b958-4fbe-8693-8a69159b4f24"/>
    <s v="Emily Ryan DDS"/>
    <n v="31"/>
    <s v="30-39"/>
    <s v="M"/>
    <s v="India"/>
    <s v="No"/>
    <s v="FL0016"/>
    <s v="ATL"/>
    <s v="PVG"/>
    <x v="15"/>
    <n v="11652"/>
    <s v="Long-haul"/>
    <d v="1899-12-30T22:40:48"/>
    <d v="1899-12-30T11:36:48"/>
    <d v="2025-01-09T00:00:00"/>
    <d v="1899-12-30T22:57:48"/>
    <d v="1899-12-30T11:53:48"/>
    <d v="1899-12-30T00:17:00"/>
    <d v="1899-12-30T00:17:00"/>
    <n v="17"/>
    <s v="On-time"/>
    <n v="1019.46"/>
    <s v="First"/>
    <n v="3"/>
    <s v="Vegetarian"/>
    <n v="152.26"/>
    <n v="59428.750343827604"/>
    <s v="Not Cancelled"/>
    <n v="3.33"/>
    <n v="114471.75"/>
    <n v="39165.534"/>
    <n v="0.34214148032156405"/>
    <n v="-75306.216"/>
  </r>
  <r>
    <s v="f8f2372f-aa8d-4d49-af7e-eec25cbcba21"/>
    <s v="Michelle Moses"/>
    <n v="26"/>
    <s v="18-29"/>
    <s v="F"/>
    <s v="India"/>
    <s v="Yes"/>
    <s v="FL0016"/>
    <s v="ATL"/>
    <s v="PVG"/>
    <x v="15"/>
    <n v="11652"/>
    <s v="Long-haul"/>
    <d v="1899-12-30T22:40:48"/>
    <d v="1899-12-30T11:36:48"/>
    <d v="2025-01-01T00:00:00"/>
    <d v="1899-12-30T22:57:48"/>
    <d v="1899-12-30T11:53:48"/>
    <d v="1899-12-30T00:17:00"/>
    <d v="1899-12-30T00:17:00"/>
    <n v="17"/>
    <s v="On-time"/>
    <n v="807.53"/>
    <s v="Economy"/>
    <n v="5"/>
    <s v="No Preference"/>
    <n v="185.71"/>
    <n v="59533.3013126273"/>
    <s v="Cancelled"/>
    <n v="3.57"/>
    <n v="114659.94"/>
    <n v="31031.4359999999"/>
    <n v="0.27063886480317273"/>
    <n v="-83628.504000000103"/>
  </r>
  <r>
    <s v="51c7b036-9b7b-4423-952c-50155324e249"/>
    <s v="Elizabeth Swanson"/>
    <n v="48"/>
    <s v="40-59"/>
    <s v="M"/>
    <s v="India"/>
    <s v="Yes"/>
    <s v="FL0016"/>
    <s v="ATL"/>
    <s v="PVG"/>
    <x v="15"/>
    <n v="11652"/>
    <s v="Long-haul"/>
    <d v="1899-12-30T22:40:48"/>
    <d v="1899-12-30T11:36:48"/>
    <d v="2025-01-13T00:00:00"/>
    <d v="1899-12-30T22:57:48"/>
    <d v="1899-12-30T11:53:48"/>
    <d v="1899-12-30T00:17:00"/>
    <d v="1899-12-30T00:17:00"/>
    <n v="17"/>
    <s v="On-time"/>
    <n v="896.07"/>
    <s v="Business"/>
    <n v="5"/>
    <s v="No Preference"/>
    <n v="149.24"/>
    <n v="59590.040632449804"/>
    <s v="Cancelled"/>
    <n v="4.8899999999999997"/>
    <n v="114762.075"/>
    <n v="34426.998"/>
    <n v="0.29998584462680727"/>
    <n v="-80335.07699999999"/>
  </r>
  <r>
    <s v="c96b9d03-fca8-4cae-8208-8d330166c8eb"/>
    <s v="Jennifer Dominguez"/>
    <n v="18"/>
    <s v="18-29"/>
    <s v="F"/>
    <s v="India"/>
    <s v="Yes"/>
    <s v="FL0016"/>
    <s v="ATL"/>
    <s v="PVG"/>
    <x v="15"/>
    <n v="11652"/>
    <s v="Long-haul"/>
    <d v="1899-12-30T22:40:48"/>
    <d v="1899-12-30T11:36:48"/>
    <d v="2025-01-09T00:00:00"/>
    <d v="1899-12-30T22:57:48"/>
    <d v="1899-12-30T11:53:48"/>
    <d v="1899-12-30T00:17:00"/>
    <d v="1899-12-30T00:17:00"/>
    <n v="17"/>
    <s v="On-time"/>
    <n v="1226.29"/>
    <s v="Economy"/>
    <n v="5"/>
    <s v="Vegetarian"/>
    <n v="64.78"/>
    <n v="59046.893570065396"/>
    <s v="Not Cancelled"/>
    <n v="3.75"/>
    <n v="113784.405"/>
    <n v="47097.311999999998"/>
    <n v="0.41391710929103159"/>
    <n v="-66687.092999999993"/>
  </r>
  <r>
    <s v="69dd19d7-e392-4cd3-b66b-895b2cb11717"/>
    <s v="Janet King"/>
    <n v="38"/>
    <s v="30-39"/>
    <s v="F"/>
    <s v="India"/>
    <s v="No"/>
    <s v="FL0016"/>
    <s v="ATL"/>
    <s v="PVG"/>
    <x v="15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755.94"/>
    <s v="First"/>
    <n v="3"/>
    <s v="Non-Vegetarian"/>
    <n v="18.899999999999999"/>
    <n v="59472.535246841901"/>
    <s v="Cancelled"/>
    <n v="3.35"/>
    <n v="114550.56"/>
    <n v="29030.364000000001"/>
    <n v="0.25342839004890072"/>
    <n v="-85520.195999999996"/>
  </r>
  <r>
    <s v="5443e60e-841a-4c9a-ba26-94d96155c2dc"/>
    <s v="Melissa Taylor"/>
    <n v="18"/>
    <s v="18-29"/>
    <s v="M"/>
    <s v="India"/>
    <s v="Yes"/>
    <s v="FL0016"/>
    <s v="ATL"/>
    <s v="PVG"/>
    <x v="15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629.76"/>
    <s v="First"/>
    <n v="5"/>
    <s v="No Preference"/>
    <n v="186.82"/>
    <n v="59677.976495861301"/>
    <s v="Cancelled"/>
    <n v="3.64"/>
    <n v="114920.355"/>
    <n v="24205.200000000001"/>
    <n v="0.21062587215293585"/>
    <n v="-90715.154999999999"/>
  </r>
  <r>
    <s v="67e2b96f-180d-468b-a480-74aec6b1e12e"/>
    <s v="Sarah Bennett"/>
    <n v="74"/>
    <s v="70-80"/>
    <s v="M"/>
    <s v="India"/>
    <s v="Yes"/>
    <s v="FL0016"/>
    <s v="ATL"/>
    <s v="PVG"/>
    <x v="15"/>
    <n v="11652"/>
    <s v="Long-haul"/>
    <d v="1899-12-30T22:40:48"/>
    <d v="1899-12-30T11:36:48"/>
    <d v="2025-01-05T00:00:00"/>
    <d v="1899-12-30T22:57:48"/>
    <d v="1899-12-30T11:53:48"/>
    <d v="1899-12-30T00:17:00"/>
    <d v="1899-12-30T00:17:00"/>
    <n v="17"/>
    <s v="On-time"/>
    <n v="845.12"/>
    <s v="Economy"/>
    <n v="5"/>
    <s v="No Preference"/>
    <n v="190.87"/>
    <n v="59308.986579342898"/>
    <s v="Cancelled"/>
    <n v="4.74"/>
    <n v="114256.17"/>
    <n v="32475.51"/>
    <n v="0.2842341905911952"/>
    <n v="-81780.66"/>
  </r>
  <r>
    <s v="4025ba3b-5dbe-4ce7-8a78-409a01e5236e"/>
    <s v="Bonnie Nichols"/>
    <n v="22"/>
    <s v="18-29"/>
    <s v="M"/>
    <s v="India"/>
    <s v="Yes"/>
    <s v="FL0016"/>
    <s v="ATL"/>
    <s v="PVG"/>
    <x v="15"/>
    <n v="11652"/>
    <s v="Long-haul"/>
    <d v="1899-12-30T22:40:48"/>
    <d v="1899-12-30T11:36:48"/>
    <d v="2025-01-12T00:00:00"/>
    <d v="1899-12-30T22:57:48"/>
    <d v="1899-12-30T11:53:48"/>
    <d v="1899-12-30T00:17:00"/>
    <d v="1899-12-30T00:17:00"/>
    <n v="17"/>
    <s v="On-time"/>
    <n v="1473"/>
    <s v="Business"/>
    <n v="5"/>
    <s v="Vegan"/>
    <n v="91.03"/>
    <n v="59359.453230147701"/>
    <s v="Cancelled"/>
    <n v="3.34"/>
    <n v="114347.01"/>
    <n v="56574.125999999997"/>
    <n v="0.49475824509971883"/>
    <n v="-57772.883999999998"/>
  </r>
  <r>
    <s v="a39f47dc-a32d-4178-b453-28ea46e90149"/>
    <s v="Dr. Thomas Freeman DDS"/>
    <n v="31"/>
    <s v="30-39"/>
    <s v="F"/>
    <s v="India"/>
    <s v="Yes"/>
    <s v="FL0016"/>
    <s v="ATL"/>
    <s v="PVG"/>
    <x v="15"/>
    <n v="11652"/>
    <s v="Long-haul"/>
    <d v="1899-12-30T22:40:48"/>
    <d v="1899-12-30T11:36:48"/>
    <d v="2025-01-15T00:00:00"/>
    <d v="1899-12-30T22:57:48"/>
    <d v="1899-12-30T11:53:48"/>
    <d v="1899-12-30T00:17:00"/>
    <d v="1899-12-30T00:17:00"/>
    <n v="17"/>
    <s v="On-time"/>
    <n v="795.54"/>
    <s v="Business"/>
    <n v="3"/>
    <s v="Non-Vegetarian"/>
    <n v="170.16"/>
    <n v="59305.086612954998"/>
    <s v="Cancelled"/>
    <n v="4.37"/>
    <n v="114249.15"/>
    <n v="30569.1539999999"/>
    <n v="0.26756570180171935"/>
    <n v="-83679.996000000101"/>
  </r>
  <r>
    <s v="65d9ec49-e465-4894-8df0-7ab74228ba23"/>
    <s v="Joann Moore"/>
    <n v="31"/>
    <s v="30-39"/>
    <s v="M"/>
    <s v="India"/>
    <s v="No"/>
    <s v="FL0017"/>
    <s v="FRA"/>
    <s v="ORD"/>
    <x v="16"/>
    <n v="14406"/>
    <s v="Long-haul"/>
    <d v="1899-12-30T09:47:08"/>
    <d v="1899-12-30T01:47:08"/>
    <d v="2025-01-08T00:00:00"/>
    <d v="1899-12-30T09:47:08"/>
    <d v="1899-12-30T01:47:08"/>
    <d v="1899-12-30T00:00:00"/>
    <d v="1899-12-30T00:00:00"/>
    <n v="0"/>
    <s v="On-time"/>
    <n v="955.31"/>
    <s v="Business"/>
    <n v="3"/>
    <s v="Gluten-Free"/>
    <n v="116.53"/>
    <n v="73031.448603893004"/>
    <s v="Not Cancelled"/>
    <n v="5"/>
    <n v="92637.74"/>
    <n v="61163.15"/>
    <n v="0.66024009221295765"/>
    <n v="-31474.590000000004"/>
  </r>
  <r>
    <s v="6c784284-26b2-49b1-9d37-cabce4165496"/>
    <s v="Donna Smith"/>
    <n v="54"/>
    <s v="40-59"/>
    <s v="F"/>
    <s v="India"/>
    <s v="No"/>
    <s v="FL0017"/>
    <s v="FRA"/>
    <s v="ORD"/>
    <x v="16"/>
    <n v="14406"/>
    <s v="Long-haul"/>
    <d v="1899-12-30T09:47:08"/>
    <d v="1899-12-30T01:47:08"/>
    <d v="2025-01-03T00:00:00"/>
    <d v="1899-12-30T09:47:08"/>
    <d v="1899-12-30T01:47:08"/>
    <d v="1899-12-30T00:00:00"/>
    <d v="1899-12-30T00:00:00"/>
    <n v="0"/>
    <s v="On-time"/>
    <n v="874.05"/>
    <s v="Economy"/>
    <n v="5"/>
    <s v="Non-Vegetarian"/>
    <n v="56.15"/>
    <n v="72549.811842614101"/>
    <s v="Cancelled"/>
    <n v="4.2699999999999996"/>
    <n v="92059.77"/>
    <n v="55950.43"/>
    <n v="0.60776200070888731"/>
    <n v="-36109.340000000004"/>
  </r>
  <r>
    <s v="2ba466db-41f4-4d73-9436-8ab4252845f6"/>
    <s v="Jacqueline Brewer"/>
    <n v="43"/>
    <s v="40-59"/>
    <s v="F"/>
    <s v="India"/>
    <s v="No"/>
    <s v="FL0017"/>
    <s v="FRA"/>
    <s v="ORD"/>
    <x v="16"/>
    <n v="14406"/>
    <s v="Long-haul"/>
    <d v="1899-12-30T09:47:08"/>
    <d v="1899-12-30T01:47:08"/>
    <d v="2025-01-04T00:00:00"/>
    <d v="1899-12-30T09:47:08"/>
    <d v="1899-12-30T01:47:08"/>
    <d v="1899-12-30T00:00:00"/>
    <d v="1899-12-30T00:00:00"/>
    <n v="0"/>
    <s v="On-time"/>
    <n v="644.16999999999996"/>
    <s v="First"/>
    <n v="5"/>
    <s v="Vegetarian"/>
    <n v="123.56"/>
    <n v="73527.279760719102"/>
    <s v="Cancelled"/>
    <n v="4.43"/>
    <n v="93232.74"/>
    <n v="41251.589999999997"/>
    <n v="0.44245819655198371"/>
    <n v="-51981.150000000009"/>
  </r>
  <r>
    <s v="ca0e16bf-8e4b-4ab3-9c30-aa1ef1566ae7"/>
    <s v="Jason Clark"/>
    <n v="71"/>
    <s v="70-80"/>
    <s v="M"/>
    <s v="India"/>
    <s v="No"/>
    <s v="FL0017"/>
    <s v="FRA"/>
    <s v="ORD"/>
    <x v="16"/>
    <n v="14406"/>
    <s v="Long-haul"/>
    <d v="1899-12-30T09:47:08"/>
    <d v="1899-12-30T01:47:08"/>
    <d v="2025-01-06T00:00:00"/>
    <d v="1899-12-30T09:47:08"/>
    <d v="1899-12-30T01:47:08"/>
    <d v="1899-12-30T00:00:00"/>
    <d v="1899-12-30T00:00:00"/>
    <n v="0"/>
    <s v="On-time"/>
    <n v="593.9"/>
    <s v="Economy"/>
    <n v="5"/>
    <s v="Gluten-Free"/>
    <n v="108.28"/>
    <n v="73480.551814137696"/>
    <s v="Cancelled"/>
    <n v="3.93"/>
    <n v="93176.66"/>
    <n v="38031.26"/>
    <n v="0.40816294552734561"/>
    <n v="-55145.4"/>
  </r>
  <r>
    <s v="83a1407e-7ddf-4d4e-ba71-c249ac0eeadd"/>
    <s v="Alexa Bryant"/>
    <n v="48"/>
    <s v="40-59"/>
    <s v="M"/>
    <s v="India"/>
    <s v="No"/>
    <s v="FL0017"/>
    <s v="FRA"/>
    <s v="ORD"/>
    <x v="16"/>
    <n v="14406"/>
    <s v="Long-haul"/>
    <d v="1899-12-30T09:47:08"/>
    <d v="1899-12-30T01:47:08"/>
    <d v="2025-01-05T00:00:00"/>
    <d v="1899-12-30T09:47:08"/>
    <d v="1899-12-30T01:47:08"/>
    <d v="1899-12-30T00:00:00"/>
    <d v="1899-12-30T00:00:00"/>
    <n v="0"/>
    <s v="On-time"/>
    <n v="1127.52"/>
    <s v="Economy"/>
    <n v="5"/>
    <s v="Gluten-Free"/>
    <n v="43.98"/>
    <n v="72819.658634313993"/>
    <s v="Cancelled"/>
    <n v="3.92"/>
    <n v="92383.59"/>
    <n v="72170.080000000002"/>
    <n v="0.78120021098985226"/>
    <n v="-20213.509999999995"/>
  </r>
  <r>
    <s v="6145f3a9-7534-4e23-af3c-fad2fe24f9ae"/>
    <s v="Michael Hudson"/>
    <n v="29"/>
    <s v="18-29"/>
    <s v="M"/>
    <s v="India"/>
    <s v="Yes"/>
    <s v="FL0017"/>
    <s v="FRA"/>
    <s v="ORD"/>
    <x v="16"/>
    <n v="14406"/>
    <s v="Long-haul"/>
    <d v="1899-12-30T09:47:08"/>
    <d v="1899-12-30T01:47:08"/>
    <d v="2025-01-12T00:00:00"/>
    <d v="1899-12-30T09:47:08"/>
    <d v="1899-12-30T01:47:08"/>
    <d v="1899-12-30T00:00:00"/>
    <d v="1899-12-30T00:00:00"/>
    <n v="0"/>
    <s v="On-time"/>
    <n v="1426.28"/>
    <s v="Economy"/>
    <n v="5"/>
    <s v="Non-Vegetarian"/>
    <n v="101.45"/>
    <n v="72706.892103758903"/>
    <s v="Not Cancelled"/>
    <n v="4.91"/>
    <n v="92248.27"/>
    <n v="91302.21"/>
    <n v="0.98974441471910535"/>
    <n v="-946.05999999999767"/>
  </r>
  <r>
    <s v="8d37780f-adb1-4c73-bfc8-6b19c88bef9f"/>
    <s v="Robert Hopkins"/>
    <n v="58"/>
    <s v="40-59"/>
    <s v="F"/>
    <s v="India"/>
    <s v="No"/>
    <s v="FL0017"/>
    <s v="FRA"/>
    <s v="ORD"/>
    <x v="16"/>
    <n v="14406"/>
    <s v="Long-haul"/>
    <d v="1899-12-30T09:47:08"/>
    <d v="1899-12-30T01:47:08"/>
    <d v="2025-01-15T00:00:00"/>
    <d v="1899-12-30T09:47:08"/>
    <d v="1899-12-30T01:47:08"/>
    <d v="1899-12-30T00:00:00"/>
    <d v="1899-12-30T00:00:00"/>
    <n v="0"/>
    <s v="On-time"/>
    <n v="1122.9100000000001"/>
    <s v="First"/>
    <n v="5"/>
    <s v="Vegetarian"/>
    <n v="90.78"/>
    <n v="72917.647145233801"/>
    <s v="Cancelled"/>
    <n v="4.7300000000000004"/>
    <n v="92501.18"/>
    <n v="71884.399999999994"/>
    <n v="0.77711873513397345"/>
    <n v="-20616.78"/>
  </r>
  <r>
    <s v="9188282e-a61e-40fd-9683-533d71461941"/>
    <s v="Michelle Gonzalez"/>
    <n v="34"/>
    <s v="30-39"/>
    <s v="F"/>
    <s v="India"/>
    <s v="Yes"/>
    <s v="FL0018"/>
    <s v="PVG"/>
    <s v="JFK"/>
    <x v="17"/>
    <n v="3625"/>
    <s v="Short-haul "/>
    <d v="1899-12-30T02:26:02"/>
    <d v="1899-12-30T06:27:02"/>
    <d v="2025-01-07T00:00:00"/>
    <d v="1899-12-30T03:45:02"/>
    <d v="1899-12-30T07:46:02"/>
    <d v="1899-12-30T01:19:00"/>
    <d v="1899-12-30T01:19:00"/>
    <n v="79"/>
    <s v="Moderate-delay"/>
    <n v="538.58000000000004"/>
    <s v="Economy"/>
    <n v="3"/>
    <s v="Vegetarian"/>
    <n v="90.22"/>
    <n v="19137.947877906699"/>
    <s v="Not Cancelled"/>
    <n v="4.54"/>
    <n v="27965.54"/>
    <n v="34487.160000000003"/>
    <n v="1.2332020050390589"/>
    <n v="6521.6200000000026"/>
  </r>
  <r>
    <s v="287c0035-e9c6-4401-b59f-4893a324e34d"/>
    <s v="Edward Reynolds"/>
    <n v="41"/>
    <s v="40-59"/>
    <s v="F"/>
    <s v="India"/>
    <s v="No"/>
    <s v="FL0018"/>
    <s v="PVG"/>
    <s v="JFK"/>
    <x v="17"/>
    <n v="3625"/>
    <s v="Short-haul "/>
    <d v="1899-12-30T02:26:02"/>
    <d v="1899-12-30T06:27:02"/>
    <d v="2025-01-09T00:00:00"/>
    <d v="1899-12-30T03:45:02"/>
    <d v="1899-12-30T07:46:02"/>
    <d v="1899-12-30T01:19:00"/>
    <d v="1899-12-30T01:19:00"/>
    <n v="79"/>
    <s v="Moderate-delay"/>
    <n v="1243.02"/>
    <s v="First"/>
    <n v="5"/>
    <s v="Non-Vegetarian"/>
    <n v="197.15"/>
    <n v="19250.520408886099"/>
    <s v="Cancelled"/>
    <n v="3.26"/>
    <n v="28100.62"/>
    <n v="79592.710000000006"/>
    <n v="2.8324182882797606"/>
    <n v="51492.090000000011"/>
  </r>
  <r>
    <s v="85d31cde-69f4-4532-8202-0af8b90256fe"/>
    <s v="Thomas Gonzales"/>
    <n v="52"/>
    <s v="40-59"/>
    <s v="M"/>
    <s v="India"/>
    <s v="No"/>
    <s v="FL0018"/>
    <s v="PVG"/>
    <s v="JFK"/>
    <x v="17"/>
    <n v="3625"/>
    <s v="Short-haul "/>
    <d v="1899-12-30T02:26:02"/>
    <d v="1899-12-30T06:27:02"/>
    <d v="2025-01-06T00:00:00"/>
    <d v="1899-12-30T03:45:02"/>
    <d v="1899-12-30T07:46:02"/>
    <d v="1899-12-30T01:19:00"/>
    <d v="1899-12-30T01:19:00"/>
    <n v="79"/>
    <s v="Moderate-delay"/>
    <n v="1206.04"/>
    <s v="Economy"/>
    <n v="5"/>
    <s v="Vegetarian"/>
    <n v="6.26"/>
    <n v="18789.2899217757"/>
    <s v="Not Cancelled"/>
    <n v="3.9"/>
    <n v="27547.15"/>
    <n v="77187.81"/>
    <n v="2.8020252548811762"/>
    <n v="49640.659999999996"/>
  </r>
  <r>
    <s v="ae49d04b-1424-4122-a4d8-862b0aaea56c"/>
    <s v="Cynthia Davis"/>
    <n v="55"/>
    <s v="40-59"/>
    <s v="M"/>
    <s v="India"/>
    <s v="Yes"/>
    <s v="FL0018"/>
    <s v="PVG"/>
    <s v="JFK"/>
    <x v="17"/>
    <n v="3625"/>
    <s v="Short-haul "/>
    <d v="1899-12-30T02:26:02"/>
    <d v="1899-12-30T06:27:02"/>
    <d v="2025-01-15T00:00:00"/>
    <d v="1899-12-30T03:45:02"/>
    <d v="1899-12-30T07:46:02"/>
    <d v="1899-12-30T01:19:00"/>
    <d v="1899-12-30T01:19:00"/>
    <n v="79"/>
    <s v="Moderate-delay"/>
    <n v="553.79"/>
    <s v="First"/>
    <n v="5"/>
    <s v="Gluten-Free"/>
    <n v="43.04"/>
    <n v="19609.494221938599"/>
    <s v="Cancelled"/>
    <n v="4.17"/>
    <n v="28531.39"/>
    <n v="35451.17"/>
    <n v="1.2425321724598766"/>
    <n v="6919.7799999999988"/>
  </r>
  <r>
    <s v="0e34259b-6e93-4f86-8f0a-e8e5fbd13107"/>
    <s v="Denise Moran DVM"/>
    <n v="45"/>
    <s v="40-59"/>
    <s v="M"/>
    <s v="India"/>
    <s v="Yes"/>
    <s v="FL0018"/>
    <s v="PVG"/>
    <s v="JFK"/>
    <x v="17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1330.94"/>
    <s v="First"/>
    <n v="5"/>
    <s v="No Preference"/>
    <n v="126.9"/>
    <n v="19148.073517504901"/>
    <s v="Cancelled"/>
    <n v="3.31"/>
    <n v="27977.69"/>
    <n v="85205.54"/>
    <n v="3.0454815962289952"/>
    <n v="57227.849999999991"/>
  </r>
  <r>
    <s v="47573302-33ad-4aef-a6f6-ee6c8c1b75ee"/>
    <s v="Kimberly Johnson DDS"/>
    <n v="27"/>
    <s v="18-29"/>
    <s v="M"/>
    <s v="India"/>
    <s v="Yes"/>
    <s v="FL0018"/>
    <s v="PVG"/>
    <s v="JFK"/>
    <x v="17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757.3"/>
    <s v="Business"/>
    <n v="5"/>
    <s v="Gluten-Free"/>
    <n v="173.96"/>
    <n v="19529.780115387399"/>
    <s v="Not Cancelled"/>
    <n v="3.91"/>
    <n v="28435.74"/>
    <n v="48501.99"/>
    <n v="1.705670047623167"/>
    <n v="20066.249999999996"/>
  </r>
  <r>
    <s v="0b739c2a-c6a1-4ee5-875f-6aa13faed157"/>
    <s v="Angela Mathews"/>
    <n v="68"/>
    <s v="60-69"/>
    <s v="M"/>
    <s v="India"/>
    <s v="No"/>
    <s v="FL0019"/>
    <s v="AMS"/>
    <s v="PVG"/>
    <x v="18"/>
    <n v="4648"/>
    <s v="Moderate-haul"/>
    <d v="1899-12-30T16:59:46"/>
    <d v="1899-12-30T22:08:46"/>
    <d v="2025-01-15T00:00:00"/>
    <d v="1899-12-30T19:29:46"/>
    <d v="1899-12-30T00:38:46"/>
    <d v="1899-12-30T02:30:00"/>
    <d v="1899-12-30T02:30:00"/>
    <n v="150"/>
    <s v="Severe-delay"/>
    <n v="431.19"/>
    <s v="First"/>
    <n v="5"/>
    <s v="Vegetarian"/>
    <n v="18.55"/>
    <n v="24016.022653369"/>
    <s v="Not Cancelled"/>
    <n v="4.5599999999999996"/>
    <n v="33819.230000000003"/>
    <n v="27599.87"/>
    <n v="0.8160998934629794"/>
    <n v="-6219.3600000000042"/>
  </r>
  <r>
    <s v="5d5a3e61-4a95-4b4e-8546-e8fbc40bb7cf"/>
    <s v="Jessica Rodriguez"/>
    <n v="72"/>
    <s v="70-80"/>
    <s v="F"/>
    <s v="India"/>
    <s v="No"/>
    <s v="FL0019"/>
    <s v="AMS"/>
    <s v="PVG"/>
    <x v="18"/>
    <n v="4648"/>
    <s v="Moderate-haul"/>
    <d v="1899-12-30T16:59:46"/>
    <d v="1899-12-30T22:08:46"/>
    <d v="2025-01-04T00:00:00"/>
    <d v="1899-12-30T19:29:46"/>
    <d v="1899-12-30T00:38:46"/>
    <d v="1899-12-30T02:30:00"/>
    <d v="1899-12-30T02:30:00"/>
    <n v="150"/>
    <s v="Severe-delay"/>
    <n v="1007.17"/>
    <s v="First"/>
    <n v="5"/>
    <s v="Gluten-Free"/>
    <n v="140.93"/>
    <n v="24513.6132111525"/>
    <s v="Cancelled"/>
    <n v="4.5199999999999996"/>
    <n v="34416.339999999997"/>
    <n v="64487.07"/>
    <n v="1.8737341042074784"/>
    <n v="30070.730000000003"/>
  </r>
  <r>
    <s v="8611e803-16a5-40cc-8ad6-972b1b654783"/>
    <s v="Judy Giles"/>
    <n v="35"/>
    <s v="30-39"/>
    <s v="M"/>
    <s v="India"/>
    <s v="No"/>
    <s v="FL0019"/>
    <s v="AMS"/>
    <s v="PVG"/>
    <x v="18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1015.94"/>
    <s v="Economy"/>
    <n v="3"/>
    <s v="No Preference"/>
    <n v="162.01"/>
    <n v="24149.188722626699"/>
    <s v="Not Cancelled"/>
    <n v="3.62"/>
    <n v="33979.03"/>
    <n v="65052.56"/>
    <n v="1.9144913789475451"/>
    <n v="31073.53"/>
  </r>
  <r>
    <s v="5c5f25e3-e085-4f37-ad7d-250c26dbfcba"/>
    <s v="Gregory Clark"/>
    <n v="23"/>
    <s v="18-29"/>
    <s v="M"/>
    <s v="India"/>
    <s v="Yes"/>
    <s v="FL0019"/>
    <s v="AMS"/>
    <s v="PVG"/>
    <x v="18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1464.11"/>
    <s v="Economy"/>
    <n v="5"/>
    <s v="Non-Vegetarian"/>
    <n v="66.930000000000007"/>
    <n v="24396.141631671398"/>
    <s v="Not Cancelled"/>
    <n v="4.0999999999999996"/>
    <n v="34275.370000000003"/>
    <n v="93716.43"/>
    <n v="2.7342208122042151"/>
    <n v="59441.05999999999"/>
  </r>
  <r>
    <s v="bd702304-717c-4bfc-bce0-b42a4bdaadf0"/>
    <s v="Phillip Diaz"/>
    <n v="51"/>
    <s v="40-59"/>
    <s v="F"/>
    <s v="India"/>
    <s v="No"/>
    <s v="FL0019"/>
    <s v="AMS"/>
    <s v="PVG"/>
    <x v="18"/>
    <n v="4648"/>
    <s v="Moderate-haul"/>
    <d v="1899-12-30T16:59:46"/>
    <d v="1899-12-30T22:08:46"/>
    <d v="2025-01-01T00:00:00"/>
    <d v="1899-12-30T19:29:46"/>
    <d v="1899-12-30T00:38:46"/>
    <d v="1899-12-30T02:30:00"/>
    <d v="1899-12-30T02:30:00"/>
    <n v="150"/>
    <s v="Severe-delay"/>
    <n v="1114.32"/>
    <s v="First"/>
    <n v="5"/>
    <s v="Non-Vegetarian"/>
    <n v="163.30000000000001"/>
    <n v="23946.543710991999"/>
    <s v="Not Cancelled"/>
    <n v="5"/>
    <n v="33735.85"/>
    <n v="71349.14"/>
    <n v="2.1149352987993484"/>
    <n v="37613.29"/>
  </r>
  <r>
    <s v="b344ccf3-6af2-4822-b224-8488096174c3"/>
    <s v="Jeffrey Robinson"/>
    <n v="43"/>
    <s v="40-59"/>
    <s v="F"/>
    <s v="India"/>
    <s v="No"/>
    <s v="FL0019"/>
    <s v="AMS"/>
    <s v="PVG"/>
    <x v="18"/>
    <n v="4648"/>
    <s v="Moderate-haul"/>
    <d v="1899-12-30T16:59:46"/>
    <d v="1899-12-30T22:08:46"/>
    <d v="2025-01-14T00:00:00"/>
    <d v="1899-12-30T19:29:46"/>
    <d v="1899-12-30T00:38:46"/>
    <d v="1899-12-30T02:30:00"/>
    <d v="1899-12-30T02:30:00"/>
    <n v="150"/>
    <s v="Severe-delay"/>
    <n v="663.77"/>
    <s v="First"/>
    <n v="5"/>
    <s v="Gluten-Free"/>
    <n v="125.56"/>
    <n v="24544.1129241702"/>
    <s v="Not Cancelled"/>
    <n v="3.88"/>
    <n v="34452.94"/>
    <n v="42506.39"/>
    <n v="1.2337521848643396"/>
    <n v="8053.4499999999971"/>
  </r>
  <r>
    <s v="6349f67d-fcc2-42c5-ac5b-b751dbefedc7"/>
    <s v="Jennifer Harris"/>
    <n v="30"/>
    <s v="30-39"/>
    <s v="F"/>
    <s v="India"/>
    <s v="Yes"/>
    <s v="FL0019"/>
    <s v="AMS"/>
    <s v="PVG"/>
    <x v="18"/>
    <n v="4648"/>
    <s v="Moderate-haul"/>
    <d v="1899-12-30T16:59:46"/>
    <d v="1899-12-30T22:08:46"/>
    <d v="2025-01-12T00:00:00"/>
    <d v="1899-12-30T19:29:46"/>
    <d v="1899-12-30T00:38:46"/>
    <d v="1899-12-30T02:30:00"/>
    <d v="1899-12-30T02:30:00"/>
    <n v="150"/>
    <s v="Severe-delay"/>
    <n v="367.32"/>
    <s v="First"/>
    <n v="3"/>
    <s v="No Preference"/>
    <n v="103.12"/>
    <n v="24578.095466642"/>
    <s v="Cancelled"/>
    <n v="5"/>
    <n v="34493.71"/>
    <n v="23529.1"/>
    <n v="0.68212726320247952"/>
    <n v="-10964.61"/>
  </r>
  <r>
    <s v="5f7db5dd-e5ae-4a17-9abb-f3fe1ee76892"/>
    <s v="Edward Freeman"/>
    <n v="59"/>
    <s v="40-59"/>
    <s v="M"/>
    <s v="India"/>
    <s v="Yes"/>
    <s v="FL0019"/>
    <s v="AMS"/>
    <s v="PVG"/>
    <x v="18"/>
    <n v="4648"/>
    <s v="Moderate-haul"/>
    <d v="1899-12-30T16:59:46"/>
    <d v="1899-12-30T22:08:46"/>
    <d v="2025-01-03T00:00:00"/>
    <d v="1899-12-30T19:29:46"/>
    <d v="1899-12-30T00:38:46"/>
    <d v="1899-12-30T02:30:00"/>
    <d v="1899-12-30T02:30:00"/>
    <n v="150"/>
    <s v="Severe-delay"/>
    <n v="831.13"/>
    <s v="Economy"/>
    <n v="5"/>
    <s v="No Preference"/>
    <n v="129.29"/>
    <n v="24609.5845400176"/>
    <s v="Cancelled"/>
    <n v="4.45"/>
    <n v="34531.5"/>
    <n v="53218.18"/>
    <n v="1.5411488061624894"/>
    <n v="18686.68"/>
  </r>
  <r>
    <s v="be89a67b-e737-4162-88db-90d68f56f228"/>
    <s v="Peter Pittman"/>
    <n v="62"/>
    <s v="60-69"/>
    <s v="F"/>
    <s v="India"/>
    <s v="No"/>
    <s v="FL0019"/>
    <s v="AMS"/>
    <s v="PVG"/>
    <x v="18"/>
    <n v="4648"/>
    <s v="Moderate-haul"/>
    <d v="1899-12-30T16:59:46"/>
    <d v="1899-12-30T22:08:46"/>
    <d v="2025-01-06T00:00:00"/>
    <d v="1899-12-30T19:29:46"/>
    <d v="1899-12-30T00:38:46"/>
    <d v="1899-12-30T02:30:00"/>
    <d v="1899-12-30T02:30:00"/>
    <n v="150"/>
    <s v="Severe-delay"/>
    <n v="736.64"/>
    <s v="Business"/>
    <n v="5"/>
    <s v="Vegan"/>
    <n v="158.94999999999999"/>
    <n v="24401.683832996601"/>
    <s v="Not Cancelled"/>
    <n v="3.08"/>
    <n v="34282.019999999997"/>
    <n v="47176.75"/>
    <n v="1.3761368204090658"/>
    <n v="12894.730000000003"/>
  </r>
  <r>
    <s v="fb6a7482-0c0e-4ae4-b814-2f577a1ef2fe"/>
    <s v="Erin Dean"/>
    <n v="31"/>
    <s v="30-39"/>
    <s v="M"/>
    <s v="India"/>
    <s v="No"/>
    <s v="FL0020"/>
    <s v="DEL"/>
    <s v="LHR"/>
    <x v="19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987.08"/>
    <s v="First"/>
    <n v="3"/>
    <s v="No Preference"/>
    <n v="4.79"/>
    <n v="20291.997153520901"/>
    <s v="Cancelled"/>
    <n v="4.12"/>
    <n v="29350.400000000001"/>
    <n v="63174.080000000002"/>
    <n v="2.1524095071958134"/>
    <n v="33823.68"/>
  </r>
  <r>
    <s v="be1676ba-9cd0-4253-8e26-8fd9b84564c5"/>
    <s v="Victoria Brooks"/>
    <n v="23"/>
    <s v="18-29"/>
    <s v="F"/>
    <s v="India"/>
    <s v="No"/>
    <s v="FL0020"/>
    <s v="DEL"/>
    <s v="LHR"/>
    <x v="19"/>
    <n v="3765"/>
    <s v="Short-haul "/>
    <d v="1899-12-30T21:19:15"/>
    <d v="1899-12-30T01:30:15"/>
    <d v="2025-01-07T00:00:00"/>
    <d v="1899-12-30T21:23:15"/>
    <d v="1899-12-30T01:34:15"/>
    <d v="1899-12-30T00:04:00"/>
    <d v="1899-12-30T00:04:00"/>
    <n v="4"/>
    <s v="On-time"/>
    <n v="1424.18"/>
    <s v="First"/>
    <n v="5"/>
    <s v="Gluten-Free"/>
    <n v="129.25"/>
    <n v="20220.2732236802"/>
    <s v="Not Cancelled"/>
    <n v="4.17"/>
    <n v="29264.33"/>
    <n v="91173.37"/>
    <n v="3.1155119560229121"/>
    <n v="61909.039999999994"/>
  </r>
  <r>
    <s v="4a727515-0c73-498c-926f-ac7007649fe3"/>
    <s v="Emily Hooper"/>
    <n v="20"/>
    <s v="18-29"/>
    <s v="M"/>
    <s v="India"/>
    <s v="Yes"/>
    <s v="FL0020"/>
    <s v="DEL"/>
    <s v="LHR"/>
    <x v="19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223.02"/>
    <s v="First"/>
    <n v="5"/>
    <s v="Non-Vegetarian"/>
    <n v="76.06"/>
    <n v="19822.866095703299"/>
    <s v="Cancelled"/>
    <n v="4.5599999999999996"/>
    <n v="28787.439999999999"/>
    <n v="14288.49"/>
    <n v="0.49634458638906415"/>
    <n v="-14498.949999999999"/>
  </r>
  <r>
    <s v="a7ed3af1-e242-4b7b-9db8-723ffaf7b15e"/>
    <s v="Devin Bailey"/>
    <n v="59"/>
    <s v="40-59"/>
    <s v="F"/>
    <s v="India"/>
    <s v="No"/>
    <s v="FL0021"/>
    <s v="DEN"/>
    <s v="AMS"/>
    <x v="20"/>
    <n v="7175"/>
    <s v="Moderate-haul"/>
    <d v="1899-12-30T16:33:01"/>
    <d v="1899-12-30T00:31:01"/>
    <d v="2025-01-14T00:00:00"/>
    <d v="1899-12-30T19:06:01"/>
    <d v="1899-12-30T03:04:01"/>
    <d v="1899-12-30T02:33:00"/>
    <d v="1899-12-30T02:33:00"/>
    <n v="153"/>
    <s v="Severe-delay"/>
    <n v="1333.16"/>
    <s v="Business"/>
    <n v="5"/>
    <s v="Vegetarian"/>
    <n v="184.52"/>
    <n v="37080.134337239797"/>
    <s v="Not Cancelled"/>
    <n v="4.09"/>
    <n v="49496.160000000003"/>
    <n v="85359.14"/>
    <n v="1.7245608548218689"/>
    <n v="35862.979999999996"/>
  </r>
  <r>
    <s v="f24df88c-027e-46e7-92a9-1a0ded89aa13"/>
    <s v="Hannah Flynn"/>
    <n v="56"/>
    <s v="40-59"/>
    <s v="F"/>
    <s v="India"/>
    <s v="Yes"/>
    <s v="FL0021"/>
    <s v="DEN"/>
    <s v="AMS"/>
    <x v="20"/>
    <n v="7175"/>
    <s v="Moderate-haul"/>
    <d v="1899-12-30T16:33:01"/>
    <d v="1899-12-30T00:31:01"/>
    <d v="2025-01-12T00:00:00"/>
    <d v="1899-12-30T19:06:01"/>
    <d v="1899-12-30T03:04:01"/>
    <d v="1899-12-30T02:33:00"/>
    <d v="1899-12-30T02:33:00"/>
    <n v="153"/>
    <s v="Severe-delay"/>
    <n v="592.58000000000004"/>
    <s v="Economy"/>
    <n v="5"/>
    <s v="Vegetarian"/>
    <n v="82.7"/>
    <n v="36849.790475054397"/>
    <s v="Not Cancelled"/>
    <n v="4.21"/>
    <n v="49219.75"/>
    <n v="37941.660000000003"/>
    <n v="0.77086250946012536"/>
    <n v="-11278.089999999997"/>
  </r>
  <r>
    <s v="4fff45b2-c578-4b5a-9623-c31f0335954c"/>
    <s v="Mandy Nichols"/>
    <n v="50"/>
    <s v="40-59"/>
    <s v="M"/>
    <s v="India"/>
    <s v="Yes"/>
    <s v="FL0021"/>
    <s v="DEN"/>
    <s v="AMS"/>
    <x v="20"/>
    <n v="7175"/>
    <s v="Moderate-haul"/>
    <d v="1899-12-30T16:33:01"/>
    <d v="1899-12-30T00:31:01"/>
    <d v="2025-01-08T00:00:00"/>
    <d v="1899-12-30T19:06:01"/>
    <d v="1899-12-30T03:04:01"/>
    <d v="1899-12-30T02:33:00"/>
    <d v="1899-12-30T02:33:00"/>
    <n v="153"/>
    <s v="Severe-delay"/>
    <n v="1344.77"/>
    <s v="Business"/>
    <n v="5"/>
    <s v="Non-Vegetarian"/>
    <n v="85.83"/>
    <n v="37195.543382922398"/>
    <s v="Cancelled"/>
    <n v="4.59"/>
    <n v="49634.65"/>
    <n v="86082.45"/>
    <n v="1.7343216885784425"/>
    <n v="36447.799999999996"/>
  </r>
  <r>
    <s v="b84240f2-cd51-4744-ada1-82891cd945ad"/>
    <s v="Samuel Walker"/>
    <n v="40"/>
    <s v="40-59"/>
    <s v="F"/>
    <s v="India"/>
    <s v="Yes"/>
    <s v="FL0021"/>
    <s v="DEN"/>
    <s v="AMS"/>
    <x v="20"/>
    <n v="7175"/>
    <s v="Moderate-haul"/>
    <d v="1899-12-30T16:33:01"/>
    <d v="1899-12-30T00:31:01"/>
    <d v="2025-01-12T00:00:00"/>
    <d v="1899-12-30T19:06:01"/>
    <d v="1899-12-30T03:04:01"/>
    <d v="1899-12-30T02:33:00"/>
    <d v="1899-12-30T02:33:00"/>
    <n v="153"/>
    <s v="Severe-delay"/>
    <n v="870.61"/>
    <s v="First"/>
    <n v="3"/>
    <s v="Gluten-Free"/>
    <n v="158"/>
    <n v="36469.081424846299"/>
    <s v="Not Cancelled"/>
    <n v="3.45"/>
    <n v="48762.9"/>
    <n v="55750.64"/>
    <n v="1.1433003369364825"/>
    <n v="6987.739999999998"/>
  </r>
  <r>
    <s v="81b36255-5771-4f46-8671-faa22d69ed54"/>
    <s v="Scott Duke"/>
    <n v="74"/>
    <s v="70-80"/>
    <s v="F"/>
    <s v="India"/>
    <s v="No"/>
    <s v="FL0021"/>
    <s v="DEN"/>
    <s v="AMS"/>
    <x v="20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1430.26"/>
    <s v="Business"/>
    <n v="5"/>
    <s v="Gluten-Free"/>
    <n v="81.010000000000005"/>
    <n v="37242.998056222699"/>
    <s v="Cancelled"/>
    <n v="4.6900000000000004"/>
    <n v="49691.6"/>
    <n v="91552.84"/>
    <n v="1.8424208518139886"/>
    <n v="41861.24"/>
  </r>
  <r>
    <s v="d5cfbc21-6972-418f-9c03-87de1977bedc"/>
    <s v="Nathan Lawson"/>
    <n v="57"/>
    <s v="40-59"/>
    <s v="M"/>
    <s v="India"/>
    <s v="No"/>
    <s v="FL0021"/>
    <s v="DEN"/>
    <s v="AMS"/>
    <x v="20"/>
    <n v="7175"/>
    <s v="Moderate-haul"/>
    <d v="1899-12-30T16:33:01"/>
    <d v="1899-12-30T00:31:01"/>
    <d v="2025-01-07T00:00:00"/>
    <d v="1899-12-30T19:06:01"/>
    <d v="1899-12-30T03:04:01"/>
    <d v="1899-12-30T02:33:00"/>
    <d v="1899-12-30T02:33:00"/>
    <n v="153"/>
    <s v="Severe-delay"/>
    <n v="1340.75"/>
    <s v="Economy"/>
    <n v="5"/>
    <s v="Non-Vegetarian"/>
    <n v="101.92"/>
    <n v="36451.469008726599"/>
    <s v="Cancelled"/>
    <n v="4.05"/>
    <n v="48741.760000000002"/>
    <n v="85828.38"/>
    <n v="1.7608797876810358"/>
    <n v="37086.620000000003"/>
  </r>
  <r>
    <s v="e8857c8a-1ecb-40df-9804-df5a94038ec6"/>
    <s v="Michele Hart"/>
    <n v="50"/>
    <s v="40-59"/>
    <s v="M"/>
    <s v="India"/>
    <s v="No"/>
    <s v="FL0021"/>
    <s v="DEN"/>
    <s v="AMS"/>
    <x v="20"/>
    <n v="7175"/>
    <s v="Moderate-haul"/>
    <d v="1899-12-30T16:33:01"/>
    <d v="1899-12-30T00:31:01"/>
    <d v="2025-01-15T00:00:00"/>
    <d v="1899-12-30T19:06:01"/>
    <d v="1899-12-30T03:04:01"/>
    <d v="1899-12-30T02:33:00"/>
    <d v="1899-12-30T02:33:00"/>
    <n v="153"/>
    <s v="Severe-delay"/>
    <n v="1216.1600000000001"/>
    <s v="Business"/>
    <n v="5"/>
    <s v="No Preference"/>
    <n v="5.23"/>
    <n v="37178.544942028602"/>
    <s v="Cancelled"/>
    <n v="4.8099999999999996"/>
    <n v="49614.25"/>
    <n v="77835.289999999994"/>
    <n v="1.5688091626901544"/>
    <n v="28221.039999999994"/>
  </r>
  <r>
    <s v="158e270f-94c4-4fe3-90c5-0661ee2ef191"/>
    <s v="Joshua Taylor"/>
    <n v="72"/>
    <s v="70-80"/>
    <s v="F"/>
    <s v="India"/>
    <s v="No"/>
    <s v="FL0021"/>
    <s v="DEN"/>
    <s v="AMS"/>
    <x v="20"/>
    <n v="7175"/>
    <s v="Moderate-haul"/>
    <d v="1899-12-30T16:33:01"/>
    <d v="1899-12-30T00:31:01"/>
    <d v="2025-01-15T00:00:00"/>
    <d v="1899-12-30T19:06:01"/>
    <d v="1899-12-30T03:04:01"/>
    <d v="1899-12-30T02:33:00"/>
    <d v="1899-12-30T02:33:00"/>
    <n v="153"/>
    <s v="Severe-delay"/>
    <n v="313.57"/>
    <s v="Economy"/>
    <n v="5"/>
    <s v="No Preference"/>
    <n v="119"/>
    <n v="37112.7460081971"/>
    <s v="Not Cancelled"/>
    <n v="4.03"/>
    <n v="49535.3"/>
    <n v="20092.28"/>
    <n v="0.40561538942935638"/>
    <n v="-29443.020000000004"/>
  </r>
  <r>
    <s v="0320f7aa-53e6-4750-9b08-de469b9029dd"/>
    <s v="William Thomas MD"/>
    <n v="57"/>
    <s v="40-59"/>
    <s v="F"/>
    <s v="India"/>
    <s v="Yes"/>
    <s v="FL0022"/>
    <s v="LAX"/>
    <s v="HND"/>
    <x v="21"/>
    <n v="14015"/>
    <s v="Long-haul"/>
    <d v="1899-12-30T19:54:51"/>
    <d v="1899-12-30T11:28:51"/>
    <d v="2025-01-08T00:00:00"/>
    <d v="1899-12-30T20:54:51"/>
    <d v="1899-12-30T12:28:51"/>
    <d v="1899-12-30T01:00:00"/>
    <d v="1899-12-30T01:00:00"/>
    <n v="60"/>
    <s v="Moderate-delay"/>
    <n v="729.99"/>
    <s v="Economy"/>
    <n v="5"/>
    <s v="Non-Vegetarian"/>
    <n v="18.48"/>
    <n v="71067.671460683894"/>
    <s v="Not Cancelled"/>
    <n v="4.74"/>
    <n v="90281.21"/>
    <n v="46723.06"/>
    <n v="0.51752806591759226"/>
    <n v="-43558.150000000009"/>
  </r>
  <r>
    <s v="81da16aa-21d6-460a-8669-0246f280b07a"/>
    <s v="Terry Campbell"/>
    <n v="51"/>
    <s v="40-59"/>
    <s v="F"/>
    <s v="India"/>
    <s v="No"/>
    <s v="FL0022"/>
    <s v="LAX"/>
    <s v="HND"/>
    <x v="21"/>
    <n v="14015"/>
    <s v="Long-haul"/>
    <d v="1899-12-30T19:54:51"/>
    <d v="1899-12-30T11:28:51"/>
    <d v="2025-01-03T00:00:00"/>
    <d v="1899-12-30T20:54:51"/>
    <d v="1899-12-30T12:28:51"/>
    <d v="1899-12-30T01:00:00"/>
    <d v="1899-12-30T01:00:00"/>
    <n v="60"/>
    <s v="Moderate-delay"/>
    <n v="729.24"/>
    <s v="First"/>
    <n v="5"/>
    <s v="No Preference"/>
    <n v="25.99"/>
    <n v="71290.807648154994"/>
    <s v="Not Cancelled"/>
    <n v="3.75"/>
    <n v="90548.97"/>
    <n v="46676.56"/>
    <n v="0.51548416287893717"/>
    <n v="-43872.41"/>
  </r>
  <r>
    <s v="b914661b-1bc6-4ef4-83f8-37b4dbd2d916"/>
    <s v="Kristin Adams"/>
    <n v="32"/>
    <s v="30-39"/>
    <s v="M"/>
    <s v="India"/>
    <s v="No"/>
    <s v="FL0022"/>
    <s v="LAX"/>
    <s v="HND"/>
    <x v="21"/>
    <n v="14015"/>
    <s v="Long-haul"/>
    <d v="1899-12-30T19:54:51"/>
    <d v="1899-12-30T11:28:51"/>
    <d v="2025-01-15T00:00:00"/>
    <d v="1899-12-30T20:54:51"/>
    <d v="1899-12-30T12:28:51"/>
    <d v="1899-12-30T01:00:00"/>
    <d v="1899-12-30T01:00:00"/>
    <n v="60"/>
    <s v="Moderate-delay"/>
    <n v="885.4"/>
    <s v="First"/>
    <n v="3"/>
    <s v="Vegan"/>
    <n v="138.34"/>
    <n v="71241.643302436001"/>
    <s v="Not Cancelled"/>
    <n v="3.63"/>
    <n v="90489.97"/>
    <n v="56693.27"/>
    <n v="0.6265144081714249"/>
    <n v="-33796.700000000004"/>
  </r>
  <r>
    <s v="6adf9353-0c34-4a76-a709-269a44eafba1"/>
    <s v="Samantha Brooks"/>
    <n v="45"/>
    <s v="40-59"/>
    <s v="F"/>
    <s v="India"/>
    <s v="Yes"/>
    <s v="FL0022"/>
    <s v="LAX"/>
    <s v="HND"/>
    <x v="21"/>
    <n v="14015"/>
    <s v="Long-haul"/>
    <d v="1899-12-30T19:54:51"/>
    <d v="1899-12-30T11:28:51"/>
    <d v="2025-01-13T00:00:00"/>
    <d v="1899-12-30T20:54:51"/>
    <d v="1899-12-30T12:28:51"/>
    <d v="1899-12-30T01:00:00"/>
    <d v="1899-12-30T01:00:00"/>
    <n v="60"/>
    <s v="Moderate-delay"/>
    <n v="851.18"/>
    <s v="Business"/>
    <n v="5"/>
    <s v="Vegan"/>
    <n v="180.58"/>
    <n v="71252.276894316499"/>
    <s v="Cancelled"/>
    <n v="3.64"/>
    <n v="90502.73"/>
    <n v="54511.64"/>
    <n v="0.60232039409197935"/>
    <n v="-35991.089999999997"/>
  </r>
  <r>
    <s v="92e9d4b7-d8f9-49c8-aaf8-002dd7c2e165"/>
    <s v="Mr. Michael Brown Jr."/>
    <n v="64"/>
    <s v="60-69"/>
    <s v="M"/>
    <s v="India"/>
    <s v="Yes"/>
    <s v="FL0023"/>
    <s v="JFK"/>
    <s v="SIN"/>
    <x v="22"/>
    <n v="723"/>
    <s v="Short-haul "/>
    <d v="1899-12-30T23:58:25"/>
    <d v="1899-12-30T00:46:25"/>
    <d v="2025-01-05T00:00:00"/>
    <d v="1899-12-30T00:19:25"/>
    <d v="1899-12-30T01:07:25"/>
    <d v="1899-12-30T00:21:00"/>
    <d v="1899-12-30T00:21:00"/>
    <n v="21"/>
    <s v="On-time"/>
    <n v="303.14"/>
    <s v="Economy"/>
    <n v="5"/>
    <s v="Gluten-Free"/>
    <n v="22.82"/>
    <n v="5097.9837533226"/>
    <s v="Not Cancelled"/>
    <n v="4.3499999999999996"/>
    <n v="11117.58"/>
    <n v="19405.52"/>
    <n v="1.7454805812056222"/>
    <n v="8287.94"/>
  </r>
  <r>
    <s v="1d78bf10-a143-4821-a721-8b68a43be3cc"/>
    <s v="John Sparks"/>
    <n v="22"/>
    <s v="18-29"/>
    <s v="M"/>
    <s v="India"/>
    <s v="No"/>
    <s v="FL0023"/>
    <s v="JFK"/>
    <s v="SIN"/>
    <x v="22"/>
    <n v="723"/>
    <s v="Short-haul "/>
    <d v="1899-12-30T23:58:25"/>
    <d v="1899-12-30T00:46:25"/>
    <d v="2025-01-08T00:00:00"/>
    <d v="1899-12-30T00:19:25"/>
    <d v="1899-12-30T01:07:25"/>
    <d v="1899-12-30T00:21:00"/>
    <d v="1899-12-30T00:21:00"/>
    <n v="21"/>
    <s v="On-time"/>
    <n v="1172.72"/>
    <s v="First"/>
    <n v="5"/>
    <s v="Gluten-Free"/>
    <n v="23.08"/>
    <n v="4381.50699960986"/>
    <s v="Cancelled"/>
    <n v="4.0199999999999996"/>
    <n v="10257.81"/>
    <n v="75058.7"/>
    <n v="7.3172246317683793"/>
    <n v="64800.89"/>
  </r>
  <r>
    <s v="26cefe7d-c09b-4d8b-b9a5-68619a35fed5"/>
    <s v="Victoria Sanders"/>
    <n v="56"/>
    <s v="40-59"/>
    <s v="M"/>
    <s v="India"/>
    <s v="Yes"/>
    <s v="FL0023"/>
    <s v="JFK"/>
    <s v="SIN"/>
    <x v="22"/>
    <n v="723"/>
    <s v="Short-haul "/>
    <d v="1899-12-30T23:58:25"/>
    <d v="1899-12-30T00:46:25"/>
    <d v="2025-01-14T00:00:00"/>
    <d v="1899-12-30T00:19:25"/>
    <d v="1899-12-30T01:07:25"/>
    <d v="1899-12-30T00:21:00"/>
    <d v="1899-12-30T00:21:00"/>
    <n v="21"/>
    <s v="On-time"/>
    <n v="1185.23"/>
    <s v="Business"/>
    <n v="5"/>
    <s v="Vegan"/>
    <n v="44.2"/>
    <n v="4524.0745902007202"/>
    <s v="Not Cancelled"/>
    <n v="4.16"/>
    <n v="10428.89"/>
    <n v="75863.56"/>
    <n v="7.2743657282798075"/>
    <n v="65434.67"/>
  </r>
  <r>
    <s v="29f61fad-eaee-4cd3-8a09-0063dd124272"/>
    <s v="Logan Jacobs"/>
    <n v="54"/>
    <s v="40-59"/>
    <s v="M"/>
    <s v="India"/>
    <s v="Yes"/>
    <s v="FL0023"/>
    <s v="JFK"/>
    <s v="SIN"/>
    <x v="22"/>
    <n v="723"/>
    <s v="Short-haul "/>
    <d v="1899-12-30T23:58:25"/>
    <d v="1899-12-30T00:46:25"/>
    <d v="2025-01-15T00:00:00"/>
    <d v="1899-12-30T00:19:25"/>
    <d v="1899-12-30T01:07:25"/>
    <d v="1899-12-30T00:21:00"/>
    <d v="1899-12-30T00:21:00"/>
    <n v="21"/>
    <s v="On-time"/>
    <n v="500.24"/>
    <s v="First"/>
    <n v="5"/>
    <s v="No Preference"/>
    <n v="5.91"/>
    <n v="4895.79708258561"/>
    <s v="Not Cancelled"/>
    <n v="4.58"/>
    <n v="10874.96"/>
    <n v="32016.54"/>
    <n v="2.9440604839006306"/>
    <n v="21141.58"/>
  </r>
  <r>
    <s v="676da07e-918f-47dc-adf0-6ee9bbc43fca"/>
    <s v="Kevin Roberts"/>
    <n v="47"/>
    <s v="40-59"/>
    <s v="M"/>
    <s v="India"/>
    <s v="Yes"/>
    <s v="FL0023"/>
    <s v="JFK"/>
    <s v="SIN"/>
    <x v="22"/>
    <n v="723"/>
    <s v="Short-haul "/>
    <d v="1899-12-30T23:58:25"/>
    <d v="1899-12-30T00:46:25"/>
    <d v="2025-01-13T00:00:00"/>
    <d v="1899-12-30T00:19:25"/>
    <d v="1899-12-30T01:07:25"/>
    <d v="1899-12-30T00:21:00"/>
    <d v="1899-12-30T00:21:00"/>
    <n v="21"/>
    <s v="On-time"/>
    <n v="965.52"/>
    <s v="First"/>
    <n v="5"/>
    <s v="Non-Vegetarian"/>
    <n v="94.8"/>
    <n v="4167.95447584453"/>
    <s v="Not Cancelled"/>
    <n v="3.95"/>
    <n v="10001.549999999999"/>
    <n v="61812.24"/>
    <n v="6.1802660587608926"/>
    <n v="51810.69"/>
  </r>
  <r>
    <s v="581ce588-bbbe-436c-9c62-bb18eaf8ffb9"/>
    <s v="Jeffrey Mccullough"/>
    <n v="21"/>
    <s v="18-29"/>
    <s v="M"/>
    <s v="India"/>
    <s v="Yes"/>
    <s v="FL0023"/>
    <s v="JFK"/>
    <s v="SIN"/>
    <x v="22"/>
    <n v="723"/>
    <s v="Short-haul "/>
    <d v="1899-12-30T23:58:25"/>
    <d v="1899-12-30T00:46:25"/>
    <d v="2025-01-11T00:00:00"/>
    <d v="1899-12-30T00:19:25"/>
    <d v="1899-12-30T01:07:25"/>
    <d v="1899-12-30T00:21:00"/>
    <d v="1899-12-30T00:21:00"/>
    <n v="21"/>
    <s v="On-time"/>
    <n v="901.55"/>
    <s v="Business"/>
    <n v="5"/>
    <s v="No Preference"/>
    <n v="10.66"/>
    <n v="4355.4063571255601"/>
    <s v="Cancelled"/>
    <n v="3.32"/>
    <n v="10226.49"/>
    <n v="57701.33"/>
    <n v="5.6423396492833806"/>
    <n v="47474.840000000004"/>
  </r>
  <r>
    <s v="95d43cb0-a548-4b36-8a7a-a0dfb309664e"/>
    <s v="Brenda Lee"/>
    <n v="72"/>
    <s v="70-80"/>
    <s v="M"/>
    <s v="India"/>
    <s v="No"/>
    <s v="FL0023"/>
    <s v="JFK"/>
    <s v="SIN"/>
    <x v="22"/>
    <n v="723"/>
    <s v="Short-haul "/>
    <d v="1899-12-30T23:58:25"/>
    <d v="1899-12-30T00:46:25"/>
    <d v="2025-01-05T00:00:00"/>
    <d v="1899-12-30T00:19:25"/>
    <d v="1899-12-30T01:07:25"/>
    <d v="1899-12-30T00:21:00"/>
    <d v="1899-12-30T00:21:00"/>
    <n v="21"/>
    <s v="On-time"/>
    <n v="764.5"/>
    <s v="Business"/>
    <n v="5"/>
    <s v="Vegetarian"/>
    <n v="182.17"/>
    <n v="4462.4630300477802"/>
    <s v="Cancelled"/>
    <n v="3.68"/>
    <n v="10354.959999999999"/>
    <n v="48964.43"/>
    <n v="4.7285967304557435"/>
    <n v="38609.47"/>
  </r>
  <r>
    <s v="b23044b0-55ef-47f5-a077-cbff389f2d1a"/>
    <s v="Caroline Smith"/>
    <n v="42"/>
    <s v="40-59"/>
    <s v="M"/>
    <s v="India"/>
    <s v="No"/>
    <s v="FL0024"/>
    <s v="IST"/>
    <s v="PVG"/>
    <x v="23"/>
    <n v="2963"/>
    <s v="Short-haul "/>
    <d v="1899-12-30T19:22:56"/>
    <d v="1899-12-30T22:39:56"/>
    <d v="2025-01-09T00:00:00"/>
    <d v="1899-12-30T21:32:56"/>
    <d v="1899-12-30T00:49:56"/>
    <d v="1899-12-30T02:10:00"/>
    <d v="1899-12-30T02:10:00"/>
    <n v="130"/>
    <s v="Severe-delay"/>
    <n v="245.11"/>
    <s v="Business"/>
    <n v="5"/>
    <s v="Non-Vegetarian"/>
    <n v="36.520000000000003"/>
    <n v="16114.602452381199"/>
    <s v="Not Cancelled"/>
    <n v="3.5"/>
    <n v="24337.52"/>
    <n v="15694.34"/>
    <n v="0.64486192512630702"/>
    <n v="-8643.18"/>
  </r>
  <r>
    <s v="0622d3b0-aadd-4a8c-ae2b-85c5c01a09ba"/>
    <s v="Angel Murphy"/>
    <n v="27"/>
    <s v="18-29"/>
    <s v="F"/>
    <s v="India"/>
    <s v="No"/>
    <s v="FL0024"/>
    <s v="IST"/>
    <s v="PVG"/>
    <x v="23"/>
    <n v="2963"/>
    <s v="Short-haul "/>
    <d v="1899-12-30T19:22:56"/>
    <d v="1899-12-30T22:39:56"/>
    <d v="2025-01-09T00:00:00"/>
    <d v="1899-12-30T21:32:56"/>
    <d v="1899-12-30T00:49:56"/>
    <d v="1899-12-30T02:10:00"/>
    <d v="1899-12-30T02:10:00"/>
    <n v="130"/>
    <s v="Severe-delay"/>
    <n v="1158.3699999999999"/>
    <s v="Economy"/>
    <n v="5"/>
    <s v="Non-Vegetarian"/>
    <n v="41.85"/>
    <n v="15841.2530656423"/>
    <s v="Not Cancelled"/>
    <n v="3.33"/>
    <n v="24009.5"/>
    <n v="74144.05"/>
    <n v="3.088113038588892"/>
    <n v="50134.55"/>
  </r>
  <r>
    <s v="868b344b-7952-42ed-b341-ee7d6c6cdea6"/>
    <s v="Lori Austin"/>
    <n v="19"/>
    <s v="18-29"/>
    <s v="M"/>
    <s v="India"/>
    <s v="No"/>
    <s v="FL0024"/>
    <s v="IST"/>
    <s v="PVG"/>
    <x v="23"/>
    <n v="2963"/>
    <s v="Short-haul "/>
    <d v="1899-12-30T19:22:56"/>
    <d v="1899-12-30T22:39:56"/>
    <d v="2025-01-10T00:00:00"/>
    <d v="1899-12-30T21:32:56"/>
    <d v="1899-12-30T00:49:56"/>
    <d v="1899-12-30T02:10:00"/>
    <d v="1899-12-30T02:10:00"/>
    <n v="130"/>
    <s v="Severe-delay"/>
    <n v="1287.95"/>
    <s v="First"/>
    <n v="5"/>
    <s v="Non-Vegetarian"/>
    <n v="121.52"/>
    <n v="15573.962385933701"/>
    <s v="Cancelled"/>
    <n v="3.05"/>
    <n v="23688.75"/>
    <n v="82453.100000000006"/>
    <n v="3.4806859796316818"/>
    <n v="58764.350000000006"/>
  </r>
  <r>
    <s v="704361cc-62ff-4b2f-a298-20a12ad5523f"/>
    <s v="Terry Smith"/>
    <n v="35"/>
    <s v="30-39"/>
    <s v="F"/>
    <s v="India"/>
    <s v="No"/>
    <s v="FL0024"/>
    <s v="IST"/>
    <s v="PVG"/>
    <x v="23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1175.8900000000001"/>
    <s v="Economy"/>
    <n v="3"/>
    <s v="Vegetarian"/>
    <n v="134.68"/>
    <n v="15497.6143980287"/>
    <s v="Not Cancelled"/>
    <n v="3.59"/>
    <n v="23597.14"/>
    <n v="75283.899999999994"/>
    <n v="3.1903823937985702"/>
    <n v="51686.759999999995"/>
  </r>
  <r>
    <s v="73ec3625-4f4a-42f9-8192-04fb80c7d2d9"/>
    <s v="Barbara Lopez"/>
    <n v="29"/>
    <s v="18-29"/>
    <s v="M"/>
    <s v="India"/>
    <s v="Yes"/>
    <s v="FL0024"/>
    <s v="IST"/>
    <s v="PVG"/>
    <x v="23"/>
    <n v="2963"/>
    <s v="Short-haul "/>
    <d v="1899-12-30T19:22:56"/>
    <d v="1899-12-30T22:39:56"/>
    <d v="2025-01-02T00:00:00"/>
    <d v="1899-12-30T21:32:56"/>
    <d v="1899-12-30T00:49:56"/>
    <d v="1899-12-30T02:10:00"/>
    <d v="1899-12-30T02:10:00"/>
    <n v="130"/>
    <s v="Severe-delay"/>
    <n v="866.66"/>
    <s v="First"/>
    <n v="5"/>
    <s v="Gluten-Free"/>
    <n v="17.350000000000001"/>
    <n v="15973.7845996344"/>
    <s v="Cancelled"/>
    <n v="4.78"/>
    <n v="24168.54"/>
    <n v="55469.71"/>
    <n v="2.2951204334229538"/>
    <n v="31301.17"/>
  </r>
  <r>
    <s v="d255f3ff-0782-4a21-8b78-5eb07903d900"/>
    <s v="William Perry"/>
    <n v="48"/>
    <s v="40-59"/>
    <s v="F"/>
    <s v="India"/>
    <s v="No"/>
    <s v="FL0024"/>
    <s v="IST"/>
    <s v="PVG"/>
    <x v="23"/>
    <n v="2963"/>
    <s v="Short-haul "/>
    <d v="1899-12-30T19:22:56"/>
    <d v="1899-12-30T22:39:56"/>
    <d v="2025-01-12T00:00:00"/>
    <d v="1899-12-30T21:32:56"/>
    <d v="1899-12-30T00:49:56"/>
    <d v="1899-12-30T02:10:00"/>
    <d v="1899-12-30T02:10:00"/>
    <n v="130"/>
    <s v="Severe-delay"/>
    <n v="1442.16"/>
    <s v="Business"/>
    <n v="5"/>
    <s v="Vegetarian"/>
    <n v="189.67"/>
    <n v="15751.488854925999"/>
    <s v="Cancelled"/>
    <n v="4"/>
    <n v="23901.79"/>
    <n v="92336.17"/>
    <n v="3.8631487432531202"/>
    <n v="68434.38"/>
  </r>
  <r>
    <s v="ecec2359-007a-4264-bb77-08fe05a6cffa"/>
    <s v="Patrick Cannon"/>
    <n v="35"/>
    <s v="30-39"/>
    <s v="F"/>
    <s v="India"/>
    <s v="No"/>
    <s v="FL0024"/>
    <s v="IST"/>
    <s v="PVG"/>
    <x v="23"/>
    <n v="2963"/>
    <s v="Short-haul "/>
    <d v="1899-12-30T19:22:56"/>
    <d v="1899-12-30T22:39:56"/>
    <d v="2025-01-02T00:00:00"/>
    <d v="1899-12-30T21:32:56"/>
    <d v="1899-12-30T00:49:56"/>
    <d v="1899-12-30T02:10:00"/>
    <d v="1899-12-30T02:10:00"/>
    <n v="130"/>
    <s v="Severe-delay"/>
    <n v="854.79"/>
    <s v="Economy"/>
    <n v="3"/>
    <s v="Vegan"/>
    <n v="50.77"/>
    <n v="15417.337386740801"/>
    <s v="Cancelled"/>
    <n v="3.74"/>
    <n v="23500.799999999999"/>
    <n v="54716.71"/>
    <n v="2.3282913773148151"/>
    <n v="31215.91"/>
  </r>
  <r>
    <s v="7b8fc663-d139-4a14-8308-63d0bbfe9a6a"/>
    <s v="Leslie Levy"/>
    <n v="45"/>
    <s v="40-59"/>
    <s v="M"/>
    <s v="India"/>
    <s v="No"/>
    <s v="FL0025"/>
    <s v="LHR"/>
    <s v="JFK"/>
    <x v="24"/>
    <n v="5909"/>
    <s v="Moderate-haul"/>
    <d v="1899-12-30T16:30:13"/>
    <d v="1899-12-30T23:03:13"/>
    <d v="2025-01-11T00:00:00"/>
    <d v="1899-12-30T19:12:13"/>
    <d v="1899-12-30T01:45:13"/>
    <d v="1899-12-30T02:42:00"/>
    <d v="1899-12-30T02:42:00"/>
    <n v="162"/>
    <s v="Severe-delay"/>
    <n v="683.19"/>
    <s v="Economy"/>
    <n v="5"/>
    <s v="Gluten-Free"/>
    <n v="21.42"/>
    <n v="30364.431100929502"/>
    <s v="Not Cancelled"/>
    <n v="4.2"/>
    <n v="41437.32"/>
    <n v="43728.44"/>
    <n v="1.0552912205712146"/>
    <n v="2291.1200000000026"/>
  </r>
  <r>
    <s v="c62fbf52-f37b-472f-8b41-c130f185226d"/>
    <s v="Mrs. Melissa Mccoy"/>
    <n v="58"/>
    <s v="40-59"/>
    <s v="M"/>
    <s v="India"/>
    <s v="Yes"/>
    <s v="FL0025"/>
    <s v="LHR"/>
    <s v="JFK"/>
    <x v="24"/>
    <n v="5909"/>
    <s v="Moderate-haul"/>
    <d v="1899-12-30T16:30:13"/>
    <d v="1899-12-30T23:03:13"/>
    <d v="2025-01-15T00:00:00"/>
    <d v="1899-12-30T19:12:13"/>
    <d v="1899-12-30T01:45:13"/>
    <d v="1899-12-30T02:42:00"/>
    <d v="1899-12-30T02:42:00"/>
    <n v="162"/>
    <s v="Severe-delay"/>
    <n v="405.32"/>
    <s v="First"/>
    <n v="5"/>
    <s v="Vegan"/>
    <n v="1.22"/>
    <n v="30668.662661496899"/>
    <s v="Not Cancelled"/>
    <n v="3.19"/>
    <n v="41802.400000000001"/>
    <n v="25940.720000000001"/>
    <n v="0.62055575756415904"/>
    <n v="-15861.68"/>
  </r>
  <r>
    <s v="90cc5251-d965-493f-85af-647fd50108fd"/>
    <s v="Bruce Hall"/>
    <n v="30"/>
    <s v="30-39"/>
    <s v="F"/>
    <s v="India"/>
    <s v="Yes"/>
    <s v="FL0025"/>
    <s v="LHR"/>
    <s v="JFK"/>
    <x v="24"/>
    <n v="5909"/>
    <s v="Moderate-haul"/>
    <d v="1899-12-30T16:30:13"/>
    <d v="1899-12-30T23:03:13"/>
    <d v="2025-01-07T00:00:00"/>
    <d v="1899-12-30T19:12:13"/>
    <d v="1899-12-30T01:45:13"/>
    <d v="1899-12-30T02:42:00"/>
    <d v="1899-12-30T02:42:00"/>
    <n v="162"/>
    <s v="Severe-delay"/>
    <n v="248.97"/>
    <s v="Economy"/>
    <n v="3"/>
    <s v="No Preference"/>
    <n v="45.84"/>
    <n v="30980.599583255898"/>
    <s v="Cancelled"/>
    <n v="4.04"/>
    <n v="42176.72"/>
    <n v="15943.25"/>
    <n v="0.37801066559941121"/>
    <n v="-26233.47"/>
  </r>
  <r>
    <s v="93db1154-d1bf-427f-b2ef-d975810a1dad"/>
    <s v="Garrett Reese"/>
    <n v="31"/>
    <s v="30-39"/>
    <s v="F"/>
    <s v="India"/>
    <s v="Yes"/>
    <s v="FL0025"/>
    <s v="LHR"/>
    <s v="JFK"/>
    <x v="24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847.17"/>
    <s v="First"/>
    <n v="3"/>
    <s v="No Preference"/>
    <n v="63.6"/>
    <n v="31000.8857842699"/>
    <s v="Cancelled"/>
    <n v="3.44"/>
    <n v="42201.06"/>
    <n v="54231.6"/>
    <n v="1.2850767255609219"/>
    <n v="12030.54"/>
  </r>
  <r>
    <s v="b84ea42a-7c6e-427c-98ce-ad84d1ea9df4"/>
    <s v="Richard Mendoza"/>
    <n v="69"/>
    <s v="60-69"/>
    <s v="F"/>
    <s v="India"/>
    <s v="No"/>
    <s v="FL0025"/>
    <s v="LHR"/>
    <s v="JFK"/>
    <x v="24"/>
    <n v="5909"/>
    <s v="Moderate-haul"/>
    <d v="1899-12-30T16:30:13"/>
    <d v="1899-12-30T23:03:13"/>
    <d v="2025-01-05T00:00:00"/>
    <d v="1899-12-30T19:12:13"/>
    <d v="1899-12-30T01:45:13"/>
    <d v="1899-12-30T02:42:00"/>
    <d v="1899-12-30T02:42:00"/>
    <n v="162"/>
    <s v="Severe-delay"/>
    <n v="56.58"/>
    <s v="First"/>
    <n v="5"/>
    <s v="No Preference"/>
    <n v="70.900000000000006"/>
    <n v="30761.431850171899"/>
    <s v="Not Cancelled"/>
    <n v="4.03"/>
    <n v="41913.72"/>
    <n v="3635.3"/>
    <n v="8.6732936136425021E-2"/>
    <n v="-38278.42"/>
  </r>
  <r>
    <s v="9d12b979-7e21-4ff3-8a5c-0edc6d66e253"/>
    <s v="Michelle Oliver"/>
    <n v="67"/>
    <s v="60-69"/>
    <s v="M"/>
    <s v="India"/>
    <s v="No"/>
    <s v="FL0025"/>
    <s v="LHR"/>
    <s v="JFK"/>
    <x v="24"/>
    <n v="5909"/>
    <s v="Moderate-haul"/>
    <d v="1899-12-30T16:30:13"/>
    <d v="1899-12-30T23:03:13"/>
    <d v="2025-01-10T00:00:00"/>
    <d v="1899-12-30T19:12:13"/>
    <d v="1899-12-30T01:45:13"/>
    <d v="1899-12-30T02:42:00"/>
    <d v="1899-12-30T02:42:00"/>
    <n v="162"/>
    <s v="Severe-delay"/>
    <n v="731.95"/>
    <s v="First"/>
    <n v="5"/>
    <s v="No Preference"/>
    <n v="160.07"/>
    <n v="30307.081271836902"/>
    <s v="Not Cancelled"/>
    <n v="4.58"/>
    <n v="41368.5"/>
    <n v="46876.81"/>
    <n v="1.1331522776992156"/>
    <n v="5508.3099999999977"/>
  </r>
  <r>
    <s v="dc0ff18f-cf4f-43e7-92dc-48bd5e764e23"/>
    <s v="Stephen Mcclure"/>
    <n v="61"/>
    <s v="60-69"/>
    <s v="M"/>
    <s v="India"/>
    <s v="No"/>
    <s v="FL0025"/>
    <s v="LHR"/>
    <s v="JFK"/>
    <x v="24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694.97"/>
    <s v="Economy"/>
    <n v="5"/>
    <s v="Vegan"/>
    <n v="108.48"/>
    <n v="30068.0550506812"/>
    <s v="Cancelled"/>
    <n v="3.9"/>
    <n v="41081.67"/>
    <n v="44499.78"/>
    <n v="1.0832028006651142"/>
    <n v="3418.1100000000006"/>
  </r>
  <r>
    <s v="ae28afab-c433-4253-a3b9-e9196ad01856"/>
    <s v="Ryan Young"/>
    <n v="23"/>
    <s v="18-29"/>
    <s v="M"/>
    <s v="India"/>
    <s v="Yes"/>
    <s v="FL0026"/>
    <s v="DFW"/>
    <s v="FRA"/>
    <x v="25"/>
    <n v="13746"/>
    <s v="Long-haul"/>
    <d v="1899-12-30T15:17:00"/>
    <d v="1899-12-30T06:33:00"/>
    <d v="2025-01-14T00:00:00"/>
    <d v="1899-12-30T17:36:00"/>
    <d v="1899-12-30T08:52:00"/>
    <d v="1899-12-30T02:19:00"/>
    <d v="1899-12-30T02:19:00"/>
    <n v="139"/>
    <s v="Severe-delay"/>
    <n v="1436.1"/>
    <s v="Economy"/>
    <n v="5"/>
    <s v="Gluten-Free"/>
    <n v="190.18"/>
    <n v="70192.063809815198"/>
    <s v="Not Cancelled"/>
    <n v="4.8099999999999996"/>
    <n v="133845.72"/>
    <n v="55169.063999999998"/>
    <n v="0.41218399811364903"/>
    <n v="-78676.656000000003"/>
  </r>
  <r>
    <s v="6e8ce906-e0ed-4b93-9891-bce04607939a"/>
    <s v="Willie Raymond"/>
    <n v="18"/>
    <s v="18-29"/>
    <s v="F"/>
    <s v="India"/>
    <s v="Yes"/>
    <s v="FL0026"/>
    <s v="DFW"/>
    <s v="FRA"/>
    <x v="25"/>
    <n v="13746"/>
    <s v="Long-haul"/>
    <d v="1899-12-30T15:17:00"/>
    <d v="1899-12-30T06:33:00"/>
    <d v="2025-01-14T00:00:00"/>
    <d v="1899-12-30T17:36:00"/>
    <d v="1899-12-30T08:52:00"/>
    <d v="1899-12-30T02:19:00"/>
    <d v="1899-12-30T02:19:00"/>
    <n v="139"/>
    <s v="Severe-delay"/>
    <n v="172.1"/>
    <s v="Economy"/>
    <n v="5"/>
    <s v="Non-Vegetarian"/>
    <n v="39.51"/>
    <n v="70038.778018595098"/>
    <s v="Not Cancelled"/>
    <n v="4.88"/>
    <n v="133569.79499999899"/>
    <n v="6613.3799999999901"/>
    <n v="4.9512541364610467E-2"/>
    <n v="-126956.414999999"/>
  </r>
  <r>
    <s v="d837e2af-ee58-4ab3-94fc-e01b2b44ab95"/>
    <s v="Zachary Armstrong"/>
    <n v="22"/>
    <s v="18-29"/>
    <s v="M"/>
    <s v="India"/>
    <s v="No"/>
    <s v="FL0026"/>
    <s v="DFW"/>
    <s v="FRA"/>
    <x v="25"/>
    <n v="13746"/>
    <s v="Long-haul"/>
    <d v="1899-12-30T15:17:00"/>
    <d v="1899-12-30T06:33:00"/>
    <d v="2025-01-15T00:00:00"/>
    <d v="1899-12-30T17:36:00"/>
    <d v="1899-12-30T08:52:00"/>
    <d v="1899-12-30T02:19:00"/>
    <d v="1899-12-30T02:19:00"/>
    <n v="139"/>
    <s v="Severe-delay"/>
    <n v="761.89"/>
    <s v="Economy"/>
    <n v="5"/>
    <s v="No Preference"/>
    <n v="28.41"/>
    <n v="69716.522688793702"/>
    <s v="Cancelled"/>
    <n v="3.69"/>
    <n v="132989.745"/>
    <n v="29259.984"/>
    <n v="0.22001684415591594"/>
    <n v="-103729.761"/>
  </r>
  <r>
    <s v="331be7d9-24fb-400d-841a-c4f701d6aa6b"/>
    <s v="Arthur Henderson"/>
    <n v="56"/>
    <s v="40-59"/>
    <s v="M"/>
    <s v="India"/>
    <s v="No"/>
    <s v="FL0026"/>
    <s v="DFW"/>
    <s v="FRA"/>
    <x v="25"/>
    <n v="13746"/>
    <s v="Long-haul"/>
    <d v="1899-12-30T15:17:00"/>
    <d v="1899-12-30T06:33:00"/>
    <d v="2025-01-04T00:00:00"/>
    <d v="1899-12-30T17:36:00"/>
    <d v="1899-12-30T08:52:00"/>
    <d v="1899-12-30T02:19:00"/>
    <d v="1899-12-30T02:19:00"/>
    <n v="139"/>
    <s v="Severe-delay"/>
    <n v="428.52"/>
    <s v="First"/>
    <n v="5"/>
    <s v="Non-Vegetarian"/>
    <n v="134.93"/>
    <n v="70072.992281938103"/>
    <s v="Not Cancelled"/>
    <n v="3.8"/>
    <n v="133631.38500000001"/>
    <n v="16471.362000000001"/>
    <n v="0.12325968184794313"/>
    <n v="-117160.02300000002"/>
  </r>
  <r>
    <s v="25e43be3-dcd0-45b2-bb5d-533eee05d096"/>
    <s v="Lisa Harris"/>
    <n v="45"/>
    <s v="40-59"/>
    <s v="F"/>
    <s v="India"/>
    <s v="No"/>
    <s v="FL0027"/>
    <s v="JFK"/>
    <s v="CAN"/>
    <x v="26"/>
    <n v="1919"/>
    <s v="Short-haul "/>
    <d v="1899-12-30T16:22:15"/>
    <d v="1899-12-30T18:29:15"/>
    <d v="2025-01-06T00:00:00"/>
    <d v="1899-12-30T17:56:15"/>
    <d v="1899-12-30T20:03:15"/>
    <d v="1899-12-30T01:34:00"/>
    <d v="1899-12-30T01:34:00"/>
    <n v="94"/>
    <s v="Moderate-delay"/>
    <n v="682.7"/>
    <s v="Business"/>
    <n v="5"/>
    <s v="Gluten-Free"/>
    <n v="27.43"/>
    <n v="10397.178347753799"/>
    <s v="Cancelled"/>
    <n v="4"/>
    <n v="17476.61"/>
    <n v="43698.29"/>
    <n v="2.5003870888004025"/>
    <n v="26221.68"/>
  </r>
  <r>
    <s v="0f3431a8-12dc-4844-a6e4-4d87d3e6a3c3"/>
    <s v="William Schultz"/>
    <n v="49"/>
    <s v="40-59"/>
    <s v="M"/>
    <s v="India"/>
    <s v="Yes"/>
    <s v="FL0027"/>
    <s v="JFK"/>
    <s v="CAN"/>
    <x v="26"/>
    <n v="1919"/>
    <s v="Short-haul "/>
    <d v="1899-12-30T16:22:15"/>
    <d v="1899-12-30T18:29:15"/>
    <d v="2025-01-03T00:00:00"/>
    <d v="1899-12-30T17:56:15"/>
    <d v="1899-12-30T20:03:15"/>
    <d v="1899-12-30T01:34:00"/>
    <d v="1899-12-30T01:34:00"/>
    <n v="94"/>
    <s v="Moderate-delay"/>
    <n v="1311.43"/>
    <s v="Economy"/>
    <n v="5"/>
    <s v="No Preference"/>
    <n v="118.53"/>
    <n v="10327.0110145734"/>
    <s v="Cancelled"/>
    <n v="4.68"/>
    <n v="17392.41"/>
    <n v="83955.23"/>
    <n v="4.8271188409196881"/>
    <n v="66562.819999999992"/>
  </r>
  <r>
    <s v="4887c58a-4ac6-4327-a907-32357526cd1f"/>
    <s v="Anna Valenzuela"/>
    <n v="21"/>
    <s v="18-29"/>
    <s v="F"/>
    <s v="India"/>
    <s v="Yes"/>
    <s v="FL0027"/>
    <s v="JFK"/>
    <s v="CAN"/>
    <x v="26"/>
    <n v="1919"/>
    <s v="Short-haul "/>
    <d v="1899-12-30T16:22:15"/>
    <d v="1899-12-30T18:29:15"/>
    <d v="2025-01-12T00:00:00"/>
    <d v="1899-12-30T17:56:15"/>
    <d v="1899-12-30T20:03:15"/>
    <d v="1899-12-30T01:34:00"/>
    <d v="1899-12-30T01:34:00"/>
    <n v="94"/>
    <s v="Moderate-delay"/>
    <n v="1114.98"/>
    <s v="First"/>
    <n v="5"/>
    <s v="No Preference"/>
    <n v="130.26"/>
    <n v="10228.875963115201"/>
    <s v="Cancelled"/>
    <n v="3.92"/>
    <n v="17274.650000000001"/>
    <n v="71384.77"/>
    <n v="4.1323424787188161"/>
    <n v="54110.12"/>
  </r>
  <r>
    <s v="4a3dae03-3850-4604-9e95-68f5f8d79122"/>
    <s v="Tara Bennett"/>
    <n v="60"/>
    <s v="60-69"/>
    <s v="M"/>
    <s v="India"/>
    <s v="No"/>
    <s v="FL0028"/>
    <s v="ATL"/>
    <s v="DXB"/>
    <x v="27"/>
    <n v="14469"/>
    <s v="Long-haul"/>
    <d v="1899-12-30T04:48:31"/>
    <d v="1899-12-30T20:52:31"/>
    <d v="2025-01-01T00:00:00"/>
    <d v="1899-12-30T06:27:31"/>
    <d v="1899-12-30T22:31:31"/>
    <d v="1899-12-30T01:39:00"/>
    <d v="1899-12-30T01:39:00"/>
    <n v="99"/>
    <s v="Moderate-delay"/>
    <n v="1442.38"/>
    <s v="Business"/>
    <n v="5"/>
    <s v="Non-Vegetarian"/>
    <n v="54.24"/>
    <n v="73143.332346438401"/>
    <s v="Cancelled"/>
    <n v="3.71"/>
    <n v="139158"/>
    <n v="55393.9019999999"/>
    <n v="0.39806480403569972"/>
    <n v="-83764.0980000001"/>
  </r>
  <r>
    <s v="bb3a35b6-c341-4b49-b521-e3d9caad51fe"/>
    <s v="Kimberly Reed"/>
    <n v="36"/>
    <s v="30-39"/>
    <s v="F"/>
    <s v="India"/>
    <s v="No"/>
    <s v="FL0028"/>
    <s v="ATL"/>
    <s v="DXB"/>
    <x v="27"/>
    <n v="14469"/>
    <s v="Long-haul"/>
    <d v="1899-12-30T04:48:31"/>
    <d v="1899-12-30T20:52:31"/>
    <d v="2025-01-02T00:00:00"/>
    <d v="1899-12-30T06:27:31"/>
    <d v="1899-12-30T22:31:31"/>
    <d v="1899-12-30T01:39:00"/>
    <d v="1899-12-30T01:39:00"/>
    <n v="99"/>
    <s v="Moderate-delay"/>
    <n v="1432.6"/>
    <s v="Business"/>
    <n v="3"/>
    <s v="Vegetarian"/>
    <n v="167.22"/>
    <n v="73483.276902998201"/>
    <s v="Not Cancelled"/>
    <n v="3.94"/>
    <n v="139769.89499999999"/>
    <n v="55031.9039999999"/>
    <n v="0.39373216957771845"/>
    <n v="-84737.991000000096"/>
  </r>
  <r>
    <s v="5865fbd6-b215-402d-98ee-286212157db2"/>
    <s v="Phillip Lawrence"/>
    <n v="36"/>
    <s v="30-39"/>
    <s v="F"/>
    <s v="India"/>
    <s v="No"/>
    <s v="FL0028"/>
    <s v="ATL"/>
    <s v="DXB"/>
    <x v="27"/>
    <n v="14469"/>
    <s v="Long-haul"/>
    <d v="1899-12-30T04:48:31"/>
    <d v="1899-12-30T20:52:31"/>
    <d v="2025-01-08T00:00:00"/>
    <d v="1899-12-30T06:27:31"/>
    <d v="1899-12-30T22:31:31"/>
    <d v="1899-12-30T01:39:00"/>
    <d v="1899-12-30T01:39:00"/>
    <n v="99"/>
    <s v="Moderate-delay"/>
    <n v="183.2"/>
    <s v="Business"/>
    <n v="3"/>
    <s v="No Preference"/>
    <n v="113.31"/>
    <n v="73034.405896629905"/>
    <s v="Cancelled"/>
    <n v="3.31"/>
    <n v="138961.935"/>
    <n v="7048.4759999999997"/>
    <n v="5.0722350692655509E-2"/>
    <n v="-131913.459"/>
  </r>
  <r>
    <s v="6079fb9a-1511-4983-b3c9-4b86dd8c26b9"/>
    <s v="Nicole Brown"/>
    <n v="20"/>
    <s v="18-29"/>
    <s v="F"/>
    <s v="India"/>
    <s v="No"/>
    <s v="FL0028"/>
    <s v="ATL"/>
    <s v="DXB"/>
    <x v="27"/>
    <n v="14469"/>
    <s v="Long-haul"/>
    <d v="1899-12-30T04:48:31"/>
    <d v="1899-12-30T20:52:31"/>
    <d v="2025-01-05T00:00:00"/>
    <d v="1899-12-30T06:27:31"/>
    <d v="1899-12-30T22:31:31"/>
    <d v="1899-12-30T01:39:00"/>
    <d v="1899-12-30T01:39:00"/>
    <n v="99"/>
    <s v="Moderate-delay"/>
    <n v="1187.3800000000001"/>
    <s v="Business"/>
    <n v="5"/>
    <s v="Vegetarian"/>
    <n v="44.19"/>
    <n v="73612.985030064199"/>
    <s v="Not Cancelled"/>
    <n v="3.54"/>
    <n v="140003.37"/>
    <n v="45600.696000000004"/>
    <n v="0.32571141680375271"/>
    <n v="-94402.673999999999"/>
  </r>
  <r>
    <s v="a2d44c59-6b12-4174-b384-b4f1a8683898"/>
    <s v="Shelby Stanley"/>
    <n v="73"/>
    <s v="70-80"/>
    <s v="M"/>
    <s v="India"/>
    <s v="Yes"/>
    <s v="FL0029"/>
    <s v="DFW"/>
    <s v="ATL"/>
    <x v="28"/>
    <n v="7101"/>
    <s v="Moderate-haul"/>
    <d v="1899-12-30T15:43:17"/>
    <d v="1899-12-30T23:36:17"/>
    <d v="2025-01-04T00:00:00"/>
    <d v="1899-12-30T17:04:17"/>
    <d v="1899-12-30T00:57:17"/>
    <d v="1899-12-30T01:21:00"/>
    <d v="1899-12-30T01:21:00"/>
    <n v="81"/>
    <s v="Moderate-delay"/>
    <n v="957.89"/>
    <s v="Economy"/>
    <n v="5"/>
    <s v="Vegan"/>
    <n v="133.80000000000001"/>
    <n v="36063.136929559398"/>
    <s v="Not Cancelled"/>
    <n v="4.26"/>
    <n v="72413.64"/>
    <n v="36799.031999999999"/>
    <n v="0.50817818300530115"/>
    <n v="-35614.608"/>
  </r>
  <r>
    <s v="27376081-2fb6-498c-b8f7-54bd8459f419"/>
    <s v="Karen Burke"/>
    <n v="25"/>
    <s v="18-29"/>
    <s v="F"/>
    <s v="India"/>
    <s v="No"/>
    <s v="FL0029"/>
    <s v="DFW"/>
    <s v="ATL"/>
    <x v="28"/>
    <n v="7101"/>
    <s v="Moderate-haul"/>
    <d v="1899-12-30T15:43:17"/>
    <d v="1899-12-30T23:36:17"/>
    <d v="2025-01-15T00:00:00"/>
    <d v="1899-12-30T17:04:17"/>
    <d v="1899-12-30T00:57:17"/>
    <d v="1899-12-30T01:21:00"/>
    <d v="1899-12-30T01:21:00"/>
    <n v="81"/>
    <s v="Moderate-delay"/>
    <n v="1082.42"/>
    <s v="First"/>
    <n v="5"/>
    <s v="Vegetarian"/>
    <n v="5.89"/>
    <n v="36737.675943099799"/>
    <s v="Cancelled"/>
    <n v="4.97"/>
    <n v="73627.815000000002"/>
    <n v="41565.635999999999"/>
    <n v="0.56453713858003252"/>
    <n v="-32062.179000000004"/>
  </r>
  <r>
    <s v="eb678853-ab5c-47bf-a0e3-3deb931e48dc"/>
    <s v="Chloe Allen"/>
    <n v="51"/>
    <s v="40-59"/>
    <s v="M"/>
    <s v="India"/>
    <s v="Yes"/>
    <s v="FL0029"/>
    <s v="DFW"/>
    <s v="ATL"/>
    <x v="28"/>
    <n v="7101"/>
    <s v="Moderate-haul"/>
    <d v="1899-12-30T15:43:17"/>
    <d v="1899-12-30T23:36:17"/>
    <d v="2025-01-01T00:00:00"/>
    <d v="1899-12-30T17:04:17"/>
    <d v="1899-12-30T00:57:17"/>
    <d v="1899-12-30T01:21:00"/>
    <d v="1899-12-30T01:21:00"/>
    <n v="81"/>
    <s v="Moderate-delay"/>
    <n v="1129.1300000000001"/>
    <s v="Business"/>
    <n v="5"/>
    <s v="Vegan"/>
    <n v="33.200000000000003"/>
    <n v="36054.736000158402"/>
    <s v="Not Cancelled"/>
    <n v="3.69"/>
    <n v="72398.52"/>
    <n v="43362.576000000001"/>
    <n v="0.59894285131795511"/>
    <n v="-29035.944000000003"/>
  </r>
  <r>
    <s v="9c5f9646-3e31-4c15-b4c5-3ea399fee382"/>
    <s v="Mark Mayer"/>
    <n v="42"/>
    <s v="40-59"/>
    <s v="F"/>
    <s v="India"/>
    <s v="No"/>
    <s v="FL0029"/>
    <s v="DFW"/>
    <s v="ATL"/>
    <x v="28"/>
    <n v="7101"/>
    <s v="Moderate-haul"/>
    <d v="1899-12-30T15:43:17"/>
    <d v="1899-12-30T23:36:17"/>
    <d v="2025-01-04T00:00:00"/>
    <d v="1899-12-30T17:04:17"/>
    <d v="1899-12-30T00:57:17"/>
    <d v="1899-12-30T01:21:00"/>
    <d v="1899-12-30T01:21:00"/>
    <n v="81"/>
    <s v="Moderate-delay"/>
    <n v="189.94"/>
    <s v="Business"/>
    <n v="5"/>
    <s v="Vegetarian"/>
    <n v="113.66"/>
    <n v="36401.597476672803"/>
    <s v="Not Cancelled"/>
    <n v="4.24"/>
    <n v="73022.880000000005"/>
    <n v="7307.3339999999998"/>
    <n v="0.10006910162951665"/>
    <n v="-65715.546000000002"/>
  </r>
  <r>
    <s v="83892343-d561-477a-bb0a-239c555881bd"/>
    <s v="Michelle Anderson"/>
    <n v="69"/>
    <s v="60-69"/>
    <s v="M"/>
    <s v="India"/>
    <s v="Yes"/>
    <s v="FL0029"/>
    <s v="DFW"/>
    <s v="ATL"/>
    <x v="28"/>
    <n v="7101"/>
    <s v="Moderate-haul"/>
    <d v="1899-12-30T15:43:17"/>
    <d v="1899-12-30T23:36:17"/>
    <d v="2025-01-13T00:00:00"/>
    <d v="1899-12-30T17:04:17"/>
    <d v="1899-12-30T00:57:17"/>
    <d v="1899-12-30T01:21:00"/>
    <d v="1899-12-30T01:21:00"/>
    <n v="81"/>
    <s v="Moderate-delay"/>
    <n v="1310.43"/>
    <s v="First"/>
    <n v="5"/>
    <s v="Non-Vegetarian"/>
    <n v="47.56"/>
    <n v="36807.708447352699"/>
    <s v="Cancelled"/>
    <n v="3.39"/>
    <n v="73753.875"/>
    <n v="50326.218000000001"/>
    <n v="0.68235354413581661"/>
    <n v="-23427.656999999999"/>
  </r>
  <r>
    <s v="437b2747-66fd-483e-8122-8e75b9676f7c"/>
    <s v="Jessica Cooper"/>
    <n v="30"/>
    <s v="30-39"/>
    <s v="F"/>
    <s v="India"/>
    <s v="No"/>
    <s v="FL0029"/>
    <s v="DFW"/>
    <s v="ATL"/>
    <x v="28"/>
    <n v="7101"/>
    <s v="Moderate-haul"/>
    <d v="1899-12-30T15:43:17"/>
    <d v="1899-12-30T23:36:17"/>
    <d v="2025-01-06T00:00:00"/>
    <d v="1899-12-30T17:04:17"/>
    <d v="1899-12-30T00:57:17"/>
    <d v="1899-12-30T01:21:00"/>
    <d v="1899-12-30T01:21:00"/>
    <n v="81"/>
    <s v="Moderate-delay"/>
    <n v="256.35000000000002"/>
    <s v="Business"/>
    <n v="3"/>
    <s v="No Preference"/>
    <n v="152.04"/>
    <n v="36910.310661462703"/>
    <s v="Not Cancelled"/>
    <n v="3.4"/>
    <n v="73938.554999999993"/>
    <n v="9862.0859999999993"/>
    <n v="0.13338218470728838"/>
    <n v="-64076.468999999997"/>
  </r>
  <r>
    <s v="bb7345f0-7a36-4a2b-a9ee-eee4a6871254"/>
    <s v="Rebecca Fields"/>
    <n v="21"/>
    <s v="18-29"/>
    <s v="M"/>
    <s v="India"/>
    <s v="No"/>
    <s v="FL0029"/>
    <s v="DFW"/>
    <s v="ATL"/>
    <x v="28"/>
    <n v="7101"/>
    <s v="Moderate-haul"/>
    <d v="1899-12-30T15:43:17"/>
    <d v="1899-12-30T23:36:17"/>
    <d v="2025-01-14T00:00:00"/>
    <d v="1899-12-30T17:04:17"/>
    <d v="1899-12-30T00:57:17"/>
    <d v="1899-12-30T01:21:00"/>
    <d v="1899-12-30T01:21:00"/>
    <n v="81"/>
    <s v="Moderate-delay"/>
    <n v="783.73"/>
    <s v="Economy"/>
    <n v="5"/>
    <s v="Vegan"/>
    <n v="181.68"/>
    <n v="36375.284339996397"/>
    <s v="Cancelled"/>
    <n v="3.15"/>
    <n v="72975.509999999995"/>
    <n v="30117.035999999898"/>
    <n v="0.41270058955394623"/>
    <n v="-42858.474000000097"/>
  </r>
  <r>
    <s v="602a5052-dd85-4a6f-8eb2-bb3b2be0ca2f"/>
    <s v="Faith Peterson"/>
    <n v="43"/>
    <s v="40-59"/>
    <s v="F"/>
    <s v="India"/>
    <s v="No"/>
    <s v="FL0029"/>
    <s v="DFW"/>
    <s v="ATL"/>
    <x v="28"/>
    <n v="7101"/>
    <s v="Moderate-haul"/>
    <d v="1899-12-30T15:43:17"/>
    <d v="1899-12-30T23:36:17"/>
    <d v="2025-01-03T00:00:00"/>
    <d v="1899-12-30T17:04:17"/>
    <d v="1899-12-30T00:57:17"/>
    <d v="1899-12-30T01:21:00"/>
    <d v="1899-12-30T01:21:00"/>
    <n v="81"/>
    <s v="Moderate-delay"/>
    <n v="1184.8900000000001"/>
    <s v="First"/>
    <n v="5"/>
    <s v="Non-Vegetarian"/>
    <n v="165.97"/>
    <n v="36701.457600775298"/>
    <s v="Cancelled"/>
    <n v="3.18"/>
    <n v="73562.625"/>
    <n v="45519.6899999999"/>
    <n v="0.61878827733512642"/>
    <n v="-28042.9350000001"/>
  </r>
  <r>
    <s v="dfce52a0-2d9b-46da-8480-92da60ea1406"/>
    <s v="Max Owens"/>
    <n v="67"/>
    <s v="60-69"/>
    <s v="F"/>
    <s v="India"/>
    <s v="Yes"/>
    <s v="FL0030"/>
    <s v="DEL"/>
    <s v="CDG"/>
    <x v="29"/>
    <n v="4870"/>
    <s v="Moderate-haul"/>
    <d v="1899-12-30T08:18:00"/>
    <d v="1899-12-30T13:42:00"/>
    <d v="2025-01-04T00:00:00"/>
    <d v="1899-12-30T11:15:00"/>
    <d v="1899-12-30T16:39:00"/>
    <d v="1899-12-30T02:57:00"/>
    <d v="1899-12-30T02:57:00"/>
    <n v="177"/>
    <s v="Severe-delay"/>
    <n v="1494.63"/>
    <s v="First"/>
    <n v="5"/>
    <s v="Vegetarian"/>
    <n v="7.04"/>
    <n v="25182.4993243098"/>
    <s v="Cancelled"/>
    <n v="3.17"/>
    <n v="35219"/>
    <n v="95657.73"/>
    <n v="2.7160830801555975"/>
    <n v="60438.729999999996"/>
  </r>
  <r>
    <s v="23b7076e-422d-4572-9f95-0c040d2db4d0"/>
    <s v="Juan Carey"/>
    <n v="70"/>
    <s v="70-80"/>
    <s v="F"/>
    <s v="India"/>
    <s v="No"/>
    <s v="FL0030"/>
    <s v="DEL"/>
    <s v="CDG"/>
    <x v="29"/>
    <n v="4870"/>
    <s v="Moderate-haul"/>
    <d v="1899-12-30T08:18:00"/>
    <d v="1899-12-30T13:42:00"/>
    <d v="2025-01-07T00:00:00"/>
    <d v="1899-12-30T11:15:00"/>
    <d v="1899-12-30T16:39:00"/>
    <d v="1899-12-30T02:57:00"/>
    <d v="1899-12-30T02:57:00"/>
    <n v="177"/>
    <s v="Severe-delay"/>
    <n v="278.58999999999997"/>
    <s v="Economy"/>
    <n v="5"/>
    <s v="Vegan"/>
    <n v="199.01"/>
    <n v="25006.1008312507"/>
    <s v="Not Cancelled"/>
    <n v="4.66"/>
    <n v="35007.32"/>
    <n v="17869.560000000001"/>
    <n v="0.51045209973228456"/>
    <n v="-17137.759999999998"/>
  </r>
  <r>
    <s v="3d08952f-2299-468e-ac4d-7e200435feeb"/>
    <s v="Richard Watson"/>
    <n v="46"/>
    <s v="40-59"/>
    <s v="M"/>
    <s v="India"/>
    <s v="Yes"/>
    <s v="FL0031"/>
    <s v="AMS"/>
    <s v="FRA"/>
    <x v="30"/>
    <n v="13175"/>
    <s v="Long-haul"/>
    <d v="1899-12-30T16:22:52"/>
    <d v="1899-12-30T07:00:52"/>
    <d v="2025-01-07T00:00:00"/>
    <d v="1899-12-30T18:21:52"/>
    <d v="1899-12-30T08:59:52"/>
    <d v="1899-12-30T01:59:00"/>
    <d v="1899-12-30T01:59:00"/>
    <n v="119"/>
    <s v="Moderate-delay"/>
    <n v="694.38"/>
    <s v="Business"/>
    <n v="5"/>
    <s v="Vegan"/>
    <n v="186.5"/>
    <n v="66800.340584393402"/>
    <s v="Cancelled"/>
    <n v="3.3"/>
    <n v="85160.41"/>
    <n v="44477.62"/>
    <n v="0.52228048220998469"/>
    <n v="-40682.79"/>
  </r>
  <r>
    <s v="7564c53b-fdde-4b94-8d8e-caccdbda46ed"/>
    <s v="Jessica Garcia"/>
    <n v="29"/>
    <s v="18-29"/>
    <s v="M"/>
    <s v="India"/>
    <s v="Yes"/>
    <s v="FL0031"/>
    <s v="AMS"/>
    <s v="FRA"/>
    <x v="30"/>
    <n v="13175"/>
    <s v="Long-haul"/>
    <d v="1899-12-30T16:22:52"/>
    <d v="1899-12-30T07:00:52"/>
    <d v="2025-01-09T00:00:00"/>
    <d v="1899-12-30T18:21:52"/>
    <d v="1899-12-30T08:59:52"/>
    <d v="1899-12-30T01:59:00"/>
    <d v="1899-12-30T01:59:00"/>
    <n v="119"/>
    <s v="Moderate-delay"/>
    <n v="1352.93"/>
    <s v="Business"/>
    <n v="5"/>
    <s v="Vegan"/>
    <n v="44.16"/>
    <n v="66744.447208358004"/>
    <s v="Not Cancelled"/>
    <n v="3.98"/>
    <n v="85093.34"/>
    <n v="86596.35"/>
    <n v="1.0176630744544757"/>
    <n v="1503.0100000000093"/>
  </r>
  <r>
    <s v="991bc267-f0c1-4e41-92cb-763950ebc348"/>
    <s v="Austin Hernandez"/>
    <n v="30"/>
    <s v="30-39"/>
    <s v="M"/>
    <s v="India"/>
    <s v="No"/>
    <s v="FL0031"/>
    <s v="AMS"/>
    <s v="FRA"/>
    <x v="30"/>
    <n v="13175"/>
    <s v="Long-haul"/>
    <d v="1899-12-30T16:22:52"/>
    <d v="1899-12-30T07:00:52"/>
    <d v="2025-01-05T00:00:00"/>
    <d v="1899-12-30T18:21:52"/>
    <d v="1899-12-30T08:59:52"/>
    <d v="1899-12-30T01:59:00"/>
    <d v="1899-12-30T01:59:00"/>
    <n v="119"/>
    <s v="Moderate-delay"/>
    <n v="888.83"/>
    <s v="Economy"/>
    <n v="3"/>
    <s v="Vegetarian"/>
    <n v="42.23"/>
    <n v="67005.602285620596"/>
    <s v="Not Cancelled"/>
    <n v="3.45"/>
    <n v="85406.720000000001"/>
    <n v="56893.57"/>
    <n v="0.66614863561087467"/>
    <n v="-28513.15"/>
  </r>
  <r>
    <s v="ef4c5b06-7bee-492a-b271-bbfad81c4564"/>
    <s v="Emily Kramer"/>
    <n v="66"/>
    <s v="60-69"/>
    <s v="M"/>
    <s v="India"/>
    <s v="No"/>
    <s v="FL0031"/>
    <s v="AMS"/>
    <s v="FRA"/>
    <x v="30"/>
    <n v="13175"/>
    <s v="Long-haul"/>
    <d v="1899-12-30T16:22:52"/>
    <d v="1899-12-30T07:00:52"/>
    <d v="2025-01-03T00:00:00"/>
    <d v="1899-12-30T18:21:52"/>
    <d v="1899-12-30T08:59:52"/>
    <d v="1899-12-30T01:59:00"/>
    <d v="1899-12-30T01:59:00"/>
    <n v="119"/>
    <s v="Moderate-delay"/>
    <n v="403.04"/>
    <s v="Business"/>
    <n v="5"/>
    <s v="Gluten-Free"/>
    <n v="153.38999999999999"/>
    <n v="66866.945997082497"/>
    <s v="Not Cancelled"/>
    <n v="4.1100000000000003"/>
    <n v="85240.34"/>
    <n v="25825.24"/>
    <n v="0.30296969721143774"/>
    <n v="-59415.099999999991"/>
  </r>
  <r>
    <s v="e4b60191-25a4-4aea-81a2-25f188ffd071"/>
    <s v="Jessica Fuller"/>
    <n v="70"/>
    <s v="70-80"/>
    <s v="M"/>
    <s v="India"/>
    <s v="Yes"/>
    <s v="FL0031"/>
    <s v="AMS"/>
    <s v="FRA"/>
    <x v="30"/>
    <n v="13175"/>
    <s v="Long-haul"/>
    <d v="1899-12-30T16:22:52"/>
    <d v="1899-12-30T07:00:52"/>
    <d v="2025-01-06T00:00:00"/>
    <d v="1899-12-30T18:21:52"/>
    <d v="1899-12-30T08:59:52"/>
    <d v="1899-12-30T01:59:00"/>
    <d v="1899-12-30T01:59:00"/>
    <n v="119"/>
    <s v="Moderate-delay"/>
    <n v="465.25"/>
    <s v="Business"/>
    <n v="5"/>
    <s v="Vegetarian"/>
    <n v="185.7"/>
    <n v="66895.822438241696"/>
    <s v="Not Cancelled"/>
    <n v="4.74"/>
    <n v="85274.99"/>
    <n v="29813.14"/>
    <n v="0.34961176776449926"/>
    <n v="-55461.850000000006"/>
  </r>
  <r>
    <s v="bd73540b-e1d8-4abc-8e9a-4a452c93da6f"/>
    <s v="Daniel Williams"/>
    <n v="26"/>
    <s v="18-29"/>
    <s v="F"/>
    <s v="India"/>
    <s v="Yes"/>
    <s v="FL0031"/>
    <s v="AMS"/>
    <s v="FRA"/>
    <x v="30"/>
    <n v="13175"/>
    <s v="Long-haul"/>
    <d v="1899-12-30T16:22:52"/>
    <d v="1899-12-30T07:00:52"/>
    <d v="2025-01-03T00:00:00"/>
    <d v="1899-12-30T18:21:52"/>
    <d v="1899-12-30T08:59:52"/>
    <d v="1899-12-30T01:59:00"/>
    <d v="1899-12-30T01:59:00"/>
    <n v="119"/>
    <s v="Moderate-delay"/>
    <n v="165.32"/>
    <s v="Economy"/>
    <n v="5"/>
    <s v="Vegan"/>
    <n v="152.41999999999999"/>
    <n v="67168.173557523201"/>
    <s v="Not Cancelled"/>
    <n v="4.75"/>
    <n v="85601.81"/>
    <n v="10610.96"/>
    <n v="0.12395719202666391"/>
    <n v="-74990.850000000006"/>
  </r>
  <r>
    <s v="92a67f9c-8b65-470f-863e-22de6f755cd3"/>
    <s v="Jennifer Clark"/>
    <n v="56"/>
    <s v="40-59"/>
    <s v="M"/>
    <s v="India"/>
    <s v="Yes"/>
    <s v="FL0031"/>
    <s v="AMS"/>
    <s v="FRA"/>
    <x v="30"/>
    <n v="13175"/>
    <s v="Long-haul"/>
    <d v="1899-12-30T16:22:52"/>
    <d v="1899-12-30T07:00:52"/>
    <d v="2025-01-03T00:00:00"/>
    <d v="1899-12-30T18:21:52"/>
    <d v="1899-12-30T08:59:52"/>
    <d v="1899-12-30T01:59:00"/>
    <d v="1899-12-30T01:59:00"/>
    <n v="119"/>
    <s v="Moderate-delay"/>
    <n v="138.34"/>
    <s v="Business"/>
    <n v="5"/>
    <s v="Non-Vegetarian"/>
    <n v="34.869999999999997"/>
    <n v="67020.892507323399"/>
    <s v="Cancelled"/>
    <n v="3.24"/>
    <n v="85425.07"/>
    <n v="8860.73"/>
    <n v="0.1037251710768279"/>
    <n v="-76564.340000000011"/>
  </r>
  <r>
    <s v="6fa4e8de-872a-4628-88ef-a1e0ddce8290"/>
    <s v="Steven Lewis"/>
    <n v="64"/>
    <s v="60-69"/>
    <s v="M"/>
    <s v="India"/>
    <s v="No"/>
    <s v="FL0031"/>
    <s v="AMS"/>
    <s v="FRA"/>
    <x v="30"/>
    <n v="13175"/>
    <s v="Long-haul"/>
    <d v="1899-12-30T16:22:52"/>
    <d v="1899-12-30T07:00:52"/>
    <d v="2025-01-14T00:00:00"/>
    <d v="1899-12-30T18:21:52"/>
    <d v="1899-12-30T08:59:52"/>
    <d v="1899-12-30T01:59:00"/>
    <d v="1899-12-30T01:59:00"/>
    <n v="119"/>
    <s v="Moderate-delay"/>
    <n v="1419.17"/>
    <s v="First"/>
    <n v="5"/>
    <s v="No Preference"/>
    <n v="150.49"/>
    <n v="66384.774753690595"/>
    <s v="Cancelled"/>
    <n v="3.5"/>
    <n v="84661.73"/>
    <n v="90856.98"/>
    <n v="1.0731765108036417"/>
    <n v="6195.25"/>
  </r>
  <r>
    <s v="f27782a4-2a51-4407-9e26-3975136b9db9"/>
    <s v="Heather Lester"/>
    <n v="41"/>
    <s v="40-59"/>
    <s v="F"/>
    <s v="India"/>
    <s v="No"/>
    <s v="FL0032"/>
    <s v="FRA"/>
    <s v="LAX"/>
    <x v="31"/>
    <n v="4998"/>
    <s v="Moderate-haul"/>
    <d v="1899-12-30T22:36:35"/>
    <d v="1899-12-30T04:09:35"/>
    <d v="2025-01-01T00:00:00"/>
    <d v="1899-12-30T01:07:35"/>
    <d v="1899-12-30T06:40:35"/>
    <d v="1899-12-30T02:31:00"/>
    <d v="1899-12-30T02:31:00"/>
    <n v="226.5"/>
    <s v="Severe-delay"/>
    <n v="1419.08"/>
    <s v="Business"/>
    <n v="5"/>
    <s v="Non-Vegetarian"/>
    <n v="142.15"/>
    <n v="25513.472282790699"/>
    <s v="Not Cancelled"/>
    <n v="4.74"/>
    <n v="35616.17"/>
    <n v="90849.55"/>
    <n v="2.5507950461826749"/>
    <n v="55233.380000000005"/>
  </r>
  <r>
    <s v="8b3a747d-a9a1-4f2c-868c-97cda6449e87"/>
    <s v="Stephen Martinez"/>
    <n v="52"/>
    <s v="40-59"/>
    <s v="M"/>
    <s v="India"/>
    <s v="No"/>
    <s v="FL0032"/>
    <s v="FRA"/>
    <s v="LAX"/>
    <x v="31"/>
    <n v="4998"/>
    <s v="Moderate-haul"/>
    <d v="1899-12-30T22:36:35"/>
    <d v="1899-12-30T04:09:35"/>
    <d v="2025-01-03T00:00:00"/>
    <d v="1899-12-30T01:07:35"/>
    <d v="1899-12-30T06:40:35"/>
    <d v="1899-12-30T02:31:00"/>
    <d v="1899-12-30T02:31:00"/>
    <n v="226.5"/>
    <s v="Severe-delay"/>
    <n v="1150.46"/>
    <s v="Business"/>
    <n v="5"/>
    <s v="Gluten-Free"/>
    <n v="55.37"/>
    <n v="26430.960258886698"/>
    <s v="Cancelled"/>
    <n v="4.03"/>
    <n v="36717.15"/>
    <n v="73640.509999999995"/>
    <n v="2.0056161766368028"/>
    <n v="36923.359999999993"/>
  </r>
  <r>
    <s v="fa0350c4-08e5-4c4a-a551-f33f96cce252"/>
    <s v="David Walter"/>
    <n v="37"/>
    <s v="30-39"/>
    <s v="F"/>
    <s v="India"/>
    <s v="Yes"/>
    <s v="FL0032"/>
    <s v="FRA"/>
    <s v="LAX"/>
    <x v="31"/>
    <n v="4998"/>
    <s v="Moderate-haul"/>
    <d v="1899-12-30T22:36:35"/>
    <d v="1899-12-30T04:09:35"/>
    <d v="2025-01-07T00:00:00"/>
    <d v="1899-12-30T01:07:35"/>
    <d v="1899-12-30T06:40:35"/>
    <d v="1899-12-30T02:31:00"/>
    <d v="1899-12-30T02:31:00"/>
    <n v="226.5"/>
    <s v="Severe-delay"/>
    <n v="1478.8"/>
    <s v="Economy"/>
    <n v="3"/>
    <s v="Vegan"/>
    <n v="63.51"/>
    <n v="26088.872999477"/>
    <s v="Cancelled"/>
    <n v="3.55"/>
    <n v="36306.65"/>
    <n v="94655.9"/>
    <n v="2.6071229375334819"/>
    <n v="58349.249999999993"/>
  </r>
  <r>
    <s v="d0606f0a-a377-4796-bb5d-fdbca11c55c1"/>
    <s v="Teresa Arnold"/>
    <n v="45"/>
    <s v="40-59"/>
    <s v="F"/>
    <s v="India"/>
    <s v="No"/>
    <s v="FL0032"/>
    <s v="FRA"/>
    <s v="LAX"/>
    <x v="31"/>
    <n v="4998"/>
    <s v="Moderate-haul"/>
    <d v="1899-12-30T22:36:35"/>
    <d v="1899-12-30T04:09:35"/>
    <d v="2025-01-11T00:00:00"/>
    <d v="1899-12-30T01:07:35"/>
    <d v="1899-12-30T06:40:35"/>
    <d v="1899-12-30T02:31:00"/>
    <d v="1899-12-30T02:31:00"/>
    <n v="226.5"/>
    <s v="Severe-delay"/>
    <n v="983.29"/>
    <s v="Business"/>
    <n v="5"/>
    <s v="Vegetarian"/>
    <n v="122.43"/>
    <n v="25595.239008547"/>
    <s v="Cancelled"/>
    <n v="4.68"/>
    <n v="35714.29"/>
    <n v="62955.05"/>
    <n v="1.7627411884710573"/>
    <n v="27240.760000000002"/>
  </r>
  <r>
    <s v="4cf0f63e-fa31-483c-b1b6-dd0e5693db07"/>
    <s v="Kim Trujillo"/>
    <n v="43"/>
    <s v="40-59"/>
    <s v="M"/>
    <s v="India"/>
    <s v="Yes"/>
    <s v="FL0033"/>
    <s v="PVG"/>
    <s v="ORD"/>
    <x v="32"/>
    <n v="14251"/>
    <s v="Long-haul"/>
    <d v="1899-12-30T13:30:13"/>
    <d v="1899-12-30T05:20:13"/>
    <d v="2025-01-10T00:00:00"/>
    <d v="1899-12-30T16:00:13"/>
    <d v="1899-12-30T07:50:13"/>
    <d v="1899-12-30T02:30:00"/>
    <d v="1899-12-30T02:30:00"/>
    <n v="150"/>
    <s v="Severe-delay"/>
    <n v="346.51"/>
    <s v="Economy"/>
    <n v="5"/>
    <s v="Gluten-Free"/>
    <n v="1.51"/>
    <n v="72612.354743417498"/>
    <s v="Not Cancelled"/>
    <n v="3.85"/>
    <n v="92134.83"/>
    <n v="22176.94"/>
    <n v="0.24070093796233191"/>
    <n v="-69957.89"/>
  </r>
  <r>
    <s v="3baf7f00-327e-46ed-94ac-6fbd1ac8a6cc"/>
    <s v="Tara Ritter"/>
    <n v="57"/>
    <s v="40-59"/>
    <s v="M"/>
    <s v="India"/>
    <s v="No"/>
    <s v="FL0033"/>
    <s v="PVG"/>
    <s v="ORD"/>
    <x v="32"/>
    <n v="14251"/>
    <s v="Long-haul"/>
    <d v="1899-12-30T13:30:13"/>
    <d v="1899-12-30T05:20:13"/>
    <d v="2025-01-06T00:00:00"/>
    <d v="1899-12-30T16:00:13"/>
    <d v="1899-12-30T07:50:13"/>
    <d v="1899-12-30T02:30:00"/>
    <d v="1899-12-30T02:30:00"/>
    <n v="150"/>
    <s v="Severe-delay"/>
    <n v="560.86"/>
    <s v="First"/>
    <n v="5"/>
    <s v="Vegetarian"/>
    <n v="181.26"/>
    <n v="72752.761366385297"/>
    <s v="Cancelled"/>
    <n v="4.59"/>
    <n v="92303.31"/>
    <n v="35931.29"/>
    <n v="0.38927412245563026"/>
    <n v="-56372.02"/>
  </r>
  <r>
    <s v="4aa91797-4777-4b64-850e-85bd9bde7088"/>
    <s v="Paul Hayes"/>
    <n v="37"/>
    <s v="30-39"/>
    <s v="F"/>
    <s v="India"/>
    <s v="No"/>
    <s v="FL0033"/>
    <s v="PVG"/>
    <s v="ORD"/>
    <x v="32"/>
    <n v="14251"/>
    <s v="Long-haul"/>
    <d v="1899-12-30T13:30:13"/>
    <d v="1899-12-30T05:20:13"/>
    <d v="2025-01-12T00:00:00"/>
    <d v="1899-12-30T16:00:13"/>
    <d v="1899-12-30T07:50:13"/>
    <d v="1899-12-30T02:30:00"/>
    <d v="1899-12-30T02:30:00"/>
    <n v="150"/>
    <s v="Severe-delay"/>
    <n v="1297.78"/>
    <s v="Economy"/>
    <n v="3"/>
    <s v="Vegetarian"/>
    <n v="177.92"/>
    <n v="72485.818035007396"/>
    <s v="Cancelled"/>
    <n v="4.8"/>
    <n v="91982.98"/>
    <n v="83093.5"/>
    <n v="0.90335733849892674"/>
    <n v="-8889.4799999999959"/>
  </r>
  <r>
    <s v="82dc49a5-71cf-44a5-806e-2e81ddb57882"/>
    <s v="William Wells"/>
    <n v="37"/>
    <s v="30-39"/>
    <s v="M"/>
    <s v="India"/>
    <s v="Yes"/>
    <s v="FL0033"/>
    <s v="PVG"/>
    <s v="ORD"/>
    <x v="32"/>
    <n v="14251"/>
    <s v="Long-haul"/>
    <d v="1899-12-30T13:30:13"/>
    <d v="1899-12-30T05:20:13"/>
    <d v="2025-01-15T00:00:00"/>
    <d v="1899-12-30T16:00:13"/>
    <d v="1899-12-30T07:50:13"/>
    <d v="1899-12-30T02:30:00"/>
    <d v="1899-12-30T02:30:00"/>
    <n v="150"/>
    <s v="Severe-delay"/>
    <n v="141.91999999999999"/>
    <s v="Economy"/>
    <n v="3"/>
    <s v="Gluten-Free"/>
    <n v="127.75"/>
    <n v="72676.7969282782"/>
    <s v="Not Cancelled"/>
    <n v="4.47"/>
    <n v="92212.160000000003"/>
    <n v="9108.43"/>
    <n v="9.877688582503652E-2"/>
    <n v="-83103.73000000001"/>
  </r>
  <r>
    <s v="0746673c-685f-4d38-9fd8-c298fa95d827"/>
    <s v="Jerry Carpenter"/>
    <n v="43"/>
    <s v="40-59"/>
    <s v="F"/>
    <s v="India"/>
    <s v="No"/>
    <s v="FL0034"/>
    <s v="CDG"/>
    <s v="ICN"/>
    <x v="33"/>
    <n v="5970"/>
    <s v="Moderate-haul"/>
    <d v="1899-12-30T08:05:51"/>
    <d v="1899-12-30T14:43:51"/>
    <d v="2025-01-01T00:00:00"/>
    <d v="1899-12-30T10:05:51"/>
    <d v="1899-12-30T16:43:51"/>
    <d v="1899-12-30T02:00:00"/>
    <d v="1899-12-30T02:00:00"/>
    <n v="180"/>
    <s v="Severe-delay"/>
    <n v="685.07"/>
    <s v="Business"/>
    <n v="5"/>
    <s v="Vegan"/>
    <n v="146.86000000000001"/>
    <n v="30546.9173595713"/>
    <s v="Cancelled"/>
    <n v="3.69"/>
    <n v="41656.300000000003"/>
    <n v="43873.85"/>
    <n v="1.0532344447298487"/>
    <n v="2217.5499999999956"/>
  </r>
  <r>
    <s v="33f784b0-e0fd-4140-9a45-952f65e146aa"/>
    <s v="Stephanie Kim"/>
    <n v="52"/>
    <s v="40-59"/>
    <s v="M"/>
    <s v="India"/>
    <s v="Yes"/>
    <s v="FL0034"/>
    <s v="CDG"/>
    <s v="ICN"/>
    <x v="33"/>
    <n v="5970"/>
    <s v="Moderate-haul"/>
    <d v="1899-12-30T08:05:51"/>
    <d v="1899-12-30T14:43:51"/>
    <d v="2025-01-13T00:00:00"/>
    <d v="1899-12-30T10:05:51"/>
    <d v="1899-12-30T16:43:51"/>
    <d v="1899-12-30T02:00:00"/>
    <d v="1899-12-30T02:00:00"/>
    <n v="180"/>
    <s v="Severe-delay"/>
    <n v="714.69"/>
    <s v="First"/>
    <n v="5"/>
    <s v="Vegan"/>
    <n v="77.69"/>
    <n v="30408.499711707798"/>
    <s v="Not Cancelled"/>
    <n v="3.39"/>
    <n v="41490.199999999997"/>
    <n v="45755.7"/>
    <n v="1.1028074099425889"/>
    <n v="4265.5"/>
  </r>
  <r>
    <s v="bbe689bc-e4c6-4b52-8dac-981ad6334eff"/>
    <s v="Olivia Johnson"/>
    <n v="23"/>
    <s v="18-29"/>
    <s v="F"/>
    <s v="India"/>
    <s v="No"/>
    <s v="FL0034"/>
    <s v="CDG"/>
    <s v="ICN"/>
    <x v="33"/>
    <n v="5970"/>
    <s v="Moderate-haul"/>
    <d v="1899-12-30T08:05:51"/>
    <d v="1899-12-30T14:43:51"/>
    <d v="2025-01-15T00:00:00"/>
    <d v="1899-12-30T10:05:51"/>
    <d v="1899-12-30T16:43:51"/>
    <d v="1899-12-30T02:00:00"/>
    <d v="1899-12-30T02:00:00"/>
    <n v="180"/>
    <s v="Severe-delay"/>
    <n v="240.62"/>
    <s v="Economy"/>
    <n v="5"/>
    <s v="Vegan"/>
    <n v="158.1"/>
    <n v="30933.850770307799"/>
    <s v="Cancelled"/>
    <n v="4.22"/>
    <n v="42120.62"/>
    <n v="15431.3"/>
    <n v="0.36635975443856234"/>
    <n v="-26689.320000000003"/>
  </r>
  <r>
    <s v="d2e94ac4-74cc-4575-9673-cbebc8fde768"/>
    <s v="Victoria Beck"/>
    <n v="73"/>
    <s v="70-80"/>
    <s v="M"/>
    <s v="India"/>
    <s v="No"/>
    <s v="FL0034"/>
    <s v="CDG"/>
    <s v="ICN"/>
    <x v="33"/>
    <n v="5970"/>
    <s v="Moderate-haul"/>
    <d v="1899-12-30T08:05:51"/>
    <d v="1899-12-30T14:43:51"/>
    <d v="2025-01-04T00:00:00"/>
    <d v="1899-12-30T10:05:51"/>
    <d v="1899-12-30T16:43:51"/>
    <d v="1899-12-30T02:00:00"/>
    <d v="1899-12-30T02:00:00"/>
    <n v="180"/>
    <s v="Severe-delay"/>
    <n v="652.85"/>
    <s v="Business"/>
    <n v="5"/>
    <s v="Non-Vegetarian"/>
    <n v="65.650000000000006"/>
    <n v="30971.843833137202"/>
    <s v="Not Cancelled"/>
    <n v="3.11"/>
    <n v="42166.21"/>
    <n v="41795.53"/>
    <n v="0.99120907475440645"/>
    <n v="-370.68000000000029"/>
  </r>
  <r>
    <s v="a8772fe4-6f50-4fdf-a2bb-ef2b62a087f1"/>
    <s v="Tony James"/>
    <n v="74"/>
    <s v="70-80"/>
    <s v="F"/>
    <s v="India"/>
    <s v="Yes"/>
    <s v="FL0034"/>
    <s v="CDG"/>
    <s v="ICN"/>
    <x v="33"/>
    <n v="5970"/>
    <s v="Moderate-haul"/>
    <d v="1899-12-30T08:05:51"/>
    <d v="1899-12-30T14:43:51"/>
    <d v="2025-01-08T00:00:00"/>
    <d v="1899-12-30T10:05:51"/>
    <d v="1899-12-30T16:43:51"/>
    <d v="1899-12-30T02:00:00"/>
    <d v="1899-12-30T02:00:00"/>
    <n v="180"/>
    <s v="Severe-delay"/>
    <n v="854.62"/>
    <s v="Business"/>
    <n v="5"/>
    <s v="Gluten-Free"/>
    <n v="60.7"/>
    <n v="30988.3918321446"/>
    <s v="Not Cancelled"/>
    <n v="3.19"/>
    <n v="42186.07"/>
    <n v="54707.82"/>
    <n v="1.2968219130153626"/>
    <n v="12521.75"/>
  </r>
  <r>
    <s v="4602bfc4-5846-4922-b214-02b2cfe8090b"/>
    <s v="Mr. Mitchell Lee MD"/>
    <n v="30"/>
    <s v="30-39"/>
    <s v="M"/>
    <s v="India"/>
    <s v="Yes"/>
    <s v="FL0034"/>
    <s v="CDG"/>
    <s v="ICN"/>
    <x v="33"/>
    <n v="5970"/>
    <s v="Moderate-haul"/>
    <d v="1899-12-30T08:05:51"/>
    <d v="1899-12-30T14:43:51"/>
    <d v="2025-01-06T00:00:00"/>
    <d v="1899-12-30T10:05:51"/>
    <d v="1899-12-30T16:43:51"/>
    <d v="1899-12-30T02:00:00"/>
    <d v="1899-12-30T02:00:00"/>
    <n v="180"/>
    <s v="Severe-delay"/>
    <n v="1489.67"/>
    <s v="First"/>
    <n v="3"/>
    <s v="Non-Vegetarian"/>
    <n v="13.02"/>
    <n v="31339.686680836101"/>
    <s v="Not Cancelled"/>
    <n v="4.72"/>
    <n v="42607.62"/>
    <n v="95341.48"/>
    <n v="2.2376626528306436"/>
    <n v="52733.859999999993"/>
  </r>
  <r>
    <s v="98eeaa8f-386d-4d25-ab65-ca084ca2d682"/>
    <s v="Jennifer Lewis"/>
    <n v="71"/>
    <s v="70-80"/>
    <s v="F"/>
    <s v="India"/>
    <s v="No"/>
    <s v="FL0034"/>
    <s v="CDG"/>
    <s v="ICN"/>
    <x v="33"/>
    <n v="5970"/>
    <s v="Moderate-haul"/>
    <d v="1899-12-30T08:05:51"/>
    <d v="1899-12-30T14:43:51"/>
    <d v="2025-01-09T00:00:00"/>
    <d v="1899-12-30T10:05:51"/>
    <d v="1899-12-30T16:43:51"/>
    <d v="1899-12-30T02:00:00"/>
    <d v="1899-12-30T02:00:00"/>
    <n v="180"/>
    <s v="Severe-delay"/>
    <n v="622.37"/>
    <s v="First"/>
    <n v="5"/>
    <s v="Non-Vegetarian"/>
    <n v="56.35"/>
    <n v="31248.791292613299"/>
    <s v="Not Cancelled"/>
    <n v="4.97"/>
    <n v="42498.55"/>
    <n v="39842.949999999997"/>
    <n v="0.93751316221376957"/>
    <n v="-2655.6000000000058"/>
  </r>
  <r>
    <s v="26e3ad0e-39e7-42bc-8431-55eaf24aac7b"/>
    <s v="Dylan Hunter"/>
    <n v="63"/>
    <s v="60-69"/>
    <s v="F"/>
    <s v="India"/>
    <s v="No"/>
    <s v="FL0035"/>
    <s v="DXB"/>
    <s v="FRA"/>
    <x v="34"/>
    <n v="1215"/>
    <s v="Short-haul "/>
    <d v="1899-12-30T10:23:42"/>
    <d v="1899-12-30T11:44:42"/>
    <d v="2025-01-15T00:00:00"/>
    <d v="1899-12-30T13:16:42"/>
    <d v="1899-12-30T14:37:42"/>
    <d v="1899-12-30T02:53:00"/>
    <d v="1899-12-30T02:53:00"/>
    <n v="173"/>
    <s v="Severe-delay"/>
    <n v="204.57"/>
    <s v="Business"/>
    <n v="5"/>
    <s v="Non-Vegetarian"/>
    <n v="122.74"/>
    <n v="6845.2157755938297"/>
    <s v="Cancelled"/>
    <n v="4.0599999999999996"/>
    <n v="13214.26"/>
    <n v="13117.03"/>
    <n v="0.99264203973586118"/>
    <n v="-97.229999999999563"/>
  </r>
  <r>
    <s v="dd18ef2e-ea63-4e74-bb27-cc61c3b6a68c"/>
    <s v="Sean Mccarty"/>
    <n v="40"/>
    <s v="40-59"/>
    <s v="M"/>
    <s v="India"/>
    <s v="Yes"/>
    <s v="FL0035"/>
    <s v="DXB"/>
    <s v="FRA"/>
    <x v="34"/>
    <n v="1215"/>
    <s v="Short-haul "/>
    <d v="1899-12-30T10:23:42"/>
    <d v="1899-12-30T11:44:42"/>
    <d v="2025-01-02T00:00:00"/>
    <d v="1899-12-30T13:16:42"/>
    <d v="1899-12-30T14:37:42"/>
    <d v="1899-12-30T02:53:00"/>
    <d v="1899-12-30T02:53:00"/>
    <n v="173"/>
    <s v="Severe-delay"/>
    <n v="500.38"/>
    <s v="Economy"/>
    <n v="3"/>
    <s v="Gluten-Free"/>
    <n v="111.36"/>
    <n v="6894.5552769489504"/>
    <s v="Cancelled"/>
    <n v="3.47"/>
    <n v="13273.47"/>
    <n v="32046.59"/>
    <n v="2.4143340061039051"/>
    <n v="18773.120000000003"/>
  </r>
  <r>
    <s v="b7ac785d-2cdd-4b31-ac65-2ef36e6efbda"/>
    <s v="Elizabeth Willis"/>
    <n v="60"/>
    <s v="60-69"/>
    <s v="M"/>
    <s v="India"/>
    <s v="Yes"/>
    <s v="FL0035"/>
    <s v="DXB"/>
    <s v="FRA"/>
    <x v="34"/>
    <n v="1215"/>
    <s v="Short-haul "/>
    <d v="1899-12-30T10:23:42"/>
    <d v="1899-12-30T11:44:42"/>
    <d v="2025-01-08T00:00:00"/>
    <d v="1899-12-30T13:16:42"/>
    <d v="1899-12-30T14:37:42"/>
    <d v="1899-12-30T02:53:00"/>
    <d v="1899-12-30T02:53:00"/>
    <n v="173"/>
    <s v="Severe-delay"/>
    <n v="133.49"/>
    <s v="Economy"/>
    <n v="5"/>
    <s v="Non-Vegetarian"/>
    <n v="129.55000000000001"/>
    <n v="7547.2808516770601"/>
    <s v="Cancelled"/>
    <n v="4.24"/>
    <n v="14056.74"/>
    <n v="8569.27"/>
    <n v="0.60962001146780842"/>
    <n v="-5487.4699999999993"/>
  </r>
  <r>
    <s v="d35cf258-1b7d-4b81-bd8b-7f2e4cb8d5cb"/>
    <s v="Mark Boyer"/>
    <n v="45"/>
    <s v="40-59"/>
    <s v="F"/>
    <s v="India"/>
    <s v="Yes"/>
    <s v="FL0035"/>
    <s v="DXB"/>
    <s v="FRA"/>
    <x v="34"/>
    <n v="1215"/>
    <s v="Short-haul "/>
    <d v="1899-12-30T10:23:42"/>
    <d v="1899-12-30T11:44:42"/>
    <d v="2025-01-12T00:00:00"/>
    <d v="1899-12-30T13:16:42"/>
    <d v="1899-12-30T14:37:42"/>
    <d v="1899-12-30T02:53:00"/>
    <d v="1899-12-30T02:53:00"/>
    <n v="173"/>
    <s v="Severe-delay"/>
    <n v="1179.03"/>
    <s v="Business"/>
    <n v="5"/>
    <s v="Gluten-Free"/>
    <n v="90.59"/>
    <n v="6809.1574630822097"/>
    <s v="Cancelled"/>
    <n v="3.83"/>
    <n v="13170.99"/>
    <n v="75476.039999999994"/>
    <n v="5.7304758412237797"/>
    <n v="62305.049999999996"/>
  </r>
  <r>
    <s v="235d8d13-252a-47b8-a868-f7cdf6d9d8ee"/>
    <s v="Lisa Jackson"/>
    <n v="73"/>
    <s v="70-80"/>
    <s v="M"/>
    <s v="India"/>
    <s v="No"/>
    <s v="FL0035"/>
    <s v="DXB"/>
    <s v="FRA"/>
    <x v="34"/>
    <n v="1215"/>
    <s v="Short-haul "/>
    <d v="1899-12-30T10:23:42"/>
    <d v="1899-12-30T11:44:42"/>
    <d v="2025-01-13T00:00:00"/>
    <d v="1899-12-30T13:16:42"/>
    <d v="1899-12-30T14:37:42"/>
    <d v="1899-12-30T02:53:00"/>
    <d v="1899-12-30T02:53:00"/>
    <n v="173"/>
    <s v="Severe-delay"/>
    <n v="1091.8699999999999"/>
    <s v="Economy"/>
    <n v="5"/>
    <s v="Gluten-Free"/>
    <n v="162.68"/>
    <n v="7455.4465464202904"/>
    <s v="Cancelled"/>
    <n v="4.2699999999999996"/>
    <n v="13946.54"/>
    <n v="69912.22"/>
    <n v="5.0128720098318293"/>
    <n v="55965.68"/>
  </r>
  <r>
    <s v="dbc25fa0-bf17-4130-906b-b194358bf9e8"/>
    <s v="John Bailey"/>
    <n v="48"/>
    <s v="40-59"/>
    <s v="M"/>
    <s v="India"/>
    <s v="No"/>
    <s v="FL0035"/>
    <s v="DXB"/>
    <s v="FRA"/>
    <x v="34"/>
    <n v="1215"/>
    <s v="Short-haul "/>
    <d v="1899-12-30T10:23:42"/>
    <d v="1899-12-30T11:44:42"/>
    <d v="2025-01-03T00:00:00"/>
    <d v="1899-12-30T13:16:42"/>
    <d v="1899-12-30T14:37:42"/>
    <d v="1899-12-30T02:53:00"/>
    <d v="1899-12-30T02:53:00"/>
    <n v="173"/>
    <s v="Severe-delay"/>
    <n v="1382.14"/>
    <s v="First"/>
    <n v="5"/>
    <s v="Gluten-Free"/>
    <n v="75.260000000000005"/>
    <n v="7522.8145954158999"/>
    <s v="Cancelled"/>
    <n v="4.0999999999999996"/>
    <n v="14027.38"/>
    <n v="88472.01"/>
    <n v="6.3070944110732015"/>
    <n v="74444.62999999999"/>
  </r>
  <r>
    <s v="3a00b265-a2ea-4097-a619-84dddc3a9421"/>
    <s v="David Rodriguez"/>
    <n v="68"/>
    <s v="60-69"/>
    <s v="F"/>
    <s v="India"/>
    <s v="Yes"/>
    <s v="FL0036"/>
    <s v="LAX"/>
    <s v="CAN"/>
    <x v="35"/>
    <n v="2001"/>
    <s v="Short-haul "/>
    <d v="1899-12-30T09:18:27"/>
    <d v="1899-12-30T11:31:27"/>
    <d v="2025-01-11T00:00:00"/>
    <d v="1899-12-30T12:04:27"/>
    <d v="1899-12-30T14:17:27"/>
    <d v="1899-12-30T02:46:00"/>
    <d v="1899-12-30T02:46:00"/>
    <n v="166"/>
    <s v="Severe-delay"/>
    <n v="61.92"/>
    <s v="First"/>
    <n v="5"/>
    <s v="Non-Vegetarian"/>
    <n v="93.66"/>
    <n v="11201.9569421573"/>
    <s v="Not Cancelled"/>
    <n v="4.97"/>
    <n v="18442.349999999999"/>
    <n v="3981.61"/>
    <n v="0.21589493746729677"/>
    <n v="-14460.739999999998"/>
  </r>
  <r>
    <s v="d2aec247-9722-45ea-a3bc-ae12e868c565"/>
    <s v="Bryan Williamson"/>
    <n v="46"/>
    <s v="40-59"/>
    <s v="F"/>
    <s v="India"/>
    <s v="Yes"/>
    <s v="FL0036"/>
    <s v="LAX"/>
    <s v="CAN"/>
    <x v="35"/>
    <n v="2001"/>
    <s v="Short-haul "/>
    <d v="1899-12-30T09:18:27"/>
    <d v="1899-12-30T11:31:27"/>
    <d v="2025-01-07T00:00:00"/>
    <d v="1899-12-30T12:04:27"/>
    <d v="1899-12-30T14:17:27"/>
    <d v="1899-12-30T02:46:00"/>
    <d v="1899-12-30T02:46:00"/>
    <n v="166"/>
    <s v="Severe-delay"/>
    <n v="527.51"/>
    <s v="Economy"/>
    <n v="5"/>
    <s v="Gluten-Free"/>
    <n v="50.92"/>
    <n v="10841.8226474517"/>
    <s v="Cancelled"/>
    <n v="4.88"/>
    <n v="18010.189999999999"/>
    <n v="33770.82"/>
    <n v="1.8750951544653334"/>
    <n v="15760.630000000001"/>
  </r>
  <r>
    <s v="7aad5f50-c0e3-4904-b0df-2ad24c620b3f"/>
    <s v="William Brooks"/>
    <n v="33"/>
    <s v="30-39"/>
    <s v="M"/>
    <s v="India"/>
    <s v="No"/>
    <s v="FL0036"/>
    <s v="LAX"/>
    <s v="CAN"/>
    <x v="35"/>
    <n v="2001"/>
    <s v="Short-haul "/>
    <d v="1899-12-30T09:18:27"/>
    <d v="1899-12-30T11:31:27"/>
    <d v="2025-01-03T00:00:00"/>
    <d v="1899-12-30T12:04:27"/>
    <d v="1899-12-30T14:17:27"/>
    <d v="1899-12-30T02:46:00"/>
    <d v="1899-12-30T02:46:00"/>
    <n v="166"/>
    <s v="Severe-delay"/>
    <n v="570.94000000000005"/>
    <s v="First"/>
    <n v="3"/>
    <s v="Non-Vegetarian"/>
    <n v="137.91999999999999"/>
    <n v="10637.2964637881"/>
    <s v="Not Cancelled"/>
    <n v="4.76"/>
    <n v="17764.759999999998"/>
    <n v="36567.74"/>
    <n v="2.0584426696448475"/>
    <n v="18802.98"/>
  </r>
  <r>
    <s v="d8540c6c-3f8a-449c-8772-f49cb5099b51"/>
    <s v="Michael Schmidt"/>
    <n v="24"/>
    <s v="18-29"/>
    <s v="F"/>
    <s v="India"/>
    <s v="Yes"/>
    <s v="FL0036"/>
    <s v="LAX"/>
    <s v="CAN"/>
    <x v="35"/>
    <n v="2001"/>
    <s v="Short-haul "/>
    <d v="1899-12-30T09:18:27"/>
    <d v="1899-12-30T11:31:27"/>
    <d v="2025-01-09T00:00:00"/>
    <d v="1899-12-30T12:04:27"/>
    <d v="1899-12-30T14:17:27"/>
    <d v="1899-12-30T02:46:00"/>
    <d v="1899-12-30T02:46:00"/>
    <n v="166"/>
    <s v="Severe-delay"/>
    <n v="1340.23"/>
    <s v="Business"/>
    <n v="5"/>
    <s v="Non-Vegetarian"/>
    <n v="74.61"/>
    <n v="10505.6182343579"/>
    <s v="Cancelled"/>
    <n v="3.83"/>
    <n v="17606.740000000002"/>
    <n v="85789.64"/>
    <n v="4.8725454002274127"/>
    <n v="68182.899999999994"/>
  </r>
  <r>
    <s v="51a5474d-d88e-4fa4-903d-1daca95e935d"/>
    <s v="Gregory Carrillo"/>
    <n v="66"/>
    <s v="60-69"/>
    <s v="F"/>
    <s v="India"/>
    <s v="No"/>
    <s v="FL0036"/>
    <s v="LAX"/>
    <s v="CAN"/>
    <x v="35"/>
    <n v="2001"/>
    <s v="Short-haul "/>
    <d v="1899-12-30T09:18:27"/>
    <d v="1899-12-30T11:31:27"/>
    <d v="2025-01-11T00:00:00"/>
    <d v="1899-12-30T12:04:27"/>
    <d v="1899-12-30T14:17:27"/>
    <d v="1899-12-30T02:46:00"/>
    <d v="1899-12-30T02:46:00"/>
    <n v="166"/>
    <s v="Severe-delay"/>
    <n v="869.66"/>
    <s v="Economy"/>
    <n v="5"/>
    <s v="No Preference"/>
    <n v="151.21"/>
    <n v="11158.180360996699"/>
    <s v="Not Cancelled"/>
    <n v="3.32"/>
    <n v="18389.82"/>
    <n v="55688.480000000003"/>
    <n v="3.0282232235008282"/>
    <n v="37298.660000000003"/>
  </r>
  <r>
    <s v="8ae9aa39-fee7-40fd-93a3-5495aeed983e"/>
    <s v="Colin Lyons"/>
    <n v="56"/>
    <s v="40-59"/>
    <s v="M"/>
    <s v="India"/>
    <s v="Yes"/>
    <s v="FL0037"/>
    <s v="JFK"/>
    <s v="IST"/>
    <x v="36"/>
    <n v="11334"/>
    <s v="Long-haul"/>
    <d v="1899-12-30T02:06:20"/>
    <d v="1899-12-30T14:41:20"/>
    <d v="2025-01-07T00:00:00"/>
    <d v="1899-12-30T03:28:20"/>
    <d v="1899-12-30T16:03:20"/>
    <d v="1899-12-30T01:22:00"/>
    <d v="1899-12-30T01:22:00"/>
    <n v="82"/>
    <s v="Moderate-delay"/>
    <n v="366.41"/>
    <s v="First"/>
    <n v="5"/>
    <s v="Non-Vegetarian"/>
    <n v="161.22999999999999"/>
    <n v="57557.295996997498"/>
    <s v="Not Cancelled"/>
    <n v="3.87"/>
    <n v="74068.759999999995"/>
    <n v="23482.49"/>
    <n v="0.31703635918840822"/>
    <n v="-50586.26999999999"/>
  </r>
  <r>
    <s v="82371589-f002-49f3-9e90-b2c6ee67c32d"/>
    <s v="Cheryl Mcintosh"/>
    <n v="59"/>
    <s v="40-59"/>
    <s v="F"/>
    <s v="India"/>
    <s v="No"/>
    <s v="FL0039"/>
    <s v="JFK"/>
    <s v="PVG"/>
    <x v="38"/>
    <n v="5518"/>
    <s v="Moderate-haul"/>
    <d v="1899-12-30T06:12:55"/>
    <d v="1899-12-30T12:19:55"/>
    <d v="2025-01-02T00:00:00"/>
    <d v="1899-12-30T07:39:55"/>
    <d v="1899-12-30T13:46:55"/>
    <d v="1899-12-30T01:27:00"/>
    <d v="1899-12-30T01:27:00"/>
    <n v="87"/>
    <s v="Moderate-delay"/>
    <n v="1499.47"/>
    <s v="Business"/>
    <n v="5"/>
    <s v="No Preference"/>
    <n v="48.25"/>
    <n v="28190.908853233999"/>
    <s v="Cancelled"/>
    <n v="4.04"/>
    <n v="38829.089999999997"/>
    <n v="95975.73"/>
    <n v="2.4717481146223101"/>
    <n v="57146.64"/>
  </r>
  <r>
    <s v="344f41de-6975-4267-87c9-7d26b8a91dfa"/>
    <s v="Lauren Church"/>
    <n v="27"/>
    <s v="18-29"/>
    <s v="M"/>
    <s v="India"/>
    <s v="No"/>
    <s v="FL0039"/>
    <s v="JFK"/>
    <s v="PVG"/>
    <x v="38"/>
    <n v="5518"/>
    <s v="Moderate-haul"/>
    <d v="1899-12-30T06:12:55"/>
    <d v="1899-12-30T12:19:55"/>
    <d v="2025-01-07T00:00:00"/>
    <d v="1899-12-30T07:39:55"/>
    <d v="1899-12-30T13:46:55"/>
    <d v="1899-12-30T01:27:00"/>
    <d v="1899-12-30T01:27:00"/>
    <n v="87"/>
    <s v="Moderate-delay"/>
    <n v="350.93"/>
    <s v="First"/>
    <n v="5"/>
    <s v="Gluten-Free"/>
    <n v="177.99"/>
    <n v="28249.588064950301"/>
    <s v="Not Cancelled"/>
    <n v="4.42"/>
    <n v="38899.51"/>
    <n v="22495.119999999999"/>
    <n v="0.57828800414195447"/>
    <n v="-16404.390000000003"/>
  </r>
  <r>
    <s v="3225643b-bb53-47ef-8455-738cc6178d87"/>
    <s v="Michael Lee"/>
    <n v="49"/>
    <s v="40-59"/>
    <s v="M"/>
    <s v="India"/>
    <s v="No"/>
    <s v="FL0040"/>
    <s v="LAX"/>
    <s v="AMS"/>
    <x v="60"/>
    <n v="11762"/>
    <s v="Long-haul"/>
    <d v="1899-12-30T06:16:26"/>
    <d v="1899-12-30T19:20:26"/>
    <d v="2025-01-04T00:00:00"/>
    <d v="1899-12-30T09:05:26"/>
    <d v="1899-12-30T22:09:26"/>
    <d v="1899-12-30T02:49:00"/>
    <d v="1899-12-30T02:49:00"/>
    <n v="169"/>
    <s v="Severe-delay"/>
    <n v="699.55"/>
    <s v="Business"/>
    <n v="5"/>
    <s v="No Preference"/>
    <n v="111.52"/>
    <n v="59377.143869116699"/>
    <s v="Cancelled"/>
    <n v="3.33"/>
    <n v="76252.570000000007"/>
    <n v="44793.5"/>
    <n v="0.58743593822477058"/>
    <n v="-31459.070000000007"/>
  </r>
  <r>
    <s v="ab7f1f1e-7796-46c9-9412-65bb0476e6ad"/>
    <s v="Marcia Vaughn"/>
    <n v="38"/>
    <s v="30-39"/>
    <s v="F"/>
    <s v="India"/>
    <s v="No"/>
    <s v="FL0040"/>
    <s v="LAX"/>
    <s v="AMS"/>
    <x v="60"/>
    <n v="11762"/>
    <s v="Long-haul"/>
    <d v="1899-12-30T06:16:26"/>
    <d v="1899-12-30T19:20:26"/>
    <d v="2025-01-14T00:00:00"/>
    <d v="1899-12-30T09:05:26"/>
    <d v="1899-12-30T22:09:26"/>
    <d v="1899-12-30T02:49:00"/>
    <d v="1899-12-30T02:49:00"/>
    <n v="169"/>
    <s v="Severe-delay"/>
    <n v="325.10000000000002"/>
    <s v="Economy"/>
    <n v="3"/>
    <s v="Vegetarian"/>
    <n v="63.77"/>
    <n v="59548.2527292706"/>
    <s v="Cancelled"/>
    <n v="3.26"/>
    <n v="76457.899999999994"/>
    <n v="20819.150000000001"/>
    <n v="0.27229560320123891"/>
    <n v="-55638.749999999993"/>
  </r>
  <r>
    <s v="863caeef-2f8f-4508-8a23-47491f2708d1"/>
    <s v="Eric Martinez"/>
    <n v="45"/>
    <s v="40-59"/>
    <s v="M"/>
    <s v="India"/>
    <s v="Yes"/>
    <s v="FL0040"/>
    <s v="LAX"/>
    <s v="AMS"/>
    <x v="60"/>
    <n v="11762"/>
    <s v="Long-haul"/>
    <d v="1899-12-30T06:16:26"/>
    <d v="1899-12-30T19:20:26"/>
    <d v="2025-01-01T00:00:00"/>
    <d v="1899-12-30T09:05:26"/>
    <d v="1899-12-30T22:09:26"/>
    <d v="1899-12-30T02:49:00"/>
    <d v="1899-12-30T02:49:00"/>
    <n v="169"/>
    <s v="Severe-delay"/>
    <n v="951.15"/>
    <s v="Business"/>
    <n v="5"/>
    <s v="No Preference"/>
    <n v="164.31"/>
    <n v="59631.493471261798"/>
    <s v="Cancelled"/>
    <n v="3.05"/>
    <n v="76557.789999999994"/>
    <n v="60906.46"/>
    <n v="0.79556188860728616"/>
    <n v="-15651.329999999994"/>
  </r>
  <r>
    <s v="3db14e50-b831-4c29-a865-ccdf6530ea1a"/>
    <s v="Eduardo Carey"/>
    <n v="66"/>
    <s v="60-69"/>
    <s v="M"/>
    <s v="India"/>
    <s v="No"/>
    <s v="FL0041"/>
    <s v="DEL"/>
    <s v="ICN"/>
    <x v="61"/>
    <n v="13200"/>
    <s v="Long-haul"/>
    <d v="1899-12-30T02:45:05"/>
    <d v="1899-12-30T17:25:05"/>
    <d v="2025-01-05T00:00:00"/>
    <d v="1899-12-30T03:52:05"/>
    <d v="1899-12-30T18:32:05"/>
    <d v="1899-12-30T01:07:00"/>
    <d v="1899-12-30T01:07:00"/>
    <n v="67"/>
    <s v="Moderate-delay"/>
    <n v="1224.8499999999999"/>
    <s v="Economy"/>
    <n v="5"/>
    <s v="No Preference"/>
    <n v="25"/>
    <n v="66797.214619974096"/>
    <s v="Cancelled"/>
    <n v="4.6900000000000004"/>
    <n v="85156.66"/>
    <n v="78395.399999999994"/>
    <n v="0.92060209970658768"/>
    <n v="-6761.2600000000093"/>
  </r>
  <r>
    <s v="4ef1541d-faef-4cc8-a069-07d5709857eb"/>
    <s v="Sandra Chang"/>
    <n v="33"/>
    <s v="30-39"/>
    <s v="M"/>
    <s v="India"/>
    <s v="No"/>
    <s v="FL0041"/>
    <s v="DEL"/>
    <s v="ICN"/>
    <x v="61"/>
    <n v="13200"/>
    <s v="Long-haul"/>
    <d v="1899-12-30T02:45:05"/>
    <d v="1899-12-30T17:25:05"/>
    <d v="2025-01-15T00:00:00"/>
    <d v="1899-12-30T03:52:05"/>
    <d v="1899-12-30T18:32:05"/>
    <d v="1899-12-30T01:07:00"/>
    <d v="1899-12-30T01:07:00"/>
    <n v="67"/>
    <s v="Moderate-delay"/>
    <n v="109.4"/>
    <s v="Economy"/>
    <n v="3"/>
    <s v="No Preference"/>
    <n v="170.88"/>
    <n v="66586.480680980196"/>
    <s v="Cancelled"/>
    <n v="3.55"/>
    <n v="84903.78"/>
    <n v="7035.78"/>
    <n v="8.2867688576409665E-2"/>
    <n v="-77868"/>
  </r>
  <r>
    <s v="ebb3e6bb-888c-4d5b-b5f2-48fca6ded06d"/>
    <s v="Lisa Garza"/>
    <n v="62"/>
    <s v="60-69"/>
    <s v="M"/>
    <s v="India"/>
    <s v="Yes"/>
    <s v="FL0041"/>
    <s v="DEL"/>
    <s v="ICN"/>
    <x v="61"/>
    <n v="13200"/>
    <s v="Long-haul"/>
    <d v="1899-12-30T02:45:05"/>
    <d v="1899-12-30T17:25:05"/>
    <d v="2025-01-05T00:00:00"/>
    <d v="1899-12-30T03:52:05"/>
    <d v="1899-12-30T18:32:05"/>
    <d v="1899-12-30T01:07:00"/>
    <d v="1899-12-30T01:07:00"/>
    <n v="67"/>
    <s v="Moderate-delay"/>
    <n v="224.08"/>
    <s v="Business"/>
    <n v="5"/>
    <s v="Vegan"/>
    <n v="25.29"/>
    <n v="67327.876911344196"/>
    <s v="Cancelled"/>
    <n v="4.13"/>
    <n v="85793.45"/>
    <n v="14346.18"/>
    <n v="0.1672176605556718"/>
    <n v="-71447.26999999999"/>
  </r>
  <r>
    <s v="e0d180cf-71a6-4369-933c-7c09b3ab742f"/>
    <s v="Tyler Green"/>
    <n v="19"/>
    <s v="18-29"/>
    <s v="M"/>
    <s v="India"/>
    <s v="Yes"/>
    <s v="FL0042"/>
    <s v="PVG"/>
    <s v="LHR"/>
    <x v="39"/>
    <n v="3105"/>
    <s v="Short-haul "/>
    <d v="1899-12-30T22:01:41"/>
    <d v="1899-12-30T01:28:41"/>
    <d v="2025-01-04T00:00:00"/>
    <d v="1899-12-30T23:01:41"/>
    <d v="1899-12-30T02:28:41"/>
    <d v="1899-12-30T01:00:00"/>
    <d v="1899-12-30T01:00:00"/>
    <n v="60"/>
    <s v="Moderate-delay"/>
    <n v="744.24"/>
    <s v="First"/>
    <n v="5"/>
    <s v="No Preference"/>
    <n v="50.57"/>
    <n v="16923.4187311727"/>
    <s v="Cancelled"/>
    <n v="4.87"/>
    <n v="25308.1"/>
    <n v="47641.47"/>
    <n v="1.8824593707153048"/>
    <n v="22333.370000000003"/>
  </r>
  <r>
    <s v="ac383620-cffd-46b5-9f6d-dece7ff0d338"/>
    <s v="Jennifer Burnett"/>
    <n v="63"/>
    <s v="60-69"/>
    <s v="F"/>
    <s v="India"/>
    <s v="Yes"/>
    <s v="FL0042"/>
    <s v="PVG"/>
    <s v="LHR"/>
    <x v="39"/>
    <n v="3105"/>
    <s v="Short-haul "/>
    <d v="1899-12-30T22:01:41"/>
    <d v="1899-12-30T01:28:41"/>
    <d v="2025-01-04T00:00:00"/>
    <d v="1899-12-30T23:01:41"/>
    <d v="1899-12-30T02:28:41"/>
    <d v="1899-12-30T01:00:00"/>
    <d v="1899-12-30T01:00:00"/>
    <n v="60"/>
    <s v="Moderate-delay"/>
    <n v="181.19"/>
    <s v="First"/>
    <n v="5"/>
    <s v="Gluten-Free"/>
    <n v="129.52000000000001"/>
    <n v="16935.996297171001"/>
    <s v="Cancelled"/>
    <n v="4.88"/>
    <n v="25323.200000000001"/>
    <n v="11622.06"/>
    <n v="0.45894910595817273"/>
    <n v="-13701.140000000001"/>
  </r>
  <r>
    <s v="32770488-e67f-439c-94dc-4c6a21e62dae"/>
    <s v="Joshua Brown"/>
    <n v="54"/>
    <s v="40-59"/>
    <s v="M"/>
    <s v="India"/>
    <s v="Yes"/>
    <s v="FL0042"/>
    <s v="PVG"/>
    <s v="LHR"/>
    <x v="39"/>
    <n v="3105"/>
    <s v="Short-haul "/>
    <d v="1899-12-30T22:01:41"/>
    <d v="1899-12-30T01:28:41"/>
    <d v="2025-01-12T00:00:00"/>
    <d v="1899-12-30T23:01:41"/>
    <d v="1899-12-30T02:28:41"/>
    <d v="1899-12-30T01:00:00"/>
    <d v="1899-12-30T01:00:00"/>
    <n v="60"/>
    <s v="Moderate-delay"/>
    <n v="382.12"/>
    <s v="Economy"/>
    <n v="5"/>
    <s v="Non-Vegetarian"/>
    <n v="170.84"/>
    <n v="16149.8851714222"/>
    <s v="Cancelled"/>
    <n v="4.4000000000000004"/>
    <n v="24379.86"/>
    <n v="24489.85"/>
    <n v="1.0045115107305784"/>
    <n v="109.98999999999796"/>
  </r>
  <r>
    <s v="2ffee1ee-350a-4ae6-af71-9e566d3f6281"/>
    <s v="David Graham"/>
    <n v="37"/>
    <s v="30-39"/>
    <s v="M"/>
    <s v="India"/>
    <s v="Yes"/>
    <s v="FL0043"/>
    <s v="AMS"/>
    <s v="ICN"/>
    <x v="40"/>
    <n v="347"/>
    <s v="Short-haul "/>
    <d v="1899-12-30T13:37:35"/>
    <d v="1899-12-30T14:00:35"/>
    <d v="2025-01-14T00:00:00"/>
    <d v="1899-12-30T14:26:35"/>
    <d v="1899-12-30T14:49:35"/>
    <d v="1899-12-30T00:49:00"/>
    <d v="1899-12-30T00:49:00"/>
    <n v="49"/>
    <s v="Moderate-delay"/>
    <n v="934.55"/>
    <s v="Business"/>
    <n v="3"/>
    <s v="Vegan"/>
    <n v="48.76"/>
    <n v="2370.6924630589101"/>
    <s v="Cancelled"/>
    <n v="3.34"/>
    <n v="7844.83"/>
    <n v="59820.95"/>
    <n v="7.6255253459922008"/>
    <n v="51976.119999999995"/>
  </r>
  <r>
    <s v="1bd14350-3225-4375-9218-da66f42b4c69"/>
    <s v="Daniel Bailey"/>
    <n v="22"/>
    <s v="18-29"/>
    <s v="M"/>
    <s v="India"/>
    <s v="No"/>
    <s v="FL0043"/>
    <s v="AMS"/>
    <s v="ICN"/>
    <x v="40"/>
    <n v="347"/>
    <s v="Short-haul "/>
    <d v="1899-12-30T13:37:35"/>
    <d v="1899-12-30T14:00:35"/>
    <d v="2025-01-10T00:00:00"/>
    <d v="1899-12-30T14:26:35"/>
    <d v="1899-12-30T14:49:35"/>
    <d v="1899-12-30T00:49:00"/>
    <d v="1899-12-30T00:49:00"/>
    <n v="49"/>
    <s v="Moderate-delay"/>
    <n v="296.27"/>
    <s v="First"/>
    <n v="5"/>
    <s v="Vegetarian"/>
    <n v="194.52"/>
    <n v="3064.4448643167898"/>
    <s v="Not Cancelled"/>
    <n v="4.3"/>
    <n v="8677.33"/>
    <n v="19000.18"/>
    <n v="2.1896343690974067"/>
    <n v="10322.85"/>
  </r>
  <r>
    <s v="1341833f-0323-43ec-9765-229a990bb981"/>
    <s v="Matthew Guerrero"/>
    <n v="34"/>
    <s v="30-39"/>
    <s v="M"/>
    <s v="India"/>
    <s v="No"/>
    <s v="FL0043"/>
    <s v="AMS"/>
    <s v="ICN"/>
    <x v="40"/>
    <n v="347"/>
    <s v="Short-haul "/>
    <d v="1899-12-30T13:37:35"/>
    <d v="1899-12-30T14:00:35"/>
    <d v="2025-01-04T00:00:00"/>
    <d v="1899-12-30T14:26:35"/>
    <d v="1899-12-30T14:49:35"/>
    <d v="1899-12-30T00:49:00"/>
    <d v="1899-12-30T00:49:00"/>
    <n v="49"/>
    <s v="Moderate-delay"/>
    <n v="359.43"/>
    <s v="First"/>
    <n v="3"/>
    <s v="Vegetarian"/>
    <n v="25.63"/>
    <n v="3080.2154417351298"/>
    <s v="Not Cancelled"/>
    <n v="4.0599999999999996"/>
    <n v="8696.26"/>
    <n v="23008.65"/>
    <n v="2.6458098078944281"/>
    <n v="14312.390000000001"/>
  </r>
  <r>
    <s v="b7670100-a4f9-4abb-800c-59b7d030eb6e"/>
    <s v="Angelica Thomas"/>
    <n v="24"/>
    <s v="18-29"/>
    <s v="M"/>
    <s v="India"/>
    <s v="No"/>
    <s v="FL0044"/>
    <s v="AMS"/>
    <s v="JFK"/>
    <x v="41"/>
    <n v="3594"/>
    <s v="Short-haul "/>
    <d v="1899-12-30T04:33:34"/>
    <d v="1899-12-30T08:32:34"/>
    <d v="2025-01-04T00:00:00"/>
    <d v="1899-12-30T05:28:34"/>
    <d v="1899-12-30T09:27:34"/>
    <d v="1899-12-30T00:55:00"/>
    <d v="1899-12-30T00:55:00"/>
    <n v="55"/>
    <s v="Moderate-delay"/>
    <n v="1414.28"/>
    <s v="Economy"/>
    <n v="5"/>
    <s v="No Preference"/>
    <n v="81.150000000000006"/>
    <n v="18545.6583254543"/>
    <s v="Cancelled"/>
    <n v="4.49"/>
    <n v="27254.79"/>
    <n v="90530.15"/>
    <n v="3.3216234650863203"/>
    <n v="63275.359999999993"/>
  </r>
  <r>
    <s v="a7efae70-6877-4340-bcd7-4377376432cb"/>
    <s v="Craig Morris"/>
    <n v="56"/>
    <s v="40-59"/>
    <s v="M"/>
    <s v="India"/>
    <s v="Yes"/>
    <s v="FL0044"/>
    <s v="AMS"/>
    <s v="JFK"/>
    <x v="41"/>
    <n v="3594"/>
    <s v="Short-haul "/>
    <d v="1899-12-30T04:33:34"/>
    <d v="1899-12-30T08:32:34"/>
    <d v="2025-01-05T00:00:00"/>
    <d v="1899-12-30T05:28:34"/>
    <d v="1899-12-30T09:27:34"/>
    <d v="1899-12-30T00:55:00"/>
    <d v="1899-12-30T00:55:00"/>
    <n v="55"/>
    <s v="Moderate-delay"/>
    <n v="1229.79"/>
    <s v="Economy"/>
    <n v="5"/>
    <s v="Vegan"/>
    <n v="42.73"/>
    <n v="19225.924754676402"/>
    <s v="Cancelled"/>
    <n v="3.7"/>
    <n v="28071.11"/>
    <n v="78715.11"/>
    <n v="2.8041324336657865"/>
    <n v="50644"/>
  </r>
  <r>
    <s v="c10883bf-499a-43f8-91de-42c62d50b8df"/>
    <s v="Mr. Joseph Johnson"/>
    <n v="22"/>
    <s v="18-29"/>
    <s v="F"/>
    <s v="India"/>
    <s v="No"/>
    <s v="FL0044"/>
    <s v="AMS"/>
    <s v="JFK"/>
    <x v="41"/>
    <n v="3594"/>
    <s v="Short-haul "/>
    <d v="1899-12-30T04:33:34"/>
    <d v="1899-12-30T08:32:34"/>
    <d v="2025-01-09T00:00:00"/>
    <d v="1899-12-30T05:28:34"/>
    <d v="1899-12-30T09:27:34"/>
    <d v="1899-12-30T00:55:00"/>
    <d v="1899-12-30T00:55:00"/>
    <n v="55"/>
    <s v="Moderate-delay"/>
    <n v="1394.72"/>
    <s v="First"/>
    <n v="5"/>
    <s v="Vegetarian"/>
    <n v="176.46"/>
    <n v="18592.239675749101"/>
    <s v="Not Cancelled"/>
    <n v="4.74"/>
    <n v="27310.69"/>
    <n v="89297.37"/>
    <n v="3.2696856066250981"/>
    <n v="61986.679999999993"/>
  </r>
  <r>
    <s v="1d69b935-8dc8-44e9-8645-abc0bcab88c9"/>
    <s v="Edward Le"/>
    <n v="65"/>
    <s v="60-69"/>
    <s v="M"/>
    <s v="India"/>
    <s v="No"/>
    <s v="FL0045"/>
    <s v="JFK"/>
    <s v="DEL"/>
    <x v="42"/>
    <n v="3239"/>
    <s v="Short-haul "/>
    <d v="1899-12-30T02:19:19"/>
    <d v="1899-12-30T05:54:19"/>
    <d v="2025-01-04T00:00:00"/>
    <d v="1899-12-30T03:56:19"/>
    <d v="1899-12-30T07:31:19"/>
    <d v="1899-12-30T01:37:00"/>
    <d v="1899-12-30T01:37:00"/>
    <n v="97"/>
    <s v="Moderate-delay"/>
    <n v="103.3"/>
    <s v="Business"/>
    <n v="5"/>
    <s v="Non-Vegetarian"/>
    <n v="164"/>
    <n v="17198.686312656901"/>
    <s v="Cancelled"/>
    <n v="4.34"/>
    <n v="25638.42"/>
    <n v="6644"/>
    <n v="0.25914233404398557"/>
    <n v="-18994.419999999998"/>
  </r>
  <r>
    <s v="02ca93f0-595e-44bc-9cf7-f9c5a832fcd1"/>
    <s v="Nicole Jackson"/>
    <n v="73"/>
    <s v="70-80"/>
    <s v="F"/>
    <s v="India"/>
    <s v="No"/>
    <s v="FL0045"/>
    <s v="JFK"/>
    <s v="DEL"/>
    <x v="42"/>
    <n v="3239"/>
    <s v="Short-haul "/>
    <d v="1899-12-30T02:19:19"/>
    <d v="1899-12-30T05:54:19"/>
    <d v="2025-01-06T00:00:00"/>
    <d v="1899-12-30T03:56:19"/>
    <d v="1899-12-30T07:31:19"/>
    <d v="1899-12-30T01:37:00"/>
    <d v="1899-12-30T01:37:00"/>
    <n v="97"/>
    <s v="Moderate-delay"/>
    <n v="391.95"/>
    <s v="Business"/>
    <n v="5"/>
    <s v="Vegan"/>
    <n v="173.11"/>
    <n v="17508.415058224298"/>
    <s v="Not Cancelled"/>
    <n v="3.53"/>
    <n v="26010.1"/>
    <n v="25119.42"/>
    <n v="0.96575637925267488"/>
    <n v="-890.68000000000029"/>
  </r>
  <r>
    <s v="4bc766d3-b198-4974-b7b3-8501d79c61d6"/>
    <s v="Jennifer Johnson"/>
    <n v="44"/>
    <s v="40-59"/>
    <s v="F"/>
    <s v="India"/>
    <s v="Yes"/>
    <s v="FL0045"/>
    <s v="JFK"/>
    <s v="DEL"/>
    <x v="42"/>
    <n v="3239"/>
    <s v="Short-haul "/>
    <d v="1899-12-30T02:19:19"/>
    <d v="1899-12-30T05:54:19"/>
    <d v="2025-01-12T00:00:00"/>
    <d v="1899-12-30T03:56:19"/>
    <d v="1899-12-30T07:31:19"/>
    <d v="1899-12-30T01:37:00"/>
    <d v="1899-12-30T01:37:00"/>
    <n v="97"/>
    <s v="Moderate-delay"/>
    <n v="1172.99"/>
    <s v="Business"/>
    <n v="5"/>
    <s v="Vegan"/>
    <n v="32.49"/>
    <n v="16982.827971326202"/>
    <s v="Cancelled"/>
    <n v="3.57"/>
    <n v="25379.39"/>
    <n v="75077.86"/>
    <n v="2.9582216121033644"/>
    <n v="49698.47"/>
  </r>
  <r>
    <s v="de9116e5-1234-4173-9e43-edc494635285"/>
    <s v="Kelly Pierce"/>
    <n v="36"/>
    <s v="30-39"/>
    <s v="M"/>
    <s v="India"/>
    <s v="Yes"/>
    <s v="FL0045"/>
    <s v="JFK"/>
    <s v="DEL"/>
    <x v="42"/>
    <n v="3239"/>
    <s v="Short-haul "/>
    <d v="1899-12-30T02:19:19"/>
    <d v="1899-12-30T05:54:19"/>
    <d v="2025-01-15T00:00:00"/>
    <d v="1899-12-30T03:56:19"/>
    <d v="1899-12-30T07:31:19"/>
    <d v="1899-12-30T01:37:00"/>
    <d v="1899-12-30T01:37:00"/>
    <n v="97"/>
    <s v="Moderate-delay"/>
    <n v="654.29999999999995"/>
    <s v="Economy"/>
    <n v="3"/>
    <s v="Vegan"/>
    <n v="154.51"/>
    <n v="16857.3319519623"/>
    <s v="Cancelled"/>
    <n v="3.67"/>
    <n v="25228.799999999999"/>
    <n v="41906.1"/>
    <n v="1.6610421423135464"/>
    <n v="16677.3"/>
  </r>
  <r>
    <s v="5ee5e75c-8ca8-4675-9606-c361009ffdd0"/>
    <s v="Jared Knox"/>
    <n v="30"/>
    <s v="30-39"/>
    <s v="F"/>
    <s v="India"/>
    <s v="Yes"/>
    <s v="FL0045"/>
    <s v="JFK"/>
    <s v="DEL"/>
    <x v="42"/>
    <n v="3239"/>
    <s v="Short-haul "/>
    <d v="1899-12-30T02:19:19"/>
    <d v="1899-12-30T05:54:19"/>
    <d v="2025-01-09T00:00:00"/>
    <d v="1899-12-30T03:56:19"/>
    <d v="1899-12-30T07:31:19"/>
    <d v="1899-12-30T01:37:00"/>
    <d v="1899-12-30T01:37:00"/>
    <n v="97"/>
    <s v="Moderate-delay"/>
    <n v="1138.78"/>
    <s v="Business"/>
    <n v="3"/>
    <s v="No Preference"/>
    <n v="29.4"/>
    <n v="16901.289559450899"/>
    <s v="Not Cancelled"/>
    <n v="4.2300000000000004"/>
    <n v="25281.55"/>
    <n v="72887.8"/>
    <n v="2.883043167843744"/>
    <n v="47606.25"/>
  </r>
  <r>
    <s v="7d57fad0-a43b-4e51-b211-06f58d1c19a7"/>
    <s v="Angela Evans"/>
    <n v="36"/>
    <s v="30-39"/>
    <s v="M"/>
    <s v="India"/>
    <s v="No"/>
    <s v="FL0045"/>
    <s v="JFK"/>
    <s v="DEL"/>
    <x v="42"/>
    <n v="3239"/>
    <s v="Short-haul "/>
    <d v="1899-12-30T02:19:19"/>
    <d v="1899-12-30T05:54:19"/>
    <d v="2025-01-03T00:00:00"/>
    <d v="1899-12-30T03:56:19"/>
    <d v="1899-12-30T07:31:19"/>
    <d v="1899-12-30T01:37:00"/>
    <d v="1899-12-30T01:37:00"/>
    <n v="97"/>
    <s v="Moderate-delay"/>
    <n v="1143.46"/>
    <s v="First"/>
    <n v="3"/>
    <s v="Vegan"/>
    <n v="144.69"/>
    <n v="17445.8849207491"/>
    <s v="Not Cancelled"/>
    <n v="4.7"/>
    <n v="25935.06"/>
    <n v="73210.38"/>
    <n v="2.8228344179654878"/>
    <n v="47275.320000000007"/>
  </r>
  <r>
    <s v="b44f8fa7-508c-4c1b-a4f5-2c23732e5b4b"/>
    <s v="Anthony Warren"/>
    <n v="72"/>
    <s v="70-80"/>
    <s v="M"/>
    <s v="India"/>
    <s v="No"/>
    <s v="FL0046"/>
    <s v="LHR"/>
    <s v="CDG"/>
    <x v="43"/>
    <n v="2142"/>
    <s v="Short-haul "/>
    <d v="1899-12-30T21:05:30"/>
    <d v="1899-12-30T23:27:30"/>
    <d v="2025-01-02T00:00:00"/>
    <d v="1899-12-30T22:34:30"/>
    <d v="1899-12-30T00:56:30"/>
    <d v="1899-12-30T01:29:00"/>
    <d v="1899-12-30T01:29:00"/>
    <n v="89"/>
    <s v="Moderate-delay"/>
    <n v="504.75"/>
    <s v="Business"/>
    <n v="5"/>
    <s v="No Preference"/>
    <n v="156.31"/>
    <n v="11626.6462756085"/>
    <s v="Not Cancelled"/>
    <n v="4.58"/>
    <n v="18951.98"/>
    <n v="32335.26"/>
    <n v="1.7061679043561675"/>
    <n v="13383.279999999999"/>
  </r>
  <r>
    <s v="eed7be8d-f3a8-413f-b1b1-733f82142818"/>
    <s v="Dylan Rivera"/>
    <n v="44"/>
    <s v="40-59"/>
    <s v="F"/>
    <s v="India"/>
    <s v="Yes"/>
    <s v="FL0046"/>
    <s v="LHR"/>
    <s v="CDG"/>
    <x v="43"/>
    <n v="2142"/>
    <s v="Short-haul "/>
    <d v="1899-12-30T21:05:30"/>
    <d v="1899-12-30T23:27:30"/>
    <d v="2025-01-14T00:00:00"/>
    <d v="1899-12-30T22:34:30"/>
    <d v="1899-12-30T00:56:30"/>
    <d v="1899-12-30T01:29:00"/>
    <d v="1899-12-30T01:29:00"/>
    <n v="89"/>
    <s v="Moderate-delay"/>
    <n v="1197.81"/>
    <s v="First"/>
    <n v="5"/>
    <s v="Vegetarian"/>
    <n v="167.9"/>
    <n v="11911.275615173899"/>
    <s v="Cancelled"/>
    <n v="3.67"/>
    <n v="19293.53"/>
    <n v="76693.42"/>
    <n v="3.9750849118849687"/>
    <n v="57399.89"/>
  </r>
  <r>
    <s v="6480465e-7487-4a8d-b6cf-d41f4a29d0db"/>
    <s v="Sandra Murray"/>
    <n v="58"/>
    <s v="40-59"/>
    <s v="M"/>
    <s v="India"/>
    <s v="No"/>
    <s v="FL0046"/>
    <s v="LHR"/>
    <s v="CDG"/>
    <x v="43"/>
    <n v="2142"/>
    <s v="Short-haul "/>
    <d v="1899-12-30T21:05:30"/>
    <d v="1899-12-30T23:27:30"/>
    <d v="2025-01-10T00:00:00"/>
    <d v="1899-12-30T22:34:30"/>
    <d v="1899-12-30T00:56:30"/>
    <d v="1899-12-30T01:29:00"/>
    <d v="1899-12-30T01:29:00"/>
    <n v="89"/>
    <s v="Moderate-delay"/>
    <n v="135.79"/>
    <s v="Economy"/>
    <n v="5"/>
    <s v="Gluten-Free"/>
    <n v="187.86"/>
    <n v="11683.7162847006"/>
    <s v="Not Cancelled"/>
    <n v="4.62"/>
    <n v="19020.46"/>
    <n v="8728.1299999999992"/>
    <n v="0.45888112064587289"/>
    <n v="-10292.33"/>
  </r>
  <r>
    <s v="e564e6c2-3dcd-4d0f-b4b4-c8ceb581cea5"/>
    <s v="Angela Turner"/>
    <n v="24"/>
    <s v="18-29"/>
    <s v="M"/>
    <s v="India"/>
    <s v="Yes"/>
    <s v="FL0047"/>
    <s v="ICN"/>
    <s v="LAX"/>
    <x v="44"/>
    <n v="10284"/>
    <s v="Long-haul"/>
    <d v="1899-12-30T13:15:23"/>
    <d v="1899-12-30T00:40:23"/>
    <d v="2025-01-01T00:00:00"/>
    <d v="1899-12-30T14:36:23"/>
    <d v="1899-12-30T02:01:23"/>
    <d v="1899-12-30T01:21:00"/>
    <d v="1899-12-30T01:21:00"/>
    <n v="81"/>
    <s v="Moderate-delay"/>
    <n v="688.55"/>
    <s v="Business"/>
    <n v="5"/>
    <s v="No Preference"/>
    <n v="166.05"/>
    <n v="52277.775340433102"/>
    <s v="Not Cancelled"/>
    <n v="4.0199999999999996"/>
    <n v="67733.33"/>
    <n v="44100.41"/>
    <n v="0.65108876235673041"/>
    <n v="-23632.92"/>
  </r>
  <r>
    <s v="d9997746-fd48-4fc4-962b-e97172dbff63"/>
    <s v="Samantha West"/>
    <n v="60"/>
    <s v="60-69"/>
    <s v="M"/>
    <s v="India"/>
    <s v="Yes"/>
    <s v="FL0047"/>
    <s v="ICN"/>
    <s v="LAX"/>
    <x v="44"/>
    <n v="10284"/>
    <s v="Long-haul"/>
    <d v="1899-12-30T13:15:23"/>
    <d v="1899-12-30T00:40:23"/>
    <d v="2025-01-03T00:00:00"/>
    <d v="1899-12-30T14:36:23"/>
    <d v="1899-12-30T02:01:23"/>
    <d v="1899-12-30T01:21:00"/>
    <d v="1899-12-30T01:21:00"/>
    <n v="81"/>
    <s v="Moderate-delay"/>
    <n v="155.41999999999999"/>
    <s v="Economy"/>
    <n v="5"/>
    <s v="Non-Vegetarian"/>
    <n v="125.16"/>
    <n v="52399.156729797498"/>
    <s v="Not Cancelled"/>
    <n v="4.6100000000000003"/>
    <n v="67878.990000000005"/>
    <n v="9971.91"/>
    <n v="0.1469071652362535"/>
    <n v="-57907.08"/>
  </r>
  <r>
    <s v="ec05528b-8c89-4c06-871b-00cefaebb140"/>
    <s v="Denise Owens"/>
    <n v="37"/>
    <s v="30-39"/>
    <s v="F"/>
    <s v="India"/>
    <s v="No"/>
    <s v="FL0047"/>
    <s v="ICN"/>
    <s v="LAX"/>
    <x v="44"/>
    <n v="10284"/>
    <s v="Long-haul"/>
    <d v="1899-12-30T13:15:23"/>
    <d v="1899-12-30T00:40:23"/>
    <d v="2025-01-03T00:00:00"/>
    <d v="1899-12-30T14:36:23"/>
    <d v="1899-12-30T02:01:23"/>
    <d v="1899-12-30T01:21:00"/>
    <d v="1899-12-30T01:21:00"/>
    <n v="81"/>
    <s v="Moderate-delay"/>
    <n v="878.97"/>
    <s v="Business"/>
    <n v="3"/>
    <s v="Non-Vegetarian"/>
    <n v="186.51"/>
    <n v="52208.997429379298"/>
    <s v="Cancelled"/>
    <n v="3.1"/>
    <n v="67650.8"/>
    <n v="56291.38"/>
    <n v="0.83208742542586334"/>
    <n v="-11359.420000000006"/>
  </r>
  <r>
    <s v="74ad34b0-60c2-4a1e-9398-3d3173bc1ccd"/>
    <s v="William Bennett"/>
    <n v="59"/>
    <s v="40-59"/>
    <s v="M"/>
    <s v="India"/>
    <s v="Yes"/>
    <s v="FL0047"/>
    <s v="ICN"/>
    <s v="LAX"/>
    <x v="44"/>
    <n v="10284"/>
    <s v="Long-haul"/>
    <d v="1899-12-30T13:15:23"/>
    <d v="1899-12-30T00:40:23"/>
    <d v="2025-01-03T00:00:00"/>
    <d v="1899-12-30T14:36:23"/>
    <d v="1899-12-30T02:01:23"/>
    <d v="1899-12-30T01:21:00"/>
    <d v="1899-12-30T01:21:00"/>
    <n v="81"/>
    <s v="Moderate-delay"/>
    <n v="1155.1600000000001"/>
    <s v="First"/>
    <n v="5"/>
    <s v="Gluten-Free"/>
    <n v="155.82"/>
    <n v="52906.942361364498"/>
    <s v="Not Cancelled"/>
    <n v="3.04"/>
    <n v="68488.33"/>
    <n v="73961.399999999994"/>
    <n v="1.0799124463978023"/>
    <n v="5473.0699999999924"/>
  </r>
  <r>
    <s v="eb2fb1df-39e1-4197-8611-d68b11299417"/>
    <s v="Billy Thomas"/>
    <n v="51"/>
    <s v="40-59"/>
    <s v="M"/>
    <s v="India"/>
    <s v="No"/>
    <s v="FL0047"/>
    <s v="ICN"/>
    <s v="LAX"/>
    <x v="44"/>
    <n v="10284"/>
    <s v="Long-haul"/>
    <d v="1899-12-30T13:15:23"/>
    <d v="1899-12-30T00:40:23"/>
    <d v="2025-01-12T00:00:00"/>
    <d v="1899-12-30T14:36:23"/>
    <d v="1899-12-30T02:01:23"/>
    <d v="1899-12-30T01:21:00"/>
    <d v="1899-12-30T01:21:00"/>
    <n v="81"/>
    <s v="Moderate-delay"/>
    <n v="880.43"/>
    <s v="Economy"/>
    <n v="5"/>
    <s v="Non-Vegetarian"/>
    <n v="126.88"/>
    <n v="52415.572151598302"/>
    <s v="Not Cancelled"/>
    <n v="4.71"/>
    <n v="67898.69"/>
    <n v="56372.9"/>
    <n v="0.83025018597560574"/>
    <n v="-11525.79"/>
  </r>
  <r>
    <s v="ad033cfc-efec-4dcf-8d2c-32d3dc42b3c3"/>
    <s v="Karen Becker"/>
    <n v="28"/>
    <s v="18-29"/>
    <s v="M"/>
    <s v="India"/>
    <s v="No"/>
    <s v="FL0047"/>
    <s v="ICN"/>
    <s v="LAX"/>
    <x v="44"/>
    <n v="10284"/>
    <s v="Long-haul"/>
    <d v="1899-12-30T13:15:23"/>
    <d v="1899-12-30T00:40:23"/>
    <d v="2025-01-13T00:00:00"/>
    <d v="1899-12-30T14:36:23"/>
    <d v="1899-12-30T02:01:23"/>
    <d v="1899-12-30T01:21:00"/>
    <d v="1899-12-30T01:21:00"/>
    <n v="81"/>
    <s v="Moderate-delay"/>
    <n v="534.9"/>
    <s v="Economy"/>
    <n v="5"/>
    <s v="Vegetarian"/>
    <n v="168.26"/>
    <n v="52563.214758927897"/>
    <s v="Not Cancelled"/>
    <n v="3.22"/>
    <n v="68075.86"/>
    <n v="34267.25"/>
    <n v="0.50336859497625153"/>
    <n v="-33808.61"/>
  </r>
  <r>
    <s v="4e15a9f5-c807-4eec-9602-f0b31a1f12dd"/>
    <s v="William Marshall"/>
    <n v="49"/>
    <s v="40-59"/>
    <s v="F"/>
    <s v="India"/>
    <s v="No"/>
    <s v="FL0047"/>
    <s v="ICN"/>
    <s v="LAX"/>
    <x v="44"/>
    <n v="10284"/>
    <s v="Long-haul"/>
    <d v="1899-12-30T13:15:23"/>
    <d v="1899-12-30T00:40:23"/>
    <d v="2025-01-13T00:00:00"/>
    <d v="1899-12-30T14:36:23"/>
    <d v="1899-12-30T02:01:23"/>
    <d v="1899-12-30T01:21:00"/>
    <d v="1899-12-30T01:21:00"/>
    <n v="81"/>
    <s v="Moderate-delay"/>
    <n v="115.11"/>
    <s v="First"/>
    <n v="5"/>
    <s v="No Preference"/>
    <n v="26.5"/>
    <n v="52835.7849216494"/>
    <s v="Cancelled"/>
    <n v="3.88"/>
    <n v="68402.94"/>
    <n v="7372.34"/>
    <n v="0.10777811596986912"/>
    <n v="-61030.600000000006"/>
  </r>
  <r>
    <s v="ee1643d6-82ea-4637-bf4f-af6231f4dd63"/>
    <s v="Cory Ortega"/>
    <n v="53"/>
    <s v="40-59"/>
    <s v="M"/>
    <s v="India"/>
    <s v="Yes"/>
    <s v="FL0048"/>
    <s v="AMS"/>
    <s v="CDG"/>
    <x v="45"/>
    <n v="5417"/>
    <s v="Moderate-haul"/>
    <d v="1899-12-30T06:59:19"/>
    <d v="1899-12-30T13:00:19"/>
    <d v="2025-01-12T00:00:00"/>
    <d v="1899-12-30T09:33:19"/>
    <d v="1899-12-30T15:34:19"/>
    <d v="1899-12-30T02:34:00"/>
    <d v="1899-12-30T02:34:00"/>
    <n v="154"/>
    <s v="Severe-delay"/>
    <n v="630.37"/>
    <s v="Business"/>
    <n v="5"/>
    <s v="Gluten-Free"/>
    <n v="198.24"/>
    <n v="28346.39240977"/>
    <s v="Not Cancelled"/>
    <n v="3.07"/>
    <n v="39015.67"/>
    <n v="40383.33"/>
    <n v="1.035054120562328"/>
    <n v="1367.6600000000035"/>
  </r>
  <r>
    <s v="432f3caf-8db5-445a-98ac-1b49e956349f"/>
    <s v="Ann Sanchez"/>
    <n v="52"/>
    <s v="40-59"/>
    <s v="F"/>
    <s v="India"/>
    <s v="No"/>
    <s v="FL0048"/>
    <s v="AMS"/>
    <s v="CDG"/>
    <x v="45"/>
    <n v="5417"/>
    <s v="Moderate-haul"/>
    <d v="1899-12-30T06:59:19"/>
    <d v="1899-12-30T13:00:19"/>
    <d v="2025-01-05T00:00:00"/>
    <d v="1899-12-30T09:33:19"/>
    <d v="1899-12-30T15:34:19"/>
    <d v="1899-12-30T02:34:00"/>
    <d v="1899-12-30T02:34:00"/>
    <n v="154"/>
    <s v="Severe-delay"/>
    <n v="686.42"/>
    <s v="First"/>
    <n v="5"/>
    <s v="Vegetarian"/>
    <n v="167.35"/>
    <n v="27857.630643817902"/>
    <s v="Cancelled"/>
    <n v="3.1"/>
    <n v="38429.160000000003"/>
    <n v="43964.35"/>
    <n v="1.1440361954307612"/>
    <n v="5535.1899999999951"/>
  </r>
  <r>
    <s v="8f6619c4-1003-4ee9-ac4a-e71c278040af"/>
    <s v="Brandon Schmidt"/>
    <n v="65"/>
    <s v="60-69"/>
    <s v="F"/>
    <s v="India"/>
    <s v="Yes"/>
    <s v="FL0048"/>
    <s v="AMS"/>
    <s v="CDG"/>
    <x v="45"/>
    <n v="5417"/>
    <s v="Moderate-haul"/>
    <d v="1899-12-30T06:59:19"/>
    <d v="1899-12-30T13:00:19"/>
    <d v="2025-01-11T00:00:00"/>
    <d v="1899-12-30T09:33:19"/>
    <d v="1899-12-30T15:34:19"/>
    <d v="1899-12-30T02:34:00"/>
    <d v="1899-12-30T02:34:00"/>
    <n v="154"/>
    <s v="Severe-delay"/>
    <n v="745.7"/>
    <s v="Business"/>
    <n v="5"/>
    <s v="Non-Vegetarian"/>
    <n v="54.03"/>
    <n v="28204.1255032115"/>
    <s v="Cancelled"/>
    <n v="4.5999999999999996"/>
    <n v="38844.949999999997"/>
    <n v="47735.61"/>
    <n v="1.228875568124042"/>
    <n v="8890.6600000000035"/>
  </r>
  <r>
    <s v="fcef64dc-6f4c-4302-9368-fa01ce3c1700"/>
    <s v="Kevin Short"/>
    <n v="24"/>
    <s v="18-29"/>
    <s v="M"/>
    <s v="India"/>
    <s v="Yes"/>
    <s v="FL0049"/>
    <s v="FRA"/>
    <s v="HND"/>
    <x v="46"/>
    <n v="8777"/>
    <s v="Moderate-haul"/>
    <d v="1899-12-30T15:28:27"/>
    <d v="1899-12-30T01:13:27"/>
    <d v="2025-01-02T00:00:00"/>
    <d v="1899-12-30T16:22:27"/>
    <d v="1899-12-30T02:07:27"/>
    <d v="1899-12-30T00:54:00"/>
    <d v="1899-12-30T00:54:00"/>
    <n v="81"/>
    <s v="Moderate-delay"/>
    <n v="818.8"/>
    <s v="Business"/>
    <n v="5"/>
    <s v="Non-Vegetarian"/>
    <n v="33.97"/>
    <n v="44416.755794623903"/>
    <s v="Cancelled"/>
    <n v="4.1900000000000004"/>
    <n v="58300.11"/>
    <n v="52409.99"/>
    <n v="0.89896897278581456"/>
    <n v="-5890.1200000000026"/>
  </r>
  <r>
    <s v="8db987bd-2c11-413d-b588-037c2335a669"/>
    <s v="Jonathan Hartman"/>
    <n v="34"/>
    <s v="30-39"/>
    <s v="M"/>
    <s v="India"/>
    <s v="No"/>
    <s v="FL0049"/>
    <s v="FRA"/>
    <s v="HND"/>
    <x v="46"/>
    <n v="8777"/>
    <s v="Moderate-haul"/>
    <d v="1899-12-30T15:28:27"/>
    <d v="1899-12-30T01:13:27"/>
    <d v="2025-01-04T00:00:00"/>
    <d v="1899-12-30T16:22:27"/>
    <d v="1899-12-30T02:07:27"/>
    <d v="1899-12-30T00:54:00"/>
    <d v="1899-12-30T00:54:00"/>
    <n v="81"/>
    <s v="Moderate-delay"/>
    <n v="435.48"/>
    <s v="Economy"/>
    <n v="3"/>
    <s v="No Preference"/>
    <n v="137.97"/>
    <n v="44892.931748459399"/>
    <s v="Not Cancelled"/>
    <n v="4.9800000000000004"/>
    <n v="58871.519999999997"/>
    <n v="27898.31"/>
    <n v="0.47388465594229606"/>
    <n v="-30973.209999999995"/>
  </r>
  <r>
    <s v="7e2ce186-e9c6-4299-a141-89c555b0bbe6"/>
    <s v="Eric Wheeler"/>
    <n v="23"/>
    <s v="18-29"/>
    <s v="F"/>
    <s v="India"/>
    <s v="Yes"/>
    <s v="FL0049"/>
    <s v="FRA"/>
    <s v="HND"/>
    <x v="46"/>
    <n v="8777"/>
    <s v="Moderate-haul"/>
    <d v="1899-12-30T15:28:27"/>
    <d v="1899-12-30T01:13:27"/>
    <d v="2025-01-05T00:00:00"/>
    <d v="1899-12-30T16:22:27"/>
    <d v="1899-12-30T02:07:27"/>
    <d v="1899-12-30T00:54:00"/>
    <d v="1899-12-30T00:54:00"/>
    <n v="81"/>
    <s v="Moderate-delay"/>
    <n v="711.99"/>
    <s v="First"/>
    <n v="5"/>
    <s v="Gluten-Free"/>
    <n v="183.82"/>
    <n v="44626.215505628199"/>
    <s v="Not Cancelled"/>
    <n v="3.36"/>
    <n v="58551.46"/>
    <n v="45604.12"/>
    <n v="0.77887246534928423"/>
    <n v="-12947.339999999997"/>
  </r>
  <r>
    <s v="a12da7ee-591b-4c77-8699-68f511496b01"/>
    <s v="Michelle Keller"/>
    <n v="69"/>
    <s v="60-69"/>
    <s v="M"/>
    <s v="India"/>
    <s v="No"/>
    <s v="FL0050"/>
    <s v="SIN"/>
    <s v="CAN"/>
    <x v="47"/>
    <n v="5397"/>
    <s v="Moderate-haul"/>
    <d v="1899-12-30T15:06:25"/>
    <d v="1899-12-30T21:05:25"/>
    <d v="2025-01-07T00:00:00"/>
    <d v="1899-12-30T15:19:25"/>
    <d v="1899-12-30T21:18:25"/>
    <d v="1899-12-30T00:13:00"/>
    <d v="1899-12-30T00:13:00"/>
    <n v="13"/>
    <s v="On-time"/>
    <n v="1335.87"/>
    <s v="First"/>
    <n v="5"/>
    <s v="Non-Vegetarian"/>
    <n v="34.75"/>
    <n v="28260.8465905302"/>
    <s v="Cancelled"/>
    <n v="4.37"/>
    <n v="38913.019999999997"/>
    <n v="85502.63"/>
    <n v="2.1972756162333331"/>
    <n v="46589.610000000008"/>
  </r>
  <r>
    <s v="5f6b7b0d-a326-4e3e-a3ae-1fb4682ac3f1"/>
    <s v="Dr. Alicia Collins"/>
    <n v="41"/>
    <s v="40-59"/>
    <s v="F"/>
    <s v="India"/>
    <s v="Yes"/>
    <s v="FL0050"/>
    <s v="SIN"/>
    <s v="CAN"/>
    <x v="47"/>
    <n v="5397"/>
    <s v="Moderate-haul"/>
    <d v="1899-12-30T15:06:25"/>
    <d v="1899-12-30T21:05:25"/>
    <d v="2025-01-13T00:00:00"/>
    <d v="1899-12-30T15:19:25"/>
    <d v="1899-12-30T21:18:25"/>
    <d v="1899-12-30T00:13:00"/>
    <d v="1899-12-30T00:13:00"/>
    <n v="13"/>
    <s v="On-time"/>
    <n v="283.25"/>
    <s v="Economy"/>
    <n v="5"/>
    <s v="Gluten-Free"/>
    <n v="101.04"/>
    <n v="28469.0646540251"/>
    <s v="Cancelled"/>
    <n v="4.82"/>
    <n v="39162.879999999997"/>
    <n v="18148.21"/>
    <n v="0.46340335542227745"/>
    <n v="-21014.67"/>
  </r>
  <r>
    <s v="5711239e-66f9-4c52-a22a-080cfb2ba076"/>
    <s v="Mark Ramos"/>
    <n v="47"/>
    <s v="40-59"/>
    <s v="M"/>
    <s v="India"/>
    <s v="Yes"/>
    <s v="FL0050"/>
    <s v="SIN"/>
    <s v="CAN"/>
    <x v="47"/>
    <n v="5397"/>
    <s v="Moderate-haul"/>
    <d v="1899-12-30T15:06:25"/>
    <d v="1899-12-30T21:05:25"/>
    <d v="2025-01-07T00:00:00"/>
    <d v="1899-12-30T15:19:25"/>
    <d v="1899-12-30T21:18:25"/>
    <d v="1899-12-30T00:13:00"/>
    <d v="1899-12-30T00:13:00"/>
    <n v="13"/>
    <s v="On-time"/>
    <n v="134.91"/>
    <s v="First"/>
    <n v="5"/>
    <s v="Vegan"/>
    <n v="75.75"/>
    <n v="27872.943328269699"/>
    <s v="Cancelled"/>
    <n v="4.54"/>
    <n v="38447.53"/>
    <n v="8649.39"/>
    <n v="0.22496607714461761"/>
    <n v="-29798.14"/>
  </r>
  <r>
    <s v="bb174e6d-31ea-45d8-9846-67378c5beb12"/>
    <s v="Cynthia Beard"/>
    <n v="75"/>
    <s v="70-80"/>
    <s v="M"/>
    <s v="India"/>
    <s v="No"/>
    <s v="FL0052"/>
    <s v="ATL"/>
    <s v="DFW"/>
    <x v="49"/>
    <n v="8799"/>
    <s v="Moderate-haul"/>
    <d v="1899-12-30T12:49:08"/>
    <d v="1899-12-30T22:35:08"/>
    <d v="2025-01-06T00:00:00"/>
    <d v="1899-12-30T13:29:08"/>
    <d v="1899-12-30T23:15:08"/>
    <d v="1899-12-30T00:40:00"/>
    <d v="1899-12-30T00:40:00"/>
    <n v="40"/>
    <s v="Moderate-delay"/>
    <n v="1027.98"/>
    <s v="Business"/>
    <n v="5"/>
    <s v="No Preference"/>
    <n v="53.03"/>
    <n v="45237.118819680203"/>
    <s v="Cancelled"/>
    <n v="3.29"/>
    <n v="88926.81"/>
    <n v="39480.798000000003"/>
    <n v="0.44396957452988589"/>
    <n v="-49446.011999999995"/>
  </r>
  <r>
    <s v="df538814-1e47-4596-ac80-ba8d13de94a9"/>
    <s v="Stephanie Franklin"/>
    <n v="43"/>
    <s v="40-59"/>
    <s v="M"/>
    <s v="India"/>
    <s v="Yes"/>
    <s v="FL0052"/>
    <s v="ATL"/>
    <s v="DFW"/>
    <x v="49"/>
    <n v="8799"/>
    <s v="Moderate-haul"/>
    <d v="1899-12-30T12:49:08"/>
    <d v="1899-12-30T22:35:08"/>
    <d v="2025-01-10T00:00:00"/>
    <d v="1899-12-30T13:29:08"/>
    <d v="1899-12-30T23:15:08"/>
    <d v="1899-12-30T00:40:00"/>
    <d v="1899-12-30T00:40:00"/>
    <n v="40"/>
    <s v="Moderate-delay"/>
    <n v="513.41999999999996"/>
    <s v="Business"/>
    <n v="5"/>
    <s v="Vegan"/>
    <n v="64.55"/>
    <n v="44880.641061323899"/>
    <s v="Not Cancelled"/>
    <n v="4.13"/>
    <n v="88285.154999999999"/>
    <n v="19723.074000000001"/>
    <n v="0.22340192980348736"/>
    <n v="-68562.081000000006"/>
  </r>
  <r>
    <s v="73ea8e56-addc-48b2-aea5-4c8daac1851e"/>
    <s v="Anthony Bennett"/>
    <n v="21"/>
    <s v="18-29"/>
    <s v="M"/>
    <s v="India"/>
    <s v="Yes"/>
    <s v="FL0052"/>
    <s v="ATL"/>
    <s v="DFW"/>
    <x v="49"/>
    <n v="8799"/>
    <s v="Moderate-haul"/>
    <d v="1899-12-30T12:49:08"/>
    <d v="1899-12-30T22:35:08"/>
    <d v="2025-01-07T00:00:00"/>
    <d v="1899-12-30T13:29:08"/>
    <d v="1899-12-30T23:15:08"/>
    <d v="1899-12-30T00:40:00"/>
    <d v="1899-12-30T00:40:00"/>
    <n v="40"/>
    <s v="Moderate-delay"/>
    <n v="794.63"/>
    <s v="Economy"/>
    <n v="5"/>
    <s v="Non-Vegetarian"/>
    <n v="178.03"/>
    <n v="45361.886809488897"/>
    <s v="Not Cancelled"/>
    <n v="3.33"/>
    <n v="89151.39"/>
    <n v="30535.157999999999"/>
    <n v="0.34250905117688013"/>
    <n v="-58616.232000000004"/>
  </r>
  <r>
    <s v="5f1b8759-c082-4391-8473-b79433f7811e"/>
    <s v="Ariana Ward"/>
    <n v="69"/>
    <s v="60-69"/>
    <s v="M"/>
    <s v="India"/>
    <s v="No"/>
    <s v="FL0053"/>
    <s v="DEN"/>
    <s v="FRA"/>
    <x v="50"/>
    <n v="11194"/>
    <s v="Long-haul"/>
    <d v="1899-12-30T03:50:29"/>
    <d v="1899-12-30T16:16:29"/>
    <d v="2025-01-10T00:00:00"/>
    <d v="1899-12-30T05:31:29"/>
    <d v="1899-12-30T17:57:29"/>
    <d v="1899-12-30T01:41:00"/>
    <d v="1899-12-30T01:41:00"/>
    <n v="101"/>
    <s v="Moderate-delay"/>
    <n v="147.09"/>
    <s v="Economy"/>
    <n v="5"/>
    <s v="Vegan"/>
    <n v="122.67"/>
    <n v="56626.600804100301"/>
    <s v="Cancelled"/>
    <n v="4.7699999999999996"/>
    <n v="72951.92"/>
    <n v="9438.2900000000009"/>
    <n v="0.12937685533156634"/>
    <n v="-63513.63"/>
  </r>
  <r>
    <s v="9f6c4e5c-72e8-4452-8766-088769533568"/>
    <s v="Heather Marquez"/>
    <n v="66"/>
    <s v="60-69"/>
    <s v="F"/>
    <s v="India"/>
    <s v="Yes"/>
    <s v="FL0053"/>
    <s v="DEN"/>
    <s v="FRA"/>
    <x v="50"/>
    <n v="11194"/>
    <s v="Long-haul"/>
    <d v="1899-12-30T03:50:29"/>
    <d v="1899-12-30T16:16:29"/>
    <d v="2025-01-06T00:00:00"/>
    <d v="1899-12-30T05:31:29"/>
    <d v="1899-12-30T17:57:29"/>
    <d v="1899-12-30T01:41:00"/>
    <d v="1899-12-30T01:41:00"/>
    <n v="101"/>
    <s v="Moderate-delay"/>
    <n v="99.59"/>
    <s v="Business"/>
    <n v="5"/>
    <s v="Vegetarian"/>
    <n v="148.71"/>
    <n v="57074.342965112999"/>
    <s v="Cancelled"/>
    <n v="3.91"/>
    <n v="73489.210000000006"/>
    <n v="6403.5"/>
    <n v="8.7135240670024885E-2"/>
    <n v="-67085.710000000006"/>
  </r>
  <r>
    <s v="d842c67c-4270-4a6c-aa4c-8d9b76b2c0b4"/>
    <s v="Robert Barnett"/>
    <n v="48"/>
    <s v="40-59"/>
    <s v="M"/>
    <s v="India"/>
    <s v="No"/>
    <s v="FL0053"/>
    <s v="DEN"/>
    <s v="FRA"/>
    <x v="50"/>
    <n v="11194"/>
    <s v="Long-haul"/>
    <d v="1899-12-30T03:50:29"/>
    <d v="1899-12-30T16:16:29"/>
    <d v="2025-01-12T00:00:00"/>
    <d v="1899-12-30T05:31:29"/>
    <d v="1899-12-30T17:57:29"/>
    <d v="1899-12-30T01:41:00"/>
    <d v="1899-12-30T01:41:00"/>
    <n v="101"/>
    <s v="Moderate-delay"/>
    <n v="460.3"/>
    <s v="Business"/>
    <n v="5"/>
    <s v="Gluten-Free"/>
    <n v="104.5"/>
    <n v="56496.9541911735"/>
    <s v="Cancelled"/>
    <n v="4.3"/>
    <n v="72796.350000000006"/>
    <n v="29480.1"/>
    <n v="0.4049667325353537"/>
    <n v="-43316.250000000007"/>
  </r>
  <r>
    <s v="dfb882d5-d0a1-47c7-b779-7fa3171ea173"/>
    <s v="Colton Lucas"/>
    <n v="39"/>
    <s v="30-39"/>
    <s v="F"/>
    <s v="India"/>
    <s v="Yes"/>
    <s v="FL0053"/>
    <s v="DEN"/>
    <s v="FRA"/>
    <x v="50"/>
    <n v="11194"/>
    <s v="Long-haul"/>
    <d v="1899-12-30T03:50:29"/>
    <d v="1899-12-30T16:16:29"/>
    <d v="2025-01-07T00:00:00"/>
    <d v="1899-12-30T05:31:29"/>
    <d v="1899-12-30T17:57:29"/>
    <d v="1899-12-30T01:41:00"/>
    <d v="1899-12-30T01:41:00"/>
    <n v="101"/>
    <s v="Moderate-delay"/>
    <n v="114.9"/>
    <s v="Economy"/>
    <n v="3"/>
    <s v="No Preference"/>
    <n v="56.44"/>
    <n v="57279.128386004799"/>
    <s v="Not Cancelled"/>
    <n v="4.9000000000000004"/>
    <n v="73734.95"/>
    <n v="7364.89"/>
    <n v="9.9883298218822969E-2"/>
    <n v="-66370.06"/>
  </r>
  <r>
    <s v="2bbcf33b-7f98-4f2f-b81d-05ec19143b5a"/>
    <s v="Thomas Davis"/>
    <n v="32"/>
    <s v="30-39"/>
    <s v="M"/>
    <s v="India"/>
    <s v="No"/>
    <s v="FL0053"/>
    <s v="DEN"/>
    <s v="FRA"/>
    <x v="50"/>
    <n v="11194"/>
    <s v="Long-haul"/>
    <d v="1899-12-30T03:50:29"/>
    <d v="1899-12-30T16:16:29"/>
    <d v="2025-01-05T00:00:00"/>
    <d v="1899-12-30T05:31:29"/>
    <d v="1899-12-30T17:57:29"/>
    <d v="1899-12-30T01:41:00"/>
    <d v="1899-12-30T01:41:00"/>
    <n v="101"/>
    <s v="Moderate-delay"/>
    <n v="878.12"/>
    <s v="First"/>
    <n v="3"/>
    <s v="Vegan"/>
    <n v="53.25"/>
    <n v="56650.628445036797"/>
    <s v="Cancelled"/>
    <n v="3.62"/>
    <n v="72980.75"/>
    <n v="56210.33"/>
    <n v="0.77020762324311554"/>
    <n v="-16770.419999999998"/>
  </r>
  <r>
    <s v="369f8dcb-24d5-4047-95dd-baf292616fe7"/>
    <s v="Sarah Rojas"/>
    <n v="30"/>
    <s v="30-39"/>
    <s v="F"/>
    <s v="India"/>
    <s v="Yes"/>
    <s v="FL0054"/>
    <s v="HND"/>
    <s v="BKK"/>
    <x v="51"/>
    <n v="4727"/>
    <s v="Moderate-haul"/>
    <d v="1899-12-30T17:42:08"/>
    <d v="1899-12-30T22:57:08"/>
    <d v="2025-01-04T00:00:00"/>
    <d v="1899-12-30T19:40:08"/>
    <d v="1899-12-30T00:55:08"/>
    <d v="1899-12-30T01:58:00"/>
    <d v="1899-12-30T01:58:00"/>
    <n v="118"/>
    <s v="Moderate-delay"/>
    <n v="733.25"/>
    <s v="Business"/>
    <n v="3"/>
    <s v="Gluten-Free"/>
    <n v="163.15"/>
    <n v="24411.399590153102"/>
    <s v="Cancelled"/>
    <n v="4.68"/>
    <n v="34293.68"/>
    <n v="46960.63"/>
    <n v="1.3693668920920705"/>
    <n v="12666.949999999997"/>
  </r>
  <r>
    <s v="0388864c-bafb-4592-8da2-5a167465aed8"/>
    <s v="Robert Curtis"/>
    <n v="52"/>
    <s v="40-59"/>
    <s v="F"/>
    <s v="India"/>
    <s v="No"/>
    <s v="FL0054"/>
    <s v="HND"/>
    <s v="BKK"/>
    <x v="51"/>
    <n v="4727"/>
    <s v="Moderate-haul"/>
    <d v="1899-12-30T17:42:08"/>
    <d v="1899-12-30T22:57:08"/>
    <d v="2025-01-13T00:00:00"/>
    <d v="1899-12-30T19:40:08"/>
    <d v="1899-12-30T00:55:08"/>
    <d v="1899-12-30T01:58:00"/>
    <d v="1899-12-30T01:58:00"/>
    <n v="118"/>
    <s v="Moderate-delay"/>
    <n v="794.15"/>
    <s v="Business"/>
    <n v="5"/>
    <s v="Gluten-Free"/>
    <n v="152.99"/>
    <n v="25106.595105097102"/>
    <s v="Cancelled"/>
    <n v="4.47"/>
    <n v="35127.910000000003"/>
    <n v="50856.2"/>
    <n v="1.447743404034"/>
    <n v="15728.289999999994"/>
  </r>
  <r>
    <s v="b0352941-2fbd-43b3-ad9a-c52368e6fa87"/>
    <s v="Courtney Jones"/>
    <n v="51"/>
    <s v="40-59"/>
    <s v="M"/>
    <s v="India"/>
    <s v="No"/>
    <s v="FL0054"/>
    <s v="HND"/>
    <s v="BKK"/>
    <x v="51"/>
    <n v="4727"/>
    <s v="Moderate-haul"/>
    <d v="1899-12-30T17:42:08"/>
    <d v="1899-12-30T22:57:08"/>
    <d v="2025-01-05T00:00:00"/>
    <d v="1899-12-30T19:40:08"/>
    <d v="1899-12-30T00:55:08"/>
    <d v="1899-12-30T01:58:00"/>
    <d v="1899-12-30T01:58:00"/>
    <n v="118"/>
    <s v="Moderate-delay"/>
    <n v="1213.33"/>
    <s v="Business"/>
    <n v="5"/>
    <s v="No Preference"/>
    <n v="104.54"/>
    <n v="25055.528840595201"/>
    <s v="Cancelled"/>
    <n v="3.49"/>
    <n v="35066.629999999997"/>
    <n v="77674.03"/>
    <n v="2.215041194434709"/>
    <n v="42607.4"/>
  </r>
  <r>
    <s v="a73cabd9-c9b1-4225-85a3-9bf9b70ae4f0"/>
    <s v="Lisa Melton"/>
    <n v="72"/>
    <s v="70-80"/>
    <s v="M"/>
    <s v="India"/>
    <s v="Yes"/>
    <s v="FL0054"/>
    <s v="HND"/>
    <s v="BKK"/>
    <x v="51"/>
    <n v="4727"/>
    <s v="Moderate-haul"/>
    <d v="1899-12-30T17:42:08"/>
    <d v="1899-12-30T22:57:08"/>
    <d v="2025-01-02T00:00:00"/>
    <d v="1899-12-30T19:40:08"/>
    <d v="1899-12-30T00:55:08"/>
    <d v="1899-12-30T01:58:00"/>
    <d v="1899-12-30T01:58:00"/>
    <n v="118"/>
    <s v="Moderate-delay"/>
    <n v="860.8"/>
    <s v="Business"/>
    <n v="5"/>
    <s v="Vegan"/>
    <n v="1.07"/>
    <n v="24897.8130183065"/>
    <s v="Not Cancelled"/>
    <n v="3.15"/>
    <n v="34877.379999999997"/>
    <n v="55091.41"/>
    <n v="1.5795742111362725"/>
    <n v="20214.030000000006"/>
  </r>
  <r>
    <s v="512c8bbe-82b9-45ad-9ed3-ab0cb7829523"/>
    <s v="Phillip Wood"/>
    <n v="51"/>
    <s v="40-59"/>
    <s v="M"/>
    <s v="India"/>
    <s v="Yes"/>
    <s v="FL0054"/>
    <s v="HND"/>
    <s v="BKK"/>
    <x v="51"/>
    <n v="4727"/>
    <s v="Moderate-haul"/>
    <d v="1899-12-30T17:42:08"/>
    <d v="1899-12-30T22:57:08"/>
    <d v="2025-01-15T00:00:00"/>
    <d v="1899-12-30T19:40:08"/>
    <d v="1899-12-30T00:55:08"/>
    <d v="1899-12-30T01:58:00"/>
    <d v="1899-12-30T01:58:00"/>
    <n v="118"/>
    <s v="Moderate-delay"/>
    <n v="180.86"/>
    <s v="Business"/>
    <n v="5"/>
    <s v="Vegan"/>
    <n v="137.80000000000001"/>
    <n v="24804.318004250999"/>
    <s v="Not Cancelled"/>
    <n v="4.04"/>
    <n v="34765.18"/>
    <n v="11602.6"/>
    <n v="0.33374197976250952"/>
    <n v="-23162.58"/>
  </r>
  <r>
    <s v="03ab9bde-d0b2-4945-9de5-aa36ae9d8192"/>
    <s v="Jason Cole"/>
    <n v="69"/>
    <s v="60-69"/>
    <s v="F"/>
    <s v="India"/>
    <s v="Yes"/>
    <s v="FL0054"/>
    <s v="HND"/>
    <s v="BKK"/>
    <x v="51"/>
    <n v="4727"/>
    <s v="Moderate-haul"/>
    <d v="1899-12-30T17:42:08"/>
    <d v="1899-12-30T22:57:08"/>
    <d v="2025-01-04T00:00:00"/>
    <d v="1899-12-30T19:40:08"/>
    <d v="1899-12-30T00:55:08"/>
    <d v="1899-12-30T01:58:00"/>
    <d v="1899-12-30T01:58:00"/>
    <n v="118"/>
    <s v="Moderate-delay"/>
    <n v="857.26"/>
    <s v="Economy"/>
    <n v="5"/>
    <s v="Vegetarian"/>
    <n v="93.55"/>
    <n v="25048.054720185199"/>
    <s v="Cancelled"/>
    <n v="3.49"/>
    <n v="35057.67"/>
    <n v="54883.35"/>
    <n v="1.5655161908934621"/>
    <n v="19825.68"/>
  </r>
  <r>
    <s v="5444468c-e954-4aec-afe6-e1989efa8f63"/>
    <s v="Brenda Roberts"/>
    <n v="56"/>
    <s v="40-59"/>
    <s v="M"/>
    <s v="India"/>
    <s v="No"/>
    <s v="FL0055"/>
    <s v="DFW"/>
    <s v="IST"/>
    <x v="52"/>
    <n v="378"/>
    <s v="Short-haul "/>
    <d v="1899-12-30T06:39:48"/>
    <d v="1899-12-30T07:04:48"/>
    <d v="2025-01-05T00:00:00"/>
    <d v="1899-12-30T09:18:48"/>
    <d v="1899-12-30T09:43:48"/>
    <d v="1899-12-30T02:39:00"/>
    <d v="1899-12-30T02:39:00"/>
    <n v="159"/>
    <s v="Severe-delay"/>
    <n v="1188.8"/>
    <s v="Economy"/>
    <n v="5"/>
    <s v="No Preference"/>
    <n v="18.350000000000001"/>
    <n v="3373.4085353166101"/>
    <s v="Not Cancelled"/>
    <n v="4.97"/>
    <n v="13572.135"/>
    <n v="45652.121999999901"/>
    <n v="3.3636654807810196"/>
    <n v="32079.986999999899"/>
  </r>
  <r>
    <s v="4b6fbac3-4984-494c-b746-0591a5fc8e72"/>
    <s v="Christopher Fowler"/>
    <n v="18"/>
    <s v="18-29"/>
    <s v="M"/>
    <s v="India"/>
    <s v="No"/>
    <s v="FL0055"/>
    <s v="DFW"/>
    <s v="IST"/>
    <x v="52"/>
    <n v="378"/>
    <s v="Short-haul "/>
    <d v="1899-12-30T06:39:48"/>
    <d v="1899-12-30T07:04:48"/>
    <d v="2025-01-15T00:00:00"/>
    <d v="1899-12-30T09:18:48"/>
    <d v="1899-12-30T09:43:48"/>
    <d v="1899-12-30T02:39:00"/>
    <d v="1899-12-30T02:39:00"/>
    <n v="159"/>
    <s v="Severe-delay"/>
    <n v="242.19"/>
    <s v="Economy"/>
    <n v="5"/>
    <s v="Vegan"/>
    <n v="170.76"/>
    <n v="2932.5282470463599"/>
    <s v="Not Cancelled"/>
    <n v="4.93"/>
    <n v="12778.545"/>
    <n v="9320.5859999999993"/>
    <n v="0.72939336990244186"/>
    <n v="-3457.9590000000007"/>
  </r>
  <r>
    <s v="58d03490-ca68-4361-b186-fa5671a52f6d"/>
    <s v="Michael Smith"/>
    <n v="57"/>
    <s v="40-59"/>
    <s v="M"/>
    <s v="India"/>
    <s v="No"/>
    <s v="FL0055"/>
    <s v="DFW"/>
    <s v="IST"/>
    <x v="52"/>
    <n v="378"/>
    <s v="Short-haul "/>
    <d v="1899-12-30T06:39:48"/>
    <d v="1899-12-30T07:04:48"/>
    <d v="2025-01-04T00:00:00"/>
    <d v="1899-12-30T09:18:48"/>
    <d v="1899-12-30T09:43:48"/>
    <d v="1899-12-30T02:39:00"/>
    <d v="1899-12-30T02:39:00"/>
    <n v="159"/>
    <s v="Severe-delay"/>
    <n v="870.53"/>
    <s v="Business"/>
    <n v="5"/>
    <s v="Vegan"/>
    <n v="67.34"/>
    <n v="2460.27471608319"/>
    <s v="Cancelled"/>
    <n v="4.3499999999999996"/>
    <n v="11928.494999999901"/>
    <n v="33436.434000000001"/>
    <n v="2.803072307110015"/>
    <n v="21507.9390000001"/>
  </r>
  <r>
    <s v="d89dea0a-2020-4872-a7ba-102cf04985d9"/>
    <s v="Sandra Rivera"/>
    <n v="53"/>
    <s v="40-59"/>
    <s v="M"/>
    <s v="India"/>
    <s v="No"/>
    <s v="FL0055"/>
    <s v="DFW"/>
    <s v="IST"/>
    <x v="52"/>
    <n v="378"/>
    <s v="Short-haul "/>
    <d v="1899-12-30T06:39:48"/>
    <d v="1899-12-30T07:04:48"/>
    <d v="2025-01-06T00:00:00"/>
    <d v="1899-12-30T09:18:48"/>
    <d v="1899-12-30T09:43:48"/>
    <d v="1899-12-30T02:39:00"/>
    <d v="1899-12-30T02:39:00"/>
    <n v="159"/>
    <s v="Severe-delay"/>
    <n v="627.08000000000004"/>
    <s v="Business"/>
    <n v="5"/>
    <s v="Gluten-Free"/>
    <n v="123.85"/>
    <n v="2869.4506621455798"/>
    <s v="Cancelled"/>
    <n v="4.2699999999999996"/>
    <n v="12665.01"/>
    <n v="24094.734"/>
    <n v="1.9024646644574303"/>
    <n v="11429.724"/>
  </r>
  <r>
    <s v="8843b20a-d986-4bb6-95b8-dad40dc3851b"/>
    <s v="Ashlee Williams"/>
    <n v="20"/>
    <s v="18-29"/>
    <s v="M"/>
    <s v="India"/>
    <s v="Yes"/>
    <s v="FL0055"/>
    <s v="DFW"/>
    <s v="IST"/>
    <x v="52"/>
    <n v="378"/>
    <s v="Short-haul "/>
    <d v="1899-12-30T06:39:48"/>
    <d v="1899-12-30T07:04:48"/>
    <d v="2025-01-10T00:00:00"/>
    <d v="1899-12-30T09:18:48"/>
    <d v="1899-12-30T09:43:48"/>
    <d v="1899-12-30T02:39:00"/>
    <d v="1899-12-30T02:39:00"/>
    <n v="159"/>
    <s v="Severe-delay"/>
    <n v="818.89"/>
    <s v="Business"/>
    <n v="5"/>
    <s v="No Preference"/>
    <n v="55.57"/>
    <n v="2921.1426760258701"/>
    <s v="Not Cancelled"/>
    <n v="3.8"/>
    <n v="12758.055"/>
    <n v="31452.041999999899"/>
    <n v="2.4652693533614567"/>
    <n v="18693.986999999899"/>
  </r>
  <r>
    <s v="cc00a6ed-c69d-4c2f-a3ba-f8c145035e53"/>
    <s v="Crystal Smith"/>
    <n v="46"/>
    <s v="40-59"/>
    <s v="M"/>
    <s v="India"/>
    <s v="Yes"/>
    <s v="FL0056"/>
    <s v="PEK"/>
    <s v="JFK"/>
    <x v="53"/>
    <n v="9631"/>
    <s v="Long-haul"/>
    <d v="1899-12-30T20:54:42"/>
    <d v="1899-12-30T07:36:42"/>
    <d v="2025-01-13T00:00:00"/>
    <d v="1899-12-30T22:43:42"/>
    <d v="1899-12-30T09:25:42"/>
    <d v="1899-12-30T01:49:00"/>
    <d v="1899-12-30T01:49:00"/>
    <n v="109"/>
    <s v="Moderate-delay"/>
    <n v="1418.85"/>
    <s v="Business"/>
    <n v="5"/>
    <s v="Vegan"/>
    <n v="35.659999999999997"/>
    <n v="48668.788725971099"/>
    <s v="Not Cancelled"/>
    <n v="3.05"/>
    <n v="63402.55"/>
    <n v="90813.53"/>
    <n v="1.4323324535054189"/>
    <n v="27410.979999999996"/>
  </r>
  <r>
    <s v="fde1da0f-6357-42be-8b6d-fbe5e93c7c17"/>
    <s v="Emily Francis DDS"/>
    <n v="66"/>
    <s v="60-69"/>
    <s v="F"/>
    <s v="India"/>
    <s v="No"/>
    <s v="FL0056"/>
    <s v="PEK"/>
    <s v="JFK"/>
    <x v="53"/>
    <n v="9631"/>
    <s v="Long-haul"/>
    <d v="1899-12-30T20:54:42"/>
    <d v="1899-12-30T07:36:42"/>
    <d v="2025-01-01T00:00:00"/>
    <d v="1899-12-30T22:43:42"/>
    <d v="1899-12-30T09:25:42"/>
    <d v="1899-12-30T01:49:00"/>
    <d v="1899-12-30T01:49:00"/>
    <n v="109"/>
    <s v="Moderate-delay"/>
    <n v="988.5"/>
    <s v="First"/>
    <n v="5"/>
    <s v="Non-Vegetarian"/>
    <n v="7.17"/>
    <n v="49191.262761749997"/>
    <s v="Cancelled"/>
    <n v="3.83"/>
    <n v="64029.52"/>
    <n v="63265.43"/>
    <n v="0.98806659803165797"/>
    <n v="-764.08999999999651"/>
  </r>
  <r>
    <s v="d36fd187-3e86-474e-b8aa-b217a4210d4c"/>
    <s v="Timothy Sellers"/>
    <n v="62"/>
    <s v="60-69"/>
    <s v="F"/>
    <s v="India"/>
    <s v="No"/>
    <s v="FL0056"/>
    <s v="PEK"/>
    <s v="JFK"/>
    <x v="53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295.89999999999998"/>
    <s v="Business"/>
    <n v="5"/>
    <s v="Non-Vegetarian"/>
    <n v="163.43"/>
    <n v="48993.265168514801"/>
    <s v="Cancelled"/>
    <n v="4.5999999999999996"/>
    <n v="63791.92"/>
    <n v="18970.29"/>
    <n v="0.29737763027041669"/>
    <n v="-44821.63"/>
  </r>
  <r>
    <s v="d5b760fb-e4f5-40c3-9d07-21cbcb903f16"/>
    <s v="Douglas Williams DDS"/>
    <n v="58"/>
    <s v="40-59"/>
    <s v="M"/>
    <s v="India"/>
    <s v="Yes"/>
    <s v="FL0056"/>
    <s v="PEK"/>
    <s v="JFK"/>
    <x v="53"/>
    <n v="9631"/>
    <s v="Long-haul"/>
    <d v="1899-12-30T20:54:42"/>
    <d v="1899-12-30T07:36:42"/>
    <d v="2025-01-06T00:00:00"/>
    <d v="1899-12-30T22:43:42"/>
    <d v="1899-12-30T09:25:42"/>
    <d v="1899-12-30T01:49:00"/>
    <d v="1899-12-30T01:49:00"/>
    <n v="109"/>
    <s v="Moderate-delay"/>
    <n v="1115.46"/>
    <s v="Business"/>
    <n v="5"/>
    <s v="No Preference"/>
    <n v="160.02000000000001"/>
    <n v="49296.484090993203"/>
    <s v="Cancelled"/>
    <n v="3.39"/>
    <n v="64155.78"/>
    <n v="71421.440000000002"/>
    <n v="1.1132502792421821"/>
    <n v="7265.6600000000035"/>
  </r>
  <r>
    <s v="b329d1ca-d96d-451f-85e2-7da268a9c052"/>
    <s v="Alicia Hill"/>
    <n v="48"/>
    <s v="40-59"/>
    <s v="F"/>
    <s v="India"/>
    <s v="No"/>
    <s v="FL0057"/>
    <s v="CDG"/>
    <s v="FRA"/>
    <x v="54"/>
    <n v="6773"/>
    <s v="Moderate-haul"/>
    <d v="1899-12-30T19:13:13"/>
    <d v="1899-12-30T02:44:13"/>
    <d v="2025-01-12T00:00:00"/>
    <d v="1899-12-30T20:06:13"/>
    <d v="1899-12-30T03:37:13"/>
    <d v="1899-12-30T00:53:00"/>
    <d v="1899-12-30T00:53:00"/>
    <n v="79.5"/>
    <s v="Moderate-delay"/>
    <n v="1476.38"/>
    <s v="Economy"/>
    <n v="5"/>
    <s v="Vegan"/>
    <n v="72.06"/>
    <n v="35347.130901046803"/>
    <s v="Cancelled"/>
    <n v="3.99"/>
    <n v="47416.56"/>
    <n v="94502.73"/>
    <n v="1.9930321811620244"/>
    <n v="47086.17"/>
  </r>
  <r>
    <s v="e29b87e7-96e8-41d9-916f-015d09470d9e"/>
    <s v="Chad Maynard"/>
    <n v="58"/>
    <s v="40-59"/>
    <s v="F"/>
    <s v="India"/>
    <s v="Yes"/>
    <s v="FL0057"/>
    <s v="CDG"/>
    <s v="FRA"/>
    <x v="54"/>
    <n v="6773"/>
    <s v="Moderate-haul"/>
    <d v="1899-12-30T19:13:13"/>
    <d v="1899-12-30T02:44:13"/>
    <d v="2025-01-07T00:00:00"/>
    <d v="1899-12-30T20:06:13"/>
    <d v="1899-12-30T03:37:13"/>
    <d v="1899-12-30T00:53:00"/>
    <d v="1899-12-30T00:53:00"/>
    <n v="79.5"/>
    <s v="Moderate-delay"/>
    <n v="288.5"/>
    <s v="First"/>
    <n v="5"/>
    <s v="Vegan"/>
    <n v="148.80000000000001"/>
    <n v="34870.910341271803"/>
    <s v="Cancelled"/>
    <n v="3.7"/>
    <n v="46845.09"/>
    <n v="18493.759999999998"/>
    <n v="0.39478545136747523"/>
    <n v="-28351.329999999998"/>
  </r>
  <r>
    <s v="2e929f7e-11d9-4958-bd54-e72f7e51a296"/>
    <s v="Tina Wells"/>
    <n v="47"/>
    <s v="40-59"/>
    <s v="M"/>
    <s v="India"/>
    <s v="Yes"/>
    <s v="FL0057"/>
    <s v="CDG"/>
    <s v="FRA"/>
    <x v="54"/>
    <n v="6773"/>
    <s v="Moderate-haul"/>
    <d v="1899-12-30T19:13:13"/>
    <d v="1899-12-30T02:44:13"/>
    <d v="2025-01-13T00:00:00"/>
    <d v="1899-12-30T20:06:13"/>
    <d v="1899-12-30T03:37:13"/>
    <d v="1899-12-30T00:53:00"/>
    <d v="1899-12-30T00:53:00"/>
    <n v="79.5"/>
    <s v="Moderate-delay"/>
    <n v="1082.01"/>
    <s v="Economy"/>
    <n v="5"/>
    <s v="Gluten-Free"/>
    <n v="147.66"/>
    <n v="35008.176056702803"/>
    <s v="Cancelled"/>
    <n v="3.96"/>
    <n v="47009.81"/>
    <n v="69278.17"/>
    <n v="1.4736960221706916"/>
    <n v="22268.36"/>
  </r>
  <r>
    <s v="c07f1f77-5320-4761-981b-b2f30fba5c8b"/>
    <s v="Kathryn Green"/>
    <n v="53"/>
    <s v="40-59"/>
    <s v="F"/>
    <s v="India"/>
    <s v="No"/>
    <s v="FL0057"/>
    <s v="CDG"/>
    <s v="FRA"/>
    <x v="54"/>
    <n v="6773"/>
    <s v="Moderate-haul"/>
    <d v="1899-12-30T19:13:13"/>
    <d v="1899-12-30T02:44:13"/>
    <d v="2025-01-07T00:00:00"/>
    <d v="1899-12-30T20:06:13"/>
    <d v="1899-12-30T03:37:13"/>
    <d v="1899-12-30T00:53:00"/>
    <d v="1899-12-30T00:53:00"/>
    <n v="79.5"/>
    <s v="Moderate-delay"/>
    <n v="1332.57"/>
    <s v="First"/>
    <n v="5"/>
    <s v="Vegetarian"/>
    <n v="102.13"/>
    <n v="35287.262362691399"/>
    <s v="Not Cancelled"/>
    <n v="4.33"/>
    <n v="47344.71"/>
    <n v="85304.91"/>
    <n v="1.8017833460169046"/>
    <n v="37960.200000000004"/>
  </r>
  <r>
    <s v="324a8639-96fb-4f60-bd3a-9b64a45ab3f5"/>
    <s v="James Adams"/>
    <n v="32"/>
    <s v="30-39"/>
    <s v="F"/>
    <s v="India"/>
    <s v="No"/>
    <s v="FL0058"/>
    <s v="ORD"/>
    <s v="FRA"/>
    <x v="55"/>
    <n v="7465"/>
    <s v="Moderate-haul"/>
    <d v="1899-12-30T17:28:43"/>
    <d v="1899-12-30T01:45:43"/>
    <d v="2025-01-08T00:00:00"/>
    <d v="1899-12-30T18:35:43"/>
    <d v="1899-12-30T02:52:43"/>
    <d v="1899-12-30T01:07:00"/>
    <d v="1899-12-30T01:07:00"/>
    <n v="67"/>
    <s v="Moderate-delay"/>
    <n v="303.92"/>
    <s v="Business"/>
    <n v="3"/>
    <s v="Vegan"/>
    <n v="196.12"/>
    <n v="38161.509174726903"/>
    <s v="Cancelled"/>
    <n v="3.62"/>
    <n v="50793.81"/>
    <n v="19490.099999999999"/>
    <n v="0.38371014105852663"/>
    <n v="-31303.71"/>
  </r>
  <r>
    <s v="0844557f-0969-44d3-88ab-7959d8783091"/>
    <s v="Sean Hill"/>
    <n v="47"/>
    <s v="40-59"/>
    <s v="M"/>
    <s v="India"/>
    <s v="Yes"/>
    <s v="FL0058"/>
    <s v="ORD"/>
    <s v="FRA"/>
    <x v="55"/>
    <n v="7465"/>
    <s v="Moderate-haul"/>
    <d v="1899-12-30T17:28:43"/>
    <d v="1899-12-30T01:45:43"/>
    <d v="2025-01-07T00:00:00"/>
    <d v="1899-12-30T18:35:43"/>
    <d v="1899-12-30T02:52:43"/>
    <d v="1899-12-30T01:07:00"/>
    <d v="1899-12-30T01:07:00"/>
    <n v="67"/>
    <s v="Moderate-delay"/>
    <n v="123.47"/>
    <s v="Business"/>
    <n v="5"/>
    <s v="Vegetarian"/>
    <n v="15.64"/>
    <n v="38516.845051030599"/>
    <s v="Not Cancelled"/>
    <n v="4.71"/>
    <n v="51220.21"/>
    <n v="7905.21"/>
    <n v="0.15433771161812887"/>
    <n v="-43315"/>
  </r>
  <r>
    <s v="914e37ae-5b17-4032-9868-0e87fd9103b0"/>
    <s v="Seth Macdonald"/>
    <n v="55"/>
    <s v="40-59"/>
    <s v="F"/>
    <s v="India"/>
    <s v="Yes"/>
    <s v="FL0059"/>
    <s v="FRA"/>
    <s v="DXB"/>
    <x v="56"/>
    <n v="4304"/>
    <s v="Moderate-haul"/>
    <d v="1899-12-30T22:37:08"/>
    <d v="1899-12-30T03:23:08"/>
    <d v="2025-01-08T00:00:00"/>
    <d v="1899-12-30T01:02:08"/>
    <d v="1899-12-30T05:48:08"/>
    <d v="1899-12-30T02:25:00"/>
    <d v="1899-12-30T02:25:00"/>
    <n v="217.5"/>
    <s v="Severe-delay"/>
    <n v="628.78"/>
    <s v="Economy"/>
    <n v="5"/>
    <s v="No Preference"/>
    <n v="9.9600000000000009"/>
    <n v="22212.8138424555"/>
    <s v="Not Cancelled"/>
    <n v="3.46"/>
    <n v="31655.38"/>
    <n v="40243.910000000003"/>
    <n v="1.2713134386635068"/>
    <n v="8588.5300000000025"/>
  </r>
  <r>
    <s v="e391a84c-2721-4b6e-a656-6af211898b71"/>
    <s v="Robert Gray"/>
    <n v="53"/>
    <s v="40-59"/>
    <s v="F"/>
    <s v="India"/>
    <s v="No"/>
    <s v="FL0059"/>
    <s v="FRA"/>
    <s v="DXB"/>
    <x v="56"/>
    <n v="4304"/>
    <s v="Moderate-haul"/>
    <d v="1899-12-30T22:37:08"/>
    <d v="1899-12-30T03:23:08"/>
    <d v="2025-01-10T00:00:00"/>
    <d v="1899-12-30T01:02:08"/>
    <d v="1899-12-30T05:48:08"/>
    <d v="1899-12-30T02:25:00"/>
    <d v="1899-12-30T02:25:00"/>
    <n v="217.5"/>
    <s v="Severe-delay"/>
    <n v="1092.25"/>
    <s v="Business"/>
    <n v="5"/>
    <s v="Non-Vegetarian"/>
    <n v="108.63"/>
    <n v="22790.414645616798"/>
    <s v="Not Cancelled"/>
    <n v="4.0599999999999996"/>
    <n v="32348.5"/>
    <n v="69925.73"/>
    <n v="2.1616374793267075"/>
    <n v="37577.229999999996"/>
  </r>
  <r>
    <s v="d1f3838c-1390-4e52-96ca-5dd8748a59f4"/>
    <s v="Heidi Graves"/>
    <n v="60"/>
    <s v="60-69"/>
    <s v="M"/>
    <s v="India"/>
    <s v="Yes"/>
    <s v="FL0059"/>
    <s v="FRA"/>
    <s v="DXB"/>
    <x v="56"/>
    <n v="4304"/>
    <s v="Moderate-haul"/>
    <d v="1899-12-30T22:37:08"/>
    <d v="1899-12-30T03:23:08"/>
    <d v="2025-01-06T00:00:00"/>
    <d v="1899-12-30T01:02:08"/>
    <d v="1899-12-30T05:48:08"/>
    <d v="1899-12-30T02:25:00"/>
    <d v="1899-12-30T02:25:00"/>
    <n v="217.5"/>
    <s v="Severe-delay"/>
    <n v="295.2"/>
    <s v="First"/>
    <n v="5"/>
    <s v="Non-Vegetarian"/>
    <n v="133.78"/>
    <n v="22998.5443701767"/>
    <s v="Cancelled"/>
    <n v="3.7"/>
    <n v="32598.25"/>
    <n v="18919.560000000001"/>
    <n v="0.5803857569041283"/>
    <n v="-13678.689999999999"/>
  </r>
  <r>
    <s v="01212bd0-6aff-40f3-b50f-a88d610068d3"/>
    <s v="Derek Gross"/>
    <n v="51"/>
    <s v="40-59"/>
    <s v="F"/>
    <s v="India"/>
    <s v="Yes"/>
    <s v="FL0059"/>
    <s v="FRA"/>
    <s v="DXB"/>
    <x v="56"/>
    <n v="4304"/>
    <s v="Moderate-haul"/>
    <d v="1899-12-30T22:37:08"/>
    <d v="1899-12-30T03:23:08"/>
    <d v="2025-01-06T00:00:00"/>
    <d v="1899-12-30T01:02:08"/>
    <d v="1899-12-30T05:48:08"/>
    <d v="1899-12-30T02:25:00"/>
    <d v="1899-12-30T02:25:00"/>
    <n v="217.5"/>
    <s v="Severe-delay"/>
    <n v="641.74"/>
    <s v="Economy"/>
    <n v="5"/>
    <s v="No Preference"/>
    <n v="18.82"/>
    <n v="22184.443254448899"/>
    <s v="Not Cancelled"/>
    <n v="3.8"/>
    <n v="31621.33"/>
    <n v="41075.120000000003"/>
    <n v="1.2989687657034035"/>
    <n v="9453.7900000000009"/>
  </r>
  <r>
    <s v="26db822e-7a6c-404b-b456-5ef5fd2c242f"/>
    <s v="Deanna Martinez"/>
    <n v="48"/>
    <s v="40-59"/>
    <s v="F"/>
    <s v="India"/>
    <s v="Yes"/>
    <s v="FL0060"/>
    <s v="DXB"/>
    <s v="DEL"/>
    <x v="57"/>
    <n v="10118"/>
    <s v="Long-haul"/>
    <d v="1899-12-30T23:40:34"/>
    <d v="1899-12-30T10:54:34"/>
    <d v="2025-01-11T00:00:00"/>
    <d v="1899-12-30T02:29:34"/>
    <d v="1899-12-30T13:43:34"/>
    <d v="1899-12-30T02:49:00"/>
    <d v="1899-12-30T02:49:00"/>
    <n v="169"/>
    <s v="Severe-delay"/>
    <n v="651.04"/>
    <s v="First"/>
    <n v="5"/>
    <s v="Non-Vegetarian"/>
    <n v="153.87"/>
    <n v="51279.885306040102"/>
    <s v="Not Cancelled"/>
    <n v="4.46"/>
    <n v="66535.86"/>
    <n v="41697.33"/>
    <n v="0.62668957762024868"/>
    <n v="-24838.53"/>
  </r>
  <r>
    <s v="698fa95f-d3a2-41d5-a022-03b276a6ec4c"/>
    <s v="Thomas Blake"/>
    <n v="18"/>
    <s v="18-29"/>
    <s v="M"/>
    <s v="India"/>
    <s v="No"/>
    <s v="FL0060"/>
    <s v="DXB"/>
    <s v="DEL"/>
    <x v="57"/>
    <n v="10118"/>
    <s v="Long-haul"/>
    <d v="1899-12-30T23:40:34"/>
    <d v="1899-12-30T10:54:34"/>
    <d v="2025-01-11T00:00:00"/>
    <d v="1899-12-30T02:29:34"/>
    <d v="1899-12-30T13:43:34"/>
    <d v="1899-12-30T02:49:00"/>
    <d v="1899-12-30T02:49:00"/>
    <n v="169"/>
    <s v="Severe-delay"/>
    <n v="269.19"/>
    <s v="First"/>
    <n v="5"/>
    <s v="Gluten-Free"/>
    <n v="86.68"/>
    <n v="51237.795010317401"/>
    <s v="Not Cancelled"/>
    <n v="4.6900000000000004"/>
    <n v="66485.350000000006"/>
    <n v="17245.5"/>
    <n v="0.25938797043258399"/>
    <n v="-49239.850000000006"/>
  </r>
  <r>
    <s v="a7e210a5-c100-4d0c-ad7f-a4263015ea24"/>
    <s v="Erica Gaines"/>
    <n v="47"/>
    <s v="40-59"/>
    <s v="M"/>
    <s v="India"/>
    <s v="Yes"/>
    <s v="FL0060"/>
    <s v="DXB"/>
    <s v="DEL"/>
    <x v="57"/>
    <n v="10118"/>
    <s v="Long-haul"/>
    <d v="1899-12-30T23:40:34"/>
    <d v="1899-12-30T10:54:34"/>
    <d v="2025-01-05T00:00:00"/>
    <d v="1899-12-30T02:29:34"/>
    <d v="1899-12-30T13:43:34"/>
    <d v="1899-12-30T02:49:00"/>
    <d v="1899-12-30T02:49:00"/>
    <n v="169"/>
    <s v="Severe-delay"/>
    <n v="1427.04"/>
    <s v="First"/>
    <n v="5"/>
    <s v="Non-Vegetarian"/>
    <n v="160.58000000000001"/>
    <n v="51278.574980296202"/>
    <s v="Cancelled"/>
    <n v="3.56"/>
    <n v="66534.289999999994"/>
    <n v="91362.68"/>
    <n v="1.3731668287134349"/>
    <n v="24828.39"/>
  </r>
  <r>
    <s v="4b6d7620-22ca-4b08-8566-55b4f132494d"/>
    <s v="Kelly Carter"/>
    <n v="44"/>
    <s v="40-59"/>
    <s v="F"/>
    <s v="India"/>
    <s v="Yes"/>
    <s v="FL0060"/>
    <s v="DXB"/>
    <s v="DEL"/>
    <x v="57"/>
    <n v="10118"/>
    <s v="Long-haul"/>
    <d v="1899-12-30T23:40:34"/>
    <d v="1899-12-30T10:54:34"/>
    <d v="2025-01-14T00:00:00"/>
    <d v="1899-12-30T02:29:34"/>
    <d v="1899-12-30T13:43:34"/>
    <d v="1899-12-30T02:49:00"/>
    <d v="1899-12-30T02:49:00"/>
    <n v="169"/>
    <s v="Severe-delay"/>
    <n v="1484.69"/>
    <s v="Economy"/>
    <n v="5"/>
    <s v="Non-Vegetarian"/>
    <n v="143.46"/>
    <n v="51237.658611838102"/>
    <s v="Not Cancelled"/>
    <n v="3.63"/>
    <n v="66485.19"/>
    <n v="95048.85"/>
    <n v="1.4296244020660842"/>
    <n v="28563.660000000003"/>
  </r>
  <r>
    <s v="68eed319-46de-405c-980c-cd6631f6da90"/>
    <s v="Kayla Mitchell"/>
    <n v="39"/>
    <s v="30-39"/>
    <s v="F"/>
    <s v="India"/>
    <s v="Yes"/>
    <s v="FL0060"/>
    <s v="DXB"/>
    <s v="DEL"/>
    <x v="57"/>
    <n v="10118"/>
    <s v="Long-haul"/>
    <d v="1899-12-30T23:40:34"/>
    <d v="1899-12-30T10:54:34"/>
    <d v="2025-01-15T00:00:00"/>
    <d v="1899-12-30T02:29:34"/>
    <d v="1899-12-30T13:43:34"/>
    <d v="1899-12-30T02:49:00"/>
    <d v="1899-12-30T02:49:00"/>
    <n v="169"/>
    <s v="Severe-delay"/>
    <n v="1187.5999999999999"/>
    <s v="Business"/>
    <n v="3"/>
    <s v="Vegan"/>
    <n v="128.72999999999999"/>
    <n v="51422.754430703702"/>
    <s v="Not Cancelled"/>
    <n v="3.17"/>
    <n v="66707.31"/>
    <n v="76032.149999999994"/>
    <n v="1.1397873786246215"/>
    <n v="9324.8399999999965"/>
  </r>
  <r>
    <s v="54343451-e6c7-48ce-8283-d8f9c6eb6e78"/>
    <s v="Kerri Pope"/>
    <n v="71"/>
    <s v="70-80"/>
    <s v="M"/>
    <s v="India"/>
    <s v="Yes"/>
    <s v="FL0061"/>
    <s v="SIN"/>
    <s v="DEL"/>
    <x v="58"/>
    <n v="8465"/>
    <s v="Moderate-haul"/>
    <d v="1899-12-30T03:31:04"/>
    <d v="1899-12-30T12:55:04"/>
    <d v="2025-01-04T00:00:00"/>
    <d v="1899-12-30T05:32:04"/>
    <d v="1899-12-30T14:56:04"/>
    <d v="1899-12-30T02:01:00"/>
    <d v="1899-12-30T02:01:00"/>
    <n v="121"/>
    <s v="Severe-delay"/>
    <n v="477.64"/>
    <s v="Economy"/>
    <n v="5"/>
    <s v="Vegetarian"/>
    <n v="12.52"/>
    <n v="43047.892180784802"/>
    <s v="Not Cancelled"/>
    <n v="4.34"/>
    <n v="56657.47"/>
    <n v="30571.46"/>
    <n v="0.53958392423805723"/>
    <n v="-26086.010000000002"/>
  </r>
  <r>
    <s v="f475a72b-4bef-47f3-a20c-04d0dddab25f"/>
    <s v="Javier Bradshaw"/>
    <n v="55"/>
    <s v="40-59"/>
    <s v="F"/>
    <s v="India"/>
    <s v="No"/>
    <s v="FL0062"/>
    <s v="DFW"/>
    <s v="DEN"/>
    <x v="59"/>
    <n v="14596"/>
    <s v="Long-haul"/>
    <d v="1899-12-30T15:01:56"/>
    <d v="1899-12-30T07:14:56"/>
    <d v="2025-01-04T00:00:00"/>
    <d v="1899-12-30T16:50:56"/>
    <d v="1899-12-30T09:03:56"/>
    <d v="1899-12-30T01:49:00"/>
    <d v="1899-12-30T01:49:00"/>
    <n v="109"/>
    <s v="Moderate-delay"/>
    <n v="986.96"/>
    <s v="Business"/>
    <n v="5"/>
    <s v="Vegan"/>
    <n v="118.01"/>
    <n v="73617.017526596697"/>
    <s v="Cancelled"/>
    <n v="3.31"/>
    <n v="140010.63"/>
    <n v="37913.423999999999"/>
    <n v="0.2707896107602687"/>
    <n v="-102097.20600000001"/>
  </r>
  <r>
    <s v="e582f295-2dca-4920-b8b6-69267ab034a7"/>
    <s v="Samuel Garcia"/>
    <n v="75"/>
    <s v="70-80"/>
    <s v="F"/>
    <s v="India"/>
    <s v="No"/>
    <s v="FL0062"/>
    <s v="DFW"/>
    <s v="DEN"/>
    <x v="59"/>
    <n v="14596"/>
    <s v="Long-haul"/>
    <d v="1899-12-30T15:01:56"/>
    <d v="1899-12-30T07:14:56"/>
    <d v="2025-01-07T00:00:00"/>
    <d v="1899-12-30T16:50:56"/>
    <d v="1899-12-30T09:03:56"/>
    <d v="1899-12-30T01:49:00"/>
    <d v="1899-12-30T01:49:00"/>
    <n v="109"/>
    <s v="Moderate-delay"/>
    <n v="92.69"/>
    <s v="First"/>
    <n v="5"/>
    <s v="Vegetarian"/>
    <n v="130.18"/>
    <n v="73875.977385656603"/>
    <s v="Not Cancelled"/>
    <n v="4.71"/>
    <n v="140476.755"/>
    <n v="3574.9199999999901"/>
    <n v="2.5448480782461057E-2"/>
    <n v="-136901.83500000002"/>
  </r>
  <r>
    <s v="65073130-df27-4de0-bdb2-2b69f0913a57"/>
    <s v="Jamie Schmidt"/>
    <n v="66"/>
    <s v="60-69"/>
    <s v="F"/>
    <s v="Japan"/>
    <s v="Yes"/>
    <s v="FL0001"/>
    <s v="LHR"/>
    <s v="ORD"/>
    <x v="0"/>
    <n v="11386"/>
    <s v="Long-haul"/>
    <d v="1899-12-30T14:32:05"/>
    <d v="1899-12-30T03:11:05"/>
    <d v="2025-01-04T00:00:00"/>
    <d v="1899-12-30T16:06:05"/>
    <d v="1899-12-30T04:45:05"/>
    <d v="1899-12-30T01:34:00"/>
    <d v="1899-12-30T01:34:00"/>
    <n v="94"/>
    <s v="Moderate-delay"/>
    <n v="886.9"/>
    <s v="Economy"/>
    <n v="5"/>
    <s v="Vegetarian"/>
    <n v="172.93"/>
    <n v="57473.921222919802"/>
    <s v="Not Cancelled"/>
    <n v="3.54"/>
    <n v="73968.710000000006"/>
    <n v="56796.19"/>
    <n v="0.76784075320497003"/>
    <n v="-17172.520000000004"/>
  </r>
  <r>
    <s v="9641736b-77e3-4ddb-9a92-26158abcdd86"/>
    <s v="Ryan Edwards"/>
    <n v="60"/>
    <s v="60-69"/>
    <s v="F"/>
    <s v="Japan"/>
    <s v="No"/>
    <s v="FL0001"/>
    <s v="LHR"/>
    <s v="ORD"/>
    <x v="0"/>
    <n v="11386"/>
    <s v="Long-haul"/>
    <d v="1899-12-30T14:32:05"/>
    <d v="1899-12-30T03:11:05"/>
    <d v="2025-01-08T00:00:00"/>
    <d v="1899-12-30T16:06:05"/>
    <d v="1899-12-30T04:45:05"/>
    <d v="1899-12-30T01:34:00"/>
    <d v="1899-12-30T01:34:00"/>
    <n v="94"/>
    <s v="Moderate-delay"/>
    <n v="121"/>
    <s v="First"/>
    <n v="5"/>
    <s v="No Preference"/>
    <n v="34.93"/>
    <n v="57894.738388092097"/>
    <s v="Not Cancelled"/>
    <n v="3.52"/>
    <n v="74473.69"/>
    <n v="7750.99"/>
    <n v="0.10407688943571884"/>
    <n v="-66722.7"/>
  </r>
  <r>
    <s v="a091f2de-77f9-470c-a866-b80ff2adfdec"/>
    <s v="Beth Sullivan"/>
    <n v="32"/>
    <s v="30-39"/>
    <s v="F"/>
    <s v="Japan"/>
    <s v="Yes"/>
    <s v="FL0001"/>
    <s v="LHR"/>
    <s v="ORD"/>
    <x v="0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1046.55"/>
    <s v="First"/>
    <n v="3"/>
    <s v="Vegan"/>
    <n v="43.12"/>
    <n v="57481.297398559902"/>
    <s v="Not Cancelled"/>
    <n v="3.4"/>
    <n v="73977.56"/>
    <n v="66987.820000000007"/>
    <n v="0.90551540223819238"/>
    <n v="-6989.7399999999907"/>
  </r>
  <r>
    <s v="97fcb871-04bf-4842-8438-5151f2100cb3"/>
    <s v="Kim Odom"/>
    <n v="67"/>
    <s v="60-69"/>
    <s v="M"/>
    <s v="Japan"/>
    <s v="Yes"/>
    <s v="FL0001"/>
    <s v="LHR"/>
    <s v="ORD"/>
    <x v="0"/>
    <n v="11386"/>
    <s v="Long-haul"/>
    <d v="1899-12-30T14:32:05"/>
    <d v="1899-12-30T03:11:05"/>
    <d v="2025-01-02T00:00:00"/>
    <d v="1899-12-30T16:06:05"/>
    <d v="1899-12-30T04:45:05"/>
    <d v="1899-12-30T01:34:00"/>
    <d v="1899-12-30T01:34:00"/>
    <n v="94"/>
    <s v="Moderate-delay"/>
    <n v="930.2"/>
    <s v="Business"/>
    <n v="5"/>
    <s v="No Preference"/>
    <n v="137.33000000000001"/>
    <n v="58217.1360340022"/>
    <s v="Cancelled"/>
    <n v="3.01"/>
    <n v="74860.56"/>
    <n v="59560.27"/>
    <n v="0.79561614286615001"/>
    <n v="-15300.29"/>
  </r>
  <r>
    <s v="507d8919-588c-4377-9a7b-99941780af44"/>
    <s v="Shannon Torres"/>
    <n v="60"/>
    <s v="60-69"/>
    <s v="F"/>
    <s v="Japan"/>
    <s v="No"/>
    <s v="FL0001"/>
    <s v="LHR"/>
    <s v="ORD"/>
    <x v="0"/>
    <n v="11386"/>
    <s v="Long-haul"/>
    <d v="1899-12-30T14:32:05"/>
    <d v="1899-12-30T03:11:05"/>
    <d v="2025-01-13T00:00:00"/>
    <d v="1899-12-30T16:06:05"/>
    <d v="1899-12-30T04:45:05"/>
    <d v="1899-12-30T01:34:00"/>
    <d v="1899-12-30T01:34:00"/>
    <n v="94"/>
    <s v="Moderate-delay"/>
    <n v="247"/>
    <s v="Business"/>
    <n v="5"/>
    <s v="Gluten-Free"/>
    <n v="22.67"/>
    <n v="57995.721393546402"/>
    <s v="Cancelled"/>
    <n v="3.7"/>
    <n v="74594.87"/>
    <n v="15812.53"/>
    <n v="0.21197878620875674"/>
    <n v="-58782.34"/>
  </r>
  <r>
    <s v="35b55f80-9f2e-49e2-a91a-bbbcb702176e"/>
    <s v="Kelly Hines"/>
    <n v="28"/>
    <s v="18-29"/>
    <s v="M"/>
    <s v="Japan"/>
    <s v="Yes"/>
    <s v="FL0001"/>
    <s v="LHR"/>
    <s v="ORD"/>
    <x v="0"/>
    <n v="11386"/>
    <s v="Long-haul"/>
    <d v="1899-12-30T14:32:05"/>
    <d v="1899-12-30T03:11:05"/>
    <d v="2025-01-08T00:00:00"/>
    <d v="1899-12-30T16:06:05"/>
    <d v="1899-12-30T04:45:05"/>
    <d v="1899-12-30T01:34:00"/>
    <d v="1899-12-30T01:34:00"/>
    <n v="94"/>
    <s v="Moderate-delay"/>
    <n v="1223.56"/>
    <s v="Business"/>
    <n v="5"/>
    <s v="No Preference"/>
    <n v="32.299999999999997"/>
    <n v="58068.233463222299"/>
    <s v="Not Cancelled"/>
    <n v="3.88"/>
    <n v="74681.88"/>
    <n v="78314.3"/>
    <n v="1.0486385720338052"/>
    <n v="3632.4199999999983"/>
  </r>
  <r>
    <s v="af4d9e54-413c-46ac-90c9-6e1461de7c74"/>
    <s v="Peter Wilson"/>
    <n v="60"/>
    <s v="60-69"/>
    <s v="M"/>
    <s v="Japan"/>
    <s v="No"/>
    <s v="FL0001"/>
    <s v="LHR"/>
    <s v="ORD"/>
    <x v="0"/>
    <n v="11386"/>
    <s v="Long-haul"/>
    <d v="1899-12-30T14:32:05"/>
    <d v="1899-12-30T03:11:05"/>
    <d v="2025-01-09T00:00:00"/>
    <d v="1899-12-30T16:06:05"/>
    <d v="1899-12-30T04:45:05"/>
    <d v="1899-12-30T01:34:00"/>
    <d v="1899-12-30T01:34:00"/>
    <n v="94"/>
    <s v="Moderate-delay"/>
    <n v="374.73"/>
    <s v="First"/>
    <n v="5"/>
    <s v="No Preference"/>
    <n v="130.65"/>
    <n v="57451.5283987277"/>
    <s v="Not Cancelled"/>
    <n v="3.18"/>
    <n v="73941.83"/>
    <n v="24008.85"/>
    <n v="0.32469915878468247"/>
    <n v="-49932.98"/>
  </r>
  <r>
    <s v="1d7e2f13-218a-4bc7-8f32-674be1e074b9"/>
    <s v="Vicki Maldonado"/>
    <n v="57"/>
    <s v="40-59"/>
    <s v="M"/>
    <s v="Japan"/>
    <s v="Yes"/>
    <s v="FL0001"/>
    <s v="LHR"/>
    <s v="ORD"/>
    <x v="0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577.98"/>
    <s v="Business"/>
    <n v="5"/>
    <s v="No Preference"/>
    <n v="35.04"/>
    <n v="58405.1961532075"/>
    <s v="Not Cancelled"/>
    <n v="4.58"/>
    <n v="75086.240000000005"/>
    <n v="36997.730000000003"/>
    <n v="0.49273648540664711"/>
    <n v="-38088.51"/>
  </r>
  <r>
    <s v="46df89f7-ed44-484a-b107-ec06b321018a"/>
    <s v="Kristin Johnson"/>
    <n v="35"/>
    <s v="30-39"/>
    <s v="M"/>
    <s v="Japan"/>
    <s v="Yes"/>
    <s v="FL0001"/>
    <s v="LHR"/>
    <s v="ORD"/>
    <x v="0"/>
    <n v="11386"/>
    <s v="Long-haul"/>
    <d v="1899-12-30T14:32:05"/>
    <d v="1899-12-30T03:11:05"/>
    <d v="2025-01-05T00:00:00"/>
    <d v="1899-12-30T16:06:05"/>
    <d v="1899-12-30T04:45:05"/>
    <d v="1899-12-30T01:34:00"/>
    <d v="1899-12-30T01:34:00"/>
    <n v="94"/>
    <s v="Moderate-delay"/>
    <n v="1146.3900000000001"/>
    <s v="First"/>
    <n v="3"/>
    <s v="Non-Vegetarian"/>
    <n v="85.18"/>
    <n v="57621.735065832298"/>
    <s v="Not Cancelled"/>
    <n v="4.5999999999999996"/>
    <n v="74146.080000000002"/>
    <n v="73386"/>
    <n v="0.98974888490396251"/>
    <n v="-760.08000000000175"/>
  </r>
  <r>
    <s v="9e4de7f1-fb8b-43d3-aec8-c1518adfb679"/>
    <s v="Chelsea Williams"/>
    <n v="40"/>
    <s v="40-59"/>
    <s v="M"/>
    <s v="Japan"/>
    <s v="No"/>
    <s v="FL0001"/>
    <s v="LHR"/>
    <s v="ORD"/>
    <x v="0"/>
    <n v="11386"/>
    <s v="Long-haul"/>
    <d v="1899-12-30T14:32:05"/>
    <d v="1899-12-30T03:11:05"/>
    <d v="2025-01-07T00:00:00"/>
    <d v="1899-12-30T16:06:05"/>
    <d v="1899-12-30T04:45:05"/>
    <d v="1899-12-30T01:34:00"/>
    <d v="1899-12-30T01:34:00"/>
    <n v="94"/>
    <s v="Moderate-delay"/>
    <n v="565.84"/>
    <s v="Economy"/>
    <n v="3"/>
    <s v="Vegetarian"/>
    <n v="31.05"/>
    <n v="57925.327131542901"/>
    <s v="Cancelled"/>
    <n v="3.33"/>
    <n v="74510.39"/>
    <n v="36219.97"/>
    <n v="0.48610630007439232"/>
    <n v="-38290.42"/>
  </r>
  <r>
    <s v="08b54619-3ed1-4fe3-9f01-8223cd0f3c17"/>
    <s v="Elizabeth Mata"/>
    <n v="46"/>
    <s v="40-59"/>
    <s v="F"/>
    <s v="Japan"/>
    <s v="No"/>
    <s v="FL0001"/>
    <s v="LHR"/>
    <s v="ORD"/>
    <x v="0"/>
    <n v="11386"/>
    <s v="Long-haul"/>
    <d v="1899-12-30T14:32:05"/>
    <d v="1899-12-30T03:11:05"/>
    <d v="2025-01-11T00:00:00"/>
    <d v="1899-12-30T16:06:05"/>
    <d v="1899-12-30T04:45:05"/>
    <d v="1899-12-30T01:34:00"/>
    <d v="1899-12-30T01:34:00"/>
    <n v="94"/>
    <s v="Moderate-delay"/>
    <n v="812.39"/>
    <s v="Business"/>
    <n v="5"/>
    <s v="Gluten-Free"/>
    <n v="162.31"/>
    <n v="58033.9495335674"/>
    <s v="Cancelled"/>
    <n v="4.58"/>
    <n v="74640.740000000005"/>
    <n v="52025.42"/>
    <n v="0.69701104249502344"/>
    <n v="-22615.320000000007"/>
  </r>
  <r>
    <s v="224dd407-e753-4298-9474-26db63699390"/>
    <s v="Michael Pace"/>
    <n v="39"/>
    <s v="30-39"/>
    <s v="M"/>
    <s v="Japan"/>
    <s v="Yes"/>
    <s v="FL0002"/>
    <s v="BKK"/>
    <s v="PEK"/>
    <x v="1"/>
    <n v="3448"/>
    <s v="Short-haul "/>
    <d v="1899-12-30T21:02:56"/>
    <d v="1899-12-30T00:51:56"/>
    <d v="2025-01-07T00:00:00"/>
    <d v="1899-12-30T21:52:56"/>
    <d v="1899-12-30T01:41:56"/>
    <d v="1899-12-30T00:50:00"/>
    <d v="1899-12-30T00:50:00"/>
    <n v="50"/>
    <s v="Moderate-delay"/>
    <n v="1310"/>
    <s v="Business"/>
    <n v="3"/>
    <s v="No Preference"/>
    <n v="40.44"/>
    <n v="17990.167669801798"/>
    <s v="Cancelled"/>
    <n v="4.08"/>
    <n v="26588.2"/>
    <n v="83848.09"/>
    <n v="3.1535827923665383"/>
    <n v="57259.89"/>
  </r>
  <r>
    <s v="3107a570-8413-4d2c-a9ba-c973388509c0"/>
    <s v="Timothy White"/>
    <n v="20"/>
    <s v="18-29"/>
    <s v="F"/>
    <s v="Japan"/>
    <s v="Yes"/>
    <s v="FL0002"/>
    <s v="BKK"/>
    <s v="PEK"/>
    <x v="1"/>
    <n v="3448"/>
    <s v="Short-haul "/>
    <d v="1899-12-30T21:02:56"/>
    <d v="1899-12-30T00:51:56"/>
    <d v="2025-01-10T00:00:00"/>
    <d v="1899-12-30T21:52:56"/>
    <d v="1899-12-30T01:41:56"/>
    <d v="1899-12-30T00:50:00"/>
    <d v="1899-12-30T00:50:00"/>
    <n v="50"/>
    <s v="Moderate-delay"/>
    <n v="840.23"/>
    <s v="Business"/>
    <n v="5"/>
    <s v="Vegan"/>
    <n v="54.47"/>
    <n v="18234.130810069299"/>
    <s v="Not Cancelled"/>
    <n v="3.84"/>
    <n v="26880.959999999999"/>
    <n v="53785.61"/>
    <n v="2.0008812929300146"/>
    <n v="26904.65"/>
  </r>
  <r>
    <s v="a665f704-0e0e-4ab3-9b3e-791a36d335b8"/>
    <s v="Rose Klein"/>
    <n v="46"/>
    <s v="40-59"/>
    <s v="M"/>
    <s v="Japan"/>
    <s v="Yes"/>
    <s v="FL0002"/>
    <s v="BKK"/>
    <s v="PEK"/>
    <x v="1"/>
    <n v="3448"/>
    <s v="Short-haul "/>
    <d v="1899-12-30T21:02:56"/>
    <d v="1899-12-30T00:51:56"/>
    <d v="2025-01-06T00:00:00"/>
    <d v="1899-12-30T21:52:56"/>
    <d v="1899-12-30T01:41:56"/>
    <d v="1899-12-30T00:50:00"/>
    <d v="1899-12-30T00:50:00"/>
    <n v="50"/>
    <s v="Moderate-delay"/>
    <n v="1124.57"/>
    <s v="First"/>
    <n v="5"/>
    <s v="Vegan"/>
    <n v="142.62"/>
    <n v="18673.545366664799"/>
    <s v="Cancelled"/>
    <n v="4.41"/>
    <n v="27408.25"/>
    <n v="72001"/>
    <n v="2.6269827515437871"/>
    <n v="44592.75"/>
  </r>
  <r>
    <s v="d4876768-f54f-4ad4-a692-7f5a6a2f9523"/>
    <s v="Sharon Morton"/>
    <n v="25"/>
    <s v="18-29"/>
    <s v="F"/>
    <s v="Japan"/>
    <s v="Yes"/>
    <s v="FL0002"/>
    <s v="BKK"/>
    <s v="PEK"/>
    <x v="1"/>
    <n v="3448"/>
    <s v="Short-haul "/>
    <d v="1899-12-30T21:02:56"/>
    <d v="1899-12-30T00:51:56"/>
    <d v="2025-01-10T00:00:00"/>
    <d v="1899-12-30T21:52:56"/>
    <d v="1899-12-30T01:41:56"/>
    <d v="1899-12-30T00:50:00"/>
    <d v="1899-12-30T00:50:00"/>
    <n v="50"/>
    <s v="Moderate-delay"/>
    <n v="1265"/>
    <s v="First"/>
    <n v="5"/>
    <s v="Non-Vegetarian"/>
    <n v="149.97999999999999"/>
    <n v="17980.8292909091"/>
    <s v="Not Cancelled"/>
    <n v="3.46"/>
    <n v="26577"/>
    <n v="80990"/>
    <n v="3.0473717876359259"/>
    <n v="54413"/>
  </r>
  <r>
    <s v="247e15f1-ee42-4422-8b49-3c311d73fc41"/>
    <s v="Matthew Lopez"/>
    <n v="61"/>
    <s v="60-69"/>
    <s v="F"/>
    <s v="Japan"/>
    <s v="Yes"/>
    <s v="FL0002"/>
    <s v="BKK"/>
    <s v="PEK"/>
    <x v="1"/>
    <n v="3448"/>
    <s v="Short-haul "/>
    <d v="1899-12-30T21:02:56"/>
    <d v="1899-12-30T00:51:56"/>
    <d v="2025-01-09T00:00:00"/>
    <d v="1899-12-30T21:52:56"/>
    <d v="1899-12-30T01:41:56"/>
    <d v="1899-12-30T00:50:00"/>
    <d v="1899-12-30T00:50:00"/>
    <n v="50"/>
    <s v="Moderate-delay"/>
    <n v="421.88"/>
    <s v="Business"/>
    <n v="5"/>
    <s v="No Preference"/>
    <n v="156.69"/>
    <n v="18411.942809097101"/>
    <s v="Not Cancelled"/>
    <n v="4.3899999999999997"/>
    <n v="27094.33"/>
    <n v="27031.66"/>
    <n v="0.99768696993060901"/>
    <n v="-62.670000000001892"/>
  </r>
  <r>
    <s v="31c50df3-9aa6-4f5e-9de3-b206d77927b0"/>
    <s v="Sarah Reid"/>
    <n v="40"/>
    <s v="40-59"/>
    <s v="M"/>
    <s v="Japan"/>
    <s v="No"/>
    <s v="FL0002"/>
    <s v="BKK"/>
    <s v="PEK"/>
    <x v="1"/>
    <n v="3448"/>
    <s v="Short-haul "/>
    <d v="1899-12-30T21:02:56"/>
    <d v="1899-12-30T00:51:56"/>
    <d v="2025-01-07T00:00:00"/>
    <d v="1899-12-30T21:52:56"/>
    <d v="1899-12-30T01:41:56"/>
    <d v="1899-12-30T00:50:00"/>
    <d v="1899-12-30T00:50:00"/>
    <n v="50"/>
    <s v="Moderate-delay"/>
    <n v="1311.62"/>
    <s v="First"/>
    <n v="3"/>
    <s v="Vegetarian"/>
    <n v="170.52"/>
    <n v="18011.732730983302"/>
    <s v="Not Cancelled"/>
    <n v="4.43"/>
    <n v="26614.080000000002"/>
    <n v="83977.78"/>
    <n v="3.155389177457947"/>
    <n v="57363.7"/>
  </r>
  <r>
    <s v="ab7db969-100b-4c1f-b4f8-afe23b20d932"/>
    <s v="Trevor Brown"/>
    <n v="65"/>
    <s v="60-69"/>
    <s v="M"/>
    <s v="Japan"/>
    <s v="Yes"/>
    <s v="FL0002"/>
    <s v="BKK"/>
    <s v="PEK"/>
    <x v="1"/>
    <n v="3448"/>
    <s v="Short-haul "/>
    <d v="1899-12-30T21:02:56"/>
    <d v="1899-12-30T00:51:56"/>
    <d v="2025-01-09T00:00:00"/>
    <d v="1899-12-30T21:52:56"/>
    <d v="1899-12-30T01:41:56"/>
    <d v="1899-12-30T00:50:00"/>
    <d v="1899-12-30T00:50:00"/>
    <n v="50"/>
    <s v="Moderate-delay"/>
    <n v="697.24"/>
    <s v="First"/>
    <n v="5"/>
    <s v="Non-Vegetarian"/>
    <n v="14.67"/>
    <n v="17968.959251205801"/>
    <s v="Not Cancelled"/>
    <n v="3.43"/>
    <n v="26562.75"/>
    <n v="44626.29"/>
    <n v="1.6800327526329164"/>
    <n v="18063.54"/>
  </r>
  <r>
    <s v="7cfd0741-62b6-49a0-afdb-072507d5ccbd"/>
    <s v="Christie Allen"/>
    <n v="67"/>
    <s v="60-69"/>
    <s v="M"/>
    <s v="Japan"/>
    <s v="No"/>
    <s v="FL0002"/>
    <s v="BKK"/>
    <s v="PEK"/>
    <x v="1"/>
    <n v="3448"/>
    <s v="Short-haul "/>
    <d v="1899-12-30T21:02:56"/>
    <d v="1899-12-30T00:51:56"/>
    <d v="2025-01-13T00:00:00"/>
    <d v="1899-12-30T21:52:56"/>
    <d v="1899-12-30T01:41:56"/>
    <d v="1899-12-30T00:50:00"/>
    <d v="1899-12-30T00:50:00"/>
    <n v="50"/>
    <s v="Moderate-delay"/>
    <n v="578.72"/>
    <s v="First"/>
    <n v="5"/>
    <s v="Vegetarian"/>
    <n v="1.63"/>
    <n v="17890.5890655732"/>
    <s v="Not Cancelled"/>
    <n v="4.5999999999999996"/>
    <n v="26468.71"/>
    <n v="37038.410000000003"/>
    <n v="1.399328112325837"/>
    <n v="10569.700000000004"/>
  </r>
  <r>
    <s v="0b53549f-832d-4452-a4cc-ec9ad4b951ce"/>
    <s v="Angela Medina"/>
    <n v="22"/>
    <s v="18-29"/>
    <s v="M"/>
    <s v="Japan"/>
    <s v="Yes"/>
    <s v="FL0003"/>
    <s v="ICN"/>
    <s v="ATL"/>
    <x v="2"/>
    <n v="10686"/>
    <s v="Long-haul"/>
    <d v="1899-12-30T09:53:09"/>
    <d v="1899-12-30T21:45:09"/>
    <d v="2025-01-02T00:00:00"/>
    <d v="1899-12-30T11:21:09"/>
    <d v="1899-12-30T23:13:09"/>
    <d v="1899-12-30T01:28:00"/>
    <d v="1899-12-30T01:28:00"/>
    <n v="88"/>
    <s v="Moderate-delay"/>
    <n v="959.23"/>
    <s v="First"/>
    <n v="5"/>
    <s v="Non-Vegetarian"/>
    <n v="94.44"/>
    <n v="54361.014580885902"/>
    <s v="Cancelled"/>
    <n v="3.88"/>
    <n v="70233.22"/>
    <n v="61409.61"/>
    <n v="0.87436700182620131"/>
    <n v="-8823.61"/>
  </r>
  <r>
    <s v="74feb355-6a6d-4f77-b6e3-385f4f0e57da"/>
    <s v="Victoria Wagner"/>
    <n v="52"/>
    <s v="40-59"/>
    <s v="F"/>
    <s v="Japan"/>
    <s v="No"/>
    <s v="FL0003"/>
    <s v="ICN"/>
    <s v="ATL"/>
    <x v="2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1111.3900000000001"/>
    <s v="Economy"/>
    <n v="5"/>
    <s v="Non-Vegetarian"/>
    <n v="10.72"/>
    <n v="54500.621845368398"/>
    <s v="Not Cancelled"/>
    <n v="4.8"/>
    <n v="70400.75"/>
    <n v="71131.100000000006"/>
    <n v="1.0103741792523517"/>
    <n v="730.35000000000582"/>
  </r>
  <r>
    <s v="f4ab2f8b-2f5d-4cb1-8f40-d7eedd7925cc"/>
    <s v="George Smith"/>
    <n v="63"/>
    <s v="60-69"/>
    <s v="M"/>
    <s v="Japan"/>
    <s v="Yes"/>
    <s v="FL0003"/>
    <s v="ICN"/>
    <s v="ATL"/>
    <x v="2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1318.8"/>
    <s v="Business"/>
    <n v="5"/>
    <s v="No Preference"/>
    <n v="132.97999999999999"/>
    <n v="54881.142730320302"/>
    <s v="Not Cancelled"/>
    <n v="3.46"/>
    <n v="70857.37"/>
    <n v="84429.8"/>
    <n v="1.1915457771012388"/>
    <n v="13572.430000000008"/>
  </r>
  <r>
    <s v="65e16f90-6d23-4fa7-a1b8-2df581f376f2"/>
    <s v="Kristy Ray"/>
    <n v="51"/>
    <s v="40-59"/>
    <s v="F"/>
    <s v="Japan"/>
    <s v="Yes"/>
    <s v="FL0003"/>
    <s v="ICN"/>
    <s v="ATL"/>
    <x v="2"/>
    <n v="10686"/>
    <s v="Long-haul"/>
    <d v="1899-12-30T09:53:09"/>
    <d v="1899-12-30T21:45:09"/>
    <d v="2025-01-14T00:00:00"/>
    <d v="1899-12-30T11:21:09"/>
    <d v="1899-12-30T23:13:09"/>
    <d v="1899-12-30T01:28:00"/>
    <d v="1899-12-30T01:28:00"/>
    <n v="88"/>
    <s v="Moderate-delay"/>
    <n v="692.62"/>
    <s v="Economy"/>
    <n v="5"/>
    <s v="No Preference"/>
    <n v="76.28"/>
    <n v="54689.295936275201"/>
    <s v="Not Cancelled"/>
    <n v="4.83"/>
    <n v="70627.16"/>
    <n v="44342.94"/>
    <n v="0.62784543509890534"/>
    <n v="-26284.22"/>
  </r>
  <r>
    <s v="c903075f-8a03-49b4-afb9-e32b2c6d05da"/>
    <s v="Betty Santiago"/>
    <n v="64"/>
    <s v="60-69"/>
    <s v="M"/>
    <s v="Japan"/>
    <s v="Yes"/>
    <s v="FL0003"/>
    <s v="ICN"/>
    <s v="ATL"/>
    <x v="2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1013.24"/>
    <s v="Business"/>
    <n v="5"/>
    <s v="Gluten-Free"/>
    <n v="197.87"/>
    <n v="54922.839390112204"/>
    <s v="Not Cancelled"/>
    <n v="3.07"/>
    <n v="70907.41"/>
    <n v="64886.93"/>
    <n v="0.91509378215901549"/>
    <n v="-6020.4800000000032"/>
  </r>
  <r>
    <s v="246c0a76-c943-4ebb-9a4a-9372071a91ab"/>
    <s v="Brandon Santos"/>
    <n v="27"/>
    <s v="18-29"/>
    <s v="F"/>
    <s v="Japan"/>
    <s v="Yes"/>
    <s v="FL0003"/>
    <s v="ICN"/>
    <s v="ATL"/>
    <x v="2"/>
    <n v="10686"/>
    <s v="Long-haul"/>
    <d v="1899-12-30T09:53:09"/>
    <d v="1899-12-30T21:45:09"/>
    <d v="2025-01-09T00:00:00"/>
    <d v="1899-12-30T11:21:09"/>
    <d v="1899-12-30T23:13:09"/>
    <d v="1899-12-30T01:28:00"/>
    <d v="1899-12-30T01:28:00"/>
    <n v="88"/>
    <s v="Moderate-delay"/>
    <n v="1288.7"/>
    <s v="Economy"/>
    <n v="5"/>
    <s v="Gluten-Free"/>
    <n v="58.17"/>
    <n v="54842.458464584"/>
    <s v="Cancelled"/>
    <n v="4.75"/>
    <n v="70810.95"/>
    <n v="82488.429999999993"/>
    <n v="1.1649106529428004"/>
    <n v="11677.479999999996"/>
  </r>
  <r>
    <s v="647eb608-6f88-4bfd-9800-8dc00ed9209d"/>
    <s v="Cheryl Cline"/>
    <n v="49"/>
    <s v="40-59"/>
    <s v="M"/>
    <s v="Japan"/>
    <s v="No"/>
    <s v="FL0003"/>
    <s v="ICN"/>
    <s v="ATL"/>
    <x v="2"/>
    <n v="10686"/>
    <s v="Long-haul"/>
    <d v="1899-12-30T09:53:09"/>
    <d v="1899-12-30T21:45:09"/>
    <d v="2025-01-09T00:00:00"/>
    <d v="1899-12-30T11:21:09"/>
    <d v="1899-12-30T23:13:09"/>
    <d v="1899-12-30T01:28:00"/>
    <d v="1899-12-30T01:28:00"/>
    <n v="88"/>
    <s v="Moderate-delay"/>
    <n v="1303.25"/>
    <s v="Economy"/>
    <n v="5"/>
    <s v="Gluten-Free"/>
    <n v="43.31"/>
    <n v="54770.245002472002"/>
    <s v="Not Cancelled"/>
    <n v="4.03"/>
    <n v="70724.289999999994"/>
    <n v="83416.66"/>
    <n v="1.1794626711699758"/>
    <n v="12692.37000000001"/>
  </r>
  <r>
    <s v="d820360f-7cd5-4da0-b7fe-8d2b329d112a"/>
    <s v="Lori Parks"/>
    <n v="28"/>
    <s v="18-29"/>
    <s v="M"/>
    <s v="Japan"/>
    <s v="No"/>
    <s v="FL0003"/>
    <s v="ICN"/>
    <s v="ATL"/>
    <x v="2"/>
    <n v="10686"/>
    <s v="Long-haul"/>
    <d v="1899-12-30T09:53:09"/>
    <d v="1899-12-30T21:45:09"/>
    <d v="2025-01-08T00:00:00"/>
    <d v="1899-12-30T11:21:09"/>
    <d v="1899-12-30T23:13:09"/>
    <d v="1899-12-30T01:28:00"/>
    <d v="1899-12-30T01:28:00"/>
    <n v="88"/>
    <s v="Moderate-delay"/>
    <n v="631.94000000000005"/>
    <s v="Economy"/>
    <n v="5"/>
    <s v="No Preference"/>
    <n v="114.42"/>
    <n v="54782.535490663198"/>
    <s v="Cancelled"/>
    <n v="4.9400000000000004"/>
    <n v="70739.039999999994"/>
    <n v="40467.040000000001"/>
    <n v="0.57206091572630902"/>
    <n v="-30271.999999999993"/>
  </r>
  <r>
    <s v="9c63a816-75b5-45b2-aabd-5084d917cc7b"/>
    <s v="Matthew Hobbs"/>
    <n v="73"/>
    <s v="70-80"/>
    <s v="M"/>
    <s v="Japan"/>
    <s v="Yes"/>
    <s v="FL0003"/>
    <s v="ICN"/>
    <s v="ATL"/>
    <x v="2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249.33"/>
    <s v="First"/>
    <n v="5"/>
    <s v="Vegan"/>
    <n v="193.15"/>
    <n v="54148.977527864197"/>
    <s v="Not Cancelled"/>
    <n v="4.37"/>
    <n v="69978.77"/>
    <n v="15995.75"/>
    <n v="0.22858003934621884"/>
    <n v="-53983.020000000004"/>
  </r>
  <r>
    <s v="d49cbda6-6b9d-445f-89eb-f3c4ea30cb82"/>
    <s v="Terri Shah"/>
    <n v="46"/>
    <s v="40-59"/>
    <s v="M"/>
    <s v="Japan"/>
    <s v="No"/>
    <s v="FL0004"/>
    <s v="CDG"/>
    <s v="PEK"/>
    <x v="3"/>
    <n v="14253"/>
    <s v="Long-haul"/>
    <d v="1899-12-30T17:08:15"/>
    <d v="1899-12-30T08:58:15"/>
    <d v="2025-01-11T00:00:00"/>
    <d v="1899-12-30T18:32:15"/>
    <d v="1899-12-30T10:22:15"/>
    <d v="1899-12-30T01:24:00"/>
    <d v="1899-12-30T01:24:00"/>
    <n v="126"/>
    <s v="Severe-delay"/>
    <n v="706.22"/>
    <s v="Business"/>
    <n v="5"/>
    <s v="Gluten-Free"/>
    <n v="1.81"/>
    <n v="72157.601516741197"/>
    <s v="Not Cancelled"/>
    <n v="3.2"/>
    <n v="91589.119999999995"/>
    <n v="45198.44"/>
    <n v="0.49349136666014481"/>
    <n v="-46390.679999999993"/>
  </r>
  <r>
    <s v="c745c725-58dc-4daa-8082-de101f667fdc"/>
    <s v="Megan Miller"/>
    <n v="29"/>
    <s v="18-29"/>
    <s v="F"/>
    <s v="Japan"/>
    <s v="No"/>
    <s v="FL0004"/>
    <s v="CDG"/>
    <s v="PEK"/>
    <x v="3"/>
    <n v="14253"/>
    <s v="Long-haul"/>
    <d v="1899-12-30T17:08:15"/>
    <d v="1899-12-30T08:58:15"/>
    <d v="2025-01-06T00:00:00"/>
    <d v="1899-12-30T18:32:15"/>
    <d v="1899-12-30T10:22:15"/>
    <d v="1899-12-30T01:24:00"/>
    <d v="1899-12-30T01:24:00"/>
    <n v="126"/>
    <s v="Severe-delay"/>
    <n v="1470.74"/>
    <s v="First"/>
    <n v="5"/>
    <s v="Vegan"/>
    <n v="74.08"/>
    <n v="72671.181369103899"/>
    <s v="Not Cancelled"/>
    <n v="3.03"/>
    <n v="92205.42"/>
    <n v="94142.18"/>
    <n v="1.0210048389780122"/>
    <n v="1936.7599999999948"/>
  </r>
  <r>
    <s v="9eced412-789a-4e8a-8e94-9cf4ebc74f24"/>
    <s v="Samantha Allen"/>
    <n v="21"/>
    <s v="18-29"/>
    <s v="M"/>
    <s v="Japan"/>
    <s v="No"/>
    <s v="FL0004"/>
    <s v="CDG"/>
    <s v="PEK"/>
    <x v="3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723.02"/>
    <s v="First"/>
    <n v="5"/>
    <s v="Gluten-Free"/>
    <n v="171.57"/>
    <n v="72736.144310467003"/>
    <s v="Cancelled"/>
    <n v="4.3099999999999996"/>
    <n v="92283.37"/>
    <n v="46307.59"/>
    <n v="0.50179777786615287"/>
    <n v="-45975.78"/>
  </r>
  <r>
    <s v="7e5107aa-bd09-411c-a8e1-e8104d92f40e"/>
    <s v="James Green"/>
    <n v="24"/>
    <s v="18-29"/>
    <s v="M"/>
    <s v="Japan"/>
    <s v="No"/>
    <s v="FL0004"/>
    <s v="CDG"/>
    <s v="PEK"/>
    <x v="3"/>
    <n v="14253"/>
    <s v="Long-haul"/>
    <d v="1899-12-30T17:08:15"/>
    <d v="1899-12-30T08:58:15"/>
    <d v="2025-01-13T00:00:00"/>
    <d v="1899-12-30T18:32:15"/>
    <d v="1899-12-30T10:22:15"/>
    <d v="1899-12-30T01:24:00"/>
    <d v="1899-12-30T01:24:00"/>
    <n v="126"/>
    <s v="Severe-delay"/>
    <n v="145.93"/>
    <s v="Economy"/>
    <n v="5"/>
    <s v="Vegetarian"/>
    <n v="39.4"/>
    <n v="72278.868033194303"/>
    <s v="Cancelled"/>
    <n v="4.47"/>
    <n v="91734.64"/>
    <n v="9347.4"/>
    <n v="0.10189607764308008"/>
    <n v="-82387.240000000005"/>
  </r>
  <r>
    <s v="894f1c65-57ce-496f-9245-b09975e3a9f6"/>
    <s v="Patricia Rodriguez"/>
    <n v="62"/>
    <s v="60-69"/>
    <s v="M"/>
    <s v="Japan"/>
    <s v="No"/>
    <s v="FL0005"/>
    <s v="IST"/>
    <s v="BKK"/>
    <x v="4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1195.5"/>
    <s v="Economy"/>
    <n v="5"/>
    <s v="Gluten-Free"/>
    <n v="147.46"/>
    <n v="39209.183088158097"/>
    <s v="Not Cancelled"/>
    <n v="4.28"/>
    <n v="52051.02"/>
    <n v="76541.490000000005"/>
    <n v="1.4705089352715857"/>
    <n v="24490.470000000008"/>
  </r>
  <r>
    <s v="75605161-10b4-4699-871c-0251cd259c9f"/>
    <s v="Alyssa Mosley"/>
    <n v="64"/>
    <s v="60-69"/>
    <s v="F"/>
    <s v="Japan"/>
    <s v="No"/>
    <s v="FL0005"/>
    <s v="IST"/>
    <s v="BKK"/>
    <x v="4"/>
    <n v="7728"/>
    <s v="Moderate-haul"/>
    <d v="1899-12-30T05:32:22"/>
    <d v="1899-12-30T14:07:22"/>
    <d v="2025-01-04T00:00:00"/>
    <d v="1899-12-30T06:10:22"/>
    <d v="1899-12-30T14:45:22"/>
    <d v="1899-12-30T00:38:00"/>
    <d v="1899-12-30T00:38:00"/>
    <n v="38"/>
    <s v="Moderate-delay"/>
    <n v="63.81"/>
    <s v="Business"/>
    <n v="5"/>
    <s v="No Preference"/>
    <n v="103.42"/>
    <n v="39561.589592851997"/>
    <s v="Not Cancelled"/>
    <n v="3.71"/>
    <n v="52473.91"/>
    <n v="4104.5200000000004"/>
    <n v="7.8220205050471753E-2"/>
    <n v="-48369.39"/>
  </r>
  <r>
    <s v="0cd6ea9a-5596-44b6-9793-5a6f54244147"/>
    <s v="Joshua Allen"/>
    <n v="62"/>
    <s v="60-69"/>
    <s v="F"/>
    <s v="Japan"/>
    <s v="No"/>
    <s v="FL0005"/>
    <s v="IST"/>
    <s v="BKK"/>
    <x v="4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343.86"/>
    <s v="Economy"/>
    <n v="5"/>
    <s v="Vegetarian"/>
    <n v="4.51"/>
    <n v="39746.375936248398"/>
    <s v="Not Cancelled"/>
    <n v="4"/>
    <n v="52695.65"/>
    <n v="22007.94"/>
    <n v="0.41764244297204794"/>
    <n v="-30687.710000000003"/>
  </r>
  <r>
    <s v="c17f93bb-199f-4f01-9c82-3e38173a8524"/>
    <s v="Marie Reilly"/>
    <n v="43"/>
    <s v="40-59"/>
    <s v="F"/>
    <s v="Japan"/>
    <s v="Yes"/>
    <s v="FL0005"/>
    <s v="IST"/>
    <s v="BKK"/>
    <x v="4"/>
    <n v="7728"/>
    <s v="Moderate-haul"/>
    <d v="1899-12-30T05:32:22"/>
    <d v="1899-12-30T14:07:22"/>
    <d v="2025-01-15T00:00:00"/>
    <d v="1899-12-30T06:10:22"/>
    <d v="1899-12-30T14:45:22"/>
    <d v="1899-12-30T00:38:00"/>
    <d v="1899-12-30T00:38:00"/>
    <n v="38"/>
    <s v="Moderate-delay"/>
    <n v="762.8"/>
    <s v="Economy"/>
    <n v="5"/>
    <s v="No Preference"/>
    <n v="102.22"/>
    <n v="39746.713279761403"/>
    <s v="Cancelled"/>
    <n v="4.01"/>
    <n v="52696.06"/>
    <n v="48839.64"/>
    <n v="0.92681767858925324"/>
    <n v="-3856.4199999999983"/>
  </r>
  <r>
    <s v="682e2143-0705-41bb-9fe1-531416a16072"/>
    <s v="Maria Wolf"/>
    <n v="22"/>
    <s v="18-29"/>
    <s v="M"/>
    <s v="Japan"/>
    <s v="No"/>
    <s v="FL0005"/>
    <s v="IST"/>
    <s v="BKK"/>
    <x v="4"/>
    <n v="7728"/>
    <s v="Moderate-haul"/>
    <d v="1899-12-30T05:32:22"/>
    <d v="1899-12-30T14:07:22"/>
    <d v="2025-01-08T00:00:00"/>
    <d v="1899-12-30T06:10:22"/>
    <d v="1899-12-30T14:45:22"/>
    <d v="1899-12-30T00:38:00"/>
    <d v="1899-12-30T00:38:00"/>
    <n v="38"/>
    <s v="Moderate-delay"/>
    <n v="536.25"/>
    <s v="Economy"/>
    <n v="5"/>
    <s v="Vegetarian"/>
    <n v="109.45"/>
    <n v="39144.563375893398"/>
    <s v="Cancelled"/>
    <n v="3.13"/>
    <n v="51973.48"/>
    <n v="34341.89"/>
    <n v="0.6607579480919884"/>
    <n v="-17631.590000000004"/>
  </r>
  <r>
    <s v="2cf2d443-0c88-43b7-9eac-79fc5ade83fd"/>
    <s v="Denise Weaver"/>
    <n v="29"/>
    <s v="18-29"/>
    <s v="F"/>
    <s v="Japan"/>
    <s v="No"/>
    <s v="FL0005"/>
    <s v="IST"/>
    <s v="BKK"/>
    <x v="4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323.98"/>
    <s v="Business"/>
    <n v="5"/>
    <s v="Vegetarian"/>
    <n v="85.81"/>
    <n v="40116.856594704499"/>
    <s v="Not Cancelled"/>
    <n v="3.89"/>
    <n v="53140.23"/>
    <n v="20751.88"/>
    <n v="0.39051167072479737"/>
    <n v="-32388.350000000002"/>
  </r>
  <r>
    <s v="3362ecf8-30dd-4ead-9cea-241c12caa247"/>
    <s v="Angelica Burnett"/>
    <n v="41"/>
    <s v="40-59"/>
    <s v="F"/>
    <s v="Japan"/>
    <s v="No"/>
    <s v="FL0005"/>
    <s v="IST"/>
    <s v="BKK"/>
    <x v="4"/>
    <n v="7728"/>
    <s v="Moderate-haul"/>
    <d v="1899-12-30T05:32:22"/>
    <d v="1899-12-30T14:07:22"/>
    <d v="2025-01-01T00:00:00"/>
    <d v="1899-12-30T06:10:22"/>
    <d v="1899-12-30T14:45:22"/>
    <d v="1899-12-30T00:38:00"/>
    <d v="1899-12-30T00:38:00"/>
    <n v="38"/>
    <s v="Moderate-delay"/>
    <n v="926.4"/>
    <s v="Economy"/>
    <n v="5"/>
    <s v="No Preference"/>
    <n v="38.44"/>
    <n v="39578.3765670953"/>
    <s v="Cancelled"/>
    <n v="3.29"/>
    <n v="52494.05"/>
    <n v="59297.29"/>
    <n v="1.1296002118335315"/>
    <n v="6803.239999999998"/>
  </r>
  <r>
    <s v="3f930f8b-29df-480c-9a8d-f5677fa7cdec"/>
    <s v="Nancy Bates"/>
    <n v="75"/>
    <s v="70-80"/>
    <s v="M"/>
    <s v="Japan"/>
    <s v="Yes"/>
    <s v="FL0005"/>
    <s v="IST"/>
    <s v="BKK"/>
    <x v="4"/>
    <n v="7728"/>
    <s v="Moderate-haul"/>
    <d v="1899-12-30T05:32:22"/>
    <d v="1899-12-30T14:07:22"/>
    <d v="2025-01-05T00:00:00"/>
    <d v="1899-12-30T06:10:22"/>
    <d v="1899-12-30T14:45:22"/>
    <d v="1899-12-30T00:38:00"/>
    <d v="1899-12-30T00:38:00"/>
    <n v="38"/>
    <s v="Moderate-delay"/>
    <n v="1408.58"/>
    <s v="Economy"/>
    <n v="5"/>
    <s v="Gluten-Free"/>
    <n v="130.54"/>
    <n v="39902.934002912101"/>
    <s v="Not Cancelled"/>
    <n v="3.12"/>
    <n v="52883.519999999997"/>
    <n v="90175.23"/>
    <n v="1.7051669404759744"/>
    <n v="37291.71"/>
  </r>
  <r>
    <s v="2247b433-d8e0-42bb-a1bc-d3937d46e300"/>
    <s v="Victoria Walker"/>
    <n v="49"/>
    <s v="40-59"/>
    <s v="M"/>
    <s v="Japan"/>
    <s v="Yes"/>
    <s v="FL0005"/>
    <s v="IST"/>
    <s v="BKK"/>
    <x v="4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101.89"/>
    <s v="First"/>
    <n v="5"/>
    <s v="Vegetarian"/>
    <n v="45.2"/>
    <n v="39497.384204015099"/>
    <s v="Cancelled"/>
    <n v="3.22"/>
    <n v="52396.86"/>
    <n v="6530"/>
    <n v="0.12462578864458672"/>
    <n v="-45866.86"/>
  </r>
  <r>
    <s v="918af722-3997-4d37-8a59-ae5960f3f84e"/>
    <s v="Breanna Nelson"/>
    <n v="62"/>
    <s v="60-69"/>
    <s v="F"/>
    <s v="Japan"/>
    <s v="Yes"/>
    <s v="FL0006"/>
    <s v="ICN"/>
    <s v="DXB"/>
    <x v="5"/>
    <n v="2357"/>
    <s v="Short-haul "/>
    <d v="1899-12-30T16:35:37"/>
    <d v="1899-12-30T19:12:37"/>
    <d v="2025-01-06T00:00:00"/>
    <d v="1899-12-30T18:24:37"/>
    <d v="1899-12-30T21:01:37"/>
    <d v="1899-12-30T01:49:00"/>
    <d v="1899-12-30T01:49:00"/>
    <n v="109"/>
    <s v="Moderate-delay"/>
    <n v="1145.4100000000001"/>
    <s v="Economy"/>
    <n v="5"/>
    <s v="No Preference"/>
    <n v="190.59"/>
    <n v="12923.015172445001"/>
    <s v="Not Cancelled"/>
    <n v="4.38"/>
    <n v="20507.62"/>
    <n v="73344.36"/>
    <n v="3.5764442680330535"/>
    <n v="52836.740000000005"/>
  </r>
  <r>
    <s v="affc458a-836d-4141-8396-838be338ddb8"/>
    <s v="Marcus Moore"/>
    <n v="30"/>
    <s v="30-39"/>
    <s v="M"/>
    <s v="Japan"/>
    <s v="Yes"/>
    <s v="FL0006"/>
    <s v="ICN"/>
    <s v="DXB"/>
    <x v="5"/>
    <n v="2357"/>
    <s v="Short-haul "/>
    <d v="1899-12-30T16:35:37"/>
    <d v="1899-12-30T19:12:37"/>
    <d v="2025-01-04T00:00:00"/>
    <d v="1899-12-30T18:24:37"/>
    <d v="1899-12-30T21:01:37"/>
    <d v="1899-12-30T01:49:00"/>
    <d v="1899-12-30T01:49:00"/>
    <n v="109"/>
    <s v="Moderate-delay"/>
    <n v="1054.82"/>
    <s v="Business"/>
    <n v="3"/>
    <s v="Vegan"/>
    <n v="20.84"/>
    <n v="13255.026230973501"/>
    <s v="Cancelled"/>
    <n v="3.9"/>
    <n v="20906.03"/>
    <n v="67512.649999999994"/>
    <n v="3.2293386166574907"/>
    <n v="46606.619999999995"/>
  </r>
  <r>
    <s v="a75e9ef8-e97b-4496-990f-1db3740604a8"/>
    <s v="Victoria Phelps"/>
    <n v="31"/>
    <s v="30-39"/>
    <s v="M"/>
    <s v="Japan"/>
    <s v="Yes"/>
    <s v="FL0006"/>
    <s v="ICN"/>
    <s v="DXB"/>
    <x v="5"/>
    <n v="2357"/>
    <s v="Short-haul "/>
    <d v="1899-12-30T16:35:37"/>
    <d v="1899-12-30T19:12:37"/>
    <d v="2025-01-06T00:00:00"/>
    <d v="1899-12-30T18:24:37"/>
    <d v="1899-12-30T21:01:37"/>
    <d v="1899-12-30T01:49:00"/>
    <d v="1899-12-30T01:49:00"/>
    <n v="109"/>
    <s v="Moderate-delay"/>
    <n v="394.5"/>
    <s v="First"/>
    <n v="3"/>
    <s v="No Preference"/>
    <n v="169.54"/>
    <n v="13154.6109792551"/>
    <s v="Not Cancelled"/>
    <n v="3.74"/>
    <n v="20785.53"/>
    <n v="25281.91"/>
    <n v="1.2163226051969809"/>
    <n v="4496.380000000001"/>
  </r>
  <r>
    <s v="ac4d98e5-edec-4ca7-9690-b90e0b87cd9d"/>
    <s v="Mary Cox"/>
    <n v="32"/>
    <s v="30-39"/>
    <s v="M"/>
    <s v="Japan"/>
    <s v="No"/>
    <s v="FL0006"/>
    <s v="ICN"/>
    <s v="DXB"/>
    <x v="5"/>
    <n v="2357"/>
    <s v="Short-haul "/>
    <d v="1899-12-30T16:35:37"/>
    <d v="1899-12-30T19:12:37"/>
    <d v="2025-01-08T00:00:00"/>
    <d v="1899-12-30T18:24:37"/>
    <d v="1899-12-30T21:01:37"/>
    <d v="1899-12-30T01:49:00"/>
    <d v="1899-12-30T01:49:00"/>
    <n v="109"/>
    <s v="Moderate-delay"/>
    <n v="201.03"/>
    <s v="Economy"/>
    <n v="3"/>
    <s v="No Preference"/>
    <n v="192.11"/>
    <n v="12709.6043471757"/>
    <s v="Not Cancelled"/>
    <n v="3.66"/>
    <n v="20251.53"/>
    <n v="12904.34"/>
    <n v="0.63720321378187228"/>
    <n v="-7347.1899999999987"/>
  </r>
  <r>
    <s v="2f27c8fa-5ac0-457a-be36-2d5504aa70af"/>
    <s v="Joshua Hays"/>
    <n v="58"/>
    <s v="40-59"/>
    <s v="F"/>
    <s v="Japan"/>
    <s v="No"/>
    <s v="FL0006"/>
    <s v="ICN"/>
    <s v="DXB"/>
    <x v="5"/>
    <n v="2357"/>
    <s v="Short-haul "/>
    <d v="1899-12-30T16:35:37"/>
    <d v="1899-12-30T19:12:37"/>
    <d v="2025-01-01T00:00:00"/>
    <d v="1899-12-30T18:24:37"/>
    <d v="1899-12-30T21:01:37"/>
    <d v="1899-12-30T01:49:00"/>
    <d v="1899-12-30T01:49:00"/>
    <n v="109"/>
    <s v="Moderate-delay"/>
    <n v="1118.1300000000001"/>
    <s v="Business"/>
    <n v="5"/>
    <s v="Vegan"/>
    <n v="50.11"/>
    <n v="12412.632344403901"/>
    <s v="Cancelled"/>
    <n v="3.05"/>
    <n v="19895.16"/>
    <n v="71570.34"/>
    <n v="3.5973744367976934"/>
    <n v="51675.179999999993"/>
  </r>
  <r>
    <s v="f91e5e0a-dfc7-4137-9535-53b7dc22c5e4"/>
    <s v="David Cobb"/>
    <n v="32"/>
    <s v="30-39"/>
    <s v="M"/>
    <s v="Japan"/>
    <s v="Yes"/>
    <s v="FL0006"/>
    <s v="ICN"/>
    <s v="DXB"/>
    <x v="5"/>
    <n v="2357"/>
    <s v="Short-haul "/>
    <d v="1899-12-30T16:35:37"/>
    <d v="1899-12-30T19:12:37"/>
    <d v="2025-01-15T00:00:00"/>
    <d v="1899-12-30T18:24:37"/>
    <d v="1899-12-30T21:01:37"/>
    <d v="1899-12-30T01:49:00"/>
    <d v="1899-12-30T01:49:00"/>
    <n v="109"/>
    <s v="Moderate-delay"/>
    <n v="530.38"/>
    <s v="First"/>
    <n v="3"/>
    <s v="Vegetarian"/>
    <n v="168.78"/>
    <n v="12521.155245551899"/>
    <s v="Cancelled"/>
    <n v="3.36"/>
    <n v="20025.39"/>
    <n v="33978.080000000002"/>
    <n v="1.696749975905588"/>
    <n v="13952.690000000002"/>
  </r>
  <r>
    <s v="51838660-c0ea-4f5e-9075-ee73d482c9d4"/>
    <s v="Shirley Buck"/>
    <n v="69"/>
    <s v="60-69"/>
    <s v="F"/>
    <s v="Japan"/>
    <s v="Yes"/>
    <s v="FL0006"/>
    <s v="ICN"/>
    <s v="DXB"/>
    <x v="5"/>
    <n v="2357"/>
    <s v="Short-haul "/>
    <d v="1899-12-30T16:35:37"/>
    <d v="1899-12-30T19:12:37"/>
    <d v="2025-01-01T00:00:00"/>
    <d v="1899-12-30T18:24:37"/>
    <d v="1899-12-30T21:01:37"/>
    <d v="1899-12-30T01:49:00"/>
    <d v="1899-12-30T01:49:00"/>
    <n v="109"/>
    <s v="Moderate-delay"/>
    <n v="1175.26"/>
    <s v="Economy"/>
    <n v="5"/>
    <s v="Vegetarian"/>
    <n v="189.33"/>
    <n v="13031.9951048361"/>
    <s v="Cancelled"/>
    <n v="3.7"/>
    <n v="20638.39"/>
    <n v="75254.509999999995"/>
    <n v="3.6463362694473744"/>
    <n v="54616.119999999995"/>
  </r>
  <r>
    <s v="a8c12150-d496-496a-8d45-d6505fdc75bd"/>
    <s v="Brittany Reed"/>
    <n v="72"/>
    <s v="70-80"/>
    <s v="F"/>
    <s v="Japan"/>
    <s v="Yes"/>
    <s v="FL0006"/>
    <s v="ICN"/>
    <s v="DXB"/>
    <x v="5"/>
    <n v="2357"/>
    <s v="Short-haul "/>
    <d v="1899-12-30T16:35:37"/>
    <d v="1899-12-30T19:12:37"/>
    <d v="2025-01-15T00:00:00"/>
    <d v="1899-12-30T18:24:37"/>
    <d v="1899-12-30T21:01:37"/>
    <d v="1899-12-30T01:49:00"/>
    <d v="1899-12-30T01:49:00"/>
    <n v="109"/>
    <s v="Moderate-delay"/>
    <n v="545.55999999999995"/>
    <s v="Economy"/>
    <n v="5"/>
    <s v="No Preference"/>
    <n v="32.81"/>
    <n v="12402.8847029562"/>
    <s v="Cancelled"/>
    <n v="4.43"/>
    <n v="19883.46"/>
    <n v="34922.400000000001"/>
    <n v="1.7563542763683988"/>
    <n v="15038.940000000002"/>
  </r>
  <r>
    <s v="daa8e846-1df3-45bb-9eec-0c9e6e2b20f2"/>
    <s v="Ann Rose"/>
    <n v="50"/>
    <s v="40-59"/>
    <s v="M"/>
    <s v="Japan"/>
    <s v="No"/>
    <s v="FL0006"/>
    <s v="ICN"/>
    <s v="DXB"/>
    <x v="5"/>
    <n v="2357"/>
    <s v="Short-haul "/>
    <d v="1899-12-30T16:35:37"/>
    <d v="1899-12-30T19:12:37"/>
    <d v="2025-01-10T00:00:00"/>
    <d v="1899-12-30T18:24:37"/>
    <d v="1899-12-30T21:01:37"/>
    <d v="1899-12-30T01:49:00"/>
    <d v="1899-12-30T01:49:00"/>
    <n v="109"/>
    <s v="Moderate-delay"/>
    <n v="53.94"/>
    <s v="First"/>
    <n v="5"/>
    <s v="Vegan"/>
    <n v="64.77"/>
    <n v="12688.8985649521"/>
    <s v="Cancelled"/>
    <n v="3.8"/>
    <n v="20226.68"/>
    <n v="3465.11"/>
    <n v="0.1713138290614179"/>
    <n v="-16761.57"/>
  </r>
  <r>
    <s v="d2decfad-ae4e-4db8-bf37-bd7050466c51"/>
    <s v="Russell Lane"/>
    <n v="34"/>
    <s v="30-39"/>
    <s v="F"/>
    <s v="Japan"/>
    <s v="No"/>
    <s v="FL0007"/>
    <s v="HND"/>
    <s v="DEN"/>
    <x v="6"/>
    <n v="11198"/>
    <s v="Long-haul"/>
    <d v="1899-12-30T06:48:26"/>
    <d v="1899-12-30T19:14:26"/>
    <d v="2025-01-09T00:00:00"/>
    <d v="1899-12-30T07:27:26"/>
    <d v="1899-12-30T19:53:26"/>
    <d v="1899-12-30T00:39:00"/>
    <d v="1899-12-30T00:39:00"/>
    <n v="39"/>
    <s v="Moderate-delay"/>
    <n v="694.6"/>
    <s v="First"/>
    <n v="3"/>
    <s v="Vegan"/>
    <n v="16.2"/>
    <n v="57051.690528325002"/>
    <s v="Cancelled"/>
    <n v="3.33"/>
    <n v="73462.03"/>
    <n v="44457.64"/>
    <n v="0.60517848472197133"/>
    <n v="-29004.39"/>
  </r>
  <r>
    <s v="999e253d-14f7-461f-adfc-b52099beef36"/>
    <s v="James Gilmore"/>
    <n v="32"/>
    <s v="30-39"/>
    <s v="F"/>
    <s v="Japan"/>
    <s v="No"/>
    <s v="FL0007"/>
    <s v="HND"/>
    <s v="DEN"/>
    <x v="6"/>
    <n v="11198"/>
    <s v="Long-haul"/>
    <d v="1899-12-30T06:48:26"/>
    <d v="1899-12-30T19:14:26"/>
    <d v="2025-01-03T00:00:00"/>
    <d v="1899-12-30T07:27:26"/>
    <d v="1899-12-30T19:53:26"/>
    <d v="1899-12-30T00:39:00"/>
    <d v="1899-12-30T00:39:00"/>
    <n v="39"/>
    <s v="Moderate-delay"/>
    <n v="370.85"/>
    <s v="Business"/>
    <n v="3"/>
    <s v="Vegan"/>
    <n v="32.03"/>
    <n v="56632.270609238098"/>
    <s v="Not Cancelled"/>
    <n v="4.2300000000000004"/>
    <n v="72958.720000000001"/>
    <n v="23740.81"/>
    <n v="0.32540058268566119"/>
    <n v="-49217.91"/>
  </r>
  <r>
    <s v="e223ee06-6304-4665-9f26-c2ab54a63276"/>
    <s v="Jessica Dawson"/>
    <n v="48"/>
    <s v="40-59"/>
    <s v="M"/>
    <s v="Japan"/>
    <s v="No"/>
    <s v="FL0007"/>
    <s v="HND"/>
    <s v="DEN"/>
    <x v="6"/>
    <n v="11198"/>
    <s v="Long-haul"/>
    <d v="1899-12-30T06:48:26"/>
    <d v="1899-12-30T19:14:26"/>
    <d v="2025-01-04T00:00:00"/>
    <d v="1899-12-30T07:27:26"/>
    <d v="1899-12-30T19:53:26"/>
    <d v="1899-12-30T00:39:00"/>
    <d v="1899-12-30T00:39:00"/>
    <n v="39"/>
    <s v="Moderate-delay"/>
    <n v="101.43"/>
    <s v="First"/>
    <n v="5"/>
    <s v="No Preference"/>
    <n v="113.38"/>
    <n v="56992.851538680901"/>
    <s v="Not Cancelled"/>
    <n v="4.97"/>
    <n v="73391.42"/>
    <n v="6514.2"/>
    <n v="8.8759694253088439E-2"/>
    <n v="-66877.22"/>
  </r>
  <r>
    <s v="ff324ad2-7f8f-47e4-a0fa-f28d6edb590d"/>
    <s v="Patricia Mcgee"/>
    <n v="38"/>
    <s v="30-39"/>
    <s v="F"/>
    <s v="Japan"/>
    <s v="Yes"/>
    <s v="FL0007"/>
    <s v="HND"/>
    <s v="DEN"/>
    <x v="6"/>
    <n v="11198"/>
    <s v="Long-haul"/>
    <d v="1899-12-30T06:48:26"/>
    <d v="1899-12-30T19:14:26"/>
    <d v="2025-01-10T00:00:00"/>
    <d v="1899-12-30T07:27:26"/>
    <d v="1899-12-30T19:53:26"/>
    <d v="1899-12-30T00:39:00"/>
    <d v="1899-12-30T00:39:00"/>
    <n v="39"/>
    <s v="Moderate-delay"/>
    <n v="1184.9100000000001"/>
    <s v="First"/>
    <n v="3"/>
    <s v="Gluten-Free"/>
    <n v="162.86000000000001"/>
    <n v="57433.700958394802"/>
    <s v="Not Cancelled"/>
    <n v="4.08"/>
    <n v="73920.44"/>
    <n v="75866.81"/>
    <n v="1.0263306062572137"/>
    <n v="1946.3699999999953"/>
  </r>
  <r>
    <s v="125e60b3-feb9-4a98-99e8-cbfb0efb56a3"/>
    <s v="Jeffrey Turner"/>
    <n v="66"/>
    <s v="60-69"/>
    <s v="F"/>
    <s v="Japan"/>
    <s v="Yes"/>
    <s v="FL0007"/>
    <s v="HND"/>
    <s v="DEN"/>
    <x v="6"/>
    <n v="11198"/>
    <s v="Long-haul"/>
    <d v="1899-12-30T06:48:26"/>
    <d v="1899-12-30T19:14:26"/>
    <d v="2025-01-13T00:00:00"/>
    <d v="1899-12-30T07:27:26"/>
    <d v="1899-12-30T19:53:26"/>
    <d v="1899-12-30T00:39:00"/>
    <d v="1899-12-30T00:39:00"/>
    <n v="39"/>
    <s v="Moderate-delay"/>
    <n v="467.12"/>
    <s v="First"/>
    <n v="5"/>
    <s v="Vegetarian"/>
    <n v="186.65"/>
    <n v="56732.324050199597"/>
    <s v="Not Cancelled"/>
    <n v="4.3600000000000003"/>
    <n v="73078.789999999994"/>
    <n v="29933.01"/>
    <n v="0.40959914634601913"/>
    <n v="-43145.78"/>
  </r>
  <r>
    <s v="2a002e61-7314-4fd9-aacb-33cf59a0662d"/>
    <s v="Devin White"/>
    <n v="70"/>
    <s v="70-80"/>
    <s v="M"/>
    <s v="Japan"/>
    <s v="No"/>
    <s v="FL0008"/>
    <s v="CAN"/>
    <s v="PVG"/>
    <x v="7"/>
    <n v="5057"/>
    <s v="Moderate-haul"/>
    <d v="1899-12-30T14:34:04"/>
    <d v="1899-12-30T20:11:04"/>
    <d v="2025-01-04T00:00:00"/>
    <d v="1899-12-30T14:38:04"/>
    <d v="1899-12-30T20:15:04"/>
    <d v="1899-12-30T00:04:00"/>
    <d v="1899-12-30T00:04:00"/>
    <n v="4"/>
    <s v="On-time"/>
    <n v="1160.52"/>
    <s v="First"/>
    <n v="5"/>
    <s v="Vegetarian"/>
    <n v="14.74"/>
    <n v="25795.8967415181"/>
    <s v="Not Cancelled"/>
    <n v="3.73"/>
    <n v="35955.08"/>
    <n v="74276.23"/>
    <n v="2.0658062782783406"/>
    <n v="38321.149999999994"/>
  </r>
  <r>
    <s v="48465ad2-946a-404d-8336-81a9bcfdec17"/>
    <s v="Amanda Hayes"/>
    <n v="33"/>
    <s v="30-39"/>
    <s v="M"/>
    <s v="Japan"/>
    <s v="Yes"/>
    <s v="FL0008"/>
    <s v="CAN"/>
    <s v="PVG"/>
    <x v="7"/>
    <n v="5057"/>
    <s v="Moderate-haul"/>
    <d v="1899-12-30T14:34:04"/>
    <d v="1899-12-30T20:11:04"/>
    <d v="2025-01-11T00:00:00"/>
    <d v="1899-12-30T14:38:04"/>
    <d v="1899-12-30T20:15:04"/>
    <d v="1899-12-30T00:04:00"/>
    <d v="1899-12-30T00:04:00"/>
    <n v="4"/>
    <s v="On-time"/>
    <n v="291"/>
    <s v="First"/>
    <n v="3"/>
    <s v="No Preference"/>
    <n v="165.36"/>
    <n v="26708.1212944576"/>
    <s v="Cancelled"/>
    <n v="4.76"/>
    <n v="37049.75"/>
    <n v="18657.07"/>
    <n v="0.50356804027017721"/>
    <n v="-18392.68"/>
  </r>
  <r>
    <s v="c29ecd77-426a-4929-ac19-3571bdfa8871"/>
    <s v="Ralph Harrell Jr."/>
    <n v="29"/>
    <s v="18-29"/>
    <s v="F"/>
    <s v="Japan"/>
    <s v="Yes"/>
    <s v="FL0008"/>
    <s v="CAN"/>
    <s v="PVG"/>
    <x v="7"/>
    <n v="5057"/>
    <s v="Moderate-haul"/>
    <d v="1899-12-30T14:34:04"/>
    <d v="1899-12-30T20:11:04"/>
    <d v="2025-01-12T00:00:00"/>
    <d v="1899-12-30T14:38:04"/>
    <d v="1899-12-30T20:15:04"/>
    <d v="1899-12-30T00:04:00"/>
    <d v="1899-12-30T00:04:00"/>
    <n v="4"/>
    <s v="On-time"/>
    <n v="417.71"/>
    <s v="Economy"/>
    <n v="5"/>
    <s v="Gluten-Free"/>
    <n v="28.78"/>
    <n v="26573.240938255702"/>
    <s v="Cancelled"/>
    <n v="3.62"/>
    <n v="36887.89"/>
    <n v="26739.200000000001"/>
    <n v="0.72487745978422735"/>
    <n v="-10148.689999999999"/>
  </r>
  <r>
    <s v="d76d048b-4a62-47b7-928a-49996545c804"/>
    <s v="Kirsten Miller"/>
    <n v="70"/>
    <s v="70-80"/>
    <s v="F"/>
    <s v="Japan"/>
    <s v="No"/>
    <s v="FL0008"/>
    <s v="CAN"/>
    <s v="PVG"/>
    <x v="7"/>
    <n v="5057"/>
    <s v="Moderate-haul"/>
    <d v="1899-12-30T14:34:04"/>
    <d v="1899-12-30T20:11:04"/>
    <d v="2025-01-11T00:00:00"/>
    <d v="1899-12-30T14:38:04"/>
    <d v="1899-12-30T20:15:04"/>
    <d v="1899-12-30T00:04:00"/>
    <d v="1899-12-30T00:04:00"/>
    <n v="4"/>
    <s v="On-time"/>
    <n v="470.13"/>
    <s v="Business"/>
    <n v="5"/>
    <s v="Vegan"/>
    <n v="60.57"/>
    <n v="26063.704474698199"/>
    <s v="Cancelled"/>
    <n v="3.96"/>
    <n v="36276.449999999997"/>
    <n v="30100.43"/>
    <n v="0.82975125735842403"/>
    <n v="-6176.0199999999968"/>
  </r>
  <r>
    <s v="7d98fca3-4dad-4ee7-b6a2-e14c6996df3f"/>
    <s v="Phillip Smith"/>
    <n v="28"/>
    <s v="18-29"/>
    <s v="F"/>
    <s v="Japan"/>
    <s v="No"/>
    <s v="FL0008"/>
    <s v="CAN"/>
    <s v="PVG"/>
    <x v="7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983.41"/>
    <s v="Economy"/>
    <n v="5"/>
    <s v="Gluten-Free"/>
    <n v="38.58"/>
    <n v="26607.408568739698"/>
    <s v="Cancelled"/>
    <n v="4.28"/>
    <n v="36928.89"/>
    <n v="62945.96"/>
    <n v="1.7045180616043429"/>
    <n v="26017.07"/>
  </r>
  <r>
    <s v="ee27f548-1985-48ec-8d65-fdf2b68d05d1"/>
    <s v="Manuel Scott"/>
    <n v="61"/>
    <s v="60-69"/>
    <s v="F"/>
    <s v="Japan"/>
    <s v="Yes"/>
    <s v="FL0008"/>
    <s v="CAN"/>
    <s v="PVG"/>
    <x v="7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365.27"/>
    <s v="First"/>
    <n v="5"/>
    <s v="Vegan"/>
    <n v="196.05"/>
    <n v="25800.545179706402"/>
    <s v="Not Cancelled"/>
    <n v="4.42"/>
    <n v="35960.65"/>
    <n v="23416.49"/>
    <n v="0.65116982034529414"/>
    <n v="-12544.16"/>
  </r>
  <r>
    <s v="d34d61ac-b215-4149-a6ee-3ef7d28584bc"/>
    <s v="Stephen Fitzgerald"/>
    <n v="72"/>
    <s v="70-80"/>
    <s v="M"/>
    <s v="Japan"/>
    <s v="No"/>
    <s v="FL0008"/>
    <s v="CAN"/>
    <s v="PVG"/>
    <x v="7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919.15"/>
    <s v="First"/>
    <n v="5"/>
    <s v="Non-Vegetarian"/>
    <n v="4.7"/>
    <n v="26583.653942045101"/>
    <s v="Not Cancelled"/>
    <n v="3.16"/>
    <n v="36900.379999999997"/>
    <n v="58826.54"/>
    <n v="1.5941987589287701"/>
    <n v="21926.160000000003"/>
  </r>
  <r>
    <s v="dfcb3446-4f6a-4fbe-8fb6-f998ee1edca1"/>
    <s v="Veronica Christensen"/>
    <n v="29"/>
    <s v="18-29"/>
    <s v="M"/>
    <s v="Japan"/>
    <s v="No"/>
    <s v="FL0009"/>
    <s v="BKK"/>
    <s v="LHR"/>
    <x v="8"/>
    <n v="8155"/>
    <s v="Moderate-haul"/>
    <d v="1899-12-30T01:40:40"/>
    <d v="1899-12-30T10:43:40"/>
    <d v="2025-01-09T00:00:00"/>
    <d v="1899-12-30T02:53:40"/>
    <d v="1899-12-30T11:56:40"/>
    <d v="1899-12-30T01:13:00"/>
    <d v="1899-12-30T01:13:00"/>
    <n v="73"/>
    <s v="Moderate-delay"/>
    <n v="355.35"/>
    <s v="Economy"/>
    <n v="5"/>
    <s v="No Preference"/>
    <n v="104.83"/>
    <n v="42131.338364191302"/>
    <s v="Cancelled"/>
    <n v="4.5199999999999996"/>
    <n v="55557.61"/>
    <n v="22763.37"/>
    <n v="0.40972550835070115"/>
    <n v="-32794.240000000005"/>
  </r>
  <r>
    <s v="c02a87a1-7352-4fa7-9baa-c2f7ed6ebe70"/>
    <s v="Tamara Jones"/>
    <n v="21"/>
    <s v="18-29"/>
    <s v="F"/>
    <s v="Japan"/>
    <s v="Yes"/>
    <s v="FL0009"/>
    <s v="BKK"/>
    <s v="LHR"/>
    <x v="8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996.51"/>
    <s v="First"/>
    <n v="5"/>
    <s v="Vegetarian"/>
    <n v="102.98"/>
    <n v="41538.839700992001"/>
    <s v="Cancelled"/>
    <n v="3.24"/>
    <n v="54846.61"/>
    <n v="63797.24"/>
    <n v="1.1631938601127763"/>
    <n v="8950.6299999999974"/>
  </r>
  <r>
    <s v="cd372b38-6844-452e-a7b0-1ba132ead879"/>
    <s v="Mr. Justin Kennedy"/>
    <n v="62"/>
    <s v="60-69"/>
    <s v="M"/>
    <s v="Japan"/>
    <s v="No"/>
    <s v="FL0009"/>
    <s v="BKK"/>
    <s v="LHR"/>
    <x v="8"/>
    <n v="8155"/>
    <s v="Moderate-haul"/>
    <d v="1899-12-30T01:40:40"/>
    <d v="1899-12-30T10:43:40"/>
    <d v="2025-01-05T00:00:00"/>
    <d v="1899-12-30T02:53:40"/>
    <d v="1899-12-30T11:56:40"/>
    <d v="1899-12-30T01:13:00"/>
    <d v="1899-12-30T01:13:00"/>
    <n v="73"/>
    <s v="Moderate-delay"/>
    <n v="886.38"/>
    <s v="Economy"/>
    <n v="5"/>
    <s v="No Preference"/>
    <n v="195.44"/>
    <n v="41945.095708073502"/>
    <s v="Not Cancelled"/>
    <n v="4.1900000000000004"/>
    <n v="55334.11"/>
    <n v="56767.41"/>
    <n v="1.0259026484748739"/>
    <n v="1433.3000000000029"/>
  </r>
  <r>
    <s v="b8ce7d59-b294-49cf-8906-0769be07fcf5"/>
    <s v="Christine Johnson"/>
    <n v="43"/>
    <s v="40-59"/>
    <s v="F"/>
    <s v="Japan"/>
    <s v="No"/>
    <s v="FL0009"/>
    <s v="BKK"/>
    <s v="LHR"/>
    <x v="8"/>
    <n v="8155"/>
    <s v="Moderate-haul"/>
    <d v="1899-12-30T01:40:40"/>
    <d v="1899-12-30T10:43:40"/>
    <d v="2025-01-02T00:00:00"/>
    <d v="1899-12-30T02:53:40"/>
    <d v="1899-12-30T11:56:40"/>
    <d v="1899-12-30T01:13:00"/>
    <d v="1899-12-30T01:13:00"/>
    <n v="73"/>
    <s v="Moderate-delay"/>
    <n v="968.44"/>
    <s v="Economy"/>
    <n v="5"/>
    <s v="Gluten-Free"/>
    <n v="177.47"/>
    <n v="42224.514264327598"/>
    <s v="Not Cancelled"/>
    <n v="4.82"/>
    <n v="55669.42"/>
    <n v="62015.65"/>
    <n v="1.1139984932481783"/>
    <n v="6346.2300000000032"/>
  </r>
  <r>
    <s v="af64f0a7-c76c-459e-8e09-b5a383a0ca18"/>
    <s v="David Stone"/>
    <n v="25"/>
    <s v="18-29"/>
    <s v="F"/>
    <s v="Japan"/>
    <s v="Yes"/>
    <s v="FL0009"/>
    <s v="BKK"/>
    <s v="LHR"/>
    <x v="8"/>
    <n v="8155"/>
    <s v="Moderate-haul"/>
    <d v="1899-12-30T01:40:40"/>
    <d v="1899-12-30T10:43:40"/>
    <d v="2025-01-13T00:00:00"/>
    <d v="1899-12-30T02:53:40"/>
    <d v="1899-12-30T11:56:40"/>
    <d v="1899-12-30T01:13:00"/>
    <d v="1899-12-30T01:13:00"/>
    <n v="73"/>
    <s v="Moderate-delay"/>
    <n v="897.58"/>
    <s v="Economy"/>
    <n v="5"/>
    <s v="Vegetarian"/>
    <n v="97.39"/>
    <n v="42065.7259914604"/>
    <s v="Not Cancelled"/>
    <n v="3.46"/>
    <n v="55478.87"/>
    <n v="57464.6"/>
    <n v="1.0357925458827837"/>
    <n v="1985.7299999999959"/>
  </r>
  <r>
    <s v="f0d91c3a-8472-4f82-9f91-2dd637e7ec4e"/>
    <s v="Spencer Andrews"/>
    <n v="61"/>
    <s v="60-69"/>
    <s v="M"/>
    <s v="Japan"/>
    <s v="Yes"/>
    <s v="FL0010"/>
    <s v="BKK"/>
    <s v="ATL"/>
    <x v="9"/>
    <n v="12679"/>
    <s v="Long-haul"/>
    <d v="1899-12-30T16:15:41"/>
    <d v="1899-12-30T06:20:41"/>
    <d v="2025-01-02T00:00:00"/>
    <d v="1899-12-30T17:06:41"/>
    <d v="1899-12-30T07:11:41"/>
    <d v="1899-12-30T00:51:00"/>
    <d v="1899-12-30T00:51:00"/>
    <n v="51"/>
    <s v="Moderate-delay"/>
    <n v="696.14"/>
    <s v="Economy"/>
    <n v="5"/>
    <s v="No Preference"/>
    <n v="30.47"/>
    <n v="64765.538303113797"/>
    <s v="Cancelled"/>
    <n v="4.12"/>
    <n v="82718.649999999994"/>
    <n v="44559.05"/>
    <n v="0.53868202636285778"/>
    <n v="-38159.599999999991"/>
  </r>
  <r>
    <s v="72eb869f-6b93-4b2e-b04e-fa8732a23f01"/>
    <s v="Susan Gomez"/>
    <n v="51"/>
    <s v="40-59"/>
    <s v="F"/>
    <s v="Japan"/>
    <s v="Yes"/>
    <s v="FL0010"/>
    <s v="BKK"/>
    <s v="ATL"/>
    <x v="9"/>
    <n v="12679"/>
    <s v="Long-haul"/>
    <d v="1899-12-30T16:15:41"/>
    <d v="1899-12-30T06:20:41"/>
    <d v="2025-01-08T00:00:00"/>
    <d v="1899-12-30T17:06:41"/>
    <d v="1899-12-30T07:11:41"/>
    <d v="1899-12-30T00:51:00"/>
    <d v="1899-12-30T00:51:00"/>
    <n v="51"/>
    <s v="Moderate-delay"/>
    <n v="1441.77"/>
    <s v="Business"/>
    <n v="5"/>
    <s v="Gluten-Free"/>
    <n v="4.93"/>
    <n v="64583.899863651503"/>
    <s v="Not Cancelled"/>
    <n v="4"/>
    <n v="82500.679999999993"/>
    <n v="92274.27"/>
    <n v="1.118466781122289"/>
    <n v="9773.5900000000111"/>
  </r>
  <r>
    <s v="64430964-0942-4528-b0f8-439bd85cf193"/>
    <s v="Sherri Mclean"/>
    <n v="65"/>
    <s v="60-69"/>
    <s v="M"/>
    <s v="Japan"/>
    <s v="No"/>
    <s v="FL0010"/>
    <s v="BKK"/>
    <s v="ATL"/>
    <x v="9"/>
    <n v="12679"/>
    <s v="Long-haul"/>
    <d v="1899-12-30T16:15:41"/>
    <d v="1899-12-30T06:20:41"/>
    <d v="2025-01-08T00:00:00"/>
    <d v="1899-12-30T17:06:41"/>
    <d v="1899-12-30T07:11:41"/>
    <d v="1899-12-30T00:51:00"/>
    <d v="1899-12-30T00:51:00"/>
    <n v="51"/>
    <s v="Moderate-delay"/>
    <n v="890.33"/>
    <s v="First"/>
    <n v="5"/>
    <s v="No Preference"/>
    <n v="55.22"/>
    <n v="64144.767637623598"/>
    <s v="Not Cancelled"/>
    <n v="4.3099999999999996"/>
    <n v="81973.72"/>
    <n v="56992.160000000003"/>
    <n v="0.69524916034065554"/>
    <n v="-24981.559999999998"/>
  </r>
  <r>
    <s v="e209f573-e0a5-4179-9486-91a2acfbcf2e"/>
    <s v="Lucas Gilbert"/>
    <n v="18"/>
    <s v="18-29"/>
    <s v="M"/>
    <s v="Japan"/>
    <s v="Yes"/>
    <s v="FL0010"/>
    <s v="BKK"/>
    <s v="ATL"/>
    <x v="9"/>
    <n v="12679"/>
    <s v="Long-haul"/>
    <d v="1899-12-30T16:15:41"/>
    <d v="1899-12-30T06:20:41"/>
    <d v="2025-01-10T00:00:00"/>
    <d v="1899-12-30T17:06:41"/>
    <d v="1899-12-30T07:11:41"/>
    <d v="1899-12-30T00:51:00"/>
    <d v="1899-12-30T00:51:00"/>
    <n v="51"/>
    <s v="Moderate-delay"/>
    <n v="1298.8800000000001"/>
    <s v="Business"/>
    <n v="5"/>
    <s v="Gluten-Free"/>
    <n v="152.29"/>
    <n v="64741.958437154899"/>
    <s v="Cancelled"/>
    <n v="3.59"/>
    <n v="82690.350000000006"/>
    <n v="83158.78"/>
    <n v="1.0056648689962009"/>
    <n v="468.42999999999302"/>
  </r>
  <r>
    <s v="5d276086-db80-4313-b0aa-427073d06677"/>
    <s v="Marc Smith"/>
    <n v="55"/>
    <s v="40-59"/>
    <s v="F"/>
    <s v="Japan"/>
    <s v="No"/>
    <s v="FL0010"/>
    <s v="BKK"/>
    <s v="ATL"/>
    <x v="9"/>
    <n v="12679"/>
    <s v="Long-haul"/>
    <d v="1899-12-30T16:15:41"/>
    <d v="1899-12-30T06:20:41"/>
    <d v="2025-01-07T00:00:00"/>
    <d v="1899-12-30T17:06:41"/>
    <d v="1899-12-30T07:11:41"/>
    <d v="1899-12-30T00:51:00"/>
    <d v="1899-12-30T00:51:00"/>
    <n v="51"/>
    <s v="Moderate-delay"/>
    <n v="1422.79"/>
    <s v="Economy"/>
    <n v="5"/>
    <s v="Vegetarian"/>
    <n v="31.82"/>
    <n v="63900.247143596898"/>
    <s v="Not Cancelled"/>
    <n v="3.41"/>
    <n v="81680.3"/>
    <n v="91064.92"/>
    <n v="1.1148945339329066"/>
    <n v="9384.6199999999953"/>
  </r>
  <r>
    <s v="487e253b-7eb4-4ab3-bfc4-e77d5427f44d"/>
    <s v="Jeffrey Turner"/>
    <n v="62"/>
    <s v="60-69"/>
    <s v="F"/>
    <s v="Japan"/>
    <s v="Yes"/>
    <s v="FL0011"/>
    <s v="DEL"/>
    <s v="CAN"/>
    <x v="10"/>
    <n v="1891"/>
    <s v="Short-haul "/>
    <d v="1899-12-30T01:38:44"/>
    <d v="1899-12-30T03:44:44"/>
    <d v="2025-01-05T00:00:00"/>
    <d v="1899-12-30T01:51:44"/>
    <d v="1899-12-30T03:57:44"/>
    <d v="1899-12-30T00:13:00"/>
    <d v="1899-12-30T00:13:00"/>
    <n v="13"/>
    <s v="On-time"/>
    <n v="618.08000000000004"/>
    <s v="First"/>
    <n v="5"/>
    <s v="Vegan"/>
    <n v="5.44"/>
    <n v="10047.8856696572"/>
    <s v="Not Cancelled"/>
    <n v="4.51"/>
    <n v="17057.46"/>
    <n v="39558.21"/>
    <n v="2.3191149209788562"/>
    <n v="22500.75"/>
  </r>
  <r>
    <s v="ca13b7af-541d-410f-a723-79a7a2f49f66"/>
    <s v="Kayla Casey"/>
    <n v="59"/>
    <s v="40-59"/>
    <s v="F"/>
    <s v="Japan"/>
    <s v="Yes"/>
    <s v="FL0011"/>
    <s v="DEL"/>
    <s v="CAN"/>
    <x v="10"/>
    <n v="1891"/>
    <s v="Short-haul "/>
    <d v="1899-12-30T01:38:44"/>
    <d v="1899-12-30T03:44:44"/>
    <d v="2025-01-11T00:00:00"/>
    <d v="1899-12-30T01:51:44"/>
    <d v="1899-12-30T03:57:44"/>
    <d v="1899-12-30T00:13:00"/>
    <d v="1899-12-30T00:13:00"/>
    <n v="13"/>
    <s v="On-time"/>
    <n v="1374.8"/>
    <s v="Economy"/>
    <n v="5"/>
    <s v="Vegetarian"/>
    <n v="48.47"/>
    <n v="10035.730854604"/>
    <s v="Cancelled"/>
    <n v="4"/>
    <n v="17042.88"/>
    <n v="87996.89"/>
    <n v="5.1632640727388797"/>
    <n v="70954.009999999995"/>
  </r>
  <r>
    <s v="ece3c12f-e357-4281-aeaf-94d1d4ea2e21"/>
    <s v="Angela Acevedo"/>
    <n v="65"/>
    <s v="60-69"/>
    <s v="M"/>
    <s v="Japan"/>
    <s v="Yes"/>
    <s v="FL0011"/>
    <s v="DEL"/>
    <s v="CAN"/>
    <x v="10"/>
    <n v="1891"/>
    <s v="Short-haul "/>
    <d v="1899-12-30T01:38:44"/>
    <d v="1899-12-30T03:44:44"/>
    <d v="2025-01-10T00:00:00"/>
    <d v="1899-12-30T01:51:44"/>
    <d v="1899-12-30T03:57:44"/>
    <d v="1899-12-30T00:13:00"/>
    <d v="1899-12-30T00:13:00"/>
    <n v="13"/>
    <s v="On-time"/>
    <n v="1409.19"/>
    <s v="First"/>
    <n v="5"/>
    <s v="Non-Vegetarian"/>
    <n v="77.92"/>
    <n v="10837.446615430699"/>
    <s v="Cancelled"/>
    <n v="4.92"/>
    <n v="18004.939999999999"/>
    <n v="90203.74"/>
    <n v="5.0099439376082344"/>
    <n v="72198.8"/>
  </r>
  <r>
    <s v="d8d1d43b-ab92-4429-b1c8-1e1465300bf0"/>
    <s v="Tricia Carroll"/>
    <n v="74"/>
    <s v="70-80"/>
    <s v="M"/>
    <s v="Japan"/>
    <s v="Yes"/>
    <s v="FL0011"/>
    <s v="DEL"/>
    <s v="CAN"/>
    <x v="10"/>
    <n v="1891"/>
    <s v="Short-haul "/>
    <d v="1899-12-30T01:38:44"/>
    <d v="1899-12-30T03:44:44"/>
    <d v="2025-01-11T00:00:00"/>
    <d v="1899-12-30T01:51:44"/>
    <d v="1899-12-30T03:57:44"/>
    <d v="1899-12-30T00:13:00"/>
    <d v="1899-12-30T00:13:00"/>
    <n v="13"/>
    <s v="On-time"/>
    <n v="534.57000000000005"/>
    <s v="Economy"/>
    <n v="5"/>
    <s v="Gluten-Free"/>
    <n v="67.17"/>
    <n v="10691.269894304"/>
    <s v="Not Cancelled"/>
    <n v="4.9000000000000004"/>
    <n v="17829.52"/>
    <n v="34225.910000000003"/>
    <n v="1.9196203823770916"/>
    <n v="16396.390000000003"/>
  </r>
  <r>
    <s v="ef85efce-4d8e-4c9c-859a-7460198ae344"/>
    <s v="Lori Adams"/>
    <n v="18"/>
    <s v="18-29"/>
    <s v="M"/>
    <s v="Japan"/>
    <s v="No"/>
    <s v="FL0012"/>
    <s v="DFW"/>
    <s v="PEK"/>
    <x v="11"/>
    <n v="3312"/>
    <s v="Short-haul "/>
    <d v="1899-12-30T04:46:52"/>
    <d v="1899-12-30T08:26:52"/>
    <d v="2025-01-14T00:00:00"/>
    <d v="1899-12-30T06:59:52"/>
    <d v="1899-12-30T10:39:52"/>
    <d v="1899-12-30T02:13:00"/>
    <d v="1899-12-30T02:13:00"/>
    <n v="133"/>
    <s v="Severe-delay"/>
    <n v="668.32"/>
    <s v="Economy"/>
    <n v="5"/>
    <s v="Gluten-Free"/>
    <n v="110.78"/>
    <n v="17097.302699133601"/>
    <s v="Cancelled"/>
    <n v="4.43"/>
    <n v="38275.14"/>
    <n v="25676.784"/>
    <n v="0.67084755274572472"/>
    <n v="-12598.356"/>
  </r>
  <r>
    <s v="dbfe88e8-25e1-45ed-9805-e5c0fb20c5ea"/>
    <s v="Erik Patterson"/>
    <n v="55"/>
    <s v="40-59"/>
    <s v="M"/>
    <s v="Japan"/>
    <s v="No"/>
    <s v="FL0012"/>
    <s v="DFW"/>
    <s v="PEK"/>
    <x v="11"/>
    <n v="3312"/>
    <s v="Short-haul "/>
    <d v="1899-12-30T04:46:52"/>
    <d v="1899-12-30T08:26:52"/>
    <d v="2025-01-13T00:00:00"/>
    <d v="1899-12-30T06:59:52"/>
    <d v="1899-12-30T10:39:52"/>
    <d v="1899-12-30T02:13:00"/>
    <d v="1899-12-30T02:13:00"/>
    <n v="133"/>
    <s v="Severe-delay"/>
    <n v="1295"/>
    <s v="Economy"/>
    <n v="5"/>
    <s v="No Preference"/>
    <n v="39.21"/>
    <n v="17390.6977388696"/>
    <s v="Not Cancelled"/>
    <n v="4.1399999999999997"/>
    <n v="38803.26"/>
    <n v="49732.703999999998"/>
    <n v="1.281663035528458"/>
    <n v="10929.443999999996"/>
  </r>
  <r>
    <s v="2aa00c06-6e46-4ef4-abd2-5d9067401b96"/>
    <s v="Timothy Cannon"/>
    <n v="74"/>
    <s v="70-80"/>
    <s v="M"/>
    <s v="Japan"/>
    <s v="No"/>
    <s v="FL0012"/>
    <s v="DFW"/>
    <s v="PEK"/>
    <x v="11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790.91"/>
    <s v="Business"/>
    <n v="5"/>
    <s v="Gluten-Free"/>
    <n v="21.3"/>
    <n v="17233.140850743701"/>
    <s v="Cancelled"/>
    <n v="3.69"/>
    <n v="38519.654999999999"/>
    <n v="30373.5"/>
    <n v="0.78851952334464059"/>
    <n v="-8146.1549999999988"/>
  </r>
  <r>
    <s v="761e00f9-c3e6-4456-8105-ae2260488fc1"/>
    <s v="Steven Miller"/>
    <n v="67"/>
    <s v="60-69"/>
    <s v="F"/>
    <s v="Japan"/>
    <s v="No"/>
    <s v="FL0012"/>
    <s v="DFW"/>
    <s v="PEK"/>
    <x v="11"/>
    <n v="3312"/>
    <s v="Short-haul "/>
    <d v="1899-12-30T04:46:52"/>
    <d v="1899-12-30T08:26:52"/>
    <d v="2025-01-04T00:00:00"/>
    <d v="1899-12-30T06:59:52"/>
    <d v="1899-12-30T10:39:52"/>
    <d v="1899-12-30T02:13:00"/>
    <d v="1899-12-30T02:13:00"/>
    <n v="133"/>
    <s v="Severe-delay"/>
    <n v="1280.8"/>
    <s v="Economy"/>
    <n v="5"/>
    <s v="Vegetarian"/>
    <n v="77.930000000000007"/>
    <n v="17310.213164526001"/>
    <s v="Not Cancelled"/>
    <n v="3.9"/>
    <n v="38658.39"/>
    <n v="49192.073999999899"/>
    <n v="1.2724811871368646"/>
    <n v="10533.683999999899"/>
  </r>
  <r>
    <s v="3c123507-09ff-45ac-acf5-e75004c3f31b"/>
    <s v="Keith Villegas"/>
    <n v="48"/>
    <s v="40-59"/>
    <s v="M"/>
    <s v="Japan"/>
    <s v="No"/>
    <s v="FL0012"/>
    <s v="DFW"/>
    <s v="PEK"/>
    <x v="11"/>
    <n v="3312"/>
    <s v="Short-haul "/>
    <d v="1899-12-30T04:46:52"/>
    <d v="1899-12-30T08:26:52"/>
    <d v="2025-01-11T00:00:00"/>
    <d v="1899-12-30T06:59:52"/>
    <d v="1899-12-30T10:39:52"/>
    <d v="1899-12-30T02:13:00"/>
    <d v="1899-12-30T02:13:00"/>
    <n v="133"/>
    <s v="Severe-delay"/>
    <n v="904.32"/>
    <s v="Economy"/>
    <n v="5"/>
    <s v="Vegetarian"/>
    <n v="170.2"/>
    <n v="17874.373430651402"/>
    <s v="Not Cancelled"/>
    <n v="4.3099999999999996"/>
    <n v="39673.875"/>
    <n v="34746.311999999998"/>
    <n v="0.87579829295726719"/>
    <n v="-4927.5630000000019"/>
  </r>
  <r>
    <s v="c034116b-0b26-4191-8092-dffe0a0ba265"/>
    <s v="Melissa Holland"/>
    <n v="56"/>
    <s v="40-59"/>
    <s v="M"/>
    <s v="Japan"/>
    <s v="No"/>
    <s v="FL0012"/>
    <s v="DFW"/>
    <s v="PEK"/>
    <x v="11"/>
    <n v="3312"/>
    <s v="Short-haul "/>
    <d v="1899-12-30T04:46:52"/>
    <d v="1899-12-30T08:26:52"/>
    <d v="2025-01-14T00:00:00"/>
    <d v="1899-12-30T06:59:52"/>
    <d v="1899-12-30T10:39:52"/>
    <d v="1899-12-30T02:13:00"/>
    <d v="1899-12-30T02:13:00"/>
    <n v="133"/>
    <s v="Severe-delay"/>
    <n v="1183.04"/>
    <s v="Business"/>
    <n v="5"/>
    <s v="Non-Vegetarian"/>
    <n v="91.4"/>
    <n v="17646.587535636299"/>
    <s v="Cancelled"/>
    <n v="4.83"/>
    <n v="39263.864999999998"/>
    <n v="45439.703999999998"/>
    <n v="1.1572906538874865"/>
    <n v="6175.8389999999999"/>
  </r>
  <r>
    <s v="f70082f2-0cdc-431d-b8db-1351860efc34"/>
    <s v="Brandon Erickson"/>
    <n v="23"/>
    <s v="18-29"/>
    <s v="F"/>
    <s v="Japan"/>
    <s v="Yes"/>
    <s v="FL0012"/>
    <s v="DFW"/>
    <s v="PEK"/>
    <x v="11"/>
    <n v="3312"/>
    <s v="Short-haul "/>
    <d v="1899-12-30T04:46:52"/>
    <d v="1899-12-30T08:26:52"/>
    <d v="2025-01-08T00:00:00"/>
    <d v="1899-12-30T06:59:52"/>
    <d v="1899-12-30T10:39:52"/>
    <d v="1899-12-30T02:13:00"/>
    <d v="1899-12-30T02:13:00"/>
    <n v="133"/>
    <s v="Severe-delay"/>
    <n v="826.69"/>
    <s v="Business"/>
    <n v="5"/>
    <s v="No Preference"/>
    <n v="192.85"/>
    <n v="17701.078291223399"/>
    <s v="Cancelled"/>
    <n v="4.3499999999999996"/>
    <n v="39361.934999999998"/>
    <n v="31768.038"/>
    <n v="0.80707510949347394"/>
    <n v="-7593.8969999999972"/>
  </r>
  <r>
    <s v="4b19d0c4-776d-42fa-9b65-c710a0edee68"/>
    <s v="Mario Rodriguez"/>
    <n v="35"/>
    <s v="30-39"/>
    <s v="M"/>
    <s v="Japan"/>
    <s v="Yes"/>
    <s v="FL0012"/>
    <s v="DFW"/>
    <s v="PEK"/>
    <x v="11"/>
    <n v="3312"/>
    <s v="Short-haul "/>
    <d v="1899-12-30T04:46:52"/>
    <d v="1899-12-30T08:26:52"/>
    <d v="2025-01-02T00:00:00"/>
    <d v="1899-12-30T06:59:52"/>
    <d v="1899-12-30T10:39:52"/>
    <d v="1899-12-30T02:13:00"/>
    <d v="1899-12-30T02:13:00"/>
    <n v="133"/>
    <s v="Severe-delay"/>
    <n v="1373.78"/>
    <s v="First"/>
    <n v="3"/>
    <s v="Vegan"/>
    <n v="48.17"/>
    <n v="17311.837982560599"/>
    <s v="Cancelled"/>
    <n v="3.36"/>
    <n v="38661.315000000002"/>
    <n v="52758.93"/>
    <n v="1.3646439599894622"/>
    <n v="14097.614999999998"/>
  </r>
  <r>
    <s v="69a34a34-12fa-4bbf-b1d1-89cefd91e96d"/>
    <s v="Desiree Matthews"/>
    <n v="22"/>
    <s v="18-29"/>
    <s v="M"/>
    <s v="Japan"/>
    <s v="Yes"/>
    <s v="FL0013"/>
    <s v="ATL"/>
    <s v="ICN"/>
    <x v="12"/>
    <n v="9251"/>
    <s v="Long-haul"/>
    <d v="1899-12-30T04:11:16"/>
    <d v="1899-12-30T14:27:16"/>
    <d v="2025-01-08T00:00:00"/>
    <d v="1899-12-30T04:35:16"/>
    <d v="1899-12-30T14:51:16"/>
    <d v="1899-12-30T00:24:00"/>
    <d v="1899-12-30T00:24:00"/>
    <n v="24"/>
    <s v="On-time"/>
    <n v="226.96"/>
    <s v="First"/>
    <n v="5"/>
    <s v="No Preference"/>
    <n v="51.03"/>
    <n v="47251.597655862097"/>
    <s v="Not Cancelled"/>
    <n v="3.42"/>
    <n v="92552.88"/>
    <n v="8721.39"/>
    <n v="9.4231427482321453E-2"/>
    <n v="-83831.490000000005"/>
  </r>
  <r>
    <s v="503a2806-db05-4e8b-9af3-8ff1e2e07ef8"/>
    <s v="Amy Jones"/>
    <n v="31"/>
    <s v="30-39"/>
    <s v="M"/>
    <s v="Japan"/>
    <s v="Yes"/>
    <s v="FL0013"/>
    <s v="ATL"/>
    <s v="ICN"/>
    <x v="12"/>
    <n v="9251"/>
    <s v="Long-haul"/>
    <d v="1899-12-30T04:11:16"/>
    <d v="1899-12-30T14:27:16"/>
    <d v="2025-01-06T00:00:00"/>
    <d v="1899-12-30T04:35:16"/>
    <d v="1899-12-30T14:51:16"/>
    <d v="1899-12-30T00:24:00"/>
    <d v="1899-12-30T00:24:00"/>
    <n v="24"/>
    <s v="On-time"/>
    <n v="1185.53"/>
    <s v="Business"/>
    <n v="3"/>
    <s v="Non-Vegetarian"/>
    <n v="41.46"/>
    <n v="47426.253817576398"/>
    <s v="Cancelled"/>
    <n v="3.94"/>
    <n v="92867.25"/>
    <n v="45529.326000000001"/>
    <n v="0.49026245527890622"/>
    <n v="-47337.923999999999"/>
  </r>
  <r>
    <s v="a46be732-8227-4676-b88d-38683796b9c0"/>
    <s v="Nicole Kim"/>
    <n v="22"/>
    <s v="18-29"/>
    <s v="F"/>
    <s v="Japan"/>
    <s v="Yes"/>
    <s v="FL0013"/>
    <s v="ATL"/>
    <s v="ICN"/>
    <x v="12"/>
    <n v="9251"/>
    <s v="Long-haul"/>
    <d v="1899-12-30T04:11:16"/>
    <d v="1899-12-30T14:27:16"/>
    <d v="2025-01-11T00:00:00"/>
    <d v="1899-12-30T04:35:16"/>
    <d v="1899-12-30T14:51:16"/>
    <d v="1899-12-30T00:24:00"/>
    <d v="1899-12-30T00:24:00"/>
    <n v="24"/>
    <s v="On-time"/>
    <n v="1082.1600000000001"/>
    <s v="First"/>
    <n v="5"/>
    <s v="No Preference"/>
    <n v="199.98"/>
    <n v="47624.931144418901"/>
    <s v="Cancelled"/>
    <n v="3.67"/>
    <n v="93224.88"/>
    <n v="41578.944000000003"/>
    <n v="0.44600694578528821"/>
    <n v="-51645.936000000002"/>
  </r>
  <r>
    <s v="05e287bf-1859-4d16-a6d4-665c69e1508f"/>
    <s v="Kevin Zimmerman"/>
    <n v="61"/>
    <s v="60-69"/>
    <s v="M"/>
    <s v="Japan"/>
    <s v="No"/>
    <s v="FL0013"/>
    <s v="ATL"/>
    <s v="ICN"/>
    <x v="12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63.6"/>
    <s v="First"/>
    <n v="5"/>
    <s v="Vegan"/>
    <n v="97.66"/>
    <n v="47722.964675640796"/>
    <s v="Not Cancelled"/>
    <n v="4.72"/>
    <n v="93401.34"/>
    <n v="2453.9579999999901"/>
    <n v="2.627326331720712E-2"/>
    <n v="-90947.382000000012"/>
  </r>
  <r>
    <s v="cc529fc0-9a48-43c1-b369-98947323e241"/>
    <s v="Stephanie Baker"/>
    <n v="38"/>
    <s v="30-39"/>
    <s v="M"/>
    <s v="Japan"/>
    <s v="Yes"/>
    <s v="FL0013"/>
    <s v="ATL"/>
    <s v="ICN"/>
    <x v="12"/>
    <n v="9251"/>
    <s v="Long-haul"/>
    <d v="1899-12-30T04:11:16"/>
    <d v="1899-12-30T14:27:16"/>
    <d v="2025-01-03T00:00:00"/>
    <d v="1899-12-30T04:35:16"/>
    <d v="1899-12-30T14:51:16"/>
    <d v="1899-12-30T00:24:00"/>
    <d v="1899-12-30T00:24:00"/>
    <n v="24"/>
    <s v="On-time"/>
    <n v="1402.6"/>
    <s v="First"/>
    <n v="3"/>
    <s v="Non-Vegetarian"/>
    <n v="196.7"/>
    <n v="46924.714990880399"/>
    <s v="Cancelled"/>
    <n v="4"/>
    <n v="91964.49"/>
    <n v="53883.444000000003"/>
    <n v="0.58591575944149743"/>
    <n v="-38081.046000000002"/>
  </r>
  <r>
    <s v="2631e1ec-66eb-464c-b95d-cf672dd26557"/>
    <s v="Jonathan Flores"/>
    <n v="68"/>
    <s v="60-69"/>
    <s v="M"/>
    <s v="Japan"/>
    <s v="Yes"/>
    <s v="FL0013"/>
    <s v="ATL"/>
    <s v="ICN"/>
    <x v="12"/>
    <n v="9251"/>
    <s v="Long-haul"/>
    <d v="1899-12-30T04:11:16"/>
    <d v="1899-12-30T14:27:16"/>
    <d v="2025-01-05T00:00:00"/>
    <d v="1899-12-30T04:35:16"/>
    <d v="1899-12-30T14:51:16"/>
    <d v="1899-12-30T00:24:00"/>
    <d v="1899-12-30T00:24:00"/>
    <n v="24"/>
    <s v="On-time"/>
    <n v="883.94"/>
    <s v="Business"/>
    <n v="5"/>
    <s v="No Preference"/>
    <n v="21.5"/>
    <n v="47190.820623303"/>
    <s v="Not Cancelled"/>
    <n v="4.5599999999999996"/>
    <n v="92443.47"/>
    <n v="33945.875999999997"/>
    <n v="0.36720685625496313"/>
    <n v="-58497.594000000005"/>
  </r>
  <r>
    <s v="fe108dee-e5cb-4a1f-a1a8-64e6ef623b95"/>
    <s v="Desiree Martinez"/>
    <n v="67"/>
    <s v="60-69"/>
    <s v="F"/>
    <s v="Japan"/>
    <s v="Yes"/>
    <s v="FL0013"/>
    <s v="ATL"/>
    <s v="ICN"/>
    <x v="12"/>
    <n v="9251"/>
    <s v="Long-haul"/>
    <d v="1899-12-30T04:11:16"/>
    <d v="1899-12-30T14:27:16"/>
    <d v="2025-01-15T00:00:00"/>
    <d v="1899-12-30T04:35:16"/>
    <d v="1899-12-30T14:51:16"/>
    <d v="1899-12-30T00:24:00"/>
    <d v="1899-12-30T00:24:00"/>
    <n v="24"/>
    <s v="On-time"/>
    <n v="359.6"/>
    <s v="First"/>
    <n v="5"/>
    <s v="Non-Vegetarian"/>
    <n v="19.05"/>
    <n v="47595.827641709002"/>
    <s v="Cancelled"/>
    <n v="4.0599999999999996"/>
    <n v="93172.485000000001"/>
    <n v="13810.925999999999"/>
    <n v="0.14822966243736013"/>
    <n v="-79361.559000000008"/>
  </r>
  <r>
    <s v="5924d818-5a3f-4b24-8d31-3894897dccfb"/>
    <s v="Billy Mccann"/>
    <n v="69"/>
    <s v="60-69"/>
    <s v="F"/>
    <s v="Japan"/>
    <s v="No"/>
    <s v="FL0013"/>
    <s v="ATL"/>
    <s v="ICN"/>
    <x v="12"/>
    <n v="9251"/>
    <s v="Long-haul"/>
    <d v="1899-12-30T04:11:16"/>
    <d v="1899-12-30T14:27:16"/>
    <d v="2025-01-12T00:00:00"/>
    <d v="1899-12-30T04:35:16"/>
    <d v="1899-12-30T14:51:16"/>
    <d v="1899-12-30T00:24:00"/>
    <d v="1899-12-30T00:24:00"/>
    <n v="24"/>
    <s v="On-time"/>
    <n v="611.08000000000004"/>
    <s v="Economy"/>
    <n v="5"/>
    <s v="Vegetarian"/>
    <n v="97.19"/>
    <n v="47063.692447059002"/>
    <s v="Not Cancelled"/>
    <n v="3.8"/>
    <n v="92214.645000000004"/>
    <n v="23477.135999999999"/>
    <n v="0.25459227219277369"/>
    <n v="-68737.509000000005"/>
  </r>
  <r>
    <s v="be04e7b3-1120-48e6-80de-9af108e20fdb"/>
    <s v="Dennis Holt"/>
    <n v="18"/>
    <s v="18-29"/>
    <s v="F"/>
    <s v="Japan"/>
    <s v="No"/>
    <s v="FL0014"/>
    <s v="JFK"/>
    <s v="ICN"/>
    <x v="13"/>
    <n v="10648"/>
    <s v="Long-haul"/>
    <d v="1899-12-30T22:11:42"/>
    <d v="1899-12-30T10:00:42"/>
    <d v="2025-01-12T00:00:00"/>
    <d v="1899-12-30T22:13:42"/>
    <d v="1899-12-30T10:02:42"/>
    <d v="1899-12-30T00:02:00"/>
    <d v="1899-12-30T00:02:00"/>
    <n v="2"/>
    <s v="On-time"/>
    <n v="1191.69"/>
    <s v="Economy"/>
    <n v="5"/>
    <s v="Vegan"/>
    <n v="182.76"/>
    <n v="54508.0496202676"/>
    <s v="Not Cancelled"/>
    <n v="4.1399999999999997"/>
    <n v="70409.66"/>
    <n v="76304.710000000006"/>
    <n v="1.0837250172774588"/>
    <n v="5895.0500000000029"/>
  </r>
  <r>
    <s v="37b0200c-5a52-4fbf-85e7-94ebdf1eb09b"/>
    <s v="Joseph Travis"/>
    <n v="69"/>
    <s v="60-69"/>
    <s v="F"/>
    <s v="Japan"/>
    <s v="No"/>
    <s v="FL0014"/>
    <s v="JFK"/>
    <s v="ICN"/>
    <x v="13"/>
    <n v="10648"/>
    <s v="Long-haul"/>
    <d v="1899-12-30T22:11:42"/>
    <d v="1899-12-30T10:00:42"/>
    <d v="2025-01-07T00:00:00"/>
    <d v="1899-12-30T22:13:42"/>
    <d v="1899-12-30T10:02:42"/>
    <d v="1899-12-30T00:02:00"/>
    <d v="1899-12-30T00:02:00"/>
    <n v="2"/>
    <s v="On-time"/>
    <n v="1169.3599999999999"/>
    <s v="Economy"/>
    <n v="5"/>
    <s v="Non-Vegetarian"/>
    <n v="179.89"/>
    <n v="54354.973249273498"/>
    <s v="Not Cancelled"/>
    <n v="3.6"/>
    <n v="70225.97"/>
    <n v="74875.02"/>
    <n v="1.0662012927696123"/>
    <n v="4649.0500000000029"/>
  </r>
  <r>
    <s v="028196f4-e4a8-478c-8b16-a82051a23ebc"/>
    <s v="Lisa Manning"/>
    <n v="70"/>
    <s v="70-80"/>
    <s v="F"/>
    <s v="Japan"/>
    <s v="No"/>
    <s v="FL0014"/>
    <s v="JFK"/>
    <s v="ICN"/>
    <x v="13"/>
    <n v="10648"/>
    <s v="Long-haul"/>
    <d v="1899-12-30T22:11:42"/>
    <d v="1899-12-30T10:00:42"/>
    <d v="2025-01-10T00:00:00"/>
    <d v="1899-12-30T22:13:42"/>
    <d v="1899-12-30T10:02:42"/>
    <d v="1899-12-30T00:02:00"/>
    <d v="1899-12-30T00:02:00"/>
    <n v="2"/>
    <s v="On-time"/>
    <n v="425.4"/>
    <s v="First"/>
    <n v="5"/>
    <s v="No Preference"/>
    <n v="187.37"/>
    <n v="53844.221444930197"/>
    <s v="Not Cancelled"/>
    <n v="3.61"/>
    <n v="69613.070000000007"/>
    <n v="27263.07"/>
    <n v="0.39163723134175804"/>
    <n v="-42350.000000000007"/>
  </r>
  <r>
    <s v="533960f5-0a37-43f8-810a-b147de163c95"/>
    <s v="Jennifer Guerrero"/>
    <n v="48"/>
    <s v="40-59"/>
    <s v="F"/>
    <s v="Japan"/>
    <s v="No"/>
    <s v="FL0014"/>
    <s v="JFK"/>
    <s v="ICN"/>
    <x v="13"/>
    <n v="10648"/>
    <s v="Long-haul"/>
    <d v="1899-12-30T22:11:42"/>
    <d v="1899-12-30T10:00:42"/>
    <d v="2025-01-15T00:00:00"/>
    <d v="1899-12-30T22:13:42"/>
    <d v="1899-12-30T10:02:42"/>
    <d v="1899-12-30T00:02:00"/>
    <d v="1899-12-30T00:02:00"/>
    <n v="2"/>
    <s v="On-time"/>
    <n v="670.4"/>
    <s v="First"/>
    <n v="5"/>
    <s v="Vegetarian"/>
    <n v="23.96"/>
    <n v="54722.839006901799"/>
    <s v="Not Cancelled"/>
    <n v="3.37"/>
    <n v="70667.41"/>
    <n v="42910.39"/>
    <n v="0.60721611277390808"/>
    <n v="-27757.020000000004"/>
  </r>
  <r>
    <s v="b6679707-bd80-4237-9606-53d2255b822b"/>
    <s v="Theresa Hutchinson"/>
    <n v="63"/>
    <s v="60-69"/>
    <s v="F"/>
    <s v="Japan"/>
    <s v="No"/>
    <s v="FL0014"/>
    <s v="JFK"/>
    <s v="ICN"/>
    <x v="13"/>
    <n v="10648"/>
    <s v="Long-haul"/>
    <d v="1899-12-30T22:11:42"/>
    <d v="1899-12-30T10:00:42"/>
    <d v="2025-01-03T00:00:00"/>
    <d v="1899-12-30T22:13:42"/>
    <d v="1899-12-30T10:02:42"/>
    <d v="1899-12-30T00:02:00"/>
    <d v="1899-12-30T00:02:00"/>
    <n v="2"/>
    <s v="On-time"/>
    <n v="179.75"/>
    <s v="Business"/>
    <n v="5"/>
    <s v="Vegan"/>
    <n v="104.99"/>
    <n v="54342.720759479103"/>
    <s v="Cancelled"/>
    <n v="4.07"/>
    <n v="70211.259999999995"/>
    <n v="11525"/>
    <n v="0.16414746010825046"/>
    <n v="-58686.259999999995"/>
  </r>
  <r>
    <s v="e6da49f4-bd28-415b-a069-7e7e245a05d5"/>
    <s v="Donna Perry DDS"/>
    <n v="40"/>
    <s v="40-59"/>
    <s v="F"/>
    <s v="Japan"/>
    <s v="No"/>
    <s v="FL0014"/>
    <s v="JFK"/>
    <s v="ICN"/>
    <x v="13"/>
    <n v="10648"/>
    <s v="Long-haul"/>
    <d v="1899-12-30T22:11:42"/>
    <d v="1899-12-30T10:00:42"/>
    <d v="2025-01-06T00:00:00"/>
    <d v="1899-12-30T22:13:42"/>
    <d v="1899-12-30T10:02:42"/>
    <d v="1899-12-30T00:02:00"/>
    <d v="1899-12-30T00:02:00"/>
    <n v="2"/>
    <s v="On-time"/>
    <n v="365.35"/>
    <s v="Business"/>
    <n v="3"/>
    <s v="Non-Vegetarian"/>
    <n v="157.03"/>
    <n v="54208.822815244297"/>
    <s v="Cancelled"/>
    <n v="4.25"/>
    <n v="70050.59"/>
    <n v="23413.81"/>
    <n v="0.33424143893720243"/>
    <n v="-46636.78"/>
  </r>
  <r>
    <s v="47cf427f-4d3d-4243-b0c1-aa10f0c8ffe6"/>
    <s v="Sarah Mitchell"/>
    <n v="41"/>
    <s v="40-59"/>
    <s v="M"/>
    <s v="Japan"/>
    <s v="No"/>
    <s v="FL0014"/>
    <s v="JFK"/>
    <s v="ICN"/>
    <x v="13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790.55"/>
    <s v="Economy"/>
    <n v="5"/>
    <s v="Vegetarian"/>
    <n v="36.83"/>
    <n v="54220.551066524102"/>
    <s v="Not Cancelled"/>
    <n v="4.21"/>
    <n v="70064.66"/>
    <n v="50602.57"/>
    <n v="0.72222672599852755"/>
    <n v="-19462.090000000004"/>
  </r>
  <r>
    <s v="ed715164-0b41-43fd-9b38-088ed2784196"/>
    <s v="Bobby Daniels"/>
    <n v="66"/>
    <s v="60-69"/>
    <s v="M"/>
    <s v="Japan"/>
    <s v="Yes"/>
    <s v="FL0014"/>
    <s v="JFK"/>
    <s v="ICN"/>
    <x v="13"/>
    <n v="10648"/>
    <s v="Long-haul"/>
    <d v="1899-12-30T22:11:42"/>
    <d v="1899-12-30T10:00:42"/>
    <d v="2025-01-10T00:00:00"/>
    <d v="1899-12-30T22:13:42"/>
    <d v="1899-12-30T10:02:42"/>
    <d v="1899-12-30T00:02:00"/>
    <d v="1899-12-30T00:02:00"/>
    <n v="2"/>
    <s v="On-time"/>
    <n v="545.04999999999995"/>
    <s v="Business"/>
    <n v="5"/>
    <s v="No Preference"/>
    <n v="102.2"/>
    <n v="53798.559228402897"/>
    <s v="Cancelled"/>
    <n v="4.57"/>
    <n v="69558.27"/>
    <n v="34903.64"/>
    <n v="0.50178993813388395"/>
    <n v="-34654.630000000005"/>
  </r>
  <r>
    <s v="4fcd42a8-2a66-404e-a670-47533dbd48d3"/>
    <s v="Danielle Baker"/>
    <n v="75"/>
    <s v="70-80"/>
    <s v="F"/>
    <s v="Japan"/>
    <s v="Yes"/>
    <s v="FL0014"/>
    <s v="JFK"/>
    <s v="ICN"/>
    <x v="13"/>
    <n v="10648"/>
    <s v="Long-haul"/>
    <d v="1899-12-30T22:11:42"/>
    <d v="1899-12-30T10:00:42"/>
    <d v="2025-01-08T00:00:00"/>
    <d v="1899-12-30T22:13:42"/>
    <d v="1899-12-30T10:02:42"/>
    <d v="1899-12-30T00:02:00"/>
    <d v="1899-12-30T00:02:00"/>
    <n v="2"/>
    <s v="On-time"/>
    <n v="911.16"/>
    <s v="First"/>
    <n v="5"/>
    <s v="Vegan"/>
    <n v="60.14"/>
    <n v="53817.108163321303"/>
    <s v="Cancelled"/>
    <n v="4.4000000000000004"/>
    <n v="69580.53"/>
    <n v="58326.27"/>
    <n v="0.83825561547174188"/>
    <n v="-11254.260000000002"/>
  </r>
  <r>
    <s v="cca2be3d-c476-4c61-a0b9-552807c62092"/>
    <s v="Scott Larson"/>
    <n v="59"/>
    <s v="40-59"/>
    <s v="M"/>
    <s v="Japan"/>
    <s v="Yes"/>
    <s v="FL0015"/>
    <s v="IST"/>
    <s v="ORD"/>
    <x v="14"/>
    <n v="13817"/>
    <s v="Long-haul"/>
    <d v="1899-12-30T22:00:32"/>
    <d v="1899-12-30T13:21:32"/>
    <d v="2025-01-06T00:00:00"/>
    <d v="1899-12-30T22:06:32"/>
    <d v="1899-12-30T13:27:32"/>
    <d v="1899-12-30T00:06:00"/>
    <d v="1899-12-30T00:06:00"/>
    <n v="6"/>
    <s v="On-time"/>
    <n v="1215.82"/>
    <s v="Business"/>
    <n v="5"/>
    <s v="Non-Vegetarian"/>
    <n v="123.91"/>
    <n v="69978.794677960905"/>
    <s v="Not Cancelled"/>
    <n v="4.1500000000000004"/>
    <n v="88974.55"/>
    <n v="77837.259999999995"/>
    <n v="0.87482611600733007"/>
    <n v="-11137.290000000008"/>
  </r>
  <r>
    <s v="8f8f8018-9ea4-4a3f-976a-467d7ca0d33c"/>
    <s v="Laura Murphy"/>
    <n v="30"/>
    <s v="30-39"/>
    <s v="F"/>
    <s v="Japan"/>
    <s v="No"/>
    <s v="FL0015"/>
    <s v="IST"/>
    <s v="ORD"/>
    <x v="14"/>
    <n v="13817"/>
    <s v="Long-haul"/>
    <d v="1899-12-30T22:00:32"/>
    <d v="1899-12-30T13:21:32"/>
    <d v="2025-01-14T00:00:00"/>
    <d v="1899-12-30T22:06:32"/>
    <d v="1899-12-30T13:27:32"/>
    <d v="1899-12-30T00:06:00"/>
    <d v="1899-12-30T00:06:00"/>
    <n v="6"/>
    <s v="On-time"/>
    <n v="1095.51"/>
    <s v="First"/>
    <n v="3"/>
    <s v="Non-Vegetarian"/>
    <n v="85.6"/>
    <n v="69637.104259568005"/>
    <s v="Cancelled"/>
    <n v="3.66"/>
    <n v="88564.53"/>
    <n v="70129.759999999995"/>
    <n v="0.79184928774533092"/>
    <n v="-18434.770000000004"/>
  </r>
  <r>
    <s v="90a53e1b-2426-4e68-b0f1-58d9e6af10ec"/>
    <s v="Ashley Nguyen"/>
    <n v="75"/>
    <s v="70-80"/>
    <s v="F"/>
    <s v="Japan"/>
    <s v="Yes"/>
    <s v="FL0015"/>
    <s v="IST"/>
    <s v="ORD"/>
    <x v="14"/>
    <n v="13817"/>
    <s v="Long-haul"/>
    <d v="1899-12-30T22:00:32"/>
    <d v="1899-12-30T13:21:32"/>
    <d v="2025-01-04T00:00:00"/>
    <d v="1899-12-30T22:06:32"/>
    <d v="1899-12-30T13:27:32"/>
    <d v="1899-12-30T00:06:00"/>
    <d v="1899-12-30T00:06:00"/>
    <n v="6"/>
    <s v="On-time"/>
    <n v="840.77"/>
    <s v="Economy"/>
    <n v="5"/>
    <s v="No Preference"/>
    <n v="61.24"/>
    <n v="70489.166896800307"/>
    <s v="Cancelled"/>
    <n v="3.98"/>
    <n v="89587"/>
    <n v="53821.53"/>
    <n v="0.600773884603793"/>
    <n v="-35765.47"/>
  </r>
  <r>
    <s v="350edf43-c070-4312-9b36-8d66918ea83d"/>
    <s v="Timothy Hebert"/>
    <n v="22"/>
    <s v="18-29"/>
    <s v="M"/>
    <s v="Japan"/>
    <s v="No"/>
    <s v="FL0015"/>
    <s v="IST"/>
    <s v="ORD"/>
    <x v="14"/>
    <n v="13817"/>
    <s v="Long-haul"/>
    <d v="1899-12-30T22:00:32"/>
    <d v="1899-12-30T13:21:32"/>
    <d v="2025-01-15T00:00:00"/>
    <d v="1899-12-30T22:06:32"/>
    <d v="1899-12-30T13:27:32"/>
    <d v="1899-12-30T00:06:00"/>
    <d v="1899-12-30T00:06:00"/>
    <n v="6"/>
    <s v="On-time"/>
    <n v="1258.25"/>
    <s v="Business"/>
    <n v="5"/>
    <s v="Vegetarian"/>
    <n v="169.84"/>
    <n v="69633.576457423798"/>
    <s v="Not Cancelled"/>
    <n v="4.5"/>
    <n v="88560.29"/>
    <n v="80561.97"/>
    <n v="0.90968502926085726"/>
    <n v="-7998.3199999999924"/>
  </r>
  <r>
    <s v="891c3963-d4e8-4bf7-aeb6-775ff8549892"/>
    <s v="Matthew Baxter"/>
    <n v="68"/>
    <s v="60-69"/>
    <s v="F"/>
    <s v="Japan"/>
    <s v="No"/>
    <s v="FL0015"/>
    <s v="IST"/>
    <s v="ORD"/>
    <x v="14"/>
    <n v="13817"/>
    <s v="Long-haul"/>
    <d v="1899-12-30T22:00:32"/>
    <d v="1899-12-30T13:21:32"/>
    <d v="2025-01-01T00:00:00"/>
    <d v="1899-12-30T22:06:32"/>
    <d v="1899-12-30T13:27:32"/>
    <d v="1899-12-30T00:06:00"/>
    <d v="1899-12-30T00:06:00"/>
    <n v="6"/>
    <s v="On-time"/>
    <n v="1013.11"/>
    <s v="Economy"/>
    <n v="5"/>
    <s v="Vegetarian"/>
    <n v="107.45"/>
    <n v="69814.429504853993"/>
    <s v="Cancelled"/>
    <n v="3.22"/>
    <n v="88777.32"/>
    <n v="64860.53"/>
    <n v="0.73059797254524006"/>
    <n v="-23916.790000000008"/>
  </r>
  <r>
    <s v="e64cea08-9085-44e9-ae83-67bb14e2446e"/>
    <s v="Joseph Taylor"/>
    <n v="48"/>
    <s v="40-59"/>
    <s v="F"/>
    <s v="Japan"/>
    <s v="No"/>
    <s v="FL0015"/>
    <s v="IST"/>
    <s v="ORD"/>
    <x v="14"/>
    <n v="13817"/>
    <s v="Long-haul"/>
    <d v="1899-12-30T22:00:32"/>
    <d v="1899-12-30T13:21:32"/>
    <d v="2025-01-02T00:00:00"/>
    <d v="1899-12-30T22:06:32"/>
    <d v="1899-12-30T13:27:32"/>
    <d v="1899-12-30T00:06:00"/>
    <d v="1899-12-30T00:06:00"/>
    <n v="6"/>
    <s v="On-time"/>
    <n v="187.5"/>
    <s v="Economy"/>
    <n v="5"/>
    <s v="Vegan"/>
    <n v="20"/>
    <n v="70057.646474919107"/>
    <s v="Cancelled"/>
    <n v="4.46"/>
    <n v="89069.18"/>
    <n v="12004"/>
    <n v="0.13477164603962899"/>
    <n v="-77065.179999999993"/>
  </r>
  <r>
    <s v="983072c2-918e-4fae-ae3c-989c9d8090e4"/>
    <s v="Jason Turner"/>
    <n v="56"/>
    <s v="40-59"/>
    <s v="F"/>
    <s v="Japan"/>
    <s v="No"/>
    <s v="FL0015"/>
    <s v="IST"/>
    <s v="ORD"/>
    <x v="14"/>
    <n v="13817"/>
    <s v="Long-haul"/>
    <d v="1899-12-30T22:00:32"/>
    <d v="1899-12-30T13:21:32"/>
    <d v="2025-01-12T00:00:00"/>
    <d v="1899-12-30T22:06:32"/>
    <d v="1899-12-30T13:27:32"/>
    <d v="1899-12-30T00:06:00"/>
    <d v="1899-12-30T00:06:00"/>
    <n v="6"/>
    <s v="On-time"/>
    <n v="596.57000000000005"/>
    <s v="Economy"/>
    <n v="5"/>
    <s v="Vegan"/>
    <n v="125.76"/>
    <n v="69769.982913526503"/>
    <s v="Cancelled"/>
    <n v="3.38"/>
    <n v="88723.98"/>
    <n v="38205.629999999997"/>
    <n v="0.43061222005595329"/>
    <n v="-50518.35"/>
  </r>
  <r>
    <s v="007a7764-0b4b-4d94-91de-d94c5f43eee0"/>
    <s v="Jennifer Edwards"/>
    <n v="61"/>
    <s v="60-69"/>
    <s v="F"/>
    <s v="Japan"/>
    <s v="No"/>
    <s v="FL0015"/>
    <s v="IST"/>
    <s v="ORD"/>
    <x v="14"/>
    <n v="13817"/>
    <s v="Long-haul"/>
    <d v="1899-12-30T22:00:32"/>
    <d v="1899-12-30T13:21:32"/>
    <d v="2025-01-07T00:00:00"/>
    <d v="1899-12-30T22:06:32"/>
    <d v="1899-12-30T13:27:32"/>
    <d v="1899-12-30T00:06:00"/>
    <d v="1899-12-30T00:06:00"/>
    <n v="6"/>
    <s v="On-time"/>
    <n v="987.38"/>
    <s v="First"/>
    <n v="5"/>
    <s v="Vegetarian"/>
    <n v="171.98"/>
    <n v="70307.414222041698"/>
    <s v="Cancelled"/>
    <n v="4.47"/>
    <n v="89368.9"/>
    <n v="63226.720000000001"/>
    <n v="0.70748011892280205"/>
    <n v="-26142.179999999993"/>
  </r>
  <r>
    <s v="2d266083-5876-41b2-b35a-b7d48e99df5f"/>
    <s v="Alyssa Robertson"/>
    <n v="56"/>
    <s v="40-59"/>
    <s v="F"/>
    <s v="Japan"/>
    <s v="No"/>
    <s v="FL0015"/>
    <s v="IST"/>
    <s v="ORD"/>
    <x v="14"/>
    <n v="13817"/>
    <s v="Long-haul"/>
    <d v="1899-12-30T22:00:32"/>
    <d v="1899-12-30T13:21:32"/>
    <d v="2025-01-03T00:00:00"/>
    <d v="1899-12-30T22:06:32"/>
    <d v="1899-12-30T13:27:32"/>
    <d v="1899-12-30T00:06:00"/>
    <d v="1899-12-30T00:06:00"/>
    <n v="6"/>
    <s v="On-time"/>
    <n v="1066.21"/>
    <s v="First"/>
    <n v="5"/>
    <s v="Vegetarian"/>
    <n v="148.25"/>
    <n v="70253.976727519097"/>
    <s v="Not Cancelled"/>
    <n v="4.4400000000000004"/>
    <n v="89304.77"/>
    <n v="68267.09"/>
    <n v="0.76442826066289615"/>
    <n v="-21037.680000000008"/>
  </r>
  <r>
    <s v="be9f437a-9c71-48c6-8039-2e5f66533a03"/>
    <s v="Kyle Casey"/>
    <n v="71"/>
    <s v="70-80"/>
    <s v="M"/>
    <s v="Japan"/>
    <s v="Yes"/>
    <s v="FL0015"/>
    <s v="IST"/>
    <s v="ORD"/>
    <x v="14"/>
    <n v="13817"/>
    <s v="Long-haul"/>
    <d v="1899-12-30T22:00:32"/>
    <d v="1899-12-30T13:21:32"/>
    <d v="2025-01-15T00:00:00"/>
    <d v="1899-12-30T22:06:32"/>
    <d v="1899-12-30T13:27:32"/>
    <d v="1899-12-30T00:06:00"/>
    <d v="1899-12-30T00:06:00"/>
    <n v="6"/>
    <s v="On-time"/>
    <n v="972.53"/>
    <s v="Business"/>
    <n v="5"/>
    <s v="Vegan"/>
    <n v="26.45"/>
    <n v="69771.038726652405"/>
    <s v="Not Cancelled"/>
    <n v="3.98"/>
    <n v="88725.25"/>
    <n v="62247.21"/>
    <n v="0.70157266392599626"/>
    <n v="-26478.04"/>
  </r>
  <r>
    <s v="65594aaa-df40-490a-b30a-454143096197"/>
    <s v="Victor Dunn"/>
    <n v="56"/>
    <s v="40-59"/>
    <s v="M"/>
    <s v="Japan"/>
    <s v="No"/>
    <s v="FL0015"/>
    <s v="IST"/>
    <s v="ORD"/>
    <x v="14"/>
    <n v="13817"/>
    <s v="Long-haul"/>
    <d v="1899-12-30T22:00:32"/>
    <d v="1899-12-30T13:21:32"/>
    <d v="2025-01-11T00:00:00"/>
    <d v="1899-12-30T22:06:32"/>
    <d v="1899-12-30T13:27:32"/>
    <d v="1899-12-30T00:06:00"/>
    <d v="1899-12-30T00:06:00"/>
    <n v="6"/>
    <s v="On-time"/>
    <n v="1202.02"/>
    <s v="Economy"/>
    <n v="5"/>
    <s v="Vegetarian"/>
    <n v="42.49"/>
    <n v="69714.215753842305"/>
    <s v="Cancelled"/>
    <n v="4.5199999999999996"/>
    <n v="88657.06"/>
    <n v="76937.78"/>
    <n v="0.86781334729574833"/>
    <n v="-11719.279999999999"/>
  </r>
  <r>
    <s v="49d521ce-ddbe-439f-8daa-fde02bb1dae2"/>
    <s v="Tommy Evans"/>
    <n v="55"/>
    <s v="40-59"/>
    <s v="M"/>
    <s v="Japan"/>
    <s v="Yes"/>
    <s v="FL0015"/>
    <s v="IST"/>
    <s v="ORD"/>
    <x v="14"/>
    <n v="13817"/>
    <s v="Long-haul"/>
    <d v="1899-12-30T22:00:32"/>
    <d v="1899-12-30T13:21:32"/>
    <d v="2025-01-03T00:00:00"/>
    <d v="1899-12-30T22:06:32"/>
    <d v="1899-12-30T13:27:32"/>
    <d v="1899-12-30T00:06:00"/>
    <d v="1899-12-30T00:06:00"/>
    <n v="6"/>
    <s v="On-time"/>
    <n v="913.44"/>
    <s v="First"/>
    <n v="5"/>
    <s v="Non-Vegetarian"/>
    <n v="161.72"/>
    <n v="70362.087822958798"/>
    <s v="Cancelled"/>
    <n v="4.7699999999999996"/>
    <n v="89434.51"/>
    <n v="58492.5"/>
    <n v="0.65402605772648614"/>
    <n v="-30942.009999999995"/>
  </r>
  <r>
    <s v="f2cf5c41-4167-4899-ad4a-62e51374ccdf"/>
    <s v="Beth Ross"/>
    <n v="45"/>
    <s v="40-59"/>
    <s v="F"/>
    <s v="Japan"/>
    <s v="No"/>
    <s v="FL0016"/>
    <s v="ATL"/>
    <s v="PVG"/>
    <x v="15"/>
    <n v="11652"/>
    <s v="Long-haul"/>
    <d v="1899-12-30T22:40:48"/>
    <d v="1899-12-30T11:36:48"/>
    <d v="2025-01-01T00:00:00"/>
    <d v="1899-12-30T22:57:48"/>
    <d v="1899-12-30T11:53:48"/>
    <d v="1899-12-30T00:17:00"/>
    <d v="1899-12-30T00:17:00"/>
    <n v="17"/>
    <s v="On-time"/>
    <n v="1219.54"/>
    <s v="First"/>
    <n v="5"/>
    <s v="No Preference"/>
    <n v="15.28"/>
    <n v="59301.521780800998"/>
    <s v="Cancelled"/>
    <n v="3.32"/>
    <n v="114242.745"/>
    <n v="46832.171999999999"/>
    <n v="0.4099356331117569"/>
    <n v="-67410.573000000004"/>
  </r>
  <r>
    <s v="16800fbd-d6bb-4b9e-a3bb-73ec35310210"/>
    <s v="William Williams"/>
    <n v="53"/>
    <s v="40-59"/>
    <s v="F"/>
    <s v="Japan"/>
    <s v="No"/>
    <s v="FL0016"/>
    <s v="ATL"/>
    <s v="PVG"/>
    <x v="15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1038.3599999999999"/>
    <s v="Business"/>
    <n v="5"/>
    <s v="Vegan"/>
    <n v="85.62"/>
    <n v="59294.060338206902"/>
    <s v="Not Cancelled"/>
    <n v="4.41"/>
    <n v="114229.30499999999"/>
    <n v="39883.296000000002"/>
    <n v="0.34915117447313548"/>
    <n v="-74346.008999999991"/>
  </r>
  <r>
    <s v="392d4c10-18a2-48f7-b3a1-1b8807dbfcb7"/>
    <s v="Carl Sanders"/>
    <n v="64"/>
    <s v="60-69"/>
    <s v="F"/>
    <s v="Japan"/>
    <s v="Yes"/>
    <s v="FL0016"/>
    <s v="ATL"/>
    <s v="PVG"/>
    <x v="15"/>
    <n v="11652"/>
    <s v="Long-haul"/>
    <d v="1899-12-30T22:40:48"/>
    <d v="1899-12-30T11:36:48"/>
    <d v="2025-01-07T00:00:00"/>
    <d v="1899-12-30T22:57:48"/>
    <d v="1899-12-30T11:53:48"/>
    <d v="1899-12-30T00:17:00"/>
    <d v="1899-12-30T00:17:00"/>
    <n v="17"/>
    <s v="On-time"/>
    <n v="660.73"/>
    <s v="First"/>
    <n v="5"/>
    <s v="Non-Vegetarian"/>
    <n v="134.03"/>
    <n v="59372.525551985702"/>
    <s v="Not Cancelled"/>
    <n v="4"/>
    <n v="114370.545"/>
    <n v="25388.117999999999"/>
    <n v="0.22198126274557842"/>
    <n v="-88982.426999999996"/>
  </r>
  <r>
    <s v="da24ca79-fc32-4bd7-89b7-8377551c63f3"/>
    <s v="Carol Johnson"/>
    <n v="38"/>
    <s v="30-39"/>
    <s v="M"/>
    <s v="Japan"/>
    <s v="Yes"/>
    <s v="FL0016"/>
    <s v="ATL"/>
    <s v="PVG"/>
    <x v="15"/>
    <n v="11652"/>
    <s v="Long-haul"/>
    <d v="1899-12-30T22:40:48"/>
    <d v="1899-12-30T11:36:48"/>
    <d v="2025-01-02T00:00:00"/>
    <d v="1899-12-30T22:57:48"/>
    <d v="1899-12-30T11:53:48"/>
    <d v="1899-12-30T00:17:00"/>
    <d v="1899-12-30T00:17:00"/>
    <n v="17"/>
    <s v="On-time"/>
    <n v="992.79"/>
    <s v="Economy"/>
    <n v="3"/>
    <s v="Vegetarian"/>
    <n v="14.49"/>
    <n v="59625.261669720603"/>
    <s v="Cancelled"/>
    <n v="4.08"/>
    <n v="114825.465"/>
    <n v="38124.875999999997"/>
    <n v="0.33202457312060524"/>
    <n v="-76700.589000000007"/>
  </r>
  <r>
    <s v="957fe023-dc91-4d93-8fa5-f923d2dd797e"/>
    <s v="Allen Lopez"/>
    <n v="42"/>
    <s v="40-59"/>
    <s v="M"/>
    <s v="Japan"/>
    <s v="No"/>
    <s v="FL0017"/>
    <s v="FRA"/>
    <s v="ORD"/>
    <x v="16"/>
    <n v="14406"/>
    <s v="Long-haul"/>
    <d v="1899-12-30T09:47:08"/>
    <d v="1899-12-30T01:47:08"/>
    <d v="2025-01-14T00:00:00"/>
    <d v="1899-12-30T09:47:08"/>
    <d v="1899-12-30T01:47:08"/>
    <d v="1899-12-30T00:00:00"/>
    <d v="1899-12-30T00:00:00"/>
    <n v="0"/>
    <s v="On-time"/>
    <n v="965.02"/>
    <s v="First"/>
    <n v="5"/>
    <s v="No Preference"/>
    <n v="116.57"/>
    <n v="72775.846169013195"/>
    <s v="Not Cancelled"/>
    <n v="4.4800000000000004"/>
    <n v="92331.02"/>
    <n v="61784.59"/>
    <n v="0.66916394945057467"/>
    <n v="-30546.430000000008"/>
  </r>
  <r>
    <s v="89a92816-4527-4cae-8f7f-1516748df2f8"/>
    <s v="Christopher Martin"/>
    <n v="52"/>
    <s v="40-59"/>
    <s v="F"/>
    <s v="Japan"/>
    <s v="No"/>
    <s v="FL0017"/>
    <s v="FRA"/>
    <s v="ORD"/>
    <x v="16"/>
    <n v="14406"/>
    <s v="Long-haul"/>
    <d v="1899-12-30T09:47:08"/>
    <d v="1899-12-30T01:47:08"/>
    <d v="2025-01-15T00:00:00"/>
    <d v="1899-12-30T09:47:08"/>
    <d v="1899-12-30T01:47:08"/>
    <d v="1899-12-30T00:00:00"/>
    <d v="1899-12-30T00:00:00"/>
    <n v="0"/>
    <s v="On-time"/>
    <n v="1447.85"/>
    <s v="First"/>
    <n v="5"/>
    <s v="Non-Vegetarian"/>
    <n v="70.17"/>
    <n v="72968.491931073397"/>
    <s v="Cancelled"/>
    <n v="4.68"/>
    <n v="92562.19"/>
    <n v="92676.43"/>
    <n v="1.0012341972461973"/>
    <n v="114.23999999999069"/>
  </r>
  <r>
    <s v="9320c51e-ecf6-48cb-ae6e-3eee008fc944"/>
    <s v="Amanda Hays"/>
    <n v="33"/>
    <s v="30-39"/>
    <s v="M"/>
    <s v="Japan"/>
    <s v="No"/>
    <s v="FL0017"/>
    <s v="FRA"/>
    <s v="ORD"/>
    <x v="16"/>
    <n v="14406"/>
    <s v="Long-haul"/>
    <d v="1899-12-30T09:47:08"/>
    <d v="1899-12-30T01:47:08"/>
    <d v="2025-01-02T00:00:00"/>
    <d v="1899-12-30T09:47:08"/>
    <d v="1899-12-30T01:47:08"/>
    <d v="1899-12-30T00:00:00"/>
    <d v="1899-12-30T00:00:00"/>
    <n v="0"/>
    <s v="On-time"/>
    <n v="1419.06"/>
    <s v="First"/>
    <n v="3"/>
    <s v="Vegan"/>
    <n v="44.74"/>
    <n v="72563.003538049103"/>
    <s v="Cancelled"/>
    <n v="3.93"/>
    <n v="92075.6"/>
    <n v="90828.79"/>
    <n v="0.98645884468849498"/>
    <n v="-1246.8100000000122"/>
  </r>
  <r>
    <s v="0a4b7881-d49d-4683-b8ba-205b21e098fa"/>
    <s v="Chelsea Holmes"/>
    <n v="61"/>
    <s v="60-69"/>
    <s v="F"/>
    <s v="Japan"/>
    <s v="No"/>
    <s v="FL0017"/>
    <s v="FRA"/>
    <s v="ORD"/>
    <x v="16"/>
    <n v="14406"/>
    <s v="Long-haul"/>
    <d v="1899-12-30T09:47:08"/>
    <d v="1899-12-30T01:47:08"/>
    <d v="2025-01-12T00:00:00"/>
    <d v="1899-12-30T09:47:08"/>
    <d v="1899-12-30T01:47:08"/>
    <d v="1899-12-30T00:00:00"/>
    <d v="1899-12-30T00:00:00"/>
    <n v="0"/>
    <s v="On-time"/>
    <n v="848.61"/>
    <s v="Business"/>
    <n v="5"/>
    <s v="Non-Vegetarian"/>
    <n v="12.01"/>
    <n v="72917.385088086696"/>
    <s v="Cancelled"/>
    <n v="3.72"/>
    <n v="92500.86"/>
    <n v="54313.440000000002"/>
    <n v="0.58716686525941486"/>
    <n v="-38187.42"/>
  </r>
  <r>
    <s v="efa31df6-70b8-4c41-a67a-c50c002c0a34"/>
    <s v="Lucas Adams"/>
    <n v="43"/>
    <s v="40-59"/>
    <s v="F"/>
    <s v="Japan"/>
    <s v="Yes"/>
    <s v="FL0017"/>
    <s v="FRA"/>
    <s v="ORD"/>
    <x v="16"/>
    <n v="14406"/>
    <s v="Long-haul"/>
    <d v="1899-12-30T09:47:08"/>
    <d v="1899-12-30T01:47:08"/>
    <d v="2025-01-07T00:00:00"/>
    <d v="1899-12-30T09:47:08"/>
    <d v="1899-12-30T01:47:08"/>
    <d v="1899-12-30T00:00:00"/>
    <d v="1899-12-30T00:00:00"/>
    <n v="0"/>
    <s v="On-time"/>
    <n v="720.71"/>
    <s v="Economy"/>
    <n v="5"/>
    <s v="Non-Vegetarian"/>
    <n v="15.52"/>
    <n v="73222.413735175694"/>
    <s v="Not Cancelled"/>
    <n v="4.6100000000000003"/>
    <n v="92866.9"/>
    <n v="46128.54"/>
    <n v="0.49671669884533676"/>
    <n v="-46738.359999999993"/>
  </r>
  <r>
    <s v="c9f9840d-9db4-4ae2-9a9b-f90503a9fddc"/>
    <s v="Brittany Brooks"/>
    <n v="60"/>
    <s v="60-69"/>
    <s v="M"/>
    <s v="Japan"/>
    <s v="Yes"/>
    <s v="FL0017"/>
    <s v="FRA"/>
    <s v="ORD"/>
    <x v="16"/>
    <n v="14406"/>
    <s v="Long-haul"/>
    <d v="1899-12-30T09:47:08"/>
    <d v="1899-12-30T01:47:08"/>
    <d v="2025-01-04T00:00:00"/>
    <d v="1899-12-30T09:47:08"/>
    <d v="1899-12-30T01:47:08"/>
    <d v="1899-12-30T00:00:00"/>
    <d v="1899-12-30T00:00:00"/>
    <n v="0"/>
    <s v="On-time"/>
    <n v="1415.17"/>
    <s v="Business"/>
    <n v="5"/>
    <s v="No Preference"/>
    <n v="47.44"/>
    <n v="72648.357534485098"/>
    <s v="Cancelled"/>
    <n v="4.05"/>
    <n v="92178.03"/>
    <n v="90580.37"/>
    <n v="0.98266767037655278"/>
    <n v="-1597.6600000000035"/>
  </r>
  <r>
    <s v="0b1b9e11-b786-4028-a550-c4fe2cdfc131"/>
    <s v="Miranda Walker"/>
    <n v="75"/>
    <s v="70-80"/>
    <s v="F"/>
    <s v="Japan"/>
    <s v="No"/>
    <s v="FL0017"/>
    <s v="FRA"/>
    <s v="ORD"/>
    <x v="16"/>
    <n v="14406"/>
    <s v="Long-haul"/>
    <d v="1899-12-30T09:47:08"/>
    <d v="1899-12-30T01:47:08"/>
    <d v="2025-01-15T00:00:00"/>
    <d v="1899-12-30T09:47:08"/>
    <d v="1899-12-30T01:47:08"/>
    <d v="1899-12-30T00:00:00"/>
    <d v="1899-12-30T00:00:00"/>
    <n v="0"/>
    <s v="On-time"/>
    <n v="970.69"/>
    <s v="First"/>
    <n v="5"/>
    <s v="Vegan"/>
    <n v="25.74"/>
    <n v="73523.100392571199"/>
    <s v="Not Cancelled"/>
    <n v="3.17"/>
    <n v="93227.72"/>
    <n v="62129.31"/>
    <n v="0.66642528638477905"/>
    <n v="-31098.410000000003"/>
  </r>
  <r>
    <s v="14d33aad-dde6-4274-9f7e-347bef7905ca"/>
    <s v="Jonathan Bryant"/>
    <n v="67"/>
    <s v="60-69"/>
    <s v="F"/>
    <s v="Japan"/>
    <s v="Yes"/>
    <s v="FL0017"/>
    <s v="FRA"/>
    <s v="ORD"/>
    <x v="16"/>
    <n v="14406"/>
    <s v="Long-haul"/>
    <d v="1899-12-30T09:47:08"/>
    <d v="1899-12-30T01:47:08"/>
    <d v="2025-01-14T00:00:00"/>
    <d v="1899-12-30T09:47:08"/>
    <d v="1899-12-30T01:47:08"/>
    <d v="1899-12-30T00:00:00"/>
    <d v="1899-12-30T00:00:00"/>
    <n v="0"/>
    <s v="On-time"/>
    <n v="1234.32"/>
    <s v="First"/>
    <n v="5"/>
    <s v="Vegan"/>
    <n v="192.55"/>
    <n v="72700.556929475599"/>
    <s v="Cancelled"/>
    <n v="4.6500000000000004"/>
    <n v="92240.67"/>
    <n v="79034.990000000005"/>
    <n v="0.85683451778917052"/>
    <n v="-13205.679999999993"/>
  </r>
  <r>
    <s v="549cfbe3-037b-4793-ab8e-21ed3257b750"/>
    <s v="Dr. Ryan Reyes"/>
    <n v="48"/>
    <s v="40-59"/>
    <s v="F"/>
    <s v="Japan"/>
    <s v="Yes"/>
    <s v="FL0017"/>
    <s v="FRA"/>
    <s v="ORD"/>
    <x v="16"/>
    <n v="14406"/>
    <s v="Long-haul"/>
    <d v="1899-12-30T09:47:08"/>
    <d v="1899-12-30T01:47:08"/>
    <d v="2025-01-09T00:00:00"/>
    <d v="1899-12-30T09:47:08"/>
    <d v="1899-12-30T01:47:08"/>
    <d v="1899-12-30T00:00:00"/>
    <d v="1899-12-30T00:00:00"/>
    <n v="0"/>
    <s v="On-time"/>
    <n v="155.1"/>
    <s v="First"/>
    <n v="5"/>
    <s v="Non-Vegetarian"/>
    <n v="31.03"/>
    <n v="72963.425086870906"/>
    <s v="Cancelled"/>
    <n v="3.37"/>
    <n v="92556.11"/>
    <n v="9932.61"/>
    <n v="0.10731447118942229"/>
    <n v="-82623.5"/>
  </r>
  <r>
    <s v="3e8fd48a-9a60-4a8f-83f5-b7a30cdc1ae3"/>
    <s v="Jose Reyes"/>
    <n v="46"/>
    <s v="40-59"/>
    <s v="M"/>
    <s v="Japan"/>
    <s v="No"/>
    <s v="FL0017"/>
    <s v="FRA"/>
    <s v="ORD"/>
    <x v="16"/>
    <n v="14406"/>
    <s v="Long-haul"/>
    <d v="1899-12-30T09:47:08"/>
    <d v="1899-12-30T01:47:08"/>
    <d v="2025-01-15T00:00:00"/>
    <d v="1899-12-30T09:47:08"/>
    <d v="1899-12-30T01:47:08"/>
    <d v="1899-12-30T00:00:00"/>
    <d v="1899-12-30T00:00:00"/>
    <n v="0"/>
    <s v="On-time"/>
    <n v="390.39"/>
    <s v="Business"/>
    <n v="5"/>
    <s v="Gluten-Free"/>
    <n v="18.39"/>
    <n v="73308.473250998999"/>
    <s v="Cancelled"/>
    <n v="4.26"/>
    <n v="92970.17"/>
    <n v="24988.639999999999"/>
    <n v="0.26878126607706537"/>
    <n v="-67981.53"/>
  </r>
  <r>
    <s v="a12749f3-82bf-4ab4-8ce1-211405abc1d1"/>
    <s v="Teresa Mcgee"/>
    <n v="73"/>
    <s v="70-80"/>
    <s v="F"/>
    <s v="Japan"/>
    <s v="Yes"/>
    <s v="FL0017"/>
    <s v="FRA"/>
    <s v="ORD"/>
    <x v="16"/>
    <n v="14406"/>
    <s v="Long-haul"/>
    <d v="1899-12-30T09:47:08"/>
    <d v="1899-12-30T01:47:08"/>
    <d v="2025-01-14T00:00:00"/>
    <d v="1899-12-30T09:47:08"/>
    <d v="1899-12-30T01:47:08"/>
    <d v="1899-12-30T00:00:00"/>
    <d v="1899-12-30T00:00:00"/>
    <n v="0"/>
    <s v="On-time"/>
    <n v="290.11"/>
    <s v="Business"/>
    <n v="5"/>
    <s v="Vegan"/>
    <n v="117.95"/>
    <n v="72790.803888829701"/>
    <s v="Not Cancelled"/>
    <n v="4.82"/>
    <n v="92348.96"/>
    <n v="18590.63"/>
    <n v="0.20130849334957318"/>
    <n v="-73758.33"/>
  </r>
  <r>
    <s v="d2b0c704-1d69-4f22-847b-1748b966fd60"/>
    <s v="Jordan Campbell"/>
    <n v="44"/>
    <s v="40-59"/>
    <s v="M"/>
    <s v="Japan"/>
    <s v="No"/>
    <s v="FL0017"/>
    <s v="FRA"/>
    <s v="ORD"/>
    <x v="16"/>
    <n v="14406"/>
    <s v="Long-haul"/>
    <d v="1899-12-30T09:47:08"/>
    <d v="1899-12-30T01:47:08"/>
    <d v="2025-01-06T00:00:00"/>
    <d v="1899-12-30T09:47:08"/>
    <d v="1899-12-30T01:47:08"/>
    <d v="1899-12-30T00:00:00"/>
    <d v="1899-12-30T00:00:00"/>
    <n v="0"/>
    <s v="On-time"/>
    <n v="1462.25"/>
    <s v="Economy"/>
    <n v="5"/>
    <s v="Vegetarian"/>
    <n v="37.67"/>
    <n v="73447.182223877899"/>
    <s v="Not Cancelled"/>
    <n v="3.52"/>
    <n v="93136.62"/>
    <n v="93591.53"/>
    <n v="1.0048843301378125"/>
    <n v="454.91000000000349"/>
  </r>
  <r>
    <s v="e1c17a57-e96e-453d-b467-fad72efc8e39"/>
    <s v="Brianna Lopez"/>
    <n v="24"/>
    <s v="18-29"/>
    <s v="M"/>
    <s v="Japan"/>
    <s v="Yes"/>
    <s v="FL0017"/>
    <s v="FRA"/>
    <s v="ORD"/>
    <x v="16"/>
    <n v="14406"/>
    <s v="Long-haul"/>
    <d v="1899-12-30T09:47:08"/>
    <d v="1899-12-30T01:47:08"/>
    <d v="2025-01-12T00:00:00"/>
    <d v="1899-12-30T09:47:08"/>
    <d v="1899-12-30T01:47:08"/>
    <d v="1899-12-30T00:00:00"/>
    <d v="1899-12-30T00:00:00"/>
    <n v="0"/>
    <s v="On-time"/>
    <n v="264.88"/>
    <s v="First"/>
    <n v="5"/>
    <s v="Gluten-Free"/>
    <n v="99.08"/>
    <n v="72897.740734399893"/>
    <s v="Cancelled"/>
    <n v="4.46"/>
    <n v="92477.29"/>
    <n v="16972.14"/>
    <n v="0.18352765311353739"/>
    <n v="-75505.149999999994"/>
  </r>
  <r>
    <s v="79e92a48-1bac-486f-9bdd-369b5d5f26f5"/>
    <s v="Anthony Townsend"/>
    <n v="23"/>
    <s v="18-29"/>
    <s v="M"/>
    <s v="Japan"/>
    <s v="Yes"/>
    <s v="FL0018"/>
    <s v="PVG"/>
    <s v="JFK"/>
    <x v="17"/>
    <n v="3625"/>
    <s v="Short-haul "/>
    <d v="1899-12-30T02:26:02"/>
    <d v="1899-12-30T06:27:02"/>
    <d v="2025-01-01T00:00:00"/>
    <d v="1899-12-30T03:45:02"/>
    <d v="1899-12-30T07:46:02"/>
    <d v="1899-12-30T01:19:00"/>
    <d v="1899-12-30T01:19:00"/>
    <n v="79"/>
    <s v="Moderate-delay"/>
    <n v="747.67"/>
    <s v="Business"/>
    <n v="5"/>
    <s v="Vegan"/>
    <n v="22.01"/>
    <n v="19467.372769631202"/>
    <s v="Not Cancelled"/>
    <n v="3.5"/>
    <n v="28360.85"/>
    <n v="47855.28"/>
    <n v="1.6873711471976334"/>
    <n v="19494.43"/>
  </r>
  <r>
    <s v="b577b69f-a117-489d-8823-095aa6016b39"/>
    <s v="Julie Baker"/>
    <n v="57"/>
    <s v="40-59"/>
    <s v="F"/>
    <s v="Japan"/>
    <s v="Yes"/>
    <s v="FL0018"/>
    <s v="PVG"/>
    <s v="JFK"/>
    <x v="17"/>
    <n v="3625"/>
    <s v="Short-haul "/>
    <d v="1899-12-30T02:26:02"/>
    <d v="1899-12-30T06:27:02"/>
    <d v="2025-01-05T00:00:00"/>
    <d v="1899-12-30T03:45:02"/>
    <d v="1899-12-30T07:46:02"/>
    <d v="1899-12-30T01:19:00"/>
    <d v="1899-12-30T01:19:00"/>
    <n v="79"/>
    <s v="Moderate-delay"/>
    <n v="231.05"/>
    <s v="First"/>
    <n v="5"/>
    <s v="Gluten-Free"/>
    <n v="17.62"/>
    <n v="19218.6953129863"/>
    <s v="Cancelled"/>
    <n v="3.16"/>
    <n v="28062.43"/>
    <n v="14790.72"/>
    <n v="0.52706483365838241"/>
    <n v="-13271.710000000001"/>
  </r>
  <r>
    <s v="4d9cb836-bf41-4bc0-a82d-eb83f8f100da"/>
    <s v="Carol Jacobs"/>
    <n v="20"/>
    <s v="18-29"/>
    <s v="M"/>
    <s v="Japan"/>
    <s v="No"/>
    <s v="FL0018"/>
    <s v="PVG"/>
    <s v="JFK"/>
    <x v="17"/>
    <n v="3625"/>
    <s v="Short-haul "/>
    <d v="1899-12-30T02:26:02"/>
    <d v="1899-12-30T06:27:02"/>
    <d v="2025-01-03T00:00:00"/>
    <d v="1899-12-30T03:45:02"/>
    <d v="1899-12-30T07:46:02"/>
    <d v="1899-12-30T01:19:00"/>
    <d v="1899-12-30T01:19:00"/>
    <n v="79"/>
    <s v="Moderate-delay"/>
    <n v="1452.49"/>
    <s v="First"/>
    <n v="5"/>
    <s v="No Preference"/>
    <n v="168.03"/>
    <n v="19609.817566123798"/>
    <s v="Cancelled"/>
    <n v="3.93"/>
    <n v="28531.78"/>
    <n v="92992.97"/>
    <n v="3.2592768484826395"/>
    <n v="64461.19"/>
  </r>
  <r>
    <s v="ce4b762b-76a6-4db2-9bcc-4969fdb9b22d"/>
    <s v="Mark Reed"/>
    <n v="44"/>
    <s v="40-59"/>
    <s v="F"/>
    <s v="Japan"/>
    <s v="No"/>
    <s v="FL0018"/>
    <s v="PVG"/>
    <s v="JFK"/>
    <x v="17"/>
    <n v="3625"/>
    <s v="Short-haul "/>
    <d v="1899-12-30T02:26:02"/>
    <d v="1899-12-30T06:27:02"/>
    <d v="2025-01-11T00:00:00"/>
    <d v="1899-12-30T03:45:02"/>
    <d v="1899-12-30T07:46:02"/>
    <d v="1899-12-30T01:19:00"/>
    <d v="1899-12-30T01:19:00"/>
    <n v="79"/>
    <s v="Moderate-delay"/>
    <n v="478.3"/>
    <s v="First"/>
    <n v="5"/>
    <s v="Non-Vegetarian"/>
    <n v="178.04"/>
    <n v="19031.1669599218"/>
    <s v="Not Cancelled"/>
    <n v="4.3"/>
    <n v="27837.4"/>
    <n v="30646.81"/>
    <n v="1.1009221407171648"/>
    <n v="2809.41"/>
  </r>
  <r>
    <s v="841cc5f1-c6b5-4bdf-b2d8-3056d225b811"/>
    <s v="Sharon Rowland"/>
    <n v="20"/>
    <s v="18-29"/>
    <s v="M"/>
    <s v="Japan"/>
    <s v="Yes"/>
    <s v="FL0018"/>
    <s v="PVG"/>
    <s v="JFK"/>
    <x v="17"/>
    <n v="3625"/>
    <s v="Short-haul "/>
    <d v="1899-12-30T02:26:02"/>
    <d v="1899-12-30T06:27:02"/>
    <d v="2025-01-13T00:00:00"/>
    <d v="1899-12-30T03:45:02"/>
    <d v="1899-12-30T07:46:02"/>
    <d v="1899-12-30T01:19:00"/>
    <d v="1899-12-30T01:19:00"/>
    <n v="79"/>
    <s v="Moderate-delay"/>
    <n v="727.05"/>
    <s v="First"/>
    <n v="5"/>
    <s v="Non-Vegetarian"/>
    <n v="23.36"/>
    <n v="18757.040575364401"/>
    <s v="Not Cancelled"/>
    <n v="3.32"/>
    <n v="27508.45"/>
    <n v="46535.87"/>
    <n v="1.6916936432259906"/>
    <n v="19027.420000000002"/>
  </r>
  <r>
    <s v="d59a0b44-54ef-44da-b632-27cbfa854f50"/>
    <s v="Tara Ferguson"/>
    <n v="60"/>
    <s v="60-69"/>
    <s v="M"/>
    <s v="Japan"/>
    <s v="Yes"/>
    <s v="FL0019"/>
    <s v="AMS"/>
    <s v="PVG"/>
    <x v="18"/>
    <n v="4648"/>
    <s v="Moderate-haul"/>
    <d v="1899-12-30T16:59:46"/>
    <d v="1899-12-30T22:08:46"/>
    <d v="2025-01-14T00:00:00"/>
    <d v="1899-12-30T19:29:46"/>
    <d v="1899-12-30T00:38:46"/>
    <d v="1899-12-30T02:30:00"/>
    <d v="1899-12-30T02:30:00"/>
    <n v="150"/>
    <s v="Severe-delay"/>
    <n v="642.85"/>
    <s v="Business"/>
    <n v="5"/>
    <s v="Gluten-Free"/>
    <n v="182.38"/>
    <n v="24218.887739779799"/>
    <s v="Not Cancelled"/>
    <n v="4"/>
    <n v="34062.67"/>
    <n v="41178.879999999997"/>
    <n v="1.2089152142213162"/>
    <n v="7116.2099999999991"/>
  </r>
  <r>
    <s v="2d91303b-6e40-4cd7-a229-67a69c20d0c1"/>
    <s v="Tracy Stephenson"/>
    <n v="52"/>
    <s v="40-59"/>
    <s v="M"/>
    <s v="Japan"/>
    <s v="Yes"/>
    <s v="FL0019"/>
    <s v="AMS"/>
    <s v="PVG"/>
    <x v="18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621.72"/>
    <s v="Economy"/>
    <n v="5"/>
    <s v="Non-Vegetarian"/>
    <n v="159.41999999999999"/>
    <n v="24044.147284261198"/>
    <s v="Not Cancelled"/>
    <n v="3.5"/>
    <n v="33852.980000000003"/>
    <n v="39821.96"/>
    <n v="1.1763206666001043"/>
    <n v="5968.9799999999959"/>
  </r>
  <r>
    <s v="09d47b0a-c0db-4fa5-a96c-623a6e3b48cf"/>
    <s v="Donald Cohen"/>
    <n v="55"/>
    <s v="40-59"/>
    <s v="F"/>
    <s v="Japan"/>
    <s v="Yes"/>
    <s v="FL0019"/>
    <s v="AMS"/>
    <s v="PVG"/>
    <x v="18"/>
    <n v="4648"/>
    <s v="Moderate-haul"/>
    <d v="1899-12-30T16:59:46"/>
    <d v="1899-12-30T22:08:46"/>
    <d v="2025-01-05T00:00:00"/>
    <d v="1899-12-30T19:29:46"/>
    <d v="1899-12-30T00:38:46"/>
    <d v="1899-12-30T02:30:00"/>
    <d v="1899-12-30T02:30:00"/>
    <n v="150"/>
    <s v="Severe-delay"/>
    <n v="429.13"/>
    <s v="Business"/>
    <n v="5"/>
    <s v="No Preference"/>
    <n v="150.94999999999999"/>
    <n v="24472.541640363001"/>
    <s v="Cancelled"/>
    <n v="4.18"/>
    <n v="34367.050000000003"/>
    <n v="27494.51"/>
    <n v="0.8000253149455655"/>
    <n v="-6872.5400000000045"/>
  </r>
  <r>
    <s v="c46a8e5b-ab80-4971-af89-04ce8cfd2d3c"/>
    <s v="Edward Pratt"/>
    <n v="51"/>
    <s v="40-59"/>
    <s v="M"/>
    <s v="Japan"/>
    <s v="Yes"/>
    <s v="FL0019"/>
    <s v="AMS"/>
    <s v="PVG"/>
    <x v="18"/>
    <n v="4648"/>
    <s v="Moderate-haul"/>
    <d v="1899-12-30T16:59:46"/>
    <d v="1899-12-30T22:08:46"/>
    <d v="2025-01-11T00:00:00"/>
    <d v="1899-12-30T19:29:46"/>
    <d v="1899-12-30T00:38:46"/>
    <d v="1899-12-30T02:30:00"/>
    <d v="1899-12-30T02:30:00"/>
    <n v="150"/>
    <s v="Severe-delay"/>
    <n v="152.34"/>
    <s v="Business"/>
    <n v="5"/>
    <s v="No Preference"/>
    <n v="65.39"/>
    <n v="24163.065453471099"/>
    <s v="Cancelled"/>
    <n v="4.91"/>
    <n v="33995.68"/>
    <n v="9762.84"/>
    <n v="0.28717884154692597"/>
    <n v="-24232.84"/>
  </r>
  <r>
    <s v="a828d0b8-b4df-40a1-b912-d018f17d80f4"/>
    <s v="Marie Austin"/>
    <n v="40"/>
    <s v="40-59"/>
    <s v="M"/>
    <s v="Japan"/>
    <s v="No"/>
    <s v="FL0019"/>
    <s v="AMS"/>
    <s v="PVG"/>
    <x v="18"/>
    <n v="4648"/>
    <s v="Moderate-haul"/>
    <d v="1899-12-30T16:59:46"/>
    <d v="1899-12-30T22:08:46"/>
    <d v="2025-01-13T00:00:00"/>
    <d v="1899-12-30T19:29:46"/>
    <d v="1899-12-30T00:38:46"/>
    <d v="1899-12-30T02:30:00"/>
    <d v="1899-12-30T02:30:00"/>
    <n v="150"/>
    <s v="Severe-delay"/>
    <n v="438.73"/>
    <s v="Business"/>
    <n v="3"/>
    <s v="Vegetarian"/>
    <n v="96.1"/>
    <n v="24575.419457792599"/>
    <s v="Cancelled"/>
    <n v="4.49"/>
    <n v="34490.5"/>
    <n v="28097.94"/>
    <n v="0.81465736942056499"/>
    <n v="-6392.5600000000013"/>
  </r>
  <r>
    <s v="b8a06cef-52c2-4218-81de-15c0a2282828"/>
    <s v="Carly Wells"/>
    <n v="66"/>
    <s v="60-69"/>
    <s v="M"/>
    <s v="Japan"/>
    <s v="No"/>
    <s v="FL0020"/>
    <s v="DEL"/>
    <s v="LHR"/>
    <x v="19"/>
    <n v="3765"/>
    <s v="Short-haul "/>
    <d v="1899-12-30T21:19:15"/>
    <d v="1899-12-30T01:30:15"/>
    <d v="2025-01-02T00:00:00"/>
    <d v="1899-12-30T21:23:15"/>
    <d v="1899-12-30T01:34:15"/>
    <d v="1899-12-30T00:04:00"/>
    <d v="1899-12-30T00:04:00"/>
    <n v="4"/>
    <s v="On-time"/>
    <n v="1370.91"/>
    <s v="Business"/>
    <n v="5"/>
    <s v="Vegan"/>
    <n v="129.44"/>
    <n v="20110.061051066299"/>
    <s v="Not Cancelled"/>
    <n v="3.83"/>
    <n v="29132.07"/>
    <n v="87764.13"/>
    <n v="3.0126293806104409"/>
    <n v="58632.060000000005"/>
  </r>
  <r>
    <s v="6db7a662-10e7-457b-8380-4d91771804f0"/>
    <s v="Blake Collins"/>
    <n v="39"/>
    <s v="30-39"/>
    <s v="M"/>
    <s v="Japan"/>
    <s v="No"/>
    <s v="FL0020"/>
    <s v="DEL"/>
    <s v="LHR"/>
    <x v="19"/>
    <n v="3765"/>
    <s v="Short-haul "/>
    <d v="1899-12-30T21:19:15"/>
    <d v="1899-12-30T01:30:15"/>
    <d v="2025-01-08T00:00:00"/>
    <d v="1899-12-30T21:23:15"/>
    <d v="1899-12-30T01:34:15"/>
    <d v="1899-12-30T00:04:00"/>
    <d v="1899-12-30T00:04:00"/>
    <n v="4"/>
    <s v="On-time"/>
    <n v="363.29"/>
    <s v="First"/>
    <n v="3"/>
    <s v="Vegetarian"/>
    <n v="192.38"/>
    <n v="20162.864826244298"/>
    <s v="Not Cancelled"/>
    <n v="3.55"/>
    <n v="29195.439999999999"/>
    <n v="23289.040000000001"/>
    <n v="0.79769443447332877"/>
    <n v="-5906.3999999999978"/>
  </r>
  <r>
    <s v="10913aef-afbe-40a7-a487-8232191ceba1"/>
    <s v="Joseph Taylor"/>
    <n v="60"/>
    <s v="60-69"/>
    <s v="M"/>
    <s v="Japan"/>
    <s v="Yes"/>
    <s v="FL0020"/>
    <s v="DEL"/>
    <s v="LHR"/>
    <x v="19"/>
    <n v="3765"/>
    <s v="Short-haul "/>
    <d v="1899-12-30T21:19:15"/>
    <d v="1899-12-30T01:30:15"/>
    <d v="2025-01-11T00:00:00"/>
    <d v="1899-12-30T21:23:15"/>
    <d v="1899-12-30T01:34:15"/>
    <d v="1899-12-30T00:04:00"/>
    <d v="1899-12-30T00:04:00"/>
    <n v="4"/>
    <s v="On-time"/>
    <n v="1242.82"/>
    <s v="Business"/>
    <n v="5"/>
    <s v="Vegetarian"/>
    <n v="195.77"/>
    <n v="19778.988578304299"/>
    <s v="Not Cancelled"/>
    <n v="3.74"/>
    <n v="28734.79"/>
    <n v="79579.63"/>
    <n v="2.7694522911077479"/>
    <n v="50844.840000000004"/>
  </r>
  <r>
    <s v="42e067df-7596-4b87-9b86-7079914080df"/>
    <s v="Jeanette Chapman"/>
    <n v="56"/>
    <s v="40-59"/>
    <s v="M"/>
    <s v="Japan"/>
    <s v="Yes"/>
    <s v="FL0020"/>
    <s v="DEL"/>
    <s v="LHR"/>
    <x v="19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50.45"/>
    <s v="Business"/>
    <n v="5"/>
    <s v="Vegetarian"/>
    <n v="5.13"/>
    <n v="19367.942261321099"/>
    <s v="Cancelled"/>
    <n v="4.29"/>
    <n v="28241.53"/>
    <n v="3229.83"/>
    <n v="0.11436455461159506"/>
    <n v="-25011.699999999997"/>
  </r>
  <r>
    <s v="c3be825b-bab3-47a0-b365-8acbc7a4da95"/>
    <s v="Paul Mccormick"/>
    <n v="40"/>
    <s v="40-59"/>
    <s v="M"/>
    <s v="Japan"/>
    <s v="Yes"/>
    <s v="FL0020"/>
    <s v="DEL"/>
    <s v="LHR"/>
    <x v="19"/>
    <n v="3765"/>
    <s v="Short-haul "/>
    <d v="1899-12-30T21:19:15"/>
    <d v="1899-12-30T01:30:15"/>
    <d v="2025-01-13T00:00:00"/>
    <d v="1899-12-30T21:23:15"/>
    <d v="1899-12-30T01:34:15"/>
    <d v="1899-12-30T00:04:00"/>
    <d v="1899-12-30T00:04:00"/>
    <n v="4"/>
    <s v="On-time"/>
    <n v="145.72999999999999"/>
    <s v="Business"/>
    <n v="3"/>
    <s v="Gluten-Free"/>
    <n v="23.61"/>
    <n v="20299.398422655999"/>
    <s v="Cancelled"/>
    <n v="3.59"/>
    <n v="29359.279999999999"/>
    <n v="9331.44"/>
    <n v="0.31783613222122614"/>
    <n v="-20027.839999999997"/>
  </r>
  <r>
    <s v="e6a94ad2-909d-4e05-bb9f-3cfd08fea089"/>
    <s v="Allison Escobar"/>
    <n v="19"/>
    <s v="18-29"/>
    <s v="M"/>
    <s v="Japan"/>
    <s v="No"/>
    <s v="FL0021"/>
    <s v="DEN"/>
    <s v="AMS"/>
    <x v="20"/>
    <n v="7175"/>
    <s v="Moderate-haul"/>
    <d v="1899-12-30T16:33:01"/>
    <d v="1899-12-30T00:31:01"/>
    <d v="2025-01-07T00:00:00"/>
    <d v="1899-12-30T19:06:01"/>
    <d v="1899-12-30T03:04:01"/>
    <d v="1899-12-30T02:33:00"/>
    <d v="1899-12-30T02:33:00"/>
    <n v="153"/>
    <s v="Severe-delay"/>
    <n v="962.75"/>
    <s v="First"/>
    <n v="5"/>
    <s v="No Preference"/>
    <n v="114.68"/>
    <n v="36448.5730834079"/>
    <s v="Not Cancelled"/>
    <n v="3.44"/>
    <n v="48738.29"/>
    <n v="61638.94"/>
    <n v="1.2646922983961892"/>
    <n v="12900.650000000001"/>
  </r>
  <r>
    <s v="cec91eb4-c87b-4574-a616-e4b4f4c2117c"/>
    <s v="Melvin Smith"/>
    <n v="50"/>
    <s v="40-59"/>
    <s v="F"/>
    <s v="Japan"/>
    <s v="Yes"/>
    <s v="FL0021"/>
    <s v="DEN"/>
    <s v="AMS"/>
    <x v="20"/>
    <n v="7175"/>
    <s v="Moderate-haul"/>
    <d v="1899-12-30T16:33:01"/>
    <d v="1899-12-30T00:31:01"/>
    <d v="2025-01-01T00:00:00"/>
    <d v="1899-12-30T19:06:01"/>
    <d v="1899-12-30T03:04:01"/>
    <d v="1899-12-30T02:33:00"/>
    <d v="1899-12-30T02:33:00"/>
    <n v="153"/>
    <s v="Severe-delay"/>
    <n v="1278.8800000000001"/>
    <s v="First"/>
    <n v="5"/>
    <s v="Non-Vegetarian"/>
    <n v="61.83"/>
    <n v="37011.340966164498"/>
    <s v="Cancelled"/>
    <n v="4.07"/>
    <n v="49413.61"/>
    <n v="81860.69"/>
    <n v="1.6566425727648719"/>
    <n v="32447.08"/>
  </r>
  <r>
    <s v="c3e6540a-fc3f-4cac-aab5-0d58e737eede"/>
    <s v="John Bishop"/>
    <n v="74"/>
    <s v="70-80"/>
    <s v="M"/>
    <s v="Japan"/>
    <s v="Yes"/>
    <s v="FL0021"/>
    <s v="DEN"/>
    <s v="AMS"/>
    <x v="20"/>
    <n v="7175"/>
    <s v="Moderate-haul"/>
    <d v="1899-12-30T16:33:01"/>
    <d v="1899-12-30T00:31:01"/>
    <d v="2025-01-05T00:00:00"/>
    <d v="1899-12-30T19:06:01"/>
    <d v="1899-12-30T03:04:01"/>
    <d v="1899-12-30T02:33:00"/>
    <d v="1899-12-30T02:33:00"/>
    <n v="153"/>
    <s v="Severe-delay"/>
    <n v="1474.36"/>
    <s v="Economy"/>
    <n v="5"/>
    <s v="Gluten-Free"/>
    <n v="38.21"/>
    <n v="37153.679917573201"/>
    <s v="Not Cancelled"/>
    <n v="3.3"/>
    <n v="49584.42"/>
    <n v="94366.68"/>
    <n v="1.9031518368068034"/>
    <n v="44782.259999999995"/>
  </r>
  <r>
    <s v="89d721f8-a046-48b1-b30b-615823585358"/>
    <s v="Ashley Castillo"/>
    <n v="55"/>
    <s v="40-59"/>
    <s v="F"/>
    <s v="Japan"/>
    <s v="No"/>
    <s v="FL0021"/>
    <s v="DEN"/>
    <s v="AMS"/>
    <x v="20"/>
    <n v="7175"/>
    <s v="Moderate-haul"/>
    <d v="1899-12-30T16:33:01"/>
    <d v="1899-12-30T00:31:01"/>
    <d v="2025-01-12T00:00:00"/>
    <d v="1899-12-30T19:06:01"/>
    <d v="1899-12-30T03:04:01"/>
    <d v="1899-12-30T02:33:00"/>
    <d v="1899-12-30T02:33:00"/>
    <n v="153"/>
    <s v="Severe-delay"/>
    <n v="1043.0999999999999"/>
    <s v="Business"/>
    <n v="5"/>
    <s v="Gluten-Free"/>
    <n v="92.9"/>
    <n v="36590.475067512802"/>
    <s v="Not Cancelled"/>
    <n v="4.84"/>
    <n v="48908.57"/>
    <n v="66776.98"/>
    <n v="1.3653431290262625"/>
    <n v="17868.409999999996"/>
  </r>
  <r>
    <s v="04002940-1ab6-4723-9005-c7803db83a05"/>
    <s v="Priscilla Reed"/>
    <n v="72"/>
    <s v="70-80"/>
    <s v="F"/>
    <s v="Japan"/>
    <s v="No"/>
    <s v="FL0021"/>
    <s v="DEN"/>
    <s v="AMS"/>
    <x v="20"/>
    <n v="7175"/>
    <s v="Moderate-haul"/>
    <d v="1899-12-30T16:33:01"/>
    <d v="1899-12-30T00:31:01"/>
    <d v="2025-01-07T00:00:00"/>
    <d v="1899-12-30T19:06:01"/>
    <d v="1899-12-30T03:04:01"/>
    <d v="1899-12-30T02:33:00"/>
    <d v="1899-12-30T02:33:00"/>
    <n v="153"/>
    <s v="Severe-delay"/>
    <n v="242.01"/>
    <s v="First"/>
    <n v="5"/>
    <s v="Vegetarian"/>
    <n v="163.63"/>
    <n v="37097.957313171901"/>
    <s v="Not Cancelled"/>
    <n v="3.28"/>
    <n v="49517.55"/>
    <n v="15521.37"/>
    <n v="0.31345189735760354"/>
    <n v="-33996.18"/>
  </r>
  <r>
    <s v="d7d16d5d-b483-42a9-bb4e-266c80e40149"/>
    <s v="Peter Mendoza"/>
    <n v="51"/>
    <s v="40-59"/>
    <s v="M"/>
    <s v="Japan"/>
    <s v="Yes"/>
    <s v="FL0021"/>
    <s v="DEN"/>
    <s v="AMS"/>
    <x v="20"/>
    <n v="7175"/>
    <s v="Moderate-haul"/>
    <d v="1899-12-30T16:33:01"/>
    <d v="1899-12-30T00:31:01"/>
    <d v="2025-01-08T00:00:00"/>
    <d v="1899-12-30T19:06:01"/>
    <d v="1899-12-30T03:04:01"/>
    <d v="1899-12-30T02:33:00"/>
    <d v="1899-12-30T02:33:00"/>
    <n v="153"/>
    <s v="Severe-delay"/>
    <n v="409.9"/>
    <s v="Economy"/>
    <n v="5"/>
    <s v="Gluten-Free"/>
    <n v="161.46"/>
    <n v="36839.219935866997"/>
    <s v="Cancelled"/>
    <n v="3.78"/>
    <n v="49207.06"/>
    <n v="26265.89"/>
    <n v="0.53378295716102531"/>
    <n v="-22941.17"/>
  </r>
  <r>
    <s v="a4b17158-c2f0-4273-849b-08f11f420cfc"/>
    <s v="Julian Lewis"/>
    <n v="28"/>
    <s v="18-29"/>
    <s v="F"/>
    <s v="Japan"/>
    <s v="No"/>
    <s v="FL0022"/>
    <s v="LAX"/>
    <s v="HND"/>
    <x v="21"/>
    <n v="14015"/>
    <s v="Long-haul"/>
    <d v="1899-12-30T19:54:51"/>
    <d v="1899-12-30T11:28:51"/>
    <d v="2025-01-07T00:00:00"/>
    <d v="1899-12-30T20:54:51"/>
    <d v="1899-12-30T12:28:51"/>
    <d v="1899-12-30T01:00:00"/>
    <d v="1899-12-30T01:00:00"/>
    <n v="60"/>
    <s v="Moderate-delay"/>
    <n v="500.48"/>
    <s v="Economy"/>
    <n v="5"/>
    <s v="Vegan"/>
    <n v="143.03"/>
    <n v="70933.682294977305"/>
    <s v="Cancelled"/>
    <n v="4.6900000000000004"/>
    <n v="90120.42"/>
    <n v="32059.33"/>
    <n v="0.35573879926436208"/>
    <n v="-58061.09"/>
  </r>
  <r>
    <s v="106cceba-5051-48b3-92a7-3bd25793072b"/>
    <s v="Roger Callahan"/>
    <n v="56"/>
    <s v="40-59"/>
    <s v="M"/>
    <s v="Japan"/>
    <s v="Yes"/>
    <s v="FL0022"/>
    <s v="LAX"/>
    <s v="HND"/>
    <x v="21"/>
    <n v="14015"/>
    <s v="Long-haul"/>
    <d v="1899-12-30T19:54:51"/>
    <d v="1899-12-30T11:28:51"/>
    <d v="2025-01-14T00:00:00"/>
    <d v="1899-12-30T20:54:51"/>
    <d v="1899-12-30T12:28:51"/>
    <d v="1899-12-30T01:00:00"/>
    <d v="1899-12-30T01:00:00"/>
    <n v="60"/>
    <s v="Moderate-delay"/>
    <n v="1441.19"/>
    <s v="Economy"/>
    <n v="5"/>
    <s v="Gluten-Free"/>
    <n v="148.37"/>
    <n v="71065.8181145493"/>
    <s v="Cancelled"/>
    <n v="4.5199999999999996"/>
    <n v="90278.98"/>
    <n v="92265.83"/>
    <n v="1.022007891537986"/>
    <n v="1986.8500000000058"/>
  </r>
  <r>
    <s v="32bee8fd-e5aa-4927-bc1e-dfa6d2a39666"/>
    <s v="Wendy Jones"/>
    <n v="28"/>
    <s v="18-29"/>
    <s v="F"/>
    <s v="Japan"/>
    <s v="Yes"/>
    <s v="FL0022"/>
    <s v="LAX"/>
    <s v="HND"/>
    <x v="21"/>
    <n v="14015"/>
    <s v="Long-haul"/>
    <d v="1899-12-30T19:54:51"/>
    <d v="1899-12-30T11:28:51"/>
    <d v="2025-01-09T00:00:00"/>
    <d v="1899-12-30T20:54:51"/>
    <d v="1899-12-30T12:28:51"/>
    <d v="1899-12-30T01:00:00"/>
    <d v="1899-12-30T01:00:00"/>
    <n v="60"/>
    <s v="Moderate-delay"/>
    <n v="1176.98"/>
    <s v="Economy"/>
    <n v="5"/>
    <s v="Non-Vegetarian"/>
    <n v="169.37"/>
    <n v="70637.136866094996"/>
    <s v="Not Cancelled"/>
    <n v="4.9400000000000004"/>
    <n v="89764.56"/>
    <n v="75360.59"/>
    <n v="0.83953611536668815"/>
    <n v="-14403.970000000001"/>
  </r>
  <r>
    <s v="59d24f32-8436-4e7a-917d-ac17cde60f8c"/>
    <s v="Kevin Moore"/>
    <n v="30"/>
    <s v="30-39"/>
    <s v="M"/>
    <s v="Japan"/>
    <s v="No"/>
    <s v="FL0022"/>
    <s v="LAX"/>
    <s v="HND"/>
    <x v="21"/>
    <n v="14015"/>
    <s v="Long-haul"/>
    <d v="1899-12-30T19:54:51"/>
    <d v="1899-12-30T11:28:51"/>
    <d v="2025-01-05T00:00:00"/>
    <d v="1899-12-30T20:54:51"/>
    <d v="1899-12-30T12:28:51"/>
    <d v="1899-12-30T01:00:00"/>
    <d v="1899-12-30T01:00:00"/>
    <n v="60"/>
    <s v="Moderate-delay"/>
    <n v="922.5"/>
    <s v="Economy"/>
    <n v="3"/>
    <s v="No Preference"/>
    <n v="118.9"/>
    <n v="71505.475467103097"/>
    <s v="Cancelled"/>
    <n v="4.9000000000000004"/>
    <n v="90806.57"/>
    <n v="59063.78"/>
    <n v="0.65043509516987585"/>
    <n v="-31742.790000000008"/>
  </r>
  <r>
    <s v="86689eae-8686-4807-b356-74be94ebbe5c"/>
    <s v="Christopher Oconnor"/>
    <n v="44"/>
    <s v="40-59"/>
    <s v="F"/>
    <s v="Japan"/>
    <s v="No"/>
    <s v="FL0023"/>
    <s v="JFK"/>
    <s v="SIN"/>
    <x v="22"/>
    <n v="723"/>
    <s v="Short-haul "/>
    <d v="1899-12-30T23:58:25"/>
    <d v="1899-12-30T00:46:25"/>
    <d v="2025-01-04T00:00:00"/>
    <d v="1899-12-30T00:19:25"/>
    <d v="1899-12-30T01:07:25"/>
    <d v="1899-12-30T00:21:00"/>
    <d v="1899-12-30T00:21:00"/>
    <n v="21"/>
    <s v="On-time"/>
    <n v="952.97"/>
    <s v="First"/>
    <n v="5"/>
    <s v="Gluten-Free"/>
    <n v="41.45"/>
    <n v="4348.2968758929701"/>
    <s v="Not Cancelled"/>
    <n v="3.53"/>
    <n v="10217.959999999999"/>
    <n v="60998.37"/>
    <n v="5.9697209619141205"/>
    <n v="50780.41"/>
  </r>
  <r>
    <s v="b58b8c30-3f8e-47fe-8116-eae59f322bfc"/>
    <s v="Amber Trevino"/>
    <n v="55"/>
    <s v="40-59"/>
    <s v="F"/>
    <s v="Japan"/>
    <s v="No"/>
    <s v="FL0024"/>
    <s v="IST"/>
    <s v="PVG"/>
    <x v="23"/>
    <n v="2963"/>
    <s v="Short-haul "/>
    <d v="1899-12-30T19:22:56"/>
    <d v="1899-12-30T22:39:56"/>
    <d v="2025-01-03T00:00:00"/>
    <d v="1899-12-30T21:32:56"/>
    <d v="1899-12-30T00:49:56"/>
    <d v="1899-12-30T02:10:00"/>
    <d v="1899-12-30T02:10:00"/>
    <n v="130"/>
    <s v="Severe-delay"/>
    <n v="1351.81"/>
    <s v="Business"/>
    <n v="5"/>
    <s v="Non-Vegetarian"/>
    <n v="162.26"/>
    <n v="16190.5755902817"/>
    <s v="Not Cancelled"/>
    <n v="4.8899999999999997"/>
    <n v="24428.69"/>
    <n v="86548.29"/>
    <n v="3.5428952596311958"/>
    <n v="62119.599999999991"/>
  </r>
  <r>
    <s v="8728791d-80b3-4a28-8f78-f897a19a5afe"/>
    <s v="Erica Medina"/>
    <n v="44"/>
    <s v="40-59"/>
    <s v="M"/>
    <s v="Japan"/>
    <s v="Yes"/>
    <s v="FL0024"/>
    <s v="IST"/>
    <s v="PVG"/>
    <x v="23"/>
    <n v="2963"/>
    <s v="Short-haul "/>
    <d v="1899-12-30T19:22:56"/>
    <d v="1899-12-30T22:39:56"/>
    <d v="2025-01-15T00:00:00"/>
    <d v="1899-12-30T21:32:56"/>
    <d v="1899-12-30T00:49:56"/>
    <d v="1899-12-30T02:10:00"/>
    <d v="1899-12-30T02:10:00"/>
    <n v="130"/>
    <s v="Severe-delay"/>
    <n v="453.83"/>
    <s v="First"/>
    <n v="5"/>
    <s v="Vegetarian"/>
    <n v="113.4"/>
    <n v="15980.619727267"/>
    <s v="Not Cancelled"/>
    <n v="3.93"/>
    <n v="24176.74"/>
    <n v="29067.8"/>
    <n v="1.2023043636156072"/>
    <n v="4891.0599999999977"/>
  </r>
  <r>
    <s v="7d4c398f-b8cc-4bc2-a6f2-637a88d96a6a"/>
    <s v="Holly Baker"/>
    <n v="35"/>
    <s v="30-39"/>
    <s v="M"/>
    <s v="Japan"/>
    <s v="No"/>
    <s v="FL0024"/>
    <s v="IST"/>
    <s v="PVG"/>
    <x v="23"/>
    <n v="2963"/>
    <s v="Short-haul "/>
    <d v="1899-12-30T19:22:56"/>
    <d v="1899-12-30T22:39:56"/>
    <d v="2025-01-14T00:00:00"/>
    <d v="1899-12-30T21:32:56"/>
    <d v="1899-12-30T00:49:56"/>
    <d v="1899-12-30T02:10:00"/>
    <d v="1899-12-30T02:10:00"/>
    <n v="130"/>
    <s v="Severe-delay"/>
    <n v="1079.05"/>
    <s v="First"/>
    <n v="3"/>
    <s v="Non-Vegetarian"/>
    <n v="146.72"/>
    <n v="15613.755971163901"/>
    <s v="Cancelled"/>
    <n v="4.2699999999999996"/>
    <n v="23736.51"/>
    <n v="69088.539999999994"/>
    <n v="2.910644403916161"/>
    <n v="45352.03"/>
  </r>
  <r>
    <s v="44ea4de2-a591-45d8-9ad8-81d97bfd7e86"/>
    <s v="Erika Hill"/>
    <n v="37"/>
    <s v="30-39"/>
    <s v="F"/>
    <s v="Japan"/>
    <s v="No"/>
    <s v="FL0024"/>
    <s v="IST"/>
    <s v="PVG"/>
    <x v="23"/>
    <n v="2963"/>
    <s v="Short-haul "/>
    <d v="1899-12-30T19:22:56"/>
    <d v="1899-12-30T22:39:56"/>
    <d v="2025-01-10T00:00:00"/>
    <d v="1899-12-30T21:32:56"/>
    <d v="1899-12-30T00:49:56"/>
    <d v="1899-12-30T02:10:00"/>
    <d v="1899-12-30T02:10:00"/>
    <n v="130"/>
    <s v="Severe-delay"/>
    <n v="548.4"/>
    <s v="First"/>
    <n v="3"/>
    <s v="Non-Vegetarian"/>
    <n v="66.12"/>
    <n v="16090.2243837638"/>
    <s v="Not Cancelled"/>
    <n v="3.56"/>
    <n v="24308.27"/>
    <n v="35110.82"/>
    <n v="1.4443981410441795"/>
    <n v="10802.55"/>
  </r>
  <r>
    <s v="6ae499ba-d4fe-4a9f-b713-3750989769d8"/>
    <s v="Beth Andrews"/>
    <n v="21"/>
    <s v="18-29"/>
    <s v="F"/>
    <s v="Japan"/>
    <s v="No"/>
    <s v="FL0024"/>
    <s v="IST"/>
    <s v="PVG"/>
    <x v="23"/>
    <n v="2963"/>
    <s v="Short-haul "/>
    <d v="1899-12-30T19:22:56"/>
    <d v="1899-12-30T22:39:56"/>
    <d v="2025-01-11T00:00:00"/>
    <d v="1899-12-30T21:32:56"/>
    <d v="1899-12-30T00:49:56"/>
    <d v="1899-12-30T02:10:00"/>
    <d v="1899-12-30T02:10:00"/>
    <n v="130"/>
    <s v="Severe-delay"/>
    <n v="1326.95"/>
    <s v="First"/>
    <n v="5"/>
    <s v="Vegan"/>
    <n v="33.08"/>
    <n v="15872.3559078951"/>
    <s v="Cancelled"/>
    <n v="4.38"/>
    <n v="24046.83"/>
    <n v="84931.42"/>
    <n v="3.5319175126201663"/>
    <n v="60884.59"/>
  </r>
  <r>
    <s v="5c909535-a4d0-4f8e-8935-ad861a08de50"/>
    <s v="Michelle Wright"/>
    <n v="51"/>
    <s v="40-59"/>
    <s v="F"/>
    <s v="Japan"/>
    <s v="No"/>
    <s v="FL0024"/>
    <s v="IST"/>
    <s v="PVG"/>
    <x v="23"/>
    <n v="2963"/>
    <s v="Short-haul "/>
    <d v="1899-12-30T19:22:56"/>
    <d v="1899-12-30T22:39:56"/>
    <d v="2025-01-14T00:00:00"/>
    <d v="1899-12-30T21:32:56"/>
    <d v="1899-12-30T00:49:56"/>
    <d v="1899-12-30T02:10:00"/>
    <d v="1899-12-30T02:10:00"/>
    <n v="130"/>
    <s v="Severe-delay"/>
    <n v="180.57"/>
    <s v="Economy"/>
    <n v="5"/>
    <s v="Vegan"/>
    <n v="52.78"/>
    <n v="15797.2058157175"/>
    <s v="Not Cancelled"/>
    <n v="4.12"/>
    <n v="23956.65"/>
    <n v="11567.04"/>
    <n v="0.48283211550863747"/>
    <n v="-12389.61"/>
  </r>
  <r>
    <s v="c490c61b-0b0c-46a8-b1f9-b5f1f09355c1"/>
    <s v="Frances Gibbs"/>
    <n v="65"/>
    <s v="60-69"/>
    <s v="M"/>
    <s v="Japan"/>
    <s v="Yes"/>
    <s v="FL0025"/>
    <s v="LHR"/>
    <s v="JFK"/>
    <x v="24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1195.8800000000001"/>
    <s v="Economy"/>
    <n v="5"/>
    <s v="Non-Vegetarian"/>
    <n v="49.54"/>
    <n v="30646.349956566501"/>
    <s v="Cancelled"/>
    <n v="3.49"/>
    <n v="41775.620000000003"/>
    <n v="76546.23"/>
    <n v="1.8323182277127184"/>
    <n v="34770.609999999993"/>
  </r>
  <r>
    <s v="2c02cf83-0ccd-464f-958c-4032b2e12235"/>
    <s v="Michelle Moore"/>
    <n v="67"/>
    <s v="60-69"/>
    <s v="M"/>
    <s v="Japan"/>
    <s v="Yes"/>
    <s v="FL0025"/>
    <s v="LHR"/>
    <s v="JFK"/>
    <x v="24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847.92"/>
    <s v="Business"/>
    <n v="5"/>
    <s v="Gluten-Free"/>
    <n v="120.83"/>
    <n v="31032.474108629802"/>
    <s v="Cancelled"/>
    <n v="4.0599999999999996"/>
    <n v="42238.97"/>
    <n v="54291.05"/>
    <n v="1.2853308212771286"/>
    <n v="12052.080000000002"/>
  </r>
  <r>
    <s v="ac310c37-bcc6-41ba-858f-e5e38d26ea60"/>
    <s v="Jay Lopez"/>
    <n v="63"/>
    <s v="60-69"/>
    <s v="M"/>
    <s v="Japan"/>
    <s v="Yes"/>
    <s v="FL0025"/>
    <s v="LHR"/>
    <s v="JFK"/>
    <x v="24"/>
    <n v="5909"/>
    <s v="Moderate-haul"/>
    <d v="1899-12-30T16:30:13"/>
    <d v="1899-12-30T23:03:13"/>
    <d v="2025-01-04T00:00:00"/>
    <d v="1899-12-30T19:12:13"/>
    <d v="1899-12-30T01:45:13"/>
    <d v="1899-12-30T02:42:00"/>
    <d v="1899-12-30T02:42:00"/>
    <n v="162"/>
    <s v="Severe-delay"/>
    <n v="1143.17"/>
    <s v="Economy"/>
    <n v="5"/>
    <s v="Gluten-Free"/>
    <n v="23.5"/>
    <n v="30910.6996994941"/>
    <s v="Not Cancelled"/>
    <n v="4.8"/>
    <n v="42092.84"/>
    <n v="73167.58"/>
    <n v="1.7382428935657468"/>
    <n v="31074.740000000005"/>
  </r>
  <r>
    <s v="13cb6034-2978-45e4-b4de-3bc630f9fd22"/>
    <s v="Marvin Zimmerman"/>
    <n v="24"/>
    <s v="18-29"/>
    <s v="F"/>
    <s v="Japan"/>
    <s v="No"/>
    <s v="FL0026"/>
    <s v="DFW"/>
    <s v="FRA"/>
    <x v="25"/>
    <n v="13746"/>
    <s v="Long-haul"/>
    <d v="1899-12-30T15:17:00"/>
    <d v="1899-12-30T06:33:00"/>
    <d v="2025-01-08T00:00:00"/>
    <d v="1899-12-30T17:36:00"/>
    <d v="1899-12-30T08:52:00"/>
    <d v="1899-12-30T02:19:00"/>
    <d v="1899-12-30T02:19:00"/>
    <n v="139"/>
    <s v="Severe-delay"/>
    <n v="81.42"/>
    <s v="Economy"/>
    <n v="5"/>
    <s v="Gluten-Free"/>
    <n v="32.979999999999997"/>
    <n v="69624.141422085202"/>
    <s v="Cancelled"/>
    <n v="4.87"/>
    <n v="132823.45499999999"/>
    <n v="3130.4879999999998"/>
    <n v="2.3568789111832696E-2"/>
    <n v="-129692.96699999999"/>
  </r>
  <r>
    <s v="1cf043d2-a683-4f0f-94f3-0806bf0763f5"/>
    <s v="Heather Ruiz"/>
    <n v="61"/>
    <s v="60-69"/>
    <s v="M"/>
    <s v="Japan"/>
    <s v="Yes"/>
    <s v="FL0026"/>
    <s v="DFW"/>
    <s v="FRA"/>
    <x v="25"/>
    <n v="13746"/>
    <s v="Long-haul"/>
    <d v="1899-12-30T15:17:00"/>
    <d v="1899-12-30T06:33:00"/>
    <d v="2025-01-05T00:00:00"/>
    <d v="1899-12-30T17:36:00"/>
    <d v="1899-12-30T08:52:00"/>
    <d v="1899-12-30T02:19:00"/>
    <d v="1899-12-30T02:19:00"/>
    <n v="139"/>
    <s v="Severe-delay"/>
    <n v="1361.74"/>
    <s v="Business"/>
    <n v="5"/>
    <s v="No Preference"/>
    <n v="28.44"/>
    <n v="69318.372869514205"/>
    <s v="Not Cancelled"/>
    <n v="4.4800000000000004"/>
    <n v="132273.07500000001"/>
    <n v="52294.23"/>
    <n v="0.3953505276867571"/>
    <n v="-79978.845000000001"/>
  </r>
  <r>
    <s v="bb4c007c-89af-457b-83fb-d548c6e0124f"/>
    <s v="Rebecca Johnson"/>
    <n v="22"/>
    <s v="18-29"/>
    <s v="F"/>
    <s v="Japan"/>
    <s v="Yes"/>
    <s v="FL0026"/>
    <s v="DFW"/>
    <s v="FRA"/>
    <x v="25"/>
    <n v="13746"/>
    <s v="Long-haul"/>
    <d v="1899-12-30T15:17:00"/>
    <d v="1899-12-30T06:33:00"/>
    <d v="2025-01-02T00:00:00"/>
    <d v="1899-12-30T17:36:00"/>
    <d v="1899-12-30T08:52:00"/>
    <d v="1899-12-30T02:19:00"/>
    <d v="1899-12-30T02:19:00"/>
    <n v="139"/>
    <s v="Severe-delay"/>
    <n v="206.83"/>
    <s v="First"/>
    <n v="5"/>
    <s v="Non-Vegetarian"/>
    <n v="1.07"/>
    <n v="70050.708761911606"/>
    <s v="Cancelled"/>
    <n v="4.87"/>
    <n v="133591.27499999999"/>
    <n v="7942.3979999999901"/>
    <n v="5.9452969514663216E-2"/>
    <n v="-125648.87700000001"/>
  </r>
  <r>
    <s v="f393ee9b-ea93-4d41-bdec-43996a7133c3"/>
    <s v="Jason Hampton"/>
    <n v="39"/>
    <s v="30-39"/>
    <s v="F"/>
    <s v="Japan"/>
    <s v="Yes"/>
    <s v="FL0026"/>
    <s v="DFW"/>
    <s v="FRA"/>
    <x v="25"/>
    <n v="13746"/>
    <s v="Long-haul"/>
    <d v="1899-12-30T15:17:00"/>
    <d v="1899-12-30T06:33:00"/>
    <d v="2025-01-09T00:00:00"/>
    <d v="1899-12-30T17:36:00"/>
    <d v="1899-12-30T08:52:00"/>
    <d v="1899-12-30T02:19:00"/>
    <d v="1899-12-30T02:19:00"/>
    <n v="139"/>
    <s v="Severe-delay"/>
    <n v="119.08"/>
    <s v="Business"/>
    <n v="3"/>
    <s v="Vegetarian"/>
    <n v="162.47999999999999"/>
    <n v="70001.208710884006"/>
    <s v="Cancelled"/>
    <n v="4.8899999999999997"/>
    <n v="133502.17499999999"/>
    <n v="4592.1719999999996"/>
    <n v="3.4397731722348342E-2"/>
    <n v="-128910.00299999998"/>
  </r>
  <r>
    <s v="9ab0d1ad-5dc7-4047-a427-c762a0450869"/>
    <s v="John Brown"/>
    <n v="23"/>
    <s v="18-29"/>
    <s v="M"/>
    <s v="Japan"/>
    <s v="Yes"/>
    <s v="FL0027"/>
    <s v="JFK"/>
    <s v="CAN"/>
    <x v="26"/>
    <n v="1919"/>
    <s v="Short-haul "/>
    <d v="1899-12-30T16:22:15"/>
    <d v="1899-12-30T18:29:15"/>
    <d v="2025-01-07T00:00:00"/>
    <d v="1899-12-30T17:56:15"/>
    <d v="1899-12-30T20:03:15"/>
    <d v="1899-12-30T01:34:00"/>
    <d v="1899-12-30T01:34:00"/>
    <n v="94"/>
    <s v="Moderate-delay"/>
    <n v="784.48"/>
    <s v="First"/>
    <n v="5"/>
    <s v="Vegan"/>
    <n v="18.739999999999998"/>
    <n v="10839.033216285399"/>
    <s v="Not Cancelled"/>
    <n v="3.88"/>
    <n v="18006.84"/>
    <n v="50210.47"/>
    <n v="2.7884109593909869"/>
    <n v="32203.63"/>
  </r>
  <r>
    <s v="2e2f5cb4-d03e-4e64-9840-b14b2e0d27b3"/>
    <s v="Adam Turner"/>
    <n v="24"/>
    <s v="18-29"/>
    <s v="F"/>
    <s v="Japan"/>
    <s v="Yes"/>
    <s v="FL0027"/>
    <s v="JFK"/>
    <s v="CAN"/>
    <x v="26"/>
    <n v="1919"/>
    <s v="Short-haul "/>
    <d v="1899-12-30T16:22:15"/>
    <d v="1899-12-30T18:29:15"/>
    <d v="2025-01-13T00:00:00"/>
    <d v="1899-12-30T17:56:15"/>
    <d v="1899-12-30T20:03:15"/>
    <d v="1899-12-30T01:34:00"/>
    <d v="1899-12-30T01:34:00"/>
    <n v="94"/>
    <s v="Moderate-delay"/>
    <n v="775.75"/>
    <s v="Business"/>
    <n v="5"/>
    <s v="Gluten-Free"/>
    <n v="157.46"/>
    <n v="10569.898304728"/>
    <s v="Cancelled"/>
    <n v="3.82"/>
    <n v="17683.88"/>
    <n v="49679.49"/>
    <n v="2.8093093823301221"/>
    <n v="31995.609999999997"/>
  </r>
  <r>
    <s v="a7ce09d9-ab0c-4afa-b63e-1b8c0def806d"/>
    <s v="James Gallagher"/>
    <n v="58"/>
    <s v="40-59"/>
    <s v="M"/>
    <s v="Japan"/>
    <s v="No"/>
    <s v="FL0027"/>
    <s v="JFK"/>
    <s v="CAN"/>
    <x v="26"/>
    <n v="1919"/>
    <s v="Short-haul "/>
    <d v="1899-12-30T16:22:15"/>
    <d v="1899-12-30T18:29:15"/>
    <d v="2025-01-10T00:00:00"/>
    <d v="1899-12-30T17:56:15"/>
    <d v="1899-12-30T20:03:15"/>
    <d v="1899-12-30T01:34:00"/>
    <d v="1899-12-30T01:34:00"/>
    <n v="94"/>
    <s v="Moderate-delay"/>
    <n v="1202.68"/>
    <s v="Economy"/>
    <n v="5"/>
    <s v="Gluten-Free"/>
    <n v="53.58"/>
    <n v="10368.613620255201"/>
    <s v="Cancelled"/>
    <n v="3.73"/>
    <n v="17442.34"/>
    <n v="76982.240000000005"/>
    <n v="4.4135270840953682"/>
    <n v="59539.900000000009"/>
  </r>
  <r>
    <s v="cb0ec2b0-2380-4bcf-bfea-0ceb35302066"/>
    <s v="Marcia Rodriguez"/>
    <n v="44"/>
    <s v="40-59"/>
    <s v="M"/>
    <s v="Japan"/>
    <s v="No"/>
    <s v="FL0027"/>
    <s v="JFK"/>
    <s v="CAN"/>
    <x v="26"/>
    <n v="1919"/>
    <s v="Short-haul "/>
    <d v="1899-12-30T16:22:15"/>
    <d v="1899-12-30T18:29:15"/>
    <d v="2025-01-04T00:00:00"/>
    <d v="1899-12-30T17:56:15"/>
    <d v="1899-12-30T20:03:15"/>
    <d v="1899-12-30T01:34:00"/>
    <d v="1899-12-30T01:34:00"/>
    <n v="94"/>
    <s v="Moderate-delay"/>
    <n v="1095.72"/>
    <s v="Business"/>
    <n v="5"/>
    <s v="No Preference"/>
    <n v="46.24"/>
    <n v="10951.255364692001"/>
    <s v="Not Cancelled"/>
    <n v="4.87"/>
    <n v="18141.509999999998"/>
    <n v="70135.33"/>
    <n v="3.8660139095367478"/>
    <n v="51993.820000000007"/>
  </r>
  <r>
    <s v="83e17dd1-6aa1-4eb0-be35-d2b7bb941b20"/>
    <s v="Dr. Jennifer Wheeler"/>
    <n v="64"/>
    <s v="60-69"/>
    <s v="F"/>
    <s v="Japan"/>
    <s v="No"/>
    <s v="FL0027"/>
    <s v="JFK"/>
    <s v="CAN"/>
    <x v="26"/>
    <n v="1919"/>
    <s v="Short-haul "/>
    <d v="1899-12-30T16:22:15"/>
    <d v="1899-12-30T18:29:15"/>
    <d v="2025-01-01T00:00:00"/>
    <d v="1899-12-30T17:56:15"/>
    <d v="1899-12-30T20:03:15"/>
    <d v="1899-12-30T01:34:00"/>
    <d v="1899-12-30T01:34:00"/>
    <n v="94"/>
    <s v="Moderate-delay"/>
    <n v="861.89"/>
    <s v="Business"/>
    <n v="5"/>
    <s v="Gluten-Free"/>
    <n v="183.7"/>
    <n v="10727.042908432801"/>
    <s v="Cancelled"/>
    <n v="3.15"/>
    <n v="17872.45"/>
    <n v="55197.7"/>
    <n v="3.0884238031159685"/>
    <n v="37325.25"/>
  </r>
  <r>
    <s v="5c360369-b6e8-47ee-aec4-ecd88e38b1c1"/>
    <s v="Ashley Rodgers"/>
    <n v="41"/>
    <s v="40-59"/>
    <s v="F"/>
    <s v="Japan"/>
    <s v="Yes"/>
    <s v="FL0027"/>
    <s v="JFK"/>
    <s v="CAN"/>
    <x v="26"/>
    <n v="1919"/>
    <s v="Short-haul "/>
    <d v="1899-12-30T16:22:15"/>
    <d v="1899-12-30T18:29:15"/>
    <d v="2025-01-03T00:00:00"/>
    <d v="1899-12-30T17:56:15"/>
    <d v="1899-12-30T20:03:15"/>
    <d v="1899-12-30T01:34:00"/>
    <d v="1899-12-30T01:34:00"/>
    <n v="94"/>
    <s v="Moderate-delay"/>
    <n v="128.06"/>
    <s v="First"/>
    <n v="5"/>
    <s v="No Preference"/>
    <n v="118.68"/>
    <n v="10792.849059153699"/>
    <s v="Not Cancelled"/>
    <n v="4.18"/>
    <n v="17951.419999999998"/>
    <n v="8219.58"/>
    <n v="0.45787909814376804"/>
    <n v="-9731.8399999999983"/>
  </r>
  <r>
    <s v="92e1e170-b9a6-46c7-9e90-c99a0f2f56fd"/>
    <s v="Lisa Jimenez"/>
    <n v="30"/>
    <s v="30-39"/>
    <s v="F"/>
    <s v="Japan"/>
    <s v="Yes"/>
    <s v="FL0027"/>
    <s v="JFK"/>
    <s v="CAN"/>
    <x v="26"/>
    <n v="1919"/>
    <s v="Short-haul "/>
    <d v="1899-12-30T16:22:15"/>
    <d v="1899-12-30T18:29:15"/>
    <d v="2025-01-05T00:00:00"/>
    <d v="1899-12-30T17:56:15"/>
    <d v="1899-12-30T20:03:15"/>
    <d v="1899-12-30T01:34:00"/>
    <d v="1899-12-30T01:34:00"/>
    <n v="94"/>
    <s v="Moderate-delay"/>
    <n v="1070.7"/>
    <s v="First"/>
    <n v="3"/>
    <s v="No Preference"/>
    <n v="182.62"/>
    <n v="10205.682948825201"/>
    <s v="Cancelled"/>
    <n v="3.41"/>
    <n v="17246.82"/>
    <n v="68561.320000000007"/>
    <n v="3.9753021136650122"/>
    <n v="51314.500000000007"/>
  </r>
  <r>
    <s v="1de1a3eb-5b78-4b93-b391-c8c725d294a1"/>
    <s v="Dr. Janice Curry MD"/>
    <n v="35"/>
    <s v="30-39"/>
    <s v="F"/>
    <s v="Japan"/>
    <s v="Yes"/>
    <s v="FL0028"/>
    <s v="ATL"/>
    <s v="DXB"/>
    <x v="27"/>
    <n v="14469"/>
    <s v="Long-haul"/>
    <d v="1899-12-30T04:48:31"/>
    <d v="1899-12-30T20:52:31"/>
    <d v="2025-01-12T00:00:00"/>
    <d v="1899-12-30T06:27:31"/>
    <d v="1899-12-30T22:31:31"/>
    <d v="1899-12-30T01:39:00"/>
    <d v="1899-12-30T01:39:00"/>
    <n v="99"/>
    <s v="Moderate-delay"/>
    <n v="85.5"/>
    <s v="Business"/>
    <n v="3"/>
    <s v="Vegetarian"/>
    <n v="67.7"/>
    <n v="73111.286437293398"/>
    <s v="Cancelled"/>
    <n v="4.55"/>
    <n v="139100.31"/>
    <n v="3291.3240000000001"/>
    <n v="2.3661514485481736E-2"/>
    <n v="-135808.986"/>
  </r>
  <r>
    <s v="dcbc6568-72de-491e-9241-bab7a8fff690"/>
    <s v="Haley Johnson"/>
    <n v="32"/>
    <s v="30-39"/>
    <s v="F"/>
    <s v="Japan"/>
    <s v="Yes"/>
    <s v="FL0028"/>
    <s v="ATL"/>
    <s v="DXB"/>
    <x v="27"/>
    <n v="14469"/>
    <s v="Long-haul"/>
    <d v="1899-12-30T04:48:31"/>
    <d v="1899-12-30T20:52:31"/>
    <d v="2025-01-09T00:00:00"/>
    <d v="1899-12-30T06:27:31"/>
    <d v="1899-12-30T22:31:31"/>
    <d v="1899-12-30T01:39:00"/>
    <d v="1899-12-30T01:39:00"/>
    <n v="99"/>
    <s v="Moderate-delay"/>
    <n v="985.14"/>
    <s v="Business"/>
    <n v="3"/>
    <s v="No Preference"/>
    <n v="68.239999999999995"/>
    <n v="73131.7848847649"/>
    <s v="Not Cancelled"/>
    <n v="4.3099999999999996"/>
    <n v="139137.21"/>
    <n v="37837.565999999999"/>
    <n v="0.27194426278922801"/>
    <n v="-101299.644"/>
  </r>
  <r>
    <s v="177e4673-3b1d-4a96-ab1e-0e29e40562cd"/>
    <s v="Micheal Pineda"/>
    <n v="69"/>
    <s v="60-69"/>
    <s v="F"/>
    <s v="Japan"/>
    <s v="No"/>
    <s v="FL0028"/>
    <s v="ATL"/>
    <s v="DXB"/>
    <x v="27"/>
    <n v="14469"/>
    <s v="Long-haul"/>
    <d v="1899-12-30T04:48:31"/>
    <d v="1899-12-30T20:52:31"/>
    <d v="2025-01-13T00:00:00"/>
    <d v="1899-12-30T06:27:31"/>
    <d v="1899-12-30T22:31:31"/>
    <d v="1899-12-30T01:39:00"/>
    <d v="1899-12-30T01:39:00"/>
    <n v="99"/>
    <s v="Moderate-delay"/>
    <n v="68.17"/>
    <s v="First"/>
    <n v="5"/>
    <s v="Gluten-Free"/>
    <n v="76.31"/>
    <n v="73228.028290575501"/>
    <s v="Not Cancelled"/>
    <n v="4.1399999999999997"/>
    <n v="139310.44500000001"/>
    <n v="2626.884"/>
    <n v="1.885633198573158E-2"/>
    <n v="-136683.56100000002"/>
  </r>
  <r>
    <s v="ccb16330-33fd-49d8-8c1f-814af7a2c8f2"/>
    <s v="Bonnie Tapia DVM"/>
    <n v="40"/>
    <s v="40-59"/>
    <s v="M"/>
    <s v="Japan"/>
    <s v="Yes"/>
    <s v="FL0028"/>
    <s v="ATL"/>
    <s v="DXB"/>
    <x v="27"/>
    <n v="14469"/>
    <s v="Long-haul"/>
    <d v="1899-12-30T04:48:31"/>
    <d v="1899-12-30T20:52:31"/>
    <d v="2025-01-13T00:00:00"/>
    <d v="1899-12-30T06:27:31"/>
    <d v="1899-12-30T22:31:31"/>
    <d v="1899-12-30T01:39:00"/>
    <d v="1899-12-30T01:39:00"/>
    <n v="99"/>
    <s v="Moderate-delay"/>
    <n v="920.63"/>
    <s v="Economy"/>
    <n v="3"/>
    <s v="Non-Vegetarian"/>
    <n v="86.97"/>
    <n v="73620.857817674507"/>
    <s v="Not Cancelled"/>
    <n v="4.92"/>
    <n v="140017.54499999899"/>
    <n v="35362.625999999997"/>
    <n v="0.25255853471791873"/>
    <n v="-104654.918999999"/>
  </r>
  <r>
    <s v="5879c2b8-9cca-4b6e-bb01-1fb2b124b565"/>
    <s v="Steven Proctor"/>
    <n v="45"/>
    <s v="40-59"/>
    <s v="M"/>
    <s v="Japan"/>
    <s v="No"/>
    <s v="FL0028"/>
    <s v="ATL"/>
    <s v="DXB"/>
    <x v="27"/>
    <n v="14469"/>
    <s v="Long-haul"/>
    <d v="1899-12-30T04:48:31"/>
    <d v="1899-12-30T20:52:31"/>
    <d v="2025-01-07T00:00:00"/>
    <d v="1899-12-30T06:27:31"/>
    <d v="1899-12-30T22:31:31"/>
    <d v="1899-12-30T01:39:00"/>
    <d v="1899-12-30T01:39:00"/>
    <n v="99"/>
    <s v="Moderate-delay"/>
    <n v="687.99"/>
    <s v="Economy"/>
    <n v="5"/>
    <s v="No Preference"/>
    <n v="72.36"/>
    <n v="73013.198576077397"/>
    <s v="Not Cancelled"/>
    <n v="3.19"/>
    <n v="138923.76"/>
    <n v="26427.498"/>
    <n v="0.19023022411717044"/>
    <n v="-112496.26200000002"/>
  </r>
  <r>
    <s v="ad916d74-98fe-41d9-a8a4-14bf5ea0c0a9"/>
    <s v="Jeffrey Duffy"/>
    <n v="19"/>
    <s v="18-29"/>
    <s v="M"/>
    <s v="Japan"/>
    <s v="No"/>
    <s v="FL0029"/>
    <s v="DFW"/>
    <s v="ATL"/>
    <x v="28"/>
    <n v="7101"/>
    <s v="Moderate-haul"/>
    <d v="1899-12-30T15:43:17"/>
    <d v="1899-12-30T23:36:17"/>
    <d v="2025-01-06T00:00:00"/>
    <d v="1899-12-30T17:04:17"/>
    <d v="1899-12-30T00:57:17"/>
    <d v="1899-12-30T01:21:00"/>
    <d v="1899-12-30T01:21:00"/>
    <n v="81"/>
    <s v="Moderate-delay"/>
    <n v="97.99"/>
    <s v="Economy"/>
    <n v="5"/>
    <s v="No Preference"/>
    <n v="128.04"/>
    <n v="36327.7121392259"/>
    <s v="Not Cancelled"/>
    <n v="4.46"/>
    <n v="72889.875"/>
    <n v="3778.1819999999998"/>
    <n v="5.1834112762575046E-2"/>
    <n v="-69111.692999999999"/>
  </r>
  <r>
    <s v="5d042c60-af52-4870-83d7-d90995547ab0"/>
    <s v="Kevin Gray"/>
    <n v="56"/>
    <s v="40-59"/>
    <s v="F"/>
    <s v="Japan"/>
    <s v="Yes"/>
    <s v="FL0029"/>
    <s v="DFW"/>
    <s v="ATL"/>
    <x v="28"/>
    <n v="7101"/>
    <s v="Moderate-haul"/>
    <d v="1899-12-30T15:43:17"/>
    <d v="1899-12-30T23:36:17"/>
    <d v="2025-01-02T00:00:00"/>
    <d v="1899-12-30T17:04:17"/>
    <d v="1899-12-30T00:57:17"/>
    <d v="1899-12-30T01:21:00"/>
    <d v="1899-12-30T01:21:00"/>
    <n v="81"/>
    <s v="Moderate-delay"/>
    <n v="812.64"/>
    <s v="Economy"/>
    <n v="5"/>
    <s v="Gluten-Free"/>
    <n v="0.03"/>
    <n v="36818.324582806403"/>
    <s v="Cancelled"/>
    <n v="3.96"/>
    <n v="73772.985000000001"/>
    <n v="31205.3819999999"/>
    <n v="0.42299199361392115"/>
    <n v="-42567.603000000105"/>
  </r>
  <r>
    <s v="0dd3fa7c-cb36-475f-9dba-7356d2e08554"/>
    <s v="Kevin Hudson"/>
    <n v="50"/>
    <s v="40-59"/>
    <s v="F"/>
    <s v="Japan"/>
    <s v="Yes"/>
    <s v="FL0029"/>
    <s v="DFW"/>
    <s v="ATL"/>
    <x v="28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449.93"/>
    <s v="First"/>
    <n v="5"/>
    <s v="Non-Vegetarian"/>
    <n v="170.22"/>
    <n v="36590.918172760998"/>
    <s v="Cancelled"/>
    <n v="3"/>
    <n v="73363.649999999994"/>
    <n v="17297.736000000001"/>
    <n v="0.2357807442786721"/>
    <n v="-56065.91399999999"/>
  </r>
  <r>
    <s v="2946a351-1e16-4ddd-9f07-9c1d6e1d965e"/>
    <s v="Donald Mitchell"/>
    <n v="55"/>
    <s v="40-59"/>
    <s v="M"/>
    <s v="Japan"/>
    <s v="Yes"/>
    <s v="FL0029"/>
    <s v="DFW"/>
    <s v="ATL"/>
    <x v="28"/>
    <n v="7101"/>
    <s v="Moderate-haul"/>
    <d v="1899-12-30T15:43:17"/>
    <d v="1899-12-30T23:36:17"/>
    <d v="2025-01-11T00:00:00"/>
    <d v="1899-12-30T17:04:17"/>
    <d v="1899-12-30T00:57:17"/>
    <d v="1899-12-30T01:21:00"/>
    <d v="1899-12-30T01:21:00"/>
    <n v="81"/>
    <s v="Moderate-delay"/>
    <n v="1048.9100000000001"/>
    <s v="Economy"/>
    <n v="5"/>
    <s v="Non-Vegetarian"/>
    <n v="112.99"/>
    <n v="36855.555127353698"/>
    <s v="Not Cancelled"/>
    <n v="4.07"/>
    <n v="73840.005000000005"/>
    <n v="40291.703999999998"/>
    <n v="0.54566225990911021"/>
    <n v="-33548.301000000007"/>
  </r>
  <r>
    <s v="c89e3c10-038a-45e3-88ba-2d6d622cef75"/>
    <s v="Paul Mckenzie"/>
    <n v="22"/>
    <s v="18-29"/>
    <s v="M"/>
    <s v="Japan"/>
    <s v="No"/>
    <s v="FL0029"/>
    <s v="DFW"/>
    <s v="ATL"/>
    <x v="28"/>
    <n v="7101"/>
    <s v="Moderate-haul"/>
    <d v="1899-12-30T15:43:17"/>
    <d v="1899-12-30T23:36:17"/>
    <d v="2025-01-04T00:00:00"/>
    <d v="1899-12-30T17:04:17"/>
    <d v="1899-12-30T00:57:17"/>
    <d v="1899-12-30T01:21:00"/>
    <d v="1899-12-30T01:21:00"/>
    <n v="81"/>
    <s v="Moderate-delay"/>
    <n v="613.45000000000005"/>
    <s v="Economy"/>
    <n v="5"/>
    <s v="No Preference"/>
    <n v="176.81"/>
    <n v="36627.860658304598"/>
    <s v="Not Cancelled"/>
    <n v="4.7699999999999996"/>
    <n v="73430.145000000004"/>
    <n v="23577.696"/>
    <n v="0.32109014628801291"/>
    <n v="-49852.449000000008"/>
  </r>
  <r>
    <s v="81dbef96-b053-4beb-8c24-736cfce494aa"/>
    <s v="Jason Gray"/>
    <n v="26"/>
    <s v="18-29"/>
    <s v="M"/>
    <s v="Japan"/>
    <s v="No"/>
    <s v="FL0030"/>
    <s v="DEL"/>
    <s v="CDG"/>
    <x v="29"/>
    <n v="4870"/>
    <s v="Moderate-haul"/>
    <d v="1899-12-30T08:18:00"/>
    <d v="1899-12-30T13:42:00"/>
    <d v="2025-01-10T00:00:00"/>
    <d v="1899-12-30T11:15:00"/>
    <d v="1899-12-30T16:39:00"/>
    <d v="1899-12-30T02:57:00"/>
    <d v="1899-12-30T02:57:00"/>
    <n v="177"/>
    <s v="Severe-delay"/>
    <n v="1391.68"/>
    <s v="First"/>
    <n v="5"/>
    <s v="Non-Vegetarian"/>
    <n v="12.8"/>
    <n v="25633.171075829501"/>
    <s v="Not Cancelled"/>
    <n v="3.47"/>
    <n v="35759.81"/>
    <n v="89070.080000000002"/>
    <n v="2.4907872832657669"/>
    <n v="53310.270000000004"/>
  </r>
  <r>
    <s v="5eb67ecb-bb6c-4cb0-b77e-9a97e12e6f18"/>
    <s v="Andrew Patterson"/>
    <n v="37"/>
    <s v="30-39"/>
    <s v="F"/>
    <s v="Japan"/>
    <s v="No"/>
    <s v="FL0030"/>
    <s v="DEL"/>
    <s v="CDG"/>
    <x v="29"/>
    <n v="4870"/>
    <s v="Moderate-haul"/>
    <d v="1899-12-30T08:18:00"/>
    <d v="1899-12-30T13:42:00"/>
    <d v="2025-01-08T00:00:00"/>
    <d v="1899-12-30T11:15:00"/>
    <d v="1899-12-30T16:39:00"/>
    <d v="1899-12-30T02:57:00"/>
    <d v="1899-12-30T02:57:00"/>
    <n v="177"/>
    <s v="Severe-delay"/>
    <n v="1243"/>
    <s v="Economy"/>
    <n v="3"/>
    <s v="Vegan"/>
    <n v="53.85"/>
    <n v="25448.411598893999"/>
    <s v="Not Cancelled"/>
    <n v="4.2300000000000004"/>
    <n v="35538.089999999997"/>
    <n v="79562.77"/>
    <n v="2.2388026480882908"/>
    <n v="44024.680000000008"/>
  </r>
  <r>
    <s v="cfa10794-6dbf-44a2-8c60-dd9414b8ab84"/>
    <s v="Bailey Reyes"/>
    <n v="46"/>
    <s v="40-59"/>
    <s v="M"/>
    <s v="Japan"/>
    <s v="Yes"/>
    <s v="FL0030"/>
    <s v="DEL"/>
    <s v="CDG"/>
    <x v="29"/>
    <n v="4870"/>
    <s v="Moderate-haul"/>
    <d v="1899-12-30T08:18:00"/>
    <d v="1899-12-30T13:42:00"/>
    <d v="2025-01-04T00:00:00"/>
    <d v="1899-12-30T11:15:00"/>
    <d v="1899-12-30T16:39:00"/>
    <d v="1899-12-30T02:57:00"/>
    <d v="1899-12-30T02:57:00"/>
    <n v="177"/>
    <s v="Severe-delay"/>
    <n v="1069.01"/>
    <s v="First"/>
    <n v="5"/>
    <s v="Vegetarian"/>
    <n v="111.11"/>
    <n v="25611.4519442196"/>
    <s v="Not Cancelled"/>
    <n v="4.54"/>
    <n v="35733.74"/>
    <n v="68438.86"/>
    <n v="1.9152448078482691"/>
    <n v="32705.120000000003"/>
  </r>
  <r>
    <s v="677d379d-55d1-44fe-8a60-65481ac71ccb"/>
    <s v="Angela Shields"/>
    <n v="42"/>
    <s v="40-59"/>
    <s v="F"/>
    <s v="Japan"/>
    <s v="No"/>
    <s v="FL0030"/>
    <s v="DEL"/>
    <s v="CDG"/>
    <x v="29"/>
    <n v="4870"/>
    <s v="Moderate-haul"/>
    <d v="1899-12-30T08:18:00"/>
    <d v="1899-12-30T13:42:00"/>
    <d v="2025-01-15T00:00:00"/>
    <d v="1899-12-30T11:15:00"/>
    <d v="1899-12-30T16:39:00"/>
    <d v="1899-12-30T02:57:00"/>
    <d v="1899-12-30T02:57:00"/>
    <n v="177"/>
    <s v="Severe-delay"/>
    <n v="191.94"/>
    <s v="First"/>
    <n v="5"/>
    <s v="Vegetarian"/>
    <n v="114.33"/>
    <n v="25667.7982687437"/>
    <s v="Not Cancelled"/>
    <n v="3.49"/>
    <n v="35801.360000000001"/>
    <n v="12307.03"/>
    <n v="0.34375872871868557"/>
    <n v="-23494.33"/>
  </r>
  <r>
    <s v="02f17650-8095-40a4-9661-59b9bba8c285"/>
    <s v="Sean Johnson"/>
    <n v="45"/>
    <s v="40-59"/>
    <s v="M"/>
    <s v="Japan"/>
    <s v="No"/>
    <s v="FL0030"/>
    <s v="DEL"/>
    <s v="CDG"/>
    <x v="29"/>
    <n v="4870"/>
    <s v="Moderate-haul"/>
    <d v="1899-12-30T08:18:00"/>
    <d v="1899-12-30T13:42:00"/>
    <d v="2025-01-05T00:00:00"/>
    <d v="1899-12-30T11:15:00"/>
    <d v="1899-12-30T16:39:00"/>
    <d v="1899-12-30T02:57:00"/>
    <d v="1899-12-30T02:57:00"/>
    <n v="177"/>
    <s v="Severe-delay"/>
    <n v="1170.27"/>
    <s v="Economy"/>
    <n v="5"/>
    <s v="Vegan"/>
    <n v="195.68"/>
    <n v="25268.0646680848"/>
    <s v="Cancelled"/>
    <n v="3.57"/>
    <n v="35321.68"/>
    <n v="74936.42"/>
    <n v="2.1215417839695054"/>
    <n v="39614.74"/>
  </r>
  <r>
    <s v="e815e8d6-150e-4ac1-b800-ec71db0fe41b"/>
    <s v="Makayla Williams"/>
    <n v="30"/>
    <s v="30-39"/>
    <s v="M"/>
    <s v="Japan"/>
    <s v="Yes"/>
    <s v="FL0030"/>
    <s v="DEL"/>
    <s v="CDG"/>
    <x v="29"/>
    <n v="4870"/>
    <s v="Moderate-haul"/>
    <d v="1899-12-30T08:18:00"/>
    <d v="1899-12-30T13:42:00"/>
    <d v="2025-01-01T00:00:00"/>
    <d v="1899-12-30T11:15:00"/>
    <d v="1899-12-30T16:39:00"/>
    <d v="1899-12-30T02:57:00"/>
    <d v="1899-12-30T02:57:00"/>
    <n v="177"/>
    <s v="Severe-delay"/>
    <n v="908.41"/>
    <s v="Business"/>
    <n v="3"/>
    <s v="Gluten-Free"/>
    <n v="75.349999999999994"/>
    <n v="25600.579592538899"/>
    <s v="Not Cancelled"/>
    <n v="3.01"/>
    <n v="35720.699999999997"/>
    <n v="58153.31"/>
    <n v="1.6280002911477098"/>
    <n v="22432.61"/>
  </r>
  <r>
    <s v="ac39f0db-4ec4-447f-ba7a-52f36ac083ad"/>
    <s v="Tristan Martin"/>
    <n v="55"/>
    <s v="40-59"/>
    <s v="F"/>
    <s v="Japan"/>
    <s v="No"/>
    <s v="FL0030"/>
    <s v="DEL"/>
    <s v="CDG"/>
    <x v="29"/>
    <n v="4870"/>
    <s v="Moderate-haul"/>
    <d v="1899-12-30T08:18:00"/>
    <d v="1899-12-30T13:42:00"/>
    <d v="2025-01-07T00:00:00"/>
    <d v="1899-12-30T11:15:00"/>
    <d v="1899-12-30T16:39:00"/>
    <d v="1899-12-30T02:57:00"/>
    <d v="1899-12-30T02:57:00"/>
    <n v="177"/>
    <s v="Severe-delay"/>
    <n v="819.93"/>
    <s v="First"/>
    <n v="5"/>
    <s v="Gluten-Free"/>
    <n v="4.43"/>
    <n v="25769.846265488599"/>
    <s v="Not Cancelled"/>
    <n v="3.69"/>
    <n v="35923.82"/>
    <n v="52476.41"/>
    <n v="1.4607692055020876"/>
    <n v="16552.590000000004"/>
  </r>
  <r>
    <s v="3d60d898-ae16-4fbb-a8dc-08c35ae7d82e"/>
    <s v="Ryan Gross"/>
    <n v="18"/>
    <s v="18-29"/>
    <s v="F"/>
    <s v="Japan"/>
    <s v="No"/>
    <s v="FL0030"/>
    <s v="DEL"/>
    <s v="CDG"/>
    <x v="29"/>
    <n v="4870"/>
    <s v="Moderate-haul"/>
    <d v="1899-12-30T08:18:00"/>
    <d v="1899-12-30T13:42:00"/>
    <d v="2025-01-12T00:00:00"/>
    <d v="1899-12-30T11:15:00"/>
    <d v="1899-12-30T16:39:00"/>
    <d v="1899-12-30T02:57:00"/>
    <d v="1899-12-30T02:57:00"/>
    <n v="177"/>
    <s v="Severe-delay"/>
    <n v="650.08000000000004"/>
    <s v="First"/>
    <n v="5"/>
    <s v="Gluten-Free"/>
    <n v="95.23"/>
    <n v="25265.941232960999"/>
    <s v="Cancelled"/>
    <n v="4.49"/>
    <n v="35319.129999999997"/>
    <n v="41624.17"/>
    <n v="1.1785162884816245"/>
    <n v="6305.0400000000009"/>
  </r>
  <r>
    <s v="c4951fed-98a5-48a3-84ef-536d5a2c0ffb"/>
    <s v="Scott Lopez"/>
    <n v="57"/>
    <s v="40-59"/>
    <s v="F"/>
    <s v="Japan"/>
    <s v="No"/>
    <s v="FL0030"/>
    <s v="DEL"/>
    <s v="CDG"/>
    <x v="29"/>
    <n v="4870"/>
    <s v="Moderate-haul"/>
    <d v="1899-12-30T08:18:00"/>
    <d v="1899-12-30T13:42:00"/>
    <d v="2025-01-12T00:00:00"/>
    <d v="1899-12-30T11:15:00"/>
    <d v="1899-12-30T16:39:00"/>
    <d v="1899-12-30T02:57:00"/>
    <d v="1899-12-30T02:57:00"/>
    <n v="177"/>
    <s v="Severe-delay"/>
    <n v="567.22"/>
    <s v="Economy"/>
    <n v="5"/>
    <s v="Non-Vegetarian"/>
    <n v="51.68"/>
    <n v="25558.9269182186"/>
    <s v="Not Cancelled"/>
    <n v="4.22"/>
    <n v="35670.71"/>
    <n v="36312.42"/>
    <n v="1.0179898297510759"/>
    <n v="641.70999999999913"/>
  </r>
  <r>
    <s v="df0abfea-9605-47a1-975e-13bf58698b81"/>
    <s v="Katherine Wilkins"/>
    <n v="18"/>
    <s v="18-29"/>
    <s v="M"/>
    <s v="Japan"/>
    <s v="No"/>
    <s v="FL0031"/>
    <s v="AMS"/>
    <s v="FRA"/>
    <x v="30"/>
    <n v="13175"/>
    <s v="Long-haul"/>
    <d v="1899-12-30T16:22:52"/>
    <d v="1899-12-30T07:00:52"/>
    <d v="2025-01-11T00:00:00"/>
    <d v="1899-12-30T18:21:52"/>
    <d v="1899-12-30T08:59:52"/>
    <d v="1899-12-30T01:59:00"/>
    <d v="1899-12-30T01:59:00"/>
    <n v="119"/>
    <s v="Moderate-delay"/>
    <n v="1280.68"/>
    <s v="Economy"/>
    <n v="5"/>
    <s v="Vegetarian"/>
    <n v="71.75"/>
    <n v="66467.805875289196"/>
    <s v="Not Cancelled"/>
    <n v="4.05"/>
    <n v="84761.37"/>
    <n v="81977.87"/>
    <n v="0.96716074787370709"/>
    <n v="-2783.5"/>
  </r>
  <r>
    <s v="91b2a811-bc18-4583-bd46-b466a1575930"/>
    <s v="Susan Sanders"/>
    <n v="33"/>
    <s v="30-39"/>
    <s v="F"/>
    <s v="Japan"/>
    <s v="Yes"/>
    <s v="FL0031"/>
    <s v="AMS"/>
    <s v="FRA"/>
    <x v="30"/>
    <n v="13175"/>
    <s v="Long-haul"/>
    <d v="1899-12-30T16:22:52"/>
    <d v="1899-12-30T07:00:52"/>
    <d v="2025-01-13T00:00:00"/>
    <d v="1899-12-30T18:21:52"/>
    <d v="1899-12-30T08:59:52"/>
    <d v="1899-12-30T01:59:00"/>
    <d v="1899-12-30T01:59:00"/>
    <n v="119"/>
    <s v="Moderate-delay"/>
    <n v="1164.5999999999999"/>
    <s v="Business"/>
    <n v="3"/>
    <s v="No Preference"/>
    <n v="8.02"/>
    <n v="66443.640723503704"/>
    <s v="Not Cancelled"/>
    <n v="3.07"/>
    <n v="84732.37"/>
    <n v="74536"/>
    <n v="0.87966381679162287"/>
    <n v="-10196.369999999995"/>
  </r>
  <r>
    <s v="9b0c3a6a-0545-4e5c-a5c4-82e61c318e32"/>
    <s v="Hector Hobbs"/>
    <n v="34"/>
    <s v="30-39"/>
    <s v="F"/>
    <s v="Japan"/>
    <s v="Yes"/>
    <s v="FL0031"/>
    <s v="AMS"/>
    <s v="FRA"/>
    <x v="30"/>
    <n v="13175"/>
    <s v="Long-haul"/>
    <d v="1899-12-30T16:22:52"/>
    <d v="1899-12-30T07:00:52"/>
    <d v="2025-01-02T00:00:00"/>
    <d v="1899-12-30T18:21:52"/>
    <d v="1899-12-30T08:59:52"/>
    <d v="1899-12-30T01:59:00"/>
    <d v="1899-12-30T01:59:00"/>
    <n v="119"/>
    <s v="Moderate-delay"/>
    <n v="690.22"/>
    <s v="Business"/>
    <n v="3"/>
    <s v="Non-Vegetarian"/>
    <n v="39.01"/>
    <n v="66561.732188742695"/>
    <s v="Not Cancelled"/>
    <n v="4.1399999999999997"/>
    <n v="84874.08"/>
    <n v="44181.88"/>
    <n v="0.52055798425149347"/>
    <n v="-40692.200000000004"/>
  </r>
  <r>
    <s v="ca6960e5-6bdb-416f-976b-4c7f66268edb"/>
    <s v="Cole Jimenez"/>
    <n v="61"/>
    <s v="60-69"/>
    <s v="F"/>
    <s v="Japan"/>
    <s v="No"/>
    <s v="FL0031"/>
    <s v="AMS"/>
    <s v="FRA"/>
    <x v="30"/>
    <n v="13175"/>
    <s v="Long-haul"/>
    <d v="1899-12-30T16:22:52"/>
    <d v="1899-12-30T07:00:52"/>
    <d v="2025-01-02T00:00:00"/>
    <d v="1899-12-30T18:21:52"/>
    <d v="1899-12-30T08:59:52"/>
    <d v="1899-12-30T01:59:00"/>
    <d v="1899-12-30T01:59:00"/>
    <n v="119"/>
    <s v="Moderate-delay"/>
    <n v="455.47"/>
    <s v="First"/>
    <n v="5"/>
    <s v="No Preference"/>
    <n v="182.2"/>
    <n v="66437.167055135098"/>
    <s v="Cancelled"/>
    <n v="3.14"/>
    <n v="84724.6"/>
    <n v="29186.52"/>
    <n v="0.34448696128397183"/>
    <n v="-55538.080000000002"/>
  </r>
  <r>
    <s v="bbece472-a1bc-4866-959b-37b7272b7df6"/>
    <s v="Gregory Allen"/>
    <n v="26"/>
    <s v="18-29"/>
    <s v="F"/>
    <s v="Japan"/>
    <s v="No"/>
    <s v="FL0031"/>
    <s v="AMS"/>
    <s v="FRA"/>
    <x v="30"/>
    <n v="13175"/>
    <s v="Long-haul"/>
    <d v="1899-12-30T16:22:52"/>
    <d v="1899-12-30T07:00:52"/>
    <d v="2025-01-15T00:00:00"/>
    <d v="1899-12-30T18:21:52"/>
    <d v="1899-12-30T08:59:52"/>
    <d v="1899-12-30T01:59:00"/>
    <d v="1899-12-30T01:59:00"/>
    <n v="119"/>
    <s v="Moderate-delay"/>
    <n v="899.42"/>
    <s v="Business"/>
    <n v="5"/>
    <s v="Non-Vegetarian"/>
    <n v="71.47"/>
    <n v="66467.298227455802"/>
    <s v="Not Cancelled"/>
    <n v="4.1900000000000004"/>
    <n v="84760.76"/>
    <n v="57577.17"/>
    <n v="0.67929039333767183"/>
    <n v="-27183.589999999997"/>
  </r>
  <r>
    <s v="eb6ecf54-5332-4480-85c5-0c1a6f7a7aee"/>
    <s v="Diana Wagner"/>
    <n v="30"/>
    <s v="30-39"/>
    <s v="M"/>
    <s v="Japan"/>
    <s v="Yes"/>
    <s v="FL0031"/>
    <s v="AMS"/>
    <s v="FRA"/>
    <x v="30"/>
    <n v="13175"/>
    <s v="Long-haul"/>
    <d v="1899-12-30T16:22:52"/>
    <d v="1899-12-30T07:00:52"/>
    <d v="2025-01-14T00:00:00"/>
    <d v="1899-12-30T18:21:52"/>
    <d v="1899-12-30T08:59:52"/>
    <d v="1899-12-30T01:59:00"/>
    <d v="1899-12-30T01:59:00"/>
    <n v="119"/>
    <s v="Moderate-delay"/>
    <n v="160.44"/>
    <s v="First"/>
    <n v="3"/>
    <s v="Vegetarian"/>
    <n v="106.45"/>
    <n v="67206.806025193597"/>
    <s v="Cancelled"/>
    <n v="4.66"/>
    <n v="85648.17"/>
    <n v="10289.450000000001"/>
    <n v="0.12013625043010261"/>
    <n v="-75358.720000000001"/>
  </r>
  <r>
    <s v="99d3f0c8-1fe0-49e2-970d-6a33904c0186"/>
    <s v="Rachael Chang"/>
    <n v="44"/>
    <s v="40-59"/>
    <s v="M"/>
    <s v="Japan"/>
    <s v="Yes"/>
    <s v="FL0032"/>
    <s v="FRA"/>
    <s v="LAX"/>
    <x v="31"/>
    <n v="4998"/>
    <s v="Moderate-haul"/>
    <d v="1899-12-30T22:36:35"/>
    <d v="1899-12-30T04:09:35"/>
    <d v="2025-01-08T00:00:00"/>
    <d v="1899-12-30T01:07:35"/>
    <d v="1899-12-30T06:40:35"/>
    <d v="1899-12-30T02:31:00"/>
    <d v="1899-12-30T02:31:00"/>
    <n v="226.5"/>
    <s v="Severe-delay"/>
    <n v="867.26"/>
    <s v="Business"/>
    <n v="5"/>
    <s v="Gluten-Free"/>
    <n v="89.47"/>
    <n v="26226.716222992502"/>
    <s v="Cancelled"/>
    <n v="4.57"/>
    <n v="36472.06"/>
    <n v="55522.53"/>
    <n v="1.5223305182103781"/>
    <n v="19050.47"/>
  </r>
  <r>
    <s v="9a89cfc3-121f-460c-81ea-bf0313b86664"/>
    <s v="Joshua Rodgers"/>
    <n v="34"/>
    <s v="30-39"/>
    <s v="F"/>
    <s v="Japan"/>
    <s v="No"/>
    <s v="FL0032"/>
    <s v="FRA"/>
    <s v="LAX"/>
    <x v="31"/>
    <n v="4998"/>
    <s v="Moderate-haul"/>
    <d v="1899-12-30T22:36:35"/>
    <d v="1899-12-30T04:09:35"/>
    <d v="2025-01-04T00:00:00"/>
    <d v="1899-12-30T01:07:35"/>
    <d v="1899-12-30T06:40:35"/>
    <d v="1899-12-30T02:31:00"/>
    <d v="1899-12-30T02:31:00"/>
    <n v="226.5"/>
    <s v="Severe-delay"/>
    <n v="640.48"/>
    <s v="Economy"/>
    <n v="3"/>
    <s v="Gluten-Free"/>
    <n v="86.67"/>
    <n v="26212.5890347602"/>
    <s v="Cancelled"/>
    <n v="3.97"/>
    <n v="36455.11"/>
    <n v="41008.050000000003"/>
    <n v="1.1248916818520094"/>
    <n v="4552.9400000000023"/>
  </r>
  <r>
    <s v="7cb14ceb-bb4c-4972-8250-941a3a5fefb2"/>
    <s v="Richard Schultz"/>
    <n v="19"/>
    <s v="18-29"/>
    <s v="M"/>
    <s v="Japan"/>
    <s v="Yes"/>
    <s v="FL0032"/>
    <s v="FRA"/>
    <s v="LAX"/>
    <x v="31"/>
    <n v="4998"/>
    <s v="Moderate-haul"/>
    <d v="1899-12-30T22:36:35"/>
    <d v="1899-12-30T04:09:35"/>
    <d v="2025-01-10T00:00:00"/>
    <d v="1899-12-30T01:07:35"/>
    <d v="1899-12-30T06:40:35"/>
    <d v="1899-12-30T02:31:00"/>
    <d v="1899-12-30T02:31:00"/>
    <n v="226.5"/>
    <s v="Severe-delay"/>
    <n v="121.37"/>
    <s v="Economy"/>
    <n v="5"/>
    <s v="Non-Vegetarian"/>
    <n v="172.73"/>
    <n v="26272.636994367102"/>
    <s v="Not Cancelled"/>
    <n v="3.74"/>
    <n v="36527.160000000003"/>
    <n v="7802.23"/>
    <n v="0.21360078363606694"/>
    <n v="-28724.930000000004"/>
  </r>
  <r>
    <s v="7c9cf646-38a5-49a1-b45d-749ba1e62b8f"/>
    <s v="Samantha Martinez"/>
    <n v="70"/>
    <s v="70-80"/>
    <s v="M"/>
    <s v="Japan"/>
    <s v="Yes"/>
    <s v="FL0032"/>
    <s v="FRA"/>
    <s v="LAX"/>
    <x v="31"/>
    <n v="4998"/>
    <s v="Moderate-haul"/>
    <d v="1899-12-30T22:36:35"/>
    <d v="1899-12-30T04:09:35"/>
    <d v="2025-01-15T00:00:00"/>
    <d v="1899-12-30T01:07:35"/>
    <d v="1899-12-30T06:40:35"/>
    <d v="1899-12-30T02:31:00"/>
    <d v="1899-12-30T02:31:00"/>
    <n v="226.5"/>
    <s v="Severe-delay"/>
    <n v="597.84"/>
    <s v="First"/>
    <n v="5"/>
    <s v="Non-Vegetarian"/>
    <n v="41.9"/>
    <n v="26186.207299067999"/>
    <s v="Not Cancelled"/>
    <n v="4.38"/>
    <n v="36423.449999999997"/>
    <n v="38270.14"/>
    <n v="1.0507005788853061"/>
    <n v="1846.6900000000023"/>
  </r>
  <r>
    <s v="ea3cddaa-e426-4177-991a-74f6e02f2679"/>
    <s v="Elizabeth Carter"/>
    <n v="73"/>
    <s v="70-80"/>
    <s v="M"/>
    <s v="Japan"/>
    <s v="Yes"/>
    <s v="FL0032"/>
    <s v="FRA"/>
    <s v="LAX"/>
    <x v="31"/>
    <n v="4998"/>
    <s v="Moderate-haul"/>
    <d v="1899-12-30T22:36:35"/>
    <d v="1899-12-30T04:09:35"/>
    <d v="2025-01-11T00:00:00"/>
    <d v="1899-12-30T01:07:35"/>
    <d v="1899-12-30T06:40:35"/>
    <d v="1899-12-30T02:31:00"/>
    <d v="1899-12-30T02:31:00"/>
    <n v="226.5"/>
    <s v="Severe-delay"/>
    <n v="54.19"/>
    <s v="Economy"/>
    <n v="5"/>
    <s v="Gluten-Free"/>
    <n v="122.76"/>
    <n v="26338.960454478802"/>
    <s v="Not Cancelled"/>
    <n v="3.56"/>
    <n v="36606.75"/>
    <n v="3492.71"/>
    <n v="9.5411638563926052E-2"/>
    <n v="-33114.04"/>
  </r>
  <r>
    <s v="541d0f23-e243-430f-add9-24ce526a7490"/>
    <s v="James Hernandez"/>
    <n v="75"/>
    <s v="70-80"/>
    <s v="F"/>
    <s v="Japan"/>
    <s v="No"/>
    <s v="FL0032"/>
    <s v="FRA"/>
    <s v="LAX"/>
    <x v="31"/>
    <n v="4998"/>
    <s v="Moderate-haul"/>
    <d v="1899-12-30T22:36:35"/>
    <d v="1899-12-30T04:09:35"/>
    <d v="2025-01-14T00:00:00"/>
    <d v="1899-12-30T01:07:35"/>
    <d v="1899-12-30T06:40:35"/>
    <d v="1899-12-30T02:31:00"/>
    <d v="1899-12-30T02:31:00"/>
    <n v="226.5"/>
    <s v="Severe-delay"/>
    <n v="1482.61"/>
    <s v="Economy"/>
    <n v="5"/>
    <s v="No Preference"/>
    <n v="83.5"/>
    <n v="25790.561323933402"/>
    <s v="Not Cancelled"/>
    <n v="3.9"/>
    <n v="35948.67"/>
    <n v="94903.74"/>
    <n v="2.6399791703003204"/>
    <n v="58955.070000000007"/>
  </r>
  <r>
    <s v="fcf604f4-3956-4f23-b008-ca296b522715"/>
    <s v="Tiffany Acevedo"/>
    <n v="64"/>
    <s v="60-69"/>
    <s v="M"/>
    <s v="Japan"/>
    <s v="Yes"/>
    <s v="FL0032"/>
    <s v="FRA"/>
    <s v="LAX"/>
    <x v="31"/>
    <n v="4998"/>
    <s v="Moderate-haul"/>
    <d v="1899-12-30T22:36:35"/>
    <d v="1899-12-30T04:09:35"/>
    <d v="2025-01-11T00:00:00"/>
    <d v="1899-12-30T01:07:35"/>
    <d v="1899-12-30T06:40:35"/>
    <d v="1899-12-30T02:31:00"/>
    <d v="1899-12-30T02:31:00"/>
    <n v="226.5"/>
    <s v="Severe-delay"/>
    <n v="93.57"/>
    <s v="First"/>
    <n v="5"/>
    <s v="Gluten-Free"/>
    <n v="137.08000000000001"/>
    <n v="26380.854996746799"/>
    <s v="Cancelled"/>
    <n v="4.75"/>
    <n v="36657.03"/>
    <n v="6015.9"/>
    <n v="0.16411313191494237"/>
    <n v="-30641.129999999997"/>
  </r>
  <r>
    <s v="b01f37ab-c7ce-42da-bdca-ff492ad29042"/>
    <s v="Ashley Williams"/>
    <n v="48"/>
    <s v="40-59"/>
    <s v="F"/>
    <s v="Japan"/>
    <s v="No"/>
    <s v="FL0033"/>
    <s v="PVG"/>
    <s v="ORD"/>
    <x v="32"/>
    <n v="14251"/>
    <s v="Long-haul"/>
    <d v="1899-12-30T13:30:13"/>
    <d v="1899-12-30T05:20:13"/>
    <d v="2025-01-12T00:00:00"/>
    <d v="1899-12-30T16:00:13"/>
    <d v="1899-12-30T07:50:13"/>
    <d v="1899-12-30T02:30:00"/>
    <d v="1899-12-30T02:30:00"/>
    <n v="150"/>
    <s v="Severe-delay"/>
    <n v="787.31"/>
    <s v="Economy"/>
    <n v="5"/>
    <s v="Vegetarian"/>
    <n v="130.21"/>
    <n v="72600.669353083998"/>
    <s v="Not Cancelled"/>
    <n v="3.38"/>
    <n v="92120.8"/>
    <n v="50413.88"/>
    <n v="0.54725838247171099"/>
    <n v="-41706.920000000006"/>
  </r>
  <r>
    <s v="4516a3bc-e1f5-4d06-a56d-0bc0d3b5505c"/>
    <s v="Lauren Johnson"/>
    <n v="31"/>
    <s v="30-39"/>
    <s v="F"/>
    <s v="Japan"/>
    <s v="No"/>
    <s v="FL0033"/>
    <s v="PVG"/>
    <s v="ORD"/>
    <x v="32"/>
    <n v="14251"/>
    <s v="Long-haul"/>
    <d v="1899-12-30T13:30:13"/>
    <d v="1899-12-30T05:20:13"/>
    <d v="2025-01-08T00:00:00"/>
    <d v="1899-12-30T16:00:13"/>
    <d v="1899-12-30T07:50:13"/>
    <d v="1899-12-30T02:30:00"/>
    <d v="1899-12-30T02:30:00"/>
    <n v="150"/>
    <s v="Severe-delay"/>
    <n v="877.53"/>
    <s v="First"/>
    <n v="3"/>
    <s v="Vegan"/>
    <n v="199.22"/>
    <n v="71831.955703153202"/>
    <s v="Cancelled"/>
    <n v="4.29"/>
    <n v="91198.35"/>
    <n v="56201.760000000002"/>
    <n v="0.61625851783502661"/>
    <n v="-34996.590000000004"/>
  </r>
  <r>
    <s v="d3b30aa2-813c-4606-9208-1dad438438a6"/>
    <s v="Kerry Sherman"/>
    <n v="66"/>
    <s v="60-69"/>
    <s v="F"/>
    <s v="Japan"/>
    <s v="No"/>
    <s v="FL0033"/>
    <s v="PVG"/>
    <s v="ORD"/>
    <x v="32"/>
    <n v="14251"/>
    <s v="Long-haul"/>
    <d v="1899-12-30T13:30:13"/>
    <d v="1899-12-30T05:20:13"/>
    <d v="2025-01-03T00:00:00"/>
    <d v="1899-12-30T16:00:13"/>
    <d v="1899-12-30T07:50:13"/>
    <d v="1899-12-30T02:30:00"/>
    <d v="1899-12-30T02:30:00"/>
    <n v="150"/>
    <s v="Severe-delay"/>
    <n v="890.46"/>
    <s v="Business"/>
    <n v="5"/>
    <s v="Non-Vegetarian"/>
    <n v="61.03"/>
    <n v="71978.456076751405"/>
    <s v="Cancelled"/>
    <n v="4.1399999999999997"/>
    <n v="91374.15"/>
    <n v="57001.65"/>
    <n v="0.62382687007211568"/>
    <n v="-34372.499999999993"/>
  </r>
  <r>
    <s v="59d28811-f09f-4660-b6fe-2b9a75314605"/>
    <s v="Christopher Green"/>
    <n v="46"/>
    <s v="40-59"/>
    <s v="F"/>
    <s v="Japan"/>
    <s v="No"/>
    <s v="FL0033"/>
    <s v="PVG"/>
    <s v="ORD"/>
    <x v="32"/>
    <n v="14251"/>
    <s v="Long-haul"/>
    <d v="1899-12-30T13:30:13"/>
    <d v="1899-12-30T05:20:13"/>
    <d v="2025-01-02T00:00:00"/>
    <d v="1899-12-30T16:00:13"/>
    <d v="1899-12-30T07:50:13"/>
    <d v="1899-12-30T02:30:00"/>
    <d v="1899-12-30T02:30:00"/>
    <n v="150"/>
    <s v="Severe-delay"/>
    <n v="1415.66"/>
    <s v="First"/>
    <n v="5"/>
    <s v="Non-Vegetarian"/>
    <n v="63.02"/>
    <n v="71868.125009382406"/>
    <s v="Cancelled"/>
    <n v="3.88"/>
    <n v="91241.75"/>
    <n v="90614.84"/>
    <n v="0.99312913222291321"/>
    <n v="-626.91000000000349"/>
  </r>
  <r>
    <s v="88a535f4-a87c-4e0d-8ca0-4446b7a650d0"/>
    <s v="Margaret Jackson"/>
    <n v="54"/>
    <s v="40-59"/>
    <s v="M"/>
    <s v="Japan"/>
    <s v="Yes"/>
    <s v="FL0033"/>
    <s v="PVG"/>
    <s v="ORD"/>
    <x v="32"/>
    <n v="14251"/>
    <s v="Long-haul"/>
    <d v="1899-12-30T13:30:13"/>
    <d v="1899-12-30T05:20:13"/>
    <d v="2025-01-13T00:00:00"/>
    <d v="1899-12-30T16:00:13"/>
    <d v="1899-12-30T07:50:13"/>
    <d v="1899-12-30T02:30:00"/>
    <d v="1899-12-30T02:30:00"/>
    <n v="150"/>
    <s v="Severe-delay"/>
    <n v="830.32"/>
    <s v="Economy"/>
    <n v="5"/>
    <s v="Vegan"/>
    <n v="140.44999999999999"/>
    <n v="72200.528582675703"/>
    <s v="Not Cancelled"/>
    <n v="3.79"/>
    <n v="91640.63"/>
    <n v="53168.57"/>
    <n v="0.58018555743233102"/>
    <n v="-38472.060000000005"/>
  </r>
  <r>
    <s v="b84d2540-060c-44b2-bd4c-b056333635e2"/>
    <s v="Scott Little"/>
    <n v="65"/>
    <s v="60-69"/>
    <s v="F"/>
    <s v="Japan"/>
    <s v="No"/>
    <s v="FL0034"/>
    <s v="CDG"/>
    <s v="ICN"/>
    <x v="33"/>
    <n v="5970"/>
    <s v="Moderate-haul"/>
    <d v="1899-12-30T08:05:51"/>
    <d v="1899-12-30T14:43:51"/>
    <d v="2025-01-07T00:00:00"/>
    <d v="1899-12-30T10:05:51"/>
    <d v="1899-12-30T16:43:51"/>
    <d v="1899-12-30T02:00:00"/>
    <d v="1899-12-30T02:00:00"/>
    <n v="180"/>
    <s v="Severe-delay"/>
    <n v="52.5"/>
    <s v="Business"/>
    <n v="5"/>
    <s v="Vegetarian"/>
    <n v="101.48"/>
    <n v="31132.0113889247"/>
    <s v="Not Cancelled"/>
    <n v="3.06"/>
    <n v="42358.41"/>
    <n v="3380.3"/>
    <n v="7.9802334412457876E-2"/>
    <n v="-38978.11"/>
  </r>
  <r>
    <s v="c1054d79-6004-4876-a725-ec6ea6fea591"/>
    <s v="Brian Trujillo"/>
    <n v="53"/>
    <s v="40-59"/>
    <s v="F"/>
    <s v="Japan"/>
    <s v="No"/>
    <s v="FL0034"/>
    <s v="CDG"/>
    <s v="ICN"/>
    <x v="33"/>
    <n v="5970"/>
    <s v="Moderate-haul"/>
    <d v="1899-12-30T08:05:51"/>
    <d v="1899-12-30T14:43:51"/>
    <d v="2025-01-03T00:00:00"/>
    <d v="1899-12-30T10:05:51"/>
    <d v="1899-12-30T16:43:51"/>
    <d v="1899-12-30T02:00:00"/>
    <d v="1899-12-30T02:00:00"/>
    <n v="180"/>
    <s v="Severe-delay"/>
    <n v="1250.92"/>
    <s v="Business"/>
    <n v="5"/>
    <s v="Gluten-Free"/>
    <n v="45.91"/>
    <n v="30636.8088181932"/>
    <s v="Not Cancelled"/>
    <n v="4.9000000000000004"/>
    <n v="41764.17"/>
    <n v="80068.06"/>
    <n v="1.9171471622685188"/>
    <n v="38303.89"/>
  </r>
  <r>
    <s v="cfbf0e10-406a-4022-b79f-8110f0dbc605"/>
    <s v="Elizabeth Hurst"/>
    <n v="71"/>
    <s v="70-80"/>
    <s v="F"/>
    <s v="Japan"/>
    <s v="No"/>
    <s v="FL0034"/>
    <s v="CDG"/>
    <s v="ICN"/>
    <x v="33"/>
    <n v="5970"/>
    <s v="Moderate-haul"/>
    <d v="1899-12-30T08:05:51"/>
    <d v="1899-12-30T14:43:51"/>
    <d v="2025-01-09T00:00:00"/>
    <d v="1899-12-30T10:05:51"/>
    <d v="1899-12-30T16:43:51"/>
    <d v="1899-12-30T02:00:00"/>
    <d v="1899-12-30T02:00:00"/>
    <n v="180"/>
    <s v="Severe-delay"/>
    <n v="812.36"/>
    <s v="First"/>
    <n v="5"/>
    <s v="Vegan"/>
    <n v="144.41"/>
    <n v="30555.018103870501"/>
    <s v="Cancelled"/>
    <n v="3.04"/>
    <n v="41666.019999999997"/>
    <n v="52019.92"/>
    <n v="1.2484974566805278"/>
    <n v="10353.900000000001"/>
  </r>
  <r>
    <s v="514713b5-77ad-4552-af2f-f08c5f26637d"/>
    <s v="Lauren Caldwell"/>
    <n v="66"/>
    <s v="60-69"/>
    <s v="M"/>
    <s v="Japan"/>
    <s v="No"/>
    <s v="FL0034"/>
    <s v="CDG"/>
    <s v="ICN"/>
    <x v="33"/>
    <n v="5970"/>
    <s v="Moderate-haul"/>
    <d v="1899-12-30T08:05:51"/>
    <d v="1899-12-30T14:43:51"/>
    <d v="2025-01-13T00:00:00"/>
    <d v="1899-12-30T10:05:51"/>
    <d v="1899-12-30T16:43:51"/>
    <d v="1899-12-30T02:00:00"/>
    <d v="1899-12-30T02:00:00"/>
    <n v="180"/>
    <s v="Severe-delay"/>
    <n v="1453.11"/>
    <s v="First"/>
    <n v="5"/>
    <s v="Gluten-Free"/>
    <n v="31.76"/>
    <n v="30829.9610768112"/>
    <s v="Cancelled"/>
    <n v="3.21"/>
    <n v="41995.95"/>
    <n v="93005.39"/>
    <n v="2.214627600994858"/>
    <n v="51009.440000000002"/>
  </r>
  <r>
    <s v="fc417a2a-e0d7-430b-a458-997ad5921dd1"/>
    <s v="Latoya Gonzalez"/>
    <n v="38"/>
    <s v="30-39"/>
    <s v="F"/>
    <s v="Japan"/>
    <s v="No"/>
    <s v="FL0034"/>
    <s v="CDG"/>
    <s v="ICN"/>
    <x v="33"/>
    <n v="5970"/>
    <s v="Moderate-haul"/>
    <d v="1899-12-30T08:05:51"/>
    <d v="1899-12-30T14:43:51"/>
    <d v="2025-01-03T00:00:00"/>
    <d v="1899-12-30T10:05:51"/>
    <d v="1899-12-30T16:43:51"/>
    <d v="1899-12-30T02:00:00"/>
    <d v="1899-12-30T02:00:00"/>
    <n v="180"/>
    <s v="Severe-delay"/>
    <n v="1028.5899999999999"/>
    <s v="Economy"/>
    <n v="3"/>
    <s v="No Preference"/>
    <n v="185.01"/>
    <n v="31329.8831092685"/>
    <s v="Cancelled"/>
    <n v="3.84"/>
    <n v="42595.86"/>
    <n v="65866.759999999995"/>
    <n v="1.5463183511261422"/>
    <n v="23270.899999999994"/>
  </r>
  <r>
    <s v="7f748327-bdcb-4e86-81c5-48b4c61a986c"/>
    <s v="Nathan Fowler"/>
    <n v="74"/>
    <s v="70-80"/>
    <s v="F"/>
    <s v="Japan"/>
    <s v="No"/>
    <s v="FL0035"/>
    <s v="DXB"/>
    <s v="FRA"/>
    <x v="34"/>
    <n v="1215"/>
    <s v="Short-haul "/>
    <d v="1899-12-30T10:23:42"/>
    <d v="1899-12-30T11:44:42"/>
    <d v="2025-01-09T00:00:00"/>
    <d v="1899-12-30T13:16:42"/>
    <d v="1899-12-30T14:37:42"/>
    <d v="1899-12-30T02:53:00"/>
    <d v="1899-12-30T02:53:00"/>
    <n v="173"/>
    <s v="Severe-delay"/>
    <n v="197.21"/>
    <s v="Economy"/>
    <n v="5"/>
    <s v="No Preference"/>
    <n v="6.13"/>
    <n v="6589.8545533160504"/>
    <s v="Cancelled"/>
    <n v="4.79"/>
    <n v="12907.83"/>
    <n v="12622.67"/>
    <n v="0.97790798298397175"/>
    <n v="-285.15999999999985"/>
  </r>
  <r>
    <s v="9718540b-fd6c-4f24-9ef1-eaa8fda7805a"/>
    <s v="Stephanie Cook"/>
    <n v="31"/>
    <s v="30-39"/>
    <s v="M"/>
    <s v="Japan"/>
    <s v="No"/>
    <s v="FL0035"/>
    <s v="DXB"/>
    <s v="FRA"/>
    <x v="34"/>
    <n v="1215"/>
    <s v="Short-haul "/>
    <d v="1899-12-30T10:23:42"/>
    <d v="1899-12-30T11:44:42"/>
    <d v="2025-01-03T00:00:00"/>
    <d v="1899-12-30T13:16:42"/>
    <d v="1899-12-30T14:37:42"/>
    <d v="1899-12-30T02:53:00"/>
    <d v="1899-12-30T02:53:00"/>
    <n v="173"/>
    <s v="Severe-delay"/>
    <n v="1339.96"/>
    <s v="First"/>
    <n v="3"/>
    <s v="Non-Vegetarian"/>
    <n v="133.76"/>
    <n v="6682.3294226524804"/>
    <s v="Cancelled"/>
    <n v="4.9800000000000004"/>
    <n v="13018.8"/>
    <n v="85784.19"/>
    <n v="6.5892547700248878"/>
    <n v="72765.39"/>
  </r>
  <r>
    <s v="4fb71d6e-749c-4255-9985-631c9fad3acb"/>
    <s v="Robert Vazquez"/>
    <n v="66"/>
    <s v="60-69"/>
    <s v="M"/>
    <s v="Japan"/>
    <s v="Yes"/>
    <s v="FL0035"/>
    <s v="DXB"/>
    <s v="FRA"/>
    <x v="34"/>
    <n v="1215"/>
    <s v="Short-haul "/>
    <d v="1899-12-30T10:23:42"/>
    <d v="1899-12-30T11:44:42"/>
    <d v="2025-01-02T00:00:00"/>
    <d v="1899-12-30T13:16:42"/>
    <d v="1899-12-30T14:37:42"/>
    <d v="1899-12-30T02:53:00"/>
    <d v="1899-12-30T02:53:00"/>
    <n v="173"/>
    <s v="Severe-delay"/>
    <n v="377.9"/>
    <s v="Business"/>
    <n v="5"/>
    <s v="Gluten-Free"/>
    <n v="42.35"/>
    <n v="7502.7810743091704"/>
    <s v="Cancelled"/>
    <n v="3.6"/>
    <n v="14003.34"/>
    <n v="24194.07"/>
    <n v="1.7277356687761634"/>
    <n v="10190.73"/>
  </r>
  <r>
    <s v="a440eea3-1bbd-443e-9a9e-8467afe080cb"/>
    <s v="Erik Carey"/>
    <n v="72"/>
    <s v="70-80"/>
    <s v="F"/>
    <s v="Japan"/>
    <s v="No"/>
    <s v="FL0036"/>
    <s v="LAX"/>
    <s v="CAN"/>
    <x v="35"/>
    <n v="2001"/>
    <s v="Short-haul "/>
    <d v="1899-12-30T09:18:27"/>
    <d v="1899-12-30T11:31:27"/>
    <d v="2025-01-14T00:00:00"/>
    <d v="1899-12-30T12:04:27"/>
    <d v="1899-12-30T14:17:27"/>
    <d v="1899-12-30T02:46:00"/>
    <d v="1899-12-30T02:46:00"/>
    <n v="166"/>
    <s v="Severe-delay"/>
    <n v="1063.99"/>
    <s v="Economy"/>
    <n v="5"/>
    <s v="Vegetarian"/>
    <n v="28.15"/>
    <n v="10977.3170519616"/>
    <s v="Not Cancelled"/>
    <n v="4.1900000000000004"/>
    <n v="18172.78"/>
    <n v="68100.990000000005"/>
    <n v="3.7474172911354238"/>
    <n v="49928.210000000006"/>
  </r>
  <r>
    <s v="2d63d63f-218a-45fe-8f74-c0b4f4585d23"/>
    <s v="Cynthia Nguyen"/>
    <n v="49"/>
    <s v="40-59"/>
    <s v="M"/>
    <s v="Japan"/>
    <s v="Yes"/>
    <s v="FL0036"/>
    <s v="LAX"/>
    <s v="CAN"/>
    <x v="35"/>
    <n v="2001"/>
    <s v="Short-haul "/>
    <d v="1899-12-30T09:18:27"/>
    <d v="1899-12-30T11:31:27"/>
    <d v="2025-01-08T00:00:00"/>
    <d v="1899-12-30T12:04:27"/>
    <d v="1899-12-30T14:17:27"/>
    <d v="1899-12-30T02:46:00"/>
    <d v="1899-12-30T02:46:00"/>
    <n v="166"/>
    <s v="Severe-delay"/>
    <n v="193.07"/>
    <s v="First"/>
    <n v="5"/>
    <s v="No Preference"/>
    <n v="185.81"/>
    <n v="11259.9928847356"/>
    <s v="Cancelled"/>
    <n v="3.41"/>
    <n v="18511.990000000002"/>
    <n v="12393.64"/>
    <n v="0.66949258291518088"/>
    <n v="-6118.3500000000022"/>
  </r>
  <r>
    <s v="7d4a86cd-f1b6-49a6-8b2a-de3f1da9b9b0"/>
    <s v="Thomas Perez"/>
    <n v="69"/>
    <s v="60-69"/>
    <s v="F"/>
    <s v="Japan"/>
    <s v="No"/>
    <s v="FL0036"/>
    <s v="LAX"/>
    <s v="CAN"/>
    <x v="35"/>
    <n v="2001"/>
    <s v="Short-haul "/>
    <d v="1899-12-30T09:18:27"/>
    <d v="1899-12-30T11:31:27"/>
    <d v="2025-01-13T00:00:00"/>
    <d v="1899-12-30T12:04:27"/>
    <d v="1899-12-30T14:17:27"/>
    <d v="1899-12-30T02:46:00"/>
    <d v="1899-12-30T02:46:00"/>
    <n v="166"/>
    <s v="Severe-delay"/>
    <n v="375.51"/>
    <s v="Economy"/>
    <n v="5"/>
    <s v="Non-Vegetarian"/>
    <n v="175.42"/>
    <n v="10648.3582410121"/>
    <s v="Not Cancelled"/>
    <n v="4.16"/>
    <n v="17778.03"/>
    <n v="24067.72"/>
    <n v="1.3537900431037637"/>
    <n v="6289.6900000000023"/>
  </r>
  <r>
    <s v="c5a44417-96be-4316-8c8d-8dde3ed466ae"/>
    <s v="Lisa George"/>
    <n v="66"/>
    <s v="60-69"/>
    <s v="F"/>
    <s v="Japan"/>
    <s v="Yes"/>
    <s v="FL0036"/>
    <s v="LAX"/>
    <s v="CAN"/>
    <x v="35"/>
    <n v="2001"/>
    <s v="Short-haul "/>
    <d v="1899-12-30T09:18:27"/>
    <d v="1899-12-30T11:31:27"/>
    <d v="2025-01-14T00:00:00"/>
    <d v="1899-12-30T12:04:27"/>
    <d v="1899-12-30T14:17:27"/>
    <d v="1899-12-30T02:46:00"/>
    <d v="1899-12-30T02:46:00"/>
    <n v="166"/>
    <s v="Severe-delay"/>
    <n v="213.07"/>
    <s v="Business"/>
    <n v="5"/>
    <s v="Vegetarian"/>
    <n v="112.94"/>
    <n v="11066.194867268499"/>
    <s v="Not Cancelled"/>
    <n v="4.04"/>
    <n v="18279.43"/>
    <n v="13659.07"/>
    <n v="0.74723719503288666"/>
    <n v="-4620.3600000000006"/>
  </r>
  <r>
    <s v="ab6cf4b8-2209-48da-9c56-423ca02e6b0b"/>
    <s v="Kelly Hughes"/>
    <n v="42"/>
    <s v="40-59"/>
    <s v="M"/>
    <s v="Japan"/>
    <s v="No"/>
    <s v="FL0037"/>
    <s v="JFK"/>
    <s v="IST"/>
    <x v="36"/>
    <n v="11334"/>
    <s v="Long-haul"/>
    <d v="1899-12-30T02:06:20"/>
    <d v="1899-12-30T14:41:20"/>
    <d v="2025-01-13T00:00:00"/>
    <d v="1899-12-30T03:28:20"/>
    <d v="1899-12-30T16:03:20"/>
    <d v="1899-12-30T01:22:00"/>
    <d v="1899-12-30T01:22:00"/>
    <n v="82"/>
    <s v="Moderate-delay"/>
    <n v="70.69"/>
    <s v="Business"/>
    <n v="5"/>
    <s v="Vegan"/>
    <n v="32.97"/>
    <n v="57736.472756789597"/>
    <s v="Cancelled"/>
    <n v="3.73"/>
    <n v="74283.77"/>
    <n v="4530.75"/>
    <n v="6.0992461745008358E-2"/>
    <n v="-69753.02"/>
  </r>
  <r>
    <s v="17102184-8652-4c2e-aa53-14cd7ce7faa6"/>
    <s v="Robert Wilson"/>
    <n v="26"/>
    <s v="18-29"/>
    <s v="M"/>
    <s v="Japan"/>
    <s v="No"/>
    <s v="FL0037"/>
    <s v="JFK"/>
    <s v="IST"/>
    <x v="36"/>
    <n v="11334"/>
    <s v="Long-haul"/>
    <d v="1899-12-30T02:06:20"/>
    <d v="1899-12-30T14:41:20"/>
    <d v="2025-01-10T00:00:00"/>
    <d v="1899-12-30T03:28:20"/>
    <d v="1899-12-30T16:03:20"/>
    <d v="1899-12-30T01:22:00"/>
    <d v="1899-12-30T01:22:00"/>
    <n v="82"/>
    <s v="Moderate-delay"/>
    <n v="654.02"/>
    <s v="Economy"/>
    <n v="5"/>
    <s v="Gluten-Free"/>
    <n v="77.92"/>
    <n v="57905.611935421402"/>
    <s v="Cancelled"/>
    <n v="3.68"/>
    <n v="74486.73"/>
    <n v="41872.86"/>
    <n v="0.56215194303737059"/>
    <n v="-32613.869999999995"/>
  </r>
  <r>
    <s v="b89ae435-4aa1-4b4c-9452-a4f23723481a"/>
    <s v="Brian Holmes"/>
    <n v="31"/>
    <s v="30-39"/>
    <s v="M"/>
    <s v="Japan"/>
    <s v="Yes"/>
    <s v="FL0037"/>
    <s v="JFK"/>
    <s v="IST"/>
    <x v="36"/>
    <n v="11334"/>
    <s v="Long-haul"/>
    <d v="1899-12-30T02:06:20"/>
    <d v="1899-12-30T14:41:20"/>
    <d v="2025-01-05T00:00:00"/>
    <d v="1899-12-30T03:28:20"/>
    <d v="1899-12-30T16:03:20"/>
    <d v="1899-12-30T01:22:00"/>
    <d v="1899-12-30T01:22:00"/>
    <n v="82"/>
    <s v="Moderate-delay"/>
    <n v="499.48"/>
    <s v="Business"/>
    <n v="3"/>
    <s v="Non-Vegetarian"/>
    <n v="61.12"/>
    <n v="57841.226938275198"/>
    <s v="Cancelled"/>
    <n v="3.56"/>
    <n v="74409.47"/>
    <n v="31978.94"/>
    <n v="0.42976975914490451"/>
    <n v="-42430.53"/>
  </r>
  <r>
    <s v="7fabe277-9acc-4d73-ae80-69fea6390aa5"/>
    <s v="Nathan Martinez"/>
    <n v="74"/>
    <s v="70-80"/>
    <s v="M"/>
    <s v="Japan"/>
    <s v="Yes"/>
    <s v="FL0037"/>
    <s v="JFK"/>
    <s v="IST"/>
    <x v="36"/>
    <n v="11334"/>
    <s v="Long-haul"/>
    <d v="1899-12-30T02:06:20"/>
    <d v="1899-12-30T14:41:20"/>
    <d v="2025-01-09T00:00:00"/>
    <d v="1899-12-30T03:28:20"/>
    <d v="1899-12-30T16:03:20"/>
    <d v="1899-12-30T01:22:00"/>
    <d v="1899-12-30T01:22:00"/>
    <n v="82"/>
    <s v="Moderate-delay"/>
    <n v="629.34"/>
    <s v="Business"/>
    <n v="5"/>
    <s v="Non-Vegetarian"/>
    <n v="46.08"/>
    <n v="57849.597979660502"/>
    <s v="Cancelled"/>
    <n v="4.8"/>
    <n v="74419.520000000004"/>
    <n v="40286.980000000003"/>
    <n v="0.54134963514948764"/>
    <n v="-34132.54"/>
  </r>
  <r>
    <s v="e9f4d593-f2d5-4b49-9220-6014947eb302"/>
    <s v="Heidi Nichols"/>
    <n v="21"/>
    <s v="18-29"/>
    <s v="F"/>
    <s v="Japan"/>
    <s v="No"/>
    <s v="FL0037"/>
    <s v="JFK"/>
    <s v="IST"/>
    <x v="36"/>
    <n v="11334"/>
    <s v="Long-haul"/>
    <d v="1899-12-30T02:06:20"/>
    <d v="1899-12-30T14:41:20"/>
    <d v="2025-01-15T00:00:00"/>
    <d v="1899-12-30T03:28:20"/>
    <d v="1899-12-30T16:03:20"/>
    <d v="1899-12-30T01:22:00"/>
    <d v="1899-12-30T01:22:00"/>
    <n v="82"/>
    <s v="Moderate-delay"/>
    <n v="342.62"/>
    <s v="First"/>
    <n v="5"/>
    <s v="No Preference"/>
    <n v="48.12"/>
    <n v="58027.064996506"/>
    <s v="Cancelled"/>
    <n v="4.82"/>
    <n v="74632.479999999996"/>
    <n v="21937.3"/>
    <n v="0.29393770647846623"/>
    <n v="-52695.179999999993"/>
  </r>
  <r>
    <s v="43b02ded-09f6-4801-af11-b42e4c42c7b0"/>
    <s v="Bradley Summers"/>
    <n v="58"/>
    <s v="40-59"/>
    <s v="F"/>
    <s v="Japan"/>
    <s v="No"/>
    <s v="FL0037"/>
    <s v="JFK"/>
    <s v="IST"/>
    <x v="36"/>
    <n v="11334"/>
    <s v="Long-haul"/>
    <d v="1899-12-30T02:06:20"/>
    <d v="1899-12-30T14:41:20"/>
    <d v="2025-01-12T00:00:00"/>
    <d v="1899-12-30T03:28:20"/>
    <d v="1899-12-30T16:03:20"/>
    <d v="1899-12-30T01:22:00"/>
    <d v="1899-12-30T01:22:00"/>
    <n v="82"/>
    <s v="Moderate-delay"/>
    <n v="1233.99"/>
    <s v="Business"/>
    <n v="5"/>
    <s v="No Preference"/>
    <n v="127.91"/>
    <n v="57176.167629476098"/>
    <s v="Cancelled"/>
    <n v="3.62"/>
    <n v="73611.399999999994"/>
    <n v="79000.94"/>
    <n v="1.0732161051141536"/>
    <n v="5389.5400000000081"/>
  </r>
  <r>
    <s v="46895f1a-ba5b-4f4b-aed5-92e473b608cd"/>
    <s v="Melissa Mitchell"/>
    <n v="49"/>
    <s v="40-59"/>
    <s v="F"/>
    <s v="Japan"/>
    <s v="No"/>
    <s v="FL0038"/>
    <s v="DEL"/>
    <s v="HND"/>
    <x v="37"/>
    <n v="9317"/>
    <s v="Long-haul"/>
    <d v="1899-12-30T19:25:04"/>
    <d v="1899-12-30T05:46:04"/>
    <d v="2025-01-10T00:00:00"/>
    <d v="1899-12-30T20:21:04"/>
    <d v="1899-12-30T06:42:04"/>
    <d v="1899-12-30T00:56:00"/>
    <d v="1899-12-30T00:56:00"/>
    <n v="56"/>
    <s v="Moderate-delay"/>
    <n v="817.48"/>
    <s v="Business"/>
    <n v="5"/>
    <s v="Vegan"/>
    <n v="117.7"/>
    <n v="48004.864938695398"/>
    <s v="Cancelled"/>
    <n v="4.38"/>
    <n v="62605.84"/>
    <n v="52342.26"/>
    <n v="0.83606034197448675"/>
    <n v="-10263.579999999994"/>
  </r>
  <r>
    <s v="9d34aafa-b942-4c2b-b3b2-136f3554f5c1"/>
    <s v="Abigail Cooke"/>
    <n v="20"/>
    <s v="18-29"/>
    <s v="M"/>
    <s v="Japan"/>
    <s v="No"/>
    <s v="FL0038"/>
    <s v="DEL"/>
    <s v="HND"/>
    <x v="37"/>
    <n v="9317"/>
    <s v="Long-haul"/>
    <d v="1899-12-30T19:25:04"/>
    <d v="1899-12-30T05:46:04"/>
    <d v="2025-01-15T00:00:00"/>
    <d v="1899-12-30T20:21:04"/>
    <d v="1899-12-30T06:42:04"/>
    <d v="1899-12-30T00:56:00"/>
    <d v="1899-12-30T00:56:00"/>
    <n v="56"/>
    <s v="Moderate-delay"/>
    <n v="795.14"/>
    <s v="Economy"/>
    <n v="5"/>
    <s v="Vegan"/>
    <n v="140.91999999999999"/>
    <n v="47138.824032596502"/>
    <s v="Not Cancelled"/>
    <n v="3.34"/>
    <n v="61566.59"/>
    <n v="50917.14"/>
    <n v="0.82702550198086333"/>
    <n v="-10649.449999999997"/>
  </r>
  <r>
    <s v="4ef334c4-111b-4250-bf03-2b855d9608e6"/>
    <s v="Michelle Cook"/>
    <n v="35"/>
    <s v="30-39"/>
    <s v="M"/>
    <s v="Japan"/>
    <s v="No"/>
    <s v="FL0039"/>
    <s v="JFK"/>
    <s v="PVG"/>
    <x v="38"/>
    <n v="5518"/>
    <s v="Moderate-haul"/>
    <d v="1899-12-30T06:12:55"/>
    <d v="1899-12-30T12:19:55"/>
    <d v="2025-01-04T00:00:00"/>
    <d v="1899-12-30T07:39:55"/>
    <d v="1899-12-30T13:46:55"/>
    <d v="1899-12-30T01:27:00"/>
    <d v="1899-12-30T01:27:00"/>
    <n v="87"/>
    <s v="Moderate-delay"/>
    <n v="750.85"/>
    <s v="First"/>
    <n v="3"/>
    <s v="Non-Vegetarian"/>
    <n v="7.48"/>
    <n v="28195.4220934392"/>
    <s v="Cancelled"/>
    <n v="4.1100000000000003"/>
    <n v="38834.51"/>
    <n v="48055.9"/>
    <n v="1.2374534917525675"/>
    <n v="9221.39"/>
  </r>
  <r>
    <s v="0c49c375-a972-4203-a841-f9ee93391ef6"/>
    <s v="James Harrison"/>
    <n v="21"/>
    <s v="18-29"/>
    <s v="F"/>
    <s v="Japan"/>
    <s v="No"/>
    <s v="FL0039"/>
    <s v="JFK"/>
    <s v="PVG"/>
    <x v="38"/>
    <n v="5518"/>
    <s v="Moderate-haul"/>
    <d v="1899-12-30T06:12:55"/>
    <d v="1899-12-30T12:19:55"/>
    <d v="2025-01-14T00:00:00"/>
    <d v="1899-12-30T07:39:55"/>
    <d v="1899-12-30T13:46:55"/>
    <d v="1899-12-30T01:27:00"/>
    <d v="1899-12-30T01:27:00"/>
    <n v="87"/>
    <s v="Moderate-delay"/>
    <n v="228.65"/>
    <s v="Economy"/>
    <n v="5"/>
    <s v="Non-Vegetarian"/>
    <n v="88.35"/>
    <n v="28146.1549488653"/>
    <s v="Not Cancelled"/>
    <n v="3.18"/>
    <n v="38775.39"/>
    <n v="14651.27"/>
    <n v="0.37784971343937485"/>
    <n v="-24124.12"/>
  </r>
  <r>
    <s v="52b70b0b-ff04-4685-a15e-26af58286313"/>
    <s v="Christopher Peters"/>
    <n v="37"/>
    <s v="30-39"/>
    <s v="M"/>
    <s v="Japan"/>
    <s v="No"/>
    <s v="FL0040"/>
    <s v="LAX"/>
    <s v="AMS"/>
    <x v="60"/>
    <n v="11762"/>
    <s v="Long-haul"/>
    <d v="1899-12-30T06:16:26"/>
    <d v="1899-12-30T19:20:26"/>
    <d v="2025-01-07T00:00:00"/>
    <d v="1899-12-30T09:05:26"/>
    <d v="1899-12-30T22:09:26"/>
    <d v="1899-12-30T02:49:00"/>
    <d v="1899-12-30T02:49:00"/>
    <n v="169"/>
    <s v="Severe-delay"/>
    <n v="51.4"/>
    <s v="Business"/>
    <n v="3"/>
    <s v="Non-Vegetarian"/>
    <n v="123.27"/>
    <n v="59421.087356459997"/>
    <s v="Cancelled"/>
    <n v="3.49"/>
    <n v="76305.3"/>
    <n v="3314.25"/>
    <n v="4.3434073386776538E-2"/>
    <n v="-72991.05"/>
  </r>
  <r>
    <s v="3e0d8a9a-9737-47d5-8f16-8a14826164d6"/>
    <s v="Steven Harding"/>
    <n v="44"/>
    <s v="40-59"/>
    <s v="M"/>
    <s v="Japan"/>
    <s v="Yes"/>
    <s v="FL0040"/>
    <s v="LAX"/>
    <s v="AMS"/>
    <x v="60"/>
    <n v="11762"/>
    <s v="Long-haul"/>
    <d v="1899-12-30T06:16:26"/>
    <d v="1899-12-30T19:20:26"/>
    <d v="2025-01-12T00:00:00"/>
    <d v="1899-12-30T09:05:26"/>
    <d v="1899-12-30T22:09:26"/>
    <d v="1899-12-30T02:49:00"/>
    <d v="1899-12-30T02:49:00"/>
    <n v="169"/>
    <s v="Severe-delay"/>
    <n v="193.31"/>
    <s v="Business"/>
    <n v="5"/>
    <s v="Vegetarian"/>
    <n v="80.510000000000005"/>
    <n v="59437.155717966001"/>
    <s v="Not Cancelled"/>
    <n v="4.54"/>
    <n v="76324.59"/>
    <n v="12387.94"/>
    <n v="0.16230601435264835"/>
    <n v="-63936.649999999994"/>
  </r>
  <r>
    <s v="20b657e0-c23b-4024-b1ef-30ecd3a00fe7"/>
    <s v="Lisa Luna"/>
    <n v="37"/>
    <s v="30-39"/>
    <s v="F"/>
    <s v="Japan"/>
    <s v="No"/>
    <s v="FL0040"/>
    <s v="LAX"/>
    <s v="AMS"/>
    <x v="60"/>
    <n v="11762"/>
    <s v="Long-haul"/>
    <d v="1899-12-30T06:16:26"/>
    <d v="1899-12-30T19:20:26"/>
    <d v="2025-01-04T00:00:00"/>
    <d v="1899-12-30T09:05:26"/>
    <d v="1899-12-30T22:09:26"/>
    <d v="1899-12-30T02:49:00"/>
    <d v="1899-12-30T02:49:00"/>
    <n v="169"/>
    <s v="Severe-delay"/>
    <n v="728.18"/>
    <s v="Business"/>
    <n v="3"/>
    <s v="No Preference"/>
    <n v="21.39"/>
    <n v="59527.447098220902"/>
    <s v="Not Cancelled"/>
    <n v="4.92"/>
    <n v="76432.94"/>
    <n v="46607.8"/>
    <n v="0.60978682751180313"/>
    <n v="-29825.14"/>
  </r>
  <r>
    <s v="914fb359-5d8a-42ed-8b0c-bcb78c565cdb"/>
    <s v="Mary Mendez"/>
    <n v="31"/>
    <s v="30-39"/>
    <s v="M"/>
    <s v="Japan"/>
    <s v="No"/>
    <s v="FL0041"/>
    <s v="DEL"/>
    <s v="ICN"/>
    <x v="61"/>
    <n v="13200"/>
    <s v="Long-haul"/>
    <d v="1899-12-30T02:45:05"/>
    <d v="1899-12-30T17:25:05"/>
    <d v="2025-01-04T00:00:00"/>
    <d v="1899-12-30T03:52:05"/>
    <d v="1899-12-30T18:32:05"/>
    <d v="1899-12-30T01:07:00"/>
    <d v="1899-12-30T01:07:00"/>
    <n v="67"/>
    <s v="Moderate-delay"/>
    <n v="1231.17"/>
    <s v="Economy"/>
    <n v="3"/>
    <s v="Vegetarian"/>
    <n v="50.01"/>
    <n v="66660.163605693393"/>
    <s v="Cancelled"/>
    <n v="3.45"/>
    <n v="84992.2"/>
    <n v="78804.88"/>
    <n v="0.92720131965050923"/>
    <n v="-6187.3199999999924"/>
  </r>
  <r>
    <s v="66b0db6a-2a38-456f-96ad-89013fb26ec8"/>
    <s v="Martin Chan"/>
    <n v="18"/>
    <s v="18-29"/>
    <s v="M"/>
    <s v="Japan"/>
    <s v="No"/>
    <s v="FL0041"/>
    <s v="DEL"/>
    <s v="ICN"/>
    <x v="61"/>
    <n v="13200"/>
    <s v="Long-haul"/>
    <d v="1899-12-30T02:45:05"/>
    <d v="1899-12-30T17:25:05"/>
    <d v="2025-01-07T00:00:00"/>
    <d v="1899-12-30T03:52:05"/>
    <d v="1899-12-30T18:32:05"/>
    <d v="1899-12-30T01:07:00"/>
    <d v="1899-12-30T01:07:00"/>
    <n v="67"/>
    <s v="Moderate-delay"/>
    <n v="230.14"/>
    <s v="First"/>
    <n v="5"/>
    <s v="Vegetarian"/>
    <n v="47.29"/>
    <n v="66531.558215018697"/>
    <s v="Not Cancelled"/>
    <n v="3.7"/>
    <n v="84837.87"/>
    <n v="14738.42"/>
    <n v="0.17372454070334392"/>
    <n v="-70099.45"/>
  </r>
  <r>
    <s v="23509902-598a-4a03-9b42-5cd1880ec8b4"/>
    <s v="Christopher Wheeler"/>
    <n v="74"/>
    <s v="70-80"/>
    <s v="M"/>
    <s v="Japan"/>
    <s v="No"/>
    <s v="FL0042"/>
    <s v="PVG"/>
    <s v="LHR"/>
    <x v="39"/>
    <n v="3105"/>
    <s v="Short-haul "/>
    <d v="1899-12-30T22:01:41"/>
    <d v="1899-12-30T01:28:41"/>
    <d v="2025-01-02T00:00:00"/>
    <d v="1899-12-30T23:01:41"/>
    <d v="1899-12-30T02:28:41"/>
    <d v="1899-12-30T01:00:00"/>
    <d v="1899-12-30T01:00:00"/>
    <n v="60"/>
    <s v="Moderate-delay"/>
    <n v="159.28"/>
    <s v="First"/>
    <n v="5"/>
    <s v="Vegetarian"/>
    <n v="22.2"/>
    <n v="16911.921877937799"/>
    <s v="Not Cancelled"/>
    <n v="3.38"/>
    <n v="25294.31"/>
    <n v="10198.36"/>
    <n v="0.40318791064077258"/>
    <n v="-15095.95"/>
  </r>
  <r>
    <s v="a9b87336-39c2-4ddd-9659-ce50f264a09e"/>
    <s v="Paul Moran"/>
    <n v="50"/>
    <s v="40-59"/>
    <s v="F"/>
    <s v="Japan"/>
    <s v="Yes"/>
    <s v="FL0042"/>
    <s v="PVG"/>
    <s v="LHR"/>
    <x v="39"/>
    <n v="3105"/>
    <s v="Short-haul "/>
    <d v="1899-12-30T22:01:41"/>
    <d v="1899-12-30T01:28:41"/>
    <d v="2025-01-13T00:00:00"/>
    <d v="1899-12-30T23:01:41"/>
    <d v="1899-12-30T02:28:41"/>
    <d v="1899-12-30T01:00:00"/>
    <d v="1899-12-30T01:00:00"/>
    <n v="60"/>
    <s v="Moderate-delay"/>
    <n v="1042.3900000000001"/>
    <s v="Economy"/>
    <n v="5"/>
    <s v="Gluten-Free"/>
    <n v="131.9"/>
    <n v="16921.547673437399"/>
    <s v="Cancelled"/>
    <n v="4.7"/>
    <n v="25305.86"/>
    <n v="66739.34"/>
    <n v="2.6373077224010562"/>
    <n v="41433.479999999996"/>
  </r>
  <r>
    <s v="930b682e-951e-42c0-91f4-179f5571f68d"/>
    <s v="Joshua Martin"/>
    <n v="63"/>
    <s v="60-69"/>
    <s v="M"/>
    <s v="Japan"/>
    <s v="Yes"/>
    <s v="FL0042"/>
    <s v="PVG"/>
    <s v="LHR"/>
    <x v="39"/>
    <n v="3105"/>
    <s v="Short-haul "/>
    <d v="1899-12-30T22:01:41"/>
    <d v="1899-12-30T01:28:41"/>
    <d v="2025-01-09T00:00:00"/>
    <d v="1899-12-30T23:01:41"/>
    <d v="1899-12-30T02:28:41"/>
    <d v="1899-12-30T01:00:00"/>
    <d v="1899-12-30T01:00:00"/>
    <n v="60"/>
    <s v="Moderate-delay"/>
    <n v="1252.6600000000001"/>
    <s v="Business"/>
    <n v="5"/>
    <s v="Vegetarian"/>
    <n v="76.66"/>
    <n v="16271.708775159401"/>
    <s v="Cancelled"/>
    <n v="3.18"/>
    <n v="24526.05"/>
    <n v="80185.570000000007"/>
    <n v="3.2694041641438392"/>
    <n v="55659.520000000004"/>
  </r>
  <r>
    <s v="966faaee-b7f1-498a-83e9-c8d79d94991d"/>
    <s v="Brandy Humphrey"/>
    <n v="45"/>
    <s v="40-59"/>
    <s v="M"/>
    <s v="Japan"/>
    <s v="No"/>
    <s v="FL0042"/>
    <s v="PVG"/>
    <s v="LHR"/>
    <x v="39"/>
    <n v="3105"/>
    <s v="Short-haul "/>
    <d v="1899-12-30T22:01:41"/>
    <d v="1899-12-30T01:28:41"/>
    <d v="2025-01-05T00:00:00"/>
    <d v="1899-12-30T23:01:41"/>
    <d v="1899-12-30T02:28:41"/>
    <d v="1899-12-30T01:00:00"/>
    <d v="1899-12-30T01:00:00"/>
    <n v="60"/>
    <s v="Moderate-delay"/>
    <n v="1127.71"/>
    <s v="Economy"/>
    <n v="5"/>
    <s v="No Preference"/>
    <n v="25.76"/>
    <n v="16755.613394345099"/>
    <s v="Not Cancelled"/>
    <n v="4.41"/>
    <n v="25106.74"/>
    <n v="72178.59"/>
    <n v="2.8748690590654138"/>
    <n v="47071.849999999991"/>
  </r>
  <r>
    <s v="62b39057-22dd-4f67-a0ba-ab17cd0cec95"/>
    <s v="James Boyd"/>
    <n v="45"/>
    <s v="40-59"/>
    <s v="F"/>
    <s v="Japan"/>
    <s v="Yes"/>
    <s v="FL0042"/>
    <s v="PVG"/>
    <s v="LHR"/>
    <x v="39"/>
    <n v="3105"/>
    <s v="Short-haul "/>
    <d v="1899-12-30T22:01:41"/>
    <d v="1899-12-30T01:28:41"/>
    <d v="2025-01-02T00:00:00"/>
    <d v="1899-12-30T23:01:41"/>
    <d v="1899-12-30T02:28:41"/>
    <d v="1899-12-30T01:00:00"/>
    <d v="1899-12-30T01:00:00"/>
    <n v="60"/>
    <s v="Moderate-delay"/>
    <n v="1076.72"/>
    <s v="First"/>
    <n v="5"/>
    <s v="Non-Vegetarian"/>
    <n v="5.29"/>
    <n v="16768.095092750402"/>
    <s v="Cancelled"/>
    <n v="4.42"/>
    <n v="25121.71"/>
    <n v="68911.14"/>
    <n v="2.7430911351177927"/>
    <n v="43789.43"/>
  </r>
  <r>
    <s v="7f914f06-1d87-4571-bce6-aa028a1ae524"/>
    <s v="Susan Tran MD"/>
    <n v="66"/>
    <s v="60-69"/>
    <s v="M"/>
    <s v="Japan"/>
    <s v="No"/>
    <s v="FL0042"/>
    <s v="PVG"/>
    <s v="LHR"/>
    <x v="39"/>
    <n v="3105"/>
    <s v="Short-haul "/>
    <d v="1899-12-30T22:01:41"/>
    <d v="1899-12-30T01:28:41"/>
    <d v="2025-01-05T00:00:00"/>
    <d v="1899-12-30T23:01:41"/>
    <d v="1899-12-30T02:28:41"/>
    <d v="1899-12-30T01:00:00"/>
    <d v="1899-12-30T01:00:00"/>
    <n v="60"/>
    <s v="Moderate-delay"/>
    <n v="1246.67"/>
    <s v="Business"/>
    <n v="5"/>
    <s v="No Preference"/>
    <n v="87.42"/>
    <n v="16414.423311112601"/>
    <s v="Cancelled"/>
    <n v="3.07"/>
    <n v="24697.31"/>
    <n v="79804.36"/>
    <n v="3.2312976595426788"/>
    <n v="55107.05"/>
  </r>
  <r>
    <s v="06117870-e898-4c0b-830a-705e5e72461e"/>
    <s v="Barry Lucas"/>
    <n v="23"/>
    <s v="18-29"/>
    <s v="F"/>
    <s v="Japan"/>
    <s v="Yes"/>
    <s v="FL0043"/>
    <s v="AMS"/>
    <s v="ICN"/>
    <x v="40"/>
    <n v="347"/>
    <s v="Short-haul "/>
    <d v="1899-12-30T13:37:35"/>
    <d v="1899-12-30T14:00:35"/>
    <d v="2025-01-08T00:00:00"/>
    <d v="1899-12-30T14:26:35"/>
    <d v="1899-12-30T14:49:35"/>
    <d v="1899-12-30T00:49:00"/>
    <d v="1899-12-30T00:49:00"/>
    <n v="49"/>
    <s v="Moderate-delay"/>
    <n v="1432.83"/>
    <s v="Business"/>
    <n v="5"/>
    <s v="Gluten-Free"/>
    <n v="191.99"/>
    <n v="2980.3304367228802"/>
    <s v="Cancelled"/>
    <n v="4.7699999999999996"/>
    <n v="8576.4"/>
    <n v="91739.520000000004"/>
    <n v="10.6967398908633"/>
    <n v="83163.12000000001"/>
  </r>
  <r>
    <s v="9be29c4d-f6b7-4f17-b98e-7691adcb710a"/>
    <s v="Michelle Allen MD"/>
    <n v="38"/>
    <s v="30-39"/>
    <s v="F"/>
    <s v="Japan"/>
    <s v="Yes"/>
    <s v="FL0043"/>
    <s v="AMS"/>
    <s v="ICN"/>
    <x v="40"/>
    <n v="347"/>
    <s v="Short-haul "/>
    <d v="1899-12-30T13:37:35"/>
    <d v="1899-12-30T14:00:35"/>
    <d v="2025-01-02T00:00:00"/>
    <d v="1899-12-30T14:26:35"/>
    <d v="1899-12-30T14:49:35"/>
    <d v="1899-12-30T00:49:00"/>
    <d v="1899-12-30T00:49:00"/>
    <n v="49"/>
    <s v="Moderate-delay"/>
    <n v="1146.94"/>
    <s v="Economy"/>
    <n v="3"/>
    <s v="Gluten-Free"/>
    <n v="191.01"/>
    <n v="2915.5161237797001"/>
    <s v="Not Cancelled"/>
    <n v="4.3"/>
    <n v="8498.6200000000008"/>
    <n v="73442.36"/>
    <n v="8.6416806493289489"/>
    <n v="64943.74"/>
  </r>
  <r>
    <s v="c4cdedf6-28a4-44fe-b9f6-3993ab6d434f"/>
    <s v="Matthew Allen"/>
    <n v="67"/>
    <s v="60-69"/>
    <s v="F"/>
    <s v="Japan"/>
    <s v="Yes"/>
    <s v="FL0044"/>
    <s v="AMS"/>
    <s v="JFK"/>
    <x v="41"/>
    <n v="3594"/>
    <s v="Short-haul "/>
    <d v="1899-12-30T04:33:34"/>
    <d v="1899-12-30T08:32:34"/>
    <d v="2025-01-14T00:00:00"/>
    <d v="1899-12-30T05:28:34"/>
    <d v="1899-12-30T09:27:34"/>
    <d v="1899-12-30T00:55:00"/>
    <d v="1899-12-30T00:55:00"/>
    <n v="55"/>
    <s v="Moderate-delay"/>
    <n v="342.24"/>
    <s v="First"/>
    <n v="5"/>
    <s v="Gluten-Free"/>
    <n v="86.57"/>
    <n v="18815.167071800799"/>
    <s v="Cancelled"/>
    <n v="4.3899999999999997"/>
    <n v="27578.2"/>
    <n v="21920.67"/>
    <n v="0.79485499416205541"/>
    <n v="-5657.5300000000025"/>
  </r>
  <r>
    <s v="83c1a7bb-fe18-461c-805f-f38c09fdedf0"/>
    <s v="Brent Nash"/>
    <n v="21"/>
    <s v="18-29"/>
    <s v="M"/>
    <s v="Japan"/>
    <s v="No"/>
    <s v="FL0044"/>
    <s v="AMS"/>
    <s v="JFK"/>
    <x v="41"/>
    <n v="3594"/>
    <s v="Short-haul "/>
    <d v="1899-12-30T04:33:34"/>
    <d v="1899-12-30T08:32:34"/>
    <d v="2025-01-11T00:00:00"/>
    <d v="1899-12-30T05:28:34"/>
    <d v="1899-12-30T09:27:34"/>
    <d v="1899-12-30T00:55:00"/>
    <d v="1899-12-30T00:55:00"/>
    <n v="55"/>
    <s v="Moderate-delay"/>
    <n v="348.8"/>
    <s v="Business"/>
    <n v="5"/>
    <s v="No Preference"/>
    <n v="90.28"/>
    <n v="19130.6582193006"/>
    <s v="Cancelled"/>
    <n v="3.69"/>
    <n v="27956.79"/>
    <n v="22341.26"/>
    <n v="0.79913537999176576"/>
    <n v="-5615.5300000000025"/>
  </r>
  <r>
    <s v="30f6d855-34fe-4d8a-b8ac-46fc4094281e"/>
    <s v="Crystal Reid"/>
    <n v="66"/>
    <s v="60-69"/>
    <s v="F"/>
    <s v="Japan"/>
    <s v="No"/>
    <s v="FL0044"/>
    <s v="AMS"/>
    <s v="JFK"/>
    <x v="41"/>
    <n v="3594"/>
    <s v="Short-haul "/>
    <d v="1899-12-30T04:33:34"/>
    <d v="1899-12-30T08:32:34"/>
    <d v="2025-01-04T00:00:00"/>
    <d v="1899-12-30T05:28:34"/>
    <d v="1899-12-30T09:27:34"/>
    <d v="1899-12-30T00:55:00"/>
    <d v="1899-12-30T00:55:00"/>
    <n v="55"/>
    <s v="Moderate-delay"/>
    <n v="527.99"/>
    <s v="Economy"/>
    <n v="5"/>
    <s v="Gluten-Free"/>
    <n v="25.11"/>
    <n v="18749.883392010001"/>
    <s v="Not Cancelled"/>
    <n v="3.03"/>
    <n v="27499.86"/>
    <n v="33796.379999999997"/>
    <n v="1.228965529279058"/>
    <n v="6296.5199999999968"/>
  </r>
  <r>
    <s v="d6f27e68-b425-46c8-85f2-38294c62b5a6"/>
    <s v="Wayne Hines"/>
    <n v="59"/>
    <s v="40-59"/>
    <s v="M"/>
    <s v="Japan"/>
    <s v="Yes"/>
    <s v="FL0044"/>
    <s v="AMS"/>
    <s v="JFK"/>
    <x v="41"/>
    <n v="3594"/>
    <s v="Short-haul "/>
    <d v="1899-12-30T04:33:34"/>
    <d v="1899-12-30T08:32:34"/>
    <d v="2025-01-01T00:00:00"/>
    <d v="1899-12-30T05:28:34"/>
    <d v="1899-12-30T09:27:34"/>
    <d v="1899-12-30T00:55:00"/>
    <d v="1899-12-30T00:55:00"/>
    <n v="55"/>
    <s v="Moderate-delay"/>
    <n v="621.52"/>
    <s v="Business"/>
    <n v="5"/>
    <s v="Vegan"/>
    <n v="190.14"/>
    <n v="19098.2521896908"/>
    <s v="Not Cancelled"/>
    <n v="3.39"/>
    <n v="27917.9"/>
    <n v="39815.31"/>
    <n v="1.4261570533600305"/>
    <n v="11897.409999999996"/>
  </r>
  <r>
    <s v="9b14ec3e-e6e2-42e8-9ded-a64e237b3154"/>
    <s v="Laura Williams"/>
    <n v="62"/>
    <s v="60-69"/>
    <s v="F"/>
    <s v="Japan"/>
    <s v="Yes"/>
    <s v="FL0045"/>
    <s v="JFK"/>
    <s v="DEL"/>
    <x v="42"/>
    <n v="3239"/>
    <s v="Short-haul "/>
    <d v="1899-12-30T02:19:19"/>
    <d v="1899-12-30T05:54:19"/>
    <d v="2025-01-13T00:00:00"/>
    <d v="1899-12-30T03:56:19"/>
    <d v="1899-12-30T07:31:19"/>
    <d v="1899-12-30T01:37:00"/>
    <d v="1899-12-30T01:37:00"/>
    <n v="97"/>
    <s v="Moderate-delay"/>
    <n v="612.94000000000005"/>
    <s v="Business"/>
    <n v="5"/>
    <s v="Vegan"/>
    <n v="178.52"/>
    <n v="16863.957646957599"/>
    <s v="Cancelled"/>
    <n v="3.16"/>
    <n v="25236.75"/>
    <n v="39263.86"/>
    <n v="1.5558207772395416"/>
    <n v="14027.11"/>
  </r>
  <r>
    <s v="bb52ed59-d995-4b8c-9dec-1b6eea29aad6"/>
    <s v="Jeremy Saunders"/>
    <n v="54"/>
    <s v="40-59"/>
    <s v="M"/>
    <s v="Japan"/>
    <s v="Yes"/>
    <s v="FL0046"/>
    <s v="LHR"/>
    <s v="CDG"/>
    <x v="43"/>
    <n v="2142"/>
    <s v="Short-haul "/>
    <d v="1899-12-30T21:05:30"/>
    <d v="1899-12-30T23:27:30"/>
    <d v="2025-01-01T00:00:00"/>
    <d v="1899-12-30T22:34:30"/>
    <d v="1899-12-30T00:56:30"/>
    <d v="1899-12-30T01:29:00"/>
    <d v="1899-12-30T01:29:00"/>
    <n v="89"/>
    <s v="Moderate-delay"/>
    <n v="555.13"/>
    <s v="First"/>
    <n v="5"/>
    <s v="Vegetarian"/>
    <n v="9.98"/>
    <n v="11505.610808424601"/>
    <s v="Not Cancelled"/>
    <n v="4.33"/>
    <n v="18806.73"/>
    <n v="35530.32"/>
    <n v="1.8892343326032757"/>
    <n v="16723.59"/>
  </r>
  <r>
    <s v="50fad101-561d-4a38-9567-759b6562047e"/>
    <s v="Blake Russell Jr."/>
    <n v="66"/>
    <s v="60-69"/>
    <s v="F"/>
    <s v="Japan"/>
    <s v="No"/>
    <s v="FL0046"/>
    <s v="LHR"/>
    <s v="CDG"/>
    <x v="43"/>
    <n v="2142"/>
    <s v="Short-haul "/>
    <d v="1899-12-30T21:05:30"/>
    <d v="1899-12-30T23:27:30"/>
    <d v="2025-01-14T00:00:00"/>
    <d v="1899-12-30T22:34:30"/>
    <d v="1899-12-30T00:56:30"/>
    <d v="1899-12-30T01:29:00"/>
    <d v="1899-12-30T01:29:00"/>
    <n v="89"/>
    <s v="Moderate-delay"/>
    <n v="1196.58"/>
    <s v="First"/>
    <n v="5"/>
    <s v="Vegetarian"/>
    <n v="97.87"/>
    <n v="11544.449577945999"/>
    <s v="Cancelled"/>
    <n v="3.48"/>
    <n v="18853.34"/>
    <n v="76600.69"/>
    <n v="4.0629771700929389"/>
    <n v="57747.350000000006"/>
  </r>
  <r>
    <s v="e857e3b1-fac4-40ea-a27e-ca64f113654c"/>
    <s v="Shawna Mata"/>
    <n v="29"/>
    <s v="18-29"/>
    <s v="F"/>
    <s v="Japan"/>
    <s v="No"/>
    <s v="FL0047"/>
    <s v="ICN"/>
    <s v="LAX"/>
    <x v="44"/>
    <n v="10284"/>
    <s v="Long-haul"/>
    <d v="1899-12-30T13:15:23"/>
    <d v="1899-12-30T00:40:23"/>
    <d v="2025-01-12T00:00:00"/>
    <d v="1899-12-30T14:36:23"/>
    <d v="1899-12-30T02:01:23"/>
    <d v="1899-12-30T01:21:00"/>
    <d v="1899-12-30T01:21:00"/>
    <n v="81"/>
    <s v="Moderate-delay"/>
    <n v="1172.43"/>
    <s v="Economy"/>
    <n v="5"/>
    <s v="Gluten-Free"/>
    <n v="173.97"/>
    <n v="52015.985816217901"/>
    <s v="Not Cancelled"/>
    <n v="4.99"/>
    <n v="67419.179999999993"/>
    <n v="75070.31"/>
    <n v="1.1134859545903704"/>
    <n v="7651.1300000000047"/>
  </r>
  <r>
    <s v="e9109c4f-620e-42e3-8847-a3163ae6d903"/>
    <s v="Robert Summers"/>
    <n v="57"/>
    <s v="40-59"/>
    <s v="F"/>
    <s v="Japan"/>
    <s v="Yes"/>
    <s v="FL0047"/>
    <s v="ICN"/>
    <s v="LAX"/>
    <x v="44"/>
    <n v="10284"/>
    <s v="Long-haul"/>
    <d v="1899-12-30T13:15:23"/>
    <d v="1899-12-30T00:40:23"/>
    <d v="2025-01-12T00:00:00"/>
    <d v="1899-12-30T14:36:23"/>
    <d v="1899-12-30T02:01:23"/>
    <d v="1899-12-30T01:21:00"/>
    <d v="1899-12-30T01:21:00"/>
    <n v="81"/>
    <s v="Moderate-delay"/>
    <n v="806.96"/>
    <s v="Business"/>
    <n v="5"/>
    <s v="No Preference"/>
    <n v="7.62"/>
    <n v="52204.5712231332"/>
    <s v="Cancelled"/>
    <n v="4.79"/>
    <n v="67645.490000000005"/>
    <n v="51646.96"/>
    <n v="0.7634945064334665"/>
    <n v="-15998.530000000006"/>
  </r>
  <r>
    <s v="185b842f-99c9-4955-93ce-e18dc2380a7d"/>
    <s v="Brad Wilkerson"/>
    <n v="65"/>
    <s v="60-69"/>
    <s v="M"/>
    <s v="Japan"/>
    <s v="Yes"/>
    <s v="FL0048"/>
    <s v="AMS"/>
    <s v="CDG"/>
    <x v="45"/>
    <n v="5417"/>
    <s v="Moderate-haul"/>
    <d v="1899-12-30T06:59:19"/>
    <d v="1899-12-30T13:00:19"/>
    <d v="2025-01-01T00:00:00"/>
    <d v="1899-12-30T09:33:19"/>
    <d v="1899-12-30T15:34:19"/>
    <d v="1899-12-30T02:34:00"/>
    <d v="1899-12-30T02:34:00"/>
    <n v="154"/>
    <s v="Severe-delay"/>
    <n v="846.94"/>
    <s v="First"/>
    <n v="5"/>
    <s v="Gluten-Free"/>
    <n v="129.43"/>
    <n v="28308.087062290699"/>
    <s v="Not Cancelled"/>
    <n v="4.46"/>
    <n v="38969.699999999997"/>
    <n v="54230.05"/>
    <n v="1.3915952650392487"/>
    <n v="15260.350000000006"/>
  </r>
  <r>
    <s v="9edf134d-8a4f-4b7e-9b0e-57f03a6a4251"/>
    <s v="Jonathan Hutchinson"/>
    <n v="75"/>
    <s v="70-80"/>
    <s v="M"/>
    <s v="Japan"/>
    <s v="Yes"/>
    <s v="FL0049"/>
    <s v="FRA"/>
    <s v="HND"/>
    <x v="46"/>
    <n v="8777"/>
    <s v="Moderate-haul"/>
    <d v="1899-12-30T15:28:27"/>
    <d v="1899-12-30T01:13:27"/>
    <d v="2025-01-11T00:00:00"/>
    <d v="1899-12-30T16:22:27"/>
    <d v="1899-12-30T02:07:27"/>
    <d v="1899-12-30T00:54:00"/>
    <d v="1899-12-30T00:54:00"/>
    <n v="81"/>
    <s v="Moderate-delay"/>
    <n v="1295.83"/>
    <s v="Business"/>
    <n v="5"/>
    <s v="Vegetarian"/>
    <n v="44.86"/>
    <n v="44718.661469323197"/>
    <s v="Not Cancelled"/>
    <n v="4.26"/>
    <n v="58662.39"/>
    <n v="82942.09"/>
    <n v="1.4138886942724289"/>
    <n v="24279.699999999997"/>
  </r>
  <r>
    <s v="c8ffd635-166b-4b54-a8cf-6188b7f01bd8"/>
    <s v="Mr. Jackson Floyd DDS"/>
    <n v="40"/>
    <s v="40-59"/>
    <s v="M"/>
    <s v="Japan"/>
    <s v="No"/>
    <s v="FL0049"/>
    <s v="FRA"/>
    <s v="HND"/>
    <x v="46"/>
    <n v="8777"/>
    <s v="Moderate-haul"/>
    <d v="1899-12-30T15:28:27"/>
    <d v="1899-12-30T01:13:27"/>
    <d v="2025-01-10T00:00:00"/>
    <d v="1899-12-30T16:22:27"/>
    <d v="1899-12-30T02:07:27"/>
    <d v="1899-12-30T00:54:00"/>
    <d v="1899-12-30T00:54:00"/>
    <n v="81"/>
    <s v="Moderate-delay"/>
    <n v="468.39"/>
    <s v="Economy"/>
    <n v="3"/>
    <s v="Vegan"/>
    <n v="63.52"/>
    <n v="44498.190790525303"/>
    <s v="Not Cancelled"/>
    <n v="3.79"/>
    <n v="58397.83"/>
    <n v="29989.66"/>
    <n v="0.51354065724702436"/>
    <n v="-28408.170000000002"/>
  </r>
  <r>
    <s v="8778441e-6754-4b82-9d5b-97762dcf9a42"/>
    <s v="Sarah Brady"/>
    <n v="49"/>
    <s v="40-59"/>
    <s v="F"/>
    <s v="Japan"/>
    <s v="No"/>
    <s v="FL0049"/>
    <s v="FRA"/>
    <s v="HND"/>
    <x v="46"/>
    <n v="8777"/>
    <s v="Moderate-haul"/>
    <d v="1899-12-30T15:28:27"/>
    <d v="1899-12-30T01:13:27"/>
    <d v="2025-01-06T00:00:00"/>
    <d v="1899-12-30T16:22:27"/>
    <d v="1899-12-30T02:07:27"/>
    <d v="1899-12-30T00:54:00"/>
    <d v="1899-12-30T00:54:00"/>
    <n v="81"/>
    <s v="Moderate-delay"/>
    <n v="665.88"/>
    <s v="Business"/>
    <n v="5"/>
    <s v="Non-Vegetarian"/>
    <n v="33.369999999999997"/>
    <n v="44484.133278326903"/>
    <s v="Cancelled"/>
    <n v="4.74"/>
    <n v="58380.959999999999"/>
    <n v="42622.99"/>
    <n v="0.73008374648172969"/>
    <n v="-15757.970000000001"/>
  </r>
  <r>
    <s v="a2c0f4c2-cdf4-4984-9e06-c1b3ce1779f7"/>
    <s v="Jeffrey Jordan"/>
    <n v="66"/>
    <s v="60-69"/>
    <s v="F"/>
    <s v="Japan"/>
    <s v="Yes"/>
    <s v="FL0049"/>
    <s v="FRA"/>
    <s v="HND"/>
    <x v="46"/>
    <n v="8777"/>
    <s v="Moderate-haul"/>
    <d v="1899-12-30T15:28:27"/>
    <d v="1899-12-30T01:13:27"/>
    <d v="2025-01-12T00:00:00"/>
    <d v="1899-12-30T16:22:27"/>
    <d v="1899-12-30T02:07:27"/>
    <d v="1899-12-30T00:54:00"/>
    <d v="1899-12-30T00:54:00"/>
    <n v="81"/>
    <s v="Moderate-delay"/>
    <n v="88.76"/>
    <s v="Business"/>
    <n v="5"/>
    <s v="Non-Vegetarian"/>
    <n v="3.94"/>
    <n v="44746.502160106902"/>
    <s v="Not Cancelled"/>
    <n v="3.21"/>
    <n v="58695.8"/>
    <n v="5681.43"/>
    <n v="9.6794489554618904E-2"/>
    <n v="-53014.37"/>
  </r>
  <r>
    <s v="4bf8474e-bd86-4270-83d3-5798812ef96d"/>
    <s v="Paul Tucker MD"/>
    <n v="44"/>
    <s v="40-59"/>
    <s v="M"/>
    <s v="Japan"/>
    <s v="No"/>
    <s v="FL0049"/>
    <s v="FRA"/>
    <s v="HND"/>
    <x v="46"/>
    <n v="8777"/>
    <s v="Moderate-haul"/>
    <d v="1899-12-30T15:28:27"/>
    <d v="1899-12-30T01:13:27"/>
    <d v="2025-01-12T00:00:00"/>
    <d v="1899-12-30T16:22:27"/>
    <d v="1899-12-30T02:07:27"/>
    <d v="1899-12-30T00:54:00"/>
    <d v="1899-12-30T00:54:00"/>
    <n v="81"/>
    <s v="Moderate-delay"/>
    <n v="972.79"/>
    <s v="First"/>
    <n v="5"/>
    <s v="No Preference"/>
    <n v="67.069999999999993"/>
    <n v="44521.016319840397"/>
    <s v="Not Cancelled"/>
    <n v="3.33"/>
    <n v="58425.22"/>
    <n v="62271.97"/>
    <n v="1.0658405736426837"/>
    <n v="3846.75"/>
  </r>
  <r>
    <s v="9cc7025b-b6d1-4115-b79f-03e89bc4f515"/>
    <s v="Rebecca Goodman"/>
    <n v="65"/>
    <s v="60-69"/>
    <s v="M"/>
    <s v="Japan"/>
    <s v="No"/>
    <s v="FL0049"/>
    <s v="FRA"/>
    <s v="HND"/>
    <x v="46"/>
    <n v="8777"/>
    <s v="Moderate-haul"/>
    <d v="1899-12-30T15:28:27"/>
    <d v="1899-12-30T01:13:27"/>
    <d v="2025-01-14T00:00:00"/>
    <d v="1899-12-30T16:22:27"/>
    <d v="1899-12-30T02:07:27"/>
    <d v="1899-12-30T00:54:00"/>
    <d v="1899-12-30T00:54:00"/>
    <n v="81"/>
    <s v="Moderate-delay"/>
    <n v="317.48"/>
    <s v="Business"/>
    <n v="5"/>
    <s v="No Preference"/>
    <n v="89.12"/>
    <n v="44662.4082188955"/>
    <s v="Not Cancelled"/>
    <n v="3.59"/>
    <n v="58594.89"/>
    <n v="20336.54"/>
    <n v="0.34707019673558565"/>
    <n v="-38258.35"/>
  </r>
  <r>
    <s v="e101973d-131a-4e8e-b0bf-304163be623d"/>
    <s v="Nancy Castillo"/>
    <n v="33"/>
    <s v="30-39"/>
    <s v="F"/>
    <s v="Japan"/>
    <s v="No"/>
    <s v="FL0049"/>
    <s v="FRA"/>
    <s v="HND"/>
    <x v="46"/>
    <n v="8777"/>
    <s v="Moderate-haul"/>
    <d v="1899-12-30T15:28:27"/>
    <d v="1899-12-30T01:13:27"/>
    <d v="2025-01-02T00:00:00"/>
    <d v="1899-12-30T16:22:27"/>
    <d v="1899-12-30T02:07:27"/>
    <d v="1899-12-30T00:54:00"/>
    <d v="1899-12-30T00:54:00"/>
    <n v="81"/>
    <s v="Moderate-delay"/>
    <n v="1268.07"/>
    <s v="First"/>
    <n v="3"/>
    <s v="Vegan"/>
    <n v="12.18"/>
    <n v="44862.732880990698"/>
    <s v="Not Cancelled"/>
    <n v="4.21"/>
    <n v="58835.28"/>
    <n v="81158.92"/>
    <n v="1.3794260858450915"/>
    <n v="22323.64"/>
  </r>
  <r>
    <s v="1ff4bdb5-a419-4801-86bc-2ef6039da4eb"/>
    <s v="Jeffrey Moss"/>
    <n v="46"/>
    <s v="40-59"/>
    <s v="M"/>
    <s v="Japan"/>
    <s v="Yes"/>
    <s v="FL0050"/>
    <s v="SIN"/>
    <s v="CAN"/>
    <x v="47"/>
    <n v="5397"/>
    <s v="Moderate-haul"/>
    <d v="1899-12-30T15:06:25"/>
    <d v="1899-12-30T21:05:25"/>
    <d v="2025-01-09T00:00:00"/>
    <d v="1899-12-30T15:19:25"/>
    <d v="1899-12-30T21:18:25"/>
    <d v="1899-12-30T00:13:00"/>
    <d v="1899-12-30T00:13:00"/>
    <n v="13"/>
    <s v="On-time"/>
    <n v="1079.82"/>
    <s v="Economy"/>
    <n v="5"/>
    <s v="Non-Vegetarian"/>
    <n v="37.04"/>
    <n v="27756.874019782201"/>
    <s v="Cancelled"/>
    <n v="3.25"/>
    <n v="38308.25"/>
    <n v="69115.89"/>
    <n v="1.8042037942218712"/>
    <n v="30807.64"/>
  </r>
  <r>
    <s v="ec33944b-3508-4c00-a2d4-41abf72d96d4"/>
    <s v="David Carpenter"/>
    <n v="63"/>
    <s v="60-69"/>
    <s v="M"/>
    <s v="Japan"/>
    <s v="Yes"/>
    <s v="FL0050"/>
    <s v="SIN"/>
    <s v="CAN"/>
    <x v="47"/>
    <n v="5397"/>
    <s v="Moderate-haul"/>
    <d v="1899-12-30T15:06:25"/>
    <d v="1899-12-30T21:05:25"/>
    <d v="2025-01-11T00:00:00"/>
    <d v="1899-12-30T15:19:25"/>
    <d v="1899-12-30T21:18:25"/>
    <d v="1899-12-30T00:13:00"/>
    <d v="1899-12-30T00:13:00"/>
    <n v="13"/>
    <s v="On-time"/>
    <n v="1474.67"/>
    <s v="First"/>
    <n v="5"/>
    <s v="Gluten-Free"/>
    <n v="24.49"/>
    <n v="28131.0146796841"/>
    <s v="Not Cancelled"/>
    <n v="3.42"/>
    <n v="38757.22"/>
    <n v="94383.78"/>
    <n v="2.4352567082984793"/>
    <n v="55626.559999999998"/>
  </r>
  <r>
    <s v="61bcb77c-96b3-419d-8e9a-86959d41a48b"/>
    <s v="Melissa Simmons"/>
    <n v="74"/>
    <s v="70-80"/>
    <s v="M"/>
    <s v="Japan"/>
    <s v="Yes"/>
    <s v="FL0050"/>
    <s v="SIN"/>
    <s v="CAN"/>
    <x v="47"/>
    <n v="5397"/>
    <s v="Moderate-haul"/>
    <d v="1899-12-30T15:06:25"/>
    <d v="1899-12-30T21:05:25"/>
    <d v="2025-01-13T00:00:00"/>
    <d v="1899-12-30T15:19:25"/>
    <d v="1899-12-30T21:18:25"/>
    <d v="1899-12-30T00:13:00"/>
    <d v="1899-12-30T00:13:00"/>
    <n v="13"/>
    <s v="On-time"/>
    <n v="697.05"/>
    <s v="First"/>
    <n v="5"/>
    <s v="Gluten-Free"/>
    <n v="88.43"/>
    <n v="28312.467818531299"/>
    <s v="Cancelled"/>
    <n v="4.53"/>
    <n v="38974.959999999999"/>
    <n v="44628.89"/>
    <n v="1.1450657037236216"/>
    <n v="5653.93"/>
  </r>
  <r>
    <s v="f54c8fac-2b36-4d58-a922-cab64552dd47"/>
    <s v="Stephanie White"/>
    <n v="36"/>
    <s v="30-39"/>
    <s v="F"/>
    <s v="Japan"/>
    <s v="No"/>
    <s v="FL0051"/>
    <s v="IST"/>
    <s v="CAN"/>
    <x v="48"/>
    <n v="13423"/>
    <s v="Long-haul"/>
    <d v="1899-12-30T12:09:51"/>
    <d v="1899-12-30T03:03:51"/>
    <d v="2025-01-06T00:00:00"/>
    <d v="1899-12-30T12:20:51"/>
    <d v="1899-12-30T03:14:51"/>
    <d v="1899-12-30T00:11:00"/>
    <d v="1899-12-30T00:11:00"/>
    <n v="11"/>
    <s v="On-time"/>
    <n v="677.54"/>
    <s v="First"/>
    <n v="3"/>
    <s v="Vegan"/>
    <n v="133.33000000000001"/>
    <n v="67970.433034927599"/>
    <s v="Cancelled"/>
    <n v="4.8899999999999997"/>
    <n v="86564.52"/>
    <n v="43389.23"/>
    <n v="0.50123572567606223"/>
    <n v="-43175.29"/>
  </r>
  <r>
    <s v="5ced369e-a0d6-4a8a-8c96-3e6cc00ccda7"/>
    <s v="Brandon Garcia"/>
    <n v="19"/>
    <s v="18-29"/>
    <s v="F"/>
    <s v="Japan"/>
    <s v="No"/>
    <s v="FL0051"/>
    <s v="IST"/>
    <s v="CAN"/>
    <x v="48"/>
    <n v="13423"/>
    <s v="Long-haul"/>
    <d v="1899-12-30T12:09:51"/>
    <d v="1899-12-30T03:03:51"/>
    <d v="2025-01-12T00:00:00"/>
    <d v="1899-12-30T12:20:51"/>
    <d v="1899-12-30T03:14:51"/>
    <d v="1899-12-30T00:11:00"/>
    <d v="1899-12-30T00:11:00"/>
    <n v="11"/>
    <s v="On-time"/>
    <n v="641.66"/>
    <s v="Business"/>
    <n v="5"/>
    <s v="Gluten-Free"/>
    <n v="9.2200000000000006"/>
    <n v="68588.275671926094"/>
    <s v="Cancelled"/>
    <n v="3.22"/>
    <n v="87305.93"/>
    <n v="41068.080000000002"/>
    <n v="0.47039279004301315"/>
    <n v="-46237.849999999991"/>
  </r>
  <r>
    <s v="fb23e8ae-32a2-4dee-a11f-47ea5034a30e"/>
    <s v="Shelby Sanders"/>
    <n v="18"/>
    <s v="18-29"/>
    <s v="M"/>
    <s v="Japan"/>
    <s v="Yes"/>
    <s v="FL0051"/>
    <s v="IST"/>
    <s v="CAN"/>
    <x v="48"/>
    <n v="13423"/>
    <s v="Long-haul"/>
    <d v="1899-12-30T12:09:51"/>
    <d v="1899-12-30T03:03:51"/>
    <d v="2025-01-11T00:00:00"/>
    <d v="1899-12-30T12:20:51"/>
    <d v="1899-12-30T03:14:51"/>
    <d v="1899-12-30T00:11:00"/>
    <d v="1899-12-30T00:11:00"/>
    <n v="11"/>
    <s v="On-time"/>
    <n v="416.46"/>
    <s v="Economy"/>
    <n v="5"/>
    <s v="Gluten-Free"/>
    <n v="57.18"/>
    <n v="67873.267008559196"/>
    <s v="Cancelled"/>
    <n v="4.16"/>
    <n v="86447.92"/>
    <n v="26664.880000000001"/>
    <n v="0.30845022066464989"/>
    <n v="-59783.039999999994"/>
  </r>
  <r>
    <s v="bef043a1-4d90-460a-9878-f661e7043e96"/>
    <s v="Christopher Bradford"/>
    <n v="73"/>
    <s v="70-80"/>
    <s v="M"/>
    <s v="Japan"/>
    <s v="Yes"/>
    <s v="FL0051"/>
    <s v="IST"/>
    <s v="CAN"/>
    <x v="48"/>
    <n v="13423"/>
    <s v="Long-haul"/>
    <d v="1899-12-30T12:09:51"/>
    <d v="1899-12-30T03:03:51"/>
    <d v="2025-01-05T00:00:00"/>
    <d v="1899-12-30T12:20:51"/>
    <d v="1899-12-30T03:14:51"/>
    <d v="1899-12-30T00:11:00"/>
    <d v="1899-12-30T00:11:00"/>
    <n v="11"/>
    <s v="On-time"/>
    <n v="1428.48"/>
    <s v="First"/>
    <n v="5"/>
    <s v="No Preference"/>
    <n v="69.36"/>
    <n v="68322.214534954197"/>
    <s v="Not Cancelled"/>
    <n v="3.81"/>
    <n v="86986.66"/>
    <n v="91436.59"/>
    <n v="1.0511564646809062"/>
    <n v="4449.929999999993"/>
  </r>
  <r>
    <s v="264f36ac-8a46-480c-b74e-5564875eb919"/>
    <s v="David Bradley"/>
    <n v="60"/>
    <s v="60-69"/>
    <s v="M"/>
    <s v="Japan"/>
    <s v="Yes"/>
    <s v="FL0051"/>
    <s v="IST"/>
    <s v="CAN"/>
    <x v="48"/>
    <n v="13423"/>
    <s v="Long-haul"/>
    <d v="1899-12-30T12:09:51"/>
    <d v="1899-12-30T03:03:51"/>
    <d v="2025-01-12T00:00:00"/>
    <d v="1899-12-30T12:20:51"/>
    <d v="1899-12-30T03:14:51"/>
    <d v="1899-12-30T00:11:00"/>
    <d v="1899-12-30T00:11:00"/>
    <n v="11"/>
    <s v="On-time"/>
    <n v="187.21"/>
    <s v="Economy"/>
    <n v="5"/>
    <s v="No Preference"/>
    <n v="121.7"/>
    <n v="68086.006775482005"/>
    <s v="Not Cancelled"/>
    <n v="3.61"/>
    <n v="86703.21"/>
    <n v="12005.78"/>
    <n v="0.13846984442675189"/>
    <n v="-74697.430000000008"/>
  </r>
  <r>
    <s v="68dc50ab-7ff3-4fea-b49b-2e6bb78f7de7"/>
    <s v="Dylan Ingram"/>
    <n v="21"/>
    <s v="18-29"/>
    <s v="M"/>
    <s v="Japan"/>
    <s v="Yes"/>
    <s v="FL0051"/>
    <s v="IST"/>
    <s v="CAN"/>
    <x v="48"/>
    <n v="13423"/>
    <s v="Long-haul"/>
    <d v="1899-12-30T12:09:51"/>
    <d v="1899-12-30T03:03:51"/>
    <d v="2025-01-15T00:00:00"/>
    <d v="1899-12-30T12:20:51"/>
    <d v="1899-12-30T03:14:51"/>
    <d v="1899-12-30T00:11:00"/>
    <d v="1899-12-30T00:11:00"/>
    <n v="11"/>
    <s v="On-time"/>
    <n v="515.32000000000005"/>
    <s v="First"/>
    <n v="5"/>
    <s v="Gluten-Free"/>
    <n v="30.29"/>
    <n v="68373.813009831501"/>
    <s v="Not Cancelled"/>
    <n v="3.47"/>
    <n v="87048.58"/>
    <n v="32986.54"/>
    <n v="0.37894403332024484"/>
    <n v="-54062.04"/>
  </r>
  <r>
    <s v="b35ec17f-6c12-4f4b-80b8-6638777b485f"/>
    <s v="Corey Morris"/>
    <n v="51"/>
    <s v="40-59"/>
    <s v="M"/>
    <s v="Japan"/>
    <s v="No"/>
    <s v="FL0051"/>
    <s v="IST"/>
    <s v="CAN"/>
    <x v="48"/>
    <n v="13423"/>
    <s v="Long-haul"/>
    <d v="1899-12-30T12:09:51"/>
    <d v="1899-12-30T03:03:51"/>
    <d v="2025-01-13T00:00:00"/>
    <d v="1899-12-30T12:20:51"/>
    <d v="1899-12-30T03:14:51"/>
    <d v="1899-12-30T00:11:00"/>
    <d v="1899-12-30T00:11:00"/>
    <n v="11"/>
    <s v="On-time"/>
    <n v="1359.37"/>
    <s v="Economy"/>
    <n v="5"/>
    <s v="Vegan"/>
    <n v="52.18"/>
    <n v="68550.440926621304"/>
    <s v="Not Cancelled"/>
    <n v="4.8"/>
    <n v="87260.53"/>
    <n v="87010.12"/>
    <n v="0.99713031768200344"/>
    <n v="-250.41000000000349"/>
  </r>
  <r>
    <s v="f84d8aab-8e0e-4ce1-93a3-6246dd2f48a7"/>
    <s v="Michelle Shepherd"/>
    <n v="36"/>
    <s v="30-39"/>
    <s v="M"/>
    <s v="Japan"/>
    <s v="Yes"/>
    <s v="FL0052"/>
    <s v="ATL"/>
    <s v="DFW"/>
    <x v="49"/>
    <n v="8799"/>
    <s v="Moderate-haul"/>
    <d v="1899-12-30T12:49:08"/>
    <d v="1899-12-30T22:35:08"/>
    <d v="2025-01-04T00:00:00"/>
    <d v="1899-12-30T13:29:08"/>
    <d v="1899-12-30T23:15:08"/>
    <d v="1899-12-30T00:40:00"/>
    <d v="1899-12-30T00:40:00"/>
    <n v="40"/>
    <s v="Moderate-delay"/>
    <n v="1256.6500000000001"/>
    <s v="Economy"/>
    <n v="3"/>
    <s v="No Preference"/>
    <n v="171.9"/>
    <n v="44956.079659005001"/>
    <s v="Cancelled"/>
    <n v="4.5599999999999996"/>
    <n v="88420.95"/>
    <n v="48275.987999999998"/>
    <n v="0.5459790694399913"/>
    <n v="-40144.962"/>
  </r>
  <r>
    <s v="b6ef18e5-4098-4f22-9671-802cf5c0fa7b"/>
    <s v="Julia Owens"/>
    <n v="71"/>
    <s v="70-80"/>
    <s v="F"/>
    <s v="Japan"/>
    <s v="No"/>
    <s v="FL0052"/>
    <s v="ATL"/>
    <s v="DFW"/>
    <x v="49"/>
    <n v="8799"/>
    <s v="Moderate-haul"/>
    <d v="1899-12-30T12:49:08"/>
    <d v="1899-12-30T22:35:08"/>
    <d v="2025-01-08T00:00:00"/>
    <d v="1899-12-30T13:29:08"/>
    <d v="1899-12-30T23:15:08"/>
    <d v="1899-12-30T00:40:00"/>
    <d v="1899-12-30T00:40:00"/>
    <n v="40"/>
    <s v="Moderate-delay"/>
    <n v="930.44"/>
    <s v="First"/>
    <n v="5"/>
    <s v="Vegetarian"/>
    <n v="188.07"/>
    <n v="44849.546681116197"/>
    <s v="Not Cancelled"/>
    <n v="4.67"/>
    <n v="88229.19"/>
    <n v="35751.462"/>
    <n v="0.40521126851555589"/>
    <n v="-52477.728000000003"/>
  </r>
  <r>
    <s v="80b4f5df-3533-4fdc-b461-2cc3bfdf1648"/>
    <s v="William Barton"/>
    <n v="72"/>
    <s v="70-80"/>
    <s v="F"/>
    <s v="Japan"/>
    <s v="No"/>
    <s v="FL0052"/>
    <s v="ATL"/>
    <s v="DFW"/>
    <x v="49"/>
    <n v="8799"/>
    <s v="Moderate-haul"/>
    <d v="1899-12-30T12:49:08"/>
    <d v="1899-12-30T22:35:08"/>
    <d v="2025-01-13T00:00:00"/>
    <d v="1899-12-30T13:29:08"/>
    <d v="1899-12-30T23:15:08"/>
    <d v="1899-12-30T00:40:00"/>
    <d v="1899-12-30T00:40:00"/>
    <n v="40"/>
    <s v="Moderate-delay"/>
    <n v="1414.8"/>
    <s v="First"/>
    <n v="5"/>
    <s v="No Preference"/>
    <n v="180.74"/>
    <n v="44754.967480393098"/>
    <s v="Not Cancelled"/>
    <n v="4.6399999999999997"/>
    <n v="88058.94"/>
    <n v="54350.01"/>
    <n v="0.617200366027572"/>
    <n v="-33708.93"/>
  </r>
  <r>
    <s v="b4e7280d-24d0-40ce-bd06-0e26cf89ad00"/>
    <s v="Gabriela Williams"/>
    <n v="51"/>
    <s v="40-59"/>
    <s v="M"/>
    <s v="Japan"/>
    <s v="Yes"/>
    <s v="FL0053"/>
    <s v="DEN"/>
    <s v="FRA"/>
    <x v="50"/>
    <n v="11194"/>
    <s v="Long-haul"/>
    <d v="1899-12-30T03:50:29"/>
    <d v="1899-12-30T16:16:29"/>
    <d v="2025-01-15T00:00:00"/>
    <d v="1899-12-30T05:31:29"/>
    <d v="1899-12-30T17:57:29"/>
    <d v="1899-12-30T01:41:00"/>
    <d v="1899-12-30T01:41:00"/>
    <n v="101"/>
    <s v="Moderate-delay"/>
    <n v="998.85"/>
    <s v="First"/>
    <n v="5"/>
    <s v="Non-Vegetarian"/>
    <n v="85.45"/>
    <n v="56591.619648218999"/>
    <s v="Cancelled"/>
    <n v="4.78"/>
    <n v="72909.94"/>
    <n v="63943.49"/>
    <n v="0.87702019779470397"/>
    <n v="-8966.4500000000044"/>
  </r>
  <r>
    <s v="9b88ccf7-3fe2-479f-b0d9-8dcc19027985"/>
    <s v="Troy Ramos"/>
    <n v="18"/>
    <s v="18-29"/>
    <s v="F"/>
    <s v="Japan"/>
    <s v="No"/>
    <s v="FL0053"/>
    <s v="DEN"/>
    <s v="FRA"/>
    <x v="50"/>
    <n v="11194"/>
    <s v="Long-haul"/>
    <d v="1899-12-30T03:50:29"/>
    <d v="1899-12-30T16:16:29"/>
    <d v="2025-01-01T00:00:00"/>
    <d v="1899-12-30T05:31:29"/>
    <d v="1899-12-30T17:57:29"/>
    <d v="1899-12-30T01:41:00"/>
    <d v="1899-12-30T01:41:00"/>
    <n v="101"/>
    <s v="Moderate-delay"/>
    <n v="1265.48"/>
    <s v="Economy"/>
    <n v="5"/>
    <s v="Vegetarian"/>
    <n v="19.21"/>
    <n v="56803.2972346268"/>
    <s v="Cancelled"/>
    <n v="3.63"/>
    <n v="73163.960000000006"/>
    <n v="80994.559999999998"/>
    <n v="1.107028105094366"/>
    <n v="7830.5999999999913"/>
  </r>
  <r>
    <s v="5b28dea6-c738-4423-b8f6-3509d3309c12"/>
    <s v="Brenda Morgan"/>
    <n v="31"/>
    <s v="30-39"/>
    <s v="M"/>
    <s v="Japan"/>
    <s v="No"/>
    <s v="FL0053"/>
    <s v="DEN"/>
    <s v="FRA"/>
    <x v="50"/>
    <n v="11194"/>
    <s v="Long-haul"/>
    <d v="1899-12-30T03:50:29"/>
    <d v="1899-12-30T16:16:29"/>
    <d v="2025-01-01T00:00:00"/>
    <d v="1899-12-30T05:31:29"/>
    <d v="1899-12-30T17:57:29"/>
    <d v="1899-12-30T01:41:00"/>
    <d v="1899-12-30T01:41:00"/>
    <n v="101"/>
    <s v="Moderate-delay"/>
    <n v="1211.1600000000001"/>
    <s v="First"/>
    <n v="3"/>
    <s v="Vegan"/>
    <n v="175.92"/>
    <n v="56658.3610414742"/>
    <s v="Cancelled"/>
    <n v="4.78"/>
    <n v="72990.03"/>
    <n v="77549.42"/>
    <n v="1.0624659285658602"/>
    <n v="4559.3899999999994"/>
  </r>
  <r>
    <s v="4dac93b3-1e08-400f-b9eb-ce070ab512f7"/>
    <s v="Michele Keller"/>
    <n v="26"/>
    <s v="18-29"/>
    <s v="M"/>
    <s v="Japan"/>
    <s v="Yes"/>
    <s v="FL0055"/>
    <s v="DFW"/>
    <s v="IST"/>
    <x v="52"/>
    <n v="378"/>
    <s v="Short-haul "/>
    <d v="1899-12-30T06:39:48"/>
    <d v="1899-12-30T07:04:48"/>
    <d v="2025-01-10T00:00:00"/>
    <d v="1899-12-30T09:18:48"/>
    <d v="1899-12-30T09:43:48"/>
    <d v="1899-12-30T02:39:00"/>
    <d v="1899-12-30T02:39:00"/>
    <n v="159"/>
    <s v="Severe-delay"/>
    <n v="465.35"/>
    <s v="Business"/>
    <n v="5"/>
    <s v="No Preference"/>
    <n v="75.77"/>
    <n v="2817.7607603353299"/>
    <s v="Not Cancelled"/>
    <n v="4.4800000000000004"/>
    <n v="12571.965"/>
    <n v="17878.53"/>
    <n v="1.4220951140096236"/>
    <n v="5306.5649999999987"/>
  </r>
  <r>
    <s v="5d77cf2a-8d94-4b9a-a65d-f302f39faf58"/>
    <s v="Michael Nguyen"/>
    <n v="53"/>
    <s v="40-59"/>
    <s v="M"/>
    <s v="Japan"/>
    <s v="Yes"/>
    <s v="FL0055"/>
    <s v="DFW"/>
    <s v="IST"/>
    <x v="52"/>
    <n v="378"/>
    <s v="Short-haul "/>
    <d v="1899-12-30T06:39:48"/>
    <d v="1899-12-30T07:04:48"/>
    <d v="2025-01-01T00:00:00"/>
    <d v="1899-12-30T09:18:48"/>
    <d v="1899-12-30T09:43:48"/>
    <d v="1899-12-30T02:39:00"/>
    <d v="1899-12-30T02:39:00"/>
    <n v="159"/>
    <s v="Severe-delay"/>
    <n v="1467.79"/>
    <s v="Economy"/>
    <n v="5"/>
    <s v="Vegan"/>
    <n v="28.13"/>
    <n v="3057.2025232404098"/>
    <s v="Not Cancelled"/>
    <n v="4.8600000000000003"/>
    <n v="13002.96"/>
    <n v="56366.514000000003"/>
    <n v="4.3348986692260842"/>
    <n v="43363.554000000004"/>
  </r>
  <r>
    <s v="8862b50b-9041-4e92-b5bf-47dc69b2d4e2"/>
    <s v="Kathleen Coleman"/>
    <n v="54"/>
    <s v="40-59"/>
    <s v="M"/>
    <s v="Japan"/>
    <s v="No"/>
    <s v="FL0056"/>
    <s v="PEK"/>
    <s v="JFK"/>
    <x v="53"/>
    <n v="9631"/>
    <s v="Long-haul"/>
    <d v="1899-12-30T20:54:42"/>
    <d v="1899-12-30T07:36:42"/>
    <d v="2025-01-09T00:00:00"/>
    <d v="1899-12-30T22:43:42"/>
    <d v="1899-12-30T09:25:42"/>
    <d v="1899-12-30T01:49:00"/>
    <d v="1899-12-30T01:49:00"/>
    <n v="109"/>
    <s v="Moderate-delay"/>
    <n v="433.09"/>
    <s v="Business"/>
    <n v="5"/>
    <s v="Non-Vegetarian"/>
    <n v="121.18"/>
    <n v="49603.0044368815"/>
    <s v="Not Cancelled"/>
    <n v="3.89"/>
    <n v="64523.61"/>
    <n v="27742"/>
    <n v="0.42995114501497977"/>
    <n v="-36781.61"/>
  </r>
  <r>
    <s v="a432e05e-73b9-4011-8cbf-5d8907a7a0b6"/>
    <s v="Michael Carr"/>
    <n v="49"/>
    <s v="40-59"/>
    <s v="M"/>
    <s v="Japan"/>
    <s v="Yes"/>
    <s v="FL0056"/>
    <s v="PEK"/>
    <s v="JFK"/>
    <x v="53"/>
    <n v="9631"/>
    <s v="Long-haul"/>
    <d v="1899-12-30T20:54:42"/>
    <d v="1899-12-30T07:36:42"/>
    <d v="2025-01-09T00:00:00"/>
    <d v="1899-12-30T22:43:42"/>
    <d v="1899-12-30T09:25:42"/>
    <d v="1899-12-30T01:49:00"/>
    <d v="1899-12-30T01:49:00"/>
    <n v="109"/>
    <s v="Moderate-delay"/>
    <n v="480.26"/>
    <s v="Economy"/>
    <n v="5"/>
    <s v="Vegan"/>
    <n v="179.31"/>
    <n v="48801.655736072797"/>
    <s v="Not Cancelled"/>
    <n v="4.57"/>
    <n v="63561.99"/>
    <n v="30772.5"/>
    <n v="0.48413367800473212"/>
    <n v="-32789.49"/>
  </r>
  <r>
    <s v="c4190b47-6ebd-4073-b800-af21d630bf6c"/>
    <s v="Lynn Pittman"/>
    <n v="56"/>
    <s v="40-59"/>
    <s v="M"/>
    <s v="Japan"/>
    <s v="No"/>
    <s v="FL0057"/>
    <s v="CDG"/>
    <s v="FRA"/>
    <x v="54"/>
    <n v="6773"/>
    <s v="Moderate-haul"/>
    <d v="1899-12-30T19:13:13"/>
    <d v="1899-12-30T02:44:13"/>
    <d v="2025-01-12T00:00:00"/>
    <d v="1899-12-30T20:06:13"/>
    <d v="1899-12-30T03:37:13"/>
    <d v="1899-12-30T00:53:00"/>
    <d v="1899-12-30T00:53:00"/>
    <n v="79.5"/>
    <s v="Moderate-delay"/>
    <n v="855.64"/>
    <s v="Business"/>
    <n v="5"/>
    <s v="Gluten-Free"/>
    <n v="173.76"/>
    <n v="34998.745786735497"/>
    <s v="Cancelled"/>
    <n v="3.24"/>
    <n v="46998.49"/>
    <n v="54795.71"/>
    <n v="1.165903627967622"/>
    <n v="7797.2200000000012"/>
  </r>
  <r>
    <s v="e629e9e5-a950-48bf-89db-3c1c135802ae"/>
    <s v="Angel Dean"/>
    <n v="60"/>
    <s v="60-69"/>
    <s v="F"/>
    <s v="Japan"/>
    <s v="No"/>
    <s v="FL0057"/>
    <s v="CDG"/>
    <s v="FRA"/>
    <x v="54"/>
    <n v="6773"/>
    <s v="Moderate-haul"/>
    <d v="1899-12-30T19:13:13"/>
    <d v="1899-12-30T02:44:13"/>
    <d v="2025-01-10T00:00:00"/>
    <d v="1899-12-30T20:06:13"/>
    <d v="1899-12-30T03:37:13"/>
    <d v="1899-12-30T00:53:00"/>
    <d v="1899-12-30T00:53:00"/>
    <n v="79.5"/>
    <s v="Moderate-delay"/>
    <n v="1475.39"/>
    <s v="First"/>
    <n v="5"/>
    <s v="Vegetarian"/>
    <n v="186.47"/>
    <n v="34620.0918863888"/>
    <s v="Cancelled"/>
    <n v="3.67"/>
    <n v="46544.11"/>
    <n v="94462.25"/>
    <n v="2.029521028546899"/>
    <n v="47918.14"/>
  </r>
  <r>
    <s v="8484209b-bc12-47ba-8bf8-78fd569b7f0c"/>
    <s v="Tonya Thompson"/>
    <n v="69"/>
    <s v="60-69"/>
    <s v="F"/>
    <s v="Japan"/>
    <s v="Yes"/>
    <s v="FL0057"/>
    <s v="CDG"/>
    <s v="FRA"/>
    <x v="54"/>
    <n v="6773"/>
    <s v="Moderate-haul"/>
    <d v="1899-12-30T19:13:13"/>
    <d v="1899-12-30T02:44:13"/>
    <d v="2025-01-02T00:00:00"/>
    <d v="1899-12-30T20:06:13"/>
    <d v="1899-12-30T03:37:13"/>
    <d v="1899-12-30T00:53:00"/>
    <d v="1899-12-30T00:53:00"/>
    <n v="79.5"/>
    <s v="Moderate-delay"/>
    <n v="996.7"/>
    <s v="First"/>
    <n v="5"/>
    <s v="Gluten-Free"/>
    <n v="53.5"/>
    <n v="35200.1169685719"/>
    <s v="Cancelled"/>
    <n v="4.68"/>
    <n v="47240.14"/>
    <n v="63799.5"/>
    <n v="1.3505357943477729"/>
    <n v="16559.36"/>
  </r>
  <r>
    <s v="5a17a5ba-1310-4ece-afdd-4a5e40aac700"/>
    <s v="Thomas Aguilar"/>
    <n v="38"/>
    <s v="30-39"/>
    <s v="F"/>
    <s v="Japan"/>
    <s v="Yes"/>
    <s v="FL0058"/>
    <s v="ORD"/>
    <s v="FRA"/>
    <x v="55"/>
    <n v="7465"/>
    <s v="Moderate-haul"/>
    <d v="1899-12-30T17:28:43"/>
    <d v="1899-12-30T01:45:43"/>
    <d v="2025-01-05T00:00:00"/>
    <d v="1899-12-30T18:35:43"/>
    <d v="1899-12-30T02:52:43"/>
    <d v="1899-12-30T01:07:00"/>
    <d v="1899-12-30T01:07:00"/>
    <n v="67"/>
    <s v="Moderate-delay"/>
    <n v="826.41"/>
    <s v="First"/>
    <n v="3"/>
    <s v="Vegan"/>
    <n v="50.54"/>
    <n v="38703.260678896397"/>
    <s v="Cancelled"/>
    <n v="4.84"/>
    <n v="51443.91"/>
    <n v="52900.35"/>
    <n v="1.0283112228444533"/>
    <n v="1456.4399999999951"/>
  </r>
  <r>
    <s v="9dbcac28-efff-4c98-ac2d-0b1fad918cce"/>
    <s v="Natalie Ramirez"/>
    <n v="42"/>
    <s v="40-59"/>
    <s v="F"/>
    <s v="Japan"/>
    <s v="No"/>
    <s v="FL0058"/>
    <s v="ORD"/>
    <s v="FRA"/>
    <x v="55"/>
    <n v="7465"/>
    <s v="Moderate-haul"/>
    <d v="1899-12-30T17:28:43"/>
    <d v="1899-12-30T01:45:43"/>
    <d v="2025-01-03T00:00:00"/>
    <d v="1899-12-30T18:35:43"/>
    <d v="1899-12-30T02:52:43"/>
    <d v="1899-12-30T01:07:00"/>
    <d v="1899-12-30T01:07:00"/>
    <n v="67"/>
    <s v="Moderate-delay"/>
    <n v="975.11"/>
    <s v="Economy"/>
    <n v="5"/>
    <s v="Vegan"/>
    <n v="179.85"/>
    <n v="37886.306487978603"/>
    <s v="Cancelled"/>
    <n v="3.71"/>
    <n v="50463.57"/>
    <n v="62443.01"/>
    <n v="1.2373878819909094"/>
    <n v="11979.440000000002"/>
  </r>
  <r>
    <s v="611693d8-1299-4192-84e9-b44b7f1f89e9"/>
    <s v="Allen Singleton"/>
    <n v="55"/>
    <s v="40-59"/>
    <s v="F"/>
    <s v="Japan"/>
    <s v="Yes"/>
    <s v="FL0059"/>
    <s v="FRA"/>
    <s v="DXB"/>
    <x v="56"/>
    <n v="4304"/>
    <s v="Moderate-haul"/>
    <d v="1899-12-30T22:37:08"/>
    <d v="1899-12-30T03:23:08"/>
    <d v="2025-01-06T00:00:00"/>
    <d v="1899-12-30T01:02:08"/>
    <d v="1899-12-30T05:48:08"/>
    <d v="1899-12-30T02:25:00"/>
    <d v="1899-12-30T02:25:00"/>
    <n v="217.5"/>
    <s v="Severe-delay"/>
    <n v="1033.27"/>
    <s v="First"/>
    <n v="5"/>
    <s v="Vegetarian"/>
    <n v="79.25"/>
    <n v="22066.063662665201"/>
    <s v="Cancelled"/>
    <n v="3.31"/>
    <n v="31479.279999999999"/>
    <n v="66145.13"/>
    <n v="2.1012275376056886"/>
    <n v="34665.850000000006"/>
  </r>
  <r>
    <s v="ddc38fbf-924a-49c5-8ed2-fcfc3484fc47"/>
    <s v="Diana Williams"/>
    <n v="70"/>
    <s v="70-80"/>
    <s v="F"/>
    <s v="Japan"/>
    <s v="Yes"/>
    <s v="FL0059"/>
    <s v="FRA"/>
    <s v="DXB"/>
    <x v="56"/>
    <n v="4304"/>
    <s v="Moderate-haul"/>
    <d v="1899-12-30T22:37:08"/>
    <d v="1899-12-30T03:23:08"/>
    <d v="2025-01-08T00:00:00"/>
    <d v="1899-12-30T01:02:08"/>
    <d v="1899-12-30T05:48:08"/>
    <d v="1899-12-30T02:25:00"/>
    <d v="1899-12-30T02:25:00"/>
    <n v="217.5"/>
    <s v="Severe-delay"/>
    <n v="537.03"/>
    <s v="Business"/>
    <n v="5"/>
    <s v="Non-Vegetarian"/>
    <n v="38.83"/>
    <n v="22334.886765793999"/>
    <s v="Not Cancelled"/>
    <n v="3.49"/>
    <n v="31801.86"/>
    <n v="34377.69"/>
    <n v="1.0809962058822975"/>
    <n v="2575.8300000000017"/>
  </r>
  <r>
    <s v="9d563ccd-1004-44c3-b1be-2a1acc8cf5a9"/>
    <s v="Daniel Stanley"/>
    <n v="24"/>
    <s v="18-29"/>
    <s v="M"/>
    <s v="Japan"/>
    <s v="No"/>
    <s v="FL0059"/>
    <s v="FRA"/>
    <s v="DXB"/>
    <x v="56"/>
    <n v="4304"/>
    <s v="Moderate-haul"/>
    <d v="1899-12-30T22:37:08"/>
    <d v="1899-12-30T03:23:08"/>
    <d v="2025-01-04T00:00:00"/>
    <d v="1899-12-30T01:02:08"/>
    <d v="1899-12-30T05:48:08"/>
    <d v="1899-12-30T02:25:00"/>
    <d v="1899-12-30T02:25:00"/>
    <n v="217.5"/>
    <s v="Severe-delay"/>
    <n v="236.74"/>
    <s v="Economy"/>
    <n v="5"/>
    <s v="Vegetarian"/>
    <n v="182.4"/>
    <n v="22125.559323394598"/>
    <s v="Not Cancelled"/>
    <n v="3.82"/>
    <n v="31550.67"/>
    <n v="15187.84"/>
    <n v="0.4813793177767699"/>
    <n v="-16362.829999999998"/>
  </r>
  <r>
    <s v="8c4c19ad-297c-4611-bb70-6a3a504e91eb"/>
    <s v="Jessica Robinson"/>
    <n v="33"/>
    <s v="30-39"/>
    <s v="F"/>
    <s v="Japan"/>
    <s v="No"/>
    <s v="FL0059"/>
    <s v="FRA"/>
    <s v="DXB"/>
    <x v="56"/>
    <n v="4304"/>
    <s v="Moderate-haul"/>
    <d v="1899-12-30T22:37:08"/>
    <d v="1899-12-30T03:23:08"/>
    <d v="2025-01-01T00:00:00"/>
    <d v="1899-12-30T01:02:08"/>
    <d v="1899-12-30T05:48:08"/>
    <d v="1899-12-30T02:25:00"/>
    <d v="1899-12-30T02:25:00"/>
    <n v="217.5"/>
    <s v="Severe-delay"/>
    <n v="1463.1"/>
    <s v="Business"/>
    <n v="3"/>
    <s v="Non-Vegetarian"/>
    <n v="149.06"/>
    <n v="22328.647220729599"/>
    <s v="Not Cancelled"/>
    <n v="4.29"/>
    <n v="31794.38"/>
    <n v="93668.21"/>
    <n v="2.9460618511825047"/>
    <n v="61873.83"/>
  </r>
  <r>
    <s v="9a7c19b1-a927-4acc-9b5c-6e646e7f6fa7"/>
    <s v="Mark Brooks"/>
    <n v="37"/>
    <s v="30-39"/>
    <s v="M"/>
    <s v="Japan"/>
    <s v="Yes"/>
    <s v="FL0061"/>
    <s v="SIN"/>
    <s v="DEL"/>
    <x v="58"/>
    <n v="8465"/>
    <s v="Moderate-haul"/>
    <d v="1899-12-30T03:31:04"/>
    <d v="1899-12-30T12:55:04"/>
    <d v="2025-01-01T00:00:00"/>
    <d v="1899-12-30T05:32:04"/>
    <d v="1899-12-30T14:56:04"/>
    <d v="1899-12-30T02:01:00"/>
    <d v="1899-12-30T02:01:00"/>
    <n v="121"/>
    <s v="Severe-delay"/>
    <n v="856.82"/>
    <s v="First"/>
    <n v="3"/>
    <s v="No Preference"/>
    <n v="188.45"/>
    <n v="43502.435641526099"/>
    <s v="Cancelled"/>
    <n v="4.32"/>
    <n v="57202.92"/>
    <n v="54874.17"/>
    <n v="0.95928966563245377"/>
    <n v="-2328.75"/>
  </r>
  <r>
    <s v="4ea88fd0-31ed-426b-8309-097901c75b4c"/>
    <s v="Christopher Jackson"/>
    <n v="21"/>
    <s v="18-29"/>
    <s v="M"/>
    <s v="Japan"/>
    <s v="No"/>
    <s v="FL0062"/>
    <s v="DFW"/>
    <s v="DEN"/>
    <x v="59"/>
    <n v="14596"/>
    <s v="Long-haul"/>
    <d v="1899-12-30T15:01:56"/>
    <d v="1899-12-30T07:14:56"/>
    <d v="2025-01-08T00:00:00"/>
    <d v="1899-12-30T16:50:56"/>
    <d v="1899-12-30T09:03:56"/>
    <d v="1899-12-30T01:49:00"/>
    <d v="1899-12-30T01:49:00"/>
    <n v="109"/>
    <s v="Moderate-delay"/>
    <n v="731.22"/>
    <s v="Business"/>
    <n v="5"/>
    <s v="Vegetarian"/>
    <n v="135"/>
    <n v="73998.945702904603"/>
    <s v="Cancelled"/>
    <n v="3.29"/>
    <n v="140698.095"/>
    <n v="28095.047999999999"/>
    <n v="0.19968321532711583"/>
    <n v="-112603.04700000001"/>
  </r>
  <r>
    <s v="35a3c7ff-eec1-4736-8c38-74d251dd2046"/>
    <s v="Jennifer Simmons"/>
    <n v="38"/>
    <s v="30-39"/>
    <s v="M"/>
    <s v="Japan"/>
    <s v="Yes"/>
    <s v="FL0062"/>
    <s v="DFW"/>
    <s v="DEN"/>
    <x v="59"/>
    <n v="14596"/>
    <s v="Long-haul"/>
    <d v="1899-12-30T15:01:56"/>
    <d v="1899-12-30T07:14:56"/>
    <d v="2025-01-10T00:00:00"/>
    <d v="1899-12-30T16:50:56"/>
    <d v="1899-12-30T09:03:56"/>
    <d v="1899-12-30T01:49:00"/>
    <d v="1899-12-30T01:49:00"/>
    <n v="109"/>
    <s v="Moderate-delay"/>
    <n v="1433.87"/>
    <s v="Economy"/>
    <n v="3"/>
    <s v="Gluten-Free"/>
    <n v="30.24"/>
    <n v="73583.667907397205"/>
    <s v="Cancelled"/>
    <n v="3.13"/>
    <n v="139950.59999999899"/>
    <n v="55064.237999999998"/>
    <n v="0.39345481905758456"/>
    <n v="-84886.36199999899"/>
  </r>
  <r>
    <s v="3d20f0b8-b129-40a2-927e-87015506b0fb"/>
    <s v="Christopher Elliott"/>
    <n v="39"/>
    <s v="30-39"/>
    <s v="M"/>
    <s v="Japan"/>
    <s v="Yes"/>
    <s v="FL0062"/>
    <s v="DFW"/>
    <s v="DEN"/>
    <x v="59"/>
    <n v="14596"/>
    <s v="Long-haul"/>
    <d v="1899-12-30T15:01:56"/>
    <d v="1899-12-30T07:14:56"/>
    <d v="2025-01-12T00:00:00"/>
    <d v="1899-12-30T16:50:56"/>
    <d v="1899-12-30T09:03:56"/>
    <d v="1899-12-30T01:49:00"/>
    <d v="1899-12-30T01:49:00"/>
    <n v="109"/>
    <s v="Moderate-delay"/>
    <n v="416.9"/>
    <s v="Economy"/>
    <n v="3"/>
    <s v="Vegetarian"/>
    <n v="105.11"/>
    <n v="74121.780187709606"/>
    <s v="Not Cancelled"/>
    <n v="4.99"/>
    <n v="140919.21"/>
    <n v="16021.5719999999"/>
    <n v="0.11369331406271652"/>
    <n v="-124897.63800000009"/>
  </r>
  <r>
    <s v="6bf84302-4b03-4769-b248-0128c641e04e"/>
    <s v="Matthew Campbell"/>
    <n v="63"/>
    <s v="60-69"/>
    <s v="F"/>
    <s v="UK"/>
    <s v="No"/>
    <s v="FL0001"/>
    <s v="LHR"/>
    <s v="ORD"/>
    <x v="0"/>
    <n v="11386"/>
    <s v="Long-haul"/>
    <d v="1899-12-30T14:32:05"/>
    <d v="1899-12-30T03:11:05"/>
    <d v="2025-01-14T00:00:00"/>
    <d v="1899-12-30T16:06:05"/>
    <d v="1899-12-30T04:45:05"/>
    <d v="1899-12-30T01:34:00"/>
    <d v="1899-12-30T01:34:00"/>
    <n v="94"/>
    <s v="Moderate-delay"/>
    <n v="69.39"/>
    <s v="Business"/>
    <n v="5"/>
    <s v="Vegan"/>
    <n v="192.39"/>
    <n v="58250.975457462999"/>
    <s v="Cancelled"/>
    <n v="3.41"/>
    <n v="74901.17"/>
    <n v="4479.4399999999996"/>
    <n v="5.9804673278134372E-2"/>
    <n v="-70421.73"/>
  </r>
  <r>
    <s v="7c51d0ef-d978-4447-9b60-4790047bfc0c"/>
    <s v="Brenda West"/>
    <n v="33"/>
    <s v="30-39"/>
    <s v="F"/>
    <s v="UK"/>
    <s v="No"/>
    <s v="FL0001"/>
    <s v="LHR"/>
    <s v="ORD"/>
    <x v="0"/>
    <n v="11386"/>
    <s v="Long-haul"/>
    <d v="1899-12-30T14:32:05"/>
    <d v="1899-12-30T03:11:05"/>
    <d v="2025-01-07T00:00:00"/>
    <d v="1899-12-30T16:06:05"/>
    <d v="1899-12-30T04:45:05"/>
    <d v="1899-12-30T01:34:00"/>
    <d v="1899-12-30T01:34:00"/>
    <n v="94"/>
    <s v="Moderate-delay"/>
    <n v="1111.49"/>
    <s v="Economy"/>
    <n v="3"/>
    <s v="Non-Vegetarian"/>
    <n v="163.52000000000001"/>
    <n v="58203.1204551345"/>
    <s v="Cancelled"/>
    <n v="3.63"/>
    <n v="74843.740000000005"/>
    <n v="71168.06"/>
    <n v="0.95088861139221525"/>
    <n v="-3675.6800000000076"/>
  </r>
  <r>
    <s v="8404bc54-8a92-4b79-a1e8-b8e472d02955"/>
    <s v="David Suarez"/>
    <n v="51"/>
    <s v="40-59"/>
    <s v="F"/>
    <s v="UK"/>
    <s v="No"/>
    <s v="FL0001"/>
    <s v="LHR"/>
    <s v="ORD"/>
    <x v="0"/>
    <n v="11386"/>
    <s v="Long-haul"/>
    <d v="1899-12-30T14:32:05"/>
    <d v="1899-12-30T03:11:05"/>
    <d v="2025-01-01T00:00:00"/>
    <d v="1899-12-30T16:06:05"/>
    <d v="1899-12-30T04:45:05"/>
    <d v="1899-12-30T01:34:00"/>
    <d v="1899-12-30T01:34:00"/>
    <n v="94"/>
    <s v="Moderate-delay"/>
    <n v="543.96"/>
    <s v="First"/>
    <n v="5"/>
    <s v="Vegetarian"/>
    <n v="80.430000000000007"/>
    <n v="58400.172493552403"/>
    <s v="Not Cancelled"/>
    <n v="4.53"/>
    <n v="75080.210000000006"/>
    <n v="34829.53"/>
    <n v="0.46389761030236859"/>
    <n v="-40250.680000000008"/>
  </r>
  <r>
    <s v="80ae812a-25e1-4eb3-a530-0bbaa3498ea9"/>
    <s v="Katrina Guzman"/>
    <n v="48"/>
    <s v="40-59"/>
    <s v="M"/>
    <s v="UK"/>
    <s v="No"/>
    <s v="FL0001"/>
    <s v="LHR"/>
    <s v="ORD"/>
    <x v="0"/>
    <n v="11386"/>
    <s v="Long-haul"/>
    <d v="1899-12-30T14:32:05"/>
    <d v="1899-12-30T03:11:05"/>
    <d v="2025-01-05T00:00:00"/>
    <d v="1899-12-30T16:06:05"/>
    <d v="1899-12-30T04:45:05"/>
    <d v="1899-12-30T01:34:00"/>
    <d v="1899-12-30T01:34:00"/>
    <n v="94"/>
    <s v="Moderate-delay"/>
    <n v="405.62"/>
    <s v="Business"/>
    <n v="5"/>
    <s v="Vegan"/>
    <n v="101.39"/>
    <n v="58259.854407698498"/>
    <s v="Not Cancelled"/>
    <n v="3.26"/>
    <n v="74911.83"/>
    <n v="25979.96"/>
    <n v="0.34680717317945642"/>
    <n v="-48931.87"/>
  </r>
  <r>
    <s v="71360f66-3f5f-4098-a0c4-21583d237e91"/>
    <s v="Steven Long"/>
    <n v="49"/>
    <s v="40-59"/>
    <s v="F"/>
    <s v="UK"/>
    <s v="No"/>
    <s v="FL0001"/>
    <s v="LHR"/>
    <s v="ORD"/>
    <x v="0"/>
    <n v="11386"/>
    <s v="Long-haul"/>
    <d v="1899-12-30T14:32:05"/>
    <d v="1899-12-30T03:11:05"/>
    <d v="2025-01-01T00:00:00"/>
    <d v="1899-12-30T16:06:05"/>
    <d v="1899-12-30T04:45:05"/>
    <d v="1899-12-30T01:34:00"/>
    <d v="1899-12-30T01:34:00"/>
    <n v="94"/>
    <s v="Moderate-delay"/>
    <n v="521.16"/>
    <s v="First"/>
    <n v="5"/>
    <s v="Vegetarian"/>
    <n v="178.3"/>
    <n v="57839.491354204998"/>
    <s v="Not Cancelled"/>
    <n v="4.22"/>
    <n v="74407.39"/>
    <n v="33389.9"/>
    <n v="0.44874440562960216"/>
    <n v="-41017.49"/>
  </r>
  <r>
    <s v="0e4baadf-3e7e-421b-b53d-0c380068781b"/>
    <s v="Jordan Fleming"/>
    <n v="54"/>
    <s v="40-59"/>
    <s v="F"/>
    <s v="UK"/>
    <s v="No"/>
    <s v="FL0001"/>
    <s v="LHR"/>
    <s v="ORD"/>
    <x v="0"/>
    <n v="11386"/>
    <s v="Long-haul"/>
    <d v="1899-12-30T14:32:05"/>
    <d v="1899-12-30T03:11:05"/>
    <d v="2025-01-06T00:00:00"/>
    <d v="1899-12-30T16:06:05"/>
    <d v="1899-12-30T04:45:05"/>
    <d v="1899-12-30T01:34:00"/>
    <d v="1899-12-30T01:34:00"/>
    <n v="94"/>
    <s v="Moderate-delay"/>
    <n v="1484.57"/>
    <s v="Business"/>
    <n v="5"/>
    <s v="Vegetarian"/>
    <n v="12.24"/>
    <n v="58014.530324864398"/>
    <s v="Cancelled"/>
    <n v="4.55"/>
    <n v="74617.440000000002"/>
    <n v="95014.93"/>
    <n v="1.2733608925741755"/>
    <n v="20397.489999999991"/>
  </r>
  <r>
    <s v="628c0188-4358-42fc-b9f1-b845bf837f55"/>
    <s v="Philip Lee"/>
    <n v="34"/>
    <s v="30-39"/>
    <s v="M"/>
    <s v="UK"/>
    <s v="No"/>
    <s v="FL0001"/>
    <s v="LHR"/>
    <s v="ORD"/>
    <x v="0"/>
    <n v="11386"/>
    <s v="Long-haul"/>
    <d v="1899-12-30T14:32:05"/>
    <d v="1899-12-30T03:11:05"/>
    <d v="2025-01-10T00:00:00"/>
    <d v="1899-12-30T16:06:05"/>
    <d v="1899-12-30T04:45:05"/>
    <d v="1899-12-30T01:34:00"/>
    <d v="1899-12-30T01:34:00"/>
    <n v="94"/>
    <s v="Moderate-delay"/>
    <n v="213.42"/>
    <s v="Economy"/>
    <n v="3"/>
    <s v="No Preference"/>
    <n v="60.58"/>
    <n v="58429.3291384349"/>
    <s v="Cancelled"/>
    <n v="3.37"/>
    <n v="75115.19"/>
    <n v="13671"/>
    <n v="0.18200047154244034"/>
    <n v="-61444.19"/>
  </r>
  <r>
    <s v="d2507049-6c90-49c6-93ef-609f2640c5b1"/>
    <s v="Angelica Powell"/>
    <n v="36"/>
    <s v="30-39"/>
    <s v="M"/>
    <s v="UK"/>
    <s v="No"/>
    <s v="FL0002"/>
    <s v="BKK"/>
    <s v="PEK"/>
    <x v="1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1282.97"/>
    <s v="First"/>
    <n v="3"/>
    <s v="Non-Vegetarian"/>
    <n v="114.56"/>
    <n v="18597.683399190799"/>
    <s v="Not Cancelled"/>
    <n v="3.78"/>
    <n v="27317.22"/>
    <n v="82132.990000000005"/>
    <n v="3.0066379375353716"/>
    <n v="54815.770000000004"/>
  </r>
  <r>
    <s v="1182537c-cc57-4725-9097-54468bc9578e"/>
    <s v="Stephen Merritt"/>
    <n v="61"/>
    <s v="60-69"/>
    <s v="F"/>
    <s v="UK"/>
    <s v="Yes"/>
    <s v="FL0002"/>
    <s v="BKK"/>
    <s v="PEK"/>
    <x v="1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814.17"/>
    <s v="First"/>
    <n v="5"/>
    <s v="Vegan"/>
    <n v="112.46"/>
    <n v="18049.584421045402"/>
    <s v="Cancelled"/>
    <n v="4.47"/>
    <n v="26659.5"/>
    <n v="52129.37"/>
    <n v="1.955376882537182"/>
    <n v="25469.870000000003"/>
  </r>
  <r>
    <s v="5269e0a0-7bf3-4c25-ad28-3a7e12ea1a0c"/>
    <s v="Brian Miller Jr."/>
    <n v="40"/>
    <s v="40-59"/>
    <s v="F"/>
    <s v="UK"/>
    <s v="Yes"/>
    <s v="FL0002"/>
    <s v="BKK"/>
    <s v="PEK"/>
    <x v="1"/>
    <n v="3448"/>
    <s v="Short-haul "/>
    <d v="1899-12-30T21:02:56"/>
    <d v="1899-12-30T00:51:56"/>
    <d v="2025-01-10T00:00:00"/>
    <d v="1899-12-30T21:52:56"/>
    <d v="1899-12-30T01:41:56"/>
    <d v="1899-12-30T00:50:00"/>
    <d v="1899-12-30T00:50:00"/>
    <n v="50"/>
    <s v="Moderate-delay"/>
    <n v="546.44000000000005"/>
    <s v="First"/>
    <n v="3"/>
    <s v="Gluten-Free"/>
    <n v="102.9"/>
    <n v="18654.082641148001"/>
    <s v="Not Cancelled"/>
    <n v="3.62"/>
    <n v="27384.9"/>
    <n v="34992.74"/>
    <n v="1.2778114946558139"/>
    <n v="7607.8399999999965"/>
  </r>
  <r>
    <s v="7bcf5ae5-d7c5-4582-b6c7-27d0e8f1e08c"/>
    <s v="Brent Holmes"/>
    <n v="58"/>
    <s v="40-59"/>
    <s v="M"/>
    <s v="UK"/>
    <s v="No"/>
    <s v="FL0002"/>
    <s v="BKK"/>
    <s v="PEK"/>
    <x v="1"/>
    <n v="3448"/>
    <s v="Short-haul "/>
    <d v="1899-12-30T21:02:56"/>
    <d v="1899-12-30T00:51:56"/>
    <d v="2025-01-05T00:00:00"/>
    <d v="1899-12-30T21:52:56"/>
    <d v="1899-12-30T01:41:56"/>
    <d v="1899-12-30T00:50:00"/>
    <d v="1899-12-30T00:50:00"/>
    <n v="50"/>
    <s v="Moderate-delay"/>
    <n v="128.05000000000001"/>
    <s v="Business"/>
    <n v="5"/>
    <s v="No Preference"/>
    <n v="37.67"/>
    <n v="18487.081483904902"/>
    <s v="Not Cancelled"/>
    <n v="3.27"/>
    <n v="27184.5"/>
    <n v="8202.73"/>
    <n v="0.3017429049642259"/>
    <n v="-18981.77"/>
  </r>
  <r>
    <s v="b618f7de-8af9-4a72-9f13-5791fcc6e5cf"/>
    <s v="James Garza"/>
    <n v="18"/>
    <s v="18-29"/>
    <s v="M"/>
    <s v="UK"/>
    <s v="Yes"/>
    <s v="FL0002"/>
    <s v="BKK"/>
    <s v="PEK"/>
    <x v="1"/>
    <n v="3448"/>
    <s v="Short-haul "/>
    <d v="1899-12-30T21:02:56"/>
    <d v="1899-12-30T00:51:56"/>
    <d v="2025-01-13T00:00:00"/>
    <d v="1899-12-30T21:52:56"/>
    <d v="1899-12-30T01:41:56"/>
    <d v="1899-12-30T00:50:00"/>
    <d v="1899-12-30T00:50:00"/>
    <n v="50"/>
    <s v="Moderate-delay"/>
    <n v="97.61"/>
    <s v="Business"/>
    <n v="5"/>
    <s v="Gluten-Free"/>
    <n v="112.06"/>
    <n v="18182.615617970099"/>
    <s v="Cancelled"/>
    <n v="3.31"/>
    <n v="26819.14"/>
    <n v="6269.45"/>
    <n v="0.23376774945057896"/>
    <n v="-20549.689999999999"/>
  </r>
  <r>
    <s v="986ef5e2-73dd-4d4b-90df-07f6a36746d3"/>
    <s v="Lance Robinson"/>
    <n v="50"/>
    <s v="40-59"/>
    <s v="F"/>
    <s v="UK"/>
    <s v="No"/>
    <s v="FL0002"/>
    <s v="BKK"/>
    <s v="PEK"/>
    <x v="1"/>
    <n v="3448"/>
    <s v="Short-haul "/>
    <d v="1899-12-30T21:02:56"/>
    <d v="1899-12-30T00:51:56"/>
    <d v="2025-01-03T00:00:00"/>
    <d v="1899-12-30T21:52:56"/>
    <d v="1899-12-30T01:41:56"/>
    <d v="1899-12-30T00:50:00"/>
    <d v="1899-12-30T00:50:00"/>
    <n v="50"/>
    <s v="Moderate-delay"/>
    <n v="1210.29"/>
    <s v="Economy"/>
    <n v="5"/>
    <s v="No Preference"/>
    <n v="176.17"/>
    <n v="17828.4395620621"/>
    <s v="Cancelled"/>
    <n v="3.28"/>
    <n v="26394.13"/>
    <n v="77493.789999999994"/>
    <n v="2.9360236537442224"/>
    <n v="51099.659999999989"/>
  </r>
  <r>
    <s v="97d3f73a-8006-486f-b3e4-1a76bb574445"/>
    <s v="Cindy Sanchez MD"/>
    <n v="74"/>
    <s v="70-80"/>
    <s v="F"/>
    <s v="UK"/>
    <s v="No"/>
    <s v="FL0002"/>
    <s v="BKK"/>
    <s v="PEK"/>
    <x v="1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485.46"/>
    <s v="Business"/>
    <n v="5"/>
    <s v="Gluten-Free"/>
    <n v="118.86"/>
    <n v="17933.7370309338"/>
    <s v="Cancelled"/>
    <n v="3.59"/>
    <n v="26520.48"/>
    <n v="31093.21"/>
    <n v="1.1724225956694601"/>
    <n v="4572.7299999999996"/>
  </r>
  <r>
    <s v="ae8b763a-e6ae-4cf2-8ef7-436481ad179f"/>
    <s v="Gabriella Williams"/>
    <n v="45"/>
    <s v="40-59"/>
    <s v="F"/>
    <s v="UK"/>
    <s v="Yes"/>
    <s v="FL0002"/>
    <s v="BKK"/>
    <s v="PEK"/>
    <x v="1"/>
    <n v="3448"/>
    <s v="Short-haul "/>
    <d v="1899-12-30T21:02:56"/>
    <d v="1899-12-30T00:51:56"/>
    <d v="2025-01-03T00:00:00"/>
    <d v="1899-12-30T21:52:56"/>
    <d v="1899-12-30T01:41:56"/>
    <d v="1899-12-30T00:50:00"/>
    <d v="1899-12-30T00:50:00"/>
    <n v="50"/>
    <s v="Moderate-delay"/>
    <n v="807.15"/>
    <s v="Economy"/>
    <n v="5"/>
    <s v="Vegan"/>
    <n v="93.82"/>
    <n v="18011.773549095698"/>
    <s v="Not Cancelled"/>
    <n v="3.73"/>
    <n v="26614.13"/>
    <n v="51676.36"/>
    <n v="1.9416888697845842"/>
    <n v="25062.23"/>
  </r>
  <r>
    <s v="c9e876bd-0651-4d1e-8569-9eb132812e18"/>
    <s v="George Robinson"/>
    <n v="70"/>
    <s v="70-80"/>
    <s v="M"/>
    <s v="UK"/>
    <s v="Yes"/>
    <s v="FL0003"/>
    <s v="ICN"/>
    <s v="ATL"/>
    <x v="2"/>
    <n v="10686"/>
    <s v="Long-haul"/>
    <d v="1899-12-30T09:53:09"/>
    <d v="1899-12-30T21:45:09"/>
    <d v="2025-01-04T00:00:00"/>
    <d v="1899-12-30T11:21:09"/>
    <d v="1899-12-30T23:13:09"/>
    <d v="1899-12-30T01:28:00"/>
    <d v="1899-12-30T01:28:00"/>
    <n v="88"/>
    <s v="Moderate-delay"/>
    <n v="233.07"/>
    <s v="Business"/>
    <n v="5"/>
    <s v="Non-Vegetarian"/>
    <n v="135.88"/>
    <n v="54388.323622964097"/>
    <s v="Not Cancelled"/>
    <n v="4.5199999999999996"/>
    <n v="70265.990000000005"/>
    <n v="14943.66"/>
    <n v="0.21267273114631985"/>
    <n v="-55322.33"/>
  </r>
  <r>
    <s v="4741740e-a284-4055-9d37-b1613e959b4d"/>
    <s v="Richard Bradley"/>
    <n v="38"/>
    <s v="30-39"/>
    <s v="F"/>
    <s v="UK"/>
    <s v="No"/>
    <s v="FL0003"/>
    <s v="ICN"/>
    <s v="ATL"/>
    <x v="2"/>
    <n v="10686"/>
    <s v="Long-haul"/>
    <d v="1899-12-30T09:53:09"/>
    <d v="1899-12-30T21:45:09"/>
    <d v="2025-01-06T00:00:00"/>
    <d v="1899-12-30T11:21:09"/>
    <d v="1899-12-30T23:13:09"/>
    <d v="1899-12-30T01:28:00"/>
    <d v="1899-12-30T01:28:00"/>
    <n v="88"/>
    <s v="Moderate-delay"/>
    <n v="193.12"/>
    <s v="Business"/>
    <n v="3"/>
    <s v="No Preference"/>
    <n v="142.21"/>
    <n v="54071.621905487002"/>
    <s v="Not Cancelled"/>
    <n v="4.24"/>
    <n v="69885.95"/>
    <n v="12388.12"/>
    <n v="0.17726195322521912"/>
    <n v="-57497.829999999994"/>
  </r>
  <r>
    <s v="9d5e4cc6-0382-41db-8dcb-457afcd1ea76"/>
    <s v="John Floyd"/>
    <n v="24"/>
    <s v="18-29"/>
    <s v="M"/>
    <s v="UK"/>
    <s v="No"/>
    <s v="FL0003"/>
    <s v="ICN"/>
    <s v="ATL"/>
    <x v="2"/>
    <n v="10686"/>
    <s v="Long-haul"/>
    <d v="1899-12-30T09:53:09"/>
    <d v="1899-12-30T21:45:09"/>
    <d v="2025-01-15T00:00:00"/>
    <d v="1899-12-30T11:21:09"/>
    <d v="1899-12-30T23:13:09"/>
    <d v="1899-12-30T01:28:00"/>
    <d v="1899-12-30T01:28:00"/>
    <n v="88"/>
    <s v="Moderate-delay"/>
    <n v="764.91"/>
    <s v="Economy"/>
    <n v="5"/>
    <s v="Vegetarian"/>
    <n v="18.399999999999999"/>
    <n v="54795.584981357497"/>
    <s v="Cancelled"/>
    <n v="3.77"/>
    <n v="70754.7"/>
    <n v="48957.919999999998"/>
    <n v="0.69193876873197113"/>
    <n v="-21796.78"/>
  </r>
  <r>
    <s v="7cfa7933-94be-4cb2-beef-9d2b4d9acfb8"/>
    <s v="Stephanie Johnson"/>
    <n v="35"/>
    <s v="30-39"/>
    <s v="F"/>
    <s v="UK"/>
    <s v="Yes"/>
    <s v="FL0003"/>
    <s v="ICN"/>
    <s v="ATL"/>
    <x v="2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423.99"/>
    <s v="Economy"/>
    <n v="3"/>
    <s v="Vegetarian"/>
    <n v="168.2"/>
    <n v="54422.926491807899"/>
    <s v="Not Cancelled"/>
    <n v="4.13"/>
    <n v="70307.509999999995"/>
    <n v="27169"/>
    <n v="0.38643098013284788"/>
    <n v="-43138.509999999995"/>
  </r>
  <r>
    <s v="2f99910f-01d2-4d4d-9bb8-1132e498cf70"/>
    <s v="Megan Thomas"/>
    <n v="54"/>
    <s v="40-59"/>
    <s v="M"/>
    <s v="UK"/>
    <s v="Yes"/>
    <s v="FL0003"/>
    <s v="ICN"/>
    <s v="ATL"/>
    <x v="2"/>
    <n v="10686"/>
    <s v="Long-haul"/>
    <d v="1899-12-30T09:53:09"/>
    <d v="1899-12-30T21:45:09"/>
    <d v="2025-01-03T00:00:00"/>
    <d v="1899-12-30T11:21:09"/>
    <d v="1899-12-30T23:13:09"/>
    <d v="1899-12-30T01:28:00"/>
    <d v="1899-12-30T01:28:00"/>
    <n v="88"/>
    <s v="Moderate-delay"/>
    <n v="1105.01"/>
    <s v="First"/>
    <n v="5"/>
    <s v="Vegan"/>
    <n v="92.11"/>
    <n v="54850.621598842903"/>
    <s v="Not Cancelled"/>
    <n v="3.47"/>
    <n v="70820.75"/>
    <n v="70739.06"/>
    <n v="0.9988465245002347"/>
    <n v="-81.690000000002328"/>
  </r>
  <r>
    <s v="42fc8f3f-16d4-4863-9eeb-f9be84d264e5"/>
    <s v="Adam Ho"/>
    <n v="75"/>
    <s v="70-80"/>
    <s v="M"/>
    <s v="UK"/>
    <s v="Yes"/>
    <s v="FL0003"/>
    <s v="ICN"/>
    <s v="ATL"/>
    <x v="2"/>
    <n v="10686"/>
    <s v="Long-haul"/>
    <d v="1899-12-30T09:53:09"/>
    <d v="1899-12-30T21:45:09"/>
    <d v="2025-01-04T00:00:00"/>
    <d v="1899-12-30T11:21:09"/>
    <d v="1899-12-30T23:13:09"/>
    <d v="1899-12-30T01:28:00"/>
    <d v="1899-12-30T01:28:00"/>
    <n v="88"/>
    <s v="Moderate-delay"/>
    <n v="549.65"/>
    <s v="Business"/>
    <n v="5"/>
    <s v="Non-Vegetarian"/>
    <n v="5.37"/>
    <n v="54393.320047904097"/>
    <s v="Not Cancelled"/>
    <n v="4.53"/>
    <n v="70271.98"/>
    <n v="35178.67"/>
    <n v="0.50060735445336824"/>
    <n v="-35093.31"/>
  </r>
  <r>
    <s v="5cf41605-bb55-43f6-a0c7-935d914472dc"/>
    <s v="Sherri Palmer"/>
    <n v="60"/>
    <s v="60-69"/>
    <s v="F"/>
    <s v="UK"/>
    <s v="Yes"/>
    <s v="FL0003"/>
    <s v="ICN"/>
    <s v="ATL"/>
    <x v="2"/>
    <n v="10686"/>
    <s v="Long-haul"/>
    <d v="1899-12-30T09:53:09"/>
    <d v="1899-12-30T21:45:09"/>
    <d v="2025-01-08T00:00:00"/>
    <d v="1899-12-30T11:21:09"/>
    <d v="1899-12-30T23:13:09"/>
    <d v="1899-12-30T01:28:00"/>
    <d v="1899-12-30T01:28:00"/>
    <n v="88"/>
    <s v="Moderate-delay"/>
    <n v="146.47999999999999"/>
    <s v="First"/>
    <n v="5"/>
    <s v="No Preference"/>
    <n v="166.13"/>
    <n v="54109.486536972101"/>
    <s v="Cancelled"/>
    <n v="4.41"/>
    <n v="69931.38"/>
    <n v="9407.9500000000007"/>
    <n v="0.13453116469316065"/>
    <n v="-60523.430000000008"/>
  </r>
  <r>
    <s v="f1fd899e-b6c3-4811-9015-6f31de3313bc"/>
    <s v="Kurt Baker"/>
    <n v="48"/>
    <s v="40-59"/>
    <s v="M"/>
    <s v="UK"/>
    <s v="No"/>
    <s v="FL0004"/>
    <s v="CDG"/>
    <s v="PEK"/>
    <x v="3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1127.93"/>
    <s v="First"/>
    <n v="5"/>
    <s v="No Preference"/>
    <n v="143.76"/>
    <n v="72615.825026601204"/>
    <s v="Not Cancelled"/>
    <n v="3.35"/>
    <n v="92138.99"/>
    <n v="72216.27"/>
    <n v="0.78377535937826104"/>
    <n v="-19922.72"/>
  </r>
  <r>
    <s v="1f98ac84-76c9-44a8-9f0c-bc3c082864da"/>
    <s v="Dave Vasquez"/>
    <n v="30"/>
    <s v="30-39"/>
    <s v="M"/>
    <s v="UK"/>
    <s v="No"/>
    <s v="FL0004"/>
    <s v="CDG"/>
    <s v="PEK"/>
    <x v="3"/>
    <n v="14253"/>
    <s v="Long-haul"/>
    <d v="1899-12-30T17:08:15"/>
    <d v="1899-12-30T08:58:15"/>
    <d v="2025-01-15T00:00:00"/>
    <d v="1899-12-30T18:32:15"/>
    <d v="1899-12-30T10:22:15"/>
    <d v="1899-12-30T01:24:00"/>
    <d v="1899-12-30T01:24:00"/>
    <n v="126"/>
    <s v="Severe-delay"/>
    <n v="580.82000000000005"/>
    <s v="First"/>
    <n v="3"/>
    <s v="Vegan"/>
    <n v="127.07"/>
    <n v="72555.809303111702"/>
    <s v="Cancelled"/>
    <n v="3.02"/>
    <n v="92066.97"/>
    <n v="37197.89"/>
    <n v="0.4040307832439799"/>
    <n v="-54869.08"/>
  </r>
  <r>
    <s v="aa953e8e-fbfd-4eb5-89c5-a7d6562a6be4"/>
    <s v="Robert Avila"/>
    <n v="50"/>
    <s v="40-59"/>
    <s v="M"/>
    <s v="UK"/>
    <s v="No"/>
    <s v="FL0004"/>
    <s v="CDG"/>
    <s v="PEK"/>
    <x v="3"/>
    <n v="14253"/>
    <s v="Long-haul"/>
    <d v="1899-12-30T17:08:15"/>
    <d v="1899-12-30T08:58:15"/>
    <d v="2025-01-01T00:00:00"/>
    <d v="1899-12-30T18:32:15"/>
    <d v="1899-12-30T10:22:15"/>
    <d v="1899-12-30T01:24:00"/>
    <d v="1899-12-30T01:24:00"/>
    <n v="126"/>
    <s v="Severe-delay"/>
    <n v="1034.1099999999999"/>
    <s v="Business"/>
    <n v="5"/>
    <s v="Vegan"/>
    <n v="48.36"/>
    <n v="72650.185819288003"/>
    <s v="Not Cancelled"/>
    <n v="3.7"/>
    <n v="92180.22"/>
    <n v="66192.710000000006"/>
    <n v="0.71807932330818913"/>
    <n v="-25987.509999999995"/>
  </r>
  <r>
    <s v="0a66f406-d0a7-4ab9-9a71-0d4b00da91dd"/>
    <s v="Tony Cruz"/>
    <n v="55"/>
    <s v="40-59"/>
    <s v="F"/>
    <s v="UK"/>
    <s v="No"/>
    <s v="FL0005"/>
    <s v="IST"/>
    <s v="BKK"/>
    <x v="4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1240.74"/>
    <s v="Economy"/>
    <n v="5"/>
    <s v="Gluten-Free"/>
    <n v="22.6"/>
    <n v="39913.4264646222"/>
    <s v="Not Cancelled"/>
    <n v="3.41"/>
    <n v="52896.11"/>
    <n v="79411.88"/>
    <n v="1.5012801508466314"/>
    <n v="26515.770000000004"/>
  </r>
  <r>
    <s v="2fc29fbd-a15d-4a42-b341-85dc107c4a58"/>
    <s v="Stephanie Quinn"/>
    <n v="49"/>
    <s v="40-59"/>
    <s v="F"/>
    <s v="UK"/>
    <s v="Yes"/>
    <s v="FL0005"/>
    <s v="IST"/>
    <s v="BKK"/>
    <x v="4"/>
    <n v="7728"/>
    <s v="Moderate-haul"/>
    <d v="1899-12-30T05:32:22"/>
    <d v="1899-12-30T14:07:22"/>
    <d v="2025-01-08T00:00:00"/>
    <d v="1899-12-30T06:10:22"/>
    <d v="1899-12-30T14:45:22"/>
    <d v="1899-12-30T00:38:00"/>
    <d v="1899-12-30T00:38:00"/>
    <n v="38"/>
    <s v="Moderate-delay"/>
    <n v="632.53"/>
    <s v="Business"/>
    <n v="5"/>
    <s v="Non-Vegetarian"/>
    <n v="154"/>
    <n v="39963.636400896998"/>
    <s v="Cancelled"/>
    <n v="3.3"/>
    <n v="52956.36"/>
    <n v="40512.720000000001"/>
    <n v="0.76502085868439595"/>
    <n v="-12443.64"/>
  </r>
  <r>
    <s v="606f59ff-2365-4d1b-aac0-e9d1ebcfc47a"/>
    <s v="Audrey Leonard"/>
    <n v="45"/>
    <s v="40-59"/>
    <s v="F"/>
    <s v="UK"/>
    <s v="No"/>
    <s v="FL0005"/>
    <s v="IST"/>
    <s v="BKK"/>
    <x v="4"/>
    <n v="7728"/>
    <s v="Moderate-haul"/>
    <d v="1899-12-30T05:32:22"/>
    <d v="1899-12-30T14:07:22"/>
    <d v="2025-01-02T00:00:00"/>
    <d v="1899-12-30T06:10:22"/>
    <d v="1899-12-30T14:45:22"/>
    <d v="1899-12-30T00:38:00"/>
    <d v="1899-12-30T00:38:00"/>
    <n v="38"/>
    <s v="Moderate-delay"/>
    <n v="1342.88"/>
    <s v="Business"/>
    <n v="5"/>
    <s v="No Preference"/>
    <n v="20.37"/>
    <n v="39553.659736974303"/>
    <s v="Not Cancelled"/>
    <n v="3.13"/>
    <n v="52464.39"/>
    <n v="85948.39"/>
    <n v="1.6382233739875751"/>
    <n v="33484"/>
  </r>
  <r>
    <s v="ed22af6d-a6b4-4095-8ef0-e38c72d42ae3"/>
    <s v="Joseph Cook"/>
    <n v="22"/>
    <s v="18-29"/>
    <s v="F"/>
    <s v="UK"/>
    <s v="Yes"/>
    <s v="FL0005"/>
    <s v="IST"/>
    <s v="BKK"/>
    <x v="4"/>
    <n v="7728"/>
    <s v="Moderate-haul"/>
    <d v="1899-12-30T05:32:22"/>
    <d v="1899-12-30T14:07:22"/>
    <d v="2025-01-09T00:00:00"/>
    <d v="1899-12-30T06:10:22"/>
    <d v="1899-12-30T14:45:22"/>
    <d v="1899-12-30T00:38:00"/>
    <d v="1899-12-30T00:38:00"/>
    <n v="38"/>
    <s v="Moderate-delay"/>
    <n v="681.75"/>
    <s v="First"/>
    <n v="5"/>
    <s v="Non-Vegetarian"/>
    <n v="100.57"/>
    <n v="39195.574024121197"/>
    <s v="Cancelled"/>
    <n v="3.97"/>
    <n v="52034.69"/>
    <n v="43652.11"/>
    <n v="0.83890400807615073"/>
    <n v="-8382.5800000000017"/>
  </r>
  <r>
    <s v="17a78c80-afab-4b41-973d-47e613119f91"/>
    <s v="Christina Thompson"/>
    <n v="31"/>
    <s v="30-39"/>
    <s v="M"/>
    <s v="UK"/>
    <s v="Yes"/>
    <s v="FL0005"/>
    <s v="IST"/>
    <s v="BKK"/>
    <x v="4"/>
    <n v="7728"/>
    <s v="Moderate-haul"/>
    <d v="1899-12-30T05:32:22"/>
    <d v="1899-12-30T14:07:22"/>
    <d v="2025-01-08T00:00:00"/>
    <d v="1899-12-30T06:10:22"/>
    <d v="1899-12-30T14:45:22"/>
    <d v="1899-12-30T00:38:00"/>
    <d v="1899-12-30T00:38:00"/>
    <n v="38"/>
    <s v="Moderate-delay"/>
    <n v="396.38"/>
    <s v="First"/>
    <n v="3"/>
    <s v="Gluten-Free"/>
    <n v="119.58"/>
    <n v="40052.895291875197"/>
    <s v="Cancelled"/>
    <n v="4.2699999999999996"/>
    <n v="53063.47"/>
    <n v="25392.240000000002"/>
    <n v="0.47852581069424976"/>
    <n v="-27671.23"/>
  </r>
  <r>
    <s v="6992b16d-aa2c-4365-9de2-4733c79a5d32"/>
    <s v="Cole Hoover"/>
    <n v="32"/>
    <s v="30-39"/>
    <s v="F"/>
    <s v="UK"/>
    <s v="Yes"/>
    <s v="FL0005"/>
    <s v="IST"/>
    <s v="BKK"/>
    <x v="4"/>
    <n v="7728"/>
    <s v="Moderate-haul"/>
    <d v="1899-12-30T05:32:22"/>
    <d v="1899-12-30T14:07:22"/>
    <d v="2025-01-09T00:00:00"/>
    <d v="1899-12-30T06:10:22"/>
    <d v="1899-12-30T14:45:22"/>
    <d v="1899-12-30T00:38:00"/>
    <d v="1899-12-30T00:38:00"/>
    <n v="38"/>
    <s v="Moderate-delay"/>
    <n v="1307.69"/>
    <s v="First"/>
    <n v="3"/>
    <s v="Vegan"/>
    <n v="115.87"/>
    <n v="40096.519955308198"/>
    <s v="Not Cancelled"/>
    <n v="4.6900000000000004"/>
    <n v="53115.82"/>
    <n v="83715.33"/>
    <n v="1.5760903248787272"/>
    <n v="30599.510000000002"/>
  </r>
  <r>
    <s v="a05e38ce-df26-4a68-87a8-fbbca5d8b209"/>
    <s v="Andrew Waters"/>
    <n v="57"/>
    <s v="40-59"/>
    <s v="M"/>
    <s v="UK"/>
    <s v="Yes"/>
    <s v="FL0005"/>
    <s v="IST"/>
    <s v="BKK"/>
    <x v="4"/>
    <n v="7728"/>
    <s v="Moderate-haul"/>
    <d v="1899-12-30T05:32:22"/>
    <d v="1899-12-30T14:07:22"/>
    <d v="2025-01-15T00:00:00"/>
    <d v="1899-12-30T06:10:22"/>
    <d v="1899-12-30T14:45:22"/>
    <d v="1899-12-30T00:38:00"/>
    <d v="1899-12-30T00:38:00"/>
    <n v="38"/>
    <s v="Moderate-delay"/>
    <n v="1149.3699999999999"/>
    <s v="Economy"/>
    <n v="5"/>
    <s v="Vegan"/>
    <n v="71.09"/>
    <n v="39317.458631183697"/>
    <s v="Not Cancelled"/>
    <n v="3.88"/>
    <n v="52180.95"/>
    <n v="73573.899999999994"/>
    <n v="1.4099762461204712"/>
    <n v="21392.949999999997"/>
  </r>
  <r>
    <s v="fe555930-f2d1-4893-ae59-3e053f819ce6"/>
    <s v="Angela Lewis"/>
    <n v="62"/>
    <s v="60-69"/>
    <s v="F"/>
    <s v="UK"/>
    <s v="No"/>
    <s v="FL0005"/>
    <s v="IST"/>
    <s v="BKK"/>
    <x v="4"/>
    <n v="7728"/>
    <s v="Moderate-haul"/>
    <d v="1899-12-30T05:32:22"/>
    <d v="1899-12-30T14:07:22"/>
    <d v="2025-01-02T00:00:00"/>
    <d v="1899-12-30T06:10:22"/>
    <d v="1899-12-30T14:45:22"/>
    <d v="1899-12-30T00:38:00"/>
    <d v="1899-12-30T00:38:00"/>
    <n v="38"/>
    <s v="Moderate-delay"/>
    <n v="487.45"/>
    <s v="Economy"/>
    <n v="5"/>
    <s v="No Preference"/>
    <n v="141.03"/>
    <n v="39882.2490251489"/>
    <s v="Cancelled"/>
    <n v="3.11"/>
    <n v="52858.7"/>
    <n v="31225.01"/>
    <n v="0.59072602996290113"/>
    <n v="-21633.69"/>
  </r>
  <r>
    <s v="7f838fb4-fa47-4771-a0be-d17752bd0d10"/>
    <s v="Curtis Richmond"/>
    <n v="57"/>
    <s v="40-59"/>
    <s v="M"/>
    <s v="UK"/>
    <s v="Yes"/>
    <s v="FL0006"/>
    <s v="ICN"/>
    <s v="DXB"/>
    <x v="5"/>
    <n v="2357"/>
    <s v="Short-haul "/>
    <d v="1899-12-30T16:35:37"/>
    <d v="1899-12-30T19:12:37"/>
    <d v="2025-01-07T00:00:00"/>
    <d v="1899-12-30T18:24:37"/>
    <d v="1899-12-30T21:01:37"/>
    <d v="1899-12-30T01:49:00"/>
    <d v="1899-12-30T01:49:00"/>
    <n v="109"/>
    <s v="Moderate-delay"/>
    <n v="545.16999999999996"/>
    <s v="Economy"/>
    <n v="5"/>
    <s v="Vegan"/>
    <n v="188.15"/>
    <n v="12563.745913098501"/>
    <s v="Cancelled"/>
    <n v="4.51"/>
    <n v="20076.5"/>
    <n v="34928.51"/>
    <n v="1.7397708763977786"/>
    <n v="14852.010000000002"/>
  </r>
  <r>
    <s v="8959e431-5c07-4325-b276-fb12944df26f"/>
    <s v="Brett Villarreal"/>
    <n v="57"/>
    <s v="40-59"/>
    <s v="F"/>
    <s v="UK"/>
    <s v="No"/>
    <s v="FL0006"/>
    <s v="ICN"/>
    <s v="DXB"/>
    <x v="5"/>
    <n v="2357"/>
    <s v="Short-haul "/>
    <d v="1899-12-30T16:35:37"/>
    <d v="1899-12-30T19:12:37"/>
    <d v="2025-01-04T00:00:00"/>
    <d v="1899-12-30T18:24:37"/>
    <d v="1899-12-30T21:01:37"/>
    <d v="1899-12-30T01:49:00"/>
    <d v="1899-12-30T01:49:00"/>
    <n v="109"/>
    <s v="Moderate-delay"/>
    <n v="544.16"/>
    <s v="Business"/>
    <n v="5"/>
    <s v="Vegan"/>
    <n v="16.809999999999999"/>
    <n v="12292.6107765043"/>
    <s v="Cancelled"/>
    <n v="4.6500000000000004"/>
    <n v="19751.13"/>
    <n v="34829.599999999999"/>
    <n v="1.7634231560422111"/>
    <n v="15078.469999999998"/>
  </r>
  <r>
    <s v="cb8cda6a-dad5-4e89-bbfe-32fccb8eaad8"/>
    <s v="Kelly Brown"/>
    <n v="64"/>
    <s v="60-69"/>
    <s v="F"/>
    <s v="UK"/>
    <s v="No"/>
    <s v="FL0006"/>
    <s v="ICN"/>
    <s v="DXB"/>
    <x v="5"/>
    <n v="2357"/>
    <s v="Short-haul "/>
    <d v="1899-12-30T16:35:37"/>
    <d v="1899-12-30T19:12:37"/>
    <d v="2025-01-12T00:00:00"/>
    <d v="1899-12-30T18:24:37"/>
    <d v="1899-12-30T21:01:37"/>
    <d v="1899-12-30T01:49:00"/>
    <d v="1899-12-30T01:49:00"/>
    <n v="109"/>
    <s v="Moderate-delay"/>
    <n v="139.65"/>
    <s v="Business"/>
    <n v="5"/>
    <s v="Vegetarian"/>
    <n v="65.94"/>
    <n v="12585.3560535046"/>
    <s v="Cancelled"/>
    <n v="4.6399999999999997"/>
    <n v="20102.43"/>
    <n v="8950.7900000000009"/>
    <n v="0.44525910549122671"/>
    <n v="-11151.64"/>
  </r>
  <r>
    <s v="fbd11f3c-0993-4731-ba1b-b629cfa894ec"/>
    <s v="William Bennett"/>
    <n v="53"/>
    <s v="40-59"/>
    <s v="M"/>
    <s v="UK"/>
    <s v="Yes"/>
    <s v="FL0006"/>
    <s v="ICN"/>
    <s v="DXB"/>
    <x v="5"/>
    <n v="2357"/>
    <s v="Short-haul "/>
    <d v="1899-12-30T16:35:37"/>
    <d v="1899-12-30T19:12:37"/>
    <d v="2025-01-13T00:00:00"/>
    <d v="1899-12-30T18:24:37"/>
    <d v="1899-12-30T21:01:37"/>
    <d v="1899-12-30T01:49:00"/>
    <d v="1899-12-30T01:49:00"/>
    <n v="109"/>
    <s v="Moderate-delay"/>
    <n v="989.57"/>
    <s v="First"/>
    <n v="5"/>
    <s v="Non-Vegetarian"/>
    <n v="182.96"/>
    <n v="12883.407734655601"/>
    <s v="Cancelled"/>
    <n v="3.64"/>
    <n v="20460.09"/>
    <n v="63369.07"/>
    <n v="3.0972038734922474"/>
    <n v="42908.979999999996"/>
  </r>
  <r>
    <s v="ddd04d00-f7e2-4db5-b35d-82afe1a1d081"/>
    <s v="Johnathan Hodge"/>
    <n v="61"/>
    <s v="60-69"/>
    <s v="M"/>
    <s v="UK"/>
    <s v="Yes"/>
    <s v="FL0006"/>
    <s v="ICN"/>
    <s v="DXB"/>
    <x v="5"/>
    <n v="2357"/>
    <s v="Short-haul "/>
    <d v="1899-12-30T16:35:37"/>
    <d v="1899-12-30T19:12:37"/>
    <d v="2025-01-07T00:00:00"/>
    <d v="1899-12-30T18:24:37"/>
    <d v="1899-12-30T21:01:37"/>
    <d v="1899-12-30T01:49:00"/>
    <d v="1899-12-30T01:49:00"/>
    <n v="109"/>
    <s v="Moderate-delay"/>
    <n v="1122.42"/>
    <s v="First"/>
    <n v="5"/>
    <s v="Gluten-Free"/>
    <n v="39.24"/>
    <n v="13257.0004976893"/>
    <s v="Not Cancelled"/>
    <n v="3.53"/>
    <n v="20908.400000000001"/>
    <n v="71842.73"/>
    <n v="3.4360701918846011"/>
    <n v="50934.329999999994"/>
  </r>
  <r>
    <s v="f1423c65-de30-4836-be1b-80c50c89c661"/>
    <s v="Donald Brown"/>
    <n v="19"/>
    <s v="18-29"/>
    <s v="M"/>
    <s v="UK"/>
    <s v="Yes"/>
    <s v="FL0006"/>
    <s v="ICN"/>
    <s v="DXB"/>
    <x v="5"/>
    <n v="2357"/>
    <s v="Short-haul "/>
    <d v="1899-12-30T16:35:37"/>
    <d v="1899-12-30T19:12:37"/>
    <d v="2025-01-13T00:00:00"/>
    <d v="1899-12-30T18:24:37"/>
    <d v="1899-12-30T21:01:37"/>
    <d v="1899-12-30T01:49:00"/>
    <d v="1899-12-30T01:49:00"/>
    <n v="109"/>
    <s v="Moderate-delay"/>
    <n v="204.86"/>
    <s v="Economy"/>
    <n v="5"/>
    <s v="Vegan"/>
    <n v="78.17"/>
    <n v="12430.2509175204"/>
    <s v="Not Cancelled"/>
    <n v="4.9800000000000004"/>
    <n v="19916.3"/>
    <n v="13126.67"/>
    <n v="0.65909179917956651"/>
    <n v="-6789.6299999999992"/>
  </r>
  <r>
    <s v="5c584ec5-8dda-4cf4-bb98-93683dc6404d"/>
    <s v="Mrs. Tanya Kirk"/>
    <n v="20"/>
    <s v="18-29"/>
    <s v="M"/>
    <s v="UK"/>
    <s v="No"/>
    <s v="FL0007"/>
    <s v="HND"/>
    <s v="DEN"/>
    <x v="6"/>
    <n v="11198"/>
    <s v="Long-haul"/>
    <d v="1899-12-30T06:48:26"/>
    <d v="1899-12-30T19:14:26"/>
    <d v="2025-01-10T00:00:00"/>
    <d v="1899-12-30T07:27:26"/>
    <d v="1899-12-30T19:53:26"/>
    <d v="1899-12-30T00:39:00"/>
    <d v="1899-12-30T00:39:00"/>
    <n v="39"/>
    <s v="Moderate-delay"/>
    <n v="916.35"/>
    <s v="Business"/>
    <n v="5"/>
    <s v="Gluten-Free"/>
    <n v="96.23"/>
    <n v="56899.671604224299"/>
    <s v="Cancelled"/>
    <n v="4.57"/>
    <n v="73279.61"/>
    <n v="58665.65"/>
    <n v="0.80057262859341094"/>
    <n v="-14613.96"/>
  </r>
  <r>
    <s v="c5b89fc5-8c59-4fc2-8a20-6bc908012f06"/>
    <s v="Harold Kelly"/>
    <n v="32"/>
    <s v="30-39"/>
    <s v="M"/>
    <s v="UK"/>
    <s v="No"/>
    <s v="FL0007"/>
    <s v="HND"/>
    <s v="DEN"/>
    <x v="6"/>
    <n v="11198"/>
    <s v="Long-haul"/>
    <d v="1899-12-30T06:48:26"/>
    <d v="1899-12-30T19:14:26"/>
    <d v="2025-01-09T00:00:00"/>
    <d v="1899-12-30T07:27:26"/>
    <d v="1899-12-30T19:53:26"/>
    <d v="1899-12-30T00:39:00"/>
    <d v="1899-12-30T00:39:00"/>
    <n v="39"/>
    <s v="Moderate-delay"/>
    <n v="515.29999999999995"/>
    <s v="Business"/>
    <n v="3"/>
    <s v="Vegan"/>
    <n v="172.25"/>
    <n v="56491.528453911204"/>
    <s v="Not Cancelled"/>
    <n v="3.56"/>
    <n v="72789.83"/>
    <n v="33013.65"/>
    <n v="0.45354756289443182"/>
    <n v="-39776.18"/>
  </r>
  <r>
    <s v="444f5990-0aa0-49e4-9be1-d669203b1bc3"/>
    <s v="Kathy Durham"/>
    <n v="53"/>
    <s v="40-59"/>
    <s v="M"/>
    <s v="UK"/>
    <s v="No"/>
    <s v="FL0007"/>
    <s v="HND"/>
    <s v="DEN"/>
    <x v="6"/>
    <n v="11198"/>
    <s v="Long-haul"/>
    <d v="1899-12-30T06:48:26"/>
    <d v="1899-12-30T19:14:26"/>
    <d v="2025-01-05T00:00:00"/>
    <d v="1899-12-30T07:27:26"/>
    <d v="1899-12-30T19:53:26"/>
    <d v="1899-12-30T00:39:00"/>
    <d v="1899-12-30T00:39:00"/>
    <n v="39"/>
    <s v="Moderate-delay"/>
    <n v="1274.3900000000001"/>
    <s v="First"/>
    <n v="5"/>
    <s v="No Preference"/>
    <n v="46.52"/>
    <n v="56900.803967095701"/>
    <s v="Not Cancelled"/>
    <n v="4.43"/>
    <n v="73280.960000000006"/>
    <n v="81570.259999999995"/>
    <n v="1.1131166949777949"/>
    <n v="8289.2999999999884"/>
  </r>
  <r>
    <s v="d61e47c6-0d36-43b2-946f-b10139f47f4c"/>
    <s v="Joanna Higgins"/>
    <n v="27"/>
    <s v="18-29"/>
    <s v="M"/>
    <s v="UK"/>
    <s v="No"/>
    <s v="FL0007"/>
    <s v="HND"/>
    <s v="DEN"/>
    <x v="6"/>
    <n v="11198"/>
    <s v="Long-haul"/>
    <d v="1899-12-30T06:48:26"/>
    <d v="1899-12-30T19:14:26"/>
    <d v="2025-01-15T00:00:00"/>
    <d v="1899-12-30T07:27:26"/>
    <d v="1899-12-30T19:53:26"/>
    <d v="1899-12-30T00:39:00"/>
    <d v="1899-12-30T00:39:00"/>
    <n v="39"/>
    <s v="Moderate-delay"/>
    <n v="1451.22"/>
    <s v="Business"/>
    <n v="5"/>
    <s v="Non-Vegetarian"/>
    <n v="176.74"/>
    <n v="57229.023607201299"/>
    <s v="Not Cancelled"/>
    <n v="4.9800000000000004"/>
    <n v="73674.83"/>
    <n v="92913.43"/>
    <n v="1.2611285292412617"/>
    <n v="19238.599999999991"/>
  </r>
  <r>
    <s v="c0361bf7-5ab2-457e-af3d-aa94a5f81e4a"/>
    <s v="Allison Anderson"/>
    <n v="58"/>
    <s v="40-59"/>
    <s v="F"/>
    <s v="UK"/>
    <s v="Yes"/>
    <s v="FL0007"/>
    <s v="HND"/>
    <s v="DEN"/>
    <x v="6"/>
    <n v="11198"/>
    <s v="Long-haul"/>
    <d v="1899-12-30T06:48:26"/>
    <d v="1899-12-30T19:14:26"/>
    <d v="2025-01-13T00:00:00"/>
    <d v="1899-12-30T07:27:26"/>
    <d v="1899-12-30T19:53:26"/>
    <d v="1899-12-30T00:39:00"/>
    <d v="1899-12-30T00:39:00"/>
    <n v="39"/>
    <s v="Moderate-delay"/>
    <n v="1452.01"/>
    <s v="First"/>
    <n v="5"/>
    <s v="No Preference"/>
    <n v="32.479999999999997"/>
    <n v="57314.348926834798"/>
    <s v="Cancelled"/>
    <n v="3.3"/>
    <n v="73777.22"/>
    <n v="92935.14"/>
    <n v="1.2596725655968062"/>
    <n v="19157.919999999998"/>
  </r>
  <r>
    <s v="58e7e2f9-f7a3-43ec-9614-f671de0994fd"/>
    <s v="Brenda Mercer"/>
    <n v="54"/>
    <s v="40-59"/>
    <s v="M"/>
    <s v="UK"/>
    <s v="No"/>
    <s v="FL0007"/>
    <s v="HND"/>
    <s v="DEN"/>
    <x v="6"/>
    <n v="11198"/>
    <s v="Long-haul"/>
    <d v="1899-12-30T06:48:26"/>
    <d v="1899-12-30T19:14:26"/>
    <d v="2025-01-06T00:00:00"/>
    <d v="1899-12-30T07:27:26"/>
    <d v="1899-12-30T19:53:26"/>
    <d v="1899-12-30T00:39:00"/>
    <d v="1899-12-30T00:39:00"/>
    <n v="39"/>
    <s v="Moderate-delay"/>
    <n v="162.88"/>
    <s v="Economy"/>
    <n v="5"/>
    <s v="No Preference"/>
    <n v="90.07"/>
    <n v="56500.836796151903"/>
    <s v="Cancelled"/>
    <n v="3.2"/>
    <n v="72801"/>
    <n v="10442.33"/>
    <n v="0.14343662861773876"/>
    <n v="-62358.67"/>
  </r>
  <r>
    <s v="028a7a31-a136-42b7-9a2c-38c78ba69f42"/>
    <s v="Kelly West"/>
    <n v="47"/>
    <s v="40-59"/>
    <s v="F"/>
    <s v="UK"/>
    <s v="Yes"/>
    <s v="FL0007"/>
    <s v="HND"/>
    <s v="DEN"/>
    <x v="6"/>
    <n v="11198"/>
    <s v="Long-haul"/>
    <d v="1899-12-30T06:48:26"/>
    <d v="1899-12-30T19:14:26"/>
    <d v="2025-01-07T00:00:00"/>
    <d v="1899-12-30T07:27:26"/>
    <d v="1899-12-30T19:53:26"/>
    <d v="1899-12-30T00:39:00"/>
    <d v="1899-12-30T00:39:00"/>
    <n v="39"/>
    <s v="Moderate-delay"/>
    <n v="1184.07"/>
    <s v="Economy"/>
    <n v="5"/>
    <s v="Vegetarian"/>
    <n v="67.150000000000006"/>
    <n v="57148.199225766701"/>
    <s v="Cancelled"/>
    <n v="3.24"/>
    <n v="73577.84"/>
    <n v="75793.91"/>
    <n v="1.0301187150913917"/>
    <n v="2216.070000000007"/>
  </r>
  <r>
    <s v="cc1a9745-2cab-40c5-a0b4-1714bbf06a88"/>
    <s v="Penny Thompson"/>
    <n v="27"/>
    <s v="18-29"/>
    <s v="F"/>
    <s v="UK"/>
    <s v="No"/>
    <s v="FL0007"/>
    <s v="HND"/>
    <s v="DEN"/>
    <x v="6"/>
    <n v="11198"/>
    <s v="Long-haul"/>
    <d v="1899-12-30T06:48:26"/>
    <d v="1899-12-30T19:14:26"/>
    <d v="2025-01-08T00:00:00"/>
    <d v="1899-12-30T07:27:26"/>
    <d v="1899-12-30T19:53:26"/>
    <d v="1899-12-30T00:39:00"/>
    <d v="1899-12-30T00:39:00"/>
    <n v="39"/>
    <s v="Moderate-delay"/>
    <n v="487.85"/>
    <s v="Business"/>
    <n v="5"/>
    <s v="Vegan"/>
    <n v="150.4"/>
    <n v="56620.483823310802"/>
    <s v="Cancelled"/>
    <n v="4.6399999999999997"/>
    <n v="72944.58"/>
    <n v="31252.48"/>
    <n v="0.42844142772499338"/>
    <n v="-41692.100000000006"/>
  </r>
  <r>
    <s v="61777e6b-0b57-433a-b46a-7ee2cd195823"/>
    <s v="Jade Weaver"/>
    <n v="44"/>
    <s v="40-59"/>
    <s v="M"/>
    <s v="UK"/>
    <s v="No"/>
    <s v="FL0008"/>
    <s v="CAN"/>
    <s v="PVG"/>
    <x v="7"/>
    <n v="5057"/>
    <s v="Moderate-haul"/>
    <d v="1899-12-30T14:34:04"/>
    <d v="1899-12-30T20:11:04"/>
    <d v="2025-01-05T00:00:00"/>
    <d v="1899-12-30T14:38:04"/>
    <d v="1899-12-30T20:15:04"/>
    <d v="1899-12-30T00:04:00"/>
    <d v="1899-12-30T00:04:00"/>
    <n v="4"/>
    <s v="On-time"/>
    <n v="415.5"/>
    <s v="Business"/>
    <n v="5"/>
    <s v="Vegetarian"/>
    <n v="33.270000000000003"/>
    <n v="25803.711213559101"/>
    <s v="Cancelled"/>
    <n v="4.21"/>
    <n v="35964.449999999997"/>
    <n v="26598.65"/>
    <n v="0.73958172584315907"/>
    <n v="-9365.7999999999956"/>
  </r>
  <r>
    <s v="c6eedef2-fcca-4413-ae65-e8652e7d6c83"/>
    <s v="James Krueger"/>
    <n v="50"/>
    <s v="40-59"/>
    <s v="M"/>
    <s v="UK"/>
    <s v="Yes"/>
    <s v="FL0008"/>
    <s v="CAN"/>
    <s v="PVG"/>
    <x v="7"/>
    <n v="5057"/>
    <s v="Moderate-haul"/>
    <d v="1899-12-30T14:34:04"/>
    <d v="1899-12-30T20:11:04"/>
    <d v="2025-01-02T00:00:00"/>
    <d v="1899-12-30T14:38:04"/>
    <d v="1899-12-30T20:15:04"/>
    <d v="1899-12-30T00:04:00"/>
    <d v="1899-12-30T00:04:00"/>
    <n v="4"/>
    <s v="On-time"/>
    <n v="889.3"/>
    <s v="Economy"/>
    <n v="5"/>
    <s v="No Preference"/>
    <n v="171.71"/>
    <n v="26209.473878429901"/>
    <s v="Cancelled"/>
    <n v="4.8499999999999996"/>
    <n v="36451.370000000003"/>
    <n v="56949.54"/>
    <n v="1.5623429242851503"/>
    <n v="20498.169999999998"/>
  </r>
  <r>
    <s v="b9eb7bbe-d055-479d-bbf3-67096d00b416"/>
    <s v="Darryl Tate"/>
    <n v="23"/>
    <s v="18-29"/>
    <s v="M"/>
    <s v="UK"/>
    <s v="No"/>
    <s v="FL0008"/>
    <s v="CAN"/>
    <s v="PVG"/>
    <x v="7"/>
    <n v="5057"/>
    <s v="Moderate-haul"/>
    <d v="1899-12-30T14:34:04"/>
    <d v="1899-12-30T20:11:04"/>
    <d v="2025-01-15T00:00:00"/>
    <d v="1899-12-30T14:38:04"/>
    <d v="1899-12-30T20:15:04"/>
    <d v="1899-12-30T00:04:00"/>
    <d v="1899-12-30T00:04:00"/>
    <n v="4"/>
    <s v="On-time"/>
    <n v="1330.17"/>
    <s v="First"/>
    <n v="5"/>
    <s v="Gluten-Free"/>
    <n v="193.64"/>
    <n v="26586.20675895"/>
    <s v="Cancelled"/>
    <n v="3.88"/>
    <n v="36903.449999999997"/>
    <n v="85169.61"/>
    <n v="2.3079037325778486"/>
    <n v="48266.16"/>
  </r>
  <r>
    <s v="c9183920-b978-44a2-9a3c-2618c67ddccb"/>
    <s v="Nancy Miller"/>
    <n v="18"/>
    <s v="18-29"/>
    <s v="F"/>
    <s v="UK"/>
    <s v="Yes"/>
    <s v="FL0008"/>
    <s v="CAN"/>
    <s v="PVG"/>
    <x v="7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55.36"/>
    <s v="Business"/>
    <n v="5"/>
    <s v="Vegan"/>
    <n v="17.57"/>
    <n v="26230.515089696899"/>
    <s v="Cancelled"/>
    <n v="4.4000000000000004"/>
    <n v="36476.620000000003"/>
    <n v="3546.55"/>
    <n v="9.722803264118221E-2"/>
    <n v="-32930.07"/>
  </r>
  <r>
    <s v="b0d8b0d3-d5a6-40ec-a67e-a6998d375597"/>
    <s v="Shannon Wallace MD"/>
    <n v="60"/>
    <s v="60-69"/>
    <s v="F"/>
    <s v="UK"/>
    <s v="No"/>
    <s v="FL0008"/>
    <s v="CAN"/>
    <s v="PVG"/>
    <x v="7"/>
    <n v="5057"/>
    <s v="Moderate-haul"/>
    <d v="1899-12-30T14:34:04"/>
    <d v="1899-12-30T20:11:04"/>
    <d v="2025-01-14T00:00:00"/>
    <d v="1899-12-30T14:38:04"/>
    <d v="1899-12-30T20:15:04"/>
    <d v="1899-12-30T00:04:00"/>
    <d v="1899-12-30T00:04:00"/>
    <n v="4"/>
    <s v="On-time"/>
    <n v="996.63"/>
    <s v="Economy"/>
    <n v="5"/>
    <s v="Vegetarian"/>
    <n v="131.22999999999999"/>
    <n v="26271.554236836098"/>
    <s v="Not Cancelled"/>
    <n v="3.19"/>
    <n v="36525.870000000003"/>
    <n v="63810.57"/>
    <n v="1.7469965807795953"/>
    <n v="27284.699999999997"/>
  </r>
  <r>
    <s v="a6603520-d261-4d1b-849c-4b1be92ca6d8"/>
    <s v="James Green"/>
    <n v="35"/>
    <s v="30-39"/>
    <s v="M"/>
    <s v="UK"/>
    <s v="No"/>
    <s v="FL0008"/>
    <s v="CAN"/>
    <s v="PVG"/>
    <x v="7"/>
    <n v="5057"/>
    <s v="Moderate-haul"/>
    <d v="1899-12-30T14:34:04"/>
    <d v="1899-12-30T20:11:04"/>
    <d v="2025-01-13T00:00:00"/>
    <d v="1899-12-30T14:38:04"/>
    <d v="1899-12-30T20:15:04"/>
    <d v="1899-12-30T00:04:00"/>
    <d v="1899-12-30T00:04:00"/>
    <n v="4"/>
    <s v="On-time"/>
    <n v="1032.33"/>
    <s v="Economy"/>
    <n v="3"/>
    <s v="Gluten-Free"/>
    <n v="75.900000000000006"/>
    <n v="26742.608617618302"/>
    <s v="Not Cancelled"/>
    <n v="4.3499999999999996"/>
    <n v="37091.129999999997"/>
    <n v="66084.3"/>
    <n v="1.7816739473831078"/>
    <n v="28993.170000000006"/>
  </r>
  <r>
    <s v="92725093-f09a-4227-a772-a14f53c1db07"/>
    <s v="Jennifer Sanchez"/>
    <n v="53"/>
    <s v="40-59"/>
    <s v="M"/>
    <s v="UK"/>
    <s v="Yes"/>
    <s v="FL0009"/>
    <s v="BKK"/>
    <s v="LHR"/>
    <x v="8"/>
    <n v="8155"/>
    <s v="Moderate-haul"/>
    <d v="1899-12-30T01:40:40"/>
    <d v="1899-12-30T10:43:40"/>
    <d v="2025-01-09T00:00:00"/>
    <d v="1899-12-30T02:53:40"/>
    <d v="1899-12-30T11:56:40"/>
    <d v="1899-12-30T01:13:00"/>
    <d v="1899-12-30T01:13:00"/>
    <n v="73"/>
    <s v="Moderate-delay"/>
    <n v="76.510000000000005"/>
    <s v="Economy"/>
    <n v="5"/>
    <s v="Non-Vegetarian"/>
    <n v="137.82"/>
    <n v="42021.232329789898"/>
    <s v="Cancelled"/>
    <n v="3.09"/>
    <n v="55425.48"/>
    <n v="4924.2"/>
    <n v="8.8843614886149821E-2"/>
    <n v="-50501.280000000006"/>
  </r>
  <r>
    <s v="82ca2d50-4582-4f9c-83a3-fc5fb1a043d0"/>
    <s v="Deanna Salazar"/>
    <n v="75"/>
    <s v="70-80"/>
    <s v="F"/>
    <s v="UK"/>
    <s v="No"/>
    <s v="FL0009"/>
    <s v="BKK"/>
    <s v="LHR"/>
    <x v="8"/>
    <n v="8155"/>
    <s v="Moderate-haul"/>
    <d v="1899-12-30T01:40:40"/>
    <d v="1899-12-30T10:43:40"/>
    <d v="2025-01-07T00:00:00"/>
    <d v="1899-12-30T02:53:40"/>
    <d v="1899-12-30T11:56:40"/>
    <d v="1899-12-30T01:13:00"/>
    <d v="1899-12-30T01:13:00"/>
    <n v="73"/>
    <s v="Moderate-delay"/>
    <n v="1330.5"/>
    <s v="First"/>
    <n v="5"/>
    <s v="Vegetarian"/>
    <n v="64.900000000000006"/>
    <n v="41344.581578682002"/>
    <s v="Cancelled"/>
    <n v="3.99"/>
    <n v="54613.5"/>
    <n v="85164.98"/>
    <n v="1.5594125994488541"/>
    <n v="30551.479999999996"/>
  </r>
  <r>
    <s v="8a71c85c-a535-44b9-9eba-7935d7cbfb20"/>
    <s v="Christy Black"/>
    <n v="69"/>
    <s v="60-69"/>
    <s v="F"/>
    <s v="UK"/>
    <s v="Yes"/>
    <s v="FL0009"/>
    <s v="BKK"/>
    <s v="LHR"/>
    <x v="8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313.55"/>
    <s v="Economy"/>
    <n v="5"/>
    <s v="Gluten-Free"/>
    <n v="190.16"/>
    <n v="42156.342203915898"/>
    <s v="Cancelled"/>
    <n v="3.19"/>
    <n v="55587.61"/>
    <n v="20105.23"/>
    <n v="0.36168545472633201"/>
    <n v="-35482.380000000005"/>
  </r>
  <r>
    <s v="a50fd97b-0c15-4cd2-9c43-fce3465cdf50"/>
    <s v="Michelle Bryant"/>
    <n v="57"/>
    <s v="40-59"/>
    <s v="F"/>
    <s v="UK"/>
    <s v="Yes"/>
    <s v="FL0009"/>
    <s v="BKK"/>
    <s v="LHR"/>
    <x v="8"/>
    <n v="8155"/>
    <s v="Moderate-haul"/>
    <d v="1899-12-30T01:40:40"/>
    <d v="1899-12-30T10:43:40"/>
    <d v="2025-01-10T00:00:00"/>
    <d v="1899-12-30T02:53:40"/>
    <d v="1899-12-30T11:56:40"/>
    <d v="1899-12-30T01:13:00"/>
    <d v="1899-12-30T01:13:00"/>
    <n v="73"/>
    <s v="Moderate-delay"/>
    <n v="821.73"/>
    <s v="First"/>
    <n v="5"/>
    <s v="Vegetarian"/>
    <n v="126.26"/>
    <n v="41611.562760250199"/>
    <s v="Not Cancelled"/>
    <n v="3.26"/>
    <n v="54933.88"/>
    <n v="52615.97"/>
    <n v="0.9578054563049252"/>
    <n v="-2317.9099999999962"/>
  </r>
  <r>
    <s v="2e920ab1-cf83-4b5f-b4b5-04c2f19cc7ac"/>
    <s v="David Liu"/>
    <n v="56"/>
    <s v="40-59"/>
    <s v="M"/>
    <s v="UK"/>
    <s v="Yes"/>
    <s v="FL0009"/>
    <s v="BKK"/>
    <s v="LHR"/>
    <x v="8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302.60000000000002"/>
    <s v="Business"/>
    <n v="5"/>
    <s v="Gluten-Free"/>
    <n v="116.4"/>
    <n v="41301.181535702999"/>
    <s v="Not Cancelled"/>
    <n v="3.67"/>
    <n v="54561.42"/>
    <n v="19389.68"/>
    <n v="0.35537344885818589"/>
    <n v="-35171.74"/>
  </r>
  <r>
    <s v="5857e03e-6977-4e9e-9c02-00ae8e80267a"/>
    <s v="Deanna Taylor"/>
    <n v="51"/>
    <s v="40-59"/>
    <s v="M"/>
    <s v="UK"/>
    <s v="No"/>
    <s v="FL0009"/>
    <s v="BKK"/>
    <s v="LHR"/>
    <x v="8"/>
    <n v="8155"/>
    <s v="Moderate-haul"/>
    <d v="1899-12-30T01:40:40"/>
    <d v="1899-12-30T10:43:40"/>
    <d v="2025-01-09T00:00:00"/>
    <d v="1899-12-30T02:53:40"/>
    <d v="1899-12-30T11:56:40"/>
    <d v="1899-12-30T01:13:00"/>
    <d v="1899-12-30T01:13:00"/>
    <n v="73"/>
    <s v="Moderate-delay"/>
    <n v="572.61"/>
    <s v="First"/>
    <n v="5"/>
    <s v="Gluten-Free"/>
    <n v="162.27000000000001"/>
    <n v="41806.262739696002"/>
    <s v="Cancelled"/>
    <n v="3.21"/>
    <n v="55167.519999999997"/>
    <n v="36679.49"/>
    <n v="0.66487473063860769"/>
    <n v="-18488.03"/>
  </r>
  <r>
    <s v="17bccb64-3a27-47c4-ad4f-407abbb1dd5a"/>
    <s v="Megan Smith"/>
    <n v="38"/>
    <s v="30-39"/>
    <s v="F"/>
    <s v="UK"/>
    <s v="No"/>
    <s v="FL0009"/>
    <s v="BKK"/>
    <s v="LHR"/>
    <x v="8"/>
    <n v="8155"/>
    <s v="Moderate-haul"/>
    <d v="1899-12-30T01:40:40"/>
    <d v="1899-12-30T10:43:40"/>
    <d v="2025-01-02T00:00:00"/>
    <d v="1899-12-30T02:53:40"/>
    <d v="1899-12-30T11:56:40"/>
    <d v="1899-12-30T01:13:00"/>
    <d v="1899-12-30T01:13:00"/>
    <n v="73"/>
    <s v="Moderate-delay"/>
    <n v="1109.6099999999999"/>
    <s v="Economy"/>
    <n v="3"/>
    <s v="No Preference"/>
    <n v="150.35"/>
    <n v="41873.968510672297"/>
    <s v="Cancelled"/>
    <n v="3.52"/>
    <n v="55248.76"/>
    <n v="71045.11"/>
    <n v="1.2859132042058501"/>
    <n v="15796.349999999999"/>
  </r>
  <r>
    <s v="42ed1129-bb65-443d-aeab-8e45feba8a96"/>
    <s v="Martha Forbes"/>
    <n v="37"/>
    <s v="30-39"/>
    <s v="M"/>
    <s v="UK"/>
    <s v="Yes"/>
    <s v="FL0009"/>
    <s v="BKK"/>
    <s v="LHR"/>
    <x v="8"/>
    <n v="8155"/>
    <s v="Moderate-haul"/>
    <d v="1899-12-30T01:40:40"/>
    <d v="1899-12-30T10:43:40"/>
    <d v="2025-01-02T00:00:00"/>
    <d v="1899-12-30T02:53:40"/>
    <d v="1899-12-30T11:56:40"/>
    <d v="1899-12-30T01:13:00"/>
    <d v="1899-12-30T01:13:00"/>
    <n v="73"/>
    <s v="Moderate-delay"/>
    <n v="1241.83"/>
    <s v="Business"/>
    <n v="3"/>
    <s v="No Preference"/>
    <n v="28.45"/>
    <n v="41353.164935939298"/>
    <s v="Cancelled"/>
    <n v="3.23"/>
    <n v="54623.8"/>
    <n v="79482.81"/>
    <n v="1.4550948487655564"/>
    <n v="24859.009999999995"/>
  </r>
  <r>
    <s v="b14d6118-fab6-4e4c-b142-c47eb0049794"/>
    <s v="Clifford Davis"/>
    <n v="21"/>
    <s v="18-29"/>
    <s v="M"/>
    <s v="UK"/>
    <s v="Yes"/>
    <s v="FL0009"/>
    <s v="BKK"/>
    <s v="LHR"/>
    <x v="8"/>
    <n v="8155"/>
    <s v="Moderate-haul"/>
    <d v="1899-12-30T01:40:40"/>
    <d v="1899-12-30T10:43:40"/>
    <d v="2025-01-02T00:00:00"/>
    <d v="1899-12-30T02:53:40"/>
    <d v="1899-12-30T11:56:40"/>
    <d v="1899-12-30T01:13:00"/>
    <d v="1899-12-30T01:13:00"/>
    <n v="73"/>
    <s v="Moderate-delay"/>
    <n v="1375.28"/>
    <s v="Business"/>
    <n v="5"/>
    <s v="Vegetarian"/>
    <n v="160.43"/>
    <n v="41616.8844643595"/>
    <s v="Cancelled"/>
    <n v="3.01"/>
    <n v="54940.26"/>
    <n v="88050.01"/>
    <n v="1.6026500420638707"/>
    <n v="33109.749999999993"/>
  </r>
  <r>
    <s v="3f3f1e85-736e-4de6-89eb-12b81d317120"/>
    <s v="Brooke Anderson"/>
    <n v="32"/>
    <s v="30-39"/>
    <s v="F"/>
    <s v="UK"/>
    <s v="Yes"/>
    <s v="FL0009"/>
    <s v="BKK"/>
    <s v="LHR"/>
    <x v="8"/>
    <n v="8155"/>
    <s v="Moderate-haul"/>
    <d v="1899-12-30T01:40:40"/>
    <d v="1899-12-30T10:43:40"/>
    <d v="2025-01-03T00:00:00"/>
    <d v="1899-12-30T02:53:40"/>
    <d v="1899-12-30T11:56:40"/>
    <d v="1899-12-30T01:13:00"/>
    <d v="1899-12-30T01:13:00"/>
    <n v="73"/>
    <s v="Moderate-delay"/>
    <n v="1368.42"/>
    <s v="Business"/>
    <n v="3"/>
    <s v="Vegan"/>
    <n v="180.49"/>
    <n v="41817.9024181145"/>
    <s v="Cancelled"/>
    <n v="4.1100000000000003"/>
    <n v="55181.48"/>
    <n v="87614.98"/>
    <n v="1.5877606037387904"/>
    <n v="32433.499999999993"/>
  </r>
  <r>
    <s v="15237835-c1aa-4393-bec6-69d224c1eb68"/>
    <s v="Kelsey Nicholson"/>
    <n v="25"/>
    <s v="18-29"/>
    <s v="F"/>
    <s v="UK"/>
    <s v="Yes"/>
    <s v="FL0009"/>
    <s v="BKK"/>
    <s v="LHR"/>
    <x v="8"/>
    <n v="8155"/>
    <s v="Moderate-haul"/>
    <d v="1899-12-30T01:40:40"/>
    <d v="1899-12-30T10:43:40"/>
    <d v="2025-01-12T00:00:00"/>
    <d v="1899-12-30T02:53:40"/>
    <d v="1899-12-30T11:56:40"/>
    <d v="1899-12-30T01:13:00"/>
    <d v="1899-12-30T01:13:00"/>
    <n v="73"/>
    <s v="Moderate-delay"/>
    <n v="366"/>
    <s v="First"/>
    <n v="5"/>
    <s v="Non-Vegetarian"/>
    <n v="49.75"/>
    <n v="41605.856631759103"/>
    <s v="Cancelled"/>
    <n v="4.4000000000000004"/>
    <n v="54927.03"/>
    <n v="23433.95"/>
    <n v="0.42663785025332701"/>
    <n v="-31493.079999999998"/>
  </r>
  <r>
    <s v="f985c78e-bf31-474c-836f-8f22208a8b4f"/>
    <s v="Thomas Johnson"/>
    <n v="19"/>
    <s v="18-29"/>
    <s v="F"/>
    <s v="UK"/>
    <s v="No"/>
    <s v="FL0009"/>
    <s v="BKK"/>
    <s v="LHR"/>
    <x v="8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1442.06"/>
    <s v="Economy"/>
    <n v="5"/>
    <s v="Vegetarian"/>
    <n v="98.1"/>
    <n v="41926.473064658603"/>
    <s v="Cancelled"/>
    <n v="4.03"/>
    <n v="55311.77"/>
    <n v="92311.46"/>
    <n v="1.6689297775139"/>
    <n v="36999.69000000001"/>
  </r>
  <r>
    <s v="8ccbbf59-ab8b-4489-96ed-35eeefae7684"/>
    <s v="Randy Brown"/>
    <n v="47"/>
    <s v="40-59"/>
    <s v="F"/>
    <s v="UK"/>
    <s v="No"/>
    <s v="FL0010"/>
    <s v="BKK"/>
    <s v="ATL"/>
    <x v="9"/>
    <n v="12679"/>
    <s v="Long-haul"/>
    <d v="1899-12-30T16:15:41"/>
    <d v="1899-12-30T06:20:41"/>
    <d v="2025-01-03T00:00:00"/>
    <d v="1899-12-30T17:06:41"/>
    <d v="1899-12-30T07:11:41"/>
    <d v="1899-12-30T00:51:00"/>
    <d v="1899-12-30T00:51:00"/>
    <n v="51"/>
    <s v="Moderate-delay"/>
    <n v="143.87"/>
    <s v="Business"/>
    <n v="5"/>
    <s v="Non-Vegetarian"/>
    <n v="156.68"/>
    <n v="64087.808243513602"/>
    <s v="Cancelled"/>
    <n v="3.82"/>
    <n v="81905.37"/>
    <n v="9239.02"/>
    <n v="0.11280115088912974"/>
    <n v="-72666.349999999991"/>
  </r>
  <r>
    <s v="82e25d42-26e3-4b12-a115-5c2789014d29"/>
    <s v="Justin Good"/>
    <n v="23"/>
    <s v="18-29"/>
    <s v="M"/>
    <s v="UK"/>
    <s v="Yes"/>
    <s v="FL0010"/>
    <s v="BKK"/>
    <s v="ATL"/>
    <x v="9"/>
    <n v="12679"/>
    <s v="Long-haul"/>
    <d v="1899-12-30T16:15:41"/>
    <d v="1899-12-30T06:20:41"/>
    <d v="2025-01-11T00:00:00"/>
    <d v="1899-12-30T17:06:41"/>
    <d v="1899-12-30T07:11:41"/>
    <d v="1899-12-30T00:51:00"/>
    <d v="1899-12-30T00:51:00"/>
    <n v="51"/>
    <s v="Moderate-delay"/>
    <n v="580.91999999999996"/>
    <s v="First"/>
    <n v="5"/>
    <s v="Vegan"/>
    <n v="143.02000000000001"/>
    <n v="64368.324056828402"/>
    <s v="Not Cancelled"/>
    <n v="3.97"/>
    <n v="82241.990000000005"/>
    <n v="37207.480000000003"/>
    <n v="0.4524146363676268"/>
    <n v="-45034.51"/>
  </r>
  <r>
    <s v="d513fd70-0a12-494c-b361-8d425e4ef6dd"/>
    <s v="Suzanne Wheeler"/>
    <n v="64"/>
    <s v="60-69"/>
    <s v="M"/>
    <s v="UK"/>
    <s v="Yes"/>
    <s v="FL0010"/>
    <s v="BKK"/>
    <s v="ATL"/>
    <x v="9"/>
    <n v="12679"/>
    <s v="Long-haul"/>
    <d v="1899-12-30T16:15:41"/>
    <d v="1899-12-30T06:20:41"/>
    <d v="2025-01-01T00:00:00"/>
    <d v="1899-12-30T17:06:41"/>
    <d v="1899-12-30T07:11:41"/>
    <d v="1899-12-30T00:51:00"/>
    <d v="1899-12-30T00:51:00"/>
    <n v="51"/>
    <s v="Moderate-delay"/>
    <n v="792.65"/>
    <s v="Business"/>
    <n v="5"/>
    <s v="Gluten-Free"/>
    <n v="107.33"/>
    <n v="64090.392147012601"/>
    <s v="Not Cancelled"/>
    <n v="4.8099999999999996"/>
    <n v="81908.47"/>
    <n v="50751.07"/>
    <n v="0.61960710534575969"/>
    <n v="-31157.4"/>
  </r>
  <r>
    <s v="d6899e1f-7a9f-4f6d-876f-699885bbdc9c"/>
    <s v="Tiffany Morgan"/>
    <n v="26"/>
    <s v="18-29"/>
    <s v="M"/>
    <s v="UK"/>
    <s v="Yes"/>
    <s v="FL0010"/>
    <s v="BKK"/>
    <s v="ATL"/>
    <x v="9"/>
    <n v="12679"/>
    <s v="Long-haul"/>
    <d v="1899-12-30T16:15:41"/>
    <d v="1899-12-30T06:20:41"/>
    <d v="2025-01-04T00:00:00"/>
    <d v="1899-12-30T17:06:41"/>
    <d v="1899-12-30T07:11:41"/>
    <d v="1899-12-30T00:51:00"/>
    <d v="1899-12-30T00:51:00"/>
    <n v="51"/>
    <s v="Moderate-delay"/>
    <n v="319.3"/>
    <s v="Economy"/>
    <n v="5"/>
    <s v="Gluten-Free"/>
    <n v="110.61"/>
    <n v="64731.516168399998"/>
    <s v="Cancelled"/>
    <n v="3.98"/>
    <n v="82677.820000000007"/>
    <n v="20457.32"/>
    <n v="0.24743419698293928"/>
    <n v="-62220.500000000007"/>
  </r>
  <r>
    <s v="e3a7fa11-85b2-41b5-ae43-5174d0a1cec3"/>
    <s v="Jennifer Rogers DDS"/>
    <n v="67"/>
    <s v="60-69"/>
    <s v="F"/>
    <s v="UK"/>
    <s v="Yes"/>
    <s v="FL0010"/>
    <s v="BKK"/>
    <s v="ATL"/>
    <x v="9"/>
    <n v="12679"/>
    <s v="Long-haul"/>
    <d v="1899-12-30T16:15:41"/>
    <d v="1899-12-30T06:20:41"/>
    <d v="2025-01-12T00:00:00"/>
    <d v="1899-12-30T17:06:41"/>
    <d v="1899-12-30T07:11:41"/>
    <d v="1899-12-30T00:51:00"/>
    <d v="1899-12-30T00:51:00"/>
    <n v="51"/>
    <s v="Moderate-delay"/>
    <n v="918.88"/>
    <s v="Economy"/>
    <n v="5"/>
    <s v="No Preference"/>
    <n v="90.74"/>
    <n v="64481.919341917499"/>
    <s v="Cancelled"/>
    <n v="3.17"/>
    <n v="82378.3"/>
    <n v="58826.47"/>
    <n v="0.71410152916484071"/>
    <n v="-23551.83"/>
  </r>
  <r>
    <s v="e14eacb9-0c2e-4faf-a977-a7c13282dc08"/>
    <s v="Robert Ellis"/>
    <n v="70"/>
    <s v="70-80"/>
    <s v="M"/>
    <s v="UK"/>
    <s v="No"/>
    <s v="FL0011"/>
    <s v="DEL"/>
    <s v="CAN"/>
    <x v="10"/>
    <n v="1891"/>
    <s v="Short-haul "/>
    <d v="1899-12-30T01:38:44"/>
    <d v="1899-12-30T03:44:44"/>
    <d v="2025-01-01T00:00:00"/>
    <d v="1899-12-30T01:51:44"/>
    <d v="1899-12-30T03:57:44"/>
    <d v="1899-12-30T00:13:00"/>
    <d v="1899-12-30T00:13:00"/>
    <n v="13"/>
    <s v="On-time"/>
    <n v="1309.55"/>
    <s v="Business"/>
    <n v="5"/>
    <s v="Gluten-Free"/>
    <n v="86.52"/>
    <n v="10642.2105990245"/>
    <s v="Cancelled"/>
    <n v="3.14"/>
    <n v="17770.650000000001"/>
    <n v="83828.5"/>
    <n v="4.7172444451947451"/>
    <n v="66057.850000000006"/>
  </r>
  <r>
    <s v="0fa93cc1-4760-4447-ba0e-7d40f8548772"/>
    <s v="Bruce Henson"/>
    <n v="62"/>
    <s v="60-69"/>
    <s v="M"/>
    <s v="UK"/>
    <s v="Yes"/>
    <s v="FL0011"/>
    <s v="DEL"/>
    <s v="CAN"/>
    <x v="10"/>
    <n v="1891"/>
    <s v="Short-haul "/>
    <d v="1899-12-30T01:38:44"/>
    <d v="1899-12-30T03:44:44"/>
    <d v="2025-01-01T00:00:00"/>
    <d v="1899-12-30T01:51:44"/>
    <d v="1899-12-30T03:57:44"/>
    <d v="1899-12-30T00:13:00"/>
    <d v="1899-12-30T00:13:00"/>
    <n v="13"/>
    <s v="On-time"/>
    <n v="353.54"/>
    <s v="First"/>
    <n v="5"/>
    <s v="Non-Vegetarian"/>
    <n v="63.52"/>
    <n v="10286.5659842409"/>
    <s v="Cancelled"/>
    <n v="4.62"/>
    <n v="17343.88"/>
    <n v="22639.26"/>
    <n v="1.3053169187056182"/>
    <n v="5295.3799999999974"/>
  </r>
  <r>
    <s v="17d08010-91b5-4435-a5a4-a603030cea0a"/>
    <s v="Andrea Norton"/>
    <n v="33"/>
    <s v="30-39"/>
    <s v="F"/>
    <s v="UK"/>
    <s v="Yes"/>
    <s v="FL0012"/>
    <s v="DFW"/>
    <s v="PEK"/>
    <x v="11"/>
    <n v="3312"/>
    <s v="Short-haul "/>
    <d v="1899-12-30T04:46:52"/>
    <d v="1899-12-30T08:26:52"/>
    <d v="2025-01-15T00:00:00"/>
    <d v="1899-12-30T06:59:52"/>
    <d v="1899-12-30T10:39:52"/>
    <d v="1899-12-30T02:13:00"/>
    <d v="1899-12-30T02:13:00"/>
    <n v="133"/>
    <s v="Severe-delay"/>
    <n v="811.36"/>
    <s v="First"/>
    <n v="3"/>
    <s v="Vegetarian"/>
    <n v="143.06"/>
    <n v="17667.823501213399"/>
    <s v="Not Cancelled"/>
    <n v="4.04"/>
    <n v="39302.084999999999"/>
    <n v="31173.39"/>
    <n v="0.7931739499316639"/>
    <n v="-8128.6949999999997"/>
  </r>
  <r>
    <s v="43003217-a60d-4be4-8afa-9acc5e5d97a3"/>
    <s v="Erica Jackson"/>
    <n v="32"/>
    <s v="30-39"/>
    <s v="F"/>
    <s v="UK"/>
    <s v="Yes"/>
    <s v="FL0012"/>
    <s v="DFW"/>
    <s v="PEK"/>
    <x v="11"/>
    <n v="3312"/>
    <s v="Short-haul "/>
    <d v="1899-12-30T04:46:52"/>
    <d v="1899-12-30T08:26:52"/>
    <d v="2025-01-03T00:00:00"/>
    <d v="1899-12-30T06:59:52"/>
    <d v="1899-12-30T10:39:52"/>
    <d v="1899-12-30T02:13:00"/>
    <d v="1899-12-30T02:13:00"/>
    <n v="133"/>
    <s v="Severe-delay"/>
    <n v="1390.93"/>
    <s v="Business"/>
    <n v="3"/>
    <s v="Vegan"/>
    <n v="156.57"/>
    <n v="17523.482674789499"/>
    <s v="Cancelled"/>
    <n v="3.89"/>
    <n v="39042.269999999997"/>
    <n v="53430.498"/>
    <n v="1.3685294938024866"/>
    <n v="14388.228000000003"/>
  </r>
  <r>
    <s v="5bfa5639-4fa8-4d48-aed5-bc1212289c95"/>
    <s v="Michael Crawford"/>
    <n v="32"/>
    <s v="30-39"/>
    <s v="M"/>
    <s v="UK"/>
    <s v="No"/>
    <s v="FL0012"/>
    <s v="DFW"/>
    <s v="PEK"/>
    <x v="11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78.400000000000006"/>
    <s v="First"/>
    <n v="3"/>
    <s v="Non-Vegetarian"/>
    <n v="188.47"/>
    <n v="17851.1141864278"/>
    <s v="Cancelled"/>
    <n v="3.72"/>
    <n v="39632.01"/>
    <n v="3033.174"/>
    <n v="7.6533438500848178E-2"/>
    <n v="-36598.836000000003"/>
  </r>
  <r>
    <s v="82efaabf-6bfd-4440-8a50-d95399f61763"/>
    <s v="Mallory Mendoza"/>
    <n v="32"/>
    <s v="30-39"/>
    <s v="F"/>
    <s v="UK"/>
    <s v="No"/>
    <s v="FL0012"/>
    <s v="DFW"/>
    <s v="PEK"/>
    <x v="11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251.22"/>
    <s v="Business"/>
    <n v="3"/>
    <s v="Vegetarian"/>
    <n v="33.72"/>
    <n v="17427.120037365701"/>
    <s v="Cancelled"/>
    <n v="3.98"/>
    <n v="38868.81"/>
    <n v="9650.8919999999998"/>
    <n v="0.2482939920208517"/>
    <n v="-29217.917999999998"/>
  </r>
  <r>
    <s v="2b3479ec-0764-4086-8ad8-c5cadee28a8f"/>
    <s v="Scott Mullins"/>
    <n v="31"/>
    <s v="30-39"/>
    <s v="F"/>
    <s v="UK"/>
    <s v="Yes"/>
    <s v="FL0013"/>
    <s v="ATL"/>
    <s v="ICN"/>
    <x v="12"/>
    <n v="9251"/>
    <s v="Long-haul"/>
    <d v="1899-12-30T04:11:16"/>
    <d v="1899-12-30T14:27:16"/>
    <d v="2025-01-10T00:00:00"/>
    <d v="1899-12-30T04:35:16"/>
    <d v="1899-12-30T14:51:16"/>
    <d v="1899-12-30T00:24:00"/>
    <d v="1899-12-30T00:24:00"/>
    <n v="24"/>
    <s v="On-time"/>
    <n v="141"/>
    <s v="First"/>
    <n v="3"/>
    <s v="Vegan"/>
    <n v="61.01"/>
    <n v="46934.534338330399"/>
    <s v="Not Cancelled"/>
    <n v="3.68"/>
    <n v="91982.16"/>
    <n v="5421.72"/>
    <n v="5.8943168979723896E-2"/>
    <n v="-86560.44"/>
  </r>
  <r>
    <s v="455a28a1-7a76-4d19-b0ad-89cc80c027af"/>
    <s v="Ms. Jasmine Walker"/>
    <n v="58"/>
    <s v="40-59"/>
    <s v="F"/>
    <s v="UK"/>
    <s v="No"/>
    <s v="FL0013"/>
    <s v="ATL"/>
    <s v="ICN"/>
    <x v="12"/>
    <n v="9251"/>
    <s v="Long-haul"/>
    <d v="1899-12-30T04:11:16"/>
    <d v="1899-12-30T14:27:16"/>
    <d v="2025-01-09T00:00:00"/>
    <d v="1899-12-30T04:35:16"/>
    <d v="1899-12-30T14:51:16"/>
    <d v="1899-12-30T00:24:00"/>
    <d v="1899-12-30T00:24:00"/>
    <n v="24"/>
    <s v="On-time"/>
    <n v="130.82"/>
    <s v="Business"/>
    <n v="5"/>
    <s v="No Preference"/>
    <n v="142.09"/>
    <n v="46917.384719470203"/>
    <s v="Not Cancelled"/>
    <n v="3.17"/>
    <n v="91951.29"/>
    <n v="5040.54"/>
    <n v="5.481750174467373E-2"/>
    <n v="-86910.75"/>
  </r>
  <r>
    <s v="4549771b-0119-4179-b046-0b0182761423"/>
    <s v="Deborah Williams"/>
    <n v="48"/>
    <s v="40-59"/>
    <s v="M"/>
    <s v="UK"/>
    <s v="No"/>
    <s v="FL0013"/>
    <s v="ATL"/>
    <s v="ICN"/>
    <x v="12"/>
    <n v="9251"/>
    <s v="Long-haul"/>
    <d v="1899-12-30T04:11:16"/>
    <d v="1899-12-30T14:27:16"/>
    <d v="2025-01-12T00:00:00"/>
    <d v="1899-12-30T04:35:16"/>
    <d v="1899-12-30T14:51:16"/>
    <d v="1899-12-30T00:24:00"/>
    <d v="1899-12-30T00:24:00"/>
    <n v="24"/>
    <s v="On-time"/>
    <n v="242.46"/>
    <s v="Economy"/>
    <n v="5"/>
    <s v="Vegetarian"/>
    <n v="189.48"/>
    <n v="47088.792155194402"/>
    <s v="Cancelled"/>
    <n v="3.96"/>
    <n v="92259.824999999997"/>
    <n v="9333.2039999999997"/>
    <n v="0.10116216890721395"/>
    <n v="-82926.620999999999"/>
  </r>
  <r>
    <s v="e992469b-c4cb-45da-ac9c-4e57d234b62f"/>
    <s v="Jessica Watson"/>
    <n v="60"/>
    <s v="60-69"/>
    <s v="M"/>
    <s v="UK"/>
    <s v="No"/>
    <s v="FL0013"/>
    <s v="ATL"/>
    <s v="ICN"/>
    <x v="12"/>
    <n v="9251"/>
    <s v="Long-haul"/>
    <d v="1899-12-30T04:11:16"/>
    <d v="1899-12-30T14:27:16"/>
    <d v="2025-01-09T00:00:00"/>
    <d v="1899-12-30T04:35:16"/>
    <d v="1899-12-30T14:51:16"/>
    <d v="1899-12-30T00:24:00"/>
    <d v="1899-12-30T00:24:00"/>
    <n v="24"/>
    <s v="On-time"/>
    <n v="750.85"/>
    <s v="First"/>
    <n v="5"/>
    <s v="Non-Vegetarian"/>
    <n v="142.56"/>
    <n v="47739.946189280199"/>
    <s v="Not Cancelled"/>
    <n v="4.22"/>
    <n v="93431.91"/>
    <n v="28849.745999999999"/>
    <n v="0.30877829640858245"/>
    <n v="-64582.164000000004"/>
  </r>
  <r>
    <s v="88c3f062-4b95-4872-bf10-eff342b303f2"/>
    <s v="Danielle Miller"/>
    <n v="24"/>
    <s v="18-29"/>
    <s v="M"/>
    <s v="UK"/>
    <s v="No"/>
    <s v="FL0013"/>
    <s v="ATL"/>
    <s v="ICN"/>
    <x v="12"/>
    <n v="9251"/>
    <s v="Long-haul"/>
    <d v="1899-12-30T04:11:16"/>
    <d v="1899-12-30T14:27:16"/>
    <d v="2025-01-04T00:00:00"/>
    <d v="1899-12-30T04:35:16"/>
    <d v="1899-12-30T14:51:16"/>
    <d v="1899-12-30T00:24:00"/>
    <d v="1899-12-30T00:24:00"/>
    <n v="24"/>
    <s v="On-time"/>
    <n v="1243.96"/>
    <s v="First"/>
    <n v="5"/>
    <s v="Vegan"/>
    <n v="116.27"/>
    <n v="46985.317593109001"/>
    <s v="Cancelled"/>
    <n v="4.54"/>
    <n v="92073.569999999905"/>
    <n v="47782.014000000003"/>
    <n v="0.51895472283740118"/>
    <n v="-44291.555999999902"/>
  </r>
  <r>
    <s v="c12168a6-eab1-4b82-966b-7c79e8b330b8"/>
    <s v="Gary Garcia"/>
    <n v="50"/>
    <s v="40-59"/>
    <s v="F"/>
    <s v="UK"/>
    <s v="Yes"/>
    <s v="FL0013"/>
    <s v="ATL"/>
    <s v="ICN"/>
    <x v="12"/>
    <n v="9251"/>
    <s v="Long-haul"/>
    <d v="1899-12-30T04:11:16"/>
    <d v="1899-12-30T14:27:16"/>
    <d v="2025-01-05T00:00:00"/>
    <d v="1899-12-30T04:35:16"/>
    <d v="1899-12-30T14:51:16"/>
    <d v="1899-12-30T00:24:00"/>
    <d v="1899-12-30T00:24:00"/>
    <n v="24"/>
    <s v="On-time"/>
    <n v="1118.9000000000001"/>
    <s v="Business"/>
    <n v="5"/>
    <s v="Gluten-Free"/>
    <n v="34.869999999999997"/>
    <n v="47441.3047863225"/>
    <s v="Not Cancelled"/>
    <n v="4.32"/>
    <n v="92894.354999999996"/>
    <n v="42969.942000000003"/>
    <n v="0.46256784925198097"/>
    <n v="-49924.412999999993"/>
  </r>
  <r>
    <s v="fb1706d5-e744-4541-b94e-b1be409c29f2"/>
    <s v="Sandra Woods"/>
    <n v="57"/>
    <s v="40-59"/>
    <s v="F"/>
    <s v="UK"/>
    <s v="Yes"/>
    <s v="FL0014"/>
    <s v="JFK"/>
    <s v="ICN"/>
    <x v="13"/>
    <n v="10648"/>
    <s v="Long-haul"/>
    <d v="1899-12-30T22:11:42"/>
    <d v="1899-12-30T10:00:42"/>
    <d v="2025-01-08T00:00:00"/>
    <d v="1899-12-30T22:13:42"/>
    <d v="1899-12-30T10:02:42"/>
    <d v="1899-12-30T00:02:00"/>
    <d v="1899-12-30T00:02:00"/>
    <n v="2"/>
    <s v="On-time"/>
    <n v="703.34"/>
    <s v="Business"/>
    <n v="5"/>
    <s v="Non-Vegetarian"/>
    <n v="87.17"/>
    <n v="54346.461635385298"/>
    <s v="Not Cancelled"/>
    <n v="4.97"/>
    <n v="70215.75"/>
    <n v="45031.19"/>
    <n v="0.64132605576384216"/>
    <n v="-25184.559999999998"/>
  </r>
  <r>
    <s v="a6f7ec0d-b743-4194-9239-59884042446a"/>
    <s v="Keith Hampton"/>
    <n v="49"/>
    <s v="40-59"/>
    <s v="F"/>
    <s v="UK"/>
    <s v="Yes"/>
    <s v="FL0014"/>
    <s v="JFK"/>
    <s v="ICN"/>
    <x v="13"/>
    <n v="10648"/>
    <s v="Long-haul"/>
    <d v="1899-12-30T22:11:42"/>
    <d v="1899-12-30T10:00:42"/>
    <d v="2025-01-13T00:00:00"/>
    <d v="1899-12-30T22:13:42"/>
    <d v="1899-12-30T10:02:42"/>
    <d v="1899-12-30T00:02:00"/>
    <d v="1899-12-30T00:02:00"/>
    <n v="2"/>
    <s v="On-time"/>
    <n v="491.89"/>
    <s v="Business"/>
    <n v="5"/>
    <s v="No Preference"/>
    <n v="124.85"/>
    <n v="54153.292713163202"/>
    <s v="Not Cancelled"/>
    <n v="4.72"/>
    <n v="69983.95"/>
    <n v="31505.93"/>
    <n v="0.45018793594817097"/>
    <n v="-38478.019999999997"/>
  </r>
  <r>
    <s v="4eef4706-0181-4388-ae5e-bae96b574f82"/>
    <s v="Peggy Dunn"/>
    <n v="53"/>
    <s v="40-59"/>
    <s v="F"/>
    <s v="UK"/>
    <s v="Yes"/>
    <s v="FL0014"/>
    <s v="JFK"/>
    <s v="ICN"/>
    <x v="13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1108.58"/>
    <s v="First"/>
    <n v="5"/>
    <s v="Vegan"/>
    <n v="0.35"/>
    <n v="53906.292567130396"/>
    <s v="Cancelled"/>
    <n v="3.06"/>
    <n v="69687.55"/>
    <n v="70949.19"/>
    <n v="1.0181042381314884"/>
    <n v="1261.6399999999994"/>
  </r>
  <r>
    <s v="7fe1b6ed-ffef-4e27-b84e-69fdacb0d4e2"/>
    <s v="Katie Blanchard"/>
    <n v="39"/>
    <s v="30-39"/>
    <s v="F"/>
    <s v="UK"/>
    <s v="Yes"/>
    <s v="FL0014"/>
    <s v="JFK"/>
    <s v="ICN"/>
    <x v="13"/>
    <n v="10648"/>
    <s v="Long-haul"/>
    <d v="1899-12-30T22:11:42"/>
    <d v="1899-12-30T10:00:42"/>
    <d v="2025-01-04T00:00:00"/>
    <d v="1899-12-30T22:13:42"/>
    <d v="1899-12-30T10:02:42"/>
    <d v="1899-12-30T00:02:00"/>
    <d v="1899-12-30T00:02:00"/>
    <n v="2"/>
    <s v="On-time"/>
    <n v="98.11"/>
    <s v="First"/>
    <n v="3"/>
    <s v="Vegetarian"/>
    <n v="123.52"/>
    <n v="53829.153624643499"/>
    <s v="Not Cancelled"/>
    <n v="3.18"/>
    <n v="69594.98"/>
    <n v="6303.74"/>
    <n v="9.0577510044546325E-2"/>
    <n v="-63291.24"/>
  </r>
  <r>
    <s v="beb87ec2-75bd-48e1-a473-45cf3e96c14d"/>
    <s v="Thomas Gomez"/>
    <n v="62"/>
    <s v="60-69"/>
    <s v="M"/>
    <s v="UK"/>
    <s v="Yes"/>
    <s v="FL0014"/>
    <s v="JFK"/>
    <s v="ICN"/>
    <x v="13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256.14999999999998"/>
    <s v="First"/>
    <n v="5"/>
    <s v="Non-Vegetarian"/>
    <n v="105.56"/>
    <n v="53842.103450636198"/>
    <s v="Cancelled"/>
    <n v="4.45"/>
    <n v="69610.52"/>
    <n v="16414.71"/>
    <n v="0.23580789225536597"/>
    <n v="-53195.810000000005"/>
  </r>
  <r>
    <s v="3ea27823-7d49-4975-92c1-0ec37b07f833"/>
    <s v="Kristina Stephenson"/>
    <n v="62"/>
    <s v="60-69"/>
    <s v="M"/>
    <s v="UK"/>
    <s v="No"/>
    <s v="FL0015"/>
    <s v="IST"/>
    <s v="ORD"/>
    <x v="14"/>
    <n v="13817"/>
    <s v="Long-haul"/>
    <d v="1899-12-30T22:00:32"/>
    <d v="1899-12-30T13:21:32"/>
    <d v="2025-01-07T00:00:00"/>
    <d v="1899-12-30T22:06:32"/>
    <d v="1899-12-30T13:27:32"/>
    <d v="1899-12-30T00:06:00"/>
    <d v="1899-12-30T00:06:00"/>
    <n v="6"/>
    <s v="On-time"/>
    <n v="931.29"/>
    <s v="Economy"/>
    <n v="5"/>
    <s v="Vegetarian"/>
    <n v="93.25"/>
    <n v="70539.095892839294"/>
    <s v="Not Cancelled"/>
    <n v="3.73"/>
    <n v="89646.92"/>
    <n v="59621.21"/>
    <n v="0.66506702070745993"/>
    <n v="-30025.71"/>
  </r>
  <r>
    <s v="69e61875-7f20-4991-8fbb-24cc25b46c82"/>
    <s v="Maria Cooper"/>
    <n v="28"/>
    <s v="18-29"/>
    <s v="F"/>
    <s v="UK"/>
    <s v="Yes"/>
    <s v="FL0015"/>
    <s v="IST"/>
    <s v="ORD"/>
    <x v="14"/>
    <n v="13817"/>
    <s v="Long-haul"/>
    <d v="1899-12-30T22:00:32"/>
    <d v="1899-12-30T13:21:32"/>
    <d v="2025-01-07T00:00:00"/>
    <d v="1899-12-30T22:06:32"/>
    <d v="1899-12-30T13:27:32"/>
    <d v="1899-12-30T00:06:00"/>
    <d v="1899-12-30T00:06:00"/>
    <n v="6"/>
    <s v="On-time"/>
    <n v="1308.18"/>
    <s v="First"/>
    <n v="5"/>
    <s v="Vegan"/>
    <n v="198.43"/>
    <n v="69627.974286321405"/>
    <s v="Cancelled"/>
    <n v="3.86"/>
    <n v="88553.57"/>
    <n v="83763.210000000006"/>
    <n v="0.9459043830756908"/>
    <n v="-4790.3600000000006"/>
  </r>
  <r>
    <s v="bd5fc933-2e0c-4485-be3b-0a419145e448"/>
    <s v="Ebony Logan"/>
    <n v="31"/>
    <s v="30-39"/>
    <s v="F"/>
    <s v="UK"/>
    <s v="No"/>
    <s v="FL0015"/>
    <s v="IST"/>
    <s v="ORD"/>
    <x v="14"/>
    <n v="13817"/>
    <s v="Long-haul"/>
    <d v="1899-12-30T22:00:32"/>
    <d v="1899-12-30T13:21:32"/>
    <d v="2025-01-05T00:00:00"/>
    <d v="1899-12-30T22:06:32"/>
    <d v="1899-12-30T13:27:32"/>
    <d v="1899-12-30T00:06:00"/>
    <d v="1899-12-30T00:06:00"/>
    <n v="6"/>
    <s v="On-time"/>
    <n v="1399.94"/>
    <s v="Business"/>
    <n v="3"/>
    <s v="Non-Vegetarian"/>
    <n v="84.07"/>
    <n v="69763.662939136804"/>
    <s v="Cancelled"/>
    <n v="3.26"/>
    <n v="88716.4"/>
    <n v="89612.97"/>
    <n v="1.0101060232380936"/>
    <n v="896.57000000000698"/>
  </r>
  <r>
    <s v="424b022b-0074-4e14-9bda-ac6ec36f43dd"/>
    <s v="Marvin Chandler"/>
    <n v="37"/>
    <s v="30-39"/>
    <s v="F"/>
    <s v="UK"/>
    <s v="No"/>
    <s v="FL0015"/>
    <s v="IST"/>
    <s v="ORD"/>
    <x v="14"/>
    <n v="13817"/>
    <s v="Long-haul"/>
    <d v="1899-12-30T22:00:32"/>
    <d v="1899-12-30T13:21:32"/>
    <d v="2025-01-08T00:00:00"/>
    <d v="1899-12-30T22:06:32"/>
    <d v="1899-12-30T13:27:32"/>
    <d v="1899-12-30T00:06:00"/>
    <d v="1899-12-30T00:06:00"/>
    <n v="6"/>
    <s v="On-time"/>
    <n v="132.56"/>
    <s v="Economy"/>
    <n v="3"/>
    <s v="Non-Vegetarian"/>
    <n v="182.43"/>
    <n v="70041.649326107901"/>
    <s v="Cancelled"/>
    <n v="4.38"/>
    <n v="89049.98"/>
    <n v="8520.33"/>
    <n v="9.5680313459924421E-2"/>
    <n v="-80529.649999999994"/>
  </r>
  <r>
    <s v="383eca86-0c3a-4abe-aa31-09a9f9fd5f3e"/>
    <s v="Shannon Dominguez"/>
    <n v="53"/>
    <s v="40-59"/>
    <s v="F"/>
    <s v="UK"/>
    <s v="Yes"/>
    <s v="FL0015"/>
    <s v="IST"/>
    <s v="ORD"/>
    <x v="14"/>
    <n v="13817"/>
    <s v="Long-haul"/>
    <d v="1899-12-30T22:00:32"/>
    <d v="1899-12-30T13:21:32"/>
    <d v="2025-01-02T00:00:00"/>
    <d v="1899-12-30T22:06:32"/>
    <d v="1899-12-30T13:27:32"/>
    <d v="1899-12-30T00:06:00"/>
    <d v="1899-12-30T00:06:00"/>
    <n v="6"/>
    <s v="On-time"/>
    <n v="587.30999999999995"/>
    <s v="Business"/>
    <n v="5"/>
    <s v="Non-Vegetarian"/>
    <n v="172.66"/>
    <n v="69849.881417512297"/>
    <s v="Cancelled"/>
    <n v="4.07"/>
    <n v="88819.86"/>
    <n v="37622.370000000003"/>
    <n v="0.42358060460802349"/>
    <n v="-51197.49"/>
  </r>
  <r>
    <s v="aecd34f4-a4e7-4994-b0e9-4f043397db6a"/>
    <s v="Kylie Huerta"/>
    <n v="57"/>
    <s v="40-59"/>
    <s v="M"/>
    <s v="UK"/>
    <s v="No"/>
    <s v="FL0015"/>
    <s v="IST"/>
    <s v="ORD"/>
    <x v="14"/>
    <n v="13817"/>
    <s v="Long-haul"/>
    <d v="1899-12-30T22:00:32"/>
    <d v="1899-12-30T13:21:32"/>
    <d v="2025-01-09T00:00:00"/>
    <d v="1899-12-30T22:06:32"/>
    <d v="1899-12-30T13:27:32"/>
    <d v="1899-12-30T00:06:00"/>
    <d v="1899-12-30T00:06:00"/>
    <n v="6"/>
    <s v="On-time"/>
    <n v="1404.83"/>
    <s v="Business"/>
    <n v="5"/>
    <s v="Gluten-Free"/>
    <n v="139.88"/>
    <n v="69686.809020423898"/>
    <s v="Not Cancelled"/>
    <n v="4.25"/>
    <n v="88624.17"/>
    <n v="89937.1"/>
    <n v="1.0148145816203413"/>
    <n v="1312.9300000000076"/>
  </r>
  <r>
    <s v="3ede9a3e-5644-44f8-a692-0abdfabf94b5"/>
    <s v="Tiffany Waters PhD"/>
    <n v="73"/>
    <s v="70-80"/>
    <s v="M"/>
    <s v="UK"/>
    <s v="No"/>
    <s v="FL0015"/>
    <s v="IST"/>
    <s v="ORD"/>
    <x v="14"/>
    <n v="13817"/>
    <s v="Long-haul"/>
    <d v="1899-12-30T22:00:32"/>
    <d v="1899-12-30T13:21:32"/>
    <d v="2025-01-11T00:00:00"/>
    <d v="1899-12-30T22:06:32"/>
    <d v="1899-12-30T13:27:32"/>
    <d v="1899-12-30T00:06:00"/>
    <d v="1899-12-30T00:06:00"/>
    <n v="6"/>
    <s v="On-time"/>
    <n v="1484.16"/>
    <s v="Business"/>
    <n v="5"/>
    <s v="Gluten-Free"/>
    <n v="21.3"/>
    <n v="69825.940897202701"/>
    <s v="Not Cancelled"/>
    <n v="4.8"/>
    <n v="88791.13"/>
    <n v="94990.5"/>
    <n v="1.0698196993325797"/>
    <n v="6199.3699999999953"/>
  </r>
  <r>
    <s v="cc74112a-6e8a-4182-84e5-b6400ecf5fc8"/>
    <s v="Brandy Snow"/>
    <n v="31"/>
    <s v="30-39"/>
    <s v="F"/>
    <s v="UK"/>
    <s v="No"/>
    <s v="FL0016"/>
    <s v="ATL"/>
    <s v="PVG"/>
    <x v="15"/>
    <n v="11652"/>
    <s v="Long-haul"/>
    <d v="1899-12-30T22:40:48"/>
    <d v="1899-12-30T11:36:48"/>
    <d v="2025-01-09T00:00:00"/>
    <d v="1899-12-30T22:57:48"/>
    <d v="1899-12-30T11:53:48"/>
    <d v="1899-12-30T00:17:00"/>
    <d v="1899-12-30T00:17:00"/>
    <n v="17"/>
    <s v="On-time"/>
    <n v="467.91"/>
    <s v="First"/>
    <n v="3"/>
    <s v="Vegan"/>
    <n v="25.62"/>
    <n v="58836.395702613103"/>
    <s v="Not Cancelled"/>
    <n v="4.8099999999999996"/>
    <n v="113405.505"/>
    <n v="17970.815999999999"/>
    <n v="0.15846511154815632"/>
    <n v="-95434.689000000013"/>
  </r>
  <r>
    <s v="68ddb995-5c2d-4a77-bc60-ff2693512c29"/>
    <s v="Robert Mason"/>
    <n v="21"/>
    <s v="18-29"/>
    <s v="M"/>
    <s v="UK"/>
    <s v="Yes"/>
    <s v="FL0016"/>
    <s v="ATL"/>
    <s v="PVG"/>
    <x v="15"/>
    <n v="11652"/>
    <s v="Long-haul"/>
    <d v="1899-12-30T22:40:48"/>
    <d v="1899-12-30T11:36:48"/>
    <d v="2025-01-11T00:00:00"/>
    <d v="1899-12-30T22:57:48"/>
    <d v="1899-12-30T11:53:48"/>
    <d v="1899-12-30T00:17:00"/>
    <d v="1899-12-30T00:17:00"/>
    <n v="17"/>
    <s v="On-time"/>
    <n v="537.36"/>
    <s v="Economy"/>
    <n v="5"/>
    <s v="Gluten-Free"/>
    <n v="62.34"/>
    <n v="59298.046457518001"/>
    <s v="Not Cancelled"/>
    <n v="3.01"/>
    <n v="114236.49"/>
    <n v="20642.106"/>
    <n v="0.18069625563600561"/>
    <n v="-93594.384000000005"/>
  </r>
  <r>
    <s v="530507aa-d603-416a-97a7-75bd44b9ecc3"/>
    <s v="James Fuentes"/>
    <n v="30"/>
    <s v="30-39"/>
    <s v="M"/>
    <s v="UK"/>
    <s v="No"/>
    <s v="FL0016"/>
    <s v="ATL"/>
    <s v="PVG"/>
    <x v="15"/>
    <n v="11652"/>
    <s v="Long-haul"/>
    <d v="1899-12-30T22:40:48"/>
    <d v="1899-12-30T11:36:48"/>
    <d v="2025-01-12T00:00:00"/>
    <d v="1899-12-30T22:57:48"/>
    <d v="1899-12-30T11:53:48"/>
    <d v="1899-12-30T00:17:00"/>
    <d v="1899-12-30T00:17:00"/>
    <n v="17"/>
    <s v="On-time"/>
    <n v="677.86"/>
    <s v="Business"/>
    <n v="3"/>
    <s v="No Preference"/>
    <n v="43.49"/>
    <n v="59748.393120634799"/>
    <s v="Not Cancelled"/>
    <n v="4.87"/>
    <n v="115047.105"/>
    <n v="26035.0439999999"/>
    <n v="0.22629899292120303"/>
    <n v="-89012.061000000103"/>
  </r>
  <r>
    <s v="afbdbc1d-fc61-4d68-abb7-34c47fe6551e"/>
    <s v="Cynthia Carlson"/>
    <n v="20"/>
    <s v="18-29"/>
    <s v="M"/>
    <s v="UK"/>
    <s v="No"/>
    <s v="FL0016"/>
    <s v="ATL"/>
    <s v="PVG"/>
    <x v="15"/>
    <n v="11652"/>
    <s v="Long-haul"/>
    <d v="1899-12-30T22:40:48"/>
    <d v="1899-12-30T11:36:48"/>
    <d v="2025-01-09T00:00:00"/>
    <d v="1899-12-30T22:57:48"/>
    <d v="1899-12-30T11:53:48"/>
    <d v="1899-12-30T00:17:00"/>
    <d v="1899-12-30T00:17:00"/>
    <n v="17"/>
    <s v="On-time"/>
    <n v="1280.8800000000001"/>
    <s v="Economy"/>
    <n v="5"/>
    <s v="No Preference"/>
    <n v="156.05000000000001"/>
    <n v="59358.461494205301"/>
    <s v="Not Cancelled"/>
    <n v="3.67"/>
    <n v="114345.224999999"/>
    <n v="49204.517999999996"/>
    <n v="0.43031545917199798"/>
    <n v="-65140.706999999005"/>
  </r>
  <r>
    <s v="0e832632-4618-42f6-af7d-b2350132a65b"/>
    <s v="Stephen Weaver"/>
    <n v="61"/>
    <s v="60-69"/>
    <s v="M"/>
    <s v="UK"/>
    <s v="No"/>
    <s v="FL0017"/>
    <s v="FRA"/>
    <s v="ORD"/>
    <x v="16"/>
    <n v="14406"/>
    <s v="Long-haul"/>
    <d v="1899-12-30T09:47:08"/>
    <d v="1899-12-30T01:47:08"/>
    <d v="2025-01-07T00:00:00"/>
    <d v="1899-12-30T09:47:08"/>
    <d v="1899-12-30T01:47:08"/>
    <d v="1899-12-30T00:00:00"/>
    <d v="1899-12-30T00:00:00"/>
    <n v="0"/>
    <s v="On-time"/>
    <n v="577.04999999999995"/>
    <s v="Business"/>
    <n v="5"/>
    <s v="Non-Vegetarian"/>
    <n v="1.95"/>
    <n v="72759.344737729407"/>
    <s v="Cancelled"/>
    <n v="3.9"/>
    <n v="92311.21"/>
    <n v="36931.589999999997"/>
    <n v="0.40007697873313536"/>
    <n v="-55379.62000000001"/>
  </r>
  <r>
    <s v="680f379d-88ea-468e-98c2-b6db36f82602"/>
    <s v="Dr. Bruce Schmitt"/>
    <n v="61"/>
    <s v="60-69"/>
    <s v="F"/>
    <s v="UK"/>
    <s v="No"/>
    <s v="FL0017"/>
    <s v="FRA"/>
    <s v="ORD"/>
    <x v="16"/>
    <n v="14406"/>
    <s v="Long-haul"/>
    <d v="1899-12-30T09:47:08"/>
    <d v="1899-12-30T01:47:08"/>
    <d v="2025-01-03T00:00:00"/>
    <d v="1899-12-30T09:47:08"/>
    <d v="1899-12-30T01:47:08"/>
    <d v="1899-12-30T00:00:00"/>
    <d v="1899-12-30T00:00:00"/>
    <n v="0"/>
    <s v="On-time"/>
    <n v="82.57"/>
    <s v="Economy"/>
    <n v="5"/>
    <s v="No Preference"/>
    <n v="76.260000000000005"/>
    <n v="73293.705535293397"/>
    <s v="Cancelled"/>
    <n v="4.4000000000000004"/>
    <n v="92952.45"/>
    <n v="5299.73"/>
    <n v="5.701549555713701E-2"/>
    <n v="-87652.72"/>
  </r>
  <r>
    <s v="a886d6a3-1bce-4a12-a922-84e88862a9b1"/>
    <s v="Zachary Bullock"/>
    <n v="68"/>
    <s v="60-69"/>
    <s v="F"/>
    <s v="UK"/>
    <s v="No"/>
    <s v="FL0017"/>
    <s v="FRA"/>
    <s v="ORD"/>
    <x v="16"/>
    <n v="14406"/>
    <s v="Long-haul"/>
    <d v="1899-12-30T09:47:08"/>
    <d v="1899-12-30T01:47:08"/>
    <d v="2025-01-05T00:00:00"/>
    <d v="1899-12-30T09:47:08"/>
    <d v="1899-12-30T01:47:08"/>
    <d v="1899-12-30T00:00:00"/>
    <d v="1899-12-30T00:00:00"/>
    <n v="0"/>
    <s v="On-time"/>
    <n v="704.71"/>
    <s v="First"/>
    <n v="5"/>
    <s v="Vegan"/>
    <n v="52.87"/>
    <n v="72892.156796929703"/>
    <s v="Cancelled"/>
    <n v="3.34"/>
    <n v="92470.59"/>
    <n v="45112.01"/>
    <n v="0.48785251613513014"/>
    <n v="-47358.579999999994"/>
  </r>
  <r>
    <s v="3e049506-33a2-402f-adc0-f89e5594bc04"/>
    <s v="Tiffany Willis"/>
    <n v="48"/>
    <s v="40-59"/>
    <s v="F"/>
    <s v="UK"/>
    <s v="Yes"/>
    <s v="FL0017"/>
    <s v="FRA"/>
    <s v="ORD"/>
    <x v="16"/>
    <n v="14406"/>
    <s v="Long-haul"/>
    <d v="1899-12-30T09:47:08"/>
    <d v="1899-12-30T01:47:08"/>
    <d v="2025-01-09T00:00:00"/>
    <d v="1899-12-30T09:47:08"/>
    <d v="1899-12-30T01:47:08"/>
    <d v="1899-12-30T00:00:00"/>
    <d v="1899-12-30T00:00:00"/>
    <n v="0"/>
    <s v="On-time"/>
    <n v="818.25"/>
    <s v="Business"/>
    <n v="5"/>
    <s v="No Preference"/>
    <n v="105.21"/>
    <n v="72863.203665865702"/>
    <s v="Not Cancelled"/>
    <n v="3.38"/>
    <n v="92435.839999999997"/>
    <n v="52389.04"/>
    <n v="0.56676111776557669"/>
    <n v="-40046.799999999996"/>
  </r>
  <r>
    <s v="dceedf6b-cd92-4dfd-a4c5-405e36a9ae88"/>
    <s v="John Marquez"/>
    <n v="58"/>
    <s v="40-59"/>
    <s v="M"/>
    <s v="UK"/>
    <s v="No"/>
    <s v="FL0017"/>
    <s v="FRA"/>
    <s v="ORD"/>
    <x v="16"/>
    <n v="14406"/>
    <s v="Long-haul"/>
    <d v="1899-12-30T09:47:08"/>
    <d v="1899-12-30T01:47:08"/>
    <d v="2025-01-13T00:00:00"/>
    <d v="1899-12-30T09:47:08"/>
    <d v="1899-12-30T01:47:08"/>
    <d v="1899-12-30T00:00:00"/>
    <d v="1899-12-30T00:00:00"/>
    <n v="0"/>
    <s v="On-time"/>
    <n v="1089.3"/>
    <s v="Economy"/>
    <n v="5"/>
    <s v="Vegetarian"/>
    <n v="72.23"/>
    <n v="72982.253344188095"/>
    <s v="Not Cancelled"/>
    <n v="4.12"/>
    <n v="92578.7"/>
    <n v="69729.649999999994"/>
    <n v="0.75319322911209596"/>
    <n v="-22849.050000000003"/>
  </r>
  <r>
    <s v="e2590d01-703b-4269-bb3b-6396a1b1c804"/>
    <s v="Lisa Parks"/>
    <n v="55"/>
    <s v="40-59"/>
    <s v="F"/>
    <s v="UK"/>
    <s v="Yes"/>
    <s v="FL0017"/>
    <s v="FRA"/>
    <s v="ORD"/>
    <x v="16"/>
    <n v="14406"/>
    <s v="Long-haul"/>
    <d v="1899-12-30T09:47:08"/>
    <d v="1899-12-30T01:47:08"/>
    <d v="2025-01-02T00:00:00"/>
    <d v="1899-12-30T09:47:08"/>
    <d v="1899-12-30T01:47:08"/>
    <d v="1899-12-30T00:00:00"/>
    <d v="1899-12-30T00:00:00"/>
    <n v="0"/>
    <s v="On-time"/>
    <n v="960.92"/>
    <s v="First"/>
    <n v="5"/>
    <s v="Gluten-Free"/>
    <n v="175.95"/>
    <n v="73300.627752101704"/>
    <s v="Cancelled"/>
    <n v="4.71"/>
    <n v="92960.75"/>
    <n v="61534.07"/>
    <n v="0.66193603214259777"/>
    <n v="-31426.68"/>
  </r>
  <r>
    <s v="dd19dda5-a219-49c4-997b-715de93de5b8"/>
    <s v="Edward Levy"/>
    <n v="75"/>
    <s v="70-80"/>
    <s v="M"/>
    <s v="UK"/>
    <s v="Yes"/>
    <s v="FL0017"/>
    <s v="FRA"/>
    <s v="ORD"/>
    <x v="16"/>
    <n v="14406"/>
    <s v="Long-haul"/>
    <d v="1899-12-30T09:47:08"/>
    <d v="1899-12-30T01:47:08"/>
    <d v="2025-01-10T00:00:00"/>
    <d v="1899-12-30T09:47:08"/>
    <d v="1899-12-30T01:47:08"/>
    <d v="1899-12-30T00:00:00"/>
    <d v="1899-12-30T00:00:00"/>
    <n v="0"/>
    <s v="On-time"/>
    <n v="335.33"/>
    <s v="Economy"/>
    <n v="5"/>
    <s v="Gluten-Free"/>
    <n v="180.22"/>
    <n v="73484.846097464193"/>
    <s v="Cancelled"/>
    <n v="3.67"/>
    <n v="93181.82"/>
    <n v="21497.16"/>
    <n v="0.23070122476680535"/>
    <n v="-71684.66"/>
  </r>
  <r>
    <s v="58b296c5-c87a-48f4-82d0-3d8f3f0fc174"/>
    <s v="Michelle Salazar"/>
    <n v="39"/>
    <s v="30-39"/>
    <s v="F"/>
    <s v="UK"/>
    <s v="No"/>
    <s v="FL0017"/>
    <s v="FRA"/>
    <s v="ORD"/>
    <x v="16"/>
    <n v="14406"/>
    <s v="Long-haul"/>
    <d v="1899-12-30T09:47:08"/>
    <d v="1899-12-30T01:47:08"/>
    <d v="2025-01-03T00:00:00"/>
    <d v="1899-12-30T09:47:08"/>
    <d v="1899-12-30T01:47:08"/>
    <d v="1899-12-30T00:00:00"/>
    <d v="1899-12-30T00:00:00"/>
    <n v="0"/>
    <s v="On-time"/>
    <n v="577.29999999999995"/>
    <s v="Business"/>
    <n v="3"/>
    <s v="Vegetarian"/>
    <n v="148.74"/>
    <n v="73495.704738725995"/>
    <s v="Cancelled"/>
    <n v="4.09"/>
    <n v="93194.85"/>
    <n v="36976.949999999997"/>
    <n v="0.39677031509788357"/>
    <n v="-56217.900000000009"/>
  </r>
  <r>
    <s v="cd07394d-7e0f-4335-952e-724cca135095"/>
    <s v="Michael Hall"/>
    <n v="60"/>
    <s v="60-69"/>
    <s v="M"/>
    <s v="UK"/>
    <s v="No"/>
    <s v="FL0017"/>
    <s v="FRA"/>
    <s v="ORD"/>
    <x v="16"/>
    <n v="14406"/>
    <s v="Long-haul"/>
    <d v="1899-12-30T09:47:08"/>
    <d v="1899-12-30T01:47:08"/>
    <d v="2025-01-10T00:00:00"/>
    <d v="1899-12-30T09:47:08"/>
    <d v="1899-12-30T01:47:08"/>
    <d v="1899-12-30T00:00:00"/>
    <d v="1899-12-30T00:00:00"/>
    <n v="0"/>
    <s v="On-time"/>
    <n v="650.24"/>
    <s v="First"/>
    <n v="5"/>
    <s v="Vegan"/>
    <n v="160.69"/>
    <n v="73296.829365282101"/>
    <s v="Not Cancelled"/>
    <n v="4.92"/>
    <n v="92956.2"/>
    <n v="41647.5"/>
    <n v="0.44803359001336113"/>
    <n v="-51308.7"/>
  </r>
  <r>
    <s v="27ec0ec9-fbda-40c9-834d-ea9e8fd881f8"/>
    <s v="Laura Mccoy"/>
    <n v="64"/>
    <s v="60-69"/>
    <s v="F"/>
    <s v="UK"/>
    <s v="Yes"/>
    <s v="FL0018"/>
    <s v="PVG"/>
    <s v="JFK"/>
    <x v="17"/>
    <n v="3625"/>
    <s v="Short-haul "/>
    <d v="1899-12-30T02:26:02"/>
    <d v="1899-12-30T06:27:02"/>
    <d v="2025-01-03T00:00:00"/>
    <d v="1899-12-30T03:45:02"/>
    <d v="1899-12-30T07:46:02"/>
    <d v="1899-12-30T01:19:00"/>
    <d v="1899-12-30T01:19:00"/>
    <n v="79"/>
    <s v="Moderate-delay"/>
    <n v="57.01"/>
    <s v="First"/>
    <n v="5"/>
    <s v="Vegetarian"/>
    <n v="189.55"/>
    <n v="18877.3962979641"/>
    <s v="Cancelled"/>
    <n v="3.45"/>
    <n v="27652.880000000001"/>
    <n v="3686.55"/>
    <n v="0.13331522792562656"/>
    <n v="-23966.33"/>
  </r>
  <r>
    <s v="f7d53da7-1fe4-47f9-ad06-ce7744498972"/>
    <s v="Melanie Jones"/>
    <n v="72"/>
    <s v="70-80"/>
    <s v="M"/>
    <s v="UK"/>
    <s v="Yes"/>
    <s v="FL0018"/>
    <s v="PVG"/>
    <s v="JFK"/>
    <x v="17"/>
    <n v="3625"/>
    <s v="Short-haul "/>
    <d v="1899-12-30T02:26:02"/>
    <d v="1899-12-30T06:27:02"/>
    <d v="2025-01-13T00:00:00"/>
    <d v="1899-12-30T03:45:02"/>
    <d v="1899-12-30T07:46:02"/>
    <d v="1899-12-30T01:19:00"/>
    <d v="1899-12-30T01:19:00"/>
    <n v="79"/>
    <s v="Moderate-delay"/>
    <n v="1056.52"/>
    <s v="Economy"/>
    <n v="5"/>
    <s v="Gluten-Free"/>
    <n v="157.16"/>
    <n v="18665.741602501399"/>
    <s v="Cancelled"/>
    <n v="3.64"/>
    <n v="27398.89"/>
    <n v="67648.710000000006"/>
    <n v="2.469031044688307"/>
    <n v="40249.820000000007"/>
  </r>
  <r>
    <s v="602d2bf1-222a-4694-8ee8-729bf41b167e"/>
    <s v="Christina Gallegos"/>
    <n v="74"/>
    <s v="70-80"/>
    <s v="M"/>
    <s v="UK"/>
    <s v="No"/>
    <s v="FL0018"/>
    <s v="PVG"/>
    <s v="JFK"/>
    <x v="17"/>
    <n v="3625"/>
    <s v="Short-haul "/>
    <d v="1899-12-30T02:26:02"/>
    <d v="1899-12-30T06:27:02"/>
    <d v="2025-01-07T00:00:00"/>
    <d v="1899-12-30T03:45:02"/>
    <d v="1899-12-30T07:46:02"/>
    <d v="1899-12-30T01:19:00"/>
    <d v="1899-12-30T01:19:00"/>
    <n v="79"/>
    <s v="Moderate-delay"/>
    <n v="820.69"/>
    <s v="Economy"/>
    <n v="5"/>
    <s v="Gluten-Free"/>
    <n v="0.43"/>
    <n v="18980.325297899799"/>
    <s v="Cancelled"/>
    <n v="3.67"/>
    <n v="27776.39"/>
    <n v="52524.25"/>
    <n v="1.8909674727349379"/>
    <n v="24747.86"/>
  </r>
  <r>
    <s v="acc3abe9-0641-4b68-afd3-2995e97388a5"/>
    <s v="Emily Carter"/>
    <n v="69"/>
    <s v="60-69"/>
    <s v="F"/>
    <s v="UK"/>
    <s v="Yes"/>
    <s v="FL0018"/>
    <s v="PVG"/>
    <s v="JFK"/>
    <x v="17"/>
    <n v="3625"/>
    <s v="Short-haul "/>
    <d v="1899-12-30T02:26:02"/>
    <d v="1899-12-30T06:27:02"/>
    <d v="2025-01-08T00:00:00"/>
    <d v="1899-12-30T03:45:02"/>
    <d v="1899-12-30T07:46:02"/>
    <d v="1899-12-30T01:19:00"/>
    <d v="1899-12-30T01:19:00"/>
    <n v="79"/>
    <s v="Moderate-delay"/>
    <n v="838.98"/>
    <s v="First"/>
    <n v="5"/>
    <s v="Gluten-Free"/>
    <n v="96.93"/>
    <n v="18810.9168684951"/>
    <s v="Cancelled"/>
    <n v="3.81"/>
    <n v="27573.1"/>
    <n v="53714.11"/>
    <n v="1.9480620604864887"/>
    <n v="26141.010000000002"/>
  </r>
  <r>
    <s v="2d1d018b-4d59-4ccd-aac6-95e2384f31f2"/>
    <s v="Michael Marshall"/>
    <n v="28"/>
    <s v="18-29"/>
    <s v="M"/>
    <s v="UK"/>
    <s v="No"/>
    <s v="FL0018"/>
    <s v="PVG"/>
    <s v="JFK"/>
    <x v="17"/>
    <n v="3625"/>
    <s v="Short-haul "/>
    <d v="1899-12-30T02:26:02"/>
    <d v="1899-12-30T06:27:02"/>
    <d v="2025-01-04T00:00:00"/>
    <d v="1899-12-30T03:45:02"/>
    <d v="1899-12-30T07:46:02"/>
    <d v="1899-12-30T01:19:00"/>
    <d v="1899-12-30T01:19:00"/>
    <n v="79"/>
    <s v="Moderate-delay"/>
    <n v="739.16"/>
    <s v="Economy"/>
    <n v="5"/>
    <s v="No Preference"/>
    <n v="40.47"/>
    <n v="19286.345732639998"/>
    <s v="Not Cancelled"/>
    <n v="3.54"/>
    <n v="28143.61"/>
    <n v="47314.33"/>
    <n v="1.6811748741543817"/>
    <n v="19170.72"/>
  </r>
  <r>
    <s v="71f049d8-5f9f-4657-a7a1-4cc0be825f9b"/>
    <s v="Andrea Payne"/>
    <n v="24"/>
    <s v="18-29"/>
    <s v="F"/>
    <s v="UK"/>
    <s v="Yes"/>
    <s v="FL0018"/>
    <s v="PVG"/>
    <s v="JFK"/>
    <x v="17"/>
    <n v="3625"/>
    <s v="Short-haul "/>
    <d v="1899-12-30T02:26:02"/>
    <d v="1899-12-30T06:27:02"/>
    <d v="2025-01-09T00:00:00"/>
    <d v="1899-12-30T03:45:02"/>
    <d v="1899-12-30T07:46:02"/>
    <d v="1899-12-30T01:19:00"/>
    <d v="1899-12-30T01:19:00"/>
    <n v="79"/>
    <s v="Moderate-delay"/>
    <n v="1296.33"/>
    <s v="Business"/>
    <n v="5"/>
    <s v="Vegan"/>
    <n v="136.72"/>
    <n v="19299.463188841499"/>
    <s v="Cancelled"/>
    <n v="3.71"/>
    <n v="28159.360000000001"/>
    <n v="82992.460000000006"/>
    <n v="2.9472424089183846"/>
    <n v="54833.100000000006"/>
  </r>
  <r>
    <s v="2bd03f62-d871-46d7-8e99-d238183c82bd"/>
    <s v="Brittney Ramos"/>
    <n v="32"/>
    <s v="30-39"/>
    <s v="F"/>
    <s v="UK"/>
    <s v="Yes"/>
    <s v="FL0018"/>
    <s v="PVG"/>
    <s v="JFK"/>
    <x v="17"/>
    <n v="3625"/>
    <s v="Short-haul "/>
    <d v="1899-12-30T02:26:02"/>
    <d v="1899-12-30T06:27:02"/>
    <d v="2025-01-01T00:00:00"/>
    <d v="1899-12-30T03:45:02"/>
    <d v="1899-12-30T07:46:02"/>
    <d v="1899-12-30T01:19:00"/>
    <d v="1899-12-30T01:19:00"/>
    <n v="79"/>
    <s v="Moderate-delay"/>
    <n v="806.88"/>
    <s v="First"/>
    <n v="3"/>
    <s v="Vegetarian"/>
    <n v="43.51"/>
    <n v="18763.4243144059"/>
    <s v="Not Cancelled"/>
    <n v="3.26"/>
    <n v="27516.11"/>
    <n v="51649.02"/>
    <n v="1.877046573807126"/>
    <n v="24132.909999999996"/>
  </r>
  <r>
    <s v="4cf850cc-6951-4a26-b0dd-4341f440dd21"/>
    <s v="Brian Torres"/>
    <n v="53"/>
    <s v="40-59"/>
    <s v="F"/>
    <s v="UK"/>
    <s v="No"/>
    <s v="FL0018"/>
    <s v="PVG"/>
    <s v="JFK"/>
    <x v="17"/>
    <n v="3625"/>
    <s v="Short-haul "/>
    <d v="1899-12-30T02:26:02"/>
    <d v="1899-12-30T06:27:02"/>
    <d v="2025-01-02T00:00:00"/>
    <d v="1899-12-30T03:45:02"/>
    <d v="1899-12-30T07:46:02"/>
    <d v="1899-12-30T01:19:00"/>
    <d v="1899-12-30T01:19:00"/>
    <n v="79"/>
    <s v="Moderate-delay"/>
    <n v="1080.6600000000001"/>
    <s v="First"/>
    <n v="5"/>
    <s v="Vegan"/>
    <n v="86.05"/>
    <n v="19621.0948402658"/>
    <s v="Cancelled"/>
    <n v="3.76"/>
    <n v="28545.31"/>
    <n v="69179.45"/>
    <n v="2.4234961890412117"/>
    <n v="40634.14"/>
  </r>
  <r>
    <s v="c7a18676-2500-4863-8900-7844faadb4bc"/>
    <s v="Brian Beard"/>
    <n v="32"/>
    <s v="30-39"/>
    <s v="F"/>
    <s v="UK"/>
    <s v="Yes"/>
    <s v="FL0018"/>
    <s v="PVG"/>
    <s v="JFK"/>
    <x v="17"/>
    <n v="3625"/>
    <s v="Short-haul "/>
    <d v="1899-12-30T02:26:02"/>
    <d v="1899-12-30T06:27:02"/>
    <d v="2025-01-08T00:00:00"/>
    <d v="1899-12-30T03:45:02"/>
    <d v="1899-12-30T07:46:02"/>
    <d v="1899-12-30T01:19:00"/>
    <d v="1899-12-30T01:19:00"/>
    <n v="79"/>
    <s v="Moderate-delay"/>
    <n v="691.97"/>
    <s v="Business"/>
    <n v="3"/>
    <s v="No Preference"/>
    <n v="84.72"/>
    <n v="19526.342591110599"/>
    <s v="Cancelled"/>
    <n v="3.31"/>
    <n v="28431.61"/>
    <n v="44303.02"/>
    <n v="1.5582311378075318"/>
    <n v="15871.409999999996"/>
  </r>
  <r>
    <s v="9160ad35-8b43-49ea-9ca2-dae0fdfa42cc"/>
    <s v="Brian Rogers"/>
    <n v="40"/>
    <s v="40-59"/>
    <s v="M"/>
    <s v="UK"/>
    <s v="No"/>
    <s v="FL0018"/>
    <s v="PVG"/>
    <s v="JFK"/>
    <x v="17"/>
    <n v="3625"/>
    <s v="Short-haul "/>
    <d v="1899-12-30T02:26:02"/>
    <d v="1899-12-30T06:27:02"/>
    <d v="2025-01-02T00:00:00"/>
    <d v="1899-12-30T03:45:02"/>
    <d v="1899-12-30T07:46:02"/>
    <d v="1899-12-30T01:19:00"/>
    <d v="1899-12-30T01:19:00"/>
    <n v="79"/>
    <s v="Moderate-delay"/>
    <n v="1223.53"/>
    <s v="Business"/>
    <n v="3"/>
    <s v="Gluten-Free"/>
    <n v="199.04"/>
    <n v="19182.036170840202"/>
    <s v="Not Cancelled"/>
    <n v="3.98"/>
    <n v="28018.44"/>
    <n v="78345.73"/>
    <n v="2.7962202749332223"/>
    <n v="50327.289999999994"/>
  </r>
  <r>
    <s v="e1ab7240-f0c8-4643-b2b6-c8ae85984ee7"/>
    <s v="Mark Long"/>
    <n v="43"/>
    <s v="40-59"/>
    <s v="F"/>
    <s v="UK"/>
    <s v="No"/>
    <s v="FL0019"/>
    <s v="AMS"/>
    <s v="PVG"/>
    <x v="18"/>
    <n v="4648"/>
    <s v="Moderate-haul"/>
    <d v="1899-12-30T16:59:46"/>
    <d v="1899-12-30T22:08:46"/>
    <d v="2025-01-13T00:00:00"/>
    <d v="1899-12-30T19:29:46"/>
    <d v="1899-12-30T00:38:46"/>
    <d v="1899-12-30T02:30:00"/>
    <d v="1899-12-30T02:30:00"/>
    <n v="150"/>
    <s v="Severe-delay"/>
    <n v="506.63"/>
    <s v="First"/>
    <n v="5"/>
    <s v="Vegan"/>
    <n v="77.290000000000006"/>
    <n v="23741.042201622498"/>
    <s v="Not Cancelled"/>
    <n v="4.84"/>
    <n v="33489.25"/>
    <n v="32439.78"/>
    <n v="0.96866248124398124"/>
    <n v="-1049.4700000000012"/>
  </r>
  <r>
    <s v="995c1fca-10a5-4b85-87db-819734bcc3d8"/>
    <s v="Denise Sexton"/>
    <n v="43"/>
    <s v="40-59"/>
    <s v="F"/>
    <s v="UK"/>
    <s v="Yes"/>
    <s v="FL0019"/>
    <s v="AMS"/>
    <s v="PVG"/>
    <x v="18"/>
    <n v="4648"/>
    <s v="Moderate-haul"/>
    <d v="1899-12-30T16:59:46"/>
    <d v="1899-12-30T22:08:46"/>
    <d v="2025-01-04T00:00:00"/>
    <d v="1899-12-30T19:29:46"/>
    <d v="1899-12-30T00:38:46"/>
    <d v="1899-12-30T02:30:00"/>
    <d v="1899-12-30T02:30:00"/>
    <n v="150"/>
    <s v="Severe-delay"/>
    <n v="316.93"/>
    <s v="Business"/>
    <n v="5"/>
    <s v="No Preference"/>
    <n v="164.21"/>
    <n v="24318.742050850899"/>
    <s v="Not Cancelled"/>
    <n v="3.31"/>
    <n v="34182.49"/>
    <n v="20316.36"/>
    <n v="0.5943499142397175"/>
    <n v="-13866.129999999997"/>
  </r>
  <r>
    <s v="f6bc66da-91fb-47e0-a132-31780b955cc6"/>
    <s v="Paul Sims"/>
    <n v="22"/>
    <s v="18-29"/>
    <s v="M"/>
    <s v="UK"/>
    <s v="No"/>
    <s v="FL0019"/>
    <s v="AMS"/>
    <s v="PVG"/>
    <x v="18"/>
    <n v="4648"/>
    <s v="Moderate-haul"/>
    <d v="1899-12-30T16:59:46"/>
    <d v="1899-12-30T22:08:46"/>
    <d v="2025-01-12T00:00:00"/>
    <d v="1899-12-30T19:29:46"/>
    <d v="1899-12-30T00:38:46"/>
    <d v="1899-12-30T02:30:00"/>
    <d v="1899-12-30T02:30:00"/>
    <n v="150"/>
    <s v="Severe-delay"/>
    <n v="1087.42"/>
    <s v="Business"/>
    <n v="5"/>
    <s v="Vegetarian"/>
    <n v="56.46"/>
    <n v="23782.933068494"/>
    <s v="Not Cancelled"/>
    <n v="4.93"/>
    <n v="33539.519999999997"/>
    <n v="69606.17"/>
    <n v="2.0753478284722027"/>
    <n v="36066.65"/>
  </r>
  <r>
    <s v="27370aab-8cde-4415-bf71-adf3783b78ef"/>
    <s v="Brandon Bradley"/>
    <n v="52"/>
    <s v="40-59"/>
    <s v="M"/>
    <s v="UK"/>
    <s v="Yes"/>
    <s v="FL0019"/>
    <s v="AMS"/>
    <s v="PVG"/>
    <x v="18"/>
    <n v="4648"/>
    <s v="Moderate-haul"/>
    <d v="1899-12-30T16:59:46"/>
    <d v="1899-12-30T22:08:46"/>
    <d v="2025-01-05T00:00:00"/>
    <d v="1899-12-30T19:29:46"/>
    <d v="1899-12-30T00:38:46"/>
    <d v="1899-12-30T02:30:00"/>
    <d v="1899-12-30T02:30:00"/>
    <n v="150"/>
    <s v="Severe-delay"/>
    <n v="1431.24"/>
    <s v="First"/>
    <n v="5"/>
    <s v="Vegetarian"/>
    <n v="95.95"/>
    <n v="24270.712949919201"/>
    <s v="Cancelled"/>
    <n v="3.45"/>
    <n v="34124.86"/>
    <n v="91618.55"/>
    <n v="2.6848036885719093"/>
    <n v="57493.69"/>
  </r>
  <r>
    <s v="a56025e4-bbca-4c10-ad76-7631307246db"/>
    <s v="Elizabeth Davis"/>
    <n v="55"/>
    <s v="40-59"/>
    <s v="F"/>
    <s v="UK"/>
    <s v="Yes"/>
    <s v="FL0019"/>
    <s v="AMS"/>
    <s v="PVG"/>
    <x v="18"/>
    <n v="4648"/>
    <s v="Moderate-haul"/>
    <d v="1899-12-30T16:59:46"/>
    <d v="1899-12-30T22:08:46"/>
    <d v="2025-01-04T00:00:00"/>
    <d v="1899-12-30T19:29:46"/>
    <d v="1899-12-30T00:38:46"/>
    <d v="1899-12-30T02:30:00"/>
    <d v="1899-12-30T02:30:00"/>
    <n v="150"/>
    <s v="Severe-delay"/>
    <n v="1106.8800000000001"/>
    <s v="First"/>
    <n v="5"/>
    <s v="Vegetarian"/>
    <n v="175.85"/>
    <n v="24443.299729271301"/>
    <s v="Cancelled"/>
    <n v="4.54"/>
    <n v="34331.96"/>
    <n v="70875.490000000005"/>
    <n v="2.0644172368836502"/>
    <n v="36543.530000000006"/>
  </r>
  <r>
    <s v="c8754935-7127-4785-8dc3-b856f3d034a9"/>
    <s v="Thomas Higgins"/>
    <n v="36"/>
    <s v="30-39"/>
    <s v="M"/>
    <s v="UK"/>
    <s v="No"/>
    <s v="FL0019"/>
    <s v="AMS"/>
    <s v="PVG"/>
    <x v="18"/>
    <n v="4648"/>
    <s v="Moderate-haul"/>
    <d v="1899-12-30T16:59:46"/>
    <d v="1899-12-30T22:08:46"/>
    <d v="2025-01-03T00:00:00"/>
    <d v="1899-12-30T19:29:46"/>
    <d v="1899-12-30T00:38:46"/>
    <d v="1899-12-30T02:30:00"/>
    <d v="1899-12-30T02:30:00"/>
    <n v="150"/>
    <s v="Severe-delay"/>
    <n v="1221.42"/>
    <s v="First"/>
    <n v="3"/>
    <s v="Vegan"/>
    <n v="119.69"/>
    <n v="24002.677910096299"/>
    <s v="Not Cancelled"/>
    <n v="3.81"/>
    <n v="33803.21"/>
    <n v="78194.820000000007"/>
    <n v="2.3132365239869235"/>
    <n v="44391.610000000008"/>
  </r>
  <r>
    <s v="1cfe5387-425a-4c77-85c0-7eb353e8f886"/>
    <s v="Tammy Elliott"/>
    <n v="38"/>
    <s v="30-39"/>
    <s v="F"/>
    <s v="UK"/>
    <s v="No"/>
    <s v="FL0019"/>
    <s v="AMS"/>
    <s v="PVG"/>
    <x v="18"/>
    <n v="4648"/>
    <s v="Moderate-haul"/>
    <d v="1899-12-30T16:59:46"/>
    <d v="1899-12-30T22:08:46"/>
    <d v="2025-01-06T00:00:00"/>
    <d v="1899-12-30T19:29:46"/>
    <d v="1899-12-30T00:38:46"/>
    <d v="1899-12-30T02:30:00"/>
    <d v="1899-12-30T02:30:00"/>
    <n v="150"/>
    <s v="Severe-delay"/>
    <n v="64.2"/>
    <s v="First"/>
    <n v="3"/>
    <s v="Vegetarian"/>
    <n v="108.82"/>
    <n v="23940.879861929901"/>
    <s v="Not Cancelled"/>
    <n v="4.66"/>
    <n v="33729.06"/>
    <n v="4130.5600000000004"/>
    <n v="0.1224629444164765"/>
    <n v="-29598.499999999996"/>
  </r>
  <r>
    <s v="90eaf87e-fa00-4ef8-ae89-ccaaee45fb10"/>
    <s v="Judith Bailey"/>
    <n v="21"/>
    <s v="18-29"/>
    <s v="F"/>
    <s v="UK"/>
    <s v="No"/>
    <s v="FL0020"/>
    <s v="DEL"/>
    <s v="LHR"/>
    <x v="19"/>
    <n v="3765"/>
    <s v="Short-haul "/>
    <d v="1899-12-30T21:19:15"/>
    <d v="1899-12-30T01:30:15"/>
    <d v="2025-01-12T00:00:00"/>
    <d v="1899-12-30T21:23:15"/>
    <d v="1899-12-30T01:34:15"/>
    <d v="1899-12-30T00:04:00"/>
    <d v="1899-12-30T00:04:00"/>
    <n v="4"/>
    <s v="On-time"/>
    <n v="1356.48"/>
    <s v="First"/>
    <n v="5"/>
    <s v="Vegetarian"/>
    <n v="32.96"/>
    <n v="19792.934858128199"/>
    <s v="Cancelled"/>
    <n v="4.66"/>
    <n v="28751.52"/>
    <n v="86821.31"/>
    <n v="3.0197120013133216"/>
    <n v="58069.789999999994"/>
  </r>
  <r>
    <s v="5b9c9bff-82fe-4927-b65b-f17fffc15866"/>
    <s v="Brandy Smith"/>
    <n v="39"/>
    <s v="30-39"/>
    <s v="F"/>
    <s v="UK"/>
    <s v="No"/>
    <s v="FL0020"/>
    <s v="DEL"/>
    <s v="LHR"/>
    <x v="19"/>
    <n v="3765"/>
    <s v="Short-haul "/>
    <d v="1899-12-30T21:19:15"/>
    <d v="1899-12-30T01:30:15"/>
    <d v="2025-01-02T00:00:00"/>
    <d v="1899-12-30T21:23:15"/>
    <d v="1899-12-30T01:34:15"/>
    <d v="1899-12-30T00:04:00"/>
    <d v="1899-12-30T00:04:00"/>
    <n v="4"/>
    <s v="On-time"/>
    <n v="886.02"/>
    <s v="Economy"/>
    <n v="3"/>
    <s v="Vegan"/>
    <n v="78.27"/>
    <n v="20305.1610642374"/>
    <s v="Cancelled"/>
    <n v="3.96"/>
    <n v="29366.19"/>
    <n v="56720.93"/>
    <n v="1.9315045635814521"/>
    <n v="27354.74"/>
  </r>
  <r>
    <s v="b5c172ad-28e5-4fc0-8ccf-e31c14d3b2c6"/>
    <s v="Michele Peterson"/>
    <n v="30"/>
    <s v="30-39"/>
    <s v="M"/>
    <s v="UK"/>
    <s v="Yes"/>
    <s v="FL0020"/>
    <s v="DEL"/>
    <s v="LHR"/>
    <x v="19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370.92"/>
    <s v="Economy"/>
    <n v="3"/>
    <s v="Vegetarian"/>
    <n v="155.41"/>
    <n v="19863.243574970598"/>
    <s v="Cancelled"/>
    <n v="4.45"/>
    <n v="28835.89"/>
    <n v="23769.96"/>
    <n v="0.82431858354293897"/>
    <n v="-5065.93"/>
  </r>
  <r>
    <s v="facfb685-e829-4c71-8c0e-3bc3f8f1f3e1"/>
    <s v="Jacqueline Brown"/>
    <n v="20"/>
    <s v="18-29"/>
    <s v="M"/>
    <s v="UK"/>
    <s v="Yes"/>
    <s v="FL0020"/>
    <s v="DEL"/>
    <s v="LHR"/>
    <x v="19"/>
    <n v="3765"/>
    <s v="Short-haul "/>
    <d v="1899-12-30T21:19:15"/>
    <d v="1899-12-30T01:30:15"/>
    <d v="2025-01-11T00:00:00"/>
    <d v="1899-12-30T21:23:15"/>
    <d v="1899-12-30T01:34:15"/>
    <d v="1899-12-30T00:04:00"/>
    <d v="1899-12-30T00:04:00"/>
    <n v="4"/>
    <s v="On-time"/>
    <n v="192.1"/>
    <s v="First"/>
    <n v="5"/>
    <s v="Gluten-Free"/>
    <n v="76.73"/>
    <n v="19385.91604665"/>
    <s v="Cancelled"/>
    <n v="4.9800000000000004"/>
    <n v="28263.1"/>
    <n v="12309.75"/>
    <n v="0.43554139496375133"/>
    <n v="-15953.349999999999"/>
  </r>
  <r>
    <s v="e14f899e-fd10-4dd8-8c83-6fdbc6edcedd"/>
    <s v="Allison Preston"/>
    <n v="48"/>
    <s v="40-59"/>
    <s v="M"/>
    <s v="UK"/>
    <s v="No"/>
    <s v="FL0020"/>
    <s v="DEL"/>
    <s v="LHR"/>
    <x v="19"/>
    <n v="3765"/>
    <s v="Short-haul "/>
    <d v="1899-12-30T21:19:15"/>
    <d v="1899-12-30T01:30:15"/>
    <d v="2025-01-15T00:00:00"/>
    <d v="1899-12-30T21:23:15"/>
    <d v="1899-12-30T01:34:15"/>
    <d v="1899-12-30T00:04:00"/>
    <d v="1899-12-30T00:04:00"/>
    <n v="4"/>
    <s v="On-time"/>
    <n v="582.01"/>
    <s v="First"/>
    <n v="5"/>
    <s v="Vegan"/>
    <n v="39.729999999999997"/>
    <n v="19528.0324393183"/>
    <s v="Cancelled"/>
    <n v="4.1100000000000003"/>
    <n v="28433.64"/>
    <n v="37256.589999999997"/>
    <n v="1.3102997013396807"/>
    <n v="8822.9499999999971"/>
  </r>
  <r>
    <s v="2296bc27-9e14-4332-a5a2-b8f9f43a79a0"/>
    <s v="Jennifer Larsen"/>
    <n v="28"/>
    <s v="18-29"/>
    <s v="M"/>
    <s v="UK"/>
    <s v="Yes"/>
    <s v="FL0020"/>
    <s v="DEL"/>
    <s v="LHR"/>
    <x v="19"/>
    <n v="3765"/>
    <s v="Short-haul "/>
    <d v="1899-12-30T21:19:15"/>
    <d v="1899-12-30T01:30:15"/>
    <d v="2025-01-05T00:00:00"/>
    <d v="1899-12-30T21:23:15"/>
    <d v="1899-12-30T01:34:15"/>
    <d v="1899-12-30T00:04:00"/>
    <d v="1899-12-30T00:04:00"/>
    <n v="4"/>
    <s v="On-time"/>
    <n v="864.36"/>
    <s v="Business"/>
    <n v="5"/>
    <s v="Non-Vegetarian"/>
    <n v="176.04"/>
    <n v="20027.036335936999"/>
    <s v="Cancelled"/>
    <n v="3.33"/>
    <n v="29032.44"/>
    <n v="55354.25"/>
    <n v="1.9066344406463942"/>
    <n v="26321.81"/>
  </r>
  <r>
    <s v="8b1b41a8-61ee-4e3f-add0-527109628ab3"/>
    <s v="Erin Campos"/>
    <n v="28"/>
    <s v="18-29"/>
    <s v="M"/>
    <s v="UK"/>
    <s v="Yes"/>
    <s v="FL0020"/>
    <s v="DEL"/>
    <s v="LHR"/>
    <x v="19"/>
    <n v="3765"/>
    <s v="Short-haul "/>
    <d v="1899-12-30T21:19:15"/>
    <d v="1899-12-30T01:30:15"/>
    <d v="2025-01-06T00:00:00"/>
    <d v="1899-12-30T21:23:15"/>
    <d v="1899-12-30T01:34:15"/>
    <d v="1899-12-30T00:04:00"/>
    <d v="1899-12-30T00:04:00"/>
    <n v="4"/>
    <s v="On-time"/>
    <n v="1090.82"/>
    <s v="Business"/>
    <n v="5"/>
    <s v="No Preference"/>
    <n v="102.99"/>
    <n v="19410.850599464"/>
    <s v="Not Cancelled"/>
    <n v="3.54"/>
    <n v="28293.02"/>
    <n v="69833.08"/>
    <n v="2.4682087666852106"/>
    <n v="41540.06"/>
  </r>
  <r>
    <s v="6152cc56-690b-4bdf-9e28-b6b0faf59be2"/>
    <s v="Robert Delacruz"/>
    <n v="27"/>
    <s v="18-29"/>
    <s v="F"/>
    <s v="UK"/>
    <s v="No"/>
    <s v="FL0020"/>
    <s v="DEL"/>
    <s v="LHR"/>
    <x v="19"/>
    <n v="3765"/>
    <s v="Short-haul "/>
    <d v="1899-12-30T21:19:15"/>
    <d v="1899-12-30T01:30:15"/>
    <d v="2025-01-02T00:00:00"/>
    <d v="1899-12-30T21:23:15"/>
    <d v="1899-12-30T01:34:15"/>
    <d v="1899-12-30T00:04:00"/>
    <d v="1899-12-30T00:04:00"/>
    <n v="4"/>
    <s v="On-time"/>
    <n v="407.05"/>
    <s v="Economy"/>
    <n v="5"/>
    <s v="Non-Vegetarian"/>
    <n v="75.959999999999994"/>
    <n v="19612.200662718999"/>
    <s v="Not Cancelled"/>
    <n v="4.5"/>
    <n v="28534.639999999999"/>
    <n v="26066.39"/>
    <n v="0.91349987243574826"/>
    <n v="-2468.25"/>
  </r>
  <r>
    <s v="5fe22e0a-e5e2-4ebe-baa8-223e40854a05"/>
    <s v="Kristin Williamson"/>
    <n v="57"/>
    <s v="40-59"/>
    <s v="F"/>
    <s v="UK"/>
    <s v="No"/>
    <s v="FL0020"/>
    <s v="DEL"/>
    <s v="LHR"/>
    <x v="19"/>
    <n v="3765"/>
    <s v="Short-haul "/>
    <d v="1899-12-30T21:19:15"/>
    <d v="1899-12-30T01:30:15"/>
    <d v="2025-01-05T00:00:00"/>
    <d v="1899-12-30T21:23:15"/>
    <d v="1899-12-30T01:34:15"/>
    <d v="1899-12-30T00:04:00"/>
    <d v="1899-12-30T00:04:00"/>
    <n v="4"/>
    <s v="On-time"/>
    <n v="602.95000000000005"/>
    <s v="Business"/>
    <n v="5"/>
    <s v="No Preference"/>
    <n v="107.9"/>
    <n v="19994.341796840701"/>
    <s v="Cancelled"/>
    <n v="4.9000000000000004"/>
    <n v="28993.21"/>
    <n v="38610.379999999997"/>
    <n v="1.331704216263049"/>
    <n v="9617.1699999999983"/>
  </r>
  <r>
    <s v="8156b69c-c936-4f2b-8570-7dc25e7c17d9"/>
    <s v="Scott Johnson"/>
    <n v="69"/>
    <s v="60-69"/>
    <s v="F"/>
    <s v="UK"/>
    <s v="Yes"/>
    <s v="FL0021"/>
    <s v="DEN"/>
    <s v="AMS"/>
    <x v="20"/>
    <n v="7175"/>
    <s v="Moderate-haul"/>
    <d v="1899-12-30T16:33:01"/>
    <d v="1899-12-30T00:31:01"/>
    <d v="2025-01-12T00:00:00"/>
    <d v="1899-12-30T19:06:01"/>
    <d v="1899-12-30T03:04:01"/>
    <d v="1899-12-30T02:33:00"/>
    <d v="1899-12-30T02:33:00"/>
    <n v="153"/>
    <s v="Severe-delay"/>
    <n v="751.09"/>
    <s v="First"/>
    <n v="5"/>
    <s v="Vegetarian"/>
    <n v="177.39"/>
    <n v="37239.630613688001"/>
    <s v="Cancelled"/>
    <n v="3.16"/>
    <n v="49687.56"/>
    <n v="48105.24"/>
    <n v="0.96815460449255308"/>
    <n v="-1582.3199999999997"/>
  </r>
  <r>
    <s v="99f91ee7-23f4-4fe2-b73c-9f0ead41b8cd"/>
    <s v="Nicholas Williams"/>
    <n v="23"/>
    <s v="18-29"/>
    <s v="M"/>
    <s v="UK"/>
    <s v="Yes"/>
    <s v="FL0021"/>
    <s v="DEN"/>
    <s v="AMS"/>
    <x v="20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748.42"/>
    <s v="Economy"/>
    <n v="5"/>
    <s v="Vegetarian"/>
    <n v="55.55"/>
    <n v="37157.815492200301"/>
    <s v="Not Cancelled"/>
    <n v="3.73"/>
    <n v="49589.38"/>
    <n v="47909.99"/>
    <n v="0.96613407951460573"/>
    <n v="-1679.3899999999994"/>
  </r>
  <r>
    <s v="05b8b16e-fef8-49aa-bcc0-ada03e11d4e6"/>
    <s v="Sheena Gilmore"/>
    <n v="47"/>
    <s v="40-59"/>
    <s v="F"/>
    <s v="UK"/>
    <s v="No"/>
    <s v="FL0022"/>
    <s v="LAX"/>
    <s v="HND"/>
    <x v="21"/>
    <n v="14015"/>
    <s v="Long-haul"/>
    <d v="1899-12-30T19:54:51"/>
    <d v="1899-12-30T11:28:51"/>
    <d v="2025-01-10T00:00:00"/>
    <d v="1899-12-30T20:54:51"/>
    <d v="1899-12-30T12:28:51"/>
    <d v="1899-12-30T01:00:00"/>
    <d v="1899-12-30T01:00:00"/>
    <n v="60"/>
    <s v="Moderate-delay"/>
    <n v="100.32"/>
    <s v="First"/>
    <n v="5"/>
    <s v="Non-Vegetarian"/>
    <n v="144.34"/>
    <n v="71400.599669459698"/>
    <s v="Cancelled"/>
    <n v="4.68"/>
    <n v="90680.72"/>
    <n v="6449.35"/>
    <n v="7.1121512930201705E-2"/>
    <n v="-84231.37"/>
  </r>
  <r>
    <s v="6503da70-76ce-4245-b4db-836401300b67"/>
    <s v="Spencer Holmes"/>
    <n v="45"/>
    <s v="40-59"/>
    <s v="F"/>
    <s v="UK"/>
    <s v="No"/>
    <s v="FL0022"/>
    <s v="LAX"/>
    <s v="HND"/>
    <x v="21"/>
    <n v="14015"/>
    <s v="Long-haul"/>
    <d v="1899-12-30T19:54:51"/>
    <d v="1899-12-30T11:28:51"/>
    <d v="2025-01-03T00:00:00"/>
    <d v="1899-12-30T20:54:51"/>
    <d v="1899-12-30T12:28:51"/>
    <d v="1899-12-30T01:00:00"/>
    <d v="1899-12-30T01:00:00"/>
    <n v="60"/>
    <s v="Moderate-delay"/>
    <n v="327.12"/>
    <s v="Business"/>
    <n v="5"/>
    <s v="Vegan"/>
    <n v="128.56"/>
    <n v="71418.032561018306"/>
    <s v="Not Cancelled"/>
    <n v="3.89"/>
    <n v="90701.64"/>
    <n v="20961.39"/>
    <n v="0.23110265701921157"/>
    <n v="-69740.25"/>
  </r>
  <r>
    <s v="d644c9f1-1950-458c-a4e4-25f3a9d50715"/>
    <s v="Anthony Hall"/>
    <n v="71"/>
    <s v="70-80"/>
    <s v="M"/>
    <s v="UK"/>
    <s v="Yes"/>
    <s v="FL0022"/>
    <s v="LAX"/>
    <s v="HND"/>
    <x v="21"/>
    <n v="14015"/>
    <s v="Long-haul"/>
    <d v="1899-12-30T19:54:51"/>
    <d v="1899-12-30T11:28:51"/>
    <d v="2025-01-12T00:00:00"/>
    <d v="1899-12-30T20:54:51"/>
    <d v="1899-12-30T12:28:51"/>
    <d v="1899-12-30T01:00:00"/>
    <d v="1899-12-30T01:00:00"/>
    <n v="60"/>
    <s v="Moderate-delay"/>
    <n v="194.77"/>
    <s v="Economy"/>
    <n v="5"/>
    <s v="Vegan"/>
    <n v="90.02"/>
    <n v="70629.558991685102"/>
    <s v="Cancelled"/>
    <n v="4.74"/>
    <n v="89755.47"/>
    <n v="12483.28"/>
    <n v="0.13908099417227721"/>
    <n v="-77272.19"/>
  </r>
  <r>
    <s v="be3f1228-826f-4344-b766-6ada0364d554"/>
    <s v="Michael Schroeder"/>
    <n v="51"/>
    <s v="40-59"/>
    <s v="F"/>
    <s v="UK"/>
    <s v="No"/>
    <s v="FL0022"/>
    <s v="LAX"/>
    <s v="HND"/>
    <x v="21"/>
    <n v="14015"/>
    <s v="Long-haul"/>
    <d v="1899-12-30T19:54:51"/>
    <d v="1899-12-30T11:28:51"/>
    <d v="2025-01-05T00:00:00"/>
    <d v="1899-12-30T20:54:51"/>
    <d v="1899-12-30T12:28:51"/>
    <d v="1899-12-30T01:00:00"/>
    <d v="1899-12-30T01:00:00"/>
    <n v="60"/>
    <s v="Moderate-delay"/>
    <n v="500.31"/>
    <s v="First"/>
    <n v="5"/>
    <s v="Non-Vegetarian"/>
    <n v="187.39"/>
    <n v="71042.0559858958"/>
    <s v="Not Cancelled"/>
    <n v="4.91"/>
    <n v="90250.47"/>
    <n v="32057.32"/>
    <n v="0.35520391195746681"/>
    <n v="-58193.15"/>
  </r>
  <r>
    <s v="0ae00a2f-b7f7-4db4-a10a-3af40b7bb9c3"/>
    <s v="Mary Harris DDS"/>
    <n v="50"/>
    <s v="40-59"/>
    <s v="M"/>
    <s v="UK"/>
    <s v="No"/>
    <s v="FL0022"/>
    <s v="LAX"/>
    <s v="HND"/>
    <x v="21"/>
    <n v="14015"/>
    <s v="Long-haul"/>
    <d v="1899-12-30T19:54:51"/>
    <d v="1899-12-30T11:28:51"/>
    <d v="2025-01-04T00:00:00"/>
    <d v="1899-12-30T20:54:51"/>
    <d v="1899-12-30T12:28:51"/>
    <d v="1899-12-30T01:00:00"/>
    <d v="1899-12-30T01:00:00"/>
    <n v="60"/>
    <s v="Moderate-delay"/>
    <n v="588.62"/>
    <s v="Economy"/>
    <n v="5"/>
    <s v="Non-Vegetarian"/>
    <n v="195.82"/>
    <n v="71124.394659005993"/>
    <s v="Cancelled"/>
    <n v="4.21"/>
    <n v="90349.27"/>
    <n v="37710.839999999997"/>
    <n v="0.41738953729233225"/>
    <n v="-52638.430000000008"/>
  </r>
  <r>
    <s v="57ce6da8-8526-4065-9f65-ee397e5ddb20"/>
    <s v="Tyrone May"/>
    <n v="45"/>
    <s v="40-59"/>
    <s v="F"/>
    <s v="UK"/>
    <s v="Yes"/>
    <s v="FL0023"/>
    <s v="JFK"/>
    <s v="SIN"/>
    <x v="22"/>
    <n v="723"/>
    <s v="Short-haul "/>
    <d v="1899-12-30T23:58:25"/>
    <d v="1899-12-30T00:46:25"/>
    <d v="2025-01-02T00:00:00"/>
    <d v="1899-12-30T00:19:25"/>
    <d v="1899-12-30T01:07:25"/>
    <d v="1899-12-30T00:21:00"/>
    <d v="1899-12-30T00:21:00"/>
    <n v="21"/>
    <s v="On-time"/>
    <n v="853.42"/>
    <s v="Business"/>
    <n v="5"/>
    <s v="Vegetarian"/>
    <n v="70.44"/>
    <n v="4376.9878736479805"/>
    <s v="Cancelled"/>
    <n v="3.34"/>
    <n v="10252.39"/>
    <n v="54632.97"/>
    <n v="5.3288033326863298"/>
    <n v="44380.58"/>
  </r>
  <r>
    <s v="f98e7374-c1eb-4c14-bb0a-c5e0d7de5d2f"/>
    <s v="Veronica Martin"/>
    <n v="30"/>
    <s v="30-39"/>
    <s v="F"/>
    <s v="UK"/>
    <s v="No"/>
    <s v="FL0023"/>
    <s v="JFK"/>
    <s v="SIN"/>
    <x v="22"/>
    <n v="723"/>
    <s v="Short-haul "/>
    <d v="1899-12-30T23:58:25"/>
    <d v="1899-12-30T00:46:25"/>
    <d v="2025-01-02T00:00:00"/>
    <d v="1899-12-30T00:19:25"/>
    <d v="1899-12-30T01:07:25"/>
    <d v="1899-12-30T00:21:00"/>
    <d v="1899-12-30T00:21:00"/>
    <n v="21"/>
    <s v="On-time"/>
    <n v="1420.74"/>
    <s v="Business"/>
    <n v="3"/>
    <s v="Non-Vegetarian"/>
    <n v="186.77"/>
    <n v="4321.5162982039201"/>
    <s v="Cancelled"/>
    <n v="4.04"/>
    <n v="10185.82"/>
    <n v="90964.71"/>
    <n v="8.9305240029766875"/>
    <n v="80778.890000000014"/>
  </r>
  <r>
    <s v="a518017e-e746-49fa-a823-2521c4862a0e"/>
    <s v="Bryan Jimenez"/>
    <n v="41"/>
    <s v="40-59"/>
    <s v="F"/>
    <s v="UK"/>
    <s v="Yes"/>
    <s v="FL0023"/>
    <s v="JFK"/>
    <s v="SIN"/>
    <x v="22"/>
    <n v="723"/>
    <s v="Short-haul "/>
    <d v="1899-12-30T23:58:25"/>
    <d v="1899-12-30T00:46:25"/>
    <d v="2025-01-11T00:00:00"/>
    <d v="1899-12-30T00:19:25"/>
    <d v="1899-12-30T01:07:25"/>
    <d v="1899-12-30T00:21:00"/>
    <d v="1899-12-30T00:21:00"/>
    <n v="21"/>
    <s v="On-time"/>
    <n v="746.56"/>
    <s v="First"/>
    <n v="5"/>
    <s v="No Preference"/>
    <n v="2.11"/>
    <n v="4801.5318740294697"/>
    <s v="Cancelled"/>
    <n v="4.28"/>
    <n v="10761.84"/>
    <n v="47780.26"/>
    <n v="4.439785389858983"/>
    <n v="37018.42"/>
  </r>
  <r>
    <s v="62280336-e94f-41b9-9436-a0748319f76d"/>
    <s v="Victoria Stevenson"/>
    <n v="73"/>
    <s v="70-80"/>
    <s v="F"/>
    <s v="UK"/>
    <s v="No"/>
    <s v="FL0023"/>
    <s v="JFK"/>
    <s v="SIN"/>
    <x v="22"/>
    <n v="723"/>
    <s v="Short-haul "/>
    <d v="1899-12-30T23:58:25"/>
    <d v="1899-12-30T00:46:25"/>
    <d v="2025-01-11T00:00:00"/>
    <d v="1899-12-30T00:19:25"/>
    <d v="1899-12-30T01:07:25"/>
    <d v="1899-12-30T00:21:00"/>
    <d v="1899-12-30T00:21:00"/>
    <n v="21"/>
    <s v="On-time"/>
    <n v="1421.04"/>
    <s v="First"/>
    <n v="5"/>
    <s v="Vegan"/>
    <n v="84"/>
    <n v="4963.9418201608096"/>
    <s v="Cancelled"/>
    <n v="3.57"/>
    <n v="10956.73"/>
    <n v="90963.36"/>
    <n v="8.302053623663264"/>
    <n v="80006.63"/>
  </r>
  <r>
    <s v="2b93e6d8-c190-45dc-9c06-aa802f7fb714"/>
    <s v="Brandon Reynolds"/>
    <n v="59"/>
    <s v="40-59"/>
    <s v="F"/>
    <s v="UK"/>
    <s v="No"/>
    <s v="FL0024"/>
    <s v="IST"/>
    <s v="PVG"/>
    <x v="23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754.44"/>
    <s v="First"/>
    <n v="5"/>
    <s v="No Preference"/>
    <n v="82.33"/>
    <n v="15503.8070552891"/>
    <s v="Cancelled"/>
    <n v="3.38"/>
    <n v="23604.57"/>
    <n v="48300.63"/>
    <n v="2.0462406220490355"/>
    <n v="24696.059999999998"/>
  </r>
  <r>
    <s v="ae0276bc-6a4c-4587-9a5c-cf2f7de22f07"/>
    <s v="Jamie Marshall"/>
    <n v="29"/>
    <s v="18-29"/>
    <s v="M"/>
    <s v="UK"/>
    <s v="No"/>
    <s v="FL0024"/>
    <s v="IST"/>
    <s v="PVG"/>
    <x v="23"/>
    <n v="2963"/>
    <s v="Short-haul "/>
    <d v="1899-12-30T19:22:56"/>
    <d v="1899-12-30T22:39:56"/>
    <d v="2025-01-13T00:00:00"/>
    <d v="1899-12-30T21:32:56"/>
    <d v="1899-12-30T00:49:56"/>
    <d v="1899-12-30T02:10:00"/>
    <d v="1899-12-30T02:10:00"/>
    <n v="130"/>
    <s v="Severe-delay"/>
    <n v="916.07"/>
    <s v="First"/>
    <n v="5"/>
    <s v="Vegan"/>
    <n v="161.44999999999999"/>
    <n v="15652.0874961472"/>
    <s v="Cancelled"/>
    <n v="4.42"/>
    <n v="23782.5"/>
    <n v="58660.77"/>
    <n v="2.466551876379691"/>
    <n v="34878.269999999997"/>
  </r>
  <r>
    <s v="b7df4f46-a2a7-471b-81e5-11dd948dcc83"/>
    <s v="Timothy Phillips"/>
    <n v="52"/>
    <s v="40-59"/>
    <s v="F"/>
    <s v="UK"/>
    <s v="Yes"/>
    <s v="FL0024"/>
    <s v="IST"/>
    <s v="PVG"/>
    <x v="23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787.74"/>
    <s v="Economy"/>
    <n v="5"/>
    <s v="No Preference"/>
    <n v="187.26"/>
    <n v="16176.862070016899"/>
    <s v="Cancelled"/>
    <n v="4.08"/>
    <n v="24412.23"/>
    <n v="50452.81"/>
    <n v="2.0667022226154677"/>
    <n v="26040.579999999998"/>
  </r>
  <r>
    <s v="57de5b43-d61f-40eb-9796-70be2e114343"/>
    <s v="Kelli Johnston"/>
    <n v="75"/>
    <s v="70-80"/>
    <s v="M"/>
    <s v="UK"/>
    <s v="No"/>
    <s v="FL0024"/>
    <s v="IST"/>
    <s v="PVG"/>
    <x v="23"/>
    <n v="2963"/>
    <s v="Short-haul "/>
    <d v="1899-12-30T19:22:56"/>
    <d v="1899-12-30T22:39:56"/>
    <d v="2025-01-04T00:00:00"/>
    <d v="1899-12-30T21:32:56"/>
    <d v="1899-12-30T00:49:56"/>
    <d v="1899-12-30T02:10:00"/>
    <d v="1899-12-30T02:10:00"/>
    <n v="130"/>
    <s v="Severe-delay"/>
    <n v="1056.8800000000001"/>
    <s v="First"/>
    <n v="5"/>
    <s v="Non-Vegetarian"/>
    <n v="14.37"/>
    <n v="16014.0907646547"/>
    <s v="Cancelled"/>
    <n v="4.74"/>
    <n v="24216.91"/>
    <n v="67643.19"/>
    <n v="2.7932213482232044"/>
    <n v="43426.28"/>
  </r>
  <r>
    <s v="8c6dc39b-8057-4b38-8ea3-a90e49e22a22"/>
    <s v="David Green"/>
    <n v="62"/>
    <s v="60-69"/>
    <s v="M"/>
    <s v="UK"/>
    <s v="Yes"/>
    <s v="FL0024"/>
    <s v="IST"/>
    <s v="PVG"/>
    <x v="23"/>
    <n v="2963"/>
    <s v="Short-haul "/>
    <d v="1899-12-30T19:22:56"/>
    <d v="1899-12-30T22:39:56"/>
    <d v="2025-01-15T00:00:00"/>
    <d v="1899-12-30T21:32:56"/>
    <d v="1899-12-30T00:49:56"/>
    <d v="1899-12-30T02:10:00"/>
    <d v="1899-12-30T02:10:00"/>
    <n v="130"/>
    <s v="Severe-delay"/>
    <n v="982.38"/>
    <s v="First"/>
    <n v="5"/>
    <s v="Vegetarian"/>
    <n v="101.15"/>
    <n v="15318.659445269101"/>
    <s v="Cancelled"/>
    <n v="3.87"/>
    <n v="23382.39"/>
    <n v="62892.55"/>
    <n v="2.6897400137453871"/>
    <n v="39510.160000000003"/>
  </r>
  <r>
    <s v="67f0776b-e731-411a-a09a-dd9a9440bbae"/>
    <s v="Anne Rodriguez"/>
    <n v="45"/>
    <s v="40-59"/>
    <s v="F"/>
    <s v="UK"/>
    <s v="Yes"/>
    <s v="FL0024"/>
    <s v="IST"/>
    <s v="PVG"/>
    <x v="23"/>
    <n v="2963"/>
    <s v="Short-haul "/>
    <d v="1899-12-30T19:22:56"/>
    <d v="1899-12-30T22:39:56"/>
    <d v="2025-01-14T00:00:00"/>
    <d v="1899-12-30T21:32:56"/>
    <d v="1899-12-30T00:49:56"/>
    <d v="1899-12-30T02:10:00"/>
    <d v="1899-12-30T02:10:00"/>
    <n v="130"/>
    <s v="Severe-delay"/>
    <n v="968.83"/>
    <s v="First"/>
    <n v="5"/>
    <s v="Gluten-Free"/>
    <n v="90.61"/>
    <n v="15696.921458862"/>
    <s v="Cancelled"/>
    <n v="3.33"/>
    <n v="23836.31"/>
    <n v="62023.24"/>
    <n v="2.6020487231454865"/>
    <n v="38186.929999999993"/>
  </r>
  <r>
    <s v="c9924939-15dd-4def-8001-352f40293bc1"/>
    <s v="Mr. David Brewer"/>
    <n v="49"/>
    <s v="40-59"/>
    <s v="M"/>
    <s v="UK"/>
    <s v="No"/>
    <s v="FL0024"/>
    <s v="IST"/>
    <s v="PVG"/>
    <x v="23"/>
    <n v="2963"/>
    <s v="Short-haul "/>
    <d v="1899-12-30T19:22:56"/>
    <d v="1899-12-30T22:39:56"/>
    <d v="2025-01-01T00:00:00"/>
    <d v="1899-12-30T21:32:56"/>
    <d v="1899-12-30T00:49:56"/>
    <d v="1899-12-30T02:10:00"/>
    <d v="1899-12-30T02:10:00"/>
    <n v="130"/>
    <s v="Severe-delay"/>
    <n v="984.37"/>
    <s v="Business"/>
    <n v="5"/>
    <s v="Gluten-Free"/>
    <n v="70.77"/>
    <n v="15466.6599784997"/>
    <s v="Cancelled"/>
    <n v="3.06"/>
    <n v="23559.99"/>
    <n v="63013.83"/>
    <n v="2.6746119162189794"/>
    <n v="39453.839999999997"/>
  </r>
  <r>
    <s v="d66bd250-0639-4494-9512-0326eeafeda1"/>
    <s v="Michael Roach"/>
    <n v="40"/>
    <s v="40-59"/>
    <s v="F"/>
    <s v="UK"/>
    <s v="Yes"/>
    <s v="FL0024"/>
    <s v="IST"/>
    <s v="PVG"/>
    <x v="23"/>
    <n v="2963"/>
    <s v="Short-haul "/>
    <d v="1899-12-30T19:22:56"/>
    <d v="1899-12-30T22:39:56"/>
    <d v="2025-01-09T00:00:00"/>
    <d v="1899-12-30T21:32:56"/>
    <d v="1899-12-30T00:49:56"/>
    <d v="1899-12-30T02:10:00"/>
    <d v="1899-12-30T02:10:00"/>
    <n v="130"/>
    <s v="Severe-delay"/>
    <n v="815.94"/>
    <s v="Economy"/>
    <n v="3"/>
    <s v="No Preference"/>
    <n v="56.57"/>
    <n v="15318.413869987"/>
    <s v="Not Cancelled"/>
    <n v="4.3"/>
    <n v="23382.1"/>
    <n v="52231.47"/>
    <n v="2.2338228816060148"/>
    <n v="28849.370000000003"/>
  </r>
  <r>
    <s v="66e6d7f2-0060-4a36-91f4-a6d60019fb9c"/>
    <s v="Jason Price"/>
    <n v="44"/>
    <s v="40-59"/>
    <s v="F"/>
    <s v="UK"/>
    <s v="Yes"/>
    <s v="FL0025"/>
    <s v="LHR"/>
    <s v="JFK"/>
    <x v="24"/>
    <n v="5909"/>
    <s v="Moderate-haul"/>
    <d v="1899-12-30T16:30:13"/>
    <d v="1899-12-30T23:03:13"/>
    <d v="2025-01-12T00:00:00"/>
    <d v="1899-12-30T19:12:13"/>
    <d v="1899-12-30T01:45:13"/>
    <d v="1899-12-30T02:42:00"/>
    <d v="1899-12-30T02:42:00"/>
    <n v="162"/>
    <s v="Severe-delay"/>
    <n v="388.63"/>
    <s v="Economy"/>
    <n v="5"/>
    <s v="Vegetarian"/>
    <n v="144.66999999999999"/>
    <n v="30894.848158657998"/>
    <s v="Not Cancelled"/>
    <n v="4.75"/>
    <n v="42073.82"/>
    <n v="24901.25"/>
    <n v="0.59184666379235351"/>
    <n v="-17172.57"/>
  </r>
  <r>
    <s v="a473224e-1962-4b46-bee8-11f944b29ff6"/>
    <s v="Michael Randall"/>
    <n v="61"/>
    <s v="60-69"/>
    <s v="F"/>
    <s v="UK"/>
    <s v="No"/>
    <s v="FL0025"/>
    <s v="LHR"/>
    <s v="JFK"/>
    <x v="24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644.61"/>
    <s v="Economy"/>
    <n v="5"/>
    <s v="Non-Vegetarian"/>
    <n v="77.040000000000006"/>
    <n v="30821.537795672401"/>
    <s v="Not Cancelled"/>
    <n v="4.6399999999999997"/>
    <n v="41985.85"/>
    <n v="41270.449999999997"/>
    <n v="0.98296092612153851"/>
    <n v="-715.40000000000146"/>
  </r>
  <r>
    <s v="45fb347e-2354-40d6-99d8-0ca594389624"/>
    <s v="Joshua Armstrong"/>
    <n v="56"/>
    <s v="40-59"/>
    <s v="F"/>
    <s v="UK"/>
    <s v="Yes"/>
    <s v="FL0025"/>
    <s v="LHR"/>
    <s v="JFK"/>
    <x v="24"/>
    <n v="5909"/>
    <s v="Moderate-haul"/>
    <d v="1899-12-30T16:30:13"/>
    <d v="1899-12-30T23:03:13"/>
    <d v="2025-01-15T00:00:00"/>
    <d v="1899-12-30T19:12:13"/>
    <d v="1899-12-30T01:45:13"/>
    <d v="1899-12-30T02:42:00"/>
    <d v="1899-12-30T02:42:00"/>
    <n v="162"/>
    <s v="Severe-delay"/>
    <n v="456.35"/>
    <s v="Business"/>
    <n v="5"/>
    <s v="Non-Vegetarian"/>
    <n v="45.1"/>
    <n v="30341.940603176299"/>
    <s v="Not Cancelled"/>
    <n v="3.44"/>
    <n v="41410.33"/>
    <n v="29215.42"/>
    <n v="0.70551043664708779"/>
    <n v="-12194.910000000003"/>
  </r>
  <r>
    <s v="b61d90ef-4e92-4884-a82e-54f1f67e0956"/>
    <s v="Mike Ewing"/>
    <n v="30"/>
    <s v="30-39"/>
    <s v="M"/>
    <s v="UK"/>
    <s v="No"/>
    <s v="FL0025"/>
    <s v="LHR"/>
    <s v="JFK"/>
    <x v="24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599.09"/>
    <s v="Economy"/>
    <n v="3"/>
    <s v="Non-Vegetarian"/>
    <n v="150.59"/>
    <n v="30340.009825532299"/>
    <s v="Cancelled"/>
    <n v="4.72"/>
    <n v="41408.01"/>
    <n v="38371.879999999997"/>
    <n v="0.92667771283865119"/>
    <n v="-3036.1300000000047"/>
  </r>
  <r>
    <s v="d0ba5b5b-4fb8-4f35-a650-bd4ca8ee69c6"/>
    <s v="Matthew Garcia"/>
    <n v="35"/>
    <s v="30-39"/>
    <s v="F"/>
    <s v="UK"/>
    <s v="Yes"/>
    <s v="FL0025"/>
    <s v="LHR"/>
    <s v="JFK"/>
    <x v="24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1128.72"/>
    <s v="Business"/>
    <n v="3"/>
    <s v="No Preference"/>
    <n v="111.28"/>
    <n v="30525.4947085854"/>
    <s v="Cancelled"/>
    <n v="3.97"/>
    <n v="41630.589999999997"/>
    <n v="72260.34"/>
    <n v="1.7357510426827965"/>
    <n v="30629.75"/>
  </r>
  <r>
    <s v="03516f25-ead5-4a33-934f-bb2b23729f60"/>
    <s v="Jacob Golden PhD"/>
    <n v="53"/>
    <s v="40-59"/>
    <s v="F"/>
    <s v="UK"/>
    <s v="No"/>
    <s v="FL0025"/>
    <s v="LHR"/>
    <s v="JFK"/>
    <x v="24"/>
    <n v="5909"/>
    <s v="Moderate-haul"/>
    <d v="1899-12-30T16:30:13"/>
    <d v="1899-12-30T23:03:13"/>
    <d v="2025-01-12T00:00:00"/>
    <d v="1899-12-30T19:12:13"/>
    <d v="1899-12-30T01:45:13"/>
    <d v="1899-12-30T02:42:00"/>
    <d v="1899-12-30T02:42:00"/>
    <n v="162"/>
    <s v="Severe-delay"/>
    <n v="226.57"/>
    <s v="First"/>
    <n v="5"/>
    <s v="Gluten-Free"/>
    <n v="32.39"/>
    <n v="30692.610081873601"/>
    <s v="Cancelled"/>
    <n v="3.39"/>
    <n v="41831.129999999997"/>
    <n v="14506.96"/>
    <n v="0.34679818594429557"/>
    <n v="-27324.17"/>
  </r>
  <r>
    <s v="66d5cee8-8631-4b7a-9c6c-f941a9a18886"/>
    <s v="Andrew Hernandez"/>
    <n v="51"/>
    <s v="40-59"/>
    <s v="M"/>
    <s v="UK"/>
    <s v="Yes"/>
    <s v="FL0026"/>
    <s v="DFW"/>
    <s v="FRA"/>
    <x v="25"/>
    <n v="13746"/>
    <s v="Long-haul"/>
    <d v="1899-12-30T15:17:00"/>
    <d v="1899-12-30T06:33:00"/>
    <d v="2025-01-10T00:00:00"/>
    <d v="1899-12-30T17:36:00"/>
    <d v="1899-12-30T08:52:00"/>
    <d v="1899-12-30T02:19:00"/>
    <d v="1899-12-30T02:19:00"/>
    <n v="139"/>
    <s v="Severe-delay"/>
    <n v="492.36"/>
    <s v="First"/>
    <n v="5"/>
    <s v="No Preference"/>
    <n v="82.96"/>
    <n v="69906.987780917407"/>
    <s v="Not Cancelled"/>
    <n v="4.6100000000000003"/>
    <n v="133332.58499999999"/>
    <n v="18916.578000000001"/>
    <n v="0.14187513127417428"/>
    <n v="-114416.00699999998"/>
  </r>
  <r>
    <s v="315ccb2d-03f0-4fc0-ba5e-19de50958b15"/>
    <s v="Samantha Smith"/>
    <n v="22"/>
    <s v="18-29"/>
    <s v="F"/>
    <s v="UK"/>
    <s v="Yes"/>
    <s v="FL0026"/>
    <s v="DFW"/>
    <s v="FRA"/>
    <x v="25"/>
    <n v="13746"/>
    <s v="Long-haul"/>
    <d v="1899-12-30T15:17:00"/>
    <d v="1899-12-30T06:33:00"/>
    <d v="2025-01-05T00:00:00"/>
    <d v="1899-12-30T17:36:00"/>
    <d v="1899-12-30T08:52:00"/>
    <d v="1899-12-30T02:19:00"/>
    <d v="1899-12-30T02:19:00"/>
    <n v="139"/>
    <s v="Severe-delay"/>
    <n v="1188.42"/>
    <s v="Economy"/>
    <n v="5"/>
    <s v="Gluten-Free"/>
    <n v="57.89"/>
    <n v="69636.984819688994"/>
    <s v="Cancelled"/>
    <n v="3.31"/>
    <n v="132846.57"/>
    <n v="45642.275999999998"/>
    <n v="0.34357135453327847"/>
    <n v="-87204.294000000009"/>
  </r>
  <r>
    <s v="68fb133b-04a2-43b9-83d1-8dddc69e6acd"/>
    <s v="Sharon Copeland"/>
    <n v="58"/>
    <s v="40-59"/>
    <s v="F"/>
    <s v="UK"/>
    <s v="Yes"/>
    <s v="FL0026"/>
    <s v="DFW"/>
    <s v="FRA"/>
    <x v="25"/>
    <n v="13746"/>
    <s v="Long-haul"/>
    <d v="1899-12-30T15:17:00"/>
    <d v="1899-12-30T06:33:00"/>
    <d v="2025-01-10T00:00:00"/>
    <d v="1899-12-30T17:36:00"/>
    <d v="1899-12-30T08:52:00"/>
    <d v="1899-12-30T02:19:00"/>
    <d v="1899-12-30T02:19:00"/>
    <n v="139"/>
    <s v="Severe-delay"/>
    <n v="1342.53"/>
    <s v="Business"/>
    <n v="5"/>
    <s v="Non-Vegetarian"/>
    <n v="114.37"/>
    <n v="69688.054180829597"/>
    <s v="Cancelled"/>
    <n v="4.34"/>
    <n v="132938.505"/>
    <n v="51566.873999999902"/>
    <n v="0.38790020995045715"/>
    <n v="-81371.63100000011"/>
  </r>
  <r>
    <s v="721b4455-8984-4af5-914a-172f8142d6f2"/>
    <s v="Kenneth Perez"/>
    <n v="74"/>
    <s v="70-80"/>
    <s v="F"/>
    <s v="UK"/>
    <s v="No"/>
    <s v="FL0026"/>
    <s v="DFW"/>
    <s v="FRA"/>
    <x v="25"/>
    <n v="13746"/>
    <s v="Long-haul"/>
    <d v="1899-12-30T15:17:00"/>
    <d v="1899-12-30T06:33:00"/>
    <d v="2025-01-12T00:00:00"/>
    <d v="1899-12-30T17:36:00"/>
    <d v="1899-12-30T08:52:00"/>
    <d v="1899-12-30T02:19:00"/>
    <d v="1899-12-30T02:19:00"/>
    <n v="139"/>
    <s v="Severe-delay"/>
    <n v="1471.87"/>
    <s v="Business"/>
    <n v="5"/>
    <s v="Gluten-Free"/>
    <n v="57.4"/>
    <n v="69496.294512095599"/>
    <s v="Not Cancelled"/>
    <n v="3.26"/>
    <n v="132593.32500000001"/>
    <n v="56526.696000000004"/>
    <n v="0.42631630212154342"/>
    <n v="-76066.629000000015"/>
  </r>
  <r>
    <s v="875d029a-7846-4d79-a4d6-870ad50ca014"/>
    <s v="Nancy Wilson"/>
    <n v="73"/>
    <s v="70-80"/>
    <s v="F"/>
    <s v="UK"/>
    <s v="Yes"/>
    <s v="FL0026"/>
    <s v="DFW"/>
    <s v="FRA"/>
    <x v="25"/>
    <n v="13746"/>
    <s v="Long-haul"/>
    <d v="1899-12-30T15:17:00"/>
    <d v="1899-12-30T06:33:00"/>
    <d v="2025-01-13T00:00:00"/>
    <d v="1899-12-30T17:36:00"/>
    <d v="1899-12-30T08:52:00"/>
    <d v="1899-12-30T02:19:00"/>
    <d v="1899-12-30T02:19:00"/>
    <n v="139"/>
    <s v="Severe-delay"/>
    <n v="158.33000000000001"/>
    <s v="Economy"/>
    <n v="5"/>
    <s v="Vegetarian"/>
    <n v="173.72"/>
    <n v="70027.323159792897"/>
    <s v="Cancelled"/>
    <n v="3.3"/>
    <n v="133549.185"/>
    <n v="6100.7160000000003"/>
    <n v="4.5681416925157578E-2"/>
    <n v="-127448.469"/>
  </r>
  <r>
    <s v="6a443392-bb62-4321-a03a-bfc1527263a5"/>
    <s v="Brett Collins"/>
    <n v="66"/>
    <s v="60-69"/>
    <s v="M"/>
    <s v="UK"/>
    <s v="No"/>
    <s v="FL0026"/>
    <s v="DFW"/>
    <s v="FRA"/>
    <x v="25"/>
    <n v="13746"/>
    <s v="Long-haul"/>
    <d v="1899-12-30T15:17:00"/>
    <d v="1899-12-30T06:33:00"/>
    <d v="2025-01-02T00:00:00"/>
    <d v="1899-12-30T17:36:00"/>
    <d v="1899-12-30T08:52:00"/>
    <d v="1899-12-30T02:19:00"/>
    <d v="1899-12-30T02:19:00"/>
    <n v="139"/>
    <s v="Severe-delay"/>
    <n v="588.12"/>
    <s v="Business"/>
    <n v="5"/>
    <s v="Non-Vegetarian"/>
    <n v="17.809999999999999"/>
    <n v="69923.695345621105"/>
    <s v="Cancelled"/>
    <n v="4.16"/>
    <n v="133362.64499999999"/>
    <n v="22585.944"/>
    <n v="0.16935734890381038"/>
    <n v="-110776.70099999999"/>
  </r>
  <r>
    <s v="e625d1ed-181a-45d6-acab-ad391afc55ff"/>
    <s v="Sharon Nguyen"/>
    <n v="69"/>
    <s v="60-69"/>
    <s v="M"/>
    <s v="UK"/>
    <s v="Yes"/>
    <s v="FL0026"/>
    <s v="DFW"/>
    <s v="FRA"/>
    <x v="25"/>
    <n v="13746"/>
    <s v="Long-haul"/>
    <d v="1899-12-30T15:17:00"/>
    <d v="1899-12-30T06:33:00"/>
    <d v="2025-01-10T00:00:00"/>
    <d v="1899-12-30T17:36:00"/>
    <d v="1899-12-30T08:52:00"/>
    <d v="1899-12-30T02:19:00"/>
    <d v="1899-12-30T02:19:00"/>
    <n v="139"/>
    <s v="Severe-delay"/>
    <n v="436.11"/>
    <s v="Business"/>
    <n v="5"/>
    <s v="Vegan"/>
    <n v="129.66"/>
    <n v="69783.436530137595"/>
    <s v="Cancelled"/>
    <n v="3.69"/>
    <n v="133110.18"/>
    <n v="16762.182000000001"/>
    <n v="0.12592712292929062"/>
    <n v="-116347.99799999999"/>
  </r>
  <r>
    <s v="2d571902-8ece-4a01-879a-2606333231cc"/>
    <s v="Christopher Collins"/>
    <n v="62"/>
    <s v="60-69"/>
    <s v="M"/>
    <s v="UK"/>
    <s v="Yes"/>
    <s v="FL0026"/>
    <s v="DFW"/>
    <s v="FRA"/>
    <x v="25"/>
    <n v="13746"/>
    <s v="Long-haul"/>
    <d v="1899-12-30T15:17:00"/>
    <d v="1899-12-30T06:33:00"/>
    <d v="2025-01-02T00:00:00"/>
    <d v="1899-12-30T17:36:00"/>
    <d v="1899-12-30T08:52:00"/>
    <d v="1899-12-30T02:19:00"/>
    <d v="1899-12-30T02:19:00"/>
    <n v="139"/>
    <s v="Severe-delay"/>
    <n v="1396.58"/>
    <s v="Economy"/>
    <n v="5"/>
    <s v="Non-Vegetarian"/>
    <n v="137.69"/>
    <n v="70008.161295577404"/>
    <s v="Cancelled"/>
    <n v="4.12"/>
    <n v="133514.685"/>
    <n v="53645.196000000004"/>
    <n v="0.40179247698483506"/>
    <n v="-79869.489000000001"/>
  </r>
  <r>
    <s v="820a0f0c-ce47-457b-992d-54b510f685af"/>
    <s v="Michele Dominguez"/>
    <n v="32"/>
    <s v="30-39"/>
    <s v="F"/>
    <s v="UK"/>
    <s v="Yes"/>
    <s v="FL0027"/>
    <s v="JFK"/>
    <s v="CAN"/>
    <x v="26"/>
    <n v="1919"/>
    <s v="Short-haul "/>
    <d v="1899-12-30T16:22:15"/>
    <d v="1899-12-30T18:29:15"/>
    <d v="2025-01-03T00:00:00"/>
    <d v="1899-12-30T17:56:15"/>
    <d v="1899-12-30T20:03:15"/>
    <d v="1899-12-30T01:34:00"/>
    <d v="1899-12-30T01:34:00"/>
    <n v="94"/>
    <s v="Moderate-delay"/>
    <n v="687.33"/>
    <s v="First"/>
    <n v="3"/>
    <s v="No Preference"/>
    <n v="65.16"/>
    <n v="10361.2919101138"/>
    <s v="Not Cancelled"/>
    <n v="3.3"/>
    <n v="17433.55"/>
    <n v="44002.15"/>
    <n v="2.5239925316415763"/>
    <n v="26568.600000000002"/>
  </r>
  <r>
    <s v="a6b71fda-0517-4e35-b123-26045ff6a692"/>
    <s v="Stephanie Williams"/>
    <n v="25"/>
    <s v="18-29"/>
    <s v="M"/>
    <s v="UK"/>
    <s v="No"/>
    <s v="FL0027"/>
    <s v="JFK"/>
    <s v="CAN"/>
    <x v="26"/>
    <n v="1919"/>
    <s v="Short-haul "/>
    <d v="1899-12-30T16:22:15"/>
    <d v="1899-12-30T18:29:15"/>
    <d v="2025-01-02T00:00:00"/>
    <d v="1899-12-30T17:56:15"/>
    <d v="1899-12-30T20:03:15"/>
    <d v="1899-12-30T01:34:00"/>
    <d v="1899-12-30T01:34:00"/>
    <n v="94"/>
    <s v="Moderate-delay"/>
    <n v="1402.97"/>
    <s v="First"/>
    <n v="5"/>
    <s v="Vegan"/>
    <n v="8.1"/>
    <n v="10819.5964413947"/>
    <s v="Cancelled"/>
    <n v="4.88"/>
    <n v="17983.52"/>
    <n v="89791.7"/>
    <n v="4.9929991458846761"/>
    <n v="71808.179999999993"/>
  </r>
  <r>
    <s v="c0106f2d-bd15-4e39-b3b4-8bb759b8810f"/>
    <s v="Robert Arnold"/>
    <n v="37"/>
    <s v="30-39"/>
    <s v="M"/>
    <s v="UK"/>
    <s v="No"/>
    <s v="FL0027"/>
    <s v="JFK"/>
    <s v="CAN"/>
    <x v="26"/>
    <n v="1919"/>
    <s v="Short-haul "/>
    <d v="1899-12-30T16:22:15"/>
    <d v="1899-12-30T18:29:15"/>
    <d v="2025-01-11T00:00:00"/>
    <d v="1899-12-30T17:56:15"/>
    <d v="1899-12-30T20:03:15"/>
    <d v="1899-12-30T01:34:00"/>
    <d v="1899-12-30T01:34:00"/>
    <n v="94"/>
    <s v="Moderate-delay"/>
    <n v="1163.78"/>
    <s v="Economy"/>
    <n v="3"/>
    <s v="Vegetarian"/>
    <n v="97.94"/>
    <n v="10662.226075991"/>
    <s v="Not Cancelled"/>
    <n v="4.0999999999999996"/>
    <n v="17794.669999999998"/>
    <n v="74501.509999999995"/>
    <n v="4.1867317573183431"/>
    <n v="56706.84"/>
  </r>
  <r>
    <s v="07c8b85a-81f5-4777-a15a-8184f034cc9d"/>
    <s v="Alexander Morgan"/>
    <n v="30"/>
    <s v="30-39"/>
    <s v="M"/>
    <s v="UK"/>
    <s v="Yes"/>
    <s v="FL0027"/>
    <s v="JFK"/>
    <s v="CAN"/>
    <x v="26"/>
    <n v="1919"/>
    <s v="Short-haul "/>
    <d v="1899-12-30T16:22:15"/>
    <d v="1899-12-30T18:29:15"/>
    <d v="2025-01-15T00:00:00"/>
    <d v="1899-12-30T17:56:15"/>
    <d v="1899-12-30T20:03:15"/>
    <d v="1899-12-30T01:34:00"/>
    <d v="1899-12-30T01:34:00"/>
    <n v="94"/>
    <s v="Moderate-delay"/>
    <n v="646.92999999999995"/>
    <s v="Economy"/>
    <n v="3"/>
    <s v="Vegetarian"/>
    <n v="52.81"/>
    <n v="10803.4258812605"/>
    <s v="Not Cancelled"/>
    <n v="3.15"/>
    <n v="17964.11"/>
    <n v="41414.080000000002"/>
    <n v="2.3053788915788203"/>
    <n v="23449.97"/>
  </r>
  <r>
    <s v="0ada07a1-21de-46a0-be07-0173be135a9c"/>
    <s v="Michael Hoffman"/>
    <n v="42"/>
    <s v="40-59"/>
    <s v="M"/>
    <s v="UK"/>
    <s v="No"/>
    <s v="FL0028"/>
    <s v="ATL"/>
    <s v="DXB"/>
    <x v="27"/>
    <n v="14469"/>
    <s v="Long-haul"/>
    <d v="1899-12-30T04:48:31"/>
    <d v="1899-12-30T20:52:31"/>
    <d v="2025-01-09T00:00:00"/>
    <d v="1899-12-30T06:27:31"/>
    <d v="1899-12-30T22:31:31"/>
    <d v="1899-12-30T01:39:00"/>
    <d v="1899-12-30T01:39:00"/>
    <n v="99"/>
    <s v="Moderate-delay"/>
    <n v="349.05"/>
    <s v="Business"/>
    <n v="5"/>
    <s v="Vegetarian"/>
    <n v="1.04"/>
    <n v="73301.438376779304"/>
    <s v="Cancelled"/>
    <n v="4.01"/>
    <n v="139442.595"/>
    <n v="13403.645999999901"/>
    <n v="9.6123039018313594E-2"/>
    <n v="-126038.9490000001"/>
  </r>
  <r>
    <s v="a9ce7306-501d-4f23-b268-c4e683134f0b"/>
    <s v="Sabrina Carter"/>
    <n v="25"/>
    <s v="18-29"/>
    <s v="M"/>
    <s v="UK"/>
    <s v="No"/>
    <s v="FL0028"/>
    <s v="ATL"/>
    <s v="DXB"/>
    <x v="27"/>
    <n v="14469"/>
    <s v="Long-haul"/>
    <d v="1899-12-30T04:48:31"/>
    <d v="1899-12-30T20:52:31"/>
    <d v="2025-01-03T00:00:00"/>
    <d v="1899-12-30T06:27:31"/>
    <d v="1899-12-30T22:31:31"/>
    <d v="1899-12-30T01:39:00"/>
    <d v="1899-12-30T01:39:00"/>
    <n v="99"/>
    <s v="Moderate-delay"/>
    <n v="838.64"/>
    <s v="Business"/>
    <n v="5"/>
    <s v="No Preference"/>
    <n v="125.35"/>
    <n v="73377.742507381699"/>
    <s v="Not Cancelled"/>
    <n v="4.43"/>
    <n v="139579.935"/>
    <n v="32218.817999999999"/>
    <n v="0.23082700246278234"/>
    <n v="-107361.117"/>
  </r>
  <r>
    <s v="ebd9c2fc-8717-4d46-98a8-b32e472eacd1"/>
    <s v="Christopher Ford"/>
    <n v="49"/>
    <s v="40-59"/>
    <s v="M"/>
    <s v="UK"/>
    <s v="Yes"/>
    <s v="FL0028"/>
    <s v="ATL"/>
    <s v="DXB"/>
    <x v="27"/>
    <n v="14469"/>
    <s v="Long-haul"/>
    <d v="1899-12-30T04:48:31"/>
    <d v="1899-12-30T20:52:31"/>
    <d v="2025-01-09T00:00:00"/>
    <d v="1899-12-30T06:27:31"/>
    <d v="1899-12-30T22:31:31"/>
    <d v="1899-12-30T01:39:00"/>
    <d v="1899-12-30T01:39:00"/>
    <n v="99"/>
    <s v="Moderate-delay"/>
    <n v="1369.13"/>
    <s v="Economy"/>
    <n v="5"/>
    <s v="Vegetarian"/>
    <n v="53.79"/>
    <n v="73584.532109308799"/>
    <s v="Cancelled"/>
    <n v="4.83"/>
    <n v="139952.16"/>
    <n v="52581.048000000003"/>
    <n v="0.37570729883697401"/>
    <n v="-87371.111999999994"/>
  </r>
  <r>
    <s v="edf32816-b46d-447f-bfbe-3dc4e418aa0a"/>
    <s v="Lisa Long"/>
    <n v="74"/>
    <s v="70-80"/>
    <s v="F"/>
    <s v="UK"/>
    <s v="No"/>
    <s v="FL0028"/>
    <s v="ATL"/>
    <s v="DXB"/>
    <x v="27"/>
    <n v="14469"/>
    <s v="Long-haul"/>
    <d v="1899-12-30T04:48:31"/>
    <d v="1899-12-30T20:52:31"/>
    <d v="2025-01-09T00:00:00"/>
    <d v="1899-12-30T06:27:31"/>
    <d v="1899-12-30T22:31:31"/>
    <d v="1899-12-30T01:39:00"/>
    <d v="1899-12-30T01:39:00"/>
    <n v="99"/>
    <s v="Moderate-delay"/>
    <n v="1263.7"/>
    <s v="Business"/>
    <n v="5"/>
    <s v="No Preference"/>
    <n v="180.76"/>
    <n v="72945.102964918493"/>
    <s v="Cancelled"/>
    <n v="3.2"/>
    <n v="138801.18"/>
    <n v="48547.77"/>
    <n v="0.34976482188407909"/>
    <n v="-90253.41"/>
  </r>
  <r>
    <s v="691a7073-a4b0-4bae-93e0-dbe0b46a7468"/>
    <s v="Sheri Gomez"/>
    <n v="36"/>
    <s v="30-39"/>
    <s v="M"/>
    <s v="UK"/>
    <s v="Yes"/>
    <s v="FL0028"/>
    <s v="ATL"/>
    <s v="DXB"/>
    <x v="27"/>
    <n v="14469"/>
    <s v="Long-haul"/>
    <d v="1899-12-30T04:48:31"/>
    <d v="1899-12-30T20:52:31"/>
    <d v="2025-01-05T00:00:00"/>
    <d v="1899-12-30T06:27:31"/>
    <d v="1899-12-30T22:31:31"/>
    <d v="1899-12-30T01:39:00"/>
    <d v="1899-12-30T01:39:00"/>
    <n v="99"/>
    <s v="Moderate-delay"/>
    <n v="1096.3800000000001"/>
    <s v="Economy"/>
    <n v="3"/>
    <s v="Non-Vegetarian"/>
    <n v="5.39"/>
    <n v="73781.966708874999"/>
    <s v="Not Cancelled"/>
    <n v="3.26"/>
    <n v="140307.54"/>
    <n v="42101.639999999898"/>
    <n v="0.30006683888834412"/>
    <n v="-98205.900000000111"/>
  </r>
  <r>
    <s v="737990b9-9eea-41e2-9e1a-8b8431cf6e14"/>
    <s v="Emily Page"/>
    <n v="71"/>
    <s v="70-80"/>
    <s v="F"/>
    <s v="UK"/>
    <s v="Yes"/>
    <s v="FL0028"/>
    <s v="ATL"/>
    <s v="DXB"/>
    <x v="27"/>
    <n v="14469"/>
    <s v="Long-haul"/>
    <d v="1899-12-30T04:48:31"/>
    <d v="1899-12-30T20:52:31"/>
    <d v="2025-01-11T00:00:00"/>
    <d v="1899-12-30T06:27:31"/>
    <d v="1899-12-30T22:31:31"/>
    <d v="1899-12-30T01:39:00"/>
    <d v="1899-12-30T01:39:00"/>
    <n v="99"/>
    <s v="Moderate-delay"/>
    <n v="695.61"/>
    <s v="First"/>
    <n v="5"/>
    <s v="Vegan"/>
    <n v="143.19999999999999"/>
    <n v="73438.745678993597"/>
    <s v="Cancelled"/>
    <n v="3.64"/>
    <n v="139689.73499999999"/>
    <n v="26728.608"/>
    <n v="0.19134267811446562"/>
    <n v="-112961.12699999998"/>
  </r>
  <r>
    <s v="acde6536-2ad4-4685-8ab8-271a107e69b4"/>
    <s v="Gregory Johnson"/>
    <n v="33"/>
    <s v="30-39"/>
    <s v="M"/>
    <s v="UK"/>
    <s v="Yes"/>
    <s v="FL0029"/>
    <s v="DFW"/>
    <s v="ATL"/>
    <x v="28"/>
    <n v="7101"/>
    <s v="Moderate-haul"/>
    <d v="1899-12-30T15:43:17"/>
    <d v="1899-12-30T23:36:17"/>
    <d v="2025-01-01T00:00:00"/>
    <d v="1899-12-30T17:04:17"/>
    <d v="1899-12-30T00:57:17"/>
    <d v="1899-12-30T01:21:00"/>
    <d v="1899-12-30T01:21:00"/>
    <n v="81"/>
    <s v="Moderate-delay"/>
    <n v="99.09"/>
    <s v="Economy"/>
    <n v="3"/>
    <s v="No Preference"/>
    <n v="95.44"/>
    <n v="36419.111713746199"/>
    <s v="Not Cancelled"/>
    <n v="3.17"/>
    <n v="73054.395000000004"/>
    <n v="3816.51"/>
    <n v="5.2242031434248409E-2"/>
    <n v="-69237.885000000009"/>
  </r>
  <r>
    <s v="75ac256a-468d-4703-8655-e84a08eed59d"/>
    <s v="James Li DVM"/>
    <n v="30"/>
    <s v="30-39"/>
    <s v="F"/>
    <s v="UK"/>
    <s v="Yes"/>
    <s v="FL0029"/>
    <s v="DFW"/>
    <s v="ATL"/>
    <x v="28"/>
    <n v="7101"/>
    <s v="Moderate-haul"/>
    <d v="1899-12-30T15:43:17"/>
    <d v="1899-12-30T23:36:17"/>
    <d v="2025-01-03T00:00:00"/>
    <d v="1899-12-30T17:04:17"/>
    <d v="1899-12-30T00:57:17"/>
    <d v="1899-12-30T01:21:00"/>
    <d v="1899-12-30T01:21:00"/>
    <n v="81"/>
    <s v="Moderate-delay"/>
    <n v="79.44"/>
    <s v="Business"/>
    <n v="3"/>
    <s v="No Preference"/>
    <n v="83.43"/>
    <n v="36656.0723900577"/>
    <s v="Not Cancelled"/>
    <n v="5"/>
    <n v="73480.934999999998"/>
    <n v="3060.51"/>
    <n v="4.1650395439306813E-2"/>
    <n v="-70420.425000000003"/>
  </r>
  <r>
    <s v="f421c452-7ad1-4be0-a464-3399cd3c9b9f"/>
    <s v="Luke Frazier"/>
    <n v="64"/>
    <s v="60-69"/>
    <s v="F"/>
    <s v="UK"/>
    <s v="No"/>
    <s v="FL0029"/>
    <s v="DFW"/>
    <s v="ATL"/>
    <x v="28"/>
    <n v="7101"/>
    <s v="Moderate-haul"/>
    <d v="1899-12-30T15:43:17"/>
    <d v="1899-12-30T23:36:17"/>
    <d v="2025-01-01T00:00:00"/>
    <d v="1899-12-30T17:04:17"/>
    <d v="1899-12-30T00:57:17"/>
    <d v="1899-12-30T01:21:00"/>
    <d v="1899-12-30T01:21:00"/>
    <n v="81"/>
    <s v="Moderate-delay"/>
    <n v="1147.74"/>
    <s v="First"/>
    <n v="5"/>
    <s v="Vegetarian"/>
    <n v="196.78"/>
    <n v="36896.4371524952"/>
    <s v="Cancelled"/>
    <n v="3.13"/>
    <n v="73913.58"/>
    <n v="44096.832000000002"/>
    <n v="0.59659986703390633"/>
    <n v="-29816.748"/>
  </r>
  <r>
    <s v="5aaea005-03e5-44a2-966d-c84c7957e1a0"/>
    <s v="Ashley Cunningham"/>
    <n v="30"/>
    <s v="30-39"/>
    <s v="F"/>
    <s v="UK"/>
    <s v="Yes"/>
    <s v="FL0029"/>
    <s v="DFW"/>
    <s v="ATL"/>
    <x v="28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192.58"/>
    <s v="First"/>
    <n v="3"/>
    <s v="No Preference"/>
    <n v="23.15"/>
    <n v="36099.9332341189"/>
    <s v="Not Cancelled"/>
    <n v="3.84"/>
    <n v="72479.88"/>
    <n v="7397.8499999999904"/>
    <n v="0.10206763587356919"/>
    <n v="-65082.030000000013"/>
  </r>
  <r>
    <s v="559d8af8-39a9-4ef5-8aa4-4dbb6f50e3d4"/>
    <s v="Tiffany Rivas"/>
    <n v="40"/>
    <s v="40-59"/>
    <s v="M"/>
    <s v="UK"/>
    <s v="No"/>
    <s v="FL0029"/>
    <s v="DFW"/>
    <s v="ATL"/>
    <x v="28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883.42"/>
    <s v="Economy"/>
    <n v="3"/>
    <s v="No Preference"/>
    <n v="190.17"/>
    <n v="36370.868946291703"/>
    <s v="Not Cancelled"/>
    <n v="4.8499999999999996"/>
    <n v="72967.56"/>
    <n v="33946.146000000001"/>
    <n v="0.46522243583312917"/>
    <n v="-39021.413999999997"/>
  </r>
  <r>
    <s v="0501550c-a362-4ee1-9fcd-6c95ac9d4f73"/>
    <s v="Stacy Black"/>
    <n v="20"/>
    <s v="18-29"/>
    <s v="F"/>
    <s v="UK"/>
    <s v="No"/>
    <s v="FL0029"/>
    <s v="DFW"/>
    <s v="ATL"/>
    <x v="28"/>
    <n v="7101"/>
    <s v="Moderate-haul"/>
    <d v="1899-12-30T15:43:17"/>
    <d v="1899-12-30T23:36:17"/>
    <d v="2025-01-03T00:00:00"/>
    <d v="1899-12-30T17:04:17"/>
    <d v="1899-12-30T00:57:17"/>
    <d v="1899-12-30T01:21:00"/>
    <d v="1899-12-30T01:21:00"/>
    <n v="81"/>
    <s v="Moderate-delay"/>
    <n v="798.26"/>
    <s v="Business"/>
    <n v="5"/>
    <s v="No Preference"/>
    <n v="157.97999999999999"/>
    <n v="36150.714416571303"/>
    <s v="Cancelled"/>
    <n v="3.72"/>
    <n v="72571.289999999994"/>
    <n v="30672.143999999898"/>
    <n v="0.42264846056890959"/>
    <n v="-41899.146000000095"/>
  </r>
  <r>
    <s v="38b81cab-8626-414c-9f16-24ec0895039a"/>
    <s v="Kyle Anderson"/>
    <n v="41"/>
    <s v="40-59"/>
    <s v="M"/>
    <s v="UK"/>
    <s v="Yes"/>
    <s v="FL0030"/>
    <s v="DEL"/>
    <s v="CDG"/>
    <x v="29"/>
    <n v="4870"/>
    <s v="Moderate-haul"/>
    <d v="1899-12-30T08:18:00"/>
    <d v="1899-12-30T13:42:00"/>
    <d v="2025-01-01T00:00:00"/>
    <d v="1899-12-30T11:15:00"/>
    <d v="1899-12-30T16:39:00"/>
    <d v="1899-12-30T02:57:00"/>
    <d v="1899-12-30T02:57:00"/>
    <n v="177"/>
    <s v="Severe-delay"/>
    <n v="1165.9100000000001"/>
    <s v="Business"/>
    <n v="5"/>
    <s v="Non-Vegetarian"/>
    <n v="0.23"/>
    <n v="24935.838053361898"/>
    <s v="Not Cancelled"/>
    <n v="3.63"/>
    <n v="34923.01"/>
    <n v="74618.289999999994"/>
    <n v="2.1366511649482671"/>
    <n v="39695.279999999992"/>
  </r>
  <r>
    <s v="ce3efab2-9627-4dc3-8760-da3b006113ac"/>
    <s v="Sarah Davis"/>
    <n v="57"/>
    <s v="40-59"/>
    <s v="M"/>
    <s v="UK"/>
    <s v="No"/>
    <s v="FL0030"/>
    <s v="DEL"/>
    <s v="CDG"/>
    <x v="29"/>
    <n v="4870"/>
    <s v="Moderate-haul"/>
    <d v="1899-12-30T08:18:00"/>
    <d v="1899-12-30T13:42:00"/>
    <d v="2025-01-05T00:00:00"/>
    <d v="1899-12-30T11:15:00"/>
    <d v="1899-12-30T16:39:00"/>
    <d v="1899-12-30T02:57:00"/>
    <d v="1899-12-30T02:57:00"/>
    <n v="177"/>
    <s v="Severe-delay"/>
    <n v="241.09"/>
    <s v="Business"/>
    <n v="5"/>
    <s v="Gluten-Free"/>
    <n v="0.82"/>
    <n v="25445.726648350199"/>
    <s v="Cancelled"/>
    <n v="3.28"/>
    <n v="35534.870000000003"/>
    <n v="15429.92"/>
    <n v="0.43421912054272321"/>
    <n v="-20104.950000000004"/>
  </r>
  <r>
    <s v="1c90da57-6012-48d7-aa27-da2e31b360cb"/>
    <s v="Joseph Proctor"/>
    <n v="25"/>
    <s v="18-29"/>
    <s v="M"/>
    <s v="UK"/>
    <s v="Yes"/>
    <s v="FL0030"/>
    <s v="DEL"/>
    <s v="CDG"/>
    <x v="29"/>
    <n v="4870"/>
    <s v="Moderate-haul"/>
    <d v="1899-12-30T08:18:00"/>
    <d v="1899-12-30T13:42:00"/>
    <d v="2025-01-09T00:00:00"/>
    <d v="1899-12-30T11:15:00"/>
    <d v="1899-12-30T16:39:00"/>
    <d v="1899-12-30T02:57:00"/>
    <d v="1899-12-30T02:57:00"/>
    <n v="177"/>
    <s v="Severe-delay"/>
    <n v="549.55999999999995"/>
    <s v="Economy"/>
    <n v="5"/>
    <s v="Gluten-Free"/>
    <n v="101.75"/>
    <n v="25697.9043724125"/>
    <s v="Cancelled"/>
    <n v="4.79"/>
    <n v="35837.49"/>
    <n v="35192.19"/>
    <n v="0.98199371663584711"/>
    <n v="-645.29999999999563"/>
  </r>
  <r>
    <s v="a7469071-ba22-4be9-9922-186a97f6f15d"/>
    <s v="Daniel Reynolds"/>
    <n v="29"/>
    <s v="18-29"/>
    <s v="M"/>
    <s v="UK"/>
    <s v="Yes"/>
    <s v="FL0030"/>
    <s v="DEL"/>
    <s v="CDG"/>
    <x v="29"/>
    <n v="4870"/>
    <s v="Moderate-haul"/>
    <d v="1899-12-30T08:18:00"/>
    <d v="1899-12-30T13:42:00"/>
    <d v="2025-01-07T00:00:00"/>
    <d v="1899-12-30T11:15:00"/>
    <d v="1899-12-30T16:39:00"/>
    <d v="1899-12-30T02:57:00"/>
    <d v="1899-12-30T02:57:00"/>
    <n v="177"/>
    <s v="Severe-delay"/>
    <n v="695.18"/>
    <s v="First"/>
    <n v="5"/>
    <s v="No Preference"/>
    <n v="167.55"/>
    <n v="25057.5070126713"/>
    <s v="Not Cancelled"/>
    <n v="3.45"/>
    <n v="35069.01"/>
    <n v="44525.03"/>
    <n v="1.2696403462772401"/>
    <n v="9456.0199999999968"/>
  </r>
  <r>
    <s v="18e6b585-4064-4d25-8e1d-38beb5dc21ba"/>
    <s v="Richard Lopez"/>
    <n v="63"/>
    <s v="60-69"/>
    <s v="M"/>
    <s v="UK"/>
    <s v="No"/>
    <s v="FL0030"/>
    <s v="DEL"/>
    <s v="CDG"/>
    <x v="29"/>
    <n v="4870"/>
    <s v="Moderate-haul"/>
    <d v="1899-12-30T08:18:00"/>
    <d v="1899-12-30T13:42:00"/>
    <d v="2025-01-07T00:00:00"/>
    <d v="1899-12-30T11:15:00"/>
    <d v="1899-12-30T16:39:00"/>
    <d v="1899-12-30T02:57:00"/>
    <d v="1899-12-30T02:57:00"/>
    <n v="177"/>
    <s v="Severe-delay"/>
    <n v="60.32"/>
    <s v="Business"/>
    <n v="5"/>
    <s v="Non-Vegetarian"/>
    <n v="58.58"/>
    <n v="25777.642882959201"/>
    <s v="Not Cancelled"/>
    <n v="4.75"/>
    <n v="35933.17"/>
    <n v="3872.2"/>
    <n v="0.10776115772696926"/>
    <n v="-32060.969999999998"/>
  </r>
  <r>
    <s v="13d7aa5b-a249-46ca-a206-c46a50de6794"/>
    <s v="Matthew Wiggins"/>
    <n v="48"/>
    <s v="40-59"/>
    <s v="F"/>
    <s v="UK"/>
    <s v="No"/>
    <s v="FL0031"/>
    <s v="AMS"/>
    <s v="FRA"/>
    <x v="30"/>
    <n v="13175"/>
    <s v="Long-haul"/>
    <d v="1899-12-30T16:22:52"/>
    <d v="1899-12-30T07:00:52"/>
    <d v="2025-01-02T00:00:00"/>
    <d v="1899-12-30T18:21:52"/>
    <d v="1899-12-30T08:59:52"/>
    <d v="1899-12-30T01:59:00"/>
    <d v="1899-12-30T01:59:00"/>
    <n v="119"/>
    <s v="Moderate-delay"/>
    <n v="606.9"/>
    <s v="Economy"/>
    <n v="5"/>
    <s v="Gluten-Free"/>
    <n v="118.05"/>
    <n v="67369.657587319904"/>
    <s v="Not Cancelled"/>
    <n v="3.18"/>
    <n v="85843.59"/>
    <n v="38865.21"/>
    <n v="0.45274446234133497"/>
    <n v="-46978.38"/>
  </r>
  <r>
    <s v="52ab7241-548d-4215-8518-ecf45c533d0a"/>
    <s v="Melissa Garner"/>
    <n v="25"/>
    <s v="18-29"/>
    <s v="F"/>
    <s v="UK"/>
    <s v="Yes"/>
    <s v="FL0031"/>
    <s v="AMS"/>
    <s v="FRA"/>
    <x v="30"/>
    <n v="13175"/>
    <s v="Long-haul"/>
    <d v="1899-12-30T16:22:52"/>
    <d v="1899-12-30T07:00:52"/>
    <d v="2025-01-14T00:00:00"/>
    <d v="1899-12-30T18:21:52"/>
    <d v="1899-12-30T08:59:52"/>
    <d v="1899-12-30T01:59:00"/>
    <d v="1899-12-30T01:59:00"/>
    <n v="119"/>
    <s v="Moderate-delay"/>
    <n v="275.16000000000003"/>
    <s v="First"/>
    <n v="5"/>
    <s v="Vegan"/>
    <n v="161.88"/>
    <n v="67309.519274919905"/>
    <s v="Cancelled"/>
    <n v="4.96"/>
    <n v="85771.42"/>
    <n v="17642.62"/>
    <n v="0.20569345826383659"/>
    <n v="-68128.800000000003"/>
  </r>
  <r>
    <s v="1b99ecb9-7564-4f1a-9874-5f14b566f47b"/>
    <s v="Bryan Cooper"/>
    <n v="49"/>
    <s v="40-59"/>
    <s v="F"/>
    <s v="UK"/>
    <s v="No"/>
    <s v="FL0031"/>
    <s v="AMS"/>
    <s v="FRA"/>
    <x v="30"/>
    <n v="13175"/>
    <s v="Long-haul"/>
    <d v="1899-12-30T16:22:52"/>
    <d v="1899-12-30T07:00:52"/>
    <d v="2025-01-04T00:00:00"/>
    <d v="1899-12-30T18:21:52"/>
    <d v="1899-12-30T08:59:52"/>
    <d v="1899-12-30T01:59:00"/>
    <d v="1899-12-30T01:59:00"/>
    <n v="119"/>
    <s v="Moderate-delay"/>
    <n v="836.61"/>
    <s v="Economy"/>
    <n v="5"/>
    <s v="Vegetarian"/>
    <n v="198.54"/>
    <n v="66523.878374450898"/>
    <s v="Not Cancelled"/>
    <n v="4.42"/>
    <n v="84828.65"/>
    <n v="53582.75"/>
    <n v="0.63165864363042445"/>
    <n v="-31245.899999999994"/>
  </r>
  <r>
    <s v="2067e7d3-72d4-4400-8f6a-254738a68983"/>
    <s v="Johnny Johnson"/>
    <n v="60"/>
    <s v="60-69"/>
    <s v="M"/>
    <s v="UK"/>
    <s v="No"/>
    <s v="FL0031"/>
    <s v="AMS"/>
    <s v="FRA"/>
    <x v="30"/>
    <n v="13175"/>
    <s v="Long-haul"/>
    <d v="1899-12-30T16:22:52"/>
    <d v="1899-12-30T07:00:52"/>
    <d v="2025-01-10T00:00:00"/>
    <d v="1899-12-30T18:21:52"/>
    <d v="1899-12-30T08:59:52"/>
    <d v="1899-12-30T01:59:00"/>
    <d v="1899-12-30T01:59:00"/>
    <n v="119"/>
    <s v="Moderate-delay"/>
    <n v="1297.04"/>
    <s v="Business"/>
    <n v="5"/>
    <s v="Gluten-Free"/>
    <n v="147.37"/>
    <n v="67168.630973590494"/>
    <s v="Not Cancelled"/>
    <n v="4.37"/>
    <n v="85602.36"/>
    <n v="83040.03"/>
    <n v="0.97006706357161177"/>
    <n v="-2562.3300000000017"/>
  </r>
  <r>
    <s v="6c58a3a8-457a-4a23-ad90-580ec7348607"/>
    <s v="Christopher Deleon"/>
    <n v="65"/>
    <s v="60-69"/>
    <s v="M"/>
    <s v="UK"/>
    <s v="No"/>
    <s v="FL0031"/>
    <s v="AMS"/>
    <s v="FRA"/>
    <x v="30"/>
    <n v="13175"/>
    <s v="Long-haul"/>
    <d v="1899-12-30T16:22:52"/>
    <d v="1899-12-30T07:00:52"/>
    <d v="2025-01-03T00:00:00"/>
    <d v="1899-12-30T18:21:52"/>
    <d v="1899-12-30T08:59:52"/>
    <d v="1899-12-30T01:59:00"/>
    <d v="1899-12-30T01:59:00"/>
    <n v="119"/>
    <s v="Moderate-delay"/>
    <n v="1121.5999999999999"/>
    <s v="First"/>
    <n v="5"/>
    <s v="Gluten-Free"/>
    <n v="177.23"/>
    <n v="67178.5698256006"/>
    <s v="Cancelled"/>
    <n v="4.28"/>
    <n v="85614.28"/>
    <n v="71817.850000000006"/>
    <n v="0.8388536351646011"/>
    <n v="-13796.429999999993"/>
  </r>
  <r>
    <s v="4808968d-4911-4500-a134-690542ae720f"/>
    <s v="Justin Kelly"/>
    <n v="61"/>
    <s v="60-69"/>
    <s v="M"/>
    <s v="UK"/>
    <s v="No"/>
    <s v="FL0033"/>
    <s v="PVG"/>
    <s v="ORD"/>
    <x v="32"/>
    <n v="14251"/>
    <s v="Long-haul"/>
    <d v="1899-12-30T13:30:13"/>
    <d v="1899-12-30T05:20:13"/>
    <d v="2025-01-15T00:00:00"/>
    <d v="1899-12-30T16:00:13"/>
    <d v="1899-12-30T07:50:13"/>
    <d v="1899-12-30T02:30:00"/>
    <d v="1899-12-30T02:30:00"/>
    <n v="150"/>
    <s v="Severe-delay"/>
    <n v="736.1"/>
    <s v="First"/>
    <n v="5"/>
    <s v="Gluten-Free"/>
    <n v="167.09"/>
    <n v="71913.422854598699"/>
    <s v="Cancelled"/>
    <n v="4.6100000000000003"/>
    <n v="91296.11"/>
    <n v="47143.82"/>
    <n v="0.51638366629202492"/>
    <n v="-44152.29"/>
  </r>
  <r>
    <s v="21cf0f2f-5f30-4214-8c61-0c8270d281a0"/>
    <s v="Alex Benton"/>
    <n v="74"/>
    <s v="70-80"/>
    <s v="M"/>
    <s v="UK"/>
    <s v="No"/>
    <s v="FL0033"/>
    <s v="PVG"/>
    <s v="ORD"/>
    <x v="32"/>
    <n v="14251"/>
    <s v="Long-haul"/>
    <d v="1899-12-30T13:30:13"/>
    <d v="1899-12-30T05:20:13"/>
    <d v="2025-01-05T00:00:00"/>
    <d v="1899-12-30T16:00:13"/>
    <d v="1899-12-30T07:50:13"/>
    <d v="1899-12-30T02:30:00"/>
    <d v="1899-12-30T02:30:00"/>
    <n v="150"/>
    <s v="Severe-delay"/>
    <n v="637.20000000000005"/>
    <s v="Economy"/>
    <n v="5"/>
    <s v="Gluten-Free"/>
    <n v="120.26"/>
    <n v="72143.978939035602"/>
    <s v="Not Cancelled"/>
    <n v="4.8899999999999997"/>
    <n v="91572.77"/>
    <n v="40804.85"/>
    <n v="0.44560025867951791"/>
    <n v="-50767.920000000006"/>
  </r>
  <r>
    <s v="8fe6082d-5ae8-4903-bd3b-99f8f010e3b3"/>
    <s v="Shannon Torres"/>
    <n v="54"/>
    <s v="40-59"/>
    <s v="M"/>
    <s v="UK"/>
    <s v="No"/>
    <s v="FL0033"/>
    <s v="PVG"/>
    <s v="ORD"/>
    <x v="32"/>
    <n v="14251"/>
    <s v="Long-haul"/>
    <d v="1899-12-30T13:30:13"/>
    <d v="1899-12-30T05:20:13"/>
    <d v="2025-01-11T00:00:00"/>
    <d v="1899-12-30T16:00:13"/>
    <d v="1899-12-30T07:50:13"/>
    <d v="1899-12-30T02:30:00"/>
    <d v="1899-12-30T02:30:00"/>
    <n v="150"/>
    <s v="Severe-delay"/>
    <n v="176.07"/>
    <s v="Business"/>
    <n v="5"/>
    <s v="No Preference"/>
    <n v="30.99"/>
    <n v="72357.846148832905"/>
    <s v="Not Cancelled"/>
    <n v="4.43"/>
    <n v="91829.42"/>
    <n v="11274.68"/>
    <n v="0.1227785169502323"/>
    <n v="-80554.739999999991"/>
  </r>
  <r>
    <s v="59737fe9-4f22-4eb7-8200-c02ca9f74a61"/>
    <s v="Cindy Rich"/>
    <n v="54"/>
    <s v="40-59"/>
    <s v="F"/>
    <s v="UK"/>
    <s v="Yes"/>
    <s v="FL0033"/>
    <s v="PVG"/>
    <s v="ORD"/>
    <x v="32"/>
    <n v="14251"/>
    <s v="Long-haul"/>
    <d v="1899-12-30T13:30:13"/>
    <d v="1899-12-30T05:20:13"/>
    <d v="2025-01-07T00:00:00"/>
    <d v="1899-12-30T16:00:13"/>
    <d v="1899-12-30T07:50:13"/>
    <d v="1899-12-30T02:30:00"/>
    <d v="1899-12-30T02:30:00"/>
    <n v="150"/>
    <s v="Severe-delay"/>
    <n v="710.25"/>
    <s v="Economy"/>
    <n v="5"/>
    <s v="No Preference"/>
    <n v="94.92"/>
    <n v="72510.402691679396"/>
    <s v="Cancelled"/>
    <n v="4.22"/>
    <n v="92012.479999999996"/>
    <n v="45474.98"/>
    <n v="0.4942262180086876"/>
    <n v="-46537.499999999993"/>
  </r>
  <r>
    <s v="34874955-219c-4669-854c-e846bae47282"/>
    <s v="William Nelson"/>
    <n v="62"/>
    <s v="60-69"/>
    <s v="M"/>
    <s v="UK"/>
    <s v="Yes"/>
    <s v="FL0034"/>
    <s v="CDG"/>
    <s v="ICN"/>
    <x v="33"/>
    <n v="5970"/>
    <s v="Moderate-haul"/>
    <d v="1899-12-30T08:05:51"/>
    <d v="1899-12-30T14:43:51"/>
    <d v="2025-01-08T00:00:00"/>
    <d v="1899-12-30T10:05:51"/>
    <d v="1899-12-30T16:43:51"/>
    <d v="1899-12-30T02:00:00"/>
    <d v="1899-12-30T02:00:00"/>
    <n v="180"/>
    <s v="Severe-delay"/>
    <n v="655.59"/>
    <s v="Economy"/>
    <n v="5"/>
    <s v="Gluten-Free"/>
    <n v="78.81"/>
    <n v="31167.716307462699"/>
    <s v="Cancelled"/>
    <n v="5"/>
    <n v="42401.26"/>
    <n v="41973.52"/>
    <n v="0.98991209223499477"/>
    <n v="-427.74000000000524"/>
  </r>
  <r>
    <s v="6674c45e-a001-4de2-9962-5dc9781aa88c"/>
    <s v="Samuel Jackson"/>
    <n v="49"/>
    <s v="40-59"/>
    <s v="F"/>
    <s v="UK"/>
    <s v="Yes"/>
    <s v="FL0034"/>
    <s v="CDG"/>
    <s v="ICN"/>
    <x v="33"/>
    <n v="5970"/>
    <s v="Moderate-haul"/>
    <d v="1899-12-30T08:05:51"/>
    <d v="1899-12-30T14:43:51"/>
    <d v="2025-01-04T00:00:00"/>
    <d v="1899-12-30T10:05:51"/>
    <d v="1899-12-30T16:43:51"/>
    <d v="1899-12-30T02:00:00"/>
    <d v="1899-12-30T02:00:00"/>
    <n v="180"/>
    <s v="Severe-delay"/>
    <n v="771.09"/>
    <s v="Economy"/>
    <n v="5"/>
    <s v="Gluten-Free"/>
    <n v="171.33"/>
    <n v="30735.615514364199"/>
    <s v="Not Cancelled"/>
    <n v="4.78"/>
    <n v="41882.74"/>
    <n v="49384.03"/>
    <n v="1.1791021790837946"/>
    <n v="7501.2900000000009"/>
  </r>
  <r>
    <s v="8425d3d3-30d5-47a1-8a9d-66ea0d37c117"/>
    <s v="Benjamin Walker DVM"/>
    <n v="40"/>
    <s v="40-59"/>
    <s v="F"/>
    <s v="UK"/>
    <s v="No"/>
    <s v="FL0034"/>
    <s v="CDG"/>
    <s v="ICN"/>
    <x v="33"/>
    <n v="5970"/>
    <s v="Moderate-haul"/>
    <d v="1899-12-30T08:05:51"/>
    <d v="1899-12-30T14:43:51"/>
    <d v="2025-01-12T00:00:00"/>
    <d v="1899-12-30T10:05:51"/>
    <d v="1899-12-30T16:43:51"/>
    <d v="1899-12-30T02:00:00"/>
    <d v="1899-12-30T02:00:00"/>
    <n v="180"/>
    <s v="Severe-delay"/>
    <n v="656.62"/>
    <s v="Economy"/>
    <n v="3"/>
    <s v="Non-Vegetarian"/>
    <n v="67.48"/>
    <n v="31204.445812600599"/>
    <s v="Cancelled"/>
    <n v="4.8099999999999996"/>
    <n v="42445.33"/>
    <n v="42037.18"/>
    <n v="0.99038410114846553"/>
    <n v="-408.15000000000146"/>
  </r>
  <r>
    <s v="bdc1de9a-4cb5-4012-9646-bcf3900be742"/>
    <s v="Anthony Thornton"/>
    <n v="65"/>
    <s v="60-69"/>
    <s v="F"/>
    <s v="UK"/>
    <s v="No"/>
    <s v="FL0034"/>
    <s v="CDG"/>
    <s v="ICN"/>
    <x v="33"/>
    <n v="5970"/>
    <s v="Moderate-haul"/>
    <d v="1899-12-30T08:05:51"/>
    <d v="1899-12-30T14:43:51"/>
    <d v="2025-01-05T00:00:00"/>
    <d v="1899-12-30T10:05:51"/>
    <d v="1899-12-30T16:43:51"/>
    <d v="1899-12-30T02:00:00"/>
    <d v="1899-12-30T02:00:00"/>
    <n v="180"/>
    <s v="Severe-delay"/>
    <n v="1340.51"/>
    <s v="Economy"/>
    <n v="5"/>
    <s v="Vegan"/>
    <n v="59.67"/>
    <n v="30535.003090559199"/>
    <s v="Cancelled"/>
    <n v="3.19"/>
    <n v="41642"/>
    <n v="85804.57"/>
    <n v="2.0605295134719754"/>
    <n v="44162.570000000007"/>
  </r>
  <r>
    <s v="a52dc97c-4b12-43af-8b8f-030c80ed6793"/>
    <s v="Beth Cox"/>
    <n v="27"/>
    <s v="18-29"/>
    <s v="F"/>
    <s v="UK"/>
    <s v="Yes"/>
    <s v="FL0034"/>
    <s v="CDG"/>
    <s v="ICN"/>
    <x v="33"/>
    <n v="5970"/>
    <s v="Moderate-haul"/>
    <d v="1899-12-30T08:05:51"/>
    <d v="1899-12-30T14:43:51"/>
    <d v="2025-01-08T00:00:00"/>
    <d v="1899-12-30T10:05:51"/>
    <d v="1899-12-30T16:43:51"/>
    <d v="1899-12-30T02:00:00"/>
    <d v="1899-12-30T02:00:00"/>
    <n v="180"/>
    <s v="Severe-delay"/>
    <n v="564.92999999999995"/>
    <s v="First"/>
    <n v="5"/>
    <s v="Gluten-Free"/>
    <n v="68.459999999999994"/>
    <n v="30817.808438988901"/>
    <s v="Cancelled"/>
    <n v="4.37"/>
    <n v="41981.37"/>
    <n v="36169.21"/>
    <n v="0.86155382732864594"/>
    <n v="-5812.1600000000035"/>
  </r>
  <r>
    <s v="d2dc0695-a3b7-4b73-93c0-1c862d1ef0b7"/>
    <s v="Michael Bishop"/>
    <n v="23"/>
    <s v="18-29"/>
    <s v="F"/>
    <s v="UK"/>
    <s v="No"/>
    <s v="FL0034"/>
    <s v="CDG"/>
    <s v="ICN"/>
    <x v="33"/>
    <n v="5970"/>
    <s v="Moderate-haul"/>
    <d v="1899-12-30T08:05:51"/>
    <d v="1899-12-30T14:43:51"/>
    <d v="2025-01-04T00:00:00"/>
    <d v="1899-12-30T10:05:51"/>
    <d v="1899-12-30T16:43:51"/>
    <d v="1899-12-30T02:00:00"/>
    <d v="1899-12-30T02:00:00"/>
    <n v="180"/>
    <s v="Severe-delay"/>
    <n v="529.86"/>
    <s v="Economy"/>
    <n v="5"/>
    <s v="Non-Vegetarian"/>
    <n v="128.09"/>
    <n v="30451.8317213624"/>
    <s v="Cancelled"/>
    <n v="3.39"/>
    <n v="41542.199999999997"/>
    <n v="33936.660000000003"/>
    <n v="0.81692014385372003"/>
    <n v="-7605.5399999999936"/>
  </r>
  <r>
    <s v="40f8c6de-e728-415b-999a-3ce11f80b791"/>
    <s v="Denise Pittman"/>
    <n v="36"/>
    <s v="30-39"/>
    <s v="F"/>
    <s v="UK"/>
    <s v="No"/>
    <s v="FL0034"/>
    <s v="CDG"/>
    <s v="ICN"/>
    <x v="33"/>
    <n v="5970"/>
    <s v="Moderate-haul"/>
    <d v="1899-12-30T08:05:51"/>
    <d v="1899-12-30T14:43:51"/>
    <d v="2025-01-03T00:00:00"/>
    <d v="1899-12-30T10:05:51"/>
    <d v="1899-12-30T16:43:51"/>
    <d v="1899-12-30T02:00:00"/>
    <d v="1899-12-30T02:00:00"/>
    <n v="180"/>
    <s v="Severe-delay"/>
    <n v="848.52"/>
    <s v="Economy"/>
    <n v="3"/>
    <s v="Gluten-Free"/>
    <n v="44.15"/>
    <n v="31077.477498859"/>
    <s v="Cancelled"/>
    <n v="4.29"/>
    <n v="42292.97"/>
    <n v="54314.11"/>
    <n v="1.2842349449565731"/>
    <n v="12021.14"/>
  </r>
  <r>
    <s v="30118cda-087d-4c54-9a7b-76575a925a95"/>
    <s v="Jennifer Hernandez"/>
    <n v="18"/>
    <s v="18-29"/>
    <s v="F"/>
    <s v="UK"/>
    <s v="Yes"/>
    <s v="FL0035"/>
    <s v="DXB"/>
    <s v="FRA"/>
    <x v="34"/>
    <n v="1215"/>
    <s v="Short-haul "/>
    <d v="1899-12-30T10:23:42"/>
    <d v="1899-12-30T11:44:42"/>
    <d v="2025-01-07T00:00:00"/>
    <d v="1899-12-30T13:16:42"/>
    <d v="1899-12-30T14:37:42"/>
    <d v="1899-12-30T02:53:00"/>
    <d v="1899-12-30T02:53:00"/>
    <n v="173"/>
    <s v="Severe-delay"/>
    <n v="555"/>
    <s v="Economy"/>
    <n v="5"/>
    <s v="Gluten-Free"/>
    <n v="112.04"/>
    <n v="6986.5168022200896"/>
    <s v="Not Cancelled"/>
    <n v="4.33"/>
    <n v="13383.82"/>
    <n v="35542.410000000003"/>
    <n v="2.655625225085215"/>
    <n v="22158.590000000004"/>
  </r>
  <r>
    <s v="d51beb2b-5116-481e-963d-5988ea376a7e"/>
    <s v="Teresa Pierce"/>
    <n v="46"/>
    <s v="40-59"/>
    <s v="M"/>
    <s v="UK"/>
    <s v="No"/>
    <s v="FL0035"/>
    <s v="DXB"/>
    <s v="FRA"/>
    <x v="34"/>
    <n v="1215"/>
    <s v="Short-haul "/>
    <d v="1899-12-30T10:23:42"/>
    <d v="1899-12-30T11:44:42"/>
    <d v="2025-01-08T00:00:00"/>
    <d v="1899-12-30T13:16:42"/>
    <d v="1899-12-30T14:37:42"/>
    <d v="1899-12-30T02:53:00"/>
    <d v="1899-12-30T02:53:00"/>
    <n v="173"/>
    <s v="Severe-delay"/>
    <n v="494.45"/>
    <s v="First"/>
    <n v="5"/>
    <s v="No Preference"/>
    <n v="173.14"/>
    <n v="7470.0179974023504"/>
    <s v="Cancelled"/>
    <n v="4.16"/>
    <n v="13964.02"/>
    <n v="31679.43"/>
    <n v="2.2686468509784432"/>
    <n v="17715.41"/>
  </r>
  <r>
    <s v="2e3f1da8-d2aa-4755-a373-909e17df70bf"/>
    <s v="Gary Jackson"/>
    <n v="44"/>
    <s v="40-59"/>
    <s v="M"/>
    <s v="UK"/>
    <s v="No"/>
    <s v="FL0035"/>
    <s v="DXB"/>
    <s v="FRA"/>
    <x v="34"/>
    <n v="1215"/>
    <s v="Short-haul "/>
    <d v="1899-12-30T10:23:42"/>
    <d v="1899-12-30T11:44:42"/>
    <d v="2025-01-01T00:00:00"/>
    <d v="1899-12-30T13:16:42"/>
    <d v="1899-12-30T14:37:42"/>
    <d v="1899-12-30T02:53:00"/>
    <d v="1899-12-30T02:53:00"/>
    <n v="173"/>
    <s v="Severe-delay"/>
    <n v="478.56"/>
    <s v="First"/>
    <n v="5"/>
    <s v="Non-Vegetarian"/>
    <n v="188.22"/>
    <n v="6727.5305670734597"/>
    <s v="Not Cancelled"/>
    <n v="4.83"/>
    <n v="13073.04"/>
    <n v="30665.48"/>
    <n v="2.3457038301726301"/>
    <n v="17592.439999999999"/>
  </r>
  <r>
    <s v="d330763b-274e-44d9-a479-a8bcf55e4dbb"/>
    <s v="Jonathan Murphy"/>
    <n v="75"/>
    <s v="70-80"/>
    <s v="M"/>
    <s v="UK"/>
    <s v="No"/>
    <s v="FL0035"/>
    <s v="DXB"/>
    <s v="FRA"/>
    <x v="34"/>
    <n v="1215"/>
    <s v="Short-haul "/>
    <d v="1899-12-30T10:23:42"/>
    <d v="1899-12-30T11:44:42"/>
    <d v="2025-01-09T00:00:00"/>
    <d v="1899-12-30T13:16:42"/>
    <d v="1899-12-30T14:37:42"/>
    <d v="1899-12-30T02:53:00"/>
    <d v="1899-12-30T02:53:00"/>
    <n v="173"/>
    <s v="Severe-delay"/>
    <n v="1077.17"/>
    <s v="Business"/>
    <n v="5"/>
    <s v="Vegan"/>
    <n v="23.53"/>
    <n v="6937.5889407588702"/>
    <s v="Cancelled"/>
    <n v="3.69"/>
    <n v="13325.11"/>
    <n v="68943.59"/>
    <n v="5.1739602900088624"/>
    <n v="55618.479999999996"/>
  </r>
  <r>
    <s v="f087280a-9199-4347-936f-9ba608ca1b38"/>
    <s v="Holly Archer"/>
    <n v="47"/>
    <s v="40-59"/>
    <s v="F"/>
    <s v="UK"/>
    <s v="No"/>
    <s v="FL0035"/>
    <s v="DXB"/>
    <s v="FRA"/>
    <x v="34"/>
    <n v="1215"/>
    <s v="Short-haul "/>
    <d v="1899-12-30T10:23:42"/>
    <d v="1899-12-30T11:44:42"/>
    <d v="2025-01-04T00:00:00"/>
    <d v="1899-12-30T13:16:42"/>
    <d v="1899-12-30T14:37:42"/>
    <d v="1899-12-30T02:53:00"/>
    <d v="1899-12-30T02:53:00"/>
    <n v="173"/>
    <s v="Severe-delay"/>
    <n v="1327.24"/>
    <s v="Economy"/>
    <n v="5"/>
    <s v="Vegetarian"/>
    <n v="43.31"/>
    <n v="6644.8369756225502"/>
    <s v="Not Cancelled"/>
    <n v="3.37"/>
    <n v="12973.8"/>
    <n v="84952.02"/>
    <n v="6.547967442075568"/>
    <n v="71978.22"/>
  </r>
  <r>
    <s v="568d221e-5822-490f-b14a-14682172c0d0"/>
    <s v="Jason Johnson"/>
    <n v="52"/>
    <s v="40-59"/>
    <s v="F"/>
    <s v="UK"/>
    <s v="Yes"/>
    <s v="FL0035"/>
    <s v="DXB"/>
    <s v="FRA"/>
    <x v="34"/>
    <n v="1215"/>
    <s v="Short-haul "/>
    <d v="1899-12-30T10:23:42"/>
    <d v="1899-12-30T11:44:42"/>
    <d v="2025-01-06T00:00:00"/>
    <d v="1899-12-30T13:16:42"/>
    <d v="1899-12-30T14:37:42"/>
    <d v="1899-12-30T02:53:00"/>
    <d v="1899-12-30T02:53:00"/>
    <n v="173"/>
    <s v="Severe-delay"/>
    <n v="1357.64"/>
    <s v="Economy"/>
    <n v="5"/>
    <s v="Gluten-Free"/>
    <n v="8.23"/>
    <n v="6596.61368812416"/>
    <s v="Not Cancelled"/>
    <n v="4.51"/>
    <n v="12915.94"/>
    <n v="86890.61"/>
    <n v="6.727393437875989"/>
    <n v="73974.67"/>
  </r>
  <r>
    <s v="a577029a-eb2d-4a38-93b8-c4753439ff2a"/>
    <s v="Mary Thompson"/>
    <n v="74"/>
    <s v="70-80"/>
    <s v="F"/>
    <s v="UK"/>
    <s v="No"/>
    <s v="FL0035"/>
    <s v="DXB"/>
    <s v="FRA"/>
    <x v="34"/>
    <n v="1215"/>
    <s v="Short-haul "/>
    <d v="1899-12-30T10:23:42"/>
    <d v="1899-12-30T11:44:42"/>
    <d v="2025-01-08T00:00:00"/>
    <d v="1899-12-30T13:16:42"/>
    <d v="1899-12-30T14:37:42"/>
    <d v="1899-12-30T02:53:00"/>
    <d v="1899-12-30T02:53:00"/>
    <n v="173"/>
    <s v="Severe-delay"/>
    <n v="227.53"/>
    <s v="Economy"/>
    <n v="5"/>
    <s v="Vegetarian"/>
    <n v="112.96"/>
    <n v="7121.2735386386103"/>
    <s v="Cancelled"/>
    <n v="4.9400000000000004"/>
    <n v="13545.53"/>
    <n v="14584.51"/>
    <n v="1.0767027942059115"/>
    <n v="1038.9799999999996"/>
  </r>
  <r>
    <s v="f9f2313b-7443-4aac-bc21-4b58d0bb94cf"/>
    <s v="Mary Willis"/>
    <n v="33"/>
    <s v="30-39"/>
    <s v="F"/>
    <s v="UK"/>
    <s v="No"/>
    <s v="FL0036"/>
    <s v="LAX"/>
    <s v="CAN"/>
    <x v="35"/>
    <n v="2001"/>
    <s v="Short-haul "/>
    <d v="1899-12-30T09:18:27"/>
    <d v="1899-12-30T11:31:27"/>
    <d v="2025-01-01T00:00:00"/>
    <d v="1899-12-30T12:04:27"/>
    <d v="1899-12-30T14:17:27"/>
    <d v="1899-12-30T02:46:00"/>
    <d v="1899-12-30T02:46:00"/>
    <n v="166"/>
    <s v="Severe-delay"/>
    <n v="993.12"/>
    <s v="First"/>
    <n v="3"/>
    <s v="Vegan"/>
    <n v="77.36"/>
    <n v="11494.146710975199"/>
    <s v="Not Cancelled"/>
    <n v="4.4400000000000004"/>
    <n v="18792.98"/>
    <n v="63575.15"/>
    <n v="3.3829201116587151"/>
    <n v="44782.17"/>
  </r>
  <r>
    <s v="22cebdc0-6406-4676-97fa-4ec84991fb67"/>
    <s v="Andrew Jenkins"/>
    <n v="25"/>
    <s v="18-29"/>
    <s v="M"/>
    <s v="UK"/>
    <s v="Yes"/>
    <s v="FL0036"/>
    <s v="LAX"/>
    <s v="CAN"/>
    <x v="35"/>
    <n v="2001"/>
    <s v="Short-haul "/>
    <d v="1899-12-30T09:18:27"/>
    <d v="1899-12-30T11:31:27"/>
    <d v="2025-01-10T00:00:00"/>
    <d v="1899-12-30T12:04:27"/>
    <d v="1899-12-30T14:17:27"/>
    <d v="1899-12-30T02:46:00"/>
    <d v="1899-12-30T02:46:00"/>
    <n v="166"/>
    <s v="Severe-delay"/>
    <n v="970.66"/>
    <s v="Business"/>
    <n v="5"/>
    <s v="No Preference"/>
    <n v="134.06"/>
    <n v="10558.1908913688"/>
    <s v="Not Cancelled"/>
    <n v="4.3600000000000003"/>
    <n v="17669.830000000002"/>
    <n v="62149.05"/>
    <n v="3.5172409694943298"/>
    <n v="44479.22"/>
  </r>
  <r>
    <s v="abb68e31-ee6b-4187-a335-79b5fcd10db2"/>
    <s v="Christopher Terry"/>
    <n v="61"/>
    <s v="60-69"/>
    <s v="M"/>
    <s v="UK"/>
    <s v="Yes"/>
    <s v="FL0036"/>
    <s v="LAX"/>
    <s v="CAN"/>
    <x v="35"/>
    <n v="2001"/>
    <s v="Short-haul "/>
    <d v="1899-12-30T09:18:27"/>
    <d v="1899-12-30T11:31:27"/>
    <d v="2025-01-07T00:00:00"/>
    <d v="1899-12-30T12:04:27"/>
    <d v="1899-12-30T14:17:27"/>
    <d v="1899-12-30T02:46:00"/>
    <d v="1899-12-30T02:46:00"/>
    <n v="166"/>
    <s v="Severe-delay"/>
    <n v="894.67"/>
    <s v="First"/>
    <n v="5"/>
    <s v="Gluten-Free"/>
    <n v="133.94"/>
    <n v="11021.286559694599"/>
    <s v="Cancelled"/>
    <n v="3.42"/>
    <n v="18225.54"/>
    <n v="57285.67"/>
    <n v="3.1431535087574907"/>
    <n v="39060.129999999997"/>
  </r>
  <r>
    <s v="55ae7d22-0088-4594-8c8f-2a0c67e0f5a4"/>
    <s v="Elaine Levine"/>
    <n v="55"/>
    <s v="40-59"/>
    <s v="F"/>
    <s v="UK"/>
    <s v="Yes"/>
    <s v="FL0036"/>
    <s v="LAX"/>
    <s v="CAN"/>
    <x v="35"/>
    <n v="2001"/>
    <s v="Short-haul "/>
    <d v="1899-12-30T09:18:27"/>
    <d v="1899-12-30T11:31:27"/>
    <d v="2025-01-11T00:00:00"/>
    <d v="1899-12-30T12:04:27"/>
    <d v="1899-12-30T14:17:27"/>
    <d v="1899-12-30T02:46:00"/>
    <d v="1899-12-30T02:46:00"/>
    <n v="166"/>
    <s v="Severe-delay"/>
    <n v="409.79"/>
    <s v="Economy"/>
    <n v="5"/>
    <s v="Vegetarian"/>
    <n v="176.33"/>
    <n v="10817.950568014099"/>
    <s v="Not Cancelled"/>
    <n v="4.1100000000000003"/>
    <n v="17981.54"/>
    <n v="26261.83"/>
    <n v="1.4604883675146845"/>
    <n v="8280.2900000000009"/>
  </r>
  <r>
    <s v="2f3cc83b-c3ca-412b-950b-0da4acf3cf9d"/>
    <s v="Margaret Davis"/>
    <n v="60"/>
    <s v="60-69"/>
    <s v="M"/>
    <s v="UK"/>
    <s v="Yes"/>
    <s v="FL0036"/>
    <s v="LAX"/>
    <s v="CAN"/>
    <x v="35"/>
    <n v="2001"/>
    <s v="Short-haul "/>
    <d v="1899-12-30T09:18:27"/>
    <d v="1899-12-30T11:31:27"/>
    <d v="2025-01-10T00:00:00"/>
    <d v="1899-12-30T12:04:27"/>
    <d v="1899-12-30T14:17:27"/>
    <d v="1899-12-30T02:46:00"/>
    <d v="1899-12-30T02:46:00"/>
    <n v="166"/>
    <s v="Severe-delay"/>
    <n v="231.35"/>
    <s v="First"/>
    <n v="5"/>
    <s v="Vegan"/>
    <n v="120.44"/>
    <n v="10656.192167171699"/>
    <s v="Not Cancelled"/>
    <n v="4.87"/>
    <n v="17787.43"/>
    <n v="14830.49"/>
    <n v="0.83376238163691996"/>
    <n v="-2956.9400000000005"/>
  </r>
  <r>
    <s v="34caee46-f720-4aec-88a2-87dd2937c049"/>
    <s v="Kimberly Osborn"/>
    <n v="39"/>
    <s v="30-39"/>
    <s v="F"/>
    <s v="UK"/>
    <s v="No"/>
    <s v="FL0036"/>
    <s v="LAX"/>
    <s v="CAN"/>
    <x v="35"/>
    <n v="2001"/>
    <s v="Short-haul "/>
    <d v="1899-12-30T09:18:27"/>
    <d v="1899-12-30T11:31:27"/>
    <d v="2025-01-12T00:00:00"/>
    <d v="1899-12-30T12:04:27"/>
    <d v="1899-12-30T14:17:27"/>
    <d v="1899-12-30T02:46:00"/>
    <d v="1899-12-30T02:46:00"/>
    <n v="166"/>
    <s v="Severe-delay"/>
    <n v="263.12"/>
    <s v="Business"/>
    <n v="3"/>
    <s v="Non-Vegetarian"/>
    <n v="140.34"/>
    <n v="11179.5863514599"/>
    <s v="Not Cancelled"/>
    <n v="3.02"/>
    <n v="18415.5"/>
    <n v="16867.75"/>
    <n v="0.91595395183405282"/>
    <n v="-1547.75"/>
  </r>
  <r>
    <s v="959b7e60-4e93-41f4-8f0b-84c229e9a7ce"/>
    <s v="Cole Miller"/>
    <n v="55"/>
    <s v="40-59"/>
    <s v="F"/>
    <s v="UK"/>
    <s v="No"/>
    <s v="FL0037"/>
    <s v="JFK"/>
    <s v="IST"/>
    <x v="36"/>
    <n v="11334"/>
    <s v="Long-haul"/>
    <d v="1899-12-30T02:06:20"/>
    <d v="1899-12-30T14:41:20"/>
    <d v="2025-01-15T00:00:00"/>
    <d v="1899-12-30T03:28:20"/>
    <d v="1899-12-30T16:03:20"/>
    <d v="1899-12-30T01:22:00"/>
    <d v="1899-12-30T01:22:00"/>
    <n v="82"/>
    <s v="Moderate-delay"/>
    <n v="910.89"/>
    <s v="Economy"/>
    <n v="5"/>
    <s v="Gluten-Free"/>
    <n v="196.81"/>
    <n v="57253.615376395101"/>
    <s v="Not Cancelled"/>
    <n v="3.12"/>
    <n v="73704.34"/>
    <n v="58336.32"/>
    <n v="0.79149097597237827"/>
    <n v="-15368.019999999997"/>
  </r>
  <r>
    <s v="f30d0920-ad5f-4029-8e35-3d134f0e9aec"/>
    <s v="Jamie Morse"/>
    <n v="41"/>
    <s v="40-59"/>
    <s v="F"/>
    <s v="UK"/>
    <s v="No"/>
    <s v="FL0037"/>
    <s v="JFK"/>
    <s v="IST"/>
    <x v="36"/>
    <n v="11334"/>
    <s v="Long-haul"/>
    <d v="1899-12-30T02:06:20"/>
    <d v="1899-12-30T14:41:20"/>
    <d v="2025-01-05T00:00:00"/>
    <d v="1899-12-30T03:28:20"/>
    <d v="1899-12-30T16:03:20"/>
    <d v="1899-12-30T01:22:00"/>
    <d v="1899-12-30T01:22:00"/>
    <n v="82"/>
    <s v="Moderate-delay"/>
    <n v="71.33"/>
    <s v="Business"/>
    <n v="5"/>
    <s v="Vegan"/>
    <n v="40.64"/>
    <n v="57603.541901945202"/>
    <s v="Not Cancelled"/>
    <n v="3.44"/>
    <n v="74124.25"/>
    <n v="4573.25"/>
    <n v="6.1697082938444572E-2"/>
    <n v="-69551"/>
  </r>
  <r>
    <s v="c9de5bd5-9ade-4ab1-abbd-586730d85d37"/>
    <s v="Kimberly Dennis"/>
    <n v="28"/>
    <s v="18-29"/>
    <s v="F"/>
    <s v="UK"/>
    <s v="No"/>
    <s v="FL0037"/>
    <s v="JFK"/>
    <s v="IST"/>
    <x v="36"/>
    <n v="11334"/>
    <s v="Long-haul"/>
    <d v="1899-12-30T02:06:20"/>
    <d v="1899-12-30T14:41:20"/>
    <d v="2025-01-06T00:00:00"/>
    <d v="1899-12-30T03:28:20"/>
    <d v="1899-12-30T16:03:20"/>
    <d v="1899-12-30T01:22:00"/>
    <d v="1899-12-30T01:22:00"/>
    <n v="82"/>
    <s v="Moderate-delay"/>
    <n v="1323.81"/>
    <s v="Economy"/>
    <n v="5"/>
    <s v="Vegan"/>
    <n v="54.68"/>
    <n v="57877.503809224603"/>
    <s v="Cancelled"/>
    <n v="3.42"/>
    <n v="74453"/>
    <n v="84734.78"/>
    <n v="1.1380975917693041"/>
    <n v="10281.779999999999"/>
  </r>
  <r>
    <s v="4ef3cfbd-ea3e-4ea6-8258-0e2cc0289a60"/>
    <s v="Chad Fernandez"/>
    <n v="24"/>
    <s v="18-29"/>
    <s v="F"/>
    <s v="UK"/>
    <s v="No"/>
    <s v="FL0037"/>
    <s v="JFK"/>
    <s v="IST"/>
    <x v="36"/>
    <n v="11334"/>
    <s v="Long-haul"/>
    <d v="1899-12-30T02:06:20"/>
    <d v="1899-12-30T14:41:20"/>
    <d v="2025-01-12T00:00:00"/>
    <d v="1899-12-30T03:28:20"/>
    <d v="1899-12-30T16:03:20"/>
    <d v="1899-12-30T01:22:00"/>
    <d v="1899-12-30T01:22:00"/>
    <n v="82"/>
    <s v="Moderate-delay"/>
    <n v="922.35"/>
    <s v="Economy"/>
    <n v="5"/>
    <s v="Gluten-Free"/>
    <n v="170.5"/>
    <n v="57984.3195189615"/>
    <s v="Cancelled"/>
    <n v="3.47"/>
    <n v="74581.179999999993"/>
    <n v="59064.5"/>
    <n v="0.79194912174894527"/>
    <n v="-15516.679999999993"/>
  </r>
  <r>
    <s v="12f0b6ae-f082-4fdb-a7ab-726cae0b3494"/>
    <s v="David Hamilton"/>
    <n v="65"/>
    <s v="60-69"/>
    <s v="F"/>
    <s v="UK"/>
    <s v="No"/>
    <s v="FL0038"/>
    <s v="DEL"/>
    <s v="HND"/>
    <x v="37"/>
    <n v="9317"/>
    <s v="Long-haul"/>
    <d v="1899-12-30T19:25:04"/>
    <d v="1899-12-30T05:46:04"/>
    <d v="2025-01-12T00:00:00"/>
    <d v="1899-12-30T20:21:04"/>
    <d v="1899-12-30T06:42:04"/>
    <d v="1899-12-30T00:56:00"/>
    <d v="1899-12-30T00:56:00"/>
    <n v="56"/>
    <s v="Moderate-delay"/>
    <n v="643.61"/>
    <s v="Business"/>
    <n v="5"/>
    <s v="No Preference"/>
    <n v="176.63"/>
    <n v="47874.204945436999"/>
    <s v="Cancelled"/>
    <n v="4.0199999999999996"/>
    <n v="62449.05"/>
    <n v="41226.370000000003"/>
    <n v="0.6601600824992534"/>
    <n v="-21222.68"/>
  </r>
  <r>
    <s v="baa47b07-3fe6-4500-975e-377b7f4ded01"/>
    <s v="Thomas Castro"/>
    <n v="53"/>
    <s v="40-59"/>
    <s v="F"/>
    <s v="UK"/>
    <s v="Yes"/>
    <s v="FL0038"/>
    <s v="DEL"/>
    <s v="HND"/>
    <x v="37"/>
    <n v="9317"/>
    <s v="Long-haul"/>
    <d v="1899-12-30T19:25:04"/>
    <d v="1899-12-30T05:46:04"/>
    <d v="2025-01-12T00:00:00"/>
    <d v="1899-12-30T20:21:04"/>
    <d v="1899-12-30T06:42:04"/>
    <d v="1899-12-30T00:56:00"/>
    <d v="1899-12-30T00:56:00"/>
    <n v="56"/>
    <s v="Moderate-delay"/>
    <n v="262.2"/>
    <s v="Business"/>
    <n v="5"/>
    <s v="Gluten-Free"/>
    <n v="174.67"/>
    <n v="47948.8334488322"/>
    <s v="Not Cancelled"/>
    <n v="3.09"/>
    <n v="62538.6"/>
    <n v="16815.73"/>
    <n v="0.26888561624340807"/>
    <n v="-45722.869999999995"/>
  </r>
  <r>
    <s v="05cff7cc-99b1-405d-ad3f-f4d9a1e5a412"/>
    <s v="Tammy Miller"/>
    <n v="28"/>
    <s v="18-29"/>
    <s v="F"/>
    <s v="UK"/>
    <s v="No"/>
    <s v="FL0038"/>
    <s v="DEL"/>
    <s v="HND"/>
    <x v="37"/>
    <n v="9317"/>
    <s v="Long-haul"/>
    <d v="1899-12-30T19:25:04"/>
    <d v="1899-12-30T05:46:04"/>
    <d v="2025-01-05T00:00:00"/>
    <d v="1899-12-30T20:21:04"/>
    <d v="1899-12-30T06:42:04"/>
    <d v="1899-12-30T00:56:00"/>
    <d v="1899-12-30T00:56:00"/>
    <n v="56"/>
    <s v="Moderate-delay"/>
    <n v="52.76"/>
    <s v="Business"/>
    <n v="5"/>
    <s v="Vegetarian"/>
    <n v="23.13"/>
    <n v="47699.8232163352"/>
    <s v="Not Cancelled"/>
    <n v="3.05"/>
    <n v="62239.79"/>
    <n v="3381.27"/>
    <n v="5.4326500780288618E-2"/>
    <n v="-58858.520000000004"/>
  </r>
  <r>
    <s v="9c672e8c-2810-41c1-8fb6-6b16de9c3281"/>
    <s v="Thomas Hart"/>
    <n v="70"/>
    <s v="70-80"/>
    <s v="M"/>
    <s v="UK"/>
    <s v="No"/>
    <s v="FL0038"/>
    <s v="DEL"/>
    <s v="HND"/>
    <x v="37"/>
    <n v="9317"/>
    <s v="Long-haul"/>
    <d v="1899-12-30T19:25:04"/>
    <d v="1899-12-30T05:46:04"/>
    <d v="2025-01-09T00:00:00"/>
    <d v="1899-12-30T20:21:04"/>
    <d v="1899-12-30T06:42:04"/>
    <d v="1899-12-30T00:56:00"/>
    <d v="1899-12-30T00:56:00"/>
    <n v="56"/>
    <s v="Moderate-delay"/>
    <n v="1241.93"/>
    <s v="Business"/>
    <n v="5"/>
    <s v="Vegetarian"/>
    <n v="172.91"/>
    <n v="48066.465658507397"/>
    <s v="Cancelled"/>
    <n v="3.56"/>
    <n v="62679.76"/>
    <n v="79518.100000000006"/>
    <n v="1.2686407861166029"/>
    <n v="16838.340000000004"/>
  </r>
  <r>
    <s v="c697018b-e5da-484d-966b-ece6b1ca329d"/>
    <s v="Sherry Henderson"/>
    <n v="29"/>
    <s v="18-29"/>
    <s v="F"/>
    <s v="UK"/>
    <s v="Yes"/>
    <s v="FL0038"/>
    <s v="DEL"/>
    <s v="HND"/>
    <x v="37"/>
    <n v="9317"/>
    <s v="Long-haul"/>
    <d v="1899-12-30T19:25:04"/>
    <d v="1899-12-30T05:46:04"/>
    <d v="2025-01-12T00:00:00"/>
    <d v="1899-12-30T20:21:04"/>
    <d v="1899-12-30T06:42:04"/>
    <d v="1899-12-30T00:56:00"/>
    <d v="1899-12-30T00:56:00"/>
    <n v="56"/>
    <s v="Moderate-delay"/>
    <n v="313.87"/>
    <s v="Business"/>
    <n v="5"/>
    <s v="Non-Vegetarian"/>
    <n v="101.5"/>
    <n v="47601.741763463397"/>
    <s v="Not Cancelled"/>
    <n v="3.95"/>
    <n v="62122.09"/>
    <n v="20107.98"/>
    <n v="0.32368485992663804"/>
    <n v="-42014.11"/>
  </r>
  <r>
    <s v="e468e036-ea5d-4755-8dc3-50d839b89560"/>
    <s v="Pamela Martinez"/>
    <n v="70"/>
    <s v="70-80"/>
    <s v="F"/>
    <s v="UK"/>
    <s v="Yes"/>
    <s v="FL0039"/>
    <s v="JFK"/>
    <s v="PVG"/>
    <x v="38"/>
    <n v="5518"/>
    <s v="Moderate-haul"/>
    <d v="1899-12-30T06:12:55"/>
    <d v="1899-12-30T12:19:55"/>
    <d v="2025-01-13T00:00:00"/>
    <d v="1899-12-30T07:39:55"/>
    <d v="1899-12-30T13:46:55"/>
    <d v="1899-12-30T01:27:00"/>
    <d v="1899-12-30T01:27:00"/>
    <n v="87"/>
    <s v="Moderate-delay"/>
    <n v="702.42"/>
    <s v="Business"/>
    <n v="5"/>
    <s v="Non-Vegetarian"/>
    <n v="142.18"/>
    <n v="28787.4576105175"/>
    <s v="Not Cancelled"/>
    <n v="4.8099999999999996"/>
    <n v="39544.949999999997"/>
    <n v="44983.32"/>
    <n v="1.1375237546134209"/>
    <n v="5438.3700000000026"/>
  </r>
  <r>
    <s v="31b93f3e-7c85-44ad-b83b-46d3a2e911a0"/>
    <s v="Mr. Ricky Alvarez DDS"/>
    <n v="71"/>
    <s v="70-80"/>
    <s v="M"/>
    <s v="UK"/>
    <s v="No"/>
    <s v="FL0039"/>
    <s v="JFK"/>
    <s v="PVG"/>
    <x v="38"/>
    <n v="5518"/>
    <s v="Moderate-haul"/>
    <d v="1899-12-30T06:12:55"/>
    <d v="1899-12-30T12:19:55"/>
    <d v="2025-01-04T00:00:00"/>
    <d v="1899-12-30T07:39:55"/>
    <d v="1899-12-30T13:46:55"/>
    <d v="1899-12-30T01:27:00"/>
    <d v="1899-12-30T01:27:00"/>
    <n v="87"/>
    <s v="Moderate-delay"/>
    <n v="1082.92"/>
    <s v="Business"/>
    <n v="5"/>
    <s v="Vegetarian"/>
    <n v="115.67"/>
    <n v="29076.660430746299"/>
    <s v="Cancelled"/>
    <n v="3.67"/>
    <n v="39891.99"/>
    <n v="69330.009999999995"/>
    <n v="1.737943130939319"/>
    <n v="29438.019999999997"/>
  </r>
  <r>
    <s v="40282263-0f29-4cda-be68-0cd2066505d5"/>
    <s v="Ellen Griffin"/>
    <n v="41"/>
    <s v="40-59"/>
    <s v="M"/>
    <s v="UK"/>
    <s v="Yes"/>
    <s v="FL0039"/>
    <s v="JFK"/>
    <s v="PVG"/>
    <x v="38"/>
    <n v="5518"/>
    <s v="Moderate-haul"/>
    <d v="1899-12-30T06:12:55"/>
    <d v="1899-12-30T12:19:55"/>
    <d v="2025-01-07T00:00:00"/>
    <d v="1899-12-30T07:39:55"/>
    <d v="1899-12-30T13:46:55"/>
    <d v="1899-12-30T01:27:00"/>
    <d v="1899-12-30T01:27:00"/>
    <n v="87"/>
    <s v="Moderate-delay"/>
    <n v="1030.8399999999999"/>
    <s v="Business"/>
    <n v="5"/>
    <s v="Vegan"/>
    <n v="183.71"/>
    <n v="28834.255763376801"/>
    <s v="Cancelled"/>
    <n v="3.18"/>
    <n v="39601.11"/>
    <n v="66010.5"/>
    <n v="1.6668850948874918"/>
    <n v="26409.39"/>
  </r>
  <r>
    <s v="96ab5326-dc96-4ae6-85ac-06e1b01e4481"/>
    <s v="Lisa Watson"/>
    <n v="36"/>
    <s v="30-39"/>
    <s v="M"/>
    <s v="UK"/>
    <s v="No"/>
    <s v="FL0039"/>
    <s v="JFK"/>
    <s v="PVG"/>
    <x v="38"/>
    <n v="5518"/>
    <s v="Moderate-haul"/>
    <d v="1899-12-30T06:12:55"/>
    <d v="1899-12-30T12:19:55"/>
    <d v="2025-01-08T00:00:00"/>
    <d v="1899-12-30T07:39:55"/>
    <d v="1899-12-30T13:46:55"/>
    <d v="1899-12-30T01:27:00"/>
    <d v="1899-12-30T01:27:00"/>
    <n v="87"/>
    <s v="Moderate-delay"/>
    <n v="666.95"/>
    <s v="First"/>
    <n v="3"/>
    <s v="Vegan"/>
    <n v="132.47"/>
    <n v="28494.292632625999"/>
    <s v="Not Cancelled"/>
    <n v="3.64"/>
    <n v="39193.15"/>
    <n v="42711.29"/>
    <n v="1.0897641552158988"/>
    <n v="3518.1399999999994"/>
  </r>
  <r>
    <s v="79b99c51-c58d-416b-869a-d7e2b8442fff"/>
    <s v="Donald Myers"/>
    <n v="71"/>
    <s v="70-80"/>
    <s v="M"/>
    <s v="UK"/>
    <s v="No"/>
    <s v="FL0039"/>
    <s v="JFK"/>
    <s v="PVG"/>
    <x v="38"/>
    <n v="5518"/>
    <s v="Moderate-haul"/>
    <d v="1899-12-30T06:12:55"/>
    <d v="1899-12-30T12:19:55"/>
    <d v="2025-01-09T00:00:00"/>
    <d v="1899-12-30T07:39:55"/>
    <d v="1899-12-30T13:46:55"/>
    <d v="1899-12-30T01:27:00"/>
    <d v="1899-12-30T01:27:00"/>
    <n v="87"/>
    <s v="Moderate-delay"/>
    <n v="285.33999999999997"/>
    <s v="First"/>
    <n v="5"/>
    <s v="Non-Vegetarian"/>
    <n v="134.59"/>
    <n v="28595.316180513499"/>
    <s v="Cancelled"/>
    <n v="4.45"/>
    <n v="39314.379999999997"/>
    <n v="18288.68"/>
    <n v="0.46519059947021935"/>
    <n v="-21025.699999999997"/>
  </r>
  <r>
    <s v="b24db17c-d5a3-4e07-8816-98bbe49f0697"/>
    <s v="Daniel Anderson"/>
    <n v="30"/>
    <s v="30-39"/>
    <s v="M"/>
    <s v="UK"/>
    <s v="Yes"/>
    <s v="FL0040"/>
    <s v="LAX"/>
    <s v="AMS"/>
    <x v="60"/>
    <n v="11762"/>
    <s v="Long-haul"/>
    <d v="1899-12-30T06:16:26"/>
    <d v="1899-12-30T19:20:26"/>
    <d v="2025-01-01T00:00:00"/>
    <d v="1899-12-30T09:05:26"/>
    <d v="1899-12-30T22:09:26"/>
    <d v="1899-12-30T02:49:00"/>
    <d v="1899-12-30T02:49:00"/>
    <n v="169"/>
    <s v="Severe-delay"/>
    <n v="133.03"/>
    <s v="Economy"/>
    <n v="3"/>
    <s v="Gluten-Free"/>
    <n v="78.319999999999993"/>
    <n v="59952.553191561303"/>
    <s v="Cancelled"/>
    <n v="4.3"/>
    <n v="76943.06"/>
    <n v="8529.58"/>
    <n v="0.11085574189537042"/>
    <n v="-68413.48"/>
  </r>
  <r>
    <s v="56c6132f-9fbd-4c34-934b-3220ce8fc2af"/>
    <s v="Jessica Swanson"/>
    <n v="62"/>
    <s v="60-69"/>
    <s v="M"/>
    <s v="UK"/>
    <s v="Yes"/>
    <s v="FL0040"/>
    <s v="LAX"/>
    <s v="AMS"/>
    <x v="60"/>
    <n v="11762"/>
    <s v="Long-haul"/>
    <d v="1899-12-30T06:16:26"/>
    <d v="1899-12-30T19:20:26"/>
    <d v="2025-01-04T00:00:00"/>
    <d v="1899-12-30T09:05:26"/>
    <d v="1899-12-30T22:09:26"/>
    <d v="1899-12-30T02:49:00"/>
    <d v="1899-12-30T02:49:00"/>
    <n v="169"/>
    <s v="Severe-delay"/>
    <n v="238.22"/>
    <s v="First"/>
    <n v="5"/>
    <s v="No Preference"/>
    <n v="5.9"/>
    <n v="59674.490601659301"/>
    <s v="Cancelled"/>
    <n v="3.53"/>
    <n v="76609.39"/>
    <n v="15247.26"/>
    <n v="0.19902599407200605"/>
    <n v="-61362.13"/>
  </r>
  <r>
    <s v="f0aeb881-ba00-4047-8d79-885a809bffa8"/>
    <s v="Kelly Johnson"/>
    <n v="72"/>
    <s v="70-80"/>
    <s v="F"/>
    <s v="UK"/>
    <s v="No"/>
    <s v="FL0040"/>
    <s v="LAX"/>
    <s v="AMS"/>
    <x v="60"/>
    <n v="11762"/>
    <s v="Long-haul"/>
    <d v="1899-12-30T06:16:26"/>
    <d v="1899-12-30T19:20:26"/>
    <d v="2025-01-05T00:00:00"/>
    <d v="1899-12-30T09:05:26"/>
    <d v="1899-12-30T22:09:26"/>
    <d v="1899-12-30T02:49:00"/>
    <d v="1899-12-30T02:49:00"/>
    <n v="169"/>
    <s v="Severe-delay"/>
    <n v="936.05"/>
    <s v="Business"/>
    <n v="5"/>
    <s v="Vegetarian"/>
    <n v="39.93"/>
    <n v="59955.326206851001"/>
    <s v="Not Cancelled"/>
    <n v="3.97"/>
    <n v="76946.39"/>
    <n v="59915.19"/>
    <n v="0.77866148106493371"/>
    <n v="-17031.199999999997"/>
  </r>
  <r>
    <s v="559dc545-69ef-42cb-b079-af75468267e4"/>
    <s v="Bridget Diaz"/>
    <n v="50"/>
    <s v="40-59"/>
    <s v="M"/>
    <s v="UK"/>
    <s v="Yes"/>
    <s v="FL0040"/>
    <s v="LAX"/>
    <s v="AMS"/>
    <x v="60"/>
    <n v="11762"/>
    <s v="Long-haul"/>
    <d v="1899-12-30T06:16:26"/>
    <d v="1899-12-30T19:20:26"/>
    <d v="2025-01-08T00:00:00"/>
    <d v="1899-12-30T09:05:26"/>
    <d v="1899-12-30T22:09:26"/>
    <d v="1899-12-30T02:49:00"/>
    <d v="1899-12-30T02:49:00"/>
    <n v="169"/>
    <s v="Severe-delay"/>
    <n v="1335.78"/>
    <s v="Business"/>
    <n v="5"/>
    <s v="Non-Vegetarian"/>
    <n v="171.58"/>
    <n v="59933.894037133701"/>
    <s v="Not Cancelled"/>
    <n v="4.12"/>
    <n v="76920.67"/>
    <n v="85524.24"/>
    <n v="1.1118499097836771"/>
    <n v="8603.570000000007"/>
  </r>
  <r>
    <s v="fe7dcdb8-2f2d-4a93-a0b5-2c981e412ffd"/>
    <s v="Melissa Anderson"/>
    <n v="29"/>
    <s v="18-29"/>
    <s v="F"/>
    <s v="UK"/>
    <s v="Yes"/>
    <s v="FL0041"/>
    <s v="DEL"/>
    <s v="ICN"/>
    <x v="61"/>
    <n v="13200"/>
    <s v="Long-haul"/>
    <d v="1899-12-30T02:45:05"/>
    <d v="1899-12-30T17:25:05"/>
    <d v="2025-01-11T00:00:00"/>
    <d v="1899-12-30T03:52:05"/>
    <d v="1899-12-30T18:32:05"/>
    <d v="1899-12-30T01:07:00"/>
    <d v="1899-12-30T01:07:00"/>
    <n v="67"/>
    <s v="Moderate-delay"/>
    <n v="92.78"/>
    <s v="Economy"/>
    <n v="5"/>
    <s v="No Preference"/>
    <n v="163.57"/>
    <n v="67098.8828127897"/>
    <s v="Not Cancelled"/>
    <n v="3.04"/>
    <n v="85518.66"/>
    <n v="5970.63"/>
    <n v="6.9816692637606814E-2"/>
    <n v="-79548.03"/>
  </r>
  <r>
    <s v="426fd18e-3b5d-407a-8fa4-cd8f8642eca6"/>
    <s v="Nicholas Mosley"/>
    <n v="58"/>
    <s v="40-59"/>
    <s v="F"/>
    <s v="UK"/>
    <s v="Yes"/>
    <s v="FL0041"/>
    <s v="DEL"/>
    <s v="ICN"/>
    <x v="61"/>
    <n v="13200"/>
    <s v="Long-haul"/>
    <d v="1899-12-30T02:45:05"/>
    <d v="1899-12-30T17:25:05"/>
    <d v="2025-01-07T00:00:00"/>
    <d v="1899-12-30T03:52:05"/>
    <d v="1899-12-30T18:32:05"/>
    <d v="1899-12-30T01:07:00"/>
    <d v="1899-12-30T01:07:00"/>
    <n v="67"/>
    <s v="Moderate-delay"/>
    <n v="340.55"/>
    <s v="Business"/>
    <n v="5"/>
    <s v="Gluten-Free"/>
    <n v="111.29"/>
    <n v="66734.352948882603"/>
    <s v="Not Cancelled"/>
    <n v="4.83"/>
    <n v="85081.22"/>
    <n v="21817.46"/>
    <n v="0.25643097266353254"/>
    <n v="-63263.76"/>
  </r>
  <r>
    <s v="93282754-24f7-4509-9fe5-c4198f8bb9a1"/>
    <s v="Samuel Tucker"/>
    <n v="40"/>
    <s v="40-59"/>
    <s v="F"/>
    <s v="UK"/>
    <s v="Yes"/>
    <s v="FL0041"/>
    <s v="DEL"/>
    <s v="ICN"/>
    <x v="61"/>
    <n v="13200"/>
    <s v="Long-haul"/>
    <d v="1899-12-30T02:45:05"/>
    <d v="1899-12-30T17:25:05"/>
    <d v="2025-01-11T00:00:00"/>
    <d v="1899-12-30T03:52:05"/>
    <d v="1899-12-30T18:32:05"/>
    <d v="1899-12-30T01:07:00"/>
    <d v="1899-12-30T01:07:00"/>
    <n v="67"/>
    <s v="Moderate-delay"/>
    <n v="930.74"/>
    <s v="First"/>
    <n v="3"/>
    <s v="Vegan"/>
    <n v="60.6"/>
    <n v="67175.910577085102"/>
    <s v="Not Cancelled"/>
    <n v="4.99"/>
    <n v="85611.09"/>
    <n v="59579.48"/>
    <n v="0.69593180042445446"/>
    <n v="-26031.609999999993"/>
  </r>
  <r>
    <s v="9586a8b7-c7c3-4547-8837-8ad5021ef066"/>
    <s v="Daniel Wright"/>
    <n v="74"/>
    <s v="70-80"/>
    <s v="F"/>
    <s v="UK"/>
    <s v="Yes"/>
    <s v="FL0041"/>
    <s v="DEL"/>
    <s v="ICN"/>
    <x v="61"/>
    <n v="13200"/>
    <s v="Long-haul"/>
    <d v="1899-12-30T02:45:05"/>
    <d v="1899-12-30T17:25:05"/>
    <d v="2025-01-07T00:00:00"/>
    <d v="1899-12-30T03:52:05"/>
    <d v="1899-12-30T18:32:05"/>
    <d v="1899-12-30T01:07:00"/>
    <d v="1899-12-30T01:07:00"/>
    <n v="67"/>
    <s v="Moderate-delay"/>
    <n v="1284.1600000000001"/>
    <s v="First"/>
    <n v="5"/>
    <s v="Non-Vegetarian"/>
    <n v="116.35"/>
    <n v="67197.590048294005"/>
    <s v="Not Cancelled"/>
    <n v="4.62"/>
    <n v="85637.11"/>
    <n v="82209.509999999995"/>
    <n v="0.95997529575671103"/>
    <n v="-3427.6000000000058"/>
  </r>
  <r>
    <s v="49f7e0f6-3f61-4478-bd29-053e054a6556"/>
    <s v="Paul Oneal"/>
    <n v="20"/>
    <s v="18-29"/>
    <s v="F"/>
    <s v="UK"/>
    <s v="No"/>
    <s v="FL0041"/>
    <s v="DEL"/>
    <s v="ICN"/>
    <x v="61"/>
    <n v="13200"/>
    <s v="Long-haul"/>
    <d v="1899-12-30T02:45:05"/>
    <d v="1899-12-30T17:25:05"/>
    <d v="2025-01-11T00:00:00"/>
    <d v="1899-12-30T03:52:05"/>
    <d v="1899-12-30T18:32:05"/>
    <d v="1899-12-30T01:07:00"/>
    <d v="1899-12-30T01:07:00"/>
    <n v="67"/>
    <s v="Moderate-delay"/>
    <n v="290.64"/>
    <s v="First"/>
    <n v="5"/>
    <s v="Gluten-Free"/>
    <n v="23.54"/>
    <n v="67226.356211717706"/>
    <s v="Not Cancelled"/>
    <n v="4.75"/>
    <n v="85671.63"/>
    <n v="18605.669999999998"/>
    <n v="0.21717422675394407"/>
    <n v="-67065.960000000006"/>
  </r>
  <r>
    <s v="06724f6b-833e-4e31-adce-73cc514f8856"/>
    <s v="Elizabeth Rogers"/>
    <n v="28"/>
    <s v="18-29"/>
    <s v="F"/>
    <s v="UK"/>
    <s v="No"/>
    <s v="FL0041"/>
    <s v="DEL"/>
    <s v="ICN"/>
    <x v="61"/>
    <n v="13200"/>
    <s v="Long-haul"/>
    <d v="1899-12-30T02:45:05"/>
    <d v="1899-12-30T17:25:05"/>
    <d v="2025-01-06T00:00:00"/>
    <d v="1899-12-30T03:52:05"/>
    <d v="1899-12-30T18:32:05"/>
    <d v="1899-12-30T01:07:00"/>
    <d v="1899-12-30T01:07:00"/>
    <n v="67"/>
    <s v="Moderate-delay"/>
    <n v="606.51"/>
    <s v="Economy"/>
    <n v="5"/>
    <s v="Non-Vegetarian"/>
    <n v="142.44999999999999"/>
    <n v="67124.848132243307"/>
    <s v="Not Cancelled"/>
    <n v="4.8600000000000003"/>
    <n v="85549.82"/>
    <n v="38845.129999999997"/>
    <n v="0.45406442702041916"/>
    <n v="-46704.69000000001"/>
  </r>
  <r>
    <s v="583919c8-5fb6-41fb-a117-189e96a12da0"/>
    <s v="Andrew Long Jr."/>
    <n v="73"/>
    <s v="70-80"/>
    <s v="M"/>
    <s v="UK"/>
    <s v="Yes"/>
    <s v="FL0041"/>
    <s v="DEL"/>
    <s v="ICN"/>
    <x v="61"/>
    <n v="13200"/>
    <s v="Long-haul"/>
    <d v="1899-12-30T02:45:05"/>
    <d v="1899-12-30T17:25:05"/>
    <d v="2025-01-03T00:00:00"/>
    <d v="1899-12-30T03:52:05"/>
    <d v="1899-12-30T18:32:05"/>
    <d v="1899-12-30T01:07:00"/>
    <d v="1899-12-30T01:07:00"/>
    <n v="67"/>
    <s v="Moderate-delay"/>
    <n v="1048.49"/>
    <s v="Business"/>
    <n v="5"/>
    <s v="Vegetarian"/>
    <n v="16.07"/>
    <n v="66943.340841526995"/>
    <s v="Not Cancelled"/>
    <n v="4.6399999999999997"/>
    <n v="85332.01"/>
    <n v="67106.570000000007"/>
    <n v="0.78641731279973381"/>
    <n v="-18225.439999999988"/>
  </r>
  <r>
    <s v="f9850e53-d93f-4a65-878d-ea8015e680cc"/>
    <s v="Raymond Villarreal"/>
    <n v="39"/>
    <s v="30-39"/>
    <s v="M"/>
    <s v="UK"/>
    <s v="No"/>
    <s v="FL0041"/>
    <s v="DEL"/>
    <s v="ICN"/>
    <x v="61"/>
    <n v="13200"/>
    <s v="Long-haul"/>
    <d v="1899-12-30T02:45:05"/>
    <d v="1899-12-30T17:25:05"/>
    <d v="2025-01-06T00:00:00"/>
    <d v="1899-12-30T03:52:05"/>
    <d v="1899-12-30T18:32:05"/>
    <d v="1899-12-30T01:07:00"/>
    <d v="1899-12-30T01:07:00"/>
    <n v="67"/>
    <s v="Moderate-delay"/>
    <n v="888.95"/>
    <s v="Economy"/>
    <n v="3"/>
    <s v="No Preference"/>
    <n v="180.63"/>
    <n v="66534.267602534994"/>
    <s v="Cancelled"/>
    <n v="3.21"/>
    <n v="84841.12"/>
    <n v="56928.93"/>
    <n v="0.67100634692234151"/>
    <n v="-27912.189999999995"/>
  </r>
  <r>
    <s v="ada7a23e-f883-4e0f-92af-b5d36440ff5a"/>
    <s v="Mrs. Tammy Booth DDS"/>
    <n v="64"/>
    <s v="60-69"/>
    <s v="M"/>
    <s v="UK"/>
    <s v="No"/>
    <s v="FL0041"/>
    <s v="DEL"/>
    <s v="ICN"/>
    <x v="61"/>
    <n v="13200"/>
    <s v="Long-haul"/>
    <d v="1899-12-30T02:45:05"/>
    <d v="1899-12-30T17:25:05"/>
    <d v="2025-01-13T00:00:00"/>
    <d v="1899-12-30T03:52:05"/>
    <d v="1899-12-30T18:32:05"/>
    <d v="1899-12-30T01:07:00"/>
    <d v="1899-12-30T01:07:00"/>
    <n v="67"/>
    <s v="Moderate-delay"/>
    <n v="473.88"/>
    <s v="First"/>
    <n v="5"/>
    <s v="No Preference"/>
    <n v="12.55"/>
    <n v="67179.999660100497"/>
    <s v="Not Cancelled"/>
    <n v="3.04"/>
    <n v="85616"/>
    <n v="30330.83"/>
    <n v="0.35426590824145021"/>
    <n v="-55285.17"/>
  </r>
  <r>
    <s v="57d73a04-f6f8-4db9-860b-901c7b8f7806"/>
    <s v="Kelly Lewis"/>
    <n v="22"/>
    <s v="18-29"/>
    <s v="F"/>
    <s v="UK"/>
    <s v="Yes"/>
    <s v="FL0042"/>
    <s v="PVG"/>
    <s v="LHR"/>
    <x v="39"/>
    <n v="3105"/>
    <s v="Short-haul "/>
    <d v="1899-12-30T22:01:41"/>
    <d v="1899-12-30T01:28:41"/>
    <d v="2025-01-12T00:00:00"/>
    <d v="1899-12-30T23:01:41"/>
    <d v="1899-12-30T02:28:41"/>
    <d v="1899-12-30T01:00:00"/>
    <d v="1899-12-30T01:00:00"/>
    <n v="60"/>
    <s v="Moderate-delay"/>
    <n v="1229.73"/>
    <s v="Economy"/>
    <n v="5"/>
    <s v="Non-Vegetarian"/>
    <n v="102.31"/>
    <n v="16379.158972928"/>
    <s v="Cancelled"/>
    <n v="4.32"/>
    <n v="24654.99"/>
    <n v="78723.179999999993"/>
    <n v="3.1929917635334668"/>
    <n v="54068.189999999988"/>
  </r>
  <r>
    <s v="d7a8ef4e-befd-404d-ba05-cdbdd05b5610"/>
    <s v="Jill Schmidt"/>
    <n v="50"/>
    <s v="40-59"/>
    <s v="M"/>
    <s v="UK"/>
    <s v="Yes"/>
    <s v="FL0043"/>
    <s v="AMS"/>
    <s v="ICN"/>
    <x v="40"/>
    <n v="347"/>
    <s v="Short-haul "/>
    <d v="1899-12-30T13:37:35"/>
    <d v="1899-12-30T14:00:35"/>
    <d v="2025-01-11T00:00:00"/>
    <d v="1899-12-30T14:26:35"/>
    <d v="1899-12-30T14:49:35"/>
    <d v="1899-12-30T00:49:00"/>
    <d v="1899-12-30T00:49:00"/>
    <n v="49"/>
    <s v="Moderate-delay"/>
    <n v="1470.14"/>
    <s v="Business"/>
    <n v="5"/>
    <s v="Vegan"/>
    <n v="42.71"/>
    <n v="2241.7634556343801"/>
    <s v="Cancelled"/>
    <n v="3.08"/>
    <n v="7690.12"/>
    <n v="94097.5"/>
    <n v="12.236154962471327"/>
    <n v="86407.38"/>
  </r>
  <r>
    <s v="cb84e998-1618-4e41-8b59-885730969919"/>
    <s v="Debbie Williams"/>
    <n v="29"/>
    <s v="18-29"/>
    <s v="F"/>
    <s v="UK"/>
    <s v="Yes"/>
    <s v="FL0043"/>
    <s v="AMS"/>
    <s v="ICN"/>
    <x v="40"/>
    <n v="347"/>
    <s v="Short-haul "/>
    <d v="1899-12-30T13:37:35"/>
    <d v="1899-12-30T14:00:35"/>
    <d v="2025-01-02T00:00:00"/>
    <d v="1899-12-30T14:26:35"/>
    <d v="1899-12-30T14:49:35"/>
    <d v="1899-12-30T00:49:00"/>
    <d v="1899-12-30T00:49:00"/>
    <n v="49"/>
    <s v="Moderate-delay"/>
    <n v="470.42"/>
    <s v="Business"/>
    <n v="5"/>
    <s v="Gluten-Free"/>
    <n v="43.55"/>
    <n v="3151.6604917044901"/>
    <s v="Not Cancelled"/>
    <n v="3.15"/>
    <n v="8781.99"/>
    <n v="30115.59"/>
    <n v="3.4292443967711193"/>
    <n v="21333.599999999999"/>
  </r>
  <r>
    <s v="f4438d5a-8957-4fdb-a6cb-df4156b1893c"/>
    <s v="Joseph Hall"/>
    <n v="18"/>
    <s v="18-29"/>
    <s v="F"/>
    <s v="UK"/>
    <s v="Yes"/>
    <s v="FL0043"/>
    <s v="AMS"/>
    <s v="ICN"/>
    <x v="40"/>
    <n v="347"/>
    <s v="Short-haul "/>
    <d v="1899-12-30T13:37:35"/>
    <d v="1899-12-30T14:00:35"/>
    <d v="2025-01-06T00:00:00"/>
    <d v="1899-12-30T14:26:35"/>
    <d v="1899-12-30T14:49:35"/>
    <d v="1899-12-30T00:49:00"/>
    <d v="1899-12-30T00:49:00"/>
    <n v="49"/>
    <s v="Moderate-delay"/>
    <n v="877.72"/>
    <s v="Economy"/>
    <n v="5"/>
    <s v="Vegetarian"/>
    <n v="97.2"/>
    <n v="2345.02344418435"/>
    <s v="Not Cancelled"/>
    <n v="3.37"/>
    <n v="7814.03"/>
    <n v="56193.52"/>
    <n v="7.1913622036260421"/>
    <n v="48379.49"/>
  </r>
  <r>
    <s v="81d75ca3-83c0-4962-a7db-6f74abb88cc0"/>
    <s v="Nicholas Floyd"/>
    <n v="31"/>
    <s v="30-39"/>
    <s v="M"/>
    <s v="UK"/>
    <s v="No"/>
    <s v="FL0043"/>
    <s v="AMS"/>
    <s v="ICN"/>
    <x v="40"/>
    <n v="347"/>
    <s v="Short-haul "/>
    <d v="1899-12-30T13:37:35"/>
    <d v="1899-12-30T14:00:35"/>
    <d v="2025-01-12T00:00:00"/>
    <d v="1899-12-30T14:26:35"/>
    <d v="1899-12-30T14:49:35"/>
    <d v="1899-12-30T00:49:00"/>
    <d v="1899-12-30T00:49:00"/>
    <n v="49"/>
    <s v="Moderate-delay"/>
    <n v="665.75"/>
    <s v="Business"/>
    <n v="3"/>
    <s v="Gluten-Free"/>
    <n v="100.14"/>
    <n v="2651.91695595995"/>
    <s v="Cancelled"/>
    <n v="3.58"/>
    <n v="8182.3"/>
    <n v="42628.03"/>
    <n v="5.2097857570609731"/>
    <n v="34445.729999999996"/>
  </r>
  <r>
    <s v="74eccf01-dcbf-4926-8bcd-61700a8eed8c"/>
    <s v="Samuel Garcia"/>
    <n v="47"/>
    <s v="40-59"/>
    <s v="F"/>
    <s v="UK"/>
    <s v="No"/>
    <s v="FL0044"/>
    <s v="AMS"/>
    <s v="JFK"/>
    <x v="41"/>
    <n v="3594"/>
    <s v="Short-haul "/>
    <d v="1899-12-30T04:33:34"/>
    <d v="1899-12-30T08:32:34"/>
    <d v="2025-01-11T00:00:00"/>
    <d v="1899-12-30T05:28:34"/>
    <d v="1899-12-30T09:27:34"/>
    <d v="1899-12-30T00:55:00"/>
    <d v="1899-12-30T00:55:00"/>
    <n v="55"/>
    <s v="Moderate-delay"/>
    <n v="1054.0899999999999"/>
    <s v="Economy"/>
    <n v="5"/>
    <s v="Gluten-Free"/>
    <n v="72.05"/>
    <n v="19258.809333387901"/>
    <s v="Cancelled"/>
    <n v="3.68"/>
    <n v="28110.57"/>
    <n v="67476.17"/>
    <n v="2.4003842682663494"/>
    <n v="39365.599999999999"/>
  </r>
  <r>
    <s v="763e6d17-d34f-4a43-94c1-a6818a6b1e1d"/>
    <s v="Kenneth Strong"/>
    <n v="22"/>
    <s v="18-29"/>
    <s v="F"/>
    <s v="UK"/>
    <s v="Yes"/>
    <s v="FL0044"/>
    <s v="AMS"/>
    <s v="JFK"/>
    <x v="41"/>
    <n v="3594"/>
    <s v="Short-haul "/>
    <d v="1899-12-30T04:33:34"/>
    <d v="1899-12-30T08:32:34"/>
    <d v="2025-01-13T00:00:00"/>
    <d v="1899-12-30T05:28:34"/>
    <d v="1899-12-30T09:27:34"/>
    <d v="1899-12-30T00:55:00"/>
    <d v="1899-12-30T00:55:00"/>
    <n v="55"/>
    <s v="Moderate-delay"/>
    <n v="1454.82"/>
    <s v="First"/>
    <n v="5"/>
    <s v="No Preference"/>
    <n v="104.49"/>
    <n v="18928.078899145999"/>
    <s v="Not Cancelled"/>
    <n v="3.46"/>
    <n v="27713.69"/>
    <n v="93129.38"/>
    <n v="3.3604106851162734"/>
    <n v="65415.69"/>
  </r>
  <r>
    <s v="783e663f-a502-4880-96f0-e480e07c4b95"/>
    <s v="Jennifer Oneal"/>
    <n v="57"/>
    <s v="40-59"/>
    <s v="F"/>
    <s v="UK"/>
    <s v="No"/>
    <s v="FL0044"/>
    <s v="AMS"/>
    <s v="JFK"/>
    <x v="41"/>
    <n v="3594"/>
    <s v="Short-haul "/>
    <d v="1899-12-30T04:33:34"/>
    <d v="1899-12-30T08:32:34"/>
    <d v="2025-01-08T00:00:00"/>
    <d v="1899-12-30T05:28:34"/>
    <d v="1899-12-30T09:27:34"/>
    <d v="1899-12-30T00:55:00"/>
    <d v="1899-12-30T00:55:00"/>
    <n v="55"/>
    <s v="Moderate-delay"/>
    <n v="1171.8499999999999"/>
    <s v="First"/>
    <n v="5"/>
    <s v="Gluten-Free"/>
    <n v="18.2"/>
    <n v="18783.137713871201"/>
    <s v="Cancelled"/>
    <n v="4.41"/>
    <n v="27539.77"/>
    <n v="75002.039999999994"/>
    <n v="2.7234083654293406"/>
    <n v="47462.26999999999"/>
  </r>
  <r>
    <s v="1f587164-b222-43f6-a9b5-c63055bf9e6b"/>
    <s v="Mark Jones"/>
    <n v="27"/>
    <s v="18-29"/>
    <s v="F"/>
    <s v="UK"/>
    <s v="Yes"/>
    <s v="FL0044"/>
    <s v="AMS"/>
    <s v="JFK"/>
    <x v="41"/>
    <n v="3594"/>
    <s v="Short-haul "/>
    <d v="1899-12-30T04:33:34"/>
    <d v="1899-12-30T08:32:34"/>
    <d v="2025-01-09T00:00:00"/>
    <d v="1899-12-30T05:28:34"/>
    <d v="1899-12-30T09:27:34"/>
    <d v="1899-12-30T00:55:00"/>
    <d v="1899-12-30T00:55:00"/>
    <n v="55"/>
    <s v="Moderate-delay"/>
    <n v="620.1"/>
    <s v="Economy"/>
    <n v="5"/>
    <s v="Vegan"/>
    <n v="37.81"/>
    <n v="18505.478987443399"/>
    <s v="Cancelled"/>
    <n v="3.13"/>
    <n v="27206.57"/>
    <n v="39693.96"/>
    <n v="1.4589843556170439"/>
    <n v="12487.39"/>
  </r>
  <r>
    <s v="1408295c-4193-4c98-b008-609e956b7d34"/>
    <s v="Dawn Alvarez"/>
    <n v="70"/>
    <s v="70-80"/>
    <s v="M"/>
    <s v="UK"/>
    <s v="Yes"/>
    <s v="FL0044"/>
    <s v="AMS"/>
    <s v="JFK"/>
    <x v="41"/>
    <n v="3594"/>
    <s v="Short-haul "/>
    <d v="1899-12-30T04:33:34"/>
    <d v="1899-12-30T08:32:34"/>
    <d v="2025-01-13T00:00:00"/>
    <d v="1899-12-30T05:28:34"/>
    <d v="1899-12-30T09:27:34"/>
    <d v="1899-12-30T00:55:00"/>
    <d v="1899-12-30T00:55:00"/>
    <n v="55"/>
    <s v="Moderate-delay"/>
    <n v="1284.27"/>
    <s v="First"/>
    <n v="5"/>
    <s v="Gluten-Free"/>
    <n v="118.37"/>
    <n v="19359.2371962371"/>
    <s v="Cancelled"/>
    <n v="4.1100000000000003"/>
    <n v="28231.08"/>
    <n v="82216.95"/>
    <n v="2.9122849710319261"/>
    <n v="53985.869999999995"/>
  </r>
  <r>
    <s v="2302895d-0704-4daa-9868-5d0c1582d862"/>
    <s v="Meagan Escobar"/>
    <n v="45"/>
    <s v="40-59"/>
    <s v="M"/>
    <s v="UK"/>
    <s v="No"/>
    <s v="FL0044"/>
    <s v="AMS"/>
    <s v="JFK"/>
    <x v="41"/>
    <n v="3594"/>
    <s v="Short-haul "/>
    <d v="1899-12-30T04:33:34"/>
    <d v="1899-12-30T08:32:34"/>
    <d v="2025-01-11T00:00:00"/>
    <d v="1899-12-30T05:28:34"/>
    <d v="1899-12-30T09:27:34"/>
    <d v="1899-12-30T00:55:00"/>
    <d v="1899-12-30T00:55:00"/>
    <n v="55"/>
    <s v="Moderate-delay"/>
    <n v="761.2"/>
    <s v="First"/>
    <n v="5"/>
    <s v="Vegetarian"/>
    <n v="13.37"/>
    <n v="19346.236468529802"/>
    <s v="Cancelled"/>
    <n v="4.07"/>
    <n v="28215.48"/>
    <n v="48719.47"/>
    <n v="1.7266929359344587"/>
    <n v="20503.990000000002"/>
  </r>
  <r>
    <s v="fc79989e-8cd1-40c3-80ad-231d248d103c"/>
    <s v="Carrie Sims"/>
    <n v="55"/>
    <s v="40-59"/>
    <s v="F"/>
    <s v="UK"/>
    <s v="Yes"/>
    <s v="FL0044"/>
    <s v="AMS"/>
    <s v="JFK"/>
    <x v="41"/>
    <n v="3594"/>
    <s v="Short-haul "/>
    <d v="1899-12-30T04:33:34"/>
    <d v="1899-12-30T08:32:34"/>
    <d v="2025-01-08T00:00:00"/>
    <d v="1899-12-30T05:28:34"/>
    <d v="1899-12-30T09:27:34"/>
    <d v="1899-12-30T00:55:00"/>
    <d v="1899-12-30T00:55:00"/>
    <n v="55"/>
    <s v="Moderate-delay"/>
    <n v="473.74"/>
    <s v="Business"/>
    <n v="5"/>
    <s v="Vegan"/>
    <n v="127.75"/>
    <n v="19364.5306049475"/>
    <s v="Not Cancelled"/>
    <n v="3.64"/>
    <n v="28237.439999999999"/>
    <n v="30344.91"/>
    <n v="1.0746338903243353"/>
    <n v="2107.4700000000012"/>
  </r>
  <r>
    <s v="e332c8c7-c62e-44ae-b9b1-87f7134bb6a3"/>
    <s v="Carol Lloyd"/>
    <n v="49"/>
    <s v="40-59"/>
    <s v="M"/>
    <s v="UK"/>
    <s v="No"/>
    <s v="FL0045"/>
    <s v="JFK"/>
    <s v="DEL"/>
    <x v="42"/>
    <n v="3239"/>
    <s v="Short-haul "/>
    <d v="1899-12-30T02:19:19"/>
    <d v="1899-12-30T05:54:19"/>
    <d v="2025-01-13T00:00:00"/>
    <d v="1899-12-30T03:56:19"/>
    <d v="1899-12-30T07:31:19"/>
    <d v="1899-12-30T01:37:00"/>
    <d v="1899-12-30T01:37:00"/>
    <n v="97"/>
    <s v="Moderate-delay"/>
    <n v="100.06"/>
    <s v="First"/>
    <n v="5"/>
    <s v="Vegetarian"/>
    <n v="9.5"/>
    <n v="17652.779380718799"/>
    <s v="Cancelled"/>
    <n v="3.43"/>
    <n v="26183.34"/>
    <n v="6405.74"/>
    <n v="0.24464946030567528"/>
    <n v="-19777.599999999999"/>
  </r>
  <r>
    <s v="787db95c-3cad-4ca3-889a-13dca85d31bb"/>
    <s v="Peter Davila"/>
    <n v="55"/>
    <s v="40-59"/>
    <s v="M"/>
    <s v="UK"/>
    <s v="No"/>
    <s v="FL0045"/>
    <s v="JFK"/>
    <s v="DEL"/>
    <x v="42"/>
    <n v="3239"/>
    <s v="Short-haul "/>
    <d v="1899-12-30T02:19:19"/>
    <d v="1899-12-30T05:54:19"/>
    <d v="2025-01-10T00:00:00"/>
    <d v="1899-12-30T03:56:19"/>
    <d v="1899-12-30T07:31:19"/>
    <d v="1899-12-30T01:37:00"/>
    <d v="1899-12-30T01:37:00"/>
    <n v="97"/>
    <s v="Moderate-delay"/>
    <n v="1433.71"/>
    <s v="First"/>
    <n v="5"/>
    <s v="Vegan"/>
    <n v="198.05"/>
    <n v="16814.282005203"/>
    <s v="Cancelled"/>
    <n v="3.27"/>
    <n v="25177.14"/>
    <n v="91797.05"/>
    <n v="3.6460475653708087"/>
    <n v="66619.91"/>
  </r>
  <r>
    <s v="2f0974de-84b9-497a-8f7b-7323772b0444"/>
    <s v="Jennifer Alvarado"/>
    <n v="73"/>
    <s v="70-80"/>
    <s v="M"/>
    <s v="UK"/>
    <s v="Yes"/>
    <s v="FL0045"/>
    <s v="JFK"/>
    <s v="DEL"/>
    <x v="42"/>
    <n v="3239"/>
    <s v="Short-haul "/>
    <d v="1899-12-30T02:19:19"/>
    <d v="1899-12-30T05:54:19"/>
    <d v="2025-01-01T00:00:00"/>
    <d v="1899-12-30T03:56:19"/>
    <d v="1899-12-30T07:31:19"/>
    <d v="1899-12-30T01:37:00"/>
    <d v="1899-12-30T01:37:00"/>
    <n v="97"/>
    <s v="Moderate-delay"/>
    <n v="600.20000000000005"/>
    <s v="Economy"/>
    <n v="5"/>
    <s v="No Preference"/>
    <n v="172.33"/>
    <n v="16771.991154147199"/>
    <s v="Cancelled"/>
    <n v="3.53"/>
    <n v="25126.39"/>
    <n v="38447.269999999997"/>
    <n v="1.5301549486416473"/>
    <n v="13320.879999999997"/>
  </r>
  <r>
    <s v="10f610b7-614b-4fb1-b550-4687564340a2"/>
    <s v="Vanessa Lambert"/>
    <n v="58"/>
    <s v="40-59"/>
    <s v="M"/>
    <s v="UK"/>
    <s v="Yes"/>
    <s v="FL0046"/>
    <s v="LHR"/>
    <s v="CDG"/>
    <x v="43"/>
    <n v="2142"/>
    <s v="Short-haul "/>
    <d v="1899-12-30T21:05:30"/>
    <d v="1899-12-30T23:27:30"/>
    <d v="2025-01-01T00:00:00"/>
    <d v="1899-12-30T22:34:30"/>
    <d v="1899-12-30T00:56:30"/>
    <d v="1899-12-30T01:29:00"/>
    <d v="1899-12-30T01:29:00"/>
    <n v="89"/>
    <s v="Moderate-delay"/>
    <n v="1057.22"/>
    <s v="First"/>
    <n v="5"/>
    <s v="Gluten-Free"/>
    <n v="100.82"/>
    <n v="11848.470724151901"/>
    <s v="Not Cancelled"/>
    <n v="3.06"/>
    <n v="19218.16"/>
    <n v="67682.240000000005"/>
    <n v="3.5217856444113278"/>
    <n v="48464.08"/>
  </r>
  <r>
    <s v="d3520189-d31f-4b48-9147-3289220afb37"/>
    <s v="Isabella Taylor"/>
    <n v="24"/>
    <s v="18-29"/>
    <s v="F"/>
    <s v="UK"/>
    <s v="No"/>
    <s v="FL0046"/>
    <s v="LHR"/>
    <s v="CDG"/>
    <x v="43"/>
    <n v="2142"/>
    <s v="Short-haul "/>
    <d v="1899-12-30T21:05:30"/>
    <d v="1899-12-30T23:27:30"/>
    <d v="2025-01-07T00:00:00"/>
    <d v="1899-12-30T22:34:30"/>
    <d v="1899-12-30T00:56:30"/>
    <d v="1899-12-30T01:29:00"/>
    <d v="1899-12-30T01:29:00"/>
    <n v="89"/>
    <s v="Moderate-delay"/>
    <n v="1447.57"/>
    <s v="Economy"/>
    <n v="5"/>
    <s v="No Preference"/>
    <n v="150.61000000000001"/>
    <n v="11710.245723374201"/>
    <s v="Cancelled"/>
    <n v="3.52"/>
    <n v="19052.29"/>
    <n v="92674.6"/>
    <n v="4.8642236707503406"/>
    <n v="73622.31"/>
  </r>
  <r>
    <s v="15775645-5775-43f4-8415-252de2c3402e"/>
    <s v="Mrs. Teresa Bean"/>
    <n v="74"/>
    <s v="70-80"/>
    <s v="F"/>
    <s v="UK"/>
    <s v="Yes"/>
    <s v="FL0046"/>
    <s v="LHR"/>
    <s v="CDG"/>
    <x v="43"/>
    <n v="2142"/>
    <s v="Short-haul "/>
    <d v="1899-12-30T21:05:30"/>
    <d v="1899-12-30T23:27:30"/>
    <d v="2025-01-15T00:00:00"/>
    <d v="1899-12-30T22:34:30"/>
    <d v="1899-12-30T00:56:30"/>
    <d v="1899-12-30T01:29:00"/>
    <d v="1899-12-30T01:29:00"/>
    <n v="89"/>
    <s v="Moderate-delay"/>
    <n v="1112.04"/>
    <s v="Economy"/>
    <n v="5"/>
    <s v="Vegetarian"/>
    <n v="105.42"/>
    <n v="11592.6707716819"/>
    <s v="Cancelled"/>
    <n v="3.96"/>
    <n v="18911.2"/>
    <n v="71191.64"/>
    <n v="3.7645226109395491"/>
    <n v="52280.44"/>
  </r>
  <r>
    <s v="7ce23efc-505d-4209-a8f4-6424ce8b6464"/>
    <s v="Sarah Mccall"/>
    <n v="25"/>
    <s v="18-29"/>
    <s v="F"/>
    <s v="UK"/>
    <s v="Yes"/>
    <s v="FL0046"/>
    <s v="LHR"/>
    <s v="CDG"/>
    <x v="43"/>
    <n v="2142"/>
    <s v="Short-haul "/>
    <d v="1899-12-30T21:05:30"/>
    <d v="1899-12-30T23:27:30"/>
    <d v="2025-01-12T00:00:00"/>
    <d v="1899-12-30T22:34:30"/>
    <d v="1899-12-30T00:56:30"/>
    <d v="1899-12-30T01:29:00"/>
    <d v="1899-12-30T01:29:00"/>
    <n v="89"/>
    <s v="Moderate-delay"/>
    <n v="389.63"/>
    <s v="Business"/>
    <n v="5"/>
    <s v="No Preference"/>
    <n v="65.75"/>
    <n v="11478.6362081397"/>
    <s v="Not Cancelled"/>
    <n v="4.6399999999999997"/>
    <n v="18774.36"/>
    <n v="24949.47"/>
    <n v="1.3289118776885072"/>
    <n v="6175.1100000000006"/>
  </r>
  <r>
    <s v="763cd0d7-0a7e-4915-ac54-bbc22fccba72"/>
    <s v="Danielle Garcia MD"/>
    <n v="31"/>
    <s v="30-39"/>
    <s v="F"/>
    <s v="UK"/>
    <s v="Yes"/>
    <s v="FL0046"/>
    <s v="LHR"/>
    <s v="CDG"/>
    <x v="43"/>
    <n v="2142"/>
    <s v="Short-haul "/>
    <d v="1899-12-30T21:05:30"/>
    <d v="1899-12-30T23:27:30"/>
    <d v="2025-01-13T00:00:00"/>
    <d v="1899-12-30T22:34:30"/>
    <d v="1899-12-30T00:56:30"/>
    <d v="1899-12-30T01:29:00"/>
    <d v="1899-12-30T01:29:00"/>
    <n v="89"/>
    <s v="Moderate-delay"/>
    <n v="898.15"/>
    <s v="First"/>
    <n v="3"/>
    <s v="No Preference"/>
    <n v="164.8"/>
    <n v="11491.0746432293"/>
    <s v="Cancelled"/>
    <n v="4.84"/>
    <n v="18789.29"/>
    <n v="57514.559999999998"/>
    <n v="3.0610289159409425"/>
    <n v="38725.269999999997"/>
  </r>
  <r>
    <s v="fc9c24f9-d49c-4965-8529-79ebd5b117b5"/>
    <s v="Karen Morgan"/>
    <n v="18"/>
    <s v="18-29"/>
    <s v="M"/>
    <s v="UK"/>
    <s v="No"/>
    <s v="FL0047"/>
    <s v="ICN"/>
    <s v="LAX"/>
    <x v="44"/>
    <n v="10284"/>
    <s v="Long-haul"/>
    <d v="1899-12-30T13:15:23"/>
    <d v="1899-12-30T00:40:23"/>
    <d v="2025-01-10T00:00:00"/>
    <d v="1899-12-30T14:36:23"/>
    <d v="1899-12-30T02:01:23"/>
    <d v="1899-12-30T01:21:00"/>
    <d v="1899-12-30T01:21:00"/>
    <n v="81"/>
    <s v="Moderate-delay"/>
    <n v="647.07000000000005"/>
    <s v="First"/>
    <n v="5"/>
    <s v="Gluten-Free"/>
    <n v="182"/>
    <n v="52363.992311364498"/>
    <s v="Cancelled"/>
    <n v="4.45"/>
    <n v="67836.789999999994"/>
    <n v="41448.879999999997"/>
    <n v="0.61100886406918731"/>
    <n v="-26387.909999999996"/>
  </r>
  <r>
    <s v="4c6a860d-a514-47c1-868b-59954c290b3e"/>
    <s v="Ethan Pierce"/>
    <n v="24"/>
    <s v="18-29"/>
    <s v="M"/>
    <s v="UK"/>
    <s v="Yes"/>
    <s v="FL0048"/>
    <s v="AMS"/>
    <s v="CDG"/>
    <x v="45"/>
    <n v="5417"/>
    <s v="Moderate-haul"/>
    <d v="1899-12-30T06:59:19"/>
    <d v="1899-12-30T13:00:19"/>
    <d v="2025-01-13T00:00:00"/>
    <d v="1899-12-30T09:33:19"/>
    <d v="1899-12-30T15:34:19"/>
    <d v="1899-12-30T02:34:00"/>
    <d v="1899-12-30T02:34:00"/>
    <n v="154"/>
    <s v="Severe-delay"/>
    <n v="667.98"/>
    <s v="Economy"/>
    <n v="5"/>
    <s v="Vegan"/>
    <n v="132.93"/>
    <n v="28247.7362662058"/>
    <s v="Cancelled"/>
    <n v="3.01"/>
    <n v="38897.279999999999"/>
    <n v="42777.31"/>
    <n v="1.0997506766539973"/>
    <n v="3880.0299999999988"/>
  </r>
  <r>
    <s v="9dc0fc99-7aa3-4bfa-9a8b-8038078ac024"/>
    <s v="Sandra Mann"/>
    <n v="69"/>
    <s v="60-69"/>
    <s v="F"/>
    <s v="UK"/>
    <s v="No"/>
    <s v="FL0048"/>
    <s v="AMS"/>
    <s v="CDG"/>
    <x v="45"/>
    <n v="5417"/>
    <s v="Moderate-haul"/>
    <d v="1899-12-30T06:59:19"/>
    <d v="1899-12-30T13:00:19"/>
    <d v="2025-01-04T00:00:00"/>
    <d v="1899-12-30T09:33:19"/>
    <d v="1899-12-30T15:34:19"/>
    <d v="1899-12-30T02:34:00"/>
    <d v="1899-12-30T02:34:00"/>
    <n v="154"/>
    <s v="Severe-delay"/>
    <n v="930.55"/>
    <s v="Business"/>
    <n v="5"/>
    <s v="Gluten-Free"/>
    <n v="116.16"/>
    <n v="28168.738801102802"/>
    <s v="Not Cancelled"/>
    <n v="4.4400000000000004"/>
    <n v="38802.49"/>
    <n v="59578.43"/>
    <n v="1.5354280099034883"/>
    <n v="20775.940000000002"/>
  </r>
  <r>
    <s v="21b9a2a0-8721-442c-b2ad-705db7e63619"/>
    <s v="Patricia Allen"/>
    <n v="30"/>
    <s v="30-39"/>
    <s v="M"/>
    <s v="UK"/>
    <s v="No"/>
    <s v="FL0048"/>
    <s v="AMS"/>
    <s v="CDG"/>
    <x v="45"/>
    <n v="5417"/>
    <s v="Moderate-haul"/>
    <d v="1899-12-30T06:59:19"/>
    <d v="1899-12-30T13:00:19"/>
    <d v="2025-01-06T00:00:00"/>
    <d v="1899-12-30T09:33:19"/>
    <d v="1899-12-30T15:34:19"/>
    <d v="1899-12-30T02:34:00"/>
    <d v="1899-12-30T02:34:00"/>
    <n v="154"/>
    <s v="Severe-delay"/>
    <n v="711.35"/>
    <s v="Economy"/>
    <n v="3"/>
    <s v="Gluten-Free"/>
    <n v="19.079999999999998"/>
    <n v="27796.617187149499"/>
    <s v="Cancelled"/>
    <n v="4.99"/>
    <n v="38355.94"/>
    <n v="45530.22"/>
    <n v="1.1870448227836419"/>
    <n v="7174.2799999999988"/>
  </r>
  <r>
    <s v="412e03bf-3019-417a-917f-532e922acb3c"/>
    <s v="Malik Ferguson"/>
    <n v="44"/>
    <s v="40-59"/>
    <s v="M"/>
    <s v="UK"/>
    <s v="No"/>
    <s v="FL0048"/>
    <s v="AMS"/>
    <s v="CDG"/>
    <x v="45"/>
    <n v="5417"/>
    <s v="Moderate-haul"/>
    <d v="1899-12-30T06:59:19"/>
    <d v="1899-12-30T13:00:19"/>
    <d v="2025-01-01T00:00:00"/>
    <d v="1899-12-30T09:33:19"/>
    <d v="1899-12-30T15:34:19"/>
    <d v="1899-12-30T02:34:00"/>
    <d v="1899-12-30T02:34:00"/>
    <n v="154"/>
    <s v="Severe-delay"/>
    <n v="51.44"/>
    <s v="Economy"/>
    <n v="5"/>
    <s v="Non-Vegetarian"/>
    <n v="138.43"/>
    <n v="27605.138758255802"/>
    <s v="Cancelled"/>
    <n v="4.53"/>
    <n v="38126.17"/>
    <n v="3319.85"/>
    <n v="8.7075360572541116E-2"/>
    <n v="-34806.32"/>
  </r>
  <r>
    <s v="b2770088-7ee9-457a-a040-6700c76f0566"/>
    <s v="Joshua Lopez"/>
    <n v="52"/>
    <s v="40-59"/>
    <s v="M"/>
    <s v="UK"/>
    <s v="Yes"/>
    <s v="FL0048"/>
    <s v="AMS"/>
    <s v="CDG"/>
    <x v="45"/>
    <n v="5417"/>
    <s v="Moderate-haul"/>
    <d v="1899-12-30T06:59:19"/>
    <d v="1899-12-30T13:00:19"/>
    <d v="2025-01-11T00:00:00"/>
    <d v="1899-12-30T09:33:19"/>
    <d v="1899-12-30T15:34:19"/>
    <d v="1899-12-30T02:34:00"/>
    <d v="1899-12-30T02:34:00"/>
    <n v="154"/>
    <s v="Severe-delay"/>
    <n v="476.04"/>
    <s v="Business"/>
    <n v="5"/>
    <s v="Non-Vegetarian"/>
    <n v="165.93"/>
    <n v="28007.927101028799"/>
    <s v="Not Cancelled"/>
    <n v="3.35"/>
    <n v="38609.51"/>
    <n v="30499.75"/>
    <n v="0.78995434026487255"/>
    <n v="-8109.760000000002"/>
  </r>
  <r>
    <s v="ad2ad2be-d59d-4b0a-b023-296fd4f01b17"/>
    <s v="Ernest Henderson"/>
    <n v="34"/>
    <s v="30-39"/>
    <s v="F"/>
    <s v="UK"/>
    <s v="Yes"/>
    <s v="FL0049"/>
    <s v="FRA"/>
    <s v="HND"/>
    <x v="46"/>
    <n v="8777"/>
    <s v="Moderate-haul"/>
    <d v="1899-12-30T15:28:27"/>
    <d v="1899-12-30T01:13:27"/>
    <d v="2025-01-08T00:00:00"/>
    <d v="1899-12-30T16:22:27"/>
    <d v="1899-12-30T02:07:27"/>
    <d v="1899-12-30T00:54:00"/>
    <d v="1899-12-30T00:54:00"/>
    <n v="81"/>
    <s v="Moderate-delay"/>
    <n v="1248.48"/>
    <s v="First"/>
    <n v="3"/>
    <s v="Non-Vegetarian"/>
    <n v="125.74"/>
    <n v="45059.442641380097"/>
    <s v="Cancelled"/>
    <n v="4.8600000000000003"/>
    <n v="59071.33"/>
    <n v="79927.87"/>
    <n v="1.3530738177047985"/>
    <n v="20856.539999999994"/>
  </r>
  <r>
    <s v="b79c1bf6-36b0-41df-8ad1-a117d8cca650"/>
    <s v="John Allen"/>
    <n v="26"/>
    <s v="18-29"/>
    <s v="F"/>
    <s v="UK"/>
    <s v="No"/>
    <s v="FL0049"/>
    <s v="FRA"/>
    <s v="HND"/>
    <x v="46"/>
    <n v="8777"/>
    <s v="Moderate-haul"/>
    <d v="1899-12-30T15:28:27"/>
    <d v="1899-12-30T01:13:27"/>
    <d v="2025-01-09T00:00:00"/>
    <d v="1899-12-30T16:22:27"/>
    <d v="1899-12-30T02:07:27"/>
    <d v="1899-12-30T00:54:00"/>
    <d v="1899-12-30T00:54:00"/>
    <n v="81"/>
    <s v="Moderate-delay"/>
    <n v="1076.73"/>
    <s v="Economy"/>
    <n v="5"/>
    <s v="Vegan"/>
    <n v="86.85"/>
    <n v="45155.521513641303"/>
    <s v="Cancelled"/>
    <n v="4.01"/>
    <n v="59186.63"/>
    <n v="68928.09"/>
    <n v="1.1645888606937074"/>
    <n v="9741.4599999999991"/>
  </r>
  <r>
    <s v="a51ac434-7a00-4385-988a-7a67288dabdd"/>
    <s v="Marc Lozano"/>
    <n v="31"/>
    <s v="30-39"/>
    <s v="F"/>
    <s v="UK"/>
    <s v="No"/>
    <s v="FL0049"/>
    <s v="FRA"/>
    <s v="HND"/>
    <x v="46"/>
    <n v="8777"/>
    <s v="Moderate-haul"/>
    <d v="1899-12-30T15:28:27"/>
    <d v="1899-12-30T01:13:27"/>
    <d v="2025-01-02T00:00:00"/>
    <d v="1899-12-30T16:22:27"/>
    <d v="1899-12-30T02:07:27"/>
    <d v="1899-12-30T00:54:00"/>
    <d v="1899-12-30T00:54:00"/>
    <n v="81"/>
    <s v="Moderate-delay"/>
    <n v="578.52"/>
    <s v="First"/>
    <n v="3"/>
    <s v="No Preference"/>
    <n v="48.59"/>
    <n v="45074.024647158803"/>
    <s v="Cancelled"/>
    <n v="3.74"/>
    <n v="59088.83"/>
    <n v="37035"/>
    <n v="0.62676820644443287"/>
    <n v="-22053.83"/>
  </r>
  <r>
    <s v="52125114-84b1-46fb-a81b-6613e8568478"/>
    <s v="David Gonzalez"/>
    <n v="37"/>
    <s v="30-39"/>
    <s v="M"/>
    <s v="UK"/>
    <s v="Yes"/>
    <s v="FL0050"/>
    <s v="SIN"/>
    <s v="CAN"/>
    <x v="47"/>
    <n v="5397"/>
    <s v="Moderate-haul"/>
    <d v="1899-12-30T15:06:25"/>
    <d v="1899-12-30T21:05:25"/>
    <d v="2025-01-13T00:00:00"/>
    <d v="1899-12-30T15:19:25"/>
    <d v="1899-12-30T21:18:25"/>
    <d v="1899-12-30T00:13:00"/>
    <d v="1899-12-30T00:13:00"/>
    <n v="13"/>
    <s v="On-time"/>
    <n v="1277.28"/>
    <s v="Economy"/>
    <n v="3"/>
    <s v="Non-Vegetarian"/>
    <n v="166.63"/>
    <n v="28267.475544602701"/>
    <s v="Cancelled"/>
    <n v="4.5999999999999996"/>
    <n v="38920.97"/>
    <n v="81779.25"/>
    <n v="2.1011616616954818"/>
    <n v="42858.28"/>
  </r>
  <r>
    <s v="b3d7aa65-3ed4-4878-a143-ff3cd193f1a6"/>
    <s v="Morgan Little"/>
    <n v="57"/>
    <s v="40-59"/>
    <s v="M"/>
    <s v="UK"/>
    <s v="Yes"/>
    <s v="FL0050"/>
    <s v="SIN"/>
    <s v="CAN"/>
    <x v="47"/>
    <n v="5397"/>
    <s v="Moderate-haul"/>
    <d v="1899-12-30T15:06:25"/>
    <d v="1899-12-30T21:05:25"/>
    <d v="2025-01-10T00:00:00"/>
    <d v="1899-12-30T15:19:25"/>
    <d v="1899-12-30T21:18:25"/>
    <d v="1899-12-30T00:13:00"/>
    <d v="1899-12-30T00:13:00"/>
    <n v="13"/>
    <s v="On-time"/>
    <n v="1042.5999999999999"/>
    <s v="First"/>
    <n v="5"/>
    <s v="Gluten-Free"/>
    <n v="45.74"/>
    <n v="28198.785044101402"/>
    <s v="Cancelled"/>
    <n v="3.68"/>
    <n v="38838.54"/>
    <n v="66735.55"/>
    <n v="1.718281634685547"/>
    <n v="27897.010000000002"/>
  </r>
  <r>
    <s v="807956c5-3ac1-403c-86bb-36b06f281efb"/>
    <s v="Kimberly Hubbard"/>
    <n v="63"/>
    <s v="60-69"/>
    <s v="M"/>
    <s v="UK"/>
    <s v="No"/>
    <s v="FL0050"/>
    <s v="SIN"/>
    <s v="CAN"/>
    <x v="47"/>
    <n v="5397"/>
    <s v="Moderate-haul"/>
    <d v="1899-12-30T15:06:25"/>
    <d v="1899-12-30T21:05:25"/>
    <d v="2025-01-14T00:00:00"/>
    <d v="1899-12-30T15:19:25"/>
    <d v="1899-12-30T21:18:25"/>
    <d v="1899-12-30T00:13:00"/>
    <d v="1899-12-30T00:13:00"/>
    <n v="13"/>
    <s v="On-time"/>
    <n v="421.89"/>
    <s v="First"/>
    <n v="5"/>
    <s v="No Preference"/>
    <n v="87.93"/>
    <n v="27818.387657062998"/>
    <s v="Cancelled"/>
    <n v="3.38"/>
    <n v="38382.07"/>
    <n v="27018.55"/>
    <n v="0.70393676005489025"/>
    <n v="-11363.52"/>
  </r>
  <r>
    <s v="df94a600-3224-4253-a8db-c53cd3a3bf09"/>
    <s v="Paula Porter"/>
    <n v="68"/>
    <s v="60-69"/>
    <s v="F"/>
    <s v="UK"/>
    <s v="Yes"/>
    <s v="FL0050"/>
    <s v="SIN"/>
    <s v="CAN"/>
    <x v="47"/>
    <n v="5397"/>
    <s v="Moderate-haul"/>
    <d v="1899-12-30T15:06:25"/>
    <d v="1899-12-30T21:05:25"/>
    <d v="2025-01-04T00:00:00"/>
    <d v="1899-12-30T15:19:25"/>
    <d v="1899-12-30T21:18:25"/>
    <d v="1899-12-30T00:13:00"/>
    <d v="1899-12-30T00:13:00"/>
    <n v="13"/>
    <s v="On-time"/>
    <n v="522.05999999999995"/>
    <s v="Business"/>
    <n v="5"/>
    <s v="Non-Vegetarian"/>
    <n v="190.2"/>
    <n v="28379.640963658399"/>
    <s v="Cancelled"/>
    <n v="4.91"/>
    <n v="39055.57"/>
    <n v="33449.879999999997"/>
    <n v="0.85646887242971992"/>
    <n v="-5605.6900000000023"/>
  </r>
  <r>
    <s v="9f8f5f49-7c3c-45b5-a379-33a4d5094faa"/>
    <s v="Edward Riddle"/>
    <n v="36"/>
    <s v="30-39"/>
    <s v="F"/>
    <s v="UK"/>
    <s v="No"/>
    <s v="FL0051"/>
    <s v="IST"/>
    <s v="CAN"/>
    <x v="48"/>
    <n v="13423"/>
    <s v="Long-haul"/>
    <d v="1899-12-30T12:09:51"/>
    <d v="1899-12-30T03:03:51"/>
    <d v="2025-01-09T00:00:00"/>
    <d v="1899-12-30T12:20:51"/>
    <d v="1899-12-30T03:14:51"/>
    <d v="1899-12-30T00:11:00"/>
    <d v="1899-12-30T00:11:00"/>
    <n v="11"/>
    <s v="On-time"/>
    <n v="1156.22"/>
    <s v="Economy"/>
    <n v="3"/>
    <s v="Non-Vegetarian"/>
    <n v="139.02000000000001"/>
    <n v="68015.116588042903"/>
    <s v="Not Cancelled"/>
    <n v="4.09"/>
    <n v="86618.14"/>
    <n v="74025.88"/>
    <n v="0.85462329253433522"/>
    <n v="-12592.259999999995"/>
  </r>
  <r>
    <s v="143b8d5a-4cdb-4592-adbe-4ecff23cf5d0"/>
    <s v="Ariana Walker"/>
    <n v="75"/>
    <s v="70-80"/>
    <s v="F"/>
    <s v="UK"/>
    <s v="No"/>
    <s v="FL0051"/>
    <s v="IST"/>
    <s v="CAN"/>
    <x v="48"/>
    <n v="13423"/>
    <s v="Long-haul"/>
    <d v="1899-12-30T12:09:51"/>
    <d v="1899-12-30T03:03:51"/>
    <d v="2025-01-14T00:00:00"/>
    <d v="1899-12-30T12:20:51"/>
    <d v="1899-12-30T03:14:51"/>
    <d v="1899-12-30T00:11:00"/>
    <d v="1899-12-30T00:11:00"/>
    <n v="11"/>
    <s v="On-time"/>
    <n v="1469.19"/>
    <s v="Business"/>
    <n v="5"/>
    <s v="Vegan"/>
    <n v="112.45"/>
    <n v="67952.532001338404"/>
    <s v="Not Cancelled"/>
    <n v="5"/>
    <n v="86543.039999999994"/>
    <n v="94050.65"/>
    <n v="1.0867500147903286"/>
    <n v="7507.6100000000006"/>
  </r>
  <r>
    <s v="1436d36a-d008-4249-80e7-fd1d0ff03cc4"/>
    <s v="Mason Hayes"/>
    <n v="60"/>
    <s v="60-69"/>
    <s v="M"/>
    <s v="UK"/>
    <s v="Yes"/>
    <s v="FL0051"/>
    <s v="IST"/>
    <s v="CAN"/>
    <x v="48"/>
    <n v="13423"/>
    <s v="Long-haul"/>
    <d v="1899-12-30T12:09:51"/>
    <d v="1899-12-30T03:03:51"/>
    <d v="2025-01-02T00:00:00"/>
    <d v="1899-12-30T12:20:51"/>
    <d v="1899-12-30T03:14:51"/>
    <d v="1899-12-30T00:11:00"/>
    <d v="1899-12-30T00:11:00"/>
    <n v="11"/>
    <s v="On-time"/>
    <n v="947.87"/>
    <s v="Business"/>
    <n v="5"/>
    <s v="Vegan"/>
    <n v="6.07"/>
    <n v="68505.523352850796"/>
    <s v="Cancelled"/>
    <n v="3.59"/>
    <n v="87206.63"/>
    <n v="60664.89"/>
    <n v="0.69564538842975576"/>
    <n v="-26541.740000000005"/>
  </r>
  <r>
    <s v="462f5155-1711-4c92-8837-67264be80dcf"/>
    <s v="David Williamson"/>
    <n v="36"/>
    <s v="30-39"/>
    <s v="F"/>
    <s v="UK"/>
    <s v="Yes"/>
    <s v="FL0051"/>
    <s v="IST"/>
    <s v="CAN"/>
    <x v="48"/>
    <n v="13423"/>
    <s v="Long-haul"/>
    <d v="1899-12-30T12:09:51"/>
    <d v="1899-12-30T03:03:51"/>
    <d v="2025-01-03T00:00:00"/>
    <d v="1899-12-30T12:20:51"/>
    <d v="1899-12-30T03:14:51"/>
    <d v="1899-12-30T00:11:00"/>
    <d v="1899-12-30T00:11:00"/>
    <n v="11"/>
    <s v="On-time"/>
    <n v="1193.54"/>
    <s v="First"/>
    <n v="3"/>
    <s v="Vegetarian"/>
    <n v="83.32"/>
    <n v="68231.570747324993"/>
    <s v="Cancelled"/>
    <n v="3.69"/>
    <n v="86877.88"/>
    <n v="76403.22"/>
    <n v="0.87943237104772809"/>
    <n v="-10474.660000000003"/>
  </r>
  <r>
    <s v="dbe1b47d-7ae1-4a75-927a-2d3864a5c3d4"/>
    <s v="Timothy Lopez"/>
    <n v="59"/>
    <s v="40-59"/>
    <s v="F"/>
    <s v="UK"/>
    <s v="Yes"/>
    <s v="FL0051"/>
    <s v="IST"/>
    <s v="CAN"/>
    <x v="48"/>
    <n v="13423"/>
    <s v="Long-haul"/>
    <d v="1899-12-30T12:09:51"/>
    <d v="1899-12-30T03:03:51"/>
    <d v="2025-01-09T00:00:00"/>
    <d v="1899-12-30T12:20:51"/>
    <d v="1899-12-30T03:14:51"/>
    <d v="1899-12-30T00:11:00"/>
    <d v="1899-12-30T00:11:00"/>
    <n v="11"/>
    <s v="On-time"/>
    <n v="421.39"/>
    <s v="First"/>
    <n v="5"/>
    <s v="Gluten-Free"/>
    <n v="26.31"/>
    <n v="68029.071830035595"/>
    <s v="Not Cancelled"/>
    <n v="4.1500000000000004"/>
    <n v="86634.89"/>
    <n v="26974.22"/>
    <n v="0.31135515956677501"/>
    <n v="-59660.67"/>
  </r>
  <r>
    <s v="47ed7266-e644-4b6a-ac8c-5d74198f6dad"/>
    <s v="Donald Salazar"/>
    <n v="40"/>
    <s v="40-59"/>
    <s v="M"/>
    <s v="UK"/>
    <s v="Yes"/>
    <s v="FL0051"/>
    <s v="IST"/>
    <s v="CAN"/>
    <x v="48"/>
    <n v="13423"/>
    <s v="Long-haul"/>
    <d v="1899-12-30T12:09:51"/>
    <d v="1899-12-30T03:03:51"/>
    <d v="2025-01-15T00:00:00"/>
    <d v="1899-12-30T12:20:51"/>
    <d v="1899-12-30T03:14:51"/>
    <d v="1899-12-30T00:11:00"/>
    <d v="1899-12-30T00:11:00"/>
    <n v="11"/>
    <s v="On-time"/>
    <n v="620.29999999999995"/>
    <s v="Economy"/>
    <n v="3"/>
    <s v="Gluten-Free"/>
    <n v="52.37"/>
    <n v="67910.931768235794"/>
    <s v="Cancelled"/>
    <n v="4.0999999999999996"/>
    <n v="86493.119999999995"/>
    <n v="39709.67"/>
    <n v="0.45910784580322689"/>
    <n v="-46783.45"/>
  </r>
  <r>
    <s v="4164ffe6-20ec-470a-abfe-4a83f1570459"/>
    <s v="Amber Taylor"/>
    <n v="56"/>
    <s v="40-59"/>
    <s v="M"/>
    <s v="UK"/>
    <s v="Yes"/>
    <s v="FL0052"/>
    <s v="ATL"/>
    <s v="DFW"/>
    <x v="49"/>
    <n v="8799"/>
    <s v="Moderate-haul"/>
    <d v="1899-12-30T12:49:08"/>
    <d v="1899-12-30T22:35:08"/>
    <d v="2025-01-02T00:00:00"/>
    <d v="1899-12-30T13:29:08"/>
    <d v="1899-12-30T23:15:08"/>
    <d v="1899-12-30T00:40:00"/>
    <d v="1899-12-30T00:40:00"/>
    <n v="40"/>
    <s v="Moderate-delay"/>
    <n v="1028.32"/>
    <s v="Economy"/>
    <n v="5"/>
    <s v="No Preference"/>
    <n v="43.02"/>
    <n v="45102.336447587099"/>
    <s v="Not Cancelled"/>
    <n v="4.1399999999999997"/>
    <n v="88684.2"/>
    <n v="39492.648000000001"/>
    <n v="0.4453177454383081"/>
    <n v="-49191.551999999996"/>
  </r>
  <r>
    <s v="fdc8f809-bdf3-4a28-ba3b-f97191cca8e0"/>
    <s v="Holly Rivas"/>
    <n v="30"/>
    <s v="30-39"/>
    <s v="M"/>
    <s v="UK"/>
    <s v="Yes"/>
    <s v="FL0052"/>
    <s v="ATL"/>
    <s v="DFW"/>
    <x v="49"/>
    <n v="8799"/>
    <s v="Moderate-haul"/>
    <d v="1899-12-30T12:49:08"/>
    <d v="1899-12-30T22:35:08"/>
    <d v="2025-01-04T00:00:00"/>
    <d v="1899-12-30T13:29:08"/>
    <d v="1899-12-30T23:15:08"/>
    <d v="1899-12-30T00:40:00"/>
    <d v="1899-12-30T00:40:00"/>
    <n v="40"/>
    <s v="Moderate-delay"/>
    <n v="933.45"/>
    <s v="Economy"/>
    <n v="3"/>
    <s v="Vegetarian"/>
    <n v="149.66"/>
    <n v="45011.5433385328"/>
    <s v="Cancelled"/>
    <n v="4.4800000000000004"/>
    <n v="88520.774999999994"/>
    <n v="35862.438000000002"/>
    <n v="0.40513018554119079"/>
    <n v="-52658.336999999992"/>
  </r>
  <r>
    <s v="4fc0857a-dc24-481f-81df-1628727d5935"/>
    <s v="Andrew Roberts"/>
    <n v="41"/>
    <s v="40-59"/>
    <s v="F"/>
    <s v="UK"/>
    <s v="Yes"/>
    <s v="FL0052"/>
    <s v="ATL"/>
    <s v="DFW"/>
    <x v="49"/>
    <n v="8799"/>
    <s v="Moderate-haul"/>
    <d v="1899-12-30T12:49:08"/>
    <d v="1899-12-30T22:35:08"/>
    <d v="2025-01-09T00:00:00"/>
    <d v="1899-12-30T13:29:08"/>
    <d v="1899-12-30T23:15:08"/>
    <d v="1899-12-30T00:40:00"/>
    <d v="1899-12-30T00:40:00"/>
    <n v="40"/>
    <s v="Moderate-delay"/>
    <n v="387.52"/>
    <s v="Economy"/>
    <n v="5"/>
    <s v="No Preference"/>
    <n v="136.25"/>
    <n v="44937.479225690397"/>
    <s v="Cancelled"/>
    <n v="3.9"/>
    <n v="88387.47"/>
    <n v="14897.1179999999"/>
    <n v="0.16854332407070707"/>
    <n v="-73490.352000000101"/>
  </r>
  <r>
    <s v="4dfa241b-ff9d-4e29-aea0-f28ef2b918cd"/>
    <s v="Julie Harris"/>
    <n v="42"/>
    <s v="40-59"/>
    <s v="M"/>
    <s v="UK"/>
    <s v="No"/>
    <s v="FL0052"/>
    <s v="ATL"/>
    <s v="DFW"/>
    <x v="49"/>
    <n v="8799"/>
    <s v="Moderate-haul"/>
    <d v="1899-12-30T12:49:08"/>
    <d v="1899-12-30T22:35:08"/>
    <d v="2025-01-02T00:00:00"/>
    <d v="1899-12-30T13:29:08"/>
    <d v="1899-12-30T23:15:08"/>
    <d v="1899-12-30T00:40:00"/>
    <d v="1899-12-30T00:40:00"/>
    <n v="40"/>
    <s v="Moderate-delay"/>
    <n v="1075.5999999999999"/>
    <s v="Economy"/>
    <n v="5"/>
    <s v="Non-Vegetarian"/>
    <n v="13.79"/>
    <n v="44759.6297365418"/>
    <s v="Not Cancelled"/>
    <n v="4.8099999999999996"/>
    <n v="88067.34"/>
    <n v="41304.696000000004"/>
    <n v="0.46901264418795896"/>
    <n v="-46762.643999999993"/>
  </r>
  <r>
    <s v="94bd3123-df3b-4e67-ade5-c823db061ed3"/>
    <s v="Joseph Hopkins"/>
    <n v="19"/>
    <s v="18-29"/>
    <s v="M"/>
    <s v="UK"/>
    <s v="No"/>
    <s v="FL0052"/>
    <s v="ATL"/>
    <s v="DFW"/>
    <x v="49"/>
    <n v="8799"/>
    <s v="Moderate-haul"/>
    <d v="1899-12-30T12:49:08"/>
    <d v="1899-12-30T22:35:08"/>
    <d v="2025-01-02T00:00:00"/>
    <d v="1899-12-30T13:29:08"/>
    <d v="1899-12-30T23:15:08"/>
    <d v="1899-12-30T00:40:00"/>
    <d v="1899-12-30T00:40:00"/>
    <n v="40"/>
    <s v="Moderate-delay"/>
    <n v="1001.75"/>
    <s v="Business"/>
    <n v="5"/>
    <s v="Vegan"/>
    <n v="27.2"/>
    <n v="44929.976141765197"/>
    <s v="Cancelled"/>
    <n v="4.2"/>
    <n v="88373.955000000002"/>
    <n v="38470.464"/>
    <n v="0.43531449961699686"/>
    <n v="-49903.491000000002"/>
  </r>
  <r>
    <s v="1da747a9-af3c-4eee-a550-0a146b4ee9ac"/>
    <s v="Christopher Velasquez"/>
    <n v="34"/>
    <s v="30-39"/>
    <s v="F"/>
    <s v="UK"/>
    <s v="No"/>
    <s v="FL0052"/>
    <s v="ATL"/>
    <s v="DFW"/>
    <x v="49"/>
    <n v="8799"/>
    <s v="Moderate-haul"/>
    <d v="1899-12-30T12:49:08"/>
    <d v="1899-12-30T22:35:08"/>
    <d v="2025-01-13T00:00:00"/>
    <d v="1899-12-30T13:29:08"/>
    <d v="1899-12-30T23:15:08"/>
    <d v="1899-12-30T00:40:00"/>
    <d v="1899-12-30T00:40:00"/>
    <n v="40"/>
    <s v="Moderate-delay"/>
    <n v="1160.03"/>
    <s v="First"/>
    <n v="3"/>
    <s v="Vegetarian"/>
    <n v="136.69"/>
    <n v="45046.076086943598"/>
    <s v="Not Cancelled"/>
    <n v="4.67"/>
    <n v="88582.934999999998"/>
    <n v="44561.555999999997"/>
    <n v="0.5030489901920725"/>
    <n v="-44021.379000000001"/>
  </r>
  <r>
    <s v="1e70fbbd-e73c-4155-8b5c-34c83b428df5"/>
    <s v="Connor Waters"/>
    <n v="54"/>
    <s v="40-59"/>
    <s v="F"/>
    <s v="UK"/>
    <s v="Yes"/>
    <s v="FL0053"/>
    <s v="DEN"/>
    <s v="FRA"/>
    <x v="50"/>
    <n v="11194"/>
    <s v="Long-haul"/>
    <d v="1899-12-30T03:50:29"/>
    <d v="1899-12-30T16:16:29"/>
    <d v="2025-01-04T00:00:00"/>
    <d v="1899-12-30T05:31:29"/>
    <d v="1899-12-30T17:57:29"/>
    <d v="1899-12-30T01:41:00"/>
    <d v="1899-12-30T01:41:00"/>
    <n v="101"/>
    <s v="Moderate-delay"/>
    <n v="623.79999999999995"/>
    <s v="Economy"/>
    <n v="5"/>
    <s v="Vegan"/>
    <n v="9.77"/>
    <n v="56501.132401217001"/>
    <s v="Cancelled"/>
    <n v="3.81"/>
    <n v="72801.36"/>
    <n v="39925.15"/>
    <n v="0.54841214504783975"/>
    <n v="-32876.21"/>
  </r>
  <r>
    <s v="de56d788-a92e-43eb-bf79-5068f3659f16"/>
    <s v="Amanda Ortiz"/>
    <n v="53"/>
    <s v="40-59"/>
    <s v="M"/>
    <s v="UK"/>
    <s v="Yes"/>
    <s v="FL0053"/>
    <s v="DEN"/>
    <s v="FRA"/>
    <x v="50"/>
    <n v="11194"/>
    <s v="Long-haul"/>
    <d v="1899-12-30T03:50:29"/>
    <d v="1899-12-30T16:16:29"/>
    <d v="2025-01-01T00:00:00"/>
    <d v="1899-12-30T05:31:29"/>
    <d v="1899-12-30T17:57:29"/>
    <d v="1899-12-30T01:41:00"/>
    <d v="1899-12-30T01:41:00"/>
    <n v="101"/>
    <s v="Moderate-delay"/>
    <n v="1330.36"/>
    <s v="Economy"/>
    <n v="5"/>
    <s v="Vegetarian"/>
    <n v="104.08"/>
    <n v="56514.690175082404"/>
    <s v="Cancelled"/>
    <n v="3.93"/>
    <n v="72817.63"/>
    <n v="85163.86"/>
    <n v="1.1695500114464037"/>
    <n v="12346.229999999996"/>
  </r>
  <r>
    <s v="a11ea07e-67b2-40f6-98a2-851003853c51"/>
    <s v="Tony Wilcox"/>
    <n v="67"/>
    <s v="60-69"/>
    <s v="M"/>
    <s v="UK"/>
    <s v="No"/>
    <s v="FL0054"/>
    <s v="HND"/>
    <s v="BKK"/>
    <x v="51"/>
    <n v="4727"/>
    <s v="Moderate-haul"/>
    <d v="1899-12-30T17:42:08"/>
    <d v="1899-12-30T22:57:08"/>
    <d v="2025-01-12T00:00:00"/>
    <d v="1899-12-30T19:40:08"/>
    <d v="1899-12-30T00:55:08"/>
    <d v="1899-12-30T01:58:00"/>
    <d v="1899-12-30T01:58:00"/>
    <n v="118"/>
    <s v="Moderate-delay"/>
    <n v="945.42"/>
    <s v="Business"/>
    <n v="5"/>
    <s v="Non-Vegetarian"/>
    <n v="39.590000000000003"/>
    <n v="24240.9757981644"/>
    <s v="Not Cancelled"/>
    <n v="4.25"/>
    <n v="34089.17"/>
    <n v="60514.8"/>
    <n v="1.7751913584284982"/>
    <n v="26425.630000000005"/>
  </r>
  <r>
    <s v="b7034d3d-412c-4d0b-ac7d-b41bb4bea3fb"/>
    <s v="Matthew Johns"/>
    <n v="48"/>
    <s v="40-59"/>
    <s v="F"/>
    <s v="UK"/>
    <s v="Yes"/>
    <s v="FL0054"/>
    <s v="HND"/>
    <s v="BKK"/>
    <x v="51"/>
    <n v="4727"/>
    <s v="Moderate-haul"/>
    <d v="1899-12-30T17:42:08"/>
    <d v="1899-12-30T22:57:08"/>
    <d v="2025-01-09T00:00:00"/>
    <d v="1899-12-30T19:40:08"/>
    <d v="1899-12-30T00:55:08"/>
    <d v="1899-12-30T01:58:00"/>
    <d v="1899-12-30T01:58:00"/>
    <n v="118"/>
    <s v="Moderate-delay"/>
    <n v="694.54"/>
    <s v="Economy"/>
    <n v="5"/>
    <s v="Gluten-Free"/>
    <n v="175.51"/>
    <n v="24279.831450629001"/>
    <s v="Not Cancelled"/>
    <n v="4.21"/>
    <n v="34135.800000000003"/>
    <n v="44485.66"/>
    <n v="1.303196643992524"/>
    <n v="10349.86"/>
  </r>
  <r>
    <s v="b3e4f0f6-b98d-4f50-b583-7acfbd7c987f"/>
    <s v="Andrew Flores"/>
    <n v="56"/>
    <s v="40-59"/>
    <s v="M"/>
    <s v="UK"/>
    <s v="No"/>
    <s v="FL0054"/>
    <s v="HND"/>
    <s v="BKK"/>
    <x v="51"/>
    <n v="4727"/>
    <s v="Moderate-haul"/>
    <d v="1899-12-30T17:42:08"/>
    <d v="1899-12-30T22:57:08"/>
    <d v="2025-01-14T00:00:00"/>
    <d v="1899-12-30T19:40:08"/>
    <d v="1899-12-30T00:55:08"/>
    <d v="1899-12-30T01:58:00"/>
    <d v="1899-12-30T01:58:00"/>
    <n v="118"/>
    <s v="Moderate-delay"/>
    <n v="706.41"/>
    <s v="First"/>
    <n v="5"/>
    <s v="Gluten-Free"/>
    <n v="170.96"/>
    <n v="24344.444639130601"/>
    <s v="Cancelled"/>
    <n v="4.0199999999999996"/>
    <n v="34213.33"/>
    <n v="45244.43"/>
    <n v="1.3224211148110985"/>
    <n v="11031.099999999999"/>
  </r>
  <r>
    <s v="8d5690df-739c-4822-a3f5-250946844443"/>
    <s v="Nicholas Ford"/>
    <n v="44"/>
    <s v="40-59"/>
    <s v="M"/>
    <s v="UK"/>
    <s v="Yes"/>
    <s v="FL0055"/>
    <s v="DFW"/>
    <s v="IST"/>
    <x v="52"/>
    <n v="378"/>
    <s v="Short-haul "/>
    <d v="1899-12-30T06:39:48"/>
    <d v="1899-12-30T07:04:48"/>
    <d v="2025-01-09T00:00:00"/>
    <d v="1899-12-30T09:18:48"/>
    <d v="1899-12-30T09:43:48"/>
    <d v="1899-12-30T02:39:00"/>
    <d v="1899-12-30T02:39:00"/>
    <n v="159"/>
    <s v="Severe-delay"/>
    <n v="1467.61"/>
    <s v="Economy"/>
    <n v="5"/>
    <s v="No Preference"/>
    <n v="106.01"/>
    <n v="2605.24162491584"/>
    <s v="Not Cancelled"/>
    <n v="4.9000000000000004"/>
    <n v="12189.434999999999"/>
    <n v="56368.944000000003"/>
    <n v="4.6244099090728987"/>
    <n v="44179.509000000005"/>
  </r>
  <r>
    <s v="ba00326f-9d08-4145-9a8b-33434d8e170f"/>
    <s v="Larry Hernandez"/>
    <n v="70"/>
    <s v="70-80"/>
    <s v="M"/>
    <s v="UK"/>
    <s v="No"/>
    <s v="FL0055"/>
    <s v="DFW"/>
    <s v="IST"/>
    <x v="52"/>
    <n v="378"/>
    <s v="Short-haul "/>
    <d v="1899-12-30T06:39:48"/>
    <d v="1899-12-30T07:04:48"/>
    <d v="2025-01-13T00:00:00"/>
    <d v="1899-12-30T09:18:48"/>
    <d v="1899-12-30T09:43:48"/>
    <d v="1899-12-30T02:39:00"/>
    <d v="1899-12-30T02:39:00"/>
    <n v="159"/>
    <s v="Severe-delay"/>
    <n v="509.53"/>
    <s v="Business"/>
    <n v="5"/>
    <s v="Gluten-Free"/>
    <n v="28.19"/>
    <n v="2742.9589761410798"/>
    <s v="Not Cancelled"/>
    <n v="4.42"/>
    <n v="12437.324999999901"/>
    <n v="19569.335999999999"/>
    <n v="1.5734360885479921"/>
    <n v="7132.0110000000986"/>
  </r>
  <r>
    <s v="08e8c702-9d31-4e3b-87d3-8192ccac2de4"/>
    <s v="Hector Aguilar"/>
    <n v="50"/>
    <s v="40-59"/>
    <s v="M"/>
    <s v="UK"/>
    <s v="No"/>
    <s v="FL0055"/>
    <s v="DFW"/>
    <s v="IST"/>
    <x v="52"/>
    <n v="378"/>
    <s v="Short-haul "/>
    <d v="1899-12-30T06:39:48"/>
    <d v="1899-12-30T07:04:48"/>
    <d v="2025-01-14T00:00:00"/>
    <d v="1899-12-30T09:18:48"/>
    <d v="1899-12-30T09:43:48"/>
    <d v="1899-12-30T02:39:00"/>
    <d v="1899-12-30T02:39:00"/>
    <n v="159"/>
    <s v="Severe-delay"/>
    <n v="1335.73"/>
    <s v="Economy"/>
    <n v="5"/>
    <s v="Vegetarian"/>
    <n v="171.29"/>
    <n v="3333.5875385483"/>
    <s v="Cancelled"/>
    <n v="3.04"/>
    <n v="13500.465"/>
    <n v="51312.587999999902"/>
    <n v="3.8008015279473635"/>
    <n v="37812.122999999905"/>
  </r>
  <r>
    <s v="7f92ef46-557e-43ad-b52f-577a4b230f26"/>
    <s v="Carol Villanueva"/>
    <n v="36"/>
    <s v="30-39"/>
    <s v="F"/>
    <s v="UK"/>
    <s v="Yes"/>
    <s v="FL0055"/>
    <s v="DFW"/>
    <s v="IST"/>
    <x v="52"/>
    <n v="378"/>
    <s v="Short-haul "/>
    <d v="1899-12-30T06:39:48"/>
    <d v="1899-12-30T07:04:48"/>
    <d v="2025-01-02T00:00:00"/>
    <d v="1899-12-30T09:18:48"/>
    <d v="1899-12-30T09:43:48"/>
    <d v="1899-12-30T02:39:00"/>
    <d v="1899-12-30T02:39:00"/>
    <n v="159"/>
    <s v="Severe-delay"/>
    <n v="252.43"/>
    <s v="Economy"/>
    <n v="3"/>
    <s v="Vegetarian"/>
    <n v="66.48"/>
    <n v="2979.49178095767"/>
    <s v="Cancelled"/>
    <n v="3.64"/>
    <n v="12863.084999999999"/>
    <n v="9701.2919999999995"/>
    <n v="0.75419636891150144"/>
    <n v="-3161.7929999999997"/>
  </r>
  <r>
    <s v="c28e3865-f783-4998-a8aa-02da75ead094"/>
    <s v="Lisa Cox"/>
    <n v="52"/>
    <s v="40-59"/>
    <s v="F"/>
    <s v="UK"/>
    <s v="No"/>
    <s v="FL0055"/>
    <s v="DFW"/>
    <s v="IST"/>
    <x v="52"/>
    <n v="378"/>
    <s v="Short-haul "/>
    <d v="1899-12-30T06:39:48"/>
    <d v="1899-12-30T07:04:48"/>
    <d v="2025-01-11T00:00:00"/>
    <d v="1899-12-30T09:18:48"/>
    <d v="1899-12-30T09:43:48"/>
    <d v="1899-12-30T02:39:00"/>
    <d v="1899-12-30T02:39:00"/>
    <n v="159"/>
    <s v="Severe-delay"/>
    <n v="1065.3699999999999"/>
    <s v="First"/>
    <n v="5"/>
    <s v="Gluten-Free"/>
    <n v="158.47"/>
    <n v="2433.3447789432598"/>
    <s v="Not Cancelled"/>
    <n v="4.09"/>
    <n v="11880.014999999999"/>
    <n v="40929.2219999999"/>
    <n v="3.4452163570500458"/>
    <n v="29049.2069999999"/>
  </r>
  <r>
    <s v="a821c90d-e95d-4c15-b74b-5724609f3f6e"/>
    <s v="Marcus Rodriguez"/>
    <n v="23"/>
    <s v="18-29"/>
    <s v="M"/>
    <s v="UK"/>
    <s v="Yes"/>
    <s v="FL0055"/>
    <s v="DFW"/>
    <s v="IST"/>
    <x v="52"/>
    <n v="378"/>
    <s v="Short-haul "/>
    <d v="1899-12-30T06:39:48"/>
    <d v="1899-12-30T07:04:48"/>
    <d v="2025-01-03T00:00:00"/>
    <d v="1899-12-30T09:18:48"/>
    <d v="1899-12-30T09:43:48"/>
    <d v="1899-12-30T02:39:00"/>
    <d v="1899-12-30T02:39:00"/>
    <n v="159"/>
    <s v="Severe-delay"/>
    <n v="164.21"/>
    <s v="First"/>
    <n v="5"/>
    <s v="No Preference"/>
    <n v="64.989999999999995"/>
    <n v="3308.39994389805"/>
    <s v="Not Cancelled"/>
    <n v="3.74"/>
    <n v="13455.119999999901"/>
    <n v="6313.4639999999999"/>
    <n v="0.46922390881687021"/>
    <n v="-7141.6559999999008"/>
  </r>
  <r>
    <s v="f2c520fc-30e1-40fb-a694-c7151f2c3211"/>
    <s v="Paige Collier"/>
    <n v="46"/>
    <s v="40-59"/>
    <s v="M"/>
    <s v="UK"/>
    <s v="No"/>
    <s v="FL0055"/>
    <s v="DFW"/>
    <s v="IST"/>
    <x v="52"/>
    <n v="378"/>
    <s v="Short-haul "/>
    <d v="1899-12-30T06:39:48"/>
    <d v="1899-12-30T07:04:48"/>
    <d v="2025-01-05T00:00:00"/>
    <d v="1899-12-30T09:18:48"/>
    <d v="1899-12-30T09:43:48"/>
    <d v="1899-12-30T02:39:00"/>
    <d v="1899-12-30T02:39:00"/>
    <n v="159"/>
    <s v="Severe-delay"/>
    <n v="753.31"/>
    <s v="Business"/>
    <n v="5"/>
    <s v="Vegan"/>
    <n v="65.849999999999994"/>
    <n v="3034.86377036969"/>
    <s v="Cancelled"/>
    <n v="4.4400000000000004"/>
    <n v="12962.76"/>
    <n v="28935.006000000001"/>
    <n v="2.2321639835960863"/>
    <n v="15972.246000000001"/>
  </r>
  <r>
    <s v="74143873-a613-43b4-950b-def80f14410b"/>
    <s v="Daniel Parsons"/>
    <n v="50"/>
    <s v="40-59"/>
    <s v="F"/>
    <s v="UK"/>
    <s v="No"/>
    <s v="FL0056"/>
    <s v="PEK"/>
    <s v="JFK"/>
    <x v="53"/>
    <n v="9631"/>
    <s v="Long-haul"/>
    <d v="1899-12-30T20:54:42"/>
    <d v="1899-12-30T07:36:42"/>
    <d v="2025-01-03T00:00:00"/>
    <d v="1899-12-30T22:43:42"/>
    <d v="1899-12-30T09:25:42"/>
    <d v="1899-12-30T01:49:00"/>
    <d v="1899-12-30T01:49:00"/>
    <n v="109"/>
    <s v="Moderate-delay"/>
    <n v="931.83"/>
    <s v="Economy"/>
    <n v="5"/>
    <s v="Gluten-Free"/>
    <n v="168.22"/>
    <n v="49521.612497660797"/>
    <s v="Not Cancelled"/>
    <n v="3.42"/>
    <n v="64425.93"/>
    <n v="59670.76"/>
    <n v="0.92619167468750552"/>
    <n v="-4755.1699999999983"/>
  </r>
  <r>
    <s v="a1d8acf0-af95-4fbd-92e6-6f66013866e1"/>
    <s v="Kenneth Sharp"/>
    <n v="39"/>
    <s v="30-39"/>
    <s v="F"/>
    <s v="UK"/>
    <s v="Yes"/>
    <s v="FL0056"/>
    <s v="PEK"/>
    <s v="JFK"/>
    <x v="53"/>
    <n v="9631"/>
    <s v="Long-haul"/>
    <d v="1899-12-30T20:54:42"/>
    <d v="1899-12-30T07:36:42"/>
    <d v="2025-01-14T00:00:00"/>
    <d v="1899-12-30T22:43:42"/>
    <d v="1899-12-30T09:25:42"/>
    <d v="1899-12-30T01:49:00"/>
    <d v="1899-12-30T01:49:00"/>
    <n v="109"/>
    <s v="Moderate-delay"/>
    <n v="291.17"/>
    <s v="Economy"/>
    <n v="3"/>
    <s v="Non-Vegetarian"/>
    <n v="16.52"/>
    <n v="49203.282453271"/>
    <s v="Cancelled"/>
    <n v="4.0199999999999996"/>
    <n v="64043.94"/>
    <n v="18638.18"/>
    <n v="0.29102175787435935"/>
    <n v="-45405.760000000002"/>
  </r>
  <r>
    <s v="f0c4fc6a-fa06-450c-a3ef-b9a382f553bc"/>
    <s v="Jacob Reynolds"/>
    <n v="59"/>
    <s v="40-59"/>
    <s v="F"/>
    <s v="UK"/>
    <s v="Yes"/>
    <s v="FL0056"/>
    <s v="PEK"/>
    <s v="JFK"/>
    <x v="53"/>
    <n v="9631"/>
    <s v="Long-haul"/>
    <d v="1899-12-30T20:54:42"/>
    <d v="1899-12-30T07:36:42"/>
    <d v="2025-01-09T00:00:00"/>
    <d v="1899-12-30T22:43:42"/>
    <d v="1899-12-30T09:25:42"/>
    <d v="1899-12-30T01:49:00"/>
    <d v="1899-12-30T01:49:00"/>
    <n v="109"/>
    <s v="Moderate-delay"/>
    <n v="1059.27"/>
    <s v="Business"/>
    <n v="5"/>
    <s v="Vegetarian"/>
    <n v="28.51"/>
    <n v="49170.307134831397"/>
    <s v="Not Cancelled"/>
    <n v="3.38"/>
    <n v="64004.37"/>
    <n v="67798.98"/>
    <n v="1.0592867330777569"/>
    <n v="3794.6099999999933"/>
  </r>
  <r>
    <s v="f4d85441-54c9-4bdf-95be-d82cef814f97"/>
    <s v="Manuel Vargas"/>
    <n v="59"/>
    <s v="40-59"/>
    <s v="M"/>
    <s v="UK"/>
    <s v="Yes"/>
    <s v="FL0056"/>
    <s v="PEK"/>
    <s v="JFK"/>
    <x v="53"/>
    <n v="9631"/>
    <s v="Long-haul"/>
    <d v="1899-12-30T20:54:42"/>
    <d v="1899-12-30T07:36:42"/>
    <d v="2025-01-07T00:00:00"/>
    <d v="1899-12-30T22:43:42"/>
    <d v="1899-12-30T09:25:42"/>
    <d v="1899-12-30T01:49:00"/>
    <d v="1899-12-30T01:49:00"/>
    <n v="109"/>
    <s v="Moderate-delay"/>
    <n v="197.73"/>
    <s v="First"/>
    <n v="5"/>
    <s v="Gluten-Free"/>
    <n v="118.72"/>
    <n v="49434.781432479998"/>
    <s v="Cancelled"/>
    <n v="4.47"/>
    <n v="64321.74"/>
    <n v="12678.46"/>
    <n v="0.19711002842895731"/>
    <n v="-51643.28"/>
  </r>
  <r>
    <s v="30386535-2ed3-410a-921d-ea132e70cfcf"/>
    <s v="Debra King"/>
    <n v="63"/>
    <s v="60-69"/>
    <s v="M"/>
    <s v="UK"/>
    <s v="No"/>
    <s v="FL0056"/>
    <s v="PEK"/>
    <s v="JFK"/>
    <x v="53"/>
    <n v="9631"/>
    <s v="Long-haul"/>
    <d v="1899-12-30T20:54:42"/>
    <d v="1899-12-30T07:36:42"/>
    <d v="2025-01-03T00:00:00"/>
    <d v="1899-12-30T22:43:42"/>
    <d v="1899-12-30T09:25:42"/>
    <d v="1899-12-30T01:49:00"/>
    <d v="1899-12-30T01:49:00"/>
    <n v="109"/>
    <s v="Moderate-delay"/>
    <n v="1034.99"/>
    <s v="Business"/>
    <n v="5"/>
    <s v="Non-Vegetarian"/>
    <n v="145.80000000000001"/>
    <n v="48807.042492058601"/>
    <s v="Not Cancelled"/>
    <n v="3.69"/>
    <n v="63568.45"/>
    <n v="66268.52"/>
    <n v="1.0424750013568052"/>
    <n v="2700.070000000007"/>
  </r>
  <r>
    <s v="2e2d8202-573d-41d5-a6c3-423a906f7af2"/>
    <s v="Jason Harrell"/>
    <n v="56"/>
    <s v="40-59"/>
    <s v="F"/>
    <s v="UK"/>
    <s v="Yes"/>
    <s v="FL0056"/>
    <s v="PEK"/>
    <s v="JFK"/>
    <x v="53"/>
    <n v="9631"/>
    <s v="Long-haul"/>
    <d v="1899-12-30T20:54:42"/>
    <d v="1899-12-30T07:36:42"/>
    <d v="2025-01-07T00:00:00"/>
    <d v="1899-12-30T22:43:42"/>
    <d v="1899-12-30T09:25:42"/>
    <d v="1899-12-30T01:49:00"/>
    <d v="1899-12-30T01:49:00"/>
    <n v="109"/>
    <s v="Moderate-delay"/>
    <n v="1439.69"/>
    <s v="First"/>
    <n v="5"/>
    <s v="Vegetarian"/>
    <n v="66.650000000000006"/>
    <n v="48834.970985398599"/>
    <s v="Cancelled"/>
    <n v="3.97"/>
    <n v="63601.97"/>
    <n v="92153.49"/>
    <n v="1.4489093655432372"/>
    <n v="28551.520000000004"/>
  </r>
  <r>
    <s v="c467b2ff-ad95-4790-90de-dabfe8099f46"/>
    <s v="Trevor Simon"/>
    <n v="19"/>
    <s v="18-29"/>
    <s v="F"/>
    <s v="UK"/>
    <s v="Yes"/>
    <s v="FL0057"/>
    <s v="CDG"/>
    <s v="FRA"/>
    <x v="54"/>
    <n v="6773"/>
    <s v="Moderate-haul"/>
    <d v="1899-12-30T19:13:13"/>
    <d v="1899-12-30T02:44:13"/>
    <d v="2025-01-06T00:00:00"/>
    <d v="1899-12-30T20:06:13"/>
    <d v="1899-12-30T03:37:13"/>
    <d v="1899-12-30T00:53:00"/>
    <d v="1899-12-30T00:53:00"/>
    <n v="79.5"/>
    <s v="Moderate-delay"/>
    <n v="400.74"/>
    <s v="Economy"/>
    <n v="5"/>
    <s v="Gluten-Free"/>
    <n v="46.86"/>
    <n v="34831.3530421408"/>
    <s v="Cancelled"/>
    <n v="3.81"/>
    <n v="46797.62"/>
    <n v="25656.73"/>
    <n v="0.54824860751465565"/>
    <n v="-21140.890000000003"/>
  </r>
  <r>
    <s v="fb5ea7b8-392c-4667-8466-7f01641df601"/>
    <s v="Samuel Hubbard"/>
    <n v="24"/>
    <s v="18-29"/>
    <s v="M"/>
    <s v="UK"/>
    <s v="No"/>
    <s v="FL0057"/>
    <s v="CDG"/>
    <s v="FRA"/>
    <x v="54"/>
    <n v="6773"/>
    <s v="Moderate-haul"/>
    <d v="1899-12-30T19:13:13"/>
    <d v="1899-12-30T02:44:13"/>
    <d v="2025-01-04T00:00:00"/>
    <d v="1899-12-30T20:06:13"/>
    <d v="1899-12-30T03:37:13"/>
    <d v="1899-12-30T00:53:00"/>
    <d v="1899-12-30T00:53:00"/>
    <n v="79.5"/>
    <s v="Moderate-delay"/>
    <n v="911.79"/>
    <s v="Economy"/>
    <n v="5"/>
    <s v="Gluten-Free"/>
    <n v="2.63"/>
    <n v="34571.156669251701"/>
    <s v="Not Cancelled"/>
    <n v="4.37"/>
    <n v="46485.39"/>
    <n v="58355.09"/>
    <n v="1.2553425925866168"/>
    <n v="11869.699999999997"/>
  </r>
  <r>
    <s v="cf8b7d1d-9de3-43c5-b752-61b51d932bf3"/>
    <s v="Charles Wheeler"/>
    <n v="26"/>
    <s v="18-29"/>
    <s v="M"/>
    <s v="UK"/>
    <s v="Yes"/>
    <s v="FL0057"/>
    <s v="CDG"/>
    <s v="FRA"/>
    <x v="54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457.85"/>
    <s v="First"/>
    <n v="5"/>
    <s v="Vegan"/>
    <n v="14.11"/>
    <n v="34870.856350224603"/>
    <s v="Cancelled"/>
    <n v="3.65"/>
    <n v="46845.03"/>
    <n v="29305.22"/>
    <n v="0.6255779962143263"/>
    <n v="-17539.809999999998"/>
  </r>
  <r>
    <s v="6237a57f-4b98-40de-8971-f004025ddf8b"/>
    <s v="George Steele"/>
    <n v="52"/>
    <s v="40-59"/>
    <s v="M"/>
    <s v="UK"/>
    <s v="Yes"/>
    <s v="FL0057"/>
    <s v="CDG"/>
    <s v="FRA"/>
    <x v="54"/>
    <n v="6773"/>
    <s v="Moderate-haul"/>
    <d v="1899-12-30T19:13:13"/>
    <d v="1899-12-30T02:44:13"/>
    <d v="2025-01-13T00:00:00"/>
    <d v="1899-12-30T20:06:13"/>
    <d v="1899-12-30T03:37:13"/>
    <d v="1899-12-30T00:53:00"/>
    <d v="1899-12-30T00:53:00"/>
    <n v="79.5"/>
    <s v="Moderate-delay"/>
    <n v="867.14"/>
    <s v="Business"/>
    <n v="5"/>
    <s v="Gluten-Free"/>
    <n v="105.14"/>
    <n v="35279.8782812071"/>
    <s v="Not Cancelled"/>
    <n v="3.57"/>
    <n v="47335.85"/>
    <n v="55517.99"/>
    <n v="1.1728529222565984"/>
    <n v="8182.1399999999994"/>
  </r>
  <r>
    <s v="facac27d-ef66-4577-8e1c-004c327acaf9"/>
    <s v="Heather Huff"/>
    <n v="72"/>
    <s v="70-80"/>
    <s v="F"/>
    <s v="UK"/>
    <s v="No"/>
    <s v="FL0057"/>
    <s v="CDG"/>
    <s v="FRA"/>
    <x v="54"/>
    <n v="6773"/>
    <s v="Moderate-haul"/>
    <d v="1899-12-30T19:13:13"/>
    <d v="1899-12-30T02:44:13"/>
    <d v="2025-01-02T00:00:00"/>
    <d v="1899-12-30T20:06:13"/>
    <d v="1899-12-30T03:37:13"/>
    <d v="1899-12-30T00:53:00"/>
    <d v="1899-12-30T00:53:00"/>
    <n v="79.5"/>
    <s v="Moderate-delay"/>
    <n v="658.43"/>
    <s v="Business"/>
    <n v="5"/>
    <s v="No Preference"/>
    <n v="29.9"/>
    <n v="34722.040550220299"/>
    <s v="Cancelled"/>
    <n v="4.5199999999999996"/>
    <n v="46666.45"/>
    <n v="42145.5"/>
    <n v="0.90312205020951886"/>
    <n v="-4520.9499999999971"/>
  </r>
  <r>
    <s v="660eeb4b-79ff-431e-8660-469f19b36388"/>
    <s v="Christopher Medina"/>
    <n v="21"/>
    <s v="18-29"/>
    <s v="F"/>
    <s v="UK"/>
    <s v="No"/>
    <s v="FL0058"/>
    <s v="ORD"/>
    <s v="FRA"/>
    <x v="55"/>
    <n v="7465"/>
    <s v="Moderate-haul"/>
    <d v="1899-12-30T17:28:43"/>
    <d v="1899-12-30T01:45:43"/>
    <d v="2025-01-13T00:00:00"/>
    <d v="1899-12-30T18:35:43"/>
    <d v="1899-12-30T02:52:43"/>
    <d v="1899-12-30T01:07:00"/>
    <d v="1899-12-30T01:07:00"/>
    <n v="67"/>
    <s v="Moderate-delay"/>
    <n v="264.41000000000003"/>
    <s v="First"/>
    <n v="5"/>
    <s v="No Preference"/>
    <n v="46.45"/>
    <n v="38198.991132544099"/>
    <s v="Cancelled"/>
    <n v="4.25"/>
    <n v="50838.79"/>
    <n v="16931.53"/>
    <n v="0.33304352837665879"/>
    <n v="-33907.26"/>
  </r>
  <r>
    <s v="98deec15-2005-44e3-aa24-866b5d2c2667"/>
    <s v="Megan Jackson"/>
    <n v="44"/>
    <s v="40-59"/>
    <s v="M"/>
    <s v="UK"/>
    <s v="No"/>
    <s v="FL0058"/>
    <s v="ORD"/>
    <s v="FRA"/>
    <x v="55"/>
    <n v="7465"/>
    <s v="Moderate-haul"/>
    <d v="1899-12-30T17:28:43"/>
    <d v="1899-12-30T01:45:43"/>
    <d v="2025-01-08T00:00:00"/>
    <d v="1899-12-30T18:35:43"/>
    <d v="1899-12-30T02:52:43"/>
    <d v="1899-12-30T01:07:00"/>
    <d v="1899-12-30T01:07:00"/>
    <n v="67"/>
    <s v="Moderate-delay"/>
    <n v="1266.98"/>
    <s v="Business"/>
    <n v="5"/>
    <s v="No Preference"/>
    <n v="110.23"/>
    <n v="38069.599405372603"/>
    <s v="Not Cancelled"/>
    <n v="4.05"/>
    <n v="50683.519999999997"/>
    <n v="81108.77"/>
    <n v="1.6002986769663987"/>
    <n v="30425.250000000007"/>
  </r>
  <r>
    <s v="ca81b438-6936-4cb8-b0b8-6da7d74c94b0"/>
    <s v="Melissa Benjamin"/>
    <n v="58"/>
    <s v="40-59"/>
    <s v="M"/>
    <s v="UK"/>
    <s v="Yes"/>
    <s v="FL0058"/>
    <s v="ORD"/>
    <s v="FRA"/>
    <x v="55"/>
    <n v="7465"/>
    <s v="Moderate-haul"/>
    <d v="1899-12-30T17:28:43"/>
    <d v="1899-12-30T01:45:43"/>
    <d v="2025-01-10T00:00:00"/>
    <d v="1899-12-30T18:35:43"/>
    <d v="1899-12-30T02:52:43"/>
    <d v="1899-12-30T01:07:00"/>
    <d v="1899-12-30T01:07:00"/>
    <n v="67"/>
    <s v="Moderate-delay"/>
    <n v="140.83000000000001"/>
    <s v="Business"/>
    <n v="5"/>
    <s v="Vegan"/>
    <n v="1.95"/>
    <n v="38667.222297452303"/>
    <s v="Not Cancelled"/>
    <n v="3.76"/>
    <n v="51400.67"/>
    <n v="9013.51"/>
    <n v="0.1753578309387796"/>
    <n v="-42387.159999999996"/>
  </r>
  <r>
    <s v="a3c3498a-a978-47b1-bfd8-1633f7137d4c"/>
    <s v="Tamara Holt"/>
    <n v="57"/>
    <s v="40-59"/>
    <s v="F"/>
    <s v="UK"/>
    <s v="Yes"/>
    <s v="FL0059"/>
    <s v="FRA"/>
    <s v="DXB"/>
    <x v="56"/>
    <n v="4304"/>
    <s v="Moderate-haul"/>
    <d v="1899-12-30T22:37:08"/>
    <d v="1899-12-30T03:23:08"/>
    <d v="2025-01-13T00:00:00"/>
    <d v="1899-12-30T01:02:08"/>
    <d v="1899-12-30T05:48:08"/>
    <d v="1899-12-30T02:25:00"/>
    <d v="1899-12-30T02:25:00"/>
    <n v="217.5"/>
    <s v="Severe-delay"/>
    <n v="1078.6500000000001"/>
    <s v="Economy"/>
    <n v="5"/>
    <s v="Vegetarian"/>
    <n v="135.13999999999999"/>
    <n v="22121.902918770302"/>
    <s v="Not Cancelled"/>
    <n v="3.8"/>
    <n v="31546.28"/>
    <n v="69060.63"/>
    <n v="2.1891845884839674"/>
    <n v="37514.350000000006"/>
  </r>
  <r>
    <s v="8feae7ae-d01f-42e4-8ef5-51c2f63c8aaa"/>
    <s v="David Pierce"/>
    <n v="48"/>
    <s v="40-59"/>
    <s v="F"/>
    <s v="UK"/>
    <s v="Yes"/>
    <s v="FL0059"/>
    <s v="FRA"/>
    <s v="DXB"/>
    <x v="56"/>
    <n v="4304"/>
    <s v="Moderate-haul"/>
    <d v="1899-12-30T22:37:08"/>
    <d v="1899-12-30T03:23:08"/>
    <d v="2025-01-05T00:00:00"/>
    <d v="1899-12-30T01:02:08"/>
    <d v="1899-12-30T05:48:08"/>
    <d v="1899-12-30T02:25:00"/>
    <d v="1899-12-30T02:25:00"/>
    <n v="217.5"/>
    <s v="Severe-delay"/>
    <n v="642.42999999999995"/>
    <s v="Business"/>
    <n v="5"/>
    <s v="Vegan"/>
    <n v="71.599999999999994"/>
    <n v="22190.467670309601"/>
    <s v="Cancelled"/>
    <n v="4.2"/>
    <n v="31628.560000000001"/>
    <n v="41129.839999999997"/>
    <n v="1.3004019152310442"/>
    <n v="9501.2799999999952"/>
  </r>
  <r>
    <s v="b97b650c-c704-4cf5-b7a3-45ca35145b3c"/>
    <s v="Julia Hunt"/>
    <n v="62"/>
    <s v="60-69"/>
    <s v="M"/>
    <s v="UK"/>
    <s v="No"/>
    <s v="FL0059"/>
    <s v="FRA"/>
    <s v="DXB"/>
    <x v="56"/>
    <n v="4304"/>
    <s v="Moderate-haul"/>
    <d v="1899-12-30T22:37:08"/>
    <d v="1899-12-30T03:23:08"/>
    <d v="2025-01-01T00:00:00"/>
    <d v="1899-12-30T01:02:08"/>
    <d v="1899-12-30T05:48:08"/>
    <d v="1899-12-30T02:25:00"/>
    <d v="1899-12-30T02:25:00"/>
    <n v="217.5"/>
    <s v="Severe-delay"/>
    <n v="740.33"/>
    <s v="Business"/>
    <n v="5"/>
    <s v="No Preference"/>
    <n v="145.5"/>
    <n v="22103.480980771401"/>
    <s v="Not Cancelled"/>
    <n v="4.45"/>
    <n v="31524.18"/>
    <n v="47410.22"/>
    <n v="1.5039319024317206"/>
    <n v="15886.04"/>
  </r>
  <r>
    <s v="06f7b061-3dc3-4e13-b558-a0d0a4e4d8c0"/>
    <s v="Aaron Nelson"/>
    <n v="40"/>
    <s v="40-59"/>
    <s v="F"/>
    <s v="UK"/>
    <s v="No"/>
    <s v="FL0059"/>
    <s v="FRA"/>
    <s v="DXB"/>
    <x v="56"/>
    <n v="4304"/>
    <s v="Moderate-haul"/>
    <d v="1899-12-30T22:37:08"/>
    <d v="1899-12-30T03:23:08"/>
    <d v="2025-01-15T00:00:00"/>
    <d v="1899-12-30T01:02:08"/>
    <d v="1899-12-30T05:48:08"/>
    <d v="1899-12-30T02:25:00"/>
    <d v="1899-12-30T02:25:00"/>
    <n v="217.5"/>
    <s v="Severe-delay"/>
    <n v="127.48"/>
    <s v="First"/>
    <n v="3"/>
    <s v="Non-Vegetarian"/>
    <n v="11.43"/>
    <n v="22681.931862957801"/>
    <s v="Not Cancelled"/>
    <n v="4.3899999999999997"/>
    <n v="32218.32"/>
    <n v="8161.01"/>
    <n v="0.25330340005313751"/>
    <n v="-24057.309999999998"/>
  </r>
  <r>
    <s v="4d4348c6-76d4-4556-8982-c3a49c6138c3"/>
    <s v="Stephanie Cox"/>
    <n v="30"/>
    <s v="30-39"/>
    <s v="F"/>
    <s v="UK"/>
    <s v="Yes"/>
    <s v="FL0060"/>
    <s v="DXB"/>
    <s v="DEL"/>
    <x v="57"/>
    <n v="10118"/>
    <s v="Long-haul"/>
    <d v="1899-12-30T23:40:34"/>
    <d v="1899-12-30T10:54:34"/>
    <d v="2025-01-13T00:00:00"/>
    <d v="1899-12-30T02:29:34"/>
    <d v="1899-12-30T13:43:34"/>
    <d v="1899-12-30T02:49:00"/>
    <d v="1899-12-30T02:49:00"/>
    <n v="169"/>
    <s v="Severe-delay"/>
    <n v="943.24"/>
    <s v="Economy"/>
    <n v="3"/>
    <s v="No Preference"/>
    <n v="42.24"/>
    <n v="51145.658252213201"/>
    <s v="Not Cancelled"/>
    <n v="4.13"/>
    <n v="66374.789999999994"/>
    <n v="60375.81"/>
    <n v="0.90961960105636497"/>
    <n v="-5998.9799999999959"/>
  </r>
  <r>
    <s v="8b483ff4-227e-4e9d-a85a-7689a5f095fe"/>
    <s v="Robert Robinson"/>
    <n v="75"/>
    <s v="70-80"/>
    <s v="M"/>
    <s v="UK"/>
    <s v="No"/>
    <s v="FL0060"/>
    <s v="DXB"/>
    <s v="DEL"/>
    <x v="57"/>
    <n v="10118"/>
    <s v="Long-haul"/>
    <d v="1899-12-30T23:40:34"/>
    <d v="1899-12-30T10:54:34"/>
    <d v="2025-01-05T00:00:00"/>
    <d v="1899-12-30T02:29:34"/>
    <d v="1899-12-30T13:43:34"/>
    <d v="1899-12-30T02:49:00"/>
    <d v="1899-12-30T02:49:00"/>
    <n v="169"/>
    <s v="Severe-delay"/>
    <n v="743.77"/>
    <s v="Business"/>
    <n v="5"/>
    <s v="Non-Vegetarian"/>
    <n v="138.07"/>
    <n v="51497.730956824802"/>
    <s v="Not Cancelled"/>
    <n v="3.58"/>
    <n v="66797.279999999999"/>
    <n v="47628.89"/>
    <n v="0.71303636914557"/>
    <n v="-19168.39"/>
  </r>
  <r>
    <s v="7b72db64-fc50-4911-8a52-fd4cfbc4072a"/>
    <s v="Paul Donovan"/>
    <n v="51"/>
    <s v="40-59"/>
    <s v="F"/>
    <s v="UK"/>
    <s v="Yes"/>
    <s v="FL0061"/>
    <s v="SIN"/>
    <s v="DEL"/>
    <x v="58"/>
    <n v="8465"/>
    <s v="Moderate-haul"/>
    <d v="1899-12-30T03:31:04"/>
    <d v="1899-12-30T12:55:04"/>
    <d v="2025-01-03T00:00:00"/>
    <d v="1899-12-30T05:32:04"/>
    <d v="1899-12-30T14:56:04"/>
    <d v="1899-12-30T02:01:00"/>
    <d v="1899-12-30T02:01:00"/>
    <n v="121"/>
    <s v="Severe-delay"/>
    <n v="534.23"/>
    <s v="Business"/>
    <n v="5"/>
    <s v="Vegan"/>
    <n v="145.76"/>
    <n v="43783.041317536801"/>
    <s v="Not Cancelled"/>
    <n v="4.38"/>
    <n v="57539.65"/>
    <n v="34219.870000000003"/>
    <n v="0.59471807701298152"/>
    <n v="-23319.78"/>
  </r>
  <r>
    <s v="fb0c66ec-f288-4d52-8a70-2463711566aa"/>
    <s v="Cynthia Cohen"/>
    <n v="63"/>
    <s v="60-69"/>
    <s v="M"/>
    <s v="UK"/>
    <s v="Yes"/>
    <s v="FL0061"/>
    <s v="SIN"/>
    <s v="DEL"/>
    <x v="58"/>
    <n v="8465"/>
    <s v="Moderate-haul"/>
    <d v="1899-12-30T03:31:04"/>
    <d v="1899-12-30T12:55:04"/>
    <d v="2025-01-09T00:00:00"/>
    <d v="1899-12-30T05:32:04"/>
    <d v="1899-12-30T14:56:04"/>
    <d v="1899-12-30T02:01:00"/>
    <d v="1899-12-30T02:01:00"/>
    <n v="121"/>
    <s v="Severe-delay"/>
    <n v="550.27"/>
    <s v="Economy"/>
    <n v="5"/>
    <s v="Gluten-Free"/>
    <n v="121.17"/>
    <n v="43456.6103399778"/>
    <s v="Not Cancelled"/>
    <n v="3.73"/>
    <n v="57147.93"/>
    <n v="35241.51"/>
    <n v="0.61667167997161054"/>
    <n v="-21906.42"/>
  </r>
  <r>
    <s v="4e1c99dd-50f6-4af4-8bb6-43f3c3bfccfb"/>
    <s v="Gregory George"/>
    <n v="54"/>
    <s v="40-59"/>
    <s v="M"/>
    <s v="UK"/>
    <s v="Yes"/>
    <s v="FL0061"/>
    <s v="SIN"/>
    <s v="DEL"/>
    <x v="58"/>
    <n v="8465"/>
    <s v="Moderate-haul"/>
    <d v="1899-12-30T03:31:04"/>
    <d v="1899-12-30T12:55:04"/>
    <d v="2025-01-01T00:00:00"/>
    <d v="1899-12-30T05:32:04"/>
    <d v="1899-12-30T14:56:04"/>
    <d v="1899-12-30T02:01:00"/>
    <d v="1899-12-30T02:01:00"/>
    <n v="121"/>
    <s v="Severe-delay"/>
    <n v="855.72"/>
    <s v="First"/>
    <n v="5"/>
    <s v="Vegetarian"/>
    <n v="113.68"/>
    <n v="42878.459900957598"/>
    <s v="Cancelled"/>
    <n v="4.63"/>
    <n v="56454.15"/>
    <n v="54788.82"/>
    <n v="0.97050119433203752"/>
    <n v="-1665.3300000000017"/>
  </r>
  <r>
    <s v="7a8b0438-b60e-471f-bc30-dcd1ed8ab8eb"/>
    <s v="Eric Cook"/>
    <n v="23"/>
    <s v="18-29"/>
    <s v="M"/>
    <s v="UK"/>
    <s v="No"/>
    <s v="FL0061"/>
    <s v="SIN"/>
    <s v="DEL"/>
    <x v="58"/>
    <n v="8465"/>
    <s v="Moderate-haul"/>
    <d v="1899-12-30T03:31:04"/>
    <d v="1899-12-30T12:55:04"/>
    <d v="2025-01-06T00:00:00"/>
    <d v="1899-12-30T05:32:04"/>
    <d v="1899-12-30T14:56:04"/>
    <d v="1899-12-30T02:01:00"/>
    <d v="1899-12-30T02:01:00"/>
    <n v="121"/>
    <s v="Severe-delay"/>
    <n v="1425.07"/>
    <s v="Economy"/>
    <n v="5"/>
    <s v="Vegetarian"/>
    <n v="9.43"/>
    <n v="43142.127154434602"/>
    <s v="Cancelled"/>
    <n v="4.41"/>
    <n v="56770.55"/>
    <n v="91206.37"/>
    <n v="1.6065789392563572"/>
    <n v="34435.819999999992"/>
  </r>
  <r>
    <s v="371f63f9-0f55-48c7-a691-2eb9a37695cb"/>
    <s v="Jennifer Weiss"/>
    <n v="52"/>
    <s v="40-59"/>
    <s v="M"/>
    <s v="UK"/>
    <s v="No"/>
    <s v="FL0061"/>
    <s v="SIN"/>
    <s v="DEL"/>
    <x v="58"/>
    <n v="8465"/>
    <s v="Moderate-haul"/>
    <d v="1899-12-30T03:31:04"/>
    <d v="1899-12-30T12:55:04"/>
    <d v="2025-01-02T00:00:00"/>
    <d v="1899-12-30T05:32:04"/>
    <d v="1899-12-30T14:56:04"/>
    <d v="1899-12-30T02:01:00"/>
    <d v="1899-12-30T02:01:00"/>
    <n v="121"/>
    <s v="Severe-delay"/>
    <n v="344.51"/>
    <s v="Economy"/>
    <n v="5"/>
    <s v="Vegetarian"/>
    <n v="140.19"/>
    <n v="43558.124009231899"/>
    <s v="Cancelled"/>
    <n v="3.06"/>
    <n v="57269.75"/>
    <n v="22076.68"/>
    <n v="0.38548588041679943"/>
    <n v="-35193.07"/>
  </r>
  <r>
    <s v="f46fddb9-e8b4-4fb9-a0b3-f63f7acf7d3c"/>
    <s v="Shannon Sutton"/>
    <n v="27"/>
    <s v="18-29"/>
    <s v="M"/>
    <s v="UK"/>
    <s v="No"/>
    <s v="FL0062"/>
    <s v="DFW"/>
    <s v="DEN"/>
    <x v="59"/>
    <n v="14596"/>
    <s v="Long-haul"/>
    <d v="1899-12-30T15:01:56"/>
    <d v="1899-12-30T07:14:56"/>
    <d v="2025-01-05T00:00:00"/>
    <d v="1899-12-30T16:50:56"/>
    <d v="1899-12-30T09:03:56"/>
    <d v="1899-12-30T01:49:00"/>
    <d v="1899-12-30T01:49:00"/>
    <n v="109"/>
    <s v="Moderate-delay"/>
    <n v="657.34"/>
    <s v="Business"/>
    <n v="5"/>
    <s v="Gluten-Free"/>
    <n v="31.15"/>
    <n v="74158.534857105493"/>
    <s v="Not Cancelled"/>
    <n v="4.18"/>
    <n v="140985.35999999999"/>
    <n v="25245.593999999899"/>
    <n v="0.17906535827549686"/>
    <n v="-115739.76600000009"/>
  </r>
  <r>
    <s v="8b087d04-0879-4a8d-a669-8b5505b8109a"/>
    <s v="Paul Williams"/>
    <n v="48"/>
    <s v="40-59"/>
    <s v="M"/>
    <s v="USA"/>
    <s v="Yes"/>
    <s v="FL0029"/>
    <s v="DFW"/>
    <s v="ATL"/>
    <x v="28"/>
    <n v="7101"/>
    <s v="Moderate-haul"/>
    <d v="1899-12-30T15:43:17"/>
    <d v="1899-12-30T23:36:17"/>
    <d v="2025-01-04T00:00:00"/>
    <d v="1899-12-30T17:04:17"/>
    <d v="1899-12-30T00:57:17"/>
    <d v="1899-12-30T01:21:00"/>
    <d v="1899-12-30T01:21:00"/>
    <n v="81"/>
    <s v="Moderate-delay"/>
    <n v="1299.71"/>
    <s v="Economy"/>
    <n v="5"/>
    <s v="No Preference"/>
    <n v="41.61"/>
    <n v="36133.5285171789"/>
    <s v="Not Cancelled"/>
    <n v="3.95"/>
    <n v="72540.345000000001"/>
    <n v="49913.855999999898"/>
    <n v="0.68808407238757818"/>
    <n v="-22626.489000000103"/>
  </r>
  <r>
    <s v="9bcb94df-16b2-4295-a4a1-5df07d6f3a05"/>
    <s v="Amy Bailey"/>
    <n v="41"/>
    <s v="40-59"/>
    <s v="M"/>
    <s v="USA"/>
    <s v="Yes"/>
    <s v="FL0029"/>
    <s v="DFW"/>
    <s v="ATL"/>
    <x v="28"/>
    <n v="7101"/>
    <s v="Moderate-haul"/>
    <d v="1899-12-30T15:43:17"/>
    <d v="1899-12-30T23:36:17"/>
    <d v="2025-01-04T00:00:00"/>
    <d v="1899-12-30T17:04:17"/>
    <d v="1899-12-30T00:57:17"/>
    <d v="1899-12-30T01:21:00"/>
    <d v="1899-12-30T01:21:00"/>
    <n v="81"/>
    <s v="Moderate-delay"/>
    <n v="1480.61"/>
    <s v="Business"/>
    <n v="5"/>
    <s v="Gluten-Free"/>
    <n v="145.12"/>
    <n v="36201.135473887698"/>
    <s v="Cancelled"/>
    <n v="4.32"/>
    <n v="72662.039999999994"/>
    <n v="56872.835999999901"/>
    <n v="0.78270354094104577"/>
    <n v="-15789.204000000092"/>
  </r>
  <r>
    <s v="75222a49-7de7-49fe-a549-368ecb2e172a"/>
    <s v="AUSAtin Williams"/>
    <n v="20"/>
    <s v="18-29"/>
    <s v="M"/>
    <s v="USA"/>
    <s v="Yes"/>
    <s v="FL0029"/>
    <s v="DFW"/>
    <s v="ATL"/>
    <x v="28"/>
    <n v="7101"/>
    <s v="Moderate-haul"/>
    <d v="1899-12-30T15:43:17"/>
    <d v="1899-12-30T23:36:17"/>
    <d v="2025-01-05T00:00:00"/>
    <d v="1899-12-30T17:04:17"/>
    <d v="1899-12-30T00:57:17"/>
    <d v="1899-12-30T01:21:00"/>
    <d v="1899-12-30T01:21:00"/>
    <n v="81"/>
    <s v="Moderate-delay"/>
    <n v="1407.64"/>
    <s v="Economy"/>
    <n v="5"/>
    <s v="No Preference"/>
    <n v="131.27000000000001"/>
    <n v="36351.392519145003"/>
    <s v="Cancelled"/>
    <n v="4.88"/>
    <n v="72932.505000000005"/>
    <n v="54069.125999999997"/>
    <n v="0.74135841076622822"/>
    <n v="-18863.379000000008"/>
  </r>
  <r>
    <s v="32559f39-7641-45a5-b29d-5965b633299d"/>
    <s v="Mitchell Wallace"/>
    <n v="74"/>
    <s v="70-80"/>
    <s v="M"/>
    <s v="USA"/>
    <s v="Yes"/>
    <s v="FL0030"/>
    <s v="DEL"/>
    <s v="CDG"/>
    <x v="29"/>
    <n v="4870"/>
    <s v="Moderate-haul"/>
    <d v="1899-12-30T08:18:00"/>
    <d v="1899-12-30T13:42:00"/>
    <d v="2025-01-02T00:00:00"/>
    <d v="1899-12-30T11:15:00"/>
    <d v="1899-12-30T16:39:00"/>
    <d v="1899-12-30T02:57:00"/>
    <d v="1899-12-30T02:57:00"/>
    <n v="177"/>
    <s v="Severe-delay"/>
    <n v="741.86"/>
    <s v="Business"/>
    <n v="5"/>
    <s v="Vegetarian"/>
    <n v="102.86"/>
    <n v="25282.200981068501"/>
    <s v="Not Cancelled"/>
    <n v="3.93"/>
    <n v="35338.639999999999"/>
    <n v="47499.61"/>
    <n v="1.3441267122900034"/>
    <n v="12160.970000000001"/>
  </r>
  <r>
    <s v="cafb9d30-1131-4e14-8a27-a67a8baea038"/>
    <s v="Michelle Green"/>
    <n v="51"/>
    <s v="40-59"/>
    <s v="M"/>
    <s v="USA"/>
    <s v="No"/>
    <s v="FL0030"/>
    <s v="DEL"/>
    <s v="CDG"/>
    <x v="29"/>
    <n v="4870"/>
    <s v="Moderate-haul"/>
    <d v="1899-12-30T08:18:00"/>
    <d v="1899-12-30T13:42:00"/>
    <d v="2025-01-13T00:00:00"/>
    <d v="1899-12-30T11:15:00"/>
    <d v="1899-12-30T16:39:00"/>
    <d v="1899-12-30T02:57:00"/>
    <d v="1899-12-30T02:57:00"/>
    <n v="177"/>
    <s v="Severe-delay"/>
    <n v="107.6"/>
    <s v="Business"/>
    <n v="5"/>
    <s v="Non-Vegetarian"/>
    <n v="92"/>
    <n v="25848.0893040919"/>
    <s v="Not Cancelled"/>
    <n v="4.05"/>
    <n v="36017.71"/>
    <n v="6904.8"/>
    <n v="0.19170569145012273"/>
    <n v="-29112.91"/>
  </r>
  <r>
    <s v="da4897c4-ae9c-4f28-af79-fb357091b767"/>
    <s v="Valerie Edwards"/>
    <n v="68"/>
    <s v="60-69"/>
    <s v="M"/>
    <s v="USA"/>
    <s v="Yes"/>
    <s v="FL0030"/>
    <s v="DEL"/>
    <s v="CDG"/>
    <x v="29"/>
    <n v="4870"/>
    <s v="Moderate-haul"/>
    <d v="1899-12-30T08:18:00"/>
    <d v="1899-12-30T13:42:00"/>
    <d v="2025-01-02T00:00:00"/>
    <d v="1899-12-30T11:15:00"/>
    <d v="1899-12-30T16:39:00"/>
    <d v="1899-12-30T02:57:00"/>
    <d v="1899-12-30T02:57:00"/>
    <n v="177"/>
    <s v="Severe-delay"/>
    <n v="1438.15"/>
    <s v="Business"/>
    <n v="5"/>
    <s v="Vegan"/>
    <n v="73.42"/>
    <n v="25063.563878487701"/>
    <s v="Cancelled"/>
    <n v="3.13"/>
    <n v="35076.28"/>
    <n v="92056.28"/>
    <n v="2.624459606320853"/>
    <n v="56980"/>
  </r>
  <r>
    <s v="6b6d959e-c01d-4f63-be7f-224b14107087"/>
    <s v="Andrea Jackson"/>
    <n v="48"/>
    <s v="40-59"/>
    <s v="M"/>
    <s v="USA"/>
    <s v="No"/>
    <s v="FL0030"/>
    <s v="DEL"/>
    <s v="CDG"/>
    <x v="29"/>
    <n v="4870"/>
    <s v="Moderate-haul"/>
    <d v="1899-12-30T08:18:00"/>
    <d v="1899-12-30T13:42:00"/>
    <d v="2025-01-09T00:00:00"/>
    <d v="1899-12-30T11:15:00"/>
    <d v="1899-12-30T16:39:00"/>
    <d v="1899-12-30T02:57:00"/>
    <d v="1899-12-30T02:57:00"/>
    <n v="177"/>
    <s v="Severe-delay"/>
    <n v="967.09"/>
    <s v="Economy"/>
    <n v="5"/>
    <s v="Gluten-Free"/>
    <n v="81.31"/>
    <n v="25831.800435797599"/>
    <s v="Cancelled"/>
    <n v="4.54"/>
    <n v="35998.160000000003"/>
    <n v="61910.02"/>
    <n v="1.7198106792124928"/>
    <n v="25911.859999999993"/>
  </r>
  <r>
    <s v="96e02728-7013-4d88-9de5-94edf83fa392"/>
    <s v="Jeremy Oliver"/>
    <n v="40"/>
    <s v="40-59"/>
    <s v="M"/>
    <s v="USA"/>
    <s v="No"/>
    <s v="FL0031"/>
    <s v="AMS"/>
    <s v="FRA"/>
    <x v="30"/>
    <n v="13175"/>
    <s v="Long-haul"/>
    <d v="1899-12-30T16:22:52"/>
    <d v="1899-12-30T07:00:52"/>
    <d v="2025-01-01T00:00:00"/>
    <d v="1899-12-30T18:21:52"/>
    <d v="1899-12-30T08:59:52"/>
    <d v="1899-12-30T01:59:00"/>
    <d v="1899-12-30T01:59:00"/>
    <n v="119"/>
    <s v="Moderate-delay"/>
    <n v="203.77"/>
    <s v="Economy"/>
    <n v="3"/>
    <s v="Gluten-Free"/>
    <n v="61.9"/>
    <n v="66535.817984708206"/>
    <s v="Not Cancelled"/>
    <n v="4.22"/>
    <n v="84842.98"/>
    <n v="13053.66"/>
    <n v="0.1538566891450536"/>
    <n v="-71789.319999999992"/>
  </r>
  <r>
    <s v="898ac4cb-c829-4141-bdd2-95b0ef85bd12"/>
    <s v="Crystal Cummings"/>
    <n v="33"/>
    <s v="30-39"/>
    <s v="M"/>
    <s v="USA"/>
    <s v="No"/>
    <s v="FL0031"/>
    <s v="AMS"/>
    <s v="FRA"/>
    <x v="30"/>
    <n v="13175"/>
    <s v="Long-haul"/>
    <d v="1899-12-30T16:22:52"/>
    <d v="1899-12-30T07:00:52"/>
    <d v="2025-01-11T00:00:00"/>
    <d v="1899-12-30T18:21:52"/>
    <d v="1899-12-30T08:59:52"/>
    <d v="1899-12-30T01:59:00"/>
    <d v="1899-12-30T01:59:00"/>
    <n v="119"/>
    <s v="Moderate-delay"/>
    <n v="1414.65"/>
    <s v="Business"/>
    <n v="3"/>
    <s v="Non-Vegetarian"/>
    <n v="134.01"/>
    <n v="66850.771112798597"/>
    <s v="Not Cancelled"/>
    <n v="4.37"/>
    <n v="85220.93"/>
    <n v="90564.4"/>
    <n v="1.0627013809870416"/>
    <n v="5343.4700000000012"/>
  </r>
  <r>
    <s v="4a659b4f-f240-4cc2-a63c-552323ab6d04"/>
    <s v="Diana Caldwell"/>
    <n v="25"/>
    <s v="18-29"/>
    <s v="F"/>
    <s v="USA"/>
    <s v="Yes"/>
    <s v="FL0031"/>
    <s v="AMS"/>
    <s v="FRA"/>
    <x v="30"/>
    <n v="13175"/>
    <s v="Long-haul"/>
    <d v="1899-12-30T16:22:52"/>
    <d v="1899-12-30T07:00:52"/>
    <d v="2025-01-04T00:00:00"/>
    <d v="1899-12-30T18:21:52"/>
    <d v="1899-12-30T08:59:52"/>
    <d v="1899-12-30T01:59:00"/>
    <d v="1899-12-30T01:59:00"/>
    <n v="119"/>
    <s v="Moderate-delay"/>
    <n v="193.69"/>
    <s v="Economy"/>
    <n v="5"/>
    <s v="Vegetarian"/>
    <n v="66.849999999999994"/>
    <n v="66847.412758282502"/>
    <s v="Not Cancelled"/>
    <n v="3.7"/>
    <n v="85216.9"/>
    <n v="12409.53"/>
    <n v="0.14562287527474013"/>
    <n v="-72807.37"/>
  </r>
  <r>
    <s v="812a5347-a0c2-4751-ae66-a4fc15035474"/>
    <s v="Anthony Nelson"/>
    <n v="68"/>
    <s v="60-69"/>
    <s v="M"/>
    <s v="USA"/>
    <s v="No"/>
    <s v="FL0031"/>
    <s v="AMS"/>
    <s v="FRA"/>
    <x v="30"/>
    <n v="13175"/>
    <s v="Long-haul"/>
    <d v="1899-12-30T16:22:52"/>
    <d v="1899-12-30T07:00:52"/>
    <d v="2025-01-08T00:00:00"/>
    <d v="1899-12-30T18:21:52"/>
    <d v="1899-12-30T08:59:52"/>
    <d v="1899-12-30T01:59:00"/>
    <d v="1899-12-30T01:59:00"/>
    <n v="119"/>
    <s v="Moderate-delay"/>
    <n v="519.05999999999995"/>
    <s v="First"/>
    <n v="5"/>
    <s v="No Preference"/>
    <n v="92.57"/>
    <n v="66832.326554583007"/>
    <s v="Not Cancelled"/>
    <n v="4.47"/>
    <n v="85198.79"/>
    <n v="33238.35"/>
    <n v="0.39012701940954797"/>
    <n v="-51960.439999999995"/>
  </r>
  <r>
    <s v="21afdb06-feac-4729-ae74-07e4b8c6f604"/>
    <s v="Stephanie Jones"/>
    <n v="30"/>
    <s v="30-39"/>
    <s v="F"/>
    <s v="USA"/>
    <s v="No"/>
    <s v="FL0031"/>
    <s v="AMS"/>
    <s v="FRA"/>
    <x v="30"/>
    <n v="13175"/>
    <s v="Long-haul"/>
    <d v="1899-12-30T16:22:52"/>
    <d v="1899-12-30T07:00:52"/>
    <d v="2025-01-12T00:00:00"/>
    <d v="1899-12-30T18:21:52"/>
    <d v="1899-12-30T08:59:52"/>
    <d v="1899-12-30T01:59:00"/>
    <d v="1899-12-30T01:59:00"/>
    <n v="119"/>
    <s v="Moderate-delay"/>
    <n v="1322.62"/>
    <s v="Economy"/>
    <n v="3"/>
    <s v="Gluten-Free"/>
    <n v="21.92"/>
    <n v="66888.1117508397"/>
    <s v="Not Cancelled"/>
    <n v="4.4400000000000004"/>
    <n v="85265.73"/>
    <n v="84652.06"/>
    <n v="0.99280285291640613"/>
    <n v="-613.66999999999825"/>
  </r>
  <r>
    <s v="055d0f89-11e2-4a6e-aaa8-5d4c61ff3a03"/>
    <s v="Tiffany Becker"/>
    <n v="47"/>
    <s v="40-59"/>
    <s v="F"/>
    <s v="USA"/>
    <s v="Yes"/>
    <s v="FL0031"/>
    <s v="AMS"/>
    <s v="FRA"/>
    <x v="30"/>
    <n v="13175"/>
    <s v="Long-haul"/>
    <d v="1899-12-30T16:22:52"/>
    <d v="1899-12-30T07:00:52"/>
    <d v="2025-01-10T00:00:00"/>
    <d v="1899-12-30T18:21:52"/>
    <d v="1899-12-30T08:59:52"/>
    <d v="1899-12-30T01:59:00"/>
    <d v="1899-12-30T01:59:00"/>
    <n v="119"/>
    <s v="Moderate-delay"/>
    <n v="157.47"/>
    <s v="First"/>
    <n v="5"/>
    <s v="Gluten-Free"/>
    <n v="61.95"/>
    <n v="66752.883229113999"/>
    <s v="Not Cancelled"/>
    <n v="3.47"/>
    <n v="85103.46"/>
    <n v="10090.469999999999"/>
    <n v="0.11856709468686701"/>
    <n v="-75012.990000000005"/>
  </r>
  <r>
    <s v="5199e134-1778-426b-8559-2f4e06bf15f7"/>
    <s v="Julie Jackson MD"/>
    <n v="43"/>
    <s v="40-59"/>
    <s v="M"/>
    <s v="USA"/>
    <s v="No"/>
    <s v="FL0032"/>
    <s v="FRA"/>
    <s v="LAX"/>
    <x v="31"/>
    <n v="4998"/>
    <s v="Moderate-haul"/>
    <d v="1899-12-30T22:36:35"/>
    <d v="1899-12-30T04:09:35"/>
    <d v="2025-01-01T00:00:00"/>
    <d v="1899-12-30T01:07:35"/>
    <d v="1899-12-30T06:40:35"/>
    <d v="1899-12-30T02:31:00"/>
    <d v="1899-12-30T02:31:00"/>
    <n v="226.5"/>
    <s v="Severe-delay"/>
    <n v="1447.16"/>
    <s v="Economy"/>
    <n v="5"/>
    <s v="Vegan"/>
    <n v="73.56"/>
    <n v="25569.836578373601"/>
    <s v="Not Cancelled"/>
    <n v="3.47"/>
    <n v="35683.800000000003"/>
    <n v="92632.95"/>
    <n v="2.5959384930977079"/>
    <n v="56949.149999999994"/>
  </r>
  <r>
    <s v="d2f07ea8-4246-45c7-895e-f42ac76a0adf"/>
    <s v="Troy Hunter"/>
    <n v="52"/>
    <s v="40-59"/>
    <s v="F"/>
    <s v="USA"/>
    <s v="No"/>
    <s v="FL0032"/>
    <s v="FRA"/>
    <s v="LAX"/>
    <x v="31"/>
    <n v="4998"/>
    <s v="Moderate-haul"/>
    <d v="1899-12-30T22:36:35"/>
    <d v="1899-12-30T04:09:35"/>
    <d v="2025-01-14T00:00:00"/>
    <d v="1899-12-30T01:07:35"/>
    <d v="1899-12-30T06:40:35"/>
    <d v="1899-12-30T02:31:00"/>
    <d v="1899-12-30T02:31:00"/>
    <n v="226.5"/>
    <s v="Severe-delay"/>
    <n v="810.64"/>
    <s v="First"/>
    <n v="5"/>
    <s v="Gluten-Free"/>
    <n v="81.84"/>
    <n v="25520.199219369199"/>
    <s v="Cancelled"/>
    <n v="3.5"/>
    <n v="35624.239999999998"/>
    <n v="51897.33"/>
    <n v="1.4567982362571104"/>
    <n v="16273.090000000004"/>
  </r>
  <r>
    <s v="67d3fbb9-daa7-42b4-b16c-cc327c0fe648"/>
    <s v="Meagan Hernandez"/>
    <n v="25"/>
    <s v="18-29"/>
    <s v="M"/>
    <s v="USA"/>
    <s v="Yes"/>
    <s v="FL0032"/>
    <s v="FRA"/>
    <s v="LAX"/>
    <x v="31"/>
    <n v="4998"/>
    <s v="Moderate-haul"/>
    <d v="1899-12-30T22:36:35"/>
    <d v="1899-12-30T04:09:35"/>
    <d v="2025-01-07T00:00:00"/>
    <d v="1899-12-30T01:07:35"/>
    <d v="1899-12-30T06:40:35"/>
    <d v="1899-12-30T02:31:00"/>
    <d v="1899-12-30T02:31:00"/>
    <n v="226.5"/>
    <s v="Severe-delay"/>
    <n v="653.13"/>
    <s v="Economy"/>
    <n v="5"/>
    <s v="No Preference"/>
    <n v="90.32"/>
    <n v="25728.337971997302"/>
    <s v="Cancelled"/>
    <n v="3.17"/>
    <n v="35874.01"/>
    <n v="41818.379999999997"/>
    <n v="1.1657012974016563"/>
    <n v="5944.3699999999953"/>
  </r>
  <r>
    <s v="f4c243d4-2395-4822-a5bc-ac7c5fb6f280"/>
    <s v="Taylor Bond"/>
    <n v="68"/>
    <s v="60-69"/>
    <s v="F"/>
    <s v="USA"/>
    <s v="Yes"/>
    <s v="FL0032"/>
    <s v="FRA"/>
    <s v="LAX"/>
    <x v="31"/>
    <n v="4998"/>
    <s v="Moderate-haul"/>
    <d v="1899-12-30T22:36:35"/>
    <d v="1899-12-30T04:09:35"/>
    <d v="2025-01-11T00:00:00"/>
    <d v="1899-12-30T01:07:35"/>
    <d v="1899-12-30T06:40:35"/>
    <d v="1899-12-30T02:31:00"/>
    <d v="1899-12-30T02:31:00"/>
    <n v="226.5"/>
    <s v="Severe-delay"/>
    <n v="846.72"/>
    <s v="First"/>
    <n v="5"/>
    <s v="Gluten-Free"/>
    <n v="30.31"/>
    <n v="26206.4752821853"/>
    <s v="Not Cancelled"/>
    <n v="3.62"/>
    <n v="36447.769999999997"/>
    <n v="54196.14"/>
    <n v="1.486953522808117"/>
    <n v="17748.370000000003"/>
  </r>
  <r>
    <s v="20640e4f-5697-4b39-99f6-49700d17505f"/>
    <s v="Rebecca Lopez"/>
    <n v="74"/>
    <s v="70-80"/>
    <s v="M"/>
    <s v="USA"/>
    <s v="Yes"/>
    <s v="FL0032"/>
    <s v="FRA"/>
    <s v="LAX"/>
    <x v="31"/>
    <n v="4998"/>
    <s v="Moderate-haul"/>
    <d v="1899-12-30T22:36:35"/>
    <d v="1899-12-30T04:09:35"/>
    <d v="2025-01-15T00:00:00"/>
    <d v="1899-12-30T01:07:35"/>
    <d v="1899-12-30T06:40:35"/>
    <d v="1899-12-30T02:31:00"/>
    <d v="1899-12-30T02:31:00"/>
    <n v="226.5"/>
    <s v="Severe-delay"/>
    <n v="1333.43"/>
    <s v="Economy"/>
    <n v="5"/>
    <s v="Non-Vegetarian"/>
    <n v="28.34"/>
    <n v="25782.784173818"/>
    <s v="Not Cancelled"/>
    <n v="4.7"/>
    <n v="35939.339999999997"/>
    <n v="85345.19"/>
    <n v="2.3747010935648794"/>
    <n v="49405.850000000006"/>
  </r>
  <r>
    <s v="aef84fc5-d740-49a8-81b3-1c084ad6242c"/>
    <s v="Cindy Chapman"/>
    <n v="51"/>
    <s v="40-59"/>
    <s v="M"/>
    <s v="USA"/>
    <s v="Yes"/>
    <s v="FL0032"/>
    <s v="FRA"/>
    <s v="LAX"/>
    <x v="31"/>
    <n v="4998"/>
    <s v="Moderate-haul"/>
    <d v="1899-12-30T22:36:35"/>
    <d v="1899-12-30T04:09:35"/>
    <d v="2025-01-13T00:00:00"/>
    <d v="1899-12-30T01:07:35"/>
    <d v="1899-12-30T06:40:35"/>
    <d v="1899-12-30T02:31:00"/>
    <d v="1899-12-30T02:31:00"/>
    <n v="226.5"/>
    <s v="Severe-delay"/>
    <n v="136.13"/>
    <s v="First"/>
    <n v="5"/>
    <s v="No Preference"/>
    <n v="57.15"/>
    <n v="26281.807775765901"/>
    <s v="Cancelled"/>
    <n v="4.38"/>
    <n v="36538.17"/>
    <n v="8723.75"/>
    <n v="0.23875716818877357"/>
    <n v="-27814.42"/>
  </r>
  <r>
    <s v="cbd92a19-9df2-45c3-98cc-b56acd1a6649"/>
    <s v="Rebecca Scott"/>
    <n v="53"/>
    <s v="40-59"/>
    <s v="F"/>
    <s v="USA"/>
    <s v="Yes"/>
    <s v="FL0032"/>
    <s v="FRA"/>
    <s v="LAX"/>
    <x v="31"/>
    <n v="4998"/>
    <s v="Moderate-haul"/>
    <d v="1899-12-30T22:36:35"/>
    <d v="1899-12-30T04:09:35"/>
    <d v="2025-01-14T00:00:00"/>
    <d v="1899-12-30T01:07:35"/>
    <d v="1899-12-30T06:40:35"/>
    <d v="1899-12-30T02:31:00"/>
    <d v="1899-12-30T02:31:00"/>
    <n v="226.5"/>
    <s v="Severe-delay"/>
    <n v="212.13"/>
    <s v="First"/>
    <n v="5"/>
    <s v="Gluten-Free"/>
    <n v="179.21"/>
    <n v="26227.174186337499"/>
    <s v="Cancelled"/>
    <n v="3.85"/>
    <n v="36472.61"/>
    <n v="13612.16"/>
    <n v="0.37321595575419469"/>
    <n v="-22860.45"/>
  </r>
  <r>
    <s v="e6e915e7-b2be-46a7-ab1d-1b7078fd3075"/>
    <s v="Brent George"/>
    <n v="34"/>
    <s v="30-39"/>
    <s v="M"/>
    <s v="USA"/>
    <s v="Yes"/>
    <s v="FL0033"/>
    <s v="PVG"/>
    <s v="ORD"/>
    <x v="32"/>
    <n v="14251"/>
    <s v="Long-haul"/>
    <d v="1899-12-30T13:30:13"/>
    <d v="1899-12-30T05:20:13"/>
    <d v="2025-01-03T00:00:00"/>
    <d v="1899-12-30T16:00:13"/>
    <d v="1899-12-30T07:50:13"/>
    <d v="1899-12-30T02:30:00"/>
    <d v="1899-12-30T02:30:00"/>
    <n v="150"/>
    <s v="Severe-delay"/>
    <n v="270.07"/>
    <s v="First"/>
    <n v="3"/>
    <s v="No Preference"/>
    <n v="171.9"/>
    <n v="72271.495061166293"/>
    <s v="Cancelled"/>
    <n v="4.63"/>
    <n v="91725.79"/>
    <n v="17318.86"/>
    <n v="0.18881123836600375"/>
    <n v="-74406.929999999993"/>
  </r>
  <r>
    <s v="9db9ad53-2dc0-44af-b501-1fa1817359d4"/>
    <s v="Sierra Maddox"/>
    <n v="60"/>
    <s v="60-69"/>
    <s v="F"/>
    <s v="USA"/>
    <s v="No"/>
    <s v="FL0033"/>
    <s v="PVG"/>
    <s v="ORD"/>
    <x v="32"/>
    <n v="14251"/>
    <s v="Long-haul"/>
    <d v="1899-12-30T13:30:13"/>
    <d v="1899-12-30T05:20:13"/>
    <d v="2025-01-09T00:00:00"/>
    <d v="1899-12-30T16:00:13"/>
    <d v="1899-12-30T07:50:13"/>
    <d v="1899-12-30T02:30:00"/>
    <d v="1899-12-30T02:30:00"/>
    <n v="150"/>
    <s v="Severe-delay"/>
    <n v="365.9"/>
    <s v="Economy"/>
    <n v="5"/>
    <s v="No Preference"/>
    <n v="78.27"/>
    <n v="72087.876455643403"/>
    <s v="Not Cancelled"/>
    <n v="4.29"/>
    <n v="91505.45"/>
    <n v="23433.25"/>
    <n v="0.256085839695887"/>
    <n v="-68072.2"/>
  </r>
  <r>
    <s v="9f7dfb8a-57a5-475b-9af7-a487cb2d956e"/>
    <s v="Paul Richards"/>
    <n v="55"/>
    <s v="40-59"/>
    <s v="M"/>
    <s v="USA"/>
    <s v="Yes"/>
    <s v="FL0033"/>
    <s v="PVG"/>
    <s v="ORD"/>
    <x v="32"/>
    <n v="14251"/>
    <s v="Long-haul"/>
    <d v="1899-12-30T13:30:13"/>
    <d v="1899-12-30T05:20:13"/>
    <d v="2025-01-13T00:00:00"/>
    <d v="1899-12-30T16:00:13"/>
    <d v="1899-12-30T07:50:13"/>
    <d v="1899-12-30T02:30:00"/>
    <d v="1899-12-30T02:30:00"/>
    <n v="150"/>
    <s v="Severe-delay"/>
    <n v="485.6"/>
    <s v="Business"/>
    <n v="5"/>
    <s v="Vegetarian"/>
    <n v="14.4"/>
    <n v="72325.205790937704"/>
    <s v="Not Cancelled"/>
    <n v="3.32"/>
    <n v="91790.25"/>
    <n v="31081.279999999999"/>
    <n v="0.33861199855104435"/>
    <n v="-60708.97"/>
  </r>
  <r>
    <s v="64b6c3b2-5e9a-4049-a129-db15d88597e5"/>
    <s v="Kristin Howard"/>
    <n v="54"/>
    <s v="40-59"/>
    <s v="M"/>
    <s v="USA"/>
    <s v="Yes"/>
    <s v="FL0033"/>
    <s v="PVG"/>
    <s v="ORD"/>
    <x v="32"/>
    <n v="14251"/>
    <s v="Long-haul"/>
    <d v="1899-12-30T13:30:13"/>
    <d v="1899-12-30T05:20:13"/>
    <d v="2025-01-15T00:00:00"/>
    <d v="1899-12-30T16:00:13"/>
    <d v="1899-12-30T07:50:13"/>
    <d v="1899-12-30T02:30:00"/>
    <d v="1899-12-30T02:30:00"/>
    <n v="150"/>
    <s v="Severe-delay"/>
    <n v="1400.93"/>
    <s v="Economy"/>
    <n v="5"/>
    <s v="Vegetarian"/>
    <n v="32.200000000000003"/>
    <n v="71939.8612958054"/>
    <s v="Cancelled"/>
    <n v="4.24"/>
    <n v="91327.83"/>
    <n v="89665.96"/>
    <n v="0.98180324661168461"/>
    <n v="-1661.8699999999953"/>
  </r>
  <r>
    <s v="4b9a1833-efea-4f1c-b95e-50e875a21c05"/>
    <s v="Stephanie Martinez"/>
    <n v="67"/>
    <s v="60-69"/>
    <s v="F"/>
    <s v="USA"/>
    <s v="No"/>
    <s v="FL0034"/>
    <s v="CDG"/>
    <s v="ICN"/>
    <x v="33"/>
    <n v="5970"/>
    <s v="Moderate-haul"/>
    <d v="1899-12-30T08:05:51"/>
    <d v="1899-12-30T14:43:51"/>
    <d v="2025-01-11T00:00:00"/>
    <d v="1899-12-30T10:05:51"/>
    <d v="1899-12-30T16:43:51"/>
    <d v="1899-12-30T02:00:00"/>
    <d v="1899-12-30T02:00:00"/>
    <n v="180"/>
    <s v="Severe-delay"/>
    <n v="1327.86"/>
    <s v="First"/>
    <n v="5"/>
    <s v="No Preference"/>
    <n v="87.97"/>
    <n v="30674.6280725461"/>
    <s v="Not Cancelled"/>
    <n v="4.25"/>
    <n v="41809.550000000003"/>
    <n v="85000.63"/>
    <n v="2.0330434075468404"/>
    <n v="43191.08"/>
  </r>
  <r>
    <s v="8ba5aa5c-ff57-43da-808f-8c40c056dc00"/>
    <s v="Michele Acevedo"/>
    <n v="51"/>
    <s v="40-59"/>
    <s v="F"/>
    <s v="USA"/>
    <s v="No"/>
    <s v="FL0034"/>
    <s v="CDG"/>
    <s v="ICN"/>
    <x v="33"/>
    <n v="5970"/>
    <s v="Moderate-haul"/>
    <d v="1899-12-30T08:05:51"/>
    <d v="1899-12-30T14:43:51"/>
    <d v="2025-01-10T00:00:00"/>
    <d v="1899-12-30T10:05:51"/>
    <d v="1899-12-30T16:43:51"/>
    <d v="1899-12-30T02:00:00"/>
    <d v="1899-12-30T02:00:00"/>
    <n v="180"/>
    <s v="Severe-delay"/>
    <n v="93.99"/>
    <s v="Economy"/>
    <n v="5"/>
    <s v="No Preference"/>
    <n v="47.14"/>
    <n v="31329.9107568045"/>
    <s v="Cancelled"/>
    <n v="4.0599999999999996"/>
    <n v="42595.89"/>
    <n v="6024.79"/>
    <n v="0.14144064133887096"/>
    <n v="-36571.1"/>
  </r>
  <r>
    <s v="4558fd7c-b0d9-4899-bde2-8fcea5bdef96"/>
    <s v="Jennifer Miller"/>
    <n v="47"/>
    <s v="40-59"/>
    <s v="M"/>
    <s v="USA"/>
    <s v="Yes"/>
    <s v="FL0034"/>
    <s v="CDG"/>
    <s v="ICN"/>
    <x v="33"/>
    <n v="5970"/>
    <s v="Moderate-haul"/>
    <d v="1899-12-30T08:05:51"/>
    <d v="1899-12-30T14:43:51"/>
    <d v="2025-01-12T00:00:00"/>
    <d v="1899-12-30T10:05:51"/>
    <d v="1899-12-30T16:43:51"/>
    <d v="1899-12-30T02:00:00"/>
    <d v="1899-12-30T02:00:00"/>
    <n v="180"/>
    <s v="Severe-delay"/>
    <n v="93.42"/>
    <s v="First"/>
    <n v="5"/>
    <s v="Gluten-Free"/>
    <n v="152.44"/>
    <n v="30975.891418756499"/>
    <s v="Not Cancelled"/>
    <n v="4.3099999999999996"/>
    <n v="42171.07"/>
    <n v="6009.37"/>
    <n v="0.14249982274578282"/>
    <n v="-36161.699999999997"/>
  </r>
  <r>
    <s v="f11224ab-743b-4e4a-ad51-f2963a2c2a12"/>
    <s v="Noah Burns"/>
    <n v="30"/>
    <s v="30-39"/>
    <s v="M"/>
    <s v="USA"/>
    <s v="No"/>
    <s v="FL0034"/>
    <s v="CDG"/>
    <s v="ICN"/>
    <x v="33"/>
    <n v="5970"/>
    <s v="Moderate-haul"/>
    <d v="1899-12-30T08:05:51"/>
    <d v="1899-12-30T14:43:51"/>
    <d v="2025-01-09T00:00:00"/>
    <d v="1899-12-30T10:05:51"/>
    <d v="1899-12-30T16:43:51"/>
    <d v="1899-12-30T02:00:00"/>
    <d v="1899-12-30T02:00:00"/>
    <n v="180"/>
    <s v="Severe-delay"/>
    <n v="1168.6199999999999"/>
    <s v="Business"/>
    <n v="3"/>
    <s v="Vegetarian"/>
    <n v="82.54"/>
    <n v="31126.946279009098"/>
    <s v="Cancelled"/>
    <n v="4.72"/>
    <n v="42352.34"/>
    <n v="74808.19"/>
    <n v="1.7663295581778955"/>
    <n v="32455.850000000006"/>
  </r>
  <r>
    <s v="af252919-7f1e-4eb3-8c61-8cef3035b375"/>
    <s v="Brian Thomas"/>
    <n v="30"/>
    <s v="30-39"/>
    <s v="M"/>
    <s v="USA"/>
    <s v="Yes"/>
    <s v="FL0034"/>
    <s v="CDG"/>
    <s v="ICN"/>
    <x v="33"/>
    <n v="5970"/>
    <s v="Moderate-haul"/>
    <d v="1899-12-30T08:05:51"/>
    <d v="1899-12-30T14:43:51"/>
    <d v="2025-01-01T00:00:00"/>
    <d v="1899-12-30T10:05:51"/>
    <d v="1899-12-30T16:43:51"/>
    <d v="1899-12-30T02:00:00"/>
    <d v="1899-12-30T02:00:00"/>
    <n v="180"/>
    <s v="Severe-delay"/>
    <n v="307.93"/>
    <s v="Economy"/>
    <n v="3"/>
    <s v="Vegetarian"/>
    <n v="136.15"/>
    <n v="30437.4464958178"/>
    <s v="Not Cancelled"/>
    <n v="3.79"/>
    <n v="41524.94"/>
    <n v="19734.75"/>
    <n v="0.47525053618379698"/>
    <n v="-21790.190000000002"/>
  </r>
  <r>
    <s v="3bea180a-d47c-4de7-8d34-c24f0ad38b9e"/>
    <s v="Shannon Bailey"/>
    <n v="44"/>
    <s v="40-59"/>
    <s v="M"/>
    <s v="USA"/>
    <s v="No"/>
    <s v="FL0035"/>
    <s v="DXB"/>
    <s v="FRA"/>
    <x v="34"/>
    <n v="1215"/>
    <s v="Short-haul "/>
    <d v="1899-12-30T10:23:42"/>
    <d v="1899-12-30T11:44:42"/>
    <d v="2025-01-15T00:00:00"/>
    <d v="1899-12-30T13:16:42"/>
    <d v="1899-12-30T14:37:42"/>
    <d v="1899-12-30T02:53:00"/>
    <d v="1899-12-30T02:53:00"/>
    <n v="173"/>
    <s v="Severe-delay"/>
    <n v="553.05999999999995"/>
    <s v="First"/>
    <n v="5"/>
    <s v="Vegan"/>
    <n v="109.84"/>
    <n v="6952.3442926697999"/>
    <s v="Cancelled"/>
    <n v="3.69"/>
    <n v="13342.81"/>
    <n v="35417.81"/>
    <n v="2.6544491003019601"/>
    <n v="22075"/>
  </r>
  <r>
    <s v="19edb273-762e-4965-accc-438975d11148"/>
    <s v="Amy Murray"/>
    <n v="72"/>
    <s v="70-80"/>
    <s v="M"/>
    <s v="USA"/>
    <s v="Yes"/>
    <s v="FL0035"/>
    <s v="DXB"/>
    <s v="FRA"/>
    <x v="34"/>
    <n v="1215"/>
    <s v="Short-haul "/>
    <d v="1899-12-30T10:23:42"/>
    <d v="1899-12-30T11:44:42"/>
    <d v="2025-01-04T00:00:00"/>
    <d v="1899-12-30T13:16:42"/>
    <d v="1899-12-30T14:37:42"/>
    <d v="1899-12-30T02:53:00"/>
    <d v="1899-12-30T02:53:00"/>
    <n v="173"/>
    <s v="Severe-delay"/>
    <n v="1354.73"/>
    <s v="Business"/>
    <n v="5"/>
    <s v="No Preference"/>
    <n v="9.01"/>
    <n v="6983.2373687875697"/>
    <s v="Cancelled"/>
    <n v="4.6100000000000003"/>
    <n v="13379.88"/>
    <n v="86704.52"/>
    <n v="6.480216563975163"/>
    <n v="73324.639999999999"/>
  </r>
  <r>
    <s v="3dba949f-dd3e-4efc-a77d-e12acf9ef8e5"/>
    <s v="Juan Kennedy"/>
    <n v="45"/>
    <s v="40-59"/>
    <s v="F"/>
    <s v="USA"/>
    <s v="No"/>
    <s v="FL0035"/>
    <s v="DXB"/>
    <s v="FRA"/>
    <x v="34"/>
    <n v="1215"/>
    <s v="Short-haul "/>
    <d v="1899-12-30T10:23:42"/>
    <d v="1899-12-30T11:44:42"/>
    <d v="2025-01-01T00:00:00"/>
    <d v="1899-12-30T13:16:42"/>
    <d v="1899-12-30T14:37:42"/>
    <d v="1899-12-30T02:53:00"/>
    <d v="1899-12-30T02:53:00"/>
    <n v="173"/>
    <s v="Severe-delay"/>
    <n v="229"/>
    <s v="Economy"/>
    <n v="5"/>
    <s v="Vegetarian"/>
    <n v="114.57"/>
    <n v="7481.6538347006999"/>
    <s v="Not Cancelled"/>
    <n v="3.62"/>
    <n v="13977.98"/>
    <n v="14678.91"/>
    <n v="1.0501452999646588"/>
    <n v="700.93000000000029"/>
  </r>
  <r>
    <s v="ea2454db-c8be-43da-9492-333e3fc9c2ae"/>
    <s v="Aaron Mullins"/>
    <n v="74"/>
    <s v="70-80"/>
    <s v="M"/>
    <s v="USA"/>
    <s v="Yes"/>
    <s v="FL0035"/>
    <s v="DXB"/>
    <s v="FRA"/>
    <x v="34"/>
    <n v="1215"/>
    <s v="Short-haul "/>
    <d v="1899-12-30T10:23:42"/>
    <d v="1899-12-30T11:44:42"/>
    <d v="2025-01-08T00:00:00"/>
    <d v="1899-12-30T13:16:42"/>
    <d v="1899-12-30T14:37:42"/>
    <d v="1899-12-30T02:53:00"/>
    <d v="1899-12-30T02:53:00"/>
    <n v="173"/>
    <s v="Severe-delay"/>
    <n v="1134.5899999999999"/>
    <s v="Business"/>
    <n v="5"/>
    <s v="Gluten-Free"/>
    <n v="60.34"/>
    <n v="6834.8659908924401"/>
    <s v="Cancelled"/>
    <n v="3.18"/>
    <n v="13201.84"/>
    <n v="72625.83"/>
    <n v="5.5011899856383657"/>
    <n v="59423.990000000005"/>
  </r>
  <r>
    <s v="47bbd9fc-514c-472f-9419-fc99d9ce4b7c"/>
    <s v="Daniel Abbott"/>
    <n v="56"/>
    <s v="40-59"/>
    <s v="M"/>
    <s v="USA"/>
    <s v="Yes"/>
    <s v="FL0035"/>
    <s v="DXB"/>
    <s v="FRA"/>
    <x v="34"/>
    <n v="1215"/>
    <s v="Short-haul "/>
    <d v="1899-12-30T10:23:42"/>
    <d v="1899-12-30T11:44:42"/>
    <d v="2025-01-13T00:00:00"/>
    <d v="1899-12-30T13:16:42"/>
    <d v="1899-12-30T14:37:42"/>
    <d v="1899-12-30T02:53:00"/>
    <d v="1899-12-30T02:53:00"/>
    <n v="173"/>
    <s v="Severe-delay"/>
    <n v="602.96"/>
    <s v="Economy"/>
    <n v="5"/>
    <s v="Gluten-Free"/>
    <n v="130.54"/>
    <n v="6870.7244210805402"/>
    <s v="Cancelled"/>
    <n v="3.23"/>
    <n v="13244.87"/>
    <n v="38615.550000000003"/>
    <n v="2.9155099295047817"/>
    <n v="25370.68"/>
  </r>
  <r>
    <s v="0d457a5b-d2fd-4123-85ac-bf83306590d0"/>
    <s v="Willie Gonzalez"/>
    <n v="70"/>
    <s v="70-80"/>
    <s v="F"/>
    <s v="USA"/>
    <s v="No"/>
    <s v="FL0035"/>
    <s v="DXB"/>
    <s v="FRA"/>
    <x v="34"/>
    <n v="1215"/>
    <s v="Short-haul "/>
    <d v="1899-12-30T10:23:42"/>
    <d v="1899-12-30T11:44:42"/>
    <d v="2025-01-05T00:00:00"/>
    <d v="1899-12-30T13:16:42"/>
    <d v="1899-12-30T14:37:42"/>
    <d v="1899-12-30T02:53:00"/>
    <d v="1899-12-30T02:53:00"/>
    <n v="173"/>
    <s v="Severe-delay"/>
    <n v="846.93"/>
    <s v="Economy"/>
    <n v="5"/>
    <s v="Non-Vegetarian"/>
    <n v="140.86000000000001"/>
    <n v="6975.1100143037002"/>
    <s v="Not Cancelled"/>
    <n v="4.78"/>
    <n v="13370.13"/>
    <n v="54231.69"/>
    <n v="4.0561826997942436"/>
    <n v="40861.560000000005"/>
  </r>
  <r>
    <s v="7a71195b-bc24-4926-aa9d-d3ebada04e0b"/>
    <s v="Jennifer Lewis"/>
    <n v="60"/>
    <s v="60-69"/>
    <s v="F"/>
    <s v="USA"/>
    <s v="No"/>
    <s v="FL0035"/>
    <s v="DXB"/>
    <s v="FRA"/>
    <x v="34"/>
    <n v="1215"/>
    <s v="Short-haul "/>
    <d v="1899-12-30T10:23:42"/>
    <d v="1899-12-30T11:44:42"/>
    <d v="2025-01-07T00:00:00"/>
    <d v="1899-12-30T13:16:42"/>
    <d v="1899-12-30T14:37:42"/>
    <d v="1899-12-30T02:53:00"/>
    <d v="1899-12-30T02:53:00"/>
    <n v="173"/>
    <s v="Severe-delay"/>
    <n v="80.53"/>
    <s v="Economy"/>
    <n v="5"/>
    <s v="Vegetarian"/>
    <n v="11.41"/>
    <n v="7277.6584437904003"/>
    <s v="Cancelled"/>
    <n v="4.0199999999999996"/>
    <n v="13733.19"/>
    <n v="5156.2"/>
    <n v="0.3754553748983302"/>
    <n v="-8576.9900000000016"/>
  </r>
  <r>
    <s v="a529b87c-fa7e-41a5-9c2a-a37051c43587"/>
    <s v="Mr. Randy Foster"/>
    <n v="20"/>
    <s v="18-29"/>
    <s v="F"/>
    <s v="USA"/>
    <s v="Yes"/>
    <s v="FL0035"/>
    <s v="DXB"/>
    <s v="FRA"/>
    <x v="34"/>
    <n v="1215"/>
    <s v="Short-haul "/>
    <d v="1899-12-30T10:23:42"/>
    <d v="1899-12-30T11:44:42"/>
    <d v="2025-01-13T00:00:00"/>
    <d v="1899-12-30T13:16:42"/>
    <d v="1899-12-30T14:37:42"/>
    <d v="1899-12-30T02:53:00"/>
    <d v="1899-12-30T02:53:00"/>
    <n v="173"/>
    <s v="Severe-delay"/>
    <n v="1089.94"/>
    <s v="Business"/>
    <n v="5"/>
    <s v="Gluten-Free"/>
    <n v="144.9"/>
    <n v="7509.6330613173996"/>
    <s v="Not Cancelled"/>
    <n v="4.8600000000000003"/>
    <n v="14011.56"/>
    <n v="69785.14"/>
    <n v="4.9805403538221302"/>
    <n v="55773.58"/>
  </r>
  <r>
    <s v="4a65c8aa-bd7d-4a72-bdee-72b856433544"/>
    <s v="Bryan Ford"/>
    <n v="22"/>
    <s v="18-29"/>
    <s v="F"/>
    <s v="USA"/>
    <s v="No"/>
    <s v="FL0035"/>
    <s v="DXB"/>
    <s v="FRA"/>
    <x v="34"/>
    <n v="1215"/>
    <s v="Short-haul "/>
    <d v="1899-12-30T10:23:42"/>
    <d v="1899-12-30T11:44:42"/>
    <d v="2025-01-05T00:00:00"/>
    <d v="1899-12-30T13:16:42"/>
    <d v="1899-12-30T14:37:42"/>
    <d v="1899-12-30T02:53:00"/>
    <d v="1899-12-30T02:53:00"/>
    <n v="173"/>
    <s v="Severe-delay"/>
    <n v="908.31"/>
    <s v="Economy"/>
    <n v="5"/>
    <s v="Non-Vegetarian"/>
    <n v="67.5"/>
    <n v="6646.3271129050599"/>
    <s v="Cancelled"/>
    <n v="3.66"/>
    <n v="12975.59"/>
    <n v="58145.34"/>
    <n v="4.4811326498448238"/>
    <n v="45169.75"/>
  </r>
  <r>
    <s v="bd96936a-7c37-430c-aeec-c906572d4d46"/>
    <s v="Louis Whitehead"/>
    <n v="50"/>
    <s v="40-59"/>
    <s v="M"/>
    <s v="USA"/>
    <s v="Yes"/>
    <s v="FL0035"/>
    <s v="DXB"/>
    <s v="FRA"/>
    <x v="34"/>
    <n v="1215"/>
    <s v="Short-haul "/>
    <d v="1899-12-30T10:23:42"/>
    <d v="1899-12-30T11:44:42"/>
    <d v="2025-01-03T00:00:00"/>
    <d v="1899-12-30T13:16:42"/>
    <d v="1899-12-30T14:37:42"/>
    <d v="1899-12-30T02:53:00"/>
    <d v="1899-12-30T02:53:00"/>
    <n v="173"/>
    <s v="Severe-delay"/>
    <n v="494.85"/>
    <s v="Economy"/>
    <n v="5"/>
    <s v="Non-Vegetarian"/>
    <n v="41.8"/>
    <n v="6664.8057547718099"/>
    <s v="Not Cancelled"/>
    <n v="4.07"/>
    <n v="12997.77"/>
    <n v="31678.76"/>
    <n v="2.4372457736981032"/>
    <n v="18680.989999999998"/>
  </r>
  <r>
    <s v="ff10f11c-db0b-4e99-9a4c-dd1d6d8bd968"/>
    <s v="Richard Park"/>
    <n v="60"/>
    <s v="60-69"/>
    <s v="F"/>
    <s v="USA"/>
    <s v="No"/>
    <s v="FL0036"/>
    <s v="LAX"/>
    <s v="CAN"/>
    <x v="35"/>
    <n v="2001"/>
    <s v="Short-haul "/>
    <d v="1899-12-30T09:18:27"/>
    <d v="1899-12-30T11:31:27"/>
    <d v="2025-01-01T00:00:00"/>
    <d v="1899-12-30T12:04:27"/>
    <d v="1899-12-30T14:17:27"/>
    <d v="1899-12-30T02:46:00"/>
    <d v="1899-12-30T02:46:00"/>
    <n v="166"/>
    <s v="Severe-delay"/>
    <n v="439.48"/>
    <s v="Business"/>
    <n v="5"/>
    <s v="Non-Vegetarian"/>
    <n v="120.99"/>
    <n v="10775.219036870199"/>
    <s v="Not Cancelled"/>
    <n v="3.84"/>
    <n v="17930.259999999998"/>
    <n v="28150.92"/>
    <n v="1.5700229667612182"/>
    <n v="10220.66"/>
  </r>
  <r>
    <s v="de26a301-ec89-425f-a995-2c4b438d368c"/>
    <s v="Thomas Henson"/>
    <n v="18"/>
    <s v="18-29"/>
    <s v="F"/>
    <s v="USA"/>
    <s v="Yes"/>
    <s v="FL0036"/>
    <s v="LAX"/>
    <s v="CAN"/>
    <x v="35"/>
    <n v="2001"/>
    <s v="Short-haul "/>
    <d v="1899-12-30T09:18:27"/>
    <d v="1899-12-30T11:31:27"/>
    <d v="2025-01-08T00:00:00"/>
    <d v="1899-12-30T12:04:27"/>
    <d v="1899-12-30T14:17:27"/>
    <d v="1899-12-30T02:46:00"/>
    <d v="1899-12-30T02:46:00"/>
    <n v="166"/>
    <s v="Severe-delay"/>
    <n v="615.62"/>
    <s v="First"/>
    <n v="5"/>
    <s v="Vegetarian"/>
    <n v="87.95"/>
    <n v="11016.377297892601"/>
    <s v="Cancelled"/>
    <n v="3.91"/>
    <n v="18219.650000000001"/>
    <n v="39417.269999999997"/>
    <n v="2.1634482550433183"/>
    <n v="21197.619999999995"/>
  </r>
  <r>
    <s v="ca431cb1-9c43-4c14-9bab-ab02b5bb51ff"/>
    <s v="Crystal White"/>
    <n v="29"/>
    <s v="18-29"/>
    <s v="F"/>
    <s v="USA"/>
    <s v="No"/>
    <s v="FL0036"/>
    <s v="LAX"/>
    <s v="CAN"/>
    <x v="35"/>
    <n v="2001"/>
    <s v="Short-haul "/>
    <d v="1899-12-30T09:18:27"/>
    <d v="1899-12-30T11:31:27"/>
    <d v="2025-01-05T00:00:00"/>
    <d v="1899-12-30T12:04:27"/>
    <d v="1899-12-30T14:17:27"/>
    <d v="1899-12-30T02:46:00"/>
    <d v="1899-12-30T02:46:00"/>
    <n v="166"/>
    <s v="Severe-delay"/>
    <n v="1293.69"/>
    <s v="Business"/>
    <n v="5"/>
    <s v="Gluten-Free"/>
    <n v="118.2"/>
    <n v="10634.42216084"/>
    <s v="Cancelled"/>
    <n v="4.24"/>
    <n v="17761.310000000001"/>
    <n v="82819.8"/>
    <n v="4.6629330832016329"/>
    <n v="65058.490000000005"/>
  </r>
  <r>
    <s v="7cc214f5-1953-4be0-a986-6364681573b0"/>
    <s v="Kenneth Brown"/>
    <n v="60"/>
    <s v="60-69"/>
    <s v="M"/>
    <s v="USA"/>
    <s v="No"/>
    <s v="FL0036"/>
    <s v="LAX"/>
    <s v="CAN"/>
    <x v="35"/>
    <n v="2001"/>
    <s v="Short-haul "/>
    <d v="1899-12-30T09:18:27"/>
    <d v="1899-12-30T11:31:27"/>
    <d v="2025-01-11T00:00:00"/>
    <d v="1899-12-30T12:04:27"/>
    <d v="1899-12-30T14:17:27"/>
    <d v="1899-12-30T02:46:00"/>
    <d v="1899-12-30T02:46:00"/>
    <n v="166"/>
    <s v="Severe-delay"/>
    <n v="385.97"/>
    <s v="Economy"/>
    <n v="5"/>
    <s v="Vegan"/>
    <n v="2.7"/>
    <n v="10579.695971274799"/>
    <s v="Not Cancelled"/>
    <n v="4.2"/>
    <n v="17695.64"/>
    <n v="24702.62"/>
    <n v="1.3959721151650915"/>
    <n v="7006.98"/>
  </r>
  <r>
    <s v="b5d2ba30-3ab3-4c77-aab7-f8e11e7a231b"/>
    <s v="Dawn Carter"/>
    <n v="49"/>
    <s v="40-59"/>
    <s v="M"/>
    <s v="USA"/>
    <s v="Yes"/>
    <s v="FL0037"/>
    <s v="JFK"/>
    <s v="IST"/>
    <x v="36"/>
    <n v="11334"/>
    <s v="Long-haul"/>
    <d v="1899-12-30T02:06:20"/>
    <d v="1899-12-30T14:41:20"/>
    <d v="2025-01-03T00:00:00"/>
    <d v="1899-12-30T03:28:20"/>
    <d v="1899-12-30T16:03:20"/>
    <d v="1899-12-30T01:22:00"/>
    <d v="1899-12-30T01:22:00"/>
    <n v="82"/>
    <s v="Moderate-delay"/>
    <n v="197.68"/>
    <s v="Business"/>
    <n v="5"/>
    <s v="Non-Vegetarian"/>
    <n v="57.16"/>
    <n v="57565.193567889997"/>
    <s v="Cancelled"/>
    <n v="4.22"/>
    <n v="74078.23"/>
    <n v="12662.95"/>
    <n v="0.17094023439814912"/>
    <n v="-61415.28"/>
  </r>
  <r>
    <s v="6ebce706-f2fb-42d5-9586-19275be88fac"/>
    <s v="Michael Golden"/>
    <n v="34"/>
    <s v="30-39"/>
    <s v="M"/>
    <s v="USA"/>
    <s v="No"/>
    <s v="FL0037"/>
    <s v="JFK"/>
    <s v="IST"/>
    <x v="36"/>
    <n v="11334"/>
    <s v="Long-haul"/>
    <d v="1899-12-30T02:06:20"/>
    <d v="1899-12-30T14:41:20"/>
    <d v="2025-01-02T00:00:00"/>
    <d v="1899-12-30T03:28:20"/>
    <d v="1899-12-30T16:03:20"/>
    <d v="1899-12-30T01:22:00"/>
    <d v="1899-12-30T01:22:00"/>
    <n v="82"/>
    <s v="Moderate-delay"/>
    <n v="599.95000000000005"/>
    <s v="First"/>
    <n v="3"/>
    <s v="Gluten-Free"/>
    <n v="155.52000000000001"/>
    <n v="57464.202422533897"/>
    <s v="Cancelled"/>
    <n v="3.07"/>
    <n v="73957.039999999994"/>
    <n v="38427.9"/>
    <n v="0.51959759341368994"/>
    <n v="-35529.139999999992"/>
  </r>
  <r>
    <s v="d9a7c5fa-45cf-408a-b934-654f37fba3e8"/>
    <s v="Jose Cortez"/>
    <n v="53"/>
    <s v="40-59"/>
    <s v="F"/>
    <s v="USA"/>
    <s v="Yes"/>
    <s v="FL0037"/>
    <s v="JFK"/>
    <s v="IST"/>
    <x v="36"/>
    <n v="11334"/>
    <s v="Long-haul"/>
    <d v="1899-12-30T02:06:20"/>
    <d v="1899-12-30T14:41:20"/>
    <d v="2025-01-09T00:00:00"/>
    <d v="1899-12-30T03:28:20"/>
    <d v="1899-12-30T16:03:20"/>
    <d v="1899-12-30T01:22:00"/>
    <d v="1899-12-30T01:22:00"/>
    <n v="82"/>
    <s v="Moderate-delay"/>
    <n v="1225.33"/>
    <s v="First"/>
    <n v="5"/>
    <s v="Vegan"/>
    <n v="13.87"/>
    <n v="57826.873874506498"/>
    <s v="Not Cancelled"/>
    <n v="4.09"/>
    <n v="74392.25"/>
    <n v="78423.89"/>
    <n v="1.0541943549227237"/>
    <n v="4031.6399999999994"/>
  </r>
  <r>
    <s v="87b6e9cf-f9e7-418d-bc7e-ac84cd91838e"/>
    <s v="Courtney Goodman"/>
    <n v="74"/>
    <s v="70-80"/>
    <s v="M"/>
    <s v="USA"/>
    <s v="No"/>
    <s v="FL0038"/>
    <s v="DEL"/>
    <s v="HND"/>
    <x v="37"/>
    <n v="9317"/>
    <s v="Long-haul"/>
    <d v="1899-12-30T19:25:04"/>
    <d v="1899-12-30T05:46:04"/>
    <d v="2025-01-15T00:00:00"/>
    <d v="1899-12-30T20:21:04"/>
    <d v="1899-12-30T06:42:04"/>
    <d v="1899-12-30T00:56:00"/>
    <d v="1899-12-30T00:56:00"/>
    <n v="56"/>
    <s v="Moderate-delay"/>
    <n v="55.01"/>
    <s v="First"/>
    <n v="5"/>
    <s v="Gluten-Free"/>
    <n v="45.8"/>
    <n v="47883.891487940004"/>
    <s v="Cancelled"/>
    <n v="3.53"/>
    <n v="62460.67"/>
    <n v="3529.8"/>
    <n v="5.6512362099221801E-2"/>
    <n v="-58930.869999999995"/>
  </r>
  <r>
    <s v="5e6e2412-dbb7-4da4-b6c6-929ac02b7e1f"/>
    <s v="Matthew Kline"/>
    <n v="58"/>
    <s v="40-59"/>
    <s v="F"/>
    <s v="USA"/>
    <s v="No"/>
    <s v="FL0038"/>
    <s v="DEL"/>
    <s v="HND"/>
    <x v="37"/>
    <n v="9317"/>
    <s v="Long-haul"/>
    <d v="1899-12-30T19:25:04"/>
    <d v="1899-12-30T05:46:04"/>
    <d v="2025-01-05T00:00:00"/>
    <d v="1899-12-30T20:21:04"/>
    <d v="1899-12-30T06:42:04"/>
    <d v="1899-12-30T00:56:00"/>
    <d v="1899-12-30T00:56:00"/>
    <n v="56"/>
    <s v="Moderate-delay"/>
    <n v="671.95"/>
    <s v="First"/>
    <n v="5"/>
    <s v="Non-Vegetarian"/>
    <n v="29.79"/>
    <n v="47946.693154398199"/>
    <s v="Not Cancelled"/>
    <n v="4.7300000000000004"/>
    <n v="62536.03"/>
    <n v="43010.76"/>
    <n v="0.68777567108113524"/>
    <n v="-19525.269999999997"/>
  </r>
  <r>
    <s v="14fe77ad-ecb2-4c41-a505-d779cd5d078d"/>
    <s v="Lisa Mills"/>
    <n v="57"/>
    <s v="40-59"/>
    <s v="F"/>
    <s v="USA"/>
    <s v="No"/>
    <s v="FL0038"/>
    <s v="DEL"/>
    <s v="HND"/>
    <x v="37"/>
    <n v="9317"/>
    <s v="Long-haul"/>
    <d v="1899-12-30T19:25:04"/>
    <d v="1899-12-30T05:46:04"/>
    <d v="2025-01-09T00:00:00"/>
    <d v="1899-12-30T20:21:04"/>
    <d v="1899-12-30T06:42:04"/>
    <d v="1899-12-30T00:56:00"/>
    <d v="1899-12-30T00:56:00"/>
    <n v="56"/>
    <s v="Moderate-delay"/>
    <n v="72.19"/>
    <s v="First"/>
    <n v="5"/>
    <s v="Non-Vegetarian"/>
    <n v="121.89"/>
    <n v="48068.696761136103"/>
    <s v="Not Cancelled"/>
    <n v="3.14"/>
    <n v="62682.44"/>
    <n v="4644.54"/>
    <n v="7.409634979110577E-2"/>
    <n v="-58037.9"/>
  </r>
  <r>
    <s v="72992915-d47c-4795-acfc-4dfc144185bf"/>
    <s v="Angela Taylor"/>
    <n v="45"/>
    <s v="40-59"/>
    <s v="F"/>
    <s v="USA"/>
    <s v="Yes"/>
    <s v="FL0038"/>
    <s v="DEL"/>
    <s v="HND"/>
    <x v="37"/>
    <n v="9317"/>
    <s v="Long-haul"/>
    <d v="1899-12-30T19:25:04"/>
    <d v="1899-12-30T05:46:04"/>
    <d v="2025-01-05T00:00:00"/>
    <d v="1899-12-30T20:21:04"/>
    <d v="1899-12-30T06:42:04"/>
    <d v="1899-12-30T00:56:00"/>
    <d v="1899-12-30T00:56:00"/>
    <n v="56"/>
    <s v="Moderate-delay"/>
    <n v="1243.67"/>
    <s v="Business"/>
    <n v="5"/>
    <s v="No Preference"/>
    <n v="180.25"/>
    <n v="47113.464981627898"/>
    <s v="Not Cancelled"/>
    <n v="4.62"/>
    <n v="61536.160000000003"/>
    <n v="79630.929999999993"/>
    <n v="1.294051010007774"/>
    <n v="18094.76999999999"/>
  </r>
  <r>
    <s v="2c4d1a3e-5b98-4708-817b-df5d383671f0"/>
    <s v="RUSAsell Garcia"/>
    <n v="49"/>
    <s v="40-59"/>
    <s v="M"/>
    <s v="USA"/>
    <s v="Yes"/>
    <s v="FL0038"/>
    <s v="DEL"/>
    <s v="HND"/>
    <x v="37"/>
    <n v="9317"/>
    <s v="Long-haul"/>
    <d v="1899-12-30T19:25:04"/>
    <d v="1899-12-30T05:46:04"/>
    <d v="2025-01-08T00:00:00"/>
    <d v="1899-12-30T20:21:04"/>
    <d v="1899-12-30T06:42:04"/>
    <d v="1899-12-30T00:56:00"/>
    <d v="1899-12-30T00:56:00"/>
    <n v="56"/>
    <s v="Moderate-delay"/>
    <n v="722.61"/>
    <s v="Economy"/>
    <n v="5"/>
    <s v="Vegan"/>
    <n v="152.28"/>
    <n v="47616.168384981203"/>
    <s v="Cancelled"/>
    <n v="3.18"/>
    <n v="62139.4"/>
    <n v="46277.5"/>
    <n v="0.74473683363534249"/>
    <n v="-15861.900000000001"/>
  </r>
  <r>
    <s v="e75d09ef-9796-46ac-9c0a-e4a62163154d"/>
    <s v="Anna Lyons"/>
    <n v="71"/>
    <s v="70-80"/>
    <s v="M"/>
    <s v="USA"/>
    <s v="Yes"/>
    <s v="FL0038"/>
    <s v="DEL"/>
    <s v="HND"/>
    <x v="37"/>
    <n v="9317"/>
    <s v="Long-haul"/>
    <d v="1899-12-30T19:25:04"/>
    <d v="1899-12-30T05:46:04"/>
    <d v="2025-01-05T00:00:00"/>
    <d v="1899-12-30T20:21:04"/>
    <d v="1899-12-30T06:42:04"/>
    <d v="1899-12-30T00:56:00"/>
    <d v="1899-12-30T00:56:00"/>
    <n v="56"/>
    <s v="Moderate-delay"/>
    <n v="215.43"/>
    <s v="Economy"/>
    <n v="5"/>
    <s v="Vegetarian"/>
    <n v="170.58"/>
    <n v="47891.594944322103"/>
    <s v="Not Cancelled"/>
    <n v="3.6"/>
    <n v="62469.91"/>
    <n v="13821.64"/>
    <n v="0.22125275992874008"/>
    <n v="-48648.270000000004"/>
  </r>
  <r>
    <s v="d1086e12-388f-4c08-b21e-e10295d82109"/>
    <s v="Brett Wilkinson"/>
    <n v="73"/>
    <s v="70-80"/>
    <s v="M"/>
    <s v="USA"/>
    <s v="No"/>
    <s v="FL0038"/>
    <s v="DEL"/>
    <s v="HND"/>
    <x v="37"/>
    <n v="9317"/>
    <s v="Long-haul"/>
    <d v="1899-12-30T19:25:04"/>
    <d v="1899-12-30T05:46:04"/>
    <d v="2025-01-11T00:00:00"/>
    <d v="1899-12-30T20:21:04"/>
    <d v="1899-12-30T06:42:04"/>
    <d v="1899-12-30T00:56:00"/>
    <d v="1899-12-30T00:56:00"/>
    <n v="56"/>
    <s v="Moderate-delay"/>
    <n v="187.3"/>
    <s v="Business"/>
    <n v="5"/>
    <s v="Gluten-Free"/>
    <n v="164.67"/>
    <n v="47355.826505060897"/>
    <s v="Not Cancelled"/>
    <n v="4.82"/>
    <n v="61826.99"/>
    <n v="12020.13"/>
    <n v="0.19441557805094506"/>
    <n v="-49806.86"/>
  </r>
  <r>
    <s v="e935cdf5-2a31-42e5-bffc-4285a8fcc8cb"/>
    <s v="Megan Hayden"/>
    <n v="46"/>
    <s v="40-59"/>
    <s v="F"/>
    <s v="USA"/>
    <s v="No"/>
    <s v="FL0038"/>
    <s v="DEL"/>
    <s v="HND"/>
    <x v="37"/>
    <n v="9317"/>
    <s v="Long-haul"/>
    <d v="1899-12-30T19:25:04"/>
    <d v="1899-12-30T05:46:04"/>
    <d v="2025-01-12T00:00:00"/>
    <d v="1899-12-30T20:21:04"/>
    <d v="1899-12-30T06:42:04"/>
    <d v="1899-12-30T00:56:00"/>
    <d v="1899-12-30T00:56:00"/>
    <n v="56"/>
    <s v="Moderate-delay"/>
    <n v="530.91"/>
    <s v="Business"/>
    <n v="5"/>
    <s v="No Preference"/>
    <n v="80.239999999999995"/>
    <n v="47674.801677381904"/>
    <s v="Cancelled"/>
    <n v="4.66"/>
    <n v="62209.760000000002"/>
    <n v="33994.29"/>
    <n v="0.54644624894871796"/>
    <n v="-28215.47"/>
  </r>
  <r>
    <s v="956451ca-58ef-46a2-8cab-9debc3e2ea03"/>
    <s v="Janet Morse"/>
    <n v="61"/>
    <s v="60-69"/>
    <s v="F"/>
    <s v="USA"/>
    <s v="Yes"/>
    <s v="FL0039"/>
    <s v="JFK"/>
    <s v="PVG"/>
    <x v="38"/>
    <n v="5518"/>
    <s v="Moderate-haul"/>
    <d v="1899-12-30T06:12:55"/>
    <d v="1899-12-30T12:19:55"/>
    <d v="2025-01-01T00:00:00"/>
    <d v="1899-12-30T07:39:55"/>
    <d v="1899-12-30T13:46:55"/>
    <d v="1899-12-30T01:27:00"/>
    <d v="1899-12-30T01:27:00"/>
    <n v="87"/>
    <s v="Moderate-delay"/>
    <n v="738.26"/>
    <s v="Business"/>
    <n v="5"/>
    <s v="Vegetarian"/>
    <n v="180.36"/>
    <n v="28663.9554473276"/>
    <s v="Not Cancelled"/>
    <n v="4.09"/>
    <n v="39396.75"/>
    <n v="47284.71"/>
    <n v="1.2002185459460488"/>
    <n v="7887.9599999999991"/>
  </r>
  <r>
    <s v="f8068903-e7c8-42d2-a79b-7f5a94b76068"/>
    <s v="Jason Wise"/>
    <n v="66"/>
    <s v="60-69"/>
    <s v="F"/>
    <s v="USA"/>
    <s v="No"/>
    <s v="FL0039"/>
    <s v="JFK"/>
    <s v="PVG"/>
    <x v="38"/>
    <n v="5518"/>
    <s v="Moderate-haul"/>
    <d v="1899-12-30T06:12:55"/>
    <d v="1899-12-30T12:19:55"/>
    <d v="2025-01-11T00:00:00"/>
    <d v="1899-12-30T07:39:55"/>
    <d v="1899-12-30T13:46:55"/>
    <d v="1899-12-30T01:27:00"/>
    <d v="1899-12-30T01:27:00"/>
    <n v="87"/>
    <s v="Moderate-delay"/>
    <n v="904.53"/>
    <s v="Economy"/>
    <n v="5"/>
    <s v="Non-Vegetarian"/>
    <n v="106.7"/>
    <n v="28904.8059114916"/>
    <s v="Not Cancelled"/>
    <n v="3.64"/>
    <n v="39685.769999999997"/>
    <n v="57911.26"/>
    <n v="1.4592449636229814"/>
    <n v="18225.490000000005"/>
  </r>
  <r>
    <s v="aedd07ef-fb1a-42aa-953e-56756ae27450"/>
    <s v="Nicholas Wong"/>
    <n v="67"/>
    <s v="60-69"/>
    <s v="M"/>
    <s v="USA"/>
    <s v="No"/>
    <s v="FL0039"/>
    <s v="JFK"/>
    <s v="PVG"/>
    <x v="38"/>
    <n v="5518"/>
    <s v="Moderate-haul"/>
    <d v="1899-12-30T06:12:55"/>
    <d v="1899-12-30T12:19:55"/>
    <d v="2025-01-12T00:00:00"/>
    <d v="1899-12-30T07:39:55"/>
    <d v="1899-12-30T13:46:55"/>
    <d v="1899-12-30T01:27:00"/>
    <d v="1899-12-30T01:27:00"/>
    <n v="87"/>
    <s v="Moderate-delay"/>
    <n v="834.39"/>
    <s v="Economy"/>
    <n v="5"/>
    <s v="Vegetarian"/>
    <n v="178.93"/>
    <n v="28155.608106175299"/>
    <s v="Not Cancelled"/>
    <n v="3.9"/>
    <n v="38786.730000000003"/>
    <n v="53436.75"/>
    <n v="1.3777070147444757"/>
    <n v="14650.019999999997"/>
  </r>
  <r>
    <s v="c84e8875-07b5-40cd-b887-3a828f539510"/>
    <s v="Jeffrey Cooper"/>
    <n v="67"/>
    <s v="60-69"/>
    <s v="M"/>
    <s v="USA"/>
    <s v="Yes"/>
    <s v="FL0039"/>
    <s v="JFK"/>
    <s v="PVG"/>
    <x v="38"/>
    <n v="5518"/>
    <s v="Moderate-haul"/>
    <d v="1899-12-30T06:12:55"/>
    <d v="1899-12-30T12:19:55"/>
    <d v="2025-01-05T00:00:00"/>
    <d v="1899-12-30T07:39:55"/>
    <d v="1899-12-30T13:46:55"/>
    <d v="1899-12-30T01:27:00"/>
    <d v="1899-12-30T01:27:00"/>
    <n v="87"/>
    <s v="Moderate-delay"/>
    <n v="331.21"/>
    <s v="Economy"/>
    <n v="5"/>
    <s v="Non-Vegetarian"/>
    <n v="13.24"/>
    <n v="28767.009483276001"/>
    <s v="Not Cancelled"/>
    <n v="3.34"/>
    <n v="39520.410000000003"/>
    <n v="21200.09"/>
    <n v="0.53643395906064739"/>
    <n v="-18320.320000000003"/>
  </r>
  <r>
    <s v="b4a8a87b-67b1-46f9-8f5f-3f23dc2311bb"/>
    <s v="Jessica Sanders"/>
    <n v="68"/>
    <s v="60-69"/>
    <s v="F"/>
    <s v="USA"/>
    <s v="No"/>
    <s v="FL0039"/>
    <s v="JFK"/>
    <s v="PVG"/>
    <x v="38"/>
    <n v="5518"/>
    <s v="Moderate-haul"/>
    <d v="1899-12-30T06:12:55"/>
    <d v="1899-12-30T12:19:55"/>
    <d v="2025-01-02T00:00:00"/>
    <d v="1899-12-30T07:39:55"/>
    <d v="1899-12-30T13:46:55"/>
    <d v="1899-12-30T01:27:00"/>
    <d v="1899-12-30T01:27:00"/>
    <n v="87"/>
    <s v="Moderate-delay"/>
    <n v="835.85"/>
    <s v="First"/>
    <n v="5"/>
    <s v="Non-Vegetarian"/>
    <n v="192.15"/>
    <n v="28227.118575185399"/>
    <s v="Not Cancelled"/>
    <n v="3.57"/>
    <n v="38872.54"/>
    <n v="53532.83"/>
    <n v="1.377137434291662"/>
    <n v="14660.29"/>
  </r>
  <r>
    <s v="a4c19cac-30dd-4017-8da4-fae54ea68ace"/>
    <s v="Anthony Carpenter"/>
    <n v="33"/>
    <s v="30-39"/>
    <s v="M"/>
    <s v="USA"/>
    <s v="No"/>
    <s v="FL0040"/>
    <s v="LAX"/>
    <s v="AMS"/>
    <x v="60"/>
    <n v="11762"/>
    <s v="Long-haul"/>
    <d v="1899-12-30T06:16:26"/>
    <d v="1899-12-30T19:20:26"/>
    <d v="2025-01-10T00:00:00"/>
    <d v="1899-12-30T09:05:26"/>
    <d v="1899-12-30T22:09:26"/>
    <d v="1899-12-30T02:49:00"/>
    <d v="1899-12-30T02:49:00"/>
    <n v="169"/>
    <s v="Severe-delay"/>
    <n v="1101.3599999999999"/>
    <s v="First"/>
    <n v="3"/>
    <s v="No Preference"/>
    <n v="58.66"/>
    <n v="59437.886617915203"/>
    <s v="Cancelled"/>
    <n v="3.6"/>
    <n v="76325.460000000006"/>
    <n v="70498.77"/>
    <n v="0.9236599425670019"/>
    <n v="-5826.6900000000023"/>
  </r>
  <r>
    <s v="f52746c5-528c-4357-b65b-0ab89d9982ca"/>
    <s v="Calvin Walton"/>
    <n v="68"/>
    <s v="60-69"/>
    <s v="M"/>
    <s v="USA"/>
    <s v="Yes"/>
    <s v="FL0040"/>
    <s v="LAX"/>
    <s v="AMS"/>
    <x v="60"/>
    <n v="11762"/>
    <s v="Long-haul"/>
    <d v="1899-12-30T06:16:26"/>
    <d v="1899-12-30T19:20:26"/>
    <d v="2025-01-12T00:00:00"/>
    <d v="1899-12-30T09:05:26"/>
    <d v="1899-12-30T22:09:26"/>
    <d v="1899-12-30T02:49:00"/>
    <d v="1899-12-30T02:49:00"/>
    <n v="169"/>
    <s v="Severe-delay"/>
    <n v="256.45999999999998"/>
    <s v="Business"/>
    <n v="5"/>
    <s v="Vegetarian"/>
    <n v="6.03"/>
    <n v="60134.165706128697"/>
    <s v="Not Cancelled"/>
    <n v="4.51"/>
    <n v="77161"/>
    <n v="16414.650000000001"/>
    <n v="0.21273246847500682"/>
    <n v="-60746.35"/>
  </r>
  <r>
    <s v="13f9b362-76d3-4d64-9e09-4382d1611b94"/>
    <s v="Amber Moore"/>
    <n v="62"/>
    <s v="60-69"/>
    <s v="M"/>
    <s v="USA"/>
    <s v="No"/>
    <s v="FL0040"/>
    <s v="LAX"/>
    <s v="AMS"/>
    <x v="60"/>
    <n v="11762"/>
    <s v="Long-haul"/>
    <d v="1899-12-30T06:16:26"/>
    <d v="1899-12-30T19:20:26"/>
    <d v="2025-01-15T00:00:00"/>
    <d v="1899-12-30T09:05:26"/>
    <d v="1899-12-30T22:09:26"/>
    <d v="1899-12-30T02:49:00"/>
    <d v="1899-12-30T02:49:00"/>
    <n v="169"/>
    <s v="Severe-delay"/>
    <n v="1274.54"/>
    <s v="Economy"/>
    <n v="5"/>
    <s v="Gluten-Free"/>
    <n v="70.97"/>
    <n v="59520.549294461503"/>
    <s v="Not Cancelled"/>
    <n v="3.99"/>
    <n v="76424.66"/>
    <n v="81584.75"/>
    <n v="1.0675186517022124"/>
    <n v="5160.0899999999965"/>
  </r>
  <r>
    <s v="5870b877-1d40-45f7-9e49-d39dc4bf404c"/>
    <s v="Cassandra Ellis"/>
    <n v="26"/>
    <s v="18-29"/>
    <s v="F"/>
    <s v="USA"/>
    <s v="Yes"/>
    <s v="FL0040"/>
    <s v="LAX"/>
    <s v="AMS"/>
    <x v="60"/>
    <n v="11762"/>
    <s v="Long-haul"/>
    <d v="1899-12-30T06:16:26"/>
    <d v="1899-12-30T19:20:26"/>
    <d v="2025-01-15T00:00:00"/>
    <d v="1899-12-30T09:05:26"/>
    <d v="1899-12-30T22:09:26"/>
    <d v="1899-12-30T02:49:00"/>
    <d v="1899-12-30T02:49:00"/>
    <n v="169"/>
    <s v="Severe-delay"/>
    <n v="1396.19"/>
    <s v="First"/>
    <n v="5"/>
    <s v="Vegetarian"/>
    <n v="16.829999999999998"/>
    <n v="59312.6869705356"/>
    <s v="Not Cancelled"/>
    <n v="4.12"/>
    <n v="76175.22"/>
    <n v="89359.53"/>
    <n v="1.1730787256013175"/>
    <n v="13184.309999999998"/>
  </r>
  <r>
    <s v="a09f8ea8-c6e2-40c7-b03b-4a5c57906ba7"/>
    <s v="Adam Wilson"/>
    <n v="63"/>
    <s v="60-69"/>
    <s v="M"/>
    <s v="USA"/>
    <s v="No"/>
    <s v="FL0040"/>
    <s v="LAX"/>
    <s v="AMS"/>
    <x v="60"/>
    <n v="11762"/>
    <s v="Long-haul"/>
    <d v="1899-12-30T06:16:26"/>
    <d v="1899-12-30T19:20:26"/>
    <d v="2025-01-15T00:00:00"/>
    <d v="1899-12-30T09:05:26"/>
    <d v="1899-12-30T22:09:26"/>
    <d v="1899-12-30T02:49:00"/>
    <d v="1899-12-30T02:49:00"/>
    <n v="169"/>
    <s v="Severe-delay"/>
    <n v="459.36"/>
    <s v="First"/>
    <n v="5"/>
    <s v="No Preference"/>
    <n v="158.47999999999999"/>
    <n v="59997.275162797901"/>
    <s v="Not Cancelled"/>
    <n v="4.3899999999999997"/>
    <n v="76996.73"/>
    <n v="29430.74"/>
    <n v="0.38223363511671216"/>
    <n v="-47565.989999999991"/>
  </r>
  <r>
    <s v="ab1f3433-a78b-4e94-a4a7-73b2871afb11"/>
    <s v="Tracy Davis"/>
    <n v="18"/>
    <s v="18-29"/>
    <s v="F"/>
    <s v="USA"/>
    <s v="No"/>
    <s v="FL0040"/>
    <s v="LAX"/>
    <s v="AMS"/>
    <x v="60"/>
    <n v="11762"/>
    <s v="Long-haul"/>
    <d v="1899-12-30T06:16:26"/>
    <d v="1899-12-30T19:20:26"/>
    <d v="2025-01-05T00:00:00"/>
    <d v="1899-12-30T09:05:26"/>
    <d v="1899-12-30T22:09:26"/>
    <d v="1899-12-30T02:49:00"/>
    <d v="1899-12-30T02:49:00"/>
    <n v="169"/>
    <s v="Severe-delay"/>
    <n v="769.03"/>
    <s v="Economy"/>
    <n v="5"/>
    <s v="No Preference"/>
    <n v="190.81"/>
    <n v="59397.486253522497"/>
    <s v="Not Cancelled"/>
    <n v="4.58"/>
    <n v="76276.98"/>
    <n v="49256.08"/>
    <n v="0.64575288638852779"/>
    <n v="-27020.899999999994"/>
  </r>
  <r>
    <s v="ea7f9ff4-3da2-49bb-9622-2dd2645dbe80"/>
    <s v="Amy Johnston"/>
    <n v="28"/>
    <s v="18-29"/>
    <s v="M"/>
    <s v="USA"/>
    <s v="No"/>
    <s v="FL0041"/>
    <s v="DEL"/>
    <s v="ICN"/>
    <x v="61"/>
    <n v="13200"/>
    <s v="Long-haul"/>
    <d v="1899-12-30T02:45:05"/>
    <d v="1899-12-30T17:25:05"/>
    <d v="2025-01-01T00:00:00"/>
    <d v="1899-12-30T03:52:05"/>
    <d v="1899-12-30T18:32:05"/>
    <d v="1899-12-30T01:07:00"/>
    <d v="1899-12-30T01:07:00"/>
    <n v="67"/>
    <s v="Moderate-delay"/>
    <n v="1221.02"/>
    <s v="First"/>
    <n v="5"/>
    <s v="Gluten-Free"/>
    <n v="198.11"/>
    <n v="67320.050196554294"/>
    <s v="Not Cancelled"/>
    <n v="4.03"/>
    <n v="85784.06"/>
    <n v="78184.899999999994"/>
    <n v="0.91141524427731679"/>
    <n v="-7599.1600000000035"/>
  </r>
  <r>
    <s v="4cdac4bc-cfaf-43f8-ad3e-f0f069524910"/>
    <s v="Deanna Benjamin"/>
    <n v="51"/>
    <s v="40-59"/>
    <s v="F"/>
    <s v="USA"/>
    <s v="Yes"/>
    <s v="FL0041"/>
    <s v="DEL"/>
    <s v="ICN"/>
    <x v="61"/>
    <n v="13200"/>
    <s v="Long-haul"/>
    <d v="1899-12-30T02:45:05"/>
    <d v="1899-12-30T17:25:05"/>
    <d v="2025-01-08T00:00:00"/>
    <d v="1899-12-30T03:52:05"/>
    <d v="1899-12-30T18:32:05"/>
    <d v="1899-12-30T01:07:00"/>
    <d v="1899-12-30T01:07:00"/>
    <n v="67"/>
    <s v="Moderate-delay"/>
    <n v="70.45"/>
    <s v="Economy"/>
    <n v="5"/>
    <s v="Vegetarian"/>
    <n v="147.44"/>
    <n v="67431.320639466794"/>
    <s v="Cancelled"/>
    <n v="4"/>
    <n v="85917.58"/>
    <n v="4538.29"/>
    <n v="5.2821436544185717E-2"/>
    <n v="-81379.290000000008"/>
  </r>
  <r>
    <s v="c3e6aa23-5991-42ec-8a1f-5fd686f21d93"/>
    <s v="Laura Barrera"/>
    <n v="75"/>
    <s v="70-80"/>
    <s v="M"/>
    <s v="USA"/>
    <s v="No"/>
    <s v="FL0041"/>
    <s v="DEL"/>
    <s v="ICN"/>
    <x v="61"/>
    <n v="13200"/>
    <s v="Long-haul"/>
    <d v="1899-12-30T02:45:05"/>
    <d v="1899-12-30T17:25:05"/>
    <d v="2025-01-11T00:00:00"/>
    <d v="1899-12-30T03:52:05"/>
    <d v="1899-12-30T18:32:05"/>
    <d v="1899-12-30T01:07:00"/>
    <d v="1899-12-30T01:07:00"/>
    <n v="67"/>
    <s v="Moderate-delay"/>
    <n v="986.83"/>
    <s v="Economy"/>
    <n v="5"/>
    <s v="Vegetarian"/>
    <n v="71.73"/>
    <n v="67135.203077294194"/>
    <s v="Not Cancelled"/>
    <n v="3.5"/>
    <n v="85562.240000000005"/>
    <n v="63171.47"/>
    <n v="0.7383101470929232"/>
    <n v="-22390.770000000004"/>
  </r>
  <r>
    <s v="7b106956-168d-483a-b9ab-24776b9a637c"/>
    <s v="Andrea Arellano MD"/>
    <n v="44"/>
    <s v="40-59"/>
    <s v="M"/>
    <s v="USA"/>
    <s v="No"/>
    <s v="FL0041"/>
    <s v="DEL"/>
    <s v="ICN"/>
    <x v="61"/>
    <n v="13200"/>
    <s v="Long-haul"/>
    <d v="1899-12-30T02:45:05"/>
    <d v="1899-12-30T17:25:05"/>
    <d v="2025-01-14T00:00:00"/>
    <d v="1899-12-30T03:52:05"/>
    <d v="1899-12-30T18:32:05"/>
    <d v="1899-12-30T01:07:00"/>
    <d v="1899-12-30T01:07:00"/>
    <n v="67"/>
    <s v="Moderate-delay"/>
    <n v="1117.0999999999999"/>
    <s v="Business"/>
    <n v="5"/>
    <s v="Non-Vegetarian"/>
    <n v="23.08"/>
    <n v="66942.477989750099"/>
    <s v="Not Cancelled"/>
    <n v="4.01"/>
    <n v="85330.97"/>
    <n v="71499.02"/>
    <n v="0.83790234659233342"/>
    <n v="-13831.949999999997"/>
  </r>
  <r>
    <s v="c2e0e40f-6552-46f3-9079-9c32ac600d27"/>
    <s v="Corey Parker"/>
    <n v="67"/>
    <s v="60-69"/>
    <s v="F"/>
    <s v="USA"/>
    <s v="No"/>
    <s v="FL0041"/>
    <s v="DEL"/>
    <s v="ICN"/>
    <x v="61"/>
    <n v="13200"/>
    <s v="Long-haul"/>
    <d v="1899-12-30T02:45:05"/>
    <d v="1899-12-30T17:25:05"/>
    <d v="2025-01-09T00:00:00"/>
    <d v="1899-12-30T03:52:05"/>
    <d v="1899-12-30T18:32:05"/>
    <d v="1899-12-30T01:07:00"/>
    <d v="1899-12-30T01:07:00"/>
    <n v="67"/>
    <s v="Moderate-delay"/>
    <n v="192.69"/>
    <s v="Economy"/>
    <n v="5"/>
    <s v="No Preference"/>
    <n v="15.81"/>
    <n v="67387.127218728405"/>
    <s v="Cancelled"/>
    <n v="3.9"/>
    <n v="85864.55"/>
    <n v="12335.32"/>
    <n v="0.14366021833224538"/>
    <n v="-73529.23000000001"/>
  </r>
  <r>
    <s v="a1b2d16f-d2f0-4c1b-8716-a02c1302bdd4"/>
    <s v="Thomas Mcgee"/>
    <n v="31"/>
    <s v="30-39"/>
    <s v="M"/>
    <s v="USA"/>
    <s v="Yes"/>
    <s v="FL0041"/>
    <s v="DEL"/>
    <s v="ICN"/>
    <x v="61"/>
    <n v="13200"/>
    <s v="Long-haul"/>
    <d v="1899-12-30T02:45:05"/>
    <d v="1899-12-30T17:25:05"/>
    <d v="2025-01-01T00:00:00"/>
    <d v="1899-12-30T03:52:05"/>
    <d v="1899-12-30T18:32:05"/>
    <d v="1899-12-30T01:07:00"/>
    <d v="1899-12-30T01:07:00"/>
    <n v="67"/>
    <s v="Moderate-delay"/>
    <n v="384.03"/>
    <s v="Economy"/>
    <n v="3"/>
    <s v="Vegetarian"/>
    <n v="49.12"/>
    <n v="67084.347613823702"/>
    <s v="Not Cancelled"/>
    <n v="4.42"/>
    <n v="85501.22"/>
    <n v="24587.74"/>
    <n v="0.28757180306900887"/>
    <n v="-60913.479999999996"/>
  </r>
  <r>
    <s v="62318316-995f-4d65-a7c0-0173dd52e8db"/>
    <s v="Jack Wolf"/>
    <n v="69"/>
    <s v="60-69"/>
    <s v="M"/>
    <s v="USA"/>
    <s v="No"/>
    <s v="FL0041"/>
    <s v="DEL"/>
    <s v="ICN"/>
    <x v="61"/>
    <n v="13200"/>
    <s v="Long-haul"/>
    <d v="1899-12-30T02:45:05"/>
    <d v="1899-12-30T17:25:05"/>
    <d v="2025-01-06T00:00:00"/>
    <d v="1899-12-30T03:52:05"/>
    <d v="1899-12-30T18:32:05"/>
    <d v="1899-12-30T01:07:00"/>
    <d v="1899-12-30T01:07:00"/>
    <n v="67"/>
    <s v="Moderate-delay"/>
    <n v="1258.26"/>
    <s v="First"/>
    <n v="5"/>
    <s v="Non-Vegetarian"/>
    <n v="50.06"/>
    <n v="67269.075816023294"/>
    <s v="Cancelled"/>
    <n v="3.18"/>
    <n v="85722.89"/>
    <n v="80538.649999999994"/>
    <n v="0.93952327085566056"/>
    <n v="-5184.2400000000052"/>
  </r>
  <r>
    <s v="e553b0a7-2b89-4e14-a893-ad6bd298634f"/>
    <s v="Jennifer Martin"/>
    <n v="40"/>
    <s v="40-59"/>
    <s v="M"/>
    <s v="USA"/>
    <s v="No"/>
    <s v="FL0042"/>
    <s v="PVG"/>
    <s v="LHR"/>
    <x v="39"/>
    <n v="3105"/>
    <s v="Short-haul "/>
    <d v="1899-12-30T22:01:41"/>
    <d v="1899-12-30T01:28:41"/>
    <d v="2025-01-06T00:00:00"/>
    <d v="1899-12-30T23:01:41"/>
    <d v="1899-12-30T02:28:41"/>
    <d v="1899-12-30T01:00:00"/>
    <d v="1899-12-30T01:00:00"/>
    <n v="60"/>
    <s v="Moderate-delay"/>
    <n v="155.93"/>
    <s v="Business"/>
    <n v="3"/>
    <s v="Vegetarian"/>
    <n v="79.209999999999994"/>
    <n v="16477.4156276092"/>
    <s v="Cancelled"/>
    <n v="4.28"/>
    <n v="24772.9"/>
    <n v="9995.36"/>
    <n v="0.40347960876603062"/>
    <n v="-14777.54"/>
  </r>
  <r>
    <s v="fd8c91b9-cd79-4531-a9d2-9c4b4cbd9bc1"/>
    <s v="Sara Conner"/>
    <n v="65"/>
    <s v="60-69"/>
    <s v="F"/>
    <s v="USA"/>
    <s v="Yes"/>
    <s v="FL0042"/>
    <s v="PVG"/>
    <s v="LHR"/>
    <x v="39"/>
    <n v="3105"/>
    <s v="Short-haul "/>
    <d v="1899-12-30T22:01:41"/>
    <d v="1899-12-30T01:28:41"/>
    <d v="2025-01-03T00:00:00"/>
    <d v="1899-12-30T23:01:41"/>
    <d v="1899-12-30T02:28:41"/>
    <d v="1899-12-30T01:00:00"/>
    <d v="1899-12-30T01:00:00"/>
    <n v="60"/>
    <s v="Moderate-delay"/>
    <n v="130.75"/>
    <s v="Economy"/>
    <n v="5"/>
    <s v="Vegan"/>
    <n v="78.099999999999994"/>
    <n v="16711.538267738899"/>
    <s v="Cancelled"/>
    <n v="3.19"/>
    <n v="25053.85"/>
    <n v="8383.6200000000008"/>
    <n v="0.33462401986121898"/>
    <n v="-16670.229999999996"/>
  </r>
  <r>
    <s v="f980136b-6a64-43d4-9f71-4f7a7e142d01"/>
    <s v="Samantha Powell"/>
    <n v="61"/>
    <s v="60-69"/>
    <s v="F"/>
    <s v="USA"/>
    <s v="No"/>
    <s v="FL0042"/>
    <s v="PVG"/>
    <s v="LHR"/>
    <x v="39"/>
    <n v="3105"/>
    <s v="Short-haul "/>
    <d v="1899-12-30T22:01:41"/>
    <d v="1899-12-30T01:28:41"/>
    <d v="2025-01-04T00:00:00"/>
    <d v="1899-12-30T23:01:41"/>
    <d v="1899-12-30T02:28:41"/>
    <d v="1899-12-30T01:00:00"/>
    <d v="1899-12-30T01:00:00"/>
    <n v="60"/>
    <s v="Moderate-delay"/>
    <n v="1060.27"/>
    <s v="Economy"/>
    <n v="5"/>
    <s v="Non-Vegetarian"/>
    <n v="138.47"/>
    <n v="16869.342123105002"/>
    <s v="Not Cancelled"/>
    <n v="4.25"/>
    <n v="25243.21"/>
    <n v="67884.97"/>
    <n v="2.6892368284382218"/>
    <n v="42641.760000000002"/>
  </r>
  <r>
    <s v="9ff61822-2487-494e-8a62-e35d6f4ebd38"/>
    <s v="Thomas Rivera"/>
    <n v="52"/>
    <s v="40-59"/>
    <s v="M"/>
    <s v="USA"/>
    <s v="Yes"/>
    <s v="FL0042"/>
    <s v="PVG"/>
    <s v="LHR"/>
    <x v="39"/>
    <n v="3105"/>
    <s v="Short-haul "/>
    <d v="1899-12-30T22:01:41"/>
    <d v="1899-12-30T01:28:41"/>
    <d v="2025-01-01T00:00:00"/>
    <d v="1899-12-30T23:01:41"/>
    <d v="1899-12-30T02:28:41"/>
    <d v="1899-12-30T01:00:00"/>
    <d v="1899-12-30T01:00:00"/>
    <n v="60"/>
    <s v="Moderate-delay"/>
    <n v="787.83"/>
    <s v="First"/>
    <n v="5"/>
    <s v="Vegetarian"/>
    <n v="153.13999999999999"/>
    <n v="16999.4326818892"/>
    <s v="Cancelled"/>
    <n v="3.24"/>
    <n v="25399.32"/>
    <n v="50451.75"/>
    <n v="1.986342547753247"/>
    <n v="25052.43"/>
  </r>
  <r>
    <s v="b4870943-1350-4f73-8984-444d7a47e9f2"/>
    <s v="Brendan Beasley"/>
    <n v="30"/>
    <s v="30-39"/>
    <s v="M"/>
    <s v="USA"/>
    <s v="No"/>
    <s v="FL0042"/>
    <s v="PVG"/>
    <s v="LHR"/>
    <x v="39"/>
    <n v="3105"/>
    <s v="Short-haul "/>
    <d v="1899-12-30T22:01:41"/>
    <d v="1899-12-30T01:28:41"/>
    <d v="2025-01-13T00:00:00"/>
    <d v="1899-12-30T23:01:41"/>
    <d v="1899-12-30T02:28:41"/>
    <d v="1899-12-30T01:00:00"/>
    <d v="1899-12-30T01:00:00"/>
    <n v="60"/>
    <s v="Moderate-delay"/>
    <n v="472.16"/>
    <s v="Economy"/>
    <n v="3"/>
    <s v="Non-Vegetarian"/>
    <n v="87.6"/>
    <n v="16279.7889372512"/>
    <s v="Cancelled"/>
    <n v="4.32"/>
    <n v="24535.75"/>
    <n v="30235.759999999998"/>
    <n v="1.2323144798915866"/>
    <n v="5700.0099999999984"/>
  </r>
  <r>
    <s v="eb332cfd-0743-44dc-bb15-2b7878a87acf"/>
    <s v="Patrick Roth"/>
    <n v="53"/>
    <s v="40-59"/>
    <s v="M"/>
    <s v="USA"/>
    <s v="Yes"/>
    <s v="FL0042"/>
    <s v="PVG"/>
    <s v="LHR"/>
    <x v="39"/>
    <n v="3105"/>
    <s v="Short-haul "/>
    <d v="1899-12-30T22:01:41"/>
    <d v="1899-12-30T01:28:41"/>
    <d v="2025-01-02T00:00:00"/>
    <d v="1899-12-30T23:01:41"/>
    <d v="1899-12-30T02:28:41"/>
    <d v="1899-12-30T01:00:00"/>
    <d v="1899-12-30T01:00:00"/>
    <n v="60"/>
    <s v="Moderate-delay"/>
    <n v="1090.58"/>
    <s v="Economy"/>
    <n v="5"/>
    <s v="Vegetarian"/>
    <n v="150.69"/>
    <n v="16155.609472545601"/>
    <s v="Cancelled"/>
    <n v="4.1399999999999997"/>
    <n v="24386.73"/>
    <n v="69827.259999999995"/>
    <n v="2.8633301799790294"/>
    <n v="45440.53"/>
  </r>
  <r>
    <s v="f1461ca9-6a33-4f93-b661-08cd8f03713b"/>
    <s v="Lauren Melendez"/>
    <n v="55"/>
    <s v="40-59"/>
    <s v="M"/>
    <s v="USA"/>
    <s v="No"/>
    <s v="FL0042"/>
    <s v="PVG"/>
    <s v="LHR"/>
    <x v="39"/>
    <n v="3105"/>
    <s v="Short-haul "/>
    <d v="1899-12-30T22:01:41"/>
    <d v="1899-12-30T01:28:41"/>
    <d v="2025-01-08T00:00:00"/>
    <d v="1899-12-30T23:01:41"/>
    <d v="1899-12-30T02:28:41"/>
    <d v="1899-12-30T01:00:00"/>
    <d v="1899-12-30T01:00:00"/>
    <n v="60"/>
    <s v="Moderate-delay"/>
    <n v="1250.8800000000001"/>
    <s v="Economy"/>
    <n v="5"/>
    <s v="Vegetarian"/>
    <n v="161.84"/>
    <n v="16658.256464728602"/>
    <s v="Not Cancelled"/>
    <n v="4.09"/>
    <n v="24989.91"/>
    <n v="80088.69"/>
    <n v="3.2048410738574091"/>
    <n v="55098.78"/>
  </r>
  <r>
    <s v="5ed11ef4-3ff7-45c8-83f8-46f6d2bf1b9b"/>
    <s v="Sarah Smith"/>
    <n v="42"/>
    <s v="40-59"/>
    <s v="F"/>
    <s v="USA"/>
    <s v="No"/>
    <s v="FL0042"/>
    <s v="PVG"/>
    <s v="LHR"/>
    <x v="39"/>
    <n v="3105"/>
    <s v="Short-haul "/>
    <d v="1899-12-30T22:01:41"/>
    <d v="1899-12-30T01:28:41"/>
    <d v="2025-01-13T00:00:00"/>
    <d v="1899-12-30T23:01:41"/>
    <d v="1899-12-30T02:28:41"/>
    <d v="1899-12-30T01:00:00"/>
    <d v="1899-12-30T01:00:00"/>
    <n v="60"/>
    <s v="Moderate-delay"/>
    <n v="424.88"/>
    <s v="First"/>
    <n v="5"/>
    <s v="Vegetarian"/>
    <n v="53.28"/>
    <n v="16118.231638685"/>
    <s v="Cancelled"/>
    <n v="4.9000000000000004"/>
    <n v="24341.88"/>
    <n v="27202.98"/>
    <n v="1.1175381687856483"/>
    <n v="2861.0999999999985"/>
  </r>
  <r>
    <s v="6168e104-a0f5-40e5-a5e8-d1958ffa9ee1"/>
    <s v="Andrew Diaz"/>
    <n v="33"/>
    <s v="30-39"/>
    <s v="M"/>
    <s v="USA"/>
    <s v="Yes"/>
    <s v="FL0042"/>
    <s v="PVG"/>
    <s v="LHR"/>
    <x v="39"/>
    <n v="3105"/>
    <s v="Short-haul "/>
    <d v="1899-12-30T22:01:41"/>
    <d v="1899-12-30T01:28:41"/>
    <d v="2025-01-10T00:00:00"/>
    <d v="1899-12-30T23:01:41"/>
    <d v="1899-12-30T02:28:41"/>
    <d v="1899-12-30T01:00:00"/>
    <d v="1899-12-30T01:00:00"/>
    <n v="60"/>
    <s v="Moderate-delay"/>
    <n v="1382.47"/>
    <s v="Business"/>
    <n v="3"/>
    <s v="Non-Vegetarian"/>
    <n v="101.54"/>
    <n v="16463.594240660601"/>
    <s v="Not Cancelled"/>
    <n v="4.0999999999999996"/>
    <n v="24756.31"/>
    <n v="88498.39"/>
    <n v="3.574781136607192"/>
    <n v="63742.080000000002"/>
  </r>
  <r>
    <s v="89f3cb8b-3f7a-4e7c-bea4-7b0f8428e984"/>
    <s v="James Jenkins"/>
    <n v="62"/>
    <s v="60-69"/>
    <s v="F"/>
    <s v="USA"/>
    <s v="No"/>
    <s v="FL0043"/>
    <s v="AMS"/>
    <s v="ICN"/>
    <x v="40"/>
    <n v="347"/>
    <s v="Short-haul "/>
    <d v="1899-12-30T13:37:35"/>
    <d v="1899-12-30T14:00:35"/>
    <d v="2025-01-05T00:00:00"/>
    <d v="1899-12-30T14:26:35"/>
    <d v="1899-12-30T14:49:35"/>
    <d v="1899-12-30T00:49:00"/>
    <d v="1899-12-30T00:49:00"/>
    <n v="49"/>
    <s v="Moderate-delay"/>
    <n v="991.87"/>
    <s v="Business"/>
    <n v="5"/>
    <s v="Non-Vegetarian"/>
    <n v="148.15"/>
    <n v="3017.1797171097401"/>
    <s v="Not Cancelled"/>
    <n v="3.86"/>
    <n v="8620.6200000000008"/>
    <n v="63509.31"/>
    <n v="7.3671394864870496"/>
    <n v="54888.689999999995"/>
  </r>
  <r>
    <s v="3a182d79-ad55-4719-b23c-2bb3e3ce5f72"/>
    <s v="Sean Hendrix"/>
    <n v="25"/>
    <s v="18-29"/>
    <s v="F"/>
    <s v="USA"/>
    <s v="Yes"/>
    <s v="FL0043"/>
    <s v="AMS"/>
    <s v="ICN"/>
    <x v="40"/>
    <n v="347"/>
    <s v="Short-haul "/>
    <d v="1899-12-30T13:37:35"/>
    <d v="1899-12-30T14:00:35"/>
    <d v="2025-01-07T00:00:00"/>
    <d v="1899-12-30T14:26:35"/>
    <d v="1899-12-30T14:49:35"/>
    <d v="1899-12-30T00:49:00"/>
    <d v="1899-12-30T00:49:00"/>
    <n v="49"/>
    <s v="Moderate-delay"/>
    <n v="556.74"/>
    <s v="First"/>
    <n v="5"/>
    <s v="No Preference"/>
    <n v="34.61"/>
    <n v="2422.6680213526902"/>
    <s v="Cancelled"/>
    <n v="3.05"/>
    <n v="7907.2"/>
    <n v="35638.28"/>
    <n v="4.5070669769324159"/>
    <n v="27731.079999999998"/>
  </r>
  <r>
    <s v="1f000cd0-c10f-4c0a-8efa-614b82c0ee64"/>
    <s v="Danielle Aguilar"/>
    <n v="62"/>
    <s v="60-69"/>
    <s v="F"/>
    <s v="USA"/>
    <s v="No"/>
    <s v="FL0043"/>
    <s v="AMS"/>
    <s v="ICN"/>
    <x v="40"/>
    <n v="347"/>
    <s v="Short-haul "/>
    <d v="1899-12-30T13:37:35"/>
    <d v="1899-12-30T14:00:35"/>
    <d v="2025-01-15T00:00:00"/>
    <d v="1899-12-30T14:26:35"/>
    <d v="1899-12-30T14:49:35"/>
    <d v="1899-12-30T00:49:00"/>
    <d v="1899-12-30T00:49:00"/>
    <n v="49"/>
    <s v="Moderate-delay"/>
    <n v="168.92"/>
    <s v="Economy"/>
    <n v="5"/>
    <s v="Non-Vegetarian"/>
    <n v="179.89"/>
    <n v="2405.4497628413801"/>
    <s v="Not Cancelled"/>
    <n v="4.82"/>
    <n v="7886.54"/>
    <n v="10846.86"/>
    <n v="1.3753635941743783"/>
    <n v="2960.3200000000006"/>
  </r>
  <r>
    <s v="2a996f46-63fe-4e36-85b1-8ff49250e22d"/>
    <s v="Cory Davis"/>
    <n v="46"/>
    <s v="40-59"/>
    <s v="M"/>
    <s v="USA"/>
    <s v="No"/>
    <s v="FL0043"/>
    <s v="AMS"/>
    <s v="ICN"/>
    <x v="40"/>
    <n v="347"/>
    <s v="Short-haul "/>
    <d v="1899-12-30T13:37:35"/>
    <d v="1899-12-30T14:00:35"/>
    <d v="2025-01-10T00:00:00"/>
    <d v="1899-12-30T14:26:35"/>
    <d v="1899-12-30T14:49:35"/>
    <d v="1899-12-30T00:49:00"/>
    <d v="1899-12-30T00:49:00"/>
    <n v="49"/>
    <s v="Moderate-delay"/>
    <n v="718.92"/>
    <s v="First"/>
    <n v="5"/>
    <s v="Vegetarian"/>
    <n v="60.18"/>
    <n v="2551.3036809272899"/>
    <s v="Cancelled"/>
    <n v="4.87"/>
    <n v="8061.56"/>
    <n v="46022.92"/>
    <n v="5.708934747120904"/>
    <n v="37961.360000000001"/>
  </r>
  <r>
    <s v="4b267fa2-e8c1-498c-bbff-01e1c6165d1d"/>
    <s v="Mark Gonzalez"/>
    <n v="22"/>
    <s v="18-29"/>
    <s v="F"/>
    <s v="USA"/>
    <s v="Yes"/>
    <s v="FL0043"/>
    <s v="AMS"/>
    <s v="ICN"/>
    <x v="40"/>
    <n v="347"/>
    <s v="Short-haul "/>
    <d v="1899-12-30T13:37:35"/>
    <d v="1899-12-30T14:00:35"/>
    <d v="2025-01-07T00:00:00"/>
    <d v="1899-12-30T14:26:35"/>
    <d v="1899-12-30T14:49:35"/>
    <d v="1899-12-30T00:49:00"/>
    <d v="1899-12-30T00:49:00"/>
    <n v="49"/>
    <s v="Moderate-delay"/>
    <n v="1490.89"/>
    <s v="Business"/>
    <n v="5"/>
    <s v="Vegan"/>
    <n v="156.62"/>
    <n v="2412.71097468277"/>
    <s v="Cancelled"/>
    <n v="3.89"/>
    <n v="7895.25"/>
    <n v="95448.28"/>
    <n v="12.089329660238752"/>
    <n v="87553.03"/>
  </r>
  <r>
    <s v="f0c4716a-003e-4bca-b6fd-ae65ebd1c3d4"/>
    <s v="SUSAan Owens"/>
    <n v="37"/>
    <s v="30-39"/>
    <s v="M"/>
    <s v="USA"/>
    <s v="No"/>
    <s v="FL0043"/>
    <s v="AMS"/>
    <s v="ICN"/>
    <x v="40"/>
    <n v="347"/>
    <s v="Short-haul "/>
    <d v="1899-12-30T13:37:35"/>
    <d v="1899-12-30T14:00:35"/>
    <d v="2025-01-10T00:00:00"/>
    <d v="1899-12-30T14:26:35"/>
    <d v="1899-12-30T14:49:35"/>
    <d v="1899-12-30T00:49:00"/>
    <d v="1899-12-30T00:49:00"/>
    <n v="49"/>
    <s v="Moderate-delay"/>
    <n v="445.63"/>
    <s v="Economy"/>
    <n v="3"/>
    <s v="Gluten-Free"/>
    <n v="53.98"/>
    <n v="2325.9508610142502"/>
    <s v="Not Cancelled"/>
    <n v="3.79"/>
    <n v="7791.14"/>
    <n v="28531.119999999999"/>
    <n v="3.6619955487900357"/>
    <n v="20739.98"/>
  </r>
  <r>
    <s v="d3a15eaa-20e5-4d05-a0f7-b6fdcf166a01"/>
    <s v="Timothy Smith"/>
    <n v="33"/>
    <s v="30-39"/>
    <s v="M"/>
    <s v="USA"/>
    <s v="No"/>
    <s v="FL0043"/>
    <s v="AMS"/>
    <s v="ICN"/>
    <x v="40"/>
    <n v="347"/>
    <s v="Short-haul "/>
    <d v="1899-12-30T13:37:35"/>
    <d v="1899-12-30T14:00:35"/>
    <d v="2025-01-10T00:00:00"/>
    <d v="1899-12-30T14:26:35"/>
    <d v="1899-12-30T14:49:35"/>
    <d v="1899-12-30T00:49:00"/>
    <d v="1899-12-30T00:49:00"/>
    <n v="49"/>
    <s v="Moderate-delay"/>
    <n v="68.930000000000007"/>
    <s v="First"/>
    <n v="3"/>
    <s v="Gluten-Free"/>
    <n v="135.47"/>
    <n v="2544.9816790276"/>
    <s v="Cancelled"/>
    <n v="3.84"/>
    <n v="8053.98"/>
    <n v="4438.6099999999997"/>
    <n v="0.55110765112404048"/>
    <n v="-3615.37"/>
  </r>
  <r>
    <s v="996fcc7a-9273-48a0-9a38-8751d3e9399a"/>
    <s v="Laurie Jones"/>
    <n v="48"/>
    <s v="40-59"/>
    <s v="M"/>
    <s v="USA"/>
    <s v="No"/>
    <s v="FL0043"/>
    <s v="AMS"/>
    <s v="ICN"/>
    <x v="40"/>
    <n v="347"/>
    <s v="Short-haul "/>
    <d v="1899-12-30T13:37:35"/>
    <d v="1899-12-30T14:00:35"/>
    <d v="2025-01-12T00:00:00"/>
    <d v="1899-12-30T14:26:35"/>
    <d v="1899-12-30T14:49:35"/>
    <d v="1899-12-30T00:49:00"/>
    <d v="1899-12-30T00:49:00"/>
    <n v="49"/>
    <s v="Moderate-delay"/>
    <n v="647.66"/>
    <s v="Economy"/>
    <n v="5"/>
    <s v="Gluten-Free"/>
    <n v="77.89"/>
    <n v="2447.9023445171301"/>
    <s v="Cancelled"/>
    <n v="3.92"/>
    <n v="7937.48"/>
    <n v="41465.82"/>
    <n v="5.2240534779300232"/>
    <n v="33528.339999999997"/>
  </r>
  <r>
    <s v="2d9cd6c4-a6c9-455b-95df-6c7074b748c4"/>
    <s v="Andrew Smith"/>
    <n v="53"/>
    <s v="40-59"/>
    <s v="F"/>
    <s v="USA"/>
    <s v="No"/>
    <s v="FL0043"/>
    <s v="AMS"/>
    <s v="ICN"/>
    <x v="40"/>
    <n v="347"/>
    <s v="Short-haul "/>
    <d v="1899-12-30T13:37:35"/>
    <d v="1899-12-30T14:00:35"/>
    <d v="2025-01-06T00:00:00"/>
    <d v="1899-12-30T14:26:35"/>
    <d v="1899-12-30T14:49:35"/>
    <d v="1899-12-30T00:49:00"/>
    <d v="1899-12-30T00:49:00"/>
    <n v="49"/>
    <s v="Moderate-delay"/>
    <n v="1127.48"/>
    <s v="First"/>
    <n v="5"/>
    <s v="No Preference"/>
    <n v="156.91999999999999"/>
    <n v="2372.04471706305"/>
    <s v="Not Cancelled"/>
    <n v="3.45"/>
    <n v="7846.45"/>
    <n v="72190.100000000006"/>
    <n v="9.2003517514289914"/>
    <n v="64343.650000000009"/>
  </r>
  <r>
    <s v="1c69f018-c279-4ba6-950d-4f10153d6b24"/>
    <s v="Erika Powell"/>
    <n v="68"/>
    <s v="60-69"/>
    <s v="M"/>
    <s v="USA"/>
    <s v="Yes"/>
    <s v="FL0043"/>
    <s v="AMS"/>
    <s v="ICN"/>
    <x v="40"/>
    <n v="347"/>
    <s v="Short-haul "/>
    <d v="1899-12-30T13:37:35"/>
    <d v="1899-12-30T14:00:35"/>
    <d v="2025-01-10T00:00:00"/>
    <d v="1899-12-30T14:26:35"/>
    <d v="1899-12-30T14:49:35"/>
    <d v="1899-12-30T00:49:00"/>
    <d v="1899-12-30T00:49:00"/>
    <n v="49"/>
    <s v="Moderate-delay"/>
    <n v="438.38"/>
    <s v="Economy"/>
    <n v="5"/>
    <s v="Gluten-Free"/>
    <n v="69.09"/>
    <n v="3229.84164424962"/>
    <s v="Not Cancelled"/>
    <n v="3.32"/>
    <n v="8875.81"/>
    <n v="28070.14"/>
    <n v="3.1625440382342571"/>
    <n v="19194.330000000002"/>
  </r>
  <r>
    <s v="11309063-2c13-4cec-92e4-d2f3f78202bc"/>
    <s v="Trevor Hernandez"/>
    <n v="20"/>
    <s v="18-29"/>
    <s v="M"/>
    <s v="USA"/>
    <s v="Yes"/>
    <s v="FL0044"/>
    <s v="AMS"/>
    <s v="JFK"/>
    <x v="41"/>
    <n v="3594"/>
    <s v="Short-haul "/>
    <d v="1899-12-30T04:33:34"/>
    <d v="1899-12-30T08:32:34"/>
    <d v="2025-01-15T00:00:00"/>
    <d v="1899-12-30T05:28:34"/>
    <d v="1899-12-30T09:27:34"/>
    <d v="1899-12-30T00:55:00"/>
    <d v="1899-12-30T00:55:00"/>
    <n v="55"/>
    <s v="Moderate-delay"/>
    <n v="769.78"/>
    <s v="Business"/>
    <n v="5"/>
    <s v="Non-Vegetarian"/>
    <n v="120.78"/>
    <n v="19020.2768894332"/>
    <s v="Not Cancelled"/>
    <n v="4.9400000000000004"/>
    <n v="27824.33"/>
    <n v="49290.080000000002"/>
    <n v="1.7714741019819704"/>
    <n v="21465.75"/>
  </r>
  <r>
    <s v="4a84ab10-1144-4aaa-8e31-199c49a0e152"/>
    <s v="Mark Woods"/>
    <n v="49"/>
    <s v="40-59"/>
    <s v="F"/>
    <s v="USA"/>
    <s v="Yes"/>
    <s v="FL0044"/>
    <s v="AMS"/>
    <s v="JFK"/>
    <x v="41"/>
    <n v="3594"/>
    <s v="Short-haul "/>
    <d v="1899-12-30T04:33:34"/>
    <d v="1899-12-30T08:32:34"/>
    <d v="2025-01-02T00:00:00"/>
    <d v="1899-12-30T05:28:34"/>
    <d v="1899-12-30T09:27:34"/>
    <d v="1899-12-30T00:55:00"/>
    <d v="1899-12-30T00:55:00"/>
    <n v="55"/>
    <s v="Moderate-delay"/>
    <n v="1135.72"/>
    <s v="Business"/>
    <n v="5"/>
    <s v="Gluten-Free"/>
    <n v="180.38"/>
    <n v="19173.131972344901"/>
    <s v="Not Cancelled"/>
    <n v="4.3899999999999997"/>
    <n v="28007.759999999998"/>
    <n v="72722.16"/>
    <n v="2.5965003984609982"/>
    <n v="44714.400000000009"/>
  </r>
  <r>
    <s v="11148f50-1983-489b-a838-95eb024a22b7"/>
    <s v="Douglas Evans"/>
    <n v="64"/>
    <s v="60-69"/>
    <s v="M"/>
    <s v="USA"/>
    <s v="Yes"/>
    <s v="FL0044"/>
    <s v="AMS"/>
    <s v="JFK"/>
    <x v="41"/>
    <n v="3594"/>
    <s v="Short-haul "/>
    <d v="1899-12-30T04:33:34"/>
    <d v="1899-12-30T08:32:34"/>
    <d v="2025-01-11T00:00:00"/>
    <d v="1899-12-30T05:28:34"/>
    <d v="1899-12-30T09:27:34"/>
    <d v="1899-12-30T00:55:00"/>
    <d v="1899-12-30T00:55:00"/>
    <n v="55"/>
    <s v="Moderate-delay"/>
    <n v="1076.6600000000001"/>
    <s v="Economy"/>
    <n v="5"/>
    <s v="Vegetarian"/>
    <n v="194.18"/>
    <n v="18901.788177631799"/>
    <s v="Not Cancelled"/>
    <n v="3.26"/>
    <n v="27682.15"/>
    <n v="68945.08"/>
    <n v="2.4905970092640923"/>
    <n v="41262.93"/>
  </r>
  <r>
    <s v="887ee0c8-e654-44ee-b052-dfdaf699eef7"/>
    <s v="Christopher Thomas"/>
    <n v="42"/>
    <s v="40-59"/>
    <s v="F"/>
    <s v="USA"/>
    <s v="No"/>
    <s v="FL0044"/>
    <s v="AMS"/>
    <s v="JFK"/>
    <x v="41"/>
    <n v="3594"/>
    <s v="Short-haul "/>
    <d v="1899-12-30T04:33:34"/>
    <d v="1899-12-30T08:32:34"/>
    <d v="2025-01-10T00:00:00"/>
    <d v="1899-12-30T05:28:34"/>
    <d v="1899-12-30T09:27:34"/>
    <d v="1899-12-30T00:55:00"/>
    <d v="1899-12-30T00:55:00"/>
    <n v="55"/>
    <s v="Moderate-delay"/>
    <n v="702.4"/>
    <s v="Economy"/>
    <n v="5"/>
    <s v="Vegan"/>
    <n v="24.03"/>
    <n v="18550.1535478808"/>
    <s v="Cancelled"/>
    <n v="4.3499999999999996"/>
    <n v="27260.18"/>
    <n v="44958.41"/>
    <n v="1.6492337908260328"/>
    <n v="17698.230000000003"/>
  </r>
  <r>
    <s v="2acd98ff-7692-4d4a-b1bf-5b964772c73a"/>
    <s v="Tyler Knight"/>
    <n v="40"/>
    <s v="40-59"/>
    <s v="F"/>
    <s v="USA"/>
    <s v="No"/>
    <s v="FL0044"/>
    <s v="AMS"/>
    <s v="JFK"/>
    <x v="41"/>
    <n v="3594"/>
    <s v="Short-haul "/>
    <d v="1899-12-30T04:33:34"/>
    <d v="1899-12-30T08:32:34"/>
    <d v="2025-01-13T00:00:00"/>
    <d v="1899-12-30T05:28:34"/>
    <d v="1899-12-30T09:27:34"/>
    <d v="1899-12-30T00:55:00"/>
    <d v="1899-12-30T00:55:00"/>
    <n v="55"/>
    <s v="Moderate-delay"/>
    <n v="1287.92"/>
    <s v="First"/>
    <n v="3"/>
    <s v="Vegetarian"/>
    <n v="83.28"/>
    <n v="18926.136877880999"/>
    <s v="Not Cancelled"/>
    <n v="4.1500000000000004"/>
    <n v="27711.360000000001"/>
    <n v="82443.539999999994"/>
    <n v="2.9750809776207299"/>
    <n v="54732.179999999993"/>
  </r>
  <r>
    <s v="aa352648-13bf-4580-bea5-0b502c04cc9c"/>
    <s v="Billy Scott"/>
    <n v="23"/>
    <s v="18-29"/>
    <s v="M"/>
    <s v="USA"/>
    <s v="No"/>
    <s v="FL0044"/>
    <s v="AMS"/>
    <s v="JFK"/>
    <x v="41"/>
    <n v="3594"/>
    <s v="Short-haul "/>
    <d v="1899-12-30T04:33:34"/>
    <d v="1899-12-30T08:32:34"/>
    <d v="2025-01-15T00:00:00"/>
    <d v="1899-12-30T05:28:34"/>
    <d v="1899-12-30T09:27:34"/>
    <d v="1899-12-30T00:55:00"/>
    <d v="1899-12-30T00:55:00"/>
    <n v="55"/>
    <s v="Moderate-delay"/>
    <n v="758.55"/>
    <s v="First"/>
    <n v="5"/>
    <s v="Non-Vegetarian"/>
    <n v="129.09"/>
    <n v="19455.946280310902"/>
    <s v="Not Cancelled"/>
    <n v="4.53"/>
    <n v="28347.14"/>
    <n v="48573.02"/>
    <n v="1.7135069005197701"/>
    <n v="20225.879999999997"/>
  </r>
  <r>
    <s v="f10ffef5-ae5d-471f-8682-da4549b821cf"/>
    <s v="Regina Herring"/>
    <n v="31"/>
    <s v="30-39"/>
    <s v="F"/>
    <s v="USA"/>
    <s v="No"/>
    <s v="FL0045"/>
    <s v="JFK"/>
    <s v="DEL"/>
    <x v="42"/>
    <n v="3239"/>
    <s v="Short-haul "/>
    <d v="1899-12-30T02:19:19"/>
    <d v="1899-12-30T05:54:19"/>
    <d v="2025-01-03T00:00:00"/>
    <d v="1899-12-30T03:56:19"/>
    <d v="1899-12-30T07:31:19"/>
    <d v="1899-12-30T01:37:00"/>
    <d v="1899-12-30T01:37:00"/>
    <n v="97"/>
    <s v="Moderate-delay"/>
    <n v="1380.14"/>
    <s v="Economy"/>
    <n v="3"/>
    <s v="No Preference"/>
    <n v="101.41"/>
    <n v="17645.719419048499"/>
    <s v="Cancelled"/>
    <n v="4.47"/>
    <n v="26174.86"/>
    <n v="88349.24"/>
    <n v="3.3753471842829343"/>
    <n v="62174.380000000005"/>
  </r>
  <r>
    <s v="579ca8ff-85d7-4c1b-9e66-c7d6f64b2cb1"/>
    <s v="Terry Becker"/>
    <n v="18"/>
    <s v="18-29"/>
    <s v="F"/>
    <s v="USA"/>
    <s v="Yes"/>
    <s v="FL0045"/>
    <s v="JFK"/>
    <s v="DEL"/>
    <x v="42"/>
    <n v="3239"/>
    <s v="Short-haul "/>
    <d v="1899-12-30T02:19:19"/>
    <d v="1899-12-30T05:54:19"/>
    <d v="2025-01-12T00:00:00"/>
    <d v="1899-12-30T03:56:19"/>
    <d v="1899-12-30T07:31:19"/>
    <d v="1899-12-30T01:37:00"/>
    <d v="1899-12-30T01:37:00"/>
    <n v="97"/>
    <s v="Moderate-delay"/>
    <n v="605.71"/>
    <s v="First"/>
    <n v="5"/>
    <s v="Vegan"/>
    <n v="161.13999999999999"/>
    <n v="17602.932153150399"/>
    <s v="Not Cancelled"/>
    <n v="4.33"/>
    <n v="26123.52"/>
    <n v="38797.67"/>
    <n v="1.4851624130285657"/>
    <n v="12674.149999999998"/>
  </r>
  <r>
    <s v="da497360-8723-49d0-a388-8ef380c7f8ae"/>
    <s v="Robert Crane"/>
    <n v="49"/>
    <s v="40-59"/>
    <s v="F"/>
    <s v="USA"/>
    <s v="No"/>
    <s v="FL0045"/>
    <s v="JFK"/>
    <s v="DEL"/>
    <x v="42"/>
    <n v="3239"/>
    <s v="Short-haul "/>
    <d v="1899-12-30T02:19:19"/>
    <d v="1899-12-30T05:54:19"/>
    <d v="2025-01-05T00:00:00"/>
    <d v="1899-12-30T03:56:19"/>
    <d v="1899-12-30T07:31:19"/>
    <d v="1899-12-30T01:37:00"/>
    <d v="1899-12-30T01:37:00"/>
    <n v="97"/>
    <s v="Moderate-delay"/>
    <n v="903.67"/>
    <s v="Economy"/>
    <n v="5"/>
    <s v="Vegan"/>
    <n v="172.1"/>
    <n v="17244.857075645999"/>
    <s v="Cancelled"/>
    <n v="4.96"/>
    <n v="25693.83"/>
    <n v="57869.3"/>
    <n v="2.2522644541510548"/>
    <n v="32175.47"/>
  </r>
  <r>
    <s v="e76125ee-f3f7-40f9-9b2f-6a30427662b1"/>
    <s v="Jacqueline Garcia"/>
    <n v="52"/>
    <s v="40-59"/>
    <s v="M"/>
    <s v="USA"/>
    <s v="No"/>
    <s v="FL0045"/>
    <s v="JFK"/>
    <s v="DEL"/>
    <x v="42"/>
    <n v="3239"/>
    <s v="Short-haul "/>
    <d v="1899-12-30T02:19:19"/>
    <d v="1899-12-30T05:54:19"/>
    <d v="2025-01-05T00:00:00"/>
    <d v="1899-12-30T03:56:19"/>
    <d v="1899-12-30T07:31:19"/>
    <d v="1899-12-30T01:37:00"/>
    <d v="1899-12-30T01:37:00"/>
    <n v="97"/>
    <s v="Moderate-delay"/>
    <n v="293.25"/>
    <s v="Economy"/>
    <n v="5"/>
    <s v="Non-Vegetarian"/>
    <n v="46.09"/>
    <n v="17103.9182706262"/>
    <s v="Cancelled"/>
    <n v="3.46"/>
    <n v="25524.7"/>
    <n v="18777.22"/>
    <n v="0.73564899881291457"/>
    <n v="-6747.48"/>
  </r>
  <r>
    <s v="3b530d5c-3771-464d-90a0-15b226fd3ac1"/>
    <s v="John Johnson"/>
    <n v="21"/>
    <s v="18-29"/>
    <s v="M"/>
    <s v="USA"/>
    <s v="No"/>
    <s v="FL0045"/>
    <s v="JFK"/>
    <s v="DEL"/>
    <x v="42"/>
    <n v="3239"/>
    <s v="Short-haul "/>
    <d v="1899-12-30T02:19:19"/>
    <d v="1899-12-30T05:54:19"/>
    <d v="2025-01-03T00:00:00"/>
    <d v="1899-12-30T03:56:19"/>
    <d v="1899-12-30T07:31:19"/>
    <d v="1899-12-30T01:37:00"/>
    <d v="1899-12-30T01:37:00"/>
    <n v="97"/>
    <s v="Moderate-delay"/>
    <n v="526.37"/>
    <s v="Business"/>
    <n v="5"/>
    <s v="Vegan"/>
    <n v="64.92"/>
    <n v="16910.393152775701"/>
    <s v="Cancelled"/>
    <n v="4.5999999999999996"/>
    <n v="25292.47"/>
    <n v="33700.660000000003"/>
    <n v="1.3324384688407263"/>
    <n v="8408.1900000000023"/>
  </r>
  <r>
    <s v="571e50df-6dfd-443b-b52b-6ecdf6b68ef2"/>
    <s v="Jocelyn Miller"/>
    <n v="50"/>
    <s v="40-59"/>
    <s v="F"/>
    <s v="USA"/>
    <s v="Yes"/>
    <s v="FL0045"/>
    <s v="JFK"/>
    <s v="DEL"/>
    <x v="42"/>
    <n v="3239"/>
    <s v="Short-haul "/>
    <d v="1899-12-30T02:19:19"/>
    <d v="1899-12-30T05:54:19"/>
    <d v="2025-01-05T00:00:00"/>
    <d v="1899-12-30T03:56:19"/>
    <d v="1899-12-30T07:31:19"/>
    <d v="1899-12-30T01:37:00"/>
    <d v="1899-12-30T01:37:00"/>
    <n v="97"/>
    <s v="Moderate-delay"/>
    <n v="523.44000000000005"/>
    <s v="First"/>
    <n v="5"/>
    <s v="Vegan"/>
    <n v="2.4900000000000002"/>
    <n v="16729.734727237101"/>
    <s v="Cancelled"/>
    <n v="3.96"/>
    <n v="25075.68"/>
    <n v="33500.660000000003"/>
    <n v="1.3359821149416489"/>
    <n v="8424.9800000000032"/>
  </r>
  <r>
    <s v="b527d7c4-365f-439c-9453-15f12561dbc0"/>
    <s v="Makayla Wiggins"/>
    <n v="49"/>
    <s v="40-59"/>
    <s v="M"/>
    <s v="USA"/>
    <s v="No"/>
    <s v="FL0046"/>
    <s v="LHR"/>
    <s v="CDG"/>
    <x v="43"/>
    <n v="2142"/>
    <s v="Short-haul "/>
    <d v="1899-12-30T21:05:30"/>
    <d v="1899-12-30T23:27:30"/>
    <d v="2025-01-07T00:00:00"/>
    <d v="1899-12-30T22:34:30"/>
    <d v="1899-12-30T00:56:30"/>
    <d v="1899-12-30T01:29:00"/>
    <d v="1899-12-30T01:29:00"/>
    <n v="89"/>
    <s v="Moderate-delay"/>
    <n v="602.16999999999996"/>
    <s v="Economy"/>
    <n v="5"/>
    <s v="Vegan"/>
    <n v="106.27"/>
    <n v="11632.6841391097"/>
    <s v="Not Cancelled"/>
    <n v="3.35"/>
    <n v="18959.22"/>
    <n v="38560.129999999997"/>
    <n v="2.0338458016732752"/>
    <n v="19600.909999999996"/>
  </r>
  <r>
    <s v="39f4d8d4-08c8-48d1-9167-ba77b2b1757e"/>
    <s v="Ronald Casey"/>
    <n v="47"/>
    <s v="40-59"/>
    <s v="M"/>
    <s v="USA"/>
    <s v="Yes"/>
    <s v="FL0046"/>
    <s v="LHR"/>
    <s v="CDG"/>
    <x v="43"/>
    <n v="2142"/>
    <s v="Short-haul "/>
    <d v="1899-12-30T21:05:30"/>
    <d v="1899-12-30T23:27:30"/>
    <d v="2025-01-15T00:00:00"/>
    <d v="1899-12-30T22:34:30"/>
    <d v="1899-12-30T00:56:30"/>
    <d v="1899-12-30T01:29:00"/>
    <d v="1899-12-30T01:29:00"/>
    <n v="89"/>
    <s v="Moderate-delay"/>
    <n v="416.03"/>
    <s v="Business"/>
    <n v="5"/>
    <s v="Gluten-Free"/>
    <n v="38.68"/>
    <n v="12093.250732131701"/>
    <s v="Not Cancelled"/>
    <n v="3.27"/>
    <n v="19511.900000000001"/>
    <n v="26633.66"/>
    <n v="1.3649957205602734"/>
    <n v="7121.7599999999984"/>
  </r>
  <r>
    <s v="fe17c5fb-9a9b-490b-a1c5-2dc9548f629b"/>
    <s v="Kimberly Lane"/>
    <n v="38"/>
    <s v="30-39"/>
    <s v="F"/>
    <s v="USA"/>
    <s v="No"/>
    <s v="FL0046"/>
    <s v="LHR"/>
    <s v="CDG"/>
    <x v="43"/>
    <n v="2142"/>
    <s v="Short-haul "/>
    <d v="1899-12-30T21:05:30"/>
    <d v="1899-12-30T23:27:30"/>
    <d v="2025-01-04T00:00:00"/>
    <d v="1899-12-30T22:34:30"/>
    <d v="1899-12-30T00:56:30"/>
    <d v="1899-12-30T01:29:00"/>
    <d v="1899-12-30T01:29:00"/>
    <n v="89"/>
    <s v="Moderate-delay"/>
    <n v="1227"/>
    <s v="Economy"/>
    <n v="3"/>
    <s v="Gluten-Free"/>
    <n v="19.09"/>
    <n v="11757.568505236501"/>
    <s v="Cancelled"/>
    <n v="3.73"/>
    <n v="19109.080000000002"/>
    <n v="78531.820000000007"/>
    <n v="4.1096599103672178"/>
    <n v="59422.740000000005"/>
  </r>
  <r>
    <s v="51749c00-8a1b-481b-abc9-6bb1ced76cb2"/>
    <s v="Catherine Chase"/>
    <n v="39"/>
    <s v="30-39"/>
    <s v="M"/>
    <s v="USA"/>
    <s v="Yes"/>
    <s v="FL0046"/>
    <s v="LHR"/>
    <s v="CDG"/>
    <x v="43"/>
    <n v="2142"/>
    <s v="Short-haul "/>
    <d v="1899-12-30T21:05:30"/>
    <d v="1899-12-30T23:27:30"/>
    <d v="2025-01-13T00:00:00"/>
    <d v="1899-12-30T22:34:30"/>
    <d v="1899-12-30T00:56:30"/>
    <d v="1899-12-30T01:29:00"/>
    <d v="1899-12-30T01:29:00"/>
    <n v="89"/>
    <s v="Moderate-delay"/>
    <n v="1458.27"/>
    <s v="Business"/>
    <n v="3"/>
    <s v="Vegetarian"/>
    <n v="195.16"/>
    <n v="11919.384719117999"/>
    <s v="Not Cancelled"/>
    <n v="3.01"/>
    <n v="19303.259999999998"/>
    <n v="93368.31"/>
    <n v="4.8369192561256495"/>
    <n v="74065.05"/>
  </r>
  <r>
    <s v="22c41282-be9d-4bce-a484-c6bfd3646b7c"/>
    <s v="Jennifer Shepard"/>
    <n v="50"/>
    <s v="40-59"/>
    <s v="M"/>
    <s v="USA"/>
    <s v="No"/>
    <s v="FL0046"/>
    <s v="LHR"/>
    <s v="CDG"/>
    <x v="43"/>
    <n v="2142"/>
    <s v="Short-haul "/>
    <d v="1899-12-30T21:05:30"/>
    <d v="1899-12-30T23:27:30"/>
    <d v="2025-01-04T00:00:00"/>
    <d v="1899-12-30T22:34:30"/>
    <d v="1899-12-30T00:56:30"/>
    <d v="1899-12-30T01:29:00"/>
    <d v="1899-12-30T01:29:00"/>
    <n v="89"/>
    <s v="Moderate-delay"/>
    <n v="1427.26"/>
    <s v="Business"/>
    <n v="5"/>
    <s v="Vegetarian"/>
    <n v="32.06"/>
    <n v="11608.6687874486"/>
    <s v="Not Cancelled"/>
    <n v="4.43"/>
    <n v="18930.400000000001"/>
    <n v="91351.05"/>
    <n v="4.8256270337657945"/>
    <n v="72420.649999999994"/>
  </r>
  <r>
    <s v="5e657f07-429e-4470-aa70-6a5800010f28"/>
    <s v="James Wilson"/>
    <n v="66"/>
    <s v="60-69"/>
    <s v="M"/>
    <s v="USA"/>
    <s v="No"/>
    <s v="FL0046"/>
    <s v="LHR"/>
    <s v="CDG"/>
    <x v="43"/>
    <n v="2142"/>
    <s v="Short-haul "/>
    <d v="1899-12-30T21:05:30"/>
    <d v="1899-12-30T23:27:30"/>
    <d v="2025-01-04T00:00:00"/>
    <d v="1899-12-30T22:34:30"/>
    <d v="1899-12-30T00:56:30"/>
    <d v="1899-12-30T01:29:00"/>
    <d v="1899-12-30T01:29:00"/>
    <n v="89"/>
    <s v="Moderate-delay"/>
    <n v="623.66999999999996"/>
    <s v="First"/>
    <n v="5"/>
    <s v="Vegetarian"/>
    <n v="118.88"/>
    <n v="12041.848701229599"/>
    <s v="Not Cancelled"/>
    <n v="3.72"/>
    <n v="19450.22"/>
    <n v="39938.660000000003"/>
    <n v="2.0533783165434634"/>
    <n v="20488.440000000002"/>
  </r>
  <r>
    <s v="49e448e9-eedb-44e3-a16f-0e0e5ccb8dcb"/>
    <s v="Paul Humphrey"/>
    <n v="36"/>
    <s v="30-39"/>
    <s v="M"/>
    <s v="USA"/>
    <s v="No"/>
    <s v="FL0047"/>
    <s v="ICN"/>
    <s v="LAX"/>
    <x v="44"/>
    <n v="10284"/>
    <s v="Long-haul"/>
    <d v="1899-12-30T13:15:23"/>
    <d v="1899-12-30T00:40:23"/>
    <d v="2025-01-02T00:00:00"/>
    <d v="1899-12-30T14:36:23"/>
    <d v="1899-12-30T02:01:23"/>
    <d v="1899-12-30T01:21:00"/>
    <d v="1899-12-30T01:21:00"/>
    <n v="81"/>
    <s v="Moderate-delay"/>
    <n v="338.01"/>
    <s v="Business"/>
    <n v="3"/>
    <s v="Vegan"/>
    <n v="188.65"/>
    <n v="52439.049791190002"/>
    <s v="Cancelled"/>
    <n v="4.43"/>
    <n v="67926.86"/>
    <n v="21670.37"/>
    <n v="0.31902505135670922"/>
    <n v="-46256.490000000005"/>
  </r>
  <r>
    <s v="4e1727d4-aba4-44a6-804f-4ca5eb78a86e"/>
    <s v="Adriana Gross"/>
    <n v="75"/>
    <s v="70-80"/>
    <s v="F"/>
    <s v="USA"/>
    <s v="Yes"/>
    <s v="FL0047"/>
    <s v="ICN"/>
    <s v="LAX"/>
    <x v="44"/>
    <n v="10284"/>
    <s v="Long-haul"/>
    <d v="1899-12-30T13:15:23"/>
    <d v="1899-12-30T00:40:23"/>
    <d v="2025-01-01T00:00:00"/>
    <d v="1899-12-30T14:36:23"/>
    <d v="1899-12-30T02:01:23"/>
    <d v="1899-12-30T01:21:00"/>
    <d v="1899-12-30T01:21:00"/>
    <n v="81"/>
    <s v="Moderate-delay"/>
    <n v="839.67"/>
    <s v="First"/>
    <n v="5"/>
    <s v="Gluten-Free"/>
    <n v="24.7"/>
    <n v="52658.907097909898"/>
    <s v="Not Cancelled"/>
    <n v="4.2699999999999996"/>
    <n v="68190.69"/>
    <n v="53743.82"/>
    <n v="0.78814014053824644"/>
    <n v="-14446.870000000003"/>
  </r>
  <r>
    <s v="09bb3712-fdf6-4f9b-bd48-ecb01b5fab65"/>
    <s v="Danielle Huerta"/>
    <n v="50"/>
    <s v="40-59"/>
    <s v="F"/>
    <s v="USA"/>
    <s v="No"/>
    <s v="FL0047"/>
    <s v="ICN"/>
    <s v="LAX"/>
    <x v="44"/>
    <n v="10284"/>
    <s v="Long-haul"/>
    <d v="1899-12-30T13:15:23"/>
    <d v="1899-12-30T00:40:23"/>
    <d v="2025-01-14T00:00:00"/>
    <d v="1899-12-30T14:36:23"/>
    <d v="1899-12-30T02:01:23"/>
    <d v="1899-12-30T01:21:00"/>
    <d v="1899-12-30T01:21:00"/>
    <n v="81"/>
    <s v="Moderate-delay"/>
    <n v="953.25"/>
    <s v="Economy"/>
    <n v="5"/>
    <s v="No Preference"/>
    <n v="62.28"/>
    <n v="52477.686825855402"/>
    <s v="Not Cancelled"/>
    <n v="3.66"/>
    <n v="67973.22"/>
    <n v="61020.46"/>
    <n v="0.89771324648148199"/>
    <n v="-6952.760000000002"/>
  </r>
  <r>
    <s v="cdda5dbc-e98e-4018-9cef-5f2339407767"/>
    <s v="Oscar Simmons"/>
    <n v="58"/>
    <s v="40-59"/>
    <s v="F"/>
    <s v="USA"/>
    <s v="No"/>
    <s v="FL0047"/>
    <s v="ICN"/>
    <s v="LAX"/>
    <x v="44"/>
    <n v="10284"/>
    <s v="Long-haul"/>
    <d v="1899-12-30T13:15:23"/>
    <d v="1899-12-30T00:40:23"/>
    <d v="2025-01-08T00:00:00"/>
    <d v="1899-12-30T14:36:23"/>
    <d v="1899-12-30T02:01:23"/>
    <d v="1899-12-30T01:21:00"/>
    <d v="1899-12-30T01:21:00"/>
    <n v="81"/>
    <s v="Moderate-delay"/>
    <n v="576.84"/>
    <s v="Economy"/>
    <n v="5"/>
    <s v="Non-Vegetarian"/>
    <n v="158.33000000000001"/>
    <n v="52645.303857468498"/>
    <s v="Not Cancelled"/>
    <n v="4.21"/>
    <n v="68174.36"/>
    <n v="36949.43"/>
    <n v="0.5419842591848314"/>
    <n v="-31224.93"/>
  </r>
  <r>
    <s v="16b3e660-8597-4139-a96a-3a16fa1f6275"/>
    <s v="Brandon Cruz"/>
    <n v="29"/>
    <s v="18-29"/>
    <s v="F"/>
    <s v="USA"/>
    <s v="No"/>
    <s v="FL0047"/>
    <s v="ICN"/>
    <s v="LAX"/>
    <x v="44"/>
    <n v="10284"/>
    <s v="Long-haul"/>
    <d v="1899-12-30T13:15:23"/>
    <d v="1899-12-30T00:40:23"/>
    <d v="2025-01-05T00:00:00"/>
    <d v="1899-12-30T14:36:23"/>
    <d v="1899-12-30T02:01:23"/>
    <d v="1899-12-30T01:21:00"/>
    <d v="1899-12-30T01:21:00"/>
    <n v="81"/>
    <s v="Moderate-delay"/>
    <n v="1029.8499999999999"/>
    <s v="Business"/>
    <n v="5"/>
    <s v="Gluten-Free"/>
    <n v="93.81"/>
    <n v="52605.723356182003"/>
    <s v="Not Cancelled"/>
    <n v="4.93"/>
    <n v="68126.87"/>
    <n v="65929.16"/>
    <n v="0.96774092219413588"/>
    <n v="-2197.7099999999919"/>
  </r>
  <r>
    <s v="1218ebd0-c860-4cab-b864-fda0d8d8ce54"/>
    <s v="Megan Rodriguez"/>
    <n v="32"/>
    <s v="30-39"/>
    <s v="F"/>
    <s v="USA"/>
    <s v="Yes"/>
    <s v="FL0048"/>
    <s v="AMS"/>
    <s v="CDG"/>
    <x v="45"/>
    <n v="5417"/>
    <s v="Moderate-haul"/>
    <d v="1899-12-30T06:59:19"/>
    <d v="1899-12-30T13:00:19"/>
    <d v="2025-01-06T00:00:00"/>
    <d v="1899-12-30T09:33:19"/>
    <d v="1899-12-30T15:34:19"/>
    <d v="1899-12-30T02:34:00"/>
    <d v="1899-12-30T02:34:00"/>
    <n v="154"/>
    <s v="Severe-delay"/>
    <n v="954.04"/>
    <s v="Business"/>
    <n v="3"/>
    <s v="Vegetarian"/>
    <n v="138.12"/>
    <n v="27900.656623487699"/>
    <s v="Cancelled"/>
    <n v="4"/>
    <n v="38480.79"/>
    <n v="61086.18"/>
    <n v="1.5874460997292414"/>
    <n v="22605.39"/>
  </r>
  <r>
    <s v="52270168-3790-434a-8771-1e3edd8d264e"/>
    <s v="Kelly Morris"/>
    <n v="61"/>
    <s v="60-69"/>
    <s v="M"/>
    <s v="USA"/>
    <s v="Yes"/>
    <s v="FL0048"/>
    <s v="AMS"/>
    <s v="CDG"/>
    <x v="45"/>
    <n v="5417"/>
    <s v="Moderate-haul"/>
    <d v="1899-12-30T06:59:19"/>
    <d v="1899-12-30T13:00:19"/>
    <d v="2025-01-15T00:00:00"/>
    <d v="1899-12-30T09:33:19"/>
    <d v="1899-12-30T15:34:19"/>
    <d v="1899-12-30T02:34:00"/>
    <d v="1899-12-30T02:34:00"/>
    <n v="154"/>
    <s v="Severe-delay"/>
    <n v="476.68"/>
    <s v="First"/>
    <n v="5"/>
    <s v="Vegan"/>
    <n v="70.89"/>
    <n v="27701.655472510101"/>
    <s v="Cancelled"/>
    <n v="3.33"/>
    <n v="38241.99"/>
    <n v="30521.7"/>
    <n v="0.79812007691022357"/>
    <n v="-7720.2899999999972"/>
  </r>
  <r>
    <s v="936119d5-7cf1-47ea-be80-8cbe9c9150a5"/>
    <s v="Pamela Gordon"/>
    <n v="21"/>
    <s v="18-29"/>
    <s v="M"/>
    <s v="USA"/>
    <s v="No"/>
    <s v="FL0048"/>
    <s v="AMS"/>
    <s v="CDG"/>
    <x v="45"/>
    <n v="5417"/>
    <s v="Moderate-haul"/>
    <d v="1899-12-30T06:59:19"/>
    <d v="1899-12-30T13:00:19"/>
    <d v="2025-01-07T00:00:00"/>
    <d v="1899-12-30T09:33:19"/>
    <d v="1899-12-30T15:34:19"/>
    <d v="1899-12-30T02:34:00"/>
    <d v="1899-12-30T02:34:00"/>
    <n v="154"/>
    <s v="Severe-delay"/>
    <n v="743.8"/>
    <s v="First"/>
    <n v="5"/>
    <s v="Non-Vegetarian"/>
    <n v="89.74"/>
    <n v="28433.4453430709"/>
    <s v="Not Cancelled"/>
    <n v="4.97"/>
    <n v="39120.129999999997"/>
    <n v="47621.15"/>
    <n v="1.2173055150890348"/>
    <n v="8501.0200000000041"/>
  </r>
  <r>
    <s v="30895982-f61a-4931-908b-e9736287c2f6"/>
    <s v="Rebecca Gordon"/>
    <n v="73"/>
    <s v="70-80"/>
    <s v="M"/>
    <s v="USA"/>
    <s v="No"/>
    <s v="FL0048"/>
    <s v="AMS"/>
    <s v="CDG"/>
    <x v="45"/>
    <n v="5417"/>
    <s v="Moderate-haul"/>
    <d v="1899-12-30T06:59:19"/>
    <d v="1899-12-30T13:00:19"/>
    <d v="2025-01-06T00:00:00"/>
    <d v="1899-12-30T09:33:19"/>
    <d v="1899-12-30T15:34:19"/>
    <d v="1899-12-30T02:34:00"/>
    <d v="1899-12-30T02:34:00"/>
    <n v="154"/>
    <s v="Severe-delay"/>
    <n v="1138.74"/>
    <s v="Business"/>
    <n v="5"/>
    <s v="Non-Vegetarian"/>
    <n v="153.4"/>
    <n v="28101.344009331398"/>
    <s v="Cancelled"/>
    <n v="4.24"/>
    <n v="38721.61"/>
    <n v="72910.039999999994"/>
    <n v="1.8829289381304133"/>
    <n v="34188.429999999993"/>
  </r>
  <r>
    <s v="1a409978-b3eb-4340-8393-5b448464eb77"/>
    <s v="Robert Armstrong"/>
    <n v="31"/>
    <s v="30-39"/>
    <s v="M"/>
    <s v="USA"/>
    <s v="Yes"/>
    <s v="FL0049"/>
    <s v="FRA"/>
    <s v="HND"/>
    <x v="46"/>
    <n v="8777"/>
    <s v="Moderate-haul"/>
    <d v="1899-12-30T15:28:27"/>
    <d v="1899-12-30T01:13:27"/>
    <d v="2025-01-07T00:00:00"/>
    <d v="1899-12-30T16:22:27"/>
    <d v="1899-12-30T02:07:27"/>
    <d v="1899-12-30T00:54:00"/>
    <d v="1899-12-30T00:54:00"/>
    <n v="81"/>
    <s v="Moderate-delay"/>
    <n v="806.16"/>
    <s v="Economy"/>
    <n v="3"/>
    <s v="Non-Vegetarian"/>
    <n v="142.29"/>
    <n v="44683.6039852834"/>
    <s v="Not Cancelled"/>
    <n v="4.71"/>
    <n v="58620.32"/>
    <n v="51622.7"/>
    <n v="0.88062808254884994"/>
    <n v="-6997.6200000000026"/>
  </r>
  <r>
    <s v="244806c0-afa9-4c8a-8269-84cd373a92fa"/>
    <s v="Adam Wolfe"/>
    <n v="20"/>
    <s v="18-29"/>
    <s v="F"/>
    <s v="USA"/>
    <s v="No"/>
    <s v="FL0049"/>
    <s v="FRA"/>
    <s v="HND"/>
    <x v="46"/>
    <n v="8777"/>
    <s v="Moderate-haul"/>
    <d v="1899-12-30T15:28:27"/>
    <d v="1899-12-30T01:13:27"/>
    <d v="2025-01-12T00:00:00"/>
    <d v="1899-12-30T16:22:27"/>
    <d v="1899-12-30T02:07:27"/>
    <d v="1899-12-30T00:54:00"/>
    <d v="1899-12-30T00:54:00"/>
    <n v="81"/>
    <s v="Moderate-delay"/>
    <n v="426.31"/>
    <s v="First"/>
    <n v="5"/>
    <s v="Vegan"/>
    <n v="7.41"/>
    <n v="44425.153215759899"/>
    <s v="Cancelled"/>
    <n v="4.47"/>
    <n v="58310.18"/>
    <n v="27285.32"/>
    <n v="0.46793407257532044"/>
    <n v="-31024.86"/>
  </r>
  <r>
    <s v="4384b8a5-5ec2-400b-938c-01db5798f3aa"/>
    <s v="Elizabeth Williams"/>
    <n v="36"/>
    <s v="30-39"/>
    <s v="F"/>
    <s v="USA"/>
    <s v="No"/>
    <s v="FL0049"/>
    <s v="FRA"/>
    <s v="HND"/>
    <x v="46"/>
    <n v="8777"/>
    <s v="Moderate-haul"/>
    <d v="1899-12-30T15:28:27"/>
    <d v="1899-12-30T01:13:27"/>
    <d v="2025-01-14T00:00:00"/>
    <d v="1899-12-30T16:22:27"/>
    <d v="1899-12-30T02:07:27"/>
    <d v="1899-12-30T00:54:00"/>
    <d v="1899-12-30T00:54:00"/>
    <n v="81"/>
    <s v="Moderate-delay"/>
    <n v="814.69"/>
    <s v="Economy"/>
    <n v="3"/>
    <s v="No Preference"/>
    <n v="2.06"/>
    <n v="45171.674345295098"/>
    <s v="Cancelled"/>
    <n v="3.56"/>
    <n v="59206.01"/>
    <n v="52140.57"/>
    <n v="0.88066346642849258"/>
    <n v="-7065.4400000000023"/>
  </r>
  <r>
    <s v="51912db0-7ae5-43ed-a025-8f760c79521a"/>
    <s v="Mary Ortega"/>
    <n v="47"/>
    <s v="40-59"/>
    <s v="F"/>
    <s v="USA"/>
    <s v="Yes"/>
    <s v="FL0049"/>
    <s v="FRA"/>
    <s v="HND"/>
    <x v="46"/>
    <n v="8777"/>
    <s v="Moderate-haul"/>
    <d v="1899-12-30T15:28:27"/>
    <d v="1899-12-30T01:13:27"/>
    <d v="2025-01-01T00:00:00"/>
    <d v="1899-12-30T16:22:27"/>
    <d v="1899-12-30T02:07:27"/>
    <d v="1899-12-30T00:54:00"/>
    <d v="1899-12-30T00:54:00"/>
    <n v="81"/>
    <s v="Moderate-delay"/>
    <n v="1129.0999999999999"/>
    <s v="Economy"/>
    <n v="5"/>
    <s v="No Preference"/>
    <n v="187.63"/>
    <n v="44681.8958464842"/>
    <s v="Cancelled"/>
    <n v="4.55"/>
    <n v="58618.28"/>
    <n v="72299.929999999993"/>
    <n v="1.23340244715471"/>
    <n v="13681.649999999994"/>
  </r>
  <r>
    <s v="c2b05d3b-e3c9-4620-ab2b-5bb8abac8917"/>
    <s v="Dawn Bradley"/>
    <n v="37"/>
    <s v="30-39"/>
    <s v="F"/>
    <s v="USA"/>
    <s v="Yes"/>
    <s v="FL0049"/>
    <s v="FRA"/>
    <s v="HND"/>
    <x v="46"/>
    <n v="8777"/>
    <s v="Moderate-haul"/>
    <d v="1899-12-30T15:28:27"/>
    <d v="1899-12-30T01:13:27"/>
    <d v="2025-01-07T00:00:00"/>
    <d v="1899-12-30T16:22:27"/>
    <d v="1899-12-30T02:07:27"/>
    <d v="1899-12-30T00:54:00"/>
    <d v="1899-12-30T00:54:00"/>
    <n v="81"/>
    <s v="Moderate-delay"/>
    <n v="1378.57"/>
    <s v="First"/>
    <n v="3"/>
    <s v="Vegan"/>
    <n v="136.02000000000001"/>
    <n v="44607.904841733798"/>
    <s v="Not Cancelled"/>
    <n v="4.84"/>
    <n v="58529.49"/>
    <n v="88255.679999999993"/>
    <n v="1.5078839743862453"/>
    <n v="29726.189999999995"/>
  </r>
  <r>
    <s v="f52ffd4a-de45-48ed-920d-5bc6adf59ada"/>
    <s v="Daniel Thomas"/>
    <n v="47"/>
    <s v="40-59"/>
    <s v="F"/>
    <s v="USA"/>
    <s v="Yes"/>
    <s v="FL0049"/>
    <s v="FRA"/>
    <s v="HND"/>
    <x v="46"/>
    <n v="8777"/>
    <s v="Moderate-haul"/>
    <d v="1899-12-30T15:28:27"/>
    <d v="1899-12-30T01:13:27"/>
    <d v="2025-01-04T00:00:00"/>
    <d v="1899-12-30T16:22:27"/>
    <d v="1899-12-30T02:07:27"/>
    <d v="1899-12-30T00:54:00"/>
    <d v="1899-12-30T00:54:00"/>
    <n v="81"/>
    <s v="Moderate-delay"/>
    <n v="1001.14"/>
    <s v="Economy"/>
    <n v="5"/>
    <s v="Gluten-Free"/>
    <n v="29.2"/>
    <n v="44831.407980158998"/>
    <s v="Cancelled"/>
    <n v="3.08"/>
    <n v="58797.69"/>
    <n v="64078.8"/>
    <n v="1.0898183244954012"/>
    <n v="5281.1100000000006"/>
  </r>
  <r>
    <s v="d13c285e-08bd-497f-af2e-190b1c991a4a"/>
    <s v="Manuel King"/>
    <n v="20"/>
    <s v="18-29"/>
    <s v="F"/>
    <s v="USA"/>
    <s v="Yes"/>
    <s v="FL0050"/>
    <s v="SIN"/>
    <s v="CAN"/>
    <x v="47"/>
    <n v="5397"/>
    <s v="Moderate-haul"/>
    <d v="1899-12-30T15:06:25"/>
    <d v="1899-12-30T21:05:25"/>
    <d v="2025-01-06T00:00:00"/>
    <d v="1899-12-30T15:19:25"/>
    <d v="1899-12-30T21:18:25"/>
    <d v="1899-12-30T00:13:00"/>
    <d v="1899-12-30T00:13:00"/>
    <n v="13"/>
    <s v="On-time"/>
    <n v="451.85"/>
    <s v="Business"/>
    <n v="5"/>
    <s v="Vegetarian"/>
    <n v="78.86"/>
    <n v="28295.904606809301"/>
    <s v="Not Cancelled"/>
    <n v="3.27"/>
    <n v="38955.089999999997"/>
    <n v="28934.17"/>
    <n v="0.74275710824952534"/>
    <n v="-10020.919999999998"/>
  </r>
  <r>
    <s v="f4a378e3-07a8-44be-96e4-aea3960e0ce2"/>
    <s v="Victor Long"/>
    <n v="18"/>
    <s v="18-29"/>
    <s v="M"/>
    <s v="USA"/>
    <s v="Yes"/>
    <s v="FL0050"/>
    <s v="SIN"/>
    <s v="CAN"/>
    <x v="47"/>
    <n v="5397"/>
    <s v="Moderate-haul"/>
    <d v="1899-12-30T15:06:25"/>
    <d v="1899-12-30T21:05:25"/>
    <d v="2025-01-11T00:00:00"/>
    <d v="1899-12-30T15:19:25"/>
    <d v="1899-12-30T21:18:25"/>
    <d v="1899-12-30T00:13:00"/>
    <d v="1899-12-30T00:13:00"/>
    <n v="13"/>
    <s v="On-time"/>
    <n v="788.91"/>
    <s v="Business"/>
    <n v="5"/>
    <s v="Vegetarian"/>
    <n v="19.72"/>
    <n v="27738.1965795336"/>
    <s v="Not Cancelled"/>
    <n v="4.0999999999999996"/>
    <n v="38285.839999999997"/>
    <n v="50494.18"/>
    <n v="1.3188735051914757"/>
    <n v="12208.340000000004"/>
  </r>
  <r>
    <s v="5f12e859-a6cc-4d7e-9988-e50448ad79f8"/>
    <s v="Rachel Acosta"/>
    <n v="57"/>
    <s v="40-59"/>
    <s v="M"/>
    <s v="USA"/>
    <s v="No"/>
    <s v="FL0051"/>
    <s v="IST"/>
    <s v="CAN"/>
    <x v="48"/>
    <n v="13423"/>
    <s v="Long-haul"/>
    <d v="1899-12-30T12:09:51"/>
    <d v="1899-12-30T03:03:51"/>
    <d v="2025-01-06T00:00:00"/>
    <d v="1899-12-30T12:20:51"/>
    <d v="1899-12-30T03:14:51"/>
    <d v="1899-12-30T00:11:00"/>
    <d v="1899-12-30T00:11:00"/>
    <n v="11"/>
    <s v="On-time"/>
    <n v="1088.8900000000001"/>
    <s v="Business"/>
    <n v="5"/>
    <s v="No Preference"/>
    <n v="92.15"/>
    <n v="68530.020155743405"/>
    <s v="Not Cancelled"/>
    <n v="3.87"/>
    <n v="87236.02"/>
    <n v="69707.39"/>
    <n v="0.7990666011585581"/>
    <n v="-17528.630000000005"/>
  </r>
  <r>
    <s v="6a1f7d26-65bd-4869-95f7-e6342f1e56a0"/>
    <s v="Thomas Joyce"/>
    <n v="69"/>
    <s v="60-69"/>
    <s v="M"/>
    <s v="USA"/>
    <s v="Yes"/>
    <s v="FL0052"/>
    <s v="ATL"/>
    <s v="DFW"/>
    <x v="49"/>
    <n v="8799"/>
    <s v="Moderate-haul"/>
    <d v="1899-12-30T12:49:08"/>
    <d v="1899-12-30T22:35:08"/>
    <d v="2025-01-08T00:00:00"/>
    <d v="1899-12-30T13:29:08"/>
    <d v="1899-12-30T23:15:08"/>
    <d v="1899-12-30T00:40:00"/>
    <d v="1899-12-30T00:40:00"/>
    <n v="40"/>
    <s v="Moderate-delay"/>
    <n v="481.87"/>
    <s v="Economy"/>
    <n v="5"/>
    <s v="Vegetarian"/>
    <n v="178.91"/>
    <n v="45312.133357266801"/>
    <s v="Cancelled"/>
    <n v="4.3499999999999996"/>
    <n v="89061.84"/>
    <n v="18525.2759999999"/>
    <n v="0.20800464037122859"/>
    <n v="-70536.5640000001"/>
  </r>
  <r>
    <s v="08ed7d94-2b3b-46a6-a153-3f1913bef3a6"/>
    <s v="Alejandro Navarro"/>
    <n v="50"/>
    <s v="40-59"/>
    <s v="F"/>
    <s v="USA"/>
    <s v="Yes"/>
    <s v="FL0053"/>
    <s v="DEN"/>
    <s v="FRA"/>
    <x v="50"/>
    <n v="11194"/>
    <s v="Long-haul"/>
    <d v="1899-12-30T03:50:29"/>
    <d v="1899-12-30T16:16:29"/>
    <d v="2025-01-14T00:00:00"/>
    <d v="1899-12-30T05:31:29"/>
    <d v="1899-12-30T17:57:29"/>
    <d v="1899-12-30T01:41:00"/>
    <d v="1899-12-30T01:41:00"/>
    <n v="101"/>
    <s v="Moderate-delay"/>
    <n v="794.88"/>
    <s v="Business"/>
    <n v="5"/>
    <s v="Gluten-Free"/>
    <n v="144.35"/>
    <n v="56928.770103761497"/>
    <s v="Cancelled"/>
    <n v="3.85"/>
    <n v="73314.52"/>
    <n v="50901.19"/>
    <n v="0.69428525208921776"/>
    <n v="-22413.33"/>
  </r>
  <r>
    <s v="53199d07-ab84-4759-80a4-855baf24171c"/>
    <s v="Erica Serrano"/>
    <n v="48"/>
    <s v="40-59"/>
    <s v="F"/>
    <s v="USA"/>
    <s v="Yes"/>
    <s v="FL0053"/>
    <s v="DEN"/>
    <s v="FRA"/>
    <x v="50"/>
    <n v="11194"/>
    <s v="Long-haul"/>
    <d v="1899-12-30T03:50:29"/>
    <d v="1899-12-30T16:16:29"/>
    <d v="2025-01-10T00:00:00"/>
    <d v="1899-12-30T05:31:29"/>
    <d v="1899-12-30T17:57:29"/>
    <d v="1899-12-30T01:41:00"/>
    <d v="1899-12-30T01:41:00"/>
    <n v="101"/>
    <s v="Moderate-delay"/>
    <n v="1356.36"/>
    <s v="First"/>
    <n v="5"/>
    <s v="Vegan"/>
    <n v="17.3"/>
    <n v="56870.594821992199"/>
    <s v="Cancelled"/>
    <n v="3.58"/>
    <n v="73244.710000000006"/>
    <n v="86810.5"/>
    <n v="1.1852118740042796"/>
    <n v="13565.789999999994"/>
  </r>
  <r>
    <s v="d3ee9aaa-3d4c-4121-8168-d6c668793565"/>
    <s v="Christopher Gonzalez"/>
    <n v="23"/>
    <s v="18-29"/>
    <s v="F"/>
    <s v="USA"/>
    <s v="No"/>
    <s v="FL0053"/>
    <s v="DEN"/>
    <s v="FRA"/>
    <x v="50"/>
    <n v="11194"/>
    <s v="Long-haul"/>
    <d v="1899-12-30T03:50:29"/>
    <d v="1899-12-30T16:16:29"/>
    <d v="2025-01-11T00:00:00"/>
    <d v="1899-12-30T05:31:29"/>
    <d v="1899-12-30T17:57:29"/>
    <d v="1899-12-30T01:41:00"/>
    <d v="1899-12-30T01:41:00"/>
    <n v="101"/>
    <s v="Moderate-delay"/>
    <n v="832.76"/>
    <s v="Economy"/>
    <n v="5"/>
    <s v="Gluten-Free"/>
    <n v="71.55"/>
    <n v="56799.860577145497"/>
    <s v="Cancelled"/>
    <n v="4.87"/>
    <n v="73159.83"/>
    <n v="53310.95"/>
    <n v="0.72869155108752981"/>
    <n v="-19848.880000000005"/>
  </r>
  <r>
    <s v="e98d320b-ab50-4a48-a605-db0147ac100f"/>
    <s v="Marie Warren"/>
    <n v="28"/>
    <s v="18-29"/>
    <s v="M"/>
    <s v="USA"/>
    <s v="Yes"/>
    <s v="FL0053"/>
    <s v="DEN"/>
    <s v="FRA"/>
    <x v="50"/>
    <n v="11194"/>
    <s v="Long-haul"/>
    <d v="1899-12-30T03:50:29"/>
    <d v="1899-12-30T16:16:29"/>
    <d v="2025-01-08T00:00:00"/>
    <d v="1899-12-30T05:31:29"/>
    <d v="1899-12-30T17:57:29"/>
    <d v="1899-12-30T01:41:00"/>
    <d v="1899-12-30T01:41:00"/>
    <n v="101"/>
    <s v="Moderate-delay"/>
    <n v="249.91"/>
    <s v="First"/>
    <n v="5"/>
    <s v="Gluten-Free"/>
    <n v="149.41"/>
    <n v="56710.784381215897"/>
    <s v="Not Cancelled"/>
    <n v="4.5599999999999996"/>
    <n v="73052.94"/>
    <n v="16024.12"/>
    <n v="0.21934941974956793"/>
    <n v="-57028.82"/>
  </r>
  <r>
    <s v="d9e1fc15-94aa-469b-95b6-7ffda2c198bb"/>
    <s v="Marvin Potter"/>
    <n v="66"/>
    <s v="60-69"/>
    <s v="M"/>
    <s v="USA"/>
    <s v="No"/>
    <s v="FL0053"/>
    <s v="DEN"/>
    <s v="FRA"/>
    <x v="50"/>
    <n v="11194"/>
    <s v="Long-haul"/>
    <d v="1899-12-30T03:50:29"/>
    <d v="1899-12-30T16:16:29"/>
    <d v="2025-01-13T00:00:00"/>
    <d v="1899-12-30T05:31:29"/>
    <d v="1899-12-30T17:57:29"/>
    <d v="1899-12-30T01:41:00"/>
    <d v="1899-12-30T01:41:00"/>
    <n v="101"/>
    <s v="Moderate-delay"/>
    <n v="425.63"/>
    <s v="First"/>
    <n v="5"/>
    <s v="No Preference"/>
    <n v="29.56"/>
    <n v="56618.580259666298"/>
    <s v="Not Cancelled"/>
    <n v="3.05"/>
    <n v="72942.3"/>
    <n v="27246.23"/>
    <n v="0.37353127060704144"/>
    <n v="-45696.070000000007"/>
  </r>
  <r>
    <s v="be43319c-d860-4962-8abb-59bb63f09afd"/>
    <s v="Dillon Chapman"/>
    <n v="19"/>
    <s v="18-29"/>
    <s v="M"/>
    <s v="USA"/>
    <s v="No"/>
    <s v="FL0053"/>
    <s v="DEN"/>
    <s v="FRA"/>
    <x v="50"/>
    <n v="11194"/>
    <s v="Long-haul"/>
    <d v="1899-12-30T03:50:29"/>
    <d v="1899-12-30T16:16:29"/>
    <d v="2025-01-04T00:00:00"/>
    <d v="1899-12-30T05:31:29"/>
    <d v="1899-12-30T17:57:29"/>
    <d v="1899-12-30T01:41:00"/>
    <d v="1899-12-30T01:41:00"/>
    <n v="101"/>
    <s v="Moderate-delay"/>
    <n v="271.11"/>
    <s v="First"/>
    <n v="5"/>
    <s v="Non-Vegetarian"/>
    <n v="3.17"/>
    <n v="57367.389852097898"/>
    <s v="Cancelled"/>
    <n v="3.88"/>
    <n v="73840.87"/>
    <n v="17351.669999999998"/>
    <n v="0.23498734508409772"/>
    <n v="-56489.2"/>
  </r>
  <r>
    <s v="5e5a6b4b-320f-4efb-a36b-ede2ebc26c61"/>
    <s v="Margaret Smith"/>
    <n v="47"/>
    <s v="40-59"/>
    <s v="F"/>
    <s v="USA"/>
    <s v="No"/>
    <s v="FL0053"/>
    <s v="DEN"/>
    <s v="FRA"/>
    <x v="50"/>
    <n v="11194"/>
    <s v="Long-haul"/>
    <d v="1899-12-30T03:50:29"/>
    <d v="1899-12-30T16:16:29"/>
    <d v="2025-01-11T00:00:00"/>
    <d v="1899-12-30T05:31:29"/>
    <d v="1899-12-30T17:57:29"/>
    <d v="1899-12-30T01:41:00"/>
    <d v="1899-12-30T01:41:00"/>
    <n v="101"/>
    <s v="Moderate-delay"/>
    <n v="562.29"/>
    <s v="Business"/>
    <n v="5"/>
    <s v="Vegan"/>
    <n v="190.5"/>
    <n v="57015.2703175364"/>
    <s v="Cancelled"/>
    <n v="4.18"/>
    <n v="73418.320000000007"/>
    <n v="36024.660000000003"/>
    <n v="0.49067671393189055"/>
    <n v="-37393.660000000003"/>
  </r>
  <r>
    <s v="80ec57c2-c7cb-4211-8171-fc3498277a7c"/>
    <s v="Roberto Murillo"/>
    <n v="59"/>
    <s v="40-59"/>
    <s v="F"/>
    <s v="USA"/>
    <s v="No"/>
    <s v="FL0053"/>
    <s v="DEN"/>
    <s v="FRA"/>
    <x v="50"/>
    <n v="11194"/>
    <s v="Long-haul"/>
    <d v="1899-12-30T03:50:29"/>
    <d v="1899-12-30T16:16:29"/>
    <d v="2025-01-02T00:00:00"/>
    <d v="1899-12-30T05:31:29"/>
    <d v="1899-12-30T17:57:29"/>
    <d v="1899-12-30T01:41:00"/>
    <d v="1899-12-30T01:41:00"/>
    <n v="101"/>
    <s v="Moderate-delay"/>
    <n v="462.93"/>
    <s v="First"/>
    <n v="5"/>
    <s v="Vegetarian"/>
    <n v="187.05"/>
    <n v="57392.711739739803"/>
    <s v="Cancelled"/>
    <n v="4.78"/>
    <n v="73871.25"/>
    <n v="29664.93"/>
    <n v="0.40157612061525966"/>
    <n v="-44206.32"/>
  </r>
  <r>
    <s v="dfdc2841-eb02-4b60-983a-3900c9b59d20"/>
    <s v="Larry Gray"/>
    <n v="45"/>
    <s v="40-59"/>
    <s v="F"/>
    <s v="USA"/>
    <s v="No"/>
    <s v="FL0054"/>
    <s v="HND"/>
    <s v="BKK"/>
    <x v="51"/>
    <n v="4727"/>
    <s v="Moderate-haul"/>
    <d v="1899-12-30T17:42:08"/>
    <d v="1899-12-30T22:57:08"/>
    <d v="2025-01-08T00:00:00"/>
    <d v="1899-12-30T19:40:08"/>
    <d v="1899-12-30T00:55:08"/>
    <d v="1899-12-30T01:58:00"/>
    <d v="1899-12-30T01:58:00"/>
    <n v="118"/>
    <s v="Moderate-delay"/>
    <n v="748.83"/>
    <s v="Business"/>
    <n v="5"/>
    <s v="Vegetarian"/>
    <n v="10.92"/>
    <n v="24734.246243933401"/>
    <s v="Cancelled"/>
    <n v="3.74"/>
    <n v="34681.1"/>
    <n v="47927.3"/>
    <n v="1.3819429026184291"/>
    <n v="13246.200000000004"/>
  </r>
  <r>
    <s v="4ff39be5-92b9-420b-a987-87d7dcaf21c4"/>
    <s v="Andrew Kramer"/>
    <n v="28"/>
    <s v="18-29"/>
    <s v="F"/>
    <s v="USA"/>
    <s v="No"/>
    <s v="FL0054"/>
    <s v="HND"/>
    <s v="BKK"/>
    <x v="51"/>
    <n v="4727"/>
    <s v="Moderate-haul"/>
    <d v="1899-12-30T17:42:08"/>
    <d v="1899-12-30T22:57:08"/>
    <d v="2025-01-15T00:00:00"/>
    <d v="1899-12-30T19:40:08"/>
    <d v="1899-12-30T00:55:08"/>
    <d v="1899-12-30T01:58:00"/>
    <d v="1899-12-30T01:58:00"/>
    <n v="118"/>
    <s v="Moderate-delay"/>
    <n v="1171.17"/>
    <s v="Economy"/>
    <n v="5"/>
    <s v="Non-Vegetarian"/>
    <n v="120.88"/>
    <n v="25040.7521179059"/>
    <s v="Cancelled"/>
    <n v="4.45"/>
    <n v="35048.9"/>
    <n v="74979.06"/>
    <n v="2.1392699913549356"/>
    <n v="39930.159999999996"/>
  </r>
  <r>
    <s v="7f3955b6-2d7d-4375-92ab-4ff6ffeadd80"/>
    <s v="David Juarez"/>
    <n v="37"/>
    <s v="30-39"/>
    <s v="F"/>
    <s v="USA"/>
    <s v="No"/>
    <s v="FL0054"/>
    <s v="HND"/>
    <s v="BKK"/>
    <x v="51"/>
    <n v="4727"/>
    <s v="Moderate-haul"/>
    <d v="1899-12-30T17:42:08"/>
    <d v="1899-12-30T22:57:08"/>
    <d v="2025-01-04T00:00:00"/>
    <d v="1899-12-30T19:40:08"/>
    <d v="1899-12-30T00:55:08"/>
    <d v="1899-12-30T01:58:00"/>
    <d v="1899-12-30T01:58:00"/>
    <n v="118"/>
    <s v="Moderate-delay"/>
    <n v="1035.45"/>
    <s v="First"/>
    <n v="3"/>
    <s v="Gluten-Free"/>
    <n v="44.57"/>
    <n v="24649.174141887201"/>
    <s v="Cancelled"/>
    <n v="3.19"/>
    <n v="34579.01"/>
    <n v="66277.710000000006"/>
    <n v="1.9167035146466023"/>
    <n v="31698.700000000004"/>
  </r>
  <r>
    <s v="1c539083-5514-46b4-8d63-01f7000275bc"/>
    <s v="Karen Barnes"/>
    <n v="37"/>
    <s v="30-39"/>
    <s v="F"/>
    <s v="USA"/>
    <s v="No"/>
    <s v="FL0054"/>
    <s v="HND"/>
    <s v="BKK"/>
    <x v="51"/>
    <n v="4727"/>
    <s v="Moderate-haul"/>
    <d v="1899-12-30T17:42:08"/>
    <d v="1899-12-30T22:57:08"/>
    <d v="2025-01-03T00:00:00"/>
    <d v="1899-12-30T19:40:08"/>
    <d v="1899-12-30T00:55:08"/>
    <d v="1899-12-30T01:58:00"/>
    <d v="1899-12-30T01:58:00"/>
    <n v="118"/>
    <s v="Moderate-delay"/>
    <n v="1337.26"/>
    <s v="First"/>
    <n v="3"/>
    <s v="Non-Vegetarian"/>
    <n v="54.95"/>
    <n v="25028.026456454802"/>
    <s v="Not Cancelled"/>
    <n v="4.2"/>
    <n v="35033.629999999997"/>
    <n v="85595.63"/>
    <n v="2.4432418222148264"/>
    <n v="50562.000000000007"/>
  </r>
  <r>
    <s v="461dd99b-6561-4dca-b448-a5ab67f473f0"/>
    <s v="Toni Rojas"/>
    <n v="70"/>
    <s v="70-80"/>
    <s v="F"/>
    <s v="USA"/>
    <s v="Yes"/>
    <s v="FL0054"/>
    <s v="HND"/>
    <s v="BKK"/>
    <x v="51"/>
    <n v="4727"/>
    <s v="Moderate-haul"/>
    <d v="1899-12-30T17:42:08"/>
    <d v="1899-12-30T22:57:08"/>
    <d v="2025-01-10T00:00:00"/>
    <d v="1899-12-30T19:40:08"/>
    <d v="1899-12-30T00:55:08"/>
    <d v="1899-12-30T01:58:00"/>
    <d v="1899-12-30T01:58:00"/>
    <n v="118"/>
    <s v="Moderate-delay"/>
    <n v="1359.05"/>
    <s v="First"/>
    <n v="5"/>
    <s v="No Preference"/>
    <n v="87.6"/>
    <n v="24555.5477689859"/>
    <s v="Cancelled"/>
    <n v="3.64"/>
    <n v="34466.660000000003"/>
    <n v="86996.72"/>
    <n v="2.524083273517074"/>
    <n v="52530.06"/>
  </r>
  <r>
    <s v="09bdb9ec-61e2-402f-8859-5b812cfdf37f"/>
    <s v="Kathryn Morris"/>
    <n v="27"/>
    <s v="18-29"/>
    <s v="F"/>
    <s v="USA"/>
    <s v="Yes"/>
    <s v="FL0055"/>
    <s v="DFW"/>
    <s v="IST"/>
    <x v="52"/>
    <n v="378"/>
    <s v="Short-haul "/>
    <d v="1899-12-30T06:39:48"/>
    <d v="1899-12-30T07:04:48"/>
    <d v="2025-01-07T00:00:00"/>
    <d v="1899-12-30T09:18:48"/>
    <d v="1899-12-30T09:43:48"/>
    <d v="1899-12-30T02:39:00"/>
    <d v="1899-12-30T02:39:00"/>
    <n v="159"/>
    <s v="Severe-delay"/>
    <n v="156.11000000000001"/>
    <s v="Economy"/>
    <n v="5"/>
    <s v="No Preference"/>
    <n v="139.09"/>
    <n v="2720.7128703610301"/>
    <s v="Cancelled"/>
    <n v="4.7300000000000004"/>
    <n v="12397.29"/>
    <n v="6011.3159999999998"/>
    <n v="0.4848895202096587"/>
    <n v="-6385.9740000000011"/>
  </r>
  <r>
    <s v="e1c4bf31-c1a7-44dc-ba93-5694f2f02ee1"/>
    <s v="Kendra Jacobs"/>
    <n v="65"/>
    <s v="60-69"/>
    <s v="F"/>
    <s v="USA"/>
    <s v="Yes"/>
    <s v="FL0055"/>
    <s v="DFW"/>
    <s v="IST"/>
    <x v="52"/>
    <n v="378"/>
    <s v="Short-haul "/>
    <d v="1899-12-30T06:39:48"/>
    <d v="1899-12-30T07:04:48"/>
    <d v="2025-01-10T00:00:00"/>
    <d v="1899-12-30T09:18:48"/>
    <d v="1899-12-30T09:43:48"/>
    <d v="1899-12-30T02:39:00"/>
    <d v="1899-12-30T02:39:00"/>
    <n v="159"/>
    <s v="Severe-delay"/>
    <n v="687.51"/>
    <s v="First"/>
    <n v="5"/>
    <s v="No Preference"/>
    <n v="138.54"/>
    <n v="3066.62670332485"/>
    <s v="Cancelled"/>
    <n v="3"/>
    <n v="13019.924999999999"/>
    <n v="26417.01"/>
    <n v="2.0289679088013179"/>
    <n v="13397.084999999999"/>
  </r>
  <r>
    <s v="1e4a1683-4320-4ddf-b3c8-89e8436608fd"/>
    <s v="Michele Wilson"/>
    <n v="69"/>
    <s v="60-69"/>
    <s v="M"/>
    <s v="USA"/>
    <s v="No"/>
    <s v="FL0055"/>
    <s v="DFW"/>
    <s v="IST"/>
    <x v="52"/>
    <n v="378"/>
    <s v="Short-haul "/>
    <d v="1899-12-30T06:39:48"/>
    <d v="1899-12-30T07:04:48"/>
    <d v="2025-01-08T00:00:00"/>
    <d v="1899-12-30T09:18:48"/>
    <d v="1899-12-30T09:43:48"/>
    <d v="1899-12-30T02:39:00"/>
    <d v="1899-12-30T02:39:00"/>
    <n v="159"/>
    <s v="Severe-delay"/>
    <n v="427.93"/>
    <s v="Economy"/>
    <n v="5"/>
    <s v="No Preference"/>
    <n v="81.78"/>
    <n v="2826.6684123659002"/>
    <s v="Cancelled"/>
    <n v="3.66"/>
    <n v="12588"/>
    <n v="16442.328000000001"/>
    <n v="1.3061906577693041"/>
    <n v="3854.3280000000013"/>
  </r>
  <r>
    <s v="6014d8e0-eb5f-497e-9a1d-fd6a0e7b0165"/>
    <s v="Amy Fisher"/>
    <n v="63"/>
    <s v="60-69"/>
    <s v="M"/>
    <s v="USA"/>
    <s v="Yes"/>
    <s v="FL0056"/>
    <s v="PEK"/>
    <s v="JFK"/>
    <x v="53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1103.82"/>
    <s v="Business"/>
    <n v="5"/>
    <s v="No Preference"/>
    <n v="27.79"/>
    <n v="48854.248315967598"/>
    <s v="Cancelled"/>
    <n v="3.1"/>
    <n v="63625.1"/>
    <n v="70650.039999999994"/>
    <n v="1.1104114571136232"/>
    <n v="7024.9399999999951"/>
  </r>
  <r>
    <s v="cedee94b-1978-41d0-83d1-80f34025ce0a"/>
    <s v="Eric Greer"/>
    <n v="74"/>
    <s v="70-80"/>
    <s v="M"/>
    <s v="USA"/>
    <s v="No"/>
    <s v="FL0056"/>
    <s v="PEK"/>
    <s v="JFK"/>
    <x v="53"/>
    <n v="9631"/>
    <s v="Long-haul"/>
    <d v="1899-12-30T20:54:42"/>
    <d v="1899-12-30T07:36:42"/>
    <d v="2025-01-11T00:00:00"/>
    <d v="1899-12-30T22:43:42"/>
    <d v="1899-12-30T09:25:42"/>
    <d v="1899-12-30T01:49:00"/>
    <d v="1899-12-30T01:49:00"/>
    <n v="109"/>
    <s v="Moderate-delay"/>
    <n v="936.07"/>
    <s v="Business"/>
    <n v="5"/>
    <s v="Gluten-Free"/>
    <n v="150.77000000000001"/>
    <n v="48853.442343680101"/>
    <s v="Cancelled"/>
    <n v="3.67"/>
    <n v="63624.13"/>
    <n v="59938.63"/>
    <n v="0.94207386411413407"/>
    <n v="-3685.5"/>
  </r>
  <r>
    <s v="f5319dcf-5c1c-453b-831d-c430c7c719a7"/>
    <s v="Taylor Morgan"/>
    <n v="75"/>
    <s v="70-80"/>
    <s v="F"/>
    <s v="USA"/>
    <s v="Yes"/>
    <s v="FL0056"/>
    <s v="PEK"/>
    <s v="JFK"/>
    <x v="53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580.83000000000004"/>
    <s v="Economy"/>
    <n v="5"/>
    <s v="No Preference"/>
    <n v="174.06"/>
    <n v="48797.0940809577"/>
    <s v="Not Cancelled"/>
    <n v="4.9000000000000004"/>
    <n v="63556.51"/>
    <n v="37207.93"/>
    <n v="0.58543066634716101"/>
    <n v="-26348.58"/>
  </r>
  <r>
    <s v="0f3289b4-e554-4e5a-af7f-230c08dbf036"/>
    <s v="Jose Allen"/>
    <n v="37"/>
    <s v="30-39"/>
    <s v="F"/>
    <s v="USA"/>
    <s v="Yes"/>
    <s v="FL0057"/>
    <s v="CDG"/>
    <s v="FRA"/>
    <x v="54"/>
    <n v="6773"/>
    <s v="Moderate-haul"/>
    <d v="1899-12-30T19:13:13"/>
    <d v="1899-12-30T02:44:13"/>
    <d v="2025-01-05T00:00:00"/>
    <d v="1899-12-30T20:06:13"/>
    <d v="1899-12-30T03:37:13"/>
    <d v="1899-12-30T00:53:00"/>
    <d v="1899-12-30T00:53:00"/>
    <n v="79.5"/>
    <s v="Moderate-delay"/>
    <n v="813.48"/>
    <s v="Business"/>
    <n v="3"/>
    <s v="No Preference"/>
    <n v="128.79"/>
    <n v="34475.994893252799"/>
    <s v="Cancelled"/>
    <n v="3.84"/>
    <n v="46371.19"/>
    <n v="52088.480000000003"/>
    <n v="1.1232940107855762"/>
    <n v="5717.2900000000009"/>
  </r>
  <r>
    <s v="5c1e547f-7149-45c0-94bf-2dca35bd8e18"/>
    <s v="William Bradley"/>
    <n v="74"/>
    <s v="70-80"/>
    <s v="F"/>
    <s v="USA"/>
    <s v="Yes"/>
    <s v="FL0057"/>
    <s v="CDG"/>
    <s v="FRA"/>
    <x v="54"/>
    <n v="6773"/>
    <s v="Moderate-haul"/>
    <d v="1899-12-30T19:13:13"/>
    <d v="1899-12-30T02:44:13"/>
    <d v="2025-01-10T00:00:00"/>
    <d v="1899-12-30T20:06:13"/>
    <d v="1899-12-30T03:37:13"/>
    <d v="1899-12-30T00:53:00"/>
    <d v="1899-12-30T00:53:00"/>
    <n v="79.5"/>
    <s v="Moderate-delay"/>
    <n v="146.99"/>
    <s v="First"/>
    <n v="5"/>
    <s v="Vegetarian"/>
    <n v="181.64"/>
    <n v="34640.408352594197"/>
    <s v="Cancelled"/>
    <n v="4.21"/>
    <n v="46568.49"/>
    <n v="9443.69"/>
    <n v="0.20279141539697768"/>
    <n v="-37124.799999999996"/>
  </r>
  <r>
    <s v="af182937-6a16-4667-9627-6376ecda2f70"/>
    <s v="Daniel Taylor"/>
    <n v="57"/>
    <s v="40-59"/>
    <s v="M"/>
    <s v="USA"/>
    <s v="No"/>
    <s v="FL0057"/>
    <s v="CDG"/>
    <s v="FRA"/>
    <x v="54"/>
    <n v="6773"/>
    <s v="Moderate-haul"/>
    <d v="1899-12-30T19:13:13"/>
    <d v="1899-12-30T02:44:13"/>
    <d v="2025-01-02T00:00:00"/>
    <d v="1899-12-30T20:06:13"/>
    <d v="1899-12-30T03:37:13"/>
    <d v="1899-12-30T00:53:00"/>
    <d v="1899-12-30T00:53:00"/>
    <n v="79.5"/>
    <s v="Moderate-delay"/>
    <n v="93.67"/>
    <s v="First"/>
    <n v="5"/>
    <s v="Non-Vegetarian"/>
    <n v="32.94"/>
    <n v="35031.948560940204"/>
    <s v="Not Cancelled"/>
    <n v="3.97"/>
    <n v="47038.34"/>
    <n v="6001.47"/>
    <n v="0.12758677283254469"/>
    <n v="-41036.869999999995"/>
  </r>
  <r>
    <s v="2dc93747-ecbe-45ee-bb0e-8087d01581c8"/>
    <s v="Fernando Johnson"/>
    <n v="31"/>
    <s v="30-39"/>
    <s v="F"/>
    <s v="USA"/>
    <s v="No"/>
    <s v="FL0057"/>
    <s v="CDG"/>
    <s v="FRA"/>
    <x v="54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391.32"/>
    <s v="Economy"/>
    <n v="3"/>
    <s v="Vegan"/>
    <n v="99.29"/>
    <n v="35244.8702517126"/>
    <s v="Cancelled"/>
    <n v="4.3499999999999996"/>
    <n v="47293.84"/>
    <n v="25064.34"/>
    <n v="0.52997049932929963"/>
    <n v="-22229.499999999996"/>
  </r>
  <r>
    <s v="b541661c-ef0d-43f2-8666-e786bda247b2"/>
    <s v="Christina Gardner"/>
    <n v="65"/>
    <s v="60-69"/>
    <s v="M"/>
    <s v="USA"/>
    <s v="Yes"/>
    <s v="FL0057"/>
    <s v="CDG"/>
    <s v="FRA"/>
    <x v="54"/>
    <n v="6773"/>
    <s v="Moderate-haul"/>
    <d v="1899-12-30T19:13:13"/>
    <d v="1899-12-30T02:44:13"/>
    <d v="2025-01-04T00:00:00"/>
    <d v="1899-12-30T20:06:13"/>
    <d v="1899-12-30T03:37:13"/>
    <d v="1899-12-30T00:53:00"/>
    <d v="1899-12-30T00:53:00"/>
    <n v="79.5"/>
    <s v="Moderate-delay"/>
    <n v="64.22"/>
    <s v="Business"/>
    <n v="5"/>
    <s v="No Preference"/>
    <n v="187.82"/>
    <n v="35283.6273393761"/>
    <s v="Not Cancelled"/>
    <n v="4.75"/>
    <n v="47340.35"/>
    <n v="4147.6400000000003"/>
    <n v="8.7613209450289248E-2"/>
    <n v="-43192.71"/>
  </r>
  <r>
    <s v="8c9ac1a8-5a0c-4a0a-a2fb-e2a844cb53bf"/>
    <s v="Shelia Cherry"/>
    <n v="27"/>
    <s v="18-29"/>
    <s v="M"/>
    <s v="USA"/>
    <s v="Yes"/>
    <s v="FL0057"/>
    <s v="CDG"/>
    <s v="FRA"/>
    <x v="54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806.5"/>
    <s v="First"/>
    <n v="5"/>
    <s v="No Preference"/>
    <n v="88.19"/>
    <n v="35074.5492001573"/>
    <s v="Not Cancelled"/>
    <n v="4.41"/>
    <n v="47089.46"/>
    <n v="51633.64"/>
    <n v="1.096501000436191"/>
    <n v="4544.18"/>
  </r>
  <r>
    <s v="5593c4d3-ece8-4929-bea4-e54623dc93ed"/>
    <s v="Garrett Hogan"/>
    <n v="67"/>
    <s v="60-69"/>
    <s v="M"/>
    <s v="USA"/>
    <s v="Yes"/>
    <s v="FL0057"/>
    <s v="CDG"/>
    <s v="FRA"/>
    <x v="54"/>
    <n v="6773"/>
    <s v="Moderate-haul"/>
    <d v="1899-12-30T19:13:13"/>
    <d v="1899-12-30T02:44:13"/>
    <d v="2025-01-10T00:00:00"/>
    <d v="1899-12-30T20:06:13"/>
    <d v="1899-12-30T03:37:13"/>
    <d v="1899-12-30T00:53:00"/>
    <d v="1899-12-30T00:53:00"/>
    <n v="79.5"/>
    <s v="Moderate-delay"/>
    <n v="295.47000000000003"/>
    <s v="Business"/>
    <n v="5"/>
    <s v="Vegetarian"/>
    <n v="13.79"/>
    <n v="34800.091443576901"/>
    <s v="Cancelled"/>
    <n v="4.45"/>
    <n v="46760.11"/>
    <n v="18912.84"/>
    <n v="0.40446525895683305"/>
    <n v="-27847.27"/>
  </r>
  <r>
    <s v="1643d900-8c8b-4dc1-a0f2-6e02e22ec8d2"/>
    <s v="Pamela Nelson"/>
    <n v="66"/>
    <s v="60-69"/>
    <s v="M"/>
    <s v="USA"/>
    <s v="No"/>
    <s v="FL0057"/>
    <s v="CDG"/>
    <s v="FRA"/>
    <x v="54"/>
    <n v="6773"/>
    <s v="Moderate-haul"/>
    <d v="1899-12-30T19:13:13"/>
    <d v="1899-12-30T02:44:13"/>
    <d v="2025-01-05T00:00:00"/>
    <d v="1899-12-30T20:06:13"/>
    <d v="1899-12-30T03:37:13"/>
    <d v="1899-12-30T00:53:00"/>
    <d v="1899-12-30T00:53:00"/>
    <n v="79.5"/>
    <s v="Moderate-delay"/>
    <n v="1140.1400000000001"/>
    <s v="First"/>
    <n v="5"/>
    <s v="Vegetarian"/>
    <n v="71.83"/>
    <n v="35184.320243509799"/>
    <s v="Not Cancelled"/>
    <n v="4.93"/>
    <n v="47221.18"/>
    <n v="72983.33"/>
    <n v="1.545563452671026"/>
    <n v="25762.15"/>
  </r>
  <r>
    <s v="31f86074-5ab6-4563-a2e0-0099735d966f"/>
    <s v="Ronald Hicks"/>
    <n v="65"/>
    <s v="60-69"/>
    <s v="M"/>
    <s v="USA"/>
    <s v="Yes"/>
    <s v="FL0058"/>
    <s v="ORD"/>
    <s v="FRA"/>
    <x v="55"/>
    <n v="7465"/>
    <s v="Moderate-haul"/>
    <d v="1899-12-30T17:28:43"/>
    <d v="1899-12-30T01:45:43"/>
    <d v="2025-01-08T00:00:00"/>
    <d v="1899-12-30T18:35:43"/>
    <d v="1899-12-30T02:52:43"/>
    <d v="1899-12-30T01:07:00"/>
    <d v="1899-12-30T01:07:00"/>
    <n v="67"/>
    <s v="Moderate-delay"/>
    <n v="357.22"/>
    <s v="Economy"/>
    <n v="5"/>
    <s v="Vegetarian"/>
    <n v="101.76"/>
    <n v="37919.613096193403"/>
    <s v="Cancelled"/>
    <n v="3.61"/>
    <n v="50503.54"/>
    <n v="22882.43"/>
    <n v="0.45308566488606539"/>
    <n v="-27621.11"/>
  </r>
  <r>
    <s v="855313b8-ed8b-463a-a581-88c83ebd9af6"/>
    <s v="Drew Jones"/>
    <n v="65"/>
    <s v="60-69"/>
    <s v="M"/>
    <s v="USA"/>
    <s v="No"/>
    <s v="FL0058"/>
    <s v="ORD"/>
    <s v="FRA"/>
    <x v="55"/>
    <n v="7465"/>
    <s v="Moderate-haul"/>
    <d v="1899-12-30T17:28:43"/>
    <d v="1899-12-30T01:45:43"/>
    <d v="2025-01-03T00:00:00"/>
    <d v="1899-12-30T18:35:43"/>
    <d v="1899-12-30T02:52:43"/>
    <d v="1899-12-30T01:07:00"/>
    <d v="1899-12-30T01:07:00"/>
    <n v="67"/>
    <s v="Moderate-delay"/>
    <n v="461.4"/>
    <s v="First"/>
    <n v="5"/>
    <s v="Vegan"/>
    <n v="70.459999999999994"/>
    <n v="38418.229330069204"/>
    <s v="Not Cancelled"/>
    <n v="4"/>
    <n v="51101.88"/>
    <n v="29543.69"/>
    <n v="0.57813313326241622"/>
    <n v="-21558.19"/>
  </r>
  <r>
    <s v="885ad33a-0f20-41ac-83e2-dc785af74b77"/>
    <s v="Robert Davis"/>
    <n v="66"/>
    <s v="60-69"/>
    <s v="F"/>
    <s v="USA"/>
    <s v="No"/>
    <s v="FL0058"/>
    <s v="ORD"/>
    <s v="FRA"/>
    <x v="55"/>
    <n v="7465"/>
    <s v="Moderate-haul"/>
    <d v="1899-12-30T17:28:43"/>
    <d v="1899-12-30T01:45:43"/>
    <d v="2025-01-15T00:00:00"/>
    <d v="1899-12-30T18:35:43"/>
    <d v="1899-12-30T02:52:43"/>
    <d v="1899-12-30T01:07:00"/>
    <d v="1899-12-30T01:07:00"/>
    <n v="67"/>
    <s v="Moderate-delay"/>
    <n v="1051.6600000000001"/>
    <s v="Business"/>
    <n v="5"/>
    <s v="Vegetarian"/>
    <n v="177.89"/>
    <n v="37902.736253471398"/>
    <s v="Not Cancelled"/>
    <n v="3.15"/>
    <n v="50483.28"/>
    <n v="67341.820000000007"/>
    <n v="1.3339430401511156"/>
    <n v="16858.540000000008"/>
  </r>
  <r>
    <s v="c5536bfc-b728-4ec5-bfb0-9437759785ea"/>
    <s v="Elizabeth Baldwin"/>
    <n v="66"/>
    <s v="60-69"/>
    <s v="M"/>
    <s v="USA"/>
    <s v="Yes"/>
    <s v="FL0058"/>
    <s v="ORD"/>
    <s v="FRA"/>
    <x v="55"/>
    <n v="7465"/>
    <s v="Moderate-haul"/>
    <d v="1899-12-30T17:28:43"/>
    <d v="1899-12-30T01:45:43"/>
    <d v="2025-01-10T00:00:00"/>
    <d v="1899-12-30T18:35:43"/>
    <d v="1899-12-30T02:52:43"/>
    <d v="1899-12-30T01:07:00"/>
    <d v="1899-12-30T01:07:00"/>
    <n v="67"/>
    <s v="Moderate-delay"/>
    <n v="1050.0999999999999"/>
    <s v="Economy"/>
    <n v="5"/>
    <s v="Non-Vegetarian"/>
    <n v="104.82"/>
    <n v="38735.557901778098"/>
    <s v="Cancelled"/>
    <n v="3.88"/>
    <n v="51482.67"/>
    <n v="67227.360000000001"/>
    <n v="1.3058250475354134"/>
    <n v="15744.690000000002"/>
  </r>
  <r>
    <s v="64d0fcce-aa37-4009-a547-b8da8bf14a71"/>
    <s v="Jessica Gonzalez"/>
    <n v="43"/>
    <s v="40-59"/>
    <s v="M"/>
    <s v="USA"/>
    <s v="Yes"/>
    <s v="FL0059"/>
    <s v="FRA"/>
    <s v="DXB"/>
    <x v="56"/>
    <n v="4304"/>
    <s v="Moderate-haul"/>
    <d v="1899-12-30T22:37:08"/>
    <d v="1899-12-30T03:23:08"/>
    <d v="2025-01-14T00:00:00"/>
    <d v="1899-12-30T01:02:08"/>
    <d v="1899-12-30T05:48:08"/>
    <d v="1899-12-30T02:25:00"/>
    <d v="1899-12-30T02:25:00"/>
    <n v="217.5"/>
    <s v="Severe-delay"/>
    <n v="1029.1600000000001"/>
    <s v="Economy"/>
    <n v="5"/>
    <s v="No Preference"/>
    <n v="91.31"/>
    <n v="22069.396615684502"/>
    <s v="Cancelled"/>
    <n v="3.99"/>
    <n v="31483.279999999999"/>
    <n v="65884.5"/>
    <n v="2.0926822110021575"/>
    <n v="34401.22"/>
  </r>
  <r>
    <s v="c0ff1b8d-e65d-4e21-8f91-8c65d415b02d"/>
    <s v="Angela Smith"/>
    <n v="75"/>
    <s v="70-80"/>
    <s v="F"/>
    <s v="USA"/>
    <s v="No"/>
    <s v="FL0059"/>
    <s v="FRA"/>
    <s v="DXB"/>
    <x v="56"/>
    <n v="4304"/>
    <s v="Moderate-haul"/>
    <d v="1899-12-30T22:37:08"/>
    <d v="1899-12-30T03:23:08"/>
    <d v="2025-01-08T00:00:00"/>
    <d v="1899-12-30T01:02:08"/>
    <d v="1899-12-30T05:48:08"/>
    <d v="1899-12-30T02:25:00"/>
    <d v="1899-12-30T02:25:00"/>
    <n v="217.5"/>
    <s v="Severe-delay"/>
    <n v="1427.41"/>
    <s v="First"/>
    <n v="5"/>
    <s v="No Preference"/>
    <n v="127.48"/>
    <n v="22450.8467256728"/>
    <s v="Cancelled"/>
    <n v="3.96"/>
    <n v="31941.02"/>
    <n v="91379.74"/>
    <n v="2.8608898526095912"/>
    <n v="59438.720000000001"/>
  </r>
  <r>
    <s v="d775ebf5-a7b5-42cd-a632-6191c2c93ee7"/>
    <s v="Kendra Walters"/>
    <n v="31"/>
    <s v="30-39"/>
    <s v="M"/>
    <s v="USA"/>
    <s v="No"/>
    <s v="FL0059"/>
    <s v="FRA"/>
    <s v="DXB"/>
    <x v="56"/>
    <n v="4304"/>
    <s v="Moderate-haul"/>
    <d v="1899-12-30T22:37:08"/>
    <d v="1899-12-30T03:23:08"/>
    <d v="2025-01-12T00:00:00"/>
    <d v="1899-12-30T01:02:08"/>
    <d v="1899-12-30T05:48:08"/>
    <d v="1899-12-30T02:25:00"/>
    <d v="1899-12-30T02:25:00"/>
    <n v="217.5"/>
    <s v="Severe-delay"/>
    <n v="1008.66"/>
    <s v="Economy"/>
    <n v="3"/>
    <s v="Gluten-Free"/>
    <n v="73.12"/>
    <n v="22272.764965305501"/>
    <s v="Not Cancelled"/>
    <n v="4.88"/>
    <n v="31727.32"/>
    <n v="64568.86"/>
    <n v="2.0351186296226724"/>
    <n v="32841.54"/>
  </r>
  <r>
    <s v="f5b20c83-9f34-4883-8dcb-44e83e99f748"/>
    <s v="James Taylor"/>
    <n v="23"/>
    <s v="18-29"/>
    <s v="M"/>
    <s v="USA"/>
    <s v="Yes"/>
    <s v="FL0059"/>
    <s v="FRA"/>
    <s v="DXB"/>
    <x v="56"/>
    <n v="4304"/>
    <s v="Moderate-haul"/>
    <d v="1899-12-30T22:37:08"/>
    <d v="1899-12-30T03:23:08"/>
    <d v="2025-01-12T00:00:00"/>
    <d v="1899-12-30T01:02:08"/>
    <d v="1899-12-30T05:48:08"/>
    <d v="1899-12-30T02:25:00"/>
    <d v="1899-12-30T02:25:00"/>
    <n v="217.5"/>
    <s v="Severe-delay"/>
    <n v="657.41"/>
    <s v="First"/>
    <n v="5"/>
    <s v="Gluten-Free"/>
    <n v="41.54"/>
    <n v="22395.639031305102"/>
    <s v="Cancelled"/>
    <n v="4.17"/>
    <n v="31874.77"/>
    <n v="42082.55"/>
    <n v="1.3202463892288478"/>
    <n v="10207.780000000002"/>
  </r>
  <r>
    <s v="d53d93da-8553-4495-b445-2f389e4742f7"/>
    <s v="Bradley Rogers"/>
    <n v="75"/>
    <s v="70-80"/>
    <s v="M"/>
    <s v="USA"/>
    <s v="No"/>
    <s v="FL0059"/>
    <s v="FRA"/>
    <s v="DXB"/>
    <x v="56"/>
    <n v="4304"/>
    <s v="Moderate-haul"/>
    <d v="1899-12-30T22:37:08"/>
    <d v="1899-12-30T03:23:08"/>
    <d v="2025-01-14T00:00:00"/>
    <d v="1899-12-30T01:02:08"/>
    <d v="1899-12-30T05:48:08"/>
    <d v="1899-12-30T02:25:00"/>
    <d v="1899-12-30T02:25:00"/>
    <n v="217.5"/>
    <s v="Severe-delay"/>
    <n v="83"/>
    <s v="First"/>
    <n v="5"/>
    <s v="Vegetarian"/>
    <n v="92.35"/>
    <n v="22354.950042406701"/>
    <s v="Not Cancelled"/>
    <n v="4.6500000000000004"/>
    <n v="31825.94"/>
    <n v="5330.47"/>
    <n v="0.16748821872975317"/>
    <n v="-26495.469999999998"/>
  </r>
  <r>
    <s v="ee129a4f-f7e4-4fdf-aab4-38c7750445ca"/>
    <s v="Jeffrey Williams"/>
    <n v="70"/>
    <s v="70-80"/>
    <s v="M"/>
    <s v="USA"/>
    <s v="No"/>
    <s v="FL0059"/>
    <s v="FRA"/>
    <s v="DXB"/>
    <x v="56"/>
    <n v="4304"/>
    <s v="Moderate-haul"/>
    <d v="1899-12-30T22:37:08"/>
    <d v="1899-12-30T03:23:08"/>
    <d v="2025-01-11T00:00:00"/>
    <d v="1899-12-30T01:02:08"/>
    <d v="1899-12-30T05:48:08"/>
    <d v="1899-12-30T02:25:00"/>
    <d v="1899-12-30T02:25:00"/>
    <n v="217.5"/>
    <s v="Severe-delay"/>
    <n v="1229.32"/>
    <s v="First"/>
    <n v="5"/>
    <s v="Gluten-Free"/>
    <n v="98.67"/>
    <n v="22841.978673923699"/>
    <s v="Not Cancelled"/>
    <n v="3.06"/>
    <n v="32410.37"/>
    <n v="78696.210000000006"/>
    <n v="2.42811822265528"/>
    <n v="46285.840000000011"/>
  </r>
  <r>
    <s v="900c288a-2e4d-4bee-9916-4f3147f1d9c4"/>
    <s v="Wanda Long"/>
    <n v="45"/>
    <s v="40-59"/>
    <s v="F"/>
    <s v="USA"/>
    <s v="No"/>
    <s v="FL0060"/>
    <s v="DXB"/>
    <s v="DEL"/>
    <x v="57"/>
    <n v="10118"/>
    <s v="Long-haul"/>
    <d v="1899-12-30T23:40:34"/>
    <d v="1899-12-30T10:54:34"/>
    <d v="2025-01-11T00:00:00"/>
    <d v="1899-12-30T02:29:34"/>
    <d v="1899-12-30T13:43:34"/>
    <d v="1899-12-30T02:49:00"/>
    <d v="1899-12-30T02:49:00"/>
    <n v="169"/>
    <s v="Severe-delay"/>
    <n v="1316.98"/>
    <s v="Economy"/>
    <n v="5"/>
    <s v="Non-Vegetarian"/>
    <n v="104.31"/>
    <n v="52039.439667335799"/>
    <s v="Cancelled"/>
    <n v="4.25"/>
    <n v="67447.33"/>
    <n v="84307.58"/>
    <n v="1.2499765372476568"/>
    <n v="16860.25"/>
  </r>
  <r>
    <s v="cad4335c-43d7-44f3-a95a-2868ae416046"/>
    <s v="Julia Jones"/>
    <n v="29"/>
    <s v="18-29"/>
    <s v="F"/>
    <s v="USA"/>
    <s v="No"/>
    <s v="FL0060"/>
    <s v="DXB"/>
    <s v="DEL"/>
    <x v="57"/>
    <n v="10118"/>
    <s v="Long-haul"/>
    <d v="1899-12-30T23:40:34"/>
    <d v="1899-12-30T10:54:34"/>
    <d v="2025-01-14T00:00:00"/>
    <d v="1899-12-30T02:29:34"/>
    <d v="1899-12-30T13:43:34"/>
    <d v="1899-12-30T02:49:00"/>
    <d v="1899-12-30T02:49:00"/>
    <n v="169"/>
    <s v="Severe-delay"/>
    <n v="1090.6199999999999"/>
    <s v="Business"/>
    <n v="5"/>
    <s v="Vegetarian"/>
    <n v="53.82"/>
    <n v="51661.671268180799"/>
    <s v="Cancelled"/>
    <n v="4.71"/>
    <n v="66994.009999999995"/>
    <n v="69810.44"/>
    <n v="1.0420400271606374"/>
    <n v="2816.4300000000076"/>
  </r>
  <r>
    <s v="3fd0fa4b-b420-49e5-bea8-f636f597a66d"/>
    <s v="Ashley Williams"/>
    <n v="27"/>
    <s v="18-29"/>
    <s v="F"/>
    <s v="USA"/>
    <s v="No"/>
    <s v="FL0060"/>
    <s v="DXB"/>
    <s v="DEL"/>
    <x v="57"/>
    <n v="10118"/>
    <s v="Long-haul"/>
    <d v="1899-12-30T23:40:34"/>
    <d v="1899-12-30T10:54:34"/>
    <d v="2025-01-06T00:00:00"/>
    <d v="1899-12-30T02:29:34"/>
    <d v="1899-12-30T13:43:34"/>
    <d v="1899-12-30T02:49:00"/>
    <d v="1899-12-30T02:49:00"/>
    <n v="169"/>
    <s v="Severe-delay"/>
    <n v="545.07000000000005"/>
    <s v="Business"/>
    <n v="5"/>
    <s v="Vegan"/>
    <n v="176.67"/>
    <n v="51792.162605085898"/>
    <s v="Not Cancelled"/>
    <n v="3.37"/>
    <n v="67150.600000000006"/>
    <n v="34919.81"/>
    <n v="0.52002230806575067"/>
    <n v="-32230.790000000008"/>
  </r>
  <r>
    <s v="9ad60a2d-e006-4a61-aa5d-13c85e409db9"/>
    <s v="Ashley Jordan"/>
    <n v="35"/>
    <s v="30-39"/>
    <s v="M"/>
    <s v="USA"/>
    <s v="Yes"/>
    <s v="FL0060"/>
    <s v="DXB"/>
    <s v="DEL"/>
    <x v="57"/>
    <n v="10118"/>
    <s v="Long-haul"/>
    <d v="1899-12-30T23:40:34"/>
    <d v="1899-12-30T10:54:34"/>
    <d v="2025-01-06T00:00:00"/>
    <d v="1899-12-30T02:29:34"/>
    <d v="1899-12-30T13:43:34"/>
    <d v="1899-12-30T02:49:00"/>
    <d v="1899-12-30T02:49:00"/>
    <n v="169"/>
    <s v="Severe-delay"/>
    <n v="737.39"/>
    <s v="Business"/>
    <n v="3"/>
    <s v="Vegetarian"/>
    <n v="199.14"/>
    <n v="51176.605778999598"/>
    <s v="Not Cancelled"/>
    <n v="3.86"/>
    <n v="66411.929999999993"/>
    <n v="47232.79"/>
    <n v="0.71120941674184146"/>
    <n v="-19179.139999999992"/>
  </r>
  <r>
    <s v="7d52a754-b765-49bf-9813-a2ea3295b48e"/>
    <s v="Scott Smith"/>
    <n v="58"/>
    <s v="40-59"/>
    <s v="F"/>
    <s v="USA"/>
    <s v="Yes"/>
    <s v="FL0060"/>
    <s v="DXB"/>
    <s v="DEL"/>
    <x v="57"/>
    <n v="10118"/>
    <s v="Long-haul"/>
    <d v="1899-12-30T23:40:34"/>
    <d v="1899-12-30T10:54:34"/>
    <d v="2025-01-08T00:00:00"/>
    <d v="1899-12-30T02:29:34"/>
    <d v="1899-12-30T13:43:34"/>
    <d v="1899-12-30T02:49:00"/>
    <d v="1899-12-30T02:49:00"/>
    <n v="169"/>
    <s v="Severe-delay"/>
    <n v="1110"/>
    <s v="Business"/>
    <n v="5"/>
    <s v="Vegan"/>
    <n v="130.01"/>
    <n v="51353.933135546598"/>
    <s v="Cancelled"/>
    <n v="4.4400000000000004"/>
    <n v="66624.72"/>
    <n v="71066"/>
    <n v="1.066661143191296"/>
    <n v="4441.2799999999988"/>
  </r>
  <r>
    <s v="30f02f11-d3b1-4f9a-a01d-f22ed0ce92d4"/>
    <s v="Stacy Chaney"/>
    <n v="63"/>
    <s v="60-69"/>
    <s v="F"/>
    <s v="USA"/>
    <s v="No"/>
    <s v="FL0060"/>
    <s v="DXB"/>
    <s v="DEL"/>
    <x v="57"/>
    <n v="10118"/>
    <s v="Long-haul"/>
    <d v="1899-12-30T23:40:34"/>
    <d v="1899-12-30T10:54:34"/>
    <d v="2025-01-03T00:00:00"/>
    <d v="1899-12-30T02:29:34"/>
    <d v="1899-12-30T13:43:34"/>
    <d v="1899-12-30T02:49:00"/>
    <d v="1899-12-30T02:49:00"/>
    <n v="169"/>
    <s v="Severe-delay"/>
    <n v="708.24"/>
    <s v="Economy"/>
    <n v="5"/>
    <s v="No Preference"/>
    <n v="187.03"/>
    <n v="51904.5989548418"/>
    <s v="Cancelled"/>
    <n v="4.3600000000000003"/>
    <n v="67285.52"/>
    <n v="45364.77"/>
    <n v="0.67421296588032598"/>
    <n v="-21920.750000000007"/>
  </r>
  <r>
    <s v="f21087eb-36ec-4bee-87f8-b3a38014e542"/>
    <s v="Nancy Stewart"/>
    <n v="51"/>
    <s v="40-59"/>
    <s v="F"/>
    <s v="USA"/>
    <s v="Yes"/>
    <s v="FL0060"/>
    <s v="DXB"/>
    <s v="DEL"/>
    <x v="57"/>
    <n v="10118"/>
    <s v="Long-haul"/>
    <d v="1899-12-30T23:40:34"/>
    <d v="1899-12-30T10:54:34"/>
    <d v="2025-01-15T00:00:00"/>
    <d v="1899-12-30T02:29:34"/>
    <d v="1899-12-30T13:43:34"/>
    <d v="1899-12-30T02:49:00"/>
    <d v="1899-12-30T02:49:00"/>
    <n v="169"/>
    <s v="Severe-delay"/>
    <n v="878.16"/>
    <s v="First"/>
    <n v="5"/>
    <s v="Non-Vegetarian"/>
    <n v="44.74"/>
    <n v="51999.906946463998"/>
    <s v="Cancelled"/>
    <n v="4.79"/>
    <n v="67399.89"/>
    <n v="56211.19"/>
    <n v="0.83399527803383655"/>
    <n v="-11188.699999999997"/>
  </r>
  <r>
    <s v="8c9a1bb5-a93f-4ab4-81fa-15f48e06c4d9"/>
    <s v="Jennifer Mejia"/>
    <n v="72"/>
    <s v="70-80"/>
    <s v="F"/>
    <s v="USA"/>
    <s v="Yes"/>
    <s v="FL0061"/>
    <s v="SIN"/>
    <s v="DEL"/>
    <x v="58"/>
    <n v="8465"/>
    <s v="Moderate-haul"/>
    <d v="1899-12-30T03:31:04"/>
    <d v="1899-12-30T12:55:04"/>
    <d v="2025-01-05T00:00:00"/>
    <d v="1899-12-30T05:32:04"/>
    <d v="1899-12-30T14:56:04"/>
    <d v="1899-12-30T02:01:00"/>
    <d v="1899-12-30T02:01:00"/>
    <n v="121"/>
    <s v="Severe-delay"/>
    <n v="1163.78"/>
    <s v="Economy"/>
    <n v="5"/>
    <s v="Vegan"/>
    <n v="4.87"/>
    <n v="43749.1006474807"/>
    <s v="Not Cancelled"/>
    <n v="3.84"/>
    <n v="57498.92"/>
    <n v="74482.89"/>
    <n v="1.2953789392913815"/>
    <n v="16983.97"/>
  </r>
  <r>
    <s v="bf70951e-eb02-4293-ada0-0940339ea365"/>
    <s v="Donna Garrett"/>
    <n v="46"/>
    <s v="40-59"/>
    <s v="M"/>
    <s v="USA"/>
    <s v="No"/>
    <s v="FL0061"/>
    <s v="SIN"/>
    <s v="DEL"/>
    <x v="58"/>
    <n v="8465"/>
    <s v="Moderate-haul"/>
    <d v="1899-12-30T03:31:04"/>
    <d v="1899-12-30T12:55:04"/>
    <d v="2025-01-01T00:00:00"/>
    <d v="1899-12-30T05:32:04"/>
    <d v="1899-12-30T14:56:04"/>
    <d v="1899-12-30T02:01:00"/>
    <d v="1899-12-30T02:01:00"/>
    <n v="121"/>
    <s v="Severe-delay"/>
    <n v="212.35"/>
    <s v="Business"/>
    <n v="5"/>
    <s v="No Preference"/>
    <n v="7.1"/>
    <n v="43794.136558450402"/>
    <s v="Not Cancelled"/>
    <n v="3.31"/>
    <n v="57552.959999999999"/>
    <n v="13591.82"/>
    <n v="0.23616196282519614"/>
    <n v="-43961.14"/>
  </r>
  <r>
    <s v="fbf539a8-e170-40b7-85cd-ccf83deac029"/>
    <s v="Beth Sellers"/>
    <n v="58"/>
    <s v="40-59"/>
    <s v="F"/>
    <s v="USA"/>
    <s v="Yes"/>
    <s v="FL0061"/>
    <s v="SIN"/>
    <s v="DEL"/>
    <x v="58"/>
    <n v="8465"/>
    <s v="Moderate-haul"/>
    <d v="1899-12-30T03:31:04"/>
    <d v="1899-12-30T12:55:04"/>
    <d v="2025-01-14T00:00:00"/>
    <d v="1899-12-30T05:32:04"/>
    <d v="1899-12-30T14:56:04"/>
    <d v="1899-12-30T02:01:00"/>
    <d v="1899-12-30T02:01:00"/>
    <n v="121"/>
    <s v="Severe-delay"/>
    <n v="523.98"/>
    <s v="Business"/>
    <n v="5"/>
    <s v="Vegetarian"/>
    <n v="58.78"/>
    <n v="43106.779735594697"/>
    <s v="Not Cancelled"/>
    <n v="3.65"/>
    <n v="56728.14"/>
    <n v="33546.480000000003"/>
    <n v="0.59135518985815516"/>
    <n v="-23181.659999999996"/>
  </r>
  <r>
    <s v="9dfef1ae-dc1b-4124-9965-c2299059bad8"/>
    <s v="Robin Smith"/>
    <n v="72"/>
    <s v="70-80"/>
    <s v="F"/>
    <s v="USA"/>
    <s v="Yes"/>
    <s v="FL0061"/>
    <s v="SIN"/>
    <s v="DEL"/>
    <x v="58"/>
    <n v="8465"/>
    <s v="Moderate-haul"/>
    <d v="1899-12-30T03:31:04"/>
    <d v="1899-12-30T12:55:04"/>
    <d v="2025-01-06T00:00:00"/>
    <d v="1899-12-30T05:32:04"/>
    <d v="1899-12-30T14:56:04"/>
    <d v="1899-12-30T02:01:00"/>
    <d v="1899-12-30T02:01:00"/>
    <n v="121"/>
    <s v="Severe-delay"/>
    <n v="127.43"/>
    <s v="Economy"/>
    <n v="5"/>
    <s v="Vegetarian"/>
    <n v="100.61"/>
    <n v="43758.411785233002"/>
    <s v="Cancelled"/>
    <n v="3.6"/>
    <n v="57510.09"/>
    <n v="8175.64"/>
    <n v="0.14216009747159153"/>
    <n v="-49334.45"/>
  </r>
  <r>
    <s v="6ae19cb5-9ab6-4e15-98e2-baabe94c36f1"/>
    <s v="JesUSA Chan"/>
    <n v="31"/>
    <s v="30-39"/>
    <s v="F"/>
    <s v="USA"/>
    <s v="No"/>
    <s v="FL0062"/>
    <s v="DFW"/>
    <s v="DEN"/>
    <x v="59"/>
    <n v="14596"/>
    <s v="Long-haul"/>
    <d v="1899-12-30T15:01:56"/>
    <d v="1899-12-30T07:14:56"/>
    <d v="2025-01-01T00:00:00"/>
    <d v="1899-12-30T16:50:56"/>
    <d v="1899-12-30T09:03:56"/>
    <d v="1899-12-30T01:49:00"/>
    <d v="1899-12-30T01:49:00"/>
    <n v="109"/>
    <s v="Moderate-delay"/>
    <n v="268.07"/>
    <s v="Business"/>
    <n v="3"/>
    <s v="No Preference"/>
    <n v="167.19"/>
    <n v="74328.040135690098"/>
    <s v="Not Cancelled"/>
    <n v="3.98"/>
    <n v="141290.47499999899"/>
    <n v="10313.951999999999"/>
    <n v="7.2998211662888626E-2"/>
    <n v="-130976.52299999898"/>
  </r>
  <r>
    <s v="cf9e894d-b374-475c-b93e-e98b215eefdf"/>
    <s v="Joshua Long"/>
    <n v="58"/>
    <s v="40-59"/>
    <s v="F"/>
    <s v="USA"/>
    <s v="No"/>
    <s v="FL0062"/>
    <s v="DFW"/>
    <s v="DEN"/>
    <x v="59"/>
    <n v="14596"/>
    <s v="Long-haul"/>
    <d v="1899-12-30T15:01:56"/>
    <d v="1899-12-30T07:14:56"/>
    <d v="2025-01-15T00:00:00"/>
    <d v="1899-12-30T16:50:56"/>
    <d v="1899-12-30T09:03:56"/>
    <d v="1899-12-30T01:49:00"/>
    <d v="1899-12-30T01:49:00"/>
    <n v="109"/>
    <s v="Moderate-delay"/>
    <n v="1060.1500000000001"/>
    <s v="Economy"/>
    <n v="5"/>
    <s v="Non-Vegetarian"/>
    <n v="104.5"/>
    <n v="74009.843299754793"/>
    <s v="Not Cancelled"/>
    <n v="3.71"/>
    <n v="140717.715"/>
    <n v="40722.299999999901"/>
    <n v="0.28939000324159542"/>
    <n v="-99995.415000000095"/>
  </r>
  <r>
    <s v="e4013928-4920-4952-8535-3a65ca4ee055"/>
    <s v="Rebekah Frey"/>
    <n v="73"/>
    <s v="70-80"/>
    <s v="M"/>
    <s v="USA"/>
    <s v="Yes"/>
    <s v="FL0062"/>
    <s v="DFW"/>
    <s v="DEN"/>
    <x v="59"/>
    <n v="14596"/>
    <s v="Long-haul"/>
    <d v="1899-12-30T15:01:56"/>
    <d v="1899-12-30T07:14:56"/>
    <d v="2025-01-02T00:00:00"/>
    <d v="1899-12-30T16:50:56"/>
    <d v="1899-12-30T09:03:56"/>
    <d v="1899-12-30T01:49:00"/>
    <d v="1899-12-30T01:49:00"/>
    <n v="109"/>
    <s v="Moderate-delay"/>
    <n v="133.68"/>
    <s v="Business"/>
    <n v="5"/>
    <s v="Vegan"/>
    <n v="55.44"/>
    <n v="74109.131350760799"/>
    <s v="Not Cancelled"/>
    <n v="4.58"/>
    <n v="140896.44"/>
    <n v="5139.9660000000003"/>
    <n v="3.6480453303149467E-2"/>
    <n v="-135756.47399999999"/>
  </r>
  <r>
    <s v="51fbccec-48f4-42ca-8eea-bd255e6ebbb0"/>
    <s v="Veronica Hoover"/>
    <n v="58"/>
    <s v="40-59"/>
    <s v="F"/>
    <s v="USA"/>
    <s v="No"/>
    <s v="FL0001"/>
    <s v="LHR"/>
    <s v="ORD"/>
    <x v="0"/>
    <n v="11386"/>
    <s v="Long-haul"/>
    <d v="1899-12-30T14:32:05"/>
    <d v="1899-12-30T03:11:05"/>
    <d v="2025-01-13T00:00:00"/>
    <d v="1899-12-30T16:06:05"/>
    <d v="1899-12-30T04:45:05"/>
    <d v="1899-12-30T01:34:00"/>
    <d v="1899-12-30T01:34:00"/>
    <n v="94"/>
    <s v="Moderate-delay"/>
    <n v="234.17"/>
    <s v="First"/>
    <n v="5"/>
    <s v="Non-Vegetarian"/>
    <n v="74.22"/>
    <n v="58146.351475224903"/>
    <s v="Not Cancelled"/>
    <n v="4.3"/>
    <n v="74775.62"/>
    <n v="15001.72"/>
    <n v="0.20062314428151851"/>
    <n v="-59773.899999999994"/>
  </r>
  <r>
    <s v="1f9c0627-a7be-4400-a3d1-c3568f1df215"/>
    <s v="Madison Davis"/>
    <n v="70"/>
    <s v="70-80"/>
    <s v="F"/>
    <s v="USA"/>
    <s v="Yes"/>
    <s v="FL0001"/>
    <s v="LHR"/>
    <s v="ORD"/>
    <x v="0"/>
    <n v="11386"/>
    <s v="Long-haul"/>
    <d v="1899-12-30T14:32:05"/>
    <d v="1899-12-30T03:11:05"/>
    <d v="2025-01-13T00:00:00"/>
    <d v="1899-12-30T16:06:05"/>
    <d v="1899-12-30T04:45:05"/>
    <d v="1899-12-30T01:34:00"/>
    <d v="1899-12-30T01:34:00"/>
    <n v="94"/>
    <s v="Moderate-delay"/>
    <n v="485.43"/>
    <s v="First"/>
    <n v="5"/>
    <s v="Non-Vegetarian"/>
    <n v="73.38"/>
    <n v="57917.497503986197"/>
    <s v="Cancelled"/>
    <n v="4.16"/>
    <n v="74501"/>
    <n v="31082.2"/>
    <n v="0.41720513818606464"/>
    <n v="-43418.8"/>
  </r>
  <r>
    <s v="b9a7148c-eddd-4262-967c-014a10f8f2a7"/>
    <s v="Laura Smith"/>
    <n v="69"/>
    <s v="60-69"/>
    <s v="M"/>
    <s v="USA"/>
    <s v="No"/>
    <s v="FL0001"/>
    <s v="LHR"/>
    <s v="ORD"/>
    <x v="0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1423.18"/>
    <s v="Business"/>
    <n v="5"/>
    <s v="Gluten-Free"/>
    <n v="134.44"/>
    <n v="57965.176385275299"/>
    <s v="Cancelled"/>
    <n v="4.72"/>
    <n v="74558.210000000006"/>
    <n v="91110.41"/>
    <n v="1.2220037203146372"/>
    <n v="16552.199999999997"/>
  </r>
  <r>
    <s v="5fd0fa9f-7871-430a-be67-91e79ff52ff4"/>
    <s v="Karen Rodriguez"/>
    <n v="26"/>
    <s v="18-29"/>
    <s v="F"/>
    <s v="USA"/>
    <s v="No"/>
    <s v="FL0001"/>
    <s v="LHR"/>
    <s v="ORD"/>
    <x v="0"/>
    <n v="11386"/>
    <s v="Long-haul"/>
    <d v="1899-12-30T14:32:05"/>
    <d v="1899-12-30T03:11:05"/>
    <d v="2025-01-11T00:00:00"/>
    <d v="1899-12-30T16:06:05"/>
    <d v="1899-12-30T04:45:05"/>
    <d v="1899-12-30T01:34:00"/>
    <d v="1899-12-30T01:34:00"/>
    <n v="94"/>
    <s v="Moderate-delay"/>
    <n v="1292.8499999999999"/>
    <s v="First"/>
    <n v="5"/>
    <s v="Non-Vegetarian"/>
    <n v="93.39"/>
    <n v="58185.6339309912"/>
    <s v="Not Cancelled"/>
    <n v="4.93"/>
    <n v="74822.759999999995"/>
    <n v="82761.08"/>
    <n v="1.1060949903478567"/>
    <n v="7938.320000000007"/>
  </r>
  <r>
    <s v="deefbae8-3516-40c0-a8ca-d9deba18abaf"/>
    <s v="Sheila Hughes"/>
    <n v="27"/>
    <s v="18-29"/>
    <s v="F"/>
    <s v="USA"/>
    <s v="No"/>
    <s v="FL0001"/>
    <s v="LHR"/>
    <s v="ORD"/>
    <x v="0"/>
    <n v="11386"/>
    <s v="Long-haul"/>
    <d v="1899-12-30T14:32:05"/>
    <d v="1899-12-30T03:11:05"/>
    <d v="2025-01-13T00:00:00"/>
    <d v="1899-12-30T16:06:05"/>
    <d v="1899-12-30T04:45:05"/>
    <d v="1899-12-30T01:34:00"/>
    <d v="1899-12-30T01:34:00"/>
    <n v="94"/>
    <s v="Moderate-delay"/>
    <n v="144.1"/>
    <s v="First"/>
    <n v="5"/>
    <s v="Vegetarian"/>
    <n v="197.34"/>
    <n v="57455.3299389116"/>
    <s v="Not Cancelled"/>
    <n v="3.11"/>
    <n v="73946.399999999994"/>
    <n v="9261.8700000000008"/>
    <n v="0.12525112784395184"/>
    <n v="-64684.529999999992"/>
  </r>
  <r>
    <s v="f7d798e0-6675-46bf-93b2-8839028c86fa"/>
    <s v="Tammy Hull"/>
    <n v="55"/>
    <s v="40-59"/>
    <s v="F"/>
    <s v="USA"/>
    <s v="No"/>
    <s v="FL0001"/>
    <s v="LHR"/>
    <s v="ORD"/>
    <x v="0"/>
    <n v="11386"/>
    <s v="Long-haul"/>
    <d v="1899-12-30T14:32:05"/>
    <d v="1899-12-30T03:11:05"/>
    <d v="2025-01-09T00:00:00"/>
    <d v="1899-12-30T16:06:05"/>
    <d v="1899-12-30T04:45:05"/>
    <d v="1899-12-30T01:34:00"/>
    <d v="1899-12-30T01:34:00"/>
    <n v="94"/>
    <s v="Moderate-delay"/>
    <n v="1455.19"/>
    <s v="Business"/>
    <n v="5"/>
    <s v="Vegan"/>
    <n v="136.88999999999999"/>
    <n v="57644.530119492098"/>
    <s v="Not Cancelled"/>
    <n v="3.31"/>
    <n v="74173.440000000002"/>
    <n v="93159.54"/>
    <n v="1.255968982967488"/>
    <n v="18986.099999999991"/>
  </r>
  <r>
    <s v="820aac30-4d4b-4f29-aeae-84dea4034233"/>
    <s v="Cory Richardson"/>
    <n v="56"/>
    <s v="40-59"/>
    <s v="M"/>
    <s v="USA"/>
    <s v="No"/>
    <s v="FL0002"/>
    <s v="BKK"/>
    <s v="PEK"/>
    <x v="1"/>
    <n v="3448"/>
    <s v="Short-haul "/>
    <d v="1899-12-30T21:02:56"/>
    <d v="1899-12-30T00:51:56"/>
    <d v="2025-01-10T00:00:00"/>
    <d v="1899-12-30T21:52:56"/>
    <d v="1899-12-30T01:41:56"/>
    <d v="1899-12-30T00:50:00"/>
    <d v="1899-12-30T00:50:00"/>
    <n v="50"/>
    <s v="Moderate-delay"/>
    <n v="1026.54"/>
    <s v="First"/>
    <n v="5"/>
    <s v="Non-Vegetarian"/>
    <n v="80.83"/>
    <n v="18573.210958612199"/>
    <s v="Not Cancelled"/>
    <n v="3.33"/>
    <n v="27287.85"/>
    <n v="65714.73"/>
    <n v="2.4082047504658668"/>
    <n v="38426.879999999997"/>
  </r>
  <r>
    <s v="1792af5c-3200-4e0a-ad0d-ccad732cf853"/>
    <s v="Larry Davis MD"/>
    <n v="31"/>
    <s v="30-39"/>
    <s v="F"/>
    <s v="USA"/>
    <s v="Yes"/>
    <s v="FL0002"/>
    <s v="BKK"/>
    <s v="PEK"/>
    <x v="1"/>
    <n v="3448"/>
    <s v="Short-haul "/>
    <d v="1899-12-30T21:02:56"/>
    <d v="1899-12-30T00:51:56"/>
    <d v="2025-01-05T00:00:00"/>
    <d v="1899-12-30T21:52:56"/>
    <d v="1899-12-30T01:41:56"/>
    <d v="1899-12-30T00:50:00"/>
    <d v="1899-12-30T00:50:00"/>
    <n v="50"/>
    <s v="Moderate-delay"/>
    <n v="1440.11"/>
    <s v="Business"/>
    <n v="3"/>
    <s v="Non-Vegetarian"/>
    <n v="108.83"/>
    <n v="18368.096406459099"/>
    <s v="Not Cancelled"/>
    <n v="4.43"/>
    <n v="27041.72"/>
    <n v="92188.81"/>
    <n v="3.4091326291374955"/>
    <n v="65147.09"/>
  </r>
  <r>
    <s v="4802bd9c-5d8d-4e1b-8d82-d717cc11111a"/>
    <s v="Raymond Davis"/>
    <n v="21"/>
    <s v="18-29"/>
    <s v="M"/>
    <s v="USA"/>
    <s v="No"/>
    <s v="FL0002"/>
    <s v="BKK"/>
    <s v="PEK"/>
    <x v="1"/>
    <n v="3448"/>
    <s v="Short-haul "/>
    <d v="1899-12-30T21:02:56"/>
    <d v="1899-12-30T00:51:56"/>
    <d v="2025-01-02T00:00:00"/>
    <d v="1899-12-30T21:52:56"/>
    <d v="1899-12-30T01:41:56"/>
    <d v="1899-12-30T00:50:00"/>
    <d v="1899-12-30T00:50:00"/>
    <n v="50"/>
    <s v="Moderate-delay"/>
    <n v="813.84"/>
    <s v="Economy"/>
    <n v="5"/>
    <s v="Non-Vegetarian"/>
    <n v="199.16"/>
    <n v="18126.6419623779"/>
    <s v="Not Cancelled"/>
    <n v="3.01"/>
    <n v="26751.97"/>
    <n v="52125.59"/>
    <n v="1.948476691623084"/>
    <n v="25373.619999999995"/>
  </r>
  <r>
    <s v="b8d04530-0032-4bc4-8b77-57824fae87dd"/>
    <s v="James Lam"/>
    <n v="60"/>
    <s v="60-69"/>
    <s v="F"/>
    <s v="USA"/>
    <s v="Yes"/>
    <s v="FL0002"/>
    <s v="BKK"/>
    <s v="PEK"/>
    <x v="1"/>
    <n v="3448"/>
    <s v="Short-haul "/>
    <d v="1899-12-30T21:02:56"/>
    <d v="1899-12-30T00:51:56"/>
    <d v="2025-01-03T00:00:00"/>
    <d v="1899-12-30T21:52:56"/>
    <d v="1899-12-30T01:41:56"/>
    <d v="1899-12-30T00:50:00"/>
    <d v="1899-12-30T00:50:00"/>
    <n v="50"/>
    <s v="Moderate-delay"/>
    <n v="1295.8499999999999"/>
    <s v="Economy"/>
    <n v="5"/>
    <s v="Non-Vegetarian"/>
    <n v="37.83"/>
    <n v="18432.7069092575"/>
    <s v="Not Cancelled"/>
    <n v="3.32"/>
    <n v="27119.25"/>
    <n v="82941.97"/>
    <n v="3.0584168072494631"/>
    <n v="55822.720000000001"/>
  </r>
  <r>
    <s v="c251a2c5-8c69-4121-9e5a-2f11c59bb5e8"/>
    <s v="Alex Reyes"/>
    <n v="42"/>
    <s v="40-59"/>
    <s v="F"/>
    <s v="USA"/>
    <s v="No"/>
    <s v="FL0003"/>
    <s v="ICN"/>
    <s v="ATL"/>
    <x v="2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927.09"/>
    <s v="Economy"/>
    <n v="5"/>
    <s v="Non-Vegetarian"/>
    <n v="90.31"/>
    <n v="54468.433350973501"/>
    <s v="Not Cancelled"/>
    <n v="3.56"/>
    <n v="70362.12"/>
    <n v="59351.82"/>
    <n v="0.84351949600154175"/>
    <n v="-11010.299999999996"/>
  </r>
  <r>
    <s v="fdd17115-2482-44d0-971c-e35531a9e000"/>
    <s v="Larry Carter"/>
    <n v="42"/>
    <s v="40-59"/>
    <s v="F"/>
    <s v="USA"/>
    <s v="No"/>
    <s v="FL0003"/>
    <s v="ICN"/>
    <s v="ATL"/>
    <x v="2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1139.07"/>
    <s v="First"/>
    <n v="5"/>
    <s v="Gluten-Free"/>
    <n v="72.41"/>
    <n v="54929.273999204903"/>
    <s v="Cancelled"/>
    <n v="4.51"/>
    <n v="70915.13"/>
    <n v="72914.960000000006"/>
    <n v="1.0282003290412074"/>
    <n v="1999.8300000000017"/>
  </r>
  <r>
    <s v="a46fbfc9-a8bc-4cf7-86d0-028179566e44"/>
    <s v="Jennifer Myers"/>
    <n v="44"/>
    <s v="40-59"/>
    <s v="M"/>
    <s v="USA"/>
    <s v="No"/>
    <s v="FL0003"/>
    <s v="ICN"/>
    <s v="ATL"/>
    <x v="2"/>
    <n v="10686"/>
    <s v="Long-haul"/>
    <d v="1899-12-30T09:53:09"/>
    <d v="1899-12-30T21:45:09"/>
    <d v="2025-01-12T00:00:00"/>
    <d v="1899-12-30T11:21:09"/>
    <d v="1899-12-30T23:13:09"/>
    <d v="1899-12-30T01:28:00"/>
    <d v="1899-12-30T01:28:00"/>
    <n v="88"/>
    <s v="Moderate-delay"/>
    <n v="762.63"/>
    <s v="Business"/>
    <n v="5"/>
    <s v="Vegetarian"/>
    <n v="10.33"/>
    <n v="54562.498750805797"/>
    <s v="Cancelled"/>
    <n v="3.43"/>
    <n v="70475"/>
    <n v="48810.39"/>
    <n v="0.69259155728981903"/>
    <n v="-21664.61"/>
  </r>
  <r>
    <s v="26936d06-1aac-41f9-99f1-0a0cd69f8afa"/>
    <s v="Danielle Ortiz"/>
    <n v="36"/>
    <s v="30-39"/>
    <s v="M"/>
    <s v="USA"/>
    <s v="No"/>
    <s v="FL0003"/>
    <s v="ICN"/>
    <s v="ATL"/>
    <x v="2"/>
    <n v="10686"/>
    <s v="Long-haul"/>
    <d v="1899-12-30T09:53:09"/>
    <d v="1899-12-30T21:45:09"/>
    <d v="2025-01-10T00:00:00"/>
    <d v="1899-12-30T11:21:09"/>
    <d v="1899-12-30T23:13:09"/>
    <d v="1899-12-30T01:28:00"/>
    <d v="1899-12-30T01:28:00"/>
    <n v="88"/>
    <s v="Moderate-delay"/>
    <n v="460.28"/>
    <s v="Economy"/>
    <n v="3"/>
    <s v="Gluten-Free"/>
    <n v="74.03"/>
    <n v="54613.454041769197"/>
    <s v="Not Cancelled"/>
    <n v="3.69"/>
    <n v="70536.14"/>
    <n v="29472.73"/>
    <n v="0.417838713601283"/>
    <n v="-41063.410000000003"/>
  </r>
  <r>
    <s v="6a8b765f-3123-4c28-8ab2-9e90b40badb2"/>
    <s v="Michael Kane"/>
    <n v="60"/>
    <s v="60-69"/>
    <s v="M"/>
    <s v="USA"/>
    <s v="Yes"/>
    <s v="FL0003"/>
    <s v="ICN"/>
    <s v="ATL"/>
    <x v="2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60.62"/>
    <s v="Economy"/>
    <n v="5"/>
    <s v="Vegetarian"/>
    <n v="82.56"/>
    <n v="54679.396344650202"/>
    <s v="Cancelled"/>
    <n v="3.08"/>
    <n v="70615.28"/>
    <n v="3896.19"/>
    <n v="5.5174885662139982E-2"/>
    <n v="-66719.09"/>
  </r>
  <r>
    <s v="95c17950-8ed8-4368-bc7a-bf4872c22350"/>
    <s v="Dr. John Harris IV"/>
    <n v="51"/>
    <s v="40-59"/>
    <s v="M"/>
    <s v="USA"/>
    <s v="Yes"/>
    <s v="FL0003"/>
    <s v="ICN"/>
    <s v="ATL"/>
    <x v="2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907.03"/>
    <s v="Business"/>
    <n v="5"/>
    <s v="No Preference"/>
    <n v="186.59"/>
    <n v="54741.059632611999"/>
    <s v="Cancelled"/>
    <n v="4.63"/>
    <n v="70689.27"/>
    <n v="58087.24"/>
    <n v="0.8217264091141413"/>
    <n v="-12602.030000000006"/>
  </r>
  <r>
    <s v="70856d25-e3e2-4d23-9853-a0508cb03360"/>
    <s v="Pamela Love"/>
    <n v="19"/>
    <s v="18-29"/>
    <s v="M"/>
    <s v="USA"/>
    <s v="Yes"/>
    <s v="FL0003"/>
    <s v="ICN"/>
    <s v="ATL"/>
    <x v="2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438.84"/>
    <s v="First"/>
    <n v="5"/>
    <s v="Non-Vegetarian"/>
    <n v="52.9"/>
    <n v="54064.853705788599"/>
    <s v="Not Cancelled"/>
    <n v="3.53"/>
    <n v="69877.820000000007"/>
    <n v="28096.34"/>
    <n v="0.4020780842905517"/>
    <n v="-41781.48000000001"/>
  </r>
  <r>
    <s v="e0b2398a-902a-4575-85df-238d5ecb6496"/>
    <s v="Kevin Bailey"/>
    <n v="36"/>
    <s v="30-39"/>
    <s v="F"/>
    <s v="USA"/>
    <s v="Yes"/>
    <s v="FL0004"/>
    <s v="CDG"/>
    <s v="PEK"/>
    <x v="3"/>
    <n v="14253"/>
    <s v="Long-haul"/>
    <d v="1899-12-30T17:08:15"/>
    <d v="1899-12-30T08:58:15"/>
    <d v="2025-01-13T00:00:00"/>
    <d v="1899-12-30T18:32:15"/>
    <d v="1899-12-30T10:22:15"/>
    <d v="1899-12-30T01:24:00"/>
    <d v="1899-12-30T01:24:00"/>
    <n v="126"/>
    <s v="Severe-delay"/>
    <n v="721.71"/>
    <s v="Economy"/>
    <n v="3"/>
    <s v="Gluten-Free"/>
    <n v="21.93"/>
    <n v="72465.755951742496"/>
    <s v="Cancelled"/>
    <n v="4.3499999999999996"/>
    <n v="91958.91"/>
    <n v="46193.83"/>
    <n v="0.50233120423023714"/>
    <n v="-45765.08"/>
  </r>
  <r>
    <s v="91020b09-8ac5-42b6-bc2b-2b33f1571a11"/>
    <s v="Elizabeth Jones"/>
    <n v="75"/>
    <s v="70-80"/>
    <s v="M"/>
    <s v="USA"/>
    <s v="Yes"/>
    <s v="FL0004"/>
    <s v="CDG"/>
    <s v="PEK"/>
    <x v="3"/>
    <n v="14253"/>
    <s v="Long-haul"/>
    <d v="1899-12-30T17:08:15"/>
    <d v="1899-12-30T08:58:15"/>
    <d v="2025-01-09T00:00:00"/>
    <d v="1899-12-30T18:32:15"/>
    <d v="1899-12-30T10:22:15"/>
    <d v="1899-12-30T01:24:00"/>
    <d v="1899-12-30T01:24:00"/>
    <n v="126"/>
    <s v="Severe-delay"/>
    <n v="241.01"/>
    <s v="Business"/>
    <n v="5"/>
    <s v="No Preference"/>
    <n v="187.5"/>
    <n v="72254.534506041906"/>
    <s v="Not Cancelled"/>
    <n v="4.78"/>
    <n v="91705.44"/>
    <n v="15462.14"/>
    <n v="0.16860657339411925"/>
    <n v="-76243.3"/>
  </r>
  <r>
    <s v="773ed690-e1eb-4de9-b933-d80240e114fc"/>
    <s v="Mr. Christopher Love DDS"/>
    <n v="62"/>
    <s v="60-69"/>
    <s v="F"/>
    <s v="USA"/>
    <s v="No"/>
    <s v="FL0004"/>
    <s v="CDG"/>
    <s v="PEK"/>
    <x v="3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202.15"/>
    <s v="Economy"/>
    <n v="5"/>
    <s v="Vegetarian"/>
    <n v="28.53"/>
    <n v="72744.415131289396"/>
    <s v="Cancelled"/>
    <n v="4.74"/>
    <n v="92293.3"/>
    <n v="12943.31"/>
    <n v="0.14024105758489511"/>
    <n v="-79349.990000000005"/>
  </r>
  <r>
    <s v="94342c3e-0805-437c-ab63-2304ca35a88d"/>
    <s v="Catherine Zavala"/>
    <n v="66"/>
    <s v="60-69"/>
    <s v="M"/>
    <s v="USA"/>
    <s v="No"/>
    <s v="FL0004"/>
    <s v="CDG"/>
    <s v="PEK"/>
    <x v="3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1210.43"/>
    <s v="First"/>
    <n v="5"/>
    <s v="Vegan"/>
    <n v="82.9"/>
    <n v="72181.859191417199"/>
    <s v="Not Cancelled"/>
    <n v="3.86"/>
    <n v="91618.23"/>
    <n v="77484.100000000006"/>
    <n v="0.84572797357032559"/>
    <n v="-14134.12999999999"/>
  </r>
  <r>
    <s v="68d45da0-91c8-43c8-800b-9322f99b1f6f"/>
    <s v="Kim Smith"/>
    <n v="19"/>
    <s v="18-29"/>
    <s v="F"/>
    <s v="USA"/>
    <s v="No"/>
    <s v="FL0004"/>
    <s v="CDG"/>
    <s v="PEK"/>
    <x v="3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849.07"/>
    <s v="Business"/>
    <n v="5"/>
    <s v="Gluten-Free"/>
    <n v="76.22"/>
    <n v="72351.035949947996"/>
    <s v="Cancelled"/>
    <n v="4.46"/>
    <n v="91821.24"/>
    <n v="54355.72"/>
    <n v="0.5919732732862244"/>
    <n v="-37465.520000000004"/>
  </r>
  <r>
    <s v="47766fa7-e2c4-4082-9047-7001ff4d75e4"/>
    <s v="James Wilcox"/>
    <n v="26"/>
    <s v="18-29"/>
    <s v="F"/>
    <s v="USA"/>
    <s v="Yes"/>
    <s v="FL0004"/>
    <s v="CDG"/>
    <s v="PEK"/>
    <x v="3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414.69"/>
    <s v="First"/>
    <n v="5"/>
    <s v="No Preference"/>
    <n v="68.989999999999995"/>
    <n v="72353.704766682"/>
    <s v="Cancelled"/>
    <n v="4.8899999999999997"/>
    <n v="91824.45"/>
    <n v="26553.96"/>
    <n v="0.28918180288583267"/>
    <n v="-65270.49"/>
  </r>
  <r>
    <s v="aad9ad23-3789-42b6-ae51-4d28f9d273bb"/>
    <s v="Christopher Mckenzie"/>
    <n v="35"/>
    <s v="30-39"/>
    <s v="M"/>
    <s v="USA"/>
    <s v="No"/>
    <s v="FL0005"/>
    <s v="IST"/>
    <s v="BKK"/>
    <x v="4"/>
    <n v="7728"/>
    <s v="Moderate-haul"/>
    <d v="1899-12-30T05:32:22"/>
    <d v="1899-12-30T14:07:22"/>
    <d v="2025-01-06T00:00:00"/>
    <d v="1899-12-30T06:10:22"/>
    <d v="1899-12-30T14:45:22"/>
    <d v="1899-12-30T00:38:00"/>
    <d v="1899-12-30T00:38:00"/>
    <n v="38"/>
    <s v="Moderate-delay"/>
    <n v="290.58"/>
    <s v="Economy"/>
    <n v="3"/>
    <s v="Vegan"/>
    <n v="164.83"/>
    <n v="39141.760771556299"/>
    <s v="Not Cancelled"/>
    <n v="4.1900000000000004"/>
    <n v="51970.11"/>
    <n v="18630.09"/>
    <n v="0.35847701688528272"/>
    <n v="-33340.020000000004"/>
  </r>
  <r>
    <s v="109c1479-c4b2-497c-9708-8a3332ee8ca3"/>
    <s v="Alexis Faulkner"/>
    <n v="61"/>
    <s v="60-69"/>
    <s v="F"/>
    <s v="USA"/>
    <s v="No"/>
    <s v="FL0005"/>
    <s v="IST"/>
    <s v="BKK"/>
    <x v="4"/>
    <n v="7728"/>
    <s v="Moderate-haul"/>
    <d v="1899-12-30T05:32:22"/>
    <d v="1899-12-30T14:07:22"/>
    <d v="2025-01-02T00:00:00"/>
    <d v="1899-12-30T06:10:22"/>
    <d v="1899-12-30T14:45:22"/>
    <d v="1899-12-30T00:38:00"/>
    <d v="1899-12-30T00:38:00"/>
    <n v="38"/>
    <s v="Moderate-delay"/>
    <n v="730"/>
    <s v="Economy"/>
    <n v="5"/>
    <s v="Vegetarian"/>
    <n v="165.81"/>
    <n v="39828.650267236502"/>
    <s v="Not Cancelled"/>
    <n v="3.71"/>
    <n v="52794.38"/>
    <n v="46753.16"/>
    <n v="0.885570774768072"/>
    <n v="-6041.2199999999939"/>
  </r>
  <r>
    <s v="b8c2e65b-fd17-40a0-8ea5-5df7c6758e24"/>
    <s v="Kyle Adams"/>
    <n v="25"/>
    <s v="18-29"/>
    <s v="M"/>
    <s v="USA"/>
    <s v="No"/>
    <s v="FL0005"/>
    <s v="IST"/>
    <s v="BKK"/>
    <x v="4"/>
    <n v="7728"/>
    <s v="Moderate-haul"/>
    <d v="1899-12-30T05:32:22"/>
    <d v="1899-12-30T14:07:22"/>
    <d v="2025-01-06T00:00:00"/>
    <d v="1899-12-30T06:10:22"/>
    <d v="1899-12-30T14:45:22"/>
    <d v="1899-12-30T00:38:00"/>
    <d v="1899-12-30T00:38:00"/>
    <n v="38"/>
    <s v="Moderate-delay"/>
    <n v="1171.3900000000001"/>
    <s v="First"/>
    <n v="5"/>
    <s v="No Preference"/>
    <n v="33.020000000000003"/>
    <n v="39724.235780683099"/>
    <s v="Cancelled"/>
    <n v="3.29"/>
    <n v="52669.08"/>
    <n v="74975.56"/>
    <n v="1.4235213525658696"/>
    <n v="22306.479999999996"/>
  </r>
  <r>
    <s v="a7d45197-2e2f-43c7-b0d9-709d8a5f14f6"/>
    <s v="Andrew Jones"/>
    <n v="54"/>
    <s v="40-59"/>
    <s v="F"/>
    <s v="USA"/>
    <s v="Yes"/>
    <s v="FL0005"/>
    <s v="IST"/>
    <s v="BKK"/>
    <x v="4"/>
    <n v="7728"/>
    <s v="Moderate-haul"/>
    <d v="1899-12-30T05:32:22"/>
    <d v="1899-12-30T14:07:22"/>
    <d v="2025-01-14T00:00:00"/>
    <d v="1899-12-30T06:10:22"/>
    <d v="1899-12-30T14:45:22"/>
    <d v="1899-12-30T00:38:00"/>
    <d v="1899-12-30T00:38:00"/>
    <n v="38"/>
    <s v="Moderate-delay"/>
    <n v="1499.29"/>
    <s v="Business"/>
    <n v="5"/>
    <s v="Vegetarian"/>
    <n v="189.2"/>
    <n v="39524.632550398797"/>
    <s v="Cancelled"/>
    <n v="3.65"/>
    <n v="52429.56"/>
    <n v="95992.4"/>
    <n v="1.8308831887965491"/>
    <n v="43562.84"/>
  </r>
  <r>
    <s v="68ff92a3-f2e2-4657-a8d8-8f7660964662"/>
    <s v="Brandon Wright"/>
    <n v="69"/>
    <s v="60-69"/>
    <s v="M"/>
    <s v="USA"/>
    <s v="No"/>
    <s v="FL0006"/>
    <s v="ICN"/>
    <s v="DXB"/>
    <x v="5"/>
    <n v="2357"/>
    <s v="Short-haul "/>
    <d v="1899-12-30T16:35:37"/>
    <d v="1899-12-30T19:12:37"/>
    <d v="2025-01-05T00:00:00"/>
    <d v="1899-12-30T18:24:37"/>
    <d v="1899-12-30T21:01:37"/>
    <d v="1899-12-30T01:49:00"/>
    <d v="1899-12-30T01:49:00"/>
    <n v="109"/>
    <s v="Moderate-delay"/>
    <n v="1172.78"/>
    <s v="Business"/>
    <n v="5"/>
    <s v="Non-Vegetarian"/>
    <n v="191.69"/>
    <n v="12873.874619575399"/>
    <s v="Cancelled"/>
    <n v="4.67"/>
    <n v="20448.650000000001"/>
    <n v="75096.259999999995"/>
    <n v="3.6724311873888982"/>
    <n v="54647.609999999993"/>
  </r>
  <r>
    <s v="36bc7312-24c3-45e7-afe2-05aaa9daf351"/>
    <s v="Ryan Welch"/>
    <n v="59"/>
    <s v="40-59"/>
    <s v="M"/>
    <s v="USA"/>
    <s v="No"/>
    <s v="FL0006"/>
    <s v="ICN"/>
    <s v="DXB"/>
    <x v="5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1494.87"/>
    <s v="Economy"/>
    <n v="5"/>
    <s v="Vegan"/>
    <n v="0.38"/>
    <n v="13129.0127432147"/>
    <s v="Cancelled"/>
    <n v="4.82"/>
    <n v="20754.82"/>
    <n v="95671.76"/>
    <n v="4.6096164649946374"/>
    <n v="74916.94"/>
  </r>
  <r>
    <s v="03327ec8-2a3a-4dfc-99fe-2a5bb707d268"/>
    <s v="Kelsey Taylor"/>
    <n v="74"/>
    <s v="70-80"/>
    <s v="M"/>
    <s v="USA"/>
    <s v="No"/>
    <s v="FL0006"/>
    <s v="ICN"/>
    <s v="DXB"/>
    <x v="5"/>
    <n v="2357"/>
    <s v="Short-haul "/>
    <d v="1899-12-30T16:35:37"/>
    <d v="1899-12-30T19:12:37"/>
    <d v="2025-01-02T00:00:00"/>
    <d v="1899-12-30T18:24:37"/>
    <d v="1899-12-30T21:01:37"/>
    <d v="1899-12-30T01:49:00"/>
    <d v="1899-12-30T01:49:00"/>
    <n v="109"/>
    <s v="Moderate-delay"/>
    <n v="74.150000000000006"/>
    <s v="Business"/>
    <n v="5"/>
    <s v="Gluten-Free"/>
    <n v="159.94"/>
    <n v="12754.4031715578"/>
    <s v="Cancelled"/>
    <n v="4.9400000000000004"/>
    <n v="20305.28"/>
    <n v="4777.59"/>
    <n v="0.23528806300627228"/>
    <n v="-15527.689999999999"/>
  </r>
  <r>
    <s v="2ae91df5-daff-4ee5-ae10-2f1d49be088d"/>
    <s v="Angela Price"/>
    <n v="57"/>
    <s v="40-59"/>
    <s v="F"/>
    <s v="USA"/>
    <s v="No"/>
    <s v="FL0006"/>
    <s v="ICN"/>
    <s v="DXB"/>
    <x v="5"/>
    <n v="2357"/>
    <s v="Short-haul "/>
    <d v="1899-12-30T16:35:37"/>
    <d v="1899-12-30T19:12:37"/>
    <d v="2025-01-09T00:00:00"/>
    <d v="1899-12-30T18:24:37"/>
    <d v="1899-12-30T21:01:37"/>
    <d v="1899-12-30T01:49:00"/>
    <d v="1899-12-30T01:49:00"/>
    <n v="109"/>
    <s v="Moderate-delay"/>
    <n v="1342.08"/>
    <s v="Business"/>
    <n v="5"/>
    <s v="Vegetarian"/>
    <n v="47.48"/>
    <n v="12863.582854653599"/>
    <s v="Cancelled"/>
    <n v="4.22"/>
    <n v="20436.3"/>
    <n v="85902.62"/>
    <n v="4.2034331067756883"/>
    <n v="65466.319999999992"/>
  </r>
  <r>
    <s v="a7d45a09-5eaf-4df8-8ff2-0fbea0846125"/>
    <s v="Ryan Mann"/>
    <n v="38"/>
    <s v="30-39"/>
    <s v="M"/>
    <s v="USA"/>
    <s v="No"/>
    <s v="FL0007"/>
    <s v="HND"/>
    <s v="DEN"/>
    <x v="6"/>
    <n v="11198"/>
    <s v="Long-haul"/>
    <d v="1899-12-30T06:48:26"/>
    <d v="1899-12-30T19:14:26"/>
    <d v="2025-01-05T00:00:00"/>
    <d v="1899-12-30T07:27:26"/>
    <d v="1899-12-30T19:53:26"/>
    <d v="1899-12-30T00:39:00"/>
    <d v="1899-12-30T00:39:00"/>
    <n v="39"/>
    <s v="Moderate-delay"/>
    <n v="243.49"/>
    <s v="Business"/>
    <n v="3"/>
    <s v="Non-Vegetarian"/>
    <n v="53.27"/>
    <n v="57196.896736758099"/>
    <s v="Cancelled"/>
    <n v="3.05"/>
    <n v="73636.28"/>
    <n v="15594.01"/>
    <n v="0.21177074670257651"/>
    <n v="-58042.27"/>
  </r>
  <r>
    <s v="4ba8ac58-7eb8-4236-a096-29688628aaed"/>
    <s v="Derrick Henderson"/>
    <n v="59"/>
    <s v="40-59"/>
    <s v="F"/>
    <s v="USA"/>
    <s v="No"/>
    <s v="FL0007"/>
    <s v="HND"/>
    <s v="DEN"/>
    <x v="6"/>
    <n v="11198"/>
    <s v="Long-haul"/>
    <d v="1899-12-30T06:48:26"/>
    <d v="1899-12-30T19:14:26"/>
    <d v="2025-01-13T00:00:00"/>
    <d v="1899-12-30T07:27:26"/>
    <d v="1899-12-30T19:53:26"/>
    <d v="1899-12-30T00:39:00"/>
    <d v="1899-12-30T00:39:00"/>
    <n v="39"/>
    <s v="Moderate-delay"/>
    <n v="402.42"/>
    <s v="Economy"/>
    <n v="5"/>
    <s v="No Preference"/>
    <n v="86.44"/>
    <n v="56959.742970941399"/>
    <s v="Cancelled"/>
    <n v="3.61"/>
    <n v="73351.69"/>
    <n v="25772.17"/>
    <n v="0.35135073234168152"/>
    <n v="-47579.520000000004"/>
  </r>
  <r>
    <s v="7ee4004c-1eca-4599-9e5c-00dfae2e2067"/>
    <s v="Amanda Stephens"/>
    <n v="20"/>
    <s v="18-29"/>
    <s v="M"/>
    <s v="USA"/>
    <s v="No"/>
    <s v="FL0007"/>
    <s v="HND"/>
    <s v="DEN"/>
    <x v="6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478.75"/>
    <s v="Business"/>
    <n v="5"/>
    <s v="Vegetarian"/>
    <n v="23.18"/>
    <n v="57357.484288641601"/>
    <s v="Not Cancelled"/>
    <n v="3.91"/>
    <n v="73828.98"/>
    <n v="30644.639999999999"/>
    <n v="0.41507603111948727"/>
    <n v="-43184.34"/>
  </r>
  <r>
    <s v="84ad0bfc-e027-47b9-8874-c5721a3c6c7b"/>
    <s v="Michael Gallegos"/>
    <n v="23"/>
    <s v="18-29"/>
    <s v="M"/>
    <s v="USA"/>
    <s v="Yes"/>
    <s v="FL0007"/>
    <s v="HND"/>
    <s v="DEN"/>
    <x v="6"/>
    <n v="11198"/>
    <s v="Long-haul"/>
    <d v="1899-12-30T06:48:26"/>
    <d v="1899-12-30T19:14:26"/>
    <d v="2025-01-06T00:00:00"/>
    <d v="1899-12-30T07:27:26"/>
    <d v="1899-12-30T19:53:26"/>
    <d v="1899-12-30T00:39:00"/>
    <d v="1899-12-30T00:39:00"/>
    <n v="39"/>
    <s v="Moderate-delay"/>
    <n v="1418.32"/>
    <s v="Business"/>
    <n v="5"/>
    <s v="Non-Vegetarian"/>
    <n v="68.95"/>
    <n v="57146.467593743902"/>
    <s v="Not Cancelled"/>
    <n v="3.08"/>
    <n v="73575.759999999995"/>
    <n v="90786.27"/>
    <n v="1.2339154906452887"/>
    <n v="17210.510000000009"/>
  </r>
  <r>
    <s v="27fe7398-bda2-452a-a002-50100038760f"/>
    <s v="Bradley Tapia"/>
    <n v="57"/>
    <s v="40-59"/>
    <s v="F"/>
    <s v="USA"/>
    <s v="No"/>
    <s v="FL0007"/>
    <s v="HND"/>
    <s v="DEN"/>
    <x v="6"/>
    <n v="11198"/>
    <s v="Long-haul"/>
    <d v="1899-12-30T06:48:26"/>
    <d v="1899-12-30T19:14:26"/>
    <d v="2025-01-01T00:00:00"/>
    <d v="1899-12-30T07:27:26"/>
    <d v="1899-12-30T19:53:26"/>
    <d v="1899-12-30T00:39:00"/>
    <d v="1899-12-30T00:39:00"/>
    <n v="39"/>
    <s v="Moderate-delay"/>
    <n v="774.94"/>
    <s v="Economy"/>
    <n v="5"/>
    <s v="Vegetarian"/>
    <n v="89.83"/>
    <n v="56733.526862080798"/>
    <s v="Cancelled"/>
    <n v="4.49"/>
    <n v="73080.23"/>
    <n v="49614.13"/>
    <n v="0.67889947801204242"/>
    <n v="-23466.1"/>
  </r>
  <r>
    <s v="912c1aa1-e944-49a0-aa69-6bd9668aefd6"/>
    <s v="Anthony Mooney"/>
    <n v="46"/>
    <s v="40-59"/>
    <s v="F"/>
    <s v="USA"/>
    <s v="Yes"/>
    <s v="FL0008"/>
    <s v="CAN"/>
    <s v="PVG"/>
    <x v="7"/>
    <n v="5057"/>
    <s v="Moderate-haul"/>
    <d v="1899-12-30T14:34:04"/>
    <d v="1899-12-30T20:11:04"/>
    <d v="2025-01-12T00:00:00"/>
    <d v="1899-12-30T14:38:04"/>
    <d v="1899-12-30T20:15:04"/>
    <d v="1899-12-30T00:04:00"/>
    <d v="1899-12-30T00:04:00"/>
    <n v="4"/>
    <s v="On-time"/>
    <n v="1490.12"/>
    <s v="Economy"/>
    <n v="5"/>
    <s v="Non-Vegetarian"/>
    <n v="39.35"/>
    <n v="26636.5903132557"/>
    <s v="Cancelled"/>
    <n v="4.71"/>
    <n v="36963.910000000003"/>
    <n v="95375.55"/>
    <n v="2.5802343420920568"/>
    <n v="58411.64"/>
  </r>
  <r>
    <s v="cad77474-5dc3-4802-be72-3c6431568bd7"/>
    <s v="Angela Moran"/>
    <n v="33"/>
    <s v="30-39"/>
    <s v="F"/>
    <s v="USA"/>
    <s v="No"/>
    <s v="FL0008"/>
    <s v="CAN"/>
    <s v="PVG"/>
    <x v="7"/>
    <n v="5057"/>
    <s v="Moderate-haul"/>
    <d v="1899-12-30T14:34:04"/>
    <d v="1899-12-30T20:11:04"/>
    <d v="2025-01-10T00:00:00"/>
    <d v="1899-12-30T14:38:04"/>
    <d v="1899-12-30T20:15:04"/>
    <d v="1899-12-30T00:04:00"/>
    <d v="1899-12-30T00:04:00"/>
    <n v="4"/>
    <s v="On-time"/>
    <n v="1497.1"/>
    <s v="Economy"/>
    <n v="3"/>
    <s v="No Preference"/>
    <n v="104.73"/>
    <n v="26184.870646324202"/>
    <s v="Cancelled"/>
    <n v="3.42"/>
    <n v="36421.839999999997"/>
    <n v="95835.35"/>
    <n v="2.631260529396648"/>
    <n v="59413.510000000009"/>
  </r>
  <r>
    <s v="3a4a79d7-dda1-45bd-80d1-73591431ff4c"/>
    <s v="Colleen Perez"/>
    <n v="18"/>
    <s v="18-29"/>
    <s v="M"/>
    <s v="USA"/>
    <s v="No"/>
    <s v="FL0008"/>
    <s v="CAN"/>
    <s v="PVG"/>
    <x v="7"/>
    <n v="5057"/>
    <s v="Moderate-haul"/>
    <d v="1899-12-30T14:34:04"/>
    <d v="1899-12-30T20:11:04"/>
    <d v="2025-01-15T00:00:00"/>
    <d v="1899-12-30T14:38:04"/>
    <d v="1899-12-30T20:15:04"/>
    <d v="1899-12-30T00:04:00"/>
    <d v="1899-12-30T00:04:00"/>
    <n v="4"/>
    <s v="On-time"/>
    <n v="127.7"/>
    <s v="Economy"/>
    <n v="5"/>
    <s v="Non-Vegetarian"/>
    <n v="32.74"/>
    <n v="25827.223920674202"/>
    <s v="Not Cancelled"/>
    <n v="4.0199999999999996"/>
    <n v="35992.67"/>
    <n v="8179.35"/>
    <n v="0.22725043738072226"/>
    <n v="-27813.32"/>
  </r>
  <r>
    <s v="f0296610-b77f-413f-8aed-01c1ef5fdbb9"/>
    <s v="Cassandra Peterson"/>
    <n v="29"/>
    <s v="18-29"/>
    <s v="M"/>
    <s v="USA"/>
    <s v="Yes"/>
    <s v="FL0009"/>
    <s v="BKK"/>
    <s v="LHR"/>
    <x v="8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369.94"/>
    <s v="Economy"/>
    <n v="5"/>
    <s v="Gluten-Free"/>
    <n v="107.23"/>
    <n v="41609.985738054602"/>
    <s v="Not Cancelled"/>
    <n v="3.44"/>
    <n v="54931.98"/>
    <n v="23697.61"/>
    <n v="0.43139915946958401"/>
    <n v="-31234.370000000003"/>
  </r>
  <r>
    <s v="652cf6da-8c6e-4ecc-9f25-272dcd5c7daf"/>
    <s v="Laura Munoz"/>
    <n v="26"/>
    <s v="18-29"/>
    <s v="F"/>
    <s v="USA"/>
    <s v="Yes"/>
    <s v="FL0009"/>
    <s v="BKK"/>
    <s v="LHR"/>
    <x v="8"/>
    <n v="8155"/>
    <s v="Moderate-haul"/>
    <d v="1899-12-30T01:40:40"/>
    <d v="1899-12-30T10:43:40"/>
    <d v="2025-01-03T00:00:00"/>
    <d v="1899-12-30T02:53:40"/>
    <d v="1899-12-30T11:56:40"/>
    <d v="1899-12-30T01:13:00"/>
    <d v="1899-12-30T01:13:00"/>
    <n v="73"/>
    <s v="Moderate-delay"/>
    <n v="1077.8"/>
    <s v="Economy"/>
    <n v="5"/>
    <s v="Non-Vegetarian"/>
    <n v="80.8"/>
    <n v="41407.084624017902"/>
    <s v="Not Cancelled"/>
    <n v="4.67"/>
    <n v="54688.5"/>
    <n v="68995.360000000001"/>
    <n v="1.2616063706263656"/>
    <n v="14306.86"/>
  </r>
  <r>
    <s v="a30dd709-1e52-46ca-bc4c-008d657f6fe8"/>
    <s v="Kelly Smith"/>
    <n v="41"/>
    <s v="40-59"/>
    <s v="M"/>
    <s v="USA"/>
    <s v="No"/>
    <s v="FL0009"/>
    <s v="BKK"/>
    <s v="LHR"/>
    <x v="8"/>
    <n v="8155"/>
    <s v="Moderate-haul"/>
    <d v="1899-12-30T01:40:40"/>
    <d v="1899-12-30T10:43:40"/>
    <d v="2025-01-01T00:00:00"/>
    <d v="1899-12-30T02:53:40"/>
    <d v="1899-12-30T11:56:40"/>
    <d v="1899-12-30T01:13:00"/>
    <d v="1899-12-30T01:13:00"/>
    <n v="73"/>
    <s v="Moderate-delay"/>
    <n v="360.46"/>
    <s v="First"/>
    <n v="5"/>
    <s v="Vegetarian"/>
    <n v="163.05000000000001"/>
    <n v="42168.902608421602"/>
    <s v="Cancelled"/>
    <n v="4.53"/>
    <n v="55602.68"/>
    <n v="23102.05"/>
    <n v="0.41548446945363066"/>
    <n v="-32500.63"/>
  </r>
  <r>
    <s v="f2f57932-a8e9-4ff4-b0f8-fb22cb9c8ef5"/>
    <s v="Billy Lowe"/>
    <n v="66"/>
    <s v="60-69"/>
    <s v="M"/>
    <s v="USA"/>
    <s v="No"/>
    <s v="FL0009"/>
    <s v="BKK"/>
    <s v="LHR"/>
    <x v="8"/>
    <n v="8155"/>
    <s v="Moderate-haul"/>
    <d v="1899-12-30T01:40:40"/>
    <d v="1899-12-30T10:43:40"/>
    <d v="2025-01-07T00:00:00"/>
    <d v="1899-12-30T02:53:40"/>
    <d v="1899-12-30T11:56:40"/>
    <d v="1899-12-30T01:13:00"/>
    <d v="1899-12-30T01:13:00"/>
    <n v="73"/>
    <s v="Moderate-delay"/>
    <n v="318.47000000000003"/>
    <s v="Business"/>
    <n v="5"/>
    <s v="No Preference"/>
    <n v="183.47"/>
    <n v="41467.400878704"/>
    <s v="Cancelled"/>
    <n v="4.3"/>
    <n v="54760.88"/>
    <n v="20418.77"/>
    <n v="0.37287147321226394"/>
    <n v="-34342.11"/>
  </r>
  <r>
    <s v="40fdb036-28df-48c2-9bc2-4051641b0c18"/>
    <s v="Mr. Justin Hendrix"/>
    <n v="40"/>
    <s v="40-59"/>
    <s v="F"/>
    <s v="USA"/>
    <s v="No"/>
    <s v="FL0009"/>
    <s v="BKK"/>
    <s v="LHR"/>
    <x v="8"/>
    <n v="8155"/>
    <s v="Moderate-haul"/>
    <d v="1899-12-30T01:40:40"/>
    <d v="1899-12-30T10:43:40"/>
    <d v="2025-01-14T00:00:00"/>
    <d v="1899-12-30T02:53:40"/>
    <d v="1899-12-30T11:56:40"/>
    <d v="1899-12-30T01:13:00"/>
    <d v="1899-12-30T01:13:00"/>
    <n v="73"/>
    <s v="Moderate-delay"/>
    <n v="1309.3699999999999"/>
    <s v="First"/>
    <n v="3"/>
    <s v="Gluten-Free"/>
    <n v="114.2"/>
    <n v="41559.474183758699"/>
    <s v="Not Cancelled"/>
    <n v="4.18"/>
    <n v="54871.37"/>
    <n v="83822.52"/>
    <n v="1.5276185012329746"/>
    <n v="28951.15"/>
  </r>
  <r>
    <s v="0a1eda69-2250-461e-82a0-c0deca09e45e"/>
    <s v="Carolyn Butler"/>
    <n v="62"/>
    <s v="60-69"/>
    <s v="F"/>
    <s v="USA"/>
    <s v="Yes"/>
    <s v="FL0009"/>
    <s v="BKK"/>
    <s v="LHR"/>
    <x v="8"/>
    <n v="8155"/>
    <s v="Moderate-haul"/>
    <d v="1899-12-30T01:40:40"/>
    <d v="1899-12-30T10:43:40"/>
    <d v="2025-01-14T00:00:00"/>
    <d v="1899-12-30T02:53:40"/>
    <d v="1899-12-30T11:56:40"/>
    <d v="1899-12-30T01:13:00"/>
    <d v="1899-12-30T01:13:00"/>
    <n v="73"/>
    <s v="Moderate-delay"/>
    <n v="125.44"/>
    <s v="Business"/>
    <n v="5"/>
    <s v="Gluten-Free"/>
    <n v="48.3"/>
    <n v="42146.061760105702"/>
    <s v="Cancelled"/>
    <n v="3.56"/>
    <n v="55575.27"/>
    <n v="8037.82"/>
    <n v="0.14462943679805784"/>
    <n v="-47537.45"/>
  </r>
  <r>
    <s v="dc6714fb-916e-4e67-875a-6bbbd1fd11db"/>
    <s v="Michael Webb"/>
    <n v="44"/>
    <s v="40-59"/>
    <s v="M"/>
    <s v="USA"/>
    <s v="No"/>
    <s v="FL0009"/>
    <s v="BKK"/>
    <s v="LHR"/>
    <x v="8"/>
    <n v="8155"/>
    <s v="Moderate-haul"/>
    <d v="1899-12-30T01:40:40"/>
    <d v="1899-12-30T10:43:40"/>
    <d v="2025-01-06T00:00:00"/>
    <d v="1899-12-30T02:53:40"/>
    <d v="1899-12-30T11:56:40"/>
    <d v="1899-12-30T01:13:00"/>
    <d v="1899-12-30T01:13:00"/>
    <n v="73"/>
    <s v="Moderate-delay"/>
    <n v="858.69"/>
    <s v="First"/>
    <n v="5"/>
    <s v="Non-Vegetarian"/>
    <n v="104.67"/>
    <n v="41942.456280315499"/>
    <s v="Cancelled"/>
    <n v="4.9400000000000004"/>
    <n v="55330.95"/>
    <n v="54977.09"/>
    <n v="0.99360466429728744"/>
    <n v="-353.86000000000058"/>
  </r>
  <r>
    <s v="3496bba0-f87c-4647-8e7b-47ab89947334"/>
    <s v="Heidi Parker"/>
    <n v="67"/>
    <s v="60-69"/>
    <s v="M"/>
    <s v="USA"/>
    <s v="Yes"/>
    <s v="FL0009"/>
    <s v="BKK"/>
    <s v="LHR"/>
    <x v="8"/>
    <n v="8155"/>
    <s v="Moderate-haul"/>
    <d v="1899-12-30T01:40:40"/>
    <d v="1899-12-30T10:43:40"/>
    <d v="2025-01-07T00:00:00"/>
    <d v="1899-12-30T02:53:40"/>
    <d v="1899-12-30T11:56:40"/>
    <d v="1899-12-30T01:13:00"/>
    <d v="1899-12-30T01:13:00"/>
    <n v="73"/>
    <s v="Moderate-delay"/>
    <n v="358.09"/>
    <s v="Business"/>
    <n v="5"/>
    <s v="No Preference"/>
    <n v="178.11"/>
    <n v="41697.2048991993"/>
    <s v="Not Cancelled"/>
    <n v="3.43"/>
    <n v="55036.65"/>
    <n v="22953.38"/>
    <n v="0.41705627068507983"/>
    <n v="-32083.27"/>
  </r>
  <r>
    <s v="98572f15-ec4b-4388-a081-7d8fa6b099d7"/>
    <s v="Taylor Johnson"/>
    <n v="40"/>
    <s v="40-59"/>
    <s v="M"/>
    <s v="USA"/>
    <s v="No"/>
    <s v="FL0009"/>
    <s v="BKK"/>
    <s v="LHR"/>
    <x v="8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1380.69"/>
    <s v="First"/>
    <n v="3"/>
    <s v="Gluten-Free"/>
    <n v="103.16"/>
    <n v="41644.122783517203"/>
    <s v="Not Cancelled"/>
    <n v="3.88"/>
    <n v="54972.95"/>
    <n v="88384.79"/>
    <n v="1.6077869206582509"/>
    <n v="33411.839999999997"/>
  </r>
  <r>
    <s v="59ec2e06-7d77-41a6-b52e-904fe7d8a3c0"/>
    <s v="Rachel Wu"/>
    <n v="27"/>
    <s v="18-29"/>
    <s v="M"/>
    <s v="USA"/>
    <s v="Yes"/>
    <s v="FL0010"/>
    <s v="BKK"/>
    <s v="ATL"/>
    <x v="9"/>
    <n v="12679"/>
    <s v="Long-haul"/>
    <d v="1899-12-30T16:15:41"/>
    <d v="1899-12-30T06:20:41"/>
    <d v="2025-01-11T00:00:00"/>
    <d v="1899-12-30T17:06:41"/>
    <d v="1899-12-30T07:11:41"/>
    <d v="1899-12-30T00:51:00"/>
    <d v="1899-12-30T00:51:00"/>
    <n v="51"/>
    <s v="Moderate-delay"/>
    <n v="901.75"/>
    <s v="First"/>
    <n v="5"/>
    <s v="Vegan"/>
    <n v="83.64"/>
    <n v="64208.398614662401"/>
    <s v="Not Cancelled"/>
    <n v="3.78"/>
    <n v="82050.080000000002"/>
    <n v="57728.73"/>
    <n v="0.70357920431034315"/>
    <n v="-24321.35"/>
  </r>
  <r>
    <s v="78fee5bf-e93b-4bfd-b69d-722a084472e0"/>
    <s v="Mr. Charles Nichols"/>
    <n v="48"/>
    <s v="40-59"/>
    <s v="F"/>
    <s v="USA"/>
    <s v="No"/>
    <s v="FL0011"/>
    <s v="DEL"/>
    <s v="CAN"/>
    <x v="10"/>
    <n v="1891"/>
    <s v="Short-haul "/>
    <d v="1899-12-30T01:38:44"/>
    <d v="1899-12-30T03:44:44"/>
    <d v="2025-01-13T00:00:00"/>
    <d v="1899-12-30T01:51:44"/>
    <d v="1899-12-30T03:57:44"/>
    <d v="1899-12-30T00:13:00"/>
    <d v="1899-12-30T00:13:00"/>
    <n v="13"/>
    <s v="On-time"/>
    <n v="1166.19"/>
    <s v="Business"/>
    <n v="5"/>
    <s v="Vegetarian"/>
    <n v="70.400000000000006"/>
    <n v="10240.680536322099"/>
    <s v="Not Cancelled"/>
    <n v="4.8499999999999996"/>
    <n v="17288.82"/>
    <n v="74650.240000000005"/>
    <n v="4.3178331430369452"/>
    <n v="57361.420000000006"/>
  </r>
  <r>
    <s v="979ebc8c-f1a8-4289-8cfa-02f6a992fb20"/>
    <s v="Matthew Barker"/>
    <n v="32"/>
    <s v="30-39"/>
    <s v="M"/>
    <s v="USA"/>
    <s v="Yes"/>
    <s v="FL0011"/>
    <s v="DEL"/>
    <s v="CAN"/>
    <x v="10"/>
    <n v="1891"/>
    <s v="Short-haul "/>
    <d v="1899-12-30T01:38:44"/>
    <d v="1899-12-30T03:44:44"/>
    <d v="2025-01-13T00:00:00"/>
    <d v="1899-12-30T01:51:44"/>
    <d v="1899-12-30T03:57:44"/>
    <d v="1899-12-30T00:13:00"/>
    <d v="1899-12-30T00:13:00"/>
    <n v="13"/>
    <s v="On-time"/>
    <n v="955.54"/>
    <s v="First"/>
    <n v="3"/>
    <s v="Vegetarian"/>
    <n v="135.53"/>
    <n v="10172.685125620799"/>
    <s v="Cancelled"/>
    <n v="3.34"/>
    <n v="17207.22"/>
    <n v="61181.67"/>
    <n v="3.5555813199343063"/>
    <n v="43974.45"/>
  </r>
  <r>
    <s v="49092985-da7b-4841-a93a-1ee17eda592f"/>
    <s v="Daniel Soto"/>
    <n v="21"/>
    <s v="18-29"/>
    <s v="M"/>
    <s v="USA"/>
    <s v="No"/>
    <s v="FL0012"/>
    <s v="DFW"/>
    <s v="PEK"/>
    <x v="11"/>
    <n v="3312"/>
    <s v="Short-haul "/>
    <d v="1899-12-30T04:46:52"/>
    <d v="1899-12-30T08:26:52"/>
    <d v="2025-01-09T00:00:00"/>
    <d v="1899-12-30T06:59:52"/>
    <d v="1899-12-30T10:39:52"/>
    <d v="1899-12-30T02:13:00"/>
    <d v="1899-12-30T02:13:00"/>
    <n v="133"/>
    <s v="Severe-delay"/>
    <n v="783.7"/>
    <s v="Economy"/>
    <n v="5"/>
    <s v="Gluten-Free"/>
    <n v="106.73"/>
    <n v="17134.9777304001"/>
    <s v="Cancelled"/>
    <n v="4.32"/>
    <n v="38342.955000000002"/>
    <n v="30106.89"/>
    <n v="0.78520004522343145"/>
    <n v="-8236.0650000000023"/>
  </r>
  <r>
    <s v="c969afe2-1588-45f3-91f2-366c6bdb3012"/>
    <s v="Stephen Lopez"/>
    <n v="74"/>
    <s v="70-80"/>
    <s v="M"/>
    <s v="USA"/>
    <s v="Yes"/>
    <s v="FL0012"/>
    <s v="DFW"/>
    <s v="PEK"/>
    <x v="11"/>
    <n v="3312"/>
    <s v="Short-haul "/>
    <d v="1899-12-30T04:46:52"/>
    <d v="1899-12-30T08:26:52"/>
    <d v="2025-01-09T00:00:00"/>
    <d v="1899-12-30T06:59:52"/>
    <d v="1899-12-30T10:39:52"/>
    <d v="1899-12-30T02:13:00"/>
    <d v="1899-12-30T02:13:00"/>
    <n v="133"/>
    <s v="Severe-delay"/>
    <n v="624.55999999999995"/>
    <s v="First"/>
    <n v="5"/>
    <s v="Non-Vegetarian"/>
    <n v="163.6"/>
    <n v="17531.191100917"/>
    <s v="Cancelled"/>
    <n v="3.01"/>
    <n v="39056.144999999997"/>
    <n v="24002.735999999899"/>
    <n v="0.6145700247681869"/>
    <n v="-15053.409000000098"/>
  </r>
  <r>
    <s v="eda0bfa6-ec71-4687-a989-2c209a39aa56"/>
    <s v="Thomas Johnson"/>
    <n v="23"/>
    <s v="18-29"/>
    <s v="F"/>
    <s v="USA"/>
    <s v="Yes"/>
    <s v="FL0012"/>
    <s v="DFW"/>
    <s v="PEK"/>
    <x v="11"/>
    <n v="3312"/>
    <s v="Short-haul "/>
    <d v="1899-12-30T04:46:52"/>
    <d v="1899-12-30T08:26:52"/>
    <d v="2025-01-11T00:00:00"/>
    <d v="1899-12-30T06:59:52"/>
    <d v="1899-12-30T10:39:52"/>
    <d v="1899-12-30T02:13:00"/>
    <d v="1899-12-30T02:13:00"/>
    <n v="133"/>
    <s v="Severe-delay"/>
    <n v="262.87"/>
    <s v="Economy"/>
    <n v="5"/>
    <s v="Vegetarian"/>
    <n v="73.06"/>
    <n v="17708.597111162901"/>
    <s v="Cancelled"/>
    <n v="4.8499999999999996"/>
    <n v="39375.479999999901"/>
    <n v="10102.974"/>
    <n v="0.25658033883015585"/>
    <n v="-29272.505999999899"/>
  </r>
  <r>
    <s v="dca2806b-7d37-4f2a-b040-49c02717e37a"/>
    <s v="Denise Stanley"/>
    <n v="23"/>
    <s v="18-29"/>
    <s v="F"/>
    <s v="USA"/>
    <s v="Yes"/>
    <s v="FL0012"/>
    <s v="DFW"/>
    <s v="PEK"/>
    <x v="11"/>
    <n v="3312"/>
    <s v="Short-haul "/>
    <d v="1899-12-30T04:46:52"/>
    <d v="1899-12-30T08:26:52"/>
    <d v="2025-01-02T00:00:00"/>
    <d v="1899-12-30T06:59:52"/>
    <d v="1899-12-30T10:39:52"/>
    <d v="1899-12-30T02:13:00"/>
    <d v="1899-12-30T02:13:00"/>
    <n v="133"/>
    <s v="Severe-delay"/>
    <n v="740.48"/>
    <s v="Economy"/>
    <n v="5"/>
    <s v="Gluten-Free"/>
    <n v="43.94"/>
    <n v="17673.2991667188"/>
    <s v="Cancelled"/>
    <n v="4.62"/>
    <n v="39311.94"/>
    <n v="28439.705999999998"/>
    <n v="0.72343684895733962"/>
    <n v="-10872.234000000004"/>
  </r>
  <r>
    <s v="1fa3d83f-e76e-438c-8b9f-facb4f4a88af"/>
    <s v="Richard Gray"/>
    <n v="38"/>
    <s v="30-39"/>
    <s v="F"/>
    <s v="USA"/>
    <s v="No"/>
    <s v="FL0012"/>
    <s v="DFW"/>
    <s v="PEK"/>
    <x v="11"/>
    <n v="3312"/>
    <s v="Short-haul "/>
    <d v="1899-12-30T04:46:52"/>
    <d v="1899-12-30T08:26:52"/>
    <d v="2025-01-13T00:00:00"/>
    <d v="1899-12-30T06:59:52"/>
    <d v="1899-12-30T10:39:52"/>
    <d v="1899-12-30T02:13:00"/>
    <d v="1899-12-30T02:13:00"/>
    <n v="133"/>
    <s v="Severe-delay"/>
    <n v="1032.17"/>
    <s v="Economy"/>
    <n v="3"/>
    <s v="Vegetarian"/>
    <n v="65.819999999999993"/>
    <n v="17456.566865816199"/>
    <s v="Not Cancelled"/>
    <n v="3.8"/>
    <n v="38921.82"/>
    <n v="39643.2239999999"/>
    <n v="1.0185346933930608"/>
    <n v="721.40399999990041"/>
  </r>
  <r>
    <s v="64aa559d-1612-4ea9-8515-965300a3f5ce"/>
    <s v="David Bates"/>
    <n v="69"/>
    <s v="60-69"/>
    <s v="F"/>
    <s v="USA"/>
    <s v="Yes"/>
    <s v="FL0012"/>
    <s v="DFW"/>
    <s v="PEK"/>
    <x v="11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1370.3"/>
    <s v="Economy"/>
    <n v="5"/>
    <s v="Non-Vegetarian"/>
    <n v="64.86"/>
    <n v="17650.9999569262"/>
    <s v="Cancelled"/>
    <n v="4.17"/>
    <n v="39271.800000000003"/>
    <n v="52627.301999999901"/>
    <n v="1.3400786824133322"/>
    <n v="13355.501999999899"/>
  </r>
  <r>
    <s v="08afcfe4-8c58-4ecf-b675-f8fef6aba6cb"/>
    <s v="Michael Flynn"/>
    <n v="43"/>
    <s v="40-59"/>
    <s v="M"/>
    <s v="USA"/>
    <s v="No"/>
    <s v="FL0013"/>
    <s v="ATL"/>
    <s v="ICN"/>
    <x v="12"/>
    <n v="9251"/>
    <s v="Long-haul"/>
    <d v="1899-12-30T04:11:16"/>
    <d v="1899-12-30T14:27:16"/>
    <d v="2025-01-12T00:00:00"/>
    <d v="1899-12-30T04:35:16"/>
    <d v="1899-12-30T14:51:16"/>
    <d v="1899-12-30T00:24:00"/>
    <d v="1899-12-30T00:24:00"/>
    <n v="24"/>
    <s v="On-time"/>
    <n v="307.98"/>
    <s v="Economy"/>
    <n v="5"/>
    <s v="Gluten-Free"/>
    <n v="1.47"/>
    <n v="47692.751917694797"/>
    <s v="Not Cancelled"/>
    <n v="3.49"/>
    <n v="93346.95"/>
    <n v="11826.6059999999"/>
    <n v="0.1266951517966029"/>
    <n v="-81520.344000000099"/>
  </r>
  <r>
    <s v="21f8d629-aa21-45a0-9e63-6b0f61b40d39"/>
    <s v="Marc Hamilton"/>
    <n v="61"/>
    <s v="60-69"/>
    <s v="F"/>
    <s v="USA"/>
    <s v="Yes"/>
    <s v="FL0013"/>
    <s v="ATL"/>
    <s v="ICN"/>
    <x v="12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1451.25"/>
    <s v="Business"/>
    <n v="5"/>
    <s v="Vegetarian"/>
    <n v="181.93"/>
    <n v="47271.604716284201"/>
    <s v="Not Cancelled"/>
    <n v="4.68"/>
    <n v="92588.895000000004"/>
    <n v="55749.833999999901"/>
    <n v="0.60212225235002426"/>
    <n v="-36839.061000000103"/>
  </r>
  <r>
    <s v="7dc9b0ef-c2d6-413d-b775-196b20ddbbfd"/>
    <s v="Brian Reed"/>
    <n v="42"/>
    <s v="40-59"/>
    <s v="M"/>
    <s v="USA"/>
    <s v="Yes"/>
    <s v="FL0013"/>
    <s v="ATL"/>
    <s v="ICN"/>
    <x v="12"/>
    <n v="9251"/>
    <s v="Long-haul"/>
    <d v="1899-12-30T04:11:16"/>
    <d v="1899-12-30T14:27:16"/>
    <d v="2025-01-07T00:00:00"/>
    <d v="1899-12-30T04:35:16"/>
    <d v="1899-12-30T14:51:16"/>
    <d v="1899-12-30T00:24:00"/>
    <d v="1899-12-30T00:24:00"/>
    <n v="24"/>
    <s v="On-time"/>
    <n v="285.52"/>
    <s v="Economy"/>
    <n v="5"/>
    <s v="Gluten-Free"/>
    <n v="71.25"/>
    <n v="47701.405066458799"/>
    <s v="Cancelled"/>
    <n v="3.96"/>
    <n v="93362.535000000003"/>
    <n v="10972.5179999999"/>
    <n v="0.11752592193431659"/>
    <n v="-82390.017000000109"/>
  </r>
  <r>
    <s v="0a4c1c6c-02d5-4bf7-8cd0-de4098ae87c8"/>
    <s v="David Campbell"/>
    <n v="73"/>
    <s v="70-80"/>
    <s v="M"/>
    <s v="USA"/>
    <s v="Yes"/>
    <s v="FL0013"/>
    <s v="ATL"/>
    <s v="ICN"/>
    <x v="12"/>
    <n v="9251"/>
    <s v="Long-haul"/>
    <d v="1899-12-30T04:11:16"/>
    <d v="1899-12-30T14:27:16"/>
    <d v="2025-01-03T00:00:00"/>
    <d v="1899-12-30T04:35:16"/>
    <d v="1899-12-30T14:51:16"/>
    <d v="1899-12-30T00:24:00"/>
    <d v="1899-12-30T00:24:00"/>
    <n v="24"/>
    <s v="On-time"/>
    <n v="948.34"/>
    <s v="First"/>
    <n v="5"/>
    <s v="Vegetarian"/>
    <n v="52.06"/>
    <n v="47613.091037539598"/>
    <s v="Not Cancelled"/>
    <n v="3.63"/>
    <n v="93203.565000000002"/>
    <n v="36422.502"/>
    <n v="0.39078442975866856"/>
    <n v="-56781.063000000002"/>
  </r>
  <r>
    <s v="be71db74-e3d3-404b-bb7a-35281f0d6912"/>
    <s v="Zachary Whitaker"/>
    <n v="52"/>
    <s v="40-59"/>
    <s v="F"/>
    <s v="USA"/>
    <s v="Yes"/>
    <s v="FL0013"/>
    <s v="ATL"/>
    <s v="ICN"/>
    <x v="12"/>
    <n v="9251"/>
    <s v="Long-haul"/>
    <d v="1899-12-30T04:11:16"/>
    <d v="1899-12-30T14:27:16"/>
    <d v="2025-01-02T00:00:00"/>
    <d v="1899-12-30T04:35:16"/>
    <d v="1899-12-30T14:51:16"/>
    <d v="1899-12-30T00:24:00"/>
    <d v="1899-12-30T00:24:00"/>
    <n v="24"/>
    <s v="On-time"/>
    <n v="1283.55"/>
    <s v="First"/>
    <n v="5"/>
    <s v="Vegan"/>
    <n v="172.77"/>
    <n v="47224.945067608001"/>
    <s v="Not Cancelled"/>
    <n v="3.06"/>
    <n v="92504.895000000004"/>
    <n v="49309.049999999901"/>
    <n v="0.53304260277253324"/>
    <n v="-43195.845000000103"/>
  </r>
  <r>
    <s v="b608a707-7248-4e9c-91d5-91551b94cc82"/>
    <s v="Sherry Mitchell"/>
    <n v="31"/>
    <s v="30-39"/>
    <s v="F"/>
    <s v="USA"/>
    <s v="Yes"/>
    <s v="FL0014"/>
    <s v="JFK"/>
    <s v="ICN"/>
    <x v="13"/>
    <n v="10648"/>
    <s v="Long-haul"/>
    <d v="1899-12-30T22:11:42"/>
    <d v="1899-12-30T10:00:42"/>
    <d v="2025-01-07T00:00:00"/>
    <d v="1899-12-30T22:13:42"/>
    <d v="1899-12-30T10:02:42"/>
    <d v="1899-12-30T00:02:00"/>
    <d v="1899-12-30T00:02:00"/>
    <n v="2"/>
    <s v="On-time"/>
    <n v="714.24"/>
    <s v="Business"/>
    <n v="3"/>
    <s v="Gluten-Free"/>
    <n v="97.35"/>
    <n v="53859.144969042201"/>
    <s v="Not Cancelled"/>
    <n v="4.29"/>
    <n v="69630.97"/>
    <n v="45730.83"/>
    <n v="0.65675991588225757"/>
    <n v="-23900.14"/>
  </r>
  <r>
    <s v="ac855566-cfa2-40a7-81b0-06da98d44629"/>
    <s v="Sara Hernandez"/>
    <n v="54"/>
    <s v="40-59"/>
    <s v="F"/>
    <s v="USA"/>
    <s v="No"/>
    <s v="FL0014"/>
    <s v="JFK"/>
    <s v="ICN"/>
    <x v="13"/>
    <n v="10648"/>
    <s v="Long-haul"/>
    <d v="1899-12-30T22:11:42"/>
    <d v="1899-12-30T10:00:42"/>
    <d v="2025-01-11T00:00:00"/>
    <d v="1899-12-30T22:13:42"/>
    <d v="1899-12-30T10:02:42"/>
    <d v="1899-12-30T00:02:00"/>
    <d v="1899-12-30T00:02:00"/>
    <n v="2"/>
    <s v="On-time"/>
    <n v="1311.56"/>
    <s v="Business"/>
    <n v="5"/>
    <s v="No Preference"/>
    <n v="114.84"/>
    <n v="54029.364585390402"/>
    <s v="Not Cancelled"/>
    <n v="3.36"/>
    <n v="69835.240000000005"/>
    <n v="83962.81"/>
    <n v="1.2022985816329979"/>
    <n v="14127.569999999992"/>
  </r>
  <r>
    <s v="5c4e8ddf-0567-40e5-af23-8c493daece91"/>
    <s v="Anna Schultz"/>
    <n v="38"/>
    <s v="30-39"/>
    <s v="F"/>
    <s v="USA"/>
    <s v="No"/>
    <s v="FL0015"/>
    <s v="IST"/>
    <s v="ORD"/>
    <x v="14"/>
    <n v="13817"/>
    <s v="Long-haul"/>
    <d v="1899-12-30T22:00:32"/>
    <d v="1899-12-30T13:21:32"/>
    <d v="2025-01-05T00:00:00"/>
    <d v="1899-12-30T22:06:32"/>
    <d v="1899-12-30T13:27:32"/>
    <d v="1899-12-30T00:06:00"/>
    <d v="1899-12-30T00:06:00"/>
    <n v="6"/>
    <s v="On-time"/>
    <n v="586.76"/>
    <s v="Economy"/>
    <n v="3"/>
    <s v="Non-Vegetarian"/>
    <n v="157.78"/>
    <n v="69629.128029069107"/>
    <s v="Cancelled"/>
    <n v="4.3600000000000003"/>
    <n v="88554.95"/>
    <n v="37584.199999999997"/>
    <n v="0.424416703978716"/>
    <n v="-50970.75"/>
  </r>
  <r>
    <s v="279ca0f9-eb23-484c-bc26-a18b9e2ae252"/>
    <s v="Kelli White"/>
    <n v="53"/>
    <s v="40-59"/>
    <s v="F"/>
    <s v="USA"/>
    <s v="No"/>
    <s v="FL0015"/>
    <s v="IST"/>
    <s v="ORD"/>
    <x v="14"/>
    <n v="13817"/>
    <s v="Long-haul"/>
    <d v="1899-12-30T22:00:32"/>
    <d v="1899-12-30T13:21:32"/>
    <d v="2025-01-05T00:00:00"/>
    <d v="1899-12-30T22:06:32"/>
    <d v="1899-12-30T13:27:32"/>
    <d v="1899-12-30T00:06:00"/>
    <d v="1899-12-30T00:06:00"/>
    <n v="6"/>
    <s v="On-time"/>
    <n v="682.37"/>
    <s v="Economy"/>
    <n v="5"/>
    <s v="Non-Vegetarian"/>
    <n v="34.520000000000003"/>
    <n v="69605.820954712603"/>
    <s v="Cancelled"/>
    <n v="3.27"/>
    <n v="88526.99"/>
    <n v="43678.58"/>
    <n v="0.49339280596798785"/>
    <n v="-44848.41"/>
  </r>
  <r>
    <s v="b9e6dedc-446f-4d0c-a61d-a1a039d23611"/>
    <s v="Timothy Gray"/>
    <n v="38"/>
    <s v="30-39"/>
    <s v="F"/>
    <s v="USA"/>
    <s v="No"/>
    <s v="FL0016"/>
    <s v="ATL"/>
    <s v="PVG"/>
    <x v="15"/>
    <n v="11652"/>
    <s v="Long-haul"/>
    <d v="1899-12-30T22:40:48"/>
    <d v="1899-12-30T11:36:48"/>
    <d v="2025-01-01T00:00:00"/>
    <d v="1899-12-30T22:57:48"/>
    <d v="1899-12-30T11:53:48"/>
    <d v="1899-12-30T00:17:00"/>
    <d v="1899-12-30T00:17:00"/>
    <n v="17"/>
    <s v="On-time"/>
    <n v="1072.06"/>
    <s v="Business"/>
    <n v="3"/>
    <s v="Gluten-Free"/>
    <n v="112.37"/>
    <n v="59100.1399470053"/>
    <s v="Cancelled"/>
    <n v="3.72"/>
    <n v="113880.255"/>
    <n v="41180.585999999901"/>
    <n v="0.36161304696762314"/>
    <n v="-72699.669000000111"/>
  </r>
  <r>
    <s v="29228576-e70d-44a0-a084-328b340b64e7"/>
    <s v="Sharon Phillips"/>
    <n v="61"/>
    <s v="60-69"/>
    <s v="M"/>
    <s v="USA"/>
    <s v="Yes"/>
    <s v="FL0016"/>
    <s v="ATL"/>
    <s v="PVG"/>
    <x v="15"/>
    <n v="11652"/>
    <s v="Long-haul"/>
    <d v="1899-12-30T22:40:48"/>
    <d v="1899-12-30T11:36:48"/>
    <d v="2025-01-01T00:00:00"/>
    <d v="1899-12-30T22:57:48"/>
    <d v="1899-12-30T11:53:48"/>
    <d v="1899-12-30T00:17:00"/>
    <d v="1899-12-30T00:17:00"/>
    <n v="17"/>
    <s v="On-time"/>
    <n v="461.67"/>
    <s v="Business"/>
    <n v="5"/>
    <s v="Gluten-Free"/>
    <n v="109.11"/>
    <n v="59062.127172241402"/>
    <s v="Cancelled"/>
    <n v="3.37"/>
    <n v="113811.825"/>
    <n v="17741.22"/>
    <n v="0.15588204476995252"/>
    <n v="-96070.604999999996"/>
  </r>
  <r>
    <s v="7616913b-6dda-4060-854e-c069dfe9d548"/>
    <s v="Susan Smith"/>
    <n v="75"/>
    <s v="70-80"/>
    <s v="F"/>
    <s v="USA"/>
    <s v="Yes"/>
    <s v="FL0017"/>
    <s v="FRA"/>
    <s v="ORD"/>
    <x v="16"/>
    <n v="14406"/>
    <s v="Long-haul"/>
    <d v="1899-12-30T09:47:08"/>
    <d v="1899-12-30T01:47:08"/>
    <d v="2025-01-04T00:00:00"/>
    <d v="1899-12-30T09:47:08"/>
    <d v="1899-12-30T01:47:08"/>
    <d v="1899-12-30T00:00:00"/>
    <d v="1899-12-30T00:00:00"/>
    <n v="0"/>
    <s v="On-time"/>
    <n v="608.34"/>
    <s v="First"/>
    <n v="5"/>
    <s v="No Preference"/>
    <n v="87.48"/>
    <n v="72821.051228319193"/>
    <s v="Not Cancelled"/>
    <n v="3.25"/>
    <n v="92385.26"/>
    <n v="38951.26"/>
    <n v="0.4216176909606576"/>
    <n v="-53433.999999999993"/>
  </r>
  <r>
    <s v="664c24d5-9c79-4403-8114-576f77344ba9"/>
    <s v="Jason Curtis"/>
    <n v="50"/>
    <s v="40-59"/>
    <s v="M"/>
    <s v="USA"/>
    <s v="Yes"/>
    <s v="FL0017"/>
    <s v="FRA"/>
    <s v="ORD"/>
    <x v="16"/>
    <n v="14406"/>
    <s v="Long-haul"/>
    <d v="1899-12-30T09:47:08"/>
    <d v="1899-12-30T01:47:08"/>
    <d v="2025-01-04T00:00:00"/>
    <d v="1899-12-30T09:47:08"/>
    <d v="1899-12-30T01:47:08"/>
    <d v="1899-12-30T00:00:00"/>
    <d v="1899-12-30T00:00:00"/>
    <n v="0"/>
    <s v="On-time"/>
    <n v="870.89"/>
    <s v="Economy"/>
    <n v="5"/>
    <s v="Vegetarian"/>
    <n v="112.7"/>
    <n v="72660.883088772694"/>
    <s v="Not Cancelled"/>
    <n v="3.43"/>
    <n v="92193.06"/>
    <n v="55759.5"/>
    <n v="0.60481233619970964"/>
    <n v="-36433.56"/>
  </r>
  <r>
    <s v="528b77fe-d7ad-4efe-85b6-f24944122e8e"/>
    <s v="Samantha Small"/>
    <n v="64"/>
    <s v="60-69"/>
    <s v="M"/>
    <s v="USA"/>
    <s v="No"/>
    <s v="FL0017"/>
    <s v="FRA"/>
    <s v="ORD"/>
    <x v="16"/>
    <n v="14406"/>
    <s v="Long-haul"/>
    <d v="1899-12-30T09:47:08"/>
    <d v="1899-12-30T01:47:08"/>
    <d v="2025-01-02T00:00:00"/>
    <d v="1899-12-30T09:47:08"/>
    <d v="1899-12-30T01:47:08"/>
    <d v="1899-12-30T00:00:00"/>
    <d v="1899-12-30T00:00:00"/>
    <n v="0"/>
    <s v="On-time"/>
    <n v="170.25"/>
    <s v="First"/>
    <n v="5"/>
    <s v="Gluten-Free"/>
    <n v="125.45"/>
    <n v="73055.170607031498"/>
    <s v="Not Cancelled"/>
    <n v="3.26"/>
    <n v="92666.2"/>
    <n v="10921.09"/>
    <n v="0.11785408271840218"/>
    <n v="-81745.11"/>
  </r>
  <r>
    <s v="dc2604f7-6a8b-42f4-9677-9ee7952099b4"/>
    <s v="Gina Myers"/>
    <n v="44"/>
    <s v="40-59"/>
    <s v="M"/>
    <s v="USA"/>
    <s v="No"/>
    <s v="FL0018"/>
    <s v="PVG"/>
    <s v="JFK"/>
    <x v="17"/>
    <n v="3625"/>
    <s v="Short-haul "/>
    <d v="1899-12-30T02:26:02"/>
    <d v="1899-12-30T06:27:02"/>
    <d v="2025-01-09T00:00:00"/>
    <d v="1899-12-30T03:45:02"/>
    <d v="1899-12-30T07:46:02"/>
    <d v="1899-12-30T01:19:00"/>
    <d v="1899-12-30T01:19:00"/>
    <n v="79"/>
    <s v="Moderate-delay"/>
    <n v="656.38"/>
    <s v="Business"/>
    <n v="5"/>
    <s v="Vegetarian"/>
    <n v="196.46"/>
    <n v="18840.681090747799"/>
    <s v="Cancelled"/>
    <n v="4.72"/>
    <n v="27608.82"/>
    <n v="42047.61"/>
    <n v="1.522977439818145"/>
    <n v="14438.79"/>
  </r>
  <r>
    <s v="e40f4457-4c5c-4df2-8cb8-e48da60061d4"/>
    <s v="Amber Thompson"/>
    <n v="35"/>
    <s v="30-39"/>
    <s v="M"/>
    <s v="USA"/>
    <s v="Yes"/>
    <s v="FL0018"/>
    <s v="PVG"/>
    <s v="JFK"/>
    <x v="17"/>
    <n v="3625"/>
    <s v="Short-haul "/>
    <d v="1899-12-30T02:26:02"/>
    <d v="1899-12-30T06:27:02"/>
    <d v="2025-01-01T00:00:00"/>
    <d v="1899-12-30T03:45:02"/>
    <d v="1899-12-30T07:46:02"/>
    <d v="1899-12-30T01:19:00"/>
    <d v="1899-12-30T01:19:00"/>
    <n v="79"/>
    <s v="Moderate-delay"/>
    <n v="425.65"/>
    <s v="Business"/>
    <n v="3"/>
    <s v="Vegan"/>
    <n v="61.72"/>
    <n v="18860.851738520701"/>
    <s v="Cancelled"/>
    <n v="4.3899999999999997"/>
    <n v="27633.02"/>
    <n v="27253.94"/>
    <n v="0.98628162973138656"/>
    <n v="-379.08000000000175"/>
  </r>
  <r>
    <s v="1a04362d-e4af-4c13-9736-67d31017f66c"/>
    <s v="Kevin Tate"/>
    <n v="54"/>
    <s v="40-59"/>
    <s v="F"/>
    <s v="USA"/>
    <s v="Yes"/>
    <s v="FL0018"/>
    <s v="PVG"/>
    <s v="JFK"/>
    <x v="17"/>
    <n v="3625"/>
    <s v="Short-haul "/>
    <d v="1899-12-30T02:26:02"/>
    <d v="1899-12-30T06:27:02"/>
    <d v="2025-01-06T00:00:00"/>
    <d v="1899-12-30T03:45:02"/>
    <d v="1899-12-30T07:46:02"/>
    <d v="1899-12-30T01:19:00"/>
    <d v="1899-12-30T01:19:00"/>
    <n v="79"/>
    <s v="Moderate-delay"/>
    <n v="481.4"/>
    <s v="Business"/>
    <n v="5"/>
    <s v="Non-Vegetarian"/>
    <n v="86.28"/>
    <n v="19416.723632545702"/>
    <s v="Cancelled"/>
    <n v="4.1399999999999997"/>
    <n v="28300.07"/>
    <n v="30826.86"/>
    <n v="1.0892856448764967"/>
    <n v="2526.7900000000009"/>
  </r>
  <r>
    <s v="3b7cd7e3-8389-4fda-bea1-1329242e193a"/>
    <s v="Carol Perez"/>
    <n v="56"/>
    <s v="40-59"/>
    <s v="M"/>
    <s v="USA"/>
    <s v="Yes"/>
    <s v="FL0018"/>
    <s v="PVG"/>
    <s v="JFK"/>
    <x v="17"/>
    <n v="3625"/>
    <s v="Short-haul "/>
    <d v="1899-12-30T02:26:02"/>
    <d v="1899-12-30T06:27:02"/>
    <d v="2025-01-04T00:00:00"/>
    <d v="1899-12-30T03:45:02"/>
    <d v="1899-12-30T07:46:02"/>
    <d v="1899-12-30T01:19:00"/>
    <d v="1899-12-30T01:19:00"/>
    <n v="79"/>
    <s v="Moderate-delay"/>
    <n v="773.12"/>
    <s v="Business"/>
    <n v="5"/>
    <s v="Vegetarian"/>
    <n v="118.19"/>
    <n v="19091.6278762978"/>
    <s v="Cancelled"/>
    <n v="3.48"/>
    <n v="27909.95"/>
    <n v="49503.32"/>
    <n v="1.7736799958437761"/>
    <n v="21593.37"/>
  </r>
  <r>
    <s v="fd5262a9-36b3-4c11-8c40-9bebfe56fe5a"/>
    <s v="Misty Cordova"/>
    <n v="57"/>
    <s v="40-59"/>
    <s v="F"/>
    <s v="USA"/>
    <s v="No"/>
    <s v="FL0019"/>
    <s v="AMS"/>
    <s v="PVG"/>
    <x v="18"/>
    <n v="4648"/>
    <s v="Moderate-haul"/>
    <d v="1899-12-30T16:59:46"/>
    <d v="1899-12-30T22:08:46"/>
    <d v="2025-01-11T00:00:00"/>
    <d v="1899-12-30T19:29:46"/>
    <d v="1899-12-30T00:38:46"/>
    <d v="1899-12-30T02:30:00"/>
    <d v="1899-12-30T02:30:00"/>
    <n v="150"/>
    <s v="Severe-delay"/>
    <n v="807.44"/>
    <s v="Economy"/>
    <n v="5"/>
    <s v="Gluten-Free"/>
    <n v="111.88"/>
    <n v="24378.267090824502"/>
    <s v="Cancelled"/>
    <n v="4.01"/>
    <n v="34253.919999999998"/>
    <n v="51698.54"/>
    <n v="1.5092736831288216"/>
    <n v="17444.620000000003"/>
  </r>
  <r>
    <s v="f86d41d9-d692-4c97-b825-fcdc755e3966"/>
    <s v="Christopher Allen"/>
    <n v="67"/>
    <s v="60-69"/>
    <s v="F"/>
    <s v="USA"/>
    <s v="No"/>
    <s v="FL0019"/>
    <s v="AMS"/>
    <s v="PVG"/>
    <x v="18"/>
    <n v="4648"/>
    <s v="Moderate-haul"/>
    <d v="1899-12-30T16:59:46"/>
    <d v="1899-12-30T22:08:46"/>
    <d v="2025-01-11T00:00:00"/>
    <d v="1899-12-30T19:29:46"/>
    <d v="1899-12-30T00:38:46"/>
    <d v="1899-12-30T02:30:00"/>
    <d v="1899-12-30T02:30:00"/>
    <n v="150"/>
    <s v="Severe-delay"/>
    <n v="1428.25"/>
    <s v="First"/>
    <n v="5"/>
    <s v="Non-Vegetarian"/>
    <n v="44.25"/>
    <n v="23984.8708616679"/>
    <s v="Not Cancelled"/>
    <n v="4.38"/>
    <n v="33781.85"/>
    <n v="91416.85"/>
    <n v="2.7060936568009155"/>
    <n v="57635.000000000007"/>
  </r>
  <r>
    <s v="833767f4-9aff-40e3-9e87-59f31605a87f"/>
    <s v="Jim Munoz"/>
    <n v="63"/>
    <s v="60-69"/>
    <s v="F"/>
    <s v="USA"/>
    <s v="Yes"/>
    <s v="FL0019"/>
    <s v="AMS"/>
    <s v="PVG"/>
    <x v="18"/>
    <n v="4648"/>
    <s v="Moderate-haul"/>
    <d v="1899-12-30T16:59:46"/>
    <d v="1899-12-30T22:08:46"/>
    <d v="2025-01-09T00:00:00"/>
    <d v="1899-12-30T19:29:46"/>
    <d v="1899-12-30T00:38:46"/>
    <d v="1899-12-30T02:30:00"/>
    <d v="1899-12-30T02:30:00"/>
    <n v="150"/>
    <s v="Severe-delay"/>
    <n v="103.13"/>
    <s v="First"/>
    <n v="5"/>
    <s v="Non-Vegetarian"/>
    <n v="175.76"/>
    <n v="23792.695946830499"/>
    <s v="Cancelled"/>
    <n v="3.46"/>
    <n v="33551.24"/>
    <n v="6635.47"/>
    <n v="0.19777122991579449"/>
    <n v="-26915.769999999997"/>
  </r>
  <r>
    <s v="d07c560b-0264-45e5-9ddc-2b79b8c39d13"/>
    <s v="Jacqueline Jordan"/>
    <n v="44"/>
    <s v="40-59"/>
    <s v="M"/>
    <s v="USA"/>
    <s v="Yes"/>
    <s v="FL0019"/>
    <s v="AMS"/>
    <s v="PVG"/>
    <x v="18"/>
    <n v="4648"/>
    <s v="Moderate-haul"/>
    <d v="1899-12-30T16:59:46"/>
    <d v="1899-12-30T22:08:46"/>
    <d v="2025-01-13T00:00:00"/>
    <d v="1899-12-30T19:29:46"/>
    <d v="1899-12-30T00:38:46"/>
    <d v="1899-12-30T02:30:00"/>
    <d v="1899-12-30T02:30:00"/>
    <n v="150"/>
    <s v="Severe-delay"/>
    <n v="186.39"/>
    <s v="First"/>
    <n v="5"/>
    <s v="Gluten-Free"/>
    <n v="132.33000000000001"/>
    <n v="23744.996613526699"/>
    <s v="Not Cancelled"/>
    <n v="3.42"/>
    <n v="33494"/>
    <n v="11955.43"/>
    <n v="0.35694243745148385"/>
    <n v="-21538.57"/>
  </r>
  <r>
    <s v="759ba9f7-427b-4468-9f43-c581e88ddc21"/>
    <s v="Shaun Livingston"/>
    <n v="19"/>
    <s v="18-29"/>
    <s v="F"/>
    <s v="USA"/>
    <s v="Yes"/>
    <s v="FL0019"/>
    <s v="AMS"/>
    <s v="PVG"/>
    <x v="18"/>
    <n v="4648"/>
    <s v="Moderate-haul"/>
    <d v="1899-12-30T16:59:46"/>
    <d v="1899-12-30T22:08:46"/>
    <d v="2025-01-08T00:00:00"/>
    <d v="1899-12-30T19:29:46"/>
    <d v="1899-12-30T00:38:46"/>
    <d v="1899-12-30T02:30:00"/>
    <d v="1899-12-30T02:30:00"/>
    <n v="150"/>
    <s v="Severe-delay"/>
    <n v="1302.8499999999999"/>
    <s v="Economy"/>
    <n v="5"/>
    <s v="No Preference"/>
    <n v="164.25"/>
    <n v="24536.615053942998"/>
    <s v="Not Cancelled"/>
    <n v="3.65"/>
    <n v="34443.94"/>
    <n v="83415.25"/>
    <n v="2.4217685317068836"/>
    <n v="48971.31"/>
  </r>
  <r>
    <s v="f8c6788e-2dce-42a4-beff-bef1ce8e694e"/>
    <s v="Angela Russell"/>
    <n v="59"/>
    <s v="40-59"/>
    <s v="M"/>
    <s v="USA"/>
    <s v="Yes"/>
    <s v="FL0020"/>
    <s v="DEL"/>
    <s v="LHR"/>
    <x v="19"/>
    <n v="3765"/>
    <s v="Short-haul "/>
    <d v="1899-12-30T21:19:15"/>
    <d v="1899-12-30T01:30:15"/>
    <d v="2025-01-12T00:00:00"/>
    <d v="1899-12-30T21:23:15"/>
    <d v="1899-12-30T01:34:15"/>
    <d v="1899-12-30T00:04:00"/>
    <d v="1899-12-30T00:04:00"/>
    <n v="4"/>
    <s v="On-time"/>
    <n v="792.79"/>
    <s v="First"/>
    <n v="5"/>
    <s v="Vegan"/>
    <n v="107.23"/>
    <n v="20065.099155544001"/>
    <s v="Not Cancelled"/>
    <n v="4.29"/>
    <n v="29078.12"/>
    <n v="50760.01"/>
    <n v="1.7456427719536203"/>
    <n v="21681.890000000003"/>
  </r>
  <r>
    <s v="a52665b6-b496-4b0b-be2f-8259707fcdfd"/>
    <s v="Eileen Sullivan"/>
    <n v="31"/>
    <s v="30-39"/>
    <s v="F"/>
    <s v="USA"/>
    <s v="Yes"/>
    <s v="FL0020"/>
    <s v="DEL"/>
    <s v="LHR"/>
    <x v="19"/>
    <n v="3765"/>
    <s v="Short-haul "/>
    <d v="1899-12-30T21:19:15"/>
    <d v="1899-12-30T01:30:15"/>
    <d v="2025-01-04T00:00:00"/>
    <d v="1899-12-30T21:23:15"/>
    <d v="1899-12-30T01:34:15"/>
    <d v="1899-12-30T00:04:00"/>
    <d v="1899-12-30T00:04:00"/>
    <n v="4"/>
    <s v="On-time"/>
    <n v="464.84"/>
    <s v="First"/>
    <n v="3"/>
    <s v="Vegan"/>
    <n v="32.24"/>
    <n v="19959.100855992299"/>
    <s v="Not Cancelled"/>
    <n v="4.84"/>
    <n v="28950.92"/>
    <n v="29756.21"/>
    <n v="1.027815696357836"/>
    <n v="805.29000000000087"/>
  </r>
  <r>
    <s v="27b6f56e-d047-487e-94d6-ea03c682c653"/>
    <s v="Christopher Lane"/>
    <n v="37"/>
    <s v="30-39"/>
    <s v="F"/>
    <s v="USA"/>
    <s v="Yes"/>
    <s v="FL0020"/>
    <s v="DEL"/>
    <s v="LHR"/>
    <x v="19"/>
    <n v="3765"/>
    <s v="Short-haul "/>
    <d v="1899-12-30T21:19:15"/>
    <d v="1899-12-30T01:30:15"/>
    <d v="2025-01-12T00:00:00"/>
    <d v="1899-12-30T21:23:15"/>
    <d v="1899-12-30T01:34:15"/>
    <d v="1899-12-30T00:04:00"/>
    <d v="1899-12-30T00:04:00"/>
    <n v="4"/>
    <s v="On-time"/>
    <n v="512.49"/>
    <s v="Business"/>
    <n v="3"/>
    <s v="Vegetarian"/>
    <n v="84.17"/>
    <n v="19409.7040101003"/>
    <s v="Not Cancelled"/>
    <n v="4.57"/>
    <n v="28291.64"/>
    <n v="32816.19"/>
    <n v="1.1599253348338945"/>
    <n v="4524.5500000000029"/>
  </r>
  <r>
    <s v="f051fb7b-a10f-4dc4-9270-cf8bbd94bf5b"/>
    <s v="Thomas Wilkerson"/>
    <n v="68"/>
    <s v="60-69"/>
    <s v="M"/>
    <s v="USA"/>
    <s v="No"/>
    <s v="FL0020"/>
    <s v="DEL"/>
    <s v="LHR"/>
    <x v="19"/>
    <n v="3765"/>
    <s v="Short-haul "/>
    <d v="1899-12-30T21:19:15"/>
    <d v="1899-12-30T01:30:15"/>
    <d v="2025-01-13T00:00:00"/>
    <d v="1899-12-30T21:23:15"/>
    <d v="1899-12-30T01:34:15"/>
    <d v="1899-12-30T00:04:00"/>
    <d v="1899-12-30T00:04:00"/>
    <n v="4"/>
    <s v="On-time"/>
    <n v="723.39"/>
    <s v="First"/>
    <n v="5"/>
    <s v="Vegan"/>
    <n v="78.8"/>
    <n v="19660.752720109602"/>
    <s v="Not Cancelled"/>
    <n v="4.76"/>
    <n v="28592.9"/>
    <n v="46312.72"/>
    <n v="1.6197279744272179"/>
    <n v="17719.82"/>
  </r>
  <r>
    <s v="e4e6e93d-1425-42b9-be77-1e565f8d1701"/>
    <s v="Debra Bradford"/>
    <n v="72"/>
    <s v="70-80"/>
    <s v="M"/>
    <s v="USA"/>
    <s v="No"/>
    <s v="FL0021"/>
    <s v="DEN"/>
    <s v="AMS"/>
    <x v="20"/>
    <n v="7175"/>
    <s v="Moderate-haul"/>
    <d v="1899-12-30T16:33:01"/>
    <d v="1899-12-30T00:31:01"/>
    <d v="2025-01-11T00:00:00"/>
    <d v="1899-12-30T19:06:01"/>
    <d v="1899-12-30T03:04:01"/>
    <d v="1899-12-30T02:33:00"/>
    <d v="1899-12-30T02:33:00"/>
    <n v="153"/>
    <s v="Severe-delay"/>
    <n v="1382.05"/>
    <s v="First"/>
    <n v="5"/>
    <s v="Non-Vegetarian"/>
    <n v="179.62"/>
    <n v="37336.216396534801"/>
    <s v="Cancelled"/>
    <n v="4.0999999999999996"/>
    <n v="49803.46"/>
    <n v="88487.12"/>
    <n v="1.7767263559600075"/>
    <n v="38683.659999999996"/>
  </r>
  <r>
    <s v="0fad1805-a242-4d6a-a3f2-5e74f61cbd10"/>
    <s v="David Serrano"/>
    <n v="72"/>
    <s v="70-80"/>
    <s v="F"/>
    <s v="USA"/>
    <s v="No"/>
    <s v="FL0021"/>
    <s v="DEN"/>
    <s v="AMS"/>
    <x v="20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242.31"/>
    <s v="First"/>
    <n v="5"/>
    <s v="Vegetarian"/>
    <n v="155.51"/>
    <n v="36629.8472060157"/>
    <s v="Not Cancelled"/>
    <n v="4.16"/>
    <n v="48955.82"/>
    <n v="15538.94"/>
    <n v="0.31740740937441148"/>
    <n v="-33416.879999999997"/>
  </r>
  <r>
    <s v="c5a93dd3-d494-4813-bc2b-44753cc7ce93"/>
    <s v="Kathleen Jackson"/>
    <n v="62"/>
    <s v="60-69"/>
    <s v="F"/>
    <s v="USA"/>
    <s v="Yes"/>
    <s v="FL0022"/>
    <s v="LAX"/>
    <s v="HND"/>
    <x v="21"/>
    <n v="14015"/>
    <s v="Long-haul"/>
    <d v="1899-12-30T19:54:51"/>
    <d v="1899-12-30T11:28:51"/>
    <d v="2025-01-15T00:00:00"/>
    <d v="1899-12-30T20:54:51"/>
    <d v="1899-12-30T12:28:51"/>
    <d v="1899-12-30T01:00:00"/>
    <d v="1899-12-30T01:00:00"/>
    <n v="60"/>
    <s v="Moderate-delay"/>
    <n v="430.98"/>
    <s v="Business"/>
    <n v="5"/>
    <s v="Non-Vegetarian"/>
    <n v="87.47"/>
    <n v="70576.184497075199"/>
    <s v="Not Cancelled"/>
    <n v="3.85"/>
    <n v="89691.42"/>
    <n v="27600.21"/>
    <n v="0.30772408330696516"/>
    <n v="-62091.21"/>
  </r>
  <r>
    <s v="652dac6a-77b1-476e-be05-95714fa3243c"/>
    <s v="Cassandra Williams"/>
    <n v="51"/>
    <s v="40-59"/>
    <s v="F"/>
    <s v="USA"/>
    <s v="No"/>
    <s v="FL0022"/>
    <s v="LAX"/>
    <s v="HND"/>
    <x v="21"/>
    <n v="14015"/>
    <s v="Long-haul"/>
    <d v="1899-12-30T19:54:51"/>
    <d v="1899-12-30T11:28:51"/>
    <d v="2025-01-07T00:00:00"/>
    <d v="1899-12-30T20:54:51"/>
    <d v="1899-12-30T12:28:51"/>
    <d v="1899-12-30T01:00:00"/>
    <d v="1899-12-30T01:00:00"/>
    <n v="60"/>
    <s v="Moderate-delay"/>
    <n v="242.87"/>
    <s v="Economy"/>
    <n v="5"/>
    <s v="Vegetarian"/>
    <n v="199.56"/>
    <n v="70694.784146181701"/>
    <s v="Cancelled"/>
    <n v="3.64"/>
    <n v="89833.74"/>
    <n v="15583.59"/>
    <n v="0.17347145960971902"/>
    <n v="-74250.150000000009"/>
  </r>
  <r>
    <s v="9f279e99-fff0-41e0-b469-3efcca5df256"/>
    <s v="Emily Carpenter"/>
    <n v="27"/>
    <s v="18-29"/>
    <s v="F"/>
    <s v="USA"/>
    <s v="Yes"/>
    <s v="FL0022"/>
    <s v="LAX"/>
    <s v="HND"/>
    <x v="21"/>
    <n v="14015"/>
    <s v="Long-haul"/>
    <d v="1899-12-30T19:54:51"/>
    <d v="1899-12-30T11:28:51"/>
    <d v="2025-01-13T00:00:00"/>
    <d v="1899-12-30T20:54:51"/>
    <d v="1899-12-30T12:28:51"/>
    <d v="1899-12-30T01:00:00"/>
    <d v="1899-12-30T01:00:00"/>
    <n v="60"/>
    <s v="Moderate-delay"/>
    <n v="131.35"/>
    <s v="Economy"/>
    <n v="5"/>
    <s v="Vegetarian"/>
    <n v="73.53"/>
    <n v="70819.065314668696"/>
    <s v="Cancelled"/>
    <n v="3.4"/>
    <n v="89982.88"/>
    <n v="8421.11"/>
    <n v="9.3585690966992832E-2"/>
    <n v="-81561.77"/>
  </r>
  <r>
    <s v="27d2fc5c-678c-4510-89c8-dfe0232e63ae"/>
    <s v="Brianna Johnson"/>
    <n v="36"/>
    <s v="30-39"/>
    <s v="F"/>
    <s v="USA"/>
    <s v="No"/>
    <s v="FL0022"/>
    <s v="LAX"/>
    <s v="HND"/>
    <x v="21"/>
    <n v="14015"/>
    <s v="Long-haul"/>
    <d v="1899-12-30T19:54:51"/>
    <d v="1899-12-30T11:28:51"/>
    <d v="2025-01-02T00:00:00"/>
    <d v="1899-12-30T20:54:51"/>
    <d v="1899-12-30T12:28:51"/>
    <d v="1899-12-30T01:00:00"/>
    <d v="1899-12-30T01:00:00"/>
    <n v="60"/>
    <s v="Moderate-delay"/>
    <n v="539.57000000000005"/>
    <s v="Economy"/>
    <n v="3"/>
    <s v="No Preference"/>
    <n v="173.28"/>
    <n v="71137.178696310395"/>
    <s v="Cancelled"/>
    <n v="4.3899999999999997"/>
    <n v="90364.61"/>
    <n v="34567.14"/>
    <n v="0.38252962083275743"/>
    <n v="-55797.47"/>
  </r>
  <r>
    <s v="5a981a9d-f68a-4c0e-b283-b59ab850a970"/>
    <s v="Benjamin Evans"/>
    <n v="21"/>
    <s v="18-29"/>
    <s v="F"/>
    <s v="USA"/>
    <s v="No"/>
    <s v="FL0022"/>
    <s v="LAX"/>
    <s v="HND"/>
    <x v="21"/>
    <n v="14015"/>
    <s v="Long-haul"/>
    <d v="1899-12-30T19:54:51"/>
    <d v="1899-12-30T11:28:51"/>
    <d v="2025-01-04T00:00:00"/>
    <d v="1899-12-30T20:54:51"/>
    <d v="1899-12-30T12:28:51"/>
    <d v="1899-12-30T01:00:00"/>
    <d v="1899-12-30T01:00:00"/>
    <n v="60"/>
    <s v="Moderate-delay"/>
    <n v="1271.76"/>
    <s v="Economy"/>
    <n v="5"/>
    <s v="No Preference"/>
    <n v="142.21"/>
    <n v="71340.526225258698"/>
    <s v="Cancelled"/>
    <n v="3.5"/>
    <n v="90608.63"/>
    <n v="81421.08"/>
    <n v="0.89860182192358495"/>
    <n v="-9187.5500000000029"/>
  </r>
  <r>
    <s v="ab4a77b7-05f2-435c-87bc-fe93461e046e"/>
    <s v="Frank Schwartz"/>
    <n v="36"/>
    <s v="30-39"/>
    <s v="M"/>
    <s v="USA"/>
    <s v="Yes"/>
    <s v="FL0022"/>
    <s v="LAX"/>
    <s v="HND"/>
    <x v="21"/>
    <n v="14015"/>
    <s v="Long-haul"/>
    <d v="1899-12-30T19:54:51"/>
    <d v="1899-12-30T11:28:51"/>
    <d v="2025-01-15T00:00:00"/>
    <d v="1899-12-30T20:54:51"/>
    <d v="1899-12-30T12:28:51"/>
    <d v="1899-12-30T01:00:00"/>
    <d v="1899-12-30T01:00:00"/>
    <n v="60"/>
    <s v="Moderate-delay"/>
    <n v="1182.27"/>
    <s v="Economy"/>
    <n v="3"/>
    <s v="Vegan"/>
    <n v="61.82"/>
    <n v="70756.450957961002"/>
    <s v="Not Cancelled"/>
    <n v="4.55"/>
    <n v="89907.74"/>
    <n v="75677.64"/>
    <n v="0.84172552885880569"/>
    <n v="-14230.100000000006"/>
  </r>
  <r>
    <s v="cadffeba-ddb0-4dc3-8cee-c80ad73033bd"/>
    <s v="Dylan Wright"/>
    <n v="67"/>
    <s v="60-69"/>
    <s v="F"/>
    <s v="USA"/>
    <s v="Yes"/>
    <s v="FL0023"/>
    <s v="JFK"/>
    <s v="SIN"/>
    <x v="22"/>
    <n v="723"/>
    <s v="Short-haul "/>
    <d v="1899-12-30T23:58:25"/>
    <d v="1899-12-30T00:46:25"/>
    <d v="2025-01-15T00:00:00"/>
    <d v="1899-12-30T00:19:25"/>
    <d v="1899-12-30T01:07:25"/>
    <d v="1899-12-30T00:21:00"/>
    <d v="1899-12-30T00:21:00"/>
    <n v="21"/>
    <s v="On-time"/>
    <n v="866.89"/>
    <s v="Economy"/>
    <n v="5"/>
    <s v="No Preference"/>
    <n v="164.57"/>
    <n v="4669.7563623324604"/>
    <s v="Not Cancelled"/>
    <n v="3.68"/>
    <n v="10603.71"/>
    <n v="55513.87"/>
    <n v="5.2353251833556378"/>
    <n v="44910.16"/>
  </r>
  <r>
    <s v="e1a1858e-4f79-4e3a-8207-50db23dad846"/>
    <s v="Scott Rowe"/>
    <n v="60"/>
    <s v="60-69"/>
    <s v="F"/>
    <s v="USA"/>
    <s v="No"/>
    <s v="FL0023"/>
    <s v="JFK"/>
    <s v="SIN"/>
    <x v="22"/>
    <n v="723"/>
    <s v="Short-haul "/>
    <d v="1899-12-30T23:58:25"/>
    <d v="1899-12-30T00:46:25"/>
    <d v="2025-01-12T00:00:00"/>
    <d v="1899-12-30T00:19:25"/>
    <d v="1899-12-30T01:07:25"/>
    <d v="1899-12-30T00:21:00"/>
    <d v="1899-12-30T00:21:00"/>
    <n v="21"/>
    <s v="On-time"/>
    <n v="348.86"/>
    <s v="Economy"/>
    <n v="5"/>
    <s v="Non-Vegetarian"/>
    <n v="9.27"/>
    <n v="5110.7922223722999"/>
    <s v="Not Cancelled"/>
    <n v="3.52"/>
    <n v="11132.95"/>
    <n v="22328.89"/>
    <n v="2.0056579792417999"/>
    <n v="11195.939999999999"/>
  </r>
  <r>
    <s v="2d424c81-d8b5-4cd5-99d1-7c842c9a7451"/>
    <s v="Emily Morales"/>
    <n v="27"/>
    <s v="18-29"/>
    <s v="F"/>
    <s v="USA"/>
    <s v="No"/>
    <s v="FL0023"/>
    <s v="JFK"/>
    <s v="SIN"/>
    <x v="22"/>
    <n v="723"/>
    <s v="Short-haul "/>
    <d v="1899-12-30T23:58:25"/>
    <d v="1899-12-30T00:46:25"/>
    <d v="2025-01-04T00:00:00"/>
    <d v="1899-12-30T00:19:25"/>
    <d v="1899-12-30T01:07:25"/>
    <d v="1899-12-30T00:21:00"/>
    <d v="1899-12-30T00:21:00"/>
    <n v="21"/>
    <s v="On-time"/>
    <n v="1485.04"/>
    <s v="Business"/>
    <n v="5"/>
    <s v="Non-Vegetarian"/>
    <n v="87.19"/>
    <n v="4471.8811160080004"/>
    <s v="Not Cancelled"/>
    <n v="3.83"/>
    <n v="10366.26"/>
    <n v="95060"/>
    <n v="9.1701346483688422"/>
    <n v="84693.74"/>
  </r>
  <r>
    <s v="90fd1f95-c929-471d-afaa-ac4e40531cbd"/>
    <s v="Gregory Ortiz"/>
    <n v="51"/>
    <s v="40-59"/>
    <s v="M"/>
    <s v="USA"/>
    <s v="No"/>
    <s v="FL0024"/>
    <s v="IST"/>
    <s v="PVG"/>
    <x v="23"/>
    <n v="2963"/>
    <s v="Short-haul "/>
    <d v="1899-12-30T19:22:56"/>
    <d v="1899-12-30T22:39:56"/>
    <d v="2025-01-13T00:00:00"/>
    <d v="1899-12-30T21:32:56"/>
    <d v="1899-12-30T00:49:56"/>
    <d v="1899-12-30T02:10:00"/>
    <d v="1899-12-30T02:10:00"/>
    <n v="130"/>
    <s v="Severe-delay"/>
    <n v="310.14999999999998"/>
    <s v="Economy"/>
    <n v="5"/>
    <s v="Vegan"/>
    <n v="11.41"/>
    <n v="15713.3970533049"/>
    <s v="Cancelled"/>
    <n v="3.5"/>
    <n v="23856.080000000002"/>
    <n v="19851.88"/>
    <n v="0.83215180364921648"/>
    <n v="-4004.2000000000007"/>
  </r>
  <r>
    <s v="c75bb130-e5ef-4a67-98ea-c32dc5b16d5e"/>
    <s v="Cassandra Pierce"/>
    <n v="45"/>
    <s v="40-59"/>
    <s v="F"/>
    <s v="USA"/>
    <s v="Yes"/>
    <s v="FL0024"/>
    <s v="IST"/>
    <s v="PVG"/>
    <x v="23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158.56"/>
    <s v="First"/>
    <n v="5"/>
    <s v="Gluten-Free"/>
    <n v="198.74"/>
    <n v="15398.608039426999"/>
    <s v="Not Cancelled"/>
    <n v="4.41"/>
    <n v="23478.33"/>
    <n v="10187.59"/>
    <n v="0.4339145927329584"/>
    <n v="-13290.740000000002"/>
  </r>
  <r>
    <s v="4d8927c8-8ade-4bbb-844c-cc8d4a8e9c68"/>
    <s v="Ebony Reynolds"/>
    <n v="54"/>
    <s v="40-59"/>
    <s v="M"/>
    <s v="USA"/>
    <s v="Yes"/>
    <s v="FL0024"/>
    <s v="IST"/>
    <s v="PVG"/>
    <x v="23"/>
    <n v="2963"/>
    <s v="Short-haul "/>
    <d v="1899-12-30T19:22:56"/>
    <d v="1899-12-30T22:39:56"/>
    <d v="2025-01-11T00:00:00"/>
    <d v="1899-12-30T21:32:56"/>
    <d v="1899-12-30T00:49:56"/>
    <d v="1899-12-30T02:10:00"/>
    <d v="1899-12-30T02:10:00"/>
    <n v="130"/>
    <s v="Severe-delay"/>
    <n v="368.81"/>
    <s v="First"/>
    <n v="5"/>
    <s v="Vegan"/>
    <n v="131.08000000000001"/>
    <n v="15855.7706530957"/>
    <s v="Not Cancelled"/>
    <n v="3.87"/>
    <n v="24026.92"/>
    <n v="23630.06"/>
    <n v="0.98348269357870266"/>
    <n v="-396.85999999999694"/>
  </r>
  <r>
    <s v="b736b09b-6941-4521-8ebe-2795accd28c3"/>
    <s v="Diane Ramos"/>
    <n v="70"/>
    <s v="70-80"/>
    <s v="F"/>
    <s v="USA"/>
    <s v="Yes"/>
    <s v="FL0024"/>
    <s v="IST"/>
    <s v="PVG"/>
    <x v="23"/>
    <n v="2963"/>
    <s v="Short-haul "/>
    <d v="1899-12-30T19:22:56"/>
    <d v="1899-12-30T22:39:56"/>
    <d v="2025-01-10T00:00:00"/>
    <d v="1899-12-30T21:32:56"/>
    <d v="1899-12-30T00:49:56"/>
    <d v="1899-12-30T02:10:00"/>
    <d v="1899-12-30T02:10:00"/>
    <n v="130"/>
    <s v="Severe-delay"/>
    <n v="419.91"/>
    <s v="First"/>
    <n v="5"/>
    <s v="Vegetarian"/>
    <n v="106.46"/>
    <n v="16228.7729624069"/>
    <s v="Cancelled"/>
    <n v="4.38"/>
    <n v="24474.53"/>
    <n v="26895.53"/>
    <n v="1.0989191620840115"/>
    <n v="2421"/>
  </r>
  <r>
    <s v="1b622bad-12de-4224-90db-e1510878d9df"/>
    <s v="Mitchell West"/>
    <n v="35"/>
    <s v="30-39"/>
    <s v="F"/>
    <s v="USA"/>
    <s v="No"/>
    <s v="FL0024"/>
    <s v="IST"/>
    <s v="PVG"/>
    <x v="23"/>
    <n v="2963"/>
    <s v="Short-haul "/>
    <d v="1899-12-30T19:22:56"/>
    <d v="1899-12-30T22:39:56"/>
    <d v="2025-01-10T00:00:00"/>
    <d v="1899-12-30T21:32:56"/>
    <d v="1899-12-30T00:49:56"/>
    <d v="1899-12-30T02:10:00"/>
    <d v="1899-12-30T02:10:00"/>
    <n v="130"/>
    <s v="Severe-delay"/>
    <n v="1133.93"/>
    <s v="Business"/>
    <n v="3"/>
    <s v="Vegan"/>
    <n v="143.74"/>
    <n v="16023.302572414999"/>
    <s v="Not Cancelled"/>
    <n v="3.22"/>
    <n v="24227.96"/>
    <n v="72600.27"/>
    <n v="2.9965490284778418"/>
    <n v="48372.310000000005"/>
  </r>
  <r>
    <s v="8fa907f4-8007-4022-b17d-763bb39a30f9"/>
    <s v="Gregory Hudson"/>
    <n v="46"/>
    <s v="40-59"/>
    <s v="M"/>
    <s v="USA"/>
    <s v="Yes"/>
    <s v="FL0025"/>
    <s v="LHR"/>
    <s v="JFK"/>
    <x v="24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1465.51"/>
    <s v="Economy"/>
    <n v="5"/>
    <s v="Gluten-Free"/>
    <n v="180.28"/>
    <n v="30057.911951938499"/>
    <s v="Not Cancelled"/>
    <n v="3.09"/>
    <n v="41069.49"/>
    <n v="93828.7"/>
    <n v="2.2846327042288572"/>
    <n v="52759.21"/>
  </r>
  <r>
    <s v="5d680dfc-e396-4a85-9465-69b4fb63a78f"/>
    <s v="Jennifer Herman"/>
    <n v="32"/>
    <s v="30-39"/>
    <s v="M"/>
    <s v="USA"/>
    <s v="No"/>
    <s v="FL0025"/>
    <s v="LHR"/>
    <s v="JFK"/>
    <x v="24"/>
    <n v="5909"/>
    <s v="Moderate-haul"/>
    <d v="1899-12-30T16:30:13"/>
    <d v="1899-12-30T23:03:13"/>
    <d v="2025-01-12T00:00:00"/>
    <d v="1899-12-30T19:12:13"/>
    <d v="1899-12-30T01:45:13"/>
    <d v="1899-12-30T02:42:00"/>
    <d v="1899-12-30T02:42:00"/>
    <n v="162"/>
    <s v="Severe-delay"/>
    <n v="941.36"/>
    <s v="Business"/>
    <n v="3"/>
    <s v="No Preference"/>
    <n v="165.32"/>
    <n v="30984.251540319001"/>
    <s v="Cancelled"/>
    <n v="3.75"/>
    <n v="42181.1"/>
    <n v="60280.1"/>
    <n v="1.4290784261197551"/>
    <n v="18099"/>
  </r>
  <r>
    <s v="89dec891-b92f-44d7-a6e4-56d2bb8d32e3"/>
    <s v="Brenda Meza"/>
    <n v="37"/>
    <s v="30-39"/>
    <s v="F"/>
    <s v="USA"/>
    <s v="No"/>
    <s v="FL0025"/>
    <s v="LHR"/>
    <s v="JFK"/>
    <x v="24"/>
    <n v="5909"/>
    <s v="Moderate-haul"/>
    <d v="1899-12-30T16:30:13"/>
    <d v="1899-12-30T23:03:13"/>
    <d v="2025-01-10T00:00:00"/>
    <d v="1899-12-30T19:12:13"/>
    <d v="1899-12-30T01:45:13"/>
    <d v="1899-12-30T02:42:00"/>
    <d v="1899-12-30T02:42:00"/>
    <n v="162"/>
    <s v="Severe-delay"/>
    <n v="1488.01"/>
    <s v="Business"/>
    <n v="3"/>
    <s v="Vegetarian"/>
    <n v="105.21"/>
    <n v="30068.296672117602"/>
    <s v="Not Cancelled"/>
    <n v="3.96"/>
    <n v="41081.96"/>
    <n v="95253.68"/>
    <n v="2.318625498880774"/>
    <n v="54171.719999999994"/>
  </r>
  <r>
    <s v="3447a08d-b060-4639-973d-d52267cdeee2"/>
    <s v="Courtney Henderson"/>
    <n v="45"/>
    <s v="40-59"/>
    <s v="M"/>
    <s v="USA"/>
    <s v="No"/>
    <s v="FL0026"/>
    <s v="DFW"/>
    <s v="FRA"/>
    <x v="25"/>
    <n v="13746"/>
    <s v="Long-haul"/>
    <d v="1899-12-30T15:17:00"/>
    <d v="1899-12-30T06:33:00"/>
    <d v="2025-01-15T00:00:00"/>
    <d v="1899-12-30T17:36:00"/>
    <d v="1899-12-30T08:52:00"/>
    <d v="1899-12-30T02:19:00"/>
    <d v="1899-12-30T02:19:00"/>
    <n v="139"/>
    <s v="Severe-delay"/>
    <n v="282.89"/>
    <s v="First"/>
    <n v="5"/>
    <s v="Vegan"/>
    <n v="173.09"/>
    <n v="69300.646977663098"/>
    <s v="Cancelled"/>
    <n v="3.1"/>
    <n v="132241.16999999899"/>
    <n v="10883.748"/>
    <n v="8.2302266381945072E-2"/>
    <n v="-121357.421999999"/>
  </r>
  <r>
    <s v="83f545dd-49f4-47c8-aebf-0bcebed9e5d9"/>
    <s v="Jason Bennett"/>
    <n v="29"/>
    <s v="18-29"/>
    <s v="F"/>
    <s v="USA"/>
    <s v="No"/>
    <s v="FL0026"/>
    <s v="DFW"/>
    <s v="FRA"/>
    <x v="25"/>
    <n v="13746"/>
    <s v="Long-haul"/>
    <d v="1899-12-30T15:17:00"/>
    <d v="1899-12-30T06:33:00"/>
    <d v="2025-01-03T00:00:00"/>
    <d v="1899-12-30T17:36:00"/>
    <d v="1899-12-30T08:52:00"/>
    <d v="1899-12-30T02:19:00"/>
    <d v="1899-12-30T02:19:00"/>
    <n v="139"/>
    <s v="Severe-delay"/>
    <n v="1055.48"/>
    <s v="Economy"/>
    <n v="5"/>
    <s v="No Preference"/>
    <n v="41.33"/>
    <n v="69766.175323022006"/>
    <s v="Not Cancelled"/>
    <n v="4.8600000000000003"/>
    <n v="133079.11499999999"/>
    <n v="40535.394"/>
    <n v="0.30459620955549638"/>
    <n v="-92543.72099999999"/>
  </r>
  <r>
    <s v="41163c7a-b21e-41c3-86ed-b1ac5475e0c9"/>
    <s v="John Pena"/>
    <n v="41"/>
    <s v="40-59"/>
    <s v="F"/>
    <s v="USA"/>
    <s v="No"/>
    <s v="FL0026"/>
    <s v="DFW"/>
    <s v="FRA"/>
    <x v="25"/>
    <n v="13746"/>
    <s v="Long-haul"/>
    <d v="1899-12-30T15:17:00"/>
    <d v="1899-12-30T06:33:00"/>
    <d v="2025-01-08T00:00:00"/>
    <d v="1899-12-30T17:36:00"/>
    <d v="1899-12-30T08:52:00"/>
    <d v="1899-12-30T02:19:00"/>
    <d v="1899-12-30T02:19:00"/>
    <n v="139"/>
    <s v="Severe-delay"/>
    <n v="1478.86"/>
    <s v="Business"/>
    <n v="5"/>
    <s v="Vegetarian"/>
    <n v="78.680000000000007"/>
    <n v="70097.953310287194"/>
    <s v="Not Cancelled"/>
    <n v="3.43"/>
    <n v="133676.31"/>
    <n v="56797.667999999998"/>
    <n v="0.42488955597293193"/>
    <n v="-76878.641999999993"/>
  </r>
  <r>
    <s v="7166140e-eb66-46fb-9271-377caff3f72b"/>
    <s v="Ryan Bradford"/>
    <n v="37"/>
    <s v="30-39"/>
    <s v="F"/>
    <s v="USA"/>
    <s v="No"/>
    <s v="FL0026"/>
    <s v="DFW"/>
    <s v="FRA"/>
    <x v="25"/>
    <n v="13746"/>
    <s v="Long-haul"/>
    <d v="1899-12-30T15:17:00"/>
    <d v="1899-12-30T06:33:00"/>
    <d v="2025-01-14T00:00:00"/>
    <d v="1899-12-30T17:36:00"/>
    <d v="1899-12-30T08:52:00"/>
    <d v="1899-12-30T02:19:00"/>
    <d v="1899-12-30T02:19:00"/>
    <n v="139"/>
    <s v="Severe-delay"/>
    <n v="600.75"/>
    <s v="Economy"/>
    <n v="3"/>
    <s v="Vegan"/>
    <n v="88.41"/>
    <n v="69399.932915481695"/>
    <s v="Cancelled"/>
    <n v="3.72"/>
    <n v="132419.88"/>
    <n v="23079.407999999999"/>
    <n v="0.17428960062492127"/>
    <n v="-109340.47200000001"/>
  </r>
  <r>
    <s v="bc4c007a-08ae-41df-9004-45affe218298"/>
    <s v="Colleen Cooper"/>
    <n v="55"/>
    <s v="40-59"/>
    <s v="M"/>
    <s v="USA"/>
    <s v="No"/>
    <s v="FL0027"/>
    <s v="JFK"/>
    <s v="CAN"/>
    <x v="26"/>
    <n v="1919"/>
    <s v="Short-haul "/>
    <d v="1899-12-30T16:22:15"/>
    <d v="1899-12-30T18:29:15"/>
    <d v="2025-01-09T00:00:00"/>
    <d v="1899-12-30T17:56:15"/>
    <d v="1899-12-30T20:03:15"/>
    <d v="1899-12-30T01:34:00"/>
    <d v="1899-12-30T01:34:00"/>
    <n v="94"/>
    <s v="Moderate-delay"/>
    <n v="93.06"/>
    <s v="Business"/>
    <n v="5"/>
    <s v="Non-Vegetarian"/>
    <n v="138.94999999999999"/>
    <n v="10691.8741782338"/>
    <s v="Cancelled"/>
    <n v="4.0599999999999996"/>
    <n v="17830.25"/>
    <n v="5983.63"/>
    <n v="0.33558867654687963"/>
    <n v="-11846.619999999999"/>
  </r>
  <r>
    <s v="21514286-7e9b-4948-a8aa-c45709d0b794"/>
    <s v="Jeremy Williams"/>
    <n v="62"/>
    <s v="60-69"/>
    <s v="M"/>
    <s v="USA"/>
    <s v="Yes"/>
    <s v="FL0027"/>
    <s v="JFK"/>
    <s v="CAN"/>
    <x v="26"/>
    <n v="1919"/>
    <s v="Short-haul "/>
    <d v="1899-12-30T16:22:15"/>
    <d v="1899-12-30T18:29:15"/>
    <d v="2025-01-15T00:00:00"/>
    <d v="1899-12-30T17:56:15"/>
    <d v="1899-12-30T20:03:15"/>
    <d v="1899-12-30T01:34:00"/>
    <d v="1899-12-30T01:34:00"/>
    <n v="94"/>
    <s v="Moderate-delay"/>
    <n v="1368.92"/>
    <s v="Business"/>
    <n v="5"/>
    <s v="Gluten-Free"/>
    <n v="16.34"/>
    <n v="10813.1125715465"/>
    <s v="Cancelled"/>
    <n v="3.42"/>
    <n v="17975.740000000002"/>
    <n v="87614.15"/>
    <n v="4.8740218761508558"/>
    <n v="69638.409999999989"/>
  </r>
  <r>
    <s v="5dd5c69e-e198-4eb5-9e3a-f5e4b2850431"/>
    <s v="Lynn Daniels"/>
    <n v="23"/>
    <s v="18-29"/>
    <s v="F"/>
    <s v="USA"/>
    <s v="No"/>
    <s v="FL0027"/>
    <s v="JFK"/>
    <s v="CAN"/>
    <x v="26"/>
    <n v="1919"/>
    <s v="Short-haul "/>
    <d v="1899-12-30T16:22:15"/>
    <d v="1899-12-30T18:29:15"/>
    <d v="2025-01-13T00:00:00"/>
    <d v="1899-12-30T17:56:15"/>
    <d v="1899-12-30T20:03:15"/>
    <d v="1899-12-30T01:34:00"/>
    <d v="1899-12-30T01:34:00"/>
    <n v="94"/>
    <s v="Moderate-delay"/>
    <n v="186.99"/>
    <s v="First"/>
    <n v="5"/>
    <s v="Vegetarian"/>
    <n v="14.9"/>
    <n v="10545.484513174"/>
    <s v="Not Cancelled"/>
    <n v="3.29"/>
    <n v="17654.580000000002"/>
    <n v="11970.34"/>
    <n v="0.67803029015700167"/>
    <n v="-5684.2400000000016"/>
  </r>
  <r>
    <s v="c078b9fb-316b-4daa-b9a5-462237e59260"/>
    <s v="Ashlee Green"/>
    <n v="67"/>
    <s v="60-69"/>
    <s v="F"/>
    <s v="USA"/>
    <s v="No"/>
    <s v="FL0027"/>
    <s v="JFK"/>
    <s v="CAN"/>
    <x v="26"/>
    <n v="1919"/>
    <s v="Short-haul "/>
    <d v="1899-12-30T16:22:15"/>
    <d v="1899-12-30T18:29:15"/>
    <d v="2025-01-04T00:00:00"/>
    <d v="1899-12-30T17:56:15"/>
    <d v="1899-12-30T20:03:15"/>
    <d v="1899-12-30T01:34:00"/>
    <d v="1899-12-30T01:34:00"/>
    <n v="94"/>
    <s v="Moderate-delay"/>
    <n v="644.84"/>
    <s v="First"/>
    <n v="5"/>
    <s v="Non-Vegetarian"/>
    <n v="131.54"/>
    <n v="10167.335106087199"/>
    <s v="Cancelled"/>
    <n v="4.32"/>
    <n v="17200.8"/>
    <n v="41296.07"/>
    <n v="2.400822636156458"/>
    <n v="24095.27"/>
  </r>
  <r>
    <s v="70157e95-2abf-4d35-8cfd-f25188038d71"/>
    <s v="Anna Chandler"/>
    <n v="74"/>
    <s v="70-80"/>
    <s v="F"/>
    <s v="USA"/>
    <s v="No"/>
    <s v="FL0028"/>
    <s v="ATL"/>
    <s v="DXB"/>
    <x v="27"/>
    <n v="14469"/>
    <s v="Long-haul"/>
    <d v="1899-12-30T04:48:31"/>
    <d v="1899-12-30T20:52:31"/>
    <d v="2025-01-11T00:00:00"/>
    <d v="1899-12-30T06:27:31"/>
    <d v="1899-12-30T22:31:31"/>
    <d v="1899-12-30T01:39:00"/>
    <d v="1899-12-30T01:39:00"/>
    <n v="99"/>
    <s v="Moderate-delay"/>
    <n v="1052.5"/>
    <s v="Economy"/>
    <n v="5"/>
    <s v="Vegetarian"/>
    <n v="57"/>
    <n v="72947.079313095703"/>
    <s v="Not Cancelled"/>
    <n v="4.0599999999999996"/>
    <n v="138804.75"/>
    <n v="40422.839999999997"/>
    <n v="0.29122086960280535"/>
    <n v="-98381.91"/>
  </r>
  <r>
    <s v="11da4f93-c32a-4703-98fa-e2cb5d8cd096"/>
    <s v="Jessica Lane"/>
    <n v="56"/>
    <s v="40-59"/>
    <s v="F"/>
    <s v="USA"/>
    <s v="No"/>
    <s v="FL0028"/>
    <s v="ATL"/>
    <s v="DXB"/>
    <x v="27"/>
    <n v="14469"/>
    <s v="Long-haul"/>
    <d v="1899-12-30T04:48:31"/>
    <d v="1899-12-30T20:52:31"/>
    <d v="2025-01-05T00:00:00"/>
    <d v="1899-12-30T06:27:31"/>
    <d v="1899-12-30T22:31:31"/>
    <d v="1899-12-30T01:39:00"/>
    <d v="1899-12-30T01:39:00"/>
    <n v="99"/>
    <s v="Moderate-delay"/>
    <n v="1098.08"/>
    <s v="Business"/>
    <n v="5"/>
    <s v="Non-Vegetarian"/>
    <n v="192.31"/>
    <n v="73045.063227867693"/>
    <s v="Cancelled"/>
    <n v="4.1100000000000003"/>
    <n v="138981.12"/>
    <n v="42189.347999999998"/>
    <n v="0.30356172118918023"/>
    <n v="-96791.771999999997"/>
  </r>
  <r>
    <s v="e3bbe348-8a53-46ca-a6e7-3bb55d5d6de0"/>
    <s v="Greg Collins"/>
    <n v="72"/>
    <s v="70-80"/>
    <s v="M"/>
    <s v="USA"/>
    <s v="No"/>
    <s v="FL0029"/>
    <s v="DFW"/>
    <s v="ATL"/>
    <x v="28"/>
    <n v="7101"/>
    <s v="Moderate-haul"/>
    <d v="1899-12-30T15:43:17"/>
    <d v="1899-12-30T23:36:17"/>
    <d v="2025-01-10T00:00:00"/>
    <d v="1899-12-30T17:04:17"/>
    <d v="1899-12-30T00:57:17"/>
    <d v="1899-12-30T01:21:00"/>
    <d v="1899-12-30T01:21:00"/>
    <n v="81"/>
    <s v="Moderate-delay"/>
    <n v="904.38"/>
    <s v="Economy"/>
    <n v="5"/>
    <s v="Non-Vegetarian"/>
    <n v="106.68"/>
    <n v="36945.581348073298"/>
    <s v="Cancelled"/>
    <n v="3.84"/>
    <n v="74002.049999999901"/>
    <n v="34740.995999999999"/>
    <n v="0.46945991361050193"/>
    <n v="-39261.053999999902"/>
  </r>
  <r>
    <m/>
    <m/>
    <m/>
    <m/>
    <m/>
    <m/>
    <m/>
    <m/>
    <m/>
    <m/>
    <x v="62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4">
  <r>
    <s v="10322eb8-a34e-4611-a620-27fb214f15e4"/>
    <s v="Courtney Tran"/>
    <n v="23"/>
    <s v="18-29"/>
    <s v="M"/>
    <s v="Australia"/>
    <s v="No"/>
    <s v="FL0001"/>
    <s v="LHR"/>
    <s v="ORD"/>
    <s v="LHR - ORD"/>
    <n v="11386"/>
    <s v="Long-haul"/>
    <d v="1899-12-30T14:32:05"/>
    <d v="1899-12-30T03:11:05"/>
    <d v="2025-01-14T00:00:00"/>
    <d v="1899-12-30T16:06:05"/>
    <d v="1899-12-30T04:45:05"/>
    <d v="1899-12-30T01:34:00"/>
    <d v="1899-12-30T01:34:00"/>
    <n v="94"/>
    <s v="Moderate-delay"/>
    <n v="186.81"/>
    <x v="0"/>
    <n v="5"/>
    <s v="Vegan"/>
    <n v="190.89"/>
    <n v="57993.088239238503"/>
    <s v="Cancelled"/>
    <n v="4.92"/>
    <n v="74591.710000000006"/>
    <n v="11994.02"/>
    <n v="0.16079561656382457"/>
    <n v="-62597.69"/>
  </r>
  <r>
    <s v="e45f7443-83c7-4b75-82fd-f12ea7df52fe"/>
    <s v="Jacqueline Booth"/>
    <n v="67"/>
    <s v="60-69"/>
    <s v="F"/>
    <s v="Australia"/>
    <s v="No"/>
    <s v="FL0001"/>
    <s v="LHR"/>
    <s v="ORD"/>
    <s v="LHR - ORD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1159.3399999999999"/>
    <x v="1"/>
    <n v="5"/>
    <s v="No Preference"/>
    <n v="86.19"/>
    <n v="57565.615741094298"/>
    <s v="Not Cancelled"/>
    <n v="3.47"/>
    <n v="74078.740000000005"/>
    <n v="74215"/>
    <n v="1.0018393941365633"/>
    <n v="136.25999999999476"/>
  </r>
  <r>
    <s v="459dcce5-76c5-42b3-bbe4-2b0e10e9b663"/>
    <s v="Roy Howard"/>
    <n v="33"/>
    <s v="30-39"/>
    <s v="M"/>
    <s v="Australia"/>
    <s v="No"/>
    <s v="FL0001"/>
    <s v="LHR"/>
    <s v="ORD"/>
    <s v="LHR - ORD"/>
    <n v="11386"/>
    <s v="Long-haul"/>
    <d v="1899-12-30T14:32:05"/>
    <d v="1899-12-30T03:11:05"/>
    <d v="2025-01-05T00:00:00"/>
    <d v="1899-12-30T16:06:05"/>
    <d v="1899-12-30T04:45:05"/>
    <d v="1899-12-30T01:34:00"/>
    <d v="1899-12-30T01:34:00"/>
    <n v="94"/>
    <s v="Moderate-delay"/>
    <n v="1249.49"/>
    <x v="0"/>
    <n v="3"/>
    <s v="Vegetarian"/>
    <n v="168"/>
    <n v="57547.187971199099"/>
    <s v="Cancelled"/>
    <n v="3.05"/>
    <n v="74056.63"/>
    <n v="80000.960000000006"/>
    <n v="1.0802673575613688"/>
    <n v="5944.3300000000017"/>
  </r>
  <r>
    <s v="177a3c87-fae7-4888-9dbd-f3141a355ba6"/>
    <s v="Dorothy Adams"/>
    <n v="33"/>
    <s v="30-39"/>
    <s v="M"/>
    <s v="Australia"/>
    <s v="Yes"/>
    <s v="FL0001"/>
    <s v="LHR"/>
    <s v="ORD"/>
    <s v="LHR - ORD"/>
    <n v="11386"/>
    <s v="Long-haul"/>
    <d v="1899-12-30T14:32:05"/>
    <d v="1899-12-30T03:11:05"/>
    <d v="2025-01-04T00:00:00"/>
    <d v="1899-12-30T16:06:05"/>
    <d v="1899-12-30T04:45:05"/>
    <d v="1899-12-30T01:34:00"/>
    <d v="1899-12-30T01:34:00"/>
    <n v="94"/>
    <s v="Moderate-delay"/>
    <n v="1299.77"/>
    <x v="1"/>
    <n v="3"/>
    <s v="Non-Vegetarian"/>
    <n v="188.32"/>
    <n v="58172.593631958502"/>
    <s v="Not Cancelled"/>
    <n v="4.21"/>
    <n v="74807.11"/>
    <n v="83222.94"/>
    <n v="1.1125004027023635"/>
    <n v="8415.8300000000017"/>
  </r>
  <r>
    <s v="9614f371-6981-448b-8178-41c4af86db1b"/>
    <s v="Mrs. Lisa Logan"/>
    <n v="52"/>
    <s v="40-59"/>
    <s v="F"/>
    <s v="Australia"/>
    <s v="No"/>
    <s v="FL0001"/>
    <s v="LHR"/>
    <s v="ORD"/>
    <s v="LHR - ORD"/>
    <n v="11386"/>
    <s v="Long-haul"/>
    <d v="1899-12-30T14:32:05"/>
    <d v="1899-12-30T03:11:05"/>
    <d v="2025-01-11T00:00:00"/>
    <d v="1899-12-30T16:06:05"/>
    <d v="1899-12-30T04:45:05"/>
    <d v="1899-12-30T01:34:00"/>
    <d v="1899-12-30T01:34:00"/>
    <n v="94"/>
    <s v="Moderate-delay"/>
    <n v="1113.8699999999999"/>
    <x v="1"/>
    <n v="5"/>
    <s v="Vegetarian"/>
    <n v="151.6"/>
    <n v="57569.523393260897"/>
    <s v="Cancelled"/>
    <n v="4.1100000000000003"/>
    <n v="74083.429999999993"/>
    <n v="71318"/>
    <n v="0.96267140978758692"/>
    <n v="-2765.429999999993"/>
  </r>
  <r>
    <s v="1840179b-dcca-4f44-904a-51f0c61a6fea"/>
    <s v="Lisa Harper"/>
    <n v="26"/>
    <s v="18-29"/>
    <s v="M"/>
    <s v="Australia"/>
    <s v="No"/>
    <s v="FL0001"/>
    <s v="LHR"/>
    <s v="ORD"/>
    <s v="LHR - ORD"/>
    <n v="11386"/>
    <s v="Long-haul"/>
    <d v="1899-12-30T14:32:05"/>
    <d v="1899-12-30T03:11:05"/>
    <d v="2025-01-07T00:00:00"/>
    <d v="1899-12-30T16:06:05"/>
    <d v="1899-12-30T04:45:05"/>
    <d v="1899-12-30T01:34:00"/>
    <d v="1899-12-30T01:34:00"/>
    <n v="94"/>
    <s v="Moderate-delay"/>
    <n v="572.36"/>
    <x v="1"/>
    <n v="5"/>
    <s v="No Preference"/>
    <n v="9.5299999999999994"/>
    <n v="57758.465008000501"/>
    <s v="Cancelled"/>
    <n v="3.77"/>
    <n v="74310.16"/>
    <n v="36632.949999999997"/>
    <n v="0.49297363913629033"/>
    <n v="-37677.210000000006"/>
  </r>
  <r>
    <s v="511e5924-5807-4a31-999d-f726965b7cb9"/>
    <s v="Michael Klein"/>
    <n v="40"/>
    <s v="40-59"/>
    <s v="M"/>
    <s v="Australia"/>
    <s v="No"/>
    <s v="FL0001"/>
    <s v="LHR"/>
    <s v="ORD"/>
    <s v="LHR - ORD"/>
    <n v="11386"/>
    <s v="Long-haul"/>
    <d v="1899-12-30T14:32:05"/>
    <d v="1899-12-30T03:11:05"/>
    <d v="2025-01-09T00:00:00"/>
    <d v="1899-12-30T16:06:05"/>
    <d v="1899-12-30T04:45:05"/>
    <d v="1899-12-30T01:34:00"/>
    <d v="1899-12-30T01:34:00"/>
    <n v="94"/>
    <s v="Moderate-delay"/>
    <n v="403.72"/>
    <x v="2"/>
    <n v="3"/>
    <s v="No Preference"/>
    <n v="94.62"/>
    <n v="58057.276620842"/>
    <s v="Not Cancelled"/>
    <n v="4.34"/>
    <n v="74668.73"/>
    <n v="25857"/>
    <n v="0.34628953780250449"/>
    <n v="-48811.729999999996"/>
  </r>
  <r>
    <s v="45d37239-714f-47db-a0a4-8d6a05725dd2"/>
    <s v="Lindsey Taylor"/>
    <n v="60"/>
    <s v="60-69"/>
    <s v="F"/>
    <s v="Australia"/>
    <s v="No"/>
    <s v="FL0001"/>
    <s v="LHR"/>
    <s v="ORD"/>
    <s v="LHR - ORD"/>
    <n v="11386"/>
    <s v="Long-haul"/>
    <d v="1899-12-30T14:32:05"/>
    <d v="1899-12-30T03:11:05"/>
    <d v="2025-01-06T00:00:00"/>
    <d v="1899-12-30T16:06:05"/>
    <d v="1899-12-30T04:45:05"/>
    <d v="1899-12-30T01:34:00"/>
    <d v="1899-12-30T01:34:00"/>
    <n v="94"/>
    <s v="Moderate-delay"/>
    <n v="514.76"/>
    <x v="0"/>
    <n v="5"/>
    <s v="Vegan"/>
    <n v="6.03"/>
    <n v="58179.7017234144"/>
    <s v="Not Cancelled"/>
    <n v="4.6900000000000004"/>
    <n v="74815.64"/>
    <n v="32945.85"/>
    <n v="0.44036046473705232"/>
    <n v="-41869.79"/>
  </r>
  <r>
    <s v="71552dfa-be34-4353-832c-00605e49003d"/>
    <s v="Michelle Brown"/>
    <n v="54"/>
    <s v="40-59"/>
    <s v="M"/>
    <s v="Australia"/>
    <s v="Yes"/>
    <s v="FL0002"/>
    <s v="BKK"/>
    <s v="PEK"/>
    <s v="BKK - PEK"/>
    <n v="3448"/>
    <s v="Short-haul "/>
    <d v="1899-12-30T21:02:56"/>
    <d v="1899-12-30T00:51:56"/>
    <d v="2025-01-15T00:00:00"/>
    <d v="1899-12-30T21:52:56"/>
    <d v="1899-12-30T01:41:56"/>
    <d v="1899-12-30T00:50:00"/>
    <d v="1899-12-30T00:50:00"/>
    <n v="50"/>
    <s v="Moderate-delay"/>
    <n v="487.24"/>
    <x v="0"/>
    <n v="5"/>
    <s v="Vegetarian"/>
    <n v="63.7"/>
    <n v="18583.493876278899"/>
    <s v="Not Cancelled"/>
    <n v="4.57"/>
    <n v="27300.19"/>
    <n v="31196.1"/>
    <n v="1.1427063328130684"/>
    <n v="3895.91"/>
  </r>
  <r>
    <s v="940b0866-3b95-4ea3-b37b-304270dc98eb"/>
    <s v="Marisa Gordon DVM"/>
    <n v="33"/>
    <s v="30-39"/>
    <s v="F"/>
    <s v="Australia"/>
    <s v="Yes"/>
    <s v="FL0002"/>
    <s v="BKK"/>
    <s v="PEK"/>
    <s v="BKK - PEK"/>
    <n v="3448"/>
    <s v="Short-haul "/>
    <d v="1899-12-30T21:02:56"/>
    <d v="1899-12-30T00:51:56"/>
    <d v="2025-01-02T00:00:00"/>
    <d v="1899-12-30T21:52:56"/>
    <d v="1899-12-30T01:41:56"/>
    <d v="1899-12-30T00:50:00"/>
    <d v="1899-12-30T00:50:00"/>
    <n v="50"/>
    <s v="Moderate-delay"/>
    <n v="712.29"/>
    <x v="1"/>
    <n v="3"/>
    <s v="Vegetarian"/>
    <n v="183.7"/>
    <n v="17795.677453125201"/>
    <s v="Cancelled"/>
    <n v="3.12"/>
    <n v="26354.81"/>
    <n v="45623.3"/>
    <n v="1.7311185320630276"/>
    <n v="19268.490000000002"/>
  </r>
  <r>
    <s v="1fc4e29b-e5b6-463a-911f-724a0349dd91"/>
    <s v="Brian Mcbride"/>
    <n v="40"/>
    <s v="40-59"/>
    <s v="M"/>
    <s v="Australia"/>
    <s v="Yes"/>
    <s v="FL0002"/>
    <s v="BKK"/>
    <s v="PEK"/>
    <s v="BKK - PEK"/>
    <n v="3448"/>
    <s v="Short-haul "/>
    <d v="1899-12-30T21:02:56"/>
    <d v="1899-12-30T00:51:56"/>
    <d v="2025-01-11T00:00:00"/>
    <d v="1899-12-30T21:52:56"/>
    <d v="1899-12-30T01:41:56"/>
    <d v="1899-12-30T00:50:00"/>
    <d v="1899-12-30T00:50:00"/>
    <n v="50"/>
    <s v="Moderate-delay"/>
    <n v="1074.28"/>
    <x v="0"/>
    <n v="3"/>
    <s v="Non-Vegetarian"/>
    <n v="199.97"/>
    <n v="18086.579651921398"/>
    <s v="Not Cancelled"/>
    <n v="4.0199999999999996"/>
    <n v="26703.9"/>
    <n v="68793.91"/>
    <n v="2.5761746411572841"/>
    <n v="42090.01"/>
  </r>
  <r>
    <s v="b680e6cc-6b76-47aa-8f0b-6fb0c64f93ac"/>
    <s v="Adam Brown"/>
    <n v="30"/>
    <s v="30-39"/>
    <s v="M"/>
    <s v="Australia"/>
    <s v="Yes"/>
    <s v="FL0002"/>
    <s v="BKK"/>
    <s v="PEK"/>
    <s v="BKK - PEK"/>
    <n v="3448"/>
    <s v="Short-haul "/>
    <d v="1899-12-30T21:02:56"/>
    <d v="1899-12-30T00:51:56"/>
    <d v="2025-01-10T00:00:00"/>
    <d v="1899-12-30T21:52:56"/>
    <d v="1899-12-30T01:41:56"/>
    <d v="1899-12-30T00:50:00"/>
    <d v="1899-12-30T00:50:00"/>
    <n v="50"/>
    <s v="Moderate-delay"/>
    <n v="661.75"/>
    <x v="1"/>
    <n v="3"/>
    <s v="Vegan"/>
    <n v="25.79"/>
    <n v="18003.8674768807"/>
    <s v="Cancelled"/>
    <n v="3.57"/>
    <n v="26604.639999999999"/>
    <n v="42357.16"/>
    <n v="1.5920967169636577"/>
    <n v="15752.520000000004"/>
  </r>
  <r>
    <s v="0a760cfc-8349-4dfa-b385-11ff71eeb2d5"/>
    <s v="Laura Huang"/>
    <n v="48"/>
    <s v="40-59"/>
    <s v="F"/>
    <s v="Australia"/>
    <s v="Yes"/>
    <s v="FL0002"/>
    <s v="BKK"/>
    <s v="PEK"/>
    <s v="BKK - PEK"/>
    <n v="3448"/>
    <s v="Short-haul "/>
    <d v="1899-12-30T21:02:56"/>
    <d v="1899-12-30T00:51:56"/>
    <d v="2025-01-14T00:00:00"/>
    <d v="1899-12-30T21:52:56"/>
    <d v="1899-12-30T01:41:56"/>
    <d v="1899-12-30T00:50:00"/>
    <d v="1899-12-30T00:50:00"/>
    <n v="50"/>
    <s v="Moderate-delay"/>
    <n v="418.84"/>
    <x v="1"/>
    <n v="5"/>
    <s v="Vegan"/>
    <n v="79.19"/>
    <n v="18233.525038082498"/>
    <s v="Not Cancelled"/>
    <n v="3.94"/>
    <n v="26880.23"/>
    <n v="26821.599999999999"/>
    <n v="0.997818843067935"/>
    <n v="-58.630000000001019"/>
  </r>
  <r>
    <s v="b5227bb2-5f93-4288-b74d-1a046dd00a17"/>
    <s v="Mary Davis"/>
    <n v="27"/>
    <s v="18-29"/>
    <s v="F"/>
    <s v="Australia"/>
    <s v="No"/>
    <s v="FL0003"/>
    <s v="ICN"/>
    <s v="ATL"/>
    <s v="ICN - ATL"/>
    <n v="10686"/>
    <s v="Long-haul"/>
    <d v="1899-12-30T09:53:09"/>
    <d v="1899-12-30T21:45:09"/>
    <d v="2025-01-14T00:00:00"/>
    <d v="1899-12-30T11:21:09"/>
    <d v="1899-12-30T23:13:09"/>
    <d v="1899-12-30T01:28:00"/>
    <d v="1899-12-30T01:28:00"/>
    <n v="88"/>
    <s v="Moderate-delay"/>
    <n v="131.28"/>
    <x v="2"/>
    <n v="5"/>
    <s v="Vegan"/>
    <n v="48.15"/>
    <n v="53996.845800742201"/>
    <s v="Cancelled"/>
    <n v="3.73"/>
    <n v="69796.210000000006"/>
    <n v="8411.5499999999993"/>
    <n v="0.12051585609018023"/>
    <n v="-61384.66"/>
  </r>
  <r>
    <s v="ff1ec010-2d31-471a-b7c5-2694f4349a98"/>
    <s v="Christopher Brandt"/>
    <n v="29"/>
    <s v="18-29"/>
    <s v="M"/>
    <s v="Australia"/>
    <s v="No"/>
    <s v="FL0003"/>
    <s v="ICN"/>
    <s v="ATL"/>
    <s v="ICN - ATL"/>
    <n v="10686"/>
    <s v="Long-haul"/>
    <d v="1899-12-30T09:53:09"/>
    <d v="1899-12-30T21:45:09"/>
    <d v="2025-01-10T00:00:00"/>
    <d v="1899-12-30T11:21:09"/>
    <d v="1899-12-30T23:13:09"/>
    <d v="1899-12-30T01:28:00"/>
    <d v="1899-12-30T01:28:00"/>
    <n v="88"/>
    <s v="Moderate-delay"/>
    <n v="363.49"/>
    <x v="2"/>
    <n v="5"/>
    <s v="No Preference"/>
    <n v="101.62"/>
    <n v="54241.110188629602"/>
    <s v="Cancelled"/>
    <n v="4.3899999999999997"/>
    <n v="70089.33"/>
    <n v="23283.68"/>
    <n v="0.33220006525957657"/>
    <n v="-46805.65"/>
  </r>
  <r>
    <s v="796fc7eb-efb8-4f84-8c80-ef0c5677eeb0"/>
    <s v="Angela Thompson"/>
    <n v="45"/>
    <s v="40-59"/>
    <s v="F"/>
    <s v="Australia"/>
    <s v="No"/>
    <s v="FL0003"/>
    <s v="ICN"/>
    <s v="ATL"/>
    <s v="ICN - ATL"/>
    <n v="10686"/>
    <s v="Long-haul"/>
    <d v="1899-12-30T09:53:09"/>
    <d v="1899-12-30T21:45:09"/>
    <d v="2025-01-08T00:00:00"/>
    <d v="1899-12-30T11:21:09"/>
    <d v="1899-12-30T23:13:09"/>
    <d v="1899-12-30T01:28:00"/>
    <d v="1899-12-30T01:28:00"/>
    <n v="88"/>
    <s v="Moderate-delay"/>
    <n v="710.49"/>
    <x v="0"/>
    <n v="5"/>
    <s v="No Preference"/>
    <n v="34.17"/>
    <n v="54822.757014425399"/>
    <s v="Not Cancelled"/>
    <n v="4"/>
    <n v="70787.31"/>
    <n v="45478.19"/>
    <n v="0.64246246961496356"/>
    <n v="-25309.119999999995"/>
  </r>
  <r>
    <s v="4245d123-62a0-48e6-90f1-2a6974bbe19a"/>
    <s v="Susan Mckinney"/>
    <n v="37"/>
    <s v="30-39"/>
    <s v="F"/>
    <s v="Australia"/>
    <s v="Yes"/>
    <s v="FL0003"/>
    <s v="ICN"/>
    <s v="ATL"/>
    <s v="ICN - ATL"/>
    <n v="10686"/>
    <s v="Long-haul"/>
    <d v="1899-12-30T09:53:09"/>
    <d v="1899-12-30T21:45:09"/>
    <d v="2025-01-04T00:00:00"/>
    <d v="1899-12-30T11:21:09"/>
    <d v="1899-12-30T23:13:09"/>
    <d v="1899-12-30T01:28:00"/>
    <d v="1899-12-30T01:28:00"/>
    <n v="88"/>
    <s v="Moderate-delay"/>
    <n v="185.1"/>
    <x v="1"/>
    <n v="3"/>
    <s v="Gluten-Free"/>
    <n v="7.71"/>
    <n v="54801.122700389104"/>
    <s v="Cancelled"/>
    <n v="4.18"/>
    <n v="70761.350000000006"/>
    <n v="11847.94"/>
    <n v="0.16743518884249664"/>
    <n v="-58913.41"/>
  </r>
  <r>
    <s v="3ef33f75-22b6-4d2e-8257-a8cef46c7827"/>
    <s v="Richard Graves"/>
    <n v="53"/>
    <s v="40-59"/>
    <s v="M"/>
    <s v="Australia"/>
    <s v="Yes"/>
    <s v="FL0003"/>
    <s v="ICN"/>
    <s v="ATL"/>
    <s v="ICN - ATL"/>
    <n v="10686"/>
    <s v="Long-haul"/>
    <d v="1899-12-30T09:53:09"/>
    <d v="1899-12-30T21:45:09"/>
    <d v="2025-01-11T00:00:00"/>
    <d v="1899-12-30T11:21:09"/>
    <d v="1899-12-30T23:13:09"/>
    <d v="1899-12-30T01:28:00"/>
    <d v="1899-12-30T01:28:00"/>
    <n v="88"/>
    <s v="Moderate-delay"/>
    <n v="889.46"/>
    <x v="1"/>
    <n v="5"/>
    <s v="No Preference"/>
    <n v="121.69"/>
    <n v="54505.671811577602"/>
    <s v="Cancelled"/>
    <n v="4.92"/>
    <n v="70406.81"/>
    <n v="56949.78"/>
    <n v="0.80886749449378548"/>
    <n v="-13457.029999999999"/>
  </r>
  <r>
    <s v="213da500-f4df-45a1-8dec-021ba10793c9"/>
    <s v="Lisa Phelps"/>
    <n v="36"/>
    <s v="30-39"/>
    <s v="M"/>
    <s v="Australia"/>
    <s v="Yes"/>
    <s v="FL0003"/>
    <s v="ICN"/>
    <s v="ATL"/>
    <s v="ICN - ATL"/>
    <n v="10686"/>
    <s v="Long-haul"/>
    <d v="1899-12-30T09:53:09"/>
    <d v="1899-12-30T21:45:09"/>
    <d v="2025-01-09T00:00:00"/>
    <d v="1899-12-30T11:21:09"/>
    <d v="1899-12-30T23:13:09"/>
    <d v="1899-12-30T01:28:00"/>
    <d v="1899-12-30T01:28:00"/>
    <n v="88"/>
    <s v="Moderate-delay"/>
    <n v="502.95"/>
    <x v="2"/>
    <n v="3"/>
    <s v="Gluten-Free"/>
    <n v="110.05"/>
    <n v="54524.182969637797"/>
    <s v="Cancelled"/>
    <n v="4.8899999999999997"/>
    <n v="70429.02"/>
    <n v="32210.81"/>
    <n v="0.45735138725485602"/>
    <n v="-38218.210000000006"/>
  </r>
  <r>
    <s v="75ff7fdd-7455-4efb-ad25-3eebd91f7c52"/>
    <s v="Ashley Johnson"/>
    <n v="29"/>
    <s v="18-29"/>
    <s v="M"/>
    <s v="Australia"/>
    <s v="No"/>
    <s v="FL0004"/>
    <s v="CDG"/>
    <s v="PEK"/>
    <s v="CDG - PEK"/>
    <n v="14253"/>
    <s v="Long-haul"/>
    <d v="1899-12-30T17:08:15"/>
    <d v="1899-12-30T08:58:15"/>
    <d v="2025-01-05T00:00:00"/>
    <d v="1899-12-30T18:32:15"/>
    <d v="1899-12-30T10:22:15"/>
    <d v="1899-12-30T01:24:00"/>
    <d v="1899-12-30T01:24:00"/>
    <n v="126"/>
    <s v="Severe-delay"/>
    <n v="1495.09"/>
    <x v="0"/>
    <n v="5"/>
    <s v="No Preference"/>
    <n v="58.36"/>
    <n v="72194.236180873995"/>
    <s v="Cancelled"/>
    <n v="4.3499999999999996"/>
    <n v="91633.08"/>
    <n v="95697.43"/>
    <n v="1.0443546151673608"/>
    <n v="4064.3499999999913"/>
  </r>
  <r>
    <s v="0317d3e3-5fa9-41be-915a-7ea962b2728c"/>
    <s v="Kara Hester"/>
    <n v="22"/>
    <s v="18-29"/>
    <s v="M"/>
    <s v="Australia"/>
    <s v="No"/>
    <s v="FL0004"/>
    <s v="CDG"/>
    <s v="PEK"/>
    <s v="CDG - PEK"/>
    <n v="14253"/>
    <s v="Long-haul"/>
    <d v="1899-12-30T17:08:15"/>
    <d v="1899-12-30T08:58:15"/>
    <d v="2025-01-12T00:00:00"/>
    <d v="1899-12-30T18:32:15"/>
    <d v="1899-12-30T10:22:15"/>
    <d v="1899-12-30T01:24:00"/>
    <d v="1899-12-30T01:24:00"/>
    <n v="126"/>
    <s v="Severe-delay"/>
    <n v="264.2"/>
    <x v="1"/>
    <n v="5"/>
    <s v="Non-Vegetarian"/>
    <n v="62.93"/>
    <n v="72239.733941242201"/>
    <s v="Not Cancelled"/>
    <n v="4.97"/>
    <n v="91687.679999999993"/>
    <n v="16921.39"/>
    <n v="0.18455467517555249"/>
    <n v="-74766.289999999994"/>
  </r>
  <r>
    <s v="c9830489-c3a3-4d1d-ba0c-48b0ff5ea2dd"/>
    <s v="Michael Cantrell"/>
    <n v="33"/>
    <s v="30-39"/>
    <s v="M"/>
    <s v="Australia"/>
    <s v="No"/>
    <s v="FL0004"/>
    <s v="CDG"/>
    <s v="PEK"/>
    <s v="CDG - PEK"/>
    <n v="14253"/>
    <s v="Long-haul"/>
    <d v="1899-12-30T17:08:15"/>
    <d v="1899-12-30T08:58:15"/>
    <d v="2025-01-10T00:00:00"/>
    <d v="1899-12-30T18:32:15"/>
    <d v="1899-12-30T10:22:15"/>
    <d v="1899-12-30T01:24:00"/>
    <d v="1899-12-30T01:24:00"/>
    <n v="126"/>
    <s v="Severe-delay"/>
    <n v="282.32"/>
    <x v="2"/>
    <n v="3"/>
    <s v="Vegetarian"/>
    <n v="69.67"/>
    <n v="72274.415195883499"/>
    <s v="Cancelled"/>
    <n v="4.76"/>
    <n v="91729.3"/>
    <n v="18082.41"/>
    <n v="0.19712796238497404"/>
    <n v="-73646.89"/>
  </r>
  <r>
    <s v="a8c1ac6d-8cd5-410d-ae05-01191de05ec0"/>
    <s v="Felicia Williams"/>
    <n v="53"/>
    <s v="40-59"/>
    <s v="F"/>
    <s v="Australia"/>
    <s v="Yes"/>
    <s v="FL0004"/>
    <s v="CDG"/>
    <s v="PEK"/>
    <s v="CDG - PEK"/>
    <n v="14253"/>
    <s v="Long-haul"/>
    <d v="1899-12-30T17:08:15"/>
    <d v="1899-12-30T08:58:15"/>
    <d v="2025-01-04T00:00:00"/>
    <d v="1899-12-30T18:32:15"/>
    <d v="1899-12-30T10:22:15"/>
    <d v="1899-12-30T01:24:00"/>
    <d v="1899-12-30T01:24:00"/>
    <n v="126"/>
    <s v="Severe-delay"/>
    <n v="440.51"/>
    <x v="1"/>
    <n v="5"/>
    <s v="Vegetarian"/>
    <n v="12.06"/>
    <n v="72013.387362580601"/>
    <s v="Cancelled"/>
    <n v="4.7699999999999996"/>
    <n v="91416.06"/>
    <n v="28195.05"/>
    <n v="0.30842556548597699"/>
    <n v="-63221.009999999995"/>
  </r>
  <r>
    <s v="299cf135-870c-43c2-906e-4a3d18e04d55"/>
    <s v="Joshua Warren"/>
    <n v="54"/>
    <s v="40-59"/>
    <s v="M"/>
    <s v="Australia"/>
    <s v="Yes"/>
    <s v="FL0004"/>
    <s v="CDG"/>
    <s v="PEK"/>
    <s v="CDG - PEK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65.22"/>
    <x v="2"/>
    <n v="5"/>
    <s v="No Preference"/>
    <n v="123.36"/>
    <n v="72748.617194598497"/>
    <s v="Not Cancelled"/>
    <n v="3.51"/>
    <n v="92298.34"/>
    <n v="4198.75"/>
    <n v="4.5491067336638991E-2"/>
    <n v="-88099.59"/>
  </r>
  <r>
    <s v="5332ba91-fc50-4270-9964-ecc4b5e7310d"/>
    <s v="Jennifer Villa"/>
    <n v="54"/>
    <s v="40-59"/>
    <s v="M"/>
    <s v="Australia"/>
    <s v="Yes"/>
    <s v="FL0004"/>
    <s v="CDG"/>
    <s v="PEK"/>
    <s v="CDG - PEK"/>
    <n v="14253"/>
    <s v="Long-haul"/>
    <d v="1899-12-30T17:08:15"/>
    <d v="1899-12-30T08:58:15"/>
    <d v="2025-01-09T00:00:00"/>
    <d v="1899-12-30T18:32:15"/>
    <d v="1899-12-30T10:22:15"/>
    <d v="1899-12-30T01:24:00"/>
    <d v="1899-12-30T01:24:00"/>
    <n v="126"/>
    <s v="Severe-delay"/>
    <n v="830.01"/>
    <x v="2"/>
    <n v="5"/>
    <s v="Vegan"/>
    <n v="93.53"/>
    <n v="72075.880022940793"/>
    <s v="Cancelled"/>
    <n v="4.16"/>
    <n v="91491.06"/>
    <n v="53139.35"/>
    <n v="0.58081467194718261"/>
    <n v="-38351.71"/>
  </r>
  <r>
    <s v="10cf65e7-c06a-4c74-af1d-3acdc08e45f5"/>
    <s v="Joshua Gray"/>
    <n v="63"/>
    <s v="60-69"/>
    <s v="F"/>
    <s v="Australia"/>
    <s v="No"/>
    <s v="FL0004"/>
    <s v="CDG"/>
    <s v="PEK"/>
    <s v="CDG - PEK"/>
    <n v="14253"/>
    <s v="Long-haul"/>
    <d v="1899-12-30T17:08:15"/>
    <d v="1899-12-30T08:58:15"/>
    <d v="2025-01-05T00:00:00"/>
    <d v="1899-12-30T18:32:15"/>
    <d v="1899-12-30T10:22:15"/>
    <d v="1899-12-30T01:24:00"/>
    <d v="1899-12-30T01:24:00"/>
    <n v="126"/>
    <s v="Severe-delay"/>
    <n v="554.23"/>
    <x v="1"/>
    <n v="5"/>
    <s v="Non-Vegetarian"/>
    <n v="127.91"/>
    <n v="72499.075715893705"/>
    <s v="Not Cancelled"/>
    <n v="3.34"/>
    <n v="91998.89"/>
    <n v="35496.300000000003"/>
    <n v="0.3858340029972101"/>
    <n v="-56502.59"/>
  </r>
  <r>
    <s v="27e245e1-6ffd-4f9d-a62a-027a377b9d02"/>
    <s v="Kenneth Smith"/>
    <n v="26"/>
    <s v="18-29"/>
    <s v="F"/>
    <s v="Australia"/>
    <s v="Yes"/>
    <s v="FL0004"/>
    <s v="CDG"/>
    <s v="PEK"/>
    <s v="CDG - PEK"/>
    <n v="14253"/>
    <s v="Long-haul"/>
    <d v="1899-12-30T17:08:15"/>
    <d v="1899-12-30T08:58:15"/>
    <d v="2025-01-04T00:00:00"/>
    <d v="1899-12-30T18:32:15"/>
    <d v="1899-12-30T10:22:15"/>
    <d v="1899-12-30T01:24:00"/>
    <d v="1899-12-30T01:24:00"/>
    <n v="126"/>
    <s v="Severe-delay"/>
    <n v="555.02"/>
    <x v="1"/>
    <n v="5"/>
    <s v="No Preference"/>
    <n v="190.49"/>
    <n v="72600.348569348207"/>
    <s v="Not Cancelled"/>
    <n v="4.54"/>
    <n v="92120.42"/>
    <n v="35559.379999999997"/>
    <n v="0.38600974680749389"/>
    <n v="-56561.04"/>
  </r>
  <r>
    <s v="970e885b-8962-4d7d-b438-b9bf985305ee"/>
    <s v="Stephen Williams"/>
    <n v="28"/>
    <s v="18-29"/>
    <s v="M"/>
    <s v="Australia"/>
    <s v="Yes"/>
    <s v="FL0004"/>
    <s v="CDG"/>
    <s v="PEK"/>
    <s v="CDG - PEK"/>
    <n v="14253"/>
    <s v="Long-haul"/>
    <d v="1899-12-30T17:08:15"/>
    <d v="1899-12-30T08:58:15"/>
    <d v="2025-01-04T00:00:00"/>
    <d v="1899-12-30T18:32:15"/>
    <d v="1899-12-30T10:22:15"/>
    <d v="1899-12-30T01:24:00"/>
    <d v="1899-12-30T01:24:00"/>
    <n v="126"/>
    <s v="Severe-delay"/>
    <n v="788.22"/>
    <x v="1"/>
    <n v="5"/>
    <s v="Non-Vegetarian"/>
    <n v="192.94"/>
    <n v="72350.206433143205"/>
    <s v="Not Cancelled"/>
    <n v="4.38"/>
    <n v="91820.25"/>
    <n v="50484.67"/>
    <n v="0.54982065502980004"/>
    <n v="-41335.58"/>
  </r>
  <r>
    <s v="4f442093-58a8-4a1f-a207-1c3df576805c"/>
    <s v="Lauren West"/>
    <n v="45"/>
    <s v="40-59"/>
    <s v="M"/>
    <s v="Australia"/>
    <s v="No"/>
    <s v="FL0004"/>
    <s v="CDG"/>
    <s v="PEK"/>
    <s v="CDG - PEK"/>
    <n v="14253"/>
    <s v="Long-haul"/>
    <d v="1899-12-30T17:08:15"/>
    <d v="1899-12-30T08:58:15"/>
    <d v="2025-01-12T00:00:00"/>
    <d v="1899-12-30T18:32:15"/>
    <d v="1899-12-30T10:22:15"/>
    <d v="1899-12-30T01:24:00"/>
    <d v="1899-12-30T01:24:00"/>
    <n v="126"/>
    <s v="Severe-delay"/>
    <n v="152.77000000000001"/>
    <x v="1"/>
    <n v="5"/>
    <s v="No Preference"/>
    <n v="65.900000000000006"/>
    <n v="71778.971788467505"/>
    <s v="Cancelled"/>
    <n v="3.04"/>
    <n v="91134.77"/>
    <n v="9790.4599999999991"/>
    <n v="0.10742837228864459"/>
    <n v="-81344.31"/>
  </r>
  <r>
    <s v="25e16f55-6fc9-483f-8a85-c6f324a9e456"/>
    <s v="Cheryl Hurst"/>
    <n v="69"/>
    <s v="60-69"/>
    <s v="F"/>
    <s v="Australia"/>
    <s v="Yes"/>
    <s v="FL0004"/>
    <s v="CDG"/>
    <s v="PEK"/>
    <s v="CDG - PEK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356.82"/>
    <x v="0"/>
    <n v="5"/>
    <s v="Vegetarian"/>
    <n v="76.069999999999993"/>
    <n v="72116.798030467806"/>
    <s v="Cancelled"/>
    <n v="3.11"/>
    <n v="91540.160000000003"/>
    <n v="22851.69"/>
    <n v="0.24963567902874539"/>
    <n v="-68688.47"/>
  </r>
  <r>
    <s v="1c324fa0-6d11-468d-862f-d0a587e37217"/>
    <s v="Lisa Crosby"/>
    <n v="74"/>
    <s v="70-80"/>
    <s v="F"/>
    <s v="Australia"/>
    <s v="No"/>
    <s v="FL0005"/>
    <s v="IST"/>
    <s v="BKK"/>
    <s v="IST - BKK"/>
    <n v="7728"/>
    <s v="Moderate-haul"/>
    <d v="1899-12-30T05:32:22"/>
    <d v="1899-12-30T14:07:22"/>
    <d v="2025-01-05T00:00:00"/>
    <d v="1899-12-30T06:10:22"/>
    <d v="1899-12-30T14:45:22"/>
    <d v="1899-12-30T00:38:00"/>
    <d v="1899-12-30T00:38:00"/>
    <n v="38"/>
    <s v="Moderate-delay"/>
    <n v="482.25"/>
    <x v="0"/>
    <n v="5"/>
    <s v="No Preference"/>
    <n v="72.930000000000007"/>
    <n v="39310.041351213898"/>
    <s v="Not Cancelled"/>
    <n v="3.78"/>
    <n v="52172.05"/>
    <n v="30878.59"/>
    <n v="0.59186077602854403"/>
    <n v="-21293.460000000003"/>
  </r>
  <r>
    <s v="cc132d60-ac77-46c1-a271-136bb341434b"/>
    <s v="Matthew Nguyen"/>
    <n v="27"/>
    <s v="18-29"/>
    <s v="F"/>
    <s v="Australia"/>
    <s v="Yes"/>
    <s v="FL0005"/>
    <s v="IST"/>
    <s v="BKK"/>
    <s v="IST - BKK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650.85"/>
    <x v="0"/>
    <n v="5"/>
    <s v="No Preference"/>
    <n v="68.739999999999995"/>
    <n v="39893.569366631702"/>
    <s v="Not Cancelled"/>
    <n v="4.01"/>
    <n v="52872.28"/>
    <n v="41668.15"/>
    <n v="0.78809065922634702"/>
    <n v="-11204.129999999997"/>
  </r>
  <r>
    <s v="dd5a17bd-5ba2-4ad3-bc50-a82dd49930c6"/>
    <s v="Robert Newton"/>
    <n v="33"/>
    <s v="30-39"/>
    <s v="M"/>
    <s v="Australia"/>
    <s v="Yes"/>
    <s v="FL0005"/>
    <s v="IST"/>
    <s v="BKK"/>
    <s v="IST - BKK"/>
    <n v="7728"/>
    <s v="Moderate-haul"/>
    <d v="1899-12-30T05:32:22"/>
    <d v="1899-12-30T14:07:22"/>
    <d v="2025-01-08T00:00:00"/>
    <d v="1899-12-30T06:10:22"/>
    <d v="1899-12-30T14:45:22"/>
    <d v="1899-12-30T00:38:00"/>
    <d v="1899-12-30T00:38:00"/>
    <n v="38"/>
    <s v="Moderate-delay"/>
    <n v="78.400000000000006"/>
    <x v="1"/>
    <n v="3"/>
    <s v="Non-Vegetarian"/>
    <n v="113.49"/>
    <n v="39661.054771585499"/>
    <s v="Not Cancelled"/>
    <n v="4.45"/>
    <n v="52593.27"/>
    <n v="5040.3"/>
    <n v="9.5835455753179075E-2"/>
    <n v="-47552.969999999994"/>
  </r>
  <r>
    <s v="02d6ea9f-473b-4348-94f0-494c709317a4"/>
    <s v="Jason Smith"/>
    <n v="36"/>
    <s v="30-39"/>
    <s v="M"/>
    <s v="Australia"/>
    <s v="No"/>
    <s v="FL0005"/>
    <s v="IST"/>
    <s v="BKK"/>
    <s v="IST - BKK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802.15"/>
    <x v="1"/>
    <n v="3"/>
    <s v="Vegan"/>
    <n v="70.930000000000007"/>
    <n v="40118.081139158501"/>
    <s v="Not Cancelled"/>
    <n v="4.6100000000000003"/>
    <n v="53141.7"/>
    <n v="51351.79"/>
    <n v="0.96631816445465624"/>
    <n v="-1789.9099999999962"/>
  </r>
  <r>
    <s v="9abe701d-18c2-4189-9f99-fea850cdab4c"/>
    <s v="Kimberly Lopez"/>
    <n v="71"/>
    <s v="70-80"/>
    <s v="M"/>
    <s v="Australia"/>
    <s v="No"/>
    <s v="FL0005"/>
    <s v="IST"/>
    <s v="BKK"/>
    <s v="IST - BKK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470.94"/>
    <x v="0"/>
    <n v="5"/>
    <s v="Vegetarian"/>
    <n v="49.61"/>
    <n v="39356.062886272302"/>
    <s v="Not Cancelled"/>
    <n v="4.9000000000000004"/>
    <n v="52227.28"/>
    <n v="30150.080000000002"/>
    <n v="0.57728604667905359"/>
    <n v="-22077.199999999997"/>
  </r>
  <r>
    <s v="efc42dfe-aed3-4f5f-b5eb-255f4f03c25f"/>
    <s v="Micheal Kim"/>
    <n v="30"/>
    <s v="30-39"/>
    <s v="M"/>
    <s v="Australia"/>
    <s v="No"/>
    <s v="FL0005"/>
    <s v="IST"/>
    <s v="BKK"/>
    <s v="IST - BKK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1470.44"/>
    <x v="1"/>
    <n v="3"/>
    <s v="Vegetarian"/>
    <n v="78.53"/>
    <n v="39548.814947766303"/>
    <s v="Cancelled"/>
    <n v="3.38"/>
    <n v="52458.58"/>
    <n v="94123.87"/>
    <n v="1.7942511978021516"/>
    <n v="41665.289999999994"/>
  </r>
  <r>
    <s v="1df90b31-7f8f-4748-8ca7-3fd103018320"/>
    <s v="Catherine Patel"/>
    <n v="18"/>
    <s v="18-29"/>
    <s v="M"/>
    <s v="Australia"/>
    <s v="No"/>
    <s v="FL0005"/>
    <s v="IST"/>
    <s v="BKK"/>
    <s v="IST - BKK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1220.68"/>
    <x v="1"/>
    <n v="5"/>
    <s v="No Preference"/>
    <n v="167.34"/>
    <n v="39987.113980674301"/>
    <s v="Cancelled"/>
    <n v="4.7"/>
    <n v="52984.54"/>
    <n v="78156.990000000005"/>
    <n v="1.4750904697860925"/>
    <n v="25172.450000000004"/>
  </r>
  <r>
    <s v="5e56088a-e8c2-4ef4-9a9f-34710d1ecd6b"/>
    <s v="Lisa Mcmahon"/>
    <n v="62"/>
    <s v="60-69"/>
    <s v="M"/>
    <s v="Australia"/>
    <s v="Yes"/>
    <s v="FL0005"/>
    <s v="IST"/>
    <s v="BKK"/>
    <s v="IST - BKK"/>
    <n v="7728"/>
    <s v="Moderate-haul"/>
    <d v="1899-12-30T05:32:22"/>
    <d v="1899-12-30T14:07:22"/>
    <d v="2025-01-01T00:00:00"/>
    <d v="1899-12-30T06:10:22"/>
    <d v="1899-12-30T14:45:22"/>
    <d v="1899-12-30T00:38:00"/>
    <d v="1899-12-30T00:38:00"/>
    <n v="38"/>
    <s v="Moderate-delay"/>
    <n v="993.95"/>
    <x v="0"/>
    <n v="5"/>
    <s v="Non-Vegetarian"/>
    <n v="13.54"/>
    <n v="39647.1159377371"/>
    <s v="Cancelled"/>
    <n v="4.8099999999999996"/>
    <n v="52576.54"/>
    <n v="63615.51"/>
    <n v="1.2099599935636693"/>
    <n v="11038.970000000001"/>
  </r>
  <r>
    <s v="f24397cb-f5db-4dfc-998d-ae176b995c9b"/>
    <s v="Samuel Peterson"/>
    <n v="60"/>
    <s v="60-69"/>
    <s v="M"/>
    <s v="Australia"/>
    <s v="Yes"/>
    <s v="FL0005"/>
    <s v="IST"/>
    <s v="BKK"/>
    <s v="IST - BKK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754.61"/>
    <x v="0"/>
    <n v="5"/>
    <s v="Gluten-Free"/>
    <n v="49.32"/>
    <n v="39219.161855288097"/>
    <s v="Not Cancelled"/>
    <n v="4.0199999999999996"/>
    <n v="52062.99"/>
    <n v="48304.9"/>
    <n v="0.92781647769365538"/>
    <n v="-3758.0899999999965"/>
  </r>
  <r>
    <s v="b9705fcc-cb72-4e9e-a98e-3efa6501cade"/>
    <s v="Christian Villegas"/>
    <n v="52"/>
    <s v="40-59"/>
    <s v="M"/>
    <s v="Australia"/>
    <s v="Yes"/>
    <s v="FL0006"/>
    <s v="ICN"/>
    <s v="DXB"/>
    <s v="ICN - DXB"/>
    <n v="2357"/>
    <s v="Short-haul "/>
    <d v="1899-12-30T16:35:37"/>
    <d v="1899-12-30T19:12:37"/>
    <d v="2025-01-01T00:00:00"/>
    <d v="1899-12-30T18:24:37"/>
    <d v="1899-12-30T21:01:37"/>
    <d v="1899-12-30T01:49:00"/>
    <d v="1899-12-30T01:49:00"/>
    <n v="109"/>
    <s v="Moderate-delay"/>
    <n v="646.09"/>
    <x v="2"/>
    <n v="5"/>
    <s v="Vegetarian"/>
    <n v="21.74"/>
    <n v="12922.667751856199"/>
    <s v="Not Cancelled"/>
    <n v="4.41"/>
    <n v="20507.2"/>
    <n v="41354.11"/>
    <n v="2.0165654014199892"/>
    <n v="20846.91"/>
  </r>
  <r>
    <s v="96b1bece-cc3b-4c36-8150-153c7cd4242b"/>
    <s v="Kimberly Turner"/>
    <n v="42"/>
    <s v="40-59"/>
    <s v="M"/>
    <s v="Australia"/>
    <s v="No"/>
    <s v="FL0006"/>
    <s v="ICN"/>
    <s v="DXB"/>
    <s v="ICN - DXB"/>
    <n v="2357"/>
    <s v="Short-haul "/>
    <d v="1899-12-30T16:35:37"/>
    <d v="1899-12-30T19:12:37"/>
    <d v="2025-01-03T00:00:00"/>
    <d v="1899-12-30T18:24:37"/>
    <d v="1899-12-30T21:01:37"/>
    <d v="1899-12-30T01:49:00"/>
    <d v="1899-12-30T01:49:00"/>
    <n v="109"/>
    <s v="Moderate-delay"/>
    <n v="361.79"/>
    <x v="0"/>
    <n v="5"/>
    <s v="Non-Vegetarian"/>
    <n v="144.38999999999999"/>
    <n v="12834.3051456296"/>
    <s v="Cancelled"/>
    <n v="3.89"/>
    <n v="20401.169999999998"/>
    <n v="23183.439999999999"/>
    <n v="1.1363779626364567"/>
    <n v="2782.2700000000004"/>
  </r>
  <r>
    <s v="5c96dd8e-4fcd-449f-a5b7-359b9ab8d4eb"/>
    <s v="Anthony Wilson"/>
    <n v="32"/>
    <s v="30-39"/>
    <s v="M"/>
    <s v="Australia"/>
    <s v="Yes"/>
    <s v="FL0006"/>
    <s v="ICN"/>
    <s v="DXB"/>
    <s v="ICN - DXB"/>
    <n v="2357"/>
    <s v="Short-haul "/>
    <d v="1899-12-30T16:35:37"/>
    <d v="1899-12-30T19:12:37"/>
    <d v="2025-01-06T00:00:00"/>
    <d v="1899-12-30T18:24:37"/>
    <d v="1899-12-30T21:01:37"/>
    <d v="1899-12-30T01:49:00"/>
    <d v="1899-12-30T01:49:00"/>
    <n v="109"/>
    <s v="Moderate-delay"/>
    <n v="823.72"/>
    <x v="2"/>
    <n v="3"/>
    <s v="Vegan"/>
    <n v="103.19"/>
    <n v="12374.3562224543"/>
    <s v="Not Cancelled"/>
    <n v="4.88"/>
    <n v="19849.23"/>
    <n v="52738.720000000001"/>
    <n v="2.6569655346832093"/>
    <n v="32889.490000000005"/>
  </r>
  <r>
    <s v="3f497259-327d-4037-b48c-01cca8d8c3ae"/>
    <s v="Jennifer Webb"/>
    <n v="45"/>
    <s v="40-59"/>
    <s v="M"/>
    <s v="Australia"/>
    <s v="No"/>
    <s v="FL0006"/>
    <s v="ICN"/>
    <s v="DXB"/>
    <s v="ICN - DXB"/>
    <n v="2357"/>
    <s v="Short-haul "/>
    <d v="1899-12-30T16:35:37"/>
    <d v="1899-12-30T19:12:37"/>
    <d v="2025-01-06T00:00:00"/>
    <d v="1899-12-30T18:24:37"/>
    <d v="1899-12-30T21:01:37"/>
    <d v="1899-12-30T01:49:00"/>
    <d v="1899-12-30T01:49:00"/>
    <n v="109"/>
    <s v="Moderate-delay"/>
    <n v="171.5"/>
    <x v="1"/>
    <n v="5"/>
    <s v="Vegetarian"/>
    <n v="177.19"/>
    <n v="13242.755668399501"/>
    <s v="Not Cancelled"/>
    <n v="4.54"/>
    <n v="20891.310000000001"/>
    <n v="11011.44"/>
    <n v="0.52708231317231902"/>
    <n v="-9879.8700000000008"/>
  </r>
  <r>
    <s v="f418bf0e-f485-467c-a08b-dd11c84d1e16"/>
    <s v="Tracy Keller"/>
    <n v="71"/>
    <s v="70-80"/>
    <s v="M"/>
    <s v="Australia"/>
    <s v="Yes"/>
    <s v="FL0006"/>
    <s v="ICN"/>
    <s v="DXB"/>
    <s v="ICN - DXB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1031.48"/>
    <x v="1"/>
    <n v="5"/>
    <s v="Vegan"/>
    <n v="151.30000000000001"/>
    <n v="13079.302527391899"/>
    <s v="Not Cancelled"/>
    <n v="4.12"/>
    <n v="20695.16"/>
    <n v="66044.98"/>
    <n v="3.1913249281474507"/>
    <n v="45349.819999999992"/>
  </r>
  <r>
    <s v="301ffbf5-11e6-4ee3-b48a-bc88da227967"/>
    <s v="Oscar Bates"/>
    <n v="72"/>
    <s v="70-80"/>
    <s v="F"/>
    <s v="Australia"/>
    <s v="No"/>
    <s v="FL0006"/>
    <s v="ICN"/>
    <s v="DXB"/>
    <s v="ICN - DXB"/>
    <n v="2357"/>
    <s v="Short-haul "/>
    <d v="1899-12-30T16:35:37"/>
    <d v="1899-12-30T19:12:37"/>
    <d v="2025-01-13T00:00:00"/>
    <d v="1899-12-30T18:24:37"/>
    <d v="1899-12-30T21:01:37"/>
    <d v="1899-12-30T01:49:00"/>
    <d v="1899-12-30T01:49:00"/>
    <n v="109"/>
    <s v="Moderate-delay"/>
    <n v="592.22"/>
    <x v="1"/>
    <n v="5"/>
    <s v="Vegetarian"/>
    <n v="4.76"/>
    <n v="13084.196955654699"/>
    <s v="Not Cancelled"/>
    <n v="3.38"/>
    <n v="20701.04"/>
    <n v="37903.03"/>
    <n v="1.8309722603308818"/>
    <n v="17201.989999999998"/>
  </r>
  <r>
    <s v="57bde9ff-cc14-4183-ba18-49303c3c6325"/>
    <s v="Shannon Moore"/>
    <n v="72"/>
    <s v="70-80"/>
    <s v="M"/>
    <s v="Australia"/>
    <s v="No"/>
    <s v="FL0006"/>
    <s v="ICN"/>
    <s v="DXB"/>
    <s v="ICN - DXB"/>
    <n v="2357"/>
    <s v="Short-haul "/>
    <d v="1899-12-30T16:35:37"/>
    <d v="1899-12-30T19:12:37"/>
    <d v="2025-01-04T00:00:00"/>
    <d v="1899-12-30T18:24:37"/>
    <d v="1899-12-30T21:01:37"/>
    <d v="1899-12-30T01:49:00"/>
    <d v="1899-12-30T01:49:00"/>
    <n v="109"/>
    <s v="Moderate-delay"/>
    <n v="335.77"/>
    <x v="0"/>
    <n v="5"/>
    <s v="Vegetarian"/>
    <n v="141.36000000000001"/>
    <n v="12575.812893875"/>
    <s v="Not Cancelled"/>
    <n v="3.34"/>
    <n v="20090.98"/>
    <n v="21517.55"/>
    <n v="1.0710054959987019"/>
    <n v="1426.5699999999997"/>
  </r>
  <r>
    <s v="c2cdbea1-c47b-4a03-b8c1-bc5d88fb4c63"/>
    <s v="Micheal Stein"/>
    <n v="39"/>
    <s v="30-39"/>
    <s v="F"/>
    <s v="Australia"/>
    <s v="No"/>
    <s v="FL0006"/>
    <s v="ICN"/>
    <s v="DXB"/>
    <s v="ICN - DXB"/>
    <n v="2357"/>
    <s v="Short-haul "/>
    <d v="1899-12-30T16:35:37"/>
    <d v="1899-12-30T19:12:37"/>
    <d v="2025-01-13T00:00:00"/>
    <d v="1899-12-30T18:24:37"/>
    <d v="1899-12-30T21:01:37"/>
    <d v="1899-12-30T01:49:00"/>
    <d v="1899-12-30T01:49:00"/>
    <n v="109"/>
    <s v="Moderate-delay"/>
    <n v="318.43"/>
    <x v="2"/>
    <n v="3"/>
    <s v="Vegan"/>
    <n v="42.01"/>
    <n v="12461.470024989399"/>
    <s v="Not Cancelled"/>
    <n v="4.6100000000000003"/>
    <n v="19953.759999999998"/>
    <n v="20387.919999999998"/>
    <n v="1.0217583052016261"/>
    <n v="434.15999999999985"/>
  </r>
  <r>
    <s v="01483fb5-d97b-46db-a043-d7c45a9399bb"/>
    <s v="Lisa Davis"/>
    <n v="41"/>
    <s v="40-59"/>
    <s v="M"/>
    <s v="Australia"/>
    <s v="No"/>
    <s v="FL0006"/>
    <s v="ICN"/>
    <s v="DXB"/>
    <s v="ICN - DXB"/>
    <n v="2357"/>
    <s v="Short-haul "/>
    <d v="1899-12-30T16:35:37"/>
    <d v="1899-12-30T19:12:37"/>
    <d v="2025-01-06T00:00:00"/>
    <d v="1899-12-30T18:24:37"/>
    <d v="1899-12-30T21:01:37"/>
    <d v="1899-12-30T01:49:00"/>
    <d v="1899-12-30T01:49:00"/>
    <n v="109"/>
    <s v="Moderate-delay"/>
    <n v="927.64"/>
    <x v="0"/>
    <n v="5"/>
    <s v="Vegan"/>
    <n v="0.23"/>
    <n v="12401.788301110601"/>
    <s v="Not Cancelled"/>
    <n v="3.14"/>
    <n v="19882.150000000001"/>
    <n v="59369.01"/>
    <n v="2.9860457747275824"/>
    <n v="39486.86"/>
  </r>
  <r>
    <s v="a704db02-1d8a-4091-bf2e-ec5c018862c5"/>
    <s v="Christina Carter"/>
    <n v="71"/>
    <s v="70-80"/>
    <s v="M"/>
    <s v="Australia"/>
    <s v="Yes"/>
    <s v="FL0007"/>
    <s v="HND"/>
    <s v="DEN"/>
    <s v="HND - DEN"/>
    <n v="11198"/>
    <s v="Long-haul"/>
    <d v="1899-12-30T06:48:26"/>
    <d v="1899-12-30T19:14:26"/>
    <d v="2025-01-05T00:00:00"/>
    <d v="1899-12-30T07:27:26"/>
    <d v="1899-12-30T19:53:26"/>
    <d v="1899-12-30T00:39:00"/>
    <d v="1899-12-30T00:39:00"/>
    <n v="39"/>
    <s v="Moderate-delay"/>
    <n v="513.85"/>
    <x v="0"/>
    <n v="5"/>
    <s v="Non-Vegetarian"/>
    <n v="46.89"/>
    <n v="57061.420717872999"/>
    <s v="Not Cancelled"/>
    <n v="3.32"/>
    <n v="73473.7"/>
    <n v="32895.78"/>
    <n v="0.44772183788212655"/>
    <n v="-40577.919999999998"/>
  </r>
  <r>
    <s v="81d787fc-9698-4671-84e3-580cc59f90c9"/>
    <s v="Christina Nelson"/>
    <n v="46"/>
    <s v="40-59"/>
    <s v="F"/>
    <s v="Australia"/>
    <s v="No"/>
    <s v="FL0007"/>
    <s v="HND"/>
    <s v="DEN"/>
    <s v="HND - DEN"/>
    <n v="11198"/>
    <s v="Long-haul"/>
    <d v="1899-12-30T06:48:26"/>
    <d v="1899-12-30T19:14:26"/>
    <d v="2025-01-11T00:00:00"/>
    <d v="1899-12-30T07:27:26"/>
    <d v="1899-12-30T19:53:26"/>
    <d v="1899-12-30T00:39:00"/>
    <d v="1899-12-30T00:39:00"/>
    <n v="39"/>
    <s v="Moderate-delay"/>
    <n v="659.38"/>
    <x v="1"/>
    <n v="5"/>
    <s v="Gluten-Free"/>
    <n v="102.91"/>
    <n v="57163.164638027702"/>
    <s v="Not Cancelled"/>
    <n v="3.38"/>
    <n v="73595.8"/>
    <n v="42220.9"/>
    <n v="0.57368627014041562"/>
    <n v="-31374.9"/>
  </r>
  <r>
    <s v="e7737f7c-7982-4895-8f14-4f0cb5cc011c"/>
    <s v="Matthew Livingston MD"/>
    <n v="67"/>
    <s v="60-69"/>
    <s v="F"/>
    <s v="Australia"/>
    <s v="No"/>
    <s v="FL0007"/>
    <s v="HND"/>
    <s v="DEN"/>
    <s v="HND - DEN"/>
    <n v="11198"/>
    <s v="Long-haul"/>
    <d v="1899-12-30T06:48:26"/>
    <d v="1899-12-30T19:14:26"/>
    <d v="2025-01-07T00:00:00"/>
    <d v="1899-12-30T07:27:26"/>
    <d v="1899-12-30T19:53:26"/>
    <d v="1899-12-30T00:39:00"/>
    <d v="1899-12-30T00:39:00"/>
    <n v="39"/>
    <s v="Moderate-delay"/>
    <n v="1246.3599999999999"/>
    <x v="0"/>
    <n v="5"/>
    <s v="Vegan"/>
    <n v="28.89"/>
    <n v="56958.998568903997"/>
    <s v="Cancelled"/>
    <n v="3.34"/>
    <n v="73350.8"/>
    <n v="79772.820000000007"/>
    <n v="1.0875521466705202"/>
    <n v="6422.0200000000041"/>
  </r>
  <r>
    <s v="6887e3ee-8de7-48a6-bc53-fe86dee486b1"/>
    <s v="Heather Williams"/>
    <n v="48"/>
    <s v="40-59"/>
    <s v="F"/>
    <s v="Australia"/>
    <s v="Yes"/>
    <s v="FL0007"/>
    <s v="HND"/>
    <s v="DEN"/>
    <s v="HND - DEN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465.87"/>
    <x v="2"/>
    <n v="5"/>
    <s v="Non-Vegetarian"/>
    <n v="155.15"/>
    <n v="57459.414125162199"/>
    <s v="Cancelled"/>
    <n v="4.71"/>
    <n v="73951.3"/>
    <n v="29846.71"/>
    <n v="0.40359953104272672"/>
    <n v="-44104.590000000004"/>
  </r>
  <r>
    <s v="56f2f298-d157-43d1-8fbe-e65fb5dbf029"/>
    <s v="Whitney Perez"/>
    <n v="67"/>
    <s v="60-69"/>
    <s v="M"/>
    <s v="Australia"/>
    <s v="Yes"/>
    <s v="FL0007"/>
    <s v="HND"/>
    <s v="DEN"/>
    <s v="HND - DEN"/>
    <n v="11198"/>
    <s v="Long-haul"/>
    <d v="1899-12-30T06:48:26"/>
    <d v="1899-12-30T19:14:26"/>
    <d v="2025-01-11T00:00:00"/>
    <d v="1899-12-30T07:27:26"/>
    <d v="1899-12-30T19:53:26"/>
    <d v="1899-12-30T00:39:00"/>
    <d v="1899-12-30T00:39:00"/>
    <n v="39"/>
    <s v="Moderate-delay"/>
    <n v="448.66"/>
    <x v="0"/>
    <n v="5"/>
    <s v="Non-Vegetarian"/>
    <n v="28.71"/>
    <n v="57429.443523688104"/>
    <s v="Cancelled"/>
    <n v="4.46"/>
    <n v="73915.33"/>
    <n v="28719.98"/>
    <n v="0.38855241531086987"/>
    <n v="-45195.350000000006"/>
  </r>
  <r>
    <s v="c2e14d0c-589e-4197-b7bd-3bcaf3e83630"/>
    <s v="Sonya Johnston"/>
    <n v="18"/>
    <s v="18-29"/>
    <s v="M"/>
    <s v="Australia"/>
    <s v="No"/>
    <s v="FL0007"/>
    <s v="HND"/>
    <s v="DEN"/>
    <s v="HND - DEN"/>
    <n v="11198"/>
    <s v="Long-haul"/>
    <d v="1899-12-30T06:48:26"/>
    <d v="1899-12-30T19:14:26"/>
    <d v="2025-01-07T00:00:00"/>
    <d v="1899-12-30T07:27:26"/>
    <d v="1899-12-30T19:53:26"/>
    <d v="1899-12-30T00:39:00"/>
    <d v="1899-12-30T00:39:00"/>
    <n v="39"/>
    <s v="Moderate-delay"/>
    <n v="476.02"/>
    <x v="0"/>
    <n v="5"/>
    <s v="No Preference"/>
    <n v="151.02000000000001"/>
    <n v="56638.876618398099"/>
    <s v="Not Cancelled"/>
    <n v="4.67"/>
    <n v="72966.649999999994"/>
    <n v="30495.48"/>
    <n v="0.41793723570973867"/>
    <n v="-42471.17"/>
  </r>
  <r>
    <s v="904e59f4-a319-417b-9c82-74aeaa3fc9db"/>
    <s v="Gregory Murphy"/>
    <n v="66"/>
    <s v="60-69"/>
    <s v="M"/>
    <s v="Australia"/>
    <s v="Yes"/>
    <s v="FL0007"/>
    <s v="HND"/>
    <s v="DEN"/>
    <s v="HND - DEN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1412.3"/>
    <x v="2"/>
    <n v="5"/>
    <s v="Vegan"/>
    <n v="57.89"/>
    <n v="56647.078468952597"/>
    <s v="Not Cancelled"/>
    <n v="4.8600000000000003"/>
    <n v="72976.490000000005"/>
    <n v="90398.78"/>
    <n v="1.23873839369364"/>
    <n v="17422.289999999994"/>
  </r>
  <r>
    <s v="95245066-31c2-4c62-bf31-30d68adb8a4c"/>
    <s v="Janet Harris"/>
    <n v="70"/>
    <s v="70-80"/>
    <s v="F"/>
    <s v="Australia"/>
    <s v="No"/>
    <s v="FL0007"/>
    <s v="HND"/>
    <s v="DEN"/>
    <s v="HND - DEN"/>
    <n v="11198"/>
    <s v="Long-haul"/>
    <d v="1899-12-30T06:48:26"/>
    <d v="1899-12-30T19:14:26"/>
    <d v="2025-01-14T00:00:00"/>
    <d v="1899-12-30T07:27:26"/>
    <d v="1899-12-30T19:53:26"/>
    <d v="1899-12-30T00:39:00"/>
    <d v="1899-12-30T00:39:00"/>
    <n v="39"/>
    <s v="Moderate-delay"/>
    <n v="698.54"/>
    <x v="1"/>
    <n v="5"/>
    <s v="Gluten-Free"/>
    <n v="57.55"/>
    <n v="56973.745586437602"/>
    <s v="Cancelled"/>
    <n v="3.68"/>
    <n v="73368.490000000005"/>
    <n v="44718.07"/>
    <n v="0.60949966395655675"/>
    <n v="-28650.420000000006"/>
  </r>
  <r>
    <s v="b43f16cc-6d4a-4413-af87-7d35942be463"/>
    <s v="Dawn Hall"/>
    <n v="18"/>
    <s v="18-29"/>
    <s v="M"/>
    <s v="Australia"/>
    <s v="Yes"/>
    <s v="FL0008"/>
    <s v="CAN"/>
    <s v="PVG"/>
    <s v="CAN - PVG"/>
    <n v="5057"/>
    <s v="Moderate-haul"/>
    <d v="1899-12-30T14:34:04"/>
    <d v="1899-12-30T20:11:04"/>
    <d v="2025-01-12T00:00:00"/>
    <d v="1899-12-30T14:38:04"/>
    <d v="1899-12-30T20:15:04"/>
    <d v="1899-12-30T00:04:00"/>
    <d v="1899-12-30T00:04:00"/>
    <n v="4"/>
    <s v="On-time"/>
    <n v="1383.41"/>
    <x v="2"/>
    <n v="5"/>
    <s v="No Preference"/>
    <n v="39.32"/>
    <n v="26251.027157045901"/>
    <s v="Cancelled"/>
    <n v="3.61"/>
    <n v="36501.230000000003"/>
    <n v="88546.1"/>
    <n v="2.4258388005006952"/>
    <n v="52044.87"/>
  </r>
  <r>
    <s v="d1d3ac79-5709-401d-b508-07fe97e251b6"/>
    <s v="Christopher King"/>
    <n v="74"/>
    <s v="70-80"/>
    <s v="F"/>
    <s v="Australia"/>
    <s v="No"/>
    <s v="FL0008"/>
    <s v="CAN"/>
    <s v="PVG"/>
    <s v="CAN - PVG"/>
    <n v="5057"/>
    <s v="Moderate-haul"/>
    <d v="1899-12-30T14:34:04"/>
    <d v="1899-12-30T20:11:04"/>
    <d v="2025-01-03T00:00:00"/>
    <d v="1899-12-30T14:38:04"/>
    <d v="1899-12-30T20:15:04"/>
    <d v="1899-12-30T00:04:00"/>
    <d v="1899-12-30T00:04:00"/>
    <n v="4"/>
    <s v="On-time"/>
    <n v="358.97"/>
    <x v="0"/>
    <n v="5"/>
    <s v="Vegan"/>
    <n v="25.8"/>
    <n v="26223.824064308599"/>
    <s v="Cancelled"/>
    <n v="4.21"/>
    <n v="36468.589999999997"/>
    <n v="22979.24"/>
    <n v="0.63011045943920518"/>
    <n v="-13489.349999999995"/>
  </r>
  <r>
    <s v="6320070e-b751-4710-8aa6-ca4b529980bf"/>
    <s v="Meghan Houston DDS"/>
    <n v="55"/>
    <s v="40-59"/>
    <s v="M"/>
    <s v="Australia"/>
    <s v="No"/>
    <s v="FL0008"/>
    <s v="CAN"/>
    <s v="PVG"/>
    <s v="CAN - PVG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1345.24"/>
    <x v="0"/>
    <n v="5"/>
    <s v="Vegan"/>
    <n v="119.11"/>
    <n v="26702.464114865001"/>
    <s v="Not Cancelled"/>
    <n v="3.79"/>
    <n v="37042.959999999999"/>
    <n v="86119.18"/>
    <n v="2.3248460706163869"/>
    <n v="49076.219999999994"/>
  </r>
  <r>
    <s v="9efdbd00-7e04-44c2-a764-50470a44d388"/>
    <s v="John Harrison"/>
    <n v="36"/>
    <s v="30-39"/>
    <s v="M"/>
    <s v="Australia"/>
    <s v="No"/>
    <s v="FL0008"/>
    <s v="CAN"/>
    <s v="PVG"/>
    <s v="CAN - PVG"/>
    <n v="5057"/>
    <s v="Moderate-haul"/>
    <d v="1899-12-30T14:34:04"/>
    <d v="1899-12-30T20:11:04"/>
    <d v="2025-01-13T00:00:00"/>
    <d v="1899-12-30T14:38:04"/>
    <d v="1899-12-30T20:15:04"/>
    <d v="1899-12-30T00:04:00"/>
    <d v="1899-12-30T00:04:00"/>
    <n v="4"/>
    <s v="On-time"/>
    <n v="604.15"/>
    <x v="2"/>
    <n v="3"/>
    <s v="Gluten-Free"/>
    <n v="193.79"/>
    <n v="26472.276682401702"/>
    <s v="Cancelled"/>
    <n v="4.6500000000000004"/>
    <n v="36766.730000000003"/>
    <n v="38704.36"/>
    <n v="1.0527006345138661"/>
    <n v="1937.6299999999974"/>
  </r>
  <r>
    <s v="96f31683-c298-4ffc-add9-62bf65bf6eec"/>
    <s v="Melinda Dunn"/>
    <n v="52"/>
    <s v="40-59"/>
    <s v="F"/>
    <s v="Australia"/>
    <s v="Yes"/>
    <s v="FL0008"/>
    <s v="CAN"/>
    <s v="PVG"/>
    <s v="CAN - PVG"/>
    <n v="5057"/>
    <s v="Moderate-haul"/>
    <d v="1899-12-30T14:34:04"/>
    <d v="1899-12-30T20:11:04"/>
    <d v="2025-01-03T00:00:00"/>
    <d v="1899-12-30T14:38:04"/>
    <d v="1899-12-30T20:15:04"/>
    <d v="1899-12-30T00:04:00"/>
    <d v="1899-12-30T00:04:00"/>
    <n v="4"/>
    <s v="On-time"/>
    <n v="890.57"/>
    <x v="0"/>
    <n v="5"/>
    <s v="No Preference"/>
    <n v="144.1"/>
    <n v="26384.5651374029"/>
    <s v="Not Cancelled"/>
    <n v="4.63"/>
    <n v="36661.480000000003"/>
    <n v="57025.3"/>
    <n v="1.5554554807934649"/>
    <n v="20363.82"/>
  </r>
  <r>
    <s v="1fc659b0-e5c0-4530-9586-72bb75db53a4"/>
    <s v="Melissa Parks"/>
    <n v="42"/>
    <s v="40-59"/>
    <s v="F"/>
    <s v="Australia"/>
    <s v="No"/>
    <s v="FL0008"/>
    <s v="CAN"/>
    <s v="PVG"/>
    <s v="CAN - PVG"/>
    <n v="5057"/>
    <s v="Moderate-haul"/>
    <d v="1899-12-30T14:34:04"/>
    <d v="1899-12-30T20:11:04"/>
    <d v="2025-01-07T00:00:00"/>
    <d v="1899-12-30T14:38:04"/>
    <d v="1899-12-30T20:15:04"/>
    <d v="1899-12-30T00:04:00"/>
    <d v="1899-12-30T00:04:00"/>
    <n v="4"/>
    <s v="On-time"/>
    <n v="1310.68"/>
    <x v="2"/>
    <n v="5"/>
    <s v="Gluten-Free"/>
    <n v="196.53"/>
    <n v="26325.227654746399"/>
    <s v="Not Cancelled"/>
    <n v="4.79"/>
    <n v="36590.269999999997"/>
    <n v="83922.83"/>
    <n v="2.2935832394786924"/>
    <n v="47332.560000000005"/>
  </r>
  <r>
    <s v="7deac304-4143-4325-8300-d94545bc7a35"/>
    <s v="Jonathan Washington"/>
    <n v="29"/>
    <s v="18-29"/>
    <s v="F"/>
    <s v="Australia"/>
    <s v="No"/>
    <s v="FL0008"/>
    <s v="CAN"/>
    <s v="PVG"/>
    <s v="CAN - PVG"/>
    <n v="5057"/>
    <s v="Moderate-haul"/>
    <d v="1899-12-30T14:34:04"/>
    <d v="1899-12-30T20:11:04"/>
    <d v="2025-01-11T00:00:00"/>
    <d v="1899-12-30T14:38:04"/>
    <d v="1899-12-30T20:15:04"/>
    <d v="1899-12-30T00:04:00"/>
    <d v="1899-12-30T00:04:00"/>
    <n v="4"/>
    <s v="On-time"/>
    <n v="450.34"/>
    <x v="0"/>
    <n v="5"/>
    <s v="No Preference"/>
    <n v="157.22"/>
    <n v="26783.747094286598"/>
    <s v="Not Cancelled"/>
    <n v="3.73"/>
    <n v="37140.5"/>
    <n v="28853.200000000001"/>
    <n v="0.7768662242026898"/>
    <n v="-8287.2999999999993"/>
  </r>
  <r>
    <s v="66ca9d38-d419-4fb9-ad25-57c40d0b7021"/>
    <s v="Benjamin Cardenas"/>
    <n v="45"/>
    <s v="40-59"/>
    <s v="M"/>
    <s v="Australia"/>
    <s v="No"/>
    <s v="FL0009"/>
    <s v="BKK"/>
    <s v="LHR"/>
    <s v="BKK - LHR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1271.19"/>
    <x v="1"/>
    <n v="5"/>
    <s v="Vegetarian"/>
    <n v="126.89"/>
    <n v="41793.104735239001"/>
    <s v="Cancelled"/>
    <n v="3.23"/>
    <n v="55151.73"/>
    <n v="81381.539999999994"/>
    <n v="1.4755936033194241"/>
    <n v="26229.80999999999"/>
  </r>
  <r>
    <s v="b2ee0008-ee11-43f3-a60b-2c92a34707b9"/>
    <s v="Caroline Smith"/>
    <n v="42"/>
    <s v="40-59"/>
    <s v="F"/>
    <s v="Australia"/>
    <s v="No"/>
    <s v="FL0009"/>
    <s v="BKK"/>
    <s v="LHR"/>
    <s v="BKK - LHR"/>
    <n v="8155"/>
    <s v="Moderate-haul"/>
    <d v="1899-12-30T01:40:40"/>
    <d v="1899-12-30T10:43:40"/>
    <d v="2025-01-12T00:00:00"/>
    <d v="1899-12-30T02:53:40"/>
    <d v="1899-12-30T11:56:40"/>
    <d v="1899-12-30T01:13:00"/>
    <d v="1899-12-30T01:13:00"/>
    <n v="73"/>
    <s v="Moderate-delay"/>
    <n v="362.37"/>
    <x v="2"/>
    <n v="5"/>
    <s v="Non-Vegetarian"/>
    <n v="198.07"/>
    <n v="42157.652062971902"/>
    <s v="Not Cancelled"/>
    <n v="3.09"/>
    <n v="55589.18"/>
    <n v="23231.29"/>
    <n v="0.41791028397972413"/>
    <n v="-32357.89"/>
  </r>
  <r>
    <s v="578523f7-49fc-469f-9cf5-698a18ee6545"/>
    <s v="Amber Russell"/>
    <n v="32"/>
    <s v="30-39"/>
    <s v="M"/>
    <s v="Australia"/>
    <s v="Yes"/>
    <s v="FL0009"/>
    <s v="BKK"/>
    <s v="LHR"/>
    <s v="BKK - LHR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521.29"/>
    <x v="2"/>
    <n v="3"/>
    <s v="Gluten-Free"/>
    <n v="67.48"/>
    <n v="42009.932456250099"/>
    <s v="Not Cancelled"/>
    <n v="3.46"/>
    <n v="55411.92"/>
    <n v="33376.06"/>
    <n v="0.60232635866073581"/>
    <n v="-22035.86"/>
  </r>
  <r>
    <s v="1afdab7e-882e-4248-a6f2-828449089ee7"/>
    <s v="Christopher Kim"/>
    <n v="67"/>
    <s v="60-69"/>
    <s v="F"/>
    <s v="Australia"/>
    <s v="Yes"/>
    <s v="FL0009"/>
    <s v="BKK"/>
    <s v="LHR"/>
    <s v="BKK - LHR"/>
    <n v="8155"/>
    <s v="Moderate-haul"/>
    <d v="1899-12-30T01:40:40"/>
    <d v="1899-12-30T10:43:40"/>
    <d v="2025-01-09T00:00:00"/>
    <d v="1899-12-30T02:53:40"/>
    <d v="1899-12-30T11:56:40"/>
    <d v="1899-12-30T01:13:00"/>
    <d v="1899-12-30T01:13:00"/>
    <n v="73"/>
    <s v="Moderate-delay"/>
    <n v="819.18"/>
    <x v="2"/>
    <n v="5"/>
    <s v="Vegan"/>
    <n v="13.57"/>
    <n v="41955.003666432996"/>
    <s v="Not Cancelled"/>
    <n v="4.62"/>
    <n v="55346"/>
    <n v="52430.23"/>
    <n v="0.94731742131319341"/>
    <n v="-2915.7699999999968"/>
  </r>
  <r>
    <s v="2b855602-6e5c-4fb0-8b6c-35ace6c690bb"/>
    <s v="Alejandro Riley"/>
    <n v="34"/>
    <s v="30-39"/>
    <s v="F"/>
    <s v="Australia"/>
    <s v="No"/>
    <s v="FL0009"/>
    <s v="BKK"/>
    <s v="LHR"/>
    <s v="BKK - LHR"/>
    <n v="8155"/>
    <s v="Moderate-haul"/>
    <d v="1899-12-30T01:40:40"/>
    <d v="1899-12-30T10:43:40"/>
    <d v="2025-01-04T00:00:00"/>
    <d v="1899-12-30T02:53:40"/>
    <d v="1899-12-30T11:56:40"/>
    <d v="1899-12-30T01:13:00"/>
    <d v="1899-12-30T01:13:00"/>
    <n v="73"/>
    <s v="Moderate-delay"/>
    <n v="590.25"/>
    <x v="0"/>
    <n v="3"/>
    <s v="Gluten-Free"/>
    <n v="156.13"/>
    <n v="42155.206584401902"/>
    <s v="Cancelled"/>
    <n v="3.37"/>
    <n v="55586.25"/>
    <n v="37807.230000000003"/>
    <n v="0.68015435471901775"/>
    <n v="-17779.019999999997"/>
  </r>
  <r>
    <s v="4a13bbef-5537-4b23-9229-c0b197d86a77"/>
    <s v="Sarah Phillips"/>
    <n v="42"/>
    <s v="40-59"/>
    <s v="F"/>
    <s v="Australia"/>
    <s v="No"/>
    <s v="FL0009"/>
    <s v="BKK"/>
    <s v="LHR"/>
    <s v="BKK - LHR"/>
    <n v="8155"/>
    <s v="Moderate-haul"/>
    <d v="1899-12-30T01:40:40"/>
    <d v="1899-12-30T10:43:40"/>
    <d v="2025-01-12T00:00:00"/>
    <d v="1899-12-30T02:53:40"/>
    <d v="1899-12-30T11:56:40"/>
    <d v="1899-12-30T01:13:00"/>
    <d v="1899-12-30T01:13:00"/>
    <n v="73"/>
    <s v="Moderate-delay"/>
    <n v="1398.57"/>
    <x v="1"/>
    <n v="5"/>
    <s v="No Preference"/>
    <n v="1.1299999999999999"/>
    <n v="41563.722357810897"/>
    <s v="Not Cancelled"/>
    <n v="4.66"/>
    <n v="54876.47"/>
    <n v="89508.71"/>
    <n v="1.6310945292217229"/>
    <n v="34632.240000000005"/>
  </r>
  <r>
    <s v="cf3c5971-ad93-4058-869b-02b12f628403"/>
    <s v="Julie Ramirez"/>
    <n v="59"/>
    <s v="40-59"/>
    <s v="F"/>
    <s v="Australia"/>
    <s v="No"/>
    <s v="FL0009"/>
    <s v="BKK"/>
    <s v="LHR"/>
    <s v="BKK - LHR"/>
    <n v="8155"/>
    <s v="Moderate-haul"/>
    <d v="1899-12-30T01:40:40"/>
    <d v="1899-12-30T10:43:40"/>
    <d v="2025-01-10T00:00:00"/>
    <d v="1899-12-30T02:53:40"/>
    <d v="1899-12-30T11:56:40"/>
    <d v="1899-12-30T01:13:00"/>
    <d v="1899-12-30T01:13:00"/>
    <n v="73"/>
    <s v="Moderate-delay"/>
    <n v="538.57000000000005"/>
    <x v="2"/>
    <n v="5"/>
    <s v="Gluten-Free"/>
    <n v="89.9"/>
    <n v="42177.844607145402"/>
    <s v="Not Cancelled"/>
    <n v="4"/>
    <n v="55613.41"/>
    <n v="34486.46"/>
    <n v="0.62011050931780654"/>
    <n v="-21126.950000000004"/>
  </r>
  <r>
    <s v="592bf62e-c159-434c-b4df-7c6539b725bf"/>
    <s v="Angela Roberts"/>
    <n v="28"/>
    <s v="18-29"/>
    <s v="M"/>
    <s v="Australia"/>
    <s v="No"/>
    <s v="FL0010"/>
    <s v="BKK"/>
    <s v="ATL"/>
    <s v="BKK - ATL"/>
    <n v="12679"/>
    <s v="Long-haul"/>
    <d v="1899-12-30T16:15:41"/>
    <d v="1899-12-30T06:20:41"/>
    <d v="2025-01-07T00:00:00"/>
    <d v="1899-12-30T17:06:41"/>
    <d v="1899-12-30T07:11:41"/>
    <d v="1899-12-30T00:51:00"/>
    <d v="1899-12-30T00:51:00"/>
    <n v="51"/>
    <s v="Moderate-delay"/>
    <n v="1092.93"/>
    <x v="0"/>
    <n v="5"/>
    <s v="Non-Vegetarian"/>
    <n v="129.44"/>
    <n v="64437.341427724903"/>
    <s v="Cancelled"/>
    <n v="4.17"/>
    <n v="82324.81"/>
    <n v="69973.41"/>
    <n v="0.84996746424316083"/>
    <n v="-12351.399999999994"/>
  </r>
  <r>
    <s v="a7ff1f0d-0fdf-49e3-8958-2e64de58503c"/>
    <s v="Christina Watts"/>
    <n v="72"/>
    <s v="70-80"/>
    <s v="M"/>
    <s v="Australia"/>
    <s v="Yes"/>
    <s v="FL0010"/>
    <s v="BKK"/>
    <s v="ATL"/>
    <s v="BKK - ATL"/>
    <n v="12679"/>
    <s v="Long-haul"/>
    <d v="1899-12-30T16:15:41"/>
    <d v="1899-12-30T06:20:41"/>
    <d v="2025-01-09T00:00:00"/>
    <d v="1899-12-30T17:06:41"/>
    <d v="1899-12-30T07:11:41"/>
    <d v="1899-12-30T00:51:00"/>
    <d v="1899-12-30T00:51:00"/>
    <n v="51"/>
    <s v="Moderate-delay"/>
    <n v="894.94"/>
    <x v="2"/>
    <n v="5"/>
    <s v="Gluten-Free"/>
    <n v="89.06"/>
    <n v="64220.5431562417"/>
    <s v="Not Cancelled"/>
    <n v="3.94"/>
    <n v="82064.649999999994"/>
    <n v="57293.97"/>
    <n v="0.69815651440662951"/>
    <n v="-24770.679999999993"/>
  </r>
  <r>
    <s v="29ea3a30-e20f-4f5d-b7c1-d30a22e3dac7"/>
    <s v="Jessica Goodwin"/>
    <n v="73"/>
    <s v="70-80"/>
    <s v="M"/>
    <s v="Australia"/>
    <s v="Yes"/>
    <s v="FL0010"/>
    <s v="BKK"/>
    <s v="ATL"/>
    <s v="BKK - ATL"/>
    <n v="12679"/>
    <s v="Long-haul"/>
    <d v="1899-12-30T16:15:41"/>
    <d v="1899-12-30T06:20:41"/>
    <d v="2025-01-10T00:00:00"/>
    <d v="1899-12-30T17:06:41"/>
    <d v="1899-12-30T07:11:41"/>
    <d v="1899-12-30T00:51:00"/>
    <d v="1899-12-30T00:51:00"/>
    <n v="51"/>
    <s v="Moderate-delay"/>
    <n v="253.69"/>
    <x v="2"/>
    <n v="5"/>
    <s v="Gluten-Free"/>
    <n v="18.72"/>
    <n v="64225.490186564297"/>
    <s v="Cancelled"/>
    <n v="4.59"/>
    <n v="82070.59"/>
    <n v="16239.9"/>
    <n v="0.19787721764885571"/>
    <n v="-65830.69"/>
  </r>
  <r>
    <s v="9ca37602-d466-41ac-99aa-c3de30541e1b"/>
    <s v="James Rich"/>
    <n v="47"/>
    <s v="40-59"/>
    <s v="M"/>
    <s v="Australia"/>
    <s v="No"/>
    <s v="FL0010"/>
    <s v="BKK"/>
    <s v="ATL"/>
    <s v="BKK - ATL"/>
    <n v="12679"/>
    <s v="Long-haul"/>
    <d v="1899-12-30T16:15:41"/>
    <d v="1899-12-30T06:20:41"/>
    <d v="2025-01-04T00:00:00"/>
    <d v="1899-12-30T17:06:41"/>
    <d v="1899-12-30T07:11:41"/>
    <d v="1899-12-30T00:51:00"/>
    <d v="1899-12-30T00:51:00"/>
    <n v="51"/>
    <s v="Moderate-delay"/>
    <n v="1342.74"/>
    <x v="1"/>
    <n v="5"/>
    <s v="No Preference"/>
    <n v="31.08"/>
    <n v="64795.820007658403"/>
    <s v="Not Cancelled"/>
    <n v="4"/>
    <n v="82754.98"/>
    <n v="85941.58"/>
    <n v="1.0385064439626475"/>
    <n v="3186.6000000000058"/>
  </r>
  <r>
    <s v="68846d2a-6a55-4ed3-882c-03108e0c48ca"/>
    <s v="Nicole Lin"/>
    <n v="43"/>
    <s v="40-59"/>
    <s v="M"/>
    <s v="Australia"/>
    <s v="No"/>
    <s v="FL0010"/>
    <s v="BKK"/>
    <s v="ATL"/>
    <s v="BKK - ATL"/>
    <n v="12679"/>
    <s v="Long-haul"/>
    <d v="1899-12-30T16:15:41"/>
    <d v="1899-12-30T06:20:41"/>
    <d v="2025-01-11T00:00:00"/>
    <d v="1899-12-30T17:06:41"/>
    <d v="1899-12-30T07:11:41"/>
    <d v="1899-12-30T00:51:00"/>
    <d v="1899-12-30T00:51:00"/>
    <n v="51"/>
    <s v="Moderate-delay"/>
    <n v="1477.49"/>
    <x v="1"/>
    <n v="5"/>
    <s v="Non-Vegetarian"/>
    <n v="90.37"/>
    <n v="64421.103060409201"/>
    <s v="Not Cancelled"/>
    <n v="3.35"/>
    <n v="82305.320000000007"/>
    <n v="94577.43"/>
    <n v="1.1491046994289067"/>
    <n v="12272.109999999986"/>
  </r>
  <r>
    <s v="086825f5-2f2a-4b2f-b88d-c009f13c5573"/>
    <s v="Cynthia Greene"/>
    <n v="34"/>
    <s v="30-39"/>
    <s v="F"/>
    <s v="Australia"/>
    <s v="Yes"/>
    <s v="FL0011"/>
    <s v="DEL"/>
    <s v="CAN"/>
    <s v="DEL - CAN"/>
    <n v="1891"/>
    <s v="Short-haul "/>
    <d v="1899-12-30T01:38:44"/>
    <d v="1899-12-30T03:44:44"/>
    <d v="2025-01-15T00:00:00"/>
    <d v="1899-12-30T01:51:44"/>
    <d v="1899-12-30T03:57:44"/>
    <d v="1899-12-30T00:13:00"/>
    <d v="1899-12-30T00:13:00"/>
    <n v="13"/>
    <s v="On-time"/>
    <n v="96.61"/>
    <x v="2"/>
    <n v="3"/>
    <s v="No Preference"/>
    <n v="3.74"/>
    <n v="10876.2282306255"/>
    <s v="Not Cancelled"/>
    <n v="3.89"/>
    <n v="18051.47"/>
    <n v="6183.79"/>
    <n v="0.34256434517521284"/>
    <n v="-11867.68"/>
  </r>
  <r>
    <s v="19fc8985-d076-4d92-bfb3-dbd35c9cebb0"/>
    <s v="Tony Haney"/>
    <n v="61"/>
    <s v="60-69"/>
    <s v="M"/>
    <s v="Australia"/>
    <s v="No"/>
    <s v="FL0011"/>
    <s v="DEL"/>
    <s v="CAN"/>
    <s v="DEL - CAN"/>
    <n v="1891"/>
    <s v="Short-haul "/>
    <d v="1899-12-30T01:38:44"/>
    <d v="1899-12-30T03:44:44"/>
    <d v="2025-01-01T00:00:00"/>
    <d v="1899-12-30T01:51:44"/>
    <d v="1899-12-30T03:57:44"/>
    <d v="1899-12-30T00:13:00"/>
    <d v="1899-12-30T00:13:00"/>
    <n v="13"/>
    <s v="On-time"/>
    <n v="1499.63"/>
    <x v="2"/>
    <n v="5"/>
    <s v="No Preference"/>
    <n v="131.52000000000001"/>
    <n v="10896.779275393201"/>
    <s v="Not Cancelled"/>
    <n v="4.67"/>
    <n v="18076.14"/>
    <n v="96002.62"/>
    <n v="5.3110133026188109"/>
    <n v="77926.48"/>
  </r>
  <r>
    <s v="14c3f73c-376f-48b3-9410-ad3592c40ebf"/>
    <s v="Dr. Diane Hammond"/>
    <n v="22"/>
    <s v="18-29"/>
    <s v="F"/>
    <s v="Australia"/>
    <s v="No"/>
    <s v="FL0011"/>
    <s v="DEL"/>
    <s v="CAN"/>
    <s v="DEL - CAN"/>
    <n v="1891"/>
    <s v="Short-haul "/>
    <d v="1899-12-30T01:38:44"/>
    <d v="1899-12-30T03:44:44"/>
    <d v="2025-01-04T00:00:00"/>
    <d v="1899-12-30T01:51:44"/>
    <d v="1899-12-30T03:57:44"/>
    <d v="1899-12-30T00:13:00"/>
    <d v="1899-12-30T00:13:00"/>
    <n v="13"/>
    <s v="On-time"/>
    <n v="433.37"/>
    <x v="0"/>
    <n v="5"/>
    <s v="Vegetarian"/>
    <n v="182.3"/>
    <n v="10053.123676895601"/>
    <s v="Not Cancelled"/>
    <n v="3.38"/>
    <n v="17063.75"/>
    <n v="27772.14"/>
    <n v="1.6275519742143432"/>
    <n v="10708.39"/>
  </r>
  <r>
    <s v="887e535d-527f-4e45-a79b-cccb5d559a58"/>
    <s v="Eric George"/>
    <n v="54"/>
    <s v="40-59"/>
    <s v="F"/>
    <s v="Australia"/>
    <s v="Yes"/>
    <s v="FL0011"/>
    <s v="DEL"/>
    <s v="CAN"/>
    <s v="DEL - CAN"/>
    <n v="1891"/>
    <s v="Short-haul "/>
    <d v="1899-12-30T01:38:44"/>
    <d v="1899-12-30T03:44:44"/>
    <d v="2025-01-02T00:00:00"/>
    <d v="1899-12-30T01:51:44"/>
    <d v="1899-12-30T03:57:44"/>
    <d v="1899-12-30T00:13:00"/>
    <d v="1899-12-30T00:13:00"/>
    <n v="13"/>
    <s v="On-time"/>
    <n v="833.31"/>
    <x v="2"/>
    <n v="5"/>
    <s v="Vegan"/>
    <n v="61.37"/>
    <n v="10767.041571288"/>
    <s v="Cancelled"/>
    <n v="3.17"/>
    <n v="17920.45"/>
    <n v="53344.11"/>
    <n v="2.9767171025281174"/>
    <n v="35423.660000000003"/>
  </r>
  <r>
    <s v="374b6da7-d9ae-407b-9a16-4ad5c0d7a3cd"/>
    <s v="Maureen Ruiz"/>
    <n v="55"/>
    <s v="40-59"/>
    <s v="M"/>
    <s v="Australia"/>
    <s v="Yes"/>
    <s v="FL0011"/>
    <s v="DEL"/>
    <s v="CAN"/>
    <s v="DEL - CAN"/>
    <n v="1891"/>
    <s v="Short-haul "/>
    <d v="1899-12-30T01:38:44"/>
    <d v="1899-12-30T03:44:44"/>
    <d v="2025-01-07T00:00:00"/>
    <d v="1899-12-30T01:51:44"/>
    <d v="1899-12-30T03:57:44"/>
    <d v="1899-12-30T00:13:00"/>
    <d v="1899-12-30T00:13:00"/>
    <n v="13"/>
    <s v="On-time"/>
    <n v="390.86"/>
    <x v="2"/>
    <n v="5"/>
    <s v="Vegetarian"/>
    <n v="10.41"/>
    <n v="10700.515771812001"/>
    <s v="Cancelled"/>
    <n v="3.46"/>
    <n v="17840.62"/>
    <n v="25017.119999999999"/>
    <n v="1.4022561996163811"/>
    <n v="7176.5"/>
  </r>
  <r>
    <s v="e307b256-b7fe-427b-a6ca-f3df9ef7fcf1"/>
    <s v="Christopher Bond"/>
    <n v="33"/>
    <s v="30-39"/>
    <s v="F"/>
    <s v="Australia"/>
    <s v="No"/>
    <s v="FL0011"/>
    <s v="DEL"/>
    <s v="CAN"/>
    <s v="DEL - CAN"/>
    <n v="1891"/>
    <s v="Short-haul "/>
    <d v="1899-12-30T01:38:44"/>
    <d v="1899-12-30T03:44:44"/>
    <d v="2025-01-12T00:00:00"/>
    <d v="1899-12-30T01:51:44"/>
    <d v="1899-12-30T03:57:44"/>
    <d v="1899-12-30T00:13:00"/>
    <d v="1899-12-30T00:13:00"/>
    <n v="13"/>
    <s v="On-time"/>
    <n v="1352.47"/>
    <x v="0"/>
    <n v="3"/>
    <s v="Non-Vegetarian"/>
    <n v="89.49"/>
    <n v="10475.397581389199"/>
    <s v="Cancelled"/>
    <n v="4.1500000000000004"/>
    <n v="17570.48"/>
    <n v="86575.98"/>
    <n v="4.9273542896949882"/>
    <n v="69005.5"/>
  </r>
  <r>
    <s v="91d8eb40-b1f9-4336-b9fa-f0b5096164e2"/>
    <s v="Christopher Schneider"/>
    <n v="62"/>
    <s v="60-69"/>
    <s v="M"/>
    <s v="Australia"/>
    <s v="No"/>
    <s v="FL0011"/>
    <s v="DEL"/>
    <s v="CAN"/>
    <s v="DEL - CAN"/>
    <n v="1891"/>
    <s v="Short-haul "/>
    <d v="1899-12-30T01:38:44"/>
    <d v="1899-12-30T03:44:44"/>
    <d v="2025-01-06T00:00:00"/>
    <d v="1899-12-30T01:51:44"/>
    <d v="1899-12-30T03:57:44"/>
    <d v="1899-12-30T00:13:00"/>
    <d v="1899-12-30T00:13:00"/>
    <n v="13"/>
    <s v="On-time"/>
    <n v="1354.5"/>
    <x v="1"/>
    <n v="5"/>
    <s v="No Preference"/>
    <n v="9.42"/>
    <n v="10311.0873147529"/>
    <s v="Not Cancelled"/>
    <n v="3.67"/>
    <n v="17373.3"/>
    <n v="86689.88"/>
    <n v="4.9898338254678158"/>
    <n v="69316.58"/>
  </r>
  <r>
    <s v="d5cb9dd3-5e21-4a75-8681-c008fce01260"/>
    <s v="Linda Miller"/>
    <n v="25"/>
    <s v="18-29"/>
    <s v="F"/>
    <s v="Australia"/>
    <s v="Yes"/>
    <s v="FL0012"/>
    <s v="DFW"/>
    <s v="PEK"/>
    <s v="DFW - PEK"/>
    <n v="3312"/>
    <s v="Short-haul "/>
    <d v="1899-12-30T04:46:52"/>
    <d v="1899-12-30T08:26:52"/>
    <d v="2025-01-15T00:00:00"/>
    <d v="1899-12-30T06:59:52"/>
    <d v="1899-12-30T10:39:52"/>
    <d v="1899-12-30T02:13:00"/>
    <d v="1899-12-30T02:13:00"/>
    <n v="133"/>
    <s v="Severe-delay"/>
    <n v="1428.97"/>
    <x v="0"/>
    <n v="5"/>
    <s v="Gluten-Free"/>
    <n v="23.69"/>
    <n v="17208.089734962901"/>
    <s v="Not Cancelled"/>
    <n v="3.8"/>
    <n v="38474.565000000002"/>
    <n v="54875.292000000001"/>
    <n v="1.4262745270804231"/>
    <n v="16400.726999999999"/>
  </r>
  <r>
    <s v="4ed561d9-ef4e-4e50-9497-198e77e20253"/>
    <s v="Aaron Campbell"/>
    <n v="69"/>
    <s v="60-69"/>
    <s v="F"/>
    <s v="Australia"/>
    <s v="No"/>
    <s v="FL0012"/>
    <s v="DFW"/>
    <s v="PEK"/>
    <s v="DFW - PEK"/>
    <n v="3312"/>
    <s v="Short-haul "/>
    <d v="1899-12-30T04:46:52"/>
    <d v="1899-12-30T08:26:52"/>
    <d v="2025-01-10T00:00:00"/>
    <d v="1899-12-30T06:59:52"/>
    <d v="1899-12-30T10:39:52"/>
    <d v="1899-12-30T02:13:00"/>
    <d v="1899-12-30T02:13:00"/>
    <n v="133"/>
    <s v="Severe-delay"/>
    <n v="1060.78"/>
    <x v="0"/>
    <n v="5"/>
    <s v="Vegetarian"/>
    <n v="45.87"/>
    <n v="17606.096278593501"/>
    <s v="Not Cancelled"/>
    <n v="4.49"/>
    <n v="39190.979999999901"/>
    <n v="40739.453999999998"/>
    <n v="1.0395109793120789"/>
    <n v="1548.4740000000966"/>
  </r>
  <r>
    <s v="62976612-0e4f-4810-9100-b358ed33f30d"/>
    <s v="Erin Fisher"/>
    <n v="40"/>
    <s v="40-59"/>
    <s v="F"/>
    <s v="Australia"/>
    <s v="Yes"/>
    <s v="FL0012"/>
    <s v="DFW"/>
    <s v="PEK"/>
    <s v="DFW - PEK"/>
    <n v="3312"/>
    <s v="Short-haul "/>
    <d v="1899-12-30T04:46:52"/>
    <d v="1899-12-30T08:26:52"/>
    <d v="2025-01-15T00:00:00"/>
    <d v="1899-12-30T06:59:52"/>
    <d v="1899-12-30T10:39:52"/>
    <d v="1899-12-30T02:13:00"/>
    <d v="1899-12-30T02:13:00"/>
    <n v="133"/>
    <s v="Severe-delay"/>
    <n v="1373.89"/>
    <x v="2"/>
    <n v="3"/>
    <s v="Non-Vegetarian"/>
    <n v="88.34"/>
    <n v="17858.6632356222"/>
    <s v="Cancelled"/>
    <n v="3.06"/>
    <n v="39645.599999999999"/>
    <n v="52767.978000000003"/>
    <n v="1.3309920394697017"/>
    <n v="13122.378000000004"/>
  </r>
  <r>
    <s v="8dd56c27-69c3-4c93-84b7-bbd46d451caa"/>
    <s v="Jillian Foster"/>
    <n v="75"/>
    <s v="70-80"/>
    <s v="F"/>
    <s v="Australia"/>
    <s v="No"/>
    <s v="FL0012"/>
    <s v="DFW"/>
    <s v="PEK"/>
    <s v="DFW - PEK"/>
    <n v="3312"/>
    <s v="Short-haul "/>
    <d v="1899-12-30T04:46:52"/>
    <d v="1899-12-30T08:26:52"/>
    <d v="2025-01-02T00:00:00"/>
    <d v="1899-12-30T06:59:52"/>
    <d v="1899-12-30T10:39:52"/>
    <d v="1899-12-30T02:13:00"/>
    <d v="1899-12-30T02:13:00"/>
    <n v="133"/>
    <s v="Severe-delay"/>
    <n v="287.14"/>
    <x v="0"/>
    <n v="5"/>
    <s v="Vegan"/>
    <n v="161.09"/>
    <n v="17175.6391685501"/>
    <s v="Cancelled"/>
    <n v="3.69"/>
    <n v="38416.154999999999"/>
    <n v="11045.508"/>
    <n v="0.28752247589588287"/>
    <n v="-27370.646999999997"/>
  </r>
  <r>
    <s v="a5674f07-68b0-4aa5-985f-2945a35460bf"/>
    <s v="Heather Thomas"/>
    <n v="26"/>
    <s v="18-29"/>
    <s v="M"/>
    <s v="Australia"/>
    <s v="Yes"/>
    <s v="FL0012"/>
    <s v="DFW"/>
    <s v="PEK"/>
    <s v="DFW - PEK"/>
    <n v="3312"/>
    <s v="Short-haul "/>
    <d v="1899-12-30T04:46:52"/>
    <d v="1899-12-30T08:26:52"/>
    <d v="2025-01-10T00:00:00"/>
    <d v="1899-12-30T06:59:52"/>
    <d v="1899-12-30T10:39:52"/>
    <d v="1899-12-30T02:13:00"/>
    <d v="1899-12-30T02:13:00"/>
    <n v="133"/>
    <s v="Severe-delay"/>
    <n v="1231.5999999999999"/>
    <x v="2"/>
    <n v="5"/>
    <s v="Non-Vegetarian"/>
    <n v="128.33000000000001"/>
    <n v="18038.733689160999"/>
    <s v="Not Cancelled"/>
    <n v="4.49"/>
    <n v="39969.72"/>
    <n v="47308.841999999997"/>
    <n v="1.1836170481054158"/>
    <n v="7339.1219999999958"/>
  </r>
  <r>
    <s v="f696fd43-2526-4795-86c5-7ef8ddd495ac"/>
    <s v="Kim Lee"/>
    <n v="66"/>
    <s v="60-69"/>
    <s v="F"/>
    <s v="Australia"/>
    <s v="Yes"/>
    <s v="FL0013"/>
    <s v="ATL"/>
    <s v="ICN"/>
    <s v="ATL - ICN"/>
    <n v="9251"/>
    <s v="Long-haul"/>
    <d v="1899-12-30T04:11:16"/>
    <d v="1899-12-30T14:27:16"/>
    <d v="2025-01-07T00:00:00"/>
    <d v="1899-12-30T04:35:16"/>
    <d v="1899-12-30T14:51:16"/>
    <d v="1899-12-30T00:24:00"/>
    <d v="1899-12-30T00:24:00"/>
    <n v="24"/>
    <s v="On-time"/>
    <n v="179.62"/>
    <x v="1"/>
    <n v="5"/>
    <s v="Vegan"/>
    <n v="134.97999999999999"/>
    <n v="47367.087869644602"/>
    <s v="Cancelled"/>
    <n v="4.5999999999999996"/>
    <n v="92760.764999999999"/>
    <n v="6913.6080000000002"/>
    <n v="7.4531597491676579E-2"/>
    <n v="-85847.157000000007"/>
  </r>
  <r>
    <s v="6fa3afa7-b9d0-4ba2-b469-362964196bcf"/>
    <s v="Natalie Dunn"/>
    <n v="27"/>
    <s v="18-29"/>
    <s v="M"/>
    <s v="Australia"/>
    <s v="Yes"/>
    <s v="FL0013"/>
    <s v="ATL"/>
    <s v="ICN"/>
    <s v="ATL - ICN"/>
    <n v="9251"/>
    <s v="Long-haul"/>
    <d v="1899-12-30T04:11:16"/>
    <d v="1899-12-30T14:27:16"/>
    <d v="2025-01-07T00:00:00"/>
    <d v="1899-12-30T04:35:16"/>
    <d v="1899-12-30T14:51:16"/>
    <d v="1899-12-30T00:24:00"/>
    <d v="1899-12-30T00:24:00"/>
    <n v="24"/>
    <s v="On-time"/>
    <n v="790.69"/>
    <x v="0"/>
    <n v="5"/>
    <s v="Vegetarian"/>
    <n v="197.9"/>
    <n v="47238.793127363097"/>
    <s v="Not Cancelled"/>
    <n v="3.94"/>
    <n v="92529.824999999997"/>
    <n v="30386.243999999999"/>
    <n v="0.32839405024271906"/>
    <n v="-62143.580999999998"/>
  </r>
  <r>
    <s v="bfa0306e-3769-4d84-a0f9-682427dac66f"/>
    <s v="Mary Watkins"/>
    <n v="30"/>
    <s v="30-39"/>
    <s v="M"/>
    <s v="Australia"/>
    <s v="No"/>
    <s v="FL0013"/>
    <s v="ATL"/>
    <s v="ICN"/>
    <s v="ATL - ICN"/>
    <n v="9251"/>
    <s v="Long-haul"/>
    <d v="1899-12-30T04:11:16"/>
    <d v="1899-12-30T14:27:16"/>
    <d v="2025-01-02T00:00:00"/>
    <d v="1899-12-30T04:35:16"/>
    <d v="1899-12-30T14:51:16"/>
    <d v="1899-12-30T00:24:00"/>
    <d v="1899-12-30T00:24:00"/>
    <n v="24"/>
    <s v="On-time"/>
    <n v="968.12"/>
    <x v="2"/>
    <n v="3"/>
    <s v="No Preference"/>
    <n v="75.78"/>
    <n v="47433.339554732403"/>
    <s v="Not Cancelled"/>
    <n v="3.53"/>
    <n v="92880.014999999999"/>
    <n v="37184.9039999999"/>
    <n v="0.40035419890920454"/>
    <n v="-55695.111000000099"/>
  </r>
  <r>
    <s v="05f4c6d4-9114-4ec0-812d-eddee8d0a77b"/>
    <s v="Robert Romero"/>
    <n v="72"/>
    <s v="70-80"/>
    <s v="M"/>
    <s v="Australia"/>
    <s v="Yes"/>
    <s v="FL0013"/>
    <s v="ATL"/>
    <s v="ICN"/>
    <s v="ATL - ICN"/>
    <n v="9251"/>
    <s v="Long-haul"/>
    <d v="1899-12-30T04:11:16"/>
    <d v="1899-12-30T14:27:16"/>
    <d v="2025-01-08T00:00:00"/>
    <d v="1899-12-30T04:35:16"/>
    <d v="1899-12-30T14:51:16"/>
    <d v="1899-12-30T00:24:00"/>
    <d v="1899-12-30T00:24:00"/>
    <n v="24"/>
    <s v="On-time"/>
    <n v="696.02"/>
    <x v="0"/>
    <n v="5"/>
    <s v="Vegan"/>
    <n v="134.86000000000001"/>
    <n v="47090.542978727099"/>
    <s v="Cancelled"/>
    <n v="4.1500000000000004"/>
    <n v="92262.975000000006"/>
    <n v="26743.35"/>
    <n v="0.28986004407510157"/>
    <n v="-65519.625000000007"/>
  </r>
  <r>
    <s v="6f7e9f99-1bdd-406b-80fa-e7fefb9dc99e"/>
    <s v="Brianna Clark"/>
    <n v="22"/>
    <s v="18-29"/>
    <s v="F"/>
    <s v="Australia"/>
    <s v="No"/>
    <s v="FL0013"/>
    <s v="ATL"/>
    <s v="ICN"/>
    <s v="ATL - ICN"/>
    <n v="9251"/>
    <s v="Long-haul"/>
    <d v="1899-12-30T04:11:16"/>
    <d v="1899-12-30T14:27:16"/>
    <d v="2025-01-05T00:00:00"/>
    <d v="1899-12-30T04:35:16"/>
    <d v="1899-12-30T14:51:16"/>
    <d v="1899-12-30T00:24:00"/>
    <d v="1899-12-30T00:24:00"/>
    <n v="24"/>
    <s v="On-time"/>
    <n v="1008.64"/>
    <x v="2"/>
    <n v="5"/>
    <s v="No Preference"/>
    <n v="157.85"/>
    <n v="47189.535232714799"/>
    <s v="Cancelled"/>
    <n v="3.78"/>
    <n v="92441.16"/>
    <n v="38750.718000000001"/>
    <n v="0.41919333335929576"/>
    <n v="-53690.442000000003"/>
  </r>
  <r>
    <s v="ba79e866-9aa6-4659-b51c-d554d41a5a14"/>
    <s v="Erin Roman"/>
    <n v="31"/>
    <s v="30-39"/>
    <s v="M"/>
    <s v="Australia"/>
    <s v="Yes"/>
    <s v="FL0013"/>
    <s v="ATL"/>
    <s v="ICN"/>
    <s v="ATL - ICN"/>
    <n v="9251"/>
    <s v="Long-haul"/>
    <d v="1899-12-30T04:11:16"/>
    <d v="1899-12-30T14:27:16"/>
    <d v="2025-01-10T00:00:00"/>
    <d v="1899-12-30T04:35:16"/>
    <d v="1899-12-30T14:51:16"/>
    <d v="1899-12-30T00:24:00"/>
    <d v="1899-12-30T00:24:00"/>
    <n v="24"/>
    <s v="On-time"/>
    <n v="1441.9"/>
    <x v="2"/>
    <n v="3"/>
    <s v="Gluten-Free"/>
    <n v="109.32"/>
    <n v="47180.801041896899"/>
    <s v="Cancelled"/>
    <n v="3.62"/>
    <n v="92425.44"/>
    <n v="55382.076000000001"/>
    <n v="0.59920814009649292"/>
    <n v="-37043.364000000001"/>
  </r>
  <r>
    <s v="fea65e1a-fe1a-402d-a48d-bbec87d0cb00"/>
    <s v="Savannah Jackson"/>
    <n v="41"/>
    <s v="40-59"/>
    <s v="M"/>
    <s v="Australia"/>
    <s v="No"/>
    <s v="FL0013"/>
    <s v="ATL"/>
    <s v="ICN"/>
    <s v="ATL - ICN"/>
    <n v="9251"/>
    <s v="Long-haul"/>
    <d v="1899-12-30T04:11:16"/>
    <d v="1899-12-30T14:27:16"/>
    <d v="2025-01-15T00:00:00"/>
    <d v="1899-12-30T04:35:16"/>
    <d v="1899-12-30T14:51:16"/>
    <d v="1899-12-30T00:24:00"/>
    <d v="1899-12-30T00:24:00"/>
    <n v="24"/>
    <s v="On-time"/>
    <n v="190.52"/>
    <x v="1"/>
    <n v="5"/>
    <s v="No Preference"/>
    <n v="102.16"/>
    <n v="47005.753672633102"/>
    <s v="Not Cancelled"/>
    <n v="3.12"/>
    <n v="92110.35"/>
    <n v="7328.2259999999997"/>
    <n v="7.9559202630323289E-2"/>
    <n v="-84782.124000000011"/>
  </r>
  <r>
    <s v="2a359d48-81d1-4f0d-90b4-cf0da52fea2f"/>
    <s v="Stephanie Ramsey"/>
    <n v="64"/>
    <s v="60-69"/>
    <s v="M"/>
    <s v="Australia"/>
    <s v="No"/>
    <s v="FL0013"/>
    <s v="ATL"/>
    <s v="ICN"/>
    <s v="ATL - ICN"/>
    <n v="9251"/>
    <s v="Long-haul"/>
    <d v="1899-12-30T04:11:16"/>
    <d v="1899-12-30T14:27:16"/>
    <d v="2025-01-08T00:00:00"/>
    <d v="1899-12-30T04:35:16"/>
    <d v="1899-12-30T14:51:16"/>
    <d v="1899-12-30T00:24:00"/>
    <d v="1899-12-30T00:24:00"/>
    <n v="24"/>
    <s v="On-time"/>
    <n v="1157.8900000000001"/>
    <x v="0"/>
    <n v="5"/>
    <s v="Vegan"/>
    <n v="138.01"/>
    <n v="47018.027695541998"/>
    <s v="Cancelled"/>
    <n v="3.29"/>
    <n v="92132.444999999905"/>
    <n v="44479.536"/>
    <n v="0.48277820044827907"/>
    <n v="-47652.908999999905"/>
  </r>
  <r>
    <s v="c73bfb28-a06b-4d0d-938d-dc4790a946ee"/>
    <s v="Whitney Roth"/>
    <n v="41"/>
    <s v="40-59"/>
    <s v="F"/>
    <s v="Australia"/>
    <s v="Yes"/>
    <s v="FL0014"/>
    <s v="JFK"/>
    <s v="ICN"/>
    <s v="JFK - ICN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235.04"/>
    <x v="2"/>
    <n v="5"/>
    <s v="Vegetarian"/>
    <n v="30.22"/>
    <n v="53986.272829638801"/>
    <s v="Cancelled"/>
    <n v="3.71"/>
    <n v="69783.53"/>
    <n v="15048.6"/>
    <n v="0.21564687255001289"/>
    <n v="-54734.93"/>
  </r>
  <r>
    <s v="acc0da96-8ca1-4d25-b70c-7ed7221fdbf8"/>
    <s v="Kevin Hernandez"/>
    <n v="28"/>
    <s v="18-29"/>
    <s v="M"/>
    <s v="Australia"/>
    <s v="Yes"/>
    <s v="FL0014"/>
    <s v="JFK"/>
    <s v="ICN"/>
    <s v="JFK - ICN"/>
    <n v="10648"/>
    <s v="Long-haul"/>
    <d v="1899-12-30T22:11:42"/>
    <d v="1899-12-30T10:00:42"/>
    <d v="2025-01-12T00:00:00"/>
    <d v="1899-12-30T22:13:42"/>
    <d v="1899-12-30T10:02:42"/>
    <d v="1899-12-30T00:02:00"/>
    <d v="1899-12-30T00:02:00"/>
    <n v="2"/>
    <s v="On-time"/>
    <n v="876.8"/>
    <x v="1"/>
    <n v="5"/>
    <s v="No Preference"/>
    <n v="183.25"/>
    <n v="54187.837103479302"/>
    <s v="Cancelled"/>
    <n v="4.1399999999999997"/>
    <n v="70025.399999999994"/>
    <n v="56151.85"/>
    <n v="0.80187831843873802"/>
    <n v="-13873.549999999996"/>
  </r>
  <r>
    <s v="aba3609a-7fd6-4db3-a34c-d33719745bce"/>
    <s v="Julie Paul"/>
    <n v="44"/>
    <s v="40-59"/>
    <s v="F"/>
    <s v="Australia"/>
    <s v="No"/>
    <s v="FL0014"/>
    <s v="JFK"/>
    <s v="ICN"/>
    <s v="JFK - ICN"/>
    <n v="10648"/>
    <s v="Long-haul"/>
    <d v="1899-12-30T22:11:42"/>
    <d v="1899-12-30T10:00:42"/>
    <d v="2025-01-05T00:00:00"/>
    <d v="1899-12-30T22:13:42"/>
    <d v="1899-12-30T10:02:42"/>
    <d v="1899-12-30T00:02:00"/>
    <d v="1899-12-30T00:02:00"/>
    <n v="2"/>
    <s v="On-time"/>
    <n v="240.57"/>
    <x v="2"/>
    <n v="5"/>
    <s v="Non-Vegetarian"/>
    <n v="110.57"/>
    <n v="54280.112474677502"/>
    <s v="Cancelled"/>
    <n v="3.52"/>
    <n v="70136.13"/>
    <n v="15418.59"/>
    <n v="0.21983804923368311"/>
    <n v="-54717.540000000008"/>
  </r>
  <r>
    <s v="b24b0e20-c306-406b-8517-fc5f5b5ebe66"/>
    <s v="Kimberly Caldwell"/>
    <n v="73"/>
    <s v="70-80"/>
    <s v="M"/>
    <s v="Australia"/>
    <s v="No"/>
    <s v="FL0014"/>
    <s v="JFK"/>
    <s v="ICN"/>
    <s v="JFK - ICN"/>
    <n v="10648"/>
    <s v="Long-haul"/>
    <d v="1899-12-30T22:11:42"/>
    <d v="1899-12-30T10:00:42"/>
    <d v="2025-01-06T00:00:00"/>
    <d v="1899-12-30T22:13:42"/>
    <d v="1899-12-30T10:02:42"/>
    <d v="1899-12-30T00:02:00"/>
    <d v="1899-12-30T00:02:00"/>
    <n v="2"/>
    <s v="On-time"/>
    <n v="1265.94"/>
    <x v="2"/>
    <n v="5"/>
    <s v="Vegetarian"/>
    <n v="26.97"/>
    <n v="54297.294380704901"/>
    <s v="Not Cancelled"/>
    <n v="3.07"/>
    <n v="70156.75"/>
    <n v="81025.55"/>
    <n v="1.1549216575739327"/>
    <n v="10868.800000000003"/>
  </r>
  <r>
    <s v="332d867b-bcdd-4844-8776-45673e6e0614"/>
    <s v="Lindsay Harris"/>
    <n v="58"/>
    <s v="40-59"/>
    <s v="M"/>
    <s v="Australia"/>
    <s v="Yes"/>
    <s v="FL0014"/>
    <s v="JFK"/>
    <s v="ICN"/>
    <s v="JFK - ICN"/>
    <n v="10648"/>
    <s v="Long-haul"/>
    <d v="1899-12-30T22:11:42"/>
    <d v="1899-12-30T10:00:42"/>
    <d v="2025-01-04T00:00:00"/>
    <d v="1899-12-30T22:13:42"/>
    <d v="1899-12-30T10:02:42"/>
    <d v="1899-12-30T00:02:00"/>
    <d v="1899-12-30T00:02:00"/>
    <n v="2"/>
    <s v="On-time"/>
    <n v="1034.92"/>
    <x v="2"/>
    <n v="5"/>
    <s v="No Preference"/>
    <n v="51.81"/>
    <n v="53908.812380542498"/>
    <s v="Cancelled"/>
    <n v="4.79"/>
    <n v="69690.570000000007"/>
    <n v="66245.240000000005"/>
    <n v="0.9505624649073755"/>
    <n v="-3445.3300000000017"/>
  </r>
  <r>
    <s v="9d8639f9-f040-4e76-aff3-a168524f7d06"/>
    <s v="Charles Rodriguez"/>
    <n v="26"/>
    <s v="18-29"/>
    <s v="M"/>
    <s v="Australia"/>
    <s v="No"/>
    <s v="FL0014"/>
    <s v="JFK"/>
    <s v="ICN"/>
    <s v="JFK - ICN"/>
    <n v="10648"/>
    <s v="Long-haul"/>
    <d v="1899-12-30T22:11:42"/>
    <d v="1899-12-30T10:00:42"/>
    <d v="2025-01-05T00:00:00"/>
    <d v="1899-12-30T22:13:42"/>
    <d v="1899-12-30T10:02:42"/>
    <d v="1899-12-30T00:02:00"/>
    <d v="1899-12-30T00:02:00"/>
    <n v="2"/>
    <s v="On-time"/>
    <n v="829.85"/>
    <x v="1"/>
    <n v="5"/>
    <s v="Vegan"/>
    <n v="120.36"/>
    <n v="54492.8038084566"/>
    <s v="Cancelled"/>
    <n v="4.1500000000000004"/>
    <n v="70391.360000000001"/>
    <n v="53134.47"/>
    <n v="0.75484363421874501"/>
    <n v="-17256.89"/>
  </r>
  <r>
    <s v="105fec0d-2d9e-42d1-a03a-a4488d6ec364"/>
    <s v="Vincent Vargas"/>
    <n v="18"/>
    <s v="18-29"/>
    <s v="M"/>
    <s v="Australia"/>
    <s v="No"/>
    <s v="FL0014"/>
    <s v="JFK"/>
    <s v="ICN"/>
    <s v="JFK - ICN"/>
    <n v="10648"/>
    <s v="Long-haul"/>
    <d v="1899-12-30T22:11:42"/>
    <d v="1899-12-30T10:00:42"/>
    <d v="2025-01-10T00:00:00"/>
    <d v="1899-12-30T22:13:42"/>
    <d v="1899-12-30T10:02:42"/>
    <d v="1899-12-30T00:02:00"/>
    <d v="1899-12-30T00:02:00"/>
    <n v="2"/>
    <s v="On-time"/>
    <n v="1123.23"/>
    <x v="1"/>
    <n v="5"/>
    <s v="Gluten-Free"/>
    <n v="55.28"/>
    <n v="54576.9266729593"/>
    <s v="Cancelled"/>
    <n v="3.33"/>
    <n v="70492.31"/>
    <n v="71897.78"/>
    <n v="1.0199379194695137"/>
    <n v="1405.4700000000012"/>
  </r>
  <r>
    <s v="2af45f44-d594-4302-976c-776b96dc759b"/>
    <s v="Jenna Hart"/>
    <n v="19"/>
    <s v="18-29"/>
    <s v="F"/>
    <s v="Australia"/>
    <s v="Yes"/>
    <s v="FL0015"/>
    <s v="IST"/>
    <s v="ORD"/>
    <s v="IST - ORD"/>
    <n v="13817"/>
    <s v="Long-haul"/>
    <d v="1899-12-30T22:00:32"/>
    <d v="1899-12-30T13:21:32"/>
    <d v="2025-01-10T00:00:00"/>
    <d v="1899-12-30T22:06:32"/>
    <d v="1899-12-30T13:27:32"/>
    <d v="1899-12-30T00:06:00"/>
    <d v="1899-12-30T00:06:00"/>
    <n v="6"/>
    <s v="On-time"/>
    <n v="651.32000000000005"/>
    <x v="1"/>
    <n v="5"/>
    <s v="Non-Vegetarian"/>
    <n v="56.07"/>
    <n v="70386.158567397404"/>
    <s v="Cancelled"/>
    <n v="4.76"/>
    <n v="89463.39"/>
    <n v="41695.69"/>
    <n v="0.46606427500679332"/>
    <n v="-47767.7"/>
  </r>
  <r>
    <s v="acf11417-19cb-4946-b384-62101ba1204b"/>
    <s v="Dennis King"/>
    <n v="48"/>
    <s v="40-59"/>
    <s v="M"/>
    <s v="Australia"/>
    <s v="No"/>
    <s v="FL0015"/>
    <s v="IST"/>
    <s v="ORD"/>
    <s v="IST - ORD"/>
    <n v="13817"/>
    <s v="Long-haul"/>
    <d v="1899-12-30T22:00:32"/>
    <d v="1899-12-30T13:21:32"/>
    <d v="2025-01-02T00:00:00"/>
    <d v="1899-12-30T22:06:32"/>
    <d v="1899-12-30T13:27:32"/>
    <d v="1899-12-30T00:06:00"/>
    <d v="1899-12-30T00:06:00"/>
    <n v="6"/>
    <s v="On-time"/>
    <n v="578.14"/>
    <x v="1"/>
    <n v="5"/>
    <s v="Vegetarian"/>
    <n v="71.87"/>
    <n v="69692.019504233496"/>
    <s v="Cancelled"/>
    <n v="4.42"/>
    <n v="88630.42"/>
    <n v="37015.33"/>
    <n v="0.41763685651043969"/>
    <n v="-51615.09"/>
  </r>
  <r>
    <s v="4fec887b-a878-428b-a20a-47d30e2a5af0"/>
    <s v="Cindy Carr"/>
    <n v="42"/>
    <s v="40-59"/>
    <s v="M"/>
    <s v="Australia"/>
    <s v="No"/>
    <s v="FL0015"/>
    <s v="IST"/>
    <s v="ORD"/>
    <s v="IST - ORD"/>
    <n v="13817"/>
    <s v="Long-haul"/>
    <d v="1899-12-30T22:00:32"/>
    <d v="1899-12-30T13:21:32"/>
    <d v="2025-01-11T00:00:00"/>
    <d v="1899-12-30T22:06:32"/>
    <d v="1899-12-30T13:27:32"/>
    <d v="1899-12-30T00:06:00"/>
    <d v="1899-12-30T00:06:00"/>
    <n v="6"/>
    <s v="On-time"/>
    <n v="250.75"/>
    <x v="0"/>
    <n v="5"/>
    <s v="Vegan"/>
    <n v="160.77000000000001"/>
    <n v="69870.336487348803"/>
    <s v="Cancelled"/>
    <n v="4.4000000000000004"/>
    <n v="88844.4"/>
    <n v="16080.15"/>
    <n v="0.18099227413320368"/>
    <n v="-72764.25"/>
  </r>
  <r>
    <s v="cfc72e20-1af5-4dcd-bc85-51181a786693"/>
    <s v="Kenneth Daniels"/>
    <n v="54"/>
    <s v="40-59"/>
    <s v="M"/>
    <s v="Australia"/>
    <s v="No"/>
    <s v="FL0015"/>
    <s v="IST"/>
    <s v="ORD"/>
    <s v="IST - ORD"/>
    <n v="13817"/>
    <s v="Long-haul"/>
    <d v="1899-12-30T22:00:32"/>
    <d v="1899-12-30T13:21:32"/>
    <d v="2025-01-07T00:00:00"/>
    <d v="1899-12-30T22:06:32"/>
    <d v="1899-12-30T13:27:32"/>
    <d v="1899-12-30T00:06:00"/>
    <d v="1899-12-30T00:06:00"/>
    <n v="6"/>
    <s v="On-time"/>
    <n v="1179.1500000000001"/>
    <x v="1"/>
    <n v="5"/>
    <s v="Vegan"/>
    <n v="113.62"/>
    <n v="69757.681699560504"/>
    <s v="Cancelled"/>
    <n v="4.59"/>
    <n v="88709.22"/>
    <n v="75488.320000000007"/>
    <n v="0.85096363151428911"/>
    <n v="-13220.899999999994"/>
  </r>
  <r>
    <s v="0b970827-0b47-4859-bb06-4e03c6f23588"/>
    <s v="Leslie Pugh"/>
    <n v="36"/>
    <s v="30-39"/>
    <s v="F"/>
    <s v="Australia"/>
    <s v="No"/>
    <s v="FL0016"/>
    <s v="ATL"/>
    <s v="PVG"/>
    <s v="ATL - PVG"/>
    <n v="11652"/>
    <s v="Long-haul"/>
    <d v="1899-12-30T22:40:48"/>
    <d v="1899-12-30T11:36:48"/>
    <d v="2025-01-10T00:00:00"/>
    <d v="1899-12-30T22:57:48"/>
    <d v="1899-12-30T11:53:48"/>
    <d v="1899-12-30T00:17:00"/>
    <d v="1899-12-30T00:17:00"/>
    <n v="17"/>
    <s v="On-time"/>
    <n v="1240.29"/>
    <x v="0"/>
    <n v="3"/>
    <s v="No Preference"/>
    <n v="107.7"/>
    <n v="59188.062955547102"/>
    <s v="Cancelled"/>
    <n v="4.7"/>
    <n v="114038.519999999"/>
    <n v="47640.06"/>
    <n v="0.41775410624410431"/>
    <n v="-66398.459999999002"/>
  </r>
  <r>
    <s v="afd85960-6e87-4bfb-a2bf-07187a2038e0"/>
    <s v="Chad Perry"/>
    <n v="63"/>
    <s v="60-69"/>
    <s v="M"/>
    <s v="Australia"/>
    <s v="No"/>
    <s v="FL0016"/>
    <s v="ATL"/>
    <s v="PVG"/>
    <s v="ATL - PVG"/>
    <n v="11652"/>
    <s v="Long-haul"/>
    <d v="1899-12-30T22:40:48"/>
    <d v="1899-12-30T11:36:48"/>
    <d v="2025-01-09T00:00:00"/>
    <d v="1899-12-30T22:57:48"/>
    <d v="1899-12-30T11:53:48"/>
    <d v="1899-12-30T00:17:00"/>
    <d v="1899-12-30T00:17:00"/>
    <n v="17"/>
    <s v="On-time"/>
    <n v="1018.67"/>
    <x v="2"/>
    <n v="5"/>
    <s v="No Preference"/>
    <n v="98.38"/>
    <n v="58842.191251561402"/>
    <s v="Not Cancelled"/>
    <n v="3.13"/>
    <n v="113415.94500000001"/>
    <n v="39128.735999999997"/>
    <n v="0.34500207179863462"/>
    <n v="-74287.209000000003"/>
  </r>
  <r>
    <s v="e7de7bd0-55e4-47d5-8f54-488da90e1dff"/>
    <s v="Mark Chase"/>
    <n v="26"/>
    <s v="18-29"/>
    <s v="M"/>
    <s v="Australia"/>
    <s v="No"/>
    <s v="FL0016"/>
    <s v="ATL"/>
    <s v="PVG"/>
    <s v="ATL - PVG"/>
    <n v="11652"/>
    <s v="Long-haul"/>
    <d v="1899-12-30T22:40:48"/>
    <d v="1899-12-30T11:36:48"/>
    <d v="2025-01-05T00:00:00"/>
    <d v="1899-12-30T22:57:48"/>
    <d v="1899-12-30T11:53:48"/>
    <d v="1899-12-30T00:17:00"/>
    <d v="1899-12-30T00:17:00"/>
    <n v="17"/>
    <s v="On-time"/>
    <n v="1366.46"/>
    <x v="1"/>
    <n v="5"/>
    <s v="Non-Vegetarian"/>
    <n v="66.95"/>
    <n v="59378.164152212303"/>
    <s v="Not Cancelled"/>
    <n v="3.04"/>
    <n v="114380.7"/>
    <n v="52480.097999999998"/>
    <n v="0.45881952112550456"/>
    <n v="-61900.601999999999"/>
  </r>
  <r>
    <s v="80eed501-14d2-49f6-8461-d114367126b5"/>
    <s v="April Simon"/>
    <n v="48"/>
    <s v="40-59"/>
    <s v="F"/>
    <s v="Australia"/>
    <s v="Yes"/>
    <s v="FL0016"/>
    <s v="ATL"/>
    <s v="PVG"/>
    <s v="ATL - PVG"/>
    <n v="11652"/>
    <s v="Long-haul"/>
    <d v="1899-12-30T22:40:48"/>
    <d v="1899-12-30T11:36:48"/>
    <d v="2025-01-11T00:00:00"/>
    <d v="1899-12-30T22:57:48"/>
    <d v="1899-12-30T11:53:48"/>
    <d v="1899-12-30T00:17:00"/>
    <d v="1899-12-30T00:17:00"/>
    <n v="17"/>
    <s v="On-time"/>
    <n v="482.43"/>
    <x v="0"/>
    <n v="5"/>
    <s v="Gluten-Free"/>
    <n v="142.79"/>
    <n v="59040.7416382351"/>
    <s v="Not Cancelled"/>
    <n v="3.99"/>
    <n v="113773.334999999"/>
    <n v="18542.448"/>
    <n v="0.16297709828054319"/>
    <n v="-95230.886999998998"/>
  </r>
  <r>
    <s v="ab081a22-6f23-4333-9387-970927032127"/>
    <s v="David Melton PhD"/>
    <n v="57"/>
    <s v="40-59"/>
    <s v="F"/>
    <s v="Australia"/>
    <s v="No"/>
    <s v="FL0016"/>
    <s v="ATL"/>
    <s v="PVG"/>
    <s v="ATL - PVG"/>
    <n v="11652"/>
    <s v="Long-haul"/>
    <d v="1899-12-30T22:40:48"/>
    <d v="1899-12-30T11:36:48"/>
    <d v="2025-01-01T00:00:00"/>
    <d v="1899-12-30T22:57:48"/>
    <d v="1899-12-30T11:53:48"/>
    <d v="1899-12-30T00:17:00"/>
    <d v="1899-12-30T00:17:00"/>
    <n v="17"/>
    <s v="On-time"/>
    <n v="287.36"/>
    <x v="2"/>
    <n v="5"/>
    <s v="Gluten-Free"/>
    <n v="178.58"/>
    <n v="59071.228406663096"/>
    <s v="Not Cancelled"/>
    <n v="3.19"/>
    <n v="113828.205"/>
    <n v="11056.0559999999"/>
    <n v="9.7129318695659841E-2"/>
    <n v="-102772.14900000011"/>
  </r>
  <r>
    <s v="c7d2f4d8-7d51-4cca-ae68-cdcac47a1b55"/>
    <s v="Sarah Sharp"/>
    <n v="49"/>
    <s v="40-59"/>
    <s v="M"/>
    <s v="Australia"/>
    <s v="Yes"/>
    <s v="FL0016"/>
    <s v="ATL"/>
    <s v="PVG"/>
    <s v="ATL - PVG"/>
    <n v="11652"/>
    <s v="Long-haul"/>
    <d v="1899-12-30T22:40:48"/>
    <d v="1899-12-30T11:36:48"/>
    <d v="2025-01-03T00:00:00"/>
    <d v="1899-12-30T22:57:48"/>
    <d v="1899-12-30T11:53:48"/>
    <d v="1899-12-30T00:17:00"/>
    <d v="1899-12-30T00:17:00"/>
    <n v="17"/>
    <s v="On-time"/>
    <n v="586.79"/>
    <x v="0"/>
    <n v="5"/>
    <s v="Vegan"/>
    <n v="186.51"/>
    <n v="59480.657480479698"/>
    <s v="Cancelled"/>
    <n v="3.84"/>
    <n v="114565.185"/>
    <n v="22555.1159999999"/>
    <n v="0.19687583099525305"/>
    <n v="-92010.069000000105"/>
  </r>
  <r>
    <s v="0a55f74d-8805-4cfd-a6a6-b2bc7de904fb"/>
    <s v="Tracy Miller"/>
    <n v="45"/>
    <s v="40-59"/>
    <s v="F"/>
    <s v="Australia"/>
    <s v="Yes"/>
    <s v="FL0016"/>
    <s v="ATL"/>
    <s v="PVG"/>
    <s v="ATL - PVG"/>
    <n v="11652"/>
    <s v="Long-haul"/>
    <d v="1899-12-30T22:40:48"/>
    <d v="1899-12-30T11:36:48"/>
    <d v="2025-01-12T00:00:00"/>
    <d v="1899-12-30T22:57:48"/>
    <d v="1899-12-30T11:53:48"/>
    <d v="1899-12-30T00:17:00"/>
    <d v="1899-12-30T00:17:00"/>
    <n v="17"/>
    <s v="On-time"/>
    <n v="456.52"/>
    <x v="1"/>
    <n v="5"/>
    <s v="Non-Vegetarian"/>
    <n v="129.44999999999999"/>
    <n v="59590.343384640197"/>
    <s v="Cancelled"/>
    <n v="3.36"/>
    <n v="114762.61500000001"/>
    <n v="17545.901999999998"/>
    <n v="0.15288865629281798"/>
    <n v="-97216.713000000003"/>
  </r>
  <r>
    <s v="fbf96dc5-d258-4abb-a1b4-338d1d5add3d"/>
    <s v="Elizabeth Morales"/>
    <n v="41"/>
    <s v="40-59"/>
    <s v="M"/>
    <s v="Australia"/>
    <s v="Yes"/>
    <s v="FL0016"/>
    <s v="ATL"/>
    <s v="PVG"/>
    <s v="ATL - PVG"/>
    <n v="11652"/>
    <s v="Long-haul"/>
    <d v="1899-12-30T22:40:48"/>
    <d v="1899-12-30T11:36:48"/>
    <d v="2025-01-13T00:00:00"/>
    <d v="1899-12-30T22:57:48"/>
    <d v="1899-12-30T11:53:48"/>
    <d v="1899-12-30T00:17:00"/>
    <d v="1899-12-30T00:17:00"/>
    <n v="17"/>
    <s v="On-time"/>
    <n v="146.27000000000001"/>
    <x v="0"/>
    <n v="5"/>
    <s v="Non-Vegetarian"/>
    <n v="31.81"/>
    <n v="58845.301892355601"/>
    <s v="Cancelled"/>
    <n v="4.7300000000000004"/>
    <n v="113421.54"/>
    <n v="5620.5839999999998"/>
    <n v="4.9554820010378982E-2"/>
    <n v="-107800.95599999999"/>
  </r>
  <r>
    <s v="4ebc57ad-737f-4cca-a0d6-b0fd3ca3b78f"/>
    <s v="Joshua Adams"/>
    <n v="18"/>
    <s v="18-29"/>
    <s v="M"/>
    <s v="Australia"/>
    <s v="Yes"/>
    <s v="FL0016"/>
    <s v="ATL"/>
    <s v="PVG"/>
    <s v="ATL - PVG"/>
    <n v="11652"/>
    <s v="Long-haul"/>
    <d v="1899-12-30T22:40:48"/>
    <d v="1899-12-30T11:36:48"/>
    <d v="2025-01-10T00:00:00"/>
    <d v="1899-12-30T22:57:48"/>
    <d v="1899-12-30T11:53:48"/>
    <d v="1899-12-30T00:17:00"/>
    <d v="1899-12-30T00:17:00"/>
    <n v="17"/>
    <s v="On-time"/>
    <n v="697.24"/>
    <x v="1"/>
    <n v="5"/>
    <s v="Non-Vegetarian"/>
    <n v="76.430000000000007"/>
    <n v="59070.624457043799"/>
    <s v="Not Cancelled"/>
    <n v="3.39"/>
    <n v="113827.125"/>
    <n v="26783.19"/>
    <n v="0.2352970787938288"/>
    <n v="-87043.934999999998"/>
  </r>
  <r>
    <s v="87e689e3-3817-40ef-86d3-eadc1b83c320"/>
    <s v="Amanda Mills"/>
    <n v="20"/>
    <s v="18-29"/>
    <s v="F"/>
    <s v="Australia"/>
    <s v="Yes"/>
    <s v="FL0016"/>
    <s v="ATL"/>
    <s v="PVG"/>
    <s v="ATL - PVG"/>
    <n v="11652"/>
    <s v="Long-haul"/>
    <d v="1899-12-30T22:40:48"/>
    <d v="1899-12-30T11:36:48"/>
    <d v="2025-01-07T00:00:00"/>
    <d v="1899-12-30T22:57:48"/>
    <d v="1899-12-30T11:53:48"/>
    <d v="1899-12-30T00:17:00"/>
    <d v="1899-12-30T00:17:00"/>
    <n v="17"/>
    <s v="On-time"/>
    <n v="104.96"/>
    <x v="2"/>
    <n v="5"/>
    <s v="Gluten-Free"/>
    <n v="38.89"/>
    <n v="59253.300793553302"/>
    <s v="Cancelled"/>
    <n v="4.03"/>
    <n v="114155.94"/>
    <n v="4035.1320000000001"/>
    <n v="3.5347543018786405E-2"/>
    <n v="-110120.808"/>
  </r>
  <r>
    <s v="1c1b72d5-dade-4d82-a94d-0865558d1919"/>
    <s v="Paul Cooper"/>
    <n v="20"/>
    <s v="18-29"/>
    <s v="F"/>
    <s v="Australia"/>
    <s v="Yes"/>
    <s v="FL0016"/>
    <s v="ATL"/>
    <s v="PVG"/>
    <s v="ATL - PVG"/>
    <n v="11652"/>
    <s v="Long-haul"/>
    <d v="1899-12-30T22:40:48"/>
    <d v="1899-12-30T11:36:48"/>
    <d v="2025-01-08T00:00:00"/>
    <d v="1899-12-30T22:57:48"/>
    <d v="1899-12-30T11:53:48"/>
    <d v="1899-12-30T00:17:00"/>
    <d v="1899-12-30T00:17:00"/>
    <n v="17"/>
    <s v="On-time"/>
    <n v="575.09"/>
    <x v="1"/>
    <n v="5"/>
    <s v="Vegan"/>
    <n v="148.57"/>
    <n v="59549.662093283303"/>
    <s v="Cancelled"/>
    <n v="4.91"/>
    <n v="114689.38499999999"/>
    <n v="22101.281999999999"/>
    <n v="0.19270555858329871"/>
    <n v="-92588.103000000003"/>
  </r>
  <r>
    <s v="d25efec5-fc7e-46d4-9dc4-eb3af355748a"/>
    <s v="Juan Oliver"/>
    <n v="74"/>
    <s v="70-80"/>
    <s v="F"/>
    <s v="Australia"/>
    <s v="No"/>
    <s v="FL0017"/>
    <s v="FRA"/>
    <s v="ORD"/>
    <s v="FRA - ORD"/>
    <n v="14406"/>
    <s v="Long-haul"/>
    <d v="1899-12-30T09:47:08"/>
    <d v="1899-12-30T01:47:08"/>
    <d v="2025-01-10T00:00:00"/>
    <d v="1899-12-30T09:47:08"/>
    <d v="1899-12-30T01:47:08"/>
    <d v="1899-12-30T00:00:00"/>
    <d v="1899-12-30T00:00:00"/>
    <n v="0"/>
    <s v="On-time"/>
    <n v="664.06"/>
    <x v="2"/>
    <n v="5"/>
    <s v="Gluten-Free"/>
    <n v="14.34"/>
    <n v="72777.322502012103"/>
    <s v="Cancelled"/>
    <n v="4.8600000000000003"/>
    <n v="92332.79"/>
    <n v="42502.71"/>
    <n v="0.46032086759210894"/>
    <n v="-49830.079999999994"/>
  </r>
  <r>
    <s v="52c6773e-97f0-4b06-afc4-5334e358e7c6"/>
    <s v="Ashley Robinson"/>
    <n v="45"/>
    <s v="40-59"/>
    <s v="F"/>
    <s v="Australia"/>
    <s v="Yes"/>
    <s v="FL0017"/>
    <s v="FRA"/>
    <s v="ORD"/>
    <s v="FRA - ORD"/>
    <n v="14406"/>
    <s v="Long-haul"/>
    <d v="1899-12-30T09:47:08"/>
    <d v="1899-12-30T01:47:08"/>
    <d v="2025-01-02T00:00:00"/>
    <d v="1899-12-30T09:47:08"/>
    <d v="1899-12-30T01:47:08"/>
    <d v="1899-12-30T00:00:00"/>
    <d v="1899-12-30T00:00:00"/>
    <n v="0"/>
    <s v="On-time"/>
    <n v="892.23"/>
    <x v="0"/>
    <n v="5"/>
    <s v="Gluten-Free"/>
    <n v="108.4"/>
    <n v="72640.243785394894"/>
    <s v="Cancelled"/>
    <n v="3.94"/>
    <n v="92168.29"/>
    <n v="57124.4"/>
    <n v="0.61978365878329744"/>
    <n v="-35043.889999999992"/>
  </r>
  <r>
    <s v="7b93da08-eb4e-415d-b2cf-f82cd593ad25"/>
    <s v="Christine Webb"/>
    <n v="19"/>
    <s v="18-29"/>
    <s v="F"/>
    <s v="Australia"/>
    <s v="Yes"/>
    <s v="FL0017"/>
    <s v="FRA"/>
    <s v="ORD"/>
    <s v="FRA - ORD"/>
    <n v="14406"/>
    <s v="Long-haul"/>
    <d v="1899-12-30T09:47:08"/>
    <d v="1899-12-30T01:47:08"/>
    <d v="2025-01-11T00:00:00"/>
    <d v="1899-12-30T09:47:08"/>
    <d v="1899-12-30T01:47:08"/>
    <d v="1899-12-30T00:00:00"/>
    <d v="1899-12-30T00:00:00"/>
    <n v="0"/>
    <s v="On-time"/>
    <n v="652.74"/>
    <x v="1"/>
    <n v="5"/>
    <s v="Vegetarian"/>
    <n v="36.89"/>
    <n v="73149.107403364294"/>
    <s v="Cancelled"/>
    <n v="3.78"/>
    <n v="92778.93"/>
    <n v="41782.74"/>
    <n v="0.45034729329169887"/>
    <n v="-50996.189999999995"/>
  </r>
  <r>
    <s v="34473cf3-fe59-4a7a-b26b-cdf76ea07e84"/>
    <s v="Angel Walker"/>
    <n v="52"/>
    <s v="40-59"/>
    <s v="F"/>
    <s v="Australia"/>
    <s v="No"/>
    <s v="FL0017"/>
    <s v="FRA"/>
    <s v="ORD"/>
    <s v="FRA - ORD"/>
    <n v="14406"/>
    <s v="Long-haul"/>
    <d v="1899-12-30T09:47:08"/>
    <d v="1899-12-30T01:47:08"/>
    <d v="2025-01-10T00:00:00"/>
    <d v="1899-12-30T09:47:08"/>
    <d v="1899-12-30T01:47:08"/>
    <d v="1899-12-30T00:00:00"/>
    <d v="1899-12-30T00:00:00"/>
    <n v="0"/>
    <s v="On-time"/>
    <n v="1485.98"/>
    <x v="0"/>
    <n v="5"/>
    <s v="Non-Vegetarian"/>
    <n v="136.30000000000001"/>
    <n v="73208.399531115399"/>
    <s v="Cancelled"/>
    <n v="3.55"/>
    <n v="92850.08"/>
    <n v="95129.98"/>
    <n v="1.0245546368942278"/>
    <n v="2279.8999999999942"/>
  </r>
  <r>
    <s v="2558db03-1903-4ec1-8931-2467bc619cda"/>
    <s v="Barbara Wolfe"/>
    <n v="34"/>
    <s v="30-39"/>
    <s v="M"/>
    <s v="Australia"/>
    <s v="Yes"/>
    <s v="FL0017"/>
    <s v="FRA"/>
    <s v="ORD"/>
    <s v="FRA - ORD"/>
    <n v="14406"/>
    <s v="Long-haul"/>
    <d v="1899-12-30T09:47:08"/>
    <d v="1899-12-30T01:47:08"/>
    <d v="2025-01-09T00:00:00"/>
    <d v="1899-12-30T09:47:08"/>
    <d v="1899-12-30T01:47:08"/>
    <d v="1899-12-30T00:00:00"/>
    <d v="1899-12-30T00:00:00"/>
    <n v="0"/>
    <s v="On-time"/>
    <n v="806.98"/>
    <x v="2"/>
    <n v="3"/>
    <s v="Non-Vegetarian"/>
    <n v="171.79"/>
    <n v="72756.834159135295"/>
    <s v="Not Cancelled"/>
    <n v="3.42"/>
    <n v="92308.2"/>
    <n v="51681.08"/>
    <n v="0.55987528735258629"/>
    <n v="-40627.119999999995"/>
  </r>
  <r>
    <s v="2f087f3b-efcf-4ded-9694-9ab70e250f73"/>
    <s v="Veronica Miranda"/>
    <n v="25"/>
    <s v="18-29"/>
    <s v="F"/>
    <s v="Australia"/>
    <s v="Yes"/>
    <s v="FL0017"/>
    <s v="FRA"/>
    <s v="ORD"/>
    <s v="FRA - ORD"/>
    <n v="14406"/>
    <s v="Long-haul"/>
    <d v="1899-12-30T09:47:08"/>
    <d v="1899-12-30T01:47:08"/>
    <d v="2025-01-12T00:00:00"/>
    <d v="1899-12-30T09:47:08"/>
    <d v="1899-12-30T01:47:08"/>
    <d v="1899-12-30T00:00:00"/>
    <d v="1899-12-30T00:00:00"/>
    <n v="0"/>
    <s v="On-time"/>
    <n v="1154.03"/>
    <x v="1"/>
    <n v="5"/>
    <s v="No Preference"/>
    <n v="117.5"/>
    <n v="72725.916279882804"/>
    <s v="Cancelled"/>
    <n v="3.29"/>
    <n v="92271.1"/>
    <n v="73881.42"/>
    <n v="0.80069946061117725"/>
    <n v="-18389.680000000008"/>
  </r>
  <r>
    <s v="9682a51b-668f-471b-a087-1a02a6e1a66c"/>
    <s v="Brian Smith"/>
    <n v="62"/>
    <s v="60-69"/>
    <s v="M"/>
    <s v="Australia"/>
    <s v="No"/>
    <s v="FL0017"/>
    <s v="FRA"/>
    <s v="ORD"/>
    <s v="FRA - ORD"/>
    <n v="14406"/>
    <s v="Long-haul"/>
    <d v="1899-12-30T09:47:08"/>
    <d v="1899-12-30T01:47:08"/>
    <d v="2025-01-13T00:00:00"/>
    <d v="1899-12-30T09:47:08"/>
    <d v="1899-12-30T01:47:08"/>
    <d v="1899-12-30T00:00:00"/>
    <d v="1899-12-30T00:00:00"/>
    <n v="0"/>
    <s v="On-time"/>
    <n v="815.63"/>
    <x v="1"/>
    <n v="5"/>
    <s v="Vegetarian"/>
    <n v="42.25"/>
    <n v="73077.533396844607"/>
    <s v="Not Cancelled"/>
    <n v="4.8600000000000003"/>
    <n v="92693.04"/>
    <n v="52208.77"/>
    <n v="0.56324369121996642"/>
    <n v="-40484.269999999997"/>
  </r>
  <r>
    <s v="ae9501b6-85b7-4e0e-b19c-c61362480f96"/>
    <s v="Victoria Mcclain MD"/>
    <n v="58"/>
    <s v="40-59"/>
    <s v="F"/>
    <s v="Australia"/>
    <s v="No"/>
    <s v="FL0017"/>
    <s v="FRA"/>
    <s v="ORD"/>
    <s v="FRA - ORD"/>
    <n v="14406"/>
    <s v="Long-haul"/>
    <d v="1899-12-30T09:47:08"/>
    <d v="1899-12-30T01:47:08"/>
    <d v="2025-01-07T00:00:00"/>
    <d v="1899-12-30T09:47:08"/>
    <d v="1899-12-30T01:47:08"/>
    <d v="1899-12-30T00:00:00"/>
    <d v="1899-12-30T00:00:00"/>
    <n v="0"/>
    <s v="On-time"/>
    <n v="395.1"/>
    <x v="1"/>
    <n v="5"/>
    <s v="Gluten-Free"/>
    <n v="86.33"/>
    <n v="73476.132432217099"/>
    <s v="Cancelled"/>
    <n v="4.13"/>
    <n v="93171.36"/>
    <n v="25303.67"/>
    <n v="0.27158206126861301"/>
    <n v="-67867.69"/>
  </r>
  <r>
    <s v="479dd045-fd1a-4557-a3b3-18ed34c3ee1c"/>
    <s v="Mary Brown"/>
    <n v="39"/>
    <s v="30-39"/>
    <s v="M"/>
    <s v="Australia"/>
    <s v="Yes"/>
    <s v="FL0018"/>
    <s v="PVG"/>
    <s v="JFK"/>
    <s v="PVG - JFK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187.41"/>
    <x v="0"/>
    <n v="3"/>
    <s v="Vegetarian"/>
    <n v="20.67"/>
    <n v="18993.505049235999"/>
    <s v="Not Cancelled"/>
    <n v="4.67"/>
    <n v="27792.21"/>
    <n v="11998.37"/>
    <n v="0.43171701710659216"/>
    <n v="-15793.839999999998"/>
  </r>
  <r>
    <s v="e18c7bbd-6654-467e-8999-db91ef667908"/>
    <s v="Robert Williams"/>
    <n v="47"/>
    <s v="40-59"/>
    <s v="F"/>
    <s v="Australia"/>
    <s v="No"/>
    <s v="FL0018"/>
    <s v="PVG"/>
    <s v="JFK"/>
    <s v="PVG - JFK"/>
    <n v="3625"/>
    <s v="Short-haul "/>
    <d v="1899-12-30T02:26:02"/>
    <d v="1899-12-30T06:27:02"/>
    <d v="2025-01-07T00:00:00"/>
    <d v="1899-12-30T03:45:02"/>
    <d v="1899-12-30T07:46:02"/>
    <d v="1899-12-30T01:19:00"/>
    <d v="1899-12-30T01:19:00"/>
    <n v="79"/>
    <s v="Moderate-delay"/>
    <n v="184.65"/>
    <x v="2"/>
    <n v="5"/>
    <s v="Vegetarian"/>
    <n v="143.47999999999999"/>
    <n v="19153.8363717422"/>
    <s v="Not Cancelled"/>
    <n v="4.88"/>
    <n v="27984.6"/>
    <n v="11846.3"/>
    <n v="0.42331496608849151"/>
    <n v="-16138.3"/>
  </r>
  <r>
    <s v="b1ad9908-1586-4fe4-aeb2-568473901db0"/>
    <s v="Alexis Hernandez"/>
    <n v="58"/>
    <s v="40-59"/>
    <s v="F"/>
    <s v="Australia"/>
    <s v="No"/>
    <s v="FL0018"/>
    <s v="PVG"/>
    <s v="JFK"/>
    <s v="PVG - JFK"/>
    <n v="3625"/>
    <s v="Short-haul "/>
    <d v="1899-12-30T02:26:02"/>
    <d v="1899-12-30T06:27:02"/>
    <d v="2025-01-02T00:00:00"/>
    <d v="1899-12-30T03:45:02"/>
    <d v="1899-12-30T07:46:02"/>
    <d v="1899-12-30T01:19:00"/>
    <d v="1899-12-30T01:19:00"/>
    <n v="79"/>
    <s v="Moderate-delay"/>
    <n v="1355.48"/>
    <x v="2"/>
    <n v="5"/>
    <s v="Vegan"/>
    <n v="97.62"/>
    <n v="18926.857036455302"/>
    <s v="Cancelled"/>
    <n v="4.38"/>
    <n v="27712.23"/>
    <n v="86770.240000000005"/>
    <n v="3.1311171998788985"/>
    <n v="59058.010000000009"/>
  </r>
  <r>
    <s v="8303e4e3-dab7-41b0-a9ff-9062b6989b39"/>
    <s v="Wendy Curtis"/>
    <n v="64"/>
    <s v="60-69"/>
    <s v="F"/>
    <s v="Australia"/>
    <s v="No"/>
    <s v="FL0018"/>
    <s v="PVG"/>
    <s v="JFK"/>
    <s v="PVG - JFK"/>
    <n v="3625"/>
    <s v="Short-haul "/>
    <d v="1899-12-30T02:26:02"/>
    <d v="1899-12-30T06:27:02"/>
    <d v="2025-01-03T00:00:00"/>
    <d v="1899-12-30T03:45:02"/>
    <d v="1899-12-30T07:46:02"/>
    <d v="1899-12-30T01:19:00"/>
    <d v="1899-12-30T01:19:00"/>
    <n v="79"/>
    <s v="Moderate-delay"/>
    <n v="198.35"/>
    <x v="1"/>
    <n v="5"/>
    <s v="Vegan"/>
    <n v="193.93"/>
    <n v="19583.074560260899"/>
    <s v="Not Cancelled"/>
    <n v="3.23"/>
    <n v="28499.69"/>
    <n v="12733.19"/>
    <n v="0.44678345624110299"/>
    <n v="-15766.499999999998"/>
  </r>
  <r>
    <s v="3e5da4a8-a3a6-404f-93ff-e53ec112dade"/>
    <s v="Francisco Cummings"/>
    <n v="63"/>
    <s v="60-69"/>
    <s v="F"/>
    <s v="Australia"/>
    <s v="No"/>
    <s v="FL0019"/>
    <s v="AMS"/>
    <s v="PVG"/>
    <s v="AMS - PVG"/>
    <n v="4648"/>
    <s v="Moderate-haul"/>
    <d v="1899-12-30T16:59:46"/>
    <d v="1899-12-30T22:08:46"/>
    <d v="2025-01-15T00:00:00"/>
    <d v="1899-12-30T19:29:46"/>
    <d v="1899-12-30T00:38:46"/>
    <d v="1899-12-30T02:30:00"/>
    <d v="1899-12-30T02:30:00"/>
    <n v="150"/>
    <s v="Severe-delay"/>
    <n v="1461.7"/>
    <x v="0"/>
    <n v="5"/>
    <s v="Vegetarian"/>
    <n v="27.37"/>
    <n v="24174.9108209031"/>
    <s v="Cancelled"/>
    <n v="4.54"/>
    <n v="34009.89"/>
    <n v="93554.27"/>
    <n v="2.7507960184522799"/>
    <n v="59544.380000000005"/>
  </r>
  <r>
    <s v="55242a5d-890b-4c9b-bf2b-76b2923e8ac1"/>
    <s v="Amanda Robertson"/>
    <n v="42"/>
    <s v="40-59"/>
    <s v="F"/>
    <s v="Australia"/>
    <s v="No"/>
    <s v="FL0019"/>
    <s v="AMS"/>
    <s v="PVG"/>
    <s v="AMS - PVG"/>
    <n v="4648"/>
    <s v="Moderate-haul"/>
    <d v="1899-12-30T16:59:46"/>
    <d v="1899-12-30T22:08:46"/>
    <d v="2025-01-09T00:00:00"/>
    <d v="1899-12-30T19:29:46"/>
    <d v="1899-12-30T00:38:46"/>
    <d v="1899-12-30T02:30:00"/>
    <d v="1899-12-30T02:30:00"/>
    <n v="150"/>
    <s v="Severe-delay"/>
    <n v="1439.88"/>
    <x v="1"/>
    <n v="5"/>
    <s v="Vegetarian"/>
    <n v="56.95"/>
    <n v="23795.711145987199"/>
    <s v="Cancelled"/>
    <n v="4.12"/>
    <n v="33554.85"/>
    <n v="92163.71"/>
    <n v="2.7466583817242518"/>
    <n v="58608.860000000008"/>
  </r>
  <r>
    <s v="cd6e058c-9f73-40d5-9c77-172f55536112"/>
    <s v="Jennifer Carey"/>
    <n v="65"/>
    <s v="60-69"/>
    <s v="M"/>
    <s v="Australia"/>
    <s v="No"/>
    <s v="FL0019"/>
    <s v="AMS"/>
    <s v="PVG"/>
    <s v="AMS - PVG"/>
    <n v="4648"/>
    <s v="Moderate-haul"/>
    <d v="1899-12-30T16:59:46"/>
    <d v="1899-12-30T22:08:46"/>
    <d v="2025-01-02T00:00:00"/>
    <d v="1899-12-30T19:29:46"/>
    <d v="1899-12-30T00:38:46"/>
    <d v="1899-12-30T02:30:00"/>
    <d v="1899-12-30T02:30:00"/>
    <n v="150"/>
    <s v="Severe-delay"/>
    <n v="1151.1600000000001"/>
    <x v="1"/>
    <n v="5"/>
    <s v="Vegetarian"/>
    <n v="26.51"/>
    <n v="24232.9828473405"/>
    <s v="Not Cancelled"/>
    <n v="4.08"/>
    <n v="34079.58"/>
    <n v="73679.539999999994"/>
    <n v="2.1619849775143938"/>
    <n v="39599.959999999992"/>
  </r>
  <r>
    <s v="998e6bba-914a-49c8-859e-01ff3a2ad3be"/>
    <s v="Robert Wong"/>
    <n v="39"/>
    <s v="30-39"/>
    <s v="F"/>
    <s v="Australia"/>
    <s v="No"/>
    <s v="FL0019"/>
    <s v="AMS"/>
    <s v="PVG"/>
    <s v="AMS - PVG"/>
    <n v="4648"/>
    <s v="Moderate-haul"/>
    <d v="1899-12-30T16:59:46"/>
    <d v="1899-12-30T22:08:46"/>
    <d v="2025-01-01T00:00:00"/>
    <d v="1899-12-30T19:29:46"/>
    <d v="1899-12-30T00:38:46"/>
    <d v="1899-12-30T02:30:00"/>
    <d v="1899-12-30T02:30:00"/>
    <n v="150"/>
    <s v="Severe-delay"/>
    <n v="356.39"/>
    <x v="0"/>
    <n v="3"/>
    <s v="No Preference"/>
    <n v="128.82"/>
    <n v="24550.075060756801"/>
    <s v="Not Cancelled"/>
    <n v="4.6100000000000003"/>
    <n v="34460.089999999997"/>
    <n v="22834.720000000001"/>
    <n v="0.66264249454949198"/>
    <n v="-11625.369999999995"/>
  </r>
  <r>
    <s v="c3483de2-5dd0-4e4b-8104-307976cfdd0e"/>
    <s v="Brandon Cantu"/>
    <n v="24"/>
    <s v="18-29"/>
    <s v="F"/>
    <s v="Australia"/>
    <s v="No"/>
    <s v="FL0019"/>
    <s v="AMS"/>
    <s v="PVG"/>
    <s v="AMS - PVG"/>
    <n v="4648"/>
    <s v="Moderate-haul"/>
    <d v="1899-12-30T16:59:46"/>
    <d v="1899-12-30T22:08:46"/>
    <d v="2025-01-01T00:00:00"/>
    <d v="1899-12-30T19:29:46"/>
    <d v="1899-12-30T00:38:46"/>
    <d v="1899-12-30T02:30:00"/>
    <d v="1899-12-30T02:30:00"/>
    <n v="150"/>
    <s v="Severe-delay"/>
    <n v="714.43"/>
    <x v="2"/>
    <n v="5"/>
    <s v="Vegetarian"/>
    <n v="123.82"/>
    <n v="23951.527154928201"/>
    <s v="Not Cancelled"/>
    <n v="3.63"/>
    <n v="33741.83"/>
    <n v="45748.28"/>
    <n v="1.3558328045633563"/>
    <n v="12006.449999999997"/>
  </r>
  <r>
    <s v="73064bb2-33cb-46a0-8e88-de5ff5524fb2"/>
    <s v="Katherine Willis"/>
    <n v="26"/>
    <s v="18-29"/>
    <s v="F"/>
    <s v="Australia"/>
    <s v="No"/>
    <s v="FL0019"/>
    <s v="AMS"/>
    <s v="PVG"/>
    <s v="AMS - PVG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407.96"/>
    <x v="1"/>
    <n v="5"/>
    <s v="Gluten-Free"/>
    <n v="15.42"/>
    <n v="24542.7980190177"/>
    <s v="Not Cancelled"/>
    <n v="4.38"/>
    <n v="34451.360000000001"/>
    <n v="26112.52"/>
    <n v="0.75795324190394808"/>
    <n v="-8338.84"/>
  </r>
  <r>
    <s v="38493a6b-760a-46f9-9652-753e25b81fd1"/>
    <s v="Kayla Boyle"/>
    <n v="52"/>
    <s v="40-59"/>
    <s v="M"/>
    <s v="Australia"/>
    <s v="No"/>
    <s v="FL0019"/>
    <s v="AMS"/>
    <s v="PVG"/>
    <s v="AMS - PVG"/>
    <n v="4648"/>
    <s v="Moderate-haul"/>
    <d v="1899-12-30T16:59:46"/>
    <d v="1899-12-30T22:08:46"/>
    <d v="2025-01-09T00:00:00"/>
    <d v="1899-12-30T19:29:46"/>
    <d v="1899-12-30T00:38:46"/>
    <d v="1899-12-30T02:30:00"/>
    <d v="1899-12-30T02:30:00"/>
    <n v="150"/>
    <s v="Severe-delay"/>
    <n v="1172.48"/>
    <x v="1"/>
    <n v="5"/>
    <s v="Vegan"/>
    <n v="147.52000000000001"/>
    <n v="24243.543357414899"/>
    <s v="Not Cancelled"/>
    <n v="4.16"/>
    <n v="34092.25"/>
    <n v="75068.22"/>
    <n v="2.2019145113625531"/>
    <n v="40975.97"/>
  </r>
  <r>
    <s v="3913e5a1-8079-4168-8a5d-9df3aa857050"/>
    <s v="Derek Gibson"/>
    <n v="24"/>
    <s v="18-29"/>
    <s v="M"/>
    <s v="Australia"/>
    <s v="Yes"/>
    <s v="FL0020"/>
    <s v="DEL"/>
    <s v="LHR"/>
    <s v="DEL - LHR"/>
    <n v="3765"/>
    <s v="Short-haul "/>
    <d v="1899-12-30T21:19:15"/>
    <d v="1899-12-30T01:30:15"/>
    <d v="2025-01-13T00:00:00"/>
    <d v="1899-12-30T21:23:15"/>
    <d v="1899-12-30T01:34:15"/>
    <d v="1899-12-30T00:04:00"/>
    <d v="1899-12-30T00:04:00"/>
    <n v="4"/>
    <s v="On-time"/>
    <n v="1381.47"/>
    <x v="2"/>
    <n v="5"/>
    <s v="Non-Vegetarian"/>
    <n v="48.3"/>
    <n v="19611.203864806401"/>
    <s v="Cancelled"/>
    <n v="4.3099999999999996"/>
    <n v="28533.439999999999"/>
    <n v="88423.74"/>
    <n v="3.0989512656027456"/>
    <n v="59890.3"/>
  </r>
  <r>
    <s v="c6932114-8318-4498-a8ed-14b90aebd686"/>
    <s v="Alexandra Donovan"/>
    <n v="49"/>
    <s v="40-59"/>
    <s v="M"/>
    <s v="Australia"/>
    <s v="No"/>
    <s v="FL0020"/>
    <s v="DEL"/>
    <s v="LHR"/>
    <s v="DEL - LHR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1153.75"/>
    <x v="1"/>
    <n v="5"/>
    <s v="Gluten-Free"/>
    <n v="82.57"/>
    <n v="19997.312470390301"/>
    <s v="Cancelled"/>
    <n v="4.0999999999999996"/>
    <n v="28996.77"/>
    <n v="73856.509999999995"/>
    <n v="2.5470598966712497"/>
    <n v="44859.739999999991"/>
  </r>
  <r>
    <s v="4abb142a-d0b1-4d8e-aa6f-769a4c8b11d7"/>
    <s v="Jason Thompson"/>
    <n v="65"/>
    <s v="60-69"/>
    <s v="M"/>
    <s v="Australia"/>
    <s v="Yes"/>
    <s v="FL0020"/>
    <s v="DEL"/>
    <s v="LHR"/>
    <s v="DEL - LHR"/>
    <n v="3765"/>
    <s v="Short-haul "/>
    <d v="1899-12-30T21:19:15"/>
    <d v="1899-12-30T01:30:15"/>
    <d v="2025-01-13T00:00:00"/>
    <d v="1899-12-30T21:23:15"/>
    <d v="1899-12-30T01:34:15"/>
    <d v="1899-12-30T00:04:00"/>
    <d v="1899-12-30T00:04:00"/>
    <n v="4"/>
    <s v="On-time"/>
    <n v="1410.02"/>
    <x v="1"/>
    <n v="5"/>
    <s v="Vegan"/>
    <n v="2.25"/>
    <n v="19515.868108114999"/>
    <s v="Not Cancelled"/>
    <n v="3.49"/>
    <n v="28419.040000000001"/>
    <n v="90241.73"/>
    <n v="3.1753968466211382"/>
    <n v="61822.689999999995"/>
  </r>
  <r>
    <s v="4153de7e-0f79-4114-bd18-ffd86d9fefc8"/>
    <s v="Melissa Lawson"/>
    <n v="71"/>
    <s v="70-80"/>
    <s v="F"/>
    <s v="Australia"/>
    <s v="No"/>
    <s v="FL0020"/>
    <s v="DEL"/>
    <s v="LHR"/>
    <s v="DEL - LHR"/>
    <n v="3765"/>
    <s v="Short-haul "/>
    <d v="1899-12-30T21:19:15"/>
    <d v="1899-12-30T01:30:15"/>
    <d v="2025-01-04T00:00:00"/>
    <d v="1899-12-30T21:23:15"/>
    <d v="1899-12-30T01:34:15"/>
    <d v="1899-12-30T00:04:00"/>
    <d v="1899-12-30T00:04:00"/>
    <n v="4"/>
    <s v="On-time"/>
    <n v="287.06"/>
    <x v="0"/>
    <n v="5"/>
    <s v="Vegetarian"/>
    <n v="101.21"/>
    <n v="19375.815568122802"/>
    <s v="Not Cancelled"/>
    <n v="4.26"/>
    <n v="28250.98"/>
    <n v="18392.080000000002"/>
    <n v="0.65102449543343277"/>
    <n v="-9858.8999999999978"/>
  </r>
  <r>
    <s v="d9cdb502-e5c9-416d-bcfb-fb881b5f380d"/>
    <s v="Sara Branch"/>
    <n v="68"/>
    <s v="60-69"/>
    <s v="F"/>
    <s v="Australia"/>
    <s v="Yes"/>
    <s v="FL0020"/>
    <s v="DEL"/>
    <s v="LHR"/>
    <s v="DEL - LHR"/>
    <n v="3765"/>
    <s v="Short-haul "/>
    <d v="1899-12-30T21:19:15"/>
    <d v="1899-12-30T01:30:15"/>
    <d v="2025-01-03T00:00:00"/>
    <d v="1899-12-30T21:23:15"/>
    <d v="1899-12-30T01:34:15"/>
    <d v="1899-12-30T00:04:00"/>
    <d v="1899-12-30T00:04:00"/>
    <n v="4"/>
    <s v="On-time"/>
    <n v="944.32"/>
    <x v="0"/>
    <n v="5"/>
    <s v="Vegan"/>
    <n v="82.94"/>
    <n v="19729.4431152545"/>
    <s v="Not Cancelled"/>
    <n v="3.36"/>
    <n v="28675.33"/>
    <n v="60453.07"/>
    <n v="2.1081909083522317"/>
    <n v="31777.739999999998"/>
  </r>
  <r>
    <s v="fb078fb4-8daa-4a3f-bc42-b39349ea3cc4"/>
    <s v="Jennifer Medina"/>
    <n v="51"/>
    <s v="40-59"/>
    <s v="F"/>
    <s v="Australia"/>
    <s v="No"/>
    <s v="FL0020"/>
    <s v="DEL"/>
    <s v="LHR"/>
    <s v="DEL - LHR"/>
    <n v="3765"/>
    <s v="Short-haul "/>
    <d v="1899-12-30T21:19:15"/>
    <d v="1899-12-30T01:30:15"/>
    <d v="2025-01-01T00:00:00"/>
    <d v="1899-12-30T21:23:15"/>
    <d v="1899-12-30T01:34:15"/>
    <d v="1899-12-30T00:04:00"/>
    <d v="1899-12-30T00:04:00"/>
    <n v="4"/>
    <s v="On-time"/>
    <n v="1411.37"/>
    <x v="2"/>
    <n v="5"/>
    <s v="No Preference"/>
    <n v="49.85"/>
    <n v="19615.233697695101"/>
    <s v="Cancelled"/>
    <n v="3.17"/>
    <n v="28538.28"/>
    <n v="90337.65"/>
    <n v="3.1654903519062816"/>
    <n v="61799.369999999995"/>
  </r>
  <r>
    <s v="0b332687-197c-455a-a571-2e316158633d"/>
    <s v="Timothy Roy"/>
    <n v="59"/>
    <s v="40-59"/>
    <s v="F"/>
    <s v="Australia"/>
    <s v="Yes"/>
    <s v="FL0020"/>
    <s v="DEL"/>
    <s v="LHR"/>
    <s v="DEL - LHR"/>
    <n v="3765"/>
    <s v="Short-haul "/>
    <d v="1899-12-30T21:19:15"/>
    <d v="1899-12-30T01:30:15"/>
    <d v="2025-01-03T00:00:00"/>
    <d v="1899-12-30T21:23:15"/>
    <d v="1899-12-30T01:34:15"/>
    <d v="1899-12-30T00:04:00"/>
    <d v="1899-12-30T00:04:00"/>
    <n v="4"/>
    <s v="On-time"/>
    <n v="1223.94"/>
    <x v="2"/>
    <n v="5"/>
    <s v="Vegan"/>
    <n v="69.14"/>
    <n v="20058.470551251299"/>
    <s v="Not Cancelled"/>
    <n v="3.4"/>
    <n v="29070.16"/>
    <n v="78345.990000000005"/>
    <n v="2.6950656618333029"/>
    <n v="49275.83"/>
  </r>
  <r>
    <s v="0f0d6585-1041-4a8b-9bfe-a57b2dc76cb7"/>
    <s v="Amanda Mcdowell"/>
    <n v="71"/>
    <s v="70-80"/>
    <s v="F"/>
    <s v="Australia"/>
    <s v="Yes"/>
    <s v="FL0020"/>
    <s v="DEL"/>
    <s v="LHR"/>
    <s v="DEL - LHR"/>
    <n v="3765"/>
    <s v="Short-haul "/>
    <d v="1899-12-30T21:19:15"/>
    <d v="1899-12-30T01:30:15"/>
    <d v="2025-01-11T00:00:00"/>
    <d v="1899-12-30T21:23:15"/>
    <d v="1899-12-30T01:34:15"/>
    <d v="1899-12-30T00:04:00"/>
    <d v="1899-12-30T00:04:00"/>
    <n v="4"/>
    <s v="On-time"/>
    <n v="636.54999999999995"/>
    <x v="0"/>
    <n v="5"/>
    <s v="No Preference"/>
    <n v="0.5"/>
    <n v="19677.366474485199"/>
    <s v="Not Cancelled"/>
    <n v="3.24"/>
    <n v="28612.84"/>
    <n v="40739.300000000003"/>
    <n v="1.4238118271377467"/>
    <n v="12126.460000000003"/>
  </r>
  <r>
    <s v="29cc9575-2244-4510-8ed9-cc31fdebaf27"/>
    <s v="David Brown"/>
    <n v="68"/>
    <s v="60-69"/>
    <s v="F"/>
    <s v="Australia"/>
    <s v="No"/>
    <s v="FL0020"/>
    <s v="DEL"/>
    <s v="LHR"/>
    <s v="DEL - LHR"/>
    <n v="3765"/>
    <s v="Short-haul "/>
    <d v="1899-12-30T21:19:15"/>
    <d v="1899-12-30T01:30:15"/>
    <d v="2025-01-02T00:00:00"/>
    <d v="1899-12-30T21:23:15"/>
    <d v="1899-12-30T01:34:15"/>
    <d v="1899-12-30T00:04:00"/>
    <d v="1899-12-30T00:04:00"/>
    <n v="4"/>
    <s v="On-time"/>
    <n v="248.31"/>
    <x v="2"/>
    <n v="5"/>
    <s v="Non-Vegetarian"/>
    <n v="167.79"/>
    <n v="20279.924440564999"/>
    <s v="Cancelled"/>
    <n v="3.63"/>
    <n v="29335.91"/>
    <n v="15925.4"/>
    <n v="0.54286367799737589"/>
    <n v="-13410.51"/>
  </r>
  <r>
    <s v="96f67267-76e0-4a35-9fa6-68e1bebb6a9e"/>
    <s v="Philip Cooper"/>
    <n v="26"/>
    <s v="18-29"/>
    <s v="M"/>
    <s v="Australia"/>
    <s v="Yes"/>
    <s v="FL0020"/>
    <s v="DEL"/>
    <s v="LHR"/>
    <s v="DEL - LHR"/>
    <n v="3765"/>
    <s v="Short-haul "/>
    <d v="1899-12-30T21:19:15"/>
    <d v="1899-12-30T01:30:15"/>
    <d v="2025-01-10T00:00:00"/>
    <d v="1899-12-30T21:23:15"/>
    <d v="1899-12-30T01:34:15"/>
    <d v="1899-12-30T00:04:00"/>
    <d v="1899-12-30T00:04:00"/>
    <n v="4"/>
    <s v="On-time"/>
    <n v="342.34"/>
    <x v="1"/>
    <n v="5"/>
    <s v="Gluten-Free"/>
    <n v="130.05000000000001"/>
    <n v="19511.993280622599"/>
    <s v="Not Cancelled"/>
    <n v="4.66"/>
    <n v="28414.39"/>
    <n v="21935.77"/>
    <n v="0.77199510529699922"/>
    <n v="-6478.619999999999"/>
  </r>
  <r>
    <s v="38be304d-7276-4bc5-8c45-c728273cbeef"/>
    <s v="Jonathon House"/>
    <n v="64"/>
    <s v="60-69"/>
    <s v="F"/>
    <s v="Australia"/>
    <s v="No"/>
    <s v="FL0020"/>
    <s v="DEL"/>
    <s v="LHR"/>
    <s v="DEL - LHR"/>
    <n v="3765"/>
    <s v="Short-haul "/>
    <d v="1899-12-30T21:19:15"/>
    <d v="1899-12-30T01:30:15"/>
    <d v="2025-01-01T00:00:00"/>
    <d v="1899-12-30T21:23:15"/>
    <d v="1899-12-30T01:34:15"/>
    <d v="1899-12-30T00:04:00"/>
    <d v="1899-12-30T00:04:00"/>
    <n v="4"/>
    <s v="On-time"/>
    <n v="851.4"/>
    <x v="1"/>
    <n v="5"/>
    <s v="Gluten-Free"/>
    <n v="168.46"/>
    <n v="19836.771909685802"/>
    <s v="Cancelled"/>
    <n v="3.65"/>
    <n v="28804.13"/>
    <n v="54523.29"/>
    <n v="1.8928983447859733"/>
    <n v="25719.16"/>
  </r>
  <r>
    <s v="4923cc0d-da1f-44fd-acdb-fb5517736674"/>
    <s v="Angela Moreno"/>
    <n v="19"/>
    <s v="18-29"/>
    <s v="M"/>
    <s v="Australia"/>
    <s v="No"/>
    <s v="FL0021"/>
    <s v="DEN"/>
    <s v="AMS"/>
    <s v="DEN - AMS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1248.3900000000001"/>
    <x v="2"/>
    <n v="5"/>
    <s v="Vegetarian"/>
    <n v="95.32"/>
    <n v="36821.007029433204"/>
    <s v="Not Cancelled"/>
    <n v="4.04"/>
    <n v="49185.21"/>
    <n v="79916.02"/>
    <n v="1.6247977796577469"/>
    <n v="30730.810000000005"/>
  </r>
  <r>
    <s v="3ec783d2-ee9d-4014-b547-ab85d4bca459"/>
    <s v="William Miller"/>
    <n v="70"/>
    <s v="70-80"/>
    <s v="M"/>
    <s v="Australia"/>
    <s v="No"/>
    <s v="FL0021"/>
    <s v="DEN"/>
    <s v="AMS"/>
    <s v="DEN - AMS"/>
    <n v="7175"/>
    <s v="Moderate-haul"/>
    <d v="1899-12-30T16:33:01"/>
    <d v="1899-12-30T00:31:01"/>
    <d v="2025-01-13T00:00:00"/>
    <d v="1899-12-30T19:06:01"/>
    <d v="1899-12-30T03:04:01"/>
    <d v="1899-12-30T02:33:00"/>
    <d v="1899-12-30T02:33:00"/>
    <n v="153"/>
    <s v="Severe-delay"/>
    <n v="1262.8399999999999"/>
    <x v="2"/>
    <n v="5"/>
    <s v="No Preference"/>
    <n v="158.68"/>
    <n v="36551.756004822899"/>
    <s v="Cancelled"/>
    <n v="3.21"/>
    <n v="48862.11"/>
    <n v="80853.5"/>
    <n v="1.6547279681536471"/>
    <n v="31991.39"/>
  </r>
  <r>
    <s v="3e228643-5bc2-4922-bf00-52013a9bf6f8"/>
    <s v="Lisa Tucker"/>
    <n v="68"/>
    <s v="60-69"/>
    <s v="M"/>
    <s v="Australia"/>
    <s v="No"/>
    <s v="FL0021"/>
    <s v="DEN"/>
    <s v="AMS"/>
    <s v="DEN - AMS"/>
    <n v="7175"/>
    <s v="Moderate-haul"/>
    <d v="1899-12-30T16:33:01"/>
    <d v="1899-12-30T00:31:01"/>
    <d v="2025-01-05T00:00:00"/>
    <d v="1899-12-30T19:06:01"/>
    <d v="1899-12-30T03:04:01"/>
    <d v="1899-12-30T02:33:00"/>
    <d v="1899-12-30T02:33:00"/>
    <n v="153"/>
    <s v="Severe-delay"/>
    <n v="380.24"/>
    <x v="1"/>
    <n v="5"/>
    <s v="Non-Vegetarian"/>
    <n v="147.56"/>
    <n v="37229.343513387299"/>
    <s v="Not Cancelled"/>
    <n v="4.3099999999999996"/>
    <n v="49675.21"/>
    <n v="24364.87"/>
    <n v="0.49048348260631408"/>
    <n v="-25310.34"/>
  </r>
  <r>
    <s v="55b27cd4-b8f0-4b43-8fea-7c78a52a0f92"/>
    <s v="Sarah Robinson"/>
    <n v="50"/>
    <s v="40-59"/>
    <s v="F"/>
    <s v="Australia"/>
    <s v="No"/>
    <s v="FL0021"/>
    <s v="DEN"/>
    <s v="AMS"/>
    <s v="DEN - AMS"/>
    <n v="7175"/>
    <s v="Moderate-haul"/>
    <d v="1899-12-30T16:33:01"/>
    <d v="1899-12-30T00:31:01"/>
    <d v="2025-01-02T00:00:00"/>
    <d v="1899-12-30T19:06:01"/>
    <d v="1899-12-30T03:04:01"/>
    <d v="1899-12-30T02:33:00"/>
    <d v="1899-12-30T02:33:00"/>
    <n v="153"/>
    <s v="Severe-delay"/>
    <n v="240.44"/>
    <x v="1"/>
    <n v="5"/>
    <s v="Gluten-Free"/>
    <n v="142.06"/>
    <n v="37037.004966876797"/>
    <s v="Not Cancelled"/>
    <n v="3.99"/>
    <n v="49444.41"/>
    <n v="15416.57"/>
    <n v="0.31179601495902165"/>
    <n v="-34027.840000000004"/>
  </r>
  <r>
    <s v="e1dcd494-01ae-4888-8d89-fe74243fdf78"/>
    <s v="Andrea Martinez"/>
    <n v="44"/>
    <s v="40-59"/>
    <s v="F"/>
    <s v="Australia"/>
    <s v="Yes"/>
    <s v="FL0021"/>
    <s v="DEN"/>
    <s v="AMS"/>
    <s v="DEN - AMS"/>
    <n v="7175"/>
    <s v="Moderate-haul"/>
    <d v="1899-12-30T16:33:01"/>
    <d v="1899-12-30T00:31:01"/>
    <d v="2025-01-11T00:00:00"/>
    <d v="1899-12-30T19:06:01"/>
    <d v="1899-12-30T03:04:01"/>
    <d v="1899-12-30T02:33:00"/>
    <d v="1899-12-30T02:33:00"/>
    <n v="153"/>
    <s v="Severe-delay"/>
    <n v="252.79"/>
    <x v="2"/>
    <n v="5"/>
    <s v="Vegan"/>
    <n v="144.18"/>
    <n v="37050.997435862599"/>
    <s v="Cancelled"/>
    <n v="4.4000000000000004"/>
    <n v="49461.2"/>
    <n v="16207.4"/>
    <n v="0.32767906965459798"/>
    <n v="-33253.799999999996"/>
  </r>
  <r>
    <s v="5a328b51-364b-431f-8fa6-d3431bc0ce75"/>
    <s v="Scott Wood"/>
    <n v="34"/>
    <s v="30-39"/>
    <s v="M"/>
    <s v="Australia"/>
    <s v="No"/>
    <s v="FL0022"/>
    <s v="LAX"/>
    <s v="HND"/>
    <s v="LAX - HND"/>
    <n v="14015"/>
    <s v="Long-haul"/>
    <d v="1899-12-30T19:54:51"/>
    <d v="1899-12-30T11:28:51"/>
    <d v="2025-01-14T00:00:00"/>
    <d v="1899-12-30T20:54:51"/>
    <d v="1899-12-30T12:28:51"/>
    <d v="1899-12-30T01:00:00"/>
    <d v="1899-12-30T01:00:00"/>
    <n v="60"/>
    <s v="Moderate-delay"/>
    <n v="1185.33"/>
    <x v="1"/>
    <n v="3"/>
    <s v="No Preference"/>
    <n v="164.1"/>
    <n v="70631.141365703399"/>
    <s v="Not Cancelled"/>
    <n v="3.03"/>
    <n v="89757.37"/>
    <n v="75893.94"/>
    <n v="0.84554549670962964"/>
    <n v="-13863.429999999993"/>
  </r>
  <r>
    <s v="1c8df7b2-69d6-4878-9caf-ecf466a1b852"/>
    <s v="Lisa Aguirre"/>
    <n v="53"/>
    <s v="40-59"/>
    <s v="F"/>
    <s v="Australia"/>
    <s v="Yes"/>
    <s v="FL0022"/>
    <s v="LAX"/>
    <s v="HND"/>
    <s v="LAX - HND"/>
    <n v="14015"/>
    <s v="Long-haul"/>
    <d v="1899-12-30T19:54:51"/>
    <d v="1899-12-30T11:28:51"/>
    <d v="2025-01-04T00:00:00"/>
    <d v="1899-12-30T20:54:51"/>
    <d v="1899-12-30T12:28:51"/>
    <d v="1899-12-30T01:00:00"/>
    <d v="1899-12-30T01:00:00"/>
    <n v="60"/>
    <s v="Moderate-delay"/>
    <n v="238.71"/>
    <x v="1"/>
    <n v="5"/>
    <s v="Vegan"/>
    <n v="197.09"/>
    <n v="70728.815818614705"/>
    <s v="Not Cancelled"/>
    <n v="4.18"/>
    <n v="89874.58"/>
    <n v="15316.86"/>
    <n v="0.17042482980170812"/>
    <n v="-74557.72"/>
  </r>
  <r>
    <s v="8764928c-f19c-4538-bbb9-ed5054bd3aab"/>
    <s v="Christy Robertson"/>
    <n v="74"/>
    <s v="70-80"/>
    <s v="M"/>
    <s v="Australia"/>
    <s v="No"/>
    <s v="FL0022"/>
    <s v="LAX"/>
    <s v="HND"/>
    <s v="LAX - HND"/>
    <n v="14015"/>
    <s v="Long-haul"/>
    <d v="1899-12-30T19:54:51"/>
    <d v="1899-12-30T11:28:51"/>
    <d v="2025-01-13T00:00:00"/>
    <d v="1899-12-30T20:54:51"/>
    <d v="1899-12-30T12:28:51"/>
    <d v="1899-12-30T01:00:00"/>
    <d v="1899-12-30T01:00:00"/>
    <n v="60"/>
    <s v="Moderate-delay"/>
    <n v="247.42"/>
    <x v="2"/>
    <n v="5"/>
    <s v="Vegan"/>
    <n v="198.17"/>
    <n v="70667.576296647007"/>
    <s v="Not Cancelled"/>
    <n v="4.0599999999999996"/>
    <n v="89801.09"/>
    <n v="15874.51"/>
    <n v="0.17677413492419747"/>
    <n v="-73926.58"/>
  </r>
  <r>
    <s v="2b8a3d30-ed84-47ce-b8a8-bb30a2caae74"/>
    <s v="Michael Gonzales"/>
    <n v="42"/>
    <s v="40-59"/>
    <s v="F"/>
    <s v="Australia"/>
    <s v="No"/>
    <s v="FL0022"/>
    <s v="LAX"/>
    <s v="HND"/>
    <s v="LAX - HND"/>
    <n v="14015"/>
    <s v="Long-haul"/>
    <d v="1899-12-30T19:54:51"/>
    <d v="1899-12-30T11:28:51"/>
    <d v="2025-01-02T00:00:00"/>
    <d v="1899-12-30T20:54:51"/>
    <d v="1899-12-30T12:28:51"/>
    <d v="1899-12-30T01:00:00"/>
    <d v="1899-12-30T01:00:00"/>
    <n v="60"/>
    <s v="Moderate-delay"/>
    <n v="213.61"/>
    <x v="0"/>
    <n v="5"/>
    <s v="Gluten-Free"/>
    <n v="153.27000000000001"/>
    <n v="70738.652800983502"/>
    <s v="Cancelled"/>
    <n v="4.54"/>
    <n v="89886.38"/>
    <n v="13701.69"/>
    <n v="0.15243343874789483"/>
    <n v="-76184.69"/>
  </r>
  <r>
    <s v="62f90d62-3ad3-4288-8248-9fdac6e0cafb"/>
    <s v="Patrick Martinez"/>
    <n v="55"/>
    <s v="40-59"/>
    <s v="M"/>
    <s v="Australia"/>
    <s v="Yes"/>
    <s v="FL0022"/>
    <s v="LAX"/>
    <s v="HND"/>
    <s v="LAX - HND"/>
    <n v="14015"/>
    <s v="Long-haul"/>
    <d v="1899-12-30T19:54:51"/>
    <d v="1899-12-30T11:28:51"/>
    <d v="2025-01-11T00:00:00"/>
    <d v="1899-12-30T20:54:51"/>
    <d v="1899-12-30T12:28:51"/>
    <d v="1899-12-30T01:00:00"/>
    <d v="1899-12-30T01:00:00"/>
    <n v="60"/>
    <s v="Moderate-delay"/>
    <n v="1428.22"/>
    <x v="1"/>
    <n v="5"/>
    <s v="Vegetarian"/>
    <n v="171.9"/>
    <n v="70809.032941452795"/>
    <s v="Not Cancelled"/>
    <n v="3.4"/>
    <n v="89970.84"/>
    <n v="91440.46"/>
    <n v="1.0163344034578317"/>
    <n v="1469.6200000000099"/>
  </r>
  <r>
    <s v="832f4c04-b471-4c79-9ce7-7ae33aa46d3b"/>
    <s v="Leslie Thomas"/>
    <n v="19"/>
    <s v="18-29"/>
    <s v="F"/>
    <s v="Australia"/>
    <s v="Yes"/>
    <s v="FL0022"/>
    <s v="LAX"/>
    <s v="HND"/>
    <s v="LAX - HND"/>
    <n v="14015"/>
    <s v="Long-haul"/>
    <d v="1899-12-30T19:54:51"/>
    <d v="1899-12-30T11:28:51"/>
    <d v="2025-01-01T00:00:00"/>
    <d v="1899-12-30T20:54:51"/>
    <d v="1899-12-30T12:28:51"/>
    <d v="1899-12-30T01:00:00"/>
    <d v="1899-12-30T01:00:00"/>
    <n v="60"/>
    <s v="Moderate-delay"/>
    <n v="1423.85"/>
    <x v="0"/>
    <n v="5"/>
    <s v="No Preference"/>
    <n v="32.799999999999997"/>
    <n v="71531.763428688093"/>
    <s v="Not Cancelled"/>
    <n v="4.92"/>
    <n v="90838.12"/>
    <n v="91132.96"/>
    <n v="1.0032457739107767"/>
    <n v="294.84000000001106"/>
  </r>
  <r>
    <s v="b735a602-10e8-4a05-8dc9-d0669f01f04d"/>
    <s v="Christopher Riley"/>
    <n v="75"/>
    <s v="70-80"/>
    <s v="M"/>
    <s v="Australia"/>
    <s v="Yes"/>
    <s v="FL0022"/>
    <s v="LAX"/>
    <s v="HND"/>
    <s v="LAX - HND"/>
    <n v="14015"/>
    <s v="Long-haul"/>
    <d v="1899-12-30T19:54:51"/>
    <d v="1899-12-30T11:28:51"/>
    <d v="2025-01-14T00:00:00"/>
    <d v="1899-12-30T20:54:51"/>
    <d v="1899-12-30T12:28:51"/>
    <d v="1899-12-30T01:00:00"/>
    <d v="1899-12-30T01:00:00"/>
    <n v="60"/>
    <s v="Moderate-delay"/>
    <n v="584.09"/>
    <x v="0"/>
    <n v="5"/>
    <s v="Vegan"/>
    <n v="127.84"/>
    <n v="70961.099269718601"/>
    <s v="Cancelled"/>
    <n v="3.93"/>
    <n v="90153.32"/>
    <n v="37407.33"/>
    <n v="0.41493014344896006"/>
    <n v="-52745.990000000005"/>
  </r>
  <r>
    <s v="35b4ca76-02af-4677-b067-a8d043558c88"/>
    <s v="Chris Willis"/>
    <n v="47"/>
    <s v="40-59"/>
    <s v="F"/>
    <s v="Australia"/>
    <s v="Yes"/>
    <s v="FL0022"/>
    <s v="LAX"/>
    <s v="HND"/>
    <s v="LAX - HND"/>
    <n v="14015"/>
    <s v="Long-haul"/>
    <d v="1899-12-30T19:54:51"/>
    <d v="1899-12-30T11:28:51"/>
    <d v="2025-01-09T00:00:00"/>
    <d v="1899-12-30T20:54:51"/>
    <d v="1899-12-30T12:28:51"/>
    <d v="1899-12-30T01:00:00"/>
    <d v="1899-12-30T01:00:00"/>
    <n v="60"/>
    <s v="Moderate-delay"/>
    <n v="324.29000000000002"/>
    <x v="1"/>
    <n v="5"/>
    <s v="Vegetarian"/>
    <n v="59.85"/>
    <n v="71283.430952477298"/>
    <s v="Not Cancelled"/>
    <n v="3.58"/>
    <n v="90540.12"/>
    <n v="20766.53"/>
    <n v="0.22936273996544293"/>
    <n v="-69773.59"/>
  </r>
  <r>
    <s v="8f1d5d97-8c81-406c-9028-08d603de1cf2"/>
    <s v="Kendra Johnson"/>
    <n v="37"/>
    <s v="30-39"/>
    <s v="M"/>
    <s v="Australia"/>
    <s v="Yes"/>
    <s v="FL0022"/>
    <s v="LAX"/>
    <s v="HND"/>
    <s v="LAX - HND"/>
    <n v="14015"/>
    <s v="Long-haul"/>
    <d v="1899-12-30T19:54:51"/>
    <d v="1899-12-30T11:28:51"/>
    <d v="2025-01-08T00:00:00"/>
    <d v="1899-12-30T20:54:51"/>
    <d v="1899-12-30T12:28:51"/>
    <d v="1899-12-30T01:00:00"/>
    <d v="1899-12-30T01:00:00"/>
    <n v="60"/>
    <s v="Moderate-delay"/>
    <n v="826.55"/>
    <x v="2"/>
    <n v="3"/>
    <s v="No Preference"/>
    <n v="107.03"/>
    <n v="70882.096150059398"/>
    <s v="Not Cancelled"/>
    <n v="3.77"/>
    <n v="90058.52"/>
    <n v="52920.61"/>
    <n v="0.58762469114526861"/>
    <n v="-37137.910000000003"/>
  </r>
  <r>
    <s v="9dfbb2e2-14be-4213-b782-b55d58aef9c0"/>
    <s v="Kevin Henry"/>
    <n v="60"/>
    <s v="60-69"/>
    <s v="M"/>
    <s v="Australia"/>
    <s v="No"/>
    <s v="FL0023"/>
    <s v="JFK"/>
    <s v="SIN"/>
    <s v="JFK - SIN"/>
    <n v="723"/>
    <s v="Short-haul "/>
    <d v="1899-12-30T23:58:25"/>
    <d v="1899-12-30T00:46:25"/>
    <d v="2025-01-13T00:00:00"/>
    <d v="1899-12-30T00:19:25"/>
    <d v="1899-12-30T01:07:25"/>
    <d v="1899-12-30T00:21:00"/>
    <d v="1899-12-30T00:21:00"/>
    <n v="21"/>
    <s v="On-time"/>
    <n v="520.42999999999995"/>
    <x v="2"/>
    <n v="5"/>
    <s v="No Preference"/>
    <n v="80.84"/>
    <n v="4586.46857697411"/>
    <s v="Cancelled"/>
    <n v="4.63"/>
    <n v="10503.76"/>
    <n v="33323.69"/>
    <n v="3.1725486873272049"/>
    <n v="22819.93"/>
  </r>
  <r>
    <s v="0004b5a7-c6bb-4143-a6a6-c7198ba030dc"/>
    <s v="Cody Adams"/>
    <n v="54"/>
    <s v="40-59"/>
    <s v="F"/>
    <s v="Australia"/>
    <s v="Yes"/>
    <s v="FL0023"/>
    <s v="JFK"/>
    <s v="SIN"/>
    <s v="JFK - SIN"/>
    <n v="723"/>
    <s v="Short-haul "/>
    <d v="1899-12-30T23:58:25"/>
    <d v="1899-12-30T00:46:25"/>
    <d v="2025-01-03T00:00:00"/>
    <d v="1899-12-30T00:19:25"/>
    <d v="1899-12-30T01:07:25"/>
    <d v="1899-12-30T00:21:00"/>
    <d v="1899-12-30T00:21:00"/>
    <n v="21"/>
    <s v="On-time"/>
    <n v="563.21"/>
    <x v="2"/>
    <n v="5"/>
    <s v="Non-Vegetarian"/>
    <n v="84.19"/>
    <n v="4916.7422588214004"/>
    <s v="Not Cancelled"/>
    <n v="4.88"/>
    <n v="10900.09"/>
    <n v="36062.28"/>
    <n v="3.308438737661799"/>
    <n v="25162.19"/>
  </r>
  <r>
    <s v="31eec6d1-1bc7-4ed8-8cc8-ce312bed3492"/>
    <s v="Justin Henry"/>
    <n v="69"/>
    <s v="60-69"/>
    <s v="M"/>
    <s v="Australia"/>
    <s v="No"/>
    <s v="FL0023"/>
    <s v="JFK"/>
    <s v="SIN"/>
    <s v="JFK - SIN"/>
    <n v="723"/>
    <s v="Short-haul "/>
    <d v="1899-12-30T23:58:25"/>
    <d v="1899-12-30T00:46:25"/>
    <d v="2025-01-03T00:00:00"/>
    <d v="1899-12-30T00:19:25"/>
    <d v="1899-12-30T01:07:25"/>
    <d v="1899-12-30T00:21:00"/>
    <d v="1899-12-30T00:21:00"/>
    <n v="21"/>
    <s v="On-time"/>
    <n v="847.58"/>
    <x v="2"/>
    <n v="5"/>
    <s v="Vegan"/>
    <n v="40.89"/>
    <n v="4381.0644617743601"/>
    <s v="Cancelled"/>
    <n v="4.72"/>
    <n v="10257.280000000001"/>
    <n v="54253.3"/>
    <n v="5.2892482217507952"/>
    <n v="43996.020000000004"/>
  </r>
  <r>
    <s v="66cbb941-3961-4a74-8fa0-2870e7e119c4"/>
    <s v="Mrs. Ashley Clark"/>
    <n v="36"/>
    <s v="30-39"/>
    <s v="M"/>
    <s v="Australia"/>
    <s v="Yes"/>
    <s v="FL0023"/>
    <s v="JFK"/>
    <s v="SIN"/>
    <s v="JFK - SIN"/>
    <n v="723"/>
    <s v="Short-haul "/>
    <d v="1899-12-30T23:58:25"/>
    <d v="1899-12-30T00:46:25"/>
    <d v="2025-01-08T00:00:00"/>
    <d v="1899-12-30T00:19:25"/>
    <d v="1899-12-30T01:07:25"/>
    <d v="1899-12-30T00:21:00"/>
    <d v="1899-12-30T00:21:00"/>
    <n v="21"/>
    <s v="On-time"/>
    <n v="563.49"/>
    <x v="0"/>
    <n v="3"/>
    <s v="Vegan"/>
    <n v="199.7"/>
    <n v="4352.0387050789304"/>
    <s v="Not Cancelled"/>
    <n v="4.07"/>
    <n v="10222.450000000001"/>
    <n v="36103.300000000003"/>
    <n v="3.5317658682605444"/>
    <n v="25880.850000000002"/>
  </r>
  <r>
    <s v="43df7444-073f-453a-a994-feff3cef6eb3"/>
    <s v="Edwin Garcia"/>
    <n v="57"/>
    <s v="40-59"/>
    <s v="M"/>
    <s v="Australia"/>
    <s v="No"/>
    <s v="FL0023"/>
    <s v="JFK"/>
    <s v="SIN"/>
    <s v="JFK - SIN"/>
    <n v="723"/>
    <s v="Short-haul "/>
    <d v="1899-12-30T23:58:25"/>
    <d v="1899-12-30T00:46:25"/>
    <d v="2025-01-15T00:00:00"/>
    <d v="1899-12-30T00:19:25"/>
    <d v="1899-12-30T01:07:25"/>
    <d v="1899-12-30T00:21:00"/>
    <d v="1899-12-30T00:21:00"/>
    <n v="21"/>
    <s v="On-time"/>
    <n v="1251.58"/>
    <x v="2"/>
    <n v="5"/>
    <s v="No Preference"/>
    <n v="135.88"/>
    <n v="4169.3038253352697"/>
    <s v="Cancelled"/>
    <n v="4.46"/>
    <n v="10003.16"/>
    <n v="80128.3"/>
    <n v="8.0102987455963923"/>
    <n v="70125.14"/>
  </r>
  <r>
    <s v="98683789-8cb2-4d9e-9b9d-464780a3ecab"/>
    <s v="Jennifer Allison"/>
    <n v="58"/>
    <s v="40-59"/>
    <s v="M"/>
    <s v="Australia"/>
    <s v="No"/>
    <s v="FL0023"/>
    <s v="JFK"/>
    <s v="SIN"/>
    <s v="JFK - SIN"/>
    <n v="723"/>
    <s v="Short-haul "/>
    <d v="1899-12-30T23:58:25"/>
    <d v="1899-12-30T00:46:25"/>
    <d v="2025-01-08T00:00:00"/>
    <d v="1899-12-30T00:19:25"/>
    <d v="1899-12-30T01:07:25"/>
    <d v="1899-12-30T00:21:00"/>
    <d v="1899-12-30T00:21:00"/>
    <n v="21"/>
    <s v="On-time"/>
    <n v="311.74"/>
    <x v="1"/>
    <n v="5"/>
    <s v="No Preference"/>
    <n v="189.2"/>
    <n v="4254.5612369901"/>
    <s v="Cancelled"/>
    <n v="3.51"/>
    <n v="10105.469999999999"/>
    <n v="19989.2"/>
    <n v="1.9780574283036814"/>
    <n v="9883.7300000000014"/>
  </r>
  <r>
    <s v="101258fd-48cc-4317-aabc-bfb21bcb34cc"/>
    <s v="Stephen David"/>
    <n v="57"/>
    <s v="40-59"/>
    <s v="M"/>
    <s v="Australia"/>
    <s v="No"/>
    <s v="FL0023"/>
    <s v="JFK"/>
    <s v="SIN"/>
    <s v="JFK - SIN"/>
    <n v="723"/>
    <s v="Short-haul "/>
    <d v="1899-12-30T23:58:25"/>
    <d v="1899-12-30T00:46:25"/>
    <d v="2025-01-05T00:00:00"/>
    <d v="1899-12-30T00:19:25"/>
    <d v="1899-12-30T01:07:25"/>
    <d v="1899-12-30T00:21:00"/>
    <d v="1899-12-30T00:21:00"/>
    <n v="21"/>
    <s v="On-time"/>
    <n v="250.06"/>
    <x v="0"/>
    <n v="5"/>
    <s v="Gluten-Free"/>
    <n v="49.84"/>
    <n v="4239.7229652697497"/>
    <s v="Not Cancelled"/>
    <n v="4.95"/>
    <n v="10087.67"/>
    <n v="16013.81"/>
    <n v="1.5874637056921965"/>
    <n v="5926.1399999999994"/>
  </r>
  <r>
    <s v="39ac1bcd-28ef-406e-9521-a0533aed53b1"/>
    <s v="Marvin Jones"/>
    <n v="18"/>
    <s v="18-29"/>
    <s v="M"/>
    <s v="Australia"/>
    <s v="Yes"/>
    <s v="FL0023"/>
    <s v="JFK"/>
    <s v="SIN"/>
    <s v="JFK - SIN"/>
    <n v="723"/>
    <s v="Short-haul "/>
    <d v="1899-12-30T23:58:25"/>
    <d v="1899-12-30T00:46:25"/>
    <d v="2025-01-11T00:00:00"/>
    <d v="1899-12-30T00:19:25"/>
    <d v="1899-12-30T01:07:25"/>
    <d v="1899-12-30T00:21:00"/>
    <d v="1899-12-30T00:21:00"/>
    <n v="21"/>
    <s v="On-time"/>
    <n v="1208.58"/>
    <x v="0"/>
    <n v="5"/>
    <s v="Non-Vegetarian"/>
    <n v="124.64"/>
    <n v="4131.2079591916799"/>
    <s v="Cancelled"/>
    <n v="4.76"/>
    <n v="9957.4500000000007"/>
    <n v="77374.05"/>
    <n v="7.7704683427986074"/>
    <n v="67416.600000000006"/>
  </r>
  <r>
    <s v="c5796b71-7b49-44f3-9a5c-f3be1532e39f"/>
    <s v="Jamie Owens"/>
    <n v="58"/>
    <s v="40-59"/>
    <s v="M"/>
    <s v="Australia"/>
    <s v="No"/>
    <s v="FL0024"/>
    <s v="IST"/>
    <s v="PVG"/>
    <s v="IST - PVG"/>
    <n v="2963"/>
    <s v="Short-haul "/>
    <d v="1899-12-30T19:22:56"/>
    <d v="1899-12-30T22:39:56"/>
    <d v="2025-01-11T00:00:00"/>
    <d v="1899-12-30T21:32:56"/>
    <d v="1899-12-30T00:49:56"/>
    <d v="1899-12-30T02:10:00"/>
    <d v="1899-12-30T02:10:00"/>
    <n v="130"/>
    <s v="Severe-delay"/>
    <n v="310.18"/>
    <x v="2"/>
    <n v="5"/>
    <s v="Gluten-Free"/>
    <n v="43.42"/>
    <n v="15409.3929854242"/>
    <s v="Not Cancelled"/>
    <n v="3.52"/>
    <n v="23491.27"/>
    <n v="19860.2"/>
    <n v="0.84542896148228686"/>
    <n v="-3631.0699999999997"/>
  </r>
  <r>
    <s v="da6b2ec0-4558-48c7-88cc-fa1d0d06f9ca"/>
    <s v="Justin Jones"/>
    <n v="69"/>
    <s v="60-69"/>
    <s v="F"/>
    <s v="Australia"/>
    <s v="No"/>
    <s v="FL0024"/>
    <s v="IST"/>
    <s v="PVG"/>
    <s v="IST - PVG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625.63"/>
    <x v="0"/>
    <n v="5"/>
    <s v="Non-Vegetarian"/>
    <n v="179.67"/>
    <n v="15749.8518269796"/>
    <s v="Not Cancelled"/>
    <n v="3.89"/>
    <n v="23899.82"/>
    <n v="40076.25"/>
    <n v="1.6768431728774527"/>
    <n v="16176.43"/>
  </r>
  <r>
    <s v="455597e8-3a14-4523-8555-f358807374d3"/>
    <s v="Karen Nixon"/>
    <n v="29"/>
    <s v="18-29"/>
    <s v="M"/>
    <s v="Australia"/>
    <s v="No"/>
    <s v="FL0024"/>
    <s v="IST"/>
    <s v="PVG"/>
    <s v="IST - PVG"/>
    <n v="2963"/>
    <s v="Short-haul "/>
    <d v="1899-12-30T19:22:56"/>
    <d v="1899-12-30T22:39:56"/>
    <d v="2025-01-09T00:00:00"/>
    <d v="1899-12-30T21:32:56"/>
    <d v="1899-12-30T00:49:56"/>
    <d v="1899-12-30T02:10:00"/>
    <d v="1899-12-30T02:10:00"/>
    <n v="130"/>
    <s v="Severe-delay"/>
    <n v="1422.64"/>
    <x v="0"/>
    <n v="5"/>
    <s v="Vegetarian"/>
    <n v="20.34"/>
    <n v="15522.437664593501"/>
    <s v="Cancelled"/>
    <n v="4.7"/>
    <n v="23626.93"/>
    <n v="91053.03"/>
    <n v="3.8537816804807057"/>
    <n v="67426.100000000006"/>
  </r>
  <r>
    <s v="07cde674-9bd2-48a7-a2b1-394d0a1ad2ba"/>
    <s v="Brittany Webster"/>
    <n v="33"/>
    <s v="30-39"/>
    <s v="M"/>
    <s v="Australia"/>
    <s v="Yes"/>
    <s v="FL0024"/>
    <s v="IST"/>
    <s v="PVG"/>
    <s v="IST - PVG"/>
    <n v="2963"/>
    <s v="Short-haul "/>
    <d v="1899-12-30T19:22:56"/>
    <d v="1899-12-30T22:39:56"/>
    <d v="2025-01-02T00:00:00"/>
    <d v="1899-12-30T21:32:56"/>
    <d v="1899-12-30T00:49:56"/>
    <d v="1899-12-30T02:10:00"/>
    <d v="1899-12-30T02:10:00"/>
    <n v="130"/>
    <s v="Severe-delay"/>
    <n v="1496.91"/>
    <x v="1"/>
    <n v="3"/>
    <s v="Gluten-Free"/>
    <n v="41.16"/>
    <n v="16022.5984201744"/>
    <s v="Cancelled"/>
    <n v="3.5"/>
    <n v="24227.119999999999"/>
    <n v="95810.47"/>
    <n v="3.9546784760219129"/>
    <n v="71583.350000000006"/>
  </r>
  <r>
    <s v="76693d6d-9865-4cdb-9a7f-31eacf52db68"/>
    <s v="Kayla Bates"/>
    <n v="35"/>
    <s v="30-39"/>
    <s v="F"/>
    <s v="Australia"/>
    <s v="Yes"/>
    <s v="FL0024"/>
    <s v="IST"/>
    <s v="PVG"/>
    <s v="IST - PVG"/>
    <n v="2963"/>
    <s v="Short-haul "/>
    <d v="1899-12-30T19:22:56"/>
    <d v="1899-12-30T22:39:56"/>
    <d v="2025-01-05T00:00:00"/>
    <d v="1899-12-30T21:32:56"/>
    <d v="1899-12-30T00:49:56"/>
    <d v="1899-12-30T02:10:00"/>
    <d v="1899-12-30T02:10:00"/>
    <n v="130"/>
    <s v="Severe-delay"/>
    <n v="160.94"/>
    <x v="1"/>
    <n v="3"/>
    <s v="Non-Vegetarian"/>
    <n v="187.1"/>
    <n v="15557.0493360254"/>
    <s v="Cancelled"/>
    <n v="3.39"/>
    <n v="23668.46"/>
    <n v="10337.58"/>
    <n v="0.43676605913523736"/>
    <n v="-13330.88"/>
  </r>
  <r>
    <s v="ee0d0208-2127-4b9c-8c03-146711503bb1"/>
    <s v="Wesley Rice"/>
    <n v="35"/>
    <s v="30-39"/>
    <s v="M"/>
    <s v="Australia"/>
    <s v="No"/>
    <s v="FL0024"/>
    <s v="IST"/>
    <s v="PVG"/>
    <s v="IST - PVG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1038.5"/>
    <x v="2"/>
    <n v="3"/>
    <s v="Non-Vegetarian"/>
    <n v="8.3800000000000008"/>
    <n v="16175.893338271801"/>
    <s v="Cancelled"/>
    <n v="3.07"/>
    <n v="24411.07"/>
    <n v="66465.679999999993"/>
    <n v="2.7227679900962962"/>
    <n v="42054.609999999993"/>
  </r>
  <r>
    <s v="34795460-2070-415d-abc4-664e7dcbbd37"/>
    <s v="Bryan Sutton"/>
    <n v="40"/>
    <s v="40-59"/>
    <s v="F"/>
    <s v="Australia"/>
    <s v="No"/>
    <s v="FL0025"/>
    <s v="LHR"/>
    <s v="JFK"/>
    <s v="LHR - JFK"/>
    <n v="5909"/>
    <s v="Moderate-haul"/>
    <d v="1899-12-30T16:30:13"/>
    <d v="1899-12-30T23:03:13"/>
    <d v="2025-01-07T00:00:00"/>
    <d v="1899-12-30T19:12:13"/>
    <d v="1899-12-30T01:45:13"/>
    <d v="1899-12-30T02:42:00"/>
    <d v="1899-12-30T02:42:00"/>
    <n v="162"/>
    <s v="Severe-delay"/>
    <n v="1256.48"/>
    <x v="0"/>
    <n v="3"/>
    <s v="Vegan"/>
    <n v="194.31"/>
    <n v="30744.643873915302"/>
    <s v="Not Cancelled"/>
    <n v="4.79"/>
    <n v="41893.57"/>
    <n v="80453.58"/>
    <n v="1.9204278842791389"/>
    <n v="38560.01"/>
  </r>
  <r>
    <s v="25423b50-ebb0-46db-adaf-e92a8530eed6"/>
    <s v="Michael Kaufman"/>
    <n v="51"/>
    <s v="40-59"/>
    <s v="F"/>
    <s v="Australia"/>
    <s v="No"/>
    <s v="FL0025"/>
    <s v="LHR"/>
    <s v="JFK"/>
    <s v="LHR - JFK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434.21"/>
    <x v="1"/>
    <n v="5"/>
    <s v="Gluten-Free"/>
    <n v="29.51"/>
    <n v="30099.226360513301"/>
    <s v="Not Cancelled"/>
    <n v="3.64"/>
    <n v="41119.07"/>
    <n v="27795.34"/>
    <n v="0.67597200033950189"/>
    <n v="-13323.73"/>
  </r>
  <r>
    <s v="592df943-fe17-4500-9a4b-13d5b56f6db8"/>
    <s v="Anthony Richard"/>
    <n v="57"/>
    <s v="40-59"/>
    <s v="M"/>
    <s v="Australia"/>
    <s v="No"/>
    <s v="FL0025"/>
    <s v="LHR"/>
    <s v="JFK"/>
    <s v="LHR - JFK"/>
    <n v="5909"/>
    <s v="Moderate-haul"/>
    <d v="1899-12-30T16:30:13"/>
    <d v="1899-12-30T23:03:13"/>
    <d v="2025-01-10T00:00:00"/>
    <d v="1899-12-30T19:12:13"/>
    <d v="1899-12-30T01:45:13"/>
    <d v="1899-12-30T02:42:00"/>
    <d v="1899-12-30T02:42:00"/>
    <n v="162"/>
    <s v="Severe-delay"/>
    <n v="1138.33"/>
    <x v="2"/>
    <n v="5"/>
    <s v="No Preference"/>
    <n v="7.41"/>
    <n v="30142.2012143172"/>
    <s v="Cancelled"/>
    <n v="3.14"/>
    <n v="41170.639999999999"/>
    <n v="72854.600000000006"/>
    <n v="1.7695765720426013"/>
    <n v="31683.960000000006"/>
  </r>
  <r>
    <s v="14e601c8-40eb-42f4-89fa-6a4ab894800e"/>
    <s v="Danielle Snow"/>
    <n v="33"/>
    <s v="30-39"/>
    <s v="M"/>
    <s v="Australia"/>
    <s v="Yes"/>
    <s v="FL0025"/>
    <s v="LHR"/>
    <s v="JFK"/>
    <s v="LHR - JFK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1226.9100000000001"/>
    <x v="0"/>
    <n v="3"/>
    <s v="Vegetarian"/>
    <n v="198.71"/>
    <n v="30088.166096266501"/>
    <s v="Cancelled"/>
    <n v="4.72"/>
    <n v="41105.800000000003"/>
    <n v="78561.98"/>
    <n v="1.9112139892667213"/>
    <n v="37456.179999999993"/>
  </r>
  <r>
    <s v="b560bcfa-cb7f-4996-a3a6-302817d40d0f"/>
    <s v="Barry Johnson"/>
    <n v="32"/>
    <s v="30-39"/>
    <s v="M"/>
    <s v="Australia"/>
    <s v="Yes"/>
    <s v="FL0025"/>
    <s v="LHR"/>
    <s v="JFK"/>
    <s v="LHR - JFK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213.23"/>
    <x v="2"/>
    <n v="3"/>
    <s v="Non-Vegetarian"/>
    <n v="61.31"/>
    <n v="30606.995966445302"/>
    <s v="Not Cancelled"/>
    <n v="4.51"/>
    <n v="41728.400000000001"/>
    <n v="13658.98"/>
    <n v="0.32733054706147369"/>
    <n v="-28069.420000000002"/>
  </r>
  <r>
    <s v="818e2bb1-7b79-416a-aec9-e6db7afc5090"/>
    <s v="Robert Golden"/>
    <n v="39"/>
    <s v="30-39"/>
    <s v="M"/>
    <s v="Australia"/>
    <s v="Yes"/>
    <s v="FL0025"/>
    <s v="LHR"/>
    <s v="JFK"/>
    <s v="LHR - JFK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1477.23"/>
    <x v="2"/>
    <n v="3"/>
    <s v="Vegan"/>
    <n v="111.06"/>
    <n v="30148.878639553001"/>
    <s v="Not Cancelled"/>
    <n v="3.54"/>
    <n v="41178.65"/>
    <n v="94564.93"/>
    <n v="2.2964553233289577"/>
    <n v="53386.279999999992"/>
  </r>
  <r>
    <s v="dd7bb3fa-0c97-4563-96df-5e6b4eed5c2d"/>
    <s v="Richard Austin"/>
    <n v="65"/>
    <s v="60-69"/>
    <s v="F"/>
    <s v="Australia"/>
    <s v="Yes"/>
    <s v="FL0025"/>
    <s v="LHR"/>
    <s v="JFK"/>
    <s v="LHR - JFK"/>
    <n v="5909"/>
    <s v="Moderate-haul"/>
    <d v="1899-12-30T16:30:13"/>
    <d v="1899-12-30T23:03:13"/>
    <d v="2025-01-15T00:00:00"/>
    <d v="1899-12-30T19:12:13"/>
    <d v="1899-12-30T01:45:13"/>
    <d v="1899-12-30T02:42:00"/>
    <d v="1899-12-30T02:42:00"/>
    <n v="162"/>
    <s v="Severe-delay"/>
    <n v="348.72"/>
    <x v="1"/>
    <n v="5"/>
    <s v="Vegan"/>
    <n v="195.86"/>
    <n v="30301.689241587399"/>
    <s v="Cancelled"/>
    <n v="3.61"/>
    <n v="41362.03"/>
    <n v="22357.25"/>
    <n v="0.54052593646878555"/>
    <n v="-19004.78"/>
  </r>
  <r>
    <s v="479affc6-e824-4219-ac20-e1fbe9935c90"/>
    <s v="Mr. Raymond Brooks"/>
    <n v="39"/>
    <s v="30-39"/>
    <s v="F"/>
    <s v="Australia"/>
    <s v="No"/>
    <s v="FL0026"/>
    <s v="DFW"/>
    <s v="FRA"/>
    <s v="DFW - FRA"/>
    <n v="13746"/>
    <s v="Long-haul"/>
    <d v="1899-12-30T15:17:00"/>
    <d v="1899-12-30T06:33:00"/>
    <d v="2025-01-06T00:00:00"/>
    <d v="1899-12-30T17:36:00"/>
    <d v="1899-12-30T08:52:00"/>
    <d v="1899-12-30T02:19:00"/>
    <d v="1899-12-30T02:19:00"/>
    <n v="139"/>
    <s v="Severe-delay"/>
    <n v="691.99"/>
    <x v="2"/>
    <n v="3"/>
    <s v="Gluten-Free"/>
    <n v="53.96"/>
    <n v="69901.784439970099"/>
    <s v="Not Cancelled"/>
    <n v="3.06"/>
    <n v="133323.21"/>
    <n v="26578.89"/>
    <n v="0.19935681116588777"/>
    <n v="-106744.31999999999"/>
  </r>
  <r>
    <s v="4e68f19d-04c4-40fe-9ab4-78d603222a6c"/>
    <s v="Brandon Willis"/>
    <n v="55"/>
    <s v="40-59"/>
    <s v="M"/>
    <s v="Australia"/>
    <s v="No"/>
    <s v="FL0026"/>
    <s v="DFW"/>
    <s v="FRA"/>
    <s v="DFW - FRA"/>
    <n v="13746"/>
    <s v="Long-haul"/>
    <d v="1899-12-30T15:17:00"/>
    <d v="1899-12-30T06:33:00"/>
    <d v="2025-01-05T00:00:00"/>
    <d v="1899-12-30T17:36:00"/>
    <d v="1899-12-30T08:52:00"/>
    <d v="1899-12-30T02:19:00"/>
    <d v="1899-12-30T02:19:00"/>
    <n v="139"/>
    <s v="Severe-delay"/>
    <n v="317.92"/>
    <x v="2"/>
    <n v="5"/>
    <s v="Non-Vegetarian"/>
    <n v="27.27"/>
    <n v="69804.325038113297"/>
    <s v="Not Cancelled"/>
    <n v="4.8899999999999997"/>
    <n v="133147.785"/>
    <n v="12211.397999999999"/>
    <n v="9.1713114116017763E-2"/>
    <n v="-120936.387"/>
  </r>
  <r>
    <s v="9053e217-396b-49fc-9442-0d91a9f3cdd3"/>
    <s v="Ricardo Sanders"/>
    <n v="57"/>
    <s v="40-59"/>
    <s v="F"/>
    <s v="Australia"/>
    <s v="No"/>
    <s v="FL0026"/>
    <s v="DFW"/>
    <s v="FRA"/>
    <s v="DFW - FRA"/>
    <n v="13746"/>
    <s v="Long-haul"/>
    <d v="1899-12-30T15:17:00"/>
    <d v="1899-12-30T06:33:00"/>
    <d v="2025-01-01T00:00:00"/>
    <d v="1899-12-30T17:36:00"/>
    <d v="1899-12-30T08:52:00"/>
    <d v="1899-12-30T02:19:00"/>
    <d v="1899-12-30T02:19:00"/>
    <n v="139"/>
    <s v="Severe-delay"/>
    <n v="216.57"/>
    <x v="2"/>
    <n v="5"/>
    <s v="Non-Vegetarian"/>
    <n v="163.53"/>
    <n v="69842.998785010903"/>
    <s v="Not Cancelled"/>
    <n v="4.9800000000000004"/>
    <n v="133217.4"/>
    <n v="8335.9140000000007"/>
    <n v="6.25737628868301E-2"/>
    <n v="-124881.48599999999"/>
  </r>
  <r>
    <s v="b64fd36b-f3cd-4bf9-a887-7c5b1619d5bb"/>
    <s v="Susan Miller"/>
    <n v="75"/>
    <s v="70-80"/>
    <s v="M"/>
    <s v="Australia"/>
    <s v="No"/>
    <s v="FL0026"/>
    <s v="DFW"/>
    <s v="FRA"/>
    <s v="DFW - FRA"/>
    <n v="13746"/>
    <s v="Long-haul"/>
    <d v="1899-12-30T15:17:00"/>
    <d v="1899-12-30T06:33:00"/>
    <d v="2025-01-05T00:00:00"/>
    <d v="1899-12-30T17:36:00"/>
    <d v="1899-12-30T08:52:00"/>
    <d v="1899-12-30T02:19:00"/>
    <d v="1899-12-30T02:19:00"/>
    <n v="139"/>
    <s v="Severe-delay"/>
    <n v="93.7"/>
    <x v="0"/>
    <n v="5"/>
    <s v="No Preference"/>
    <n v="98.88"/>
    <n v="70182.269619410799"/>
    <s v="Cancelled"/>
    <n v="3.98"/>
    <n v="133828.07999999999"/>
    <n v="3609.9479999999999"/>
    <n v="2.6974518352202319E-2"/>
    <n v="-130218.13199999998"/>
  </r>
  <r>
    <s v="ac4fb58d-5a98-48b8-97b1-1e9626d92ee8"/>
    <s v="Kathleen Sanders"/>
    <n v="57"/>
    <s v="40-59"/>
    <s v="F"/>
    <s v="Australia"/>
    <s v="Yes"/>
    <s v="FL0027"/>
    <s v="JFK"/>
    <s v="CAN"/>
    <s v="JFK - CAN"/>
    <n v="1919"/>
    <s v="Short-haul "/>
    <d v="1899-12-30T16:22:15"/>
    <d v="1899-12-30T18:29:15"/>
    <d v="2025-01-05T00:00:00"/>
    <d v="1899-12-30T17:56:15"/>
    <d v="1899-12-30T20:03:15"/>
    <d v="1899-12-30T01:34:00"/>
    <d v="1899-12-30T01:34:00"/>
    <n v="94"/>
    <s v="Moderate-delay"/>
    <n v="1028.3"/>
    <x v="2"/>
    <n v="5"/>
    <s v="Non-Vegetarian"/>
    <n v="12.8"/>
    <n v="10714.6849442149"/>
    <s v="Cancelled"/>
    <n v="4.72"/>
    <n v="17857.62"/>
    <n v="65813.759999999995"/>
    <n v="3.6854720841859105"/>
    <n v="47956.14"/>
  </r>
  <r>
    <s v="8e83008f-6105-4685-8041-0c83c0360e36"/>
    <s v="Elaine Olsen"/>
    <n v="25"/>
    <s v="18-29"/>
    <s v="M"/>
    <s v="Australia"/>
    <s v="Yes"/>
    <s v="FL0027"/>
    <s v="JFK"/>
    <s v="CAN"/>
    <s v="JFK - CAN"/>
    <n v="1919"/>
    <s v="Short-haul "/>
    <d v="1899-12-30T16:22:15"/>
    <d v="1899-12-30T18:29:15"/>
    <d v="2025-01-15T00:00:00"/>
    <d v="1899-12-30T17:56:15"/>
    <d v="1899-12-30T20:03:15"/>
    <d v="1899-12-30T01:34:00"/>
    <d v="1899-12-30T01:34:00"/>
    <n v="94"/>
    <s v="Moderate-delay"/>
    <n v="958.68"/>
    <x v="0"/>
    <n v="5"/>
    <s v="Vegan"/>
    <n v="145.25"/>
    <n v="10733.271004329999"/>
    <s v="Cancelled"/>
    <n v="3.31"/>
    <n v="17879.93"/>
    <n v="61384.57"/>
    <n v="3.4331549396446182"/>
    <n v="43504.639999999999"/>
  </r>
  <r>
    <s v="cb3c4a91-d421-433b-90ee-9e20efdd4154"/>
    <s v="Angela Foster"/>
    <n v="18"/>
    <s v="18-29"/>
    <s v="M"/>
    <s v="Australia"/>
    <s v="Yes"/>
    <s v="FL0027"/>
    <s v="JFK"/>
    <s v="CAN"/>
    <s v="JFK - CAN"/>
    <n v="1919"/>
    <s v="Short-haul "/>
    <d v="1899-12-30T16:22:15"/>
    <d v="1899-12-30T18:29:15"/>
    <d v="2025-01-13T00:00:00"/>
    <d v="1899-12-30T17:56:15"/>
    <d v="1899-12-30T20:03:15"/>
    <d v="1899-12-30T01:34:00"/>
    <d v="1899-12-30T01:34:00"/>
    <n v="94"/>
    <s v="Moderate-delay"/>
    <n v="243.27"/>
    <x v="1"/>
    <n v="5"/>
    <s v="Gluten-Free"/>
    <n v="134.38999999999999"/>
    <n v="10789.382962272301"/>
    <s v="Cancelled"/>
    <n v="3.23"/>
    <n v="17947.259999999998"/>
    <n v="15596.16"/>
    <n v="0.86899950187382369"/>
    <n v="-2351.0999999999985"/>
  </r>
  <r>
    <s v="217b7b46-b2e7-44f4-a3cd-de2ffcbeb0dc"/>
    <s v="Michael Patterson"/>
    <n v="39"/>
    <s v="30-39"/>
    <s v="M"/>
    <s v="Australia"/>
    <s v="No"/>
    <s v="FL0027"/>
    <s v="JFK"/>
    <s v="CAN"/>
    <s v="JFK - CAN"/>
    <n v="1919"/>
    <s v="Short-haul "/>
    <d v="1899-12-30T16:22:15"/>
    <d v="1899-12-30T18:29:15"/>
    <d v="2025-01-06T00:00:00"/>
    <d v="1899-12-30T17:56:15"/>
    <d v="1899-12-30T20:03:15"/>
    <d v="1899-12-30T01:34:00"/>
    <d v="1899-12-30T01:34:00"/>
    <n v="94"/>
    <s v="Moderate-delay"/>
    <n v="1275.29"/>
    <x v="0"/>
    <n v="3"/>
    <s v="Vegetarian"/>
    <n v="125.83"/>
    <n v="10238.4502475564"/>
    <s v="Not Cancelled"/>
    <n v="3.06"/>
    <n v="17286.14"/>
    <n v="81643.73"/>
    <n v="4.7230746713841265"/>
    <n v="64357.59"/>
  </r>
  <r>
    <s v="5232b76e-5e54-4e56-aef3-95cd5d5ad6bd"/>
    <s v="Catherine Shah"/>
    <n v="54"/>
    <s v="40-59"/>
    <s v="F"/>
    <s v="Australia"/>
    <s v="Yes"/>
    <s v="FL0028"/>
    <s v="ATL"/>
    <s v="DXB"/>
    <s v="ATL - DXB"/>
    <n v="14469"/>
    <s v="Long-haul"/>
    <d v="1899-12-30T04:48:31"/>
    <d v="1899-12-30T20:52:31"/>
    <d v="2025-01-05T00:00:00"/>
    <d v="1899-12-30T06:27:31"/>
    <d v="1899-12-30T22:31:31"/>
    <d v="1899-12-30T01:39:00"/>
    <d v="1899-12-30T01:39:00"/>
    <n v="99"/>
    <s v="Moderate-delay"/>
    <n v="425.03"/>
    <x v="2"/>
    <n v="5"/>
    <s v="Vegetarian"/>
    <n v="89.17"/>
    <n v="73361.169669715993"/>
    <s v="Cancelled"/>
    <n v="3.32"/>
    <n v="139550.09999999899"/>
    <n v="16331.8499999999"/>
    <n v="0.11703216264266396"/>
    <n v="-123218.24999999908"/>
  </r>
  <r>
    <s v="704e00b9-ce17-408f-8e21-3a7a0a600ed1"/>
    <s v="Michael Blackwell"/>
    <n v="74"/>
    <s v="70-80"/>
    <s v="M"/>
    <s v="Australia"/>
    <s v="No"/>
    <s v="FL0028"/>
    <s v="ATL"/>
    <s v="DXB"/>
    <s v="ATL - DXB"/>
    <n v="14469"/>
    <s v="Long-haul"/>
    <d v="1899-12-30T04:48:31"/>
    <d v="1899-12-30T20:52:31"/>
    <d v="2025-01-08T00:00:00"/>
    <d v="1899-12-30T06:27:31"/>
    <d v="1899-12-30T22:31:31"/>
    <d v="1899-12-30T01:39:00"/>
    <d v="1899-12-30T01:39:00"/>
    <n v="99"/>
    <s v="Moderate-delay"/>
    <n v="773.02"/>
    <x v="2"/>
    <n v="5"/>
    <s v="Gluten-Free"/>
    <n v="44.94"/>
    <n v="73573.024169790297"/>
    <s v="Cancelled"/>
    <n v="3.09"/>
    <n v="139931.44500000001"/>
    <n v="29689.361999999899"/>
    <n v="0.21217076690660844"/>
    <n v="-110242.0830000001"/>
  </r>
  <r>
    <s v="05e4f0ff-c128-4ea4-b2cf-38ad4821237f"/>
    <s v="Luis Stanley"/>
    <n v="67"/>
    <s v="60-69"/>
    <s v="F"/>
    <s v="Australia"/>
    <s v="Yes"/>
    <s v="FL0028"/>
    <s v="ATL"/>
    <s v="DXB"/>
    <s v="ATL - DXB"/>
    <n v="14469"/>
    <s v="Long-haul"/>
    <d v="1899-12-30T04:48:31"/>
    <d v="1899-12-30T20:52:31"/>
    <d v="2025-01-12T00:00:00"/>
    <d v="1899-12-30T06:27:31"/>
    <d v="1899-12-30T22:31:31"/>
    <d v="1899-12-30T01:39:00"/>
    <d v="1899-12-30T01:39:00"/>
    <n v="99"/>
    <s v="Moderate-delay"/>
    <n v="62.31"/>
    <x v="0"/>
    <n v="5"/>
    <s v="Vegetarian"/>
    <n v="135.43"/>
    <n v="73339.542253070103"/>
    <s v="Not Cancelled"/>
    <n v="3.48"/>
    <n v="139511.17499999999"/>
    <n v="2408.9579999999901"/>
    <n v="1.7267132901719093E-2"/>
    <n v="-137102.217"/>
  </r>
  <r>
    <s v="55fe9ff2-4f44-4331-b8bb-2f77ebd70569"/>
    <s v="Roberto Hall"/>
    <n v="34"/>
    <s v="30-39"/>
    <s v="M"/>
    <s v="Australia"/>
    <s v="Yes"/>
    <s v="FL0028"/>
    <s v="ATL"/>
    <s v="DXB"/>
    <s v="ATL - DXB"/>
    <n v="14469"/>
    <s v="Long-haul"/>
    <d v="1899-12-30T04:48:31"/>
    <d v="1899-12-30T20:52:31"/>
    <d v="2025-01-11T00:00:00"/>
    <d v="1899-12-30T06:27:31"/>
    <d v="1899-12-30T22:31:31"/>
    <d v="1899-12-30T01:39:00"/>
    <d v="1899-12-30T01:39:00"/>
    <n v="99"/>
    <s v="Moderate-delay"/>
    <n v="1038.25"/>
    <x v="1"/>
    <n v="3"/>
    <s v="Non-Vegetarian"/>
    <n v="77.739999999999995"/>
    <n v="73588.989288651806"/>
    <s v="Cancelled"/>
    <n v="5"/>
    <n v="139960.185"/>
    <n v="39878.129999999997"/>
    <n v="0.28492481629686328"/>
    <n v="-100082.05499999999"/>
  </r>
  <r>
    <s v="2b6ff5bf-d14a-4694-9594-4d1ad1426975"/>
    <s v="Kyle Chang"/>
    <n v="55"/>
    <s v="40-59"/>
    <s v="M"/>
    <s v="Australia"/>
    <s v="No"/>
    <s v="FL0029"/>
    <s v="DFW"/>
    <s v="ATL"/>
    <s v="DFW - ATL"/>
    <n v="7101"/>
    <s v="Moderate-haul"/>
    <d v="1899-12-30T15:43:17"/>
    <d v="1899-12-30T23:36:17"/>
    <d v="2025-01-01T00:00:00"/>
    <d v="1899-12-30T17:04:17"/>
    <d v="1899-12-30T00:57:17"/>
    <d v="1899-12-30T01:21:00"/>
    <d v="1899-12-30T01:21:00"/>
    <n v="81"/>
    <s v="Moderate-delay"/>
    <n v="113.85"/>
    <x v="2"/>
    <n v="5"/>
    <s v="Vegetarian"/>
    <n v="119.63"/>
    <n v="36615.897086487799"/>
    <s v="Cancelled"/>
    <n v="3.49"/>
    <n v="73408.62"/>
    <n v="4386.1979999999903"/>
    <n v="5.9750448925480287E-2"/>
    <n v="-69022.422000000006"/>
  </r>
  <r>
    <s v="69102280-fd93-4677-8e0c-f258a146b55e"/>
    <s v="William Miller"/>
    <n v="56"/>
    <s v="40-59"/>
    <s v="F"/>
    <s v="Australia"/>
    <s v="No"/>
    <s v="FL0029"/>
    <s v="DFW"/>
    <s v="ATL"/>
    <s v="DFW - ATL"/>
    <n v="7101"/>
    <s v="Moderate-haul"/>
    <d v="1899-12-30T15:43:17"/>
    <d v="1899-12-30T23:36:17"/>
    <d v="2025-01-07T00:00:00"/>
    <d v="1899-12-30T17:04:17"/>
    <d v="1899-12-30T00:57:17"/>
    <d v="1899-12-30T01:21:00"/>
    <d v="1899-12-30T01:21:00"/>
    <n v="81"/>
    <s v="Moderate-delay"/>
    <n v="789.39"/>
    <x v="0"/>
    <n v="5"/>
    <s v="Vegetarian"/>
    <n v="53.02"/>
    <n v="36727.254255345302"/>
    <s v="Not Cancelled"/>
    <n v="3.68"/>
    <n v="73609.065000000002"/>
    <n v="30318.9359999999"/>
    <n v="0.41189133430780434"/>
    <n v="-43290.129000000103"/>
  </r>
  <r>
    <s v="c0007e46-98d0-459a-84df-3337da51bea6"/>
    <s v="Robert Garrison"/>
    <n v="56"/>
    <s v="40-59"/>
    <s v="F"/>
    <s v="Australia"/>
    <s v="No"/>
    <s v="FL0029"/>
    <s v="DFW"/>
    <s v="ATL"/>
    <s v="DFW - ATL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1293.77"/>
    <x v="1"/>
    <n v="5"/>
    <s v="No Preference"/>
    <n v="169.75"/>
    <n v="36656.377939522798"/>
    <s v="Not Cancelled"/>
    <n v="3.81"/>
    <n v="73481.475000000006"/>
    <n v="49701.137999999999"/>
    <n v="0.67637643365215516"/>
    <n v="-23780.337000000007"/>
  </r>
  <r>
    <s v="6cfdee56-ed1a-4370-a867-5d428577ae54"/>
    <s v="Scott Robinson"/>
    <n v="41"/>
    <s v="40-59"/>
    <s v="M"/>
    <s v="Australia"/>
    <s v="Yes"/>
    <s v="FL0029"/>
    <s v="DFW"/>
    <s v="ATL"/>
    <s v="DFW - ATL"/>
    <n v="7101"/>
    <s v="Moderate-haul"/>
    <d v="1899-12-30T15:43:17"/>
    <d v="1899-12-30T23:36:17"/>
    <d v="2025-01-13T00:00:00"/>
    <d v="1899-12-30T17:04:17"/>
    <d v="1899-12-30T00:57:17"/>
    <d v="1899-12-30T01:21:00"/>
    <d v="1899-12-30T01:21:00"/>
    <n v="81"/>
    <s v="Moderate-delay"/>
    <n v="180.27"/>
    <x v="2"/>
    <n v="5"/>
    <s v="Gluten-Free"/>
    <n v="131.76"/>
    <n v="36749.937523353299"/>
    <s v="Cancelled"/>
    <n v="3.76"/>
    <n v="73649.895000000004"/>
    <n v="6938.1779999999899"/>
    <n v="9.4204859355196499E-2"/>
    <n v="-66711.717000000019"/>
  </r>
  <r>
    <s v="ccba42ff-f8ba-486d-a99d-7899705251b4"/>
    <s v="Kathleen Richardson"/>
    <n v="51"/>
    <s v="40-59"/>
    <s v="M"/>
    <s v="Australia"/>
    <s v="No"/>
    <s v="FL0030"/>
    <s v="DEL"/>
    <s v="CDG"/>
    <s v="DEL - CDG"/>
    <n v="4870"/>
    <s v="Moderate-haul"/>
    <d v="1899-12-30T08:18:00"/>
    <d v="1899-12-30T13:42:00"/>
    <d v="2025-01-14T00:00:00"/>
    <d v="1899-12-30T11:15:00"/>
    <d v="1899-12-30T16:39:00"/>
    <d v="1899-12-30T02:57:00"/>
    <d v="1899-12-30T02:57:00"/>
    <n v="177"/>
    <s v="Severe-delay"/>
    <n v="958.05"/>
    <x v="1"/>
    <n v="5"/>
    <s v="No Preference"/>
    <n v="142.86000000000001"/>
    <n v="25307.201196638802"/>
    <s v="Cancelled"/>
    <n v="3.4"/>
    <n v="35368.639999999999"/>
    <n v="61343.77"/>
    <n v="1.734411331620328"/>
    <n v="25975.129999999997"/>
  </r>
  <r>
    <s v="ef591a0c-8062-482a-b1a4-8f2b09fcdf26"/>
    <s v="Mrs. Cynthia Martinez"/>
    <n v="55"/>
    <s v="40-59"/>
    <s v="M"/>
    <s v="Australia"/>
    <s v="Yes"/>
    <s v="FL0030"/>
    <s v="DEL"/>
    <s v="CDG"/>
    <s v="DEL - CDG"/>
    <n v="4870"/>
    <s v="Moderate-haul"/>
    <d v="1899-12-30T08:18:00"/>
    <d v="1899-12-30T13:42:00"/>
    <d v="2025-01-04T00:00:00"/>
    <d v="1899-12-30T11:15:00"/>
    <d v="1899-12-30T16:39:00"/>
    <d v="1899-12-30T02:57:00"/>
    <d v="1899-12-30T02:57:00"/>
    <n v="177"/>
    <s v="Severe-delay"/>
    <n v="1406.79"/>
    <x v="0"/>
    <n v="5"/>
    <s v="No Preference"/>
    <n v="122.34"/>
    <n v="25549.630274812"/>
    <s v="Not Cancelled"/>
    <n v="3.64"/>
    <n v="35659.56"/>
    <n v="90059.03"/>
    <n v="2.5255227490187764"/>
    <n v="54399.47"/>
  </r>
  <r>
    <s v="6d15fd0b-d680-4f73-b699-cc9a6a940207"/>
    <s v="Russell Yang MD"/>
    <n v="71"/>
    <s v="70-80"/>
    <s v="M"/>
    <s v="Australia"/>
    <s v="Yes"/>
    <s v="FL0030"/>
    <s v="DEL"/>
    <s v="CDG"/>
    <s v="DEL - CDG"/>
    <n v="4870"/>
    <s v="Moderate-haul"/>
    <d v="1899-12-30T08:18:00"/>
    <d v="1899-12-30T13:42:00"/>
    <d v="2025-01-13T00:00:00"/>
    <d v="1899-12-30T11:15:00"/>
    <d v="1899-12-30T16:39:00"/>
    <d v="1899-12-30T02:57:00"/>
    <d v="1899-12-30T02:57:00"/>
    <n v="177"/>
    <s v="Severe-delay"/>
    <n v="210.45"/>
    <x v="0"/>
    <n v="5"/>
    <s v="Non-Vegetarian"/>
    <n v="9.34"/>
    <n v="25173.497091850099"/>
    <s v="Cancelled"/>
    <n v="3.9"/>
    <n v="35208.199999999997"/>
    <n v="13470.67"/>
    <n v="0.38260036014337573"/>
    <n v="-21737.53"/>
  </r>
  <r>
    <s v="603670b6-a637-4ce8-a981-31b25712b032"/>
    <s v="Morgan Lewis"/>
    <n v="18"/>
    <s v="18-29"/>
    <s v="M"/>
    <s v="Australia"/>
    <s v="No"/>
    <s v="FL0030"/>
    <s v="DEL"/>
    <s v="CDG"/>
    <s v="DEL - CDG"/>
    <n v="4870"/>
    <s v="Moderate-haul"/>
    <d v="1899-12-30T08:18:00"/>
    <d v="1899-12-30T13:42:00"/>
    <d v="2025-01-06T00:00:00"/>
    <d v="1899-12-30T11:15:00"/>
    <d v="1899-12-30T16:39:00"/>
    <d v="1899-12-30T02:57:00"/>
    <d v="1899-12-30T02:57:00"/>
    <n v="177"/>
    <s v="Severe-delay"/>
    <n v="803.71"/>
    <x v="1"/>
    <n v="5"/>
    <s v="Vegetarian"/>
    <n v="131.11000000000001"/>
    <n v="24960.5381576703"/>
    <s v="Not Cancelled"/>
    <n v="3"/>
    <n v="34952.65"/>
    <n v="51463.66"/>
    <n v="1.4723822085020735"/>
    <n v="16511.010000000002"/>
  </r>
  <r>
    <s v="85f6a958-4424-4a3b-9db4-674ae8292eb6"/>
    <s v="Joe Wong"/>
    <n v="37"/>
    <s v="30-39"/>
    <s v="M"/>
    <s v="Australia"/>
    <s v="Yes"/>
    <s v="FL0030"/>
    <s v="DEL"/>
    <s v="CDG"/>
    <s v="DEL - CDG"/>
    <n v="4870"/>
    <s v="Moderate-haul"/>
    <d v="1899-12-30T08:18:00"/>
    <d v="1899-12-30T13:42:00"/>
    <d v="2025-01-08T00:00:00"/>
    <d v="1899-12-30T11:15:00"/>
    <d v="1899-12-30T16:39:00"/>
    <d v="1899-12-30T02:57:00"/>
    <d v="1899-12-30T02:57:00"/>
    <n v="177"/>
    <s v="Severe-delay"/>
    <n v="1106.94"/>
    <x v="2"/>
    <n v="3"/>
    <s v="No Preference"/>
    <n v="54.87"/>
    <n v="25328.496567974998"/>
    <s v="Cancelled"/>
    <n v="3.83"/>
    <n v="35394.199999999997"/>
    <n v="70855.13"/>
    <n v="2.0018853371456342"/>
    <n v="35460.930000000008"/>
  </r>
  <r>
    <s v="2e37f230-57d9-4940-a34c-af39b7495126"/>
    <s v="Colleen Tran"/>
    <n v="29"/>
    <s v="18-29"/>
    <s v="M"/>
    <s v="Australia"/>
    <s v="Yes"/>
    <s v="FL0030"/>
    <s v="DEL"/>
    <s v="CDG"/>
    <s v="DEL - CDG"/>
    <n v="4870"/>
    <s v="Moderate-haul"/>
    <d v="1899-12-30T08:18:00"/>
    <d v="1899-12-30T13:42:00"/>
    <d v="2025-01-04T00:00:00"/>
    <d v="1899-12-30T11:15:00"/>
    <d v="1899-12-30T16:39:00"/>
    <d v="1899-12-30T02:57:00"/>
    <d v="1899-12-30T02:57:00"/>
    <n v="177"/>
    <s v="Severe-delay"/>
    <n v="1274.3900000000001"/>
    <x v="0"/>
    <n v="5"/>
    <s v="Vegetarian"/>
    <n v="177.42"/>
    <n v="25733.871276565202"/>
    <s v="Cancelled"/>
    <n v="4.08"/>
    <n v="35880.65"/>
    <n v="81596.44"/>
    <n v="2.2741070744259093"/>
    <n v="45715.79"/>
  </r>
  <r>
    <s v="bd68ca0c-3c62-490a-b950-ae5c17fb7aba"/>
    <s v="Crystal Castillo"/>
    <n v="61"/>
    <s v="60-69"/>
    <s v="F"/>
    <s v="Australia"/>
    <s v="No"/>
    <s v="FL0030"/>
    <s v="DEL"/>
    <s v="CDG"/>
    <s v="DEL - CDG"/>
    <n v="4870"/>
    <s v="Moderate-haul"/>
    <d v="1899-12-30T08:18:00"/>
    <d v="1899-12-30T13:42:00"/>
    <d v="2025-01-13T00:00:00"/>
    <d v="1899-12-30T11:15:00"/>
    <d v="1899-12-30T16:39:00"/>
    <d v="1899-12-30T02:57:00"/>
    <d v="1899-12-30T02:57:00"/>
    <n v="177"/>
    <s v="Severe-delay"/>
    <n v="983.61"/>
    <x v="2"/>
    <n v="5"/>
    <s v="Non-Vegetarian"/>
    <n v="4.32"/>
    <n v="24894.555103994699"/>
    <s v="Not Cancelled"/>
    <n v="3.39"/>
    <n v="34873.47"/>
    <n v="62951.9"/>
    <n v="1.8051515951810932"/>
    <n v="28078.43"/>
  </r>
  <r>
    <s v="43c18cb1-b32b-4e5a-9698-b06ddd29f2d7"/>
    <s v="Luis Gray"/>
    <n v="28"/>
    <s v="18-29"/>
    <s v="M"/>
    <s v="Australia"/>
    <s v="No"/>
    <s v="FL0030"/>
    <s v="DEL"/>
    <s v="CDG"/>
    <s v="DEL - CDG"/>
    <n v="4870"/>
    <s v="Moderate-haul"/>
    <d v="1899-12-30T08:18:00"/>
    <d v="1899-12-30T13:42:00"/>
    <d v="2025-01-14T00:00:00"/>
    <d v="1899-12-30T11:15:00"/>
    <d v="1899-12-30T16:39:00"/>
    <d v="1899-12-30T02:57:00"/>
    <d v="1899-12-30T02:57:00"/>
    <n v="177"/>
    <s v="Severe-delay"/>
    <n v="555.41999999999996"/>
    <x v="1"/>
    <n v="5"/>
    <s v="Vegetarian"/>
    <n v="39.409999999999997"/>
    <n v="25441.050895284701"/>
    <s v="Cancelled"/>
    <n v="3.85"/>
    <n v="35529.26"/>
    <n v="35554.76"/>
    <n v="1.0007177182975384"/>
    <n v="25.5"/>
  </r>
  <r>
    <s v="00253102-490c-4a29-804a-4073f830a380"/>
    <s v="Marc Scott"/>
    <n v="21"/>
    <s v="18-29"/>
    <s v="F"/>
    <s v="Australia"/>
    <s v="No"/>
    <s v="FL0031"/>
    <s v="AMS"/>
    <s v="FRA"/>
    <s v="AMS - FRA"/>
    <n v="13175"/>
    <s v="Long-haul"/>
    <d v="1899-12-30T16:22:52"/>
    <d v="1899-12-30T07:00:52"/>
    <d v="2025-01-12T00:00:00"/>
    <d v="1899-12-30T18:21:52"/>
    <d v="1899-12-30T08:59:52"/>
    <d v="1899-12-30T01:59:00"/>
    <d v="1899-12-30T01:59:00"/>
    <n v="119"/>
    <s v="Moderate-delay"/>
    <n v="723.92"/>
    <x v="2"/>
    <n v="5"/>
    <s v="Non-Vegetarian"/>
    <n v="143.37"/>
    <n v="67238.398223191805"/>
    <s v="Cancelled"/>
    <n v="4.3099999999999996"/>
    <n v="85686.080000000002"/>
    <n v="46359.55"/>
    <n v="0.54103945471656545"/>
    <n v="-39326.53"/>
  </r>
  <r>
    <s v="28b30485-1c4f-4947-9f87-81e1ba10b940"/>
    <s v="Christine Hernandez"/>
    <n v="35"/>
    <s v="30-39"/>
    <s v="F"/>
    <s v="Australia"/>
    <s v="No"/>
    <s v="FL0031"/>
    <s v="AMS"/>
    <s v="FRA"/>
    <s v="AMS - FRA"/>
    <n v="13175"/>
    <s v="Long-haul"/>
    <d v="1899-12-30T16:22:52"/>
    <d v="1899-12-30T07:00:52"/>
    <d v="2025-01-10T00:00:00"/>
    <d v="1899-12-30T18:21:52"/>
    <d v="1899-12-30T08:59:52"/>
    <d v="1899-12-30T01:59:00"/>
    <d v="1899-12-30T01:59:00"/>
    <n v="119"/>
    <s v="Moderate-delay"/>
    <n v="1066.53"/>
    <x v="0"/>
    <n v="3"/>
    <s v="Vegan"/>
    <n v="22.12"/>
    <n v="67228.915928440998"/>
    <s v="Not Cancelled"/>
    <n v="4.0199999999999996"/>
    <n v="85674.7"/>
    <n v="68262.34"/>
    <n v="0.79676193788831473"/>
    <n v="-17412.36"/>
  </r>
  <r>
    <s v="d60090e0-f23d-4973-b63a-51e7f9edbb03"/>
    <s v="Daniel Ball"/>
    <n v="18"/>
    <s v="18-29"/>
    <s v="F"/>
    <s v="Australia"/>
    <s v="No"/>
    <s v="FL0031"/>
    <s v="AMS"/>
    <s v="FRA"/>
    <s v="AMS - FRA"/>
    <n v="13175"/>
    <s v="Long-haul"/>
    <d v="1899-12-30T16:22:52"/>
    <d v="1899-12-30T07:00:52"/>
    <d v="2025-01-10T00:00:00"/>
    <d v="1899-12-30T18:21:52"/>
    <d v="1899-12-30T08:59:52"/>
    <d v="1899-12-30T01:59:00"/>
    <d v="1899-12-30T01:59:00"/>
    <n v="119"/>
    <s v="Moderate-delay"/>
    <n v="1402.15"/>
    <x v="2"/>
    <n v="5"/>
    <s v="Vegan"/>
    <n v="10.220000000000001"/>
    <n v="66707.684389278205"/>
    <s v="Cancelled"/>
    <n v="4.88"/>
    <n v="85049.22"/>
    <n v="89739.64"/>
    <n v="1.0551494769734513"/>
    <n v="4690.4199999999983"/>
  </r>
  <r>
    <s v="a09b7759-f28e-4be2-b1da-76c04b523615"/>
    <s v="Ruth Rogers"/>
    <n v="46"/>
    <s v="40-59"/>
    <s v="F"/>
    <s v="Australia"/>
    <s v="Yes"/>
    <s v="FL0031"/>
    <s v="AMS"/>
    <s v="FRA"/>
    <s v="AMS - FRA"/>
    <n v="13175"/>
    <s v="Long-haul"/>
    <d v="1899-12-30T16:22:52"/>
    <d v="1899-12-30T07:00:52"/>
    <d v="2025-01-07T00:00:00"/>
    <d v="1899-12-30T18:21:52"/>
    <d v="1899-12-30T08:59:52"/>
    <d v="1899-12-30T01:59:00"/>
    <d v="1899-12-30T01:59:00"/>
    <n v="119"/>
    <s v="Moderate-delay"/>
    <n v="796.71"/>
    <x v="1"/>
    <n v="5"/>
    <s v="Non-Vegetarian"/>
    <n v="186.09"/>
    <n v="66852.592385264405"/>
    <s v="Not Cancelled"/>
    <n v="4.88"/>
    <n v="85223.11"/>
    <n v="51026.66"/>
    <n v="0.59874205482526988"/>
    <n v="-34196.449999999997"/>
  </r>
  <r>
    <s v="7d85a2fa-5c8d-4c39-a4e2-f842db89fbda"/>
    <s v="Cheryl Madden"/>
    <n v="56"/>
    <s v="40-59"/>
    <s v="F"/>
    <s v="Australia"/>
    <s v="No"/>
    <s v="FL0031"/>
    <s v="AMS"/>
    <s v="FRA"/>
    <s v="AMS - FRA"/>
    <n v="13175"/>
    <s v="Long-haul"/>
    <d v="1899-12-30T16:22:52"/>
    <d v="1899-12-30T07:00:52"/>
    <d v="2025-01-13T00:00:00"/>
    <d v="1899-12-30T18:21:52"/>
    <d v="1899-12-30T08:59:52"/>
    <d v="1899-12-30T01:59:00"/>
    <d v="1899-12-30T01:59:00"/>
    <n v="119"/>
    <s v="Moderate-delay"/>
    <n v="407.1"/>
    <x v="1"/>
    <n v="5"/>
    <s v="Vegan"/>
    <n v="136.84"/>
    <n v="66898.220981451304"/>
    <s v="Cancelled"/>
    <n v="4.6900000000000004"/>
    <n v="85277.87"/>
    <n v="26081.77"/>
    <n v="0.30584452918441796"/>
    <n v="-59196.099999999991"/>
  </r>
  <r>
    <s v="621532a1-ae1d-4a7f-8c51-22406b36d64c"/>
    <s v="Carolyn Cook"/>
    <n v="67"/>
    <s v="60-69"/>
    <s v="M"/>
    <s v="Australia"/>
    <s v="No"/>
    <s v="FL0032"/>
    <s v="FRA"/>
    <s v="LAX"/>
    <s v="FRA - LAX"/>
    <n v="4998"/>
    <s v="Moderate-haul"/>
    <d v="1899-12-30T22:36:35"/>
    <d v="1899-12-30T04:09:35"/>
    <d v="2025-01-09T00:00:00"/>
    <d v="1899-12-30T01:07:35"/>
    <d v="1899-12-30T06:40:35"/>
    <d v="1899-12-30T02:31:00"/>
    <d v="1899-12-30T02:31:00"/>
    <n v="226.5"/>
    <s v="Severe-delay"/>
    <n v="205.67"/>
    <x v="2"/>
    <n v="5"/>
    <s v="Vegan"/>
    <n v="43.99"/>
    <n v="25738.439967322302"/>
    <s v="Cancelled"/>
    <n v="4.07"/>
    <n v="35886.129999999997"/>
    <n v="13171.68"/>
    <n v="0.36704097098238236"/>
    <n v="-22714.449999999997"/>
  </r>
  <r>
    <s v="acdceb4d-39f7-40ac-bc49-e4ab077f9056"/>
    <s v="Edward Preston"/>
    <n v="25"/>
    <s v="18-29"/>
    <s v="M"/>
    <s v="Australia"/>
    <s v="No"/>
    <s v="FL0032"/>
    <s v="FRA"/>
    <s v="LAX"/>
    <s v="FRA - LAX"/>
    <n v="4998"/>
    <s v="Moderate-haul"/>
    <d v="1899-12-30T22:36:35"/>
    <d v="1899-12-30T04:09:35"/>
    <d v="2025-01-15T00:00:00"/>
    <d v="1899-12-30T01:07:35"/>
    <d v="1899-12-30T06:40:35"/>
    <d v="1899-12-30T02:31:00"/>
    <d v="1899-12-30T02:31:00"/>
    <n v="226.5"/>
    <s v="Severe-delay"/>
    <n v="607.20000000000005"/>
    <x v="2"/>
    <n v="5"/>
    <s v="Non-Vegetarian"/>
    <n v="99.6"/>
    <n v="26298.3022659126"/>
    <s v="Cancelled"/>
    <n v="4.9000000000000004"/>
    <n v="36557.96"/>
    <n v="38880.720000000001"/>
    <n v="1.0635363680030288"/>
    <n v="2322.760000000002"/>
  </r>
  <r>
    <s v="da1ed46c-e09c-48ba-a729-2a67f233b54e"/>
    <s v="Claire Burgess"/>
    <n v="53"/>
    <s v="40-59"/>
    <s v="M"/>
    <s v="Australia"/>
    <s v="No"/>
    <s v="FL0032"/>
    <s v="FRA"/>
    <s v="LAX"/>
    <s v="FRA - LAX"/>
    <n v="4998"/>
    <s v="Moderate-haul"/>
    <d v="1899-12-30T22:36:35"/>
    <d v="1899-12-30T04:09:35"/>
    <d v="2025-01-11T00:00:00"/>
    <d v="1899-12-30T01:07:35"/>
    <d v="1899-12-30T06:40:35"/>
    <d v="1899-12-30T02:31:00"/>
    <d v="1899-12-30T02:31:00"/>
    <n v="226.5"/>
    <s v="Severe-delay"/>
    <n v="744.02"/>
    <x v="1"/>
    <n v="5"/>
    <s v="Gluten-Free"/>
    <n v="28.35"/>
    <n v="26176.1164744499"/>
    <s v="Not Cancelled"/>
    <n v="4.34"/>
    <n v="36411.339999999997"/>
    <n v="47622.95"/>
    <n v="1.3079153362661193"/>
    <n v="11211.61"/>
  </r>
  <r>
    <s v="111c5606-6c74-43ff-9374-82a7e2e23d29"/>
    <s v="Kathy Harris"/>
    <n v="20"/>
    <s v="18-29"/>
    <s v="M"/>
    <s v="Australia"/>
    <s v="Yes"/>
    <s v="FL0032"/>
    <s v="FRA"/>
    <s v="LAX"/>
    <s v="FRA - LAX"/>
    <n v="4998"/>
    <s v="Moderate-haul"/>
    <d v="1899-12-30T22:36:35"/>
    <d v="1899-12-30T04:09:35"/>
    <d v="2025-01-10T00:00:00"/>
    <d v="1899-12-30T01:07:35"/>
    <d v="1899-12-30T06:40:35"/>
    <d v="1899-12-30T02:31:00"/>
    <d v="1899-12-30T02:31:00"/>
    <n v="226.5"/>
    <s v="Severe-delay"/>
    <n v="1430.71"/>
    <x v="0"/>
    <n v="5"/>
    <s v="Vegan"/>
    <n v="190.34"/>
    <n v="25833.4356175254"/>
    <s v="Not Cancelled"/>
    <n v="3.39"/>
    <n v="36000.120000000003"/>
    <n v="91603.51"/>
    <n v="2.544533462666235"/>
    <n v="55603.389999999992"/>
  </r>
  <r>
    <s v="d78cdd56-8050-4f08-a09a-88f23afe0613"/>
    <s v="Mary Thompson"/>
    <n v="50"/>
    <s v="40-59"/>
    <s v="F"/>
    <s v="Australia"/>
    <s v="No"/>
    <s v="FL0032"/>
    <s v="FRA"/>
    <s v="LAX"/>
    <s v="FRA - LAX"/>
    <n v="4998"/>
    <s v="Moderate-haul"/>
    <d v="1899-12-30T22:36:35"/>
    <d v="1899-12-30T04:09:35"/>
    <d v="2025-01-15T00:00:00"/>
    <d v="1899-12-30T01:07:35"/>
    <d v="1899-12-30T06:40:35"/>
    <d v="1899-12-30T02:31:00"/>
    <d v="1899-12-30T02:31:00"/>
    <n v="226.5"/>
    <s v="Severe-delay"/>
    <n v="1095.27"/>
    <x v="2"/>
    <n v="5"/>
    <s v="No Preference"/>
    <n v="18.940000000000001"/>
    <n v="26307.493670219101"/>
    <s v="Not Cancelled"/>
    <n v="4.51"/>
    <n v="36568.99"/>
    <n v="70101.070000000007"/>
    <n v="1.9169539547031518"/>
    <n v="33532.080000000009"/>
  </r>
  <r>
    <s v="800b5b52-427c-463c-865c-54e6b04c7a68"/>
    <s v="Kyle Cooper"/>
    <n v="19"/>
    <s v="18-29"/>
    <s v="F"/>
    <s v="Australia"/>
    <s v="No"/>
    <s v="FL0033"/>
    <s v="PVG"/>
    <s v="ORD"/>
    <s v="PVG - ORD"/>
    <n v="14251"/>
    <s v="Long-haul"/>
    <d v="1899-12-30T13:30:13"/>
    <d v="1899-12-30T05:20:13"/>
    <d v="2025-01-11T00:00:00"/>
    <d v="1899-12-30T16:00:13"/>
    <d v="1899-12-30T07:50:13"/>
    <d v="1899-12-30T02:30:00"/>
    <d v="1899-12-30T02:30:00"/>
    <n v="150"/>
    <s v="Severe-delay"/>
    <n v="558.83000000000004"/>
    <x v="2"/>
    <n v="5"/>
    <s v="Gluten-Free"/>
    <n v="149.5"/>
    <n v="71799.478309573402"/>
    <s v="Cancelled"/>
    <n v="4.91"/>
    <n v="91159.37"/>
    <n v="35795.019999999997"/>
    <n v="0.39266418800393199"/>
    <n v="-55364.35"/>
  </r>
  <r>
    <s v="71099f7c-b22f-4616-9141-edb5a5b13df9"/>
    <s v="Nicole Gordon"/>
    <n v="42"/>
    <s v="40-59"/>
    <s v="F"/>
    <s v="Australia"/>
    <s v="Yes"/>
    <s v="FL0033"/>
    <s v="PVG"/>
    <s v="ORD"/>
    <s v="PVG - ORD"/>
    <n v="14251"/>
    <s v="Long-haul"/>
    <d v="1899-12-30T13:30:13"/>
    <d v="1899-12-30T05:20:13"/>
    <d v="2025-01-07T00:00:00"/>
    <d v="1899-12-30T16:00:13"/>
    <d v="1899-12-30T07:50:13"/>
    <d v="1899-12-30T02:30:00"/>
    <d v="1899-12-30T02:30:00"/>
    <n v="150"/>
    <s v="Severe-delay"/>
    <n v="528.22"/>
    <x v="0"/>
    <n v="5"/>
    <s v="Vegan"/>
    <n v="170.61"/>
    <n v="72184.539877918694"/>
    <s v="Not Cancelled"/>
    <n v="4.5199999999999996"/>
    <n v="91621.45"/>
    <n v="33840.199999999997"/>
    <n v="0.36934800748078095"/>
    <n v="-57781.25"/>
  </r>
  <r>
    <s v="fc6f0385-792f-4aa3-93fc-e32bb2d6178f"/>
    <s v="Kyle Ruiz"/>
    <n v="57"/>
    <s v="40-59"/>
    <s v="M"/>
    <s v="Australia"/>
    <s v="No"/>
    <s v="FL0033"/>
    <s v="PVG"/>
    <s v="ORD"/>
    <s v="PVG - ORD"/>
    <n v="14251"/>
    <s v="Long-haul"/>
    <d v="1899-12-30T13:30:13"/>
    <d v="1899-12-30T05:20:13"/>
    <d v="2025-01-09T00:00:00"/>
    <d v="1899-12-30T16:00:13"/>
    <d v="1899-12-30T07:50:13"/>
    <d v="1899-12-30T02:30:00"/>
    <d v="1899-12-30T02:30:00"/>
    <n v="150"/>
    <s v="Severe-delay"/>
    <n v="1485.59"/>
    <x v="0"/>
    <n v="5"/>
    <s v="No Preference"/>
    <n v="117.49"/>
    <n v="72346.227523136797"/>
    <s v="Not Cancelled"/>
    <n v="3.41"/>
    <n v="91815.47"/>
    <n v="95101.26"/>
    <n v="1.0357868886365227"/>
    <n v="3285.7899999999936"/>
  </r>
  <r>
    <s v="dcff8f37-46fa-4d06-9af0-eeac464d864c"/>
    <s v="Michael Baker"/>
    <n v="31"/>
    <s v="30-39"/>
    <s v="F"/>
    <s v="Australia"/>
    <s v="Yes"/>
    <s v="FL0033"/>
    <s v="PVG"/>
    <s v="ORD"/>
    <s v="PVG - ORD"/>
    <n v="14251"/>
    <s v="Long-haul"/>
    <d v="1899-12-30T13:30:13"/>
    <d v="1899-12-30T05:20:13"/>
    <d v="2025-01-08T00:00:00"/>
    <d v="1899-12-30T16:00:13"/>
    <d v="1899-12-30T07:50:13"/>
    <d v="1899-12-30T02:30:00"/>
    <d v="1899-12-30T02:30:00"/>
    <n v="150"/>
    <s v="Severe-delay"/>
    <n v="885.14"/>
    <x v="1"/>
    <n v="3"/>
    <s v="Gluten-Free"/>
    <n v="38.69"/>
    <n v="72021.863488248695"/>
    <s v="Not Cancelled"/>
    <n v="4.51"/>
    <n v="91426.240000000005"/>
    <n v="56656.7"/>
    <n v="0.61969845856069328"/>
    <n v="-34769.540000000008"/>
  </r>
  <r>
    <s v="66afa984-3bcf-46db-be4a-50ea58eb5ae6"/>
    <s v="Kimberly Lewis"/>
    <n v="65"/>
    <s v="60-69"/>
    <s v="F"/>
    <s v="Australia"/>
    <s v="Yes"/>
    <s v="FL0033"/>
    <s v="PVG"/>
    <s v="ORD"/>
    <s v="PVG - ORD"/>
    <n v="14251"/>
    <s v="Long-haul"/>
    <d v="1899-12-30T13:30:13"/>
    <d v="1899-12-30T05:20:13"/>
    <d v="2025-01-03T00:00:00"/>
    <d v="1899-12-30T16:00:13"/>
    <d v="1899-12-30T07:50:13"/>
    <d v="1899-12-30T02:30:00"/>
    <d v="1899-12-30T02:30:00"/>
    <n v="150"/>
    <s v="Severe-delay"/>
    <n v="1187.03"/>
    <x v="2"/>
    <n v="5"/>
    <s v="Vegan"/>
    <n v="172.59"/>
    <n v="71998.181620672796"/>
    <s v="Cancelled"/>
    <n v="3.08"/>
    <n v="91397.82"/>
    <n v="76004.44"/>
    <n v="0.83157825864993273"/>
    <n v="-15393.380000000005"/>
  </r>
  <r>
    <s v="6d969454-a4ba-4514-90ba-34099cb99c2a"/>
    <s v="Teresa Soto"/>
    <n v="19"/>
    <s v="18-29"/>
    <s v="F"/>
    <s v="Australia"/>
    <s v="Yes"/>
    <s v="FL0033"/>
    <s v="PVG"/>
    <s v="ORD"/>
    <s v="PVG - ORD"/>
    <n v="14251"/>
    <s v="Long-haul"/>
    <d v="1899-12-30T13:30:13"/>
    <d v="1899-12-30T05:20:13"/>
    <d v="2025-01-11T00:00:00"/>
    <d v="1899-12-30T16:00:13"/>
    <d v="1899-12-30T07:50:13"/>
    <d v="1899-12-30T02:30:00"/>
    <d v="1899-12-30T02:30:00"/>
    <n v="150"/>
    <s v="Severe-delay"/>
    <n v="843.91"/>
    <x v="2"/>
    <n v="5"/>
    <s v="Gluten-Free"/>
    <n v="41.04"/>
    <n v="72375.810216090395"/>
    <s v="Not Cancelled"/>
    <n v="3.92"/>
    <n v="91850.97"/>
    <n v="54018.45"/>
    <n v="0.58810973906971253"/>
    <n v="-37832.520000000004"/>
  </r>
  <r>
    <s v="52e54787-3264-497f-b1a7-6caac5e7ea30"/>
    <s v="Tammy Perry"/>
    <n v="54"/>
    <s v="40-59"/>
    <s v="F"/>
    <s v="Australia"/>
    <s v="Yes"/>
    <s v="FL0033"/>
    <s v="PVG"/>
    <s v="ORD"/>
    <s v="PVG - ORD"/>
    <n v="14251"/>
    <s v="Long-haul"/>
    <d v="1899-12-30T13:30:13"/>
    <d v="1899-12-30T05:20:13"/>
    <d v="2025-01-05T00:00:00"/>
    <d v="1899-12-30T16:00:13"/>
    <d v="1899-12-30T07:50:13"/>
    <d v="1899-12-30T02:30:00"/>
    <d v="1899-12-30T02:30:00"/>
    <n v="150"/>
    <s v="Severe-delay"/>
    <n v="679.13"/>
    <x v="0"/>
    <n v="5"/>
    <s v="Non-Vegetarian"/>
    <n v="27.38"/>
    <n v="72306.956370835993"/>
    <s v="Cancelled"/>
    <n v="3.79"/>
    <n v="91768.35"/>
    <n v="43469.8"/>
    <n v="0.47369054799394344"/>
    <n v="-48298.55"/>
  </r>
  <r>
    <s v="224138ce-15bf-4434-b683-1a34b30329f4"/>
    <s v="James Wade"/>
    <n v="62"/>
    <s v="60-69"/>
    <s v="M"/>
    <s v="Australia"/>
    <s v="Yes"/>
    <s v="FL0033"/>
    <s v="PVG"/>
    <s v="ORD"/>
    <s v="PVG - ORD"/>
    <n v="14251"/>
    <s v="Long-haul"/>
    <d v="1899-12-30T13:30:13"/>
    <d v="1899-12-30T05:20:13"/>
    <d v="2025-01-02T00:00:00"/>
    <d v="1899-12-30T16:00:13"/>
    <d v="1899-12-30T07:50:13"/>
    <d v="1899-12-30T02:30:00"/>
    <d v="1899-12-30T02:30:00"/>
    <n v="150"/>
    <s v="Severe-delay"/>
    <n v="148.9"/>
    <x v="1"/>
    <n v="5"/>
    <s v="Non-Vegetarian"/>
    <n v="165.08"/>
    <n v="72049.988374850596"/>
    <s v="Cancelled"/>
    <n v="4.74"/>
    <n v="91459.99"/>
    <n v="9562.6200000000008"/>
    <n v="0.10455522682650632"/>
    <n v="-81897.37000000001"/>
  </r>
  <r>
    <s v="0b8c90d7-5b49-4ecd-89e7-229a5efb56f4"/>
    <s v="Jim Henderson"/>
    <n v="72"/>
    <s v="70-80"/>
    <s v="F"/>
    <s v="Australia"/>
    <s v="Yes"/>
    <s v="FL0034"/>
    <s v="CDG"/>
    <s v="ICN"/>
    <s v="CDG - ICN"/>
    <n v="5970"/>
    <s v="Moderate-haul"/>
    <d v="1899-12-30T08:05:51"/>
    <d v="1899-12-30T14:43:51"/>
    <d v="2025-01-06T00:00:00"/>
    <d v="1899-12-30T10:05:51"/>
    <d v="1899-12-30T16:43:51"/>
    <d v="1899-12-30T02:00:00"/>
    <d v="1899-12-30T02:00:00"/>
    <n v="180"/>
    <s v="Severe-delay"/>
    <n v="854.82"/>
    <x v="2"/>
    <n v="5"/>
    <s v="Vegan"/>
    <n v="86.51"/>
    <n v="30513.492609926401"/>
    <s v="Cancelled"/>
    <n v="4.6500000000000004"/>
    <n v="41616.19"/>
    <n v="54725.78"/>
    <n v="1.3150117778681805"/>
    <n v="13109.589999999997"/>
  </r>
  <r>
    <s v="8e774b80-b9ee-484b-b0f5-8930c8e5760c"/>
    <s v="Terry Rivera"/>
    <n v="56"/>
    <s v="40-59"/>
    <s v="F"/>
    <s v="Australia"/>
    <s v="Yes"/>
    <s v="FL0035"/>
    <s v="DXB"/>
    <s v="FRA"/>
    <s v="DXB - FRA"/>
    <n v="1215"/>
    <s v="Short-haul "/>
    <d v="1899-12-30T10:23:42"/>
    <d v="1899-12-30T11:44:42"/>
    <d v="2025-01-15T00:00:00"/>
    <d v="1899-12-30T13:16:42"/>
    <d v="1899-12-30T14:37:42"/>
    <d v="1899-12-30T02:53:00"/>
    <d v="1899-12-30T02:53:00"/>
    <n v="173"/>
    <s v="Severe-delay"/>
    <n v="559.16999999999996"/>
    <x v="0"/>
    <n v="5"/>
    <s v="No Preference"/>
    <n v="190.67"/>
    <n v="7275.9901356014998"/>
    <s v="Cancelled"/>
    <n v="3.85"/>
    <n v="13731.19"/>
    <n v="35825.01"/>
    <n v="2.6090244181312765"/>
    <n v="22093.82"/>
  </r>
  <r>
    <s v="55738c83-b214-4c30-ab2e-39d349bd2a5d"/>
    <s v="Donna Blackburn"/>
    <n v="74"/>
    <s v="70-80"/>
    <s v="M"/>
    <s v="Australia"/>
    <s v="No"/>
    <s v="FL0035"/>
    <s v="DXB"/>
    <s v="FRA"/>
    <s v="DXB - FRA"/>
    <n v="1215"/>
    <s v="Short-haul "/>
    <d v="1899-12-30T10:23:42"/>
    <d v="1899-12-30T11:44:42"/>
    <d v="2025-01-11T00:00:00"/>
    <d v="1899-12-30T13:16:42"/>
    <d v="1899-12-30T14:37:42"/>
    <d v="1899-12-30T02:53:00"/>
    <d v="1899-12-30T02:53:00"/>
    <n v="173"/>
    <s v="Severe-delay"/>
    <n v="390.01"/>
    <x v="2"/>
    <n v="5"/>
    <s v="Vegan"/>
    <n v="153.21"/>
    <n v="7378.6466035100902"/>
    <s v="Cancelled"/>
    <n v="3.96"/>
    <n v="13854.38"/>
    <n v="24991.279999999999"/>
    <n v="1.8038540880212612"/>
    <n v="11136.9"/>
  </r>
  <r>
    <s v="0bbf25e2-2a14-4280-96c2-d846ea41df0c"/>
    <s v="Jeanne Carter"/>
    <n v="54"/>
    <s v="40-59"/>
    <s v="F"/>
    <s v="Australia"/>
    <s v="No"/>
    <s v="FL0035"/>
    <s v="DXB"/>
    <s v="FRA"/>
    <s v="DXB - FRA"/>
    <n v="1215"/>
    <s v="Short-haul "/>
    <d v="1899-12-30T10:23:42"/>
    <d v="1899-12-30T11:44:42"/>
    <d v="2025-01-09T00:00:00"/>
    <d v="1899-12-30T13:16:42"/>
    <d v="1899-12-30T14:37:42"/>
    <d v="1899-12-30T02:53:00"/>
    <d v="1899-12-30T02:53:00"/>
    <n v="173"/>
    <s v="Severe-delay"/>
    <n v="1194.27"/>
    <x v="1"/>
    <n v="5"/>
    <s v="Vegan"/>
    <n v="146.71"/>
    <n v="7501.4575841292699"/>
    <s v="Cancelled"/>
    <n v="3.75"/>
    <n v="14001.75"/>
    <n v="76462.62"/>
    <n v="5.4609330976485078"/>
    <n v="62460.869999999995"/>
  </r>
  <r>
    <s v="a1e4f6e3-2c5e-42be-95d8-aa21fb20d319"/>
    <s v="Kenneth Vega"/>
    <n v="67"/>
    <s v="60-69"/>
    <s v="M"/>
    <s v="Australia"/>
    <s v="Yes"/>
    <s v="FL0036"/>
    <s v="LAX"/>
    <s v="CAN"/>
    <s v="LAX - CAN"/>
    <n v="2001"/>
    <s v="Short-haul "/>
    <d v="1899-12-30T09:18:27"/>
    <d v="1899-12-30T11:31:27"/>
    <d v="2025-01-13T00:00:00"/>
    <d v="1899-12-30T12:04:27"/>
    <d v="1899-12-30T14:17:27"/>
    <d v="1899-12-30T02:46:00"/>
    <d v="1899-12-30T02:46:00"/>
    <n v="166"/>
    <s v="Severe-delay"/>
    <n v="818.9"/>
    <x v="1"/>
    <n v="5"/>
    <s v="Gluten-Free"/>
    <n v="144.34"/>
    <n v="11112.578006934"/>
    <s v="Cancelled"/>
    <n v="4.2699999999999996"/>
    <n v="18335.09"/>
    <n v="52438.47"/>
    <n v="2.8600061412297402"/>
    <n v="34103.380000000005"/>
  </r>
  <r>
    <s v="ea7beb75-2efa-46fc-a641-0e181fd02878"/>
    <s v="Timothy Hill"/>
    <n v="31"/>
    <s v="30-39"/>
    <s v="F"/>
    <s v="Australia"/>
    <s v="No"/>
    <s v="FL0036"/>
    <s v="LAX"/>
    <s v="CAN"/>
    <s v="LAX - CAN"/>
    <n v="2001"/>
    <s v="Short-haul "/>
    <d v="1899-12-30T09:18:27"/>
    <d v="1899-12-30T11:31:27"/>
    <d v="2025-01-08T00:00:00"/>
    <d v="1899-12-30T12:04:27"/>
    <d v="1899-12-30T14:17:27"/>
    <d v="1899-12-30T02:46:00"/>
    <d v="1899-12-30T02:46:00"/>
    <n v="166"/>
    <s v="Severe-delay"/>
    <n v="1463.34"/>
    <x v="0"/>
    <n v="3"/>
    <s v="Non-Vegetarian"/>
    <n v="144.55000000000001"/>
    <n v="11312.9798839917"/>
    <s v="Cancelled"/>
    <n v="3.39"/>
    <n v="18575.580000000002"/>
    <n v="93682.67"/>
    <n v="5.0433240846315428"/>
    <n v="75107.09"/>
  </r>
  <r>
    <s v="4e40fe2b-42f9-4270-b9f9-3013e496238b"/>
    <s v="Michael Brown"/>
    <n v="40"/>
    <s v="40-59"/>
    <s v="F"/>
    <s v="Australia"/>
    <s v="No"/>
    <s v="FL0037"/>
    <s v="JFK"/>
    <s v="IST"/>
    <s v="JFK - IST"/>
    <n v="11334"/>
    <s v="Long-haul"/>
    <d v="1899-12-30T02:06:20"/>
    <d v="1899-12-30T14:41:20"/>
    <d v="2025-01-09T00:00:00"/>
    <d v="1899-12-30T03:28:20"/>
    <d v="1899-12-30T16:03:20"/>
    <d v="1899-12-30T01:22:00"/>
    <d v="1899-12-30T01:22:00"/>
    <n v="82"/>
    <s v="Moderate-delay"/>
    <n v="1080.52"/>
    <x v="1"/>
    <n v="3"/>
    <s v="Vegetarian"/>
    <n v="172.72"/>
    <n v="57747.490279628801"/>
    <s v="Cancelled"/>
    <n v="3.06"/>
    <n v="74296.990000000005"/>
    <n v="69187.820000000007"/>
    <n v="0.93123314955289582"/>
    <n v="-5109.1699999999983"/>
  </r>
  <r>
    <s v="83be25f4-e92e-4ec5-a95f-158b121b165c"/>
    <s v="Austin Jimenez"/>
    <n v="59"/>
    <s v="40-59"/>
    <s v="F"/>
    <s v="Australia"/>
    <s v="No"/>
    <s v="FL0037"/>
    <s v="JFK"/>
    <s v="IST"/>
    <s v="JFK - IST"/>
    <n v="11334"/>
    <s v="Long-haul"/>
    <d v="1899-12-30T02:06:20"/>
    <d v="1899-12-30T14:41:20"/>
    <d v="2025-01-15T00:00:00"/>
    <d v="1899-12-30T03:28:20"/>
    <d v="1899-12-30T16:03:20"/>
    <d v="1899-12-30T01:22:00"/>
    <d v="1899-12-30T01:22:00"/>
    <n v="82"/>
    <s v="Moderate-delay"/>
    <n v="1191.6500000000001"/>
    <x v="1"/>
    <n v="5"/>
    <s v="Gluten-Free"/>
    <n v="74.489999999999995"/>
    <n v="58148.166253127201"/>
    <s v="Cancelled"/>
    <n v="3.26"/>
    <n v="74777.8"/>
    <n v="76280.5"/>
    <n v="1.0200955363757693"/>
    <n v="1502.6999999999971"/>
  </r>
  <r>
    <s v="cf464952-434c-4a0a-8d74-111bafec2bf1"/>
    <s v="Bridget Lee"/>
    <n v="32"/>
    <s v="30-39"/>
    <s v="F"/>
    <s v="Australia"/>
    <s v="No"/>
    <s v="FL0037"/>
    <s v="JFK"/>
    <s v="IST"/>
    <s v="JFK - IST"/>
    <n v="11334"/>
    <s v="Long-haul"/>
    <d v="1899-12-30T02:06:20"/>
    <d v="1899-12-30T14:41:20"/>
    <d v="2025-01-10T00:00:00"/>
    <d v="1899-12-30T03:28:20"/>
    <d v="1899-12-30T16:03:20"/>
    <d v="1899-12-30T01:22:00"/>
    <d v="1899-12-30T01:22:00"/>
    <n v="82"/>
    <s v="Moderate-delay"/>
    <n v="445.91"/>
    <x v="0"/>
    <n v="3"/>
    <s v="Non-Vegetarian"/>
    <n v="53.44"/>
    <n v="57299.020858829201"/>
    <s v="Not Cancelled"/>
    <n v="3.84"/>
    <n v="73758.83"/>
    <n v="28548.93"/>
    <n v="0.38705779362281101"/>
    <n v="-45209.9"/>
  </r>
  <r>
    <s v="977a2228-ed4b-42b2-bd45-9d496439cca5"/>
    <s v="Karen Sullivan"/>
    <n v="25"/>
    <s v="18-29"/>
    <s v="F"/>
    <s v="Australia"/>
    <s v="Yes"/>
    <s v="FL0037"/>
    <s v="JFK"/>
    <s v="IST"/>
    <s v="JFK - IST"/>
    <n v="11334"/>
    <s v="Long-haul"/>
    <d v="1899-12-30T02:06:20"/>
    <d v="1899-12-30T14:41:20"/>
    <d v="2025-01-08T00:00:00"/>
    <d v="1899-12-30T03:28:20"/>
    <d v="1899-12-30T16:03:20"/>
    <d v="1899-12-30T01:22:00"/>
    <d v="1899-12-30T01:22:00"/>
    <n v="82"/>
    <s v="Moderate-delay"/>
    <n v="1107.73"/>
    <x v="1"/>
    <n v="5"/>
    <s v="Vegan"/>
    <n v="10.64"/>
    <n v="57974.411040114697"/>
    <s v="Not Cancelled"/>
    <n v="3.9"/>
    <n v="74569.289999999994"/>
    <n v="70896.850000000006"/>
    <n v="0.95075130794459772"/>
    <n v="-3672.4399999999878"/>
  </r>
  <r>
    <s v="6756e90b-44a9-4373-99de-d53db7898ddf"/>
    <s v="Michelle Williams"/>
    <n v="54"/>
    <s v="40-59"/>
    <s v="M"/>
    <s v="Australia"/>
    <s v="No"/>
    <s v="FL0038"/>
    <s v="DEL"/>
    <s v="HND"/>
    <s v="DEL - HND"/>
    <n v="9317"/>
    <s v="Long-haul"/>
    <d v="1899-12-30T19:25:04"/>
    <d v="1899-12-30T05:46:04"/>
    <d v="2025-01-02T00:00:00"/>
    <d v="1899-12-30T20:21:04"/>
    <d v="1899-12-30T06:42:04"/>
    <d v="1899-12-30T00:56:00"/>
    <d v="1899-12-30T00:56:00"/>
    <n v="56"/>
    <s v="Moderate-delay"/>
    <n v="1274.6400000000001"/>
    <x v="2"/>
    <n v="5"/>
    <s v="Non-Vegetarian"/>
    <n v="199.75"/>
    <n v="47999.616329058597"/>
    <s v="Cancelled"/>
    <n v="3.59"/>
    <n v="62599.54"/>
    <n v="81616.91"/>
    <n v="1.303794085387848"/>
    <n v="19017.370000000003"/>
  </r>
  <r>
    <s v="ec4824fd-a7b3-4a04-81e0-b4b88ca0efc1"/>
    <s v="Gregory Cook"/>
    <n v="30"/>
    <s v="30-39"/>
    <s v="M"/>
    <s v="Australia"/>
    <s v="No"/>
    <s v="FL0038"/>
    <s v="DEL"/>
    <s v="HND"/>
    <s v="DEL - HND"/>
    <n v="9317"/>
    <s v="Long-haul"/>
    <d v="1899-12-30T19:25:04"/>
    <d v="1899-12-30T05:46:04"/>
    <d v="2025-01-13T00:00:00"/>
    <d v="1899-12-30T20:21:04"/>
    <d v="1899-12-30T06:42:04"/>
    <d v="1899-12-30T00:56:00"/>
    <d v="1899-12-30T00:56:00"/>
    <n v="56"/>
    <s v="Moderate-delay"/>
    <n v="1273.24"/>
    <x v="2"/>
    <n v="3"/>
    <s v="Gluten-Free"/>
    <n v="57.31"/>
    <n v="47668.291433338702"/>
    <s v="Cancelled"/>
    <n v="3.74"/>
    <n v="62201.95"/>
    <n v="81498.820000000007"/>
    <n v="1.3102293416846258"/>
    <n v="19296.87000000001"/>
  </r>
  <r>
    <s v="3b3f688a-7836-4f41-a692-62c125b82407"/>
    <s v="John Wallace"/>
    <n v="45"/>
    <s v="40-59"/>
    <s v="M"/>
    <s v="Australia"/>
    <s v="Yes"/>
    <s v="FL0039"/>
    <s v="JFK"/>
    <s v="PVG"/>
    <s v="JFK - PVG"/>
    <n v="5518"/>
    <s v="Moderate-haul"/>
    <d v="1899-12-30T06:12:55"/>
    <d v="1899-12-30T12:19:55"/>
    <d v="2025-01-05T00:00:00"/>
    <d v="1899-12-30T07:39:55"/>
    <d v="1899-12-30T13:46:55"/>
    <d v="1899-12-30T01:27:00"/>
    <d v="1899-12-30T01:27:00"/>
    <n v="87"/>
    <s v="Moderate-delay"/>
    <n v="289.86"/>
    <x v="0"/>
    <n v="5"/>
    <s v="Vegetarian"/>
    <n v="91.2"/>
    <n v="28120.840922785199"/>
    <s v="Not Cancelled"/>
    <n v="3.85"/>
    <n v="38745.01"/>
    <n v="18569.28"/>
    <n v="0.47926894327811498"/>
    <n v="-20175.730000000003"/>
  </r>
  <r>
    <s v="ac4bb872-4500-4c60-b1b0-667a483a95f0"/>
    <s v="Caitlin Cherry"/>
    <n v="73"/>
    <s v="70-80"/>
    <s v="F"/>
    <s v="Australia"/>
    <s v="No"/>
    <s v="FL0039"/>
    <s v="JFK"/>
    <s v="PVG"/>
    <s v="JFK - PVG"/>
    <n v="5518"/>
    <s v="Moderate-haul"/>
    <d v="1899-12-30T06:12:55"/>
    <d v="1899-12-30T12:19:55"/>
    <d v="2025-01-02T00:00:00"/>
    <d v="1899-12-30T07:39:55"/>
    <d v="1899-12-30T13:46:55"/>
    <d v="1899-12-30T01:27:00"/>
    <d v="1899-12-30T01:27:00"/>
    <n v="87"/>
    <s v="Moderate-delay"/>
    <n v="457"/>
    <x v="2"/>
    <n v="5"/>
    <s v="Vegetarian"/>
    <n v="20.94"/>
    <n v="28509.974260170598"/>
    <s v="Cancelled"/>
    <n v="4.1500000000000004"/>
    <n v="39211.97"/>
    <n v="29252.19"/>
    <n v="0.74600153983592254"/>
    <n v="-9959.7800000000025"/>
  </r>
  <r>
    <s v="769d3470-e31d-4b54-9fc8-0f46d55e3f4b"/>
    <s v="Jeffrey Ali"/>
    <n v="57"/>
    <s v="40-59"/>
    <s v="F"/>
    <s v="Australia"/>
    <s v="Yes"/>
    <s v="FL0039"/>
    <s v="JFK"/>
    <s v="PVG"/>
    <s v="JFK - PVG"/>
    <n v="5518"/>
    <s v="Moderate-haul"/>
    <d v="1899-12-30T06:12:55"/>
    <d v="1899-12-30T12:19:55"/>
    <d v="2025-01-12T00:00:00"/>
    <d v="1899-12-30T07:39:55"/>
    <d v="1899-12-30T13:46:55"/>
    <d v="1899-12-30T01:27:00"/>
    <d v="1899-12-30T01:27:00"/>
    <n v="87"/>
    <s v="Moderate-delay"/>
    <n v="322.07"/>
    <x v="0"/>
    <n v="5"/>
    <s v="Non-Vegetarian"/>
    <n v="103.29"/>
    <n v="28405.799956686798"/>
    <s v="Not Cancelled"/>
    <n v="3.44"/>
    <n v="39086.959999999999"/>
    <n v="20633.14"/>
    <n v="0.52787783956593193"/>
    <n v="-18453.82"/>
  </r>
  <r>
    <s v="d8f1018f-48a3-4f7f-9417-30da3466fa1e"/>
    <s v="Hannah Johnson"/>
    <n v="34"/>
    <s v="30-39"/>
    <s v="F"/>
    <s v="Australia"/>
    <s v="No"/>
    <s v="FL0042"/>
    <s v="PVG"/>
    <s v="LHR"/>
    <s v="PVG - LHR"/>
    <n v="3105"/>
    <s v="Short-haul "/>
    <d v="1899-12-30T22:01:41"/>
    <d v="1899-12-30T01:28:41"/>
    <d v="2025-01-13T00:00:00"/>
    <d v="1899-12-30T23:01:41"/>
    <d v="1899-12-30T02:28:41"/>
    <d v="1899-12-30T01:00:00"/>
    <d v="1899-12-30T01:00:00"/>
    <n v="60"/>
    <s v="Moderate-delay"/>
    <n v="539.52"/>
    <x v="2"/>
    <n v="3"/>
    <s v="Vegan"/>
    <n v="113.83"/>
    <n v="16105.5568787582"/>
    <s v="Not Cancelled"/>
    <n v="4.08"/>
    <n v="24326.67"/>
    <n v="34552.050000000003"/>
    <n v="1.4203361989125518"/>
    <n v="10225.380000000005"/>
  </r>
  <r>
    <s v="6d2db3fb-3562-48fb-932f-39c3e80eea27"/>
    <s v="Suzanne Lee"/>
    <n v="22"/>
    <s v="18-29"/>
    <s v="M"/>
    <s v="Australia"/>
    <s v="Yes"/>
    <s v="FL0042"/>
    <s v="PVG"/>
    <s v="LHR"/>
    <s v="PVG - LHR"/>
    <n v="3105"/>
    <s v="Short-haul "/>
    <d v="1899-12-30T22:01:41"/>
    <d v="1899-12-30T01:28:41"/>
    <d v="2025-01-14T00:00:00"/>
    <d v="1899-12-30T23:01:41"/>
    <d v="1899-12-30T02:28:41"/>
    <d v="1899-12-30T01:00:00"/>
    <d v="1899-12-30T01:00:00"/>
    <n v="60"/>
    <s v="Moderate-delay"/>
    <n v="297.58999999999997"/>
    <x v="1"/>
    <n v="5"/>
    <s v="Gluten-Free"/>
    <n v="142.54"/>
    <n v="16391.6780864436"/>
    <s v="Cancelled"/>
    <n v="4.71"/>
    <n v="24670.01"/>
    <n v="19074.27"/>
    <n v="0.7731764194663886"/>
    <n v="-5595.739999999998"/>
  </r>
  <r>
    <s v="43577f26-1b61-4522-8bec-ddd7ac312674"/>
    <s v="Nathaniel Chase"/>
    <n v="52"/>
    <s v="40-59"/>
    <s v="M"/>
    <s v="Australia"/>
    <s v="No"/>
    <s v="FL0042"/>
    <s v="PVG"/>
    <s v="LHR"/>
    <s v="PVG - LHR"/>
    <n v="3105"/>
    <s v="Short-haul "/>
    <d v="1899-12-30T22:01:41"/>
    <d v="1899-12-30T01:28:41"/>
    <d v="2025-01-09T00:00:00"/>
    <d v="1899-12-30T23:01:41"/>
    <d v="1899-12-30T02:28:41"/>
    <d v="1899-12-30T01:00:00"/>
    <d v="1899-12-30T01:00:00"/>
    <n v="60"/>
    <s v="Moderate-delay"/>
    <n v="332.66"/>
    <x v="1"/>
    <n v="5"/>
    <s v="Gluten-Free"/>
    <n v="98.56"/>
    <n v="16149.9581454691"/>
    <s v="Cancelled"/>
    <n v="4.37"/>
    <n v="24379.95"/>
    <n v="21309.95"/>
    <n v="0.87407685413628822"/>
    <n v="-3070"/>
  </r>
  <r>
    <s v="3c32b4b1-961a-4bac-9d18-491ed77d60f6"/>
    <s v="Anthony Anderson"/>
    <n v="38"/>
    <s v="30-39"/>
    <s v="F"/>
    <s v="Australia"/>
    <s v="No"/>
    <s v="FL0042"/>
    <s v="PVG"/>
    <s v="LHR"/>
    <s v="PVG - LHR"/>
    <n v="3105"/>
    <s v="Short-haul "/>
    <d v="1899-12-30T22:01:41"/>
    <d v="1899-12-30T01:28:41"/>
    <d v="2025-01-09T00:00:00"/>
    <d v="1899-12-30T23:01:41"/>
    <d v="1899-12-30T02:28:41"/>
    <d v="1899-12-30T01:00:00"/>
    <d v="1899-12-30T01:00:00"/>
    <n v="60"/>
    <s v="Moderate-delay"/>
    <n v="989.04"/>
    <x v="2"/>
    <n v="3"/>
    <s v="Non-Vegetarian"/>
    <n v="72.92"/>
    <n v="16852.380386747998"/>
    <s v="Cancelled"/>
    <n v="4.8899999999999997"/>
    <n v="25222.86"/>
    <n v="63313.14"/>
    <n v="2.5101491266256084"/>
    <n v="38090.28"/>
  </r>
  <r>
    <s v="43438ace-5285-4c0b-8659-38a407da0762"/>
    <s v="Lori Clements"/>
    <n v="45"/>
    <s v="40-59"/>
    <s v="F"/>
    <s v="Australia"/>
    <s v="Yes"/>
    <s v="FL0043"/>
    <s v="AMS"/>
    <s v="ICN"/>
    <s v="AMS - ICN"/>
    <n v="347"/>
    <s v="Short-haul "/>
    <d v="1899-12-30T13:37:35"/>
    <d v="1899-12-30T14:00:35"/>
    <d v="2025-01-10T00:00:00"/>
    <d v="1899-12-30T14:26:35"/>
    <d v="1899-12-30T14:49:35"/>
    <d v="1899-12-30T00:49:00"/>
    <d v="1899-12-30T00:49:00"/>
    <n v="49"/>
    <s v="Moderate-delay"/>
    <n v="75.69"/>
    <x v="2"/>
    <n v="5"/>
    <s v="No Preference"/>
    <n v="12.58"/>
    <n v="2603.91427509801"/>
    <s v="Not Cancelled"/>
    <n v="4.75"/>
    <n v="8124.7"/>
    <n v="4846.68"/>
    <n v="0.59653648750107702"/>
    <n v="-3278.0199999999995"/>
  </r>
  <r>
    <s v="0a51c63c-f7c6-442c-88ae-947d379d50bd"/>
    <s v="Perry Murray"/>
    <n v="41"/>
    <s v="40-59"/>
    <s v="M"/>
    <s v="Australia"/>
    <s v="No"/>
    <s v="FL0044"/>
    <s v="AMS"/>
    <s v="JFK"/>
    <s v="AMS - JFK"/>
    <n v="3594"/>
    <s v="Short-haul "/>
    <d v="1899-12-30T04:33:34"/>
    <d v="1899-12-30T08:32:34"/>
    <d v="2025-01-14T00:00:00"/>
    <d v="1899-12-30T05:28:34"/>
    <d v="1899-12-30T09:27:34"/>
    <d v="1899-12-30T00:55:00"/>
    <d v="1899-12-30T00:55:00"/>
    <n v="55"/>
    <s v="Moderate-delay"/>
    <n v="1078.93"/>
    <x v="0"/>
    <n v="5"/>
    <s v="No Preference"/>
    <n v="150.74"/>
    <n v="19177.309879583201"/>
    <s v="Not Cancelled"/>
    <n v="3.42"/>
    <n v="28012.77"/>
    <n v="69081.67"/>
    <n v="2.4660777923782615"/>
    <n v="41068.899999999994"/>
  </r>
  <r>
    <s v="70d3caf5-623c-4504-b8bd-409e540cc676"/>
    <s v="Melissa Pruitt"/>
    <n v="48"/>
    <s v="40-59"/>
    <s v="F"/>
    <s v="Australia"/>
    <s v="Yes"/>
    <s v="FL0044"/>
    <s v="AMS"/>
    <s v="JFK"/>
    <s v="AMS - JFK"/>
    <n v="3594"/>
    <s v="Short-haul "/>
    <d v="1899-12-30T04:33:34"/>
    <d v="1899-12-30T08:32:34"/>
    <d v="2025-01-03T00:00:00"/>
    <d v="1899-12-30T05:28:34"/>
    <d v="1899-12-30T09:27:34"/>
    <d v="1899-12-30T00:55:00"/>
    <d v="1899-12-30T00:55:00"/>
    <n v="55"/>
    <s v="Moderate-delay"/>
    <n v="1317.24"/>
    <x v="2"/>
    <n v="5"/>
    <s v="Non-Vegetarian"/>
    <n v="90.52"/>
    <n v="18894.7984955006"/>
    <s v="Not Cancelled"/>
    <n v="4.68"/>
    <n v="27673.759999999998"/>
    <n v="84321.46"/>
    <n v="3.0469824122200961"/>
    <n v="56647.700000000012"/>
  </r>
  <r>
    <s v="eda36afc-5bc3-4f23-9c71-e495acc5c8fe"/>
    <s v="Cameron Thornton"/>
    <n v="28"/>
    <s v="18-29"/>
    <s v="M"/>
    <s v="Australia"/>
    <s v="No"/>
    <s v="FL0044"/>
    <s v="AMS"/>
    <s v="JFK"/>
    <s v="AMS - JFK"/>
    <n v="3594"/>
    <s v="Short-haul "/>
    <d v="1899-12-30T04:33:34"/>
    <d v="1899-12-30T08:32:34"/>
    <d v="2025-01-14T00:00:00"/>
    <d v="1899-12-30T05:28:34"/>
    <d v="1899-12-30T09:27:34"/>
    <d v="1899-12-30T00:55:00"/>
    <d v="1899-12-30T00:55:00"/>
    <n v="55"/>
    <s v="Moderate-delay"/>
    <n v="812.29"/>
    <x v="0"/>
    <n v="5"/>
    <s v="Vegetarian"/>
    <n v="154.99"/>
    <n v="18924.991722386301"/>
    <s v="Not Cancelled"/>
    <n v="3.73"/>
    <n v="27709.99"/>
    <n v="52017.56"/>
    <n v="1.8772132360928313"/>
    <n v="24307.569999999996"/>
  </r>
  <r>
    <s v="9293f3ea-280b-4a95-8580-dd5fcb760cda"/>
    <s v="Brooke Jordan MD"/>
    <n v="41"/>
    <s v="40-59"/>
    <s v="F"/>
    <s v="Australia"/>
    <s v="Yes"/>
    <s v="FL0044"/>
    <s v="AMS"/>
    <s v="JFK"/>
    <s v="AMS - JFK"/>
    <n v="3594"/>
    <s v="Short-haul "/>
    <d v="1899-12-30T04:33:34"/>
    <d v="1899-12-30T08:32:34"/>
    <d v="2025-01-05T00:00:00"/>
    <d v="1899-12-30T05:28:34"/>
    <d v="1899-12-30T09:27:34"/>
    <d v="1899-12-30T00:55:00"/>
    <d v="1899-12-30T00:55:00"/>
    <n v="55"/>
    <s v="Moderate-delay"/>
    <n v="735.02"/>
    <x v="0"/>
    <n v="5"/>
    <s v="Vegan"/>
    <n v="149.94999999999999"/>
    <n v="19239.598878469202"/>
    <s v="Not Cancelled"/>
    <n v="3.11"/>
    <n v="28087.52"/>
    <n v="47071.27"/>
    <n v="1.6758784684443482"/>
    <n v="18983.749999999996"/>
  </r>
  <r>
    <s v="87519db7-e1d1-4810-a3f0-183a9dea31de"/>
    <s v="Jon Martin"/>
    <n v="42"/>
    <s v="40-59"/>
    <s v="M"/>
    <s v="Australia"/>
    <s v="Yes"/>
    <s v="FL0044"/>
    <s v="AMS"/>
    <s v="JFK"/>
    <s v="AMS - JFK"/>
    <n v="3594"/>
    <s v="Short-haul "/>
    <d v="1899-12-30T04:33:34"/>
    <d v="1899-12-30T08:32:34"/>
    <d v="2025-01-03T00:00:00"/>
    <d v="1899-12-30T05:28:34"/>
    <d v="1899-12-30T09:27:34"/>
    <d v="1899-12-30T00:55:00"/>
    <d v="1899-12-30T00:55:00"/>
    <n v="55"/>
    <s v="Moderate-delay"/>
    <n v="610.4"/>
    <x v="2"/>
    <n v="5"/>
    <s v="Gluten-Free"/>
    <n v="184.43"/>
    <n v="19403.416962920099"/>
    <s v="Cancelled"/>
    <n v="4.78"/>
    <n v="28284.1"/>
    <n v="39102.49"/>
    <n v="1.3824901623173445"/>
    <n v="10818.39"/>
  </r>
  <r>
    <s v="fe677a17-94c6-427e-ad25-af2595b845a3"/>
    <s v="Amanda James"/>
    <n v="25"/>
    <s v="18-29"/>
    <s v="M"/>
    <s v="Australia"/>
    <s v="No"/>
    <s v="FL0044"/>
    <s v="AMS"/>
    <s v="JFK"/>
    <s v="AMS - JFK"/>
    <n v="3594"/>
    <s v="Short-haul "/>
    <d v="1899-12-30T04:33:34"/>
    <d v="1899-12-30T08:32:34"/>
    <d v="2025-01-05T00:00:00"/>
    <d v="1899-12-30T05:28:34"/>
    <d v="1899-12-30T09:27:34"/>
    <d v="1899-12-30T00:55:00"/>
    <d v="1899-12-30T00:55:00"/>
    <n v="55"/>
    <s v="Moderate-delay"/>
    <n v="1069.01"/>
    <x v="1"/>
    <n v="5"/>
    <s v="Gluten-Free"/>
    <n v="126.43"/>
    <n v="18872.3330441461"/>
    <s v="Cancelled"/>
    <n v="4.07"/>
    <n v="27646.799999999999"/>
    <n v="68441.929999999993"/>
    <n v="2.4755823458772803"/>
    <n v="40795.12999999999"/>
  </r>
  <r>
    <s v="df56da47-f64d-4d19-a860-7de51d399bda"/>
    <s v="Terri Mccarty MD"/>
    <n v="23"/>
    <s v="18-29"/>
    <s v="M"/>
    <s v="Australia"/>
    <s v="No"/>
    <s v="FL0045"/>
    <s v="JFK"/>
    <s v="DEL"/>
    <s v="JFK - DEL"/>
    <n v="3239"/>
    <s v="Short-haul "/>
    <d v="1899-12-30T02:19:19"/>
    <d v="1899-12-30T05:54:19"/>
    <d v="2025-01-08T00:00:00"/>
    <d v="1899-12-30T03:56:19"/>
    <d v="1899-12-30T07:31:19"/>
    <d v="1899-12-30T01:37:00"/>
    <d v="1899-12-30T01:37:00"/>
    <n v="97"/>
    <s v="Moderate-delay"/>
    <n v="296.69"/>
    <x v="2"/>
    <n v="5"/>
    <s v="Vegetarian"/>
    <n v="113.07"/>
    <n v="17098.804576872401"/>
    <s v="Not Cancelled"/>
    <n v="4.32"/>
    <n v="25518.57"/>
    <n v="19010.77"/>
    <n v="0.74497787297642459"/>
    <n v="-6507.7999999999993"/>
  </r>
  <r>
    <s v="6008fc9b-de4c-46e2-a7d0-8cccc7472c99"/>
    <s v="Jennifer Coleman"/>
    <n v="67"/>
    <s v="60-69"/>
    <s v="F"/>
    <s v="Australia"/>
    <s v="No"/>
    <s v="FL0045"/>
    <s v="JFK"/>
    <s v="DEL"/>
    <s v="JFK - DEL"/>
    <n v="3239"/>
    <s v="Short-haul "/>
    <d v="1899-12-30T02:19:19"/>
    <d v="1899-12-30T05:54:19"/>
    <d v="2025-01-10T00:00:00"/>
    <d v="1899-12-30T03:56:19"/>
    <d v="1899-12-30T07:31:19"/>
    <d v="1899-12-30T01:37:00"/>
    <d v="1899-12-30T01:37:00"/>
    <n v="97"/>
    <s v="Moderate-delay"/>
    <n v="1407.59"/>
    <x v="0"/>
    <n v="5"/>
    <s v="Vegetarian"/>
    <n v="30.49"/>
    <n v="17510.511168826099"/>
    <s v="Cancelled"/>
    <n v="4.97"/>
    <n v="26012.61"/>
    <n v="90091.86"/>
    <n v="3.4633917934417191"/>
    <n v="64079.25"/>
  </r>
  <r>
    <s v="a5d08ab1-e3c7-4fe7-8c8b-f41ab88dfd10"/>
    <s v="Matthew Smith"/>
    <n v="27"/>
    <s v="18-29"/>
    <s v="F"/>
    <s v="Australia"/>
    <s v="Yes"/>
    <s v="FL0045"/>
    <s v="JFK"/>
    <s v="DEL"/>
    <s v="JFK - DEL"/>
    <n v="3239"/>
    <s v="Short-haul "/>
    <d v="1899-12-30T02:19:19"/>
    <d v="1899-12-30T05:54:19"/>
    <d v="2025-01-03T00:00:00"/>
    <d v="1899-12-30T03:56:19"/>
    <d v="1899-12-30T07:31:19"/>
    <d v="1899-12-30T01:37:00"/>
    <d v="1899-12-30T01:37:00"/>
    <n v="97"/>
    <s v="Moderate-delay"/>
    <n v="529.86"/>
    <x v="1"/>
    <n v="5"/>
    <s v="Vegetarian"/>
    <n v="157.32"/>
    <n v="17632.386283516698"/>
    <s v="Cancelled"/>
    <n v="3.21"/>
    <n v="26158.86"/>
    <n v="33942.5"/>
    <n v="1.2975527220987459"/>
    <n v="7783.6399999999994"/>
  </r>
  <r>
    <s v="4fd70667-d9e1-416e-a675-59982220b3a2"/>
    <s v="Adrienne Waller"/>
    <n v="26"/>
    <s v="18-29"/>
    <s v="M"/>
    <s v="Australia"/>
    <s v="Yes"/>
    <s v="FL0045"/>
    <s v="JFK"/>
    <s v="DEL"/>
    <s v="JFK - DEL"/>
    <n v="3239"/>
    <s v="Short-haul "/>
    <d v="1899-12-30T02:19:19"/>
    <d v="1899-12-30T05:54:19"/>
    <d v="2025-01-08T00:00:00"/>
    <d v="1899-12-30T03:56:19"/>
    <d v="1899-12-30T07:31:19"/>
    <d v="1899-12-30T01:37:00"/>
    <d v="1899-12-30T01:37:00"/>
    <n v="97"/>
    <s v="Moderate-delay"/>
    <n v="1253.5999999999999"/>
    <x v="0"/>
    <n v="5"/>
    <s v="Vegetarian"/>
    <n v="98.57"/>
    <n v="17192.059866742598"/>
    <s v="Not Cancelled"/>
    <n v="3.9"/>
    <n v="25630.47"/>
    <n v="80250.11"/>
    <n v="3.1310432465733169"/>
    <n v="54619.64"/>
  </r>
  <r>
    <s v="67d9a078-5a3e-463b-bad6-cce3c224ded5"/>
    <s v="Adam Torres"/>
    <n v="58"/>
    <s v="40-59"/>
    <s v="M"/>
    <s v="Australia"/>
    <s v="No"/>
    <s v="FL0045"/>
    <s v="JFK"/>
    <s v="DEL"/>
    <s v="JFK - DEL"/>
    <n v="3239"/>
    <s v="Short-haul "/>
    <d v="1899-12-30T02:19:19"/>
    <d v="1899-12-30T05:54:19"/>
    <d v="2025-01-13T00:00:00"/>
    <d v="1899-12-30T03:56:19"/>
    <d v="1899-12-30T07:31:19"/>
    <d v="1899-12-30T01:37:00"/>
    <d v="1899-12-30T01:37:00"/>
    <n v="97"/>
    <s v="Moderate-delay"/>
    <n v="894.68"/>
    <x v="0"/>
    <n v="5"/>
    <s v="Non-Vegetarian"/>
    <n v="172.35"/>
    <n v="16852.971088568102"/>
    <s v="Cancelled"/>
    <n v="4.13"/>
    <n v="25223.57"/>
    <n v="57293.99"/>
    <n v="2.2714465081667661"/>
    <n v="32070.42"/>
  </r>
  <r>
    <s v="73a97382-0ede-4291-81b6-c627c1b391e7"/>
    <s v="Andrea Brown"/>
    <n v="38"/>
    <s v="30-39"/>
    <s v="M"/>
    <s v="Australia"/>
    <s v="No"/>
    <s v="FL0046"/>
    <s v="LHR"/>
    <s v="CDG"/>
    <s v="LHR - CDG"/>
    <n v="2142"/>
    <s v="Short-haul "/>
    <d v="1899-12-30T21:05:30"/>
    <d v="1899-12-30T23:27:30"/>
    <d v="2025-01-04T00:00:00"/>
    <d v="1899-12-30T22:34:30"/>
    <d v="1899-12-30T00:56:30"/>
    <d v="1899-12-30T01:29:00"/>
    <d v="1899-12-30T01:29:00"/>
    <n v="89"/>
    <s v="Moderate-delay"/>
    <n v="541.66999999999996"/>
    <x v="2"/>
    <n v="3"/>
    <s v="No Preference"/>
    <n v="114"/>
    <n v="11223.871243724099"/>
    <s v="Cancelled"/>
    <n v="4.2699999999999996"/>
    <n v="18468.650000000001"/>
    <n v="34689.68"/>
    <n v="1.8783007962141249"/>
    <n v="16221.029999999999"/>
  </r>
  <r>
    <s v="7ab460a3-25ab-40bb-a8e2-5346adc5a0cb"/>
    <s v="Tammy Jimenez"/>
    <n v="67"/>
    <s v="60-69"/>
    <s v="M"/>
    <s v="Australia"/>
    <s v="Yes"/>
    <s v="FL0046"/>
    <s v="LHR"/>
    <s v="CDG"/>
    <s v="LHR - CDG"/>
    <n v="2142"/>
    <s v="Short-haul "/>
    <d v="1899-12-30T21:05:30"/>
    <d v="1899-12-30T23:27:30"/>
    <d v="2025-01-09T00:00:00"/>
    <d v="1899-12-30T22:34:30"/>
    <d v="1899-12-30T00:56:30"/>
    <d v="1899-12-30T01:29:00"/>
    <d v="1899-12-30T01:29:00"/>
    <n v="89"/>
    <s v="Moderate-delay"/>
    <n v="817.58"/>
    <x v="0"/>
    <n v="5"/>
    <s v="No Preference"/>
    <n v="108.49"/>
    <n v="12000.901304086499"/>
    <s v="Cancelled"/>
    <n v="4.7300000000000004"/>
    <n v="19401.080000000002"/>
    <n v="52346.82"/>
    <n v="2.6981394850183595"/>
    <n v="32945.74"/>
  </r>
  <r>
    <s v="69716a89-eddf-4234-89c7-5ccfeaf1401f"/>
    <s v="Stephanie Duffy"/>
    <n v="25"/>
    <s v="18-29"/>
    <s v="M"/>
    <s v="Australia"/>
    <s v="No"/>
    <s v="FL0046"/>
    <s v="LHR"/>
    <s v="CDG"/>
    <s v="LHR - CDG"/>
    <n v="2142"/>
    <s v="Short-haul "/>
    <d v="1899-12-30T21:05:30"/>
    <d v="1899-12-30T23:27:30"/>
    <d v="2025-01-02T00:00:00"/>
    <d v="1899-12-30T22:34:30"/>
    <d v="1899-12-30T00:56:30"/>
    <d v="1899-12-30T01:29:00"/>
    <d v="1899-12-30T01:29:00"/>
    <n v="89"/>
    <s v="Moderate-delay"/>
    <n v="731.64"/>
    <x v="2"/>
    <n v="5"/>
    <s v="Vegetarian"/>
    <n v="73.84"/>
    <n v="12037.202468232201"/>
    <s v="Not Cancelled"/>
    <n v="4.83"/>
    <n v="19444.64"/>
    <n v="46839.73"/>
    <n v="2.4088761735881974"/>
    <n v="27395.090000000004"/>
  </r>
  <r>
    <s v="e7c344c9-42bf-4802-a4e9-3b4ca02ebb0a"/>
    <s v="Laura Moore"/>
    <n v="24"/>
    <s v="18-29"/>
    <s v="M"/>
    <s v="Australia"/>
    <s v="Yes"/>
    <s v="FL0046"/>
    <s v="LHR"/>
    <s v="CDG"/>
    <s v="LHR - CDG"/>
    <n v="2142"/>
    <s v="Short-haul "/>
    <d v="1899-12-30T21:05:30"/>
    <d v="1899-12-30T23:27:30"/>
    <d v="2025-01-01T00:00:00"/>
    <d v="1899-12-30T22:34:30"/>
    <d v="1899-12-30T00:56:30"/>
    <d v="1899-12-30T01:29:00"/>
    <d v="1899-12-30T01:29:00"/>
    <n v="89"/>
    <s v="Moderate-delay"/>
    <n v="1323.75"/>
    <x v="1"/>
    <n v="5"/>
    <s v="Vegan"/>
    <n v="26.56"/>
    <n v="11884.618323201399"/>
    <s v="Cancelled"/>
    <n v="3.92"/>
    <n v="19261.54"/>
    <n v="84725.31"/>
    <n v="4.3986778834921818"/>
    <n v="65463.77"/>
  </r>
  <r>
    <s v="e110bafb-5403-43eb-b803-b369186db75b"/>
    <s v="Dr. Kevin Finley DDS"/>
    <n v="46"/>
    <s v="40-59"/>
    <s v="F"/>
    <s v="Australia"/>
    <s v="Yes"/>
    <s v="FL0046"/>
    <s v="LHR"/>
    <s v="CDG"/>
    <s v="LHR - CDG"/>
    <n v="2142"/>
    <s v="Short-haul "/>
    <d v="1899-12-30T21:05:30"/>
    <d v="1899-12-30T23:27:30"/>
    <d v="2025-01-08T00:00:00"/>
    <d v="1899-12-30T22:34:30"/>
    <d v="1899-12-30T00:56:30"/>
    <d v="1899-12-30T01:29:00"/>
    <d v="1899-12-30T01:29:00"/>
    <n v="89"/>
    <s v="Moderate-delay"/>
    <n v="824.69"/>
    <x v="1"/>
    <n v="5"/>
    <s v="Gluten-Free"/>
    <n v="57.08"/>
    <n v="11657.529552125199"/>
    <s v="Not Cancelled"/>
    <n v="3.39"/>
    <n v="18989.04"/>
    <n v="52791.58"/>
    <n v="2.7801078938166435"/>
    <n v="33802.54"/>
  </r>
  <r>
    <s v="68c0480a-1bc1-48e5-8772-c6d751478933"/>
    <s v="Joseph Santos"/>
    <n v="48"/>
    <s v="40-59"/>
    <s v="F"/>
    <s v="Australia"/>
    <s v="No"/>
    <s v="FL0046"/>
    <s v="LHR"/>
    <s v="CDG"/>
    <s v="LHR - CDG"/>
    <n v="2142"/>
    <s v="Short-haul "/>
    <d v="1899-12-30T21:05:30"/>
    <d v="1899-12-30T23:27:30"/>
    <d v="2025-01-10T00:00:00"/>
    <d v="1899-12-30T22:34:30"/>
    <d v="1899-12-30T00:56:30"/>
    <d v="1899-12-30T01:29:00"/>
    <d v="1899-12-30T01:29:00"/>
    <n v="89"/>
    <s v="Moderate-delay"/>
    <n v="1406.05"/>
    <x v="2"/>
    <n v="5"/>
    <s v="Vegan"/>
    <n v="147.85"/>
    <n v="11757.580990434501"/>
    <s v="Cancelled"/>
    <n v="4.4000000000000004"/>
    <n v="19109.099999999999"/>
    <n v="90016.77"/>
    <n v="4.7106755420192483"/>
    <n v="70907.670000000013"/>
  </r>
  <r>
    <s v="ad81402d-ea3e-4542-ba35-910d49850eb7"/>
    <s v="Amanda Crawford"/>
    <n v="24"/>
    <s v="18-29"/>
    <s v="M"/>
    <s v="Australia"/>
    <s v="No"/>
    <s v="FL0046"/>
    <s v="LHR"/>
    <s v="CDG"/>
    <s v="LHR - CDG"/>
    <n v="2142"/>
    <s v="Short-haul "/>
    <d v="1899-12-30T21:05:30"/>
    <d v="1899-12-30T23:27:30"/>
    <d v="2025-01-14T00:00:00"/>
    <d v="1899-12-30T22:34:30"/>
    <d v="1899-12-30T00:56:30"/>
    <d v="1899-12-30T01:29:00"/>
    <d v="1899-12-30T01:29:00"/>
    <n v="89"/>
    <s v="Moderate-delay"/>
    <n v="1373.41"/>
    <x v="2"/>
    <n v="5"/>
    <s v="Vegan"/>
    <n v="83.93"/>
    <n v="11476.6887578601"/>
    <s v="Not Cancelled"/>
    <n v="4.0199999999999996"/>
    <n v="18772.03"/>
    <n v="87915.03"/>
    <n v="4.6832990358528086"/>
    <n v="69143"/>
  </r>
  <r>
    <s v="1cf53590-2133-46a7-8a99-055e26a27d0b"/>
    <s v="Jacqueline Jackson"/>
    <n v="22"/>
    <s v="18-29"/>
    <s v="M"/>
    <s v="Australia"/>
    <s v="No"/>
    <s v="FL0047"/>
    <s v="ICN"/>
    <s v="LAX"/>
    <s v="ICN - LAX"/>
    <n v="10284"/>
    <s v="Long-haul"/>
    <d v="1899-12-30T13:15:23"/>
    <d v="1899-12-30T00:40:23"/>
    <d v="2025-01-01T00:00:00"/>
    <d v="1899-12-30T14:36:23"/>
    <d v="1899-12-30T02:01:23"/>
    <d v="1899-12-30T01:21:00"/>
    <d v="1899-12-30T01:21:00"/>
    <n v="81"/>
    <s v="Moderate-delay"/>
    <n v="414.49"/>
    <x v="1"/>
    <n v="5"/>
    <s v="No Preference"/>
    <n v="3.95"/>
    <n v="52746.856724957899"/>
    <s v="Not Cancelled"/>
    <n v="3.9"/>
    <n v="68296.23"/>
    <n v="26528.15"/>
    <n v="0.38842773605512343"/>
    <n v="-41768.079999999994"/>
  </r>
  <r>
    <s v="0e003fb9-60a0-41ad-ba07-6614b7b30496"/>
    <s v="Jaime Morton"/>
    <n v="25"/>
    <s v="18-29"/>
    <s v="F"/>
    <s v="Australia"/>
    <s v="Yes"/>
    <s v="FL0047"/>
    <s v="ICN"/>
    <s v="LAX"/>
    <s v="ICN - LAX"/>
    <n v="10284"/>
    <s v="Long-haul"/>
    <d v="1899-12-30T13:15:23"/>
    <d v="1899-12-30T00:40:23"/>
    <d v="2025-01-12T00:00:00"/>
    <d v="1899-12-30T14:36:23"/>
    <d v="1899-12-30T02:01:23"/>
    <d v="1899-12-30T01:21:00"/>
    <d v="1899-12-30T01:21:00"/>
    <n v="81"/>
    <s v="Moderate-delay"/>
    <n v="1064.1600000000001"/>
    <x v="1"/>
    <n v="5"/>
    <s v="No Preference"/>
    <n v="179.56"/>
    <n v="52141.306815730597"/>
    <s v="Not Cancelled"/>
    <n v="3.68"/>
    <n v="67569.570000000007"/>
    <n v="68142.149999999994"/>
    <n v="1.0084739328665253"/>
    <n v="572.57999999998719"/>
  </r>
  <r>
    <s v="257805e1-2f22-4039-8a1d-7dd4b5de9a61"/>
    <s v="Nicholas Crawford"/>
    <n v="48"/>
    <s v="40-59"/>
    <s v="F"/>
    <s v="Australia"/>
    <s v="No"/>
    <s v="FL0047"/>
    <s v="ICN"/>
    <s v="LAX"/>
    <s v="ICN - LAX"/>
    <n v="10284"/>
    <s v="Long-haul"/>
    <d v="1899-12-30T13:15:23"/>
    <d v="1899-12-30T00:40:23"/>
    <d v="2025-01-05T00:00:00"/>
    <d v="1899-12-30T14:36:23"/>
    <d v="1899-12-30T02:01:23"/>
    <d v="1899-12-30T01:21:00"/>
    <d v="1899-12-30T01:21:00"/>
    <n v="81"/>
    <s v="Moderate-delay"/>
    <n v="478.03"/>
    <x v="0"/>
    <n v="5"/>
    <s v="Non-Vegetarian"/>
    <n v="128.37"/>
    <n v="52078.364687192799"/>
    <s v="Not Cancelled"/>
    <n v="4.54"/>
    <n v="67494.039999999994"/>
    <n v="30619.59"/>
    <n v="0.45366361237229247"/>
    <n v="-36874.449999999997"/>
  </r>
  <r>
    <s v="06c6b002-00be-43a7-95a0-a62e0dc378d5"/>
    <s v="Jessica Perez"/>
    <n v="29"/>
    <s v="18-29"/>
    <s v="F"/>
    <s v="Australia"/>
    <s v="No"/>
    <s v="FL0047"/>
    <s v="ICN"/>
    <s v="LAX"/>
    <s v="ICN - LAX"/>
    <n v="10284"/>
    <s v="Long-haul"/>
    <d v="1899-12-30T13:15:23"/>
    <d v="1899-12-30T00:40:23"/>
    <d v="2025-01-03T00:00:00"/>
    <d v="1899-12-30T14:36:23"/>
    <d v="1899-12-30T02:01:23"/>
    <d v="1899-12-30T01:21:00"/>
    <d v="1899-12-30T01:21:00"/>
    <n v="81"/>
    <s v="Moderate-delay"/>
    <n v="79.83"/>
    <x v="1"/>
    <n v="5"/>
    <s v="Vegan"/>
    <n v="9.83"/>
    <n v="52867.7164771682"/>
    <s v="Not Cancelled"/>
    <n v="4.1500000000000004"/>
    <n v="68441.259999999995"/>
    <n v="5111.09"/>
    <n v="7.4678490723285931E-2"/>
    <n v="-63330.17"/>
  </r>
  <r>
    <s v="afc0da6f-5009-4bc5-972a-edf9c5c233ee"/>
    <s v="Robert Jackson"/>
    <n v="36"/>
    <s v="30-39"/>
    <s v="M"/>
    <s v="Australia"/>
    <s v="No"/>
    <s v="FL0047"/>
    <s v="ICN"/>
    <s v="LAX"/>
    <s v="ICN - LAX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1342.58"/>
    <x v="2"/>
    <n v="3"/>
    <s v="Vegetarian"/>
    <n v="177.72"/>
    <n v="52342.870088138603"/>
    <s v="Cancelled"/>
    <n v="4.5"/>
    <n v="67811.44"/>
    <n v="85960.66"/>
    <n v="1.2676424508902924"/>
    <n v="18149.22"/>
  </r>
  <r>
    <s v="619cc6ae-f31c-4940-b703-fedb09848102"/>
    <s v="Donald Bishop"/>
    <n v="28"/>
    <s v="18-29"/>
    <s v="F"/>
    <s v="Australia"/>
    <s v="No"/>
    <s v="FL0048"/>
    <s v="AMS"/>
    <s v="CDG"/>
    <s v="AMS - CDG"/>
    <n v="5417"/>
    <s v="Moderate-haul"/>
    <d v="1899-12-30T06:59:19"/>
    <d v="1899-12-30T13:00:19"/>
    <d v="2025-01-10T00:00:00"/>
    <d v="1899-12-30T09:33:19"/>
    <d v="1899-12-30T15:34:19"/>
    <d v="1899-12-30T02:34:00"/>
    <d v="1899-12-30T02:34:00"/>
    <n v="154"/>
    <s v="Severe-delay"/>
    <n v="428.12"/>
    <x v="2"/>
    <n v="5"/>
    <s v="Gluten-Free"/>
    <n v="86.91"/>
    <n v="28044.243400118099"/>
    <s v="Not Cancelled"/>
    <n v="3.29"/>
    <n v="38653.089999999997"/>
    <n v="27417.06"/>
    <n v="0.70931095030177416"/>
    <n v="-11236.029999999995"/>
  </r>
  <r>
    <s v="7f91efc0-e695-43bc-a68f-3af7a3ec8673"/>
    <s v="Robert Adams"/>
    <n v="30"/>
    <s v="30-39"/>
    <s v="F"/>
    <s v="Australia"/>
    <s v="No"/>
    <s v="FL0048"/>
    <s v="AMS"/>
    <s v="CDG"/>
    <s v="AMS - CDG"/>
    <n v="5417"/>
    <s v="Moderate-haul"/>
    <d v="1899-12-30T06:59:19"/>
    <d v="1899-12-30T13:00:19"/>
    <d v="2025-01-11T00:00:00"/>
    <d v="1899-12-30T09:33:19"/>
    <d v="1899-12-30T15:34:19"/>
    <d v="1899-12-30T02:34:00"/>
    <d v="1899-12-30T02:34:00"/>
    <n v="154"/>
    <s v="Severe-delay"/>
    <n v="248.96"/>
    <x v="2"/>
    <n v="3"/>
    <s v="No Preference"/>
    <n v="19.399999999999999"/>
    <n v="28124.141216514399"/>
    <s v="Cancelled"/>
    <n v="4.8"/>
    <n v="38748.97"/>
    <n v="15937.32"/>
    <n v="0.4112966099485999"/>
    <n v="-22811.65"/>
  </r>
  <r>
    <s v="27270451-15a9-4749-a330-8a8d8e49cd39"/>
    <s v="Mrs. Brenda Norman"/>
    <n v="71"/>
    <s v="70-80"/>
    <s v="M"/>
    <s v="Australia"/>
    <s v="No"/>
    <s v="FL0049"/>
    <s v="FRA"/>
    <s v="HND"/>
    <s v="FRA - HND"/>
    <n v="8777"/>
    <s v="Moderate-haul"/>
    <d v="1899-12-30T15:28:27"/>
    <d v="1899-12-30T01:13:27"/>
    <d v="2025-01-07T00:00:00"/>
    <d v="1899-12-30T16:22:27"/>
    <d v="1899-12-30T02:07:27"/>
    <d v="1899-12-30T00:54:00"/>
    <d v="1899-12-30T00:54:00"/>
    <n v="81"/>
    <s v="Moderate-delay"/>
    <n v="169.2"/>
    <x v="1"/>
    <n v="5"/>
    <s v="No Preference"/>
    <n v="150.47"/>
    <n v="44934.134366259299"/>
    <s v="Cancelled"/>
    <n v="4.62"/>
    <n v="58920.959999999999"/>
    <n v="10858.89"/>
    <n v="0.18429587705291969"/>
    <n v="-48062.07"/>
  </r>
  <r>
    <s v="b9b8b0f0-18dd-4c3f-a4d7-383d80621770"/>
    <s v="Cassie Brown"/>
    <n v="69"/>
    <s v="60-69"/>
    <s v="M"/>
    <s v="Australia"/>
    <s v="No"/>
    <s v="FL0049"/>
    <s v="FRA"/>
    <s v="HND"/>
    <s v="FRA - HND"/>
    <n v="8777"/>
    <s v="Moderate-haul"/>
    <d v="1899-12-30T15:28:27"/>
    <d v="1899-12-30T01:13:27"/>
    <d v="2025-01-12T00:00:00"/>
    <d v="1899-12-30T16:22:27"/>
    <d v="1899-12-30T02:07:27"/>
    <d v="1899-12-30T00:54:00"/>
    <d v="1899-12-30T00:54:00"/>
    <n v="81"/>
    <s v="Moderate-delay"/>
    <n v="183.02"/>
    <x v="0"/>
    <n v="5"/>
    <s v="Vegetarian"/>
    <n v="133.13999999999999"/>
    <n v="44422.631476356903"/>
    <s v="Not Cancelled"/>
    <n v="3.17"/>
    <n v="58307.16"/>
    <n v="11739.91"/>
    <n v="0.20134594104737735"/>
    <n v="-46567.25"/>
  </r>
  <r>
    <s v="bbe1d8cb-9d45-4864-bd31-4fada8d810c3"/>
    <s v="Stephanie Gordon"/>
    <n v="25"/>
    <s v="18-29"/>
    <s v="M"/>
    <s v="Australia"/>
    <s v="Yes"/>
    <s v="FL0049"/>
    <s v="FRA"/>
    <s v="HND"/>
    <s v="FRA - HND"/>
    <n v="8777"/>
    <s v="Moderate-haul"/>
    <d v="1899-12-30T15:28:27"/>
    <d v="1899-12-30T01:13:27"/>
    <d v="2025-01-11T00:00:00"/>
    <d v="1899-12-30T16:22:27"/>
    <d v="1899-12-30T02:07:27"/>
    <d v="1899-12-30T00:54:00"/>
    <d v="1899-12-30T00:54:00"/>
    <n v="81"/>
    <s v="Moderate-delay"/>
    <n v="1260.78"/>
    <x v="1"/>
    <n v="5"/>
    <s v="Non-Vegetarian"/>
    <n v="122.47"/>
    <n v="45257.499171936601"/>
    <s v="Cancelled"/>
    <n v="3.58"/>
    <n v="59309"/>
    <n v="80714.41"/>
    <n v="1.3609133521050769"/>
    <n v="21405.410000000003"/>
  </r>
  <r>
    <s v="4a5f24d6-a33b-478b-8675-a92120c173a7"/>
    <s v="John Long"/>
    <n v="73"/>
    <s v="70-80"/>
    <s v="F"/>
    <s v="Australia"/>
    <s v="Yes"/>
    <s v="FL0050"/>
    <s v="SIN"/>
    <s v="CAN"/>
    <s v="SIN - CAN"/>
    <n v="5397"/>
    <s v="Moderate-haul"/>
    <d v="1899-12-30T15:06:25"/>
    <d v="1899-12-30T21:05:25"/>
    <d v="2025-01-02T00:00:00"/>
    <d v="1899-12-30T15:19:25"/>
    <d v="1899-12-30T21:18:25"/>
    <d v="1899-12-30T00:13:00"/>
    <d v="1899-12-30T00:13:00"/>
    <n v="13"/>
    <s v="On-time"/>
    <n v="1305.99"/>
    <x v="0"/>
    <n v="5"/>
    <s v="No Preference"/>
    <n v="35.979999999999997"/>
    <n v="27497.350841593499"/>
    <s v="Cancelled"/>
    <n v="4.47"/>
    <n v="37996.82"/>
    <n v="83590.559999999998"/>
    <n v="2.1999356788278597"/>
    <n v="45593.74"/>
  </r>
  <r>
    <s v="4363e623-3378-48c2-9f26-213080f11b56"/>
    <s v="Christopher Keller"/>
    <n v="67"/>
    <s v="60-69"/>
    <s v="F"/>
    <s v="Australia"/>
    <s v="Yes"/>
    <s v="FL0050"/>
    <s v="SIN"/>
    <s v="CAN"/>
    <s v="SIN - CAN"/>
    <n v="5397"/>
    <s v="Moderate-haul"/>
    <d v="1899-12-30T15:06:25"/>
    <d v="1899-12-30T21:05:25"/>
    <d v="2025-01-06T00:00:00"/>
    <d v="1899-12-30T15:19:25"/>
    <d v="1899-12-30T21:18:25"/>
    <d v="1899-12-30T00:13:00"/>
    <d v="1899-12-30T00:13:00"/>
    <n v="13"/>
    <s v="On-time"/>
    <n v="861.84"/>
    <x v="2"/>
    <n v="5"/>
    <s v="Vegetarian"/>
    <n v="154.81"/>
    <n v="28420.644143006401"/>
    <s v="Not Cancelled"/>
    <n v="4.9400000000000004"/>
    <n v="39104.769999999997"/>
    <n v="55188.72"/>
    <n v="1.4113040429594652"/>
    <n v="16083.950000000004"/>
  </r>
  <r>
    <s v="5d293fac-0463-452b-8eae-d2dc86674804"/>
    <s v="James Hudson"/>
    <n v="55"/>
    <s v="40-59"/>
    <s v="F"/>
    <s v="Australia"/>
    <s v="No"/>
    <s v="FL0050"/>
    <s v="SIN"/>
    <s v="CAN"/>
    <s v="SIN - CAN"/>
    <n v="5397"/>
    <s v="Moderate-haul"/>
    <d v="1899-12-30T15:06:25"/>
    <d v="1899-12-30T21:05:25"/>
    <d v="2025-01-03T00:00:00"/>
    <d v="1899-12-30T15:19:25"/>
    <d v="1899-12-30T21:18:25"/>
    <d v="1899-12-30T00:13:00"/>
    <d v="1899-12-30T00:13:00"/>
    <n v="13"/>
    <s v="On-time"/>
    <n v="536.35"/>
    <x v="1"/>
    <n v="5"/>
    <s v="No Preference"/>
    <n v="102.98"/>
    <n v="28281.480481110299"/>
    <s v="Not Cancelled"/>
    <n v="3.24"/>
    <n v="38937.78"/>
    <n v="34347"/>
    <n v="0.88209959581671071"/>
    <n v="-4590.7799999999988"/>
  </r>
  <r>
    <s v="68655cd6-dd0d-4d04-bd64-fdad7a53d989"/>
    <s v="Mary Ryan"/>
    <n v="35"/>
    <s v="30-39"/>
    <s v="F"/>
    <s v="Australia"/>
    <s v="Yes"/>
    <s v="FL0050"/>
    <s v="SIN"/>
    <s v="CAN"/>
    <s v="SIN - CAN"/>
    <n v="5397"/>
    <s v="Moderate-haul"/>
    <d v="1899-12-30T15:06:25"/>
    <d v="1899-12-30T21:05:25"/>
    <d v="2025-01-15T00:00:00"/>
    <d v="1899-12-30T15:19:25"/>
    <d v="1899-12-30T21:18:25"/>
    <d v="1899-12-30T00:13:00"/>
    <d v="1899-12-30T00:13:00"/>
    <n v="13"/>
    <s v="On-time"/>
    <n v="1266.31"/>
    <x v="1"/>
    <n v="3"/>
    <s v="Vegetarian"/>
    <n v="122.65"/>
    <n v="28191.538865238199"/>
    <s v="Not Cancelled"/>
    <n v="4.67"/>
    <n v="38829.85"/>
    <n v="81068.37"/>
    <n v="2.0877847841287052"/>
    <n v="42238.52"/>
  </r>
  <r>
    <s v="2c9aad6d-8c07-489b-9ea1-37cd7529e4af"/>
    <s v="Christina Reyes"/>
    <n v="24"/>
    <s v="18-29"/>
    <s v="F"/>
    <s v="Australia"/>
    <s v="Yes"/>
    <s v="FL0050"/>
    <s v="SIN"/>
    <s v="CAN"/>
    <s v="SIN - CAN"/>
    <n v="5397"/>
    <s v="Moderate-haul"/>
    <d v="1899-12-30T15:06:25"/>
    <d v="1899-12-30T21:05:25"/>
    <d v="2025-01-09T00:00:00"/>
    <d v="1899-12-30T15:19:25"/>
    <d v="1899-12-30T21:18:25"/>
    <d v="1899-12-30T00:13:00"/>
    <d v="1899-12-30T00:13:00"/>
    <n v="13"/>
    <s v="On-time"/>
    <n v="953.17"/>
    <x v="0"/>
    <n v="5"/>
    <s v="No Preference"/>
    <n v="60.07"/>
    <n v="27951.899359121999"/>
    <s v="Not Cancelled"/>
    <n v="4.18"/>
    <n v="38542.28"/>
    <n v="61014.89"/>
    <n v="1.5830638457299362"/>
    <n v="22472.61"/>
  </r>
  <r>
    <s v="1b237ec7-8fde-4a20-8a46-c787339cd298"/>
    <s v="Laura Daniels"/>
    <n v="21"/>
    <s v="18-29"/>
    <s v="M"/>
    <s v="Australia"/>
    <s v="Yes"/>
    <s v="FL0050"/>
    <s v="SIN"/>
    <s v="CAN"/>
    <s v="SIN - CAN"/>
    <n v="5397"/>
    <s v="Moderate-haul"/>
    <d v="1899-12-30T15:06:25"/>
    <d v="1899-12-30T21:05:25"/>
    <d v="2025-01-08T00:00:00"/>
    <d v="1899-12-30T15:19:25"/>
    <d v="1899-12-30T21:18:25"/>
    <d v="1899-12-30T00:13:00"/>
    <d v="1899-12-30T00:13:00"/>
    <n v="13"/>
    <s v="On-time"/>
    <n v="133.78"/>
    <x v="1"/>
    <n v="5"/>
    <s v="Non-Vegetarian"/>
    <n v="185.46"/>
    <n v="27706.579243087701"/>
    <s v="Cancelled"/>
    <n v="3.68"/>
    <n v="38247.9"/>
    <n v="8599.01"/>
    <n v="0.22482306218119164"/>
    <n v="-29648.89"/>
  </r>
  <r>
    <s v="7af95f04-4ff5-420b-ab00-9e1931117b30"/>
    <s v="Brenda Dean"/>
    <n v="26"/>
    <s v="18-29"/>
    <s v="M"/>
    <s v="Australia"/>
    <s v="No"/>
    <s v="FL0051"/>
    <s v="IST"/>
    <s v="CAN"/>
    <s v="IST - CAN"/>
    <n v="13423"/>
    <s v="Long-haul"/>
    <d v="1899-12-30T12:09:51"/>
    <d v="1899-12-30T03:03:51"/>
    <d v="2025-01-07T00:00:00"/>
    <d v="1899-12-30T12:20:51"/>
    <d v="1899-12-30T03:14:51"/>
    <d v="1899-12-30T00:11:00"/>
    <d v="1899-12-30T00:11:00"/>
    <n v="11"/>
    <s v="On-time"/>
    <n v="1263.46"/>
    <x v="1"/>
    <n v="5"/>
    <s v="No Preference"/>
    <n v="185.64"/>
    <n v="67682.552786401604"/>
    <s v="Cancelled"/>
    <n v="3.9"/>
    <n v="86219.06"/>
    <n v="80898.570000000007"/>
    <n v="0.93829102288983446"/>
    <n v="-5320.4899999999907"/>
  </r>
  <r>
    <s v="e40f6ec6-57ab-48b3-a36e-b3884a5d4591"/>
    <s v="Kelly Forbes"/>
    <n v="29"/>
    <s v="18-29"/>
    <s v="F"/>
    <s v="Australia"/>
    <s v="Yes"/>
    <s v="FL0051"/>
    <s v="IST"/>
    <s v="CAN"/>
    <s v="IST - CAN"/>
    <n v="13423"/>
    <s v="Long-haul"/>
    <d v="1899-12-30T12:09:51"/>
    <d v="1899-12-30T03:03:51"/>
    <d v="2025-01-11T00:00:00"/>
    <d v="1899-12-30T12:20:51"/>
    <d v="1899-12-30T03:14:51"/>
    <d v="1899-12-30T00:11:00"/>
    <d v="1899-12-30T00:11:00"/>
    <n v="11"/>
    <s v="On-time"/>
    <n v="408.56"/>
    <x v="1"/>
    <n v="5"/>
    <s v="Vegan"/>
    <n v="171.42"/>
    <n v="67934.881616849394"/>
    <s v="Cancelled"/>
    <n v="3.12"/>
    <n v="86521.86"/>
    <n v="26182.12"/>
    <n v="0.30260699434801791"/>
    <n v="-60339.740000000005"/>
  </r>
  <r>
    <s v="151a00b4-ded4-48a7-afa9-c68d6891ecdf"/>
    <s v="Matthew Tran"/>
    <n v="54"/>
    <s v="40-59"/>
    <s v="M"/>
    <s v="Australia"/>
    <s v="No"/>
    <s v="FL0051"/>
    <s v="IST"/>
    <s v="CAN"/>
    <s v="IST - CAN"/>
    <n v="13423"/>
    <s v="Long-haul"/>
    <d v="1899-12-30T12:09:51"/>
    <d v="1899-12-30T03:03:51"/>
    <d v="2025-01-12T00:00:00"/>
    <d v="1899-12-30T12:20:51"/>
    <d v="1899-12-30T03:14:51"/>
    <d v="1899-12-30T00:11:00"/>
    <d v="1899-12-30T00:11:00"/>
    <n v="11"/>
    <s v="On-time"/>
    <n v="1068.3499999999999"/>
    <x v="1"/>
    <n v="5"/>
    <s v="Vegan"/>
    <n v="112.44"/>
    <n v="68543.712375134404"/>
    <s v="Cancelled"/>
    <n v="3.27"/>
    <n v="87252.45"/>
    <n v="68396.89"/>
    <n v="0.78389649803529871"/>
    <n v="-18855.559999999998"/>
  </r>
  <r>
    <s v="259365db-fe1a-4f79-8872-77b1517d7c7b"/>
    <s v="Kimberly Fleming"/>
    <n v="44"/>
    <s v="40-59"/>
    <s v="M"/>
    <s v="Australia"/>
    <s v="Yes"/>
    <s v="FL0051"/>
    <s v="IST"/>
    <s v="CAN"/>
    <s v="IST - CAN"/>
    <n v="13423"/>
    <s v="Long-haul"/>
    <d v="1899-12-30T12:09:51"/>
    <d v="1899-12-30T03:03:51"/>
    <d v="2025-01-09T00:00:00"/>
    <d v="1899-12-30T12:20:51"/>
    <d v="1899-12-30T03:14:51"/>
    <d v="1899-12-30T00:11:00"/>
    <d v="1899-12-30T00:11:00"/>
    <n v="11"/>
    <s v="On-time"/>
    <n v="1039.02"/>
    <x v="2"/>
    <n v="5"/>
    <s v="Gluten-Free"/>
    <n v="74.34"/>
    <n v="67802.551787104196"/>
    <s v="Not Cancelled"/>
    <n v="4.54"/>
    <n v="86363.06"/>
    <n v="66512.149999999994"/>
    <n v="0.7701458239205512"/>
    <n v="-19850.910000000003"/>
  </r>
  <r>
    <s v="d1d73dba-1e54-463b-884b-89f2afd01e02"/>
    <s v="Amy Gay"/>
    <n v="57"/>
    <s v="40-59"/>
    <s v="M"/>
    <s v="Australia"/>
    <s v="Yes"/>
    <s v="FL0051"/>
    <s v="IST"/>
    <s v="CAN"/>
    <s v="IST - CAN"/>
    <n v="13423"/>
    <s v="Long-haul"/>
    <d v="1899-12-30T12:09:51"/>
    <d v="1899-12-30T03:03:51"/>
    <d v="2025-01-01T00:00:00"/>
    <d v="1899-12-30T12:20:51"/>
    <d v="1899-12-30T03:14:51"/>
    <d v="1899-12-30T00:11:00"/>
    <d v="1899-12-30T00:11:00"/>
    <n v="11"/>
    <s v="On-time"/>
    <n v="801.25"/>
    <x v="2"/>
    <n v="5"/>
    <s v="Vegan"/>
    <n v="52.16"/>
    <n v="68452.828213331202"/>
    <s v="Not Cancelled"/>
    <n v="4.16"/>
    <n v="87143.39"/>
    <n v="51290.43"/>
    <n v="0.5885751059259916"/>
    <n v="-35852.959999999999"/>
  </r>
  <r>
    <s v="3c80c76c-1fa1-4c66-9430-6290a2193aee"/>
    <s v="Joel Welch"/>
    <n v="22"/>
    <s v="18-29"/>
    <s v="M"/>
    <s v="Australia"/>
    <s v="No"/>
    <s v="FL0051"/>
    <s v="IST"/>
    <s v="CAN"/>
    <s v="IST - CAN"/>
    <n v="13423"/>
    <s v="Long-haul"/>
    <d v="1899-12-30T12:09:51"/>
    <d v="1899-12-30T03:03:51"/>
    <d v="2025-01-13T00:00:00"/>
    <d v="1899-12-30T12:20:51"/>
    <d v="1899-12-30T03:14:51"/>
    <d v="1899-12-30T00:11:00"/>
    <d v="1899-12-30T00:11:00"/>
    <n v="11"/>
    <s v="On-time"/>
    <n v="1051.1600000000001"/>
    <x v="1"/>
    <n v="5"/>
    <s v="Non-Vegetarian"/>
    <n v="28.21"/>
    <n v="68339.985617156897"/>
    <s v="Cancelled"/>
    <n v="4.76"/>
    <n v="87007.98"/>
    <n v="67279.88"/>
    <n v="0.77326102732186186"/>
    <n v="-19728.099999999991"/>
  </r>
  <r>
    <s v="f06c43a6-dc6f-4015-a391-b43389736513"/>
    <s v="Colleen Hernandez"/>
    <n v="24"/>
    <s v="18-29"/>
    <s v="M"/>
    <s v="Australia"/>
    <s v="No"/>
    <s v="FL0052"/>
    <s v="ATL"/>
    <s v="DFW"/>
    <s v="ATL - DFW"/>
    <n v="8799"/>
    <s v="Moderate-haul"/>
    <d v="1899-12-30T12:49:08"/>
    <d v="1899-12-30T22:35:08"/>
    <d v="2025-01-12T00:00:00"/>
    <d v="1899-12-30T13:29:08"/>
    <d v="1899-12-30T23:15:08"/>
    <d v="1899-12-30T00:40:00"/>
    <d v="1899-12-30T00:40:00"/>
    <n v="40"/>
    <s v="Moderate-delay"/>
    <n v="397.89"/>
    <x v="2"/>
    <n v="5"/>
    <s v="Non-Vegetarian"/>
    <n v="8.51"/>
    <n v="44668.706124315002"/>
    <s v="Cancelled"/>
    <n v="4"/>
    <n v="87903.674999999901"/>
    <n v="15279.995999999999"/>
    <n v="0.17382658916137483"/>
    <n v="-72623.678999999902"/>
  </r>
  <r>
    <s v="83a8780d-3c31-44b9-8a57-69b38789c6dc"/>
    <s v="Brian Johnson"/>
    <n v="54"/>
    <s v="40-59"/>
    <s v="F"/>
    <s v="Australia"/>
    <s v="No"/>
    <s v="FL0052"/>
    <s v="ATL"/>
    <s v="DFW"/>
    <s v="ATL - DFW"/>
    <n v="8799"/>
    <s v="Moderate-haul"/>
    <d v="1899-12-30T12:49:08"/>
    <d v="1899-12-30T22:35:08"/>
    <d v="2025-01-04T00:00:00"/>
    <d v="1899-12-30T13:29:08"/>
    <d v="1899-12-30T23:15:08"/>
    <d v="1899-12-30T00:40:00"/>
    <d v="1899-12-30T00:40:00"/>
    <n v="40"/>
    <s v="Moderate-delay"/>
    <n v="315.18"/>
    <x v="0"/>
    <n v="5"/>
    <s v="Non-Vegetarian"/>
    <n v="100.67"/>
    <n v="45488.376340523399"/>
    <s v="Cancelled"/>
    <n v="3.25"/>
    <n v="89379.074999999997"/>
    <n v="12114.99"/>
    <n v="0.13554615551794422"/>
    <n v="-77264.084999999992"/>
  </r>
  <r>
    <s v="baccf244-8fd0-46d7-8b68-5a14bb46ebb7"/>
    <s v="Robert Dalton"/>
    <n v="35"/>
    <s v="30-39"/>
    <s v="F"/>
    <s v="Australia"/>
    <s v="Yes"/>
    <s v="FL0052"/>
    <s v="ATL"/>
    <s v="DFW"/>
    <s v="ATL - DFW"/>
    <n v="8799"/>
    <s v="Moderate-haul"/>
    <d v="1899-12-30T12:49:08"/>
    <d v="1899-12-30T22:35:08"/>
    <d v="2025-01-02T00:00:00"/>
    <d v="1899-12-30T13:29:08"/>
    <d v="1899-12-30T23:15:08"/>
    <d v="1899-12-30T00:40:00"/>
    <d v="1899-12-30T00:40:00"/>
    <n v="40"/>
    <s v="Moderate-delay"/>
    <n v="1328.99"/>
    <x v="0"/>
    <n v="3"/>
    <s v="Vegetarian"/>
    <n v="79.72"/>
    <n v="44590.190802309997"/>
    <s v="Cancelled"/>
    <n v="3"/>
    <n v="87762.345000000001"/>
    <n v="51042.78"/>
    <n v="0.58160228056804997"/>
    <n v="-36719.565000000002"/>
  </r>
  <r>
    <s v="7042fe91-f55d-48b4-ae2f-6d2388e204d5"/>
    <s v="Jennifer Wong"/>
    <n v="56"/>
    <s v="40-59"/>
    <s v="M"/>
    <s v="Australia"/>
    <s v="No"/>
    <s v="FL0053"/>
    <s v="DEN"/>
    <s v="FRA"/>
    <s v="DEN - FRA"/>
    <n v="11194"/>
    <s v="Long-haul"/>
    <d v="1899-12-30T03:50:29"/>
    <d v="1899-12-30T16:16:29"/>
    <d v="2025-01-08T00:00:00"/>
    <d v="1899-12-30T05:31:29"/>
    <d v="1899-12-30T17:57:29"/>
    <d v="1899-12-30T01:41:00"/>
    <d v="1899-12-30T01:41:00"/>
    <n v="101"/>
    <s v="Moderate-delay"/>
    <n v="516.51"/>
    <x v="1"/>
    <n v="5"/>
    <s v="Vegetarian"/>
    <n v="163.58000000000001"/>
    <n v="57203.692580875402"/>
    <s v="Not Cancelled"/>
    <n v="4.1500000000000004"/>
    <n v="73644.429999999993"/>
    <n v="33089.360000000001"/>
    <n v="0.44931245988325258"/>
    <n v="-40555.069999999992"/>
  </r>
  <r>
    <s v="d13f7ca5-546c-4899-ac2a-942153efc574"/>
    <s v="Laura Bryant"/>
    <n v="23"/>
    <s v="18-29"/>
    <s v="M"/>
    <s v="Australia"/>
    <s v="No"/>
    <s v="FL0053"/>
    <s v="DEN"/>
    <s v="FRA"/>
    <s v="DEN - FRA"/>
    <n v="11194"/>
    <s v="Long-haul"/>
    <d v="1899-12-30T03:50:29"/>
    <d v="1899-12-30T16:16:29"/>
    <d v="2025-01-06T00:00:00"/>
    <d v="1899-12-30T05:31:29"/>
    <d v="1899-12-30T17:57:29"/>
    <d v="1899-12-30T01:41:00"/>
    <d v="1899-12-30T01:41:00"/>
    <n v="101"/>
    <s v="Moderate-delay"/>
    <n v="1244.51"/>
    <x v="0"/>
    <n v="5"/>
    <s v="Non-Vegetarian"/>
    <n v="117.85"/>
    <n v="57338.352295836601"/>
    <s v="Not Cancelled"/>
    <n v="3.51"/>
    <n v="73806.02"/>
    <n v="79672.210000000006"/>
    <n v="1.0794811859520403"/>
    <n v="5866.1900000000023"/>
  </r>
  <r>
    <s v="8c980d86-7e60-41a9-80d1-630b5b5e7f80"/>
    <s v="Anthony Dawson"/>
    <n v="24"/>
    <s v="18-29"/>
    <s v="F"/>
    <s v="Australia"/>
    <s v="No"/>
    <s v="FL0054"/>
    <s v="HND"/>
    <s v="BKK"/>
    <s v="HND - BKK"/>
    <n v="4727"/>
    <s v="Moderate-haul"/>
    <d v="1899-12-30T17:42:08"/>
    <d v="1899-12-30T22:57:08"/>
    <d v="2025-01-07T00:00:00"/>
    <d v="1899-12-30T19:40:08"/>
    <d v="1899-12-30T00:55:08"/>
    <d v="1899-12-30T01:58:00"/>
    <d v="1899-12-30T01:58:00"/>
    <n v="118"/>
    <s v="Moderate-delay"/>
    <n v="1207.6099999999999"/>
    <x v="0"/>
    <n v="5"/>
    <s v="No Preference"/>
    <n v="142.36000000000001"/>
    <n v="24540.1932627641"/>
    <s v="Not Cancelled"/>
    <n v="3.98"/>
    <n v="34448.230000000003"/>
    <n v="77315.509999999995"/>
    <n v="2.244397172220459"/>
    <n v="42867.279999999992"/>
  </r>
  <r>
    <s v="40355c19-9034-4258-acc9-a6a8460225c5"/>
    <s v="Mr. Joseph Marshall"/>
    <n v="67"/>
    <s v="60-69"/>
    <s v="M"/>
    <s v="Australia"/>
    <s v="Yes"/>
    <s v="FL0054"/>
    <s v="HND"/>
    <s v="BKK"/>
    <s v="HND - BKK"/>
    <n v="4727"/>
    <s v="Moderate-haul"/>
    <d v="1899-12-30T17:42:08"/>
    <d v="1899-12-30T22:57:08"/>
    <d v="2025-01-08T00:00:00"/>
    <d v="1899-12-30T19:40:08"/>
    <d v="1899-12-30T00:55:08"/>
    <d v="1899-12-30T01:58:00"/>
    <d v="1899-12-30T01:58:00"/>
    <n v="118"/>
    <s v="Moderate-delay"/>
    <n v="564.57000000000005"/>
    <x v="1"/>
    <n v="5"/>
    <s v="Vegetarian"/>
    <n v="173.72"/>
    <n v="24655.382991556999"/>
    <s v="Cancelled"/>
    <n v="3.09"/>
    <n v="34586.46"/>
    <n v="36167.22"/>
    <n v="1.0457045907560358"/>
    <n v="1580.760000000002"/>
  </r>
  <r>
    <s v="90c155b8-d20f-413f-8306-40885d0ebcf2"/>
    <s v="Kelly Andrews"/>
    <n v="66"/>
    <s v="60-69"/>
    <s v="F"/>
    <s v="Australia"/>
    <s v="Yes"/>
    <s v="FL0054"/>
    <s v="HND"/>
    <s v="BKK"/>
    <s v="HND - BKK"/>
    <n v="4727"/>
    <s v="Moderate-haul"/>
    <d v="1899-12-30T17:42:08"/>
    <d v="1899-12-30T22:57:08"/>
    <d v="2025-01-09T00:00:00"/>
    <d v="1899-12-30T19:40:08"/>
    <d v="1899-12-30T00:55:08"/>
    <d v="1899-12-30T01:58:00"/>
    <d v="1899-12-30T01:58:00"/>
    <n v="118"/>
    <s v="Moderate-delay"/>
    <n v="1456.25"/>
    <x v="0"/>
    <n v="5"/>
    <s v="Vegetarian"/>
    <n v="175.64"/>
    <n v="24607.148155740801"/>
    <s v="Cancelled"/>
    <n v="4.2699999999999996"/>
    <n v="34528.58"/>
    <n v="93235.13"/>
    <n v="2.7002306495083204"/>
    <n v="58706.55"/>
  </r>
  <r>
    <s v="ac53439f-39a4-43cf-a9e5-aff8abb9e9e5"/>
    <s v="Henry Heath"/>
    <n v="37"/>
    <s v="30-39"/>
    <s v="F"/>
    <s v="Australia"/>
    <s v="Yes"/>
    <s v="FL0054"/>
    <s v="HND"/>
    <s v="BKK"/>
    <s v="HND - BKK"/>
    <n v="4727"/>
    <s v="Moderate-haul"/>
    <d v="1899-12-30T17:42:08"/>
    <d v="1899-12-30T22:57:08"/>
    <d v="2025-01-14T00:00:00"/>
    <d v="1899-12-30T19:40:08"/>
    <d v="1899-12-30T00:55:08"/>
    <d v="1899-12-30T01:58:00"/>
    <d v="1899-12-30T01:58:00"/>
    <n v="118"/>
    <s v="Moderate-delay"/>
    <n v="826.1"/>
    <x v="2"/>
    <n v="3"/>
    <s v="Non-Vegetarian"/>
    <n v="174.46"/>
    <n v="24734.351468562199"/>
    <s v="Not Cancelled"/>
    <n v="4.5999999999999996"/>
    <n v="34681.22"/>
    <n v="52905.29"/>
    <n v="1.525473729009533"/>
    <n v="18224.07"/>
  </r>
  <r>
    <s v="54f01e9b-a211-4182-bd63-3fa343b0ddcd"/>
    <s v="Joseph Gordon"/>
    <n v="72"/>
    <s v="70-80"/>
    <s v="M"/>
    <s v="Australia"/>
    <s v="No"/>
    <s v="FL0055"/>
    <s v="DFW"/>
    <s v="IST"/>
    <s v="DFW - IST"/>
    <n v="378"/>
    <s v="Short-haul "/>
    <d v="1899-12-30T06:39:48"/>
    <d v="1899-12-30T07:04:48"/>
    <d v="2025-01-06T00:00:00"/>
    <d v="1899-12-30T09:18:48"/>
    <d v="1899-12-30T09:43:48"/>
    <d v="1899-12-30T02:39:00"/>
    <d v="1899-12-30T02:39:00"/>
    <n v="159"/>
    <s v="Severe-delay"/>
    <n v="557.72"/>
    <x v="2"/>
    <n v="5"/>
    <s v="No Preference"/>
    <n v="8.68"/>
    <n v="2700.8099023837599"/>
    <s v="Not Cancelled"/>
    <n v="3.55"/>
    <n v="12361.4549999999"/>
    <n v="21417.491999999998"/>
    <n v="1.7326028368019923"/>
    <n v="9056.0370000000985"/>
  </r>
  <r>
    <s v="8687234d-fe45-4b13-8c7d-b6552988bbc0"/>
    <s v="Jay Mccoy"/>
    <n v="45"/>
    <s v="40-59"/>
    <s v="F"/>
    <s v="Australia"/>
    <s v="Yes"/>
    <s v="FL0055"/>
    <s v="DFW"/>
    <s v="IST"/>
    <s v="DFW - IST"/>
    <n v="378"/>
    <s v="Short-haul "/>
    <d v="1899-12-30T06:39:48"/>
    <d v="1899-12-30T07:04:48"/>
    <d v="2025-01-13T00:00:00"/>
    <d v="1899-12-30T09:18:48"/>
    <d v="1899-12-30T09:43:48"/>
    <d v="1899-12-30T02:39:00"/>
    <d v="1899-12-30T02:39:00"/>
    <n v="159"/>
    <s v="Severe-delay"/>
    <n v="127.26"/>
    <x v="1"/>
    <n v="5"/>
    <s v="Non-Vegetarian"/>
    <n v="132.41"/>
    <n v="2881.76735244572"/>
    <s v="Cancelled"/>
    <n v="4.38"/>
    <n v="12687.18"/>
    <n v="4902.6719999999996"/>
    <n v="0.38642724387925442"/>
    <n v="-7784.5080000000007"/>
  </r>
  <r>
    <s v="ebbac8ff-198a-4cc9-abce-a8fdde3e4220"/>
    <s v="Randall Zhang"/>
    <n v="45"/>
    <s v="40-59"/>
    <s v="M"/>
    <s v="Australia"/>
    <s v="Yes"/>
    <s v="FL0055"/>
    <s v="DFW"/>
    <s v="IST"/>
    <s v="DFW - IST"/>
    <n v="378"/>
    <s v="Short-haul "/>
    <d v="1899-12-30T06:39:48"/>
    <d v="1899-12-30T07:04:48"/>
    <d v="2025-01-03T00:00:00"/>
    <d v="1899-12-30T09:18:48"/>
    <d v="1899-12-30T09:43:48"/>
    <d v="1899-12-30T02:39:00"/>
    <d v="1899-12-30T02:39:00"/>
    <n v="159"/>
    <s v="Severe-delay"/>
    <n v="559.58000000000004"/>
    <x v="2"/>
    <n v="5"/>
    <s v="Vegetarian"/>
    <n v="63.27"/>
    <n v="2832.48230153635"/>
    <s v="Cancelled"/>
    <n v="3.21"/>
    <n v="12598.47"/>
    <n v="21495.461999999901"/>
    <n v="1.7061962285896544"/>
    <n v="8896.991999999902"/>
  </r>
  <r>
    <s v="a73e9c34-cdc9-4d82-a67a-72d7173b3105"/>
    <s v="Megan Roberts"/>
    <n v="45"/>
    <s v="40-59"/>
    <s v="F"/>
    <s v="Australia"/>
    <s v="Yes"/>
    <s v="FL0055"/>
    <s v="DFW"/>
    <s v="IST"/>
    <s v="DFW - IST"/>
    <n v="378"/>
    <s v="Short-haul "/>
    <d v="1899-12-30T06:39:48"/>
    <d v="1899-12-30T07:04:48"/>
    <d v="2025-01-04T00:00:00"/>
    <d v="1899-12-30T09:18:48"/>
    <d v="1899-12-30T09:43:48"/>
    <d v="1899-12-30T02:39:00"/>
    <d v="1899-12-30T02:39:00"/>
    <n v="159"/>
    <s v="Severe-delay"/>
    <n v="232.15"/>
    <x v="2"/>
    <n v="5"/>
    <s v="No Preference"/>
    <n v="191.87"/>
    <n v="3299.7896010347299"/>
    <s v="Not Cancelled"/>
    <n v="4.0599999999999996"/>
    <n v="13439.625"/>
    <n v="8937.5819999999894"/>
    <n v="0.6650172158821388"/>
    <n v="-4502.0430000000106"/>
  </r>
  <r>
    <s v="3d0eba88-0003-4da8-95b2-b394050012e8"/>
    <s v="Ruth Bolton"/>
    <n v="58"/>
    <s v="40-59"/>
    <s v="M"/>
    <s v="Australia"/>
    <s v="Yes"/>
    <s v="FL0055"/>
    <s v="DFW"/>
    <s v="IST"/>
    <s v="DFW - IST"/>
    <n v="378"/>
    <s v="Short-haul "/>
    <d v="1899-12-30T06:39:48"/>
    <d v="1899-12-30T07:04:48"/>
    <d v="2025-01-11T00:00:00"/>
    <d v="1899-12-30T09:18:48"/>
    <d v="1899-12-30T09:43:48"/>
    <d v="1899-12-30T02:39:00"/>
    <d v="1899-12-30T02:39:00"/>
    <n v="159"/>
    <s v="Severe-delay"/>
    <n v="1023.54"/>
    <x v="1"/>
    <n v="5"/>
    <s v="Vegetarian"/>
    <n v="83.4"/>
    <n v="2705.2103304444499"/>
    <s v="Not Cancelled"/>
    <n v="4.8899999999999997"/>
    <n v="12369.375"/>
    <n v="39313.943999999901"/>
    <n v="3.1783290586630208"/>
    <n v="26944.568999999901"/>
  </r>
  <r>
    <s v="7d83f0d1-2ab7-4bbb-a497-6365c6d20499"/>
    <s v="Kelly Murphy"/>
    <n v="34"/>
    <s v="30-39"/>
    <s v="M"/>
    <s v="Australia"/>
    <s v="Yes"/>
    <s v="FL0055"/>
    <s v="DFW"/>
    <s v="IST"/>
    <s v="DFW - IST"/>
    <n v="378"/>
    <s v="Short-haul "/>
    <d v="1899-12-30T06:39:48"/>
    <d v="1899-12-30T07:04:48"/>
    <d v="2025-01-04T00:00:00"/>
    <d v="1899-12-30T09:18:48"/>
    <d v="1899-12-30T09:43:48"/>
    <d v="1899-12-30T02:39:00"/>
    <d v="1899-12-30T02:39:00"/>
    <n v="159"/>
    <s v="Severe-delay"/>
    <n v="1099.45"/>
    <x v="1"/>
    <n v="3"/>
    <s v="Gluten-Free"/>
    <n v="198.24"/>
    <n v="2578.9882561930299"/>
    <s v="Not Cancelled"/>
    <n v="4.8600000000000003"/>
    <n v="12142.184999999999"/>
    <n v="42242.67"/>
    <n v="3.4790006905676365"/>
    <n v="30100.485000000001"/>
  </r>
  <r>
    <s v="daa1388a-0d2d-4789-90c5-f13c1be5a855"/>
    <s v="Stacy Ali"/>
    <n v="37"/>
    <s v="30-39"/>
    <s v="M"/>
    <s v="Australia"/>
    <s v="No"/>
    <s v="FL0056"/>
    <s v="PEK"/>
    <s v="JFK"/>
    <s v="PEK - JFK"/>
    <n v="9631"/>
    <s v="Long-haul"/>
    <d v="1899-12-30T20:54:42"/>
    <d v="1899-12-30T07:36:42"/>
    <d v="2025-01-12T00:00:00"/>
    <d v="1899-12-30T22:43:42"/>
    <d v="1899-12-30T09:25:42"/>
    <d v="1899-12-30T01:49:00"/>
    <d v="1899-12-30T01:49:00"/>
    <n v="109"/>
    <s v="Moderate-delay"/>
    <n v="1406.79"/>
    <x v="1"/>
    <n v="3"/>
    <s v="Non-Vegetarian"/>
    <n v="163.16"/>
    <n v="48659.6142366063"/>
    <s v="Cancelled"/>
    <n v="4.41"/>
    <n v="63391.54"/>
    <n v="90067.19"/>
    <n v="1.4208077292332699"/>
    <n v="26675.65"/>
  </r>
  <r>
    <s v="d3a46ea0-9ac5-4990-8709-0b7b7fd934e8"/>
    <s v="Heidi Martin"/>
    <n v="55"/>
    <s v="40-59"/>
    <s v="M"/>
    <s v="Australia"/>
    <s v="No"/>
    <s v="FL0056"/>
    <s v="PEK"/>
    <s v="JFK"/>
    <s v="PEK - JFK"/>
    <n v="9631"/>
    <s v="Long-haul"/>
    <d v="1899-12-30T20:54:42"/>
    <d v="1899-12-30T07:36:42"/>
    <d v="2025-01-15T00:00:00"/>
    <d v="1899-12-30T22:43:42"/>
    <d v="1899-12-30T09:25:42"/>
    <d v="1899-12-30T01:49:00"/>
    <d v="1899-12-30T01:49:00"/>
    <n v="109"/>
    <s v="Moderate-delay"/>
    <n v="1049.27"/>
    <x v="0"/>
    <n v="5"/>
    <s v="Gluten-Free"/>
    <n v="174.25"/>
    <n v="48957.830620938497"/>
    <s v="Not Cancelled"/>
    <n v="4.93"/>
    <n v="63749.4"/>
    <n v="67188.13"/>
    <n v="1.0539413704285845"/>
    <n v="3438.7300000000032"/>
  </r>
  <r>
    <s v="8ec43be6-e9d9-4d23-b3fb-907e6128a510"/>
    <s v="Barry Smith"/>
    <n v="46"/>
    <s v="40-59"/>
    <s v="M"/>
    <s v="Australia"/>
    <s v="No"/>
    <s v="FL0056"/>
    <s v="PEK"/>
    <s v="JFK"/>
    <s v="PEK - JFK"/>
    <n v="9631"/>
    <s v="Long-haul"/>
    <d v="1899-12-30T20:54:42"/>
    <d v="1899-12-30T07:36:42"/>
    <d v="2025-01-09T00:00:00"/>
    <d v="1899-12-30T22:43:42"/>
    <d v="1899-12-30T09:25:42"/>
    <d v="1899-12-30T01:49:00"/>
    <d v="1899-12-30T01:49:00"/>
    <n v="109"/>
    <s v="Moderate-delay"/>
    <n v="1250.9100000000001"/>
    <x v="0"/>
    <n v="5"/>
    <s v="No Preference"/>
    <n v="49.56"/>
    <n v="49574.6246433708"/>
    <s v="Not Cancelled"/>
    <n v="4.03"/>
    <n v="64489.55"/>
    <n v="80068.149999999994"/>
    <n v="1.2415678199026041"/>
    <n v="15578.599999999991"/>
  </r>
  <r>
    <s v="01a217df-687b-4cce-934b-547b4ef1e606"/>
    <s v="Daniel Ross"/>
    <n v="46"/>
    <s v="40-59"/>
    <s v="M"/>
    <s v="Australia"/>
    <s v="Yes"/>
    <s v="FL0056"/>
    <s v="PEK"/>
    <s v="JFK"/>
    <s v="PEK - JFK"/>
    <n v="9631"/>
    <s v="Long-haul"/>
    <d v="1899-12-30T20:54:42"/>
    <d v="1899-12-30T07:36:42"/>
    <d v="2025-01-04T00:00:00"/>
    <d v="1899-12-30T22:43:42"/>
    <d v="1899-12-30T09:25:42"/>
    <d v="1899-12-30T01:49:00"/>
    <d v="1899-12-30T01:49:00"/>
    <n v="109"/>
    <s v="Moderate-delay"/>
    <n v="56.83"/>
    <x v="0"/>
    <n v="5"/>
    <s v="No Preference"/>
    <n v="83.33"/>
    <n v="49215.848116713001"/>
    <s v="Not Cancelled"/>
    <n v="3.95"/>
    <n v="64059.02"/>
    <n v="3653.79"/>
    <n v="5.7037869140052412E-2"/>
    <n v="-60405.229999999996"/>
  </r>
  <r>
    <s v="c49c254b-dc6b-427e-8fdc-bd4fa93c1522"/>
    <s v="Amanda Smith"/>
    <n v="22"/>
    <s v="18-29"/>
    <s v="F"/>
    <s v="Australia"/>
    <s v="Yes"/>
    <s v="FL0057"/>
    <s v="CDG"/>
    <s v="FRA"/>
    <s v="CDG - FRA"/>
    <n v="6773"/>
    <s v="Moderate-haul"/>
    <d v="1899-12-30T19:13:13"/>
    <d v="1899-12-30T02:44:13"/>
    <d v="2025-01-06T00:00:00"/>
    <d v="1899-12-30T20:06:13"/>
    <d v="1899-12-30T03:37:13"/>
    <d v="1899-12-30T00:53:00"/>
    <d v="1899-12-30T00:53:00"/>
    <n v="79.5"/>
    <s v="Moderate-delay"/>
    <n v="437.73"/>
    <x v="0"/>
    <n v="5"/>
    <s v="Vegetarian"/>
    <n v="37.25"/>
    <n v="35204.341339655701"/>
    <s v="Not Cancelled"/>
    <n v="3.8"/>
    <n v="47245.21"/>
    <n v="28022.17"/>
    <n v="0.59312192706943201"/>
    <n v="-19223.04"/>
  </r>
  <r>
    <s v="d40bb5f3-500e-4d18-86bd-de215bceaa86"/>
    <s v="Katrina Peterson"/>
    <n v="60"/>
    <s v="60-69"/>
    <s v="F"/>
    <s v="Australia"/>
    <s v="Yes"/>
    <s v="FL0057"/>
    <s v="CDG"/>
    <s v="FRA"/>
    <s v="CDG - FRA"/>
    <n v="6773"/>
    <s v="Moderate-haul"/>
    <d v="1899-12-30T19:13:13"/>
    <d v="1899-12-30T02:44:13"/>
    <d v="2025-01-15T00:00:00"/>
    <d v="1899-12-30T20:06:13"/>
    <d v="1899-12-30T03:37:13"/>
    <d v="1899-12-30T00:53:00"/>
    <d v="1899-12-30T00:53:00"/>
    <n v="79.5"/>
    <s v="Moderate-delay"/>
    <n v="1305.8800000000001"/>
    <x v="0"/>
    <n v="5"/>
    <s v="Vegetarian"/>
    <n v="191.16"/>
    <n v="34654.165656578298"/>
    <s v="Cancelled"/>
    <n v="3.13"/>
    <n v="46585"/>
    <n v="83614.55"/>
    <n v="1.7948813995921435"/>
    <n v="37029.550000000003"/>
  </r>
  <r>
    <s v="00661c1e-efd0-4ec8-8616-e9214bb100b7"/>
    <s v="Michelle Hawkins"/>
    <n v="65"/>
    <s v="60-69"/>
    <s v="F"/>
    <s v="Australia"/>
    <s v="No"/>
    <s v="FL0057"/>
    <s v="CDG"/>
    <s v="FRA"/>
    <s v="CDG - FRA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1123.72"/>
    <x v="2"/>
    <n v="5"/>
    <s v="Gluten-Free"/>
    <n v="6.43"/>
    <n v="34659.4955878127"/>
    <s v="Not Cancelled"/>
    <n v="4.79"/>
    <n v="46591.39"/>
    <n v="71919.37"/>
    <n v="1.5436193253732073"/>
    <n v="25327.979999999996"/>
  </r>
  <r>
    <s v="afd334b2-d378-446e-909a-5be9d41962b8"/>
    <s v="Angela Hale"/>
    <n v="44"/>
    <s v="40-59"/>
    <s v="M"/>
    <s v="Australia"/>
    <s v="No"/>
    <s v="FL0057"/>
    <s v="CDG"/>
    <s v="FRA"/>
    <s v="CDG - FRA"/>
    <n v="6773"/>
    <s v="Moderate-haul"/>
    <d v="1899-12-30T19:13:13"/>
    <d v="1899-12-30T02:44:13"/>
    <d v="2025-01-04T00:00:00"/>
    <d v="1899-12-30T20:06:13"/>
    <d v="1899-12-30T03:37:13"/>
    <d v="1899-12-30T00:53:00"/>
    <d v="1899-12-30T00:53:00"/>
    <n v="79.5"/>
    <s v="Moderate-delay"/>
    <n v="892.38"/>
    <x v="1"/>
    <n v="5"/>
    <s v="Vegetarian"/>
    <n v="157.75"/>
    <n v="34549.085896428202"/>
    <s v="Cancelled"/>
    <n v="3.41"/>
    <n v="46458.9"/>
    <n v="57143.87"/>
    <n v="1.2299875804205438"/>
    <n v="10684.970000000001"/>
  </r>
  <r>
    <s v="1ff9ed16-7c1b-4b89-a24c-5bd29a54b8c1"/>
    <s v="Joshua Mcdaniel"/>
    <n v="25"/>
    <s v="18-29"/>
    <s v="M"/>
    <s v="Australia"/>
    <s v="Yes"/>
    <s v="FL0057"/>
    <s v="CDG"/>
    <s v="FRA"/>
    <s v="CDG - FRA"/>
    <n v="6773"/>
    <s v="Moderate-haul"/>
    <d v="1899-12-30T19:13:13"/>
    <d v="1899-12-30T02:44:13"/>
    <d v="2025-01-06T00:00:00"/>
    <d v="1899-12-30T20:06:13"/>
    <d v="1899-12-30T03:37:13"/>
    <d v="1899-12-30T00:53:00"/>
    <d v="1899-12-30T00:53:00"/>
    <n v="79.5"/>
    <s v="Moderate-delay"/>
    <n v="1231.03"/>
    <x v="2"/>
    <n v="5"/>
    <s v="Gluten-Free"/>
    <n v="54.49"/>
    <n v="34542.999845433798"/>
    <s v="Cancelled"/>
    <n v="3.68"/>
    <n v="46451.6"/>
    <n v="78796.820000000007"/>
    <n v="1.6963209017558063"/>
    <n v="32345.220000000008"/>
  </r>
  <r>
    <s v="bd066eb3-ed4b-4785-b5f5-06ec0c94a952"/>
    <s v="Warren Johnson"/>
    <n v="36"/>
    <s v="30-39"/>
    <s v="F"/>
    <s v="Australia"/>
    <s v="No"/>
    <s v="FL0058"/>
    <s v="ORD"/>
    <s v="FRA"/>
    <s v="ORD - FRA"/>
    <n v="7465"/>
    <s v="Moderate-haul"/>
    <d v="1899-12-30T17:28:43"/>
    <d v="1899-12-30T01:45:43"/>
    <d v="2025-01-10T00:00:00"/>
    <d v="1899-12-30T18:35:43"/>
    <d v="1899-12-30T02:52:43"/>
    <d v="1899-12-30T01:07:00"/>
    <d v="1899-12-30T01:07:00"/>
    <n v="67"/>
    <s v="Moderate-delay"/>
    <n v="267.44"/>
    <x v="1"/>
    <n v="3"/>
    <s v="Non-Vegetarian"/>
    <n v="182.2"/>
    <n v="38363.876209262598"/>
    <s v="Not Cancelled"/>
    <n v="4.4800000000000004"/>
    <n v="51036.65"/>
    <n v="17152.599999999999"/>
    <n v="0.33608397102866272"/>
    <n v="-33884.050000000003"/>
  </r>
  <r>
    <s v="e86c173f-d894-4521-b623-290ff2b5ed1a"/>
    <s v="Evelyn Johnson"/>
    <n v="67"/>
    <s v="60-69"/>
    <s v="M"/>
    <s v="Australia"/>
    <s v="No"/>
    <s v="FL0058"/>
    <s v="ORD"/>
    <s v="FRA"/>
    <s v="ORD - FRA"/>
    <n v="7465"/>
    <s v="Moderate-haul"/>
    <d v="1899-12-30T17:28:43"/>
    <d v="1899-12-30T01:45:43"/>
    <d v="2025-01-10T00:00:00"/>
    <d v="1899-12-30T18:35:43"/>
    <d v="1899-12-30T00:00:00"/>
    <d v="1899-12-30T01:07:00"/>
    <d v="1899-12-30T01:34:00"/>
    <n v="67"/>
    <s v="Moderate-delay"/>
    <n v="1265.99"/>
    <x v="1"/>
    <n v="5"/>
    <s v="Non-Vegetarian"/>
    <n v="147.09"/>
    <n v="38652.173909650803"/>
    <s v="Cancelled"/>
    <n v="4.5"/>
    <n v="51382.61"/>
    <n v="81052.78"/>
    <n v="1.5774360235885254"/>
    <n v="29670.17"/>
  </r>
  <r>
    <s v="12d7e6e6-0bc2-4cd2-a3ff-b5b8cbb9af6f"/>
    <s v="Wesley Richardson"/>
    <n v="18"/>
    <s v="18-29"/>
    <s v="F"/>
    <s v="Australia"/>
    <s v="Yes"/>
    <s v="FL0058"/>
    <s v="ORD"/>
    <s v="FRA"/>
    <s v="ORD - FRA"/>
    <n v="7465"/>
    <s v="Moderate-haul"/>
    <d v="1899-12-30T17:28:43"/>
    <d v="1899-12-30T01:45:43"/>
    <d v="2025-01-07T00:00:00"/>
    <d v="1899-12-30T18:35:43"/>
    <d v="1899-12-30T02:52:43"/>
    <d v="1899-12-30T01:07:00"/>
    <d v="1899-12-30T01:07:00"/>
    <n v="67"/>
    <s v="Moderate-delay"/>
    <n v="1002.63"/>
    <x v="0"/>
    <n v="5"/>
    <s v="Vegetarian"/>
    <n v="31.95"/>
    <n v="38305.813907651398"/>
    <s v="Cancelled"/>
    <n v="3.28"/>
    <n v="50966.98"/>
    <n v="64174.71"/>
    <n v="1.2591428803511606"/>
    <n v="13207.729999999996"/>
  </r>
  <r>
    <s v="9e31a151-23a4-4f97-9766-ab5171a40689"/>
    <s v="Kelly Moore"/>
    <n v="47"/>
    <s v="40-59"/>
    <s v="M"/>
    <s v="Australia"/>
    <s v="Yes"/>
    <s v="FL0058"/>
    <s v="ORD"/>
    <s v="FRA"/>
    <s v="ORD - FRA"/>
    <n v="7465"/>
    <s v="Moderate-haul"/>
    <d v="1899-12-30T17:28:43"/>
    <d v="1899-12-30T01:45:43"/>
    <d v="2025-01-08T00:00:00"/>
    <d v="1899-12-30T18:35:43"/>
    <d v="1899-12-30T02:52:43"/>
    <d v="1899-12-30T01:07:00"/>
    <d v="1899-12-30T01:07:00"/>
    <n v="67"/>
    <s v="Moderate-delay"/>
    <n v="414.62"/>
    <x v="1"/>
    <n v="5"/>
    <s v="Vegan"/>
    <n v="10.72"/>
    <n v="38761.099546892998"/>
    <s v="Not Cancelled"/>
    <n v="4.1100000000000003"/>
    <n v="51513.32"/>
    <n v="26537.82"/>
    <n v="0.51516423325073979"/>
    <n v="-24975.5"/>
  </r>
  <r>
    <s v="2229f861-a4e0-4975-961e-93b240b61bc8"/>
    <s v="Julie Barker"/>
    <n v="70"/>
    <s v="70-80"/>
    <s v="M"/>
    <s v="Australia"/>
    <s v="No"/>
    <s v="FL0059"/>
    <s v="FRA"/>
    <s v="DXB"/>
    <s v="FRA - DXB"/>
    <n v="4304"/>
    <s v="Moderate-haul"/>
    <d v="1899-12-30T22:37:08"/>
    <d v="1899-12-30T03:23:08"/>
    <d v="2025-01-13T00:00:00"/>
    <d v="1899-12-30T01:02:08"/>
    <d v="1899-12-30T05:48:08"/>
    <d v="1899-12-30T02:25:00"/>
    <d v="1899-12-30T02:25:00"/>
    <n v="217.5"/>
    <s v="Severe-delay"/>
    <n v="504.85"/>
    <x v="0"/>
    <n v="5"/>
    <s v="Vegan"/>
    <n v="94.4"/>
    <n v="22664.123482446699"/>
    <s v="Cancelled"/>
    <n v="3.01"/>
    <n v="32196.95"/>
    <n v="32329.279999999999"/>
    <n v="1.00411001663201"/>
    <n v="132.32999999999811"/>
  </r>
  <r>
    <s v="c2a59697-6ee9-4976-9908-54de244585bd"/>
    <s v="Natalie Nichols"/>
    <n v="41"/>
    <s v="40-59"/>
    <s v="F"/>
    <s v="Australia"/>
    <s v="Yes"/>
    <s v="FL0059"/>
    <s v="FRA"/>
    <s v="DXB"/>
    <s v="FRA - DXB"/>
    <n v="4304"/>
    <s v="Moderate-haul"/>
    <d v="1899-12-30T22:37:08"/>
    <d v="1899-12-30T03:23:08"/>
    <d v="2025-01-12T00:00:00"/>
    <d v="1899-12-30T01:02:08"/>
    <d v="1899-12-30T05:48:08"/>
    <d v="1899-12-30T02:25:00"/>
    <d v="1899-12-30T02:25:00"/>
    <n v="217.5"/>
    <s v="Severe-delay"/>
    <n v="444.2"/>
    <x v="2"/>
    <n v="5"/>
    <s v="Non-Vegetarian"/>
    <n v="97.13"/>
    <n v="22271.593436018102"/>
    <s v="Cancelled"/>
    <n v="3.11"/>
    <n v="31725.91"/>
    <n v="28448.23"/>
    <n v="0.89668759698303369"/>
    <n v="-3277.6800000000003"/>
  </r>
  <r>
    <s v="db429cbf-62a6-41b0-9d27-66330c6dcca6"/>
    <s v="Courtney Hood"/>
    <n v="46"/>
    <s v="40-59"/>
    <s v="M"/>
    <s v="Australia"/>
    <s v="No"/>
    <s v="FL0059"/>
    <s v="FRA"/>
    <s v="DXB"/>
    <s v="FRA - DXB"/>
    <n v="4304"/>
    <s v="Moderate-haul"/>
    <d v="1899-12-30T22:37:08"/>
    <d v="1899-12-30T03:23:08"/>
    <d v="2025-01-03T00:00:00"/>
    <d v="1899-12-30T01:02:08"/>
    <d v="1899-12-30T05:48:08"/>
    <d v="1899-12-30T02:25:00"/>
    <d v="1899-12-30T02:25:00"/>
    <n v="217.5"/>
    <s v="Severe-delay"/>
    <n v="563.24"/>
    <x v="0"/>
    <n v="5"/>
    <s v="Vegetarian"/>
    <n v="199.89"/>
    <n v="22825.2556515256"/>
    <s v="Cancelled"/>
    <n v="4.2300000000000004"/>
    <n v="32390.31"/>
    <n v="36087.339999999997"/>
    <n v="1.1141400005124988"/>
    <n v="3697.0299999999952"/>
  </r>
  <r>
    <s v="c10f12c2-8df6-4f93-a7d0-ff531cec6b26"/>
    <s v="Adam Roberts"/>
    <n v="29"/>
    <s v="18-29"/>
    <s v="F"/>
    <s v="Australia"/>
    <s v="No"/>
    <s v="FL0059"/>
    <s v="FRA"/>
    <s v="DXB"/>
    <s v="FRA - DXB"/>
    <n v="4304"/>
    <s v="Moderate-haul"/>
    <d v="1899-12-30T22:37:08"/>
    <d v="1899-12-30T03:23:08"/>
    <d v="2025-01-06T00:00:00"/>
    <d v="1899-12-30T01:02:08"/>
    <d v="1899-12-30T05:48:08"/>
    <d v="1899-12-30T02:25:00"/>
    <d v="1899-12-30T02:25:00"/>
    <n v="217.5"/>
    <s v="Severe-delay"/>
    <n v="371.26"/>
    <x v="0"/>
    <n v="5"/>
    <s v="Vegetarian"/>
    <n v="174.64"/>
    <n v="22534.639568331899"/>
    <s v="Not Cancelled"/>
    <n v="4.8899999999999997"/>
    <n v="32041.57"/>
    <n v="23795.57"/>
    <n v="0.74264681786816311"/>
    <n v="-8246"/>
  </r>
  <r>
    <s v="6ef8513b-c063-4ab7-9961-db50074dd392"/>
    <s v="Gabriela Castillo"/>
    <n v="57"/>
    <s v="40-59"/>
    <s v="M"/>
    <s v="Australia"/>
    <s v="No"/>
    <s v="FL0059"/>
    <s v="FRA"/>
    <s v="DXB"/>
    <s v="FRA - DXB"/>
    <n v="4304"/>
    <s v="Moderate-haul"/>
    <d v="1899-12-30T22:37:08"/>
    <d v="1899-12-30T03:23:08"/>
    <d v="2025-01-13T00:00:00"/>
    <d v="1899-12-30T01:02:08"/>
    <d v="1899-12-30T05:48:08"/>
    <d v="1899-12-30T02:25:00"/>
    <d v="1899-12-30T02:25:00"/>
    <n v="217.5"/>
    <s v="Severe-delay"/>
    <n v="589.96"/>
    <x v="0"/>
    <n v="5"/>
    <s v="Vegetarian"/>
    <n v="34.909999999999997"/>
    <n v="23005.4465072526"/>
    <s v="Not Cancelled"/>
    <n v="4.5599999999999996"/>
    <n v="32606.54"/>
    <n v="37764.42"/>
    <n v="1.15818544377907"/>
    <n v="5157.8799999999974"/>
  </r>
  <r>
    <s v="867fac26-32fe-4a3f-bb76-3d0baa56557f"/>
    <s v="Katherine Thomas"/>
    <n v="20"/>
    <s v="18-29"/>
    <s v="M"/>
    <s v="Australia"/>
    <s v="Yes"/>
    <s v="FL0060"/>
    <s v="DXB"/>
    <s v="DEL"/>
    <s v="DXB - DEL"/>
    <n v="10118"/>
    <s v="Long-haul"/>
    <d v="1899-12-30T23:40:34"/>
    <d v="1899-12-30T10:54:34"/>
    <d v="2025-01-06T00:00:00"/>
    <d v="1899-12-30T02:29:34"/>
    <d v="1899-12-30T13:43:34"/>
    <d v="1899-12-30T02:49:00"/>
    <d v="1899-12-30T02:49:00"/>
    <n v="169"/>
    <s v="Severe-delay"/>
    <n v="426.24"/>
    <x v="0"/>
    <n v="5"/>
    <s v="Vegan"/>
    <n v="35.53"/>
    <n v="51354.061609070399"/>
    <s v="Not Cancelled"/>
    <n v="3.96"/>
    <n v="66624.87"/>
    <n v="27286.47"/>
    <n v="0.40955381976730315"/>
    <n v="-39338.399999999994"/>
  </r>
  <r>
    <s v="d8fa1130-ce5c-4c99-b384-ad103af0bd7e"/>
    <s v="Linda Smith"/>
    <n v="46"/>
    <s v="40-59"/>
    <s v="F"/>
    <s v="Australia"/>
    <s v="Yes"/>
    <s v="FL0060"/>
    <s v="DXB"/>
    <s v="DEL"/>
    <s v="DXB - DEL"/>
    <n v="10118"/>
    <s v="Long-haul"/>
    <d v="1899-12-30T23:40:34"/>
    <d v="1899-12-30T10:54:34"/>
    <d v="2025-01-13T00:00:00"/>
    <d v="1899-12-30T02:29:34"/>
    <d v="1899-12-30T13:43:34"/>
    <d v="1899-12-30T02:49:00"/>
    <d v="1899-12-30T02:49:00"/>
    <n v="169"/>
    <s v="Severe-delay"/>
    <n v="1346.13"/>
    <x v="1"/>
    <n v="5"/>
    <s v="Gluten-Free"/>
    <n v="75.930000000000007"/>
    <n v="51270.635480634002"/>
    <s v="Not Cancelled"/>
    <n v="4.33"/>
    <n v="66524.759999999995"/>
    <n v="86167.51"/>
    <n v="1.2952697612137196"/>
    <n v="19642.75"/>
  </r>
  <r>
    <s v="7b1ed224-0259-43de-b538-ae9bdd73afe6"/>
    <s v="Lisa Hunter"/>
    <n v="65"/>
    <s v="60-69"/>
    <s v="M"/>
    <s v="Australia"/>
    <s v="No"/>
    <s v="FL0061"/>
    <s v="SIN"/>
    <s v="DEL"/>
    <s v="SIN - DEL"/>
    <n v="8465"/>
    <s v="Moderate-haul"/>
    <d v="1899-12-30T03:31:04"/>
    <d v="1899-12-30T12:55:04"/>
    <d v="2025-01-06T00:00:00"/>
    <d v="1899-12-30T05:32:04"/>
    <d v="1899-12-30T14:56:04"/>
    <d v="1899-12-30T02:01:00"/>
    <d v="1899-12-30T02:01:00"/>
    <n v="121"/>
    <s v="Severe-delay"/>
    <n v="345.21"/>
    <x v="2"/>
    <n v="5"/>
    <s v="Vegan"/>
    <n v="53.39"/>
    <n v="42890.373759420501"/>
    <s v="Cancelled"/>
    <n v="4.4400000000000004"/>
    <n v="56468.45"/>
    <n v="22104.12"/>
    <n v="0.39144194678621425"/>
    <n v="-34364.33"/>
  </r>
  <r>
    <s v="6e9e4154-0809-43bb-888d-a59d119870ae"/>
    <s v="Monica Swanson"/>
    <n v="28"/>
    <s v="18-29"/>
    <s v="F"/>
    <s v="Australia"/>
    <s v="No"/>
    <s v="FL0061"/>
    <s v="SIN"/>
    <s v="DEL"/>
    <s v="SIN - DEL"/>
    <n v="8465"/>
    <s v="Moderate-haul"/>
    <d v="1899-12-30T03:31:04"/>
    <d v="1899-12-30T12:55:04"/>
    <d v="2025-01-11T00:00:00"/>
    <d v="1899-12-30T05:32:04"/>
    <d v="1899-12-30T14:56:04"/>
    <d v="1899-12-30T02:01:00"/>
    <d v="1899-12-30T02:01:00"/>
    <n v="121"/>
    <s v="Severe-delay"/>
    <n v="901.18"/>
    <x v="0"/>
    <n v="5"/>
    <s v="Non-Vegetarian"/>
    <n v="26.87"/>
    <n v="43720.035714868398"/>
    <s v="Not Cancelled"/>
    <n v="4.08"/>
    <n v="57464.04"/>
    <n v="57680.89"/>
    <n v="1.0037736643647053"/>
    <n v="216.84999999999854"/>
  </r>
  <r>
    <s v="7a6720b8-a102-4def-a13a-826cb0124f37"/>
    <s v="Evan Rose"/>
    <n v="67"/>
    <s v="60-69"/>
    <s v="F"/>
    <s v="Australia"/>
    <s v="Yes"/>
    <s v="FL0061"/>
    <s v="SIN"/>
    <s v="DEL"/>
    <s v="SIN - DEL"/>
    <n v="8465"/>
    <s v="Moderate-haul"/>
    <d v="1899-12-30T03:31:04"/>
    <d v="1899-12-30T12:55:04"/>
    <d v="2025-01-09T00:00:00"/>
    <d v="1899-12-30T05:32:04"/>
    <d v="1899-12-30T14:56:04"/>
    <d v="1899-12-30T02:01:00"/>
    <d v="1899-12-30T02:01:00"/>
    <n v="121"/>
    <s v="Severe-delay"/>
    <n v="778.8"/>
    <x v="0"/>
    <n v="5"/>
    <s v="Vegan"/>
    <n v="38.9"/>
    <n v="43397.969150625497"/>
    <s v="Cancelled"/>
    <n v="4.95"/>
    <n v="57077.56"/>
    <n v="49850.98"/>
    <n v="0.87339017295063082"/>
    <n v="-7226.5799999999945"/>
  </r>
  <r>
    <s v="cbac8635-b82d-4750-8516-d18ccc10f7a1"/>
    <s v="William Perez"/>
    <n v="43"/>
    <s v="40-59"/>
    <s v="F"/>
    <s v="Australia"/>
    <s v="Yes"/>
    <s v="FL0061"/>
    <s v="SIN"/>
    <s v="DEL"/>
    <s v="SIN - DEL"/>
    <n v="8465"/>
    <s v="Moderate-haul"/>
    <d v="1899-12-30T03:31:04"/>
    <d v="1899-12-30T12:55:04"/>
    <d v="2025-01-10T00:00:00"/>
    <d v="1899-12-30T05:32:04"/>
    <d v="1899-12-30T14:56:04"/>
    <d v="1899-12-30T02:01:00"/>
    <d v="1899-12-30T02:01:00"/>
    <n v="121"/>
    <s v="Severe-delay"/>
    <n v="326.83"/>
    <x v="0"/>
    <n v="5"/>
    <s v="Non-Vegetarian"/>
    <n v="67.430000000000007"/>
    <n v="43767.594838130899"/>
    <s v="Not Cancelled"/>
    <n v="3.78"/>
    <n v="57521.11"/>
    <n v="20930.61"/>
    <n v="0.36387701836769143"/>
    <n v="-36590.5"/>
  </r>
  <r>
    <s v="d9c4be13-4eb5-4467-ab32-8c2a0d89cf51"/>
    <s v="Carol Mullins"/>
    <n v="39"/>
    <s v="30-39"/>
    <s v="F"/>
    <s v="Australia"/>
    <s v="Yes"/>
    <s v="FL0061"/>
    <s v="SIN"/>
    <s v="DEL"/>
    <s v="SIN - DEL"/>
    <n v="8465"/>
    <s v="Moderate-haul"/>
    <d v="1899-12-30T03:31:04"/>
    <d v="1899-12-30T12:55:04"/>
    <d v="2025-01-04T00:00:00"/>
    <d v="1899-12-30T05:32:04"/>
    <d v="1899-12-30T14:56:04"/>
    <d v="1899-12-30T02:01:00"/>
    <d v="1899-12-30T02:01:00"/>
    <n v="121"/>
    <s v="Severe-delay"/>
    <n v="1276.83"/>
    <x v="2"/>
    <n v="3"/>
    <s v="Vegan"/>
    <n v="143.38999999999999"/>
    <n v="43344.549449038801"/>
    <s v="Cancelled"/>
    <n v="3.39"/>
    <n v="57013.46"/>
    <n v="81745.8"/>
    <n v="1.4337982644800018"/>
    <n v="24732.340000000004"/>
  </r>
  <r>
    <s v="c539cb3b-e2a1-417c-90fe-18148da7da5c"/>
    <s v="Wayne Lynch"/>
    <n v="28"/>
    <s v="18-29"/>
    <s v="F"/>
    <s v="Australia"/>
    <s v="No"/>
    <s v="FL0062"/>
    <s v="DFW"/>
    <s v="DEN"/>
    <s v="DFW - DEN"/>
    <n v="14596"/>
    <s v="Long-haul"/>
    <d v="1899-12-30T15:01:56"/>
    <d v="1899-12-30T07:14:56"/>
    <d v="2025-01-12T00:00:00"/>
    <d v="1899-12-30T16:50:56"/>
    <d v="1899-12-30T09:03:56"/>
    <d v="1899-12-30T01:49:00"/>
    <d v="1899-12-30T01:49:00"/>
    <n v="109"/>
    <s v="Moderate-delay"/>
    <n v="567.65"/>
    <x v="1"/>
    <n v="5"/>
    <s v="No Preference"/>
    <n v="85.88"/>
    <n v="74341.331282288695"/>
    <s v="Not Cancelled"/>
    <n v="3.7"/>
    <n v="141314.4"/>
    <n v="21808.067999999999"/>
    <n v="0.15432304138856337"/>
    <n v="-119506.33199999999"/>
  </r>
  <r>
    <s v="24a29581-dacc-4b2c-801e-dd240c57293a"/>
    <s v="Craig Thompson"/>
    <n v="44"/>
    <s v="40-59"/>
    <s v="F"/>
    <s v="Australia"/>
    <s v="Yes"/>
    <s v="FL0062"/>
    <s v="DFW"/>
    <s v="DEN"/>
    <s v="DFW - DEN"/>
    <n v="14596"/>
    <s v="Long-haul"/>
    <d v="1899-12-30T15:01:56"/>
    <d v="1899-12-30T07:14:56"/>
    <d v="2025-01-01T00:00:00"/>
    <d v="1899-12-30T16:50:56"/>
    <d v="1899-12-30T09:03:56"/>
    <d v="1899-12-30T01:49:00"/>
    <d v="1899-12-30T01:49:00"/>
    <n v="109"/>
    <s v="Moderate-delay"/>
    <n v="72.78"/>
    <x v="2"/>
    <n v="5"/>
    <s v="Vegetarian"/>
    <n v="97.38"/>
    <n v="73969.513130232895"/>
    <s v="Not Cancelled"/>
    <n v="4.99"/>
    <n v="140645.13"/>
    <n v="2806.4399999999901"/>
    <n v="1.9954050310878095E-2"/>
    <n v="-137838.69"/>
  </r>
  <r>
    <s v="29a000be-74f9-45be-ae3d-195be8ae9386"/>
    <s v="Michael Young"/>
    <n v="75"/>
    <s v="70-80"/>
    <s v="F"/>
    <s v="Australia"/>
    <s v="Yes"/>
    <s v="FL0062"/>
    <s v="DFW"/>
    <s v="DEN"/>
    <s v="DFW - DEN"/>
    <n v="14596"/>
    <s v="Long-haul"/>
    <d v="1899-12-30T15:01:56"/>
    <d v="1899-12-30T07:14:56"/>
    <d v="2025-01-01T00:00:00"/>
    <d v="1899-12-30T16:50:56"/>
    <d v="1899-12-30T09:03:56"/>
    <d v="1899-12-30T01:49:00"/>
    <d v="1899-12-30T01:49:00"/>
    <n v="109"/>
    <s v="Moderate-delay"/>
    <n v="218.42"/>
    <x v="0"/>
    <n v="5"/>
    <s v="No Preference"/>
    <n v="133.88"/>
    <n v="74201.825673007304"/>
    <s v="Not Cancelled"/>
    <n v="4.7"/>
    <n v="141063.285"/>
    <n v="8403.3959999999897"/>
    <n v="5.9571815586174602E-2"/>
    <n v="-132659.88900000002"/>
  </r>
  <r>
    <s v="8475d925-5cfc-4b79-8fb5-d59210f0c393"/>
    <s v="Kyle Walker"/>
    <n v="48"/>
    <s v="40-59"/>
    <s v="F"/>
    <s v="Australia"/>
    <s v="No"/>
    <s v="FL0062"/>
    <s v="DFW"/>
    <s v="DEN"/>
    <s v="DFW - DEN"/>
    <n v="14596"/>
    <s v="Long-haul"/>
    <d v="1899-12-30T15:01:56"/>
    <d v="1899-12-30T07:14:56"/>
    <d v="2025-01-08T00:00:00"/>
    <d v="1899-12-30T16:50:56"/>
    <d v="1899-12-30T09:03:56"/>
    <d v="1899-12-30T01:49:00"/>
    <d v="1899-12-30T01:49:00"/>
    <n v="109"/>
    <s v="Moderate-delay"/>
    <n v="201.42"/>
    <x v="2"/>
    <n v="5"/>
    <s v="Non-Vegetarian"/>
    <n v="2.38"/>
    <n v="74035.247475348195"/>
    <s v="Not Cancelled"/>
    <n v="3.07"/>
    <n v="140763.45000000001"/>
    <n v="7734.8159999999998"/>
    <n v="5.4949036841594884E-2"/>
    <n v="-133028.63400000002"/>
  </r>
  <r>
    <s v="4eccb6fb-38a0-42c8-ae60-256265467258"/>
    <s v="Mr. William Chen DDS"/>
    <n v="49"/>
    <s v="40-59"/>
    <s v="F"/>
    <s v="Australia"/>
    <s v="No"/>
    <s v="FL0062"/>
    <s v="DFW"/>
    <s v="DEN"/>
    <s v="DFW - DEN"/>
    <n v="14596"/>
    <s v="Long-haul"/>
    <d v="1899-12-30T15:01:56"/>
    <d v="1899-12-30T07:14:56"/>
    <d v="2025-01-09T00:00:00"/>
    <d v="1899-12-30T16:50:56"/>
    <d v="1899-12-30T09:03:56"/>
    <d v="1899-12-30T01:49:00"/>
    <d v="1899-12-30T01:49:00"/>
    <n v="109"/>
    <s v="Moderate-delay"/>
    <n v="917.51"/>
    <x v="0"/>
    <n v="5"/>
    <s v="Vegan"/>
    <n v="63.67"/>
    <n v="73587.244244303598"/>
    <s v="Not Cancelled"/>
    <n v="4.5999999999999996"/>
    <n v="139957.035"/>
    <n v="35240.021999999997"/>
    <n v="0.25179171593625144"/>
    <n v="-104717.01300000001"/>
  </r>
  <r>
    <s v="bec19318-26a0-44af-93d3-1021e54d41bb"/>
    <s v="Luis Richard"/>
    <n v="47"/>
    <s v="40-59"/>
    <s v="F"/>
    <s v="Australia"/>
    <s v="Yes"/>
    <s v="FL0062"/>
    <s v="DFW"/>
    <s v="DEN"/>
    <s v="DFW - DEN"/>
    <n v="14596"/>
    <s v="Long-haul"/>
    <d v="1899-12-30T15:01:56"/>
    <d v="1899-12-30T07:14:56"/>
    <d v="2025-01-04T00:00:00"/>
    <d v="1899-12-30T16:50:56"/>
    <d v="1899-12-30T09:03:56"/>
    <d v="1899-12-30T01:49:00"/>
    <d v="1899-12-30T01:49:00"/>
    <n v="109"/>
    <s v="Moderate-delay"/>
    <n v="202.69"/>
    <x v="1"/>
    <n v="5"/>
    <s v="Non-Vegetarian"/>
    <n v="165.66"/>
    <n v="73604.343037015497"/>
    <s v="Cancelled"/>
    <n v="3.72"/>
    <n v="139987.815"/>
    <n v="7803.174"/>
    <n v="5.5741808670990399E-2"/>
    <n v="-132184.641"/>
  </r>
  <r>
    <s v="536d593a-6861-4767-8335-76e233b09e08"/>
    <s v="Sandra Harding"/>
    <n v="75"/>
    <s v="70-80"/>
    <s v="F"/>
    <s v="Australia"/>
    <s v="Yes"/>
    <s v="FL0032"/>
    <s v="FRA"/>
    <s v="LAX"/>
    <s v="FRA - LAX"/>
    <n v="4998"/>
    <s v="Moderate-haul"/>
    <d v="1899-12-30T22:36:35"/>
    <d v="1899-12-30T04:09:35"/>
    <d v="2025-01-08T00:00:00"/>
    <d v="1899-12-30T01:07:35"/>
    <d v="1899-12-30T06:40:35"/>
    <d v="1899-12-30T02:31:00"/>
    <d v="1899-12-30T02:31:00"/>
    <n v="226.5"/>
    <s v="Severe-delay"/>
    <n v="525.85"/>
    <x v="1"/>
    <n v="5"/>
    <s v="No Preference"/>
    <n v="115.16"/>
    <n v="26277.406366516399"/>
    <s v="Not Cancelled"/>
    <n v="4.05"/>
    <n v="36532.89"/>
    <n v="33677.43"/>
    <n v="0.92183865004931176"/>
    <n v="-2855.4599999999991"/>
  </r>
  <r>
    <s v="2ff4e0c9-4881-4cd4-bde9-d3136cdd1261"/>
    <s v="Rachel Henry"/>
    <n v="33"/>
    <s v="30-39"/>
    <s v="M"/>
    <s v="Australia"/>
    <s v="No"/>
    <s v="FL0039"/>
    <s v="JFK"/>
    <s v="PVG"/>
    <s v="JFK - PVG"/>
    <n v="5518"/>
    <s v="Moderate-haul"/>
    <d v="1899-12-30T06:12:55"/>
    <d v="1899-12-30T12:19:55"/>
    <d v="2025-01-05T00:00:00"/>
    <d v="1899-12-30T07:39:55"/>
    <d v="1899-12-30T13:46:55"/>
    <d v="1899-12-30T01:27:00"/>
    <d v="1899-12-30T01:27:00"/>
    <n v="87"/>
    <s v="Moderate-delay"/>
    <n v="424.01"/>
    <x v="1"/>
    <n v="3"/>
    <s v="No Preference"/>
    <n v="80.319999999999993"/>
    <n v="28219.418148999401"/>
    <s v="Not Cancelled"/>
    <n v="3.88"/>
    <n v="38863.300000000003"/>
    <n v="27152.7"/>
    <n v="0.69867201189811468"/>
    <n v="-11710.600000000002"/>
  </r>
  <r>
    <s v="b7c1c3dc-c623-4235-8c61-14d90334b24c"/>
    <s v="Samantha King"/>
    <n v="63"/>
    <s v="60-69"/>
    <s v="M"/>
    <s v="Australia"/>
    <s v="No"/>
    <s v="FL0039"/>
    <s v="JFK"/>
    <s v="PVG"/>
    <s v="JFK - PVG"/>
    <n v="5518"/>
    <s v="Moderate-haul"/>
    <d v="1899-12-30T06:12:55"/>
    <d v="1899-12-30T12:19:55"/>
    <d v="2025-01-10T00:00:00"/>
    <d v="1899-12-30T07:39:55"/>
    <d v="1899-12-30T13:46:55"/>
    <d v="1899-12-30T01:27:00"/>
    <d v="1899-12-30T01:27:00"/>
    <n v="87"/>
    <s v="Moderate-delay"/>
    <n v="356.9"/>
    <x v="2"/>
    <n v="5"/>
    <s v="Vegan"/>
    <n v="145.69"/>
    <n v="28990.623183731899"/>
    <s v="Not Cancelled"/>
    <n v="4.38"/>
    <n v="39788.75"/>
    <n v="22870.74"/>
    <n v="0.57480418459991833"/>
    <n v="-16918.009999999998"/>
  </r>
  <r>
    <s v="d59d64ea-4283-4989-a70f-f0a5e8d03bb3"/>
    <s v="Kerry Bender"/>
    <n v="65"/>
    <s v="60-69"/>
    <s v="M"/>
    <s v="Australia"/>
    <s v="Yes"/>
    <s v="FL0040"/>
    <s v="LAX"/>
    <s v="AMS"/>
    <s v="LAX - AMS"/>
    <n v="11762"/>
    <s v="Long-haul"/>
    <d v="1899-12-30T06:16:26"/>
    <d v="1899-12-30T19:20:26"/>
    <d v="2025-01-02T00:00:00"/>
    <d v="1899-12-30T09:05:26"/>
    <d v="1899-12-30T22:09:26"/>
    <d v="1899-12-30T02:49:00"/>
    <d v="1899-12-30T02:49:00"/>
    <n v="169"/>
    <s v="Severe-delay"/>
    <n v="1495.39"/>
    <x v="0"/>
    <n v="5"/>
    <s v="Non-Vegetarian"/>
    <n v="56.71"/>
    <n v="59778.514263075602"/>
    <s v="Not Cancelled"/>
    <n v="4.9000000000000004"/>
    <n v="76734.22"/>
    <n v="95716.3"/>
    <n v="1.2473743787322007"/>
    <n v="18982.080000000002"/>
  </r>
  <r>
    <s v="438cff50-3154-4b5e-9e7f-af6de4844356"/>
    <s v="Paul Williams"/>
    <n v="65"/>
    <s v="60-69"/>
    <s v="F"/>
    <s v="Australia"/>
    <s v="Yes"/>
    <s v="FL0040"/>
    <s v="LAX"/>
    <s v="AMS"/>
    <s v="LAX - AMS"/>
    <n v="11762"/>
    <s v="Long-haul"/>
    <d v="1899-12-30T06:16:26"/>
    <d v="1899-12-30T19:20:26"/>
    <d v="2025-01-12T00:00:00"/>
    <d v="1899-12-30T09:05:26"/>
    <d v="1899-12-30T22:09:26"/>
    <d v="1899-12-30T02:49:00"/>
    <d v="1899-12-30T02:49:00"/>
    <n v="169"/>
    <s v="Severe-delay"/>
    <n v="1347.35"/>
    <x v="1"/>
    <n v="5"/>
    <s v="No Preference"/>
    <n v="198"/>
    <n v="60153.664636781803"/>
    <s v="Not Cancelled"/>
    <n v="3.73"/>
    <n v="77184.399999999994"/>
    <n v="86270"/>
    <n v="1.1177129057166992"/>
    <n v="9085.6000000000058"/>
  </r>
  <r>
    <s v="14eb4ad4-ad25-4d9e-8642-a9a55a97281e"/>
    <s v="Susan Decker"/>
    <n v="26"/>
    <s v="18-29"/>
    <s v="F"/>
    <s v="Australia"/>
    <s v="No"/>
    <s v="FL0040"/>
    <s v="LAX"/>
    <s v="AMS"/>
    <s v="LAX - AMS"/>
    <n v="11762"/>
    <s v="Long-haul"/>
    <d v="1899-12-30T06:16:26"/>
    <d v="1899-12-30T19:20:26"/>
    <d v="2025-01-13T00:00:00"/>
    <d v="1899-12-30T09:05:26"/>
    <d v="1899-12-30T22:09:26"/>
    <d v="1899-12-30T02:49:00"/>
    <d v="1899-12-30T02:49:00"/>
    <n v="169"/>
    <s v="Severe-delay"/>
    <n v="112.51"/>
    <x v="1"/>
    <n v="5"/>
    <s v="Non-Vegetarian"/>
    <n v="188.74"/>
    <n v="59319.6273648028"/>
    <s v="Cancelled"/>
    <n v="4.74"/>
    <n v="76183.55"/>
    <n v="7238.39"/>
    <n v="9.5012505980621803E-2"/>
    <n v="-68945.16"/>
  </r>
  <r>
    <s v="aad157df-3ee9-4a8e-8567-c4ebbc924f79"/>
    <s v="Jason Allen"/>
    <n v="39"/>
    <s v="30-39"/>
    <s v="M"/>
    <s v="Australia"/>
    <s v="No"/>
    <s v="FL0041"/>
    <s v="DEL"/>
    <s v="ICN"/>
    <s v="DEL - ICN"/>
    <n v="13200"/>
    <s v="Long-haul"/>
    <d v="1899-12-30T02:45:05"/>
    <d v="1899-12-30T17:25:05"/>
    <d v="2025-01-15T00:00:00"/>
    <d v="1899-12-30T03:52:05"/>
    <d v="1899-12-30T18:32:05"/>
    <d v="1899-12-30T01:07:00"/>
    <d v="1899-12-30T01:07:00"/>
    <n v="67"/>
    <s v="Moderate-delay"/>
    <n v="1332.52"/>
    <x v="1"/>
    <n v="3"/>
    <s v="Gluten-Free"/>
    <n v="53.36"/>
    <n v="67071.408261980803"/>
    <s v="Cancelled"/>
    <n v="4.7"/>
    <n v="85485.69"/>
    <n v="85291.95"/>
    <n v="0.99773365577326445"/>
    <n v="-193.74000000000524"/>
  </r>
  <r>
    <s v="c2b3d187-db52-465a-a471-b66231d1ccc1"/>
    <s v="Brian Morales"/>
    <n v="34"/>
    <s v="30-39"/>
    <s v="M"/>
    <s v="Australia"/>
    <s v="Yes"/>
    <s v="FL0041"/>
    <s v="DEL"/>
    <s v="ICN"/>
    <s v="DEL - ICN"/>
    <n v="13200"/>
    <s v="Long-haul"/>
    <d v="1899-12-30T02:45:05"/>
    <d v="1899-12-30T17:25:05"/>
    <d v="2025-01-03T00:00:00"/>
    <d v="1899-12-30T03:52:05"/>
    <d v="1899-12-30T18:32:05"/>
    <d v="1899-12-30T01:07:00"/>
    <d v="1899-12-30T01:07:00"/>
    <n v="67"/>
    <s v="Moderate-delay"/>
    <n v="883.93"/>
    <x v="0"/>
    <n v="3"/>
    <s v="Non-Vegetarian"/>
    <n v="81.2"/>
    <n v="66878.221965320598"/>
    <s v="Cancelled"/>
    <n v="3.19"/>
    <n v="85253.87"/>
    <n v="56587.76"/>
    <n v="0.66375590926253558"/>
    <n v="-28666.109999999993"/>
  </r>
  <r>
    <s v="4b1b3dca-908e-4759-ac3c-2178e435466b"/>
    <s v="Brittney Howell"/>
    <n v="34"/>
    <s v="30-39"/>
    <s v="M"/>
    <s v="Australia"/>
    <s v="Yes"/>
    <s v="FL0041"/>
    <s v="DEL"/>
    <s v="ICN"/>
    <s v="DEL - ICN"/>
    <n v="13200"/>
    <s v="Long-haul"/>
    <d v="1899-12-30T02:45:05"/>
    <d v="1899-12-30T17:25:05"/>
    <d v="2025-01-02T00:00:00"/>
    <d v="1899-12-30T03:52:05"/>
    <d v="1899-12-30T18:32:05"/>
    <d v="1899-12-30T01:07:00"/>
    <d v="1899-12-30T01:07:00"/>
    <n v="67"/>
    <s v="Moderate-delay"/>
    <n v="1383.28"/>
    <x v="0"/>
    <n v="3"/>
    <s v="Non-Vegetarian"/>
    <n v="30.07"/>
    <n v="66673.416379061193"/>
    <s v="Cancelled"/>
    <n v="3.71"/>
    <n v="85008.1"/>
    <n v="88535.93"/>
    <n v="1.0414999276539527"/>
    <n v="3527.8299999999872"/>
  </r>
  <r>
    <s v="5dead0b6-05d7-40bf-8a9f-3d1cf004d3b6"/>
    <s v="Adam Keller MD"/>
    <n v="26"/>
    <s v="18-29"/>
    <s v="M"/>
    <s v="Brazil"/>
    <s v="No"/>
    <s v="FL0005"/>
    <s v="IST"/>
    <s v="BKK"/>
    <s v="IST - BKK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313.52"/>
    <x v="1"/>
    <n v="5"/>
    <s v="No Preference"/>
    <n v="158.72"/>
    <n v="39641.455284843301"/>
    <s v="Cancelled"/>
    <n v="4.1100000000000003"/>
    <n v="52569.75"/>
    <n v="20097.02"/>
    <n v="0.38229247808863465"/>
    <n v="-32472.73"/>
  </r>
  <r>
    <s v="af648ab7-1fe4-40a1-9993-6110c307d51a"/>
    <s v="Kari Gonzalez"/>
    <n v="66"/>
    <s v="60-69"/>
    <s v="M"/>
    <s v="Brazil"/>
    <s v="Yes"/>
    <s v="FL0006"/>
    <s v="ICN"/>
    <s v="DXB"/>
    <s v="ICN - DXB"/>
    <n v="2357"/>
    <s v="Short-haul "/>
    <d v="1899-12-30T16:35:37"/>
    <d v="1899-12-30T19:12:37"/>
    <d v="2025-01-10T00:00:00"/>
    <d v="1899-12-30T18:24:37"/>
    <d v="1899-12-30T21:01:37"/>
    <d v="1899-12-30T01:49:00"/>
    <d v="1899-12-30T01:49:00"/>
    <n v="109"/>
    <s v="Moderate-delay"/>
    <n v="1013.42"/>
    <x v="2"/>
    <n v="5"/>
    <s v="Vegan"/>
    <n v="195.58"/>
    <n v="12582.9245245273"/>
    <s v="Cancelled"/>
    <n v="3.59"/>
    <n v="20099.509999999998"/>
    <n v="64898"/>
    <n v="3.228834931796845"/>
    <n v="44798.490000000005"/>
  </r>
  <r>
    <s v="64f3c316-3982-46f9-9fc7-65faa59887e7"/>
    <s v="Andrea Grant"/>
    <n v="23"/>
    <s v="18-29"/>
    <s v="F"/>
    <s v="Brazil"/>
    <s v="No"/>
    <s v="FL0006"/>
    <s v="ICN"/>
    <s v="DXB"/>
    <s v="ICN - DXB"/>
    <n v="2357"/>
    <s v="Short-haul "/>
    <d v="1899-12-30T16:35:37"/>
    <d v="1899-12-30T19:12:37"/>
    <d v="2025-01-09T00:00:00"/>
    <d v="1899-12-30T18:24:37"/>
    <d v="1899-12-30T21:01:37"/>
    <d v="1899-12-30T01:49:00"/>
    <d v="1899-12-30T01:49:00"/>
    <n v="109"/>
    <s v="Moderate-delay"/>
    <n v="1308.72"/>
    <x v="1"/>
    <n v="5"/>
    <s v="Gluten-Free"/>
    <n v="36.659999999999997"/>
    <n v="12320.0800655569"/>
    <s v="Cancelled"/>
    <n v="3.37"/>
    <n v="19784.099999999999"/>
    <n v="83765.41"/>
    <n v="4.2339762738764977"/>
    <n v="63981.310000000005"/>
  </r>
  <r>
    <s v="b5117ca7-0662-4dab-aa25-7e9ad0ea4fad"/>
    <s v="Javier Thomas"/>
    <n v="30"/>
    <s v="30-39"/>
    <s v="M"/>
    <s v="Brazil"/>
    <s v="No"/>
    <s v="FL0007"/>
    <s v="HND"/>
    <s v="DEN"/>
    <s v="HND - DEN"/>
    <n v="11198"/>
    <s v="Long-haul"/>
    <d v="1899-12-30T06:48:26"/>
    <d v="1899-12-30T19:14:26"/>
    <d v="2025-01-15T00:00:00"/>
    <d v="1899-12-30T07:27:26"/>
    <d v="1899-12-30T19:53:26"/>
    <d v="1899-12-30T00:39:00"/>
    <d v="1899-12-30T00:39:00"/>
    <n v="39"/>
    <s v="Moderate-delay"/>
    <n v="375.54"/>
    <x v="0"/>
    <n v="3"/>
    <s v="Gluten-Free"/>
    <n v="199.79"/>
    <n v="56688.927024797798"/>
    <s v="Not Cancelled"/>
    <n v="3.83"/>
    <n v="73026.710000000006"/>
    <n v="24074.52"/>
    <n v="0.32966732309315316"/>
    <n v="-48952.19"/>
  </r>
  <r>
    <s v="daf98b78-9439-4263-b86c-9651ed48b213"/>
    <s v="Scott Williams"/>
    <n v="37"/>
    <s v="30-39"/>
    <s v="M"/>
    <s v="Brazil"/>
    <s v="No"/>
    <s v="FL0007"/>
    <s v="HND"/>
    <s v="DEN"/>
    <s v="HND - DEN"/>
    <n v="11198"/>
    <s v="Long-haul"/>
    <d v="1899-12-30T06:48:26"/>
    <d v="1899-12-30T19:14:26"/>
    <d v="2025-01-06T00:00:00"/>
    <d v="1899-12-30T07:27:26"/>
    <d v="1899-12-30T19:53:26"/>
    <d v="1899-12-30T00:39:00"/>
    <d v="1899-12-30T00:39:00"/>
    <n v="39"/>
    <s v="Moderate-delay"/>
    <n v="632.52"/>
    <x v="1"/>
    <n v="3"/>
    <s v="Vegan"/>
    <n v="145.93"/>
    <n v="57059.560980465103"/>
    <s v="Not Cancelled"/>
    <n v="3.99"/>
    <n v="73471.47"/>
    <n v="40510.47"/>
    <n v="0.55137688139355323"/>
    <n v="-32961"/>
  </r>
  <r>
    <s v="7e18625f-1193-417c-8ee3-fddf3d9171ea"/>
    <s v="Denise Martinez"/>
    <n v="27"/>
    <s v="18-29"/>
    <s v="M"/>
    <s v="Brazil"/>
    <s v="Yes"/>
    <s v="FL0007"/>
    <s v="HND"/>
    <s v="DEN"/>
    <s v="HND - DEN"/>
    <n v="11198"/>
    <s v="Long-haul"/>
    <d v="1899-12-30T06:48:26"/>
    <d v="1899-12-30T19:14:26"/>
    <d v="2025-01-15T00:00:00"/>
    <d v="1899-12-30T07:27:26"/>
    <d v="1899-12-30T19:53:26"/>
    <d v="1899-12-30T00:39:00"/>
    <d v="1899-12-30T00:39:00"/>
    <n v="39"/>
    <s v="Moderate-delay"/>
    <n v="1068.99"/>
    <x v="2"/>
    <n v="5"/>
    <s v="Vegetarian"/>
    <n v="140.57"/>
    <n v="57083.183196502003"/>
    <s v="Not Cancelled"/>
    <n v="4.83"/>
    <n v="73499.820000000007"/>
    <n v="68443.47"/>
    <n v="0.93120595397376471"/>
    <n v="-5056.3500000000058"/>
  </r>
  <r>
    <s v="6c63e000-f406-499f-b658-a6ee7e3c45e2"/>
    <s v="Cynthia Hall"/>
    <n v="48"/>
    <s v="40-59"/>
    <s v="M"/>
    <s v="Brazil"/>
    <s v="No"/>
    <s v="FL0007"/>
    <s v="HND"/>
    <s v="DEN"/>
    <s v="HND - DEN"/>
    <n v="11198"/>
    <s v="Long-haul"/>
    <d v="1899-12-30T06:48:26"/>
    <d v="1899-12-30T19:14:26"/>
    <d v="2025-01-02T00:00:00"/>
    <d v="1899-12-30T07:27:26"/>
    <d v="1899-12-30T19:53:26"/>
    <d v="1899-12-30T00:39:00"/>
    <d v="1899-12-30T00:39:00"/>
    <n v="39"/>
    <s v="Moderate-delay"/>
    <n v="796.17"/>
    <x v="1"/>
    <n v="5"/>
    <s v="Vegetarian"/>
    <n v="108.35"/>
    <n v="57034.3468479648"/>
    <s v="Not Cancelled"/>
    <n v="4.13"/>
    <n v="73441.22"/>
    <n v="50976.55"/>
    <n v="0.69411360541123912"/>
    <n v="-22464.67"/>
  </r>
  <r>
    <s v="31e028fa-510e-4861-bbd9-45e370576d48"/>
    <s v="William Caldwell"/>
    <n v="72"/>
    <s v="70-80"/>
    <s v="F"/>
    <s v="Brazil"/>
    <s v="No"/>
    <s v="FL0007"/>
    <s v="HND"/>
    <s v="DEN"/>
    <s v="HND - DEN"/>
    <n v="11198"/>
    <s v="Long-haul"/>
    <d v="1899-12-30T06:48:26"/>
    <d v="1899-12-30T19:14:26"/>
    <d v="2025-01-15T00:00:00"/>
    <d v="1899-12-30T07:27:26"/>
    <d v="1899-12-30T19:53:26"/>
    <d v="1899-12-30T00:39:00"/>
    <d v="1899-12-30T00:39:00"/>
    <n v="39"/>
    <s v="Moderate-delay"/>
    <n v="489.7"/>
    <x v="2"/>
    <n v="5"/>
    <s v="Vegan"/>
    <n v="115.69"/>
    <n v="56948.291520245002"/>
    <s v="Not Cancelled"/>
    <n v="3.07"/>
    <n v="73337.95"/>
    <n v="31363.94"/>
    <n v="0.42766316756876899"/>
    <n v="-41974.009999999995"/>
  </r>
  <r>
    <s v="af0cb1ef-a0b4-49e7-9c8d-3e346fd8b80c"/>
    <s v="Andrew Hicks"/>
    <n v="57"/>
    <s v="40-59"/>
    <s v="F"/>
    <s v="Brazil"/>
    <s v="No"/>
    <s v="FL0007"/>
    <s v="HND"/>
    <s v="DEN"/>
    <s v="HND - DEN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898.08"/>
    <x v="1"/>
    <n v="5"/>
    <s v="Vegetarian"/>
    <n v="2.9"/>
    <n v="56867.586152856202"/>
    <s v="Not Cancelled"/>
    <n v="5"/>
    <n v="73241.100000000006"/>
    <n v="57477.7"/>
    <n v="0.78477384965545294"/>
    <n v="-15763.400000000009"/>
  </r>
  <r>
    <s v="9cedd826-172f-4344-81db-47ac63048bff"/>
    <s v="Jessica Small"/>
    <n v="65"/>
    <s v="60-69"/>
    <s v="M"/>
    <s v="Brazil"/>
    <s v="No"/>
    <s v="FL0007"/>
    <s v="HND"/>
    <s v="DEN"/>
    <s v="HND - DEN"/>
    <n v="11198"/>
    <s v="Long-haul"/>
    <d v="1899-12-30T06:48:26"/>
    <d v="1899-12-30T19:14:26"/>
    <d v="2025-01-13T00:00:00"/>
    <d v="1899-12-30T07:27:26"/>
    <d v="1899-12-30T19:53:26"/>
    <d v="1899-12-30T00:39:00"/>
    <d v="1899-12-30T00:39:00"/>
    <n v="39"/>
    <s v="Moderate-delay"/>
    <n v="846.25"/>
    <x v="1"/>
    <n v="5"/>
    <s v="No Preference"/>
    <n v="36.14"/>
    <n v="57187.115435740197"/>
    <s v="Cancelled"/>
    <n v="4.41"/>
    <n v="73624.539999999994"/>
    <n v="54167.23"/>
    <n v="0.73572249144103319"/>
    <n v="-19457.30999999999"/>
  </r>
  <r>
    <s v="12490a9e-03b2-4e0c-b403-1cbfdb12b33e"/>
    <s v="Ellen Chapman"/>
    <n v="43"/>
    <s v="40-59"/>
    <s v="F"/>
    <s v="Brazil"/>
    <s v="Yes"/>
    <s v="FL0007"/>
    <s v="HND"/>
    <s v="DEN"/>
    <s v="HND - DEN"/>
    <n v="11198"/>
    <s v="Long-haul"/>
    <d v="1899-12-30T06:48:26"/>
    <d v="1899-12-30T19:14:26"/>
    <d v="2025-01-09T00:00:00"/>
    <d v="1899-12-30T07:27:26"/>
    <d v="1899-12-30T19:53:26"/>
    <d v="1899-12-30T00:39:00"/>
    <d v="1899-12-30T00:39:00"/>
    <n v="39"/>
    <s v="Moderate-delay"/>
    <n v="665.84"/>
    <x v="0"/>
    <n v="5"/>
    <s v="Non-Vegetarian"/>
    <n v="8.86"/>
    <n v="56746.042648677503"/>
    <s v="Not Cancelled"/>
    <n v="3.63"/>
    <n v="73095.25"/>
    <n v="42615.53"/>
    <n v="0.58301367051894615"/>
    <n v="-30479.72"/>
  </r>
  <r>
    <s v="7d3c64f5-b55a-4f71-9149-5c84a6a177d3"/>
    <s v="Vanessa Smith MD"/>
    <n v="24"/>
    <s v="18-29"/>
    <s v="M"/>
    <s v="Brazil"/>
    <s v="No"/>
    <s v="FL0007"/>
    <s v="HND"/>
    <s v="DEN"/>
    <s v="HND - DEN"/>
    <n v="11198"/>
    <s v="Long-haul"/>
    <d v="1899-12-30T06:48:26"/>
    <d v="1899-12-30T19:14:26"/>
    <d v="2025-01-07T00:00:00"/>
    <d v="1899-12-30T07:27:26"/>
    <d v="1899-12-30T19:53:26"/>
    <d v="1899-12-30T00:39:00"/>
    <d v="1899-12-30T00:39:00"/>
    <n v="39"/>
    <s v="Moderate-delay"/>
    <n v="406.77"/>
    <x v="0"/>
    <n v="5"/>
    <s v="Non-Vegetarian"/>
    <n v="146.88"/>
    <n v="56629.177364424599"/>
    <s v="Not Cancelled"/>
    <n v="3.26"/>
    <n v="72955.009999999995"/>
    <n v="26062.66"/>
    <n v="0.35724290902023043"/>
    <n v="-46892.349999999991"/>
  </r>
  <r>
    <s v="f57289f5-42fe-4338-ae8c-81bbb17a18a5"/>
    <s v="Steve Barrett"/>
    <n v="63"/>
    <s v="60-69"/>
    <s v="F"/>
    <s v="Brazil"/>
    <s v="No"/>
    <s v="FL0008"/>
    <s v="CAN"/>
    <s v="PVG"/>
    <s v="CAN - PVG"/>
    <n v="5057"/>
    <s v="Moderate-haul"/>
    <d v="1899-12-30T14:34:04"/>
    <d v="1899-12-30T20:11:04"/>
    <d v="2025-01-14T00:00:00"/>
    <d v="1899-12-30T14:38:04"/>
    <d v="1899-12-30T00:00:00"/>
    <d v="1899-12-30T00:04:00"/>
    <d v="1899-12-30T01:34:00"/>
    <n v="4"/>
    <s v="On-time"/>
    <n v="123.35"/>
    <x v="1"/>
    <n v="5"/>
    <s v="No Preference"/>
    <n v="66.5"/>
    <n v="25985.082375468599"/>
    <s v="Not Cancelled"/>
    <n v="4.34"/>
    <n v="36182.1"/>
    <n v="7907.7"/>
    <n v="0.2185528203172287"/>
    <n v="-28274.399999999998"/>
  </r>
  <r>
    <s v="72e6254e-731d-4e6b-b149-0011e453d518"/>
    <s v="Michael Reed"/>
    <n v="66"/>
    <s v="60-69"/>
    <s v="F"/>
    <s v="Brazil"/>
    <s v="Yes"/>
    <s v="FL0008"/>
    <s v="CAN"/>
    <s v="PVG"/>
    <s v="CAN - PVG"/>
    <n v="5057"/>
    <s v="Moderate-haul"/>
    <d v="1899-12-30T14:34:04"/>
    <d v="1899-12-30T20:11:04"/>
    <d v="2025-01-02T00:00:00"/>
    <d v="1899-12-30T14:38:04"/>
    <d v="1899-12-30T20:15:04"/>
    <d v="1899-12-30T00:04:00"/>
    <d v="1899-12-30T00:04:00"/>
    <n v="4"/>
    <s v="On-time"/>
    <n v="932.95"/>
    <x v="2"/>
    <n v="5"/>
    <s v="Vegan"/>
    <n v="61.15"/>
    <n v="26271.939152794701"/>
    <s v="Cancelled"/>
    <n v="3.45"/>
    <n v="36526.33"/>
    <n v="59721.03"/>
    <n v="1.635013153525142"/>
    <n v="23194.699999999997"/>
  </r>
  <r>
    <s v="01c27c33-2418-47b0-8c1e-88a2826d913d"/>
    <s v="Frank Cruz"/>
    <n v="65"/>
    <s v="60-69"/>
    <s v="F"/>
    <s v="Brazil"/>
    <s v="No"/>
    <s v="FL0008"/>
    <s v="CAN"/>
    <s v="PVG"/>
    <s v="CAN - PVG"/>
    <n v="5057"/>
    <s v="Moderate-haul"/>
    <d v="1899-12-30T14:34:04"/>
    <d v="1899-12-30T20:11:04"/>
    <d v="2025-01-13T00:00:00"/>
    <d v="1899-12-30T14:38:04"/>
    <d v="1899-12-30T20:15:04"/>
    <d v="1899-12-30T00:04:00"/>
    <d v="1899-12-30T00:04:00"/>
    <n v="4"/>
    <s v="On-time"/>
    <n v="1251.9000000000001"/>
    <x v="2"/>
    <n v="5"/>
    <s v="Vegan"/>
    <n v="67.63"/>
    <n v="26012.1977814682"/>
    <s v="Cancelled"/>
    <n v="3.91"/>
    <n v="36214.639999999999"/>
    <n v="80135.13"/>
    <n v="2.2127827309618433"/>
    <n v="43920.490000000005"/>
  </r>
  <r>
    <s v="38b72d29-d230-47b2-8c85-f71cd6a1d976"/>
    <s v="Mr. Michael Rivers"/>
    <n v="50"/>
    <s v="40-59"/>
    <s v="M"/>
    <s v="Brazil"/>
    <s v="No"/>
    <s v="FL0008"/>
    <s v="CAN"/>
    <s v="PVG"/>
    <s v="CAN - PVG"/>
    <n v="5057"/>
    <s v="Moderate-haul"/>
    <d v="1899-12-30T14:34:04"/>
    <d v="1899-12-30T20:11:04"/>
    <d v="2025-01-06T00:00:00"/>
    <d v="1899-12-30T14:38:04"/>
    <d v="1899-12-30T20:15:04"/>
    <d v="1899-12-30T00:04:00"/>
    <d v="1899-12-30T00:04:00"/>
    <n v="4"/>
    <s v="On-time"/>
    <n v="1157.19"/>
    <x v="2"/>
    <n v="5"/>
    <s v="Non-Vegetarian"/>
    <n v="8.6199999999999992"/>
    <n v="26248.285716294598"/>
    <s v="Cancelled"/>
    <n v="4.55"/>
    <n v="36497.94"/>
    <n v="74061.88"/>
    <n v="2.0292071278543391"/>
    <n v="37563.94"/>
  </r>
  <r>
    <s v="c3cbea0f-8e45-4176-b8fe-f06868cbedad"/>
    <s v="Angela Black"/>
    <n v="58"/>
    <s v="40-59"/>
    <s v="F"/>
    <s v="Brazil"/>
    <s v="Yes"/>
    <s v="FL0008"/>
    <s v="CAN"/>
    <s v="PVG"/>
    <s v="CAN - PVG"/>
    <n v="5057"/>
    <s v="Moderate-haul"/>
    <d v="1899-12-30T14:34:04"/>
    <d v="1899-12-30T20:11:04"/>
    <d v="2025-01-02T00:00:00"/>
    <d v="1899-12-30T14:38:04"/>
    <d v="1899-12-30T20:15:04"/>
    <d v="1899-12-30T00:04:00"/>
    <d v="1899-12-30T00:04:00"/>
    <n v="4"/>
    <s v="On-time"/>
    <n v="1137.0999999999999"/>
    <x v="0"/>
    <n v="5"/>
    <s v="Vegan"/>
    <n v="173.94"/>
    <n v="26732.911387118402"/>
    <s v="Not Cancelled"/>
    <n v="3.14"/>
    <n v="37079.49"/>
    <n v="72809.19"/>
    <n v="1.9635973957570616"/>
    <n v="35729.700000000004"/>
  </r>
  <r>
    <s v="a989a0b5-1dd7-4203-b22c-575747e83a7a"/>
    <s v="Dustin Owens"/>
    <n v="50"/>
    <s v="40-59"/>
    <s v="M"/>
    <s v="Brazil"/>
    <s v="Yes"/>
    <s v="FL0008"/>
    <s v="CAN"/>
    <s v="PVG"/>
    <s v="CAN - PVG"/>
    <n v="5057"/>
    <s v="Moderate-haul"/>
    <d v="1899-12-30T14:34:04"/>
    <d v="1899-12-30T20:11:04"/>
    <d v="2025-01-09T00:00:00"/>
    <d v="1899-12-30T00:00:00"/>
    <d v="1899-12-30T20:15:04"/>
    <d v="1899-12-30T01:34:00"/>
    <d v="1899-12-30T00:04:00"/>
    <n v="4"/>
    <s v="On-time"/>
    <n v="831.55"/>
    <x v="2"/>
    <n v="5"/>
    <s v="Gluten-Free"/>
    <n v="56.7"/>
    <n v="26201.596707860601"/>
    <s v="Cancelled"/>
    <n v="4.1900000000000004"/>
    <n v="36441.919999999998"/>
    <n v="53230.54"/>
    <n v="1.4606952652330065"/>
    <n v="16788.620000000003"/>
  </r>
  <r>
    <s v="765e47b0-d2a5-4f69-90eb-3b8fd85539ef"/>
    <s v="Melissa Ross"/>
    <n v="30"/>
    <s v="30-39"/>
    <s v="M"/>
    <s v="Brazil"/>
    <s v="No"/>
    <s v="FL0008"/>
    <s v="CAN"/>
    <s v="PVG"/>
    <s v="CAN - PVG"/>
    <n v="5057"/>
    <s v="Moderate-haul"/>
    <d v="1899-12-30T14:34:04"/>
    <d v="1899-12-30T20:11:04"/>
    <d v="2025-01-08T00:00:00"/>
    <d v="1899-12-30T14:38:04"/>
    <d v="1899-12-30T20:15:04"/>
    <d v="1899-12-30T00:04:00"/>
    <d v="1899-12-30T00:04:00"/>
    <n v="4"/>
    <s v="On-time"/>
    <n v="1230.99"/>
    <x v="0"/>
    <n v="3"/>
    <s v="Vegan"/>
    <n v="197.34"/>
    <n v="26683.024294890602"/>
    <s v="Cancelled"/>
    <n v="3.7"/>
    <n v="37019.629999999997"/>
    <n v="78822.83"/>
    <n v="2.1292171207545838"/>
    <n v="41803.200000000004"/>
  </r>
  <r>
    <s v="0df2fdea-0171-4375-8831-18d18955c84b"/>
    <s v="Steve Alexander"/>
    <n v="70"/>
    <s v="70-80"/>
    <s v="F"/>
    <s v="Brazil"/>
    <s v="Yes"/>
    <s v="FL0008"/>
    <s v="CAN"/>
    <s v="PVG"/>
    <s v="CAN - PVG"/>
    <n v="5057"/>
    <s v="Moderate-haul"/>
    <d v="1899-12-30T14:34:04"/>
    <d v="1899-12-30T20:11:04"/>
    <d v="2025-01-02T00:00:00"/>
    <d v="1899-12-30T14:38:04"/>
    <d v="1899-12-30T20:15:04"/>
    <d v="1899-12-30T00:04:00"/>
    <d v="1899-12-30T00:04:00"/>
    <n v="4"/>
    <s v="On-time"/>
    <n v="268.27999999999997"/>
    <x v="1"/>
    <n v="5"/>
    <s v="Non-Vegetarian"/>
    <n v="27.65"/>
    <n v="26216.693614269301"/>
    <s v="Not Cancelled"/>
    <n v="4.25"/>
    <n v="36460.03"/>
    <n v="17175.45"/>
    <n v="0.47107613460548448"/>
    <n v="-19284.579999999998"/>
  </r>
  <r>
    <s v="38f21ea9-1bfa-45a8-b3f0-d3025602e8e2"/>
    <s v="James Freeman"/>
    <n v="55"/>
    <s v="40-59"/>
    <s v="M"/>
    <s v="Brazil"/>
    <s v="Yes"/>
    <s v="FL0009"/>
    <s v="BKK"/>
    <s v="LHR"/>
    <s v="BKK - LHR"/>
    <n v="8155"/>
    <s v="Moderate-haul"/>
    <d v="1899-12-30T01:40:40"/>
    <d v="1899-12-30T10:43:40"/>
    <d v="2025-01-12T00:00:00"/>
    <d v="1899-12-30T02:53:40"/>
    <d v="1899-12-30T11:56:40"/>
    <d v="1899-12-30T01:13:00"/>
    <d v="1899-12-30T01:13:00"/>
    <n v="73"/>
    <s v="Moderate-delay"/>
    <n v="1170.6500000000001"/>
    <x v="0"/>
    <n v="5"/>
    <s v="Gluten-Free"/>
    <n v="63"/>
    <n v="41454.092635527799"/>
    <s v="Cancelled"/>
    <n v="3.16"/>
    <n v="54744.91"/>
    <n v="74934.2"/>
    <n v="1.3687884407883764"/>
    <n v="20189.289999999994"/>
  </r>
  <r>
    <s v="0f546479-eb34-4b1e-b5e8-9789c056ad6e"/>
    <s v="Todd Lam"/>
    <n v="57"/>
    <s v="40-59"/>
    <s v="F"/>
    <s v="Brazil"/>
    <s v="Yes"/>
    <s v="FL0009"/>
    <s v="BKK"/>
    <s v="LHR"/>
    <s v="BKK - LHR"/>
    <n v="8155"/>
    <s v="Moderate-haul"/>
    <d v="1899-12-30T01:40:40"/>
    <d v="1899-12-30T10:43:40"/>
    <d v="2025-01-13T00:00:00"/>
    <d v="1899-12-30T02:53:40"/>
    <d v="1899-12-30T11:56:40"/>
    <d v="1899-12-30T01:13:00"/>
    <d v="1899-12-30T01:13:00"/>
    <n v="73"/>
    <s v="Moderate-delay"/>
    <n v="560.71"/>
    <x v="2"/>
    <n v="5"/>
    <s v="Vegan"/>
    <n v="179.06"/>
    <n v="41376.251506351298"/>
    <s v="Not Cancelled"/>
    <n v="3.03"/>
    <n v="54651.5"/>
    <n v="35921.25"/>
    <n v="0.65727839126099008"/>
    <n v="-18730.25"/>
  </r>
  <r>
    <s v="689b6959-6a98-44de-8f7b-e510459eb97a"/>
    <s v="Jessica Wood"/>
    <n v="72"/>
    <s v="70-80"/>
    <s v="M"/>
    <s v="Brazil"/>
    <s v="Yes"/>
    <s v="FL0009"/>
    <s v="BKK"/>
    <s v="LHR"/>
    <s v="BKK - LHR"/>
    <n v="8155"/>
    <s v="Moderate-haul"/>
    <d v="1899-12-30T01:40:40"/>
    <d v="1899-12-30T10:43:40"/>
    <d v="2025-01-08T00:00:00"/>
    <d v="1899-12-30T02:53:40"/>
    <d v="1899-12-30T11:56:40"/>
    <d v="1899-12-30T01:13:00"/>
    <d v="1899-12-30T01:13:00"/>
    <n v="73"/>
    <s v="Moderate-delay"/>
    <n v="1032.51"/>
    <x v="1"/>
    <n v="5"/>
    <s v="Gluten-Free"/>
    <n v="78.64"/>
    <n v="41403.550979025102"/>
    <s v="Cancelled"/>
    <n v="3.62"/>
    <n v="54684.26"/>
    <n v="66096.37"/>
    <n v="1.2086909469013569"/>
    <n v="11412.109999999993"/>
  </r>
  <r>
    <s v="1ab76656-e8c0-4b40-a0f9-8e75fb997cfb"/>
    <s v="James Smith"/>
    <n v="29"/>
    <s v="18-29"/>
    <s v="M"/>
    <s v="Brazil"/>
    <s v="Yes"/>
    <s v="FL0009"/>
    <s v="BKK"/>
    <s v="LHR"/>
    <s v="BKK - LHR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1286.1300000000001"/>
    <x v="1"/>
    <n v="5"/>
    <s v="Vegan"/>
    <n v="111.3"/>
    <n v="41321.0528202926"/>
    <s v="Cancelled"/>
    <n v="4.49"/>
    <n v="54585.26"/>
    <n v="82334.58"/>
    <n v="1.5083665443748"/>
    <n v="27749.32"/>
  </r>
  <r>
    <s v="ea094f3d-9910-4bfe-acab-a0f738fd4b68"/>
    <s v="Amanda Rich"/>
    <n v="74"/>
    <s v="70-80"/>
    <s v="M"/>
    <s v="Brazil"/>
    <s v="No"/>
    <s v="FL0009"/>
    <s v="BKK"/>
    <s v="LHR"/>
    <s v="BKK - LHR"/>
    <n v="8155"/>
    <s v="Moderate-haul"/>
    <d v="1899-12-30T01:40:40"/>
    <d v="1899-12-30T10:43:40"/>
    <d v="2025-01-02T00:00:00"/>
    <d v="1899-12-30T02:53:40"/>
    <d v="1899-12-30T11:56:40"/>
    <d v="1899-12-30T01:13:00"/>
    <d v="1899-12-30T01:13:00"/>
    <n v="73"/>
    <s v="Moderate-delay"/>
    <n v="669.35"/>
    <x v="1"/>
    <n v="5"/>
    <s v="Vegan"/>
    <n v="129.06"/>
    <n v="41293.477562607397"/>
    <s v="Cancelled"/>
    <n v="3.2"/>
    <n v="54552.17"/>
    <n v="42864.21"/>
    <n v="0.78574711143479714"/>
    <n v="-11687.96"/>
  </r>
  <r>
    <s v="a4cb7117-c6b4-4871-85c4-889d6cdc852a"/>
    <s v="Jade Fisher"/>
    <n v="70"/>
    <s v="70-80"/>
    <s v="F"/>
    <s v="Brazil"/>
    <s v="No"/>
    <s v="FL0009"/>
    <s v="BKK"/>
    <s v="LHR"/>
    <s v="BKK - LHR"/>
    <n v="8155"/>
    <s v="Moderate-haul"/>
    <d v="1899-12-30T01:40:40"/>
    <d v="1899-12-30T10:43:40"/>
    <d v="2025-01-14T00:00:00"/>
    <d v="1899-12-30T02:53:40"/>
    <d v="1899-12-30T11:56:40"/>
    <d v="1899-12-30T01:13:00"/>
    <d v="1899-12-30T01:13:00"/>
    <n v="73"/>
    <s v="Moderate-delay"/>
    <n v="1038.97"/>
    <x v="0"/>
    <n v="5"/>
    <s v="Non-Vegetarian"/>
    <n v="161.04"/>
    <n v="41851.427733142598"/>
    <s v="Cancelled"/>
    <n v="4.93"/>
    <n v="55221.71"/>
    <n v="66526.289999999994"/>
    <n v="1.2047126030686119"/>
    <n v="11304.579999999994"/>
  </r>
  <r>
    <s v="f668b666-7ab7-4947-bf6b-20baac65538e"/>
    <s v="Adrian Rios"/>
    <n v="30"/>
    <s v="30-39"/>
    <s v="F"/>
    <s v="Brazil"/>
    <s v="Yes"/>
    <s v="FL0029"/>
    <s v="DFW"/>
    <s v="ATL"/>
    <s v="DFW - ATL"/>
    <n v="7101"/>
    <s v="Moderate-haul"/>
    <d v="1899-12-30T15:43:17"/>
    <d v="1899-12-30T23:36:17"/>
    <d v="2025-01-07T00:00:00"/>
    <d v="1899-12-30T17:04:17"/>
    <d v="1899-12-30T00:57:17"/>
    <d v="1899-12-30T01:21:00"/>
    <d v="1899-12-30T01:21:00"/>
    <n v="81"/>
    <s v="Moderate-delay"/>
    <n v="1332.16"/>
    <x v="0"/>
    <n v="3"/>
    <s v="Vegan"/>
    <n v="2.23"/>
    <n v="36377.5431684539"/>
    <s v="Cancelled"/>
    <n v="3.66"/>
    <n v="72979.574999999997"/>
    <n v="51155.214"/>
    <n v="0.70095247882712397"/>
    <n v="-21824.360999999997"/>
  </r>
  <r>
    <s v="8d0d73f0-42ba-4e5a-b990-89e169edc280"/>
    <s v="Jeffrey Christensen"/>
    <n v="44"/>
    <s v="40-59"/>
    <s v="F"/>
    <s v="Brazil"/>
    <s v="Yes"/>
    <s v="FL0029"/>
    <s v="DFW"/>
    <s v="ATL"/>
    <s v="DFW - ATL"/>
    <n v="7101"/>
    <s v="Moderate-haul"/>
    <d v="1899-12-30T15:43:17"/>
    <d v="1899-12-30T23:36:17"/>
    <d v="2025-01-14T00:00:00"/>
    <d v="1899-12-30T17:04:17"/>
    <d v="1899-12-30T00:57:17"/>
    <d v="1899-12-30T01:21:00"/>
    <d v="1899-12-30T01:21:00"/>
    <n v="81"/>
    <s v="Moderate-delay"/>
    <n v="1217.51"/>
    <x v="0"/>
    <n v="5"/>
    <s v="No Preference"/>
    <n v="53.24"/>
    <n v="36567.818590820003"/>
    <s v="Not Cancelled"/>
    <n v="3.45"/>
    <n v="73322.069999999905"/>
    <n v="46758.773999999998"/>
    <n v="0.63771759307941056"/>
    <n v="-26563.295999999908"/>
  </r>
  <r>
    <s v="f46a7816-e034-4d65-b7be-3208a2b98d38"/>
    <s v="Samuel Hopkins"/>
    <n v="23"/>
    <s v="18-29"/>
    <s v="F"/>
    <s v="Brazil"/>
    <s v="No"/>
    <s v="FL0029"/>
    <s v="DFW"/>
    <s v="ATL"/>
    <s v="DFW - ATL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730.48"/>
    <x v="2"/>
    <n v="5"/>
    <s v="Vegan"/>
    <n v="64.52"/>
    <n v="36012.960190343802"/>
    <s v="Not Cancelled"/>
    <n v="4.83"/>
    <n v="72323.324999999997"/>
    <n v="28058.171999999999"/>
    <n v="0.38795467437372383"/>
    <n v="-44265.152999999998"/>
  </r>
  <r>
    <s v="c6c78090-1978-470d-b933-a8c6f754dee7"/>
    <s v="Lori Palmer"/>
    <n v="71"/>
    <s v="70-80"/>
    <s v="M"/>
    <s v="Brazil"/>
    <s v="Yes"/>
    <s v="FL0029"/>
    <s v="DFW"/>
    <s v="ATL"/>
    <s v="DFW - ATL"/>
    <n v="7101"/>
    <s v="Moderate-haul"/>
    <d v="1899-12-30T15:43:17"/>
    <d v="1899-12-30T23:36:17"/>
    <d v="2025-01-05T00:00:00"/>
    <d v="1899-12-30T17:04:17"/>
    <d v="1899-12-30T00:57:17"/>
    <d v="1899-12-30T01:21:00"/>
    <d v="1899-12-30T01:21:00"/>
    <n v="81"/>
    <s v="Moderate-delay"/>
    <n v="229.59"/>
    <x v="0"/>
    <n v="5"/>
    <s v="No Preference"/>
    <n v="76.239999999999995"/>
    <n v="36239.310904025202"/>
    <s v="Cancelled"/>
    <n v="3.16"/>
    <n v="72730.755000000005"/>
    <n v="8825.4059999999899"/>
    <n v="0.12134352242046696"/>
    <n v="-63905.349000000017"/>
  </r>
  <r>
    <s v="b3b11fd6-30d2-4f3a-8db3-ab6487c84743"/>
    <s v="Ashley Jones"/>
    <n v="74"/>
    <s v="70-80"/>
    <s v="M"/>
    <s v="Brazil"/>
    <s v="Yes"/>
    <s v="FL0029"/>
    <s v="DFW"/>
    <s v="ATL"/>
    <s v="DFW - ATL"/>
    <n v="7101"/>
    <s v="Moderate-haul"/>
    <d v="1899-12-30T15:43:17"/>
    <d v="1899-12-30T23:36:17"/>
    <d v="2025-01-06T00:00:00"/>
    <d v="1899-12-30T17:04:17"/>
    <d v="1899-12-30T00:57:17"/>
    <d v="1899-12-30T01:21:00"/>
    <d v="1899-12-30T01:21:00"/>
    <n v="81"/>
    <s v="Moderate-delay"/>
    <n v="839.72"/>
    <x v="2"/>
    <n v="5"/>
    <s v="Gluten-Free"/>
    <n v="32.619999999999997"/>
    <n v="36035.302074784799"/>
    <s v="Not Cancelled"/>
    <n v="3.02"/>
    <n v="72363.539999999994"/>
    <n v="32249.159999999902"/>
    <n v="0.44565481456545525"/>
    <n v="-40114.380000000092"/>
  </r>
  <r>
    <s v="96bdc1a1-e635-470e-9889-7e3a75b52a60"/>
    <s v="Jill Taylor"/>
    <n v="58"/>
    <s v="40-59"/>
    <s v="M"/>
    <s v="Brazil"/>
    <s v="Yes"/>
    <s v="FL0029"/>
    <s v="DFW"/>
    <s v="ATL"/>
    <s v="DFW - ATL"/>
    <n v="7101"/>
    <s v="Moderate-haul"/>
    <d v="1899-12-30T15:43:17"/>
    <d v="1899-12-30T23:36:17"/>
    <d v="2025-01-06T00:00:00"/>
    <d v="1899-12-30T17:04:17"/>
    <d v="1899-12-30T00:57:17"/>
    <d v="1899-12-30T01:21:00"/>
    <d v="1899-12-30T01:21:00"/>
    <n v="81"/>
    <s v="Moderate-delay"/>
    <n v="247.71"/>
    <x v="2"/>
    <n v="5"/>
    <s v="No Preference"/>
    <n v="76.900000000000006"/>
    <n v="36916.680409151901"/>
    <s v="Not Cancelled"/>
    <n v="4.08"/>
    <n v="73950.03"/>
    <n v="9521.2919999999995"/>
    <n v="0.12875305121580072"/>
    <n v="-64428.737999999998"/>
  </r>
  <r>
    <s v="744bc1f2-7b03-4899-96bd-92e6d2254efe"/>
    <s v="Dr. Teresa Jackson"/>
    <n v="70"/>
    <s v="70-80"/>
    <s v="F"/>
    <s v="Brazil"/>
    <s v="No"/>
    <s v="FL0029"/>
    <s v="DFW"/>
    <s v="ATL"/>
    <s v="DFW - ATL"/>
    <n v="7101"/>
    <s v="Moderate-haul"/>
    <d v="1899-12-30T15:43:17"/>
    <d v="1899-12-30T23:36:17"/>
    <d v="2025-01-09T00:00:00"/>
    <d v="1899-12-30T17:04:17"/>
    <d v="1899-12-30T00:57:17"/>
    <d v="1899-12-30T01:21:00"/>
    <d v="1899-12-30T01:21:00"/>
    <n v="81"/>
    <s v="Moderate-delay"/>
    <n v="641.28"/>
    <x v="1"/>
    <n v="5"/>
    <s v="No Preference"/>
    <n v="147.97999999999999"/>
    <n v="36207.361879458302"/>
    <s v="Cancelled"/>
    <n v="4.03"/>
    <n v="72673.244999999995"/>
    <n v="24642.911999999898"/>
    <n v="0.33909194504800083"/>
    <n v="-48030.333000000101"/>
  </r>
  <r>
    <s v="7388b7b2-b772-443e-88c6-57c0576f1342"/>
    <s v="Jamie Smith"/>
    <n v="65"/>
    <s v="60-69"/>
    <s v="M"/>
    <s v="Brazil"/>
    <s v="No"/>
    <s v="FL0030"/>
    <s v="DEL"/>
    <s v="CDG"/>
    <s v="DEL - CDG"/>
    <n v="4870"/>
    <s v="Moderate-haul"/>
    <d v="1899-12-30T08:18:00"/>
    <d v="1899-12-30T13:42:00"/>
    <d v="2025-01-06T00:00:00"/>
    <d v="1899-12-30T11:15:00"/>
    <d v="1899-12-30T16:39:00"/>
    <d v="1899-12-30T02:57:00"/>
    <d v="1899-12-30T02:57:00"/>
    <n v="177"/>
    <s v="Severe-delay"/>
    <n v="1341.96"/>
    <x v="1"/>
    <n v="5"/>
    <s v="No Preference"/>
    <n v="50.65"/>
    <n v="25580.150876678501"/>
    <s v="Cancelled"/>
    <n v="4.76"/>
    <n v="35696.18"/>
    <n v="85895.57"/>
    <n v="2.4062958557470298"/>
    <n v="50199.390000000007"/>
  </r>
  <r>
    <s v="cd848ca0-4016-4b05-a9e4-f2675845d3eb"/>
    <s v="Logan Benson MD"/>
    <n v="66"/>
    <s v="60-69"/>
    <s v="M"/>
    <s v="Brazil"/>
    <s v="Yes"/>
    <s v="FL0030"/>
    <s v="DEL"/>
    <s v="CDG"/>
    <s v="DEL - CDG"/>
    <n v="4870"/>
    <s v="Moderate-haul"/>
    <d v="1899-12-30T08:18:00"/>
    <d v="1899-12-30T13:42:00"/>
    <d v="2025-01-09T00:00:00"/>
    <d v="1899-12-30T11:15:00"/>
    <d v="1899-12-30T16:39:00"/>
    <d v="1899-12-30T02:57:00"/>
    <d v="1899-12-30T02:57:00"/>
    <n v="177"/>
    <s v="Severe-delay"/>
    <n v="563.59"/>
    <x v="0"/>
    <n v="5"/>
    <s v="Gluten-Free"/>
    <n v="164.52"/>
    <n v="25426.583463748"/>
    <s v="Cancelled"/>
    <n v="3.82"/>
    <n v="35511.9"/>
    <n v="36102.660000000003"/>
    <n v="1.0166355503366478"/>
    <n v="590.76000000000204"/>
  </r>
  <r>
    <s v="49884808-deb6-4863-9ad9-54039e77db9b"/>
    <s v="Nicholas Smith MD"/>
    <n v="56"/>
    <s v="40-59"/>
    <s v="F"/>
    <s v="Brazil"/>
    <s v="Yes"/>
    <s v="FL0030"/>
    <s v="DEL"/>
    <s v="CDG"/>
    <s v="DEL - CDG"/>
    <n v="4870"/>
    <s v="Moderate-haul"/>
    <d v="1899-12-30T08:18:00"/>
    <d v="1899-12-30T13:42:00"/>
    <d v="2025-01-12T00:00:00"/>
    <d v="1899-12-30T11:15:00"/>
    <d v="1899-12-30T16:39:00"/>
    <d v="1899-12-30T02:57:00"/>
    <d v="1899-12-30T02:57:00"/>
    <n v="177"/>
    <s v="Severe-delay"/>
    <n v="658.97"/>
    <x v="2"/>
    <n v="5"/>
    <s v="No Preference"/>
    <n v="53.51"/>
    <n v="25520.750811901598"/>
    <s v="Cancelled"/>
    <n v="4.32"/>
    <n v="35624.9"/>
    <n v="42184.78"/>
    <n v="1.1841374993333313"/>
    <n v="6559.8799999999974"/>
  </r>
  <r>
    <s v="d9f3839e-9af2-456c-a75f-4faa66437516"/>
    <s v="Jacob Williams"/>
    <n v="36"/>
    <s v="30-39"/>
    <s v="F"/>
    <s v="Brazil"/>
    <s v="Yes"/>
    <s v="FL0030"/>
    <s v="DEL"/>
    <s v="CDG"/>
    <s v="DEL - CDG"/>
    <n v="4870"/>
    <s v="Moderate-haul"/>
    <d v="1899-12-30T08:18:00"/>
    <d v="1899-12-30T13:42:00"/>
    <d v="2025-01-10T00:00:00"/>
    <d v="1899-12-30T11:15:00"/>
    <d v="1899-12-30T16:39:00"/>
    <d v="1899-12-30T02:57:00"/>
    <d v="1899-12-30T02:57:00"/>
    <n v="177"/>
    <s v="Severe-delay"/>
    <n v="1075.55"/>
    <x v="1"/>
    <n v="3"/>
    <s v="Non-Vegetarian"/>
    <n v="24.01"/>
    <n v="24886.285519394602"/>
    <s v="Not Cancelled"/>
    <n v="3.81"/>
    <n v="34863.54"/>
    <n v="68840"/>
    <n v="1.9745556532698629"/>
    <n v="33976.46"/>
  </r>
  <r>
    <s v="1430646b-abd0-47a7-98b9-c9de3fe97918"/>
    <s v="Louis Hopkins"/>
    <n v="72"/>
    <s v="70-80"/>
    <s v="M"/>
    <s v="Brazil"/>
    <s v="No"/>
    <s v="FL0030"/>
    <s v="DEL"/>
    <s v="CDG"/>
    <s v="DEL - CDG"/>
    <n v="4870"/>
    <s v="Moderate-haul"/>
    <d v="1899-12-30T08:18:00"/>
    <d v="1899-12-30T13:42:00"/>
    <d v="2025-01-05T00:00:00"/>
    <d v="1899-12-30T11:15:00"/>
    <d v="1899-12-30T16:39:00"/>
    <d v="1899-12-30T02:57:00"/>
    <d v="1899-12-30T02:57:00"/>
    <n v="177"/>
    <s v="Severe-delay"/>
    <n v="1377.05"/>
    <x v="1"/>
    <n v="5"/>
    <s v="Vegan"/>
    <n v="118.56"/>
    <n v="25460.9993961777"/>
    <s v="Not Cancelled"/>
    <n v="4.2699999999999996"/>
    <n v="35553.199999999997"/>
    <n v="88154.91"/>
    <n v="2.4795211120236718"/>
    <n v="52601.710000000006"/>
  </r>
  <r>
    <s v="353471e2-7b93-4a38-a252-d514cfa17b0b"/>
    <s v="Jose Armstrong"/>
    <n v="59"/>
    <s v="40-59"/>
    <s v="F"/>
    <s v="Brazil"/>
    <s v="No"/>
    <s v="FL0030"/>
    <s v="DEL"/>
    <s v="CDG"/>
    <s v="DEL - CDG"/>
    <n v="4870"/>
    <s v="Moderate-haul"/>
    <d v="1899-12-30T08:18:00"/>
    <d v="1899-12-30T13:42:00"/>
    <d v="2025-01-04T00:00:00"/>
    <d v="1899-12-30T11:15:00"/>
    <d v="1899-12-30T16:39:00"/>
    <d v="1899-12-30T02:57:00"/>
    <d v="1899-12-30T02:57:00"/>
    <n v="177"/>
    <s v="Severe-delay"/>
    <n v="291.47000000000003"/>
    <x v="2"/>
    <n v="5"/>
    <s v="Non-Vegetarian"/>
    <n v="27.23"/>
    <n v="25820.924743916901"/>
    <s v="Not Cancelled"/>
    <n v="3.1"/>
    <n v="35985.11"/>
    <n v="18659.53"/>
    <n v="0.518534749511673"/>
    <n v="-17325.580000000002"/>
  </r>
  <r>
    <s v="a56d2243-1fb3-4d14-b67e-854ea1306e2b"/>
    <s v="Brooke Paul"/>
    <n v="41"/>
    <s v="40-59"/>
    <s v="M"/>
    <s v="Brazil"/>
    <s v="Yes"/>
    <s v="FL0031"/>
    <s v="AMS"/>
    <s v="FRA"/>
    <s v="AMS - FRA"/>
    <n v="13175"/>
    <s v="Long-haul"/>
    <d v="1899-12-30T16:22:52"/>
    <d v="1899-12-30T07:00:52"/>
    <d v="2025-01-11T00:00:00"/>
    <d v="1899-12-30T18:21:52"/>
    <d v="1899-12-30T08:59:52"/>
    <d v="1899-12-30T01:59:00"/>
    <d v="1899-12-30T01:59:00"/>
    <n v="119"/>
    <s v="Moderate-delay"/>
    <n v="1095.94"/>
    <x v="0"/>
    <n v="5"/>
    <s v="Vegan"/>
    <n v="20.2"/>
    <n v="66571.762395718804"/>
    <s v="Not Cancelled"/>
    <n v="4.2699999999999996"/>
    <n v="84886.11"/>
    <n v="70144.2"/>
    <n v="0.8263330714530327"/>
    <n v="-14741.910000000003"/>
  </r>
  <r>
    <s v="67ef56e9-f588-4181-86f5-fd3958d90f45"/>
    <s v="Lisa Woods"/>
    <n v="34"/>
    <s v="30-39"/>
    <s v="F"/>
    <s v="Brazil"/>
    <s v="No"/>
    <s v="FL0031"/>
    <s v="AMS"/>
    <s v="FRA"/>
    <s v="AMS - FRA"/>
    <n v="13175"/>
    <s v="Long-haul"/>
    <d v="1899-12-30T16:22:52"/>
    <d v="1899-12-30T07:00:52"/>
    <d v="2025-01-02T00:00:00"/>
    <d v="1899-12-30T18:21:52"/>
    <d v="1899-12-30T08:59:52"/>
    <d v="1899-12-30T01:59:00"/>
    <d v="1899-12-30T01:59:00"/>
    <n v="119"/>
    <s v="Moderate-delay"/>
    <n v="1484.75"/>
    <x v="2"/>
    <n v="3"/>
    <s v="Vegetarian"/>
    <n v="107.96"/>
    <n v="66584.183295180002"/>
    <s v="Not Cancelled"/>
    <n v="4.68"/>
    <n v="84901.02"/>
    <n v="95045.59"/>
    <n v="1.1194870214751247"/>
    <n v="10144.569999999992"/>
  </r>
  <r>
    <s v="fbbf181d-5e6b-48e8-ba6c-3f25cc628962"/>
    <s v="John Tyler"/>
    <n v="63"/>
    <s v="60-69"/>
    <s v="M"/>
    <s v="Brazil"/>
    <s v="Yes"/>
    <s v="FL0031"/>
    <s v="AMS"/>
    <s v="FRA"/>
    <s v="AMS - FRA"/>
    <n v="13175"/>
    <s v="Long-haul"/>
    <d v="1899-12-30T16:22:52"/>
    <d v="1899-12-30T07:00:52"/>
    <d v="2025-01-08T00:00:00"/>
    <d v="1899-12-30T18:21:52"/>
    <d v="1899-12-30T08:59:52"/>
    <d v="1899-12-30T01:59:00"/>
    <d v="1899-12-30T01:59:00"/>
    <n v="119"/>
    <s v="Moderate-delay"/>
    <n v="792.66"/>
    <x v="2"/>
    <n v="5"/>
    <s v="Vegetarian"/>
    <n v="4.8600000000000003"/>
    <n v="66467.261958489398"/>
    <s v="Cancelled"/>
    <n v="3.53"/>
    <n v="84760.71"/>
    <n v="50731.21"/>
    <n v="0.59852271176114491"/>
    <n v="-34029.500000000007"/>
  </r>
  <r>
    <s v="070b1a04-d937-48c9-bcf8-6538d0a13caa"/>
    <s v="Mr. William Berry"/>
    <n v="42"/>
    <s v="40-59"/>
    <s v="M"/>
    <s v="Brazil"/>
    <s v="Yes"/>
    <s v="FL0031"/>
    <s v="AMS"/>
    <s v="FRA"/>
    <s v="AMS - FRA"/>
    <n v="13175"/>
    <s v="Long-haul"/>
    <d v="1899-12-30T16:22:52"/>
    <d v="1899-12-30T07:00:52"/>
    <d v="2025-01-09T00:00:00"/>
    <d v="1899-12-30T18:21:52"/>
    <d v="1899-12-30T08:59:52"/>
    <d v="1899-12-30T01:59:00"/>
    <d v="1899-12-30T01:59:00"/>
    <n v="119"/>
    <s v="Moderate-delay"/>
    <n v="449.4"/>
    <x v="0"/>
    <n v="5"/>
    <s v="Gluten-Free"/>
    <n v="111.84"/>
    <n v="66705.2549945668"/>
    <s v="Not Cancelled"/>
    <n v="3.38"/>
    <n v="85046.31"/>
    <n v="28783.97"/>
    <n v="0.33845054535581853"/>
    <n v="-56262.34"/>
  </r>
  <r>
    <s v="86161ecc-31cb-433c-949e-c926c6a9a71f"/>
    <s v="George Cameron"/>
    <n v="69"/>
    <s v="60-69"/>
    <s v="M"/>
    <s v="Brazil"/>
    <s v="No"/>
    <s v="FL0031"/>
    <s v="AMS"/>
    <s v="FRA"/>
    <s v="AMS - FRA"/>
    <n v="13175"/>
    <s v="Long-haul"/>
    <d v="1899-12-30T16:22:52"/>
    <d v="1899-12-30T07:00:52"/>
    <d v="2025-01-13T00:00:00"/>
    <d v="1899-12-30T18:21:52"/>
    <d v="1899-12-30T08:59:52"/>
    <d v="1899-12-30T01:59:00"/>
    <d v="1899-12-30T01:59:00"/>
    <n v="119"/>
    <s v="Moderate-delay"/>
    <n v="1184.45"/>
    <x v="0"/>
    <n v="5"/>
    <s v="No Preference"/>
    <n v="145.26"/>
    <n v="67047.039564330902"/>
    <s v="Cancelled"/>
    <n v="4.18"/>
    <n v="85456.45"/>
    <n v="75833.850000000006"/>
    <n v="0.88739761597866529"/>
    <n v="-9622.5999999999913"/>
  </r>
  <r>
    <s v="a3f900df-49d3-406f-a33f-702379c5ede0"/>
    <s v="Douglas Holloway MD"/>
    <n v="49"/>
    <s v="40-59"/>
    <s v="F"/>
    <s v="Brazil"/>
    <s v="No"/>
    <s v="FL0032"/>
    <s v="FRA"/>
    <s v="LAX"/>
    <s v="FRA - LAX"/>
    <n v="4998"/>
    <s v="Moderate-haul"/>
    <d v="1899-12-30T22:36:35"/>
    <d v="1899-12-30T04:09:35"/>
    <d v="2025-01-10T00:00:00"/>
    <d v="1899-12-30T01:07:35"/>
    <d v="1899-12-30T06:40:35"/>
    <d v="1899-12-30T02:31:00"/>
    <d v="1899-12-30T02:31:00"/>
    <n v="226.5"/>
    <s v="Severe-delay"/>
    <n v="1308.0899999999999"/>
    <x v="1"/>
    <n v="5"/>
    <s v="Vegetarian"/>
    <n v="141.30000000000001"/>
    <n v="25962.196555116399"/>
    <s v="Cancelled"/>
    <n v="4.78"/>
    <n v="36154.639999999999"/>
    <n v="83746.02"/>
    <n v="2.3163284159377606"/>
    <n v="47591.380000000005"/>
  </r>
  <r>
    <s v="e01633f6-1b36-41a8-870a-0f32d105e53a"/>
    <s v="Micheal Turner"/>
    <n v="40"/>
    <s v="40-59"/>
    <s v="F"/>
    <s v="Brazil"/>
    <s v="No"/>
    <s v="FL0032"/>
    <s v="FRA"/>
    <s v="LAX"/>
    <s v="FRA - LAX"/>
    <n v="4998"/>
    <s v="Moderate-haul"/>
    <d v="1899-12-30T22:36:35"/>
    <d v="1899-12-30T04:09:35"/>
    <d v="2025-01-06T00:00:00"/>
    <d v="1899-12-30T01:07:35"/>
    <d v="1899-12-30T06:40:35"/>
    <d v="1899-12-30T02:31:00"/>
    <d v="1899-12-30T02:31:00"/>
    <n v="226.5"/>
    <s v="Severe-delay"/>
    <n v="191.18"/>
    <x v="1"/>
    <n v="3"/>
    <s v="Non-Vegetarian"/>
    <n v="111.42"/>
    <n v="26219.935018140899"/>
    <s v="Not Cancelled"/>
    <n v="3.53"/>
    <n v="36463.919999999998"/>
    <n v="12257.8"/>
    <n v="0.33616243124710671"/>
    <n v="-24206.12"/>
  </r>
  <r>
    <s v="f7906b9a-0f9d-4e49-b9b9-c6f7f87cc1e4"/>
    <s v="Kim Best"/>
    <n v="45"/>
    <s v="40-59"/>
    <s v="F"/>
    <s v="Brazil"/>
    <s v="No"/>
    <s v="FL0001"/>
    <s v="LHR"/>
    <s v="ORD"/>
    <s v="LHR - ORD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1329.68"/>
    <x v="1"/>
    <n v="5"/>
    <s v="Vegetarian"/>
    <n v="8.6999999999999993"/>
    <n v="58129.4857499684"/>
    <s v="Not Cancelled"/>
    <n v="4.01"/>
    <n v="74755.38"/>
    <n v="85101.26"/>
    <n v="1.138396460562437"/>
    <n v="10345.87999999999"/>
  </r>
  <r>
    <s v="4775909a-5b52-4475-8096-e9dcd3a27184"/>
    <s v="Jennifer Terry"/>
    <n v="63"/>
    <s v="60-69"/>
    <s v="M"/>
    <s v="Brazil"/>
    <s v="No"/>
    <s v="FL0001"/>
    <s v="LHR"/>
    <s v="ORD"/>
    <s v="LHR - ORD"/>
    <n v="11386"/>
    <s v="Long-haul"/>
    <d v="1899-12-30T14:32:05"/>
    <d v="1899-12-30T03:11:05"/>
    <d v="2025-01-04T00:00:00"/>
    <d v="1899-12-30T16:06:05"/>
    <d v="1899-12-30T04:45:05"/>
    <d v="1899-12-30T01:34:00"/>
    <d v="1899-12-30T01:34:00"/>
    <n v="94"/>
    <s v="Moderate-delay"/>
    <n v="312.5"/>
    <x v="0"/>
    <n v="5"/>
    <s v="Non-Vegetarian"/>
    <n v="188.67"/>
    <n v="57875.755006152402"/>
    <s v="Cancelled"/>
    <n v="4.8"/>
    <n v="74450.91"/>
    <n v="20037.73"/>
    <n v="0.26914016228948712"/>
    <n v="-54413.180000000008"/>
  </r>
  <r>
    <s v="7ed1c97d-34b5-451f-9f00-294a15df737a"/>
    <s v="Susan Turner"/>
    <n v="21"/>
    <s v="18-29"/>
    <s v="F"/>
    <s v="Brazil"/>
    <s v="Yes"/>
    <s v="FL0001"/>
    <s v="LHR"/>
    <s v="ORD"/>
    <s v="LHR - ORD"/>
    <n v="11386"/>
    <s v="Long-haul"/>
    <d v="1899-12-30T14:32:05"/>
    <d v="1899-12-30T03:11:05"/>
    <d v="2025-01-07T00:00:00"/>
    <d v="1899-12-30T16:06:05"/>
    <d v="1899-12-30T04:45:05"/>
    <d v="1899-12-30T01:34:00"/>
    <d v="1899-12-30T01:34:00"/>
    <n v="94"/>
    <s v="Moderate-delay"/>
    <n v="553.21"/>
    <x v="1"/>
    <n v="5"/>
    <s v="Vegetarian"/>
    <n v="94.83"/>
    <n v="58018.458105363898"/>
    <s v="Cancelled"/>
    <n v="3.88"/>
    <n v="74622.149999999994"/>
    <n v="35424.410000000003"/>
    <n v="0.47471709137300394"/>
    <n v="-39197.739999999991"/>
  </r>
  <r>
    <s v="5defc12c-60c8-4ea4-827e-2bdbc7a32c0e"/>
    <s v="Julie Anderson"/>
    <n v="43"/>
    <s v="40-59"/>
    <s v="M"/>
    <s v="Brazil"/>
    <s v="No"/>
    <s v="FL0001"/>
    <s v="LHR"/>
    <s v="ORD"/>
    <s v="LHR - ORD"/>
    <n v="11386"/>
    <s v="Long-haul"/>
    <d v="1899-12-30T14:32:05"/>
    <d v="1899-12-30T03:11:05"/>
    <d v="2025-01-09T00:00:00"/>
    <d v="1899-12-30T16:06:05"/>
    <d v="1899-12-30T04:45:05"/>
    <d v="1899-12-30T01:34:00"/>
    <d v="1899-12-30T01:34:00"/>
    <n v="94"/>
    <s v="Moderate-delay"/>
    <n v="680.81"/>
    <x v="2"/>
    <n v="5"/>
    <s v="Non-Vegetarian"/>
    <n v="152.76"/>
    <n v="58399.018823885999"/>
    <s v="Cancelled"/>
    <n v="4.37"/>
    <n v="75078.820000000007"/>
    <n v="43602.39"/>
    <n v="0.5807548653535044"/>
    <n v="-31476.430000000008"/>
  </r>
  <r>
    <s v="8798f0a2-6c1a-45ea-9eb2-e760644f515e"/>
    <s v="Manuel Simmons"/>
    <n v="28"/>
    <s v="18-29"/>
    <s v="F"/>
    <s v="Brazil"/>
    <s v="Yes"/>
    <s v="FL0001"/>
    <s v="LHR"/>
    <s v="ORD"/>
    <s v="LHR - ORD"/>
    <n v="11386"/>
    <s v="Long-haul"/>
    <d v="1899-12-30T14:32:05"/>
    <d v="1899-12-30T03:11:05"/>
    <d v="2025-01-05T00:00:00"/>
    <d v="1899-12-30T16:06:05"/>
    <d v="1899-12-30T04:45:05"/>
    <d v="1899-12-30T01:34:00"/>
    <d v="1899-12-30T01:34:00"/>
    <n v="94"/>
    <s v="Moderate-delay"/>
    <n v="1456.91"/>
    <x v="1"/>
    <n v="5"/>
    <s v="Vegetarian"/>
    <n v="87.99"/>
    <n v="57904.2875215487"/>
    <s v="Cancelled"/>
    <n v="3.82"/>
    <n v="74485.149999999994"/>
    <n v="93259.839999999997"/>
    <n v="1.2520595044784095"/>
    <n v="18774.690000000002"/>
  </r>
  <r>
    <s v="b07a71fb-bd3e-41f8-bec7-b80204c36cc3"/>
    <s v="Thomas Floyd"/>
    <n v="72"/>
    <s v="70-80"/>
    <s v="F"/>
    <s v="Brazil"/>
    <s v="No"/>
    <s v="FL0001"/>
    <s v="LHR"/>
    <s v="ORD"/>
    <s v="LHR - ORD"/>
    <n v="11386"/>
    <s v="Long-haul"/>
    <d v="1899-12-30T14:32:05"/>
    <d v="1899-12-30T03:11:05"/>
    <d v="2025-01-08T00:00:00"/>
    <d v="1899-12-30T16:06:05"/>
    <d v="1899-12-30T04:45:05"/>
    <d v="1899-12-30T01:34:00"/>
    <d v="1899-12-30T01:34:00"/>
    <n v="94"/>
    <s v="Moderate-delay"/>
    <n v="647.22"/>
    <x v="1"/>
    <n v="5"/>
    <s v="Non-Vegetarian"/>
    <n v="77.22"/>
    <n v="58167.441341235899"/>
    <s v="Cancelled"/>
    <n v="3.66"/>
    <n v="74800.929999999993"/>
    <n v="41437.519999999997"/>
    <n v="0.55397065250391941"/>
    <n v="-33363.409999999996"/>
  </r>
  <r>
    <s v="9c318b05-756c-482f-886b-6e6897145418"/>
    <s v="Thomas Collier"/>
    <n v="53"/>
    <s v="40-59"/>
    <s v="M"/>
    <s v="Brazil"/>
    <s v="No"/>
    <s v="FL0001"/>
    <s v="LHR"/>
    <s v="ORD"/>
    <s v="LHR - ORD"/>
    <n v="11386"/>
    <s v="Long-haul"/>
    <d v="1899-12-30T14:32:05"/>
    <d v="1899-12-30T03:11:05"/>
    <d v="2025-01-08T00:00:00"/>
    <d v="1899-12-30T16:06:05"/>
    <d v="1899-12-30T04:45:05"/>
    <d v="1899-12-30T01:34:00"/>
    <d v="1899-12-30T01:34:00"/>
    <n v="94"/>
    <s v="Moderate-delay"/>
    <n v="570.04999999999995"/>
    <x v="1"/>
    <n v="5"/>
    <s v="Non-Vegetarian"/>
    <n v="10.9"/>
    <n v="58029.1255954843"/>
    <s v="Not Cancelled"/>
    <n v="4.08"/>
    <n v="74634.95"/>
    <n v="36485.379999999997"/>
    <n v="0.48885113475657183"/>
    <n v="-38149.57"/>
  </r>
  <r>
    <s v="f56ca370-4685-4c1d-a09e-c656fcf23e2c"/>
    <s v="Ryan Curry"/>
    <n v="75"/>
    <s v="70-80"/>
    <s v="M"/>
    <s v="Brazil"/>
    <s v="Yes"/>
    <s v="FL0001"/>
    <s v="LHR"/>
    <s v="ORD"/>
    <s v="LHR - ORD"/>
    <n v="11386"/>
    <s v="Long-haul"/>
    <d v="1899-12-30T14:32:05"/>
    <d v="1899-12-30T03:11:05"/>
    <d v="2025-01-13T00:00:00"/>
    <d v="1899-12-30T16:06:05"/>
    <d v="1899-12-30T04:45:05"/>
    <d v="1899-12-30T01:34:00"/>
    <d v="1899-12-30T01:34:00"/>
    <n v="94"/>
    <s v="Moderate-delay"/>
    <n v="189.23"/>
    <x v="0"/>
    <n v="5"/>
    <s v="Gluten-Free"/>
    <n v="41.68"/>
    <n v="57473.063611458303"/>
    <s v="Not Cancelled"/>
    <n v="4.2699999999999996"/>
    <n v="73967.679999999993"/>
    <n v="12119.06"/>
    <n v="0.16384264046134744"/>
    <n v="-61848.619999999995"/>
  </r>
  <r>
    <s v="f1f17f4e-5182-4529-aad0-3afb14d59718"/>
    <s v="Ryan Smith"/>
    <n v="65"/>
    <s v="60-69"/>
    <s v="M"/>
    <s v="Brazil"/>
    <s v="Yes"/>
    <s v="FL0001"/>
    <s v="LHR"/>
    <s v="ORD"/>
    <s v="LHR - ORD"/>
    <n v="11386"/>
    <s v="Long-haul"/>
    <d v="1899-12-30T14:32:05"/>
    <d v="1899-12-30T03:11:05"/>
    <d v="2025-01-15T00:00:00"/>
    <d v="1899-12-30T16:06:05"/>
    <d v="1899-12-30T04:45:05"/>
    <d v="1899-12-30T01:34:00"/>
    <d v="1899-12-30T01:34:00"/>
    <n v="94"/>
    <s v="Moderate-delay"/>
    <n v="1242.4100000000001"/>
    <x v="2"/>
    <n v="5"/>
    <s v="Vegetarian"/>
    <n v="105.21"/>
    <n v="57806.850192503298"/>
    <s v="Cancelled"/>
    <n v="3.21"/>
    <n v="74368.22"/>
    <n v="79535.28"/>
    <n v="1.0694794093498541"/>
    <n v="5167.0599999999977"/>
  </r>
  <r>
    <s v="8cbd5c62-ad31-418d-9662-e76027b617d9"/>
    <s v="Sandra Lee"/>
    <n v="50"/>
    <s v="40-59"/>
    <s v="F"/>
    <s v="Brazil"/>
    <s v="Yes"/>
    <s v="FL0001"/>
    <s v="LHR"/>
    <s v="ORD"/>
    <s v="LHR - ORD"/>
    <n v="11386"/>
    <s v="Long-haul"/>
    <d v="1899-12-30T14:32:05"/>
    <d v="1899-12-30T03:11:05"/>
    <d v="2025-01-04T00:00:00"/>
    <d v="1899-12-30T16:06:05"/>
    <d v="1899-12-30T04:45:05"/>
    <d v="1899-12-30T01:34:00"/>
    <d v="1899-12-30T01:34:00"/>
    <n v="94"/>
    <s v="Moderate-delay"/>
    <n v="382.42"/>
    <x v="0"/>
    <n v="5"/>
    <s v="Gluten-Free"/>
    <n v="100.46"/>
    <n v="57997.662822808503"/>
    <s v="Cancelled"/>
    <n v="3.25"/>
    <n v="74597.2"/>
    <n v="24494.97"/>
    <n v="0.32836312891100472"/>
    <n v="-50102.229999999996"/>
  </r>
  <r>
    <s v="b8119a11-c4f7-4b7f-aeca-841718a01fac"/>
    <s v="Gregory Rodriguez"/>
    <n v="21"/>
    <s v="18-29"/>
    <s v="F"/>
    <s v="Brazil"/>
    <s v="Yes"/>
    <s v="FL0002"/>
    <s v="BKK"/>
    <s v="PEK"/>
    <s v="BKK - PEK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802.63"/>
    <x v="0"/>
    <n v="5"/>
    <s v="Gluten-Free"/>
    <n v="82.55"/>
    <n v="17845.135600230202"/>
    <s v="Not Cancelled"/>
    <n v="3.02"/>
    <n v="26414.16"/>
    <n v="51384.83"/>
    <n v="1.9453516598672833"/>
    <n v="24970.670000000002"/>
  </r>
  <r>
    <s v="a23e7ef8-ad21-4107-93d8-41a5b5b50cf1"/>
    <s v="Heather Cooper"/>
    <n v="27"/>
    <s v="18-29"/>
    <s v="F"/>
    <s v="Brazil"/>
    <s v="No"/>
    <s v="FL0002"/>
    <s v="BKK"/>
    <s v="PEK"/>
    <s v="BKK - PEK"/>
    <n v="3448"/>
    <s v="Short-haul "/>
    <d v="1899-12-30T21:02:56"/>
    <d v="1899-12-30T00:51:56"/>
    <d v="2025-01-01T00:00:00"/>
    <d v="1899-12-30T21:52:56"/>
    <d v="1899-12-30T01:41:56"/>
    <d v="1899-12-30T00:50:00"/>
    <d v="1899-12-30T00:50:00"/>
    <n v="50"/>
    <s v="Moderate-delay"/>
    <n v="1387.26"/>
    <x v="2"/>
    <n v="5"/>
    <s v="Vegetarian"/>
    <n v="135.91999999999999"/>
    <n v="18179.4228044841"/>
    <s v="Not Cancelled"/>
    <n v="3.57"/>
    <n v="26815.31"/>
    <n v="88811.82"/>
    <n v="3.3119818491749675"/>
    <n v="61996.510000000009"/>
  </r>
  <r>
    <s v="68cf8ed4-f84b-4fe4-9bde-66564731182e"/>
    <s v="Peter Wang"/>
    <n v="39"/>
    <s v="30-39"/>
    <s v="M"/>
    <s v="Brazil"/>
    <s v="Yes"/>
    <s v="FL0002"/>
    <s v="BKK"/>
    <s v="PEK"/>
    <s v="BKK - PEK"/>
    <n v="3448"/>
    <s v="Short-haul "/>
    <d v="1899-12-30T21:02:56"/>
    <d v="1899-12-30T00:51:56"/>
    <d v="2025-01-04T00:00:00"/>
    <d v="1899-12-30T21:52:56"/>
    <d v="1899-12-30T01:41:56"/>
    <d v="1899-12-30T00:50:00"/>
    <d v="1899-12-30T00:50:00"/>
    <n v="50"/>
    <s v="Moderate-delay"/>
    <n v="220.86"/>
    <x v="2"/>
    <n v="3"/>
    <s v="Vegan"/>
    <n v="43.13"/>
    <n v="17929.152648406998"/>
    <s v="Not Cancelled"/>
    <n v="3.05"/>
    <n v="26514.98"/>
    <n v="14143.67"/>
    <n v="0.53342186190598673"/>
    <n v="-12371.31"/>
  </r>
  <r>
    <s v="96c8007e-274b-4441-b7ee-1ac5b022a5e3"/>
    <s v="Ms. Julie Rivera PhD"/>
    <n v="30"/>
    <s v="30-39"/>
    <s v="M"/>
    <s v="Brazil"/>
    <s v="No"/>
    <s v="FL0002"/>
    <s v="BKK"/>
    <s v="PEK"/>
    <s v="BKK - PEK"/>
    <n v="3448"/>
    <s v="Short-haul "/>
    <d v="1899-12-30T21:02:56"/>
    <d v="1899-12-30T00:51:56"/>
    <d v="2025-01-04T00:00:00"/>
    <d v="1899-12-30T21:52:56"/>
    <d v="1899-12-30T01:41:56"/>
    <d v="1899-12-30T00:50:00"/>
    <d v="1899-12-30T00:50:00"/>
    <n v="50"/>
    <s v="Moderate-delay"/>
    <n v="1460.11"/>
    <x v="0"/>
    <n v="3"/>
    <s v="No Preference"/>
    <n v="138.71"/>
    <n v="18205.2928813074"/>
    <s v="Not Cancelled"/>
    <n v="4.53"/>
    <n v="26846.35"/>
    <n v="93474.78"/>
    <n v="3.4818431555872587"/>
    <n v="66628.429999999993"/>
  </r>
  <r>
    <s v="7473a6bb-ec53-43d6-a8b2-ed3acbc0f1a9"/>
    <s v="Victoria Rogers"/>
    <n v="73"/>
    <s v="70-80"/>
    <s v="F"/>
    <s v="Brazil"/>
    <s v="No"/>
    <s v="FL0002"/>
    <s v="BKK"/>
    <s v="PEK"/>
    <s v="BKK - PEK"/>
    <n v="3448"/>
    <s v="Short-haul "/>
    <d v="1899-12-30T21:02:56"/>
    <d v="1899-12-30T00:51:56"/>
    <d v="2025-01-14T00:00:00"/>
    <d v="1899-12-30T21:52:56"/>
    <d v="1899-12-30T01:41:56"/>
    <d v="1899-12-30T00:50:00"/>
    <d v="1899-12-30T00:50:00"/>
    <n v="50"/>
    <s v="Moderate-delay"/>
    <n v="254.66"/>
    <x v="1"/>
    <n v="5"/>
    <s v="Non-Vegetarian"/>
    <n v="104.61"/>
    <n v="18703.242252448999"/>
    <s v="Cancelled"/>
    <n v="3.24"/>
    <n v="27443.89"/>
    <n v="16319.16"/>
    <n v="0.59463727627533858"/>
    <n v="-11124.73"/>
  </r>
  <r>
    <s v="0a498b0d-8255-4e96-8876-13b0007c26dd"/>
    <s v="Christopher Arnold"/>
    <n v="27"/>
    <s v="18-29"/>
    <s v="M"/>
    <s v="Brazil"/>
    <s v="No"/>
    <s v="FL0003"/>
    <s v="ICN"/>
    <s v="ATL"/>
    <s v="ICN - ATL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990.56"/>
    <x v="2"/>
    <n v="5"/>
    <s v="No Preference"/>
    <n v="89.65"/>
    <n v="54263.589044097302"/>
    <s v="Not Cancelled"/>
    <n v="4.62"/>
    <n v="70116.31"/>
    <n v="63413.77"/>
    <n v="0.90440826107363603"/>
    <n v="-6702.5400000000009"/>
  </r>
  <r>
    <s v="181c635b-7567-4fb4-a3c9-a997773f7729"/>
    <s v="Donna Adams"/>
    <n v="62"/>
    <s v="60-69"/>
    <s v="M"/>
    <s v="Brazil"/>
    <s v="No"/>
    <s v="FL0003"/>
    <s v="ICN"/>
    <s v="ATL"/>
    <s v="ICN - ATL"/>
    <n v="10686"/>
    <s v="Long-haul"/>
    <d v="1899-12-30T09:53:09"/>
    <d v="1899-12-30T21:45:09"/>
    <d v="2025-01-05T00:00:00"/>
    <d v="1899-12-30T11:21:09"/>
    <d v="1899-12-30T23:13:09"/>
    <d v="1899-12-30T01:28:00"/>
    <d v="1899-12-30T01:28:00"/>
    <n v="88"/>
    <s v="Moderate-delay"/>
    <n v="1256.45"/>
    <x v="0"/>
    <n v="5"/>
    <s v="Vegan"/>
    <n v="16.3"/>
    <n v="54337.036238044901"/>
    <s v="Not Cancelled"/>
    <n v="4.84"/>
    <n v="70204.44"/>
    <n v="80416.06"/>
    <n v="1.1454554726168316"/>
    <n v="10211.619999999995"/>
  </r>
  <r>
    <s v="902b3987-7333-4dae-b77d-06cd76232bf0"/>
    <s v="Margaret Rollins"/>
    <n v="38"/>
    <s v="30-39"/>
    <s v="M"/>
    <s v="Brazil"/>
    <s v="No"/>
    <s v="FL0003"/>
    <s v="ICN"/>
    <s v="ATL"/>
    <s v="ICN - ATL"/>
    <n v="10686"/>
    <s v="Long-haul"/>
    <d v="1899-12-30T09:53:09"/>
    <d v="1899-12-30T21:45:09"/>
    <d v="2025-01-13T00:00:00"/>
    <d v="1899-12-30T11:21:09"/>
    <d v="1899-12-30T23:13:09"/>
    <d v="1899-12-30T01:28:00"/>
    <d v="1899-12-30T01:28:00"/>
    <n v="88"/>
    <s v="Moderate-delay"/>
    <n v="878.32"/>
    <x v="1"/>
    <n v="3"/>
    <s v="Vegan"/>
    <n v="91.26"/>
    <n v="54835.314010853297"/>
    <s v="Not Cancelled"/>
    <n v="4.26"/>
    <n v="70802.38"/>
    <n v="56230.73"/>
    <n v="0.79419265284585061"/>
    <n v="-14571.650000000001"/>
  </r>
  <r>
    <s v="9bfbabc3-49b3-4dea-b20f-b527bbe6ae2e"/>
    <s v="Andrea Krause"/>
    <n v="37"/>
    <s v="30-39"/>
    <s v="M"/>
    <s v="Brazil"/>
    <s v="Yes"/>
    <s v="FL0003"/>
    <s v="ICN"/>
    <s v="ATL"/>
    <s v="ICN - ATL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569.80999999999995"/>
    <x v="2"/>
    <n v="3"/>
    <s v="No Preference"/>
    <n v="40.799999999999997"/>
    <n v="54172.873591807103"/>
    <s v="Not Cancelled"/>
    <n v="4.8899999999999997"/>
    <n v="70007.45"/>
    <n v="36476"/>
    <n v="0.52103026177928213"/>
    <n v="-33531.449999999997"/>
  </r>
  <r>
    <s v="e28e1d50-0819-4db0-ac75-e05cf0eb417b"/>
    <s v="Kimberly Wright"/>
    <n v="39"/>
    <s v="30-39"/>
    <s v="M"/>
    <s v="Brazil"/>
    <s v="No"/>
    <s v="FL0003"/>
    <s v="ICN"/>
    <s v="ATL"/>
    <s v="ICN - ATL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741.15"/>
    <x v="0"/>
    <n v="3"/>
    <s v="No Preference"/>
    <n v="76.349999999999994"/>
    <n v="54484.743228811101"/>
    <s v="Cancelled"/>
    <n v="3.57"/>
    <n v="70381.69"/>
    <n v="47448.87"/>
    <n v="0.67416497103152828"/>
    <n v="-22932.82"/>
  </r>
  <r>
    <s v="b06f4455-d3b0-4227-b747-860245d6213b"/>
    <s v="Patricia Deleon"/>
    <n v="64"/>
    <s v="60-69"/>
    <s v="M"/>
    <s v="Brazil"/>
    <s v="Yes"/>
    <s v="FL0003"/>
    <s v="ICN"/>
    <s v="ATL"/>
    <s v="ICN - ATL"/>
    <n v="10686"/>
    <s v="Long-haul"/>
    <d v="1899-12-30T09:53:09"/>
    <d v="1899-12-30T21:45:09"/>
    <d v="2025-01-06T00:00:00"/>
    <d v="1899-12-30T11:21:09"/>
    <d v="1899-12-30T23:13:09"/>
    <d v="1899-12-30T01:28:00"/>
    <d v="1899-12-30T01:28:00"/>
    <n v="88"/>
    <s v="Moderate-delay"/>
    <n v="78.040000000000006"/>
    <x v="1"/>
    <n v="5"/>
    <s v="Vegetarian"/>
    <n v="169.27"/>
    <n v="54487.967394830499"/>
    <s v="Not Cancelled"/>
    <n v="3.3"/>
    <n v="70385.56"/>
    <n v="5028.41"/>
    <n v="7.1440931918421907E-2"/>
    <n v="-65357.149999999994"/>
  </r>
  <r>
    <s v="21005648-6513-4a5c-9e43-ea5f932f9827"/>
    <s v="Christopher Randolph"/>
    <n v="46"/>
    <s v="40-59"/>
    <s v="M"/>
    <s v="Brazil"/>
    <s v="No"/>
    <s v="FL0003"/>
    <s v="ICN"/>
    <s v="ATL"/>
    <s v="ICN - ATL"/>
    <n v="10686"/>
    <s v="Long-haul"/>
    <d v="1899-12-30T09:53:09"/>
    <d v="1899-12-30T21:45:09"/>
    <d v="2025-01-15T00:00:00"/>
    <d v="1899-12-30T11:21:09"/>
    <d v="1899-12-30T23:13:09"/>
    <d v="1899-12-30T01:28:00"/>
    <d v="1899-12-30T01:28:00"/>
    <n v="88"/>
    <s v="Moderate-delay"/>
    <n v="201.65"/>
    <x v="0"/>
    <n v="5"/>
    <s v="Non-Vegetarian"/>
    <n v="183.92"/>
    <n v="54312.927959480003"/>
    <s v="Not Cancelled"/>
    <n v="4.8899999999999997"/>
    <n v="70175.509999999995"/>
    <n v="12942.38"/>
    <n v="0.18442872734376994"/>
    <n v="-57233.13"/>
  </r>
  <r>
    <s v="f9edc40c-c59c-45da-a1b7-0fde280d0a09"/>
    <s v="Andrea Martinez"/>
    <n v="46"/>
    <s v="40-59"/>
    <s v="F"/>
    <s v="Brazil"/>
    <s v="Yes"/>
    <s v="FL0003"/>
    <s v="ICN"/>
    <s v="ATL"/>
    <s v="ICN - ATL"/>
    <n v="10686"/>
    <s v="Long-haul"/>
    <d v="1899-12-30T09:53:09"/>
    <d v="1899-12-30T21:45:09"/>
    <d v="2025-01-09T00:00:00"/>
    <d v="1899-12-30T11:21:09"/>
    <d v="1899-12-30T23:13:09"/>
    <d v="1899-12-30T01:28:00"/>
    <d v="1899-12-30T01:28:00"/>
    <n v="88"/>
    <s v="Moderate-delay"/>
    <n v="1356.6"/>
    <x v="1"/>
    <n v="5"/>
    <s v="Gluten-Free"/>
    <n v="14.73"/>
    <n v="54801.886795830404"/>
    <s v="Not Cancelled"/>
    <n v="3.93"/>
    <n v="70762.259999999995"/>
    <n v="86825.35"/>
    <n v="1.2270008052314894"/>
    <n v="16063.090000000011"/>
  </r>
  <r>
    <s v="5fcbc4ea-e214-4d7b-a3fc-6fa6618c6762"/>
    <s v="Patricia Brown"/>
    <n v="31"/>
    <s v="30-39"/>
    <s v="F"/>
    <s v="Brazil"/>
    <s v="No"/>
    <s v="FL0003"/>
    <s v="ICN"/>
    <s v="ATL"/>
    <s v="ICN - ATL"/>
    <n v="10686"/>
    <s v="Long-haul"/>
    <d v="1899-12-30T09:53:09"/>
    <d v="1899-12-30T21:45:09"/>
    <d v="2025-01-03T00:00:00"/>
    <d v="1899-12-30T11:21:09"/>
    <d v="1899-12-30T23:13:09"/>
    <d v="1899-12-30T01:28:00"/>
    <d v="1899-12-30T01:28:00"/>
    <n v="88"/>
    <s v="Moderate-delay"/>
    <n v="810.35"/>
    <x v="0"/>
    <n v="3"/>
    <s v="Vegetarian"/>
    <n v="124.57"/>
    <n v="54546.775995902797"/>
    <s v="Cancelled"/>
    <n v="4.57"/>
    <n v="70456.13"/>
    <n v="51887.31"/>
    <n v="0.73644848219736159"/>
    <n v="-18568.820000000007"/>
  </r>
  <r>
    <s v="44e09cc4-5c5c-4c65-aaab-110073efc8cd"/>
    <s v="Timothy Castro"/>
    <n v="37"/>
    <s v="30-39"/>
    <s v="F"/>
    <s v="Brazil"/>
    <s v="No"/>
    <s v="FL0003"/>
    <s v="ICN"/>
    <s v="ATL"/>
    <s v="ICN - ATL"/>
    <n v="10686"/>
    <s v="Long-haul"/>
    <d v="1899-12-30T09:53:09"/>
    <d v="1899-12-30T21:45:09"/>
    <d v="2025-01-12T00:00:00"/>
    <d v="1899-12-30T11:21:09"/>
    <d v="1899-12-30T23:13:09"/>
    <d v="1899-12-30T01:28:00"/>
    <d v="1899-12-30T01:28:00"/>
    <n v="88"/>
    <s v="Moderate-delay"/>
    <n v="413.61"/>
    <x v="1"/>
    <n v="3"/>
    <s v="Gluten-Free"/>
    <n v="23.6"/>
    <n v="54863.196718862302"/>
    <s v="Not Cancelled"/>
    <n v="3.12"/>
    <n v="70835.839999999997"/>
    <n v="26475.759999999998"/>
    <n v="0.37376220850913888"/>
    <n v="-44360.08"/>
  </r>
  <r>
    <s v="51f73441-3e08-4017-ad64-ba504990b81d"/>
    <s v="Victoria Barker"/>
    <n v="26"/>
    <s v="18-29"/>
    <s v="M"/>
    <s v="Brazil"/>
    <s v="Yes"/>
    <s v="FL0003"/>
    <s v="ICN"/>
    <s v="ATL"/>
    <s v="ICN - ATL"/>
    <n v="10686"/>
    <s v="Long-haul"/>
    <d v="1899-12-30T09:53:09"/>
    <d v="1899-12-30T21:45:09"/>
    <d v="2025-01-12T00:00:00"/>
    <d v="1899-12-30T11:21:09"/>
    <d v="1899-12-30T23:13:09"/>
    <d v="1899-12-30T01:28:00"/>
    <d v="1899-12-30T01:28:00"/>
    <n v="88"/>
    <s v="Moderate-delay"/>
    <n v="661.63"/>
    <x v="0"/>
    <n v="5"/>
    <s v="Gluten-Free"/>
    <n v="28.17"/>
    <n v="54360.792081528802"/>
    <s v="Cancelled"/>
    <n v="3.71"/>
    <n v="70232.95"/>
    <n v="42349.95"/>
    <n v="0.60299261244188085"/>
    <n v="-27883"/>
  </r>
  <r>
    <s v="27aebb2c-8001-4dcc-9523-2c6f6e4b875c"/>
    <s v="Renee Heath"/>
    <n v="64"/>
    <s v="60-69"/>
    <s v="F"/>
    <s v="Brazil"/>
    <s v="Yes"/>
    <s v="FL0004"/>
    <s v="CDG"/>
    <s v="PEK"/>
    <s v="CDG - PEK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88.62"/>
    <x v="2"/>
    <n v="5"/>
    <s v="Vegetarian"/>
    <n v="117.33"/>
    <n v="72412.3134601989"/>
    <s v="Not Cancelled"/>
    <n v="4.49"/>
    <n v="91894.78"/>
    <n v="5695.15"/>
    <n v="6.1974684525062246E-2"/>
    <n v="-86199.63"/>
  </r>
  <r>
    <s v="f3afda5e-91f8-48d5-b456-a868e5245ee8"/>
    <s v="Carrie Rogers"/>
    <n v="19"/>
    <s v="18-29"/>
    <s v="F"/>
    <s v="Brazil"/>
    <s v="No"/>
    <s v="FL0004"/>
    <s v="CDG"/>
    <s v="PEK"/>
    <s v="CDG - PEK"/>
    <n v="14253"/>
    <s v="Long-haul"/>
    <d v="1899-12-30T17:08:15"/>
    <d v="1899-12-30T08:58:15"/>
    <d v="2025-01-14T00:00:00"/>
    <d v="1899-12-30T18:32:15"/>
    <d v="1899-12-30T10:22:15"/>
    <d v="1899-12-30T01:24:00"/>
    <d v="1899-12-30T01:24:00"/>
    <n v="126"/>
    <s v="Severe-delay"/>
    <n v="1202.9000000000001"/>
    <x v="1"/>
    <n v="5"/>
    <s v="Gluten-Free"/>
    <n v="78.95"/>
    <n v="72680.9746473048"/>
    <s v="Not Cancelled"/>
    <n v="3.96"/>
    <n v="92217.17"/>
    <n v="77001.39"/>
    <n v="0.83500057527247906"/>
    <n v="-15215.779999999999"/>
  </r>
  <r>
    <s v="e2ccf05f-3a1e-499f-8780-44afe017bcdd"/>
    <s v="Jody Hardy"/>
    <n v="18"/>
    <s v="18-29"/>
    <s v="F"/>
    <s v="Brazil"/>
    <s v="Yes"/>
    <s v="FL0004"/>
    <s v="CDG"/>
    <s v="PEK"/>
    <s v="CDG - PEK"/>
    <n v="14253"/>
    <s v="Long-haul"/>
    <d v="1899-12-30T17:08:15"/>
    <d v="1899-12-30T08:58:15"/>
    <d v="2025-01-12T00:00:00"/>
    <d v="1899-12-30T18:32:15"/>
    <d v="1899-12-30T10:22:15"/>
    <d v="1899-12-30T01:24:00"/>
    <d v="1899-12-30T01:24:00"/>
    <n v="126"/>
    <s v="Severe-delay"/>
    <n v="414.5"/>
    <x v="2"/>
    <n v="5"/>
    <s v="Gluten-Free"/>
    <n v="11.67"/>
    <n v="72666.683972103303"/>
    <s v="Not Cancelled"/>
    <n v="4.8"/>
    <n v="92200.02"/>
    <n v="26530.33"/>
    <n v="0.2877475514647394"/>
    <n v="-65669.69"/>
  </r>
  <r>
    <s v="4512eca3-7c91-45c1-81c7-a244096d3433"/>
    <s v="Grace Navarro"/>
    <n v="52"/>
    <s v="40-59"/>
    <s v="M"/>
    <s v="Brazil"/>
    <s v="No"/>
    <s v="FL0004"/>
    <s v="CDG"/>
    <s v="PEK"/>
    <s v="CDG - PEK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97.58"/>
    <x v="1"/>
    <n v="5"/>
    <s v="Non-Vegetarian"/>
    <n v="95.6"/>
    <n v="71819.672767988406"/>
    <s v="Not Cancelled"/>
    <n v="3.35"/>
    <n v="91183.61"/>
    <n v="6264.24"/>
    <n v="6.8699188373875522E-2"/>
    <n v="-84919.37"/>
  </r>
  <r>
    <s v="d9f747d5-f3f1-4826-a8a1-376bef0cb971"/>
    <s v="Tammy Murphy"/>
    <n v="59"/>
    <s v="40-59"/>
    <s v="M"/>
    <s v="Brazil"/>
    <s v="Yes"/>
    <s v="FL0004"/>
    <s v="CDG"/>
    <s v="PEK"/>
    <s v="CDG - PEK"/>
    <n v="14253"/>
    <s v="Long-haul"/>
    <d v="1899-12-30T17:08:15"/>
    <d v="1899-12-30T08:58:15"/>
    <d v="2025-01-11T00:00:00"/>
    <d v="1899-12-30T18:32:15"/>
    <d v="1899-12-30T10:22:15"/>
    <d v="1899-12-30T01:24:00"/>
    <d v="1899-12-30T01:24:00"/>
    <n v="126"/>
    <s v="Severe-delay"/>
    <n v="1181.57"/>
    <x v="0"/>
    <n v="5"/>
    <s v="Vegetarian"/>
    <n v="11.79"/>
    <n v="71948.589472448002"/>
    <s v="Cancelled"/>
    <n v="4.32"/>
    <n v="91338.31"/>
    <n v="75622.84"/>
    <n v="0.82794218548602438"/>
    <n v="-15715.470000000001"/>
  </r>
  <r>
    <s v="85e7a094-4df2-4b17-a365-d32ff54ddf1c"/>
    <s v="Elizabeth Cohen"/>
    <n v="20"/>
    <s v="18-29"/>
    <s v="M"/>
    <s v="Brazil"/>
    <s v="No"/>
    <s v="FL0004"/>
    <s v="CDG"/>
    <s v="PEK"/>
    <s v="CDG - PEK"/>
    <n v="14253"/>
    <s v="Long-haul"/>
    <d v="1899-12-30T17:08:15"/>
    <d v="1899-12-30T08:58:15"/>
    <d v="2025-01-06T00:00:00"/>
    <d v="1899-12-30T18:32:15"/>
    <d v="1899-12-30T10:22:15"/>
    <d v="1899-12-30T01:24:00"/>
    <d v="1899-12-30T01:24:00"/>
    <n v="126"/>
    <s v="Severe-delay"/>
    <n v="752.12"/>
    <x v="1"/>
    <n v="5"/>
    <s v="Gluten-Free"/>
    <n v="19.149999999999999"/>
    <n v="72527.360943688895"/>
    <s v="Cancelled"/>
    <n v="3.7"/>
    <n v="92032.83"/>
    <n v="48139.51"/>
    <n v="0.52306888748286895"/>
    <n v="-43893.32"/>
  </r>
  <r>
    <s v="0b39f55f-2961-48fd-9ba2-6d190d1f3501"/>
    <s v="Mark Gross"/>
    <n v="52"/>
    <s v="40-59"/>
    <s v="F"/>
    <s v="Brazil"/>
    <s v="No"/>
    <s v="FL0005"/>
    <s v="IST"/>
    <s v="BKK"/>
    <s v="IST - BKK"/>
    <n v="7728"/>
    <s v="Moderate-haul"/>
    <d v="1899-12-30T05:32:22"/>
    <d v="1899-12-30T14:07:22"/>
    <d v="2025-01-06T00:00:00"/>
    <d v="1899-12-30T06:10:22"/>
    <d v="1899-12-30T14:45:22"/>
    <d v="1899-12-30T00:38:00"/>
    <d v="1899-12-30T00:38:00"/>
    <n v="38"/>
    <s v="Moderate-delay"/>
    <n v="475.57"/>
    <x v="1"/>
    <n v="5"/>
    <s v="Non-Vegetarian"/>
    <n v="149.31"/>
    <n v="39655.868166384498"/>
    <s v="Cancelled"/>
    <n v="3.04"/>
    <n v="52587.040000000001"/>
    <n v="30466.34"/>
    <n v="0.57935072976155344"/>
    <n v="-22120.7"/>
  </r>
  <r>
    <s v="8a63d932-f630-4b38-bd21-2c4eaedc8ba0"/>
    <s v="Monica Estrada"/>
    <n v="39"/>
    <s v="30-39"/>
    <s v="M"/>
    <s v="Brazil"/>
    <s v="Yes"/>
    <s v="FL0005"/>
    <s v="IST"/>
    <s v="BKK"/>
    <s v="IST - BKK"/>
    <n v="7728"/>
    <s v="Moderate-haul"/>
    <d v="1899-12-30T05:32:22"/>
    <d v="1899-12-30T14:07:22"/>
    <d v="2025-01-06T00:00:00"/>
    <d v="1899-12-30T06:10:22"/>
    <d v="1899-12-30T14:45:22"/>
    <d v="1899-12-30T00:38:00"/>
    <d v="1899-12-30T00:38:00"/>
    <n v="38"/>
    <s v="Moderate-delay"/>
    <n v="1028.9000000000001"/>
    <x v="1"/>
    <n v="3"/>
    <s v="Vegetarian"/>
    <n v="46.52"/>
    <n v="39949.807380627397"/>
    <s v="Not Cancelled"/>
    <n v="4.8899999999999997"/>
    <n v="52939.77"/>
    <n v="65858.899999999994"/>
    <n v="1.2440344942941761"/>
    <n v="12919.129999999997"/>
  </r>
  <r>
    <s v="e89f2bd0-9a46-4912-bdee-2eef652df97e"/>
    <s v="Melissa Norman"/>
    <n v="60"/>
    <s v="60-69"/>
    <s v="M"/>
    <s v="Brazil"/>
    <s v="Yes"/>
    <s v="FL0005"/>
    <s v="IST"/>
    <s v="BKK"/>
    <s v="IST - BKK"/>
    <n v="7728"/>
    <s v="Moderate-haul"/>
    <d v="1899-12-30T05:32:22"/>
    <d v="1899-12-30T14:07:22"/>
    <d v="2025-01-01T00:00:00"/>
    <d v="1899-12-30T06:10:22"/>
    <d v="1899-12-30T14:45:22"/>
    <d v="1899-12-30T00:38:00"/>
    <d v="1899-12-30T00:38:00"/>
    <n v="38"/>
    <s v="Moderate-delay"/>
    <n v="214.44"/>
    <x v="2"/>
    <n v="5"/>
    <s v="Vegan"/>
    <n v="112.77"/>
    <n v="40088.927352946397"/>
    <s v="Cancelled"/>
    <n v="4.28"/>
    <n v="53106.71"/>
    <n v="13746.71"/>
    <n v="0.25885071773416202"/>
    <n v="-39360"/>
  </r>
  <r>
    <s v="c7bfb0ea-77b4-4aba-a929-f4e4e9d0d67e"/>
    <s v="Sue Marks"/>
    <n v="37"/>
    <s v="30-39"/>
    <s v="M"/>
    <s v="Brazil"/>
    <s v="Yes"/>
    <s v="FL0005"/>
    <s v="IST"/>
    <s v="BKK"/>
    <s v="IST - BKK"/>
    <n v="7728"/>
    <s v="Moderate-haul"/>
    <d v="1899-12-30T05:32:22"/>
    <d v="1899-12-30T14:07:22"/>
    <d v="2025-01-15T00:00:00"/>
    <d v="1899-12-30T06:10:22"/>
    <d v="1899-12-30T14:45:22"/>
    <d v="1899-12-30T00:38:00"/>
    <d v="1899-12-30T00:38:00"/>
    <n v="38"/>
    <s v="Moderate-delay"/>
    <n v="478.03"/>
    <x v="0"/>
    <n v="3"/>
    <s v="Gluten-Free"/>
    <n v="12.27"/>
    <n v="40106.5257669938"/>
    <s v="Not Cancelled"/>
    <n v="3.78"/>
    <n v="53127.83"/>
    <n v="30596.37"/>
    <n v="0.57590099200362599"/>
    <n v="-22531.460000000003"/>
  </r>
  <r>
    <s v="fc12c5bc-fcdc-4afd-90ae-d56e1bb6e3ec"/>
    <s v="Valerie Frye"/>
    <n v="67"/>
    <s v="60-69"/>
    <s v="F"/>
    <s v="Brazil"/>
    <s v="Yes"/>
    <s v="FL0005"/>
    <s v="IST"/>
    <s v="BKK"/>
    <s v="IST - BKK"/>
    <n v="7728"/>
    <s v="Moderate-haul"/>
    <d v="1899-12-30T05:32:22"/>
    <d v="1899-12-30T14:07:22"/>
    <d v="2025-01-10T00:00:00"/>
    <d v="1899-12-30T06:10:22"/>
    <d v="1899-12-30T14:45:22"/>
    <d v="1899-12-30T00:38:00"/>
    <d v="1899-12-30T00:38:00"/>
    <n v="38"/>
    <s v="Moderate-delay"/>
    <n v="794.9"/>
    <x v="2"/>
    <n v="5"/>
    <s v="Gluten-Free"/>
    <n v="31.79"/>
    <n v="40130.240096301"/>
    <s v="Cancelled"/>
    <n v="4.66"/>
    <n v="53156.29"/>
    <n v="50879.96"/>
    <n v="0.95717665773890537"/>
    <n v="-2276.3300000000017"/>
  </r>
  <r>
    <s v="d7bbfaa6-b19c-403a-8faa-350d2f632002"/>
    <s v="April Crawford"/>
    <n v="19"/>
    <s v="18-29"/>
    <s v="M"/>
    <s v="Brazil"/>
    <s v="Yes"/>
    <s v="FL0006"/>
    <s v="ICN"/>
    <s v="DXB"/>
    <s v="ICN - DXB"/>
    <n v="2357"/>
    <s v="Short-haul "/>
    <d v="1899-12-30T16:35:37"/>
    <d v="1899-12-30T19:12:37"/>
    <d v="2025-01-02T00:00:00"/>
    <d v="1899-12-30T18:24:37"/>
    <d v="1899-12-30T21:01:37"/>
    <d v="1899-12-30T01:49:00"/>
    <d v="1899-12-30T01:49:00"/>
    <n v="109"/>
    <s v="Moderate-delay"/>
    <n v="1216.06"/>
    <x v="2"/>
    <n v="5"/>
    <s v="No Preference"/>
    <n v="159.80000000000001"/>
    <n v="12657.7390083597"/>
    <s v="Not Cancelled"/>
    <n v="4.18"/>
    <n v="20189.29"/>
    <n v="77859.8"/>
    <n v="3.856490248047356"/>
    <n v="57670.51"/>
  </r>
  <r>
    <s v="faac5480-67b8-4eb4-ba5f-97255571b470"/>
    <s v="David Weber"/>
    <n v="74"/>
    <s v="70-80"/>
    <s v="M"/>
    <s v="Brazil"/>
    <s v="Yes"/>
    <s v="FL0006"/>
    <s v="ICN"/>
    <s v="DXB"/>
    <s v="ICN - DXB"/>
    <n v="2357"/>
    <s v="Short-haul "/>
    <d v="1899-12-30T16:35:37"/>
    <d v="1899-12-30T19:12:37"/>
    <d v="2025-01-04T00:00:00"/>
    <d v="1899-12-30T18:24:37"/>
    <d v="1899-12-30T21:01:37"/>
    <d v="1899-12-30T01:49:00"/>
    <d v="1899-12-30T01:49:00"/>
    <n v="109"/>
    <s v="Moderate-delay"/>
    <n v="1119.19"/>
    <x v="0"/>
    <n v="5"/>
    <s v="Vegan"/>
    <n v="134.5"/>
    <n v="12928.019866982"/>
    <s v="Cancelled"/>
    <n v="3.12"/>
    <n v="20513.62"/>
    <n v="71655.06"/>
    <n v="3.4930480334528964"/>
    <n v="51141.440000000002"/>
  </r>
  <r>
    <s v="8385c458-92eb-4db0-85ec-d6ca5cc33cbb"/>
    <s v="Jennifer Jones"/>
    <n v="62"/>
    <s v="60-69"/>
    <s v="M"/>
    <s v="Brazil"/>
    <s v="Yes"/>
    <s v="FL0006"/>
    <s v="ICN"/>
    <s v="DXB"/>
    <s v="ICN - DXB"/>
    <n v="2357"/>
    <s v="Short-haul "/>
    <d v="1899-12-30T16:35:37"/>
    <d v="1899-12-30T19:12:37"/>
    <d v="2025-01-09T00:00:00"/>
    <d v="1899-12-30T18:24:37"/>
    <d v="1899-12-30T21:01:37"/>
    <d v="1899-12-30T01:49:00"/>
    <d v="1899-12-30T01:49:00"/>
    <n v="109"/>
    <s v="Moderate-delay"/>
    <n v="830.66"/>
    <x v="2"/>
    <n v="5"/>
    <s v="Vegetarian"/>
    <n v="22.28"/>
    <n v="12513.6950903284"/>
    <s v="Not Cancelled"/>
    <n v="4.22"/>
    <n v="20016.43"/>
    <n v="53166.7"/>
    <n v="2.6561529703348699"/>
    <n v="33150.269999999997"/>
  </r>
  <r>
    <s v="854e2732-4862-43f8-87c4-e3029ec67bad"/>
    <s v="Leah Frank"/>
    <n v="53"/>
    <s v="40-59"/>
    <s v="M"/>
    <s v="Brazil"/>
    <s v="Yes"/>
    <s v="FL0006"/>
    <s v="ICN"/>
    <s v="DXB"/>
    <s v="ICN - DXB"/>
    <n v="2357"/>
    <s v="Short-haul "/>
    <d v="1899-12-30T16:35:37"/>
    <d v="1899-12-30T19:12:37"/>
    <d v="2025-01-15T00:00:00"/>
    <d v="1899-12-30T18:24:37"/>
    <d v="1899-12-30T21:01:37"/>
    <d v="1899-12-30T01:49:00"/>
    <d v="1899-12-30T01:49:00"/>
    <n v="109"/>
    <s v="Moderate-delay"/>
    <n v="1365.77"/>
    <x v="1"/>
    <n v="5"/>
    <s v="Vegan"/>
    <n v="48.09"/>
    <n v="13193.3051363287"/>
    <s v="Cancelled"/>
    <n v="3.8"/>
    <n v="20831.97"/>
    <n v="87418.9"/>
    <n v="4.1963818112257263"/>
    <n v="66586.929999999993"/>
  </r>
  <r>
    <s v="285e2a0e-ec31-4b4f-a804-04745eff59a7"/>
    <s v="Derek Ritter"/>
    <n v="37"/>
    <s v="30-39"/>
    <s v="M"/>
    <s v="Brazil"/>
    <s v="Yes"/>
    <s v="FL0006"/>
    <s v="ICN"/>
    <s v="DXB"/>
    <s v="ICN - DXB"/>
    <n v="2357"/>
    <s v="Short-haul "/>
    <d v="1899-12-30T16:35:37"/>
    <d v="1899-12-30T19:12:37"/>
    <d v="2025-01-06T00:00:00"/>
    <d v="1899-12-30T18:24:37"/>
    <d v="1899-12-30T21:01:37"/>
    <d v="1899-12-30T01:49:00"/>
    <d v="1899-12-30T01:49:00"/>
    <n v="109"/>
    <s v="Moderate-delay"/>
    <n v="219.45"/>
    <x v="2"/>
    <n v="3"/>
    <s v="Vegan"/>
    <n v="128.66999999999999"/>
    <n v="12915.3083819193"/>
    <s v="Not Cancelled"/>
    <n v="4.03"/>
    <n v="20498.37"/>
    <n v="14070.53"/>
    <n v="0.68642189598490033"/>
    <n v="-6427.8399999999983"/>
  </r>
  <r>
    <s v="45d19081-958a-4d79-830a-839e7095d079"/>
    <s v="Charles Williams"/>
    <n v="63"/>
    <s v="60-69"/>
    <s v="F"/>
    <s v="Brazil"/>
    <s v="Yes"/>
    <s v="FL0006"/>
    <s v="ICN"/>
    <s v="DXB"/>
    <s v="ICN - DXB"/>
    <n v="2357"/>
    <s v="Short-haul "/>
    <d v="1899-12-30T16:35:37"/>
    <d v="1899-12-30T19:12:37"/>
    <d v="2025-01-10T00:00:00"/>
    <d v="1899-12-30T18:24:37"/>
    <d v="1899-12-30T21:01:37"/>
    <d v="1899-12-30T01:49:00"/>
    <d v="1899-12-30T01:49:00"/>
    <n v="109"/>
    <s v="Moderate-delay"/>
    <n v="66.430000000000007"/>
    <x v="0"/>
    <n v="5"/>
    <s v="No Preference"/>
    <n v="54.21"/>
    <n v="12953.2844569068"/>
    <s v="Not Cancelled"/>
    <n v="4.38"/>
    <n v="20543.939999999999"/>
    <n v="4262.3599999999997"/>
    <n v="0.20747529441772122"/>
    <n v="-16281.579999999998"/>
  </r>
  <r>
    <s v="5f1f1396-4b53-49a3-81ab-23c6820dedc8"/>
    <s v="John Mayo"/>
    <n v="55"/>
    <s v="40-59"/>
    <s v="M"/>
    <s v="Brazil"/>
    <s v="No"/>
    <s v="FL0009"/>
    <s v="BKK"/>
    <s v="LHR"/>
    <s v="BKK - LHR"/>
    <n v="8155"/>
    <s v="Moderate-haul"/>
    <d v="1899-12-30T01:40:40"/>
    <d v="1899-12-30T10:43:40"/>
    <d v="2025-01-03T00:00:00"/>
    <d v="1899-12-30T02:53:40"/>
    <d v="1899-12-30T11:56:40"/>
    <d v="1899-12-30T01:13:00"/>
    <d v="1899-12-30T01:13:00"/>
    <n v="73"/>
    <s v="Moderate-delay"/>
    <n v="213.51"/>
    <x v="0"/>
    <n v="5"/>
    <s v="Non-Vegetarian"/>
    <n v="32.51"/>
    <n v="41556.639703885499"/>
    <s v="Cancelled"/>
    <n v="4.88"/>
    <n v="54867.97"/>
    <n v="13671.14"/>
    <n v="0.24916431207496831"/>
    <n v="-41196.83"/>
  </r>
  <r>
    <s v="587e5f1a-a530-4b6a-b567-acb479e70081"/>
    <s v="Aaron Martinez"/>
    <n v="57"/>
    <s v="40-59"/>
    <s v="M"/>
    <s v="Brazil"/>
    <s v="Yes"/>
    <s v="FL0010"/>
    <s v="BKK"/>
    <s v="ATL"/>
    <s v="BKK - ATL"/>
    <n v="12679"/>
    <s v="Long-haul"/>
    <d v="1899-12-30T16:15:41"/>
    <d v="1899-12-30T06:20:41"/>
    <d v="2025-01-14T00:00:00"/>
    <d v="1899-12-30T17:06:41"/>
    <d v="1899-12-30T07:11:41"/>
    <d v="1899-12-30T00:51:00"/>
    <d v="1899-12-30T00:51:00"/>
    <n v="51"/>
    <s v="Moderate-delay"/>
    <n v="1312.77"/>
    <x v="2"/>
    <n v="5"/>
    <s v="No Preference"/>
    <n v="140.51"/>
    <n v="64368.404253831301"/>
    <s v="Not Cancelled"/>
    <n v="4.8"/>
    <n v="82242.09"/>
    <n v="84045.38"/>
    <n v="1.0219266071667197"/>
    <n v="1803.2900000000081"/>
  </r>
  <r>
    <s v="a62abaee-6139-4c10-863f-cea757f4ebc1"/>
    <s v="Jason Pearson"/>
    <n v="71"/>
    <s v="70-80"/>
    <s v="F"/>
    <s v="Brazil"/>
    <s v="Yes"/>
    <s v="FL0010"/>
    <s v="BKK"/>
    <s v="ATL"/>
    <s v="BKK - ATL"/>
    <n v="12679"/>
    <s v="Long-haul"/>
    <d v="1899-12-30T16:15:41"/>
    <d v="1899-12-30T06:20:41"/>
    <d v="2025-01-07T00:00:00"/>
    <d v="1899-12-30T17:06:41"/>
    <d v="1899-12-30T07:11:41"/>
    <d v="1899-12-30T00:51:00"/>
    <d v="1899-12-30T00:51:00"/>
    <n v="51"/>
    <s v="Moderate-delay"/>
    <n v="539.57000000000005"/>
    <x v="1"/>
    <n v="5"/>
    <s v="No Preference"/>
    <n v="24.79"/>
    <n v="64003.304582042903"/>
    <s v="Cancelled"/>
    <n v="3.49"/>
    <n v="81803.97"/>
    <n v="34537.440000000002"/>
    <n v="0.42219760239020188"/>
    <n v="-47266.53"/>
  </r>
  <r>
    <s v="bee3bc2b-9645-4a2a-a971-eac5c1adb05d"/>
    <s v="Andre Nelson"/>
    <n v="42"/>
    <s v="40-59"/>
    <s v="F"/>
    <s v="Brazil"/>
    <s v="Yes"/>
    <s v="FL0010"/>
    <s v="BKK"/>
    <s v="ATL"/>
    <s v="BKK - ATL"/>
    <n v="12679"/>
    <s v="Long-haul"/>
    <d v="1899-12-30T16:15:41"/>
    <d v="1899-12-30T06:20:41"/>
    <d v="2025-01-10T00:00:00"/>
    <d v="1899-12-30T17:06:41"/>
    <d v="1899-12-30T07:11:41"/>
    <d v="1899-12-30T00:51:00"/>
    <d v="1899-12-30T00:51:00"/>
    <n v="51"/>
    <s v="Moderate-delay"/>
    <n v="1117.67"/>
    <x v="0"/>
    <n v="5"/>
    <s v="No Preference"/>
    <n v="75.2"/>
    <n v="64658.010348245298"/>
    <s v="Not Cancelled"/>
    <n v="4.45"/>
    <n v="82589.61"/>
    <n v="71545.919999999998"/>
    <n v="0.86628233260818155"/>
    <n v="-11043.690000000002"/>
  </r>
  <r>
    <s v="3e43f449-cbfb-4f90-8c66-b96f7e5543fc"/>
    <s v="Jenna Johnston"/>
    <n v="54"/>
    <s v="40-59"/>
    <s v="M"/>
    <s v="Brazil"/>
    <s v="Yes"/>
    <s v="FL0010"/>
    <s v="BKK"/>
    <s v="ATL"/>
    <s v="BKK - ATL"/>
    <n v="12679"/>
    <s v="Long-haul"/>
    <d v="1899-12-30T16:15:41"/>
    <d v="1899-12-30T06:20:41"/>
    <d v="2025-01-03T00:00:00"/>
    <d v="1899-12-30T17:06:41"/>
    <d v="1899-12-30T07:11:41"/>
    <d v="1899-12-30T00:51:00"/>
    <d v="1899-12-30T00:51:00"/>
    <n v="51"/>
    <s v="Moderate-delay"/>
    <n v="794.27"/>
    <x v="2"/>
    <n v="5"/>
    <s v="Gluten-Free"/>
    <n v="99.36"/>
    <n v="64146.926030633003"/>
    <s v="Not Cancelled"/>
    <n v="4.1500000000000004"/>
    <n v="81976.31"/>
    <n v="50853.15"/>
    <n v="0.62033958347234708"/>
    <n v="-31123.159999999996"/>
  </r>
  <r>
    <s v="43775a15-2e36-4a4d-9114-32854b49e9e5"/>
    <s v="Paul Landry"/>
    <n v="29"/>
    <s v="18-29"/>
    <s v="M"/>
    <s v="Brazil"/>
    <s v="Yes"/>
    <s v="FL0010"/>
    <s v="BKK"/>
    <s v="ATL"/>
    <s v="BKK - ATL"/>
    <n v="12679"/>
    <s v="Long-haul"/>
    <d v="1899-12-30T16:15:41"/>
    <d v="1899-12-30T06:20:41"/>
    <d v="2025-01-09T00:00:00"/>
    <d v="1899-12-30T17:06:41"/>
    <d v="1899-12-30T07:11:41"/>
    <d v="1899-12-30T00:51:00"/>
    <d v="1899-12-30T00:51:00"/>
    <n v="51"/>
    <s v="Moderate-delay"/>
    <n v="936.65"/>
    <x v="2"/>
    <n v="5"/>
    <s v="No Preference"/>
    <n v="28.52"/>
    <n v="64816.4480566036"/>
    <s v="Cancelled"/>
    <n v="4.6500000000000004"/>
    <n v="82779.740000000005"/>
    <n v="59951.3"/>
    <n v="0.72422672504165875"/>
    <n v="-22828.440000000002"/>
  </r>
  <r>
    <s v="3d32564a-af8f-4c41-ac20-9ba015518f1f"/>
    <s v="Charles Ryan"/>
    <n v="72"/>
    <s v="70-80"/>
    <s v="F"/>
    <s v="Brazil"/>
    <s v="No"/>
    <s v="FL0010"/>
    <s v="BKK"/>
    <s v="ATL"/>
    <s v="BKK - ATL"/>
    <n v="12679"/>
    <s v="Long-haul"/>
    <d v="1899-12-30T16:15:41"/>
    <d v="1899-12-30T06:20:41"/>
    <d v="2025-01-04T00:00:00"/>
    <d v="1899-12-30T17:06:41"/>
    <d v="1899-12-30T07:11:41"/>
    <d v="1899-12-30T00:51:00"/>
    <d v="1899-12-30T00:51:00"/>
    <n v="51"/>
    <s v="Moderate-delay"/>
    <n v="1000.77"/>
    <x v="0"/>
    <n v="5"/>
    <s v="Non-Vegetarian"/>
    <n v="129.74"/>
    <n v="64278.889268651001"/>
    <s v="Not Cancelled"/>
    <n v="4.87"/>
    <n v="82134.67"/>
    <n v="64075.23"/>
    <n v="0.78012403288404286"/>
    <n v="-18059.439999999995"/>
  </r>
  <r>
    <s v="24f9f8d5-f352-4159-b293-5b0d2568f702"/>
    <s v="David Owens MD"/>
    <n v="49"/>
    <s v="40-59"/>
    <s v="M"/>
    <s v="Brazil"/>
    <s v="Yes"/>
    <s v="FL0010"/>
    <s v="BKK"/>
    <s v="ATL"/>
    <s v="BKK - ATL"/>
    <n v="12679"/>
    <s v="Long-haul"/>
    <d v="1899-12-30T16:15:41"/>
    <d v="1899-12-30T06:20:41"/>
    <d v="2025-01-03T00:00:00"/>
    <d v="1899-12-30T17:06:41"/>
    <d v="1899-12-30T07:11:41"/>
    <d v="1899-12-30T00:51:00"/>
    <d v="1899-12-30T00:51:00"/>
    <n v="51"/>
    <s v="Moderate-delay"/>
    <n v="322.41000000000003"/>
    <x v="0"/>
    <n v="5"/>
    <s v="Vegetarian"/>
    <n v="80.930000000000007"/>
    <n v="64240.934664416498"/>
    <s v="Cancelled"/>
    <n v="3.6"/>
    <n v="82089.119999999995"/>
    <n v="20650.43"/>
    <n v="0.25156110821994437"/>
    <n v="-61438.689999999995"/>
  </r>
  <r>
    <s v="915c2107-918e-48e0-926c-6e78eb8d0494"/>
    <s v="Cassandra Anderson"/>
    <n v="67"/>
    <s v="60-69"/>
    <s v="M"/>
    <s v="Brazil"/>
    <s v="No"/>
    <s v="FL0010"/>
    <s v="BKK"/>
    <s v="ATL"/>
    <s v="BKK - ATL"/>
    <n v="12679"/>
    <s v="Long-haul"/>
    <d v="1899-12-30T16:15:41"/>
    <d v="1899-12-30T06:20:41"/>
    <d v="2025-01-14T00:00:00"/>
    <d v="1899-12-30T17:06:41"/>
    <d v="1899-12-30T07:11:41"/>
    <d v="1899-12-30T00:51:00"/>
    <d v="1899-12-30T00:51:00"/>
    <n v="51"/>
    <s v="Moderate-delay"/>
    <n v="787.73"/>
    <x v="2"/>
    <n v="5"/>
    <s v="No Preference"/>
    <n v="89.73"/>
    <n v="64067.346591396497"/>
    <s v="Cancelled"/>
    <n v="3.49"/>
    <n v="81880.820000000007"/>
    <n v="50432.67"/>
    <n v="0.61592775939469091"/>
    <n v="-31448.150000000009"/>
  </r>
  <r>
    <s v="4f16bdf3-adc9-4a90-a309-bdb317dfe11c"/>
    <s v="Angela Cummings"/>
    <n v="22"/>
    <s v="18-29"/>
    <s v="M"/>
    <s v="Brazil"/>
    <s v="Yes"/>
    <s v="FL0010"/>
    <s v="BKK"/>
    <s v="ATL"/>
    <s v="BKK - ATL"/>
    <n v="12679"/>
    <s v="Long-haul"/>
    <d v="1899-12-30T16:15:41"/>
    <d v="1899-12-30T06:20:41"/>
    <d v="2025-01-06T00:00:00"/>
    <d v="1899-12-30T17:06:41"/>
    <d v="1899-12-30T07:11:41"/>
    <d v="1899-12-30T00:51:00"/>
    <d v="1899-12-30T00:51:00"/>
    <n v="51"/>
    <s v="Moderate-delay"/>
    <n v="235.04"/>
    <x v="0"/>
    <n v="5"/>
    <s v="Gluten-Free"/>
    <n v="145.38999999999999"/>
    <n v="63911.4961910739"/>
    <s v="Cancelled"/>
    <n v="4.47"/>
    <n v="81693.8"/>
    <n v="15071.64"/>
    <n v="0.18448939821626609"/>
    <n v="-66622.16"/>
  </r>
  <r>
    <s v="e432c228-4bb8-4094-8a84-39fe968ab403"/>
    <s v="Adam Chavez"/>
    <n v="60"/>
    <s v="60-69"/>
    <s v="F"/>
    <s v="Brazil"/>
    <s v="No"/>
    <s v="FL0010"/>
    <s v="BKK"/>
    <s v="ATL"/>
    <s v="BKK - ATL"/>
    <n v="12679"/>
    <s v="Long-haul"/>
    <d v="1899-12-30T16:15:41"/>
    <d v="1899-12-30T06:20:41"/>
    <d v="2025-01-15T00:00:00"/>
    <d v="1899-12-30T17:06:41"/>
    <d v="1899-12-30T07:11:41"/>
    <d v="1899-12-30T00:51:00"/>
    <d v="1899-12-30T00:51:00"/>
    <n v="51"/>
    <s v="Moderate-delay"/>
    <n v="854.25"/>
    <x v="0"/>
    <n v="5"/>
    <s v="No Preference"/>
    <n v="52.84"/>
    <n v="64753.284727626196"/>
    <s v="Not Cancelled"/>
    <n v="4.08"/>
    <n v="82703.94"/>
    <n v="54682.57"/>
    <n v="0.66118458201628605"/>
    <n v="-28021.370000000003"/>
  </r>
  <r>
    <s v="a76fa0e6-bdc8-425a-b378-b489e89c4a07"/>
    <s v="Joshua King MD"/>
    <n v="43"/>
    <s v="40-59"/>
    <s v="F"/>
    <s v="Brazil"/>
    <s v="Yes"/>
    <s v="FL0011"/>
    <s v="DEL"/>
    <s v="CAN"/>
    <s v="DEL - CAN"/>
    <n v="1891"/>
    <s v="Short-haul "/>
    <d v="1899-12-30T01:38:44"/>
    <d v="1899-12-30T03:44:44"/>
    <d v="2025-01-12T00:00:00"/>
    <d v="1899-12-30T01:51:44"/>
    <d v="1899-12-30T03:57:44"/>
    <d v="1899-12-30T00:13:00"/>
    <d v="1899-12-30T00:13:00"/>
    <n v="13"/>
    <s v="On-time"/>
    <n v="162.5"/>
    <x v="0"/>
    <n v="5"/>
    <s v="No Preference"/>
    <n v="193.66"/>
    <n v="10682.020071978801"/>
    <s v="Not Cancelled"/>
    <n v="4.5599999999999996"/>
    <n v="17818.419999999998"/>
    <n v="10438.73"/>
    <n v="0.5858392607200863"/>
    <n v="-7379.6899999999987"/>
  </r>
  <r>
    <s v="344e8826-214f-41c8-bb45-eb92622fd034"/>
    <s v="Ronald Conrad"/>
    <n v="73"/>
    <s v="70-80"/>
    <s v="M"/>
    <s v="Brazil"/>
    <s v="No"/>
    <s v="FL0011"/>
    <s v="DEL"/>
    <s v="CAN"/>
    <s v="DEL - CAN"/>
    <n v="1891"/>
    <s v="Short-haul "/>
    <d v="1899-12-30T01:38:44"/>
    <d v="1899-12-30T03:44:44"/>
    <d v="2025-01-06T00:00:00"/>
    <d v="1899-12-30T01:51:44"/>
    <d v="1899-12-30T03:57:44"/>
    <d v="1899-12-30T00:13:00"/>
    <d v="1899-12-30T00:13:00"/>
    <n v="13"/>
    <s v="On-time"/>
    <n v="475.29"/>
    <x v="0"/>
    <n v="5"/>
    <s v="Gluten-Free"/>
    <n v="158.83000000000001"/>
    <n v="9983.6092889307201"/>
    <s v="Not Cancelled"/>
    <n v="4.8499999999999996"/>
    <n v="16980.330000000002"/>
    <n v="30450.33"/>
    <n v="1.7932708021575552"/>
    <n v="13470"/>
  </r>
  <r>
    <s v="1aeb85c2-400a-44fd-bfe1-6a894009adb9"/>
    <s v="Debra Carr"/>
    <n v="18"/>
    <s v="18-29"/>
    <s v="F"/>
    <s v="Brazil"/>
    <s v="No"/>
    <s v="FL0011"/>
    <s v="DEL"/>
    <s v="CAN"/>
    <s v="DEL - CAN"/>
    <n v="1891"/>
    <s v="Short-haul "/>
    <d v="1899-12-30T01:38:44"/>
    <d v="1899-12-30T03:44:44"/>
    <d v="2025-01-04T00:00:00"/>
    <d v="1899-12-30T01:51:44"/>
    <d v="1899-12-30T03:57:44"/>
    <d v="1899-12-30T00:13:00"/>
    <d v="1899-12-30T00:13:00"/>
    <n v="13"/>
    <s v="On-time"/>
    <n v="814.33"/>
    <x v="0"/>
    <n v="5"/>
    <s v="Vegan"/>
    <n v="192.38"/>
    <n v="10715.254800966801"/>
    <s v="Not Cancelled"/>
    <n v="3.13"/>
    <n v="17858.310000000001"/>
    <n v="52155.6"/>
    <n v="2.9205227146353709"/>
    <n v="34297.289999999994"/>
  </r>
  <r>
    <s v="992e559d-287f-44c6-a742-49001866f031"/>
    <s v="Larry Freeman DVM"/>
    <n v="36"/>
    <s v="30-39"/>
    <s v="M"/>
    <s v="Brazil"/>
    <s v="Yes"/>
    <s v="FL0011"/>
    <s v="DEL"/>
    <s v="CAN"/>
    <s v="DEL - CAN"/>
    <n v="1891"/>
    <s v="Short-haul "/>
    <d v="1899-12-30T01:38:44"/>
    <d v="1899-12-30T03:44:44"/>
    <d v="2025-01-09T00:00:00"/>
    <d v="1899-12-30T01:51:44"/>
    <d v="1899-12-30T03:57:44"/>
    <d v="1899-12-30T00:13:00"/>
    <d v="1899-12-30T00:13:00"/>
    <n v="13"/>
    <s v="On-time"/>
    <n v="993.59"/>
    <x v="1"/>
    <n v="3"/>
    <s v="Gluten-Free"/>
    <n v="106.99"/>
    <n v="10136.2319772469"/>
    <s v="Not Cancelled"/>
    <n v="3.49"/>
    <n v="17163.48"/>
    <n v="63611.16"/>
    <n v="3.7061924504820705"/>
    <n v="46447.680000000008"/>
  </r>
  <r>
    <s v="5df4d4f7-11c0-4505-bef0-ea089b6251a6"/>
    <s v="Kimberly Swanson"/>
    <n v="68"/>
    <s v="60-69"/>
    <s v="M"/>
    <s v="Brazil"/>
    <s v="Yes"/>
    <s v="FL0011"/>
    <s v="DEL"/>
    <s v="CAN"/>
    <s v="DEL - CAN"/>
    <n v="1891"/>
    <s v="Short-haul "/>
    <d v="1899-12-30T01:38:44"/>
    <d v="1899-12-30T03:44:44"/>
    <d v="2025-01-05T00:00:00"/>
    <d v="1899-12-30T01:51:44"/>
    <d v="1899-12-30T03:57:44"/>
    <d v="1899-12-30T00:13:00"/>
    <d v="1899-12-30T00:13:00"/>
    <n v="13"/>
    <s v="On-time"/>
    <n v="1071.3"/>
    <x v="0"/>
    <n v="5"/>
    <s v="Non-Vegetarian"/>
    <n v="134.99"/>
    <n v="10419.1413437715"/>
    <s v="Cancelled"/>
    <n v="3.96"/>
    <n v="17502.97"/>
    <n v="68590.2"/>
    <n v="3.9187749279122337"/>
    <n v="51087.229999999996"/>
  </r>
  <r>
    <s v="0af11f2d-bd0e-4e0e-80de-f1e8bde7d428"/>
    <s v="Michael Wilson"/>
    <n v="21"/>
    <s v="18-29"/>
    <s v="F"/>
    <s v="Brazil"/>
    <s v="Yes"/>
    <s v="FL0011"/>
    <s v="DEL"/>
    <s v="CAN"/>
    <s v="DEL - CAN"/>
    <n v="1891"/>
    <s v="Short-haul "/>
    <d v="1899-12-30T01:38:44"/>
    <d v="1899-12-30T03:44:44"/>
    <d v="2025-01-03T00:00:00"/>
    <d v="1899-12-30T01:51:44"/>
    <d v="1899-12-30T03:57:44"/>
    <d v="1899-12-30T00:13:00"/>
    <d v="1899-12-30T00:13:00"/>
    <n v="13"/>
    <s v="On-time"/>
    <n v="1417.96"/>
    <x v="0"/>
    <n v="5"/>
    <s v="Vegetarian"/>
    <n v="101.07"/>
    <n v="10000.472022678399"/>
    <s v="Cancelled"/>
    <n v="3.82"/>
    <n v="17000.57"/>
    <n v="90769.65"/>
    <n v="5.3392121558277159"/>
    <n v="73769.079999999987"/>
  </r>
  <r>
    <s v="1829c567-64b2-4d75-996e-32b03fd57548"/>
    <s v="Judy Smith"/>
    <n v="32"/>
    <s v="30-39"/>
    <s v="M"/>
    <s v="Brazil"/>
    <s v="No"/>
    <s v="FL0011"/>
    <s v="DEL"/>
    <s v="CAN"/>
    <s v="DEL - CAN"/>
    <n v="1891"/>
    <s v="Short-haul "/>
    <d v="1899-12-30T01:38:44"/>
    <d v="1899-12-30T03:44:44"/>
    <d v="2025-01-15T00:00:00"/>
    <d v="1899-12-30T01:51:44"/>
    <d v="1899-12-30T03:57:44"/>
    <d v="1899-12-30T00:13:00"/>
    <d v="1899-12-30T00:13:00"/>
    <n v="13"/>
    <s v="On-time"/>
    <n v="264.18"/>
    <x v="0"/>
    <n v="3"/>
    <s v="Non-Vegetarian"/>
    <n v="2.25"/>
    <n v="10443.704819153099"/>
    <s v="Not Cancelled"/>
    <n v="3.62"/>
    <n v="17532.45"/>
    <n v="16907.97"/>
    <n v="0.96438147549258668"/>
    <n v="-624.47999999999956"/>
  </r>
  <r>
    <s v="9d9e1dbc-7fc8-4e95-87c4-04164fa05d00"/>
    <s v="Christopher Gutierrez"/>
    <n v="36"/>
    <s v="30-39"/>
    <s v="M"/>
    <s v="Brazil"/>
    <s v="Yes"/>
    <s v="FL0011"/>
    <s v="DEL"/>
    <s v="CAN"/>
    <s v="DEL - CAN"/>
    <n v="1891"/>
    <s v="Short-haul "/>
    <d v="1899-12-30T01:38:44"/>
    <d v="1899-12-30T03:44:44"/>
    <d v="2025-01-15T00:00:00"/>
    <d v="1899-12-30T01:51:44"/>
    <d v="1899-12-30T03:57:44"/>
    <d v="1899-12-30T00:13:00"/>
    <d v="1899-12-30T00:13:00"/>
    <n v="13"/>
    <s v="On-time"/>
    <n v="1319.04"/>
    <x v="1"/>
    <n v="3"/>
    <s v="No Preference"/>
    <n v="83.8"/>
    <n v="10042.571143322401"/>
    <s v="Not Cancelled"/>
    <n v="3.57"/>
    <n v="17051.09"/>
    <n v="84435.32"/>
    <n v="4.951901608636164"/>
    <n v="67384.23000000001"/>
  </r>
  <r>
    <s v="ca888fc9-8323-46b3-a441-849306bf252c"/>
    <s v="Jackie Howell"/>
    <n v="52"/>
    <s v="40-59"/>
    <s v="F"/>
    <s v="Brazil"/>
    <s v="No"/>
    <s v="FL0011"/>
    <s v="DEL"/>
    <s v="CAN"/>
    <s v="DEL - CAN"/>
    <n v="1891"/>
    <s v="Short-haul "/>
    <d v="1899-12-30T01:38:44"/>
    <d v="1899-12-30T03:44:44"/>
    <d v="2025-01-09T00:00:00"/>
    <d v="1899-12-30T01:51:44"/>
    <d v="1899-12-30T03:57:44"/>
    <d v="1899-12-30T00:13:00"/>
    <d v="1899-12-30T00:13:00"/>
    <n v="13"/>
    <s v="On-time"/>
    <n v="1104.45"/>
    <x v="1"/>
    <n v="5"/>
    <s v="Vegetarian"/>
    <n v="140.82"/>
    <n v="10661.202908416"/>
    <s v="Not Cancelled"/>
    <n v="3.31"/>
    <n v="17793.439999999999"/>
    <n v="70712.960000000006"/>
    <n v="3.9741028154196161"/>
    <n v="52919.520000000004"/>
  </r>
  <r>
    <s v="15c022de-3f30-4812-b7d9-c6199b47289f"/>
    <s v="Mitchell Johnson"/>
    <n v="18"/>
    <s v="18-29"/>
    <s v="F"/>
    <s v="Brazil"/>
    <s v="No"/>
    <s v="FL0012"/>
    <s v="DFW"/>
    <s v="PEK"/>
    <s v="DFW - PEK"/>
    <n v="3312"/>
    <s v="Short-haul "/>
    <d v="1899-12-30T04:46:52"/>
    <d v="1899-12-30T08:26:52"/>
    <d v="2025-01-04T00:00:00"/>
    <d v="1899-12-30T06:59:52"/>
    <d v="1899-12-30T10:39:52"/>
    <d v="1899-12-30T02:13:00"/>
    <d v="1899-12-30T02:13:00"/>
    <n v="133"/>
    <s v="Severe-delay"/>
    <n v="1147.23"/>
    <x v="0"/>
    <n v="5"/>
    <s v="Non-Vegetarian"/>
    <n v="19.64"/>
    <n v="17400.880353589"/>
    <s v="Not Cancelled"/>
    <n v="3.42"/>
    <n v="38821.589999999997"/>
    <n v="44055.99"/>
    <n v="1.1348321900262199"/>
    <n v="5234.4000000000015"/>
  </r>
  <r>
    <s v="60da7f56-c2e7-42f8-9bce-2ab043eac58e"/>
    <s v="Suzanne Scott"/>
    <n v="72"/>
    <s v="70-80"/>
    <s v="F"/>
    <s v="Brazil"/>
    <s v="Yes"/>
    <s v="FL0012"/>
    <s v="DFW"/>
    <s v="PEK"/>
    <s v="DFW - PEK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1386.6"/>
    <x v="2"/>
    <n v="5"/>
    <s v="Vegetarian"/>
    <n v="105.52"/>
    <n v="17773.639971069999"/>
    <s v="Not Cancelled"/>
    <n v="3.34"/>
    <n v="39492.555"/>
    <n v="53258.1"/>
    <n v="1.3485605071639453"/>
    <n v="13765.544999999998"/>
  </r>
  <r>
    <s v="b5c99c54-0a34-4d8f-a4e2-623d2fb26ae3"/>
    <s v="Dennis Bailey"/>
    <n v="25"/>
    <s v="18-29"/>
    <s v="M"/>
    <s v="Brazil"/>
    <s v="No"/>
    <s v="FL0012"/>
    <s v="DFW"/>
    <s v="PEK"/>
    <s v="DFW - PEK"/>
    <n v="3312"/>
    <s v="Short-haul "/>
    <d v="1899-12-30T04:46:52"/>
    <d v="1899-12-30T08:26:52"/>
    <d v="2025-01-09T00:00:00"/>
    <d v="1899-12-30T06:59:52"/>
    <d v="1899-12-30T10:39:52"/>
    <d v="1899-12-30T02:13:00"/>
    <d v="1899-12-30T02:13:00"/>
    <n v="133"/>
    <s v="Severe-delay"/>
    <n v="310.08"/>
    <x v="2"/>
    <n v="5"/>
    <s v="Gluten-Free"/>
    <n v="113.73"/>
    <n v="17857.9456032044"/>
    <s v="Cancelled"/>
    <n v="3.18"/>
    <n v="39644.294999999998"/>
    <n v="11920.722"/>
    <n v="0.30069199111751138"/>
    <n v="-27723.572999999997"/>
  </r>
  <r>
    <s v="23b8fad7-74b7-43e1-abac-f6b1adfff705"/>
    <s v="Ashley Lee"/>
    <n v="42"/>
    <s v="40-59"/>
    <s v="M"/>
    <s v="Brazil"/>
    <s v="Yes"/>
    <s v="FL0012"/>
    <s v="DFW"/>
    <s v="PEK"/>
    <s v="DFW - PEK"/>
    <n v="3312"/>
    <s v="Short-haul "/>
    <d v="1899-12-30T04:46:52"/>
    <d v="1899-12-30T08:26:52"/>
    <d v="2025-01-13T00:00:00"/>
    <d v="1899-12-30T06:59:52"/>
    <d v="1899-12-30T10:39:52"/>
    <d v="1899-12-30T02:13:00"/>
    <d v="1899-12-30T02:13:00"/>
    <n v="133"/>
    <s v="Severe-delay"/>
    <n v="1296.3699999999999"/>
    <x v="2"/>
    <n v="5"/>
    <s v="No Preference"/>
    <n v="118.63"/>
    <n v="17662.006974748601"/>
    <s v="Not Cancelled"/>
    <n v="3.32"/>
    <n v="39291.614999999998"/>
    <n v="49794.845999999998"/>
    <n v="1.2673148202230935"/>
    <n v="10503.231"/>
  </r>
  <r>
    <s v="c4c0e724-7dc1-4600-8bdf-aab989a8921b"/>
    <s v="Bryan Francis"/>
    <n v="71"/>
    <s v="70-80"/>
    <s v="M"/>
    <s v="Brazil"/>
    <s v="No"/>
    <s v="FL0012"/>
    <s v="DFW"/>
    <s v="PEK"/>
    <s v="DFW - PEK"/>
    <n v="3312"/>
    <s v="Short-haul "/>
    <d v="1899-12-30T04:46:52"/>
    <d v="1899-12-30T08:26:52"/>
    <d v="2025-01-13T00:00:00"/>
    <d v="1899-12-30T06:59:52"/>
    <d v="1899-12-30T10:39:52"/>
    <d v="1899-12-30T02:13:00"/>
    <d v="1899-12-30T02:13:00"/>
    <n v="133"/>
    <s v="Severe-delay"/>
    <n v="818.18"/>
    <x v="2"/>
    <n v="5"/>
    <s v="Gluten-Free"/>
    <n v="91.31"/>
    <n v="17836.930147895699"/>
    <s v="Cancelled"/>
    <n v="3.51"/>
    <n v="39606.479999999901"/>
    <n v="31429.067999999999"/>
    <n v="0.79353348239985166"/>
    <n v="-8177.411999999902"/>
  </r>
  <r>
    <s v="632b8425-5c55-4ab4-b08f-9362c440cc86"/>
    <s v="Brian Franklin"/>
    <n v="62"/>
    <s v="60-69"/>
    <s v="F"/>
    <s v="Brazil"/>
    <s v="No"/>
    <s v="FL0012"/>
    <s v="DFW"/>
    <s v="PEK"/>
    <s v="DFW - PEK"/>
    <n v="3312"/>
    <s v="Short-haul "/>
    <d v="1899-12-30T04:46:52"/>
    <d v="1899-12-30T08:26:52"/>
    <d v="2025-01-07T00:00:00"/>
    <d v="1899-12-30T06:59:52"/>
    <d v="1899-12-30T10:39:52"/>
    <d v="1899-12-30T02:13:00"/>
    <d v="1899-12-30T02:13:00"/>
    <n v="133"/>
    <s v="Severe-delay"/>
    <n v="1437.14"/>
    <x v="1"/>
    <n v="5"/>
    <s v="No Preference"/>
    <n v="122.2"/>
    <n v="17835.502642428899"/>
    <s v="Not Cancelled"/>
    <n v="3.84"/>
    <n v="39603.8999999999"/>
    <n v="55200.84"/>
    <n v="1.3938233355805902"/>
    <n v="15596.940000000097"/>
  </r>
  <r>
    <s v="ed3d378a-9e0a-4da1-afa0-5245371b1820"/>
    <s v="Caleb Bailey"/>
    <n v="28"/>
    <s v="18-29"/>
    <s v="F"/>
    <s v="Brazil"/>
    <s v="Yes"/>
    <s v="FL0012"/>
    <s v="DFW"/>
    <s v="PEK"/>
    <s v="DFW - PEK"/>
    <n v="3312"/>
    <s v="Short-haul "/>
    <d v="1899-12-30T04:46:52"/>
    <d v="1899-12-30T08:26:52"/>
    <d v="2025-01-15T00:00:00"/>
    <d v="1899-12-30T06:59:52"/>
    <d v="1899-12-30T10:39:52"/>
    <d v="1899-12-30T02:13:00"/>
    <d v="1899-12-30T02:13:00"/>
    <n v="133"/>
    <s v="Severe-delay"/>
    <n v="386.48"/>
    <x v="2"/>
    <n v="5"/>
    <s v="Vegetarian"/>
    <n v="45.67"/>
    <n v="17937.716402784099"/>
    <s v="Cancelled"/>
    <n v="3.57"/>
    <n v="39787.89"/>
    <n v="14846.309999999899"/>
    <n v="0.37313639904000689"/>
    <n v="-24941.5800000001"/>
  </r>
  <r>
    <s v="0c05c305-a6ec-4ecd-bb24-006cb5000d4d"/>
    <s v="Margaret Krueger"/>
    <n v="28"/>
    <s v="18-29"/>
    <s v="F"/>
    <s v="Brazil"/>
    <s v="Yes"/>
    <s v="FL0012"/>
    <s v="DFW"/>
    <s v="PEK"/>
    <s v="DFW - PEK"/>
    <n v="3312"/>
    <s v="Short-haul "/>
    <d v="1899-12-30T04:46:52"/>
    <d v="1899-12-30T08:26:52"/>
    <d v="2025-01-13T00:00:00"/>
    <d v="1899-12-30T06:59:52"/>
    <d v="1899-12-30T10:39:52"/>
    <d v="1899-12-30T02:13:00"/>
    <d v="1899-12-30T02:13:00"/>
    <n v="133"/>
    <s v="Severe-delay"/>
    <n v="625"/>
    <x v="0"/>
    <n v="5"/>
    <s v="Vegan"/>
    <n v="164.46"/>
    <n v="17674.3798519601"/>
    <s v="Cancelled"/>
    <n v="4.55"/>
    <n v="39313.89"/>
    <n v="24019.734"/>
    <n v="0.61097322091505069"/>
    <n v="-15294.155999999999"/>
  </r>
  <r>
    <s v="91b3a31a-5d53-40d6-89de-60035332c55f"/>
    <s v="Daniel Garcia"/>
    <n v="19"/>
    <s v="18-29"/>
    <s v="F"/>
    <s v="Brazil"/>
    <s v="Yes"/>
    <s v="FL0012"/>
    <s v="DFW"/>
    <s v="PEK"/>
    <s v="DFW - PEK"/>
    <n v="3312"/>
    <s v="Short-haul "/>
    <d v="1899-12-30T04:46:52"/>
    <d v="1899-12-30T08:26:52"/>
    <d v="2025-01-15T00:00:00"/>
    <d v="1899-12-30T06:59:52"/>
    <d v="1899-12-30T10:39:52"/>
    <d v="1899-12-30T02:13:00"/>
    <d v="1899-12-30T02:13:00"/>
    <n v="133"/>
    <s v="Severe-delay"/>
    <n v="996.45"/>
    <x v="1"/>
    <n v="5"/>
    <s v="Vegan"/>
    <n v="142.24"/>
    <n v="17926.024868882199"/>
    <s v="Not Cancelled"/>
    <n v="4.16"/>
    <n v="39766.845000000001"/>
    <n v="38280.75"/>
    <n v="0.96262979876829557"/>
    <n v="-1486.0950000000012"/>
  </r>
  <r>
    <s v="35a389c1-16c5-417e-bfe9-18260b9a0ffb"/>
    <s v="Tamara Lee"/>
    <n v="58"/>
    <s v="40-59"/>
    <s v="M"/>
    <s v="Brazil"/>
    <s v="No"/>
    <s v="FL0012"/>
    <s v="DFW"/>
    <s v="PEK"/>
    <s v="DFW - PEK"/>
    <n v="3312"/>
    <s v="Short-haul "/>
    <d v="1899-12-30T04:46:52"/>
    <d v="1899-12-30T08:26:52"/>
    <d v="2025-01-06T00:00:00"/>
    <d v="1899-12-30T06:59:52"/>
    <d v="1899-12-30T10:39:52"/>
    <d v="1899-12-30T02:13:00"/>
    <d v="1899-12-30T02:13:00"/>
    <n v="133"/>
    <s v="Severe-delay"/>
    <n v="213.78"/>
    <x v="2"/>
    <n v="5"/>
    <s v="Vegan"/>
    <n v="106.44"/>
    <n v="17369.789406252301"/>
    <s v="Not Cancelled"/>
    <n v="3.88"/>
    <n v="38765.625"/>
    <n v="8221.9259999999995"/>
    <n v="0.21209321402660217"/>
    <n v="-30543.699000000001"/>
  </r>
  <r>
    <s v="acb3da29-d3af-4761-8fbb-072b0597a96a"/>
    <s v="Ashley Henry"/>
    <n v="31"/>
    <s v="30-39"/>
    <s v="F"/>
    <s v="Brazil"/>
    <s v="Yes"/>
    <s v="FL0012"/>
    <s v="DFW"/>
    <s v="PEK"/>
    <s v="DFW - PEK"/>
    <n v="3312"/>
    <s v="Short-haul "/>
    <d v="1899-12-30T04:46:52"/>
    <d v="1899-12-30T08:26:52"/>
    <d v="2025-01-11T00:00:00"/>
    <d v="1899-12-30T06:59:52"/>
    <d v="1899-12-30T10:39:52"/>
    <d v="1899-12-30T02:13:00"/>
    <d v="1899-12-30T02:13:00"/>
    <n v="133"/>
    <s v="Severe-delay"/>
    <n v="54.58"/>
    <x v="0"/>
    <n v="3"/>
    <s v="Non-Vegetarian"/>
    <n v="51.84"/>
    <n v="17330.8370158"/>
    <s v="Not Cancelled"/>
    <n v="4.2"/>
    <n v="38695.5"/>
    <n v="2102.09399999999"/>
    <n v="5.4323991161762737E-2"/>
    <n v="-36593.40600000001"/>
  </r>
  <r>
    <s v="3bb419b3-2142-463a-8fbc-9d371cdc418d"/>
    <s v="Ashley Ochoa"/>
    <n v="21"/>
    <s v="18-29"/>
    <s v="M"/>
    <s v="Brazil"/>
    <s v="Yes"/>
    <s v="FL0013"/>
    <s v="ATL"/>
    <s v="ICN"/>
    <s v="ATL - ICN"/>
    <n v="9251"/>
    <s v="Long-haul"/>
    <d v="1899-12-30T04:11:16"/>
    <d v="1899-12-30T14:27:16"/>
    <d v="2025-01-05T00:00:00"/>
    <d v="1899-12-30T04:35:16"/>
    <d v="1899-12-30T14:51:16"/>
    <d v="1899-12-30T00:24:00"/>
    <d v="1899-12-30T00:24:00"/>
    <n v="24"/>
    <s v="On-time"/>
    <n v="769.14"/>
    <x v="1"/>
    <n v="5"/>
    <s v="Gluten-Free"/>
    <n v="108.11"/>
    <n v="47525.088289654697"/>
    <s v="Not Cancelled"/>
    <n v="4.3899999999999997"/>
    <n v="93045.164999999994"/>
    <n v="29547.948"/>
    <n v="0.31756564674800675"/>
    <n v="-63497.21699999999"/>
  </r>
  <r>
    <s v="ef95a2e6-a2b5-405b-8fbd-630660125911"/>
    <s v="Matthew Jackson"/>
    <n v="61"/>
    <s v="60-69"/>
    <s v="M"/>
    <s v="Brazil"/>
    <s v="No"/>
    <s v="FL0013"/>
    <s v="ATL"/>
    <s v="ICN"/>
    <s v="ATL - ICN"/>
    <n v="9251"/>
    <s v="Long-haul"/>
    <d v="1899-12-30T04:11:16"/>
    <d v="1899-12-30T14:27:16"/>
    <d v="2025-01-09T00:00:00"/>
    <d v="1899-12-30T04:35:16"/>
    <d v="1899-12-30T14:51:16"/>
    <d v="1899-12-30T00:24:00"/>
    <d v="1899-12-30T00:24:00"/>
    <n v="24"/>
    <s v="On-time"/>
    <n v="101.92"/>
    <x v="2"/>
    <n v="5"/>
    <s v="Non-Vegetarian"/>
    <n v="17.84"/>
    <n v="46797.7498298516"/>
    <s v="Not Cancelled"/>
    <n v="4.7699999999999996"/>
    <n v="91735.95"/>
    <n v="3915.87"/>
    <n v="4.2686318722376562E-2"/>
    <n v="-87820.08"/>
  </r>
  <r>
    <s v="8acffdd6-bd68-4550-8e57-61a24e9393b9"/>
    <s v="David Lawrence"/>
    <n v="66"/>
    <s v="60-69"/>
    <s v="F"/>
    <s v="Brazil"/>
    <s v="No"/>
    <s v="FL0013"/>
    <s v="ATL"/>
    <s v="ICN"/>
    <s v="ATL - ICN"/>
    <n v="9251"/>
    <s v="Long-haul"/>
    <d v="1899-12-30T04:11:16"/>
    <d v="1899-12-30T14:27:16"/>
    <d v="2025-01-09T00:00:00"/>
    <d v="1899-12-30T04:35:16"/>
    <d v="1899-12-30T14:51:16"/>
    <d v="1899-12-30T00:24:00"/>
    <d v="1899-12-30T00:24:00"/>
    <n v="24"/>
    <s v="On-time"/>
    <n v="64.959999999999994"/>
    <x v="2"/>
    <n v="5"/>
    <s v="Vegan"/>
    <n v="72.42"/>
    <n v="47619.939126074001"/>
    <s v="Cancelled"/>
    <n v="3.37"/>
    <n v="93215.895000000004"/>
    <n v="2503.152"/>
    <n v="2.6853274326229446E-2"/>
    <n v="-90712.743000000002"/>
  </r>
  <r>
    <s v="f9aef7e3-d273-4ff2-bece-661af845a40a"/>
    <s v="Susan Neal"/>
    <n v="68"/>
    <s v="60-69"/>
    <s v="M"/>
    <s v="Brazil"/>
    <s v="No"/>
    <s v="FL0013"/>
    <s v="ATL"/>
    <s v="ICN"/>
    <s v="ATL - ICN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1285.17"/>
    <x v="0"/>
    <n v="5"/>
    <s v="Non-Vegetarian"/>
    <n v="88.12"/>
    <n v="47367.487346577997"/>
    <s v="Cancelled"/>
    <n v="3.42"/>
    <n v="92761.47"/>
    <n v="49361.1"/>
    <n v="0.53212934206411344"/>
    <n v="-43400.37"/>
  </r>
  <r>
    <s v="ee71f1ce-6836-4c8f-99bc-ef4cb736174a"/>
    <s v="David Bradford"/>
    <n v="32"/>
    <s v="30-39"/>
    <s v="F"/>
    <s v="Brazil"/>
    <s v="No"/>
    <s v="FL0014"/>
    <s v="JFK"/>
    <s v="ICN"/>
    <s v="JFK - ICN"/>
    <n v="10648"/>
    <s v="Long-haul"/>
    <d v="1899-12-30T22:11:42"/>
    <d v="1899-12-30T10:00:42"/>
    <d v="2025-01-09T00:00:00"/>
    <d v="1899-12-30T22:13:42"/>
    <d v="1899-12-30T10:02:42"/>
    <d v="1899-12-30T00:02:00"/>
    <d v="1899-12-30T00:02:00"/>
    <n v="2"/>
    <s v="On-time"/>
    <n v="1391.6"/>
    <x v="1"/>
    <n v="3"/>
    <s v="Vegan"/>
    <n v="193.87"/>
    <n v="53802.345206342899"/>
    <s v="Not Cancelled"/>
    <n v="3.25"/>
    <n v="69562.81"/>
    <n v="89101.17"/>
    <n v="1.2808736449835767"/>
    <n v="19538.36"/>
  </r>
  <r>
    <s v="1a1a7b8b-988d-43c5-bad0-1a20da4617d4"/>
    <s v="Shannon Williams"/>
    <n v="60"/>
    <s v="60-69"/>
    <s v="M"/>
    <s v="Brazil"/>
    <s v="No"/>
    <s v="FL0014"/>
    <s v="JFK"/>
    <s v="ICN"/>
    <s v="JFK - ICN"/>
    <n v="10648"/>
    <s v="Long-haul"/>
    <d v="1899-12-30T22:11:42"/>
    <d v="1899-12-30T10:00:42"/>
    <d v="2025-01-15T00:00:00"/>
    <d v="1899-12-30T22:13:42"/>
    <d v="1899-12-30T10:02:42"/>
    <d v="1899-12-30T00:02:00"/>
    <d v="1899-12-30T00:02:00"/>
    <n v="2"/>
    <s v="On-time"/>
    <n v="66.2"/>
    <x v="0"/>
    <n v="5"/>
    <s v="No Preference"/>
    <n v="54.99"/>
    <n v="54171.205853827902"/>
    <s v="Cancelled"/>
    <n v="4.5"/>
    <n v="70005.45"/>
    <n v="4247.8"/>
    <n v="6.0678132916794338E-2"/>
    <n v="-65757.649999999994"/>
  </r>
  <r>
    <s v="6b94ab19-8889-4412-ac79-1cb2ba3e8d67"/>
    <s v="Nathan Nelson"/>
    <n v="33"/>
    <s v="30-39"/>
    <s v="M"/>
    <s v="Brazil"/>
    <s v="Yes"/>
    <s v="FL0014"/>
    <s v="JFK"/>
    <s v="ICN"/>
    <s v="JFK - ICN"/>
    <n v="10648"/>
    <s v="Long-haul"/>
    <d v="1899-12-30T22:11:42"/>
    <d v="1899-12-30T10:00:42"/>
    <d v="2025-01-10T00:00:00"/>
    <d v="1899-12-30T22:13:42"/>
    <d v="1899-12-30T10:02:42"/>
    <d v="1899-12-30T00:02:00"/>
    <d v="1899-12-30T00:02:00"/>
    <n v="2"/>
    <s v="On-time"/>
    <n v="920.83"/>
    <x v="0"/>
    <n v="3"/>
    <s v="Gluten-Free"/>
    <n v="123.91"/>
    <n v="53776.344199057203"/>
    <s v="Not Cancelled"/>
    <n v="4.88"/>
    <n v="69531.61"/>
    <n v="58957.9"/>
    <n v="0.84792945251807061"/>
    <n v="-10573.71"/>
  </r>
  <r>
    <s v="94faaca9-7f16-493d-897f-882c15aebf2c"/>
    <s v="Jacob Hooper"/>
    <n v="25"/>
    <s v="18-29"/>
    <s v="F"/>
    <s v="Brazil"/>
    <s v="Yes"/>
    <s v="FL0014"/>
    <s v="JFK"/>
    <s v="ICN"/>
    <s v="JFK - ICN"/>
    <n v="10648"/>
    <s v="Long-haul"/>
    <d v="1899-12-30T22:11:42"/>
    <d v="1899-12-30T10:00:42"/>
    <d v="2025-01-12T00:00:00"/>
    <d v="1899-12-30T22:13:42"/>
    <d v="1899-12-30T10:02:42"/>
    <d v="1899-12-30T00:02:00"/>
    <d v="1899-12-30T00:02:00"/>
    <n v="2"/>
    <s v="On-time"/>
    <n v="272.64"/>
    <x v="0"/>
    <n v="5"/>
    <s v="No Preference"/>
    <n v="134.44999999999999"/>
    <n v="54362.284566342802"/>
    <s v="Not Cancelled"/>
    <n v="4.67"/>
    <n v="70234.740000000005"/>
    <n v="17475.849999999999"/>
    <n v="0.24882059789784938"/>
    <n v="-52758.890000000007"/>
  </r>
  <r>
    <s v="da6d858d-b93b-4943-887b-cd46d0192c55"/>
    <s v="Amanda Dunn"/>
    <n v="38"/>
    <s v="30-39"/>
    <s v="M"/>
    <s v="Brazil"/>
    <s v="No"/>
    <s v="FL0014"/>
    <s v="JFK"/>
    <s v="ICN"/>
    <s v="JFK - ICN"/>
    <n v="10648"/>
    <s v="Long-haul"/>
    <d v="1899-12-30T22:11:42"/>
    <d v="1899-12-30T10:00:42"/>
    <d v="2025-01-09T00:00:00"/>
    <d v="1899-12-30T22:13:42"/>
    <d v="1899-12-30T10:02:42"/>
    <d v="1899-12-30T00:02:00"/>
    <d v="1899-12-30T00:02:00"/>
    <n v="2"/>
    <s v="On-time"/>
    <n v="247.79"/>
    <x v="2"/>
    <n v="3"/>
    <s v="No Preference"/>
    <n v="82.95"/>
    <n v="54376.524831991097"/>
    <s v="Not Cancelled"/>
    <n v="3.73"/>
    <n v="70251.83"/>
    <n v="15875.15"/>
    <n v="0.22597489631230958"/>
    <n v="-54376.68"/>
  </r>
  <r>
    <s v="087cbd6f-9fd3-46b1-a652-7ace6519cde0"/>
    <s v="Destiny Reynolds"/>
    <n v="45"/>
    <s v="40-59"/>
    <s v="M"/>
    <s v="Brazil"/>
    <s v="Yes"/>
    <s v="FL0014"/>
    <s v="JFK"/>
    <s v="ICN"/>
    <s v="JFK - ICN"/>
    <n v="10648"/>
    <s v="Long-haul"/>
    <d v="1899-12-30T22:11:42"/>
    <d v="1899-12-30T10:00:42"/>
    <d v="2025-01-02T00:00:00"/>
    <d v="1899-12-30T22:13:42"/>
    <d v="1899-12-30T10:02:42"/>
    <d v="1899-12-30T00:02:00"/>
    <d v="1899-12-30T00:02:00"/>
    <n v="2"/>
    <s v="On-time"/>
    <n v="539.01"/>
    <x v="1"/>
    <n v="5"/>
    <s v="Non-Vegetarian"/>
    <n v="82.11"/>
    <n v="53888.2968809265"/>
    <s v="Not Cancelled"/>
    <n v="4.1500000000000004"/>
    <n v="69665.960000000006"/>
    <n v="34513.06"/>
    <n v="0.49540780030878773"/>
    <n v="-35152.900000000009"/>
  </r>
  <r>
    <s v="b7083209-5cd6-4eee-b72a-3c84e004c06b"/>
    <s v="Anna Schroeder"/>
    <n v="40"/>
    <s v="40-59"/>
    <s v="M"/>
    <s v="Brazil"/>
    <s v="No"/>
    <s v="FL0015"/>
    <s v="IST"/>
    <s v="ORD"/>
    <s v="IST - ORD"/>
    <n v="13817"/>
    <s v="Long-haul"/>
    <d v="1899-12-30T22:00:32"/>
    <d v="1899-12-30T13:21:32"/>
    <d v="2025-01-14T00:00:00"/>
    <d v="1899-12-30T22:06:32"/>
    <d v="1899-12-30T13:27:32"/>
    <d v="1899-12-30T00:06:00"/>
    <d v="1899-12-30T00:06:00"/>
    <n v="6"/>
    <s v="On-time"/>
    <n v="623.73"/>
    <x v="2"/>
    <n v="3"/>
    <s v="Gluten-Free"/>
    <n v="52.55"/>
    <n v="69789.419460105593"/>
    <s v="Not Cancelled"/>
    <n v="3.44"/>
    <n v="88747.3"/>
    <n v="39929.230000000003"/>
    <n v="0.44992050462380268"/>
    <n v="-48818.07"/>
  </r>
  <r>
    <s v="e03361d6-5f00-4d34-bf62-250ab311befd"/>
    <s v="Scott Parks"/>
    <n v="30"/>
    <s v="30-39"/>
    <s v="F"/>
    <s v="Brazil"/>
    <s v="Yes"/>
    <s v="FL0015"/>
    <s v="IST"/>
    <s v="ORD"/>
    <s v="IST - ORD"/>
    <n v="13817"/>
    <s v="Long-haul"/>
    <d v="1899-12-30T22:00:32"/>
    <d v="1899-12-30T13:21:32"/>
    <d v="2025-01-09T00:00:00"/>
    <d v="1899-12-30T22:06:32"/>
    <d v="1899-12-30T13:27:32"/>
    <d v="1899-12-30T00:06:00"/>
    <d v="1899-12-30T00:06:00"/>
    <n v="6"/>
    <s v="On-time"/>
    <n v="1395.18"/>
    <x v="2"/>
    <n v="3"/>
    <s v="No Preference"/>
    <n v="20.91"/>
    <n v="70034.962634594296"/>
    <s v="Cancelled"/>
    <n v="4.3"/>
    <n v="89041.96"/>
    <n v="89295.7"/>
    <n v="1.0028496677296861"/>
    <n v="253.73999999999069"/>
  </r>
  <r>
    <s v="e1426282-fd25-49e9-9b02-187aee954b1a"/>
    <s v="Craig Huynh"/>
    <n v="56"/>
    <s v="40-59"/>
    <s v="F"/>
    <s v="Brazil"/>
    <s v="No"/>
    <s v="FL0016"/>
    <s v="ATL"/>
    <s v="PVG"/>
    <s v="ATL - PVG"/>
    <n v="11652"/>
    <s v="Long-haul"/>
    <d v="1899-12-30T22:40:48"/>
    <d v="1899-12-30T11:36:48"/>
    <d v="2025-01-04T00:00:00"/>
    <d v="1899-12-30T22:57:48"/>
    <d v="1899-12-30T11:53:48"/>
    <d v="1899-12-30T00:17:00"/>
    <d v="1899-12-30T00:17:00"/>
    <n v="17"/>
    <s v="On-time"/>
    <n v="171.84"/>
    <x v="1"/>
    <n v="5"/>
    <s v="Non-Vegetarian"/>
    <n v="89.49"/>
    <n v="58901.325478311803"/>
    <s v="Cancelled"/>
    <n v="3.86"/>
    <n v="113522.38499999999"/>
    <n v="6609.3959999999997"/>
    <n v="5.8221081243139843E-2"/>
    <n v="-106912.989"/>
  </r>
  <r>
    <s v="77e2a24a-4ebf-4d54-a268-098166afd6bb"/>
    <s v="Justin Wilson"/>
    <n v="74"/>
    <s v="70-80"/>
    <s v="F"/>
    <s v="Brazil"/>
    <s v="Yes"/>
    <s v="FL0016"/>
    <s v="ATL"/>
    <s v="PVG"/>
    <s v="ATL - PVG"/>
    <n v="11652"/>
    <s v="Long-haul"/>
    <d v="1899-12-30T22:40:48"/>
    <d v="1899-12-30T11:36:48"/>
    <d v="2025-01-07T00:00:00"/>
    <d v="1899-12-30T22:57:48"/>
    <d v="1899-12-30T11:53:48"/>
    <d v="1899-12-30T00:17:00"/>
    <d v="1899-12-30T00:17:00"/>
    <n v="17"/>
    <s v="On-time"/>
    <n v="219.21"/>
    <x v="0"/>
    <n v="5"/>
    <s v="Vegan"/>
    <n v="164.59"/>
    <n v="59123.457064232702"/>
    <s v="Not Cancelled"/>
    <n v="3.81"/>
    <n v="113922.224999999"/>
    <n v="8437.4159999999993"/>
    <n v="7.406294952543345E-2"/>
    <n v="-105484.808999999"/>
  </r>
  <r>
    <s v="9605176c-e0fa-4655-895d-cd12c624f654"/>
    <s v="Alfred Leonard DVM"/>
    <n v="52"/>
    <s v="40-59"/>
    <s v="M"/>
    <s v="Brazil"/>
    <s v="Yes"/>
    <s v="FL0016"/>
    <s v="ATL"/>
    <s v="PVG"/>
    <s v="ATL - PVG"/>
    <n v="11652"/>
    <s v="Long-haul"/>
    <d v="1899-12-30T22:40:48"/>
    <d v="1899-12-30T11:36:48"/>
    <d v="2025-01-13T00:00:00"/>
    <d v="1899-12-30T22:57:48"/>
    <d v="1899-12-30T11:53:48"/>
    <d v="1899-12-30T00:17:00"/>
    <d v="1899-12-30T00:17:00"/>
    <n v="17"/>
    <s v="On-time"/>
    <n v="1152.9100000000001"/>
    <x v="0"/>
    <n v="5"/>
    <s v="Vegan"/>
    <n v="51.86"/>
    <n v="59201.576547472301"/>
    <s v="Cancelled"/>
    <n v="4.58"/>
    <n v="114062.834999999"/>
    <n v="44277.966"/>
    <n v="0.38818924674281846"/>
    <n v="-69784.868999999002"/>
  </r>
  <r>
    <s v="10fe703d-fe00-4f51-af83-b31c081c0d56"/>
    <s v="Anthony Osborne"/>
    <n v="50"/>
    <s v="40-59"/>
    <s v="M"/>
    <s v="Brazil"/>
    <s v="Yes"/>
    <s v="FL0016"/>
    <s v="ATL"/>
    <s v="PVG"/>
    <s v="ATL - PVG"/>
    <n v="11652"/>
    <s v="Long-haul"/>
    <d v="1899-12-30T22:40:48"/>
    <d v="1899-12-30T11:36:48"/>
    <d v="2025-01-04T00:00:00"/>
    <d v="1899-12-30T22:57:48"/>
    <d v="1899-12-30T11:53:48"/>
    <d v="1899-12-30T00:17:00"/>
    <d v="1899-12-30T00:17:00"/>
    <n v="17"/>
    <s v="On-time"/>
    <n v="1168.07"/>
    <x v="2"/>
    <n v="5"/>
    <s v="Non-Vegetarian"/>
    <n v="88.9"/>
    <n v="59078.919049855103"/>
    <s v="Not Cancelled"/>
    <n v="4.7699999999999996"/>
    <n v="113842.049999999"/>
    <n v="44864.555999999997"/>
    <n v="0.39409476551063854"/>
    <n v="-68977.493999999002"/>
  </r>
  <r>
    <s v="11782d61-cf18-48d4-9dc6-fee30ba5fee0"/>
    <s v="Alec Cabrera"/>
    <n v="50"/>
    <s v="40-59"/>
    <s v="M"/>
    <s v="Brazil"/>
    <s v="Yes"/>
    <s v="FL0016"/>
    <s v="ATL"/>
    <s v="PVG"/>
    <s v="ATL - PVG"/>
    <n v="11652"/>
    <s v="Long-haul"/>
    <d v="1899-12-30T22:40:48"/>
    <d v="1899-12-30T11:36:48"/>
    <d v="2025-01-02T00:00:00"/>
    <d v="1899-12-30T22:57:48"/>
    <d v="1899-12-30T11:53:48"/>
    <d v="1899-12-30T00:17:00"/>
    <d v="1899-12-30T00:17:00"/>
    <n v="17"/>
    <s v="On-time"/>
    <n v="1052.8699999999999"/>
    <x v="1"/>
    <n v="5"/>
    <s v="Vegetarian"/>
    <n v="184.63"/>
    <n v="59599.954976929701"/>
    <s v="Cancelled"/>
    <n v="3.16"/>
    <n v="114779.924999999"/>
    <n v="40452.366000000002"/>
    <n v="0.3524341560599587"/>
    <n v="-74327.55899999899"/>
  </r>
  <r>
    <s v="8f49c40c-64b3-49b9-a69f-353da44a5ce0"/>
    <s v="Danielle Vang"/>
    <n v="26"/>
    <s v="18-29"/>
    <s v="M"/>
    <s v="Brazil"/>
    <s v="No"/>
    <s v="FL0016"/>
    <s v="ATL"/>
    <s v="PVG"/>
    <s v="ATL - PVG"/>
    <n v="11652"/>
    <s v="Long-haul"/>
    <d v="1899-12-30T22:40:48"/>
    <d v="1899-12-30T11:36:48"/>
    <d v="2025-01-10T00:00:00"/>
    <d v="1899-12-30T22:57:48"/>
    <d v="1899-12-30T11:53:48"/>
    <d v="1899-12-30T00:17:00"/>
    <d v="1899-12-30T00:17:00"/>
    <n v="17"/>
    <s v="On-time"/>
    <n v="1065.94"/>
    <x v="2"/>
    <n v="5"/>
    <s v="Gluten-Free"/>
    <n v="36.979999999999997"/>
    <n v="59317.033575514302"/>
    <s v="Not Cancelled"/>
    <n v="4.2"/>
    <n v="114270.66"/>
    <n v="40936.536"/>
    <n v="0.35824187941156549"/>
    <n v="-73334.124000000011"/>
  </r>
  <r>
    <s v="49322b01-5c8a-496d-b240-c6efa725e5c5"/>
    <s v="Kelly Kelly"/>
    <n v="70"/>
    <s v="70-80"/>
    <s v="F"/>
    <s v="Brazil"/>
    <s v="Yes"/>
    <s v="FL0016"/>
    <s v="ATL"/>
    <s v="PVG"/>
    <s v="ATL - PVG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763.2"/>
    <x v="2"/>
    <n v="5"/>
    <s v="No Preference"/>
    <n v="76.260000000000005"/>
    <n v="59717.399975448097"/>
    <s v="Not Cancelled"/>
    <n v="3.05"/>
    <n v="114991.32"/>
    <n v="29316.03"/>
    <n v="0.25494124252160943"/>
    <n v="-85675.290000000008"/>
  </r>
  <r>
    <s v="0599f8c5-184d-4939-a673-ea6d11263535"/>
    <s v="Chad Moore"/>
    <n v="30"/>
    <s v="30-39"/>
    <s v="F"/>
    <s v="Brazil"/>
    <s v="Yes"/>
    <s v="FL0016"/>
    <s v="ATL"/>
    <s v="PVG"/>
    <s v="ATL - PVG"/>
    <n v="11652"/>
    <s v="Long-haul"/>
    <d v="1899-12-30T22:40:48"/>
    <d v="1899-12-30T11:36:48"/>
    <d v="2025-01-10T00:00:00"/>
    <d v="1899-12-30T22:57:48"/>
    <d v="1899-12-30T11:53:48"/>
    <d v="1899-12-30T00:17:00"/>
    <d v="1899-12-30T00:17:00"/>
    <n v="17"/>
    <s v="On-time"/>
    <n v="858.4"/>
    <x v="0"/>
    <n v="3"/>
    <s v="Gluten-Free"/>
    <n v="158.72"/>
    <n v="59331.354507105803"/>
    <s v="Not Cancelled"/>
    <n v="4.8600000000000003"/>
    <n v="114296.44500000001"/>
    <n v="32981.603999999999"/>
    <n v="0.28856194083726749"/>
    <n v="-81314.841000000015"/>
  </r>
  <r>
    <s v="dffb83f6-6e4b-456f-ae5c-13ab86d2b45c"/>
    <s v="Julie Garcia"/>
    <n v="21"/>
    <s v="18-29"/>
    <s v="M"/>
    <s v="Brazil"/>
    <s v="Yes"/>
    <s v="FL0016"/>
    <s v="ATL"/>
    <s v="PVG"/>
    <s v="ATL - PVG"/>
    <n v="11652"/>
    <s v="Long-haul"/>
    <d v="1899-12-30T22:40:48"/>
    <d v="1899-12-30T11:36:48"/>
    <d v="2025-01-10T00:00:00"/>
    <d v="1899-12-30T22:57:48"/>
    <d v="1899-12-30T11:53:48"/>
    <d v="1899-12-30T00:17:00"/>
    <d v="1899-12-30T00:17:00"/>
    <n v="17"/>
    <s v="On-time"/>
    <n v="709.54"/>
    <x v="2"/>
    <n v="5"/>
    <s v="Gluten-Free"/>
    <n v="138.08000000000001"/>
    <n v="58780.133185291001"/>
    <s v="Cancelled"/>
    <n v="3.85"/>
    <n v="113304.24"/>
    <n v="27262.907999999999"/>
    <n v="0.24061683834603187"/>
    <n v="-86041.332000000009"/>
  </r>
  <r>
    <s v="099fa5e9-5767-4eb9-885a-d2956091734c"/>
    <s v="Cristian Gray"/>
    <n v="35"/>
    <s v="30-39"/>
    <s v="F"/>
    <s v="Brazil"/>
    <s v="Yes"/>
    <s v="FL0016"/>
    <s v="ATL"/>
    <s v="PVG"/>
    <s v="ATL - PVG"/>
    <n v="11652"/>
    <s v="Long-haul"/>
    <d v="1899-12-30T22:40:48"/>
    <d v="1899-12-30T11:36:48"/>
    <d v="2025-01-04T00:00:00"/>
    <d v="1899-12-30T22:57:48"/>
    <d v="1899-12-30T11:53:48"/>
    <d v="1899-12-30T00:17:00"/>
    <d v="1899-12-30T00:17:00"/>
    <n v="17"/>
    <s v="On-time"/>
    <n v="508.64"/>
    <x v="1"/>
    <n v="3"/>
    <s v="Gluten-Free"/>
    <n v="178.54"/>
    <n v="59534.426023685701"/>
    <s v="Not Cancelled"/>
    <n v="3.48"/>
    <n v="114661.965"/>
    <n v="19553.201999999899"/>
    <n v="0.17052910265404836"/>
    <n v="-95108.763000000094"/>
  </r>
  <r>
    <s v="ad84e4a1-9cb0-4532-941b-73e39c806176"/>
    <s v="Chad Lopez"/>
    <n v="70"/>
    <s v="70-80"/>
    <s v="F"/>
    <s v="Brazil"/>
    <s v="No"/>
    <s v="FL0017"/>
    <s v="FRA"/>
    <s v="ORD"/>
    <s v="FRA - ORD"/>
    <n v="14406"/>
    <s v="Long-haul"/>
    <d v="1899-12-30T09:47:08"/>
    <d v="1899-12-30T01:47:08"/>
    <d v="2025-01-10T00:00:00"/>
    <d v="1899-12-30T09:47:08"/>
    <d v="1899-12-30T01:47:08"/>
    <d v="1899-12-30T00:00:00"/>
    <d v="1899-12-30T00:00:00"/>
    <n v="0"/>
    <s v="On-time"/>
    <n v="694.53"/>
    <x v="1"/>
    <n v="5"/>
    <s v="Gluten-Free"/>
    <n v="112.78"/>
    <n v="72882.421182884893"/>
    <s v="Cancelled"/>
    <n v="3.74"/>
    <n v="92458.91"/>
    <n v="44472.480000000003"/>
    <n v="0.48099723433901614"/>
    <n v="-47986.43"/>
  </r>
  <r>
    <s v="0f143615-4f7a-4470-8235-f6930ef51361"/>
    <s v="Adam Cook"/>
    <n v="25"/>
    <s v="18-29"/>
    <s v="F"/>
    <s v="Brazil"/>
    <s v="Yes"/>
    <s v="FL0017"/>
    <s v="FRA"/>
    <s v="ORD"/>
    <s v="FRA - ORD"/>
    <n v="14406"/>
    <s v="Long-haul"/>
    <d v="1899-12-30T09:47:08"/>
    <d v="1899-12-30T01:47:08"/>
    <d v="2025-01-13T00:00:00"/>
    <d v="1899-12-30T09:47:08"/>
    <d v="1899-12-30T01:47:08"/>
    <d v="1899-12-30T00:00:00"/>
    <d v="1899-12-30T00:00:00"/>
    <n v="0"/>
    <s v="On-time"/>
    <n v="1331.35"/>
    <x v="2"/>
    <n v="5"/>
    <s v="Gluten-Free"/>
    <n v="153.05000000000001"/>
    <n v="73395.247488189096"/>
    <s v="Cancelled"/>
    <n v="4.7300000000000004"/>
    <n v="93074.3"/>
    <n v="85237.01"/>
    <n v="0.91579533770331867"/>
    <n v="-7837.2900000000081"/>
  </r>
  <r>
    <s v="ebd56228-fc61-43de-b3ca-9b38974a8926"/>
    <s v="Dr. Kimberly Woodward"/>
    <n v="54"/>
    <s v="40-59"/>
    <s v="M"/>
    <s v="Brazil"/>
    <s v="Yes"/>
    <s v="FL0017"/>
    <s v="FRA"/>
    <s v="ORD"/>
    <s v="FRA - ORD"/>
    <n v="14406"/>
    <s v="Long-haul"/>
    <d v="1899-12-30T09:47:08"/>
    <d v="1899-12-30T01:47:08"/>
    <d v="2025-01-05T00:00:00"/>
    <d v="1899-12-30T09:47:08"/>
    <d v="1899-12-30T01:47:08"/>
    <d v="1899-12-30T00:00:00"/>
    <d v="1899-12-30T00:00:00"/>
    <n v="0"/>
    <s v="On-time"/>
    <n v="541.47"/>
    <x v="0"/>
    <n v="5"/>
    <s v="Non-Vegetarian"/>
    <n v="23.85"/>
    <n v="73297.155821617795"/>
    <s v="Cancelled"/>
    <n v="4.4400000000000004"/>
    <n v="92956.59"/>
    <n v="34658.85"/>
    <n v="0.37284984313645758"/>
    <n v="-58297.74"/>
  </r>
  <r>
    <s v="5c442a99-187e-4e8f-be00-b78ddb1a6d78"/>
    <s v="Lee Ramirez"/>
    <n v="21"/>
    <s v="18-29"/>
    <s v="F"/>
    <s v="Brazil"/>
    <s v="Yes"/>
    <s v="FL0017"/>
    <s v="FRA"/>
    <s v="ORD"/>
    <s v="FRA - ORD"/>
    <n v="14406"/>
    <s v="Long-haul"/>
    <d v="1899-12-30T09:47:08"/>
    <d v="1899-12-30T01:47:08"/>
    <d v="2025-01-11T00:00:00"/>
    <d v="1899-12-30T09:47:08"/>
    <d v="1899-12-30T01:47:08"/>
    <d v="1899-12-30T00:00:00"/>
    <d v="1899-12-30T00:00:00"/>
    <n v="0"/>
    <s v="On-time"/>
    <n v="158.43"/>
    <x v="0"/>
    <n v="5"/>
    <s v="Vegetarian"/>
    <n v="182.1"/>
    <n v="72596.301615788907"/>
    <s v="Cancelled"/>
    <n v="3.46"/>
    <n v="92115.56"/>
    <n v="10175.94"/>
    <n v="0.11046928445096572"/>
    <n v="-81939.62"/>
  </r>
  <r>
    <s v="d39f8c08-821d-4e89-9728-85eee737eaca"/>
    <s v="Amy Wood"/>
    <n v="66"/>
    <s v="60-69"/>
    <s v="M"/>
    <s v="Brazil"/>
    <s v="Yes"/>
    <s v="FL0017"/>
    <s v="FRA"/>
    <s v="ORD"/>
    <s v="FRA - ORD"/>
    <n v="14406"/>
    <s v="Long-haul"/>
    <d v="1899-12-30T09:47:08"/>
    <d v="1899-12-30T01:47:08"/>
    <d v="2025-01-03T00:00:00"/>
    <d v="1899-12-30T09:47:08"/>
    <d v="1899-12-30T01:47:08"/>
    <d v="1899-12-30T00:00:00"/>
    <d v="1899-12-30T00:00:00"/>
    <n v="0"/>
    <s v="On-time"/>
    <n v="639.84"/>
    <x v="2"/>
    <n v="5"/>
    <s v="No Preference"/>
    <n v="64.06"/>
    <n v="72779.675676216997"/>
    <s v="Cancelled"/>
    <n v="4.41"/>
    <n v="92335.61"/>
    <n v="40962.57"/>
    <n v="0.44362700370961972"/>
    <n v="-51373.04"/>
  </r>
  <r>
    <s v="7147f306-f69f-4353-b752-8d50ce75aa53"/>
    <s v="Patrick Davis"/>
    <n v="24"/>
    <s v="18-29"/>
    <s v="M"/>
    <s v="Brazil"/>
    <s v="No"/>
    <s v="FL0017"/>
    <s v="FRA"/>
    <s v="ORD"/>
    <s v="FRA - ORD"/>
    <n v="14406"/>
    <s v="Long-haul"/>
    <d v="1899-12-30T09:47:08"/>
    <d v="1899-12-30T01:47:08"/>
    <d v="2025-01-12T00:00:00"/>
    <d v="1899-12-30T09:47:08"/>
    <d v="1899-12-30T01:47:08"/>
    <d v="1899-12-30T00:00:00"/>
    <d v="1899-12-30T00:00:00"/>
    <n v="0"/>
    <s v="On-time"/>
    <n v="114.98"/>
    <x v="1"/>
    <n v="5"/>
    <s v="Gluten-Free"/>
    <n v="4.6100000000000003"/>
    <n v="73186.312452212806"/>
    <s v="Not Cancelled"/>
    <n v="3.48"/>
    <n v="92823.57"/>
    <n v="7359.64"/>
    <n v="7.9286327815230553E-2"/>
    <n v="-85463.930000000008"/>
  </r>
  <r>
    <s v="0e4fc459-f1ab-4b36-85d7-50c9d522bbf8"/>
    <s v="Katherine Thomas"/>
    <n v="19"/>
    <s v="18-29"/>
    <s v="F"/>
    <s v="Brazil"/>
    <s v="No"/>
    <s v="FL0017"/>
    <s v="FRA"/>
    <s v="ORD"/>
    <s v="FRA - ORD"/>
    <n v="14406"/>
    <s v="Long-haul"/>
    <d v="1899-12-30T09:47:08"/>
    <d v="1899-12-30T01:47:08"/>
    <d v="2025-01-01T00:00:00"/>
    <d v="1899-12-30T09:47:08"/>
    <d v="1899-12-30T01:47:08"/>
    <d v="1899-12-30T00:00:00"/>
    <d v="1899-12-30T00:00:00"/>
    <n v="0"/>
    <s v="On-time"/>
    <n v="490.75"/>
    <x v="1"/>
    <n v="5"/>
    <s v="Vegetarian"/>
    <n v="81"/>
    <n v="73426.747107143106"/>
    <s v="Cancelled"/>
    <n v="4.51"/>
    <n v="93112.1"/>
    <n v="31424.2"/>
    <n v="0.33748782381666831"/>
    <n v="-61687.900000000009"/>
  </r>
  <r>
    <s v="fabebd4e-e888-4d25-9a5e-1e5105b8626e"/>
    <s v="Pamela Webb"/>
    <n v="48"/>
    <s v="40-59"/>
    <s v="F"/>
    <s v="Brazil"/>
    <s v="No"/>
    <s v="FL0017"/>
    <s v="FRA"/>
    <s v="ORD"/>
    <s v="FRA - ORD"/>
    <n v="14406"/>
    <s v="Long-haul"/>
    <d v="1899-12-30T09:47:08"/>
    <d v="1899-12-30T01:47:08"/>
    <d v="2025-01-03T00:00:00"/>
    <d v="1899-12-30T09:47:08"/>
    <d v="1899-12-30T01:47:08"/>
    <d v="1899-12-30T00:00:00"/>
    <d v="1899-12-30T00:00:00"/>
    <n v="0"/>
    <s v="On-time"/>
    <n v="1140.28"/>
    <x v="2"/>
    <n v="5"/>
    <s v="Vegetarian"/>
    <n v="32.729999999999997"/>
    <n v="72920.515763373507"/>
    <s v="Cancelled"/>
    <n v="4.2699999999999996"/>
    <n v="92504.62"/>
    <n v="72984.47"/>
    <n v="0.78898189085042458"/>
    <n v="-19520.149999999994"/>
  </r>
  <r>
    <s v="27cf9710-3224-4b49-9b39-524ee6ff00f2"/>
    <s v="Karina Roberts"/>
    <n v="54"/>
    <s v="40-59"/>
    <s v="M"/>
    <s v="Brazil"/>
    <s v="Yes"/>
    <s v="FL0018"/>
    <s v="PVG"/>
    <s v="JFK"/>
    <s v="PVG - JFK"/>
    <n v="3625"/>
    <s v="Short-haul "/>
    <d v="1899-12-30T02:26:02"/>
    <d v="1899-12-30T06:27:02"/>
    <d v="2025-01-10T00:00:00"/>
    <d v="1899-12-30T03:45:02"/>
    <d v="1899-12-30T07:46:02"/>
    <d v="1899-12-30T01:19:00"/>
    <d v="1899-12-30T01:19:00"/>
    <n v="79"/>
    <s v="Moderate-delay"/>
    <n v="559.63"/>
    <x v="2"/>
    <n v="5"/>
    <s v="No Preference"/>
    <n v="50.75"/>
    <n v="19542.748077842502"/>
    <s v="Not Cancelled"/>
    <n v="4.63"/>
    <n v="28451.3"/>
    <n v="35826.47"/>
    <n v="1.2592208440387611"/>
    <n v="7375.1700000000019"/>
  </r>
  <r>
    <s v="09c61239-94b0-4070-b004-5c355743207b"/>
    <s v="Christina Tucker"/>
    <n v="25"/>
    <s v="18-29"/>
    <s v="M"/>
    <s v="Brazil"/>
    <s v="No"/>
    <s v="FL0018"/>
    <s v="PVG"/>
    <s v="JFK"/>
    <s v="PVG - JFK"/>
    <n v="3625"/>
    <s v="Short-haul "/>
    <d v="1899-12-30T02:26:02"/>
    <d v="1899-12-30T06:27:02"/>
    <d v="2025-01-06T00:00:00"/>
    <d v="1899-12-30T03:45:02"/>
    <d v="1899-12-30T07:46:02"/>
    <d v="1899-12-30T01:19:00"/>
    <d v="1899-12-30T01:19:00"/>
    <n v="79"/>
    <s v="Moderate-delay"/>
    <n v="691.63"/>
    <x v="0"/>
    <n v="5"/>
    <s v="Vegan"/>
    <n v="8.02"/>
    <n v="18783.479080334899"/>
    <s v="Cancelled"/>
    <n v="4.74"/>
    <n v="27540.17"/>
    <n v="44265.919999999998"/>
    <n v="1.6073219591600199"/>
    <n v="16725.75"/>
  </r>
  <r>
    <s v="94ebfe4c-1f9c-43d3-a603-efc72047636f"/>
    <s v="Dr. Sean Davis"/>
    <n v="30"/>
    <s v="30-39"/>
    <s v="M"/>
    <s v="Brazil"/>
    <s v="Yes"/>
    <s v="FL0018"/>
    <s v="PVG"/>
    <s v="JFK"/>
    <s v="PVG - JFK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1175.3"/>
    <x v="1"/>
    <n v="3"/>
    <s v="Vegetarian"/>
    <n v="146.86000000000001"/>
    <n v="19424.8432933232"/>
    <s v="Not Cancelled"/>
    <n v="4.1399999999999997"/>
    <n v="28309.81"/>
    <n v="75248.570000000007"/>
    <n v="2.6580386798781062"/>
    <n v="46938.760000000009"/>
  </r>
  <r>
    <s v="753173cc-ac25-411f-a3ab-c0a05b868015"/>
    <s v="Joan Holder"/>
    <n v="65"/>
    <s v="60-69"/>
    <s v="M"/>
    <s v="Brazil"/>
    <s v="No"/>
    <s v="FL0018"/>
    <s v="PVG"/>
    <s v="JFK"/>
    <s v="PVG - JFK"/>
    <n v="3625"/>
    <s v="Short-haul "/>
    <d v="1899-12-30T02:26:02"/>
    <d v="1899-12-30T06:27:02"/>
    <d v="2025-01-05T00:00:00"/>
    <d v="1899-12-30T03:45:02"/>
    <d v="1899-12-30T07:46:02"/>
    <d v="1899-12-30T01:19:00"/>
    <d v="1899-12-30T01:19:00"/>
    <n v="79"/>
    <s v="Moderate-delay"/>
    <n v="220.49"/>
    <x v="0"/>
    <n v="5"/>
    <s v="Vegetarian"/>
    <n v="192.1"/>
    <n v="19185.092765429999"/>
    <s v="Not Cancelled"/>
    <n v="4.21"/>
    <n v="28022.11"/>
    <n v="14149.78"/>
    <n v="0.50495055511522868"/>
    <n v="-13872.33"/>
  </r>
  <r>
    <s v="94dc46df-641a-4de8-a5be-bbef73a7aed2"/>
    <s v="Katherine Hernandez"/>
    <n v="39"/>
    <s v="30-39"/>
    <s v="F"/>
    <s v="Brazil"/>
    <s v="No"/>
    <s v="FL0018"/>
    <s v="PVG"/>
    <s v="JFK"/>
    <s v="PVG - JFK"/>
    <n v="3625"/>
    <s v="Short-haul "/>
    <d v="1899-12-30T02:26:02"/>
    <d v="1899-12-30T06:27:02"/>
    <d v="2025-01-03T00:00:00"/>
    <d v="1899-12-30T03:45:02"/>
    <d v="1899-12-30T07:46:02"/>
    <d v="1899-12-30T01:19:00"/>
    <d v="1899-12-30T01:19:00"/>
    <n v="79"/>
    <s v="Moderate-delay"/>
    <n v="289.45"/>
    <x v="0"/>
    <n v="3"/>
    <s v="Non-Vegetarian"/>
    <n v="55.15"/>
    <n v="19499.1668024235"/>
    <s v="Cancelled"/>
    <n v="3.59"/>
    <n v="28399"/>
    <n v="18535.830000000002"/>
    <n v="0.65269305257227372"/>
    <n v="-9863.1699999999983"/>
  </r>
  <r>
    <s v="852c79ec-9334-4b28-89a7-705db26e28e6"/>
    <s v="Kathryn White"/>
    <n v="71"/>
    <s v="70-80"/>
    <s v="F"/>
    <s v="Brazil"/>
    <s v="Yes"/>
    <s v="FL0018"/>
    <s v="PVG"/>
    <s v="JFK"/>
    <s v="PVG - JFK"/>
    <n v="3625"/>
    <s v="Short-haul "/>
    <d v="1899-12-30T02:26:02"/>
    <d v="1899-12-30T06:27:02"/>
    <d v="2025-01-01T00:00:00"/>
    <d v="1899-12-30T03:45:02"/>
    <d v="1899-12-30T07:46:02"/>
    <d v="1899-12-30T01:19:00"/>
    <d v="1899-12-30T01:19:00"/>
    <n v="79"/>
    <s v="Moderate-delay"/>
    <n v="1461.81"/>
    <x v="1"/>
    <n v="5"/>
    <s v="Gluten-Free"/>
    <n v="122.33"/>
    <n v="19128.9446347265"/>
    <s v="Not Cancelled"/>
    <n v="3.39"/>
    <n v="27954.73"/>
    <n v="93580.31"/>
    <n v="3.3475662258229644"/>
    <n v="65625.58"/>
  </r>
  <r>
    <s v="c30361ab-4c94-49b6-9bbc-d9325c13ee48"/>
    <s v="Amy Swanson"/>
    <n v="30"/>
    <s v="30-39"/>
    <s v="M"/>
    <s v="Brazil"/>
    <s v="No"/>
    <s v="FL0018"/>
    <s v="PVG"/>
    <s v="JFK"/>
    <s v="PVG - JFK"/>
    <n v="3625"/>
    <s v="Short-haul "/>
    <d v="1899-12-30T02:26:02"/>
    <d v="1899-12-30T06:27:02"/>
    <d v="2025-01-15T00:00:00"/>
    <d v="1899-12-30T03:45:02"/>
    <d v="1899-12-30T07:46:02"/>
    <d v="1899-12-30T01:19:00"/>
    <d v="1899-12-30T01:19:00"/>
    <n v="79"/>
    <s v="Moderate-delay"/>
    <n v="964.77"/>
    <x v="1"/>
    <n v="3"/>
    <s v="Non-Vegetarian"/>
    <n v="151.88"/>
    <n v="19005.772068198199"/>
    <s v="Cancelled"/>
    <n v="4.37"/>
    <n v="27806.93"/>
    <n v="61775.66"/>
    <n v="2.2215922433724256"/>
    <n v="33968.730000000003"/>
  </r>
  <r>
    <s v="abfd476e-8b4b-4073-951a-6bdea7cbdfa2"/>
    <s v="Brandon Porter"/>
    <n v="69"/>
    <s v="60-69"/>
    <s v="M"/>
    <s v="Brazil"/>
    <s v="No"/>
    <s v="FL0019"/>
    <s v="AMS"/>
    <s v="PVG"/>
    <s v="AMS - PVG"/>
    <n v="4648"/>
    <s v="Moderate-haul"/>
    <d v="1899-12-30T16:59:46"/>
    <d v="1899-12-30T22:08:46"/>
    <d v="2025-01-06T00:00:00"/>
    <d v="1899-12-30T19:29:46"/>
    <d v="1899-12-30T00:38:46"/>
    <d v="1899-12-30T02:30:00"/>
    <d v="1899-12-30T02:30:00"/>
    <n v="150"/>
    <s v="Severe-delay"/>
    <n v="1371.88"/>
    <x v="0"/>
    <n v="5"/>
    <s v="Non-Vegetarian"/>
    <n v="160.80000000000001"/>
    <n v="24188.082334558101"/>
    <s v="Cancelled"/>
    <n v="4.3899999999999997"/>
    <n v="34025.699999999997"/>
    <n v="87832.48"/>
    <n v="2.5813570330661824"/>
    <n v="53806.78"/>
  </r>
  <r>
    <s v="2b9c0545-adef-42e3-a48d-4b6cca6c61b7"/>
    <s v="Phyllis Washington"/>
    <n v="32"/>
    <s v="30-39"/>
    <s v="F"/>
    <s v="Brazil"/>
    <s v="No"/>
    <s v="FL0019"/>
    <s v="AMS"/>
    <s v="PVG"/>
    <s v="AMS - PVG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982.78"/>
    <x v="1"/>
    <n v="3"/>
    <s v="Vegetarian"/>
    <n v="145.80000000000001"/>
    <n v="24329.642351794599"/>
    <s v="Cancelled"/>
    <n v="4.3499999999999996"/>
    <n v="34195.57"/>
    <n v="62927.08"/>
    <n v="1.8402114659881383"/>
    <n v="28731.510000000002"/>
  </r>
  <r>
    <s v="5262ebc0-db39-49cd-ad91-98528b5016d6"/>
    <s v="Jillian Flores"/>
    <n v="48"/>
    <s v="40-59"/>
    <s v="M"/>
    <s v="Brazil"/>
    <s v="Yes"/>
    <s v="FL0019"/>
    <s v="AMS"/>
    <s v="PVG"/>
    <s v="AMS - PVG"/>
    <n v="4648"/>
    <s v="Moderate-haul"/>
    <d v="1899-12-30T16:59:46"/>
    <d v="1899-12-30T22:08:46"/>
    <d v="2025-01-01T00:00:00"/>
    <d v="1899-12-30T19:29:46"/>
    <d v="1899-12-30T00:38:46"/>
    <d v="1899-12-30T02:30:00"/>
    <d v="1899-12-30T02:30:00"/>
    <n v="150"/>
    <s v="Severe-delay"/>
    <n v="491.63"/>
    <x v="1"/>
    <n v="5"/>
    <s v="Vegetarian"/>
    <n v="94.54"/>
    <n v="23827.9812789229"/>
    <s v="Cancelled"/>
    <n v="3.17"/>
    <n v="33593.58"/>
    <n v="31483.23"/>
    <n v="0.93717996117115232"/>
    <n v="-2110.3500000000022"/>
  </r>
  <r>
    <s v="a502eb30-849a-4cac-a9be-acce38ce6ae4"/>
    <s v="Stephanie Ramsey"/>
    <n v="75"/>
    <s v="70-80"/>
    <s v="F"/>
    <s v="Brazil"/>
    <s v="Yes"/>
    <s v="FL0019"/>
    <s v="AMS"/>
    <s v="PVG"/>
    <s v="AMS - PVG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1223.53"/>
    <x v="2"/>
    <n v="5"/>
    <s v="No Preference"/>
    <n v="186.42"/>
    <n v="24527.2255746419"/>
    <s v="Cancelled"/>
    <n v="3.47"/>
    <n v="34432.67"/>
    <n v="78343.199999999997"/>
    <n v="2.2752577711806841"/>
    <n v="43910.53"/>
  </r>
  <r>
    <s v="7a4190fc-4369-4b4d-98f0-1eb124aad780"/>
    <s v="Melissa Howard"/>
    <n v="51"/>
    <s v="40-59"/>
    <s v="M"/>
    <s v="Brazil"/>
    <s v="No"/>
    <s v="FL0019"/>
    <s v="AMS"/>
    <s v="PVG"/>
    <s v="AMS - PVG"/>
    <n v="4648"/>
    <s v="Moderate-haul"/>
    <d v="1899-12-30T16:59:46"/>
    <d v="1899-12-30T22:08:46"/>
    <d v="2025-01-14T00:00:00"/>
    <d v="1899-12-30T19:29:46"/>
    <d v="1899-12-30T00:38:46"/>
    <d v="1899-12-30T02:30:00"/>
    <d v="1899-12-30T02:30:00"/>
    <n v="150"/>
    <s v="Severe-delay"/>
    <n v="1047.8499999999999"/>
    <x v="0"/>
    <n v="5"/>
    <s v="Non-Vegetarian"/>
    <n v="94.82"/>
    <n v="24253.969083148"/>
    <s v="Not Cancelled"/>
    <n v="3.05"/>
    <n v="34104.76"/>
    <n v="67081.36"/>
    <n v="1.9669207465468161"/>
    <n v="32976.6"/>
  </r>
  <r>
    <s v="a9102d4a-970b-485b-8707-9f9f1cebd60f"/>
    <s v="Emily Daniels"/>
    <n v="66"/>
    <s v="60-69"/>
    <s v="M"/>
    <s v="Brazil"/>
    <s v="No"/>
    <s v="FL0019"/>
    <s v="AMS"/>
    <s v="PVG"/>
    <s v="AMS - PVG"/>
    <n v="4648"/>
    <s v="Moderate-haul"/>
    <d v="1899-12-30T16:59:46"/>
    <d v="1899-12-30T22:08:46"/>
    <d v="2025-01-04T00:00:00"/>
    <d v="1899-12-30T19:29:46"/>
    <d v="1899-12-30T00:38:46"/>
    <d v="1899-12-30T02:30:00"/>
    <d v="1899-12-30T02:30:00"/>
    <n v="150"/>
    <s v="Severe-delay"/>
    <n v="1299.24"/>
    <x v="0"/>
    <n v="5"/>
    <s v="No Preference"/>
    <n v="164.35"/>
    <n v="24614.2435019478"/>
    <s v="Cancelled"/>
    <n v="4.34"/>
    <n v="34537.089999999997"/>
    <n v="83184.23"/>
    <n v="2.4085477380983749"/>
    <n v="48647.14"/>
  </r>
  <r>
    <s v="9d8fd860-0532-41a7-a2e5-4a104b83aab2"/>
    <s v="Timothy Hale"/>
    <n v="67"/>
    <s v="60-69"/>
    <s v="M"/>
    <s v="Brazil"/>
    <s v="Yes"/>
    <s v="FL0019"/>
    <s v="AMS"/>
    <s v="PVG"/>
    <s v="AMS - PVG"/>
    <n v="4648"/>
    <s v="Moderate-haul"/>
    <d v="1899-12-30T16:59:46"/>
    <d v="1899-12-30T22:08:46"/>
    <d v="2025-01-01T00:00:00"/>
    <d v="1899-12-30T19:29:46"/>
    <d v="1899-12-30T00:38:46"/>
    <d v="1899-12-30T02:30:00"/>
    <d v="1899-12-30T02:30:00"/>
    <n v="150"/>
    <s v="Severe-delay"/>
    <n v="125.58"/>
    <x v="0"/>
    <n v="5"/>
    <s v="Non-Vegetarian"/>
    <n v="20.54"/>
    <n v="24727.1568145946"/>
    <s v="Not Cancelled"/>
    <n v="3.75"/>
    <n v="34672.589999999997"/>
    <n v="8041.23"/>
    <n v="0.23191893077500125"/>
    <n v="-26631.359999999997"/>
  </r>
  <r>
    <s v="428d0e79-3659-4e95-9d46-8d42c5f09a11"/>
    <s v="Mr. Samuel Smith"/>
    <n v="60"/>
    <s v="60-69"/>
    <s v="F"/>
    <s v="Brazil"/>
    <s v="Yes"/>
    <s v="FL0020"/>
    <s v="DEL"/>
    <s v="LHR"/>
    <s v="DEL - LHR"/>
    <n v="3765"/>
    <s v="Short-haul "/>
    <d v="1899-12-30T21:19:15"/>
    <d v="1899-12-30T01:30:15"/>
    <d v="2025-01-04T00:00:00"/>
    <d v="1899-12-30T21:23:15"/>
    <d v="1899-12-30T01:34:15"/>
    <d v="1899-12-30T00:04:00"/>
    <d v="1899-12-30T00:04:00"/>
    <n v="4"/>
    <s v="On-time"/>
    <n v="875.75"/>
    <x v="0"/>
    <n v="5"/>
    <s v="Vegetarian"/>
    <n v="5.32"/>
    <n v="20010.931147396201"/>
    <s v="Not Cancelled"/>
    <n v="3.13"/>
    <n v="29013.119999999999"/>
    <n v="56049.06"/>
    <n v="1.9318522103103699"/>
    <n v="27035.94"/>
  </r>
  <r>
    <s v="d4310c52-230e-4c12-bfc4-a4b1dd60631c"/>
    <s v="Sarah Soto"/>
    <n v="63"/>
    <s v="60-69"/>
    <s v="F"/>
    <s v="Brazil"/>
    <s v="No"/>
    <s v="FL0020"/>
    <s v="DEL"/>
    <s v="LHR"/>
    <s v="DEL - LHR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284.7"/>
    <x v="2"/>
    <n v="5"/>
    <s v="Gluten-Free"/>
    <n v="145.94"/>
    <n v="19464.358321025102"/>
    <s v="Cancelled"/>
    <n v="4.9400000000000004"/>
    <n v="28357.23"/>
    <n v="18249.990000000002"/>
    <n v="0.64357449581641091"/>
    <n v="-10107.239999999998"/>
  </r>
  <r>
    <s v="7020739e-84c8-471c-89e5-cc2c544da51c"/>
    <s v="Dawn King"/>
    <n v="36"/>
    <s v="30-39"/>
    <s v="M"/>
    <s v="Brazil"/>
    <s v="Yes"/>
    <s v="FL0020"/>
    <s v="DEL"/>
    <s v="LHR"/>
    <s v="DEL - LHR"/>
    <n v="3765"/>
    <s v="Short-haul "/>
    <d v="1899-12-30T21:19:15"/>
    <d v="1899-12-30T01:30:15"/>
    <d v="2025-01-07T00:00:00"/>
    <d v="1899-12-30T21:23:15"/>
    <d v="1899-12-30T01:34:15"/>
    <d v="1899-12-30T00:04:00"/>
    <d v="1899-12-30T00:04:00"/>
    <n v="4"/>
    <s v="On-time"/>
    <n v="1014.12"/>
    <x v="0"/>
    <n v="3"/>
    <s v="Gluten-Free"/>
    <n v="98.95"/>
    <n v="19555.766319434399"/>
    <s v="Cancelled"/>
    <n v="4.82"/>
    <n v="28466.92"/>
    <n v="64923.47"/>
    <n v="2.2806636615411855"/>
    <n v="36456.550000000003"/>
  </r>
  <r>
    <s v="59e14d52-fd1b-493c-b19e-15907f363b70"/>
    <s v="Karen Taylor"/>
    <n v="65"/>
    <s v="60-69"/>
    <s v="M"/>
    <s v="Brazil"/>
    <s v="No"/>
    <s v="FL0020"/>
    <s v="DEL"/>
    <s v="LHR"/>
    <s v="DEL - LHR"/>
    <n v="3765"/>
    <s v="Short-haul "/>
    <d v="1899-12-30T21:19:15"/>
    <d v="1899-12-30T01:30:15"/>
    <d v="2025-01-13T00:00:00"/>
    <d v="1899-12-30T21:23:15"/>
    <d v="1899-12-30T01:34:15"/>
    <d v="1899-12-30T00:04:00"/>
    <d v="1899-12-30T00:04:00"/>
    <n v="4"/>
    <s v="On-time"/>
    <n v="361.73"/>
    <x v="1"/>
    <n v="5"/>
    <s v="Non-Vegetarian"/>
    <n v="171.95"/>
    <n v="19577.501966650401"/>
    <s v="Cancelled"/>
    <n v="3.38"/>
    <n v="28493"/>
    <n v="23185.11"/>
    <n v="0.81371249078721086"/>
    <n v="-5307.8899999999994"/>
  </r>
  <r>
    <s v="d6ff0265-b631-4cf2-b535-a71122bd4477"/>
    <s v="Julie Obrien"/>
    <n v="65"/>
    <s v="60-69"/>
    <s v="M"/>
    <s v="Brazil"/>
    <s v="Yes"/>
    <s v="FL0020"/>
    <s v="DEL"/>
    <s v="LHR"/>
    <s v="DEL - LHR"/>
    <n v="3765"/>
    <s v="Short-haul "/>
    <d v="1899-12-30T21:19:15"/>
    <d v="1899-12-30T01:30:15"/>
    <d v="2025-01-04T00:00:00"/>
    <d v="1899-12-30T21:23:15"/>
    <d v="1899-12-30T01:34:15"/>
    <d v="1899-12-30T00:04:00"/>
    <d v="1899-12-30T00:04:00"/>
    <n v="4"/>
    <s v="On-time"/>
    <n v="720.82"/>
    <x v="0"/>
    <n v="5"/>
    <s v="Non-Vegetarian"/>
    <n v="163.27000000000001"/>
    <n v="20020.324908550101"/>
    <s v="Not Cancelled"/>
    <n v="4.79"/>
    <n v="29024.39"/>
    <n v="46165.13"/>
    <n v="1.5905633158870867"/>
    <n v="17140.739999999998"/>
  </r>
  <r>
    <s v="cfb3eafc-31cf-48b2-af27-1eed8748eb32"/>
    <s v="Maria Watkins"/>
    <n v="48"/>
    <s v="40-59"/>
    <s v="M"/>
    <s v="Brazil"/>
    <s v="Yes"/>
    <s v="FL0020"/>
    <s v="DEL"/>
    <s v="LHR"/>
    <s v="DEL - LHR"/>
    <n v="3765"/>
    <s v="Short-haul "/>
    <d v="1899-12-30T21:19:15"/>
    <d v="1899-12-30T01:30:15"/>
    <d v="2025-01-13T00:00:00"/>
    <d v="1899-12-30T21:23:15"/>
    <d v="1899-12-30T01:34:15"/>
    <d v="1899-12-30T00:04:00"/>
    <d v="1899-12-30T00:04:00"/>
    <n v="4"/>
    <s v="On-time"/>
    <n v="1426.53"/>
    <x v="2"/>
    <n v="5"/>
    <s v="Non-Vegetarian"/>
    <n v="39.35"/>
    <n v="19645.348554010201"/>
    <s v="Not Cancelled"/>
    <n v="4.4800000000000004"/>
    <n v="28574.42"/>
    <n v="91305.79"/>
    <n v="3.1953680949604575"/>
    <n v="62731.369999999995"/>
  </r>
  <r>
    <s v="57a18cef-1771-4f3a-a6d7-a9a5bb1473de"/>
    <s v="Travis Carlson"/>
    <n v="36"/>
    <s v="30-39"/>
    <s v="M"/>
    <s v="Brazil"/>
    <s v="No"/>
    <s v="FL0020"/>
    <s v="DEL"/>
    <s v="LHR"/>
    <s v="DEL - LHR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1379.55"/>
    <x v="0"/>
    <n v="3"/>
    <s v="No Preference"/>
    <n v="110.01"/>
    <n v="20068.723917969801"/>
    <s v="Not Cancelled"/>
    <n v="3.66"/>
    <n v="29082.47"/>
    <n v="88313.2"/>
    <n v="3.0366471623627564"/>
    <n v="59230.729999999996"/>
  </r>
  <r>
    <s v="3b7a004e-1f5a-46a9-9776-c9b5d2074e1d"/>
    <s v="Michael Flores"/>
    <n v="51"/>
    <s v="40-59"/>
    <s v="M"/>
    <s v="Brazil"/>
    <s v="Yes"/>
    <s v="FL0021"/>
    <s v="DEN"/>
    <s v="AMS"/>
    <s v="DEN - AMS"/>
    <n v="7175"/>
    <s v="Moderate-haul"/>
    <d v="1899-12-30T16:33:01"/>
    <d v="1899-12-30T00:31:01"/>
    <d v="2025-01-15T00:00:00"/>
    <d v="1899-12-30T19:06:01"/>
    <d v="1899-12-30T03:04:01"/>
    <d v="1899-12-30T02:33:00"/>
    <d v="1899-12-30T02:33:00"/>
    <n v="153"/>
    <s v="Severe-delay"/>
    <n v="226.87"/>
    <x v="0"/>
    <n v="5"/>
    <s v="Vegetarian"/>
    <n v="179.22"/>
    <n v="37358.331710084298"/>
    <s v="Cancelled"/>
    <n v="4.3099999999999996"/>
    <n v="49830"/>
    <n v="14555.52"/>
    <n v="0.29210355207706201"/>
    <n v="-35274.479999999996"/>
  </r>
  <r>
    <s v="c0aed6f1-4cf0-4665-9b6e-a991531db4ee"/>
    <s v="Kristen Leonard"/>
    <n v="48"/>
    <s v="40-59"/>
    <s v="M"/>
    <s v="Brazil"/>
    <s v="Yes"/>
    <s v="FL0021"/>
    <s v="DEN"/>
    <s v="AMS"/>
    <s v="DEN - AMS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491.28"/>
    <x v="1"/>
    <n v="5"/>
    <s v="Vegetarian"/>
    <n v="23.76"/>
    <n v="37173.598694156797"/>
    <s v="Not Cancelled"/>
    <n v="4.2699999999999996"/>
    <n v="49608.32"/>
    <n v="31446.67"/>
    <n v="0.63389911208442451"/>
    <n v="-18161.650000000001"/>
  </r>
  <r>
    <s v="bc7a65d8-6398-4119-adbb-1b3588cdf1ae"/>
    <s v="Juan Tucker"/>
    <n v="75"/>
    <s v="70-80"/>
    <s v="M"/>
    <s v="Brazil"/>
    <s v="No"/>
    <s v="FL0021"/>
    <s v="DEN"/>
    <s v="AMS"/>
    <s v="DEN - AMS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619.41999999999996"/>
    <x v="0"/>
    <n v="5"/>
    <s v="Non-Vegetarian"/>
    <n v="178.61"/>
    <n v="36653.198431324701"/>
    <s v="Cancelled"/>
    <n v="4.12"/>
    <n v="48983.839999999997"/>
    <n v="39678.6"/>
    <n v="0.81003449300830643"/>
    <n v="-9305.239999999998"/>
  </r>
  <r>
    <s v="9140d7af-5458-4a83-84c1-6d8d35cf83dd"/>
    <s v="Jennifer Ortega"/>
    <n v="50"/>
    <s v="40-59"/>
    <s v="F"/>
    <s v="Brazil"/>
    <s v="Yes"/>
    <s v="FL0021"/>
    <s v="DEN"/>
    <s v="AMS"/>
    <s v="DEN - AMS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462.86"/>
    <x v="2"/>
    <n v="5"/>
    <s v="Gluten-Free"/>
    <n v="100.91"/>
    <n v="37356.051486818302"/>
    <s v="Not Cancelled"/>
    <n v="4.1100000000000003"/>
    <n v="49827.26"/>
    <n v="29643.22"/>
    <n v="0.59491972867863896"/>
    <n v="-20184.04"/>
  </r>
  <r>
    <s v="0751e567-6d09-486e-9da1-9fa82acd1261"/>
    <s v="Patricia Frazier"/>
    <n v="50"/>
    <s v="40-59"/>
    <s v="M"/>
    <s v="Brazil"/>
    <s v="No"/>
    <s v="FL0021"/>
    <s v="DEN"/>
    <s v="AMS"/>
    <s v="DEN - AMS"/>
    <n v="7175"/>
    <s v="Moderate-haul"/>
    <d v="1899-12-30T16:33:01"/>
    <d v="1899-12-30T00:31:01"/>
    <d v="2025-01-10T00:00:00"/>
    <d v="1899-12-30T19:06:01"/>
    <d v="1899-12-30T03:04:01"/>
    <d v="1899-12-30T02:33:00"/>
    <d v="1899-12-30T02:33:00"/>
    <n v="153"/>
    <s v="Severe-delay"/>
    <n v="826.98"/>
    <x v="1"/>
    <n v="5"/>
    <s v="No Preference"/>
    <n v="191.28"/>
    <n v="36739.1630785331"/>
    <s v="Cancelled"/>
    <n v="3.07"/>
    <n v="49087"/>
    <n v="52964.98"/>
    <n v="1.0790021798032066"/>
    <n v="3877.9800000000032"/>
  </r>
  <r>
    <s v="d6926149-d2ee-4056-9ef2-e09c2e656871"/>
    <s v="Wesley Brown"/>
    <n v="37"/>
    <s v="30-39"/>
    <s v="F"/>
    <s v="Brazil"/>
    <s v="No"/>
    <s v="FL0021"/>
    <s v="DEN"/>
    <s v="AMS"/>
    <s v="DEN - AMS"/>
    <n v="7175"/>
    <s v="Moderate-haul"/>
    <d v="1899-12-30T16:33:01"/>
    <d v="1899-12-30T00:31:01"/>
    <d v="2025-01-12T00:00:00"/>
    <d v="1899-12-30T19:06:01"/>
    <d v="1899-12-30T03:04:01"/>
    <d v="1899-12-30T02:33:00"/>
    <d v="1899-12-30T02:33:00"/>
    <n v="153"/>
    <s v="Severe-delay"/>
    <n v="177.56"/>
    <x v="2"/>
    <n v="3"/>
    <s v="Gluten-Free"/>
    <n v="9.99"/>
    <n v="37017.212009679199"/>
    <s v="Not Cancelled"/>
    <n v="3.37"/>
    <n v="49420.65"/>
    <n v="11365.84"/>
    <n v="0.22998159676167756"/>
    <n v="-38054.81"/>
  </r>
  <r>
    <s v="cf2ba367-642e-4364-9337-53017d643de1"/>
    <s v="Scott King"/>
    <n v="24"/>
    <s v="18-29"/>
    <s v="F"/>
    <s v="Brazil"/>
    <s v="Yes"/>
    <s v="FL0022"/>
    <s v="LAX"/>
    <s v="HND"/>
    <s v="LAX - HND"/>
    <n v="14015"/>
    <s v="Long-haul"/>
    <d v="1899-12-30T19:54:51"/>
    <d v="1899-12-30T11:28:51"/>
    <d v="2025-01-02T00:00:00"/>
    <d v="1899-12-30T20:54:51"/>
    <d v="1899-12-30T12:28:51"/>
    <d v="1899-12-30T01:00:00"/>
    <d v="1899-12-30T01:00:00"/>
    <n v="60"/>
    <s v="Moderate-delay"/>
    <n v="352.34"/>
    <x v="0"/>
    <n v="5"/>
    <s v="Gluten-Free"/>
    <n v="197.55"/>
    <n v="71505.314189366894"/>
    <s v="Cancelled"/>
    <n v="3.25"/>
    <n v="90806.38"/>
    <n v="22589.27"/>
    <n v="0.24876302744366641"/>
    <n v="-68217.11"/>
  </r>
  <r>
    <s v="2cf43ae9-99f0-4fe0-a1a9-0a20fc51d646"/>
    <s v="Dr. Jesse Wright"/>
    <n v="19"/>
    <s v="18-29"/>
    <s v="M"/>
    <s v="Brazil"/>
    <s v="No"/>
    <s v="FL0022"/>
    <s v="LAX"/>
    <s v="HND"/>
    <s v="LAX - HND"/>
    <n v="14015"/>
    <s v="Long-haul"/>
    <d v="1899-12-30T19:54:51"/>
    <d v="1899-12-30T11:28:51"/>
    <d v="2025-01-13T00:00:00"/>
    <d v="1899-12-30T20:54:51"/>
    <d v="1899-12-30T12:28:51"/>
    <d v="1899-12-30T01:00:00"/>
    <d v="1899-12-30T01:00:00"/>
    <n v="60"/>
    <s v="Moderate-delay"/>
    <n v="209.72"/>
    <x v="1"/>
    <n v="5"/>
    <s v="No Preference"/>
    <n v="152.01"/>
    <n v="71122.389317460504"/>
    <s v="Cancelled"/>
    <n v="3.91"/>
    <n v="90346.87"/>
    <n v="13452.48"/>
    <n v="0.14889813006250244"/>
    <n v="-76894.39"/>
  </r>
  <r>
    <s v="3298e16a-63c9-4794-9553-7c84d720b1f8"/>
    <s v="David Vance"/>
    <n v="51"/>
    <s v="40-59"/>
    <s v="F"/>
    <s v="Brazil"/>
    <s v="Yes"/>
    <s v="FL0022"/>
    <s v="LAX"/>
    <s v="HND"/>
    <s v="LAX - HND"/>
    <n v="14015"/>
    <s v="Long-haul"/>
    <d v="1899-12-30T19:54:51"/>
    <d v="1899-12-30T11:28:51"/>
    <d v="2025-01-05T00:00:00"/>
    <d v="1899-12-30T20:54:51"/>
    <d v="1899-12-30T12:28:51"/>
    <d v="1899-12-30T01:00:00"/>
    <d v="1899-12-30T01:00:00"/>
    <n v="60"/>
    <s v="Moderate-delay"/>
    <n v="305.20999999999998"/>
    <x v="1"/>
    <n v="5"/>
    <s v="Non-Vegetarian"/>
    <n v="170.86"/>
    <n v="70692.4166895667"/>
    <s v="Cancelled"/>
    <n v="3.99"/>
    <n v="89830.9"/>
    <n v="19567.61"/>
    <n v="0.21782716192312446"/>
    <n v="-70263.289999999994"/>
  </r>
  <r>
    <s v="b4a78477-ba2d-4cd8-ac5b-9f93cee1d29e"/>
    <s v="Sherri Wang MD"/>
    <n v="65"/>
    <s v="60-69"/>
    <s v="M"/>
    <s v="Brazil"/>
    <s v="Yes"/>
    <s v="FL0022"/>
    <s v="LAX"/>
    <s v="HND"/>
    <s v="LAX - HND"/>
    <n v="14015"/>
    <s v="Long-haul"/>
    <d v="1899-12-30T19:54:51"/>
    <d v="1899-12-30T11:28:51"/>
    <d v="2025-01-03T00:00:00"/>
    <d v="1899-12-30T20:54:51"/>
    <d v="1899-12-30T12:28:51"/>
    <d v="1899-12-30T01:00:00"/>
    <d v="1899-12-30T01:00:00"/>
    <n v="60"/>
    <s v="Moderate-delay"/>
    <n v="374.06"/>
    <x v="1"/>
    <n v="5"/>
    <s v="Vegan"/>
    <n v="198.78"/>
    <n v="71113.696438358704"/>
    <s v="Cancelled"/>
    <n v="4.49"/>
    <n v="90336.44"/>
    <n v="23979.599999999999"/>
    <n v="0.26544769751829933"/>
    <n v="-66356.84"/>
  </r>
  <r>
    <s v="1a2f1557-39ca-4ed2-aa28-2ddffe3447eb"/>
    <s v="Brent Reese"/>
    <n v="62"/>
    <s v="60-69"/>
    <s v="M"/>
    <s v="Brazil"/>
    <s v="Yes"/>
    <s v="FL0022"/>
    <s v="LAX"/>
    <s v="HND"/>
    <s v="LAX - HND"/>
    <n v="14015"/>
    <s v="Long-haul"/>
    <d v="1899-12-30T19:54:51"/>
    <d v="1899-12-30T11:28:51"/>
    <d v="2025-01-11T00:00:00"/>
    <d v="1899-12-30T20:54:51"/>
    <d v="1899-12-30T12:28:51"/>
    <d v="1899-12-30T01:00:00"/>
    <d v="1899-12-30T01:00:00"/>
    <n v="60"/>
    <s v="Moderate-delay"/>
    <n v="255.91"/>
    <x v="1"/>
    <n v="5"/>
    <s v="Vegetarian"/>
    <n v="142.22"/>
    <n v="70903.301718451898"/>
    <s v="Cancelled"/>
    <n v="3.9"/>
    <n v="90083.96"/>
    <n v="16406.68"/>
    <n v="0.18212654061832984"/>
    <n v="-73677.279999999999"/>
  </r>
  <r>
    <s v="a99420da-ee6d-4252-9068-e6b9e1df7864"/>
    <s v="Jose Manning"/>
    <n v="25"/>
    <s v="18-29"/>
    <s v="F"/>
    <s v="Brazil"/>
    <s v="No"/>
    <s v="FL0022"/>
    <s v="LAX"/>
    <s v="HND"/>
    <s v="LAX - HND"/>
    <n v="14015"/>
    <s v="Long-haul"/>
    <d v="1899-12-30T19:54:51"/>
    <d v="1899-12-30T11:28:51"/>
    <d v="2025-01-01T00:00:00"/>
    <d v="1899-12-30T20:54:51"/>
    <d v="1899-12-30T12:28:51"/>
    <d v="1899-12-30T01:00:00"/>
    <d v="1899-12-30T01:00:00"/>
    <n v="60"/>
    <s v="Moderate-delay"/>
    <n v="362.78"/>
    <x v="1"/>
    <n v="5"/>
    <s v="Non-Vegetarian"/>
    <n v="18"/>
    <n v="70983.165273889201"/>
    <s v="Cancelled"/>
    <n v="3.72"/>
    <n v="90179.8"/>
    <n v="23221.52"/>
    <n v="0.25750245620416101"/>
    <n v="-66958.28"/>
  </r>
  <r>
    <s v="809516d8-6866-4765-a36d-7cbfcd343614"/>
    <s v="Heather Garcia"/>
    <n v="56"/>
    <s v="40-59"/>
    <s v="M"/>
    <s v="Brazil"/>
    <s v="Yes"/>
    <s v="FL0022"/>
    <s v="LAX"/>
    <s v="HND"/>
    <s v="LAX - HND"/>
    <n v="14015"/>
    <s v="Long-haul"/>
    <d v="1899-12-30T19:54:51"/>
    <d v="1899-12-30T11:28:51"/>
    <d v="2025-01-12T00:00:00"/>
    <d v="1899-12-30T20:54:51"/>
    <d v="1899-12-30T12:28:51"/>
    <d v="1899-12-30T01:00:00"/>
    <d v="1899-12-30T01:00:00"/>
    <n v="60"/>
    <s v="Moderate-delay"/>
    <n v="288.49"/>
    <x v="2"/>
    <n v="5"/>
    <s v="No Preference"/>
    <n v="96.99"/>
    <n v="71353.303661409896"/>
    <s v="Not Cancelled"/>
    <n v="3.62"/>
    <n v="90623.96"/>
    <n v="18482.759999999998"/>
    <n v="0.2039500370542183"/>
    <n v="-72141.200000000012"/>
  </r>
  <r>
    <s v="9605f570-dbfe-4c19-b098-74619df1f955"/>
    <s v="Gail Marshall"/>
    <n v="22"/>
    <s v="18-29"/>
    <s v="M"/>
    <s v="Brazil"/>
    <s v="No"/>
    <s v="FL0022"/>
    <s v="LAX"/>
    <s v="HND"/>
    <s v="LAX - HND"/>
    <n v="14015"/>
    <s v="Long-haul"/>
    <d v="1899-12-30T19:54:51"/>
    <d v="1899-12-30T11:28:51"/>
    <d v="2025-01-07T00:00:00"/>
    <d v="1899-12-30T20:54:51"/>
    <d v="1899-12-30T12:28:51"/>
    <d v="1899-12-30T01:00:00"/>
    <d v="1899-12-30T01:00:00"/>
    <n v="60"/>
    <s v="Moderate-delay"/>
    <n v="873.19"/>
    <x v="0"/>
    <n v="5"/>
    <s v="Non-Vegetarian"/>
    <n v="146.59"/>
    <n v="71371.9995114669"/>
    <s v="Cancelled"/>
    <n v="3.85"/>
    <n v="90646.399999999994"/>
    <n v="55913.48"/>
    <n v="0.61683067391534585"/>
    <n v="-34732.919999999991"/>
  </r>
  <r>
    <s v="953cf15d-0b12-4d5f-83c0-7544a7a7bdc7"/>
    <s v="Dale Collins"/>
    <n v="34"/>
    <s v="30-39"/>
    <s v="F"/>
    <s v="Brazil"/>
    <s v="Yes"/>
    <s v="FL0023"/>
    <s v="JFK"/>
    <s v="SIN"/>
    <s v="JFK - SIN"/>
    <n v="723"/>
    <s v="Short-haul "/>
    <d v="1899-12-30T23:58:25"/>
    <d v="1899-12-30T00:46:25"/>
    <d v="2025-01-08T00:00:00"/>
    <d v="1899-12-30T00:19:25"/>
    <d v="1899-12-30T01:07:25"/>
    <d v="1899-12-30T00:21:00"/>
    <d v="1899-12-30T00:21:00"/>
    <n v="21"/>
    <s v="On-time"/>
    <n v="804.68"/>
    <x v="2"/>
    <n v="3"/>
    <s v="Non-Vegetarian"/>
    <n v="117.8"/>
    <n v="4334.9036651311199"/>
    <s v="Not Cancelled"/>
    <n v="3.86"/>
    <n v="10201.879999999999"/>
    <n v="51523.08"/>
    <n v="5.0503515038404689"/>
    <n v="41321.200000000004"/>
  </r>
  <r>
    <s v="f6104bf2-0b1f-461f-a196-870232062103"/>
    <s v="Anna Douglas"/>
    <n v="31"/>
    <s v="30-39"/>
    <s v="M"/>
    <s v="Brazil"/>
    <s v="No"/>
    <s v="FL0023"/>
    <s v="JFK"/>
    <s v="SIN"/>
    <s v="JFK - SIN"/>
    <n v="723"/>
    <s v="Short-haul "/>
    <d v="1899-12-30T23:58:25"/>
    <d v="1899-12-30T00:46:25"/>
    <d v="2025-01-02T00:00:00"/>
    <d v="1899-12-30T00:19:25"/>
    <d v="1899-12-30T01:07:25"/>
    <d v="1899-12-30T00:21:00"/>
    <d v="1899-12-30T00:21:00"/>
    <n v="21"/>
    <s v="On-time"/>
    <n v="960.63"/>
    <x v="1"/>
    <n v="3"/>
    <s v="No Preference"/>
    <n v="30.93"/>
    <n v="4338.0312845568096"/>
    <s v="Cancelled"/>
    <n v="4.76"/>
    <n v="10205.64"/>
    <n v="61486.51"/>
    <n v="6.0247578789767235"/>
    <n v="51280.87"/>
  </r>
  <r>
    <s v="db35e74a-7d67-48a6-b4cb-485439106664"/>
    <s v="Ian Turner"/>
    <n v="63"/>
    <s v="60-69"/>
    <s v="F"/>
    <s v="Brazil"/>
    <s v="No"/>
    <s v="FL0023"/>
    <s v="JFK"/>
    <s v="SIN"/>
    <s v="JFK - SIN"/>
    <n v="723"/>
    <s v="Short-haul "/>
    <d v="1899-12-30T23:58:25"/>
    <d v="1899-12-30T00:46:25"/>
    <d v="2025-01-06T00:00:00"/>
    <d v="1899-12-30T00:19:25"/>
    <d v="1899-12-30T01:07:25"/>
    <d v="1899-12-30T00:21:00"/>
    <d v="1899-12-30T00:21:00"/>
    <n v="21"/>
    <s v="On-time"/>
    <n v="1168.21"/>
    <x v="1"/>
    <n v="5"/>
    <s v="Vegetarian"/>
    <n v="23.33"/>
    <n v="5046.6499858839798"/>
    <s v="Cancelled"/>
    <n v="4.3899999999999997"/>
    <n v="11055.98"/>
    <n v="74770.11"/>
    <n v="6.7628658879628949"/>
    <n v="63714.130000000005"/>
  </r>
  <r>
    <s v="51699bc5-8bc0-4807-9ca7-ad856577283b"/>
    <s v="Jeffrey Cline"/>
    <n v="54"/>
    <s v="40-59"/>
    <s v="M"/>
    <s v="Brazil"/>
    <s v="No"/>
    <s v="FL0023"/>
    <s v="JFK"/>
    <s v="SIN"/>
    <s v="JFK - SIN"/>
    <n v="723"/>
    <s v="Short-haul "/>
    <d v="1899-12-30T23:58:25"/>
    <d v="1899-12-30T00:46:25"/>
    <d v="2025-01-07T00:00:00"/>
    <d v="1899-12-30T00:19:25"/>
    <d v="1899-12-30T01:07:25"/>
    <d v="1899-12-30T00:21:00"/>
    <d v="1899-12-30T00:21:00"/>
    <n v="21"/>
    <s v="On-time"/>
    <n v="1010.62"/>
    <x v="1"/>
    <n v="5"/>
    <s v="Vegetarian"/>
    <n v="53.35"/>
    <n v="4582.5389679372402"/>
    <s v="Cancelled"/>
    <n v="4.75"/>
    <n v="10499.05"/>
    <n v="64690.35"/>
    <n v="6.1615431872407509"/>
    <n v="54191.3"/>
  </r>
  <r>
    <s v="6088536b-3b75-4019-abe7-91c04faa04fd"/>
    <s v="Eric Rowe"/>
    <n v="35"/>
    <s v="30-39"/>
    <s v="F"/>
    <s v="Brazil"/>
    <s v="No"/>
    <s v="FL0024"/>
    <s v="IST"/>
    <s v="PVG"/>
    <s v="IST - PVG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613.4"/>
    <x v="0"/>
    <n v="3"/>
    <s v="Vegan"/>
    <n v="138.06"/>
    <n v="16312.1517788123"/>
    <s v="Not Cancelled"/>
    <n v="4.67"/>
    <n v="24574.58"/>
    <n v="39285.21"/>
    <n v="1.5986116548075286"/>
    <n v="14710.629999999997"/>
  </r>
  <r>
    <s v="c245e1aa-3831-4a54-8489-210a1c008869"/>
    <s v="Gary Perez"/>
    <n v="28"/>
    <s v="18-29"/>
    <s v="M"/>
    <s v="Brazil"/>
    <s v="Yes"/>
    <s v="FL0024"/>
    <s v="IST"/>
    <s v="PVG"/>
    <s v="IST - PVG"/>
    <n v="2963"/>
    <s v="Short-haul "/>
    <d v="1899-12-30T19:22:56"/>
    <d v="1899-12-30T22:39:56"/>
    <d v="2025-01-08T00:00:00"/>
    <d v="1899-12-30T21:32:56"/>
    <d v="1899-12-30T00:49:56"/>
    <d v="1899-12-30T02:10:00"/>
    <d v="1899-12-30T02:10:00"/>
    <n v="130"/>
    <s v="Severe-delay"/>
    <n v="1266.32"/>
    <x v="1"/>
    <n v="5"/>
    <s v="Vegan"/>
    <n v="90.52"/>
    <n v="15673.0493538552"/>
    <s v="Cancelled"/>
    <n v="4.12"/>
    <n v="23807.66"/>
    <n v="81062.58"/>
    <n v="3.4048948951723941"/>
    <n v="57254.92"/>
  </r>
  <r>
    <s v="c44e5864-0123-4692-8eca-9f77bb8d5590"/>
    <s v="Logan Rodriguez"/>
    <n v="66"/>
    <s v="60-69"/>
    <s v="F"/>
    <s v="Brazil"/>
    <s v="Yes"/>
    <s v="FL0024"/>
    <s v="IST"/>
    <s v="PVG"/>
    <s v="IST - PVG"/>
    <n v="2963"/>
    <s v="Short-haul "/>
    <d v="1899-12-30T19:22:56"/>
    <d v="1899-12-30T22:39:56"/>
    <d v="2025-01-05T00:00:00"/>
    <d v="1899-12-30T21:32:56"/>
    <d v="1899-12-30T00:49:56"/>
    <d v="1899-12-30T02:10:00"/>
    <d v="1899-12-30T02:10:00"/>
    <n v="130"/>
    <s v="Severe-delay"/>
    <n v="443.81"/>
    <x v="0"/>
    <n v="5"/>
    <s v="No Preference"/>
    <n v="5.62"/>
    <n v="15779.3571763211"/>
    <s v="Cancelled"/>
    <n v="4.03"/>
    <n v="23935.23"/>
    <n v="28404.959999999999"/>
    <n v="1.1867427219207838"/>
    <n v="4469.7299999999996"/>
  </r>
  <r>
    <s v="de49f8d1-55fd-47b4-a834-8beae1f5a4a3"/>
    <s v="Jared Walsh"/>
    <n v="67"/>
    <s v="60-69"/>
    <s v="M"/>
    <s v="Brazil"/>
    <s v="No"/>
    <s v="FL0024"/>
    <s v="IST"/>
    <s v="PVG"/>
    <s v="IST - PVG"/>
    <n v="2963"/>
    <s v="Short-haul "/>
    <d v="1899-12-30T19:22:56"/>
    <d v="1899-12-30T22:39:56"/>
    <d v="2025-01-12T00:00:00"/>
    <d v="1899-12-30T21:32:56"/>
    <d v="1899-12-30T00:49:56"/>
    <d v="1899-12-30T02:10:00"/>
    <d v="1899-12-30T02:10:00"/>
    <n v="130"/>
    <s v="Severe-delay"/>
    <n v="206.35"/>
    <x v="2"/>
    <n v="5"/>
    <s v="No Preference"/>
    <n v="195.58"/>
    <n v="15336.360497121699"/>
    <s v="Cancelled"/>
    <n v="4.25"/>
    <n v="23403.63"/>
    <n v="13245.52"/>
    <n v="0.56596006687851419"/>
    <n v="-10158.11"/>
  </r>
  <r>
    <s v="ed7ff813-ddff-4caf-b546-4d9b75a0c7c7"/>
    <s v="Eugene Pope"/>
    <n v="41"/>
    <s v="40-59"/>
    <s v="F"/>
    <s v="Brazil"/>
    <s v="Yes"/>
    <s v="FL0024"/>
    <s v="IST"/>
    <s v="PVG"/>
    <s v="IST - PVG"/>
    <n v="2963"/>
    <s v="Short-haul "/>
    <d v="1899-12-30T19:22:56"/>
    <d v="1899-12-30T22:39:56"/>
    <d v="2025-01-06T00:00:00"/>
    <d v="1899-12-30T21:32:56"/>
    <d v="1899-12-30T00:49:56"/>
    <d v="1899-12-30T02:10:00"/>
    <d v="1899-12-30T02:10:00"/>
    <n v="130"/>
    <s v="Severe-delay"/>
    <n v="1056.9100000000001"/>
    <x v="2"/>
    <n v="5"/>
    <s v="Non-Vegetarian"/>
    <n v="104.77"/>
    <n v="16277.5489407798"/>
    <s v="Cancelled"/>
    <n v="3.2"/>
    <n v="24533.06"/>
    <n v="67663.19"/>
    <n v="2.758041190132825"/>
    <n v="43130.130000000005"/>
  </r>
  <r>
    <s v="4e30becc-ca54-47d9-bd1d-05a2946df611"/>
    <s v="Gregory Holden"/>
    <n v="25"/>
    <s v="18-29"/>
    <s v="F"/>
    <s v="Brazil"/>
    <s v="No"/>
    <s v="FL0024"/>
    <s v="IST"/>
    <s v="PVG"/>
    <s v="IST - PVG"/>
    <n v="2963"/>
    <s v="Short-haul "/>
    <d v="1899-12-30T19:22:56"/>
    <d v="1899-12-30T22:39:56"/>
    <d v="2025-01-11T00:00:00"/>
    <d v="1899-12-30T21:32:56"/>
    <d v="1899-12-30T00:49:56"/>
    <d v="1899-12-30T02:10:00"/>
    <d v="1899-12-30T02:10:00"/>
    <n v="130"/>
    <s v="Severe-delay"/>
    <n v="1207.74"/>
    <x v="2"/>
    <n v="5"/>
    <s v="No Preference"/>
    <n v="132.53"/>
    <n v="16064.141844507199"/>
    <s v="Not Cancelled"/>
    <n v="3.55"/>
    <n v="24276.97"/>
    <n v="77321.87"/>
    <n v="3.1849884890906894"/>
    <n v="53044.899999999994"/>
  </r>
  <r>
    <s v="fc782524-42db-43e9-bff8-6c96a6cca2ba"/>
    <s v="Kelli Castillo"/>
    <n v="54"/>
    <s v="40-59"/>
    <s v="F"/>
    <s v="Brazil"/>
    <s v="No"/>
    <s v="FL0024"/>
    <s v="IST"/>
    <s v="PVG"/>
    <s v="IST - PVG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365.03"/>
    <x v="1"/>
    <n v="5"/>
    <s v="Non-Vegetarian"/>
    <n v="148.03"/>
    <n v="16222.7082369455"/>
    <s v="Cancelled"/>
    <n v="4.95"/>
    <n v="24467.25"/>
    <n v="23391.53"/>
    <n v="0.95603429073557511"/>
    <n v="-1075.7200000000012"/>
  </r>
  <r>
    <s v="97569d70-69a5-4023-80e2-a20f9e081b1b"/>
    <s v="John Underwood"/>
    <n v="40"/>
    <s v="40-59"/>
    <s v="F"/>
    <s v="Brazil"/>
    <s v="Yes"/>
    <s v="FL0024"/>
    <s v="IST"/>
    <s v="PVG"/>
    <s v="IST - PVG"/>
    <n v="2963"/>
    <s v="Short-haul "/>
    <d v="1899-12-30T19:22:56"/>
    <d v="1899-12-30T22:39:56"/>
    <d v="2025-01-09T00:00:00"/>
    <d v="1899-12-30T21:32:56"/>
    <d v="1899-12-30T00:49:56"/>
    <d v="1899-12-30T02:10:00"/>
    <d v="1899-12-30T02:10:00"/>
    <n v="130"/>
    <s v="Severe-delay"/>
    <n v="1201.05"/>
    <x v="2"/>
    <n v="3"/>
    <s v="Gluten-Free"/>
    <n v="142.99"/>
    <n v="15542.119344991601"/>
    <s v="Not Cancelled"/>
    <n v="4.3499999999999996"/>
    <n v="23650.54"/>
    <n v="76895.8"/>
    <n v="3.251333796183935"/>
    <n v="53245.26"/>
  </r>
  <r>
    <s v="b9aad7a5-901f-442b-a01b-6dcc99d4f1c3"/>
    <s v="Richard Carter DVM"/>
    <n v="69"/>
    <s v="60-69"/>
    <s v="F"/>
    <s v="Brazil"/>
    <s v="No"/>
    <s v="FL0024"/>
    <s v="IST"/>
    <s v="PVG"/>
    <s v="IST - PVG"/>
    <n v="2963"/>
    <s v="Short-haul "/>
    <d v="1899-12-30T19:22:56"/>
    <d v="1899-12-30T22:39:56"/>
    <d v="2025-01-14T00:00:00"/>
    <d v="1899-12-30T21:32:56"/>
    <d v="1899-12-30T00:49:56"/>
    <d v="1899-12-30T02:10:00"/>
    <d v="1899-12-30T02:10:00"/>
    <n v="130"/>
    <s v="Severe-delay"/>
    <n v="1467.25"/>
    <x v="0"/>
    <n v="5"/>
    <s v="Vegetarian"/>
    <n v="139.43"/>
    <n v="15371.693186009699"/>
    <s v="Not Cancelled"/>
    <n v="3.07"/>
    <n v="23446.03"/>
    <n v="93931.89"/>
    <n v="4.0063025595377981"/>
    <n v="70485.86"/>
  </r>
  <r>
    <s v="ef867956-19b8-49aa-8193-f8fa7f9f6d2f"/>
    <s v="April Johnson"/>
    <n v="75"/>
    <s v="70-80"/>
    <s v="F"/>
    <s v="Brazil"/>
    <s v="No"/>
    <s v="FL0025"/>
    <s v="LHR"/>
    <s v="JFK"/>
    <s v="LHR - JFK"/>
    <n v="5909"/>
    <s v="Moderate-haul"/>
    <d v="1899-12-30T16:30:13"/>
    <d v="1899-12-30T23:03:13"/>
    <d v="2025-01-08T00:00:00"/>
    <d v="1899-12-30T19:12:13"/>
    <d v="1899-12-30T01:45:13"/>
    <d v="1899-12-30T02:42:00"/>
    <d v="1899-12-30T02:42:00"/>
    <n v="162"/>
    <s v="Severe-delay"/>
    <n v="1060.52"/>
    <x v="1"/>
    <n v="5"/>
    <s v="Vegetarian"/>
    <n v="108.46"/>
    <n v="30116.834406849899"/>
    <s v="Not Cancelled"/>
    <n v="3.53"/>
    <n v="41140.199999999997"/>
    <n v="67894.97"/>
    <n v="1.6503315491903299"/>
    <n v="26754.770000000004"/>
  </r>
  <r>
    <s v="74b6d266-b800-4b1a-a2f8-e1c6e30c1458"/>
    <s v="Daniel Bell"/>
    <n v="40"/>
    <s v="40-59"/>
    <s v="F"/>
    <s v="Brazil"/>
    <s v="Yes"/>
    <s v="FL0025"/>
    <s v="LHR"/>
    <s v="JFK"/>
    <s v="LHR - JFK"/>
    <n v="5909"/>
    <s v="Moderate-haul"/>
    <d v="1899-12-30T16:30:13"/>
    <d v="1899-12-30T23:03:13"/>
    <d v="2025-01-08T00:00:00"/>
    <d v="1899-12-30T19:12:13"/>
    <d v="1899-12-30T01:45:13"/>
    <d v="1899-12-30T02:42:00"/>
    <d v="1899-12-30T02:42:00"/>
    <n v="162"/>
    <s v="Severe-delay"/>
    <n v="1098.8499999999999"/>
    <x v="0"/>
    <n v="3"/>
    <s v="Non-Vegetarian"/>
    <n v="159.57"/>
    <n v="30291.2421287754"/>
    <s v="Not Cancelled"/>
    <n v="4.41"/>
    <n v="41349.49"/>
    <n v="70358.31"/>
    <n v="1.7015520626735663"/>
    <n v="29008.82"/>
  </r>
  <r>
    <s v="cda595c2-35cd-415a-a9dc-8b804dbf9ace"/>
    <s v="Douglas Boyle"/>
    <n v="24"/>
    <s v="18-29"/>
    <s v="F"/>
    <s v="Brazil"/>
    <s v="Yes"/>
    <s v="FL0025"/>
    <s v="LHR"/>
    <s v="JFK"/>
    <s v="LHR - JFK"/>
    <n v="5909"/>
    <s v="Moderate-haul"/>
    <d v="1899-12-30T16:30:13"/>
    <d v="1899-12-30T23:03:13"/>
    <d v="2025-01-01T00:00:00"/>
    <d v="1899-12-30T19:12:13"/>
    <d v="1899-12-30T01:45:13"/>
    <d v="1899-12-30T02:42:00"/>
    <d v="1899-12-30T02:42:00"/>
    <n v="162"/>
    <s v="Severe-delay"/>
    <n v="723.99"/>
    <x v="1"/>
    <n v="5"/>
    <s v="Vegetarian"/>
    <n v="103.3"/>
    <n v="30442.8899090829"/>
    <s v="Not Cancelled"/>
    <n v="4.8"/>
    <n v="41531.47"/>
    <n v="46356.02"/>
    <n v="1.1161661265541527"/>
    <n v="4824.5499999999956"/>
  </r>
  <r>
    <s v="f34f29ae-55bc-45bb-a08a-31af06477ad2"/>
    <s v="Kelly Christensen"/>
    <n v="75"/>
    <s v="70-80"/>
    <s v="F"/>
    <s v="Brazil"/>
    <s v="Yes"/>
    <s v="FL0025"/>
    <s v="LHR"/>
    <s v="JFK"/>
    <s v="LHR - JFK"/>
    <n v="5909"/>
    <s v="Moderate-haul"/>
    <d v="1899-12-30T16:30:13"/>
    <d v="1899-12-30T23:03:13"/>
    <d v="2025-01-04T00:00:00"/>
    <d v="1899-12-30T19:12:13"/>
    <d v="1899-12-30T01:45:13"/>
    <d v="1899-12-30T02:42:00"/>
    <d v="1899-12-30T02:42:00"/>
    <n v="162"/>
    <s v="Severe-delay"/>
    <n v="204.8"/>
    <x v="0"/>
    <n v="5"/>
    <s v="No Preference"/>
    <n v="36.47"/>
    <n v="30805.779149905698"/>
    <s v="Cancelled"/>
    <n v="4.45"/>
    <n v="41966.93"/>
    <n v="13114.49"/>
    <n v="0.3124958151573155"/>
    <n v="-28852.440000000002"/>
  </r>
  <r>
    <s v="628f240e-a5d0-4ae1-a7db-26c1f0e14029"/>
    <s v="Elizabeth Benson"/>
    <n v="26"/>
    <s v="18-29"/>
    <s v="F"/>
    <s v="Brazil"/>
    <s v="Yes"/>
    <s v="FL0026"/>
    <s v="DFW"/>
    <s v="FRA"/>
    <s v="DFW - FRA"/>
    <n v="13746"/>
    <s v="Long-haul"/>
    <d v="1899-12-30T15:17:00"/>
    <d v="1899-12-30T06:33:00"/>
    <d v="2025-01-01T00:00:00"/>
    <d v="1899-12-30T17:36:00"/>
    <d v="1899-12-30T08:52:00"/>
    <d v="1899-12-30T02:19:00"/>
    <d v="1899-12-30T02:19:00"/>
    <n v="139"/>
    <s v="Severe-delay"/>
    <n v="448.57"/>
    <x v="0"/>
    <n v="5"/>
    <s v="Vegan"/>
    <n v="2.2799999999999998"/>
    <n v="69709.430272372294"/>
    <s v="Cancelled"/>
    <n v="4"/>
    <n v="132976.98000000001"/>
    <n v="17225.3639999999"/>
    <n v="0.12953643555448394"/>
    <n v="-115751.61600000011"/>
  </r>
  <r>
    <s v="d168c92a-3e02-4178-932b-4fe0eb71d963"/>
    <s v="Lisa Mercado"/>
    <n v="57"/>
    <s v="40-59"/>
    <s v="M"/>
    <s v="Brazil"/>
    <s v="No"/>
    <s v="FL0026"/>
    <s v="DFW"/>
    <s v="FRA"/>
    <s v="DFW - FRA"/>
    <n v="13746"/>
    <s v="Long-haul"/>
    <d v="1899-12-30T15:17:00"/>
    <d v="1899-12-30T06:33:00"/>
    <d v="2025-01-12T00:00:00"/>
    <d v="1899-12-30T17:36:00"/>
    <d v="1899-12-30T08:52:00"/>
    <d v="1899-12-30T02:19:00"/>
    <d v="1899-12-30T02:19:00"/>
    <n v="139"/>
    <s v="Severe-delay"/>
    <n v="333.36"/>
    <x v="1"/>
    <n v="5"/>
    <s v="No Preference"/>
    <n v="45.04"/>
    <n v="69908.025358301806"/>
    <s v="Not Cancelled"/>
    <n v="4.3"/>
    <n v="133334.44500000001"/>
    <n v="12806.4299999999"/>
    <n v="9.604742420459994E-2"/>
    <n v="-120528.0150000001"/>
  </r>
  <r>
    <s v="a9bc6ef7-8d56-44b8-a139-6b8ccb89923c"/>
    <s v="Caroline Hester"/>
    <n v="69"/>
    <s v="60-69"/>
    <s v="F"/>
    <s v="Brazil"/>
    <s v="Yes"/>
    <s v="FL0026"/>
    <s v="DFW"/>
    <s v="FRA"/>
    <s v="DFW - FRA"/>
    <n v="13746"/>
    <s v="Long-haul"/>
    <d v="1899-12-30T15:17:00"/>
    <d v="1899-12-30T06:33:00"/>
    <d v="2025-01-06T00:00:00"/>
    <d v="1899-12-30T17:36:00"/>
    <d v="1899-12-30T08:52:00"/>
    <d v="1899-12-30T02:19:00"/>
    <d v="1899-12-30T02:19:00"/>
    <n v="139"/>
    <s v="Severe-delay"/>
    <n v="1008.94"/>
    <x v="2"/>
    <n v="5"/>
    <s v="Non-Vegetarian"/>
    <n v="158.63999999999999"/>
    <n v="70003.7380497743"/>
    <s v="Cancelled"/>
    <n v="3.38"/>
    <n v="133506.73499999999"/>
    <n v="38762.333999999901"/>
    <n v="0.29033991431218736"/>
    <n v="-94744.401000000085"/>
  </r>
  <r>
    <s v="d27c0a1f-146c-4940-8b2e-3bd90dbcb7f7"/>
    <s v="Luis Orr"/>
    <n v="48"/>
    <s v="40-59"/>
    <s v="F"/>
    <s v="Brazil"/>
    <s v="No"/>
    <s v="FL0026"/>
    <s v="DFW"/>
    <s v="FRA"/>
    <s v="DFW - FRA"/>
    <n v="13746"/>
    <s v="Long-haul"/>
    <d v="1899-12-30T15:17:00"/>
    <d v="1899-12-30T06:33:00"/>
    <d v="2025-01-06T00:00:00"/>
    <d v="1899-12-30T17:36:00"/>
    <d v="1899-12-30T08:52:00"/>
    <d v="1899-12-30T02:19:00"/>
    <d v="1899-12-30T02:19:00"/>
    <n v="139"/>
    <s v="Severe-delay"/>
    <n v="525.49"/>
    <x v="0"/>
    <n v="5"/>
    <s v="Vegan"/>
    <n v="112.04"/>
    <n v="69285.535868741397"/>
    <s v="Cancelled"/>
    <n v="3.35"/>
    <n v="132213.96"/>
    <n v="20192.261999999999"/>
    <n v="0.15272412988764575"/>
    <n v="-112021.69799999999"/>
  </r>
  <r>
    <s v="b4b0e407-b567-4917-be45-5dd1367ee1e7"/>
    <s v="Jason Glenn"/>
    <n v="38"/>
    <s v="30-39"/>
    <s v="M"/>
    <s v="Brazil"/>
    <s v="Yes"/>
    <s v="FL0026"/>
    <s v="DFW"/>
    <s v="FRA"/>
    <s v="DFW - FRA"/>
    <n v="13746"/>
    <s v="Long-haul"/>
    <d v="1899-12-30T15:17:00"/>
    <d v="1899-12-30T06:33:00"/>
    <d v="2025-01-04T00:00:00"/>
    <d v="1899-12-30T17:36:00"/>
    <d v="1899-12-30T08:52:00"/>
    <d v="1899-12-30T02:19:00"/>
    <d v="1899-12-30T02:19:00"/>
    <n v="139"/>
    <s v="Severe-delay"/>
    <n v="1266.22"/>
    <x v="0"/>
    <n v="3"/>
    <s v="Non-Vegetarian"/>
    <n v="132.21"/>
    <n v="70186.643530624293"/>
    <s v="Not Cancelled"/>
    <n v="4.4000000000000004"/>
    <n v="133835.95499999999"/>
    <n v="48638.712"/>
    <n v="0.36342036786751364"/>
    <n v="-85197.242999999988"/>
  </r>
  <r>
    <s v="103d7550-2e91-4bbe-aa20-0f7311f41d68"/>
    <s v="Allen Cooke"/>
    <n v="44"/>
    <s v="40-59"/>
    <s v="F"/>
    <s v="Brazil"/>
    <s v="Yes"/>
    <s v="FL0027"/>
    <s v="JFK"/>
    <s v="CAN"/>
    <s v="JFK - CAN"/>
    <n v="1919"/>
    <s v="Short-haul "/>
    <d v="1899-12-30T16:22:15"/>
    <d v="1899-12-30T18:29:15"/>
    <d v="2025-01-02T00:00:00"/>
    <d v="1899-12-30T17:56:15"/>
    <d v="1899-12-30T20:03:15"/>
    <d v="1899-12-30T01:34:00"/>
    <d v="1899-12-30T01:34:00"/>
    <n v="94"/>
    <s v="Moderate-delay"/>
    <n v="888.85"/>
    <x v="2"/>
    <n v="5"/>
    <s v="No Preference"/>
    <n v="197.49"/>
    <n v="10510.9068283248"/>
    <s v="Cancelled"/>
    <n v="4.1399999999999997"/>
    <n v="17613.09"/>
    <n v="56925.9"/>
    <n v="3.2320223197633124"/>
    <n v="39312.81"/>
  </r>
  <r>
    <s v="adb2f1df-e614-4b91-bb86-6c31a958eeea"/>
    <s v="Jill Johnson"/>
    <n v="37"/>
    <s v="30-39"/>
    <s v="F"/>
    <s v="Brazil"/>
    <s v="No"/>
    <s v="FL0027"/>
    <s v="JFK"/>
    <s v="CAN"/>
    <s v="JFK - CAN"/>
    <n v="1919"/>
    <s v="Short-haul "/>
    <d v="1899-12-30T16:22:15"/>
    <d v="1899-12-30T18:29:15"/>
    <d v="2025-01-14T00:00:00"/>
    <d v="1899-12-30T17:56:15"/>
    <d v="1899-12-30T20:03:15"/>
    <d v="1899-12-30T01:34:00"/>
    <d v="1899-12-30T01:34:00"/>
    <n v="94"/>
    <s v="Moderate-delay"/>
    <n v="1096.43"/>
    <x v="1"/>
    <n v="3"/>
    <s v="Vegetarian"/>
    <n v="155.56"/>
    <n v="10536.787559149099"/>
    <s v="Cancelled"/>
    <n v="3.41"/>
    <n v="17644.150000000001"/>
    <n v="70202.63"/>
    <n v="3.9788048730032335"/>
    <n v="52558.48"/>
  </r>
  <r>
    <s v="d49c48dd-5ebd-4962-9a22-32dc3462106c"/>
    <s v="George Mitchell"/>
    <n v="24"/>
    <s v="18-29"/>
    <s v="F"/>
    <s v="Brazil"/>
    <s v="No"/>
    <s v="FL0027"/>
    <s v="JFK"/>
    <s v="CAN"/>
    <s v="JFK - CAN"/>
    <n v="1919"/>
    <s v="Short-haul "/>
    <d v="1899-12-30T16:22:15"/>
    <d v="1899-12-30T18:29:15"/>
    <d v="2025-01-07T00:00:00"/>
    <d v="1899-12-30T17:56:15"/>
    <d v="1899-12-30T20:03:15"/>
    <d v="1899-12-30T01:34:00"/>
    <d v="1899-12-30T01:34:00"/>
    <n v="94"/>
    <s v="Moderate-delay"/>
    <n v="1445.89"/>
    <x v="2"/>
    <n v="5"/>
    <s v="Non-Vegetarian"/>
    <n v="7.29"/>
    <n v="10412.673568903099"/>
    <s v="Not Cancelled"/>
    <n v="4.43"/>
    <n v="17495.21"/>
    <n v="92538.42"/>
    <n v="5.289357486992154"/>
    <n v="75043.209999999992"/>
  </r>
  <r>
    <s v="1f1e5bb3-7427-4403-a5cf-bf82dec4164a"/>
    <s v="Carol Fry"/>
    <n v="48"/>
    <s v="40-59"/>
    <s v="F"/>
    <s v="Brazil"/>
    <s v="Yes"/>
    <s v="FL0028"/>
    <s v="ATL"/>
    <s v="DXB"/>
    <s v="ATL - DXB"/>
    <n v="14469"/>
    <s v="Long-haul"/>
    <d v="1899-12-30T04:48:31"/>
    <d v="1899-12-30T20:52:31"/>
    <d v="2025-01-01T00:00:00"/>
    <d v="1899-12-30T06:27:31"/>
    <d v="1899-12-30T22:31:31"/>
    <d v="1899-12-30T01:39:00"/>
    <d v="1899-12-30T01:39:00"/>
    <n v="99"/>
    <s v="Moderate-delay"/>
    <n v="1213.07"/>
    <x v="1"/>
    <n v="5"/>
    <s v="No Preference"/>
    <n v="26.67"/>
    <n v="73380.812362238503"/>
    <s v="Not Cancelled"/>
    <n v="3.25"/>
    <n v="139585.45499999999"/>
    <n v="46585.085999999901"/>
    <n v="0.33373882687132339"/>
    <n v="-93000.369000000093"/>
  </r>
  <r>
    <s v="d27d389d-0431-4b69-904d-5fa9745f78f8"/>
    <s v="Joanne Wyatt"/>
    <n v="29"/>
    <s v="18-29"/>
    <s v="F"/>
    <s v="Brazil"/>
    <s v="Yes"/>
    <s v="FL0028"/>
    <s v="ATL"/>
    <s v="DXB"/>
    <s v="ATL - DXB"/>
    <n v="14469"/>
    <s v="Long-haul"/>
    <d v="1899-12-30T04:48:31"/>
    <d v="1899-12-30T20:52:31"/>
    <d v="2025-01-07T00:00:00"/>
    <d v="1899-12-30T06:27:31"/>
    <d v="1899-12-30T22:31:31"/>
    <d v="1899-12-30T01:39:00"/>
    <d v="1899-12-30T01:39:00"/>
    <n v="99"/>
    <s v="Moderate-delay"/>
    <n v="1182.1099999999999"/>
    <x v="0"/>
    <n v="5"/>
    <s v="Non-Vegetarian"/>
    <n v="187.09"/>
    <n v="73013.800359616696"/>
    <s v="Cancelled"/>
    <n v="3.64"/>
    <n v="138924.84"/>
    <n v="45415.476000000002"/>
    <n v="0.32690680802655597"/>
    <n v="-93509.364000000001"/>
  </r>
  <r>
    <s v="9de42d3e-5398-411a-b370-251890111c9d"/>
    <s v="Victoria Blanchard"/>
    <n v="23"/>
    <s v="18-29"/>
    <s v="F"/>
    <s v="Brazil"/>
    <s v="Yes"/>
    <s v="FL0028"/>
    <s v="ATL"/>
    <s v="DXB"/>
    <s v="ATL - DXB"/>
    <n v="14469"/>
    <s v="Long-haul"/>
    <d v="1899-12-30T04:48:31"/>
    <d v="1899-12-30T20:52:31"/>
    <d v="2025-01-03T00:00:00"/>
    <d v="1899-12-30T06:27:31"/>
    <d v="1899-12-30T22:31:31"/>
    <d v="1899-12-30T01:39:00"/>
    <d v="1899-12-30T01:39:00"/>
    <n v="99"/>
    <s v="Moderate-delay"/>
    <n v="605.47"/>
    <x v="1"/>
    <n v="5"/>
    <s v="Vegan"/>
    <n v="95.6"/>
    <n v="72999.305632885094"/>
    <s v="Cancelled"/>
    <n v="3.68"/>
    <n v="138898.755"/>
    <n v="23261.519999999899"/>
    <n v="0.16747104752666717"/>
    <n v="-115637.2350000001"/>
  </r>
  <r>
    <s v="a2ea79fe-34bf-4843-aa0b-f9ce4a3a4d95"/>
    <s v="Stacy Bruce"/>
    <n v="31"/>
    <s v="30-39"/>
    <s v="M"/>
    <s v="Brazil"/>
    <s v="Yes"/>
    <s v="FL0028"/>
    <s v="ATL"/>
    <s v="DXB"/>
    <s v="ATL - DXB"/>
    <n v="14469"/>
    <s v="Long-haul"/>
    <d v="1899-12-30T04:48:31"/>
    <d v="1899-12-30T20:52:31"/>
    <d v="2025-01-10T00:00:00"/>
    <d v="1899-12-30T06:27:31"/>
    <d v="1899-12-30T22:31:31"/>
    <d v="1899-12-30T01:39:00"/>
    <d v="1899-12-30T01:39:00"/>
    <n v="99"/>
    <s v="Moderate-delay"/>
    <n v="798.43"/>
    <x v="2"/>
    <n v="3"/>
    <s v="Non-Vegetarian"/>
    <n v="80.67"/>
    <n v="73239.721942646996"/>
    <s v="Not Cancelled"/>
    <n v="4.21"/>
    <n v="139331.505"/>
    <n v="30669.39"/>
    <n v="0.22011812762662686"/>
    <n v="-108662.11500000001"/>
  </r>
  <r>
    <s v="77188d2a-d9c0-4af3-8c1e-c8d92628419b"/>
    <s v="Michele Johnson"/>
    <n v="49"/>
    <s v="40-59"/>
    <s v="M"/>
    <s v="Brazil"/>
    <s v="Yes"/>
    <s v="FL0028"/>
    <s v="ATL"/>
    <s v="DXB"/>
    <s v="ATL - DXB"/>
    <n v="14469"/>
    <s v="Long-haul"/>
    <d v="1899-12-30T04:48:31"/>
    <d v="1899-12-30T20:52:31"/>
    <d v="2025-01-10T00:00:00"/>
    <d v="1899-12-30T06:27:31"/>
    <d v="1899-12-30T22:31:31"/>
    <d v="1899-12-30T01:39:00"/>
    <d v="1899-12-30T01:39:00"/>
    <n v="99"/>
    <s v="Moderate-delay"/>
    <n v="1047.1099999999999"/>
    <x v="0"/>
    <n v="5"/>
    <s v="Non-Vegetarian"/>
    <n v="109.35"/>
    <n v="73010.116997821096"/>
    <s v="Cancelled"/>
    <n v="3.14"/>
    <n v="138918.21"/>
    <n v="40222.146000000001"/>
    <n v="0.28953832618488246"/>
    <n v="-98696.063999999984"/>
  </r>
  <r>
    <s v="c9f751a4-327a-4dfa-b791-ef589136d647"/>
    <s v="Rachel Thomas"/>
    <n v="59"/>
    <s v="40-59"/>
    <s v="F"/>
    <s v="Brazil"/>
    <s v="Yes"/>
    <s v="FL0028"/>
    <s v="ATL"/>
    <s v="DXB"/>
    <s v="ATL - DXB"/>
    <n v="14469"/>
    <s v="Long-haul"/>
    <d v="1899-12-30T04:48:31"/>
    <d v="1899-12-30T20:52:31"/>
    <d v="2025-01-08T00:00:00"/>
    <d v="1899-12-30T06:27:31"/>
    <d v="1899-12-30T22:31:31"/>
    <d v="1899-12-30T01:39:00"/>
    <d v="1899-12-30T01:39:00"/>
    <n v="99"/>
    <s v="Moderate-delay"/>
    <n v="1039.68"/>
    <x v="1"/>
    <n v="5"/>
    <s v="Vegetarian"/>
    <n v="132.35"/>
    <n v="73412.825251198694"/>
    <s v="Not Cancelled"/>
    <n v="3.35"/>
    <n v="139643.08499999999"/>
    <n v="39939.593999999997"/>
    <n v="0.28601197116205218"/>
    <n v="-99703.490999999995"/>
  </r>
  <r>
    <s v="eb85c0aa-3ca5-47f1-8992-70009f1f5b45"/>
    <s v="Dana Fernandez"/>
    <n v="53"/>
    <s v="40-59"/>
    <s v="F"/>
    <s v="Brazil"/>
    <s v="Yes"/>
    <s v="FL0028"/>
    <s v="ATL"/>
    <s v="DXB"/>
    <s v="ATL - DXB"/>
    <n v="14469"/>
    <s v="Long-haul"/>
    <d v="1899-12-30T04:48:31"/>
    <d v="1899-12-30T20:52:31"/>
    <d v="2025-01-08T00:00:00"/>
    <d v="1899-12-30T06:27:31"/>
    <d v="1899-12-30T22:31:31"/>
    <d v="1899-12-30T01:39:00"/>
    <d v="1899-12-30T01:39:00"/>
    <n v="99"/>
    <s v="Moderate-delay"/>
    <n v="347.91"/>
    <x v="2"/>
    <n v="5"/>
    <s v="Vegan"/>
    <n v="164.55"/>
    <n v="73290.229784617506"/>
    <s v="Not Cancelled"/>
    <n v="3.71"/>
    <n v="139422.41999999899"/>
    <n v="13379.49"/>
    <n v="9.5963690775128535E-2"/>
    <n v="-126042.92999999899"/>
  </r>
  <r>
    <s v="65856c39-3547-428d-b598-967749ed30be"/>
    <s v="Aaron Gonzalez"/>
    <n v="33"/>
    <s v="30-39"/>
    <s v="F"/>
    <s v="Brazil"/>
    <s v="No"/>
    <s v="FL0028"/>
    <s v="ATL"/>
    <s v="DXB"/>
    <s v="ATL - DXB"/>
    <n v="14469"/>
    <s v="Long-haul"/>
    <d v="1899-12-30T04:48:31"/>
    <d v="1899-12-30T20:52:31"/>
    <d v="2025-01-09T00:00:00"/>
    <d v="1899-12-30T06:27:31"/>
    <d v="1899-12-30T22:31:31"/>
    <d v="1899-12-30T01:39:00"/>
    <d v="1899-12-30T01:39:00"/>
    <n v="99"/>
    <s v="Moderate-delay"/>
    <n v="373.63"/>
    <x v="0"/>
    <n v="3"/>
    <s v="Vegetarian"/>
    <n v="23.69"/>
    <n v="73344.909625330198"/>
    <s v="Not Cancelled"/>
    <n v="4.41"/>
    <n v="139520.83499999999"/>
    <n v="14350.236000000001"/>
    <n v="0.10285371356901643"/>
    <n v="-125170.59899999999"/>
  </r>
  <r>
    <s v="2cd48577-18c5-4230-a7e2-580b2650f756"/>
    <s v="David Hodges"/>
    <n v="74"/>
    <s v="70-80"/>
    <s v="F"/>
    <s v="Brazil"/>
    <s v="Yes"/>
    <s v="FL0028"/>
    <s v="ATL"/>
    <s v="DXB"/>
    <s v="ATL - DXB"/>
    <n v="14469"/>
    <s v="Long-haul"/>
    <d v="1899-12-30T04:48:31"/>
    <d v="1899-12-30T20:52:31"/>
    <d v="2025-01-08T00:00:00"/>
    <d v="1899-12-30T06:27:31"/>
    <d v="1899-12-30T22:31:31"/>
    <d v="1899-12-30T01:39:00"/>
    <d v="1899-12-30T01:39:00"/>
    <n v="99"/>
    <s v="Moderate-delay"/>
    <n v="717.37"/>
    <x v="1"/>
    <n v="5"/>
    <s v="Gluten-Free"/>
    <n v="11.54"/>
    <n v="73220.517745101999"/>
    <s v="Cancelled"/>
    <n v="3.58"/>
    <n v="139296.93"/>
    <n v="27548.393999999898"/>
    <n v="0.19776741669755321"/>
    <n v="-111748.53600000009"/>
  </r>
  <r>
    <s v="a57c884d-73e0-4144-9c54-1df6ce8e67be"/>
    <s v="Amber Anderson"/>
    <n v="57"/>
    <s v="40-59"/>
    <s v="M"/>
    <s v="Brazil"/>
    <s v="Yes"/>
    <s v="FL0028"/>
    <s v="ATL"/>
    <s v="DXB"/>
    <s v="ATL - DXB"/>
    <n v="14469"/>
    <s v="Long-haul"/>
    <d v="1899-12-30T04:48:31"/>
    <d v="1899-12-30T20:52:31"/>
    <d v="2025-01-02T00:00:00"/>
    <d v="1899-12-30T06:27:31"/>
    <d v="1899-12-30T22:31:31"/>
    <d v="1899-12-30T01:39:00"/>
    <d v="1899-12-30T01:39:00"/>
    <n v="99"/>
    <s v="Moderate-delay"/>
    <n v="784.94"/>
    <x v="1"/>
    <n v="5"/>
    <s v="Vegetarian"/>
    <n v="104.41"/>
    <n v="73115.157266580005"/>
    <s v="Not Cancelled"/>
    <n v="3.84"/>
    <n v="139107.285"/>
    <n v="30154.223999999998"/>
    <n v="0.21676955308271595"/>
    <n v="-108953.061"/>
  </r>
  <r>
    <s v="d7fa02aa-da36-4147-ab65-3d8752fc50d8"/>
    <s v="Robert Moore"/>
    <n v="71"/>
    <s v="70-80"/>
    <s v="M"/>
    <s v="Brazil"/>
    <s v="Yes"/>
    <s v="FL0029"/>
    <s v="DFW"/>
    <s v="ATL"/>
    <s v="DFW - ATL"/>
    <n v="7101"/>
    <s v="Moderate-haul"/>
    <d v="1899-12-30T15:43:17"/>
    <d v="1899-12-30T23:36:17"/>
    <d v="2025-01-04T00:00:00"/>
    <d v="1899-12-30T17:04:17"/>
    <d v="1899-12-30T00:57:17"/>
    <d v="1899-12-30T01:21:00"/>
    <d v="1899-12-30T01:21:00"/>
    <n v="81"/>
    <s v="Moderate-delay"/>
    <n v="703.71"/>
    <x v="2"/>
    <n v="5"/>
    <s v="Gluten-Free"/>
    <n v="6.73"/>
    <n v="36061.513759476104"/>
    <s v="Not Cancelled"/>
    <n v="3.23"/>
    <n v="72410.73"/>
    <n v="27023.274000000001"/>
    <n v="0.37319433183452233"/>
    <n v="-45387.455999999991"/>
  </r>
  <r>
    <s v="8c11501c-b474-4f20-a19f-0adee39da57b"/>
    <s v="William Patrick"/>
    <n v="29"/>
    <s v="18-29"/>
    <s v="M"/>
    <s v="Brazil"/>
    <s v="No"/>
    <s v="FL0029"/>
    <s v="DFW"/>
    <s v="ATL"/>
    <s v="DFW - ATL"/>
    <n v="7101"/>
    <s v="Moderate-haul"/>
    <d v="1899-12-30T15:43:17"/>
    <d v="1899-12-30T23:36:17"/>
    <d v="2025-01-14T00:00:00"/>
    <d v="1899-12-30T17:04:17"/>
    <d v="1899-12-30T00:57:17"/>
    <d v="1899-12-30T01:21:00"/>
    <d v="1899-12-30T01:21:00"/>
    <n v="81"/>
    <s v="Moderate-delay"/>
    <n v="746.22"/>
    <x v="2"/>
    <n v="5"/>
    <s v="Gluten-Free"/>
    <n v="130.66"/>
    <n v="36699.2003444211"/>
    <s v="Not Cancelled"/>
    <n v="4.5599999999999996"/>
    <n v="73558.559999999998"/>
    <n v="28670.5259999999"/>
    <n v="0.38976464465862165"/>
    <n v="-44888.034000000102"/>
  </r>
  <r>
    <s v="7c1611eb-fbcf-4104-8015-3cd33904a1ef"/>
    <s v="Mary Evans"/>
    <n v="23"/>
    <s v="18-29"/>
    <s v="F"/>
    <s v="Brazil"/>
    <s v="No"/>
    <s v="FL0029"/>
    <s v="DFW"/>
    <s v="ATL"/>
    <s v="DFW - ATL"/>
    <n v="7101"/>
    <s v="Moderate-haul"/>
    <d v="1899-12-30T15:43:17"/>
    <d v="1899-12-30T23:36:17"/>
    <d v="2025-01-02T00:00:00"/>
    <d v="1899-12-30T17:04:17"/>
    <d v="1899-12-30T00:57:17"/>
    <d v="1899-12-30T01:21:00"/>
    <d v="1899-12-30T01:21:00"/>
    <n v="81"/>
    <s v="Moderate-delay"/>
    <n v="633.26"/>
    <x v="1"/>
    <n v="5"/>
    <s v="No Preference"/>
    <n v="183.21"/>
    <n v="36218.803225224299"/>
    <s v="Not Cancelled"/>
    <n v="4.38"/>
    <n v="72693.84"/>
    <n v="24339.1679999999"/>
    <n v="0.33481747559352898"/>
    <n v="-48354.672000000093"/>
  </r>
  <r>
    <s v="bcba5dc8-9afe-4dbd-bb89-c6507efe8a28"/>
    <s v="Shannon Harris"/>
    <n v="69"/>
    <s v="60-69"/>
    <s v="F"/>
    <s v="Brazil"/>
    <s v="No"/>
    <s v="FL0032"/>
    <s v="FRA"/>
    <s v="LAX"/>
    <s v="FRA - LAX"/>
    <n v="4998"/>
    <s v="Moderate-haul"/>
    <d v="1899-12-30T22:36:35"/>
    <d v="1899-12-30T04:09:35"/>
    <d v="2025-01-02T00:00:00"/>
    <d v="1899-12-30T01:07:35"/>
    <d v="1899-12-30T06:40:35"/>
    <d v="1899-12-30T02:31:00"/>
    <d v="1899-12-30T02:31:00"/>
    <n v="226.5"/>
    <s v="Severe-delay"/>
    <n v="840.28"/>
    <x v="1"/>
    <n v="5"/>
    <s v="Non-Vegetarian"/>
    <n v="0.3"/>
    <n v="25713.921908906901"/>
    <s v="Cancelled"/>
    <n v="4.46"/>
    <n v="35856.71"/>
    <n v="53777.98"/>
    <n v="1.4998024079732917"/>
    <n v="17921.270000000004"/>
  </r>
  <r>
    <s v="da4a5143-b425-42b6-8abe-f38184a22df3"/>
    <s v="Ethan Perry"/>
    <n v="64"/>
    <s v="60-69"/>
    <s v="F"/>
    <s v="Brazil"/>
    <s v="No"/>
    <s v="FL0032"/>
    <s v="FRA"/>
    <s v="LAX"/>
    <s v="FRA - LAX"/>
    <n v="4998"/>
    <s v="Moderate-haul"/>
    <d v="1899-12-30T22:36:35"/>
    <d v="1899-12-30T04:09:35"/>
    <d v="2025-01-06T00:00:00"/>
    <d v="1899-12-30T01:07:35"/>
    <d v="1899-12-30T06:40:35"/>
    <d v="1899-12-30T02:31:00"/>
    <d v="1899-12-30T02:31:00"/>
    <n v="226.5"/>
    <s v="Severe-delay"/>
    <n v="388.26"/>
    <x v="1"/>
    <n v="5"/>
    <s v="Non-Vegetarian"/>
    <n v="2.37"/>
    <n v="25588.756982384501"/>
    <s v="Cancelled"/>
    <n v="3.07"/>
    <n v="35706.51"/>
    <n v="24849.11"/>
    <n v="0.69592659713872906"/>
    <n v="-10857.400000000001"/>
  </r>
  <r>
    <s v="16d2e26f-67b6-4e4f-8dda-57c329ac1b15"/>
    <s v="Julie Ortega"/>
    <n v="39"/>
    <s v="30-39"/>
    <s v="F"/>
    <s v="Brazil"/>
    <s v="Yes"/>
    <s v="FL0033"/>
    <s v="PVG"/>
    <s v="ORD"/>
    <s v="PVG - ORD"/>
    <n v="14251"/>
    <s v="Long-haul"/>
    <d v="1899-12-30T13:30:13"/>
    <d v="1899-12-30T05:20:13"/>
    <d v="2025-01-14T00:00:00"/>
    <d v="1899-12-30T16:00:13"/>
    <d v="1899-12-30T07:50:13"/>
    <d v="1899-12-30T02:30:00"/>
    <d v="1899-12-30T02:30:00"/>
    <n v="150"/>
    <s v="Severe-delay"/>
    <n v="829.86"/>
    <x v="1"/>
    <n v="3"/>
    <s v="Vegetarian"/>
    <n v="155.88"/>
    <n v="72324.711688351701"/>
    <s v="Cancelled"/>
    <n v="4.88"/>
    <n v="91789.65"/>
    <n v="53142.22"/>
    <n v="0.57895655991715844"/>
    <n v="-38647.429999999993"/>
  </r>
  <r>
    <s v="33ba2b5d-79a0-4e7a-8d33-24058c56efd7"/>
    <s v="Hayley Weaver"/>
    <n v="27"/>
    <s v="18-29"/>
    <s v="F"/>
    <s v="Brazil"/>
    <s v="Yes"/>
    <s v="FL0033"/>
    <s v="PVG"/>
    <s v="ORD"/>
    <s v="PVG - ORD"/>
    <n v="14251"/>
    <s v="Long-haul"/>
    <d v="1899-12-30T13:30:13"/>
    <d v="1899-12-30T05:20:13"/>
    <d v="2025-01-06T00:00:00"/>
    <d v="1899-12-30T16:00:13"/>
    <d v="1899-12-30T07:50:13"/>
    <d v="1899-12-30T02:30:00"/>
    <d v="1899-12-30T02:30:00"/>
    <n v="150"/>
    <s v="Severe-delay"/>
    <n v="1446.25"/>
    <x v="1"/>
    <n v="5"/>
    <s v="Gluten-Free"/>
    <n v="169.85"/>
    <n v="72422.554341271694"/>
    <s v="Not Cancelled"/>
    <n v="3.82"/>
    <n v="91907.07"/>
    <n v="92593.97"/>
    <n v="1.0074738537524914"/>
    <n v="686.89999999999418"/>
  </r>
  <r>
    <s v="59745ea0-37e0-45db-915b-b5ef1383286e"/>
    <s v="Thomas Bass"/>
    <n v="49"/>
    <s v="40-59"/>
    <s v="M"/>
    <s v="Brazil"/>
    <s v="Yes"/>
    <s v="FL0033"/>
    <s v="PVG"/>
    <s v="ORD"/>
    <s v="PVG - ORD"/>
    <n v="14251"/>
    <s v="Long-haul"/>
    <d v="1899-12-30T13:30:13"/>
    <d v="1899-12-30T05:20:13"/>
    <d v="2025-01-08T00:00:00"/>
    <d v="1899-12-30T16:00:13"/>
    <d v="1899-12-30T07:50:13"/>
    <d v="1899-12-30T02:30:00"/>
    <d v="1899-12-30T02:30:00"/>
    <n v="150"/>
    <s v="Severe-delay"/>
    <n v="1266.79"/>
    <x v="2"/>
    <n v="5"/>
    <s v="Vegetarian"/>
    <n v="149.24"/>
    <n v="72109.708654100104"/>
    <s v="Cancelled"/>
    <n v="4.2300000000000004"/>
    <n v="91531.65"/>
    <n v="81104.41"/>
    <n v="0.88608049783872578"/>
    <n v="-10427.239999999991"/>
  </r>
  <r>
    <s v="f71114d0-db4d-4cc1-b16e-975d11c005b2"/>
    <s v="Lisa Oconnell"/>
    <n v="41"/>
    <s v="40-59"/>
    <s v="M"/>
    <s v="Brazil"/>
    <s v="Yes"/>
    <s v="FL0033"/>
    <s v="PVG"/>
    <s v="ORD"/>
    <s v="PVG - ORD"/>
    <n v="14251"/>
    <s v="Long-haul"/>
    <d v="1899-12-30T13:30:13"/>
    <d v="1899-12-30T05:20:13"/>
    <d v="2025-01-10T00:00:00"/>
    <d v="1899-12-30T16:00:13"/>
    <d v="1899-12-30T07:50:13"/>
    <d v="1899-12-30T02:30:00"/>
    <d v="1899-12-30T02:30:00"/>
    <n v="150"/>
    <s v="Severe-delay"/>
    <n v="1387.46"/>
    <x v="2"/>
    <n v="5"/>
    <s v="Non-Vegetarian"/>
    <n v="179.13"/>
    <n v="72572.306658367103"/>
    <s v="Cancelled"/>
    <n v="3.03"/>
    <n v="92086.77"/>
    <n v="88833.27"/>
    <n v="0.96466919189368894"/>
    <n v="-3253.5"/>
  </r>
  <r>
    <s v="d05092c7-0c77-4973-888b-b0317ab4fc71"/>
    <s v="Michael Collins"/>
    <n v="66"/>
    <s v="60-69"/>
    <s v="F"/>
    <s v="Brazil"/>
    <s v="Yes"/>
    <s v="FL0033"/>
    <s v="PVG"/>
    <s v="ORD"/>
    <s v="PVG - ORD"/>
    <n v="14251"/>
    <s v="Long-haul"/>
    <d v="1899-12-30T13:30:13"/>
    <d v="1899-12-30T05:20:13"/>
    <d v="2025-01-09T00:00:00"/>
    <d v="1899-12-30T16:00:13"/>
    <d v="1899-12-30T07:50:13"/>
    <d v="1899-12-30T02:30:00"/>
    <d v="1899-12-30T02:30:00"/>
    <n v="150"/>
    <s v="Severe-delay"/>
    <n v="573.21"/>
    <x v="0"/>
    <n v="5"/>
    <s v="Vegetarian"/>
    <n v="21.43"/>
    <n v="72259.402974158002"/>
    <s v="Cancelled"/>
    <n v="4.29"/>
    <n v="91711.28"/>
    <n v="36689.730000000003"/>
    <n v="0.40005689594562416"/>
    <n v="-55021.549999999996"/>
  </r>
  <r>
    <s v="85a4850e-f4af-4f70-85ad-540e95c99255"/>
    <s v="Amy Sims"/>
    <n v="57"/>
    <s v="40-59"/>
    <s v="M"/>
    <s v="Brazil"/>
    <s v="Yes"/>
    <s v="FL0033"/>
    <s v="PVG"/>
    <s v="ORD"/>
    <s v="PVG - ORD"/>
    <n v="14251"/>
    <s v="Long-haul"/>
    <d v="1899-12-30T13:30:13"/>
    <d v="1899-12-30T05:20:13"/>
    <d v="2025-01-09T00:00:00"/>
    <d v="1899-12-30T16:00:13"/>
    <d v="1899-12-30T07:50:13"/>
    <d v="1899-12-30T02:30:00"/>
    <d v="1899-12-30T02:30:00"/>
    <n v="150"/>
    <s v="Severe-delay"/>
    <n v="1492.4"/>
    <x v="1"/>
    <n v="5"/>
    <s v="Non-Vegetarian"/>
    <n v="94.25"/>
    <n v="72357.3182760403"/>
    <s v="Not Cancelled"/>
    <n v="3.94"/>
    <n v="91828.78"/>
    <n v="95532.45"/>
    <n v="1.0403323446091737"/>
    <n v="3703.6699999999983"/>
  </r>
  <r>
    <s v="e0d95017-1b4e-4539-bca7-318843164870"/>
    <s v="Dustin Simmons"/>
    <n v="32"/>
    <s v="30-39"/>
    <s v="M"/>
    <s v="Brazil"/>
    <s v="No"/>
    <s v="FL0033"/>
    <s v="PVG"/>
    <s v="ORD"/>
    <s v="PVG - ORD"/>
    <n v="14251"/>
    <s v="Long-haul"/>
    <d v="1899-12-30T13:30:13"/>
    <d v="1899-12-30T05:20:13"/>
    <d v="2025-01-05T00:00:00"/>
    <d v="1899-12-30T16:00:13"/>
    <d v="1899-12-30T07:50:13"/>
    <d v="1899-12-30T02:30:00"/>
    <d v="1899-12-30T02:30:00"/>
    <n v="150"/>
    <s v="Severe-delay"/>
    <n v="403.8"/>
    <x v="1"/>
    <n v="3"/>
    <s v="Non-Vegetarian"/>
    <n v="69.599999999999994"/>
    <n v="71864.070532093203"/>
    <s v="Cancelled"/>
    <n v="3.87"/>
    <n v="91236.88"/>
    <n v="25857.119999999999"/>
    <n v="0.2834064470420295"/>
    <n v="-65379.760000000009"/>
  </r>
  <r>
    <s v="3720fc3e-cf37-4679-aace-00087cf2b92f"/>
    <s v="Jonathan Pennington"/>
    <n v="51"/>
    <s v="40-59"/>
    <s v="F"/>
    <s v="Brazil"/>
    <s v="Yes"/>
    <s v="FL0034"/>
    <s v="CDG"/>
    <s v="ICN"/>
    <s v="CDG - ICN"/>
    <n v="5970"/>
    <s v="Moderate-haul"/>
    <d v="1899-12-30T08:05:51"/>
    <d v="1899-12-30T14:43:51"/>
    <d v="2025-01-15T00:00:00"/>
    <d v="1899-12-30T10:05:51"/>
    <d v="1899-12-30T16:43:51"/>
    <d v="1899-12-30T02:00:00"/>
    <d v="1899-12-30T02:00:00"/>
    <n v="180"/>
    <s v="Severe-delay"/>
    <n v="449.32"/>
    <x v="1"/>
    <n v="5"/>
    <s v="Gluten-Free"/>
    <n v="40.65"/>
    <n v="31299.4548674119"/>
    <s v="Cancelled"/>
    <n v="4.58"/>
    <n v="42559.35"/>
    <n v="28764.61"/>
    <n v="0.67587051963904532"/>
    <n v="-13794.739999999998"/>
  </r>
  <r>
    <s v="11337848-583a-4a02-8ee3-8279eeb9d72b"/>
    <s v="Lisa Barber"/>
    <n v="23"/>
    <s v="18-29"/>
    <s v="F"/>
    <s v="Brazil"/>
    <s v="No"/>
    <s v="FL0034"/>
    <s v="CDG"/>
    <s v="ICN"/>
    <s v="CDG - ICN"/>
    <n v="5970"/>
    <s v="Moderate-haul"/>
    <d v="1899-12-30T08:05:51"/>
    <d v="1899-12-30T14:43:51"/>
    <d v="2025-01-05T00:00:00"/>
    <d v="1899-12-30T10:05:51"/>
    <d v="1899-12-30T16:43:51"/>
    <d v="1899-12-30T02:00:00"/>
    <d v="1899-12-30T02:00:00"/>
    <n v="180"/>
    <s v="Severe-delay"/>
    <n v="1457.47"/>
    <x v="0"/>
    <n v="5"/>
    <s v="Vegetarian"/>
    <n v="9.4499999999999993"/>
    <n v="30504.737339704599"/>
    <s v="Cancelled"/>
    <n v="3.82"/>
    <n v="41605.68"/>
    <n v="93279.97"/>
    <n v="2.2420008518067727"/>
    <n v="51674.29"/>
  </r>
  <r>
    <s v="ad60379b-de46-4428-9b7c-329b541788de"/>
    <s v="Tyrone Wright"/>
    <n v="53"/>
    <s v="40-59"/>
    <s v="M"/>
    <s v="Brazil"/>
    <s v="No"/>
    <s v="FL0034"/>
    <s v="CDG"/>
    <s v="ICN"/>
    <s v="CDG - ICN"/>
    <n v="5970"/>
    <s v="Moderate-haul"/>
    <d v="1899-12-30T08:05:51"/>
    <d v="1899-12-30T14:43:51"/>
    <d v="2025-01-04T00:00:00"/>
    <d v="1899-12-30T10:05:51"/>
    <d v="1899-12-30T16:43:51"/>
    <d v="1899-12-30T02:00:00"/>
    <d v="1899-12-30T02:00:00"/>
    <n v="180"/>
    <s v="Severe-delay"/>
    <n v="263.74"/>
    <x v="2"/>
    <n v="5"/>
    <s v="Vegetarian"/>
    <n v="153.44999999999999"/>
    <n v="31046.837927455701"/>
    <s v="Not Cancelled"/>
    <n v="3.25"/>
    <n v="42256.21"/>
    <n v="16910.05"/>
    <n v="0.40017905060581627"/>
    <n v="-25346.16"/>
  </r>
  <r>
    <s v="4d1bb11d-23cc-4f56-b75d-14f8e3ae6593"/>
    <s v="Heather Richardson MD"/>
    <n v="49"/>
    <s v="40-59"/>
    <s v="F"/>
    <s v="Brazil"/>
    <s v="No"/>
    <s v="FL0034"/>
    <s v="CDG"/>
    <s v="ICN"/>
    <s v="CDG - ICN"/>
    <n v="5970"/>
    <s v="Moderate-haul"/>
    <d v="1899-12-30T08:05:51"/>
    <d v="1899-12-30T14:43:51"/>
    <d v="2025-01-03T00:00:00"/>
    <d v="1899-12-30T10:05:51"/>
    <d v="1899-12-30T16:43:51"/>
    <d v="1899-12-30T02:00:00"/>
    <d v="1899-12-30T02:00:00"/>
    <n v="180"/>
    <s v="Severe-delay"/>
    <n v="1236.8699999999999"/>
    <x v="1"/>
    <n v="5"/>
    <s v="Vegan"/>
    <n v="70.86"/>
    <n v="31235.5524553221"/>
    <s v="Cancelled"/>
    <n v="3.44"/>
    <n v="42482.66"/>
    <n v="79173.850000000006"/>
    <n v="1.8636744968417702"/>
    <n v="36691.19"/>
  </r>
  <r>
    <s v="cffa2fcf-03c2-4741-b953-73542a6a04bb"/>
    <s v="Lauren Martin"/>
    <n v="54"/>
    <s v="40-59"/>
    <s v="F"/>
    <s v="Brazil"/>
    <s v="Yes"/>
    <s v="FL0035"/>
    <s v="DXB"/>
    <s v="FRA"/>
    <s v="DXB - FRA"/>
    <n v="1215"/>
    <s v="Short-haul "/>
    <d v="1899-12-30T10:23:42"/>
    <d v="1899-12-30T11:44:42"/>
    <d v="2025-01-03T00:00:00"/>
    <d v="1899-12-30T13:16:42"/>
    <d v="1899-12-30T14:37:42"/>
    <d v="1899-12-30T02:53:00"/>
    <d v="1899-12-30T02:53:00"/>
    <n v="173"/>
    <s v="Severe-delay"/>
    <n v="744.11"/>
    <x v="1"/>
    <n v="5"/>
    <s v="Non-Vegetarian"/>
    <n v="43.65"/>
    <n v="7302.2066395383899"/>
    <s v="Cancelled"/>
    <n v="4.41"/>
    <n v="13762.65"/>
    <n v="47631.77"/>
    <n v="3.460944658187195"/>
    <n v="33869.119999999995"/>
  </r>
  <r>
    <s v="5f2ae3b2-acd0-40ac-aece-55d62bea8d18"/>
    <s v="Tracy Phillips"/>
    <n v="52"/>
    <s v="40-59"/>
    <s v="M"/>
    <s v="Brazil"/>
    <s v="No"/>
    <s v="FL0035"/>
    <s v="DXB"/>
    <s v="FRA"/>
    <s v="DXB - FRA"/>
    <n v="1215"/>
    <s v="Short-haul "/>
    <d v="1899-12-30T10:23:42"/>
    <d v="1899-12-30T11:44:42"/>
    <d v="2025-01-10T00:00:00"/>
    <d v="1899-12-30T13:16:42"/>
    <d v="1899-12-30T14:37:42"/>
    <d v="1899-12-30T02:53:00"/>
    <d v="1899-12-30T02:53:00"/>
    <n v="173"/>
    <s v="Severe-delay"/>
    <n v="1076.46"/>
    <x v="2"/>
    <n v="5"/>
    <s v="Vegan"/>
    <n v="158.38"/>
    <n v="7515.7002317545002"/>
    <s v="Cancelled"/>
    <n v="3.56"/>
    <n v="14018.84"/>
    <n v="68925.119999999995"/>
    <n v="4.9166065095257521"/>
    <n v="54906.28"/>
  </r>
  <r>
    <s v="ad00616d-48c1-479a-80bd-3ade710284e5"/>
    <s v="Stephanie Bailey"/>
    <n v="35"/>
    <s v="30-39"/>
    <s v="F"/>
    <s v="Brazil"/>
    <s v="Yes"/>
    <s v="FL0036"/>
    <s v="LAX"/>
    <s v="CAN"/>
    <s v="LAX - CAN"/>
    <n v="2001"/>
    <s v="Short-haul "/>
    <d v="1899-12-30T09:18:27"/>
    <d v="1899-12-30T11:31:27"/>
    <d v="2025-01-12T00:00:00"/>
    <d v="1899-12-30T12:04:27"/>
    <d v="1899-12-30T14:17:27"/>
    <d v="1899-12-30T02:46:00"/>
    <d v="1899-12-30T02:46:00"/>
    <n v="166"/>
    <s v="Severe-delay"/>
    <n v="1256.01"/>
    <x v="0"/>
    <n v="3"/>
    <s v="Vegan"/>
    <n v="193.86"/>
    <n v="10853.590937051"/>
    <s v="Not Cancelled"/>
    <n v="3.9"/>
    <n v="18024.310000000001"/>
    <n v="80423.41"/>
    <n v="4.4619411228501953"/>
    <n v="62399.100000000006"/>
  </r>
  <r>
    <s v="9cfb85ba-6427-43d4-b719-75a40e373ce0"/>
    <s v="Diane Dominguez"/>
    <n v="62"/>
    <s v="60-69"/>
    <s v="M"/>
    <s v="Brazil"/>
    <s v="No"/>
    <s v="FL0036"/>
    <s v="LAX"/>
    <s v="CAN"/>
    <s v="LAX - CAN"/>
    <n v="2001"/>
    <s v="Short-haul "/>
    <d v="1899-12-30T09:18:27"/>
    <d v="1899-12-30T11:31:27"/>
    <d v="2025-01-06T00:00:00"/>
    <d v="1899-12-30T12:04:27"/>
    <d v="1899-12-30T14:17:27"/>
    <d v="1899-12-30T02:46:00"/>
    <d v="1899-12-30T02:46:00"/>
    <n v="166"/>
    <s v="Severe-delay"/>
    <n v="209.24"/>
    <x v="1"/>
    <n v="5"/>
    <s v="No Preference"/>
    <n v="97.97"/>
    <n v="11402.92743414"/>
    <s v="Not Cancelled"/>
    <n v="4.26"/>
    <n v="18683.509999999998"/>
    <n v="13410.95"/>
    <n v="0.71779606722719669"/>
    <n v="-5272.5599999999977"/>
  </r>
  <r>
    <s v="214f6817-041d-4abd-b71d-0723a165f552"/>
    <s v="Lisa Baker"/>
    <n v="61"/>
    <s v="60-69"/>
    <s v="F"/>
    <s v="Brazil"/>
    <s v="No"/>
    <s v="FL0036"/>
    <s v="LAX"/>
    <s v="CAN"/>
    <s v="LAX - CAN"/>
    <n v="2001"/>
    <s v="Short-haul "/>
    <d v="1899-12-30T09:18:27"/>
    <d v="1899-12-30T11:31:27"/>
    <d v="2025-01-12T00:00:00"/>
    <d v="1899-12-30T12:04:27"/>
    <d v="1899-12-30T14:17:27"/>
    <d v="1899-12-30T02:46:00"/>
    <d v="1899-12-30T02:46:00"/>
    <n v="166"/>
    <s v="Severe-delay"/>
    <n v="153"/>
    <x v="0"/>
    <n v="5"/>
    <s v="Gluten-Free"/>
    <n v="82.13"/>
    <n v="11496.0499219381"/>
    <s v="Not Cancelled"/>
    <n v="4.04"/>
    <n v="18795.259999999998"/>
    <n v="9808.43"/>
    <n v="0.52185657447675649"/>
    <n v="-8986.8299999999981"/>
  </r>
  <r>
    <s v="e7302310-a009-4293-a9ff-86b88de0f8de"/>
    <s v="Jennifer Mckenzie"/>
    <n v="67"/>
    <s v="60-69"/>
    <s v="M"/>
    <s v="Brazil"/>
    <s v="No"/>
    <s v="FL0036"/>
    <s v="LAX"/>
    <s v="CAN"/>
    <s v="LAX - CAN"/>
    <n v="2001"/>
    <s v="Short-haul "/>
    <d v="1899-12-30T09:18:27"/>
    <d v="1899-12-30T11:31:27"/>
    <d v="2025-01-14T00:00:00"/>
    <d v="1899-12-30T12:04:27"/>
    <d v="1899-12-30T14:17:27"/>
    <d v="1899-12-30T02:46:00"/>
    <d v="1899-12-30T02:46:00"/>
    <n v="166"/>
    <s v="Severe-delay"/>
    <n v="1008.81"/>
    <x v="0"/>
    <n v="5"/>
    <s v="No Preference"/>
    <n v="155.59"/>
    <n v="10764.660202167501"/>
    <s v="Cancelled"/>
    <n v="3.69"/>
    <n v="17917.59"/>
    <n v="64594.96"/>
    <n v="3.605114303876805"/>
    <n v="46677.369999999995"/>
  </r>
  <r>
    <s v="674155b6-b9c4-47ae-8243-bc2c6c0eb228"/>
    <s v="Charles Wallace"/>
    <n v="61"/>
    <s v="60-69"/>
    <s v="M"/>
    <s v="Brazil"/>
    <s v="No"/>
    <s v="FL0036"/>
    <s v="LAX"/>
    <s v="CAN"/>
    <s v="LAX - CAN"/>
    <n v="2001"/>
    <s v="Short-haul "/>
    <d v="1899-12-30T09:18:27"/>
    <d v="1899-12-30T11:31:27"/>
    <d v="2025-01-08T00:00:00"/>
    <d v="1899-12-30T12:04:27"/>
    <d v="1899-12-30T14:17:27"/>
    <d v="1899-12-30T02:46:00"/>
    <d v="1899-12-30T02:46:00"/>
    <n v="166"/>
    <s v="Severe-delay"/>
    <n v="1489.42"/>
    <x v="1"/>
    <n v="5"/>
    <s v="Gluten-Free"/>
    <n v="98.75"/>
    <n v="11424.4602692962"/>
    <s v="Cancelled"/>
    <n v="3.03"/>
    <n v="18709.349999999999"/>
    <n v="95342.63"/>
    <n v="5.0959883694516384"/>
    <n v="76633.279999999999"/>
  </r>
  <r>
    <s v="541eddb8-29be-4d19-bc29-15dad4586eec"/>
    <s v="Ruth White PhD"/>
    <n v="25"/>
    <s v="18-29"/>
    <s v="F"/>
    <s v="Brazil"/>
    <s v="Yes"/>
    <s v="FL0036"/>
    <s v="LAX"/>
    <s v="CAN"/>
    <s v="LAX - CAN"/>
    <n v="2001"/>
    <s v="Short-haul "/>
    <d v="1899-12-30T09:18:27"/>
    <d v="1899-12-30T11:31:27"/>
    <d v="2025-01-11T00:00:00"/>
    <d v="1899-12-30T12:04:27"/>
    <d v="1899-12-30T14:17:27"/>
    <d v="1899-12-30T02:46:00"/>
    <d v="1899-12-30T02:46:00"/>
    <n v="166"/>
    <s v="Severe-delay"/>
    <n v="1457.24"/>
    <x v="0"/>
    <n v="5"/>
    <s v="Gluten-Free"/>
    <n v="186.86"/>
    <n v="11493.166698598099"/>
    <s v="Cancelled"/>
    <n v="3.7"/>
    <n v="18791.8"/>
    <n v="93300.73"/>
    <n v="4.9649703594120842"/>
    <n v="74508.929999999993"/>
  </r>
  <r>
    <s v="da4f35b4-9709-4432-a8f9-3d2212ff9f3b"/>
    <s v="Erica Taylor"/>
    <n v="23"/>
    <s v="18-29"/>
    <s v="M"/>
    <s v="Brazil"/>
    <s v="Yes"/>
    <s v="FL0037"/>
    <s v="JFK"/>
    <s v="IST"/>
    <s v="JFK - IST"/>
    <n v="11334"/>
    <s v="Long-haul"/>
    <d v="1899-12-30T02:06:20"/>
    <d v="1899-12-30T14:41:20"/>
    <d v="2025-01-02T00:00:00"/>
    <d v="1899-12-30T03:28:20"/>
    <d v="1899-12-30T16:03:20"/>
    <d v="1899-12-30T01:22:00"/>
    <d v="1899-12-30T01:22:00"/>
    <n v="82"/>
    <s v="Moderate-delay"/>
    <n v="1397.62"/>
    <x v="2"/>
    <n v="5"/>
    <s v="Non-Vegetarian"/>
    <n v="182.31"/>
    <n v="57681.292451085101"/>
    <s v="Cancelled"/>
    <n v="4.82"/>
    <n v="74217.55"/>
    <n v="89484.14"/>
    <n v="1.2057005384844959"/>
    <n v="15266.589999999997"/>
  </r>
  <r>
    <s v="8935c001-d75e-4db4-829a-51b869699e86"/>
    <s v="Kristopher Chapman"/>
    <n v="59"/>
    <s v="40-59"/>
    <s v="F"/>
    <s v="Brazil"/>
    <s v="Yes"/>
    <s v="FL0037"/>
    <s v="JFK"/>
    <s v="IST"/>
    <s v="JFK - IST"/>
    <n v="11334"/>
    <s v="Long-haul"/>
    <d v="1899-12-30T02:06:20"/>
    <d v="1899-12-30T14:41:20"/>
    <d v="2025-01-13T00:00:00"/>
    <d v="1899-12-30T03:28:20"/>
    <d v="1899-12-30T16:03:20"/>
    <d v="1899-12-30T01:22:00"/>
    <d v="1899-12-30T01:22:00"/>
    <n v="82"/>
    <s v="Moderate-delay"/>
    <n v="123.34"/>
    <x v="0"/>
    <n v="5"/>
    <s v="No Preference"/>
    <n v="99.89"/>
    <n v="58140.5159918067"/>
    <s v="Cancelled"/>
    <n v="4.83"/>
    <n v="74768.62"/>
    <n v="7913.74"/>
    <n v="0.10584306624891565"/>
    <n v="-66854.87999999999"/>
  </r>
  <r>
    <s v="dc4d09d4-7045-438f-b884-a680d143f790"/>
    <s v="Daniel Williams"/>
    <n v="45"/>
    <s v="40-59"/>
    <s v="F"/>
    <s v="Brazil"/>
    <s v="No"/>
    <s v="FL0037"/>
    <s v="JFK"/>
    <s v="IST"/>
    <s v="JFK - IST"/>
    <n v="11334"/>
    <s v="Long-haul"/>
    <d v="1899-12-30T02:06:20"/>
    <d v="1899-12-30T14:41:20"/>
    <d v="2025-01-02T00:00:00"/>
    <d v="1899-12-30T03:28:20"/>
    <d v="1899-12-30T16:03:20"/>
    <d v="1899-12-30T01:22:00"/>
    <d v="1899-12-30T01:22:00"/>
    <n v="82"/>
    <s v="Moderate-delay"/>
    <n v="1469.79"/>
    <x v="0"/>
    <n v="5"/>
    <s v="No Preference"/>
    <n v="181.32"/>
    <n v="57383.880355264599"/>
    <s v="Cancelled"/>
    <n v="3.52"/>
    <n v="73860.66"/>
    <n v="94102.82"/>
    <n v="1.2740587479180392"/>
    <n v="20242.160000000003"/>
  </r>
  <r>
    <s v="e89f9bc9-98d8-488b-87c6-e54ef6fc992e"/>
    <s v="William Berry"/>
    <n v="53"/>
    <s v="40-59"/>
    <s v="M"/>
    <s v="Brazil"/>
    <s v="No"/>
    <s v="FL0037"/>
    <s v="JFK"/>
    <s v="IST"/>
    <s v="JFK - IST"/>
    <n v="11334"/>
    <s v="Long-haul"/>
    <d v="1899-12-30T02:06:20"/>
    <d v="1899-12-30T14:41:20"/>
    <d v="2025-01-11T00:00:00"/>
    <d v="1899-12-30T03:28:20"/>
    <d v="1899-12-30T16:03:20"/>
    <d v="1899-12-30T01:22:00"/>
    <d v="1899-12-30T01:22:00"/>
    <n v="82"/>
    <s v="Moderate-delay"/>
    <n v="1473.14"/>
    <x v="0"/>
    <n v="5"/>
    <s v="Gluten-Free"/>
    <n v="43.69"/>
    <n v="57995.629057212704"/>
    <s v="Not Cancelled"/>
    <n v="3.63"/>
    <n v="74594.75"/>
    <n v="94289.7"/>
    <n v="1.2640259535691185"/>
    <n v="19694.949999999997"/>
  </r>
  <r>
    <s v="e89f3346-843b-443d-b4c6-996027092f26"/>
    <s v="Sarah Barnett"/>
    <n v="21"/>
    <s v="18-29"/>
    <s v="F"/>
    <s v="Brazil"/>
    <s v="Yes"/>
    <s v="FL0037"/>
    <s v="JFK"/>
    <s v="IST"/>
    <s v="JFK - IST"/>
    <n v="11334"/>
    <s v="Long-haul"/>
    <d v="1899-12-30T02:06:20"/>
    <d v="1899-12-30T14:41:20"/>
    <d v="2025-01-01T00:00:00"/>
    <d v="1899-12-30T03:28:20"/>
    <d v="1899-12-30T16:03:20"/>
    <d v="1899-12-30T01:22:00"/>
    <d v="1899-12-30T01:22:00"/>
    <n v="82"/>
    <s v="Moderate-delay"/>
    <n v="1390.27"/>
    <x v="2"/>
    <n v="5"/>
    <s v="Gluten-Free"/>
    <n v="41.95"/>
    <n v="57589.061754339396"/>
    <s v="Cancelled"/>
    <n v="3.92"/>
    <n v="74106.87"/>
    <n v="88985.67"/>
    <n v="1.200774907913396"/>
    <n v="14878.800000000003"/>
  </r>
  <r>
    <s v="d4c4d097-42c3-4230-a663-a5b96065da1c"/>
    <s v="Timothy Hickman"/>
    <n v="20"/>
    <s v="18-29"/>
    <s v="F"/>
    <s v="Brazil"/>
    <s v="Yes"/>
    <s v="FL0037"/>
    <s v="JFK"/>
    <s v="IST"/>
    <s v="JFK - IST"/>
    <n v="11334"/>
    <s v="Long-haul"/>
    <d v="1899-12-30T02:06:20"/>
    <d v="1899-12-30T14:41:20"/>
    <d v="2025-01-11T00:00:00"/>
    <d v="1899-12-30T03:28:20"/>
    <d v="1899-12-30T16:03:20"/>
    <d v="1899-12-30T01:22:00"/>
    <d v="1899-12-30T01:22:00"/>
    <n v="82"/>
    <s v="Moderate-delay"/>
    <n v="1335.32"/>
    <x v="0"/>
    <n v="5"/>
    <s v="Gluten-Free"/>
    <n v="153.94"/>
    <n v="57406.401128513098"/>
    <s v="Cancelled"/>
    <n v="3.1"/>
    <n v="73887.679999999993"/>
    <n v="85491.27"/>
    <n v="1.1570436370447688"/>
    <n v="11603.590000000011"/>
  </r>
  <r>
    <s v="7c64a888-1b2b-45dc-bf36-dd01c981bcab"/>
    <s v="Aaron Conner"/>
    <n v="33"/>
    <s v="30-39"/>
    <s v="F"/>
    <s v="Brazil"/>
    <s v="No"/>
    <s v="FL0037"/>
    <s v="JFK"/>
    <s v="IST"/>
    <s v="JFK - IST"/>
    <n v="11334"/>
    <s v="Long-haul"/>
    <d v="1899-12-30T02:06:20"/>
    <d v="1899-12-30T14:41:20"/>
    <d v="2025-01-06T00:00:00"/>
    <d v="1899-12-30T03:28:20"/>
    <d v="1899-12-30T16:03:20"/>
    <d v="1899-12-30T01:22:00"/>
    <d v="1899-12-30T01:22:00"/>
    <n v="82"/>
    <s v="Moderate-delay"/>
    <n v="1176"/>
    <x v="1"/>
    <n v="3"/>
    <s v="No Preference"/>
    <n v="121.49"/>
    <n v="58068.627028094801"/>
    <s v="Cancelled"/>
    <n v="3.66"/>
    <n v="74682.350000000006"/>
    <n v="75288.3"/>
    <n v="1.0081136975470106"/>
    <n v="605.94999999999709"/>
  </r>
  <r>
    <s v="c56cea65-ede1-41bf-bcaa-77be73994b90"/>
    <s v="Christopher Johnson"/>
    <n v="39"/>
    <s v="30-39"/>
    <s v="M"/>
    <s v="Brazil"/>
    <s v="Yes"/>
    <s v="FL0037"/>
    <s v="JFK"/>
    <s v="IST"/>
    <s v="JFK - IST"/>
    <n v="11334"/>
    <s v="Long-haul"/>
    <d v="1899-12-30T02:06:20"/>
    <d v="1899-12-30T14:41:20"/>
    <d v="2025-01-08T00:00:00"/>
    <d v="1899-12-30T03:28:20"/>
    <d v="1899-12-30T16:03:20"/>
    <d v="1899-12-30T01:22:00"/>
    <d v="1899-12-30T01:22:00"/>
    <n v="82"/>
    <s v="Moderate-delay"/>
    <n v="1304.48"/>
    <x v="1"/>
    <n v="3"/>
    <s v="Vegetarian"/>
    <n v="13.59"/>
    <n v="57600.368561272902"/>
    <s v="Not Cancelled"/>
    <n v="3.81"/>
    <n v="74120.44"/>
    <n v="83489.440000000002"/>
    <n v="1.126402379694454"/>
    <n v="9369"/>
  </r>
  <r>
    <s v="42154922-3387-485a-9b25-a25e027baaed"/>
    <s v="Sheila Jackson DVM"/>
    <n v="34"/>
    <s v="30-39"/>
    <s v="F"/>
    <s v="Brazil"/>
    <s v="Yes"/>
    <s v="FL0037"/>
    <s v="JFK"/>
    <s v="IST"/>
    <s v="JFK - IST"/>
    <n v="11334"/>
    <s v="Long-haul"/>
    <d v="1899-12-30T02:06:20"/>
    <d v="1899-12-30T14:41:20"/>
    <d v="2025-01-03T00:00:00"/>
    <d v="1899-12-30T03:28:20"/>
    <d v="1899-12-30T16:03:20"/>
    <d v="1899-12-30T01:22:00"/>
    <d v="1899-12-30T01:22:00"/>
    <n v="82"/>
    <s v="Moderate-delay"/>
    <n v="501.14"/>
    <x v="1"/>
    <n v="3"/>
    <s v="No Preference"/>
    <n v="174.62"/>
    <n v="57330.026757774503"/>
    <s v="Not Cancelled"/>
    <n v="4.53"/>
    <n v="73796.03"/>
    <n v="32107.88"/>
    <n v="0.43508952988392469"/>
    <n v="-41688.149999999994"/>
  </r>
  <r>
    <s v="225fe5ee-a3ac-4dea-957a-dda3c6948fd8"/>
    <s v="Brandon Wells"/>
    <n v="50"/>
    <s v="40-59"/>
    <s v="F"/>
    <s v="Brazil"/>
    <s v="No"/>
    <s v="FL0037"/>
    <s v="JFK"/>
    <s v="IST"/>
    <s v="JFK - IST"/>
    <n v="11334"/>
    <s v="Long-haul"/>
    <d v="1899-12-30T02:06:20"/>
    <d v="1899-12-30T14:41:20"/>
    <d v="2025-01-02T00:00:00"/>
    <d v="1899-12-30T03:28:20"/>
    <d v="1899-12-30T16:03:20"/>
    <d v="1899-12-30T01:22:00"/>
    <d v="1899-12-30T01:22:00"/>
    <n v="82"/>
    <s v="Moderate-delay"/>
    <n v="1257.73"/>
    <x v="0"/>
    <n v="5"/>
    <s v="Vegetarian"/>
    <n v="99.32"/>
    <n v="57191.670705599499"/>
    <s v="Not Cancelled"/>
    <n v="3.12"/>
    <n v="73630"/>
    <n v="80514.58"/>
    <n v="1.0935023767486078"/>
    <n v="6884.5800000000017"/>
  </r>
  <r>
    <s v="0f1aafb8-cf17-459b-9193-ab6fc7faa2fa"/>
    <s v="Casey Fitzgerald"/>
    <n v="51"/>
    <s v="40-59"/>
    <s v="M"/>
    <s v="Brazil"/>
    <s v="No"/>
    <s v="FL0038"/>
    <s v="DEL"/>
    <s v="HND"/>
    <s v="DEL - HND"/>
    <n v="9317"/>
    <s v="Long-haul"/>
    <d v="1899-12-30T19:25:04"/>
    <d v="1899-12-30T05:46:04"/>
    <d v="2025-01-02T00:00:00"/>
    <d v="1899-12-30T20:21:04"/>
    <d v="1899-12-30T06:42:04"/>
    <d v="1899-12-30T00:56:00"/>
    <d v="1899-12-30T00:56:00"/>
    <n v="56"/>
    <s v="Moderate-delay"/>
    <n v="860.34"/>
    <x v="1"/>
    <n v="5"/>
    <s v="Vegetarian"/>
    <n v="109.49"/>
    <n v="47797.712531341997"/>
    <s v="Cancelled"/>
    <n v="4.2699999999999996"/>
    <n v="62357.26"/>
    <n v="55083.66"/>
    <n v="0.88335600377566303"/>
    <n v="-7273.5999999999985"/>
  </r>
  <r>
    <s v="f3048b36-f633-407a-9077-6744571d8ac0"/>
    <s v="Jennifer Mcintyre"/>
    <n v="70"/>
    <s v="70-80"/>
    <s v="F"/>
    <s v="Brazil"/>
    <s v="Yes"/>
    <s v="FL0038"/>
    <s v="DEL"/>
    <s v="HND"/>
    <s v="DEL - HND"/>
    <n v="9317"/>
    <s v="Long-haul"/>
    <d v="1899-12-30T19:25:04"/>
    <d v="1899-12-30T05:46:04"/>
    <d v="2025-01-10T00:00:00"/>
    <d v="1899-12-30T20:21:04"/>
    <d v="1899-12-30T06:42:04"/>
    <d v="1899-12-30T00:56:00"/>
    <d v="1899-12-30T00:56:00"/>
    <n v="56"/>
    <s v="Moderate-delay"/>
    <n v="176.23"/>
    <x v="0"/>
    <n v="5"/>
    <s v="Gluten-Free"/>
    <n v="28.18"/>
    <n v="47522.695052391602"/>
    <s v="Not Cancelled"/>
    <n v="3.88"/>
    <n v="62027.23"/>
    <n v="11284.36"/>
    <n v="0.18192590576751533"/>
    <n v="-50742.87"/>
  </r>
  <r>
    <s v="cbc33914-00cf-4ddd-aa9d-63cc0e750fef"/>
    <s v="Robert Johnson"/>
    <n v="74"/>
    <s v="70-80"/>
    <s v="F"/>
    <s v="Brazil"/>
    <s v="No"/>
    <s v="FL0038"/>
    <s v="DEL"/>
    <s v="HND"/>
    <s v="DEL - HND"/>
    <n v="9317"/>
    <s v="Long-haul"/>
    <d v="1899-12-30T19:25:04"/>
    <d v="1899-12-30T05:46:04"/>
    <d v="2025-01-10T00:00:00"/>
    <d v="1899-12-30T20:21:04"/>
    <d v="1899-12-30T06:42:04"/>
    <d v="1899-12-30T00:56:00"/>
    <d v="1899-12-30T00:56:00"/>
    <n v="56"/>
    <s v="Moderate-delay"/>
    <n v="1026.8800000000001"/>
    <x v="2"/>
    <n v="5"/>
    <s v="No Preference"/>
    <n v="162.56"/>
    <n v="47981.7023817667"/>
    <s v="Not Cancelled"/>
    <n v="4.01"/>
    <n v="62578.04"/>
    <n v="65752.83"/>
    <n v="1.0507332923818005"/>
    <n v="3174.7900000000009"/>
  </r>
  <r>
    <s v="b2e58e12-7d24-4aa3-8e53-0f1bedfecddd"/>
    <s v="Sandra Perry"/>
    <n v="73"/>
    <s v="70-80"/>
    <s v="M"/>
    <s v="Brazil"/>
    <s v="No"/>
    <s v="FL0038"/>
    <s v="DEL"/>
    <s v="HND"/>
    <s v="DEL - HND"/>
    <n v="9317"/>
    <s v="Long-haul"/>
    <d v="1899-12-30T19:25:04"/>
    <d v="1899-12-30T05:46:04"/>
    <d v="2025-01-01T00:00:00"/>
    <d v="1899-12-30T20:21:04"/>
    <d v="1899-12-30T06:42:04"/>
    <d v="1899-12-30T00:56:00"/>
    <d v="1899-12-30T00:56:00"/>
    <n v="56"/>
    <s v="Moderate-delay"/>
    <n v="1187.5"/>
    <x v="1"/>
    <n v="5"/>
    <s v="No Preference"/>
    <n v="4.79"/>
    <n v="47272.940149559203"/>
    <s v="Not Cancelled"/>
    <n v="4.58"/>
    <n v="61727.53"/>
    <n v="76000.960000000006"/>
    <n v="1.2312328064965503"/>
    <n v="14273.430000000008"/>
  </r>
  <r>
    <s v="d6a01755-a0cb-4141-a485-d6f445e37188"/>
    <s v="Eric Mccullough PhD"/>
    <n v="68"/>
    <s v="60-69"/>
    <s v="F"/>
    <s v="Brazil"/>
    <s v="Yes"/>
    <s v="FL0039"/>
    <s v="JFK"/>
    <s v="PVG"/>
    <s v="JFK - PVG"/>
    <n v="5518"/>
    <s v="Moderate-haul"/>
    <d v="1899-12-30T06:12:55"/>
    <d v="1899-12-30T12:19:55"/>
    <d v="2025-01-12T00:00:00"/>
    <d v="1899-12-30T07:39:55"/>
    <d v="1899-12-30T13:46:55"/>
    <d v="1899-12-30T01:27:00"/>
    <d v="1899-12-30T01:27:00"/>
    <n v="87"/>
    <s v="Moderate-delay"/>
    <n v="385.31"/>
    <x v="2"/>
    <n v="5"/>
    <s v="Vegetarian"/>
    <n v="115.76"/>
    <n v="29074.035092232301"/>
    <s v="Not Cancelled"/>
    <n v="4.49"/>
    <n v="39888.839999999997"/>
    <n v="24682.99"/>
    <n v="0.61879437958085526"/>
    <n v="-15205.849999999995"/>
  </r>
  <r>
    <s v="e488698c-67bb-4597-8670-2bf054c70b91"/>
    <s v="Aaron Lopez"/>
    <n v="46"/>
    <s v="40-59"/>
    <s v="M"/>
    <s v="Brazil"/>
    <s v="No"/>
    <s v="FL0039"/>
    <s v="JFK"/>
    <s v="PVG"/>
    <s v="JFK - PVG"/>
    <n v="5518"/>
    <s v="Moderate-haul"/>
    <d v="1899-12-30T06:12:55"/>
    <d v="1899-12-30T12:19:55"/>
    <d v="2025-01-13T00:00:00"/>
    <d v="1899-12-30T07:39:55"/>
    <d v="1899-12-30T13:46:55"/>
    <d v="1899-12-30T01:27:00"/>
    <d v="1899-12-30T01:27:00"/>
    <n v="87"/>
    <s v="Moderate-delay"/>
    <n v="383.76"/>
    <x v="2"/>
    <n v="5"/>
    <s v="Gluten-Free"/>
    <n v="76.489999999999995"/>
    <n v="29002.8402426049"/>
    <s v="Cancelled"/>
    <n v="3.58"/>
    <n v="39803.410000000003"/>
    <n v="24575.94"/>
    <n v="0.61743302897917529"/>
    <n v="-15227.470000000005"/>
  </r>
  <r>
    <s v="9c4fc5ef-9311-45e3-a32e-4488f34c74b0"/>
    <s v="Jacob Strickland"/>
    <n v="50"/>
    <s v="40-59"/>
    <s v="M"/>
    <s v="Brazil"/>
    <s v="No"/>
    <s v="FL0039"/>
    <s v="JFK"/>
    <s v="PVG"/>
    <s v="JFK - PVG"/>
    <n v="5518"/>
    <s v="Moderate-haul"/>
    <d v="1899-12-30T06:12:55"/>
    <d v="1899-12-30T12:19:55"/>
    <d v="2025-01-04T00:00:00"/>
    <d v="1899-12-30T07:39:55"/>
    <d v="1899-12-30T13:46:55"/>
    <d v="1899-12-30T01:27:00"/>
    <d v="1899-12-30T01:27:00"/>
    <n v="87"/>
    <s v="Moderate-delay"/>
    <n v="737.45"/>
    <x v="0"/>
    <n v="5"/>
    <s v="Non-Vegetarian"/>
    <n v="154.08000000000001"/>
    <n v="28609.367589336998"/>
    <s v="Not Cancelled"/>
    <n v="4.57"/>
    <n v="39331.24"/>
    <n v="47227.62"/>
    <n v="1.2007661085691681"/>
    <n v="7896.3800000000047"/>
  </r>
  <r>
    <s v="51480ffe-32b9-401e-b7f5-bdbbb9ce918d"/>
    <s v="Alexis Gilbert"/>
    <n v="54"/>
    <s v="40-59"/>
    <s v="F"/>
    <s v="Brazil"/>
    <s v="No"/>
    <s v="FL0040"/>
    <s v="LAX"/>
    <s v="AMS"/>
    <s v="LAX - AMS"/>
    <n v="11762"/>
    <s v="Long-haul"/>
    <d v="1899-12-30T06:16:26"/>
    <d v="1899-12-30T19:20:26"/>
    <d v="2025-01-06T00:00:00"/>
    <d v="1899-12-30T09:05:26"/>
    <d v="1899-12-30T22:09:26"/>
    <d v="1899-12-30T02:49:00"/>
    <d v="1899-12-30T02:49:00"/>
    <n v="169"/>
    <s v="Severe-delay"/>
    <n v="486.28"/>
    <x v="1"/>
    <n v="5"/>
    <s v="Gluten-Free"/>
    <n v="110.45"/>
    <n v="60022.666305539598"/>
    <s v="Cancelled"/>
    <n v="4.01"/>
    <n v="77027.199999999997"/>
    <n v="31144.01"/>
    <n v="0.40432483590212287"/>
    <n v="-45883.19"/>
  </r>
  <r>
    <s v="925f0f05-e657-4820-9cc1-00d6932fae87"/>
    <s v="Sarah Williams"/>
    <n v="28"/>
    <s v="18-29"/>
    <s v="M"/>
    <s v="Brazil"/>
    <s v="No"/>
    <s v="FL0040"/>
    <s v="LAX"/>
    <s v="AMS"/>
    <s v="LAX - AMS"/>
    <n v="11762"/>
    <s v="Long-haul"/>
    <d v="1899-12-30T06:16:26"/>
    <d v="1899-12-30T19:20:26"/>
    <d v="2025-01-08T00:00:00"/>
    <d v="1899-12-30T09:05:26"/>
    <d v="1899-12-30T22:09:26"/>
    <d v="1899-12-30T02:49:00"/>
    <d v="1899-12-30T02:49:00"/>
    <n v="169"/>
    <s v="Severe-delay"/>
    <n v="861.97"/>
    <x v="1"/>
    <n v="5"/>
    <s v="Vegetarian"/>
    <n v="27.82"/>
    <n v="59841.675725636604"/>
    <s v="Cancelled"/>
    <n v="4.38"/>
    <n v="76810.009999999995"/>
    <n v="55171.64"/>
    <n v="0.7182871086724244"/>
    <n v="-21638.369999999995"/>
  </r>
  <r>
    <s v="64ad645a-ebdb-40ad-99e6-0d0356a15afb"/>
    <s v="James Cox"/>
    <n v="48"/>
    <s v="40-59"/>
    <s v="M"/>
    <s v="Brazil"/>
    <s v="Yes"/>
    <s v="FL0040"/>
    <s v="LAX"/>
    <s v="AMS"/>
    <s v="LAX - AMS"/>
    <n v="11762"/>
    <s v="Long-haul"/>
    <d v="1899-12-30T06:16:26"/>
    <d v="1899-12-30T19:20:26"/>
    <d v="2025-01-13T00:00:00"/>
    <d v="1899-12-30T09:05:26"/>
    <d v="1899-12-30T22:09:26"/>
    <d v="1899-12-30T02:49:00"/>
    <d v="1899-12-30T02:49:00"/>
    <n v="169"/>
    <s v="Severe-delay"/>
    <n v="1191.1099999999999"/>
    <x v="2"/>
    <n v="5"/>
    <s v="Gluten-Free"/>
    <n v="16.510000000000002"/>
    <n v="59923.2554051314"/>
    <s v="Not Cancelled"/>
    <n v="4.1900000000000004"/>
    <n v="76907.91"/>
    <n v="76234.34"/>
    <n v="0.99124186315815876"/>
    <n v="-673.57000000000698"/>
  </r>
  <r>
    <s v="e97c1c75-c7ba-41b7-baaf-af19347cd286"/>
    <s v="Rhonda Edwards"/>
    <n v="63"/>
    <s v="60-69"/>
    <s v="M"/>
    <s v="Brazil"/>
    <s v="No"/>
    <s v="FL0040"/>
    <s v="LAX"/>
    <s v="AMS"/>
    <s v="LAX - AMS"/>
    <n v="11762"/>
    <s v="Long-haul"/>
    <d v="1899-12-30T06:16:26"/>
    <d v="1899-12-30T19:20:26"/>
    <d v="2025-01-15T00:00:00"/>
    <d v="1899-12-30T09:05:26"/>
    <d v="1899-12-30T22:09:26"/>
    <d v="1899-12-30T02:49:00"/>
    <d v="1899-12-30T02:49:00"/>
    <n v="169"/>
    <s v="Severe-delay"/>
    <n v="834.8"/>
    <x v="1"/>
    <n v="5"/>
    <s v="Non-Vegetarian"/>
    <n v="76.3"/>
    <n v="59525.670178505097"/>
    <s v="Cancelled"/>
    <n v="4.3499999999999996"/>
    <n v="76430.8"/>
    <n v="53442.46"/>
    <n v="0.69922675151902114"/>
    <n v="-22988.340000000004"/>
  </r>
  <r>
    <s v="fdc78cd6-164e-47eb-a0a5-bb7147e559bd"/>
    <s v="Michael Bauer"/>
    <n v="45"/>
    <s v="40-59"/>
    <s v="M"/>
    <s v="Brazil"/>
    <s v="No"/>
    <s v="FL0040"/>
    <s v="LAX"/>
    <s v="AMS"/>
    <s v="LAX - AMS"/>
    <n v="11762"/>
    <s v="Long-haul"/>
    <d v="1899-12-30T06:16:26"/>
    <d v="1899-12-30T19:20:26"/>
    <d v="2025-01-08T00:00:00"/>
    <d v="1899-12-30T09:05:26"/>
    <d v="1899-12-30T22:09:26"/>
    <d v="1899-12-30T02:49:00"/>
    <d v="1899-12-30T02:49:00"/>
    <n v="169"/>
    <s v="Severe-delay"/>
    <n v="109.72"/>
    <x v="1"/>
    <n v="5"/>
    <s v="Gluten-Free"/>
    <n v="156.68"/>
    <n v="59354.478435778401"/>
    <s v="Cancelled"/>
    <n v="4.88"/>
    <n v="76225.37"/>
    <n v="7053.42"/>
    <n v="9.2533758773489724E-2"/>
    <n v="-69171.95"/>
  </r>
  <r>
    <s v="8f6c67c5-59c5-486d-a401-8eabe7e09309"/>
    <s v="John Johnson Jr."/>
    <n v="53"/>
    <s v="40-59"/>
    <s v="F"/>
    <s v="Brazil"/>
    <s v="Yes"/>
    <s v="FL0040"/>
    <s v="LAX"/>
    <s v="AMS"/>
    <s v="LAX - AMS"/>
    <n v="11762"/>
    <s v="Long-haul"/>
    <d v="1899-12-30T06:16:26"/>
    <d v="1899-12-30T19:20:26"/>
    <d v="2025-01-06T00:00:00"/>
    <d v="1899-12-30T09:05:26"/>
    <d v="1899-12-30T22:09:26"/>
    <d v="1899-12-30T02:49:00"/>
    <d v="1899-12-30T02:49:00"/>
    <n v="169"/>
    <s v="Severe-delay"/>
    <n v="1457.09"/>
    <x v="1"/>
    <n v="5"/>
    <s v="No Preference"/>
    <n v="23.96"/>
    <n v="60184.426716534101"/>
    <s v="Cancelled"/>
    <n v="3.25"/>
    <n v="77221.31"/>
    <n v="93258.55"/>
    <n v="1.2076789425095225"/>
    <n v="16037.240000000005"/>
  </r>
  <r>
    <s v="fb2638df-710b-4795-9033-19bc4eed954e"/>
    <s v="Patricia Weiss"/>
    <n v="45"/>
    <s v="40-59"/>
    <s v="M"/>
    <s v="Brazil"/>
    <s v="No"/>
    <s v="FL0040"/>
    <s v="LAX"/>
    <s v="AMS"/>
    <s v="LAX - AMS"/>
    <n v="11762"/>
    <s v="Long-haul"/>
    <d v="1899-12-30T06:16:26"/>
    <d v="1899-12-30T19:20:26"/>
    <d v="2025-01-02T00:00:00"/>
    <d v="1899-12-30T09:05:26"/>
    <d v="1899-12-30T22:09:26"/>
    <d v="1899-12-30T02:49:00"/>
    <d v="1899-12-30T02:49:00"/>
    <n v="169"/>
    <s v="Severe-delay"/>
    <n v="710.25"/>
    <x v="0"/>
    <n v="5"/>
    <s v="Non-Vegetarian"/>
    <n v="111.79"/>
    <n v="59334.415933823198"/>
    <s v="Not Cancelled"/>
    <n v="3.01"/>
    <n v="76201.3"/>
    <n v="45478.36"/>
    <n v="0.59681868944493066"/>
    <n v="-30722.940000000002"/>
  </r>
  <r>
    <s v="bb73c73a-4e67-4158-8265-f3ead685557e"/>
    <s v="Timothy Roberts"/>
    <n v="37"/>
    <s v="30-39"/>
    <s v="F"/>
    <s v="Brazil"/>
    <s v="No"/>
    <s v="FL0041"/>
    <s v="DEL"/>
    <s v="ICN"/>
    <s v="DEL - ICN"/>
    <n v="13200"/>
    <s v="Long-haul"/>
    <d v="1899-12-30T02:45:05"/>
    <d v="1899-12-30T17:25:05"/>
    <d v="2025-01-10T00:00:00"/>
    <d v="1899-12-30T03:52:05"/>
    <d v="1899-12-30T18:32:05"/>
    <d v="1899-12-30T01:07:00"/>
    <d v="1899-12-30T01:07:00"/>
    <n v="67"/>
    <s v="Moderate-delay"/>
    <n v="953.37"/>
    <x v="2"/>
    <n v="3"/>
    <s v="Vegetarian"/>
    <n v="117.87"/>
    <n v="66936.568753965097"/>
    <s v="Cancelled"/>
    <n v="3.78"/>
    <n v="85323.88"/>
    <n v="61039.25"/>
    <n v="0.71538296195625417"/>
    <n v="-24284.630000000005"/>
  </r>
  <r>
    <s v="d99d1939-af32-4c31-9623-ddab71359ce6"/>
    <s v="Lacey Brown"/>
    <n v="51"/>
    <s v="40-59"/>
    <s v="M"/>
    <s v="Brazil"/>
    <s v="No"/>
    <s v="FL0041"/>
    <s v="DEL"/>
    <s v="ICN"/>
    <s v="DEL - ICN"/>
    <n v="13200"/>
    <s v="Long-haul"/>
    <d v="1899-12-30T02:45:05"/>
    <d v="1899-12-30T17:25:05"/>
    <d v="2025-01-12T00:00:00"/>
    <d v="1899-12-30T03:52:05"/>
    <d v="1899-12-30T18:32:05"/>
    <d v="1899-12-30T01:07:00"/>
    <d v="1899-12-30T01:07:00"/>
    <n v="67"/>
    <s v="Moderate-delay"/>
    <n v="55.76"/>
    <x v="0"/>
    <n v="5"/>
    <s v="Vegetarian"/>
    <n v="50.58"/>
    <n v="67425.060202241206"/>
    <s v="Not Cancelled"/>
    <n v="3.2"/>
    <n v="85910.07"/>
    <n v="3578.76"/>
    <n v="4.1657049051409226E-2"/>
    <n v="-82331.310000000012"/>
  </r>
  <r>
    <s v="58ffa9cd-a471-4e91-90ae-f6a6bb5007a7"/>
    <s v="Richard Grant"/>
    <n v="31"/>
    <s v="30-39"/>
    <s v="M"/>
    <s v="Brazil"/>
    <s v="No"/>
    <s v="FL0041"/>
    <s v="DEL"/>
    <s v="ICN"/>
    <s v="DEL - ICN"/>
    <n v="13200"/>
    <s v="Long-haul"/>
    <d v="1899-12-30T02:45:05"/>
    <d v="1899-12-30T17:25:05"/>
    <d v="2025-01-06T00:00:00"/>
    <d v="1899-12-30T03:52:05"/>
    <d v="1899-12-30T18:32:05"/>
    <d v="1899-12-30T01:07:00"/>
    <d v="1899-12-30T01:07:00"/>
    <n v="67"/>
    <s v="Moderate-delay"/>
    <n v="395.39"/>
    <x v="1"/>
    <n v="3"/>
    <s v="Vegan"/>
    <n v="77.94"/>
    <n v="67165.403584382395"/>
    <s v="Not Cancelled"/>
    <n v="3.75"/>
    <n v="85598.48"/>
    <n v="25320.55"/>
    <n v="0.29580607038816575"/>
    <n v="-60277.929999999993"/>
  </r>
  <r>
    <s v="ab0bcf62-11ee-4da3-93fc-9f06990cb005"/>
    <s v="Jennifer Davis"/>
    <n v="26"/>
    <s v="18-29"/>
    <s v="M"/>
    <s v="Brazil"/>
    <s v="Yes"/>
    <s v="FL0042"/>
    <s v="PVG"/>
    <s v="LHR"/>
    <s v="PVG - LHR"/>
    <n v="3105"/>
    <s v="Short-haul "/>
    <d v="1899-12-30T22:01:41"/>
    <d v="1899-12-30T01:28:41"/>
    <d v="2025-01-14T00:00:00"/>
    <d v="1899-12-30T23:01:41"/>
    <d v="1899-12-30T02:28:41"/>
    <d v="1899-12-30T01:00:00"/>
    <d v="1899-12-30T01:00:00"/>
    <n v="60"/>
    <s v="Moderate-delay"/>
    <n v="429.43"/>
    <x v="2"/>
    <n v="5"/>
    <s v="Vegan"/>
    <n v="113.82"/>
    <n v="16388.993596888598"/>
    <s v="Cancelled"/>
    <n v="3.32"/>
    <n v="24666.79"/>
    <n v="27506.28"/>
    <n v="1.1151138838900398"/>
    <n v="2839.489999999998"/>
  </r>
  <r>
    <s v="52951907-5aa6-4399-8e37-adf5cd82aabd"/>
    <s v="Adam Pollard"/>
    <n v="70"/>
    <s v="70-80"/>
    <s v="F"/>
    <s v="Brazil"/>
    <s v="No"/>
    <s v="FL0042"/>
    <s v="PVG"/>
    <s v="LHR"/>
    <s v="PVG - LHR"/>
    <n v="3105"/>
    <s v="Short-haul "/>
    <d v="1899-12-30T22:01:41"/>
    <d v="1899-12-30T01:28:41"/>
    <d v="2025-01-01T00:00:00"/>
    <d v="1899-12-30T23:01:41"/>
    <d v="1899-12-30T02:28:41"/>
    <d v="1899-12-30T01:00:00"/>
    <d v="1899-12-30T01:00:00"/>
    <n v="60"/>
    <s v="Moderate-delay"/>
    <n v="701.59"/>
    <x v="2"/>
    <n v="5"/>
    <s v="Gluten-Free"/>
    <n v="66.31"/>
    <n v="16911.3753061229"/>
    <s v="Cancelled"/>
    <n v="3.36"/>
    <n v="25293.65"/>
    <n v="44915.02"/>
    <n v="1.7757429236191691"/>
    <n v="19621.369999999995"/>
  </r>
  <r>
    <s v="f1fd58d1-86fa-4852-992e-e6ddd6799908"/>
    <s v="Daniel Anderson"/>
    <n v="54"/>
    <s v="40-59"/>
    <s v="M"/>
    <s v="Brazil"/>
    <s v="No"/>
    <s v="FL0042"/>
    <s v="PVG"/>
    <s v="LHR"/>
    <s v="PVG - LHR"/>
    <n v="3105"/>
    <s v="Short-haul "/>
    <d v="1899-12-30T22:01:41"/>
    <d v="1899-12-30T01:28:41"/>
    <d v="2025-01-13T00:00:00"/>
    <d v="1899-12-30T23:01:41"/>
    <d v="1899-12-30T02:28:41"/>
    <d v="1899-12-30T01:00:00"/>
    <d v="1899-12-30T01:00:00"/>
    <n v="60"/>
    <s v="Moderate-delay"/>
    <n v="74.67"/>
    <x v="0"/>
    <n v="5"/>
    <s v="No Preference"/>
    <n v="14.21"/>
    <n v="16859.900025703198"/>
    <s v="Cancelled"/>
    <n v="3.96"/>
    <n v="25231.88"/>
    <n v="4781.72"/>
    <n v="0.18951104713560782"/>
    <n v="-20450.16"/>
  </r>
  <r>
    <s v="7008a282-7173-4906-a0a7-a71ebbe9884b"/>
    <s v="Carly Williams MD"/>
    <n v="45"/>
    <s v="40-59"/>
    <s v="F"/>
    <s v="Brazil"/>
    <s v="No"/>
    <s v="FL0042"/>
    <s v="PVG"/>
    <s v="LHR"/>
    <s v="PVG - LHR"/>
    <n v="3105"/>
    <s v="Short-haul "/>
    <d v="1899-12-30T22:01:41"/>
    <d v="1899-12-30T01:28:41"/>
    <d v="2025-01-13T00:00:00"/>
    <d v="1899-12-30T23:01:41"/>
    <d v="1899-12-30T02:28:41"/>
    <d v="1899-12-30T01:00:00"/>
    <d v="1899-12-30T01:00:00"/>
    <n v="60"/>
    <s v="Moderate-delay"/>
    <n v="1302.29"/>
    <x v="1"/>
    <n v="5"/>
    <s v="Vegetarian"/>
    <n v="101.65"/>
    <n v="16881.082699647999"/>
    <s v="Not Cancelled"/>
    <n v="3.17"/>
    <n v="25257.3"/>
    <n v="83366.89"/>
    <n v="3.3007047467464852"/>
    <n v="58109.59"/>
  </r>
  <r>
    <s v="3bc89b9d-fa66-430d-9478-d5f347a9f473"/>
    <s v="Julie Ford"/>
    <n v="63"/>
    <s v="60-69"/>
    <s v="F"/>
    <s v="Brazil"/>
    <s v="Yes"/>
    <s v="FL0043"/>
    <s v="AMS"/>
    <s v="ICN"/>
    <s v="AMS - ICN"/>
    <n v="347"/>
    <s v="Short-haul "/>
    <d v="1899-12-30T13:37:35"/>
    <d v="1899-12-30T14:00:35"/>
    <d v="2025-01-04T00:00:00"/>
    <d v="1899-12-30T14:26:35"/>
    <d v="1899-12-30T14:49:35"/>
    <d v="1899-12-30T00:49:00"/>
    <d v="1899-12-30T00:49:00"/>
    <n v="49"/>
    <s v="Moderate-delay"/>
    <n v="724.59"/>
    <x v="0"/>
    <n v="5"/>
    <s v="Vegetarian"/>
    <n v="147.09"/>
    <n v="3098.9838426831102"/>
    <s v="Not Cancelled"/>
    <n v="4.22"/>
    <n v="8718.7800000000007"/>
    <n v="46403.18"/>
    <n v="5.3222102174845558"/>
    <n v="37684.400000000001"/>
  </r>
  <r>
    <s v="132bda56-90fe-46aa-bc00-00ed49c26808"/>
    <s v="Michelle Anderson"/>
    <n v="35"/>
    <s v="30-39"/>
    <s v="M"/>
    <s v="Brazil"/>
    <s v="No"/>
    <s v="FL0043"/>
    <s v="AMS"/>
    <s v="ICN"/>
    <s v="AMS - ICN"/>
    <n v="347"/>
    <s v="Short-haul "/>
    <d v="1899-12-30T13:37:35"/>
    <d v="1899-12-30T14:00:35"/>
    <d v="2025-01-01T00:00:00"/>
    <d v="1899-12-30T14:26:35"/>
    <d v="1899-12-30T14:49:35"/>
    <d v="1899-12-30T00:49:00"/>
    <d v="1899-12-30T00:49:00"/>
    <n v="49"/>
    <s v="Moderate-delay"/>
    <n v="1023.93"/>
    <x v="2"/>
    <n v="3"/>
    <s v="No Preference"/>
    <n v="91.08"/>
    <n v="2301.1405127272901"/>
    <s v="Not Cancelled"/>
    <n v="3.1"/>
    <n v="7761.37"/>
    <n v="65549.740000000005"/>
    <n v="8.4456403959610231"/>
    <n v="57788.37"/>
  </r>
  <r>
    <s v="a5ecd8d3-ec82-48ef-b333-f6b0e7278480"/>
    <s v="Christina Castillo"/>
    <n v="27"/>
    <s v="18-29"/>
    <s v="F"/>
    <s v="Brazil"/>
    <s v="Yes"/>
    <s v="FL0043"/>
    <s v="AMS"/>
    <s v="ICN"/>
    <s v="AMS - ICN"/>
    <n v="347"/>
    <s v="Short-haul "/>
    <d v="1899-12-30T13:37:35"/>
    <d v="1899-12-30T14:00:35"/>
    <d v="2025-01-03T00:00:00"/>
    <d v="1899-12-30T14:26:35"/>
    <d v="1899-12-30T14:49:35"/>
    <d v="1899-12-30T00:49:00"/>
    <d v="1899-12-30T00:49:00"/>
    <n v="49"/>
    <s v="Moderate-delay"/>
    <n v="773.34"/>
    <x v="2"/>
    <n v="5"/>
    <s v="Vegetarian"/>
    <n v="101.42"/>
    <n v="2351.6427166164599"/>
    <s v="Cancelled"/>
    <n v="3.45"/>
    <n v="7821.97"/>
    <n v="49514.04"/>
    <n v="6.3301239968959226"/>
    <n v="41692.07"/>
  </r>
  <r>
    <s v="05aed3ac-fe36-4d75-b66b-af427d2dbf17"/>
    <s v="Jeffrey Robertson"/>
    <n v="61"/>
    <s v="60-69"/>
    <s v="F"/>
    <s v="Brazil"/>
    <s v="No"/>
    <s v="FL0043"/>
    <s v="AMS"/>
    <s v="ICN"/>
    <s v="AMS - ICN"/>
    <n v="347"/>
    <s v="Short-haul "/>
    <d v="1899-12-30T13:37:35"/>
    <d v="1899-12-30T14:00:35"/>
    <d v="2025-01-14T00:00:00"/>
    <d v="1899-12-30T14:26:35"/>
    <d v="1899-12-30T14:49:35"/>
    <d v="1899-12-30T00:49:00"/>
    <d v="1899-12-30T00:49:00"/>
    <n v="49"/>
    <s v="Moderate-delay"/>
    <n v="526.5"/>
    <x v="2"/>
    <n v="5"/>
    <s v="Vegetarian"/>
    <n v="83.32"/>
    <n v="2968.1087692311398"/>
    <s v="Not Cancelled"/>
    <n v="4.01"/>
    <n v="8561.73"/>
    <n v="33712.660000000003"/>
    <n v="3.9375990600030608"/>
    <n v="25150.930000000004"/>
  </r>
  <r>
    <s v="623fc02d-9a66-4b49-924b-ae5b74ce955f"/>
    <s v="Timothy Lee"/>
    <n v="58"/>
    <s v="40-59"/>
    <s v="F"/>
    <s v="Brazil"/>
    <s v="No"/>
    <s v="FL0043"/>
    <s v="AMS"/>
    <s v="ICN"/>
    <s v="AMS - ICN"/>
    <n v="347"/>
    <s v="Short-haul "/>
    <d v="1899-12-30T13:37:35"/>
    <d v="1899-12-30T14:00:35"/>
    <d v="2025-01-01T00:00:00"/>
    <d v="1899-12-30T14:26:35"/>
    <d v="1899-12-30T14:49:35"/>
    <d v="1899-12-30T00:49:00"/>
    <d v="1899-12-30T00:49:00"/>
    <n v="49"/>
    <s v="Moderate-delay"/>
    <n v="380.89"/>
    <x v="0"/>
    <n v="5"/>
    <s v="Gluten-Free"/>
    <n v="151.22"/>
    <n v="3119.5402261516201"/>
    <s v="Cancelled"/>
    <n v="4.1900000000000004"/>
    <n v="8743.4500000000007"/>
    <n v="24407.200000000001"/>
    <n v="2.7914839108132372"/>
    <n v="15663.75"/>
  </r>
  <r>
    <s v="c006350c-c3cf-43bc-b2fd-864b65be8570"/>
    <s v="Timothy Buchanan"/>
    <n v="33"/>
    <s v="30-39"/>
    <s v="M"/>
    <s v="Brazil"/>
    <s v="Yes"/>
    <s v="FL0044"/>
    <s v="AMS"/>
    <s v="JFK"/>
    <s v="AMS - JFK"/>
    <n v="3594"/>
    <s v="Short-haul "/>
    <d v="1899-12-30T04:33:34"/>
    <d v="1899-12-30T08:32:34"/>
    <d v="2025-01-10T00:00:00"/>
    <d v="1899-12-30T05:28:34"/>
    <d v="1899-12-30T09:27:34"/>
    <d v="1899-12-30T00:55:00"/>
    <d v="1899-12-30T00:55:00"/>
    <n v="55"/>
    <s v="Moderate-delay"/>
    <n v="1037.0999999999999"/>
    <x v="0"/>
    <n v="3"/>
    <s v="Vegetarian"/>
    <n v="127.6"/>
    <n v="19074.819439226601"/>
    <s v="Cancelled"/>
    <n v="4.91"/>
    <n v="27889.78"/>
    <n v="66399.92"/>
    <n v="2.3807975537992769"/>
    <n v="38510.14"/>
  </r>
  <r>
    <s v="ba9db977-0232-426d-ae9b-0990f0a037a0"/>
    <s v="David Stanley"/>
    <n v="44"/>
    <s v="40-59"/>
    <s v="M"/>
    <s v="Brazil"/>
    <s v="No"/>
    <s v="FL0044"/>
    <s v="AMS"/>
    <s v="JFK"/>
    <s v="AMS - JFK"/>
    <n v="3594"/>
    <s v="Short-haul "/>
    <d v="1899-12-30T04:33:34"/>
    <d v="1899-12-30T08:32:34"/>
    <d v="2025-01-13T00:00:00"/>
    <d v="1899-12-30T05:28:34"/>
    <d v="1899-12-30T09:27:34"/>
    <d v="1899-12-30T00:55:00"/>
    <d v="1899-12-30T00:55:00"/>
    <n v="55"/>
    <s v="Moderate-delay"/>
    <n v="219.93"/>
    <x v="0"/>
    <n v="5"/>
    <s v="Vegetarian"/>
    <n v="102.39"/>
    <n v="19167.2132096887"/>
    <s v="Not Cancelled"/>
    <n v="3.55"/>
    <n v="28000.66"/>
    <n v="14096"/>
    <n v="0.50341670517766368"/>
    <n v="-13904.66"/>
  </r>
  <r>
    <s v="b26745b9-4df3-49a6-9bc5-9e73916f848f"/>
    <s v="Ashley Murphy"/>
    <n v="64"/>
    <s v="60-69"/>
    <s v="F"/>
    <s v="Brazil"/>
    <s v="No"/>
    <s v="FL0045"/>
    <s v="JFK"/>
    <s v="DEL"/>
    <s v="JFK - DEL"/>
    <n v="3239"/>
    <s v="Short-haul "/>
    <d v="1899-12-30T02:19:19"/>
    <d v="1899-12-30T05:54:19"/>
    <d v="2025-01-05T00:00:00"/>
    <d v="1899-12-30T03:56:19"/>
    <d v="1899-12-30T07:31:19"/>
    <d v="1899-12-30T01:37:00"/>
    <d v="1899-12-30T01:37:00"/>
    <n v="97"/>
    <s v="Moderate-delay"/>
    <n v="750.49"/>
    <x v="1"/>
    <n v="5"/>
    <s v="Vegetarian"/>
    <n v="183.23"/>
    <n v="17276.9802724976"/>
    <s v="Cancelled"/>
    <n v="4.63"/>
    <n v="25732.38"/>
    <n v="48068.01"/>
    <n v="1.8679970527405549"/>
    <n v="22335.63"/>
  </r>
  <r>
    <s v="e7d20fca-06b9-4d3a-8de6-8015a244a6d6"/>
    <s v="Mrs. Adrienne Robbins"/>
    <n v="35"/>
    <s v="30-39"/>
    <s v="F"/>
    <s v="Brazil"/>
    <s v="No"/>
    <s v="FL0045"/>
    <s v="JFK"/>
    <s v="DEL"/>
    <s v="JFK - DEL"/>
    <n v="3239"/>
    <s v="Short-haul "/>
    <d v="1899-12-30T02:19:19"/>
    <d v="1899-12-30T05:54:19"/>
    <d v="2025-01-15T00:00:00"/>
    <d v="1899-12-30T03:56:19"/>
    <d v="1899-12-30T07:31:19"/>
    <d v="1899-12-30T01:37:00"/>
    <d v="1899-12-30T01:37:00"/>
    <n v="97"/>
    <s v="Moderate-delay"/>
    <n v="524.92999999999995"/>
    <x v="1"/>
    <n v="3"/>
    <s v="Gluten-Free"/>
    <n v="29.93"/>
    <n v="17462.5370429553"/>
    <s v="Cancelled"/>
    <n v="4.1100000000000003"/>
    <n v="25955.040000000001"/>
    <n v="33601.51"/>
    <n v="1.2946044390607758"/>
    <n v="7646.4700000000012"/>
  </r>
  <r>
    <s v="0ba35715-dd46-4e2f-874f-8869a587cadc"/>
    <s v="Tammy Robertson"/>
    <n v="61"/>
    <s v="60-69"/>
    <s v="F"/>
    <s v="Brazil"/>
    <s v="Yes"/>
    <s v="FL0046"/>
    <s v="LHR"/>
    <s v="CDG"/>
    <s v="LHR - CDG"/>
    <n v="2142"/>
    <s v="Short-haul "/>
    <d v="1899-12-30T21:05:30"/>
    <d v="1899-12-30T23:27:30"/>
    <d v="2025-01-13T00:00:00"/>
    <d v="1899-12-30T22:34:30"/>
    <d v="1899-12-30T00:56:30"/>
    <d v="1899-12-30T01:29:00"/>
    <d v="1899-12-30T01:29:00"/>
    <n v="89"/>
    <s v="Moderate-delay"/>
    <n v="433.46"/>
    <x v="0"/>
    <n v="5"/>
    <s v="Non-Vegetarian"/>
    <n v="87.97"/>
    <n v="11456.123716530399"/>
    <s v="Cancelled"/>
    <n v="4.25"/>
    <n v="18747.349999999999"/>
    <n v="27759.03"/>
    <n v="1.4806908709764315"/>
    <n v="9011.68"/>
  </r>
  <r>
    <s v="64bf8739-cf6b-488f-a0ff-f98dfd1c95fa"/>
    <s v="Sylvia Thompson"/>
    <n v="68"/>
    <s v="60-69"/>
    <s v="M"/>
    <s v="Brazil"/>
    <s v="Yes"/>
    <s v="FL0046"/>
    <s v="LHR"/>
    <s v="CDG"/>
    <s v="LHR - CDG"/>
    <n v="2142"/>
    <s v="Short-haul "/>
    <d v="1899-12-30T21:05:30"/>
    <d v="1899-12-30T23:27:30"/>
    <d v="2025-01-15T00:00:00"/>
    <d v="1899-12-30T22:34:30"/>
    <d v="1899-12-30T00:56:30"/>
    <d v="1899-12-30T01:29:00"/>
    <d v="1899-12-30T01:29:00"/>
    <n v="89"/>
    <s v="Moderate-delay"/>
    <n v="227.13"/>
    <x v="0"/>
    <n v="5"/>
    <s v="Gluten-Free"/>
    <n v="111.36"/>
    <n v="11242.472614665199"/>
    <s v="Not Cancelled"/>
    <n v="3.94"/>
    <n v="18490.97"/>
    <n v="14558.59"/>
    <n v="0.78733511546446722"/>
    <n v="-3932.380000000001"/>
  </r>
  <r>
    <s v="d30a75ad-bbc1-4a0f-b2bc-1dea20deb529"/>
    <s v="Haley Munoz"/>
    <n v="57"/>
    <s v="40-59"/>
    <s v="F"/>
    <s v="Brazil"/>
    <s v="No"/>
    <s v="FL0047"/>
    <s v="ICN"/>
    <s v="LAX"/>
    <s v="ICN - LAX"/>
    <n v="10284"/>
    <s v="Long-haul"/>
    <d v="1899-12-30T13:15:23"/>
    <d v="1899-12-30T00:40:23"/>
    <d v="2025-01-07T00:00:00"/>
    <d v="1899-12-30T14:36:23"/>
    <d v="1899-12-30T02:01:23"/>
    <d v="1899-12-30T01:21:00"/>
    <d v="1899-12-30T01:21:00"/>
    <n v="81"/>
    <s v="Moderate-delay"/>
    <n v="1257.32"/>
    <x v="1"/>
    <n v="5"/>
    <s v="Non-Vegetarian"/>
    <n v="55.64"/>
    <n v="52176.963445323599"/>
    <s v="Cancelled"/>
    <n v="4.55"/>
    <n v="67612.36"/>
    <n v="80479.61"/>
    <n v="1.1903091387432712"/>
    <n v="12867.25"/>
  </r>
  <r>
    <s v="bd0cd659-3289-42e1-9ea7-0dec5796f383"/>
    <s v="Kelly Howell"/>
    <n v="50"/>
    <s v="40-59"/>
    <s v="F"/>
    <s v="Brazil"/>
    <s v="Yes"/>
    <s v="FL0047"/>
    <s v="ICN"/>
    <s v="LAX"/>
    <s v="ICN - LAX"/>
    <n v="10284"/>
    <s v="Long-haul"/>
    <d v="1899-12-30T13:15:23"/>
    <d v="1899-12-30T00:40:23"/>
    <d v="2025-01-15T00:00:00"/>
    <d v="1899-12-30T14:36:23"/>
    <d v="1899-12-30T02:01:23"/>
    <d v="1899-12-30T01:21:00"/>
    <d v="1899-12-30T01:21:00"/>
    <n v="81"/>
    <s v="Moderate-delay"/>
    <n v="534.20000000000005"/>
    <x v="1"/>
    <n v="5"/>
    <s v="Non-Vegetarian"/>
    <n v="155.88999999999999"/>
    <n v="52290.1041189475"/>
    <s v="Cancelled"/>
    <n v="4.17"/>
    <n v="67748.12"/>
    <n v="34219.980000000003"/>
    <n v="0.50510597194431384"/>
    <n v="-33528.139999999992"/>
  </r>
  <r>
    <s v="d1dc3463-f01b-4858-b405-a9f003ac3e1b"/>
    <s v="William Bird"/>
    <n v="56"/>
    <s v="40-59"/>
    <s v="F"/>
    <s v="Brazil"/>
    <s v="No"/>
    <s v="FL0047"/>
    <s v="ICN"/>
    <s v="LAX"/>
    <s v="ICN - LAX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285.2"/>
    <x v="0"/>
    <n v="5"/>
    <s v="Vegetarian"/>
    <n v="148.43"/>
    <n v="52528.493902172399"/>
    <s v="Not Cancelled"/>
    <n v="4.05"/>
    <n v="68034.19"/>
    <n v="18282.490000000002"/>
    <n v="0.26872503369261841"/>
    <n v="-49751.7"/>
  </r>
  <r>
    <s v="dd187584-be43-48a4-8f6c-615d81e7fc22"/>
    <s v="April Shepard"/>
    <n v="24"/>
    <s v="18-29"/>
    <s v="F"/>
    <s v="Brazil"/>
    <s v="No"/>
    <s v="FL0047"/>
    <s v="ICN"/>
    <s v="LAX"/>
    <s v="ICN - LAX"/>
    <n v="10284"/>
    <s v="Long-haul"/>
    <d v="1899-12-30T13:15:23"/>
    <d v="1899-12-30T00:40:23"/>
    <d v="2025-01-05T00:00:00"/>
    <d v="1899-12-30T14:36:23"/>
    <d v="1899-12-30T02:01:23"/>
    <d v="1899-12-30T01:21:00"/>
    <d v="1899-12-30T01:21:00"/>
    <n v="81"/>
    <s v="Moderate-delay"/>
    <n v="1458.82"/>
    <x v="0"/>
    <n v="5"/>
    <s v="Gluten-Free"/>
    <n v="165.3"/>
    <n v="51985.003448014002"/>
    <s v="Not Cancelled"/>
    <n v="3.87"/>
    <n v="67382"/>
    <n v="93397.54"/>
    <n v="1.3860903505387194"/>
    <n v="26015.539999999994"/>
  </r>
  <r>
    <s v="00bcb5f0-0860-4b9e-aaf0-3867606cc5ce"/>
    <s v="Eugene Howard"/>
    <n v="41"/>
    <s v="40-59"/>
    <s v="F"/>
    <s v="Brazil"/>
    <s v="No"/>
    <s v="FL0048"/>
    <s v="AMS"/>
    <s v="CDG"/>
    <s v="AMS - CDG"/>
    <n v="5417"/>
    <s v="Moderate-haul"/>
    <d v="1899-12-30T06:59:19"/>
    <d v="1899-12-30T13:00:19"/>
    <d v="2025-01-08T00:00:00"/>
    <d v="1899-12-30T09:33:19"/>
    <d v="1899-12-30T15:34:19"/>
    <d v="1899-12-30T02:34:00"/>
    <d v="1899-12-30T02:34:00"/>
    <n v="154"/>
    <s v="Severe-delay"/>
    <n v="1274.0899999999999"/>
    <x v="1"/>
    <n v="5"/>
    <s v="No Preference"/>
    <n v="133.55000000000001"/>
    <n v="28322.024982296902"/>
    <s v="Not Cancelled"/>
    <n v="3.89"/>
    <n v="38986.43"/>
    <n v="81568.47"/>
    <n v="2.0922272185475816"/>
    <n v="42582.04"/>
  </r>
  <r>
    <s v="ad9482da-32da-4be5-8e52-2c432598e41c"/>
    <s v="Emily Bullock"/>
    <n v="31"/>
    <s v="30-39"/>
    <s v="M"/>
    <s v="Brazil"/>
    <s v="Yes"/>
    <s v="FL0048"/>
    <s v="AMS"/>
    <s v="CDG"/>
    <s v="AMS - CDG"/>
    <n v="5417"/>
    <s v="Moderate-haul"/>
    <d v="1899-12-30T06:59:19"/>
    <d v="1899-12-30T13:00:19"/>
    <d v="2025-01-08T00:00:00"/>
    <d v="1899-12-30T09:33:19"/>
    <d v="1899-12-30T15:34:19"/>
    <d v="1899-12-30T02:34:00"/>
    <d v="1899-12-30T02:34:00"/>
    <n v="154"/>
    <s v="Severe-delay"/>
    <n v="904.33"/>
    <x v="1"/>
    <n v="3"/>
    <s v="No Preference"/>
    <n v="175.59"/>
    <n v="27989.072997361101"/>
    <s v="Not Cancelled"/>
    <n v="4.01"/>
    <n v="38586.89"/>
    <n v="57912.24"/>
    <n v="1.5008268352282341"/>
    <n v="19325.349999999999"/>
  </r>
  <r>
    <s v="4be15e7d-41f5-4dbd-92a1-a95cfa4a040d"/>
    <s v="Tammy Jimenez"/>
    <n v="55"/>
    <s v="40-59"/>
    <s v="F"/>
    <s v="Brazil"/>
    <s v="Yes"/>
    <s v="FL0048"/>
    <s v="AMS"/>
    <s v="CDG"/>
    <s v="AMS - CDG"/>
    <n v="5417"/>
    <s v="Moderate-haul"/>
    <d v="1899-12-30T06:59:19"/>
    <d v="1899-12-30T13:00:19"/>
    <d v="2025-01-11T00:00:00"/>
    <d v="1899-12-30T09:33:19"/>
    <d v="1899-12-30T15:34:19"/>
    <d v="1899-12-30T02:34:00"/>
    <d v="1899-12-30T02:34:00"/>
    <n v="154"/>
    <s v="Severe-delay"/>
    <n v="1497.46"/>
    <x v="0"/>
    <n v="5"/>
    <s v="Vegan"/>
    <n v="112.79"/>
    <n v="28248.276663361601"/>
    <s v="Not Cancelled"/>
    <n v="3.03"/>
    <n v="38897.93"/>
    <n v="95860"/>
    <n v="2.464398491127934"/>
    <n v="56962.07"/>
  </r>
  <r>
    <s v="daa01606-577e-4a56-87e8-27158d4eba40"/>
    <s v="Elaine Thomas"/>
    <n v="67"/>
    <s v="60-69"/>
    <s v="M"/>
    <s v="Brazil"/>
    <s v="No"/>
    <s v="FL0049"/>
    <s v="FRA"/>
    <s v="HND"/>
    <s v="FRA - HND"/>
    <n v="8777"/>
    <s v="Moderate-haul"/>
    <d v="1899-12-30T15:28:27"/>
    <d v="1899-12-30T01:13:27"/>
    <d v="2025-01-10T00:00:00"/>
    <d v="1899-12-30T16:22:27"/>
    <d v="1899-12-30T02:07:27"/>
    <d v="1899-12-30T00:54:00"/>
    <d v="1899-12-30T00:54:00"/>
    <n v="81"/>
    <s v="Moderate-delay"/>
    <n v="578.59"/>
    <x v="2"/>
    <n v="5"/>
    <s v="No Preference"/>
    <n v="108.96"/>
    <n v="45154.478589855396"/>
    <s v="Cancelled"/>
    <n v="4.33"/>
    <n v="59185.37"/>
    <n v="37051.550000000003"/>
    <n v="0.62602548569012917"/>
    <n v="-22133.82"/>
  </r>
  <r>
    <s v="ec327096-5ca8-4316-8528-d2af6022aa7f"/>
    <s v="John Garcia"/>
    <n v="48"/>
    <s v="40-59"/>
    <s v="M"/>
    <s v="Brazil"/>
    <s v="No"/>
    <s v="FL0049"/>
    <s v="FRA"/>
    <s v="HND"/>
    <s v="FRA - HND"/>
    <n v="8777"/>
    <s v="Moderate-haul"/>
    <d v="1899-12-30T15:28:27"/>
    <d v="1899-12-30T01:13:27"/>
    <d v="2025-01-06T00:00:00"/>
    <d v="1899-12-30T16:22:27"/>
    <d v="1899-12-30T02:07:27"/>
    <d v="1899-12-30T00:54:00"/>
    <d v="1899-12-30T00:54:00"/>
    <n v="81"/>
    <s v="Moderate-delay"/>
    <n v="1311.8"/>
    <x v="0"/>
    <n v="5"/>
    <s v="No Preference"/>
    <n v="143.38"/>
    <n v="44595.181549486297"/>
    <s v="Not Cancelled"/>
    <n v="4.3"/>
    <n v="58514.22"/>
    <n v="83983.88"/>
    <n v="1.4352729985976058"/>
    <n v="25469.660000000003"/>
  </r>
  <r>
    <s v="3cf915ad-8366-419f-afd8-7ef7de3be426"/>
    <s v="Jeanne Johnson"/>
    <n v="73"/>
    <s v="70-80"/>
    <s v="F"/>
    <s v="Brazil"/>
    <s v="No"/>
    <s v="FL0049"/>
    <s v="FRA"/>
    <s v="HND"/>
    <s v="FRA - HND"/>
    <n v="8777"/>
    <s v="Moderate-haul"/>
    <d v="1899-12-30T15:28:27"/>
    <d v="1899-12-30T01:13:27"/>
    <d v="2025-01-10T00:00:00"/>
    <d v="1899-12-30T16:22:27"/>
    <d v="1899-12-30T02:07:27"/>
    <d v="1899-12-30T00:54:00"/>
    <d v="1899-12-30T00:54:00"/>
    <n v="81"/>
    <s v="Moderate-delay"/>
    <n v="208.37"/>
    <x v="1"/>
    <n v="5"/>
    <s v="Gluten-Free"/>
    <n v="59.03"/>
    <n v="44435.254279367102"/>
    <s v="Not Cancelled"/>
    <n v="3.31"/>
    <n v="58322.31"/>
    <n v="13347.49"/>
    <n v="0.22885736178831051"/>
    <n v="-44974.82"/>
  </r>
  <r>
    <s v="11eb6b5e-6ced-4584-8c83-ec88e86dbf14"/>
    <s v="Jesus Cooper"/>
    <n v="21"/>
    <s v="18-29"/>
    <s v="M"/>
    <s v="Brazil"/>
    <s v="No"/>
    <s v="FL0049"/>
    <s v="FRA"/>
    <s v="HND"/>
    <s v="FRA - HND"/>
    <n v="8777"/>
    <s v="Moderate-haul"/>
    <d v="1899-12-30T15:28:27"/>
    <d v="1899-12-30T01:13:27"/>
    <d v="2025-01-14T00:00:00"/>
    <d v="1899-12-30T16:22:27"/>
    <d v="1899-12-30T02:07:27"/>
    <d v="1899-12-30T00:54:00"/>
    <d v="1899-12-30T00:54:00"/>
    <n v="81"/>
    <s v="Moderate-delay"/>
    <n v="564.1"/>
    <x v="0"/>
    <n v="5"/>
    <s v="Vegan"/>
    <n v="14.58"/>
    <n v="44460.247720956897"/>
    <s v="Cancelled"/>
    <n v="3.74"/>
    <n v="58352.3"/>
    <n v="36105.32"/>
    <n v="0.61874716163715904"/>
    <n v="-22246.980000000003"/>
  </r>
  <r>
    <s v="192fd4f8-f7b5-44bb-b849-564eec75fe40"/>
    <s v="Taylor Joyce"/>
    <n v="43"/>
    <s v="40-59"/>
    <s v="M"/>
    <s v="Brazil"/>
    <s v="Yes"/>
    <s v="FL0049"/>
    <s v="FRA"/>
    <s v="HND"/>
    <s v="FRA - HND"/>
    <n v="8777"/>
    <s v="Moderate-haul"/>
    <d v="1899-12-30T15:28:27"/>
    <d v="1899-12-30T01:13:27"/>
    <d v="2025-01-01T00:00:00"/>
    <d v="1899-12-30T16:22:27"/>
    <d v="1899-12-30T02:07:27"/>
    <d v="1899-12-30T00:54:00"/>
    <d v="1899-12-30T00:54:00"/>
    <n v="81"/>
    <s v="Moderate-delay"/>
    <n v="803.08"/>
    <x v="2"/>
    <n v="5"/>
    <s v="Vegetarian"/>
    <n v="197.29"/>
    <n v="45354.694062480499"/>
    <s v="Not Cancelled"/>
    <n v="4.2"/>
    <n v="59425.63"/>
    <n v="51436.58"/>
    <n v="0.86556221616834361"/>
    <n v="-7989.0499999999956"/>
  </r>
  <r>
    <s v="5658874f-3413-4dd3-8d1f-3afecff34e72"/>
    <s v="Isaac Dean"/>
    <n v="50"/>
    <s v="40-59"/>
    <s v="M"/>
    <s v="Brazil"/>
    <s v="Yes"/>
    <s v="FL0050"/>
    <s v="SIN"/>
    <s v="CAN"/>
    <s v="SIN - CAN"/>
    <n v="5397"/>
    <s v="Moderate-haul"/>
    <d v="1899-12-30T15:06:25"/>
    <d v="1899-12-30T21:05:25"/>
    <d v="2025-01-12T00:00:00"/>
    <d v="1899-12-30T15:19:25"/>
    <d v="1899-12-30T21:18:25"/>
    <d v="1899-12-30T00:13:00"/>
    <d v="1899-12-30T00:13:00"/>
    <n v="13"/>
    <s v="On-time"/>
    <n v="160.53"/>
    <x v="1"/>
    <n v="5"/>
    <s v="Vegan"/>
    <n v="52.23"/>
    <n v="28031.259016089301"/>
    <s v="Cancelled"/>
    <n v="3.81"/>
    <n v="38637.51"/>
    <n v="10284.370000000001"/>
    <n v="0.26617579652519019"/>
    <n v="-28353.14"/>
  </r>
  <r>
    <s v="08d77739-a8ea-4668-a75e-603d7a4bfa97"/>
    <s v="Jose Hill"/>
    <n v="47"/>
    <s v="40-59"/>
    <s v="F"/>
    <s v="Brazil"/>
    <s v="No"/>
    <s v="FL0051"/>
    <s v="IST"/>
    <s v="CAN"/>
    <s v="IST - CAN"/>
    <n v="13423"/>
    <s v="Long-haul"/>
    <d v="1899-12-30T12:09:51"/>
    <d v="1899-12-30T03:03:51"/>
    <d v="2025-01-14T00:00:00"/>
    <d v="1899-12-30T12:20:51"/>
    <d v="1899-12-30T03:14:51"/>
    <d v="1899-12-30T00:11:00"/>
    <d v="1899-12-30T00:11:00"/>
    <n v="11"/>
    <s v="On-time"/>
    <n v="735.39"/>
    <x v="0"/>
    <n v="5"/>
    <s v="Vegetarian"/>
    <n v="170.49"/>
    <n v="67966.590184661807"/>
    <s v="Cancelled"/>
    <n v="4.71"/>
    <n v="86559.91"/>
    <n v="47099.06"/>
    <n v="0.54412094467288608"/>
    <n v="-39460.850000000006"/>
  </r>
  <r>
    <s v="c0878ce5-ae6b-4240-ba65-eeab6f3e7e52"/>
    <s v="Amy Welch"/>
    <n v="44"/>
    <s v="40-59"/>
    <s v="F"/>
    <s v="Brazil"/>
    <s v="Yes"/>
    <s v="FL0051"/>
    <s v="IST"/>
    <s v="CAN"/>
    <s v="IST - CAN"/>
    <n v="13423"/>
    <s v="Long-haul"/>
    <d v="1899-12-30T12:09:51"/>
    <d v="1899-12-30T03:03:51"/>
    <d v="2025-01-15T00:00:00"/>
    <d v="1899-12-30T12:20:51"/>
    <d v="1899-12-30T03:14:51"/>
    <d v="1899-12-30T00:11:00"/>
    <d v="1899-12-30T00:11:00"/>
    <n v="11"/>
    <s v="On-time"/>
    <n v="404.02"/>
    <x v="2"/>
    <n v="5"/>
    <s v="Non-Vegetarian"/>
    <n v="140.07"/>
    <n v="68351.910012079403"/>
    <s v="Cancelled"/>
    <n v="4.1900000000000004"/>
    <n v="87022.29"/>
    <n v="25885.29"/>
    <n v="0.29745585872309271"/>
    <n v="-61136.999999999993"/>
  </r>
  <r>
    <s v="77a7322e-78d3-4708-9a69-5f3da2879db9"/>
    <s v="Julia Gentry"/>
    <n v="67"/>
    <s v="60-69"/>
    <s v="M"/>
    <s v="Brazil"/>
    <s v="No"/>
    <s v="FL0051"/>
    <s v="IST"/>
    <s v="CAN"/>
    <s v="IST - CAN"/>
    <n v="13423"/>
    <s v="Long-haul"/>
    <d v="1899-12-30T12:09:51"/>
    <d v="1899-12-30T03:03:51"/>
    <d v="2025-01-14T00:00:00"/>
    <d v="1899-12-30T12:20:51"/>
    <d v="1899-12-30T03:14:51"/>
    <d v="1899-12-30T00:11:00"/>
    <d v="1899-12-30T00:11:00"/>
    <n v="11"/>
    <s v="On-time"/>
    <n v="139.62"/>
    <x v="0"/>
    <n v="5"/>
    <s v="Vegetarian"/>
    <n v="147.81"/>
    <n v="68193.584161485298"/>
    <s v="Cancelled"/>
    <n v="4.0999999999999996"/>
    <n v="86832.3"/>
    <n v="8965.24"/>
    <n v="0.10324775457980498"/>
    <n v="-77867.06"/>
  </r>
  <r>
    <s v="bc7308be-af35-4b37-a275-427b9bebd66e"/>
    <s v="Kristina Austin"/>
    <n v="32"/>
    <s v="30-39"/>
    <s v="M"/>
    <s v="Brazil"/>
    <s v="No"/>
    <s v="FL0051"/>
    <s v="IST"/>
    <s v="CAN"/>
    <s v="IST - CAN"/>
    <n v="13423"/>
    <s v="Long-haul"/>
    <d v="1899-12-30T12:09:51"/>
    <d v="1899-12-30T03:03:51"/>
    <d v="2025-01-06T00:00:00"/>
    <d v="1899-12-30T12:20:51"/>
    <d v="1899-12-30T03:14:51"/>
    <d v="1899-12-30T00:11:00"/>
    <d v="1899-12-30T00:11:00"/>
    <n v="11"/>
    <s v="On-time"/>
    <n v="79.319999999999993"/>
    <x v="1"/>
    <n v="3"/>
    <s v="No Preference"/>
    <n v="114.29"/>
    <n v="67833.929723805195"/>
    <s v="Not Cancelled"/>
    <n v="3.84"/>
    <n v="86400.72"/>
    <n v="5099.34"/>
    <n v="5.9019647058496737E-2"/>
    <n v="-81301.38"/>
  </r>
  <r>
    <s v="3a00921b-bba4-4f2f-a8f3-d12fd4318066"/>
    <s v="Mary Meyers"/>
    <n v="57"/>
    <s v="40-59"/>
    <s v="M"/>
    <s v="Brazil"/>
    <s v="Yes"/>
    <s v="FL0052"/>
    <s v="ATL"/>
    <s v="DFW"/>
    <s v="ATL - DFW"/>
    <n v="8799"/>
    <s v="Moderate-haul"/>
    <d v="1899-12-30T12:49:08"/>
    <d v="1899-12-30T22:35:08"/>
    <d v="2025-01-15T00:00:00"/>
    <d v="1899-12-30T13:29:08"/>
    <d v="1899-12-30T23:15:08"/>
    <d v="1899-12-30T00:40:00"/>
    <d v="1899-12-30T00:40:00"/>
    <n v="40"/>
    <s v="Moderate-delay"/>
    <n v="325.13"/>
    <x v="2"/>
    <n v="5"/>
    <s v="No Preference"/>
    <n v="13.39"/>
    <n v="44605.612368636997"/>
    <s v="Cancelled"/>
    <n v="4.08"/>
    <n v="87790.095000000001"/>
    <n v="12486.6"/>
    <n v="0.14223244661029244"/>
    <n v="-75303.494999999995"/>
  </r>
  <r>
    <s v="0e4b7186-5eb3-4fe5-a06b-d007eb395339"/>
    <s v="Bryan Thompson"/>
    <n v="51"/>
    <s v="40-59"/>
    <s v="F"/>
    <s v="Brazil"/>
    <s v="No"/>
    <s v="FL0052"/>
    <s v="ATL"/>
    <s v="DFW"/>
    <s v="ATL - DFW"/>
    <n v="8799"/>
    <s v="Moderate-haul"/>
    <d v="1899-12-30T12:49:08"/>
    <d v="1899-12-30T22:35:08"/>
    <d v="2025-01-07T00:00:00"/>
    <d v="1899-12-30T13:29:08"/>
    <d v="1899-12-30T23:15:08"/>
    <d v="1899-12-30T00:40:00"/>
    <d v="1899-12-30T00:40:00"/>
    <n v="40"/>
    <s v="Moderate-delay"/>
    <n v="308.89"/>
    <x v="0"/>
    <n v="5"/>
    <s v="Vegan"/>
    <n v="25.94"/>
    <n v="45002.6195467414"/>
    <s v="Not Cancelled"/>
    <n v="3.59"/>
    <n v="88504.709999999905"/>
    <n v="11864.49"/>
    <n v="0.1340548994511141"/>
    <n v="-76640.219999999899"/>
  </r>
  <r>
    <s v="168b6945-d33a-4599-bd80-d4339f61d734"/>
    <s v="Jessica Owen"/>
    <n v="26"/>
    <s v="18-29"/>
    <s v="F"/>
    <s v="Brazil"/>
    <s v="Yes"/>
    <s v="FL0052"/>
    <s v="ATL"/>
    <s v="DFW"/>
    <s v="ATL - DFW"/>
    <n v="8799"/>
    <s v="Moderate-haul"/>
    <d v="1899-12-30T12:49:08"/>
    <d v="1899-12-30T22:35:08"/>
    <d v="2025-01-12T00:00:00"/>
    <d v="1899-12-30T13:29:08"/>
    <d v="1899-12-30T23:15:08"/>
    <d v="1899-12-30T00:40:00"/>
    <d v="1899-12-30T00:40:00"/>
    <n v="40"/>
    <s v="Moderate-delay"/>
    <n v="162.35"/>
    <x v="0"/>
    <n v="5"/>
    <s v="No Preference"/>
    <n v="189.33"/>
    <n v="44499.739853594503"/>
    <s v="Not Cancelled"/>
    <n v="4.79"/>
    <n v="87599.535000000003"/>
    <n v="6256.9620000000004"/>
    <n v="7.1426885998881154E-2"/>
    <n v="-81342.573000000004"/>
  </r>
  <r>
    <s v="f7d6d890-1f84-43fe-8178-83e8b4693a31"/>
    <s v="Daniel Hall"/>
    <n v="53"/>
    <s v="40-59"/>
    <s v="F"/>
    <s v="Brazil"/>
    <s v="Yes"/>
    <s v="FL0052"/>
    <s v="ATL"/>
    <s v="DFW"/>
    <s v="ATL - DFW"/>
    <n v="8799"/>
    <s v="Moderate-haul"/>
    <d v="1899-12-30T12:49:08"/>
    <d v="1899-12-30T22:35:08"/>
    <d v="2025-01-01T00:00:00"/>
    <d v="1899-12-30T13:29:08"/>
    <d v="1899-12-30T23:15:08"/>
    <d v="1899-12-30T00:40:00"/>
    <d v="1899-12-30T00:40:00"/>
    <n v="40"/>
    <s v="Moderate-delay"/>
    <n v="375.33"/>
    <x v="1"/>
    <n v="5"/>
    <s v="No Preference"/>
    <n v="126.32"/>
    <n v="44675.718135670701"/>
    <s v="Not Cancelled"/>
    <n v="4.3899999999999997"/>
    <n v="87916.29"/>
    <n v="14427.828"/>
    <n v="0.16410869930930891"/>
    <n v="-73488.462"/>
  </r>
  <r>
    <s v="03a3dfe5-4942-4341-9d1e-62f62d746d21"/>
    <s v="Joshua Orozco"/>
    <n v="54"/>
    <s v="40-59"/>
    <s v="F"/>
    <s v="Brazil"/>
    <s v="No"/>
    <s v="FL0052"/>
    <s v="ATL"/>
    <s v="DFW"/>
    <s v="ATL - DFW"/>
    <n v="8799"/>
    <s v="Moderate-haul"/>
    <d v="1899-12-30T12:49:08"/>
    <d v="1899-12-30T22:35:08"/>
    <d v="2025-01-01T00:00:00"/>
    <d v="1899-12-30T13:29:08"/>
    <d v="1899-12-30T23:15:08"/>
    <d v="1899-12-30T00:40:00"/>
    <d v="1899-12-30T00:40:00"/>
    <n v="40"/>
    <s v="Moderate-delay"/>
    <n v="1465.63"/>
    <x v="2"/>
    <n v="5"/>
    <s v="Vegetarian"/>
    <n v="119.84"/>
    <n v="44689.461729540002"/>
    <s v="Cancelled"/>
    <n v="4.16"/>
    <n v="87941.024999999994"/>
    <n v="56294.573999999899"/>
    <n v="0.64014007114426863"/>
    <n v="-31646.451000000096"/>
  </r>
  <r>
    <s v="7b1fb45c-cd41-4950-b17a-eb55648d1ddf"/>
    <s v="Steven Sanchez"/>
    <n v="61"/>
    <s v="60-69"/>
    <s v="M"/>
    <s v="Brazil"/>
    <s v="Yes"/>
    <s v="FL0052"/>
    <s v="ATL"/>
    <s v="DFW"/>
    <s v="ATL - DFW"/>
    <n v="8799"/>
    <s v="Moderate-haul"/>
    <d v="1899-12-30T12:49:08"/>
    <d v="1899-12-30T22:35:08"/>
    <d v="2025-01-09T00:00:00"/>
    <d v="1899-12-30T13:29:08"/>
    <d v="1899-12-30T23:15:08"/>
    <d v="1899-12-30T00:40:00"/>
    <d v="1899-12-30T00:40:00"/>
    <n v="40"/>
    <s v="Moderate-delay"/>
    <n v="991.31"/>
    <x v="2"/>
    <n v="5"/>
    <s v="Vegetarian"/>
    <n v="62.85"/>
    <n v="44937.179128461903"/>
    <s v="Not Cancelled"/>
    <n v="4.13"/>
    <n v="88386.914999999994"/>
    <n v="38073.845999999998"/>
    <n v="0.43076337713563145"/>
    <n v="-50313.068999999996"/>
  </r>
  <r>
    <s v="4a5ccf49-bac6-404c-b0e0-a1a41317c4d7"/>
    <s v="Cindy Reese"/>
    <n v="49"/>
    <s v="40-59"/>
    <s v="M"/>
    <s v="Brazil"/>
    <s v="Yes"/>
    <s v="FL0053"/>
    <s v="DEN"/>
    <s v="FRA"/>
    <s v="DEN - FRA"/>
    <n v="11194"/>
    <s v="Long-haul"/>
    <d v="1899-12-30T03:50:29"/>
    <d v="1899-12-30T16:16:29"/>
    <d v="2025-01-15T00:00:00"/>
    <d v="1899-12-30T05:31:29"/>
    <d v="1899-12-30T17:57:29"/>
    <d v="1899-12-30T01:41:00"/>
    <d v="1899-12-30T01:41:00"/>
    <n v="101"/>
    <s v="Moderate-delay"/>
    <n v="1030.8800000000001"/>
    <x v="1"/>
    <n v="5"/>
    <s v="Vegan"/>
    <n v="56"/>
    <n v="57342.787791566101"/>
    <s v="Not Cancelled"/>
    <n v="4.79"/>
    <n v="73811.350000000006"/>
    <n v="65987.520000000004"/>
    <n v="0.89400234516778243"/>
    <n v="-7823.8300000000017"/>
  </r>
  <r>
    <s v="286dd84f-e68e-4088-8a51-b8096c4cf2cf"/>
    <s v="Gloria Simpson"/>
    <n v="28"/>
    <s v="18-29"/>
    <s v="F"/>
    <s v="Brazil"/>
    <s v="Yes"/>
    <s v="FL0053"/>
    <s v="DEN"/>
    <s v="FRA"/>
    <s v="DEN - FRA"/>
    <n v="11194"/>
    <s v="Long-haul"/>
    <d v="1899-12-30T03:50:29"/>
    <d v="1899-12-30T16:16:29"/>
    <d v="2025-01-12T00:00:00"/>
    <d v="1899-12-30T05:31:29"/>
    <d v="1899-12-30T17:57:29"/>
    <d v="1899-12-30T01:41:00"/>
    <d v="1899-12-30T01:41:00"/>
    <n v="101"/>
    <s v="Moderate-delay"/>
    <n v="512.25"/>
    <x v="0"/>
    <n v="5"/>
    <s v="Gluten-Free"/>
    <n v="128.91"/>
    <n v="56822.449976856398"/>
    <s v="Cancelled"/>
    <n v="4.1500000000000004"/>
    <n v="73186.94"/>
    <n v="32809.78"/>
    <n v="0.44830102201294381"/>
    <n v="-40377.160000000003"/>
  </r>
  <r>
    <s v="7e2a5864-22d6-4fbe-9b64-78baaf681fac"/>
    <s v="Mary Sullivan"/>
    <n v="57"/>
    <s v="40-59"/>
    <s v="M"/>
    <s v="Brazil"/>
    <s v="Yes"/>
    <s v="FL0053"/>
    <s v="DEN"/>
    <s v="FRA"/>
    <s v="DEN - FRA"/>
    <n v="11194"/>
    <s v="Long-haul"/>
    <d v="1899-12-30T03:50:29"/>
    <d v="1899-12-30T16:16:29"/>
    <d v="2025-01-01T00:00:00"/>
    <d v="1899-12-30T05:31:29"/>
    <d v="1899-12-30T17:57:29"/>
    <d v="1899-12-30T01:41:00"/>
    <d v="1899-12-30T01:41:00"/>
    <n v="101"/>
    <s v="Moderate-delay"/>
    <n v="691.29"/>
    <x v="0"/>
    <n v="5"/>
    <s v="Vegetarian"/>
    <n v="5.41"/>
    <n v="56984.418041805198"/>
    <s v="Cancelled"/>
    <n v="3.88"/>
    <n v="73381.3"/>
    <n v="44243.64"/>
    <n v="0.60292799391670626"/>
    <n v="-29137.660000000003"/>
  </r>
  <r>
    <s v="f69f1176-6fdc-42dc-b42b-cbfee552b354"/>
    <s v="Ruth Horne"/>
    <n v="69"/>
    <s v="60-69"/>
    <s v="F"/>
    <s v="Brazil"/>
    <s v="No"/>
    <s v="FL0053"/>
    <s v="DEN"/>
    <s v="FRA"/>
    <s v="DEN - FRA"/>
    <n v="11194"/>
    <s v="Long-haul"/>
    <d v="1899-12-30T03:50:29"/>
    <d v="1899-12-30T16:16:29"/>
    <d v="2025-01-10T00:00:00"/>
    <d v="1899-12-30T05:31:29"/>
    <d v="1899-12-30T17:57:29"/>
    <d v="1899-12-30T01:41:00"/>
    <d v="1899-12-30T01:41:00"/>
    <n v="101"/>
    <s v="Moderate-delay"/>
    <n v="1345.72"/>
    <x v="0"/>
    <n v="5"/>
    <s v="Non-Vegetarian"/>
    <n v="101.39"/>
    <n v="56519.968375894401"/>
    <s v="Not Cancelled"/>
    <n v="4.1399999999999997"/>
    <n v="72823.960000000006"/>
    <n v="86146.36"/>
    <n v="1.1829397906952601"/>
    <n v="13322.399999999994"/>
  </r>
  <r>
    <s v="f48285a9-b024-48eb-8c5d-b0c3eb0ee34a"/>
    <s v="Lori Rojas"/>
    <n v="20"/>
    <s v="18-29"/>
    <s v="F"/>
    <s v="Brazil"/>
    <s v="Yes"/>
    <s v="FL0053"/>
    <s v="DEN"/>
    <s v="FRA"/>
    <s v="DEN - FRA"/>
    <n v="11194"/>
    <s v="Long-haul"/>
    <d v="1899-12-30T03:50:29"/>
    <d v="1899-12-30T16:16:29"/>
    <d v="2025-01-02T00:00:00"/>
    <d v="1899-12-30T05:31:29"/>
    <d v="1899-12-30T17:57:29"/>
    <d v="1899-12-30T01:41:00"/>
    <d v="1899-12-30T01:41:00"/>
    <n v="101"/>
    <s v="Moderate-delay"/>
    <n v="961.21"/>
    <x v="1"/>
    <n v="5"/>
    <s v="No Preference"/>
    <n v="86.41"/>
    <n v="56587.384130366299"/>
    <s v="Cancelled"/>
    <n v="3.21"/>
    <n v="72904.86"/>
    <n v="61534.720000000001"/>
    <n v="0.84404139861183469"/>
    <n v="-11370.14"/>
  </r>
  <r>
    <s v="b88b947c-d316-4c65-a5d1-ead85e85057c"/>
    <s v="Allison Johnston"/>
    <n v="40"/>
    <s v="40-59"/>
    <s v="M"/>
    <s v="Brazil"/>
    <s v="No"/>
    <s v="FL0053"/>
    <s v="DEN"/>
    <s v="FRA"/>
    <s v="DEN - FRA"/>
    <n v="11194"/>
    <s v="Long-haul"/>
    <d v="1899-12-30T03:50:29"/>
    <d v="1899-12-30T16:16:29"/>
    <d v="2025-01-02T00:00:00"/>
    <d v="1899-12-30T05:31:29"/>
    <d v="1899-12-30T17:57:29"/>
    <d v="1899-12-30T01:41:00"/>
    <d v="1899-12-30T01:41:00"/>
    <n v="101"/>
    <s v="Moderate-delay"/>
    <n v="178.93"/>
    <x v="0"/>
    <n v="3"/>
    <s v="Gluten-Free"/>
    <n v="61.57"/>
    <n v="57039.918598341101"/>
    <s v="Not Cancelled"/>
    <n v="3.87"/>
    <n v="73447.899999999994"/>
    <n v="11463.83"/>
    <n v="0.15608111327893651"/>
    <n v="-61984.069999999992"/>
  </r>
  <r>
    <s v="58117bc5-e09b-4b89-9ae3-254a18c95e70"/>
    <s v="Donald Scott"/>
    <n v="45"/>
    <s v="40-59"/>
    <s v="M"/>
    <s v="Brazil"/>
    <s v="No"/>
    <s v="FL0053"/>
    <s v="DEN"/>
    <s v="FRA"/>
    <s v="DEN - FRA"/>
    <n v="11194"/>
    <s v="Long-haul"/>
    <d v="1899-12-30T03:50:29"/>
    <d v="1899-12-30T16:16:29"/>
    <d v="2025-01-15T00:00:00"/>
    <d v="1899-12-30T05:31:29"/>
    <d v="1899-12-30T17:57:29"/>
    <d v="1899-12-30T01:41:00"/>
    <d v="1899-12-30T01:41:00"/>
    <n v="101"/>
    <s v="Moderate-delay"/>
    <n v="1443.62"/>
    <x v="1"/>
    <n v="5"/>
    <s v="No Preference"/>
    <n v="19.8"/>
    <n v="56560.6696275137"/>
    <s v="Not Cancelled"/>
    <n v="4.63"/>
    <n v="72872.800000000003"/>
    <n v="92395.64"/>
    <n v="1.2679029761447342"/>
    <n v="19522.839999999997"/>
  </r>
  <r>
    <s v="d9541458-027d-41f6-896b-a891afaa8c5a"/>
    <s v="Ronald Aguilar"/>
    <n v="56"/>
    <s v="40-59"/>
    <s v="F"/>
    <s v="Brazil"/>
    <s v="No"/>
    <s v="FL0054"/>
    <s v="HND"/>
    <s v="BKK"/>
    <s v="HND - BKK"/>
    <n v="4727"/>
    <s v="Moderate-haul"/>
    <d v="1899-12-30T17:42:08"/>
    <d v="1899-12-30T22:57:08"/>
    <d v="2025-01-06T00:00:00"/>
    <d v="1899-12-30T19:40:08"/>
    <d v="1899-12-30T00:55:08"/>
    <d v="1899-12-30T01:58:00"/>
    <d v="1899-12-30T01:58:00"/>
    <n v="118"/>
    <s v="Moderate-delay"/>
    <n v="1244.3699999999999"/>
    <x v="0"/>
    <n v="5"/>
    <s v="Non-Vegetarian"/>
    <n v="143.29"/>
    <n v="24256.8106887701"/>
    <s v="Not Cancelled"/>
    <n v="3.22"/>
    <n v="34108.17"/>
    <n v="79668.34"/>
    <n v="2.3357553336927781"/>
    <n v="45560.17"/>
  </r>
  <r>
    <s v="5cc6f97a-b05b-4e94-ad4f-1b8c8da97e27"/>
    <s v="Hannah Miller"/>
    <n v="72"/>
    <s v="70-80"/>
    <s v="M"/>
    <s v="Brazil"/>
    <s v="No"/>
    <s v="FL0054"/>
    <s v="HND"/>
    <s v="BKK"/>
    <s v="HND - BKK"/>
    <n v="4727"/>
    <s v="Moderate-haul"/>
    <d v="1899-12-30T17:42:08"/>
    <d v="1899-12-30T22:57:08"/>
    <d v="2025-01-09T00:00:00"/>
    <d v="1899-12-30T19:40:08"/>
    <d v="1899-12-30T00:55:08"/>
    <d v="1899-12-30T01:58:00"/>
    <d v="1899-12-30T01:58:00"/>
    <n v="118"/>
    <s v="Moderate-delay"/>
    <n v="121.76"/>
    <x v="2"/>
    <n v="5"/>
    <s v="Gluten-Free"/>
    <n v="77.62"/>
    <n v="24674.172014821801"/>
    <s v="Cancelled"/>
    <n v="3.65"/>
    <n v="34609.01"/>
    <n v="7808.16"/>
    <n v="0.22561061411464817"/>
    <n v="-26800.850000000002"/>
  </r>
  <r>
    <s v="0ba2ca76-e3dc-4ee0-a793-eaa73251b01f"/>
    <s v="Geoffrey Hughes"/>
    <n v="18"/>
    <s v="18-29"/>
    <s v="M"/>
    <s v="Brazil"/>
    <s v="Yes"/>
    <s v="FL0054"/>
    <s v="HND"/>
    <s v="BKK"/>
    <s v="HND - BKK"/>
    <n v="4727"/>
    <s v="Moderate-haul"/>
    <d v="1899-12-30T17:42:08"/>
    <d v="1899-12-30T22:57:08"/>
    <d v="2025-01-01T00:00:00"/>
    <d v="1899-12-30T19:40:08"/>
    <d v="1899-12-30T00:55:08"/>
    <d v="1899-12-30T01:58:00"/>
    <d v="1899-12-30T01:58:00"/>
    <n v="118"/>
    <s v="Moderate-delay"/>
    <n v="857.55"/>
    <x v="0"/>
    <n v="5"/>
    <s v="Vegan"/>
    <n v="24.96"/>
    <n v="24960.847235880199"/>
    <s v="Cancelled"/>
    <n v="3.7"/>
    <n v="34953.019999999997"/>
    <n v="54888.19"/>
    <n v="1.5703418474283484"/>
    <n v="19935.170000000006"/>
  </r>
  <r>
    <s v="bf1fba22-c5d7-47b0-b938-8f22453f0ca2"/>
    <s v="Pamela Fleming"/>
    <n v="51"/>
    <s v="40-59"/>
    <s v="F"/>
    <s v="Brazil"/>
    <s v="Yes"/>
    <s v="FL0054"/>
    <s v="HND"/>
    <s v="BKK"/>
    <s v="HND - BKK"/>
    <n v="4727"/>
    <s v="Moderate-haul"/>
    <d v="1899-12-30T17:42:08"/>
    <d v="1899-12-30T22:57:08"/>
    <d v="2025-01-15T00:00:00"/>
    <d v="1899-12-30T19:40:08"/>
    <d v="1899-12-30T00:55:08"/>
    <d v="1899-12-30T01:58:00"/>
    <d v="1899-12-30T01:58:00"/>
    <n v="118"/>
    <s v="Moderate-delay"/>
    <n v="781.01"/>
    <x v="2"/>
    <n v="5"/>
    <s v="Vegan"/>
    <n v="89.09"/>
    <n v="24269.8350890902"/>
    <s v="Cancelled"/>
    <n v="4.84"/>
    <n v="34123.800000000003"/>
    <n v="50002.46"/>
    <n v="1.4653250810284901"/>
    <n v="15878.659999999996"/>
  </r>
  <r>
    <s v="7317df61-ed08-49c0-8fd7-1bed696220ee"/>
    <s v="Gerald Hernandez"/>
    <n v="74"/>
    <s v="70-80"/>
    <s v="M"/>
    <s v="Brazil"/>
    <s v="Yes"/>
    <s v="FL0055"/>
    <s v="DFW"/>
    <s v="IST"/>
    <s v="DFW - IST"/>
    <n v="378"/>
    <s v="Short-haul "/>
    <d v="1899-12-30T06:39:48"/>
    <d v="1899-12-30T07:04:48"/>
    <d v="2025-01-09T00:00:00"/>
    <d v="1899-12-30T09:18:48"/>
    <d v="1899-12-30T09:43:48"/>
    <d v="1899-12-30T02:39:00"/>
    <d v="1899-12-30T02:39:00"/>
    <n v="159"/>
    <s v="Severe-delay"/>
    <n v="271.01"/>
    <x v="2"/>
    <n v="5"/>
    <s v="Gluten-Free"/>
    <n v="43.29"/>
    <n v="3344.6258963325599"/>
    <s v="Not Cancelled"/>
    <n v="3.37"/>
    <n v="13520.324999999901"/>
    <n v="10411.98"/>
    <n v="0.77009835192571752"/>
    <n v="-3108.3449999999011"/>
  </r>
  <r>
    <s v="4ba2728f-57d5-4b0c-a490-d9aed14e2668"/>
    <s v="Nicole Gill"/>
    <n v="30"/>
    <s v="30-39"/>
    <s v="M"/>
    <s v="Brazil"/>
    <s v="Yes"/>
    <s v="FL0055"/>
    <s v="DFW"/>
    <s v="IST"/>
    <s v="DFW - IST"/>
    <n v="378"/>
    <s v="Short-haul "/>
    <d v="1899-12-30T06:39:48"/>
    <d v="1899-12-30T07:04:48"/>
    <d v="2025-01-03T00:00:00"/>
    <d v="1899-12-30T09:18:48"/>
    <d v="1899-12-30T09:43:48"/>
    <d v="1899-12-30T02:39:00"/>
    <d v="1899-12-30T02:39:00"/>
    <n v="159"/>
    <s v="Severe-delay"/>
    <n v="487.59"/>
    <x v="0"/>
    <n v="3"/>
    <s v="Gluten-Free"/>
    <n v="33.72"/>
    <n v="3327.1780760312099"/>
    <s v="Cancelled"/>
    <n v="3.74"/>
    <n v="13488.915000000001"/>
    <n v="18727.5"/>
    <n v="1.3883622218688456"/>
    <n v="5238.5849999999991"/>
  </r>
  <r>
    <s v="71a034c0-ac86-4fa3-a6ce-d5bb58a32abf"/>
    <s v="Janet Williams"/>
    <n v="59"/>
    <s v="40-59"/>
    <s v="F"/>
    <s v="Brazil"/>
    <s v="Yes"/>
    <s v="FL0055"/>
    <s v="DFW"/>
    <s v="IST"/>
    <s v="DFW - IST"/>
    <n v="378"/>
    <s v="Short-haul "/>
    <d v="1899-12-30T06:39:48"/>
    <d v="1899-12-30T07:04:48"/>
    <d v="2025-01-12T00:00:00"/>
    <d v="1899-12-30T09:18:48"/>
    <d v="1899-12-30T09:43:48"/>
    <d v="1899-12-30T02:39:00"/>
    <d v="1899-12-30T02:39:00"/>
    <n v="159"/>
    <s v="Severe-delay"/>
    <n v="918.95"/>
    <x v="0"/>
    <n v="5"/>
    <s v="Vegan"/>
    <n v="141.13"/>
    <n v="3354.91772633951"/>
    <s v="Cancelled"/>
    <n v="4.79"/>
    <n v="13538.8499999999"/>
    <n v="35304.6179999999"/>
    <n v="2.6076526440576679"/>
    <n v="21765.768"/>
  </r>
  <r>
    <s v="38cb7f5b-af3a-49fa-8ac7-e7a3ad3b8a6a"/>
    <s v="Melanie Thompson"/>
    <n v="22"/>
    <s v="18-29"/>
    <s v="M"/>
    <s v="Brazil"/>
    <s v="No"/>
    <s v="FL0055"/>
    <s v="DFW"/>
    <s v="IST"/>
    <s v="DFW - IST"/>
    <n v="378"/>
    <s v="Short-haul "/>
    <d v="1899-12-30T06:39:48"/>
    <d v="1899-12-30T07:04:48"/>
    <d v="2025-01-14T00:00:00"/>
    <d v="1899-12-30T09:18:48"/>
    <d v="1899-12-30T09:43:48"/>
    <d v="1899-12-30T02:39:00"/>
    <d v="1899-12-30T02:39:00"/>
    <n v="159"/>
    <s v="Severe-delay"/>
    <n v="1042.0899999999999"/>
    <x v="1"/>
    <n v="5"/>
    <s v="Vegan"/>
    <n v="172.28"/>
    <n v="3225.1362877953102"/>
    <s v="Not Cancelled"/>
    <n v="3.5"/>
    <n v="13305.24"/>
    <n v="40036.932000000001"/>
    <n v="3.0091100949701022"/>
    <n v="26731.692000000003"/>
  </r>
  <r>
    <s v="137dfff4-bbbf-4e24-adf1-6b46c63751e9"/>
    <s v="Alexander Willis"/>
    <n v="46"/>
    <s v="40-59"/>
    <s v="F"/>
    <s v="Brazil"/>
    <s v="Yes"/>
    <s v="FL0056"/>
    <s v="PEK"/>
    <s v="JFK"/>
    <s v="PEK - JFK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429.39"/>
    <x v="0"/>
    <n v="5"/>
    <s v="Vegetarian"/>
    <n v="10.35"/>
    <n v="49403.808779849802"/>
    <s v="Cancelled"/>
    <n v="4.8899999999999997"/>
    <n v="64284.57"/>
    <n v="27483.03"/>
    <n v="0.42752140988109588"/>
    <n v="-36801.54"/>
  </r>
  <r>
    <s v="f8cb84e2-7edb-433f-a2d9-a217e4e6dd6e"/>
    <s v="Mary Cox"/>
    <n v="34"/>
    <s v="30-39"/>
    <s v="M"/>
    <s v="Brazil"/>
    <s v="Yes"/>
    <s v="FL0057"/>
    <s v="CDG"/>
    <s v="FRA"/>
    <s v="CDG - FRA"/>
    <n v="6773"/>
    <s v="Moderate-haul"/>
    <d v="1899-12-30T19:13:13"/>
    <d v="1899-12-30T02:44:13"/>
    <d v="2025-01-07T00:00:00"/>
    <d v="1899-12-30T20:06:13"/>
    <d v="1899-12-30T03:37:13"/>
    <d v="1899-12-30T00:53:00"/>
    <d v="1899-12-30T00:53:00"/>
    <n v="79.5"/>
    <s v="Moderate-delay"/>
    <n v="600.72"/>
    <x v="2"/>
    <n v="3"/>
    <s v="No Preference"/>
    <n v="104.07"/>
    <n v="34512.668380649899"/>
    <s v="Cancelled"/>
    <n v="4.46"/>
    <n v="46415.199999999997"/>
    <n v="38466.89"/>
    <n v="0.82875631258725591"/>
    <n v="-7948.3099999999977"/>
  </r>
  <r>
    <s v="531ca2f7-b30b-4ea0-8986-493d5c042108"/>
    <s v="Timothy Higgins"/>
    <n v="60"/>
    <s v="60-69"/>
    <s v="M"/>
    <s v="Brazil"/>
    <s v="No"/>
    <s v="FL0057"/>
    <s v="CDG"/>
    <s v="FRA"/>
    <s v="CDG - FRA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676.43"/>
    <x v="2"/>
    <n v="5"/>
    <s v="Gluten-Free"/>
    <n v="146.07"/>
    <n v="34872.752255629399"/>
    <s v="Not Cancelled"/>
    <n v="4.8099999999999996"/>
    <n v="46847.3"/>
    <n v="43320.73"/>
    <n v="0.92472202240043722"/>
    <n v="-3526.5699999999997"/>
  </r>
  <r>
    <s v="74c42dfe-fa5b-4d75-9279-0062612eabe0"/>
    <s v="Sharon Smith"/>
    <n v="31"/>
    <s v="30-39"/>
    <s v="M"/>
    <s v="Brazil"/>
    <s v="No"/>
    <s v="FL0057"/>
    <s v="CDG"/>
    <s v="FRA"/>
    <s v="CDG - FRA"/>
    <n v="6773"/>
    <s v="Moderate-haul"/>
    <d v="1899-12-30T19:13:13"/>
    <d v="1899-12-30T02:44:13"/>
    <d v="2025-01-09T00:00:00"/>
    <d v="1899-12-30T20:06:13"/>
    <d v="1899-12-30T03:37:13"/>
    <d v="1899-12-30T00:53:00"/>
    <d v="1899-12-30T00:53:00"/>
    <n v="79.5"/>
    <s v="Moderate-delay"/>
    <n v="1177.8800000000001"/>
    <x v="1"/>
    <n v="3"/>
    <s v="Non-Vegetarian"/>
    <n v="50.53"/>
    <n v="34701.553470137798"/>
    <s v="Cancelled"/>
    <n v="3.78"/>
    <n v="46641.86"/>
    <n v="75394.429999999993"/>
    <n v="1.6164541894341262"/>
    <n v="28752.569999999992"/>
  </r>
  <r>
    <s v="ace65461-90df-45d2-b622-4c2beeada8d0"/>
    <s v="Sarah Mcdaniel"/>
    <n v="73"/>
    <s v="70-80"/>
    <s v="F"/>
    <s v="Brazil"/>
    <s v="Yes"/>
    <s v="FL0058"/>
    <s v="ORD"/>
    <s v="FRA"/>
    <s v="ORD - FRA"/>
    <n v="7465"/>
    <s v="Moderate-haul"/>
    <d v="1899-12-30T17:28:43"/>
    <d v="1899-12-30T01:45:43"/>
    <d v="2025-01-13T00:00:00"/>
    <d v="1899-12-30T18:35:43"/>
    <d v="1899-12-30T02:52:43"/>
    <d v="1899-12-30T01:07:00"/>
    <d v="1899-12-30T01:07:00"/>
    <n v="67"/>
    <s v="Moderate-delay"/>
    <n v="126.91"/>
    <x v="1"/>
    <n v="5"/>
    <s v="No Preference"/>
    <n v="167.4"/>
    <n v="38148.7229843885"/>
    <s v="Cancelled"/>
    <n v="4.5199999999999996"/>
    <n v="50778.47"/>
    <n v="8155.72"/>
    <n v="0.16061374042975302"/>
    <n v="-42622.75"/>
  </r>
  <r>
    <s v="4720d700-f04a-4331-9b98-0a3f1ecd5256"/>
    <s v="Kathy Chavez"/>
    <n v="64"/>
    <s v="60-69"/>
    <s v="F"/>
    <s v="Brazil"/>
    <s v="No"/>
    <s v="FL0059"/>
    <s v="FRA"/>
    <s v="DXB"/>
    <s v="FRA - DXB"/>
    <n v="4304"/>
    <s v="Moderate-haul"/>
    <d v="1899-12-30T22:37:08"/>
    <d v="1899-12-30T03:23:08"/>
    <d v="2025-01-13T00:00:00"/>
    <d v="1899-12-30T01:02:08"/>
    <d v="1899-12-30T05:48:08"/>
    <d v="1899-12-30T02:25:00"/>
    <d v="1899-12-30T02:25:00"/>
    <n v="217.5"/>
    <s v="Severe-delay"/>
    <n v="147.57"/>
    <x v="0"/>
    <n v="5"/>
    <s v="Vegan"/>
    <n v="87.13"/>
    <n v="22090.776126615499"/>
    <s v="Cancelled"/>
    <n v="3.57"/>
    <n v="31508.93"/>
    <n v="9461.91"/>
    <n v="0.30029296456591831"/>
    <n v="-22047.02"/>
  </r>
  <r>
    <s v="3fac26b8-f54b-4802-b737-6539e5182c8d"/>
    <s v="Cheryl Reed"/>
    <n v="26"/>
    <s v="18-29"/>
    <s v="M"/>
    <s v="Brazil"/>
    <s v="Yes"/>
    <s v="FL0059"/>
    <s v="FRA"/>
    <s v="DXB"/>
    <s v="FRA - DXB"/>
    <n v="4304"/>
    <s v="Moderate-haul"/>
    <d v="1899-12-30T22:37:08"/>
    <d v="1899-12-30T03:23:08"/>
    <d v="2025-01-08T00:00:00"/>
    <d v="1899-12-30T01:02:08"/>
    <d v="1899-12-30T05:48:08"/>
    <d v="1899-12-30T02:25:00"/>
    <d v="1899-12-30T02:25:00"/>
    <n v="217.5"/>
    <s v="Severe-delay"/>
    <n v="298.25"/>
    <x v="0"/>
    <n v="5"/>
    <s v="No Preference"/>
    <n v="86.57"/>
    <n v="22131.281957794799"/>
    <s v="Cancelled"/>
    <n v="3.21"/>
    <n v="31557.54"/>
    <n v="19105.310000000001"/>
    <n v="0.60541189205495738"/>
    <n v="-12452.23"/>
  </r>
  <r>
    <s v="03b7fddf-0543-4884-be9b-b540a90db224"/>
    <s v="Katie Glass"/>
    <n v="29"/>
    <s v="18-29"/>
    <s v="F"/>
    <s v="Brazil"/>
    <s v="No"/>
    <s v="FL0060"/>
    <s v="DXB"/>
    <s v="DEL"/>
    <s v="DXB - DEL"/>
    <n v="10118"/>
    <s v="Long-haul"/>
    <d v="1899-12-30T23:40:34"/>
    <d v="1899-12-30T10:54:34"/>
    <d v="2025-01-13T00:00:00"/>
    <d v="1899-12-30T02:29:34"/>
    <d v="1899-12-30T13:43:34"/>
    <d v="1899-12-30T02:49:00"/>
    <d v="1899-12-30T02:49:00"/>
    <n v="169"/>
    <s v="Severe-delay"/>
    <n v="499.69"/>
    <x v="1"/>
    <n v="5"/>
    <s v="Non-Vegetarian"/>
    <n v="31.41"/>
    <n v="51792.249833789101"/>
    <s v="Cancelled"/>
    <n v="4.68"/>
    <n v="67150.7"/>
    <n v="31986.44"/>
    <n v="0.47633814688454479"/>
    <n v="-35164.259999999995"/>
  </r>
  <r>
    <s v="47dc4a8d-6b4d-46b9-985b-342906ee6a48"/>
    <s v="Robert Hensley"/>
    <n v="75"/>
    <s v="70-80"/>
    <s v="M"/>
    <s v="Brazil"/>
    <s v="Yes"/>
    <s v="FL0060"/>
    <s v="DXB"/>
    <s v="DEL"/>
    <s v="DXB - DEL"/>
    <n v="10118"/>
    <s v="Long-haul"/>
    <d v="1899-12-30T23:40:34"/>
    <d v="1899-12-30T10:54:34"/>
    <d v="2025-01-02T00:00:00"/>
    <d v="1899-12-30T02:29:34"/>
    <d v="1899-12-30T13:43:34"/>
    <d v="1899-12-30T02:49:00"/>
    <d v="1899-12-30T02:49:00"/>
    <n v="169"/>
    <s v="Severe-delay"/>
    <n v="361.01"/>
    <x v="0"/>
    <n v="5"/>
    <s v="Vegetarian"/>
    <n v="53.79"/>
    <n v="51771.847139953701"/>
    <s v="Cancelled"/>
    <n v="4.0199999999999996"/>
    <n v="67126.22"/>
    <n v="23115.4"/>
    <n v="0.34435724222218977"/>
    <n v="-44010.82"/>
  </r>
  <r>
    <s v="85acc641-facd-4613-9e12-806861ab6076"/>
    <s v="Amy Johnson"/>
    <n v="75"/>
    <s v="70-80"/>
    <s v="M"/>
    <s v="Brazil"/>
    <s v="No"/>
    <s v="FL0062"/>
    <s v="DFW"/>
    <s v="DEN"/>
    <s v="DFW - DEN"/>
    <n v="14596"/>
    <s v="Long-haul"/>
    <d v="1899-12-30T15:01:56"/>
    <d v="1899-12-30T07:14:56"/>
    <d v="2025-01-03T00:00:00"/>
    <d v="1899-12-30T16:50:56"/>
    <d v="1899-12-30T09:03:56"/>
    <d v="1899-12-30T01:49:00"/>
    <d v="1899-12-30T01:49:00"/>
    <n v="109"/>
    <s v="Moderate-delay"/>
    <n v="639.86"/>
    <x v="1"/>
    <n v="5"/>
    <s v="Non-Vegetarian"/>
    <n v="194.76"/>
    <n v="73649.392409432898"/>
    <s v="Not Cancelled"/>
    <n v="4.09"/>
    <n v="140068.905"/>
    <n v="24593.993999999999"/>
    <n v="0.1755849665562817"/>
    <n v="-115474.91099999999"/>
  </r>
  <r>
    <s v="25adbd9f-6087-4bae-ad37-b45c01be6252"/>
    <s v="Michael Miller"/>
    <n v="61"/>
    <s v="60-69"/>
    <s v="F"/>
    <s v="Canada"/>
    <s v="No"/>
    <s v="FL0001"/>
    <s v="LHR"/>
    <s v="ORD"/>
    <s v="LHR - ORD"/>
    <n v="11386"/>
    <s v="Long-haul"/>
    <d v="1899-12-30T14:32:05"/>
    <d v="1899-12-30T03:11:05"/>
    <d v="2025-01-07T00:00:00"/>
    <d v="1899-12-30T16:06:05"/>
    <d v="1899-12-30T04:45:05"/>
    <d v="1899-12-30T01:34:00"/>
    <d v="1899-12-30T01:34:00"/>
    <n v="94"/>
    <s v="Moderate-delay"/>
    <n v="1319.85"/>
    <x v="2"/>
    <n v="5"/>
    <s v="Vegetarian"/>
    <n v="105.25"/>
    <n v="58385.175091535901"/>
    <s v="Cancelled"/>
    <n v="4.3899999999999997"/>
    <n v="75062.210000000006"/>
    <n v="84491.45"/>
    <n v="1.1256190032241256"/>
    <n v="9429.2399999999907"/>
  </r>
  <r>
    <s v="f55bba76-9acf-4fb4-a892-e1688d53a659"/>
    <s v="Teresa Jones"/>
    <n v="33"/>
    <s v="30-39"/>
    <s v="F"/>
    <s v="Canada"/>
    <s v="Yes"/>
    <s v="FL0001"/>
    <s v="LHR"/>
    <s v="ORD"/>
    <s v="LHR - ORD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1364.51"/>
    <x v="2"/>
    <n v="3"/>
    <s v="Vegan"/>
    <n v="169"/>
    <n v="57574.066776912201"/>
    <s v="Cancelled"/>
    <n v="3.64"/>
    <n v="74088.88"/>
    <n v="87362.44"/>
    <n v="1.1791572500488603"/>
    <n v="13273.559999999998"/>
  </r>
  <r>
    <s v="1e9a10ab-2341-4fce-a798-56a0d110c60e"/>
    <s v="David Allen"/>
    <n v="64"/>
    <s v="60-69"/>
    <s v="M"/>
    <s v="Canada"/>
    <s v="No"/>
    <s v="FL0001"/>
    <s v="LHR"/>
    <s v="ORD"/>
    <s v="LHR - ORD"/>
    <n v="11386"/>
    <s v="Long-haul"/>
    <d v="1899-12-30T14:32:05"/>
    <d v="1899-12-30T03:11:05"/>
    <d v="2025-01-06T00:00:00"/>
    <d v="1899-12-30T16:06:05"/>
    <d v="1899-12-30T04:45:05"/>
    <d v="1899-12-30T01:34:00"/>
    <d v="1899-12-30T01:34:00"/>
    <n v="94"/>
    <s v="Moderate-delay"/>
    <n v="107.08"/>
    <x v="1"/>
    <n v="5"/>
    <s v="Vegetarian"/>
    <n v="134.88999999999999"/>
    <n v="57709.6096943382"/>
    <s v="Not Cancelled"/>
    <n v="3.9"/>
    <n v="74251.53"/>
    <n v="6880.1"/>
    <n v="9.2659370116683126E-2"/>
    <n v="-67371.429999999993"/>
  </r>
  <r>
    <s v="9d5abf3e-fc64-4a0b-90e6-7ce76648fc6b"/>
    <s v="Michele Perez"/>
    <n v="43"/>
    <s v="40-59"/>
    <s v="F"/>
    <s v="Canada"/>
    <s v="Yes"/>
    <s v="FL0001"/>
    <s v="LHR"/>
    <s v="ORD"/>
    <s v="LHR - ORD"/>
    <n v="11386"/>
    <s v="Long-haul"/>
    <d v="1899-12-30T14:32:05"/>
    <d v="1899-12-30T03:11:05"/>
    <d v="2025-01-02T00:00:00"/>
    <d v="1899-12-30T16:06:05"/>
    <d v="1899-12-30T04:45:05"/>
    <d v="1899-12-30T01:34:00"/>
    <d v="1899-12-30T01:34:00"/>
    <n v="94"/>
    <s v="Moderate-delay"/>
    <n v="671.96"/>
    <x v="2"/>
    <n v="5"/>
    <s v="No Preference"/>
    <n v="2.75"/>
    <n v="58346.495161690698"/>
    <s v="Cancelled"/>
    <n v="4.58"/>
    <n v="75015.789999999994"/>
    <n v="43005.99"/>
    <n v="0.5732925028184066"/>
    <n v="-32009.799999999996"/>
  </r>
  <r>
    <s v="7903c0b6-fa31-40da-bdac-dae3ff455939"/>
    <s v="Karen Patterson"/>
    <n v="74"/>
    <s v="70-80"/>
    <s v="M"/>
    <s v="Canada"/>
    <s v="Yes"/>
    <s v="FL0001"/>
    <s v="LHR"/>
    <s v="ORD"/>
    <s v="LHR - ORD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619.92999999999995"/>
    <x v="1"/>
    <n v="5"/>
    <s v="No Preference"/>
    <n v="180.76"/>
    <n v="58426.397533235599"/>
    <s v="Cancelled"/>
    <n v="4.5"/>
    <n v="75111.679999999993"/>
    <n v="39711.67"/>
    <n v="0.52870166131286112"/>
    <n v="-35400.009999999995"/>
  </r>
  <r>
    <s v="521a684f-5305-437b-8fe4-767a81f3e36a"/>
    <s v="Jaime Jenkins"/>
    <n v="21"/>
    <s v="18-29"/>
    <s v="F"/>
    <s v="Canada"/>
    <s v="No"/>
    <s v="FL0001"/>
    <s v="LHR"/>
    <s v="ORD"/>
    <s v="LHR - ORD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792.22"/>
    <x v="1"/>
    <n v="5"/>
    <s v="Vegan"/>
    <n v="188.45"/>
    <n v="57794.951342495202"/>
    <s v="Not Cancelled"/>
    <n v="4.62"/>
    <n v="74353.94"/>
    <n v="50739.77"/>
    <n v="0.68240862555501425"/>
    <n v="-23614.170000000006"/>
  </r>
  <r>
    <s v="09689a2a-dff4-4f7a-832f-8920ba838d33"/>
    <s v="Joseph Thomas"/>
    <n v="51"/>
    <s v="40-59"/>
    <s v="F"/>
    <s v="Canada"/>
    <s v="No"/>
    <s v="FL0001"/>
    <s v="LHR"/>
    <s v="ORD"/>
    <s v="LHR - ORD"/>
    <n v="11386"/>
    <s v="Long-haul"/>
    <d v="1899-12-30T14:32:05"/>
    <d v="1899-12-30T03:11:05"/>
    <d v="2025-01-14T00:00:00"/>
    <d v="1899-12-30T16:06:05"/>
    <d v="1899-12-30T04:45:05"/>
    <d v="1899-12-30T01:34:00"/>
    <d v="1899-12-30T01:34:00"/>
    <n v="94"/>
    <s v="Moderate-delay"/>
    <n v="1463.77"/>
    <x v="0"/>
    <n v="5"/>
    <s v="Vegan"/>
    <n v="42.21"/>
    <n v="58141.912951901402"/>
    <s v="Not Cancelled"/>
    <n v="3.66"/>
    <n v="74770.3"/>
    <n v="93689.72"/>
    <n v="1.2530338917992838"/>
    <n v="18919.419999999998"/>
  </r>
  <r>
    <s v="72a9b57f-0bf0-4440-80cb-c43aea4b13fd"/>
    <s v="Stacey Jones"/>
    <n v="26"/>
    <s v="18-29"/>
    <s v="M"/>
    <s v="Canada"/>
    <s v="Yes"/>
    <s v="FL0001"/>
    <s v="LHR"/>
    <s v="ORD"/>
    <s v="LHR - ORD"/>
    <n v="11386"/>
    <s v="Long-haul"/>
    <d v="1899-12-30T14:32:05"/>
    <d v="1899-12-30T03:11:05"/>
    <d v="2025-01-15T00:00:00"/>
    <d v="1899-12-30T16:06:05"/>
    <d v="1899-12-30T04:45:05"/>
    <d v="1899-12-30T01:34:00"/>
    <d v="1899-12-30T01:34:00"/>
    <n v="94"/>
    <s v="Moderate-delay"/>
    <n v="472.46"/>
    <x v="2"/>
    <n v="5"/>
    <s v="Vegan"/>
    <n v="74.930000000000007"/>
    <n v="58389.6551822767"/>
    <s v="Cancelled"/>
    <n v="3.19"/>
    <n v="75067.59"/>
    <n v="30252.43"/>
    <n v="0.40300254743758263"/>
    <n v="-44815.159999999996"/>
  </r>
  <r>
    <s v="d96b3172-daea-45e9-883c-fbb75286631f"/>
    <s v="Scott Bennett"/>
    <n v="33"/>
    <s v="30-39"/>
    <s v="F"/>
    <s v="Canada"/>
    <s v="Yes"/>
    <s v="FL0001"/>
    <s v="LHR"/>
    <s v="ORD"/>
    <s v="LHR - ORD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243.18"/>
    <x v="0"/>
    <n v="3"/>
    <s v="Vegan"/>
    <n v="0.36"/>
    <n v="58194.563028075099"/>
    <s v="Cancelled"/>
    <n v="3.34"/>
    <n v="74833.48"/>
    <n v="15563.59"/>
    <n v="0.20797629617117902"/>
    <n v="-59269.89"/>
  </r>
  <r>
    <s v="c08db26f-55c2-4527-bf34-52caa67902dd"/>
    <s v="John Mcdowell"/>
    <n v="64"/>
    <s v="60-69"/>
    <s v="M"/>
    <s v="Canada"/>
    <s v="No"/>
    <s v="FL0001"/>
    <s v="LHR"/>
    <s v="ORD"/>
    <s v="LHR - ORD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407.15"/>
    <x v="1"/>
    <n v="5"/>
    <s v="Vegetarian"/>
    <n v="70.38"/>
    <n v="58364.748940108999"/>
    <s v="Not Cancelled"/>
    <n v="3.88"/>
    <n v="75037.7"/>
    <n v="26071.68"/>
    <n v="0.34744774959786884"/>
    <n v="-48966.02"/>
  </r>
  <r>
    <s v="f4c2c59f-9384-4af1-875c-c668dca4840f"/>
    <s v="Jose Adams"/>
    <n v="61"/>
    <s v="60-69"/>
    <s v="M"/>
    <s v="Canada"/>
    <s v="No"/>
    <s v="FL0001"/>
    <s v="LHR"/>
    <s v="ORD"/>
    <s v="LHR - ORD"/>
    <n v="11386"/>
    <s v="Long-haul"/>
    <d v="1899-12-30T14:32:05"/>
    <d v="1899-12-30T03:11:05"/>
    <d v="2025-01-01T00:00:00"/>
    <d v="1899-12-30T16:06:05"/>
    <d v="1899-12-30T04:45:05"/>
    <d v="1899-12-30T01:34:00"/>
    <d v="1899-12-30T01:34:00"/>
    <n v="94"/>
    <s v="Moderate-delay"/>
    <n v="1014.67"/>
    <x v="0"/>
    <n v="5"/>
    <s v="No Preference"/>
    <n v="1.72"/>
    <n v="57536.052175473997"/>
    <s v="Not Cancelled"/>
    <n v="3.8"/>
    <n v="74043.259999999995"/>
    <n v="64939.22"/>
    <n v="0.87704431166320884"/>
    <n v="-9104.0399999999936"/>
  </r>
  <r>
    <s v="4aba5e85-7f9f-49b4-b1ae-21749123d0c3"/>
    <s v="Laura Henderson"/>
    <n v="21"/>
    <s v="18-29"/>
    <s v="F"/>
    <s v="Canada"/>
    <s v="Yes"/>
    <s v="FL0001"/>
    <s v="LHR"/>
    <s v="ORD"/>
    <s v="LHR - ORD"/>
    <n v="11386"/>
    <s v="Long-haul"/>
    <d v="1899-12-30T14:32:05"/>
    <d v="1899-12-30T03:11:05"/>
    <d v="2025-01-05T00:00:00"/>
    <d v="1899-12-30T16:06:05"/>
    <d v="1899-12-30T04:45:05"/>
    <d v="1899-12-30T01:34:00"/>
    <d v="1899-12-30T01:34:00"/>
    <n v="94"/>
    <s v="Moderate-delay"/>
    <n v="1037.04"/>
    <x v="1"/>
    <n v="5"/>
    <s v="Gluten-Free"/>
    <n v="10.3"/>
    <n v="58366.775080390202"/>
    <s v="Cancelled"/>
    <n v="4.71"/>
    <n v="75040.13"/>
    <n v="66372.62"/>
    <n v="0.88449500287379557"/>
    <n v="-8667.5100000000093"/>
  </r>
  <r>
    <s v="e9c7449d-c174-4ce1-8757-95a78865fee3"/>
    <s v="Virginia Moore"/>
    <n v="57"/>
    <s v="40-59"/>
    <s v="F"/>
    <s v="Canada"/>
    <s v="Yes"/>
    <s v="FL0001"/>
    <s v="LHR"/>
    <s v="ORD"/>
    <s v="LHR - ORD"/>
    <n v="11386"/>
    <s v="Long-haul"/>
    <d v="1899-12-30T14:32:05"/>
    <d v="1899-12-30T03:11:05"/>
    <d v="2025-01-08T00:00:00"/>
    <d v="1899-12-30T16:06:05"/>
    <d v="1899-12-30T04:45:05"/>
    <d v="1899-12-30T01:34:00"/>
    <d v="1899-12-30T01:34:00"/>
    <n v="94"/>
    <s v="Moderate-delay"/>
    <n v="1096.82"/>
    <x v="0"/>
    <n v="5"/>
    <s v="No Preference"/>
    <n v="178.8"/>
    <n v="57760.1608893054"/>
    <s v="Not Cancelled"/>
    <n v="3.7"/>
    <n v="74312.19"/>
    <n v="70232.240000000005"/>
    <n v="0.94509716373585551"/>
    <n v="-4079.9499999999971"/>
  </r>
  <r>
    <s v="8db7bebb-ac8e-4ad6-9f02-134d4bdc377e"/>
    <s v="Jillian Edwards"/>
    <n v="24"/>
    <s v="18-29"/>
    <s v="M"/>
    <s v="Canada"/>
    <s v="No"/>
    <s v="FL0002"/>
    <s v="BKK"/>
    <s v="PEK"/>
    <s v="BKK - PEK"/>
    <n v="3448"/>
    <s v="Short-haul "/>
    <d v="1899-12-30T21:02:56"/>
    <d v="1899-12-30T00:51:56"/>
    <d v="2025-01-01T00:00:00"/>
    <d v="1899-12-30T21:52:56"/>
    <d v="1899-12-30T01:41:56"/>
    <d v="1899-12-30T00:50:00"/>
    <d v="1899-12-30T00:50:00"/>
    <n v="50"/>
    <s v="Moderate-delay"/>
    <n v="1472.97"/>
    <x v="2"/>
    <n v="5"/>
    <s v="Non-Vegetarian"/>
    <n v="141.07"/>
    <n v="17823.4429517551"/>
    <s v="Cancelled"/>
    <n v="4.3499999999999996"/>
    <n v="26388.13"/>
    <n v="94298.29"/>
    <n v="3.573511650882423"/>
    <n v="67910.159999999989"/>
  </r>
  <r>
    <s v="3db69d07-95b0-4d64-a0d2-b5ba82ee5c23"/>
    <s v="Eric Torres"/>
    <n v="66"/>
    <s v="60-69"/>
    <s v="M"/>
    <s v="Canada"/>
    <s v="Yes"/>
    <s v="FL0002"/>
    <s v="BKK"/>
    <s v="PEK"/>
    <s v="BKK - PEK"/>
    <n v="3448"/>
    <s v="Short-haul "/>
    <d v="1899-12-30T21:02:56"/>
    <d v="1899-12-30T00:51:56"/>
    <d v="2025-01-15T00:00:00"/>
    <d v="1899-12-30T21:52:56"/>
    <d v="1899-12-30T01:41:56"/>
    <d v="1899-12-30T00:50:00"/>
    <d v="1899-12-30T00:50:00"/>
    <n v="50"/>
    <s v="Moderate-delay"/>
    <n v="162.86000000000001"/>
    <x v="2"/>
    <n v="5"/>
    <s v="No Preference"/>
    <n v="188.12"/>
    <n v="18008.096929912201"/>
    <s v="Cancelled"/>
    <n v="3.55"/>
    <n v="26609.72"/>
    <n v="10460.66"/>
    <n v="0.39311424547120372"/>
    <n v="-16149.060000000001"/>
  </r>
  <r>
    <s v="30c0a6dc-780c-4864-90a5-3200ff78ad8e"/>
    <s v="Crystal Brown"/>
    <n v="26"/>
    <s v="18-29"/>
    <s v="M"/>
    <s v="Canada"/>
    <s v="No"/>
    <s v="FL0002"/>
    <s v="BKK"/>
    <s v="PEK"/>
    <s v="BKK - PEK"/>
    <n v="3448"/>
    <s v="Short-haul "/>
    <d v="1899-12-30T21:02:56"/>
    <d v="1899-12-30T00:51:56"/>
    <d v="2025-01-06T00:00:00"/>
    <d v="1899-12-30T21:52:56"/>
    <d v="1899-12-30T01:41:56"/>
    <d v="1899-12-30T00:50:00"/>
    <d v="1899-12-30T00:50:00"/>
    <n v="50"/>
    <s v="Moderate-delay"/>
    <n v="105.65"/>
    <x v="1"/>
    <n v="5"/>
    <s v="Vegan"/>
    <n v="172.59"/>
    <n v="17765.675160593899"/>
    <s v="Not Cancelled"/>
    <n v="4.75"/>
    <n v="26318.81"/>
    <n v="6796.12"/>
    <n v="0.25822292117310774"/>
    <n v="-19522.690000000002"/>
  </r>
  <r>
    <s v="e3fe36b2-f0e8-4936-9d80-833c2679a303"/>
    <s v="Kristin Palmer"/>
    <n v="40"/>
    <s v="40-59"/>
    <s v="M"/>
    <s v="Canada"/>
    <s v="Yes"/>
    <s v="FL0002"/>
    <s v="BKK"/>
    <s v="PEK"/>
    <s v="BKK - PEK"/>
    <n v="3448"/>
    <s v="Short-haul "/>
    <d v="1899-12-30T21:02:56"/>
    <d v="1899-12-30T00:51:56"/>
    <d v="2025-01-04T00:00:00"/>
    <d v="1899-12-30T21:52:56"/>
    <d v="1899-12-30T01:41:56"/>
    <d v="1899-12-30T00:50:00"/>
    <d v="1899-12-30T00:50:00"/>
    <n v="50"/>
    <s v="Moderate-delay"/>
    <n v="572.11"/>
    <x v="0"/>
    <n v="3"/>
    <s v="No Preference"/>
    <n v="99.95"/>
    <n v="18457.625959671601"/>
    <s v="Cancelled"/>
    <n v="3.94"/>
    <n v="27149.15"/>
    <n v="36635.03"/>
    <n v="1.3493987841239965"/>
    <n v="9485.8799999999974"/>
  </r>
  <r>
    <s v="1d589ab7-0a61-4006-840b-d44623406d14"/>
    <s v="Kaylee Franco"/>
    <n v="50"/>
    <s v="40-59"/>
    <s v="F"/>
    <s v="Canada"/>
    <s v="Yes"/>
    <s v="FL0002"/>
    <s v="BKK"/>
    <s v="PEK"/>
    <s v="BKK - PEK"/>
    <n v="3448"/>
    <s v="Short-haul "/>
    <d v="1899-12-30T21:02:56"/>
    <d v="1899-12-30T00:51:56"/>
    <d v="2025-01-10T00:00:00"/>
    <d v="1899-12-30T21:52:56"/>
    <d v="1899-12-30T01:41:56"/>
    <d v="1899-12-30T00:50:00"/>
    <d v="1899-12-30T00:50:00"/>
    <n v="50"/>
    <s v="Moderate-delay"/>
    <n v="1134.04"/>
    <x v="2"/>
    <n v="5"/>
    <s v="Gluten-Free"/>
    <n v="178.27"/>
    <n v="18528.1467311579"/>
    <s v="Not Cancelled"/>
    <n v="4.49"/>
    <n v="27233.78"/>
    <n v="72614.210000000006"/>
    <n v="2.6663287285128985"/>
    <n v="45380.430000000008"/>
  </r>
  <r>
    <s v="8ad51132-92b9-434a-8c94-c9bef6764c0a"/>
    <s v="Stephanie Hunter"/>
    <n v="35"/>
    <s v="30-39"/>
    <s v="F"/>
    <s v="Canada"/>
    <s v="No"/>
    <s v="FL0002"/>
    <s v="BKK"/>
    <s v="PEK"/>
    <s v="BKK - PEK"/>
    <n v="3448"/>
    <s v="Short-haul "/>
    <d v="1899-12-30T21:02:56"/>
    <d v="1899-12-30T00:51:56"/>
    <d v="2025-01-11T00:00:00"/>
    <d v="1899-12-30T21:52:56"/>
    <d v="1899-12-30T01:41:56"/>
    <d v="1899-12-30T00:50:00"/>
    <d v="1899-12-30T00:50:00"/>
    <n v="50"/>
    <s v="Moderate-delay"/>
    <n v="75.69"/>
    <x v="1"/>
    <n v="3"/>
    <s v="Gluten-Free"/>
    <n v="112.28"/>
    <n v="17986.790964421401"/>
    <s v="Not Cancelled"/>
    <n v="3.41"/>
    <n v="26584.15"/>
    <n v="4866.62"/>
    <n v="0.18306472089572168"/>
    <n v="-21717.530000000002"/>
  </r>
  <r>
    <s v="9b72d012-5007-469e-920c-941dfbcd9524"/>
    <s v="Lindsey Miller"/>
    <n v="38"/>
    <s v="30-39"/>
    <s v="F"/>
    <s v="Canada"/>
    <s v="No"/>
    <s v="FL0002"/>
    <s v="BKK"/>
    <s v="PEK"/>
    <s v="BKK - PEK"/>
    <n v="3448"/>
    <s v="Short-haul "/>
    <d v="1899-12-30T21:02:56"/>
    <d v="1899-12-30T00:51:56"/>
    <d v="2025-01-01T00:00:00"/>
    <d v="1899-12-30T21:52:56"/>
    <d v="1899-12-30T01:41:56"/>
    <d v="1899-12-30T00:50:00"/>
    <d v="1899-12-30T00:50:00"/>
    <n v="50"/>
    <s v="Moderate-delay"/>
    <n v="755.23"/>
    <x v="2"/>
    <n v="3"/>
    <s v="Non-Vegetarian"/>
    <n v="65.95"/>
    <n v="18437.447785307999"/>
    <s v="Cancelled"/>
    <n v="3.75"/>
    <n v="27124.94"/>
    <n v="48347.91"/>
    <n v="1.7824153712413744"/>
    <n v="21222.970000000005"/>
  </r>
  <r>
    <s v="7bdc8702-d716-4b23-8647-b2d9c5177250"/>
    <s v="Amber Leon"/>
    <n v="30"/>
    <s v="30-39"/>
    <s v="M"/>
    <s v="Canada"/>
    <s v="Yes"/>
    <s v="FL0002"/>
    <s v="BKK"/>
    <s v="PEK"/>
    <s v="BKK - PEK"/>
    <n v="3448"/>
    <s v="Short-haul "/>
    <d v="1899-12-30T21:02:56"/>
    <d v="1899-12-30T00:51:56"/>
    <d v="2025-01-09T00:00:00"/>
    <d v="1899-12-30T21:52:56"/>
    <d v="1899-12-30T01:41:56"/>
    <d v="1899-12-30T00:50:00"/>
    <d v="1899-12-30T00:50:00"/>
    <n v="50"/>
    <s v="Moderate-delay"/>
    <n v="906.39"/>
    <x v="0"/>
    <n v="3"/>
    <s v="Non-Vegetarian"/>
    <n v="91.18"/>
    <n v="18149.161582277"/>
    <s v="Cancelled"/>
    <n v="3.29"/>
    <n v="26778.99"/>
    <n v="58027.199999999997"/>
    <n v="2.1668927767626784"/>
    <n v="31248.209999999995"/>
  </r>
  <r>
    <s v="dbff19a0-c051-453c-a7d8-e2c5110c4725"/>
    <s v="Charles Davenport"/>
    <n v="57"/>
    <s v="40-59"/>
    <s v="M"/>
    <s v="Canada"/>
    <s v="No"/>
    <s v="FL0002"/>
    <s v="BKK"/>
    <s v="PEK"/>
    <s v="BKK - PEK"/>
    <n v="3448"/>
    <s v="Short-haul "/>
    <d v="1899-12-30T21:02:56"/>
    <d v="1899-12-30T00:51:56"/>
    <d v="2025-01-09T00:00:00"/>
    <d v="1899-12-30T21:52:56"/>
    <d v="1899-12-30T01:41:56"/>
    <d v="1899-12-30T00:50:00"/>
    <d v="1899-12-30T00:50:00"/>
    <n v="50"/>
    <s v="Moderate-delay"/>
    <n v="619.01"/>
    <x v="1"/>
    <n v="5"/>
    <s v="Gluten-Free"/>
    <n v="109.01"/>
    <n v="17775.529731132901"/>
    <s v="Not Cancelled"/>
    <n v="4.22"/>
    <n v="26330.639999999999"/>
    <n v="39638.44"/>
    <n v="1.5054111863593138"/>
    <n v="13307.800000000003"/>
  </r>
  <r>
    <s v="9159d102-20dc-410d-a8eb-51faa997450d"/>
    <s v="Matthew Castillo"/>
    <n v="63"/>
    <s v="60-69"/>
    <s v="M"/>
    <s v="Canada"/>
    <s v="No"/>
    <s v="FL0002"/>
    <s v="BKK"/>
    <s v="PEK"/>
    <s v="BKK - PEK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799.11"/>
    <x v="2"/>
    <n v="5"/>
    <s v="Non-Vegetarian"/>
    <n v="137.58000000000001"/>
    <n v="18101.525739246801"/>
    <s v="Not Cancelled"/>
    <n v="4.49"/>
    <n v="26721.83"/>
    <n v="51170.559999999998"/>
    <n v="1.9149347181686283"/>
    <n v="24448.729999999996"/>
  </r>
  <r>
    <s v="ee0f27b3-8961-4761-8382-f3422f156fbf"/>
    <s v="Joshua Mcbride"/>
    <n v="67"/>
    <s v="60-69"/>
    <s v="F"/>
    <s v="Canada"/>
    <s v="No"/>
    <s v="FL0002"/>
    <s v="BKK"/>
    <s v="PEK"/>
    <s v="BKK - PEK"/>
    <n v="3448"/>
    <s v="Short-haul "/>
    <d v="1899-12-30T21:02:56"/>
    <d v="1899-12-30T00:51:56"/>
    <d v="2025-01-13T00:00:00"/>
    <d v="1899-12-30T21:52:56"/>
    <d v="1899-12-30T01:41:56"/>
    <d v="1899-12-30T00:50:00"/>
    <d v="1899-12-30T00:50:00"/>
    <n v="50"/>
    <s v="Moderate-delay"/>
    <n v="1159.93"/>
    <x v="0"/>
    <n v="5"/>
    <s v="Non-Vegetarian"/>
    <n v="119.67"/>
    <n v="17960.915704304101"/>
    <s v="Not Cancelled"/>
    <n v="4.92"/>
    <n v="26553.1"/>
    <n v="74259.45"/>
    <n v="2.7966395637420867"/>
    <n v="47706.35"/>
  </r>
  <r>
    <s v="8ae80e7f-f3db-4606-9217-c408158d0e60"/>
    <s v="Ryan Hansen"/>
    <n v="46"/>
    <s v="40-59"/>
    <s v="M"/>
    <s v="Canada"/>
    <s v="No"/>
    <s v="FL0003"/>
    <s v="ICN"/>
    <s v="ATL"/>
    <s v="ICN - ATL"/>
    <n v="10686"/>
    <s v="Long-haul"/>
    <d v="1899-12-30T09:53:09"/>
    <d v="1899-12-30T21:45:09"/>
    <d v="2025-01-03T00:00:00"/>
    <d v="1899-12-30T11:21:09"/>
    <d v="1899-12-30T23:13:09"/>
    <d v="1899-12-30T01:28:00"/>
    <d v="1899-12-30T01:28:00"/>
    <n v="88"/>
    <s v="Moderate-delay"/>
    <n v="1324.65"/>
    <x v="0"/>
    <n v="5"/>
    <s v="No Preference"/>
    <n v="90.35"/>
    <n v="54469.286470675899"/>
    <s v="Cancelled"/>
    <n v="4.46"/>
    <n v="70363.14"/>
    <n v="84795.67"/>
    <n v="1.2051149223869202"/>
    <n v="14432.529999999999"/>
  </r>
  <r>
    <s v="1eae4aac-2c24-4361-8409-b2242b099293"/>
    <s v="Maria Brown"/>
    <n v="43"/>
    <s v="40-59"/>
    <s v="M"/>
    <s v="Canada"/>
    <s v="Yes"/>
    <s v="FL0003"/>
    <s v="ICN"/>
    <s v="ATL"/>
    <s v="ICN - ATL"/>
    <n v="10686"/>
    <s v="Long-haul"/>
    <d v="1899-12-30T09:53:09"/>
    <d v="1899-12-30T21:45:09"/>
    <d v="2025-01-03T00:00:00"/>
    <d v="1899-12-30T11:21:09"/>
    <d v="1899-12-30T23:13:09"/>
    <d v="1899-12-30T01:28:00"/>
    <d v="1899-12-30T01:28:00"/>
    <n v="88"/>
    <s v="Moderate-delay"/>
    <n v="1194.8399999999999"/>
    <x v="2"/>
    <n v="5"/>
    <s v="No Preference"/>
    <n v="148.62"/>
    <n v="54891.308920943899"/>
    <s v="Not Cancelled"/>
    <n v="3.95"/>
    <n v="70869.570000000007"/>
    <n v="76499.48"/>
    <n v="1.0794404424917492"/>
    <n v="5629.9099999999889"/>
  </r>
  <r>
    <s v="14f25b2d-8ab3-4537-b84f-1e9a4dcd6339"/>
    <s v="Luke Garcia"/>
    <n v="39"/>
    <s v="30-39"/>
    <s v="M"/>
    <s v="Canada"/>
    <s v="Yes"/>
    <s v="FL0003"/>
    <s v="ICN"/>
    <s v="ATL"/>
    <s v="ICN - ATL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876.44"/>
    <x v="2"/>
    <n v="3"/>
    <s v="Non-Vegetarian"/>
    <n v="65.37"/>
    <n v="54076.732219675803"/>
    <s v="Not Cancelled"/>
    <n v="4.21"/>
    <n v="69892.08"/>
    <n v="56105.23"/>
    <n v="0.80274088280102696"/>
    <n v="-13786.849999999999"/>
  </r>
  <r>
    <s v="df2188f4-6393-4ffe-87d4-4f1eb15463d3"/>
    <s v="Zachary Powell"/>
    <n v="28"/>
    <s v="18-29"/>
    <s v="F"/>
    <s v="Canada"/>
    <s v="No"/>
    <s v="FL0003"/>
    <s v="ICN"/>
    <s v="ATL"/>
    <s v="ICN - ATL"/>
    <n v="10686"/>
    <s v="Long-haul"/>
    <d v="1899-12-30T09:53:09"/>
    <d v="1899-12-30T21:45:09"/>
    <d v="2025-01-05T00:00:00"/>
    <d v="1899-12-30T11:21:09"/>
    <d v="1899-12-30T23:13:09"/>
    <d v="1899-12-30T01:28:00"/>
    <d v="1899-12-30T01:28:00"/>
    <n v="88"/>
    <s v="Moderate-delay"/>
    <n v="453.06"/>
    <x v="1"/>
    <n v="5"/>
    <s v="Non-Vegetarian"/>
    <n v="49.62"/>
    <n v="54539.607304791301"/>
    <s v="Cancelled"/>
    <n v="3.66"/>
    <n v="70447.53"/>
    <n v="29005.759999999998"/>
    <n v="0.41173565631044834"/>
    <n v="-41441.770000000004"/>
  </r>
  <r>
    <s v="57e7f58a-927e-481a-9389-bba7b8543021"/>
    <s v="Patricia Robinson"/>
    <n v="60"/>
    <s v="60-69"/>
    <s v="M"/>
    <s v="Canada"/>
    <s v="Yes"/>
    <s v="FL0003"/>
    <s v="ICN"/>
    <s v="ATL"/>
    <s v="ICN - ATL"/>
    <n v="10686"/>
    <s v="Long-haul"/>
    <d v="1899-12-30T09:53:09"/>
    <d v="1899-12-30T21:45:09"/>
    <d v="2025-01-09T00:00:00"/>
    <d v="1899-12-30T11:21:09"/>
    <d v="1899-12-30T23:13:09"/>
    <d v="1899-12-30T01:28:00"/>
    <d v="1899-12-30T01:28:00"/>
    <n v="88"/>
    <s v="Moderate-delay"/>
    <n v="1161.18"/>
    <x v="2"/>
    <n v="5"/>
    <s v="Vegan"/>
    <n v="188.24"/>
    <n v="54565.101234576199"/>
    <s v="Cancelled"/>
    <n v="4.62"/>
    <n v="70478.12"/>
    <n v="74353.17"/>
    <n v="1.0549823122410189"/>
    <n v="3875.0500000000029"/>
  </r>
  <r>
    <s v="876e508f-1c46-4a01-ac12-2121e6ba68d1"/>
    <s v="Kevin Hill"/>
    <n v="22"/>
    <s v="18-29"/>
    <s v="M"/>
    <s v="Canada"/>
    <s v="Yes"/>
    <s v="FL0003"/>
    <s v="ICN"/>
    <s v="ATL"/>
    <s v="ICN - ATL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1097.68"/>
    <x v="1"/>
    <n v="5"/>
    <s v="Gluten-Free"/>
    <n v="117.35"/>
    <n v="54642.005460090899"/>
    <s v="Cancelled"/>
    <n v="4"/>
    <n v="70570.41"/>
    <n v="70274.990000000005"/>
    <n v="0.99581382621979952"/>
    <n v="-295.41999999999825"/>
  </r>
  <r>
    <s v="46b181e2-ec14-4b26-84ed-42f0e162ade4"/>
    <s v="Joshua Patel"/>
    <n v="20"/>
    <s v="18-29"/>
    <s v="M"/>
    <s v="Canada"/>
    <s v="Yes"/>
    <s v="FL0003"/>
    <s v="ICN"/>
    <s v="ATL"/>
    <s v="ICN - ATL"/>
    <n v="10686"/>
    <s v="Long-haul"/>
    <d v="1899-12-30T09:53:09"/>
    <d v="1899-12-30T21:45:09"/>
    <d v="2025-01-02T00:00:00"/>
    <d v="1899-12-30T11:21:09"/>
    <d v="1899-12-30T23:13:09"/>
    <d v="1899-12-30T01:28:00"/>
    <d v="1899-12-30T01:28:00"/>
    <n v="88"/>
    <s v="Moderate-delay"/>
    <n v="770.78"/>
    <x v="0"/>
    <n v="5"/>
    <s v="No Preference"/>
    <n v="103.69"/>
    <n v="54295.336122691901"/>
    <s v="Not Cancelled"/>
    <n v="3.69"/>
    <n v="70154.399999999994"/>
    <n v="49350.66"/>
    <n v="0.70345780164893446"/>
    <n v="-20803.739999999991"/>
  </r>
  <r>
    <s v="9d5aac88-ae98-45a0-9f26-4c32c6962a2e"/>
    <s v="Justin Grimes"/>
    <n v="63"/>
    <s v="60-69"/>
    <s v="F"/>
    <s v="Canada"/>
    <s v="Yes"/>
    <s v="FL0003"/>
    <s v="ICN"/>
    <s v="ATL"/>
    <s v="ICN - ATL"/>
    <n v="10686"/>
    <s v="Long-haul"/>
    <d v="1899-12-30T09:53:09"/>
    <d v="1899-12-30T21:45:09"/>
    <d v="2025-01-08T00:00:00"/>
    <d v="1899-12-30T11:21:09"/>
    <d v="1899-12-30T23:13:09"/>
    <d v="1899-12-30T01:28:00"/>
    <d v="1899-12-30T01:28:00"/>
    <n v="88"/>
    <s v="Moderate-delay"/>
    <n v="372.29"/>
    <x v="0"/>
    <n v="5"/>
    <s v="No Preference"/>
    <n v="73.03"/>
    <n v="54436.411688686698"/>
    <s v="Not Cancelled"/>
    <n v="4.17"/>
    <n v="70323.69"/>
    <n v="23841.17"/>
    <n v="0.33902046380103201"/>
    <n v="-46482.520000000004"/>
  </r>
  <r>
    <s v="69b1c070-cae8-42d8-8bc1-c53fbb16c236"/>
    <s v="Erica Charles"/>
    <n v="52"/>
    <s v="40-59"/>
    <s v="M"/>
    <s v="Canada"/>
    <s v="Yes"/>
    <s v="FL0003"/>
    <s v="ICN"/>
    <s v="ATL"/>
    <s v="ICN - ATL"/>
    <n v="10686"/>
    <s v="Long-haul"/>
    <d v="1899-12-30T09:53:09"/>
    <d v="1899-12-30T21:45:09"/>
    <d v="2025-01-15T00:00:00"/>
    <d v="1899-12-30T11:21:09"/>
    <d v="1899-12-30T23:13:09"/>
    <d v="1899-12-30T01:28:00"/>
    <d v="1899-12-30T01:28:00"/>
    <n v="88"/>
    <s v="Moderate-delay"/>
    <n v="1174.2"/>
    <x v="0"/>
    <n v="5"/>
    <s v="Vegan"/>
    <n v="152.65"/>
    <n v="54164.702823506697"/>
    <s v="Not Cancelled"/>
    <n v="4.49"/>
    <n v="69997.64"/>
    <n v="75179.33"/>
    <n v="1.0740266386123876"/>
    <n v="5181.6900000000023"/>
  </r>
  <r>
    <s v="7755411f-121d-4804-b989-bfbb9a6a59fc"/>
    <s v="Rebecca Hampton"/>
    <n v="61"/>
    <s v="60-69"/>
    <s v="M"/>
    <s v="Canada"/>
    <s v="No"/>
    <s v="FL0004"/>
    <s v="CDG"/>
    <s v="PEK"/>
    <s v="CDG - PEK"/>
    <n v="14253"/>
    <s v="Long-haul"/>
    <d v="1899-12-30T17:08:15"/>
    <d v="1899-12-30T08:58:15"/>
    <d v="2025-01-14T00:00:00"/>
    <d v="1899-12-30T18:32:15"/>
    <d v="1899-12-30T10:22:15"/>
    <d v="1899-12-30T01:24:00"/>
    <d v="1899-12-30T01:24:00"/>
    <n v="126"/>
    <s v="Severe-delay"/>
    <n v="970.1"/>
    <x v="2"/>
    <n v="5"/>
    <s v="Non-Vegetarian"/>
    <n v="179.84"/>
    <n v="71767.644563055903"/>
    <s v="Not Cancelled"/>
    <n v="3.31"/>
    <n v="91121.17"/>
    <n v="62122.37"/>
    <n v="0.68175562276033119"/>
    <n v="-28998.799999999996"/>
  </r>
  <r>
    <s v="1ee704fe-278d-4db2-9f33-5219e2a5fa38"/>
    <s v="Melissa Ellis"/>
    <n v="59"/>
    <s v="40-59"/>
    <s v="M"/>
    <s v="Canada"/>
    <s v="No"/>
    <s v="FL0004"/>
    <s v="CDG"/>
    <s v="PEK"/>
    <s v="CDG - PEK"/>
    <n v="14253"/>
    <s v="Long-haul"/>
    <d v="1899-12-30T17:08:15"/>
    <d v="1899-12-30T08:58:15"/>
    <d v="2025-01-01T00:00:00"/>
    <d v="1899-12-30T18:32:15"/>
    <d v="1899-12-30T10:22:15"/>
    <d v="1899-12-30T01:24:00"/>
    <d v="1899-12-30T01:24:00"/>
    <n v="126"/>
    <s v="Severe-delay"/>
    <n v="470.94"/>
    <x v="2"/>
    <n v="5"/>
    <s v="Non-Vegetarian"/>
    <n v="47.76"/>
    <n v="72183.700965123993"/>
    <s v="Cancelled"/>
    <n v="4.33"/>
    <n v="91620.44"/>
    <n v="30149.71"/>
    <n v="0.32907187522784215"/>
    <n v="-61470.73"/>
  </r>
  <r>
    <s v="cf9817e7-a7c8-4d74-8368-975d21b0f9a8"/>
    <s v="Laura Gomez"/>
    <n v="72"/>
    <s v="70-80"/>
    <s v="M"/>
    <s v="Canada"/>
    <s v="No"/>
    <s v="FL0004"/>
    <s v="CDG"/>
    <s v="PEK"/>
    <s v="CDG - PEK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807.48"/>
    <x v="2"/>
    <n v="5"/>
    <s v="Vegetarian"/>
    <n v="133.41999999999999"/>
    <n v="72646.247310717197"/>
    <s v="Cancelled"/>
    <n v="4.63"/>
    <n v="92175.5"/>
    <n v="51705.4"/>
    <n v="0.56094515353863017"/>
    <n v="-40470.1"/>
  </r>
  <r>
    <s v="abcfa9a0-baed-4a8d-aed8-0f0a7b4b1648"/>
    <s v="Anthony Evans"/>
    <n v="54"/>
    <s v="40-59"/>
    <s v="M"/>
    <s v="Canada"/>
    <s v="No"/>
    <s v="FL0004"/>
    <s v="CDG"/>
    <s v="PEK"/>
    <s v="CDG - PEK"/>
    <n v="14253"/>
    <s v="Long-haul"/>
    <d v="1899-12-30T17:08:15"/>
    <d v="1899-12-30T08:58:15"/>
    <d v="2025-01-11T00:00:00"/>
    <d v="1899-12-30T18:32:15"/>
    <d v="1899-12-30T10:22:15"/>
    <d v="1899-12-30T01:24:00"/>
    <d v="1899-12-30T01:24:00"/>
    <n v="126"/>
    <s v="Severe-delay"/>
    <n v="627.58000000000004"/>
    <x v="0"/>
    <n v="5"/>
    <s v="Vegetarian"/>
    <n v="100.01"/>
    <n v="72640.902572277293"/>
    <s v="Not Cancelled"/>
    <n v="3.89"/>
    <n v="92169.08"/>
    <n v="40185.120000000003"/>
    <n v="0.43599350237628498"/>
    <n v="-51983.96"/>
  </r>
  <r>
    <s v="2e5fcc4f-13b3-4b61-96e2-ec82b10fa0c4"/>
    <s v="Dr. Victoria Waller"/>
    <n v="32"/>
    <s v="30-39"/>
    <s v="M"/>
    <s v="Canada"/>
    <s v="Yes"/>
    <s v="FL0004"/>
    <s v="CDG"/>
    <s v="PEK"/>
    <s v="CDG - PEK"/>
    <n v="14253"/>
    <s v="Long-haul"/>
    <d v="1899-12-30T17:08:15"/>
    <d v="1899-12-30T08:58:15"/>
    <d v="2025-01-11T00:00:00"/>
    <d v="1899-12-30T18:32:15"/>
    <d v="1899-12-30T10:22:15"/>
    <d v="1899-12-30T01:24:00"/>
    <d v="1899-12-30T01:24:00"/>
    <n v="126"/>
    <s v="Severe-delay"/>
    <n v="178.85"/>
    <x v="0"/>
    <n v="3"/>
    <s v="Gluten-Free"/>
    <n v="98.31"/>
    <n v="72181.763410324202"/>
    <s v="Not Cancelled"/>
    <n v="3.76"/>
    <n v="91618.12"/>
    <n v="11466.06"/>
    <n v="0.12515057065130783"/>
    <n v="-80152.06"/>
  </r>
  <r>
    <s v="98377460-ef75-44ed-9c64-c6e4790d1785"/>
    <s v="Thomas Brock"/>
    <n v="46"/>
    <s v="40-59"/>
    <s v="F"/>
    <s v="Canada"/>
    <s v="Yes"/>
    <s v="FL0004"/>
    <s v="CDG"/>
    <s v="PEK"/>
    <s v="CDG - PEK"/>
    <n v="14253"/>
    <s v="Long-haul"/>
    <d v="1899-12-30T17:08:15"/>
    <d v="1899-12-30T08:58:15"/>
    <d v="2025-01-01T00:00:00"/>
    <d v="1899-12-30T18:32:15"/>
    <d v="1899-12-30T10:22:15"/>
    <d v="1899-12-30T01:24:00"/>
    <d v="1899-12-30T01:24:00"/>
    <n v="126"/>
    <s v="Severe-delay"/>
    <n v="106.36"/>
    <x v="2"/>
    <n v="5"/>
    <s v="Gluten-Free"/>
    <n v="160.93"/>
    <n v="71811.781243999503"/>
    <s v="Cancelled"/>
    <n v="3.53"/>
    <n v="91174.14"/>
    <n v="6839.23"/>
    <n v="7.5012827102070828E-2"/>
    <n v="-84334.91"/>
  </r>
  <r>
    <s v="9235d0d1-ebbd-4b88-967a-2a70d906afff"/>
    <s v="Ronnie Davis"/>
    <n v="33"/>
    <s v="30-39"/>
    <s v="M"/>
    <s v="Canada"/>
    <s v="No"/>
    <s v="FL0004"/>
    <s v="CDG"/>
    <s v="PEK"/>
    <s v="CDG - PEK"/>
    <n v="14253"/>
    <s v="Long-haul"/>
    <d v="1899-12-30T17:08:15"/>
    <d v="1899-12-30T08:58:15"/>
    <d v="2025-01-01T00:00:00"/>
    <d v="1899-12-30T18:32:15"/>
    <d v="1899-12-30T10:22:15"/>
    <d v="1899-12-30T01:24:00"/>
    <d v="1899-12-30T01:24:00"/>
    <n v="126"/>
    <s v="Severe-delay"/>
    <n v="860.95"/>
    <x v="2"/>
    <n v="3"/>
    <s v="Gluten-Free"/>
    <n v="168.92"/>
    <n v="72611.792052636098"/>
    <s v="Not Cancelled"/>
    <n v="4.1399999999999997"/>
    <n v="92134.15"/>
    <n v="55134.58"/>
    <n v="0.59841633096956992"/>
    <n v="-36999.569999999992"/>
  </r>
  <r>
    <s v="1beb09fa-d06e-4cdc-8c7a-a775365100fe"/>
    <s v="Lisa Gonzalez"/>
    <n v="39"/>
    <s v="30-39"/>
    <s v="F"/>
    <s v="Canada"/>
    <s v="Yes"/>
    <s v="FL0004"/>
    <s v="CDG"/>
    <s v="PEK"/>
    <s v="CDG - PEK"/>
    <n v="14253"/>
    <s v="Long-haul"/>
    <d v="1899-12-30T17:08:15"/>
    <d v="1899-12-30T08:58:15"/>
    <d v="2025-01-10T00:00:00"/>
    <d v="1899-12-30T18:32:15"/>
    <d v="1899-12-30T10:22:15"/>
    <d v="1899-12-30T01:24:00"/>
    <d v="1899-12-30T01:24:00"/>
    <n v="126"/>
    <s v="Severe-delay"/>
    <n v="1035.97"/>
    <x v="0"/>
    <n v="3"/>
    <s v="Vegetarian"/>
    <n v="89.65"/>
    <n v="72677.764874070795"/>
    <s v="Cancelled"/>
    <n v="3.11"/>
    <n v="92213.32"/>
    <n v="66320.009999999995"/>
    <n v="0.71920206321602986"/>
    <n v="-25893.310000000012"/>
  </r>
  <r>
    <s v="33fec5f4-2858-49e6-843b-7f4f7757d75c"/>
    <s v="Timothy Yoder"/>
    <n v="33"/>
    <s v="30-39"/>
    <s v="F"/>
    <s v="Canada"/>
    <s v="No"/>
    <s v="FL0004"/>
    <s v="CDG"/>
    <s v="PEK"/>
    <s v="CDG - PEK"/>
    <n v="14253"/>
    <s v="Long-haul"/>
    <d v="1899-12-30T17:08:15"/>
    <d v="1899-12-30T08:58:15"/>
    <d v="2025-01-06T00:00:00"/>
    <d v="1899-12-30T18:32:15"/>
    <d v="1899-12-30T10:22:15"/>
    <d v="1899-12-30T01:24:00"/>
    <d v="1899-12-30T01:24:00"/>
    <n v="126"/>
    <s v="Severe-delay"/>
    <n v="532.55999999999995"/>
    <x v="1"/>
    <n v="3"/>
    <s v="No Preference"/>
    <n v="50.79"/>
    <n v="71988.056330136693"/>
    <s v="Not Cancelled"/>
    <n v="3.16"/>
    <n v="91385.67"/>
    <n v="34094"/>
    <n v="0.37307818610948523"/>
    <n v="-57291.67"/>
  </r>
  <r>
    <s v="e7864543-fb25-4182-9b5e-9b495d5c77de"/>
    <s v="Stephanie Combs"/>
    <n v="52"/>
    <s v="40-59"/>
    <s v="M"/>
    <s v="Canada"/>
    <s v="No"/>
    <s v="FL0004"/>
    <s v="CDG"/>
    <s v="PEK"/>
    <s v="CDG - PEK"/>
    <n v="14253"/>
    <s v="Long-haul"/>
    <d v="1899-12-30T17:08:15"/>
    <d v="1899-12-30T08:58:15"/>
    <d v="2025-01-06T00:00:00"/>
    <d v="1899-12-30T18:32:15"/>
    <d v="1899-12-30T10:22:15"/>
    <d v="1899-12-30T01:24:00"/>
    <d v="1899-12-30T01:24:00"/>
    <n v="126"/>
    <s v="Severe-delay"/>
    <n v="1222.83"/>
    <x v="0"/>
    <n v="5"/>
    <s v="Vegetarian"/>
    <n v="54.96"/>
    <n v="72096.0371075804"/>
    <s v="Not Cancelled"/>
    <n v="3.95"/>
    <n v="91515.24"/>
    <n v="78272.11"/>
    <n v="0.85529044124235476"/>
    <n v="-13243.130000000005"/>
  </r>
  <r>
    <s v="6b67eec5-7725-4020-a806-cdb063158921"/>
    <s v="Austin Garcia"/>
    <n v="57"/>
    <s v="40-59"/>
    <s v="F"/>
    <s v="Canada"/>
    <s v="Yes"/>
    <s v="FL0005"/>
    <s v="IST"/>
    <s v="BKK"/>
    <s v="IST - BKK"/>
    <n v="7728"/>
    <s v="Moderate-haul"/>
    <d v="1899-12-30T05:32:22"/>
    <d v="1899-12-30T14:07:22"/>
    <d v="2025-01-09T00:00:00"/>
    <d v="1899-12-30T06:10:22"/>
    <d v="1899-12-30T14:45:22"/>
    <d v="1899-12-30T00:38:00"/>
    <d v="1899-12-30T00:38:00"/>
    <n v="38"/>
    <s v="Moderate-delay"/>
    <n v="86.02"/>
    <x v="1"/>
    <n v="5"/>
    <s v="Non-Vegetarian"/>
    <n v="48.39"/>
    <n v="39203.750057650301"/>
    <s v="Cancelled"/>
    <n v="4.9000000000000004"/>
    <n v="52044.5"/>
    <n v="5514.96"/>
    <n v="0.10596624042886377"/>
    <n v="-46529.54"/>
  </r>
  <r>
    <s v="dd984f13-a080-459a-a2c0-d529381572c0"/>
    <s v="Jessica Clay"/>
    <n v="23"/>
    <s v="18-29"/>
    <s v="M"/>
    <s v="Canada"/>
    <s v="Yes"/>
    <s v="FL0005"/>
    <s v="IST"/>
    <s v="BKK"/>
    <s v="IST - BKK"/>
    <n v="7728"/>
    <s v="Moderate-haul"/>
    <d v="1899-12-30T05:32:22"/>
    <d v="1899-12-30T14:07:22"/>
    <d v="2025-01-09T00:00:00"/>
    <d v="1899-12-30T06:10:22"/>
    <d v="1899-12-30T14:45:22"/>
    <d v="1899-12-30T00:38:00"/>
    <d v="1899-12-30T00:38:00"/>
    <n v="38"/>
    <s v="Moderate-delay"/>
    <n v="97.06"/>
    <x v="2"/>
    <n v="5"/>
    <s v="Gluten-Free"/>
    <n v="42.46"/>
    <n v="39340.7100807635"/>
    <s v="Not Cancelled"/>
    <n v="3.23"/>
    <n v="52208.85"/>
    <n v="6220.33"/>
    <n v="0.11914321039440631"/>
    <n v="-45988.52"/>
  </r>
  <r>
    <s v="971d5eef-4c2b-4ab2-a464-b0f28a993d72"/>
    <s v="Stephen Vargas"/>
    <n v="25"/>
    <s v="18-29"/>
    <s v="F"/>
    <s v="Canada"/>
    <s v="Yes"/>
    <s v="FL0005"/>
    <s v="IST"/>
    <s v="BKK"/>
    <s v="IST - BKK"/>
    <n v="7728"/>
    <s v="Moderate-haul"/>
    <d v="1899-12-30T05:32:22"/>
    <d v="1899-12-30T14:07:22"/>
    <d v="2025-01-03T00:00:00"/>
    <d v="1899-12-30T06:10:22"/>
    <d v="1899-12-30T14:45:22"/>
    <d v="1899-12-30T00:38:00"/>
    <d v="1899-12-30T00:38:00"/>
    <n v="38"/>
    <s v="Moderate-delay"/>
    <n v="704.83"/>
    <x v="1"/>
    <n v="5"/>
    <s v="No Preference"/>
    <n v="28.86"/>
    <n v="39376.456085660298"/>
    <s v="Cancelled"/>
    <n v="3.52"/>
    <n v="52251.75"/>
    <n v="45114.89"/>
    <n v="0.86341395264273446"/>
    <n v="-7136.8600000000006"/>
  </r>
  <r>
    <s v="06a6e18b-e4ab-4b40-9bf9-14bb5a66aee8"/>
    <s v="Shannon Stokes"/>
    <n v="42"/>
    <s v="40-59"/>
    <s v="F"/>
    <s v="Canada"/>
    <s v="No"/>
    <s v="FL0005"/>
    <s v="IST"/>
    <s v="BKK"/>
    <s v="IST - BKK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156.52000000000001"/>
    <x v="2"/>
    <n v="5"/>
    <s v="Gluten-Free"/>
    <n v="56.07"/>
    <n v="39608.680119181197"/>
    <s v="Not Cancelled"/>
    <n v="3.48"/>
    <n v="52530.42"/>
    <n v="10028.49"/>
    <n v="0.19090823945439614"/>
    <n v="-42501.93"/>
  </r>
  <r>
    <s v="f30977b4-aba0-4c93-ac9e-048c0131fae4"/>
    <s v="Lance Anderson"/>
    <n v="20"/>
    <s v="18-29"/>
    <s v="M"/>
    <s v="Canada"/>
    <s v="No"/>
    <s v="FL0005"/>
    <s v="IST"/>
    <s v="BKK"/>
    <s v="IST - BKK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196.61"/>
    <x v="0"/>
    <n v="5"/>
    <s v="Vegan"/>
    <n v="95.57"/>
    <n v="39241.6347387395"/>
    <s v="Cancelled"/>
    <n v="4.95"/>
    <n v="52089.96"/>
    <n v="12602.15"/>
    <n v="0.24193049869878955"/>
    <n v="-39487.81"/>
  </r>
  <r>
    <s v="8346bbdb-0c62-4d1f-82cd-88bf4694bd8d"/>
    <s v="Jacqueline Tyler"/>
    <n v="32"/>
    <s v="30-39"/>
    <s v="F"/>
    <s v="Canada"/>
    <s v="Yes"/>
    <s v="FL0006"/>
    <s v="ICN"/>
    <s v="DXB"/>
    <s v="ICN - DXB"/>
    <n v="2357"/>
    <s v="Short-haul "/>
    <d v="1899-12-30T16:35:37"/>
    <d v="1899-12-30T19:12:37"/>
    <d v="2025-01-14T00:00:00"/>
    <d v="1899-12-30T18:24:37"/>
    <d v="1899-12-30T21:01:37"/>
    <d v="1899-12-30T01:49:00"/>
    <d v="1899-12-30T01:49:00"/>
    <n v="109"/>
    <s v="Moderate-delay"/>
    <n v="176.3"/>
    <x v="1"/>
    <n v="3"/>
    <s v="No Preference"/>
    <n v="29.75"/>
    <n v="12758.6230522487"/>
    <s v="Cancelled"/>
    <n v="3.57"/>
    <n v="20310.349999999999"/>
    <n v="11289.15"/>
    <n v="0.55583237118021112"/>
    <n v="-9021.1999999999989"/>
  </r>
  <r>
    <s v="5efd805b-6dbb-4b4d-82c2-16e49fae8f38"/>
    <s v="Alicia Allen"/>
    <n v="19"/>
    <s v="18-29"/>
    <s v="M"/>
    <s v="Canada"/>
    <s v="Yes"/>
    <s v="FL0006"/>
    <s v="ICN"/>
    <s v="DXB"/>
    <s v="ICN - DXB"/>
    <n v="2357"/>
    <s v="Short-haul "/>
    <d v="1899-12-30T16:35:37"/>
    <d v="1899-12-30T19:12:37"/>
    <d v="2025-01-10T00:00:00"/>
    <d v="1899-12-30T18:24:37"/>
    <d v="1899-12-30T21:01:37"/>
    <d v="1899-12-30T01:49:00"/>
    <d v="1899-12-30T01:49:00"/>
    <n v="109"/>
    <s v="Moderate-delay"/>
    <n v="1314.59"/>
    <x v="0"/>
    <n v="5"/>
    <s v="No Preference"/>
    <n v="70.08"/>
    <n v="12392.602069073901"/>
    <s v="Cancelled"/>
    <n v="4.66"/>
    <n v="19871.12"/>
    <n v="84147.78"/>
    <n v="4.2346772602651486"/>
    <n v="64276.66"/>
  </r>
  <r>
    <s v="1ee57e50-c32f-4ff8-b8fb-7415237df976"/>
    <s v="Matthew Horne"/>
    <n v="62"/>
    <s v="60-69"/>
    <s v="F"/>
    <s v="Canada"/>
    <s v="No"/>
    <s v="FL0006"/>
    <s v="ICN"/>
    <s v="DXB"/>
    <s v="ICN - DXB"/>
    <n v="2357"/>
    <s v="Short-haul "/>
    <d v="1899-12-30T16:35:37"/>
    <d v="1899-12-30T19:12:37"/>
    <d v="2025-01-15T00:00:00"/>
    <d v="1899-12-30T18:24:37"/>
    <d v="1899-12-30T21:01:37"/>
    <d v="1899-12-30T01:49:00"/>
    <d v="1899-12-30T01:49:00"/>
    <n v="109"/>
    <s v="Moderate-delay"/>
    <n v="534.41"/>
    <x v="1"/>
    <n v="5"/>
    <s v="Vegan"/>
    <n v="162.9"/>
    <n v="12645.303347831101"/>
    <s v="Cancelled"/>
    <n v="4.63"/>
    <n v="20174.36"/>
    <n v="34234.82"/>
    <n v="1.6969470159152509"/>
    <n v="14060.46"/>
  </r>
  <r>
    <s v="5069fb8b-79e2-4ddb-b2bd-6163ea7b427c"/>
    <s v="James Wade PhD"/>
    <n v="58"/>
    <s v="40-59"/>
    <s v="M"/>
    <s v="Canada"/>
    <s v="Yes"/>
    <s v="FL0006"/>
    <s v="ICN"/>
    <s v="DXB"/>
    <s v="ICN - DXB"/>
    <n v="2357"/>
    <s v="Short-haul "/>
    <d v="1899-12-30T16:35:37"/>
    <d v="1899-12-30T19:12:37"/>
    <d v="2025-01-06T00:00:00"/>
    <d v="1899-12-30T18:24:37"/>
    <d v="1899-12-30T21:01:37"/>
    <d v="1899-12-30T01:49:00"/>
    <d v="1899-12-30T01:49:00"/>
    <n v="109"/>
    <s v="Moderate-delay"/>
    <n v="1347.92"/>
    <x v="2"/>
    <n v="5"/>
    <s v="Vegetarian"/>
    <n v="173.21"/>
    <n v="12964.152426748"/>
    <s v="Cancelled"/>
    <n v="3.69"/>
    <n v="20556.98"/>
    <n v="86301.52"/>
    <n v="4.1981614030854733"/>
    <n v="65744.540000000008"/>
  </r>
  <r>
    <s v="25968694-90f7-481c-b23e-ff054e7e63ff"/>
    <s v="Jennifer Warren"/>
    <n v="43"/>
    <s v="40-59"/>
    <s v="F"/>
    <s v="Canada"/>
    <s v="Yes"/>
    <s v="FL0006"/>
    <s v="ICN"/>
    <s v="DXB"/>
    <s v="ICN - DXB"/>
    <n v="2357"/>
    <s v="Short-haul "/>
    <d v="1899-12-30T16:35:37"/>
    <d v="1899-12-30T19:12:37"/>
    <d v="2025-01-13T00:00:00"/>
    <d v="1899-12-30T18:24:37"/>
    <d v="1899-12-30T21:01:37"/>
    <d v="1899-12-30T01:49:00"/>
    <d v="1899-12-30T01:49:00"/>
    <n v="109"/>
    <s v="Moderate-delay"/>
    <n v="87.42"/>
    <x v="0"/>
    <n v="5"/>
    <s v="Gluten-Free"/>
    <n v="46.32"/>
    <n v="13235.2828540398"/>
    <s v="Cancelled"/>
    <n v="3.2"/>
    <n v="20882.34"/>
    <n v="5604.14"/>
    <n v="0.2683674339178464"/>
    <n v="-15278.2"/>
  </r>
  <r>
    <s v="565a4bde-9ce5-4f82-9305-bb9406d6157e"/>
    <s v="Jessica Munoz"/>
    <n v="22"/>
    <s v="18-29"/>
    <s v="M"/>
    <s v="Canada"/>
    <s v="Yes"/>
    <s v="FL0007"/>
    <s v="HND"/>
    <s v="DEN"/>
    <s v="HND - DEN"/>
    <n v="11198"/>
    <s v="Long-haul"/>
    <d v="1899-12-30T06:48:26"/>
    <d v="1899-12-30T19:14:26"/>
    <d v="2025-01-03T00:00:00"/>
    <d v="1899-12-30T07:27:26"/>
    <d v="1899-12-30T19:53:26"/>
    <d v="1899-12-30T00:39:00"/>
    <d v="1899-12-30T00:39:00"/>
    <n v="39"/>
    <s v="Moderate-delay"/>
    <n v="154.31"/>
    <x v="0"/>
    <n v="5"/>
    <s v="Vegetarian"/>
    <n v="148.6"/>
    <n v="56768.957488197302"/>
    <s v="Cancelled"/>
    <n v="4.54"/>
    <n v="73122.75"/>
    <n v="9905.56"/>
    <n v="0.13546481772088714"/>
    <n v="-63217.19"/>
  </r>
  <r>
    <s v="7a165410-6c3e-436f-a697-2df90cc9f092"/>
    <s v="Susan Foster"/>
    <n v="18"/>
    <s v="18-29"/>
    <s v="M"/>
    <s v="Canada"/>
    <s v="No"/>
    <s v="FL0007"/>
    <s v="HND"/>
    <s v="DEN"/>
    <s v="HND - DEN"/>
    <n v="11198"/>
    <s v="Long-haul"/>
    <d v="1899-12-30T06:48:26"/>
    <d v="1899-12-30T19:14:26"/>
    <d v="2025-01-07T00:00:00"/>
    <d v="1899-12-30T07:27:26"/>
    <d v="1899-12-30T19:53:26"/>
    <d v="1899-12-30T00:39:00"/>
    <d v="1899-12-30T00:39:00"/>
    <n v="39"/>
    <s v="Moderate-delay"/>
    <n v="331.91"/>
    <x v="1"/>
    <n v="5"/>
    <s v="Non-Vegetarian"/>
    <n v="73.989999999999995"/>
    <n v="56819.171341699599"/>
    <s v="Cancelled"/>
    <n v="4.1900000000000004"/>
    <n v="73183.009999999995"/>
    <n v="21257.040000000001"/>
    <n v="0.29046413914923697"/>
    <n v="-51925.969999999994"/>
  </r>
  <r>
    <s v="e906f89e-d8fc-450c-8497-9f7dda09e9fb"/>
    <s v="Lauren Downs"/>
    <n v="50"/>
    <s v="40-59"/>
    <s v="F"/>
    <s v="Canada"/>
    <s v="Yes"/>
    <s v="FL0007"/>
    <s v="HND"/>
    <s v="DEN"/>
    <s v="HND - DEN"/>
    <n v="11198"/>
    <s v="Long-haul"/>
    <d v="1899-12-30T06:48:26"/>
    <d v="1899-12-30T19:14:26"/>
    <d v="2025-01-04T00:00:00"/>
    <d v="1899-12-30T07:27:26"/>
    <d v="1899-12-30T19:53:26"/>
    <d v="1899-12-30T00:39:00"/>
    <d v="1899-12-30T00:39:00"/>
    <n v="39"/>
    <s v="Moderate-delay"/>
    <n v="614.75"/>
    <x v="0"/>
    <n v="5"/>
    <s v="Gluten-Free"/>
    <n v="12.26"/>
    <n v="57318.138856445999"/>
    <s v="Not Cancelled"/>
    <n v="3.33"/>
    <n v="73781.77"/>
    <n v="39346.449999999997"/>
    <n v="0.53328145963426998"/>
    <n v="-34435.320000000007"/>
  </r>
  <r>
    <s v="0b142e21-5b24-43cc-9a51-e407dca81ecb"/>
    <s v="David Simpson"/>
    <n v="69"/>
    <s v="60-69"/>
    <s v="M"/>
    <s v="Canada"/>
    <s v="Yes"/>
    <s v="FL0007"/>
    <s v="HND"/>
    <s v="DEN"/>
    <s v="HND - DEN"/>
    <n v="11198"/>
    <s v="Long-haul"/>
    <d v="1899-12-30T06:48:26"/>
    <d v="1899-12-30T19:14:26"/>
    <d v="2025-01-05T00:00:00"/>
    <d v="1899-12-30T07:27:26"/>
    <d v="1899-12-30T19:53:26"/>
    <d v="1899-12-30T00:39:00"/>
    <d v="1899-12-30T00:39:00"/>
    <n v="39"/>
    <s v="Moderate-delay"/>
    <n v="905.22"/>
    <x v="1"/>
    <n v="5"/>
    <s v="Vegetarian"/>
    <n v="66.84"/>
    <n v="57239.618160448699"/>
    <s v="Not Cancelled"/>
    <n v="4.67"/>
    <n v="73687.539999999994"/>
    <n v="57947.45"/>
    <n v="0.78639414479028613"/>
    <n v="-15740.089999999997"/>
  </r>
  <r>
    <s v="26ef465f-f045-459e-9183-7fd91923c2c2"/>
    <s v="Kaitlyn Watkins"/>
    <n v="24"/>
    <s v="18-29"/>
    <s v="M"/>
    <s v="Canada"/>
    <s v="No"/>
    <s v="FL0007"/>
    <s v="HND"/>
    <s v="DEN"/>
    <s v="HND - DEN"/>
    <n v="11198"/>
    <s v="Long-haul"/>
    <d v="1899-12-30T06:48:26"/>
    <d v="1899-12-30T19:14:26"/>
    <d v="2025-01-02T00:00:00"/>
    <d v="1899-12-30T07:27:26"/>
    <d v="1899-12-30T19:53:26"/>
    <d v="1899-12-30T00:39:00"/>
    <d v="1899-12-30T00:39:00"/>
    <n v="39"/>
    <s v="Moderate-delay"/>
    <n v="667.27"/>
    <x v="1"/>
    <n v="5"/>
    <s v="No Preference"/>
    <n v="197.55"/>
    <n v="56993.308501057902"/>
    <s v="Cancelled"/>
    <n v="4.66"/>
    <n v="73391.97"/>
    <n v="42744.79"/>
    <n v="0.58241780401861398"/>
    <n v="-30647.18"/>
  </r>
  <r>
    <s v="1e4249f6-ed2e-4669-8a41-9aaa46a42a30"/>
    <s v="Robert Ortiz"/>
    <n v="63"/>
    <s v="60-69"/>
    <s v="F"/>
    <s v="Canada"/>
    <s v="No"/>
    <s v="FL0007"/>
    <s v="HND"/>
    <s v="DEN"/>
    <s v="HND - DEN"/>
    <n v="11198"/>
    <s v="Long-haul"/>
    <d v="1899-12-30T06:48:26"/>
    <d v="1899-12-30T19:14:26"/>
    <d v="2025-01-02T00:00:00"/>
    <d v="1899-12-30T07:27:26"/>
    <d v="1899-12-30T19:53:26"/>
    <d v="1899-12-30T00:39:00"/>
    <d v="1899-12-30T00:39:00"/>
    <n v="39"/>
    <s v="Moderate-delay"/>
    <n v="1019.69"/>
    <x v="1"/>
    <n v="5"/>
    <s v="Non-Vegetarian"/>
    <n v="26.01"/>
    <n v="56761.291049092899"/>
    <s v="Not Cancelled"/>
    <n v="3.53"/>
    <n v="73113.55"/>
    <n v="65265.36"/>
    <n v="0.89265751697188822"/>
    <n v="-7848.1900000000023"/>
  </r>
  <r>
    <s v="c087272d-8b64-4ba0-9830-9cbfffec18bf"/>
    <s v="Jessica Collins"/>
    <n v="68"/>
    <s v="60-69"/>
    <s v="M"/>
    <s v="Canada"/>
    <s v="No"/>
    <s v="FL0007"/>
    <s v="HND"/>
    <s v="DEN"/>
    <s v="HND - DEN"/>
    <n v="11198"/>
    <s v="Long-haul"/>
    <d v="1899-12-30T06:48:26"/>
    <d v="1899-12-30T19:14:26"/>
    <d v="2025-01-06T00:00:00"/>
    <d v="1899-12-30T07:27:26"/>
    <d v="1899-12-30T19:53:26"/>
    <d v="1899-12-30T00:39:00"/>
    <d v="1899-12-30T00:39:00"/>
    <n v="39"/>
    <s v="Moderate-delay"/>
    <n v="869.71"/>
    <x v="2"/>
    <n v="5"/>
    <s v="No Preference"/>
    <n v="84.4"/>
    <n v="57223.415255327403"/>
    <s v="Cancelled"/>
    <n v="3.5"/>
    <n v="73668.100000000006"/>
    <n v="55678.32"/>
    <n v="0.75579959303959243"/>
    <n v="-17989.780000000006"/>
  </r>
  <r>
    <s v="f1c2e88c-3d50-4f81-a0c4-ae41ad91cbb6"/>
    <s v="Walter Chapman"/>
    <n v="41"/>
    <s v="40-59"/>
    <s v="M"/>
    <s v="Canada"/>
    <s v="Yes"/>
    <s v="FL0008"/>
    <s v="CAN"/>
    <s v="PVG"/>
    <s v="CAN - PVG"/>
    <n v="5057"/>
    <s v="Moderate-haul"/>
    <d v="1899-12-30T14:34:04"/>
    <d v="1899-12-30T20:11:04"/>
    <d v="2025-01-12T00:00:00"/>
    <d v="1899-12-30T14:38:04"/>
    <d v="1899-12-30T20:15:04"/>
    <d v="1899-12-30T00:04:00"/>
    <d v="1899-12-30T00:04:00"/>
    <n v="4"/>
    <s v="On-time"/>
    <n v="1272.75"/>
    <x v="0"/>
    <n v="5"/>
    <s v="Gluten-Free"/>
    <n v="7.67"/>
    <n v="25855.613562106199"/>
    <s v="Cancelled"/>
    <n v="3.89"/>
    <n v="36026.74"/>
    <n v="81457.53"/>
    <n v="2.2610297240327601"/>
    <n v="45430.79"/>
  </r>
  <r>
    <s v="1b073e4c-73a4-4894-acbf-3548c95f59a2"/>
    <s v="Shannon Perry"/>
    <n v="71"/>
    <s v="70-80"/>
    <s v="F"/>
    <s v="Canada"/>
    <s v="Yes"/>
    <s v="FL0008"/>
    <s v="CAN"/>
    <s v="PVG"/>
    <s v="CAN - PVG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1243.93"/>
    <x v="2"/>
    <n v="5"/>
    <s v="Non-Vegetarian"/>
    <n v="149.83000000000001"/>
    <n v="26456.520018926101"/>
    <s v="Not Cancelled"/>
    <n v="4.21"/>
    <n v="36747.82"/>
    <n v="79641.490000000005"/>
    <n v="2.1672439344701266"/>
    <n v="42893.670000000006"/>
  </r>
  <r>
    <s v="3e50747b-ede0-4abe-814f-283f621fba1c"/>
    <s v="Curtis Pena"/>
    <n v="33"/>
    <s v="30-39"/>
    <s v="F"/>
    <s v="Canada"/>
    <s v="Yes"/>
    <s v="FL0008"/>
    <s v="CAN"/>
    <s v="PVG"/>
    <s v="CAN - PVG"/>
    <n v="5057"/>
    <s v="Moderate-haul"/>
    <d v="1899-12-30T14:34:04"/>
    <d v="1899-12-30T20:11:04"/>
    <d v="2025-01-14T00:00:00"/>
    <d v="1899-12-30T14:38:04"/>
    <d v="1899-12-30T20:15:04"/>
    <d v="1899-12-30T00:04:00"/>
    <d v="1899-12-30T00:04:00"/>
    <n v="4"/>
    <s v="On-time"/>
    <n v="881.77"/>
    <x v="0"/>
    <n v="3"/>
    <s v="No Preference"/>
    <n v="195.02"/>
    <n v="26183.112688069999"/>
    <s v="Cancelled"/>
    <n v="4.8499999999999996"/>
    <n v="36419.74"/>
    <n v="56472.28"/>
    <n v="1.550595363942741"/>
    <n v="20052.54"/>
  </r>
  <r>
    <s v="b21dd9b6-411f-4d12-b253-8b06b9fd078c"/>
    <s v="Christopher Keith"/>
    <n v="22"/>
    <s v="18-29"/>
    <s v="M"/>
    <s v="Canada"/>
    <s v="Yes"/>
    <s v="FL0008"/>
    <s v="CAN"/>
    <s v="PVG"/>
    <s v="CAN - PVG"/>
    <n v="5057"/>
    <s v="Moderate-haul"/>
    <d v="1899-12-30T14:34:04"/>
    <d v="1899-12-30T20:11:04"/>
    <d v="2025-01-12T00:00:00"/>
    <d v="1899-12-30T14:38:04"/>
    <d v="1899-12-30T20:15:04"/>
    <d v="1899-12-30T00:04:00"/>
    <d v="1899-12-30T00:04:00"/>
    <n v="4"/>
    <s v="On-time"/>
    <n v="52.27"/>
    <x v="2"/>
    <n v="5"/>
    <s v="Gluten-Free"/>
    <n v="193.93"/>
    <n v="26195.661562002198"/>
    <s v="Cancelled"/>
    <n v="4.04"/>
    <n v="36434.79"/>
    <n v="3384.07"/>
    <n v="9.2880184021919707E-2"/>
    <n v="-33050.720000000001"/>
  </r>
  <r>
    <s v="02ea8de1-a655-46e4-bb94-1a540cde246c"/>
    <s v="Kristen Wilson"/>
    <n v="45"/>
    <s v="40-59"/>
    <s v="F"/>
    <s v="Canada"/>
    <s v="No"/>
    <s v="FL0008"/>
    <s v="CAN"/>
    <s v="PVG"/>
    <s v="CAN - PVG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1360.84"/>
    <x v="0"/>
    <n v="5"/>
    <s v="Vegan"/>
    <n v="47.19"/>
    <n v="26739.264426136899"/>
    <s v="Cancelled"/>
    <n v="3.53"/>
    <n v="37087.120000000003"/>
    <n v="87103.2"/>
    <n v="2.3486105149173078"/>
    <n v="50016.079999999994"/>
  </r>
  <r>
    <s v="05e1c255-8788-4783-9087-d1490267040b"/>
    <s v="Matthew Mclaughlin"/>
    <n v="64"/>
    <s v="60-69"/>
    <s v="F"/>
    <s v="Canada"/>
    <s v="No"/>
    <s v="FL0008"/>
    <s v="CAN"/>
    <s v="PVG"/>
    <s v="CAN - PVG"/>
    <n v="5057"/>
    <s v="Moderate-haul"/>
    <d v="1899-12-30T14:34:04"/>
    <d v="1899-12-30T20:11:04"/>
    <d v="2025-01-10T00:00:00"/>
    <d v="1899-12-30T14:38:04"/>
    <d v="1899-12-30T20:15:04"/>
    <d v="1899-12-30T00:04:00"/>
    <d v="1899-12-30T00:04:00"/>
    <n v="4"/>
    <s v="On-time"/>
    <n v="735.08"/>
    <x v="2"/>
    <n v="5"/>
    <s v="No Preference"/>
    <n v="153.53"/>
    <n v="26587.240862185001"/>
    <s v="Not Cancelled"/>
    <n v="4.4400000000000004"/>
    <n v="36904.69"/>
    <n v="47075.83"/>
    <n v="1.2756056208574031"/>
    <n v="10171.14"/>
  </r>
  <r>
    <s v="5f28f0b2-360e-4e40-b9d8-a7b11382d725"/>
    <s v="Alexandra Patrick"/>
    <n v="49"/>
    <s v="40-59"/>
    <s v="F"/>
    <s v="Canada"/>
    <s v="No"/>
    <s v="FL0008"/>
    <s v="CAN"/>
    <s v="PVG"/>
    <s v="CAN - PVG"/>
    <n v="5057"/>
    <s v="Moderate-haul"/>
    <d v="1899-12-30T14:34:04"/>
    <d v="1899-12-30T20:11:04"/>
    <d v="2025-01-06T00:00:00"/>
    <d v="1899-12-30T14:38:04"/>
    <d v="1899-12-30T20:15:04"/>
    <d v="1899-12-30T00:04:00"/>
    <d v="1899-12-30T00:04:00"/>
    <n v="4"/>
    <s v="On-time"/>
    <n v="844.25"/>
    <x v="0"/>
    <n v="5"/>
    <s v="Gluten-Free"/>
    <n v="195.48"/>
    <n v="26488.999937343"/>
    <s v="Cancelled"/>
    <n v="4.03"/>
    <n v="36786.800000000003"/>
    <n v="54071.1"/>
    <n v="1.4698505985842747"/>
    <n v="17284.299999999996"/>
  </r>
  <r>
    <s v="36d7f1bb-29ae-442e-be48-07c2a9617629"/>
    <s v="Anthony Moore"/>
    <n v="50"/>
    <s v="40-59"/>
    <s v="F"/>
    <s v="Canada"/>
    <s v="No"/>
    <s v="FL0008"/>
    <s v="CAN"/>
    <s v="PVG"/>
    <s v="CAN - PVG"/>
    <n v="5057"/>
    <s v="Moderate-haul"/>
    <d v="1899-12-30T14:34:04"/>
    <d v="1899-12-30T20:11:04"/>
    <d v="2025-01-04T00:00:00"/>
    <d v="1899-12-30T14:38:04"/>
    <d v="1899-12-30T20:15:04"/>
    <d v="1899-12-30T00:04:00"/>
    <d v="1899-12-30T00:04:00"/>
    <n v="4"/>
    <s v="On-time"/>
    <n v="1361.28"/>
    <x v="2"/>
    <n v="5"/>
    <s v="Vegan"/>
    <n v="61.81"/>
    <n v="26385.4052709549"/>
    <s v="Not Cancelled"/>
    <n v="4.05"/>
    <n v="36662.49"/>
    <n v="87134.28"/>
    <n v="2.3766601777457015"/>
    <n v="50471.79"/>
  </r>
  <r>
    <s v="82437364-a620-42c6-a255-07d87bd238a9"/>
    <s v="Crystal Reed"/>
    <n v="69"/>
    <s v="60-69"/>
    <s v="M"/>
    <s v="Canada"/>
    <s v="Yes"/>
    <s v="FL0008"/>
    <s v="CAN"/>
    <s v="PVG"/>
    <s v="CAN - PVG"/>
    <n v="5057"/>
    <s v="Moderate-haul"/>
    <d v="1899-12-30T14:34:04"/>
    <d v="1899-12-30T20:11:04"/>
    <d v="2025-01-03T00:00:00"/>
    <d v="1899-12-30T14:38:04"/>
    <d v="1899-12-30T20:15:04"/>
    <d v="1899-12-30T00:04:00"/>
    <d v="1899-12-30T00:04:00"/>
    <n v="4"/>
    <s v="On-time"/>
    <n v="115.19"/>
    <x v="0"/>
    <n v="5"/>
    <s v="No Preference"/>
    <n v="127.76"/>
    <n v="26565.889734107699"/>
    <s v="Cancelled"/>
    <n v="3.55"/>
    <n v="36879.07"/>
    <n v="7397.71"/>
    <n v="0.20059372429944683"/>
    <n v="-29481.360000000001"/>
  </r>
  <r>
    <s v="a5fd9bf6-5838-4832-9c47-81296dd3a638"/>
    <s v="Todd Willis"/>
    <n v="37"/>
    <s v="30-39"/>
    <s v="M"/>
    <s v="Canada"/>
    <s v="Yes"/>
    <s v="FL0009"/>
    <s v="BKK"/>
    <s v="LHR"/>
    <s v="BKK - LHR"/>
    <n v="8155"/>
    <s v="Moderate-haul"/>
    <d v="1899-12-30T01:40:40"/>
    <d v="1899-12-30T10:43:40"/>
    <d v="2025-01-07T00:00:00"/>
    <d v="1899-12-30T02:53:40"/>
    <d v="1899-12-30T11:56:40"/>
    <d v="1899-12-30T01:13:00"/>
    <d v="1899-12-30T01:13:00"/>
    <n v="73"/>
    <s v="Moderate-delay"/>
    <n v="413.75"/>
    <x v="1"/>
    <n v="3"/>
    <s v="Non-Vegetarian"/>
    <n v="105.63"/>
    <n v="41949.527735395197"/>
    <s v="Cancelled"/>
    <n v="4.76"/>
    <n v="55339.43"/>
    <n v="26501.13"/>
    <n v="0.47888332062690203"/>
    <n v="-28838.3"/>
  </r>
  <r>
    <s v="db6543e6-70e3-4595-b9e8-1e00fe8dd5c3"/>
    <s v="Charles Wade"/>
    <n v="36"/>
    <s v="30-39"/>
    <s v="M"/>
    <s v="Canada"/>
    <s v="No"/>
    <s v="FL0009"/>
    <s v="BKK"/>
    <s v="LHR"/>
    <s v="BKK - LHR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435.48"/>
    <x v="1"/>
    <n v="3"/>
    <s v="Non-Vegetarian"/>
    <n v="166.59"/>
    <n v="41501.301472294297"/>
    <s v="Cancelled"/>
    <n v="4.1900000000000004"/>
    <n v="54801.56"/>
    <n v="27904.04"/>
    <n v="0.50918331521949378"/>
    <n v="-26897.519999999997"/>
  </r>
  <r>
    <s v="7956afb0-5951-4d62-a6cf-a7ba2177a9f2"/>
    <s v="John Weber"/>
    <n v="40"/>
    <s v="40-59"/>
    <s v="F"/>
    <s v="Canada"/>
    <s v="No"/>
    <s v="FL0009"/>
    <s v="BKK"/>
    <s v="LHR"/>
    <s v="BKK - LHR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607.6"/>
    <x v="1"/>
    <n v="3"/>
    <s v="Vegan"/>
    <n v="32.18"/>
    <n v="42030.560064352998"/>
    <s v="Cancelled"/>
    <n v="3.43"/>
    <n v="55436.67"/>
    <n v="38892.839999999997"/>
    <n v="0.70157244293353116"/>
    <n v="-16543.830000000002"/>
  </r>
  <r>
    <s v="e9f404e2-02d6-443f-aa28-7e58efad37bc"/>
    <s v="Erica Shelton DVM"/>
    <n v="71"/>
    <s v="70-80"/>
    <s v="M"/>
    <s v="Canada"/>
    <s v="No"/>
    <s v="FL0009"/>
    <s v="BKK"/>
    <s v="LHR"/>
    <s v="BKK - LHR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1037.1400000000001"/>
    <x v="0"/>
    <n v="5"/>
    <s v="No Preference"/>
    <n v="196.66"/>
    <n v="42145.254296162399"/>
    <s v="Cancelled"/>
    <n v="3.29"/>
    <n v="55574.31"/>
    <n v="66416.289999999994"/>
    <n v="1.1950897815915302"/>
    <n v="10841.979999999996"/>
  </r>
  <r>
    <s v="87af5599-1fd3-4d41-a1a7-187b482e1ab0"/>
    <s v="Anna Sanders"/>
    <n v="53"/>
    <s v="40-59"/>
    <s v="M"/>
    <s v="Canada"/>
    <s v="Yes"/>
    <s v="FL0009"/>
    <s v="BKK"/>
    <s v="LHR"/>
    <s v="BKK - LHR"/>
    <n v="8155"/>
    <s v="Moderate-haul"/>
    <d v="1899-12-30T01:40:40"/>
    <d v="1899-12-30T10:43:40"/>
    <d v="2025-01-12T00:00:00"/>
    <d v="1899-12-30T02:53:40"/>
    <d v="1899-12-30T11:56:40"/>
    <d v="1899-12-30T01:13:00"/>
    <d v="1899-12-30T01:13:00"/>
    <n v="73"/>
    <s v="Moderate-delay"/>
    <n v="1039"/>
    <x v="2"/>
    <n v="5"/>
    <s v="No Preference"/>
    <n v="103.1"/>
    <n v="41352.060903749902"/>
    <s v="Cancelled"/>
    <n v="3.84"/>
    <n v="54622.47"/>
    <n v="66516.62"/>
    <n v="1.2177519617842254"/>
    <n v="11894.149999999994"/>
  </r>
  <r>
    <s v="40c538e2-85f9-43ad-bd0c-5a0996476d82"/>
    <s v="Robert Moore"/>
    <n v="18"/>
    <s v="18-29"/>
    <s v="M"/>
    <s v="Canada"/>
    <s v="Yes"/>
    <s v="FL0009"/>
    <s v="BKK"/>
    <s v="LHR"/>
    <s v="BKK - LHR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666.37"/>
    <x v="2"/>
    <n v="5"/>
    <s v="Non-Vegetarian"/>
    <n v="25.2"/>
    <n v="41672.402572682498"/>
    <s v="Cancelled"/>
    <n v="3.71"/>
    <n v="55006.879999999997"/>
    <n v="42652.72"/>
    <n v="0.77540700363300019"/>
    <n v="-12354.159999999996"/>
  </r>
  <r>
    <s v="47cd8c47-76a2-4aef-aa30-23f9957ad08c"/>
    <s v="Amy Benton"/>
    <n v="48"/>
    <s v="40-59"/>
    <s v="F"/>
    <s v="Canada"/>
    <s v="Yes"/>
    <s v="FL0009"/>
    <s v="BKK"/>
    <s v="LHR"/>
    <s v="BKK - LHR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755.66"/>
    <x v="1"/>
    <n v="5"/>
    <s v="No Preference"/>
    <n v="167.19"/>
    <n v="41413.1205073612"/>
    <s v="Cancelled"/>
    <n v="3.7"/>
    <n v="54695.74"/>
    <n v="48395.68"/>
    <n v="0.88481625808518183"/>
    <n v="-6300.0599999999977"/>
  </r>
  <r>
    <s v="cd44f72d-5b6f-482b-925c-a96a0599f14c"/>
    <s v="Andrew Daniels"/>
    <n v="57"/>
    <s v="40-59"/>
    <s v="F"/>
    <s v="Canada"/>
    <s v="No"/>
    <s v="FL0010"/>
    <s v="BKK"/>
    <s v="ATL"/>
    <s v="BKK - ATL"/>
    <n v="12679"/>
    <s v="Long-haul"/>
    <d v="1899-12-30T16:15:41"/>
    <d v="1899-12-30T06:20:41"/>
    <d v="2025-01-05T00:00:00"/>
    <d v="1899-12-30T17:06:41"/>
    <d v="1899-12-30T07:11:41"/>
    <d v="1899-12-30T00:51:00"/>
    <d v="1899-12-30T00:51:00"/>
    <n v="51"/>
    <s v="Moderate-delay"/>
    <n v="1078"/>
    <x v="2"/>
    <n v="5"/>
    <s v="Gluten-Free"/>
    <n v="157.4"/>
    <n v="64477.277971000498"/>
    <s v="Not Cancelled"/>
    <n v="3.12"/>
    <n v="82372.73"/>
    <n v="69023.48"/>
    <n v="0.83794090592845472"/>
    <n v="-13349.25"/>
  </r>
  <r>
    <s v="88eacae8-2ee0-4752-a949-2782ea55cf27"/>
    <s v="Cynthia Rogers"/>
    <n v="42"/>
    <s v="40-59"/>
    <s v="M"/>
    <s v="Canada"/>
    <s v="Yes"/>
    <s v="FL0010"/>
    <s v="BKK"/>
    <s v="ATL"/>
    <s v="BKK - ATL"/>
    <n v="12679"/>
    <s v="Long-haul"/>
    <d v="1899-12-30T16:15:41"/>
    <d v="1899-12-30T06:20:41"/>
    <d v="2025-01-07T00:00:00"/>
    <d v="1899-12-30T17:06:41"/>
    <d v="1899-12-30T07:11:41"/>
    <d v="1899-12-30T00:51:00"/>
    <d v="1899-12-30T00:51:00"/>
    <n v="51"/>
    <s v="Moderate-delay"/>
    <n v="243.95"/>
    <x v="1"/>
    <n v="5"/>
    <s v="Gluten-Free"/>
    <n v="121.53"/>
    <n v="63938.308172184399"/>
    <s v="Cancelled"/>
    <n v="3.16"/>
    <n v="81725.97"/>
    <n v="15637.11"/>
    <n v="0.19133587524259424"/>
    <n v="-66088.86"/>
  </r>
  <r>
    <s v="de46a5c4-b810-424c-99f7-e24af6aae85e"/>
    <s v="Shelby Terry"/>
    <n v="23"/>
    <s v="18-29"/>
    <s v="F"/>
    <s v="Canada"/>
    <s v="No"/>
    <s v="FL0010"/>
    <s v="BKK"/>
    <s v="ATL"/>
    <s v="BKK - ATL"/>
    <n v="12679"/>
    <s v="Long-haul"/>
    <d v="1899-12-30T16:15:41"/>
    <d v="1899-12-30T06:20:41"/>
    <d v="2025-01-05T00:00:00"/>
    <d v="1899-12-30T17:06:41"/>
    <d v="1899-12-30T07:11:41"/>
    <d v="1899-12-30T00:51:00"/>
    <d v="1899-12-30T00:51:00"/>
    <n v="51"/>
    <s v="Moderate-delay"/>
    <n v="570.94000000000005"/>
    <x v="1"/>
    <n v="5"/>
    <s v="Gluten-Free"/>
    <n v="35.58"/>
    <n v="64318.717393327403"/>
    <s v="Not Cancelled"/>
    <n v="4.8"/>
    <n v="82182.460000000006"/>
    <n v="36547.279999999999"/>
    <n v="0.44470900481684289"/>
    <n v="-45635.180000000008"/>
  </r>
  <r>
    <s v="5f457b2f-ca7e-4e27-83d7-ba775dbe0a17"/>
    <s v="Colin Harris"/>
    <n v="68"/>
    <s v="60-69"/>
    <s v="F"/>
    <s v="Canada"/>
    <s v="No"/>
    <s v="FL0010"/>
    <s v="BKK"/>
    <s v="ATL"/>
    <s v="BKK - ATL"/>
    <n v="12679"/>
    <s v="Long-haul"/>
    <d v="1899-12-30T16:15:41"/>
    <d v="1899-12-30T06:20:41"/>
    <d v="2025-01-13T00:00:00"/>
    <d v="1899-12-30T17:06:41"/>
    <d v="1899-12-30T07:11:41"/>
    <d v="1899-12-30T00:51:00"/>
    <d v="1899-12-30T00:51:00"/>
    <n v="51"/>
    <s v="Moderate-delay"/>
    <n v="1193.23"/>
    <x v="2"/>
    <n v="5"/>
    <s v="No Preference"/>
    <n v="157.99"/>
    <n v="64854.388179567999"/>
    <s v="Not Cancelled"/>
    <n v="3.45"/>
    <n v="82825.27"/>
    <n v="76398.320000000007"/>
    <n v="0.92240351284094824"/>
    <n v="-6426.9499999999971"/>
  </r>
  <r>
    <s v="e4c1784d-c36e-4318-ae32-5f958ab1e1a1"/>
    <s v="Tammy Black"/>
    <n v="25"/>
    <s v="18-29"/>
    <s v="F"/>
    <s v="Canada"/>
    <s v="No"/>
    <s v="FL0010"/>
    <s v="BKK"/>
    <s v="ATL"/>
    <s v="BKK - ATL"/>
    <n v="12679"/>
    <s v="Long-haul"/>
    <d v="1899-12-30T16:15:41"/>
    <d v="1899-12-30T06:20:41"/>
    <d v="2025-01-01T00:00:00"/>
    <d v="1899-12-30T17:06:41"/>
    <d v="1899-12-30T07:11:41"/>
    <d v="1899-12-30T00:51:00"/>
    <d v="1899-12-30T00:51:00"/>
    <n v="51"/>
    <s v="Moderate-delay"/>
    <n v="98.15"/>
    <x v="0"/>
    <n v="5"/>
    <s v="Vegetarian"/>
    <n v="53.05"/>
    <n v="63908.0228413492"/>
    <s v="Not Cancelled"/>
    <n v="4.5199999999999996"/>
    <n v="81689.63"/>
    <n v="6292.21"/>
    <n v="7.7025810987269738E-2"/>
    <n v="-75397.42"/>
  </r>
  <r>
    <s v="ecff4f5d-357e-4af4-bc38-812334bf645e"/>
    <s v="Darrell Hartman"/>
    <n v="24"/>
    <s v="18-29"/>
    <s v="F"/>
    <s v="Canada"/>
    <s v="No"/>
    <s v="FL0010"/>
    <s v="BKK"/>
    <s v="ATL"/>
    <s v="BKK - ATL"/>
    <n v="12679"/>
    <s v="Long-haul"/>
    <d v="1899-12-30T16:15:41"/>
    <d v="1899-12-30T06:20:41"/>
    <d v="2025-01-06T00:00:00"/>
    <d v="1899-12-30T17:06:41"/>
    <d v="1899-12-30T07:11:41"/>
    <d v="1899-12-30T00:51:00"/>
    <d v="1899-12-30T00:51:00"/>
    <n v="51"/>
    <s v="Moderate-delay"/>
    <n v="1260.71"/>
    <x v="1"/>
    <n v="5"/>
    <s v="Gluten-Free"/>
    <n v="96.04"/>
    <n v="64789.161800449401"/>
    <s v="Not Cancelled"/>
    <n v="4.62"/>
    <n v="82746.990000000005"/>
    <n v="80704.649999999994"/>
    <n v="0.97531825628944313"/>
    <n v="-2042.3400000000111"/>
  </r>
  <r>
    <s v="7e33a9dc-7ec9-44b7-bad1-e071882d053b"/>
    <s v="Mark Gilbert"/>
    <n v="69"/>
    <s v="60-69"/>
    <s v="F"/>
    <s v="Canada"/>
    <s v="No"/>
    <s v="FL0010"/>
    <s v="BKK"/>
    <s v="ATL"/>
    <s v="BKK - ATL"/>
    <n v="12679"/>
    <s v="Long-haul"/>
    <d v="1899-12-30T16:15:41"/>
    <d v="1899-12-30T06:20:41"/>
    <d v="2025-01-08T00:00:00"/>
    <d v="1899-12-30T17:06:41"/>
    <d v="1899-12-30T07:11:41"/>
    <d v="1899-12-30T00:51:00"/>
    <d v="1899-12-30T00:51:00"/>
    <n v="51"/>
    <s v="Moderate-delay"/>
    <n v="1401.95"/>
    <x v="2"/>
    <n v="5"/>
    <s v="Gluten-Free"/>
    <n v="12.64"/>
    <n v="64367.402389860501"/>
    <s v="Cancelled"/>
    <n v="4.57"/>
    <n v="82240.88"/>
    <n v="89727.33"/>
    <n v="1.0910307623167457"/>
    <n v="7486.4499999999971"/>
  </r>
  <r>
    <s v="671dfbd6-c45c-4af4-8b2a-c504052f0d03"/>
    <s v="Jacqueline Mason"/>
    <n v="49"/>
    <s v="40-59"/>
    <s v="F"/>
    <s v="Canada"/>
    <s v="Yes"/>
    <s v="FL0010"/>
    <s v="BKK"/>
    <s v="ATL"/>
    <s v="BKK - ATL"/>
    <n v="12679"/>
    <s v="Long-haul"/>
    <d v="1899-12-30T16:15:41"/>
    <d v="1899-12-30T06:20:41"/>
    <d v="2025-01-12T00:00:00"/>
    <d v="1899-12-30T17:06:41"/>
    <d v="1899-12-30T07:11:41"/>
    <d v="1899-12-30T00:51:00"/>
    <d v="1899-12-30T00:51:00"/>
    <n v="51"/>
    <s v="Moderate-delay"/>
    <n v="633.39"/>
    <x v="2"/>
    <n v="5"/>
    <s v="Non-Vegetarian"/>
    <n v="171.31"/>
    <n v="64071.9646495009"/>
    <s v="Cancelled"/>
    <n v="3.42"/>
    <n v="81886.36"/>
    <n v="40571.22"/>
    <n v="0.49545760734754851"/>
    <n v="-41315.14"/>
  </r>
  <r>
    <s v="8c132331-4013-441d-b6a3-699981d5f0b1"/>
    <s v="Gloria Aguilar"/>
    <n v="54"/>
    <s v="40-59"/>
    <s v="M"/>
    <s v="Canada"/>
    <s v="No"/>
    <s v="FL0010"/>
    <s v="BKK"/>
    <s v="ATL"/>
    <s v="BKK - ATL"/>
    <n v="12679"/>
    <s v="Long-haul"/>
    <d v="1899-12-30T16:15:41"/>
    <d v="1899-12-30T06:20:41"/>
    <d v="2025-01-07T00:00:00"/>
    <d v="1899-12-30T17:06:41"/>
    <d v="1899-12-30T07:11:41"/>
    <d v="1899-12-30T00:51:00"/>
    <d v="1899-12-30T00:51:00"/>
    <n v="51"/>
    <s v="Moderate-delay"/>
    <n v="348.4"/>
    <x v="0"/>
    <n v="5"/>
    <s v="Gluten-Free"/>
    <n v="139.34"/>
    <n v="64194.161323747401"/>
    <s v="Not Cancelled"/>
    <n v="4.54"/>
    <n v="82032.990000000005"/>
    <n v="22325.47"/>
    <n v="0.27215233773631803"/>
    <n v="-59707.520000000004"/>
  </r>
  <r>
    <s v="686f11f1-d334-411c-a4f4-19057003692b"/>
    <s v="Brian Ho"/>
    <n v="21"/>
    <s v="18-29"/>
    <s v="M"/>
    <s v="Canada"/>
    <s v="Yes"/>
    <s v="FL0010"/>
    <s v="BKK"/>
    <s v="ATL"/>
    <s v="BKK - ATL"/>
    <n v="12679"/>
    <s v="Long-haul"/>
    <d v="1899-12-30T16:15:41"/>
    <d v="1899-12-30T06:20:41"/>
    <d v="2025-01-01T00:00:00"/>
    <d v="1899-12-30T17:06:41"/>
    <d v="1899-12-30T07:11:41"/>
    <d v="1899-12-30T00:51:00"/>
    <d v="1899-12-30T00:51:00"/>
    <n v="51"/>
    <s v="Moderate-delay"/>
    <n v="203.93"/>
    <x v="1"/>
    <n v="5"/>
    <s v="No Preference"/>
    <n v="139.86000000000001"/>
    <n v="64497.880543912899"/>
    <s v="Not Cancelled"/>
    <n v="3.11"/>
    <n v="82397.460000000006"/>
    <n v="13079.49"/>
    <n v="0.15873656785051382"/>
    <n v="-69317.97"/>
  </r>
  <r>
    <s v="27247cd4-f328-4bfd-848e-393197583eef"/>
    <s v="Veronica Sanchez"/>
    <n v="56"/>
    <s v="40-59"/>
    <s v="F"/>
    <s v="Canada"/>
    <s v="No"/>
    <s v="FL0010"/>
    <s v="BKK"/>
    <s v="ATL"/>
    <s v="BKK - ATL"/>
    <n v="12679"/>
    <s v="Long-haul"/>
    <d v="1899-12-30T16:15:41"/>
    <d v="1899-12-30T06:20:41"/>
    <d v="2025-01-11T00:00:00"/>
    <d v="1899-12-30T17:06:41"/>
    <d v="1899-12-30T07:11:41"/>
    <d v="1899-12-30T00:51:00"/>
    <d v="1899-12-30T00:51:00"/>
    <n v="51"/>
    <s v="Moderate-delay"/>
    <n v="579.24"/>
    <x v="1"/>
    <n v="5"/>
    <s v="Vegetarian"/>
    <n v="170.49"/>
    <n v="64675.708070800203"/>
    <s v="Not Cancelled"/>
    <n v="3.26"/>
    <n v="82610.850000000006"/>
    <n v="37105.46"/>
    <n v="0.4491596442840135"/>
    <n v="-45505.390000000007"/>
  </r>
  <r>
    <s v="0f1a3f03-2257-4011-a6d1-8db0c58e66a5"/>
    <s v="Michelle Brooks"/>
    <n v="36"/>
    <s v="30-39"/>
    <s v="M"/>
    <s v="Canada"/>
    <s v="Yes"/>
    <s v="FL0011"/>
    <s v="DEL"/>
    <s v="CAN"/>
    <s v="DEL - CAN"/>
    <n v="1891"/>
    <s v="Short-haul "/>
    <d v="1899-12-30T01:38:44"/>
    <d v="1899-12-30T03:44:44"/>
    <d v="2025-01-13T00:00:00"/>
    <d v="1899-12-30T01:51:44"/>
    <d v="1899-12-30T03:57:44"/>
    <d v="1899-12-30T00:13:00"/>
    <d v="1899-12-30T00:13:00"/>
    <n v="13"/>
    <s v="On-time"/>
    <n v="1479.99"/>
    <x v="2"/>
    <n v="3"/>
    <s v="Gluten-Free"/>
    <n v="10.9"/>
    <n v="10159.492088577001"/>
    <s v="Not Cancelled"/>
    <n v="4.8899999999999997"/>
    <n v="17191.39"/>
    <n v="94721.54"/>
    <n v="5.5098243946533696"/>
    <n v="77530.149999999994"/>
  </r>
  <r>
    <s v="9f5b86ae-0b29-4215-b088-bb8a0cebbbaa"/>
    <s v="Laurie Tyler"/>
    <n v="74"/>
    <s v="70-80"/>
    <s v="F"/>
    <s v="Canada"/>
    <s v="Yes"/>
    <s v="FL0011"/>
    <s v="DEL"/>
    <s v="CAN"/>
    <s v="DEL - CAN"/>
    <n v="1891"/>
    <s v="Short-haul "/>
    <d v="1899-12-30T01:38:44"/>
    <d v="1899-12-30T03:44:44"/>
    <d v="2025-01-01T00:00:00"/>
    <d v="1899-12-30T01:51:44"/>
    <d v="1899-12-30T03:57:44"/>
    <d v="1899-12-30T00:13:00"/>
    <d v="1899-12-30T00:13:00"/>
    <n v="13"/>
    <s v="On-time"/>
    <n v="1390.49"/>
    <x v="1"/>
    <n v="5"/>
    <s v="No Preference"/>
    <n v="145.93"/>
    <n v="10039.2204221273"/>
    <s v="Cancelled"/>
    <n v="3.31"/>
    <n v="17047.060000000001"/>
    <n v="89020.55"/>
    <n v="5.2220470861251149"/>
    <n v="71973.490000000005"/>
  </r>
  <r>
    <s v="8fa97a0c-ffce-4e5e-9680-e2d733be2952"/>
    <s v="Philip Bass"/>
    <n v="19"/>
    <s v="18-29"/>
    <s v="M"/>
    <s v="Canada"/>
    <s v="Yes"/>
    <s v="FL0011"/>
    <s v="DEL"/>
    <s v="CAN"/>
    <s v="DEL - CAN"/>
    <n v="1891"/>
    <s v="Short-haul "/>
    <d v="1899-12-30T01:38:44"/>
    <d v="1899-12-30T03:44:44"/>
    <d v="2025-01-11T00:00:00"/>
    <d v="1899-12-30T01:51:44"/>
    <d v="1899-12-30T03:57:44"/>
    <d v="1899-12-30T00:13:00"/>
    <d v="1899-12-30T00:13:00"/>
    <n v="13"/>
    <s v="On-time"/>
    <n v="632.34"/>
    <x v="1"/>
    <n v="5"/>
    <s v="Gluten-Free"/>
    <n v="15.11"/>
    <n v="9963.7120477605094"/>
    <s v="Not Cancelled"/>
    <n v="4.43"/>
    <n v="16956.45"/>
    <n v="40472.78"/>
    <n v="2.3868663546909876"/>
    <n v="23516.329999999998"/>
  </r>
  <r>
    <s v="dad87201-1e21-4529-89ce-18b7a413ad28"/>
    <s v="Victoria Davis"/>
    <n v="66"/>
    <s v="60-69"/>
    <s v="F"/>
    <s v="Canada"/>
    <s v="Yes"/>
    <s v="FL0011"/>
    <s v="DEL"/>
    <s v="CAN"/>
    <s v="DEL - CAN"/>
    <n v="1891"/>
    <s v="Short-haul "/>
    <d v="1899-12-30T01:38:44"/>
    <d v="1899-12-30T03:44:44"/>
    <d v="2025-01-05T00:00:00"/>
    <d v="1899-12-30T01:51:44"/>
    <d v="1899-12-30T03:57:44"/>
    <d v="1899-12-30T00:13:00"/>
    <d v="1899-12-30T00:13:00"/>
    <n v="13"/>
    <s v="On-time"/>
    <n v="1408.31"/>
    <x v="0"/>
    <n v="5"/>
    <s v="Gluten-Free"/>
    <n v="2.86"/>
    <n v="10757.143937238699"/>
    <s v="Not Cancelled"/>
    <n v="4.53"/>
    <n v="17908.57"/>
    <n v="90132.41"/>
    <n v="5.0329205514454811"/>
    <n v="72223.839999999997"/>
  </r>
  <r>
    <s v="06dad919-84e6-4510-8857-6a509bf63c6f"/>
    <s v="Sherry Mcdonald"/>
    <n v="52"/>
    <s v="40-59"/>
    <s v="F"/>
    <s v="Canada"/>
    <s v="Yes"/>
    <s v="FL0011"/>
    <s v="DEL"/>
    <s v="CAN"/>
    <s v="DEL - CAN"/>
    <n v="1891"/>
    <s v="Short-haul "/>
    <d v="1899-12-30T01:38:44"/>
    <d v="1899-12-30T03:44:44"/>
    <d v="2025-01-07T00:00:00"/>
    <d v="1899-12-30T01:51:44"/>
    <d v="1899-12-30T03:57:44"/>
    <d v="1899-12-30T00:13:00"/>
    <d v="1899-12-30T00:13:00"/>
    <n v="13"/>
    <s v="On-time"/>
    <n v="1291.23"/>
    <x v="1"/>
    <n v="5"/>
    <s v="Gluten-Free"/>
    <n v="163.51"/>
    <n v="10631.688854283901"/>
    <s v="Not Cancelled"/>
    <n v="3.49"/>
    <n v="17758.03"/>
    <n v="82671.42"/>
    <n v="4.6554386944948289"/>
    <n v="64913.39"/>
  </r>
  <r>
    <s v="351097d6-61e2-4c42-8dcb-1724104180d3"/>
    <s v="Patricia Hall"/>
    <n v="26"/>
    <s v="18-29"/>
    <s v="F"/>
    <s v="Canada"/>
    <s v="Yes"/>
    <s v="FL0011"/>
    <s v="DEL"/>
    <s v="CAN"/>
    <s v="DEL - CAN"/>
    <n v="1891"/>
    <s v="Short-haul "/>
    <d v="1899-12-30T01:38:44"/>
    <d v="1899-12-30T03:44:44"/>
    <d v="2025-01-01T00:00:00"/>
    <d v="1899-12-30T01:51:44"/>
    <d v="1899-12-30T03:57:44"/>
    <d v="1899-12-30T00:13:00"/>
    <d v="1899-12-30T00:13:00"/>
    <n v="13"/>
    <s v="On-time"/>
    <n v="1304.81"/>
    <x v="2"/>
    <n v="5"/>
    <s v="Vegan"/>
    <n v="88.61"/>
    <n v="10409.566134390099"/>
    <s v="Not Cancelled"/>
    <n v="3.98"/>
    <n v="17491.48"/>
    <n v="83525.56"/>
    <n v="4.7752139898967956"/>
    <n v="66034.080000000002"/>
  </r>
  <r>
    <s v="15e2bf8a-1baf-4dc9-940e-7f879cb44e4b"/>
    <s v="Travis Valdez"/>
    <n v="27"/>
    <s v="18-29"/>
    <s v="M"/>
    <s v="Canada"/>
    <s v="Yes"/>
    <s v="FL0012"/>
    <s v="DFW"/>
    <s v="PEK"/>
    <s v="DFW - PEK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1192.73"/>
    <x v="2"/>
    <n v="5"/>
    <s v="Non-Vegetarian"/>
    <n v="112.79"/>
    <n v="17766.250568359999"/>
    <s v="Cancelled"/>
    <n v="3.88"/>
    <n v="39479.25"/>
    <n v="45814.3679999999"/>
    <n v="1.1604670301487465"/>
    <n v="6335.1179999999003"/>
  </r>
  <r>
    <s v="e52d35f8-96dd-4c69-8e67-5dd1ef12fb9a"/>
    <s v="Andrew Beck III"/>
    <n v="62"/>
    <s v="60-69"/>
    <s v="M"/>
    <s v="Canada"/>
    <s v="Yes"/>
    <s v="FL0012"/>
    <s v="DFW"/>
    <s v="PEK"/>
    <s v="DFW - PEK"/>
    <n v="3312"/>
    <s v="Short-haul "/>
    <d v="1899-12-30T04:46:52"/>
    <d v="1899-12-30T08:26:52"/>
    <d v="2025-01-11T00:00:00"/>
    <d v="1899-12-30T06:59:52"/>
    <d v="1899-12-30T10:39:52"/>
    <d v="1899-12-30T02:13:00"/>
    <d v="1899-12-30T02:13:00"/>
    <n v="133"/>
    <s v="Severe-delay"/>
    <n v="745.47"/>
    <x v="2"/>
    <n v="5"/>
    <s v="Vegan"/>
    <n v="59.7"/>
    <n v="17997.863601028199"/>
    <s v="Cancelled"/>
    <n v="3.34"/>
    <n v="39896.159999999902"/>
    <n v="28633.211999999901"/>
    <n v="0.71769343214986037"/>
    <n v="-11262.948"/>
  </r>
  <r>
    <s v="712b483f-9192-4edb-a490-30c0d14d6536"/>
    <s v="Matthew Knox"/>
    <n v="56"/>
    <s v="40-59"/>
    <s v="F"/>
    <s v="Canada"/>
    <s v="Yes"/>
    <s v="FL0012"/>
    <s v="DFW"/>
    <s v="PEK"/>
    <s v="DFW - PEK"/>
    <n v="3312"/>
    <s v="Short-haul "/>
    <d v="1899-12-30T04:46:52"/>
    <d v="1899-12-30T08:26:52"/>
    <d v="2025-01-12T00:00:00"/>
    <d v="1899-12-30T06:59:52"/>
    <d v="1899-12-30T10:39:52"/>
    <d v="1899-12-30T02:13:00"/>
    <d v="1899-12-30T02:13:00"/>
    <n v="133"/>
    <s v="Severe-delay"/>
    <n v="1256.8599999999999"/>
    <x v="2"/>
    <n v="5"/>
    <s v="No Preference"/>
    <n v="33.299999999999997"/>
    <n v="17395.7620987509"/>
    <s v="Not Cancelled"/>
    <n v="3.29"/>
    <n v="38812.364999999998"/>
    <n v="48267.42"/>
    <n v="1.2436093497523277"/>
    <n v="9455.0550000000003"/>
  </r>
  <r>
    <s v="749f82fc-e146-40b5-9c15-7200965c0354"/>
    <s v="Kelly Diaz"/>
    <n v="70"/>
    <s v="70-80"/>
    <s v="M"/>
    <s v="Canada"/>
    <s v="No"/>
    <s v="FL0012"/>
    <s v="DFW"/>
    <s v="PEK"/>
    <s v="DFW - PEK"/>
    <n v="3312"/>
    <s v="Short-haul "/>
    <d v="1899-12-30T04:46:52"/>
    <d v="1899-12-30T08:26:52"/>
    <d v="2025-01-02T00:00:00"/>
    <d v="1899-12-30T06:59:52"/>
    <d v="1899-12-30T10:39:52"/>
    <d v="1899-12-30T02:13:00"/>
    <d v="1899-12-30T02:13:00"/>
    <n v="133"/>
    <s v="Severe-delay"/>
    <n v="60.45"/>
    <x v="2"/>
    <n v="5"/>
    <s v="Gluten-Free"/>
    <n v="187.47"/>
    <n v="17743.3092322515"/>
    <s v="Not Cancelled"/>
    <n v="4.97"/>
    <n v="39437.955000000002"/>
    <n v="2343.7739999999999"/>
    <n v="5.9429399927049965E-2"/>
    <n v="-37094.181000000004"/>
  </r>
  <r>
    <s v="5749a575-7bb7-4391-929e-fdfee6f9f677"/>
    <s v="Antonio Arias"/>
    <n v="50"/>
    <s v="40-59"/>
    <s v="M"/>
    <s v="Canada"/>
    <s v="No"/>
    <s v="FL0012"/>
    <s v="DFW"/>
    <s v="PEK"/>
    <s v="DFW - PEK"/>
    <n v="3312"/>
    <s v="Short-haul "/>
    <d v="1899-12-30T04:46:52"/>
    <d v="1899-12-30T08:26:52"/>
    <d v="2025-01-15T00:00:00"/>
    <d v="1899-12-30T06:59:52"/>
    <d v="1899-12-30T10:39:52"/>
    <d v="1899-12-30T02:13:00"/>
    <d v="1899-12-30T02:13:00"/>
    <n v="133"/>
    <s v="Severe-delay"/>
    <n v="1188.73"/>
    <x v="0"/>
    <n v="5"/>
    <s v="Non-Vegetarian"/>
    <n v="189.56"/>
    <n v="17322.317311557399"/>
    <s v="Cancelled"/>
    <n v="4.3899999999999997"/>
    <n v="38680.17"/>
    <n v="45669.978000000003"/>
    <n v="1.1807077890298829"/>
    <n v="6989.8080000000045"/>
  </r>
  <r>
    <s v="8fd62095-eb45-4026-ba0d-d3fac1886deb"/>
    <s v="Edward Morales"/>
    <n v="35"/>
    <s v="30-39"/>
    <s v="M"/>
    <s v="Canada"/>
    <s v="Yes"/>
    <s v="FL0012"/>
    <s v="DFW"/>
    <s v="PEK"/>
    <s v="DFW - PEK"/>
    <n v="3312"/>
    <s v="Short-haul "/>
    <d v="1899-12-30T04:46:52"/>
    <d v="1899-12-30T08:26:52"/>
    <d v="2025-01-02T00:00:00"/>
    <d v="1899-12-30T06:59:52"/>
    <d v="1899-12-30T10:39:52"/>
    <d v="1899-12-30T02:13:00"/>
    <d v="1899-12-30T02:13:00"/>
    <n v="133"/>
    <s v="Severe-delay"/>
    <n v="292.72000000000003"/>
    <x v="2"/>
    <n v="3"/>
    <s v="Vegan"/>
    <n v="28.26"/>
    <n v="17277.890481248101"/>
    <s v="Cancelled"/>
    <n v="4.74"/>
    <n v="38600.205000000002"/>
    <n v="11243.838"/>
    <n v="0.29128959289205847"/>
    <n v="-27356.367000000002"/>
  </r>
  <r>
    <s v="fc1c1a28-f1a1-442e-b2a1-d56ad2350aa4"/>
    <s v="Kevin Long"/>
    <n v="61"/>
    <s v="60-69"/>
    <s v="F"/>
    <s v="Canada"/>
    <s v="No"/>
    <s v="FL0012"/>
    <s v="DFW"/>
    <s v="PEK"/>
    <s v="DFW - PEK"/>
    <n v="3312"/>
    <s v="Short-haul "/>
    <d v="1899-12-30T04:46:52"/>
    <d v="1899-12-30T08:26:52"/>
    <d v="2025-01-01T00:00:00"/>
    <d v="1899-12-30T06:59:52"/>
    <d v="1899-12-30T10:39:52"/>
    <d v="1899-12-30T02:13:00"/>
    <d v="1899-12-30T02:13:00"/>
    <n v="133"/>
    <s v="Severe-delay"/>
    <n v="896.16"/>
    <x v="1"/>
    <n v="5"/>
    <s v="Non-Vegetarian"/>
    <n v="154.88"/>
    <n v="17104.829305215299"/>
    <s v="Cancelled"/>
    <n v="4.8"/>
    <n v="38288.699999999997"/>
    <n v="34431.131999999998"/>
    <n v="0.89925048382420925"/>
    <n v="-3857.5679999999993"/>
  </r>
  <r>
    <s v="6f63ee78-ad58-4d67-acfa-adf70b0f1246"/>
    <s v="Vanessa Dodson"/>
    <n v="63"/>
    <s v="60-69"/>
    <s v="F"/>
    <s v="Canada"/>
    <s v="No"/>
    <s v="FL0013"/>
    <s v="ATL"/>
    <s v="ICN"/>
    <s v="ATL - ICN"/>
    <n v="9251"/>
    <s v="Long-haul"/>
    <d v="1899-12-30T04:11:16"/>
    <d v="1899-12-30T14:27:16"/>
    <d v="2025-01-05T00:00:00"/>
    <d v="1899-12-30T04:35:16"/>
    <d v="1899-12-30T14:51:16"/>
    <d v="1899-12-30T00:24:00"/>
    <d v="1899-12-30T00:24:00"/>
    <n v="24"/>
    <s v="On-time"/>
    <n v="588.94000000000005"/>
    <x v="0"/>
    <n v="5"/>
    <s v="No Preference"/>
    <n v="102.53"/>
    <n v="47587.109406892399"/>
    <s v="Cancelled"/>
    <n v="4.42"/>
    <n v="93156.794999999998"/>
    <n v="22627.601999999999"/>
    <n v="0.24289803014369482"/>
    <n v="-70529.192999999999"/>
  </r>
  <r>
    <s v="5cdb9ed7-b41c-4ea9-aa3e-6ae5e2d6d71c"/>
    <s v="Ashley Bradford"/>
    <n v="42"/>
    <s v="40-59"/>
    <s v="M"/>
    <s v="Canada"/>
    <s v="No"/>
    <s v="FL0013"/>
    <s v="ATL"/>
    <s v="ICN"/>
    <s v="ATL - ICN"/>
    <n v="9251"/>
    <s v="Long-haul"/>
    <d v="1899-12-30T04:11:16"/>
    <d v="1899-12-30T14:27:16"/>
    <d v="2025-01-14T00:00:00"/>
    <d v="1899-12-30T04:35:16"/>
    <d v="1899-12-30T14:51:16"/>
    <d v="1899-12-30T00:24:00"/>
    <d v="1899-12-30T00:24:00"/>
    <n v="24"/>
    <s v="On-time"/>
    <n v="199.66"/>
    <x v="0"/>
    <n v="5"/>
    <s v="Non-Vegetarian"/>
    <n v="151.52000000000001"/>
    <n v="46895.9451238607"/>
    <s v="Cancelled"/>
    <n v="3.9"/>
    <n v="91912.694999999905"/>
    <n v="7685.1239999999998"/>
    <n v="8.3613302819594268E-2"/>
    <n v="-84227.570999999909"/>
  </r>
  <r>
    <s v="4090dca6-cd66-4565-8be8-9f4189f8f4c3"/>
    <s v="James Richards"/>
    <n v="53"/>
    <s v="40-59"/>
    <s v="F"/>
    <s v="Canada"/>
    <s v="No"/>
    <s v="FL0013"/>
    <s v="ATL"/>
    <s v="ICN"/>
    <s v="ATL - ICN"/>
    <n v="9251"/>
    <s v="Long-haul"/>
    <d v="1899-12-30T04:11:16"/>
    <d v="1899-12-30T14:27:16"/>
    <d v="2025-01-15T00:00:00"/>
    <d v="1899-12-30T04:35:16"/>
    <d v="1899-12-30T14:51:16"/>
    <d v="1899-12-30T00:24:00"/>
    <d v="1899-12-30T00:24:00"/>
    <n v="24"/>
    <s v="On-time"/>
    <n v="652.54"/>
    <x v="1"/>
    <n v="5"/>
    <s v="Vegetarian"/>
    <n v="169.98"/>
    <n v="47189.754749121399"/>
    <s v="Cancelled"/>
    <n v="4.38"/>
    <n v="92441.565000000002"/>
    <n v="25077.9359999999"/>
    <n v="0.27128419991591335"/>
    <n v="-67363.629000000103"/>
  </r>
  <r>
    <s v="d3856e45-ab8f-43ee-85dd-afb891cb862c"/>
    <s v="Cassie Anderson"/>
    <n v="68"/>
    <s v="60-69"/>
    <s v="F"/>
    <s v="Canada"/>
    <s v="Yes"/>
    <s v="FL0013"/>
    <s v="ATL"/>
    <s v="ICN"/>
    <s v="ATL - ICN"/>
    <n v="9251"/>
    <s v="Long-haul"/>
    <d v="1899-12-30T04:11:16"/>
    <d v="1899-12-30T14:27:16"/>
    <d v="2025-01-09T00:00:00"/>
    <d v="1899-12-30T04:35:16"/>
    <d v="1899-12-30T14:51:16"/>
    <d v="1899-12-30T00:24:00"/>
    <d v="1899-12-30T00:24:00"/>
    <n v="24"/>
    <s v="On-time"/>
    <n v="242.37"/>
    <x v="1"/>
    <n v="5"/>
    <s v="Vegan"/>
    <n v="76.040000000000006"/>
    <n v="47472.064175293002"/>
    <s v="Cancelled"/>
    <n v="3.46"/>
    <n v="92949.72"/>
    <n v="9316.134"/>
    <n v="0.10022767147657895"/>
    <n v="-83633.585999999996"/>
  </r>
  <r>
    <s v="9d4eb00e-749e-4f7f-9b85-d938cdb0d8fa"/>
    <s v="Amanda Snyder"/>
    <n v="46"/>
    <s v="40-59"/>
    <s v="M"/>
    <s v="Canada"/>
    <s v="No"/>
    <s v="FL0013"/>
    <s v="ATL"/>
    <s v="ICN"/>
    <s v="ATL - ICN"/>
    <n v="9251"/>
    <s v="Long-haul"/>
    <d v="1899-12-30T04:11:16"/>
    <d v="1899-12-30T14:27:16"/>
    <d v="2025-01-08T00:00:00"/>
    <d v="1899-12-30T04:35:16"/>
    <d v="1899-12-30T14:51:16"/>
    <d v="1899-12-30T00:24:00"/>
    <d v="1899-12-30T00:24:00"/>
    <n v="24"/>
    <s v="On-time"/>
    <n v="529.01"/>
    <x v="0"/>
    <n v="5"/>
    <s v="Gluten-Free"/>
    <n v="81.06"/>
    <n v="47185.334296849898"/>
    <s v="Not Cancelled"/>
    <n v="4.7"/>
    <n v="92433.600000000006"/>
    <n v="20323.71"/>
    <n v="0.21987361738588562"/>
    <n v="-72109.890000000014"/>
  </r>
  <r>
    <s v="2adb24c5-eaa8-471d-a38b-19e5ce232233"/>
    <s v="Ian Carroll"/>
    <n v="31"/>
    <s v="30-39"/>
    <s v="M"/>
    <s v="Canada"/>
    <s v="No"/>
    <s v="FL0013"/>
    <s v="ATL"/>
    <s v="ICN"/>
    <s v="ATL - ICN"/>
    <n v="9251"/>
    <s v="Long-haul"/>
    <d v="1899-12-30T04:11:16"/>
    <d v="1899-12-30T14:27:16"/>
    <d v="2025-01-02T00:00:00"/>
    <d v="1899-12-30T04:35:16"/>
    <d v="1899-12-30T14:51:16"/>
    <d v="1899-12-30T00:24:00"/>
    <d v="1899-12-30T00:24:00"/>
    <n v="24"/>
    <s v="On-time"/>
    <n v="828.79"/>
    <x v="0"/>
    <n v="3"/>
    <s v="Vegan"/>
    <n v="83.27"/>
    <n v="47678.778717016503"/>
    <s v="Cancelled"/>
    <n v="4.4400000000000004"/>
    <n v="93321.794999999998"/>
    <n v="31835.5259999999"/>
    <n v="0.34113709450187818"/>
    <n v="-61486.269000000102"/>
  </r>
  <r>
    <s v="799c3cb6-ed9f-48a0-a56a-d5e1b429135d"/>
    <s v="Joshua Wood"/>
    <n v="38"/>
    <s v="30-39"/>
    <s v="F"/>
    <s v="Canada"/>
    <s v="Yes"/>
    <s v="FL0013"/>
    <s v="ATL"/>
    <s v="ICN"/>
    <s v="ATL - ICN"/>
    <n v="9251"/>
    <s v="Long-haul"/>
    <d v="1899-12-30T04:11:16"/>
    <d v="1899-12-30T14:27:16"/>
    <d v="2025-01-14T00:00:00"/>
    <d v="1899-12-30T04:35:16"/>
    <d v="1899-12-30T14:51:16"/>
    <d v="1899-12-30T00:24:00"/>
    <d v="1899-12-30T00:24:00"/>
    <n v="24"/>
    <s v="On-time"/>
    <n v="832.39"/>
    <x v="2"/>
    <n v="3"/>
    <s v="Gluten-Free"/>
    <n v="127.75"/>
    <n v="47229.901099954601"/>
    <s v="Cancelled"/>
    <n v="4.9000000000000004"/>
    <n v="92513.819999999905"/>
    <n v="31979.106"/>
    <n v="0.34566842013441917"/>
    <n v="-60534.713999999905"/>
  </r>
  <r>
    <s v="295aa4c1-7596-4e49-bb7d-f4a7c9b57fe1"/>
    <s v="Zachary Hernandez"/>
    <n v="21"/>
    <s v="18-29"/>
    <s v="F"/>
    <s v="Canada"/>
    <s v="Yes"/>
    <s v="FL0013"/>
    <s v="ATL"/>
    <s v="ICN"/>
    <s v="ATL - ICN"/>
    <n v="9251"/>
    <s v="Long-haul"/>
    <d v="1899-12-30T04:11:16"/>
    <d v="1899-12-30T14:27:16"/>
    <d v="2025-01-06T00:00:00"/>
    <d v="1899-12-30T04:35:16"/>
    <d v="1899-12-30T14:51:16"/>
    <d v="1899-12-30T00:24:00"/>
    <d v="1899-12-30T00:24:00"/>
    <n v="24"/>
    <s v="On-time"/>
    <n v="224.42"/>
    <x v="1"/>
    <n v="5"/>
    <s v="No Preference"/>
    <n v="153.25"/>
    <n v="46956.501609819599"/>
    <s v="Not Cancelled"/>
    <n v="4.17"/>
    <n v="92021.7"/>
    <n v="8636.1180000000004"/>
    <n v="9.3848711771245263E-2"/>
    <n v="-83385.581999999995"/>
  </r>
  <r>
    <s v="1b8f045b-8faf-473d-b64a-e4b8c76797cb"/>
    <s v="Kelly Hammond"/>
    <n v="65"/>
    <s v="60-69"/>
    <s v="F"/>
    <s v="Canada"/>
    <s v="Yes"/>
    <s v="FL0013"/>
    <s v="ATL"/>
    <s v="ICN"/>
    <s v="ATL - ICN"/>
    <n v="9251"/>
    <s v="Long-haul"/>
    <d v="1899-12-30T04:11:16"/>
    <d v="1899-12-30T14:27:16"/>
    <d v="2025-01-06T00:00:00"/>
    <d v="1899-12-30T04:35:16"/>
    <d v="1899-12-30T14:51:16"/>
    <d v="1899-12-30T00:24:00"/>
    <d v="1899-12-30T00:24:00"/>
    <n v="24"/>
    <s v="On-time"/>
    <n v="641.29999999999995"/>
    <x v="2"/>
    <n v="5"/>
    <s v="Vegan"/>
    <n v="69.61"/>
    <n v="47225.654410549098"/>
    <s v="Cancelled"/>
    <n v="4.34"/>
    <n v="92506.184999999998"/>
    <n v="24634.272000000001"/>
    <n v="0.26629864803093978"/>
    <n v="-67871.913"/>
  </r>
  <r>
    <s v="16f82fd9-d472-4848-8210-8a40370b2ec6"/>
    <s v="John Potts"/>
    <n v="62"/>
    <s v="60-69"/>
    <s v="M"/>
    <s v="Canada"/>
    <s v="No"/>
    <s v="FL0013"/>
    <s v="ATL"/>
    <s v="ICN"/>
    <s v="ATL - ICN"/>
    <n v="9251"/>
    <s v="Long-haul"/>
    <d v="1899-12-30T04:11:16"/>
    <d v="1899-12-30T14:27:16"/>
    <d v="2025-01-10T00:00:00"/>
    <d v="1899-12-30T04:35:16"/>
    <d v="1899-12-30T14:51:16"/>
    <d v="1899-12-30T00:24:00"/>
    <d v="1899-12-30T00:24:00"/>
    <n v="24"/>
    <s v="On-time"/>
    <n v="764.74"/>
    <x v="1"/>
    <n v="5"/>
    <s v="Vegetarian"/>
    <n v="94.07"/>
    <n v="47229.059721778998"/>
    <s v="Not Cancelled"/>
    <n v="4.26"/>
    <n v="92512.304999999993"/>
    <n v="29377.302"/>
    <n v="0.31755021129351391"/>
    <n v="-63135.002999999997"/>
  </r>
  <r>
    <s v="0476dac7-858c-48c6-b347-d27e60bc95a1"/>
    <s v="Victoria Sutton"/>
    <n v="29"/>
    <s v="18-29"/>
    <s v="F"/>
    <s v="Canada"/>
    <s v="No"/>
    <s v="FL0014"/>
    <s v="JFK"/>
    <s v="ICN"/>
    <s v="JFK - ICN"/>
    <n v="10648"/>
    <s v="Long-haul"/>
    <d v="1899-12-30T22:11:42"/>
    <d v="1899-12-30T10:00:42"/>
    <d v="2025-01-02T00:00:00"/>
    <d v="1899-12-30T22:13:42"/>
    <d v="1899-12-30T10:02:42"/>
    <d v="1899-12-30T00:02:00"/>
    <d v="1899-12-30T00:02:00"/>
    <n v="2"/>
    <s v="On-time"/>
    <n v="1452.2"/>
    <x v="2"/>
    <n v="5"/>
    <s v="Vegetarian"/>
    <n v="107.94"/>
    <n v="54658.102998158902"/>
    <s v="Not Cancelled"/>
    <n v="3.39"/>
    <n v="70589.72"/>
    <n v="92962.39"/>
    <n v="1.3169394920393507"/>
    <n v="22372.67"/>
  </r>
  <r>
    <s v="99aa9425-2f18-4e65-8a69-08e82c66f1c7"/>
    <s v="Veronica Mccormick"/>
    <n v="72"/>
    <s v="70-80"/>
    <s v="F"/>
    <s v="Canada"/>
    <s v="Yes"/>
    <s v="FL0014"/>
    <s v="JFK"/>
    <s v="ICN"/>
    <s v="JFK - ICN"/>
    <n v="10648"/>
    <s v="Long-haul"/>
    <d v="1899-12-30T22:11:42"/>
    <d v="1899-12-30T10:00:42"/>
    <d v="2025-01-06T00:00:00"/>
    <d v="1899-12-30T22:13:42"/>
    <d v="1899-12-30T10:02:42"/>
    <d v="1899-12-30T00:02:00"/>
    <d v="1899-12-30T00:02:00"/>
    <n v="2"/>
    <s v="On-time"/>
    <n v="344.45"/>
    <x v="1"/>
    <n v="5"/>
    <s v="Vegetarian"/>
    <n v="103.26"/>
    <n v="54410.892538012296"/>
    <s v="Cancelled"/>
    <n v="3.05"/>
    <n v="70293.070000000007"/>
    <n v="22065.45"/>
    <n v="0.31390647755177004"/>
    <n v="-48227.62000000001"/>
  </r>
  <r>
    <s v="31aa0c9a-1f2c-4a1d-ae73-0da21652ceee"/>
    <s v="Courtney Adams"/>
    <n v="46"/>
    <s v="40-59"/>
    <s v="M"/>
    <s v="Canada"/>
    <s v="Yes"/>
    <s v="FL0014"/>
    <s v="JFK"/>
    <s v="ICN"/>
    <s v="JFK - ICN"/>
    <n v="10648"/>
    <s v="Long-haul"/>
    <d v="1899-12-30T22:11:42"/>
    <d v="1899-12-30T10:00:42"/>
    <d v="2025-01-11T00:00:00"/>
    <d v="1899-12-30T22:13:42"/>
    <d v="1899-12-30T10:02:42"/>
    <d v="1899-12-30T00:02:00"/>
    <d v="1899-12-30T00:02:00"/>
    <n v="2"/>
    <s v="On-time"/>
    <n v="819.45"/>
    <x v="0"/>
    <n v="5"/>
    <s v="Gluten-Free"/>
    <n v="25.93"/>
    <n v="54508.955411573297"/>
    <s v="Not Cancelled"/>
    <n v="4.55"/>
    <n v="70410.75"/>
    <n v="52449.99"/>
    <n v="0.74491451944482912"/>
    <n v="-17960.760000000002"/>
  </r>
  <r>
    <s v="0f6f96a6-c7ca-489c-a28e-dab0161c920d"/>
    <s v="Allison Gregory"/>
    <n v="75"/>
    <s v="70-80"/>
    <s v="F"/>
    <s v="Canada"/>
    <s v="Yes"/>
    <s v="FL0014"/>
    <s v="JFK"/>
    <s v="ICN"/>
    <s v="JFK - ICN"/>
    <n v="10648"/>
    <s v="Long-haul"/>
    <d v="1899-12-30T22:11:42"/>
    <d v="1899-12-30T10:00:42"/>
    <d v="2025-01-11T00:00:00"/>
    <d v="1899-12-30T22:13:42"/>
    <d v="1899-12-30T10:02:42"/>
    <d v="1899-12-30T00:02:00"/>
    <d v="1899-12-30T00:02:00"/>
    <n v="2"/>
    <s v="On-time"/>
    <n v="1264.72"/>
    <x v="2"/>
    <n v="5"/>
    <s v="Vegan"/>
    <n v="125.23"/>
    <n v="54134.1689496213"/>
    <s v="Cancelled"/>
    <n v="4.12"/>
    <n v="69961"/>
    <n v="80967.13"/>
    <n v="1.157318077214448"/>
    <n v="11006.130000000005"/>
  </r>
  <r>
    <s v="6a460f4d-86f3-4de9-b65d-8746864e31f8"/>
    <s v="Robert Morgan"/>
    <n v="62"/>
    <s v="60-69"/>
    <s v="M"/>
    <s v="Canada"/>
    <s v="Yes"/>
    <s v="FL0015"/>
    <s v="IST"/>
    <s v="ORD"/>
    <s v="IST - ORD"/>
    <n v="13817"/>
    <s v="Long-haul"/>
    <d v="1899-12-30T22:00:32"/>
    <d v="1899-12-30T13:21:32"/>
    <d v="2025-01-14T00:00:00"/>
    <d v="1899-12-30T22:06:32"/>
    <d v="1899-12-30T13:27:32"/>
    <d v="1899-12-30T00:06:00"/>
    <d v="1899-12-30T00:06:00"/>
    <n v="6"/>
    <s v="On-time"/>
    <n v="1326.38"/>
    <x v="2"/>
    <n v="5"/>
    <s v="Gluten-Free"/>
    <n v="178.13"/>
    <n v="70182.736655507993"/>
    <s v="Not Cancelled"/>
    <n v="3.73"/>
    <n v="89219.28"/>
    <n v="84923.95"/>
    <n v="0.95185648214152818"/>
    <n v="-4295.3300000000017"/>
  </r>
  <r>
    <s v="3fe9ef9e-99fb-4b08-9f07-f842c48d72f5"/>
    <s v="Johnathan Griffin"/>
    <n v="36"/>
    <s v="30-39"/>
    <s v="M"/>
    <s v="Canada"/>
    <s v="No"/>
    <s v="FL0015"/>
    <s v="IST"/>
    <s v="ORD"/>
    <s v="IST - ORD"/>
    <n v="13817"/>
    <s v="Long-haul"/>
    <d v="1899-12-30T22:00:32"/>
    <d v="1899-12-30T13:21:32"/>
    <d v="2025-01-09T00:00:00"/>
    <d v="1899-12-30T22:06:32"/>
    <d v="1899-12-30T13:27:32"/>
    <d v="1899-12-30T00:06:00"/>
    <d v="1899-12-30T00:06:00"/>
    <n v="6"/>
    <s v="On-time"/>
    <n v="971.33"/>
    <x v="0"/>
    <n v="3"/>
    <s v="Gluten-Free"/>
    <n v="108.86"/>
    <n v="69873.204905384599"/>
    <s v="Not Cancelled"/>
    <n v="3.44"/>
    <n v="88847.85"/>
    <n v="62186.89"/>
    <n v="0.69992565942788709"/>
    <n v="-26660.960000000006"/>
  </r>
  <r>
    <s v="5f178d8b-950e-41b8-8f8c-108ab753b97e"/>
    <s v="Casey Gonzalez"/>
    <n v="47"/>
    <s v="40-59"/>
    <s v="F"/>
    <s v="Canada"/>
    <s v="No"/>
    <s v="FL0015"/>
    <s v="IST"/>
    <s v="ORD"/>
    <s v="IST - ORD"/>
    <n v="13817"/>
    <s v="Long-haul"/>
    <d v="1899-12-30T22:00:32"/>
    <d v="1899-12-30T13:21:32"/>
    <d v="2025-01-12T00:00:00"/>
    <d v="1899-12-30T22:06:32"/>
    <d v="1899-12-30T13:27:32"/>
    <d v="1899-12-30T00:06:00"/>
    <d v="1899-12-30T00:06:00"/>
    <n v="6"/>
    <s v="On-time"/>
    <n v="1209.0999999999999"/>
    <x v="0"/>
    <n v="5"/>
    <s v="Vegetarian"/>
    <n v="131.22999999999999"/>
    <n v="70016.070793516104"/>
    <s v="Cancelled"/>
    <n v="4.83"/>
    <n v="89019.28"/>
    <n v="77408.649999999994"/>
    <n v="0.8695717377179415"/>
    <n v="-11610.630000000005"/>
  </r>
  <r>
    <s v="4cad42b5-c30a-4517-9547-740990e6331e"/>
    <s v="Sandra Caldwell"/>
    <n v="30"/>
    <s v="30-39"/>
    <s v="M"/>
    <s v="Canada"/>
    <s v="Yes"/>
    <s v="FL0015"/>
    <s v="IST"/>
    <s v="ORD"/>
    <s v="IST - ORD"/>
    <n v="13817"/>
    <s v="Long-haul"/>
    <d v="1899-12-30T22:00:32"/>
    <d v="1899-12-30T13:21:32"/>
    <d v="2025-01-05T00:00:00"/>
    <d v="1899-12-30T22:06:32"/>
    <d v="1899-12-30T13:27:32"/>
    <d v="1899-12-30T00:06:00"/>
    <d v="1899-12-30T00:06:00"/>
    <n v="6"/>
    <s v="On-time"/>
    <n v="465.38"/>
    <x v="0"/>
    <n v="3"/>
    <s v="No Preference"/>
    <n v="56.27"/>
    <n v="70066.188415646393"/>
    <s v="Cancelled"/>
    <n v="4.2300000000000004"/>
    <n v="89079.43"/>
    <n v="29795.57"/>
    <n v="0.33448316856091248"/>
    <n v="-59283.859999999993"/>
  </r>
  <r>
    <s v="59befaee-e8cb-4714-9c46-cce66955d2dd"/>
    <s v="Rebekah Oliver"/>
    <n v="33"/>
    <s v="30-39"/>
    <s v="F"/>
    <s v="Canada"/>
    <s v="Yes"/>
    <s v="FL0015"/>
    <s v="IST"/>
    <s v="ORD"/>
    <s v="IST - ORD"/>
    <n v="13817"/>
    <s v="Long-haul"/>
    <d v="1899-12-30T22:00:32"/>
    <d v="1899-12-30T13:21:32"/>
    <d v="2025-01-09T00:00:00"/>
    <d v="1899-12-30T22:06:32"/>
    <d v="1899-12-30T13:27:32"/>
    <d v="1899-12-30T00:06:00"/>
    <d v="1899-12-30T00:06:00"/>
    <n v="6"/>
    <s v="On-time"/>
    <n v="586.75"/>
    <x v="2"/>
    <n v="3"/>
    <s v="Non-Vegetarian"/>
    <n v="94.78"/>
    <n v="70389.322727160805"/>
    <s v="Cancelled"/>
    <n v="4.04"/>
    <n v="89467.19"/>
    <n v="37570.959999999999"/>
    <n v="0.41994120973286408"/>
    <n v="-51896.23"/>
  </r>
  <r>
    <s v="133aa5dd-a063-4f7d-8994-b6dfdfc53d59"/>
    <s v="Monica Patterson"/>
    <n v="43"/>
    <s v="40-59"/>
    <s v="F"/>
    <s v="Canada"/>
    <s v="No"/>
    <s v="FL0015"/>
    <s v="IST"/>
    <s v="ORD"/>
    <s v="IST - ORD"/>
    <n v="13817"/>
    <s v="Long-haul"/>
    <d v="1899-12-30T22:00:32"/>
    <d v="1899-12-30T13:21:32"/>
    <d v="2025-01-10T00:00:00"/>
    <d v="1899-12-30T22:06:32"/>
    <d v="1899-12-30T13:27:32"/>
    <d v="1899-12-30T00:06:00"/>
    <d v="1899-12-30T00:06:00"/>
    <n v="6"/>
    <s v="On-time"/>
    <n v="747.7"/>
    <x v="1"/>
    <n v="5"/>
    <s v="Gluten-Free"/>
    <n v="106.76"/>
    <n v="70483.357850924207"/>
    <s v="Cancelled"/>
    <n v="4.6500000000000004"/>
    <n v="89580.03"/>
    <n v="47874.15"/>
    <n v="0.53442882303120465"/>
    <n v="-41705.879999999997"/>
  </r>
  <r>
    <s v="37b17a85-cdd3-4623-8adb-35c1706e21b0"/>
    <s v="Janice Cantrell"/>
    <n v="74"/>
    <s v="70-80"/>
    <s v="F"/>
    <s v="Canada"/>
    <s v="No"/>
    <s v="FL0015"/>
    <s v="IST"/>
    <s v="ORD"/>
    <s v="IST - ORD"/>
    <n v="13817"/>
    <s v="Long-haul"/>
    <d v="1899-12-30T22:00:32"/>
    <d v="1899-12-30T13:21:32"/>
    <d v="2025-01-07T00:00:00"/>
    <d v="1899-12-30T22:06:32"/>
    <d v="1899-12-30T13:27:32"/>
    <d v="1899-12-30T00:06:00"/>
    <d v="1899-12-30T00:06:00"/>
    <n v="6"/>
    <s v="On-time"/>
    <n v="310.14"/>
    <x v="0"/>
    <n v="5"/>
    <s v="Gluten-Free"/>
    <n v="192.44"/>
    <n v="70200.203936938196"/>
    <s v="Cancelled"/>
    <n v="3.43"/>
    <n v="89240.24"/>
    <n v="19887.45"/>
    <n v="0.22285294167743161"/>
    <n v="-69352.790000000008"/>
  </r>
  <r>
    <s v="e3bc1b22-7053-48f1-b28b-2920e348967a"/>
    <s v="Shannon Johnson"/>
    <n v="56"/>
    <s v="40-59"/>
    <s v="M"/>
    <s v="Canada"/>
    <s v="Yes"/>
    <s v="FL0016"/>
    <s v="ATL"/>
    <s v="PVG"/>
    <s v="ATL - PVG"/>
    <n v="11652"/>
    <s v="Long-haul"/>
    <d v="1899-12-30T22:40:48"/>
    <d v="1899-12-30T11:36:48"/>
    <d v="2025-01-02T00:00:00"/>
    <d v="1899-12-30T22:57:48"/>
    <d v="1899-12-30T11:53:48"/>
    <d v="1899-12-30T00:17:00"/>
    <d v="1899-12-30T00:17:00"/>
    <n v="17"/>
    <s v="On-time"/>
    <n v="1045.53"/>
    <x v="2"/>
    <n v="5"/>
    <s v="Gluten-Free"/>
    <n v="52.74"/>
    <n v="59528.100162962197"/>
    <s v="Cancelled"/>
    <n v="4.8"/>
    <n v="114650.58"/>
    <n v="40154.682000000001"/>
    <n v="0.3502353149892482"/>
    <n v="-74495.898000000001"/>
  </r>
  <r>
    <s v="59a0b358-f7b7-4dd1-b29f-14160a252a80"/>
    <s v="Angie Mueller"/>
    <n v="43"/>
    <s v="40-59"/>
    <s v="M"/>
    <s v="Canada"/>
    <s v="Yes"/>
    <s v="FL0016"/>
    <s v="ATL"/>
    <s v="PVG"/>
    <s v="ATL - PVG"/>
    <n v="11652"/>
    <s v="Long-haul"/>
    <d v="1899-12-30T22:40:48"/>
    <d v="1899-12-30T11:36:48"/>
    <d v="2025-01-13T00:00:00"/>
    <d v="1899-12-30T22:57:48"/>
    <d v="1899-12-30T11:53:48"/>
    <d v="1899-12-30T00:17:00"/>
    <d v="1899-12-30T00:17:00"/>
    <n v="17"/>
    <s v="On-time"/>
    <n v="714.04"/>
    <x v="1"/>
    <n v="5"/>
    <s v="Non-Vegetarian"/>
    <n v="23.52"/>
    <n v="59360.387408288603"/>
    <s v="Not Cancelled"/>
    <n v="4.62"/>
    <n v="114348.69"/>
    <n v="27421.955999999998"/>
    <n v="0.23980997071326307"/>
    <n v="-86926.733999999997"/>
  </r>
  <r>
    <s v="39778390-7d7a-4a18-9f9d-54ae2537fd40"/>
    <s v="Michael Smith"/>
    <n v="73"/>
    <s v="70-80"/>
    <s v="M"/>
    <s v="Canada"/>
    <s v="Yes"/>
    <s v="FL0016"/>
    <s v="ATL"/>
    <s v="PVG"/>
    <s v="ATL - PVG"/>
    <n v="11652"/>
    <s v="Long-haul"/>
    <d v="1899-12-30T22:40:48"/>
    <d v="1899-12-30T11:36:48"/>
    <d v="2025-01-12T00:00:00"/>
    <d v="1899-12-30T22:57:48"/>
    <d v="1899-12-30T11:53:48"/>
    <d v="1899-12-30T00:17:00"/>
    <d v="1899-12-30T00:17:00"/>
    <n v="17"/>
    <s v="On-time"/>
    <n v="1030.54"/>
    <x v="1"/>
    <n v="5"/>
    <s v="Vegetarian"/>
    <n v="53.81"/>
    <n v="59201.9705733058"/>
    <s v="Not Cancelled"/>
    <n v="3.88"/>
    <n v="114063.54"/>
    <n v="39579.192000000003"/>
    <n v="0.34699249207941474"/>
    <n v="-74484.347999999998"/>
  </r>
  <r>
    <s v="b65f13f0-c7fd-46ae-a19b-9614f5b0da38"/>
    <s v="Robert Yates"/>
    <n v="29"/>
    <s v="18-29"/>
    <s v="F"/>
    <s v="Canada"/>
    <s v="Yes"/>
    <s v="FL0016"/>
    <s v="ATL"/>
    <s v="PVG"/>
    <s v="ATL - PVG"/>
    <n v="11652"/>
    <s v="Long-haul"/>
    <d v="1899-12-30T22:40:48"/>
    <d v="1899-12-30T11:36:48"/>
    <d v="2025-01-14T00:00:00"/>
    <d v="1899-12-30T22:57:48"/>
    <d v="1899-12-30T11:53:48"/>
    <d v="1899-12-30T00:17:00"/>
    <d v="1899-12-30T00:17:00"/>
    <n v="17"/>
    <s v="On-time"/>
    <n v="1460.11"/>
    <x v="0"/>
    <n v="5"/>
    <s v="No Preference"/>
    <n v="66.22"/>
    <n v="59396.056946356199"/>
    <s v="Cancelled"/>
    <n v="4.4400000000000004"/>
    <n v="114412.905"/>
    <n v="56076.167999999998"/>
    <n v="0.49012100514360685"/>
    <n v="-58336.737000000001"/>
  </r>
  <r>
    <s v="36a430d0-46ee-4bdb-af87-69d4875d3e31"/>
    <s v="Anthony Turner"/>
    <n v="23"/>
    <s v="18-29"/>
    <s v="M"/>
    <s v="Canada"/>
    <s v="No"/>
    <s v="FL0017"/>
    <s v="FRA"/>
    <s v="ORD"/>
    <s v="FRA - ORD"/>
    <n v="14406"/>
    <s v="Long-haul"/>
    <d v="1899-12-30T09:47:08"/>
    <d v="1899-12-30T01:47:08"/>
    <d v="2025-01-15T00:00:00"/>
    <d v="1899-12-30T09:47:08"/>
    <d v="1899-12-30T01:47:08"/>
    <d v="1899-12-30T00:00:00"/>
    <d v="1899-12-30T00:00:00"/>
    <n v="0"/>
    <s v="On-time"/>
    <n v="1199.9100000000001"/>
    <x v="0"/>
    <n v="5"/>
    <s v="Gluten-Free"/>
    <n v="109.22"/>
    <n v="72574.699417698896"/>
    <s v="Cancelled"/>
    <n v="3.11"/>
    <n v="92089.64"/>
    <n v="76816.08"/>
    <n v="0.83414464428354806"/>
    <n v="-15273.559999999998"/>
  </r>
  <r>
    <s v="a556e86b-7a1d-4898-9665-77f189dc4ea6"/>
    <s v="Charles Watson"/>
    <n v="71"/>
    <s v="70-80"/>
    <s v="F"/>
    <s v="Canada"/>
    <s v="No"/>
    <s v="FL0017"/>
    <s v="FRA"/>
    <s v="ORD"/>
    <s v="FRA - ORD"/>
    <n v="14406"/>
    <s v="Long-haul"/>
    <d v="1899-12-30T09:47:08"/>
    <d v="1899-12-30T01:47:08"/>
    <d v="2025-01-04T00:00:00"/>
    <d v="1899-12-30T09:47:08"/>
    <d v="1899-12-30T01:47:08"/>
    <d v="1899-12-30T00:00:00"/>
    <d v="1899-12-30T00:00:00"/>
    <n v="0"/>
    <s v="On-time"/>
    <n v="570.23"/>
    <x v="1"/>
    <n v="5"/>
    <s v="No Preference"/>
    <n v="81.95"/>
    <n v="72644.153441552698"/>
    <s v="Cancelled"/>
    <n v="3.78"/>
    <n v="92172.98"/>
    <n v="36511.11"/>
    <n v="0.3961151087878465"/>
    <n v="-55661.869999999995"/>
  </r>
  <r>
    <s v="7ddbd1af-4be6-486b-b061-35b769e3df84"/>
    <s v="Natalie Perry"/>
    <n v="26"/>
    <s v="18-29"/>
    <s v="M"/>
    <s v="Canada"/>
    <s v="Yes"/>
    <s v="FL0017"/>
    <s v="FRA"/>
    <s v="ORD"/>
    <s v="FRA - ORD"/>
    <n v="14406"/>
    <s v="Long-haul"/>
    <d v="1899-12-30T09:47:08"/>
    <d v="1899-12-30T01:47:08"/>
    <d v="2025-01-02T00:00:00"/>
    <d v="1899-12-30T09:47:08"/>
    <d v="1899-12-30T01:47:08"/>
    <d v="1899-12-30T00:00:00"/>
    <d v="1899-12-30T00:00:00"/>
    <n v="0"/>
    <s v="On-time"/>
    <n v="164.03"/>
    <x v="2"/>
    <n v="5"/>
    <s v="Vegan"/>
    <n v="45.98"/>
    <n v="73337.644360427803"/>
    <s v="Cancelled"/>
    <n v="3.11"/>
    <n v="93005.17"/>
    <n v="10507.12"/>
    <n v="0.11297350459119639"/>
    <n v="-82498.05"/>
  </r>
  <r>
    <s v="c4f9d085-11b4-4e33-989f-226761514db8"/>
    <s v="Jorge Moore"/>
    <n v="72"/>
    <s v="70-80"/>
    <s v="M"/>
    <s v="Canada"/>
    <s v="No"/>
    <s v="FL0017"/>
    <s v="FRA"/>
    <s v="ORD"/>
    <s v="FRA - ORD"/>
    <n v="14406"/>
    <s v="Long-haul"/>
    <d v="1899-12-30T09:47:08"/>
    <d v="1899-12-30T01:47:08"/>
    <d v="2025-01-07T00:00:00"/>
    <d v="1899-12-30T09:47:08"/>
    <d v="1899-12-30T01:47:08"/>
    <d v="1899-12-30T00:00:00"/>
    <d v="1899-12-30T00:00:00"/>
    <n v="0"/>
    <s v="On-time"/>
    <n v="1330.37"/>
    <x v="2"/>
    <n v="5"/>
    <s v="Vegan"/>
    <n v="41.36"/>
    <n v="72662.5129034524"/>
    <s v="Not Cancelled"/>
    <n v="3.35"/>
    <n v="92195.02"/>
    <n v="85151.95"/>
    <n v="0.92360682822130735"/>
    <n v="-7043.070000000007"/>
  </r>
  <r>
    <s v="4c3e1a71-54bd-4e6f-849d-921aabeff35d"/>
    <s v="Ronnie Walker"/>
    <n v="35"/>
    <s v="30-39"/>
    <s v="M"/>
    <s v="Canada"/>
    <s v="Yes"/>
    <s v="FL0018"/>
    <s v="PVG"/>
    <s v="JFK"/>
    <s v="PVG - JFK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168.4"/>
    <x v="2"/>
    <n v="3"/>
    <s v="Vegetarian"/>
    <n v="33.090000000000003"/>
    <n v="19046.982324402499"/>
    <s v="Not Cancelled"/>
    <n v="4.84"/>
    <n v="27856.38"/>
    <n v="10784.22"/>
    <n v="0.38713644773656875"/>
    <n v="-17072.160000000003"/>
  </r>
  <r>
    <s v="e224f8b4-d4e2-4f25-b700-c95a15c3692b"/>
    <s v="Thomas Grant"/>
    <n v="49"/>
    <s v="40-59"/>
    <s v="M"/>
    <s v="Canada"/>
    <s v="Yes"/>
    <s v="FL0018"/>
    <s v="PVG"/>
    <s v="JFK"/>
    <s v="PVG - JFK"/>
    <n v="3625"/>
    <s v="Short-haul "/>
    <d v="1899-12-30T02:26:02"/>
    <d v="1899-12-30T06:27:02"/>
    <d v="2025-01-03T00:00:00"/>
    <d v="1899-12-30T03:45:02"/>
    <d v="1899-12-30T07:46:02"/>
    <d v="1899-12-30T01:19:00"/>
    <d v="1899-12-30T01:19:00"/>
    <n v="79"/>
    <s v="Moderate-delay"/>
    <n v="298.91000000000003"/>
    <x v="1"/>
    <n v="5"/>
    <s v="No Preference"/>
    <n v="157.24"/>
    <n v="19191.497020593499"/>
    <s v="Cancelled"/>
    <n v="3.75"/>
    <n v="28029.8"/>
    <n v="19161.689999999999"/>
    <n v="0.68361850601859442"/>
    <n v="-8868.11"/>
  </r>
  <r>
    <s v="f32e7414-4f1f-4123-acf0-765e5ec610b5"/>
    <s v="Catherine Hart"/>
    <n v="42"/>
    <s v="40-59"/>
    <s v="M"/>
    <s v="Canada"/>
    <s v="No"/>
    <s v="FL0018"/>
    <s v="PVG"/>
    <s v="JFK"/>
    <s v="PVG - JFK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136.97999999999999"/>
    <x v="1"/>
    <n v="5"/>
    <s v="Non-Vegetarian"/>
    <n v="67.150000000000006"/>
    <n v="19088.342882962901"/>
    <s v="Cancelled"/>
    <n v="4.3600000000000003"/>
    <n v="27906.01"/>
    <n v="8780.15"/>
    <n v="0.31463294107613377"/>
    <n v="-19125.86"/>
  </r>
  <r>
    <s v="f65624a7-77c3-4faf-b74b-b0d28db6f6ba"/>
    <s v="Becky Zavala"/>
    <n v="26"/>
    <s v="18-29"/>
    <s v="F"/>
    <s v="Canada"/>
    <s v="Yes"/>
    <s v="FL0018"/>
    <s v="PVG"/>
    <s v="JFK"/>
    <s v="PVG - JFK"/>
    <n v="3625"/>
    <s v="Short-haul "/>
    <d v="1899-12-30T02:26:02"/>
    <d v="1899-12-30T06:27:02"/>
    <d v="2025-01-11T00:00:00"/>
    <d v="1899-12-30T03:45:02"/>
    <d v="1899-12-30T07:46:02"/>
    <d v="1899-12-30T01:19:00"/>
    <d v="1899-12-30T01:19:00"/>
    <n v="79"/>
    <s v="Moderate-delay"/>
    <n v="1346.28"/>
    <x v="0"/>
    <n v="5"/>
    <s v="Non-Vegetarian"/>
    <n v="40.39"/>
    <n v="18747.642384014802"/>
    <s v="Not Cancelled"/>
    <n v="4.29"/>
    <n v="27497.17"/>
    <n v="86170"/>
    <n v="3.1337770396008029"/>
    <n v="58672.83"/>
  </r>
  <r>
    <s v="251dc21d-e614-4707-a1e5-3d1dddae791c"/>
    <s v="Caitlin Wood"/>
    <n v="23"/>
    <s v="18-29"/>
    <s v="M"/>
    <s v="Canada"/>
    <s v="No"/>
    <s v="FL0018"/>
    <s v="PVG"/>
    <s v="JFK"/>
    <s v="PVG - JFK"/>
    <n v="3625"/>
    <s v="Short-haul "/>
    <d v="1899-12-30T02:26:02"/>
    <d v="1899-12-30T06:27:02"/>
    <d v="2025-01-03T00:00:00"/>
    <d v="1899-12-30T03:45:02"/>
    <d v="1899-12-30T07:46:02"/>
    <d v="1899-12-30T01:19:00"/>
    <d v="1899-12-30T01:19:00"/>
    <n v="79"/>
    <s v="Moderate-delay"/>
    <n v="1173.68"/>
    <x v="1"/>
    <n v="5"/>
    <s v="Non-Vegetarian"/>
    <n v="121.21"/>
    <n v="19253.864110215502"/>
    <s v="Not Cancelled"/>
    <n v="3.2"/>
    <n v="28104.639999999999"/>
    <n v="75139.759999999995"/>
    <n v="2.673571339109841"/>
    <n v="47035.119999999995"/>
  </r>
  <r>
    <s v="51f94b32-bd9f-4a42-8ce4-682ab729e8db"/>
    <s v="Denise Brown"/>
    <n v="41"/>
    <s v="40-59"/>
    <s v="M"/>
    <s v="Canada"/>
    <s v="No"/>
    <s v="FL0019"/>
    <s v="AMS"/>
    <s v="PVG"/>
    <s v="AMS - PVG"/>
    <n v="4648"/>
    <s v="Moderate-haul"/>
    <d v="1899-12-30T16:59:46"/>
    <d v="1899-12-30T22:08:46"/>
    <d v="2025-01-06T00:00:00"/>
    <d v="1899-12-30T19:29:46"/>
    <d v="1899-12-30T00:38:46"/>
    <d v="1899-12-30T02:30:00"/>
    <d v="1899-12-30T02:30:00"/>
    <n v="150"/>
    <s v="Severe-delay"/>
    <n v="50.51"/>
    <x v="1"/>
    <n v="5"/>
    <s v="No Preference"/>
    <n v="151.66999999999999"/>
    <n v="24042.289374168198"/>
    <s v="Cancelled"/>
    <n v="3.33"/>
    <n v="33850.75"/>
    <n v="3262.97"/>
    <n v="9.6392842108372775E-2"/>
    <n v="-30587.78"/>
  </r>
  <r>
    <s v="7412347e-0c26-41e3-aadd-6950b4641be2"/>
    <s v="Brett White"/>
    <n v="69"/>
    <s v="60-69"/>
    <s v="M"/>
    <s v="Canada"/>
    <s v="No"/>
    <s v="FL0019"/>
    <s v="AMS"/>
    <s v="PVG"/>
    <s v="AMS - PVG"/>
    <n v="4648"/>
    <s v="Moderate-haul"/>
    <d v="1899-12-30T16:59:46"/>
    <d v="1899-12-30T22:08:46"/>
    <d v="2025-01-07T00:00:00"/>
    <d v="1899-12-30T19:29:46"/>
    <d v="1899-12-30T00:38:46"/>
    <d v="1899-12-30T02:30:00"/>
    <d v="1899-12-30T02:30:00"/>
    <n v="150"/>
    <s v="Severe-delay"/>
    <n v="803.12"/>
    <x v="0"/>
    <n v="5"/>
    <s v="Non-Vegetarian"/>
    <n v="112.76"/>
    <n v="24267.649721942598"/>
    <s v="Not Cancelled"/>
    <n v="4.45"/>
    <n v="34121.18"/>
    <n v="51422.23"/>
    <n v="1.5070472357638278"/>
    <n v="17301.050000000003"/>
  </r>
  <r>
    <s v="f5401d94-1f99-4f2c-bcee-58097fe74a84"/>
    <s v="Anthony Patel"/>
    <n v="57"/>
    <s v="40-59"/>
    <s v="M"/>
    <s v="Canada"/>
    <s v="No"/>
    <s v="FL0020"/>
    <s v="DEL"/>
    <s v="LHR"/>
    <s v="DEL - LHR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1180.8699999999999"/>
    <x v="1"/>
    <n v="5"/>
    <s v="Gluten-Free"/>
    <n v="20.74"/>
    <n v="20199.246284417499"/>
    <s v="Not Cancelled"/>
    <n v="3.77"/>
    <n v="29239.1"/>
    <n v="75579.83"/>
    <n v="2.5848890697730096"/>
    <n v="46340.73"/>
  </r>
  <r>
    <s v="8c30abc0-e1b2-48f2-9e90-27384e92d748"/>
    <s v="Dr. Jennifer Johnson DVM"/>
    <n v="72"/>
    <s v="70-80"/>
    <s v="F"/>
    <s v="Canada"/>
    <s v="No"/>
    <s v="FL0020"/>
    <s v="DEL"/>
    <s v="LHR"/>
    <s v="DEL - LHR"/>
    <n v="3765"/>
    <s v="Short-haul "/>
    <d v="1899-12-30T21:19:15"/>
    <d v="1899-12-30T01:30:15"/>
    <d v="2025-01-14T00:00:00"/>
    <d v="1899-12-30T21:23:15"/>
    <d v="1899-12-30T01:34:15"/>
    <d v="1899-12-30T00:04:00"/>
    <d v="1899-12-30T00:04:00"/>
    <n v="4"/>
    <s v="On-time"/>
    <n v="1240.5999999999999"/>
    <x v="0"/>
    <n v="5"/>
    <s v="Non-Vegetarian"/>
    <n v="165.95"/>
    <n v="20303.029361507699"/>
    <s v="Cancelled"/>
    <n v="3.82"/>
    <n v="29363.64"/>
    <n v="79431.59"/>
    <n v="2.7051002532383586"/>
    <n v="50067.95"/>
  </r>
  <r>
    <s v="08d4e25c-3717-40aa-9935-155c918e295f"/>
    <s v="Derrick Nguyen"/>
    <n v="68"/>
    <s v="60-69"/>
    <s v="F"/>
    <s v="Canada"/>
    <s v="Yes"/>
    <s v="FL0020"/>
    <s v="DEL"/>
    <s v="LHR"/>
    <s v="DEL - LHR"/>
    <n v="3765"/>
    <s v="Short-haul "/>
    <d v="1899-12-30T21:19:15"/>
    <d v="1899-12-30T01:30:15"/>
    <d v="2025-01-02T00:00:00"/>
    <d v="1899-12-30T21:23:15"/>
    <d v="1899-12-30T01:34:15"/>
    <d v="1899-12-30T00:04:00"/>
    <d v="1899-12-30T00:04:00"/>
    <n v="4"/>
    <s v="On-time"/>
    <n v="1443.28"/>
    <x v="0"/>
    <n v="5"/>
    <s v="Vegan"/>
    <n v="95.29"/>
    <n v="19749.3371696756"/>
    <s v="Not Cancelled"/>
    <n v="4.7"/>
    <n v="28699.200000000001"/>
    <n v="92388.98"/>
    <n v="3.2192179572949766"/>
    <n v="63689.78"/>
  </r>
  <r>
    <s v="79318f2c-1079-44ed-b0b8-9fff2ddfa9b8"/>
    <s v="Sandra Diaz"/>
    <n v="28"/>
    <s v="18-29"/>
    <s v="M"/>
    <s v="Canada"/>
    <s v="No"/>
    <s v="FL0021"/>
    <s v="DEN"/>
    <s v="AMS"/>
    <s v="DEN - AMS"/>
    <n v="7175"/>
    <s v="Moderate-haul"/>
    <d v="1899-12-30T16:33:01"/>
    <d v="1899-12-30T00:31:01"/>
    <d v="2025-01-08T00:00:00"/>
    <d v="1899-12-30T19:06:01"/>
    <d v="1899-12-30T03:04:01"/>
    <d v="1899-12-30T02:33:00"/>
    <d v="1899-12-30T02:33:00"/>
    <n v="153"/>
    <s v="Severe-delay"/>
    <n v="901.89"/>
    <x v="2"/>
    <n v="5"/>
    <s v="Gluten-Free"/>
    <n v="153.51"/>
    <n v="37243.0769910288"/>
    <s v="Not Cancelled"/>
    <n v="3.18"/>
    <n v="49691.69"/>
    <n v="57751.66"/>
    <n v="1.1621995548953961"/>
    <n v="8059.9700000000012"/>
  </r>
  <r>
    <s v="64f9b7a9-fe0c-4540-af83-9a8a92f3d47a"/>
    <s v="Marissa Lamb"/>
    <n v="68"/>
    <s v="60-69"/>
    <s v="F"/>
    <s v="Canada"/>
    <s v="No"/>
    <s v="FL0021"/>
    <s v="DEN"/>
    <s v="AMS"/>
    <s v="DEN - AMS"/>
    <n v="7175"/>
    <s v="Moderate-haul"/>
    <d v="1899-12-30T16:33:01"/>
    <d v="1899-12-30T00:31:01"/>
    <d v="2025-01-14T00:00:00"/>
    <d v="1899-12-30T19:06:01"/>
    <d v="1899-12-30T03:04:01"/>
    <d v="1899-12-30T02:33:00"/>
    <d v="1899-12-30T02:33:00"/>
    <n v="153"/>
    <s v="Severe-delay"/>
    <n v="411.97"/>
    <x v="2"/>
    <n v="5"/>
    <s v="Gluten-Free"/>
    <n v="124.92"/>
    <n v="36451.119536074897"/>
    <s v="Not Cancelled"/>
    <n v="4.26"/>
    <n v="48741.34"/>
    <n v="26391.06"/>
    <n v="0.54145126088039441"/>
    <n v="-22350.279999999995"/>
  </r>
  <r>
    <s v="fe0ef97a-0992-4d4c-aefb-7bae84007148"/>
    <s v="Collin Estes"/>
    <n v="57"/>
    <s v="40-59"/>
    <s v="F"/>
    <s v="Canada"/>
    <s v="Yes"/>
    <s v="FL0021"/>
    <s v="DEN"/>
    <s v="AMS"/>
    <s v="DEN - AMS"/>
    <n v="7175"/>
    <s v="Moderate-haul"/>
    <d v="1899-12-30T16:33:01"/>
    <d v="1899-12-30T00:31:01"/>
    <d v="2025-01-13T00:00:00"/>
    <d v="1899-12-30T19:06:01"/>
    <d v="1899-12-30T03:04:01"/>
    <d v="1899-12-30T02:33:00"/>
    <d v="1899-12-30T02:33:00"/>
    <n v="153"/>
    <s v="Severe-delay"/>
    <n v="1278.6500000000001"/>
    <x v="0"/>
    <n v="5"/>
    <s v="Vegetarian"/>
    <n v="147.24"/>
    <n v="36867.993205734703"/>
    <s v="Cancelled"/>
    <n v="3.02"/>
    <n v="49241.59"/>
    <n v="81863.05"/>
    <n v="1.6624777957007482"/>
    <n v="32621.460000000006"/>
  </r>
  <r>
    <s v="4e5e151e-4fa0-4e02-9119-c41501131983"/>
    <s v="Linda Johnston MD"/>
    <n v="68"/>
    <s v="60-69"/>
    <s v="M"/>
    <s v="Canada"/>
    <s v="No"/>
    <s v="FL0021"/>
    <s v="DEN"/>
    <s v="AMS"/>
    <s v="DEN - AMS"/>
    <n v="7175"/>
    <s v="Moderate-haul"/>
    <d v="1899-12-30T16:33:01"/>
    <d v="1899-12-30T00:31:01"/>
    <d v="2025-01-05T00:00:00"/>
    <d v="1899-12-30T19:06:01"/>
    <d v="1899-12-30T03:04:01"/>
    <d v="1899-12-30T02:33:00"/>
    <d v="1899-12-30T02:33:00"/>
    <n v="153"/>
    <s v="Severe-delay"/>
    <n v="979.89"/>
    <x v="1"/>
    <n v="5"/>
    <s v="Vegan"/>
    <n v="186.96"/>
    <n v="36512.7799762621"/>
    <s v="Not Cancelled"/>
    <n v="3.32"/>
    <n v="48815.34"/>
    <n v="62750.35"/>
    <n v="1.2854637497147414"/>
    <n v="13935.010000000002"/>
  </r>
  <r>
    <s v="9102bc9e-1c4f-4525-ad97-7b109f685c14"/>
    <s v="Phillip Dawson"/>
    <n v="20"/>
    <s v="18-29"/>
    <s v="M"/>
    <s v="Canada"/>
    <s v="No"/>
    <s v="FL0021"/>
    <s v="DEN"/>
    <s v="AMS"/>
    <s v="DEN - AMS"/>
    <n v="7175"/>
    <s v="Moderate-haul"/>
    <d v="1899-12-30T16:33:01"/>
    <d v="1899-12-30T00:31:01"/>
    <d v="2025-01-02T00:00:00"/>
    <d v="1899-12-30T19:06:01"/>
    <d v="1899-12-30T03:04:01"/>
    <d v="1899-12-30T02:33:00"/>
    <d v="1899-12-30T02:33:00"/>
    <n v="153"/>
    <s v="Severe-delay"/>
    <n v="1474.15"/>
    <x v="0"/>
    <n v="5"/>
    <s v="Vegetarian"/>
    <n v="186.37"/>
    <n v="36826.358708477303"/>
    <s v="Not Cancelled"/>
    <n v="4.92"/>
    <n v="49191.63"/>
    <n v="94382.87"/>
    <n v="1.9186774254075338"/>
    <n v="45191.24"/>
  </r>
  <r>
    <s v="c38fef98-efbe-448b-b7c6-8157c1a9c255"/>
    <s v="Maria Baker"/>
    <n v="75"/>
    <s v="70-80"/>
    <s v="F"/>
    <s v="Canada"/>
    <s v="No"/>
    <s v="FL0021"/>
    <s v="DEN"/>
    <s v="AMS"/>
    <s v="DEN - AMS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962.49"/>
    <x v="0"/>
    <n v="5"/>
    <s v="Vegetarian"/>
    <n v="29.02"/>
    <n v="37296.548430009003"/>
    <s v="Cancelled"/>
    <n v="3.5"/>
    <n v="49755.86"/>
    <n v="61605.16"/>
    <n v="1.23814883312237"/>
    <n v="11849.300000000003"/>
  </r>
  <r>
    <s v="399b2f47-1344-4e92-98d5-653d875228ce"/>
    <s v="Michael Kane"/>
    <n v="34"/>
    <s v="30-39"/>
    <s v="M"/>
    <s v="Canada"/>
    <s v="Yes"/>
    <s v="FL0021"/>
    <s v="DEN"/>
    <s v="AMS"/>
    <s v="DEN - AMS"/>
    <n v="7175"/>
    <s v="Moderate-haul"/>
    <d v="1899-12-30T16:33:01"/>
    <d v="1899-12-30T00:31:01"/>
    <d v="2025-01-10T00:00:00"/>
    <d v="1899-12-30T19:06:01"/>
    <d v="1899-12-30T03:04:01"/>
    <d v="1899-12-30T02:33:00"/>
    <d v="1899-12-30T02:33:00"/>
    <n v="153"/>
    <s v="Severe-delay"/>
    <n v="1311.46"/>
    <x v="2"/>
    <n v="3"/>
    <s v="Non-Vegetarian"/>
    <n v="19.48"/>
    <n v="36771.718888080097"/>
    <s v="Not Cancelled"/>
    <n v="4.8600000000000003"/>
    <n v="49126.06"/>
    <n v="83937.34"/>
    <n v="1.7086112747490843"/>
    <n v="34811.279999999999"/>
  </r>
  <r>
    <s v="0b6a53df-ecbe-4b10-85d5-2690f3de0733"/>
    <s v="Kevin Davis"/>
    <n v="67"/>
    <s v="60-69"/>
    <s v="F"/>
    <s v="Canada"/>
    <s v="No"/>
    <s v="FL0021"/>
    <s v="DEN"/>
    <s v="AMS"/>
    <s v="DEN - AMS"/>
    <n v="7175"/>
    <s v="Moderate-haul"/>
    <d v="1899-12-30T16:33:01"/>
    <d v="1899-12-30T00:31:01"/>
    <d v="2025-01-09T00:00:00"/>
    <d v="1899-12-30T19:06:01"/>
    <d v="1899-12-30T03:04:01"/>
    <d v="1899-12-30T02:33:00"/>
    <d v="1899-12-30T02:33:00"/>
    <n v="153"/>
    <s v="Severe-delay"/>
    <n v="214.49"/>
    <x v="1"/>
    <n v="5"/>
    <s v="Non-Vegetarian"/>
    <n v="94.51"/>
    <n v="37223.865721092901"/>
    <s v="Cancelled"/>
    <n v="3.65"/>
    <n v="49668.639999999999"/>
    <n v="13746.26"/>
    <n v="0.27675933949469927"/>
    <n v="-35922.379999999997"/>
  </r>
  <r>
    <s v="3b72118c-479a-4da5-9f8c-326f02a38c76"/>
    <s v="Todd Thomas"/>
    <n v="67"/>
    <s v="60-69"/>
    <s v="M"/>
    <s v="Canada"/>
    <s v="Yes"/>
    <s v="FL0022"/>
    <s v="LAX"/>
    <s v="HND"/>
    <s v="LAX - HND"/>
    <n v="14015"/>
    <s v="Long-haul"/>
    <d v="1899-12-30T19:54:51"/>
    <d v="1899-12-30T11:28:51"/>
    <d v="2025-01-12T00:00:00"/>
    <d v="1899-12-30T20:54:51"/>
    <d v="1899-12-30T12:28:51"/>
    <d v="1899-12-30T01:00:00"/>
    <d v="1899-12-30T01:00:00"/>
    <n v="60"/>
    <s v="Moderate-delay"/>
    <n v="153.62"/>
    <x v="2"/>
    <n v="5"/>
    <s v="Gluten-Free"/>
    <n v="146.32"/>
    <n v="70728.193196462904"/>
    <s v="Cancelled"/>
    <n v="3.25"/>
    <n v="89873.83"/>
    <n v="9860.94"/>
    <n v="0.10971981498952477"/>
    <n v="-80012.89"/>
  </r>
  <r>
    <s v="cb46db5b-f0d5-419d-b45c-1392734f1de5"/>
    <s v="Cheryl Blackwell"/>
    <n v="23"/>
    <s v="18-29"/>
    <s v="F"/>
    <s v="Canada"/>
    <s v="Yes"/>
    <s v="FL0022"/>
    <s v="LAX"/>
    <s v="HND"/>
    <s v="LAX - HND"/>
    <n v="14015"/>
    <s v="Long-haul"/>
    <d v="1899-12-30T19:54:51"/>
    <d v="1899-12-30T11:28:51"/>
    <d v="2025-01-14T00:00:00"/>
    <d v="1899-12-30T20:54:51"/>
    <d v="1899-12-30T12:28:51"/>
    <d v="1899-12-30T01:00:00"/>
    <d v="1899-12-30T01:00:00"/>
    <n v="60"/>
    <s v="Moderate-delay"/>
    <n v="1085.33"/>
    <x v="1"/>
    <n v="5"/>
    <s v="Vegetarian"/>
    <n v="197.05"/>
    <n v="70675.252645241097"/>
    <s v="Not Cancelled"/>
    <n v="4.2699999999999996"/>
    <n v="89810.3"/>
    <n v="69500.53"/>
    <n v="0.77385923440852544"/>
    <n v="-20309.770000000004"/>
  </r>
  <r>
    <s v="04e7d773-f2ab-4b74-b5e9-03ce3856fc8b"/>
    <s v="Danny Acosta"/>
    <n v="27"/>
    <s v="18-29"/>
    <s v="M"/>
    <s v="Canada"/>
    <s v="Yes"/>
    <s v="FL0022"/>
    <s v="LAX"/>
    <s v="HND"/>
    <s v="LAX - HND"/>
    <n v="14015"/>
    <s v="Long-haul"/>
    <d v="1899-12-30T19:54:51"/>
    <d v="1899-12-30T11:28:51"/>
    <d v="2025-01-03T00:00:00"/>
    <d v="1899-12-30T20:54:51"/>
    <d v="1899-12-30T12:28:51"/>
    <d v="1899-12-30T01:00:00"/>
    <d v="1899-12-30T01:00:00"/>
    <n v="60"/>
    <s v="Moderate-delay"/>
    <n v="1141.3800000000001"/>
    <x v="0"/>
    <n v="5"/>
    <s v="Vegan"/>
    <n v="124.98"/>
    <n v="70609.891668295197"/>
    <s v="Cancelled"/>
    <n v="4.49"/>
    <n v="89731.87"/>
    <n v="73073.320000000007"/>
    <n v="0.8143519130939767"/>
    <n v="-16658.549999999988"/>
  </r>
  <r>
    <s v="e05a0939-3b58-4bf0-852e-2049e5fb1459"/>
    <s v="Jessica Moyer"/>
    <n v="40"/>
    <s v="40-59"/>
    <s v="M"/>
    <s v="Canada"/>
    <s v="Yes"/>
    <s v="FL0022"/>
    <s v="LAX"/>
    <s v="HND"/>
    <s v="LAX - HND"/>
    <n v="14015"/>
    <s v="Long-haul"/>
    <d v="1899-12-30T19:54:51"/>
    <d v="1899-12-30T11:28:51"/>
    <d v="2025-01-09T00:00:00"/>
    <d v="1899-12-30T20:54:51"/>
    <d v="1899-12-30T12:28:51"/>
    <d v="1899-12-30T01:00:00"/>
    <d v="1899-12-30T01:00:00"/>
    <n v="60"/>
    <s v="Moderate-delay"/>
    <n v="533.41"/>
    <x v="0"/>
    <n v="3"/>
    <s v="Non-Vegetarian"/>
    <n v="197.49"/>
    <n v="71353.963385294206"/>
    <s v="Not Cancelled"/>
    <n v="3.96"/>
    <n v="90624.76"/>
    <n v="34177.74"/>
    <n v="0.3771346815152945"/>
    <n v="-56447.02"/>
  </r>
  <r>
    <s v="d16c31e8-664f-455c-ad12-11f027e688a7"/>
    <s v="Denise White"/>
    <n v="67"/>
    <s v="60-69"/>
    <s v="M"/>
    <s v="Canada"/>
    <s v="No"/>
    <s v="FL0022"/>
    <s v="LAX"/>
    <s v="HND"/>
    <s v="LAX - HND"/>
    <n v="14015"/>
    <s v="Long-haul"/>
    <d v="1899-12-30T19:54:51"/>
    <d v="1899-12-30T11:28:51"/>
    <d v="2025-01-01T00:00:00"/>
    <d v="1899-12-30T20:54:51"/>
    <d v="1899-12-30T12:28:51"/>
    <d v="1899-12-30T01:00:00"/>
    <d v="1899-12-30T01:00:00"/>
    <n v="60"/>
    <s v="Moderate-delay"/>
    <n v="618.82000000000005"/>
    <x v="1"/>
    <n v="5"/>
    <s v="Vegan"/>
    <n v="9.1199999999999992"/>
    <n v="71163.511209438599"/>
    <s v="Not Cancelled"/>
    <n v="4.1399999999999997"/>
    <n v="90396.21"/>
    <n v="39606.300000000003"/>
    <n v="0.4381411565816753"/>
    <n v="-50789.91"/>
  </r>
  <r>
    <s v="932aab40-6431-4414-8b24-ca0285ffa871"/>
    <s v="Sarah Fuentes"/>
    <n v="24"/>
    <s v="18-29"/>
    <s v="M"/>
    <s v="Canada"/>
    <s v="Yes"/>
    <s v="FL0022"/>
    <s v="LAX"/>
    <s v="HND"/>
    <s v="LAX - HND"/>
    <n v="14015"/>
    <s v="Long-haul"/>
    <d v="1899-12-30T19:54:51"/>
    <d v="1899-12-30T11:28:51"/>
    <d v="2025-01-04T00:00:00"/>
    <d v="1899-12-30T20:54:51"/>
    <d v="1899-12-30T12:28:51"/>
    <d v="1899-12-30T01:00:00"/>
    <d v="1899-12-30T01:00:00"/>
    <n v="60"/>
    <s v="Moderate-delay"/>
    <n v="772.63"/>
    <x v="1"/>
    <n v="5"/>
    <s v="Non-Vegetarian"/>
    <n v="144.52000000000001"/>
    <n v="70718.9232198143"/>
    <s v="Cancelled"/>
    <n v="3.83"/>
    <n v="89862.71"/>
    <n v="49477.22"/>
    <n v="0.55058677843123138"/>
    <n v="-40385.490000000005"/>
  </r>
  <r>
    <s v="39c2a454-310c-4d86-b8f6-016eeef51c38"/>
    <s v="Matthew Jackson"/>
    <n v="58"/>
    <s v="40-59"/>
    <s v="M"/>
    <s v="Canada"/>
    <s v="No"/>
    <s v="FL0022"/>
    <s v="LAX"/>
    <s v="HND"/>
    <s v="LAX - HND"/>
    <n v="14015"/>
    <s v="Long-haul"/>
    <d v="1899-12-30T19:54:51"/>
    <d v="1899-12-30T11:28:51"/>
    <d v="2025-01-15T00:00:00"/>
    <d v="1899-12-30T20:54:51"/>
    <d v="1899-12-30T12:28:51"/>
    <d v="1899-12-30T01:00:00"/>
    <d v="1899-12-30T01:00:00"/>
    <n v="60"/>
    <s v="Moderate-delay"/>
    <n v="915.65"/>
    <x v="0"/>
    <n v="5"/>
    <s v="Vegetarian"/>
    <n v="7.66"/>
    <n v="70942.463542887897"/>
    <s v="Not Cancelled"/>
    <n v="4.3600000000000003"/>
    <n v="90130.96"/>
    <n v="58603.13"/>
    <n v="0.65019977597043233"/>
    <n v="-31527.830000000009"/>
  </r>
  <r>
    <s v="6e0d0224-01b0-4586-a41d-da5556680e28"/>
    <s v="Lance Robertson"/>
    <n v="64"/>
    <s v="60-69"/>
    <s v="F"/>
    <s v="Canada"/>
    <s v="Yes"/>
    <s v="FL0023"/>
    <s v="JFK"/>
    <s v="SIN"/>
    <s v="JFK - SIN"/>
    <n v="723"/>
    <s v="Short-haul "/>
    <d v="1899-12-30T23:58:25"/>
    <d v="1899-12-30T00:46:25"/>
    <d v="2025-01-09T00:00:00"/>
    <d v="1899-12-30T00:19:25"/>
    <d v="1899-12-30T01:07:25"/>
    <d v="1899-12-30T00:21:00"/>
    <d v="1899-12-30T00:21:00"/>
    <n v="21"/>
    <s v="On-time"/>
    <n v="401.06"/>
    <x v="0"/>
    <n v="5"/>
    <s v="Non-Vegetarian"/>
    <n v="45.69"/>
    <n v="4729.2247206923303"/>
    <s v="Not Cancelled"/>
    <n v="3.77"/>
    <n v="10675.07"/>
    <n v="25676.98"/>
    <n v="2.4053219323151978"/>
    <n v="15001.91"/>
  </r>
  <r>
    <s v="f7bfdca5-c58e-4155-8565-73a729b26031"/>
    <s v="Jessica Owens"/>
    <n v="28"/>
    <s v="18-29"/>
    <s v="F"/>
    <s v="Canada"/>
    <s v="Yes"/>
    <s v="FL0023"/>
    <s v="JFK"/>
    <s v="SIN"/>
    <s v="JFK - SIN"/>
    <n v="723"/>
    <s v="Short-haul "/>
    <d v="1899-12-30T23:58:25"/>
    <d v="1899-12-30T00:46:25"/>
    <d v="2025-01-07T00:00:00"/>
    <d v="1899-12-30T00:19:25"/>
    <d v="1899-12-30T01:07:25"/>
    <d v="1899-12-30T00:21:00"/>
    <d v="1899-12-30T00:21:00"/>
    <n v="21"/>
    <s v="On-time"/>
    <n v="1010.48"/>
    <x v="0"/>
    <n v="5"/>
    <s v="No Preference"/>
    <n v="26.59"/>
    <n v="4541.9354328084901"/>
    <s v="Cancelled"/>
    <n v="4.07"/>
    <n v="10450.32"/>
    <n v="64676.04"/>
    <n v="6.1889052201272312"/>
    <n v="54225.72"/>
  </r>
  <r>
    <s v="11c9e703-bf9a-49ed-bd95-1cb58242bc27"/>
    <s v="Jeffery White"/>
    <n v="67"/>
    <s v="60-69"/>
    <s v="F"/>
    <s v="Canada"/>
    <s v="No"/>
    <s v="FL0023"/>
    <s v="JFK"/>
    <s v="SIN"/>
    <s v="JFK - SIN"/>
    <n v="723"/>
    <s v="Short-haul "/>
    <d v="1899-12-30T23:58:25"/>
    <d v="1899-12-30T00:46:25"/>
    <d v="2025-01-11T00:00:00"/>
    <d v="1899-12-30T00:19:25"/>
    <d v="1899-12-30T01:07:25"/>
    <d v="1899-12-30T00:21:00"/>
    <d v="1899-12-30T00:21:00"/>
    <n v="21"/>
    <s v="On-time"/>
    <n v="798.23"/>
    <x v="0"/>
    <n v="5"/>
    <s v="Vegetarian"/>
    <n v="32.630000000000003"/>
    <n v="4957.3482060944098"/>
    <s v="Cancelled"/>
    <n v="4.2"/>
    <n v="10948.82"/>
    <n v="51093.25"/>
    <n v="4.66655310800616"/>
    <n v="40144.43"/>
  </r>
  <r>
    <s v="947e9b88-3f93-4eb1-bd11-b34416bc0e5e"/>
    <s v="Jonathan House"/>
    <n v="52"/>
    <s v="40-59"/>
    <s v="M"/>
    <s v="Canada"/>
    <s v="Yes"/>
    <s v="FL0023"/>
    <s v="JFK"/>
    <s v="SIN"/>
    <s v="JFK - SIN"/>
    <n v="723"/>
    <s v="Short-haul "/>
    <d v="1899-12-30T23:58:25"/>
    <d v="1899-12-30T00:46:25"/>
    <d v="2025-01-05T00:00:00"/>
    <d v="1899-12-30T00:19:25"/>
    <d v="1899-12-30T01:07:25"/>
    <d v="1899-12-30T00:21:00"/>
    <d v="1899-12-30T00:21:00"/>
    <n v="21"/>
    <s v="On-time"/>
    <n v="1039.42"/>
    <x v="2"/>
    <n v="5"/>
    <s v="No Preference"/>
    <n v="198.58"/>
    <n v="4126.4132586211099"/>
    <s v="Not Cancelled"/>
    <n v="4.92"/>
    <n v="9951.7000000000007"/>
    <n v="66562.600000000006"/>
    <n v="6.688565772682054"/>
    <n v="56610.900000000009"/>
  </r>
  <r>
    <s v="f57bb2b8-d73a-43fa-b602-4a87ce2ff435"/>
    <s v="Suzanne Gonzalez"/>
    <n v="57"/>
    <s v="40-59"/>
    <s v="F"/>
    <s v="Canada"/>
    <s v="No"/>
    <s v="FL0023"/>
    <s v="JFK"/>
    <s v="SIN"/>
    <s v="JFK - SIN"/>
    <n v="723"/>
    <s v="Short-haul "/>
    <d v="1899-12-30T23:58:25"/>
    <d v="1899-12-30T00:46:25"/>
    <d v="2025-01-13T00:00:00"/>
    <d v="1899-12-30T00:19:25"/>
    <d v="1899-12-30T01:07:25"/>
    <d v="1899-12-30T00:21:00"/>
    <d v="1899-12-30T00:21:00"/>
    <n v="21"/>
    <s v="On-time"/>
    <n v="419.33"/>
    <x v="0"/>
    <n v="5"/>
    <s v="Vegetarian"/>
    <n v="196.34"/>
    <n v="4433.1294001676197"/>
    <s v="Cancelled"/>
    <n v="3.11"/>
    <n v="10319.76"/>
    <n v="26876.39"/>
    <n v="2.6043619231454995"/>
    <n v="16556.629999999997"/>
  </r>
  <r>
    <s v="ab47e341-95b4-4cf3-854d-6e99e91feb00"/>
    <s v="Danielle Oliver"/>
    <n v="33"/>
    <s v="30-39"/>
    <s v="M"/>
    <s v="Canada"/>
    <s v="No"/>
    <s v="FL0023"/>
    <s v="JFK"/>
    <s v="SIN"/>
    <s v="JFK - SIN"/>
    <n v="723"/>
    <s v="Short-haul "/>
    <d v="1899-12-30T23:58:25"/>
    <d v="1899-12-30T00:46:25"/>
    <d v="2025-01-11T00:00:00"/>
    <d v="1899-12-30T00:19:25"/>
    <d v="1899-12-30T01:07:25"/>
    <d v="1899-12-30T00:21:00"/>
    <d v="1899-12-30T00:21:00"/>
    <n v="21"/>
    <s v="On-time"/>
    <n v="702.88"/>
    <x v="2"/>
    <n v="3"/>
    <s v="No Preference"/>
    <n v="88.24"/>
    <n v="4146.1367610634898"/>
    <s v="Not Cancelled"/>
    <n v="3.47"/>
    <n v="9975.36"/>
    <n v="45001.97"/>
    <n v="4.5113128749238118"/>
    <n v="35026.61"/>
  </r>
  <r>
    <s v="f8aeb6ab-e5dc-429c-8496-a6021162a38c"/>
    <s v="Katherine Reed"/>
    <n v="65"/>
    <s v="60-69"/>
    <s v="M"/>
    <s v="Canada"/>
    <s v="Yes"/>
    <s v="FL0023"/>
    <s v="JFK"/>
    <s v="SIN"/>
    <s v="JFK - SIN"/>
    <n v="723"/>
    <s v="Short-haul "/>
    <d v="1899-12-30T23:58:25"/>
    <d v="1899-12-30T00:46:25"/>
    <d v="2025-01-10T00:00:00"/>
    <d v="1899-12-30T00:19:25"/>
    <d v="1899-12-30T01:07:25"/>
    <d v="1899-12-30T00:21:00"/>
    <d v="1899-12-30T00:21:00"/>
    <n v="21"/>
    <s v="On-time"/>
    <n v="886.87"/>
    <x v="2"/>
    <n v="5"/>
    <s v="Vegetarian"/>
    <n v="75.66"/>
    <n v="4799.5567406370201"/>
    <s v="Cancelled"/>
    <n v="4.13"/>
    <n v="10759.47"/>
    <n v="56774.81"/>
    <n v="5.2767292440984548"/>
    <n v="46015.34"/>
  </r>
  <r>
    <s v="627a00bb-3b9b-46c3-85d6-960d0bfc3263"/>
    <s v="Christopher Haynes"/>
    <n v="34"/>
    <s v="30-39"/>
    <s v="M"/>
    <s v="Canada"/>
    <s v="Yes"/>
    <s v="FL0023"/>
    <s v="JFK"/>
    <s v="SIN"/>
    <s v="JFK - SIN"/>
    <n v="723"/>
    <s v="Short-haul "/>
    <d v="1899-12-30T23:58:25"/>
    <d v="1899-12-30T00:46:25"/>
    <d v="2025-01-14T00:00:00"/>
    <d v="1899-12-30T00:19:25"/>
    <d v="1899-12-30T01:07:25"/>
    <d v="1899-12-30T00:21:00"/>
    <d v="1899-12-30T00:21:00"/>
    <n v="21"/>
    <s v="On-time"/>
    <n v="1134.01"/>
    <x v="0"/>
    <n v="3"/>
    <s v="Non-Vegetarian"/>
    <n v="110.34"/>
    <n v="4341.8982299425898"/>
    <s v="Cancelled"/>
    <n v="3.57"/>
    <n v="10210.280000000001"/>
    <n v="72598.710000000006"/>
    <n v="7.1103544662830016"/>
    <n v="62388.430000000008"/>
  </r>
  <r>
    <s v="564c1a31-77e3-474f-b89d-d9f8e6312b15"/>
    <s v="Nicholas Hines"/>
    <n v="20"/>
    <s v="18-29"/>
    <s v="F"/>
    <s v="Canada"/>
    <s v="Yes"/>
    <s v="FL0024"/>
    <s v="IST"/>
    <s v="PVG"/>
    <s v="IST - PVG"/>
    <n v="2963"/>
    <s v="Short-haul "/>
    <d v="1899-12-30T19:22:56"/>
    <d v="1899-12-30T22:39:56"/>
    <d v="2025-01-03T00:00:00"/>
    <d v="1899-12-30T21:32:56"/>
    <d v="1899-12-30T00:49:56"/>
    <d v="1899-12-30T02:10:00"/>
    <d v="1899-12-30T02:10:00"/>
    <n v="130"/>
    <s v="Severe-delay"/>
    <n v="163.61000000000001"/>
    <x v="2"/>
    <n v="5"/>
    <s v="Non-Vegetarian"/>
    <n v="162.66999999999999"/>
    <n v="16223.1865968375"/>
    <s v="Not Cancelled"/>
    <n v="4.18"/>
    <n v="24467.82"/>
    <n v="10503.57"/>
    <n v="0.42928099029664268"/>
    <n v="-13964.25"/>
  </r>
  <r>
    <s v="70157a14-1665-4b74-be3e-a618677cd783"/>
    <s v="Deanna Harris"/>
    <n v="55"/>
    <s v="40-59"/>
    <s v="F"/>
    <s v="Canada"/>
    <s v="Yes"/>
    <s v="FL0024"/>
    <s v="IST"/>
    <s v="PVG"/>
    <s v="IST - PVG"/>
    <n v="2963"/>
    <s v="Short-haul "/>
    <d v="1899-12-30T19:22:56"/>
    <d v="1899-12-30T22:39:56"/>
    <d v="2025-01-10T00:00:00"/>
    <d v="1899-12-30T21:32:56"/>
    <d v="1899-12-30T00:49:56"/>
    <d v="1899-12-30T02:10:00"/>
    <d v="1899-12-30T02:10:00"/>
    <n v="130"/>
    <s v="Severe-delay"/>
    <n v="1259.83"/>
    <x v="2"/>
    <n v="5"/>
    <s v="Vegetarian"/>
    <n v="125.49"/>
    <n v="15581.2087404796"/>
    <s v="Cancelled"/>
    <n v="4.2300000000000004"/>
    <n v="23697.45"/>
    <n v="80654.22"/>
    <n v="3.4034978447048099"/>
    <n v="56956.770000000004"/>
  </r>
  <r>
    <s v="f811c99a-9d4a-4dca-800c-a3e5c6fa7166"/>
    <s v="Joshua Holt"/>
    <n v="58"/>
    <s v="40-59"/>
    <s v="M"/>
    <s v="Canada"/>
    <s v="Yes"/>
    <s v="FL0024"/>
    <s v="IST"/>
    <s v="PVG"/>
    <s v="IST - PVG"/>
    <n v="2963"/>
    <s v="Short-haul "/>
    <d v="1899-12-30T19:22:56"/>
    <d v="1899-12-30T22:39:56"/>
    <d v="2025-01-09T00:00:00"/>
    <d v="1899-12-30T21:32:56"/>
    <d v="1899-12-30T00:49:56"/>
    <d v="1899-12-30T02:10:00"/>
    <d v="1899-12-30T02:10:00"/>
    <n v="130"/>
    <s v="Severe-delay"/>
    <n v="1327.11"/>
    <x v="0"/>
    <n v="5"/>
    <s v="Vegan"/>
    <n v="27.72"/>
    <n v="15378.824332399499"/>
    <s v="Cancelled"/>
    <n v="3.82"/>
    <n v="23454.59"/>
    <n v="84940.58"/>
    <n v="3.6214907188742163"/>
    <n v="61485.990000000005"/>
  </r>
  <r>
    <s v="fce43b90-9b89-4d00-8896-d3c8fd430b16"/>
    <s v="Mark Parker"/>
    <n v="28"/>
    <s v="18-29"/>
    <s v="F"/>
    <s v="Canada"/>
    <s v="Yes"/>
    <s v="FL0024"/>
    <s v="IST"/>
    <s v="PVG"/>
    <s v="IST - PVG"/>
    <n v="2963"/>
    <s v="Short-haul "/>
    <d v="1899-12-30T19:22:56"/>
    <d v="1899-12-30T22:39:56"/>
    <d v="2025-01-05T00:00:00"/>
    <d v="1899-12-30T21:32:56"/>
    <d v="1899-12-30T00:49:56"/>
    <d v="1899-12-30T02:10:00"/>
    <d v="1899-12-30T02:10:00"/>
    <n v="130"/>
    <s v="Severe-delay"/>
    <n v="353.7"/>
    <x v="1"/>
    <n v="5"/>
    <s v="Gluten-Free"/>
    <n v="120.08"/>
    <n v="15991.981268019001"/>
    <s v="Not Cancelled"/>
    <n v="4.07"/>
    <n v="24190.38"/>
    <n v="22660.82"/>
    <n v="0.93676990605356336"/>
    <n v="-1529.5600000000013"/>
  </r>
  <r>
    <s v="f14fe7fd-469a-4738-89ba-4eda612bc4a8"/>
    <s v="John Abbott"/>
    <n v="65"/>
    <s v="60-69"/>
    <s v="M"/>
    <s v="Canada"/>
    <s v="No"/>
    <s v="FL0025"/>
    <s v="LHR"/>
    <s v="JFK"/>
    <s v="LHR - JFK"/>
    <n v="5909"/>
    <s v="Moderate-haul"/>
    <d v="1899-12-30T16:30:13"/>
    <d v="1899-12-30T23:03:13"/>
    <d v="2025-01-03T00:00:00"/>
    <d v="1899-12-30T19:12:13"/>
    <d v="1899-12-30T01:45:13"/>
    <d v="1899-12-30T02:42:00"/>
    <d v="1899-12-30T02:42:00"/>
    <n v="162"/>
    <s v="Severe-delay"/>
    <n v="567.66999999999996"/>
    <x v="2"/>
    <n v="5"/>
    <s v="Non-Vegetarian"/>
    <n v="131.46"/>
    <n v="30248.896941307801"/>
    <s v="Not Cancelled"/>
    <n v="3.61"/>
    <n v="41298.68"/>
    <n v="36357.17"/>
    <n v="0.88034702319783587"/>
    <n v="-4941.510000000002"/>
  </r>
  <r>
    <s v="ff10663b-c1d9-49ba-9b28-ac88abad6b6d"/>
    <s v="Christopher Elliott"/>
    <n v="61"/>
    <s v="60-69"/>
    <s v="M"/>
    <s v="Canada"/>
    <s v="No"/>
    <s v="FL0025"/>
    <s v="LHR"/>
    <s v="JFK"/>
    <s v="LHR - JFK"/>
    <n v="5909"/>
    <s v="Moderate-haul"/>
    <d v="1899-12-30T16:30:13"/>
    <d v="1899-12-30T23:03:13"/>
    <d v="2025-01-05T00:00:00"/>
    <d v="1899-12-30T19:12:13"/>
    <d v="1899-12-30T01:45:13"/>
    <d v="1899-12-30T02:42:00"/>
    <d v="1899-12-30T02:42:00"/>
    <n v="162"/>
    <s v="Severe-delay"/>
    <n v="494.77"/>
    <x v="2"/>
    <n v="5"/>
    <s v="Vegan"/>
    <n v="116.62"/>
    <n v="31000.9519458291"/>
    <s v="Cancelled"/>
    <n v="3.83"/>
    <n v="42201.14"/>
    <n v="31688.6"/>
    <n v="0.750894407117912"/>
    <n v="-10512.54"/>
  </r>
  <r>
    <s v="cdb91203-6cdc-424a-b1d9-6069d22ad0a5"/>
    <s v="Brandon Woods"/>
    <n v="38"/>
    <s v="30-39"/>
    <s v="F"/>
    <s v="Canada"/>
    <s v="No"/>
    <s v="FL0025"/>
    <s v="LHR"/>
    <s v="JFK"/>
    <s v="LHR - JFK"/>
    <n v="5909"/>
    <s v="Moderate-haul"/>
    <d v="1899-12-30T16:30:13"/>
    <d v="1899-12-30T23:03:13"/>
    <d v="2025-01-07T00:00:00"/>
    <d v="1899-12-30T19:12:13"/>
    <d v="1899-12-30T01:45:13"/>
    <d v="1899-12-30T02:42:00"/>
    <d v="1899-12-30T02:42:00"/>
    <n v="162"/>
    <s v="Severe-delay"/>
    <n v="356.53"/>
    <x v="2"/>
    <n v="3"/>
    <s v="No Preference"/>
    <n v="85.53"/>
    <n v="30778.052091309"/>
    <s v="Cancelled"/>
    <n v="4.41"/>
    <n v="41933.660000000003"/>
    <n v="22835.03"/>
    <n v="0.5445513222552002"/>
    <n v="-19098.630000000005"/>
  </r>
  <r>
    <s v="7e220f52-0d74-4de4-bbc7-0f4d69ad03f7"/>
    <s v="David Freeman"/>
    <n v="43"/>
    <s v="40-59"/>
    <s v="M"/>
    <s v="Canada"/>
    <s v="Yes"/>
    <s v="FL0025"/>
    <s v="LHR"/>
    <s v="JFK"/>
    <s v="LHR - JFK"/>
    <n v="5909"/>
    <s v="Moderate-haul"/>
    <d v="1899-12-30T16:30:13"/>
    <d v="1899-12-30T23:03:13"/>
    <d v="2025-01-05T00:00:00"/>
    <d v="1899-12-30T19:12:13"/>
    <d v="1899-12-30T01:45:13"/>
    <d v="1899-12-30T02:42:00"/>
    <d v="1899-12-30T02:42:00"/>
    <n v="162"/>
    <s v="Severe-delay"/>
    <n v="109.63"/>
    <x v="1"/>
    <n v="5"/>
    <s v="Vegetarian"/>
    <n v="14.28"/>
    <n v="30779.5212344584"/>
    <s v="Not Cancelled"/>
    <n v="3.41"/>
    <n v="41935.43"/>
    <n v="7019.18"/>
    <n v="0.16738066117361858"/>
    <n v="-34916.25"/>
  </r>
  <r>
    <s v="490fdede-ed98-447e-b04d-9513f2bb371b"/>
    <s v="Sierra Marquez"/>
    <n v="23"/>
    <s v="18-29"/>
    <s v="M"/>
    <s v="Canada"/>
    <s v="Yes"/>
    <s v="FL0026"/>
    <s v="DFW"/>
    <s v="FRA"/>
    <s v="DFW - FRA"/>
    <n v="13746"/>
    <s v="Long-haul"/>
    <d v="1899-12-30T15:17:00"/>
    <d v="1899-12-30T06:33:00"/>
    <d v="2025-01-01T00:00:00"/>
    <d v="1899-12-30T17:36:00"/>
    <d v="1899-12-30T08:52:00"/>
    <d v="1899-12-30T02:19:00"/>
    <d v="1899-12-30T02:19:00"/>
    <n v="139"/>
    <s v="Severe-delay"/>
    <n v="239.15"/>
    <x v="0"/>
    <n v="5"/>
    <s v="Non-Vegetarian"/>
    <n v="48.45"/>
    <n v="69641.295761176196"/>
    <s v="Not Cancelled"/>
    <n v="3.3"/>
    <n v="132854.32500000001"/>
    <n v="9189.1740000000009"/>
    <n v="6.9167292822420345E-2"/>
    <n v="-123665.15100000001"/>
  </r>
  <r>
    <s v="3ca8958a-8e82-446f-a22e-a56cfecacc4c"/>
    <s v="Brenda Johnson"/>
    <n v="26"/>
    <s v="18-29"/>
    <s v="F"/>
    <s v="Canada"/>
    <s v="Yes"/>
    <s v="FL0026"/>
    <s v="DFW"/>
    <s v="FRA"/>
    <s v="DFW - FRA"/>
    <n v="13746"/>
    <s v="Long-haul"/>
    <d v="1899-12-30T15:17:00"/>
    <d v="1899-12-30T06:33:00"/>
    <d v="2025-01-07T00:00:00"/>
    <d v="1899-12-30T17:36:00"/>
    <d v="1899-12-30T08:52:00"/>
    <d v="1899-12-30T02:19:00"/>
    <d v="1899-12-30T02:19:00"/>
    <n v="139"/>
    <s v="Severe-delay"/>
    <n v="849.44"/>
    <x v="0"/>
    <n v="5"/>
    <s v="No Preference"/>
    <n v="94.35"/>
    <n v="70081.674913581403"/>
    <s v="Not Cancelled"/>
    <n v="3.99"/>
    <n v="133647.014999999"/>
    <n v="32629.817999999999"/>
    <n v="0.24414924643098274"/>
    <n v="-101017.196999999"/>
  </r>
  <r>
    <s v="4be85c0b-c78b-4e22-a631-c64fbb198cdc"/>
    <s v="Jennifer Vargas"/>
    <n v="31"/>
    <s v="30-39"/>
    <s v="M"/>
    <s v="Canada"/>
    <s v="Yes"/>
    <s v="FL0026"/>
    <s v="DFW"/>
    <s v="FRA"/>
    <s v="DFW - FRA"/>
    <n v="13746"/>
    <s v="Long-haul"/>
    <d v="1899-12-30T15:17:00"/>
    <d v="1899-12-30T06:33:00"/>
    <d v="2025-01-12T00:00:00"/>
    <d v="1899-12-30T17:36:00"/>
    <d v="1899-12-30T08:52:00"/>
    <d v="1899-12-30T02:19:00"/>
    <d v="1899-12-30T02:19:00"/>
    <n v="139"/>
    <s v="Severe-delay"/>
    <n v="114.47"/>
    <x v="2"/>
    <n v="3"/>
    <s v="Vegan"/>
    <n v="169.25"/>
    <n v="70158.378247451998"/>
    <s v="Cancelled"/>
    <n v="4.6900000000000004"/>
    <n v="133785.07500000001"/>
    <n v="4415.9579999999996"/>
    <n v="3.3007852333303993E-2"/>
    <n v="-129369.11700000001"/>
  </r>
  <r>
    <s v="9bd8ea3e-b342-4598-9752-cc7b96dfff64"/>
    <s v="Vincent Wallace"/>
    <n v="28"/>
    <s v="18-29"/>
    <s v="F"/>
    <s v="Canada"/>
    <s v="Yes"/>
    <s v="FL0026"/>
    <s v="DFW"/>
    <s v="FRA"/>
    <s v="DFW - FRA"/>
    <n v="13746"/>
    <s v="Long-haul"/>
    <d v="1899-12-30T15:17:00"/>
    <d v="1899-12-30T06:33:00"/>
    <d v="2025-01-06T00:00:00"/>
    <d v="1899-12-30T17:36:00"/>
    <d v="1899-12-30T08:52:00"/>
    <d v="1899-12-30T02:19:00"/>
    <d v="1899-12-30T02:19:00"/>
    <n v="139"/>
    <s v="Severe-delay"/>
    <n v="214.38"/>
    <x v="2"/>
    <n v="5"/>
    <s v="Non-Vegetarian"/>
    <n v="143.37"/>
    <n v="69775.959752180497"/>
    <s v="Not Cancelled"/>
    <n v="4.82"/>
    <n v="133096.72499999899"/>
    <n v="8249.3940000000002"/>
    <n v="6.1980443170183662E-2"/>
    <n v="-124847.33099999899"/>
  </r>
  <r>
    <s v="5e82cc19-080b-4685-9f6b-c24de9c6bf55"/>
    <s v="Cheryl Wheeler"/>
    <n v="49"/>
    <s v="40-59"/>
    <s v="F"/>
    <s v="Canada"/>
    <s v="Yes"/>
    <s v="FL0026"/>
    <s v="DFW"/>
    <s v="FRA"/>
    <s v="DFW - FRA"/>
    <n v="13746"/>
    <s v="Long-haul"/>
    <d v="1899-12-30T15:17:00"/>
    <d v="1899-12-30T06:33:00"/>
    <d v="2025-01-06T00:00:00"/>
    <d v="1899-12-30T17:36:00"/>
    <d v="1899-12-30T08:52:00"/>
    <d v="1899-12-30T02:19:00"/>
    <d v="1899-12-30T02:19:00"/>
    <n v="139"/>
    <s v="Severe-delay"/>
    <n v="694.12"/>
    <x v="0"/>
    <n v="5"/>
    <s v="Vegetarian"/>
    <n v="79.59"/>
    <n v="69783.718239701295"/>
    <s v="Cancelled"/>
    <n v="3.8"/>
    <n v="133110.69"/>
    <n v="26663.759999999998"/>
    <n v="0.20031268713279149"/>
    <n v="-106446.93000000001"/>
  </r>
  <r>
    <s v="1cf68d3e-cce0-4f8a-93b3-9301020975db"/>
    <s v="Tyler Castillo"/>
    <n v="56"/>
    <s v="40-59"/>
    <s v="M"/>
    <s v="Canada"/>
    <s v="Yes"/>
    <s v="FL0026"/>
    <s v="DFW"/>
    <s v="FRA"/>
    <s v="DFW - FRA"/>
    <n v="13746"/>
    <s v="Long-haul"/>
    <d v="1899-12-30T15:17:00"/>
    <d v="1899-12-30T06:33:00"/>
    <d v="2025-01-10T00:00:00"/>
    <d v="1899-12-30T17:36:00"/>
    <d v="1899-12-30T08:52:00"/>
    <d v="1899-12-30T02:19:00"/>
    <d v="1899-12-30T02:19:00"/>
    <n v="139"/>
    <s v="Severe-delay"/>
    <n v="295.27999999999997"/>
    <x v="2"/>
    <n v="5"/>
    <s v="Vegetarian"/>
    <n v="2.33"/>
    <n v="69968.134349456406"/>
    <s v="Not Cancelled"/>
    <n v="4.63"/>
    <n v="133442.639999999"/>
    <n v="11339.034"/>
    <n v="8.4973094057492302E-2"/>
    <n v="-122103.605999999"/>
  </r>
  <r>
    <s v="4235f018-1945-4f58-bba0-b2496f4eb720"/>
    <s v="Michael Leon"/>
    <n v="50"/>
    <s v="40-59"/>
    <s v="M"/>
    <s v="Canada"/>
    <s v="Yes"/>
    <s v="FL0026"/>
    <s v="DFW"/>
    <s v="FRA"/>
    <s v="DFW - FRA"/>
    <n v="13746"/>
    <s v="Long-haul"/>
    <d v="1899-12-30T15:17:00"/>
    <d v="1899-12-30T06:33:00"/>
    <d v="2025-01-09T00:00:00"/>
    <d v="1899-12-30T17:36:00"/>
    <d v="1899-12-30T08:52:00"/>
    <d v="1899-12-30T02:19:00"/>
    <d v="1899-12-30T02:19:00"/>
    <n v="139"/>
    <s v="Severe-delay"/>
    <n v="1346.01"/>
    <x v="2"/>
    <n v="5"/>
    <s v="Vegetarian"/>
    <n v="95.74"/>
    <n v="69576.508136351898"/>
    <s v="Cancelled"/>
    <n v="4.4800000000000004"/>
    <n v="132737.715"/>
    <n v="51698.273999999998"/>
    <n v="0.38947690187374401"/>
    <n v="-81039.440999999992"/>
  </r>
  <r>
    <s v="1af078e2-84ad-48e1-bbc2-ccc881f88257"/>
    <s v="Kathryn Ayala"/>
    <n v="38"/>
    <s v="30-39"/>
    <s v="M"/>
    <s v="Canada"/>
    <s v="No"/>
    <s v="FL0026"/>
    <s v="DFW"/>
    <s v="FRA"/>
    <s v="DFW - FRA"/>
    <n v="13746"/>
    <s v="Long-haul"/>
    <d v="1899-12-30T15:17:00"/>
    <d v="1899-12-30T06:33:00"/>
    <d v="2025-01-09T00:00:00"/>
    <d v="1899-12-30T17:36:00"/>
    <d v="1899-12-30T08:52:00"/>
    <d v="1899-12-30T02:19:00"/>
    <d v="1899-12-30T02:19:00"/>
    <n v="139"/>
    <s v="Severe-delay"/>
    <n v="1220.6300000000001"/>
    <x v="1"/>
    <n v="3"/>
    <s v="Vegetarian"/>
    <n v="63.6"/>
    <n v="69549.763865494795"/>
    <s v="Not Cancelled"/>
    <n v="4.67"/>
    <n v="132689.57999999999"/>
    <n v="46879.823999999899"/>
    <n v="0.35330448705919409"/>
    <n v="-85809.756000000081"/>
  </r>
  <r>
    <s v="798f4c4e-868d-467e-a295-8ccc45628fcb"/>
    <s v="Melissa Mills"/>
    <n v="62"/>
    <s v="60-69"/>
    <s v="M"/>
    <s v="Canada"/>
    <s v="No"/>
    <s v="FL0026"/>
    <s v="DFW"/>
    <s v="FRA"/>
    <s v="DFW - FRA"/>
    <n v="13746"/>
    <s v="Long-haul"/>
    <d v="1899-12-30T15:17:00"/>
    <d v="1899-12-30T06:33:00"/>
    <d v="2025-01-10T00:00:00"/>
    <d v="1899-12-30T17:36:00"/>
    <d v="1899-12-30T08:52:00"/>
    <d v="1899-12-30T02:19:00"/>
    <d v="1899-12-30T02:19:00"/>
    <n v="139"/>
    <s v="Severe-delay"/>
    <n v="1491.96"/>
    <x v="1"/>
    <n v="5"/>
    <s v="No Preference"/>
    <n v="182.9"/>
    <n v="70116.023091489595"/>
    <s v="Cancelled"/>
    <n v="4.78"/>
    <n v="133708.845"/>
    <n v="57313.212"/>
    <n v="0.42864188977176493"/>
    <n v="-76395.633000000002"/>
  </r>
  <r>
    <s v="ecb4925a-f511-407d-9e97-c030a8e5a504"/>
    <s v="Matthew Daniel"/>
    <n v="71"/>
    <s v="70-80"/>
    <s v="M"/>
    <s v="Canada"/>
    <s v="Yes"/>
    <s v="FL0027"/>
    <s v="JFK"/>
    <s v="CAN"/>
    <s v="JFK - CAN"/>
    <n v="1919"/>
    <s v="Short-haul "/>
    <d v="1899-12-30T16:22:15"/>
    <d v="1899-12-30T18:29:15"/>
    <d v="2025-01-03T00:00:00"/>
    <d v="1899-12-30T17:56:15"/>
    <d v="1899-12-30T20:03:15"/>
    <d v="1899-12-30T01:34:00"/>
    <d v="1899-12-30T01:34:00"/>
    <n v="94"/>
    <s v="Moderate-delay"/>
    <n v="1046.1400000000001"/>
    <x v="0"/>
    <n v="5"/>
    <s v="Non-Vegetarian"/>
    <n v="174.7"/>
    <n v="10114.010578834699"/>
    <s v="Not Cancelled"/>
    <n v="3.92"/>
    <n v="17136.810000000001"/>
    <n v="66987.899999999994"/>
    <n v="3.9090064020083077"/>
    <n v="49851.09"/>
  </r>
  <r>
    <s v="7b4c7120-d348-4b4a-9541-5e1639913da0"/>
    <s v="Christopher Vang"/>
    <n v="64"/>
    <s v="60-69"/>
    <s v="M"/>
    <s v="Canada"/>
    <s v="No"/>
    <s v="FL0027"/>
    <s v="JFK"/>
    <s v="CAN"/>
    <s v="JFK - CAN"/>
    <n v="1919"/>
    <s v="Short-haul "/>
    <d v="1899-12-30T16:22:15"/>
    <d v="1899-12-30T18:29:15"/>
    <d v="2025-01-04T00:00:00"/>
    <d v="1899-12-30T17:56:15"/>
    <d v="1899-12-30T20:03:15"/>
    <d v="1899-12-30T01:34:00"/>
    <d v="1899-12-30T01:34:00"/>
    <n v="94"/>
    <s v="Moderate-delay"/>
    <n v="871.62"/>
    <x v="2"/>
    <n v="5"/>
    <s v="No Preference"/>
    <n v="61.55"/>
    <n v="10095.190524342601"/>
    <s v="Not Cancelled"/>
    <n v="3.88"/>
    <n v="17114.23"/>
    <n v="55795.99"/>
    <n v="3.2602103629552719"/>
    <n v="38681.759999999995"/>
  </r>
  <r>
    <s v="e1aaee5d-3ba7-47b1-bed1-25e448fe38fa"/>
    <s v="Vanessa Williams"/>
    <n v="48"/>
    <s v="40-59"/>
    <s v="F"/>
    <s v="Canada"/>
    <s v="Yes"/>
    <s v="FL0027"/>
    <s v="JFK"/>
    <s v="CAN"/>
    <s v="JFK - CAN"/>
    <n v="1919"/>
    <s v="Short-haul "/>
    <d v="1899-12-30T16:22:15"/>
    <d v="1899-12-30T18:29:15"/>
    <d v="2025-01-03T00:00:00"/>
    <d v="1899-12-30T17:56:15"/>
    <d v="1899-12-30T20:03:15"/>
    <d v="1899-12-30T01:34:00"/>
    <d v="1899-12-30T01:34:00"/>
    <n v="94"/>
    <s v="Moderate-delay"/>
    <n v="514.13"/>
    <x v="1"/>
    <n v="5"/>
    <s v="Vegan"/>
    <n v="18.350000000000001"/>
    <n v="10704.862531354"/>
    <s v="Cancelled"/>
    <n v="3.93"/>
    <n v="17845.84"/>
    <n v="32907.99"/>
    <n v="1.8440146274986213"/>
    <n v="15062.149999999998"/>
  </r>
  <r>
    <s v="497fcf3a-abdf-4c6d-a920-0b3f2a04f7da"/>
    <s v="Ronald Jones"/>
    <n v="24"/>
    <s v="18-29"/>
    <s v="F"/>
    <s v="Canada"/>
    <s v="No"/>
    <s v="FL0027"/>
    <s v="JFK"/>
    <s v="CAN"/>
    <s v="JFK - CAN"/>
    <n v="1919"/>
    <s v="Short-haul "/>
    <d v="1899-12-30T16:22:15"/>
    <d v="1899-12-30T18:29:15"/>
    <d v="2025-01-06T00:00:00"/>
    <d v="1899-12-30T17:56:15"/>
    <d v="1899-12-30T20:03:15"/>
    <d v="1899-12-30T01:34:00"/>
    <d v="1899-12-30T01:34:00"/>
    <n v="94"/>
    <s v="Moderate-delay"/>
    <n v="1141.3800000000001"/>
    <x v="1"/>
    <n v="5"/>
    <s v="Vegan"/>
    <n v="51.54"/>
    <n v="10699.544353560699"/>
    <s v="Cancelled"/>
    <n v="4.5999999999999996"/>
    <n v="17839.45"/>
    <n v="73058.63"/>
    <n v="4.0953409438071242"/>
    <n v="55219.180000000008"/>
  </r>
  <r>
    <s v="d1f5408f-16d9-4b04-9d09-dd293efbb390"/>
    <s v="Richard Porter"/>
    <n v="71"/>
    <s v="70-80"/>
    <s v="M"/>
    <s v="Canada"/>
    <s v="Yes"/>
    <s v="FL0027"/>
    <s v="JFK"/>
    <s v="CAN"/>
    <s v="JFK - CAN"/>
    <n v="1919"/>
    <s v="Short-haul "/>
    <d v="1899-12-30T16:22:15"/>
    <d v="1899-12-30T18:29:15"/>
    <d v="2025-01-10T00:00:00"/>
    <d v="1899-12-30T17:56:15"/>
    <d v="1899-12-30T20:03:15"/>
    <d v="1899-12-30T01:34:00"/>
    <d v="1899-12-30T01:34:00"/>
    <n v="94"/>
    <s v="Moderate-delay"/>
    <n v="125.28"/>
    <x v="0"/>
    <n v="5"/>
    <s v="Vegan"/>
    <n v="35.83"/>
    <n v="10932.4313051644"/>
    <s v="Not Cancelled"/>
    <n v="4.3"/>
    <n v="18118.919999999998"/>
    <n v="8025.09"/>
    <n v="0.4429121603274368"/>
    <n v="-10093.829999999998"/>
  </r>
  <r>
    <s v="b2e7e3be-3a23-45d4-ae85-3bb26e4d0793"/>
    <s v="James Chan"/>
    <n v="61"/>
    <s v="60-69"/>
    <s v="M"/>
    <s v="Canada"/>
    <s v="No"/>
    <s v="FL0027"/>
    <s v="JFK"/>
    <s v="CAN"/>
    <s v="JFK - CAN"/>
    <n v="1919"/>
    <s v="Short-haul "/>
    <d v="1899-12-30T16:22:15"/>
    <d v="1899-12-30T18:29:15"/>
    <d v="2025-01-14T00:00:00"/>
    <d v="1899-12-30T17:56:15"/>
    <d v="1899-12-30T20:03:15"/>
    <d v="1899-12-30T01:34:00"/>
    <d v="1899-12-30T01:34:00"/>
    <n v="94"/>
    <s v="Moderate-delay"/>
    <n v="1076.93"/>
    <x v="2"/>
    <n v="5"/>
    <s v="Vegetarian"/>
    <n v="108.62"/>
    <n v="10784.1988747627"/>
    <s v="Cancelled"/>
    <n v="4.37"/>
    <n v="17941.04"/>
    <n v="68945.240000000005"/>
    <n v="3.8428786737000755"/>
    <n v="51004.200000000004"/>
  </r>
  <r>
    <s v="2876f010-2820-4dca-a6b8-a1de7a445116"/>
    <s v="Phillip Ingram"/>
    <n v="46"/>
    <s v="40-59"/>
    <s v="M"/>
    <s v="Canada"/>
    <s v="Yes"/>
    <s v="FL0027"/>
    <s v="JFK"/>
    <s v="CAN"/>
    <s v="JFK - CAN"/>
    <n v="1919"/>
    <s v="Short-haul "/>
    <d v="1899-12-30T16:22:15"/>
    <d v="1899-12-30T18:29:15"/>
    <d v="2025-01-01T00:00:00"/>
    <d v="1899-12-30T17:56:15"/>
    <d v="1899-12-30T20:03:15"/>
    <d v="1899-12-30T01:34:00"/>
    <d v="1899-12-30T01:34:00"/>
    <n v="94"/>
    <s v="Moderate-delay"/>
    <n v="1476.76"/>
    <x v="2"/>
    <n v="5"/>
    <s v="Non-Vegetarian"/>
    <n v="164.25"/>
    <n v="10861.870982251599"/>
    <s v="Cancelled"/>
    <n v="3.84"/>
    <n v="18034.25"/>
    <n v="94545.49"/>
    <n v="5.2425518111371421"/>
    <n v="76511.240000000005"/>
  </r>
  <r>
    <s v="800f1ba7-f45c-43fa-9200-d375c6e21d29"/>
    <s v="Travis Cooper"/>
    <n v="74"/>
    <s v="70-80"/>
    <s v="F"/>
    <s v="Canada"/>
    <s v="Yes"/>
    <s v="FL0028"/>
    <s v="ATL"/>
    <s v="DXB"/>
    <s v="ATL - DXB"/>
    <n v="14469"/>
    <s v="Long-haul"/>
    <d v="1899-12-30T04:48:31"/>
    <d v="1899-12-30T20:52:31"/>
    <d v="2025-01-01T00:00:00"/>
    <d v="1899-12-30T06:27:31"/>
    <d v="1899-12-30T22:31:31"/>
    <d v="1899-12-30T01:39:00"/>
    <d v="1899-12-30T01:39:00"/>
    <n v="99"/>
    <s v="Moderate-delay"/>
    <n v="1202.53"/>
    <x v="2"/>
    <n v="5"/>
    <s v="Vegan"/>
    <n v="102.2"/>
    <n v="73219.068770718804"/>
    <s v="Not Cancelled"/>
    <n v="4.1100000000000003"/>
    <n v="139294.32"/>
    <n v="46189.415999999997"/>
    <n v="0.33159583247902713"/>
    <n v="-93104.90400000001"/>
  </r>
  <r>
    <s v="b5cf8714-8d04-40a7-bbe9-6f5ea844b8c7"/>
    <s v="Chase Gray"/>
    <n v="38"/>
    <s v="30-39"/>
    <s v="M"/>
    <s v="Canada"/>
    <s v="Yes"/>
    <s v="FL0028"/>
    <s v="ATL"/>
    <s v="DXB"/>
    <s v="ATL - DXB"/>
    <n v="14469"/>
    <s v="Long-haul"/>
    <d v="1899-12-30T04:48:31"/>
    <d v="1899-12-30T20:52:31"/>
    <d v="2025-01-03T00:00:00"/>
    <d v="1899-12-30T06:27:31"/>
    <d v="1899-12-30T22:31:31"/>
    <d v="1899-12-30T01:39:00"/>
    <d v="1899-12-30T01:39:00"/>
    <n v="99"/>
    <s v="Moderate-delay"/>
    <n v="178"/>
    <x v="1"/>
    <n v="3"/>
    <s v="Vegetarian"/>
    <n v="59.68"/>
    <n v="73218.808169048294"/>
    <s v="Cancelled"/>
    <n v="3.43"/>
    <n v="139293.85500000001"/>
    <n v="6842.3639999999996"/>
    <n v="4.9121793635476592E-2"/>
    <n v="-132451.49100000001"/>
  </r>
  <r>
    <s v="69711aa5-493a-42eb-b546-2b65fe2a54f1"/>
    <s v="Sabrina Torres"/>
    <n v="56"/>
    <s v="40-59"/>
    <s v="M"/>
    <s v="Canada"/>
    <s v="No"/>
    <s v="FL0028"/>
    <s v="ATL"/>
    <s v="DXB"/>
    <s v="ATL - DXB"/>
    <n v="14469"/>
    <s v="Long-haul"/>
    <d v="1899-12-30T04:48:31"/>
    <d v="1899-12-30T20:52:31"/>
    <d v="2025-01-04T00:00:00"/>
    <d v="1899-12-30T06:27:31"/>
    <d v="1899-12-30T22:31:31"/>
    <d v="1899-12-30T01:39:00"/>
    <d v="1899-12-30T01:39:00"/>
    <n v="99"/>
    <s v="Moderate-delay"/>
    <n v="549.67999999999995"/>
    <x v="2"/>
    <n v="5"/>
    <s v="No Preference"/>
    <n v="39.44"/>
    <n v="73728.333889064699"/>
    <s v="Not Cancelled"/>
    <n v="3.92"/>
    <n v="140211"/>
    <n v="21112.446"/>
    <n v="0.1505762458009714"/>
    <n v="-119098.554"/>
  </r>
  <r>
    <s v="8d95dfa9-efad-4135-bcb1-b54e36748767"/>
    <s v="Cheryl Soto"/>
    <n v="70"/>
    <s v="70-80"/>
    <s v="M"/>
    <s v="Canada"/>
    <s v="Yes"/>
    <s v="FL0028"/>
    <s v="ATL"/>
    <s v="DXB"/>
    <s v="ATL - DXB"/>
    <n v="14469"/>
    <s v="Long-haul"/>
    <d v="1899-12-30T04:48:31"/>
    <d v="1899-12-30T20:52:31"/>
    <d v="2025-01-12T00:00:00"/>
    <d v="1899-12-30T06:27:31"/>
    <d v="1899-12-30T22:31:31"/>
    <d v="1899-12-30T01:39:00"/>
    <d v="1899-12-30T01:39:00"/>
    <n v="99"/>
    <s v="Moderate-delay"/>
    <n v="1344.73"/>
    <x v="0"/>
    <n v="5"/>
    <s v="Vegetarian"/>
    <n v="165.15"/>
    <n v="73064.569860521398"/>
    <s v="Not Cancelled"/>
    <n v="3.08"/>
    <n v="139016.22"/>
    <n v="51657.45"/>
    <n v="0.37159296951103976"/>
    <n v="-87358.77"/>
  </r>
  <r>
    <s v="7b74c96d-8e60-4201-b75e-4c45376270e5"/>
    <s v="Melissa Jackson"/>
    <n v="36"/>
    <s v="30-39"/>
    <s v="M"/>
    <s v="Canada"/>
    <s v="No"/>
    <s v="FL0028"/>
    <s v="ATL"/>
    <s v="DXB"/>
    <s v="ATL - DXB"/>
    <n v="14469"/>
    <s v="Long-haul"/>
    <d v="1899-12-30T04:48:31"/>
    <d v="1899-12-30T20:52:31"/>
    <d v="2025-01-14T00:00:00"/>
    <d v="1899-12-30T06:27:31"/>
    <d v="1899-12-30T22:31:31"/>
    <d v="1899-12-30T01:39:00"/>
    <d v="1899-12-30T01:39:00"/>
    <n v="99"/>
    <s v="Moderate-delay"/>
    <n v="932.79"/>
    <x v="1"/>
    <n v="3"/>
    <s v="Gluten-Free"/>
    <n v="153.56"/>
    <n v="73838.458749466503"/>
    <s v="Cancelled"/>
    <n v="3.98"/>
    <n v="140409.22499999899"/>
    <n v="35837.561999999998"/>
    <n v="0.25523652025000676"/>
    <n v="-104571.66299999898"/>
  </r>
  <r>
    <s v="4e58f217-a2b4-423c-a4b9-0b5ecab8f638"/>
    <s v="Mrs. Megan Kelly"/>
    <n v="48"/>
    <s v="40-59"/>
    <s v="F"/>
    <s v="Canada"/>
    <s v="No"/>
    <s v="FL0029"/>
    <s v="DFW"/>
    <s v="ATL"/>
    <s v="DFW - ATL"/>
    <n v="7101"/>
    <s v="Moderate-haul"/>
    <d v="1899-12-30T15:43:17"/>
    <d v="1899-12-30T23:36:17"/>
    <d v="2025-01-03T00:00:00"/>
    <d v="1899-12-30T17:04:17"/>
    <d v="1899-12-30T00:57:17"/>
    <d v="1899-12-30T01:21:00"/>
    <d v="1899-12-30T01:21:00"/>
    <n v="81"/>
    <s v="Moderate-delay"/>
    <n v="639.74"/>
    <x v="1"/>
    <n v="5"/>
    <s v="Vegetarian"/>
    <n v="194.87"/>
    <n v="36160.2576056291"/>
    <s v="Not Cancelled"/>
    <n v="4.04"/>
    <n v="72588.464999999997"/>
    <n v="24589.398000000001"/>
    <n v="0.33875076432598489"/>
    <n v="-47999.066999999995"/>
  </r>
  <r>
    <s v="d667c6a9-a8eb-435e-94bf-96e4dd069cc4"/>
    <s v="Amber Brown"/>
    <n v="39"/>
    <s v="30-39"/>
    <s v="M"/>
    <s v="Canada"/>
    <s v="Yes"/>
    <s v="FL0029"/>
    <s v="DFW"/>
    <s v="ATL"/>
    <s v="DFW - ATL"/>
    <n v="7101"/>
    <s v="Moderate-haul"/>
    <d v="1899-12-30T15:43:17"/>
    <d v="1899-12-30T23:36:17"/>
    <d v="2025-01-07T00:00:00"/>
    <d v="1899-12-30T17:04:17"/>
    <d v="1899-12-30T00:57:17"/>
    <d v="1899-12-30T01:21:00"/>
    <d v="1899-12-30T01:21:00"/>
    <n v="81"/>
    <s v="Moderate-delay"/>
    <n v="1158.24"/>
    <x v="2"/>
    <n v="3"/>
    <s v="Vegan"/>
    <n v="147.9"/>
    <n v="36940.400985979002"/>
    <s v="Not Cancelled"/>
    <n v="3.76"/>
    <n v="73992.72"/>
    <n v="44494.163999999997"/>
    <n v="0.60133164451854182"/>
    <n v="-29498.556000000004"/>
  </r>
  <r>
    <s v="552f6d6a-8f45-45bd-8e8a-a223fbc93fee"/>
    <s v="Ricky Scott"/>
    <n v="66"/>
    <s v="60-69"/>
    <s v="F"/>
    <s v="Canada"/>
    <s v="No"/>
    <s v="FL0029"/>
    <s v="DFW"/>
    <s v="ATL"/>
    <s v="DFW - ATL"/>
    <n v="7101"/>
    <s v="Moderate-haul"/>
    <d v="1899-12-30T15:43:17"/>
    <d v="1899-12-30T23:36:17"/>
    <d v="2025-01-07T00:00:00"/>
    <d v="1899-12-30T17:04:17"/>
    <d v="1899-12-30T00:57:17"/>
    <d v="1899-12-30T01:21:00"/>
    <d v="1899-12-30T01:21:00"/>
    <n v="81"/>
    <s v="Moderate-delay"/>
    <n v="246.17"/>
    <x v="1"/>
    <n v="5"/>
    <s v="Non-Vegetarian"/>
    <n v="158.04"/>
    <n v="36259.362167953397"/>
    <s v="Cancelled"/>
    <n v="4.33"/>
    <n v="72766.845000000001"/>
    <n v="9471.8940000000002"/>
    <n v="0.13016771580518574"/>
    <n v="-63294.951000000001"/>
  </r>
  <r>
    <s v="f75409b0-3f8c-4961-a0b0-d1833f568a21"/>
    <s v="Evelyn Ryan"/>
    <n v="30"/>
    <s v="30-39"/>
    <s v="M"/>
    <s v="Canada"/>
    <s v="No"/>
    <s v="FL0029"/>
    <s v="DFW"/>
    <s v="ATL"/>
    <s v="DFW - ATL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885.16"/>
    <x v="2"/>
    <n v="3"/>
    <s v="No Preference"/>
    <n v="144.84"/>
    <n v="36631.493923906201"/>
    <s v="Not Cancelled"/>
    <n v="3.66"/>
    <n v="73436.684999999998"/>
    <n v="34007.525999999998"/>
    <n v="0.46308634437951546"/>
    <n v="-39429.159"/>
  </r>
  <r>
    <s v="dbe9790d-a99c-48d3-9b34-f8454a4acbed"/>
    <s v="Marcus Phelps"/>
    <n v="28"/>
    <s v="18-29"/>
    <s v="M"/>
    <s v="Canada"/>
    <s v="Yes"/>
    <s v="FL0029"/>
    <s v="DFW"/>
    <s v="ATL"/>
    <s v="DFW - ATL"/>
    <n v="7101"/>
    <s v="Moderate-haul"/>
    <d v="1899-12-30T15:43:17"/>
    <d v="1899-12-30T23:36:17"/>
    <d v="2025-01-13T00:00:00"/>
    <d v="1899-12-30T17:04:17"/>
    <d v="1899-12-30T00:57:17"/>
    <d v="1899-12-30T01:21:00"/>
    <d v="1899-12-30T01:21:00"/>
    <n v="81"/>
    <s v="Moderate-delay"/>
    <n v="447.46"/>
    <x v="0"/>
    <n v="5"/>
    <s v="Vegetarian"/>
    <n v="68.290000000000006"/>
    <n v="36459.414662142903"/>
    <s v="Cancelled"/>
    <n v="3.25"/>
    <n v="73126.95"/>
    <n v="17190.66"/>
    <n v="0.23507967992648401"/>
    <n v="-55936.289999999994"/>
  </r>
  <r>
    <s v="2e535c3e-5f8b-46c4-a031-c8abcd732545"/>
    <s v="Stacy Bell"/>
    <n v="26"/>
    <s v="18-29"/>
    <s v="F"/>
    <s v="Canada"/>
    <s v="Yes"/>
    <s v="FL0030"/>
    <s v="DEL"/>
    <s v="CDG"/>
    <s v="DEL - CDG"/>
    <n v="4870"/>
    <s v="Moderate-haul"/>
    <d v="1899-12-30T08:18:00"/>
    <d v="1899-12-30T13:42:00"/>
    <d v="2025-01-15T00:00:00"/>
    <d v="1899-12-30T11:15:00"/>
    <d v="1899-12-30T16:39:00"/>
    <d v="1899-12-30T02:57:00"/>
    <d v="1899-12-30T02:57:00"/>
    <n v="177"/>
    <s v="Severe-delay"/>
    <n v="961.28"/>
    <x v="0"/>
    <n v="5"/>
    <s v="Gluten-Free"/>
    <n v="112.93"/>
    <n v="25089.657194474199"/>
    <s v="Cancelled"/>
    <n v="4.5999999999999996"/>
    <n v="35107.589999999997"/>
    <n v="61544.51"/>
    <n v="1.7530257702109433"/>
    <n v="26436.920000000006"/>
  </r>
  <r>
    <s v="9eeb6afe-0502-4072-b6c0-954e4097afe0"/>
    <s v="Kenneth Douglas"/>
    <n v="28"/>
    <s v="18-29"/>
    <s v="F"/>
    <s v="Canada"/>
    <s v="No"/>
    <s v="FL0030"/>
    <s v="DEL"/>
    <s v="CDG"/>
    <s v="DEL - CDG"/>
    <n v="4870"/>
    <s v="Moderate-haul"/>
    <d v="1899-12-30T08:18:00"/>
    <d v="1899-12-30T13:42:00"/>
    <d v="2025-01-01T00:00:00"/>
    <d v="1899-12-30T11:15:00"/>
    <d v="1899-12-30T16:39:00"/>
    <d v="1899-12-30T02:57:00"/>
    <d v="1899-12-30T02:57:00"/>
    <n v="177"/>
    <s v="Severe-delay"/>
    <n v="418.24"/>
    <x v="0"/>
    <n v="5"/>
    <s v="Gluten-Free"/>
    <n v="111.53"/>
    <n v="25294.4548969401"/>
    <s v="Not Cancelled"/>
    <n v="3.17"/>
    <n v="35353.35"/>
    <n v="26789.67"/>
    <n v="0.75776892430278886"/>
    <n v="-8563.68"/>
  </r>
  <r>
    <s v="1e16ff1b-733a-4b3b-9a61-ca8a0330e5fd"/>
    <s v="Cindy Robinson"/>
    <n v="26"/>
    <s v="18-29"/>
    <s v="F"/>
    <s v="Canada"/>
    <s v="No"/>
    <s v="FL0030"/>
    <s v="DEL"/>
    <s v="CDG"/>
    <s v="DEL - CDG"/>
    <n v="4870"/>
    <s v="Moderate-haul"/>
    <d v="1899-12-30T08:18:00"/>
    <d v="1899-12-30T13:42:00"/>
    <d v="2025-01-10T00:00:00"/>
    <d v="1899-12-30T11:15:00"/>
    <d v="1899-12-30T16:39:00"/>
    <d v="1899-12-30T02:57:00"/>
    <d v="1899-12-30T02:57:00"/>
    <n v="177"/>
    <s v="Severe-delay"/>
    <n v="758.91"/>
    <x v="1"/>
    <n v="5"/>
    <s v="Gluten-Free"/>
    <n v="36.729999999999997"/>
    <n v="25837.157071981401"/>
    <s v="Not Cancelled"/>
    <n v="4.21"/>
    <n v="36004.589999999997"/>
    <n v="48577.59"/>
    <n v="1.3492054763017716"/>
    <n v="12573"/>
  </r>
  <r>
    <s v="caa17732-58bb-417c-9611-31df5fceca8a"/>
    <s v="Rachel Gilmore"/>
    <n v="37"/>
    <s v="30-39"/>
    <s v="F"/>
    <s v="Canada"/>
    <s v="Yes"/>
    <s v="FL0030"/>
    <s v="DEL"/>
    <s v="CDG"/>
    <s v="DEL - CDG"/>
    <n v="4870"/>
    <s v="Moderate-haul"/>
    <d v="1899-12-30T08:18:00"/>
    <d v="1899-12-30T13:42:00"/>
    <d v="2025-01-12T00:00:00"/>
    <d v="1899-12-30T11:15:00"/>
    <d v="1899-12-30T16:39:00"/>
    <d v="1899-12-30T02:57:00"/>
    <d v="1899-12-30T02:57:00"/>
    <n v="177"/>
    <s v="Severe-delay"/>
    <n v="599.71"/>
    <x v="2"/>
    <n v="3"/>
    <s v="Non-Vegetarian"/>
    <n v="140.03"/>
    <n v="25573.732570568402"/>
    <s v="Not Cancelled"/>
    <n v="3.76"/>
    <n v="35688.480000000003"/>
    <n v="38409.449999999997"/>
    <n v="1.0762422495998707"/>
    <n v="2720.9699999999939"/>
  </r>
  <r>
    <s v="3b3b63e9-5df6-4903-808d-6b662a21ee82"/>
    <s v="Paul James"/>
    <n v="65"/>
    <s v="60-69"/>
    <s v="F"/>
    <s v="Canada"/>
    <s v="No"/>
    <s v="FL0031"/>
    <s v="AMS"/>
    <s v="FRA"/>
    <s v="AMS - FRA"/>
    <n v="13175"/>
    <s v="Long-haul"/>
    <d v="1899-12-30T16:22:52"/>
    <d v="1899-12-30T07:00:52"/>
    <d v="2025-01-02T00:00:00"/>
    <d v="1899-12-30T18:21:52"/>
    <d v="1899-12-30T08:59:52"/>
    <d v="1899-12-30T01:59:00"/>
    <d v="1899-12-30T01:59:00"/>
    <n v="119"/>
    <s v="Moderate-delay"/>
    <n v="148.07"/>
    <x v="1"/>
    <n v="5"/>
    <s v="Vegan"/>
    <n v="70.56"/>
    <n v="66444.837510279598"/>
    <s v="Cancelled"/>
    <n v="4.38"/>
    <n v="84733.81"/>
    <n v="9490.59"/>
    <n v="0.11200475937527181"/>
    <n v="-75243.22"/>
  </r>
  <r>
    <s v="244a8c91-316e-4962-b928-1282da815abc"/>
    <s v="Thomas Sanders"/>
    <n v="19"/>
    <s v="18-29"/>
    <s v="F"/>
    <s v="Canada"/>
    <s v="No"/>
    <s v="FL0031"/>
    <s v="AMS"/>
    <s v="FRA"/>
    <s v="AMS - FRA"/>
    <n v="13175"/>
    <s v="Long-haul"/>
    <d v="1899-12-30T16:22:52"/>
    <d v="1899-12-30T07:00:52"/>
    <d v="2025-01-11T00:00:00"/>
    <d v="1899-12-30T18:21:52"/>
    <d v="1899-12-30T08:59:52"/>
    <d v="1899-12-30T01:59:00"/>
    <d v="1899-12-30T01:59:00"/>
    <n v="119"/>
    <s v="Moderate-delay"/>
    <n v="518.15"/>
    <x v="0"/>
    <n v="5"/>
    <s v="Non-Vegetarian"/>
    <n v="191.09"/>
    <n v="67257.0166594318"/>
    <s v="Not Cancelled"/>
    <n v="4.3899999999999997"/>
    <n v="85708.42"/>
    <n v="33199.82"/>
    <n v="0.38735774151477764"/>
    <n v="-52508.6"/>
  </r>
  <r>
    <s v="11e506cc-98df-4769-a5c9-b802e9754bd6"/>
    <s v="Robin Daniel"/>
    <n v="67"/>
    <s v="60-69"/>
    <s v="M"/>
    <s v="Canada"/>
    <s v="No"/>
    <s v="FL0031"/>
    <s v="AMS"/>
    <s v="FRA"/>
    <s v="AMS - FRA"/>
    <n v="13175"/>
    <s v="Long-haul"/>
    <d v="1899-12-30T16:22:52"/>
    <d v="1899-12-30T07:00:52"/>
    <d v="2025-01-06T00:00:00"/>
    <d v="1899-12-30T18:21:52"/>
    <d v="1899-12-30T08:59:52"/>
    <d v="1899-12-30T01:59:00"/>
    <d v="1899-12-30T01:59:00"/>
    <n v="119"/>
    <s v="Moderate-delay"/>
    <n v="193.29"/>
    <x v="0"/>
    <n v="5"/>
    <s v="No Preference"/>
    <n v="24.98"/>
    <n v="66405.095588993296"/>
    <s v="Not Cancelled"/>
    <n v="4.78"/>
    <n v="84686.11"/>
    <n v="12375.56"/>
    <n v="0.14613447234735424"/>
    <n v="-72310.55"/>
  </r>
  <r>
    <s v="035e6426-23d1-4c48-8c00-cfaac5104c02"/>
    <s v="Zachary Payne"/>
    <n v="29"/>
    <s v="18-29"/>
    <s v="F"/>
    <s v="Canada"/>
    <s v="Yes"/>
    <s v="FL0031"/>
    <s v="AMS"/>
    <s v="FRA"/>
    <s v="AMS - FRA"/>
    <n v="13175"/>
    <s v="Long-haul"/>
    <d v="1899-12-30T16:22:52"/>
    <d v="1899-12-30T07:00:52"/>
    <d v="2025-01-14T00:00:00"/>
    <d v="1899-12-30T18:21:52"/>
    <d v="1899-12-30T08:59:52"/>
    <d v="1899-12-30T01:59:00"/>
    <d v="1899-12-30T01:59:00"/>
    <n v="119"/>
    <s v="Moderate-delay"/>
    <n v="1349.89"/>
    <x v="2"/>
    <n v="5"/>
    <s v="Non-Vegetarian"/>
    <n v="158.08000000000001"/>
    <n v="66789.465565659499"/>
    <s v="Not Cancelled"/>
    <n v="3.89"/>
    <n v="85147.36"/>
    <n v="86424.58"/>
    <n v="1.0150001127457151"/>
    <n v="1277.2200000000012"/>
  </r>
  <r>
    <s v="b5987e67-79fa-4da6-910e-5d9dc2445dab"/>
    <s v="David Hayden"/>
    <n v="72"/>
    <s v="70-80"/>
    <s v="F"/>
    <s v="Canada"/>
    <s v="Yes"/>
    <s v="FL0031"/>
    <s v="AMS"/>
    <s v="FRA"/>
    <s v="AMS - FRA"/>
    <n v="13175"/>
    <s v="Long-haul"/>
    <d v="1899-12-30T16:22:52"/>
    <d v="1899-12-30T07:00:52"/>
    <d v="2025-01-07T00:00:00"/>
    <d v="1899-12-30T18:21:52"/>
    <d v="1899-12-30T08:59:52"/>
    <d v="1899-12-30T01:59:00"/>
    <d v="1899-12-30T01:59:00"/>
    <n v="119"/>
    <s v="Moderate-delay"/>
    <n v="1133.7"/>
    <x v="1"/>
    <n v="5"/>
    <s v="Vegetarian"/>
    <n v="112.16"/>
    <n v="66754.639030369595"/>
    <s v="Cancelled"/>
    <n v="4.97"/>
    <n v="85105.57"/>
    <n v="72579.23"/>
    <n v="0.85281409900668059"/>
    <n v="-12526.340000000011"/>
  </r>
  <r>
    <s v="757abd76-612c-4d21-b5e1-25a870e8f518"/>
    <s v="Heidi Giles"/>
    <n v="46"/>
    <s v="40-59"/>
    <s v="M"/>
    <s v="Canada"/>
    <s v="No"/>
    <s v="FL0031"/>
    <s v="AMS"/>
    <s v="FRA"/>
    <s v="AMS - FRA"/>
    <n v="13175"/>
    <s v="Long-haul"/>
    <d v="1899-12-30T16:22:52"/>
    <d v="1899-12-30T07:00:52"/>
    <d v="2025-01-06T00:00:00"/>
    <d v="1899-12-30T18:21:52"/>
    <d v="1899-12-30T08:59:52"/>
    <d v="1899-12-30T01:59:00"/>
    <d v="1899-12-30T01:59:00"/>
    <n v="119"/>
    <s v="Moderate-delay"/>
    <n v="1084.92"/>
    <x v="2"/>
    <n v="5"/>
    <s v="Vegetarian"/>
    <n v="98.59"/>
    <n v="66822.326331827295"/>
    <s v="Not Cancelled"/>
    <n v="4.33"/>
    <n v="85186.79"/>
    <n v="69454.600000000006"/>
    <n v="0.81532124875230083"/>
    <n v="-15732.189999999988"/>
  </r>
  <r>
    <s v="ae6f64ce-c02d-4bcf-bd6e-f68176813b5a"/>
    <s v="Samantha Rich"/>
    <n v="38"/>
    <s v="30-39"/>
    <s v="M"/>
    <s v="Canada"/>
    <s v="Yes"/>
    <s v="FL0032"/>
    <s v="FRA"/>
    <s v="LAX"/>
    <s v="FRA - LAX"/>
    <n v="4998"/>
    <s v="Moderate-haul"/>
    <d v="1899-12-30T22:36:35"/>
    <d v="1899-12-30T04:09:35"/>
    <d v="2025-01-02T00:00:00"/>
    <d v="1899-12-30T01:07:35"/>
    <d v="1899-12-30T06:40:35"/>
    <d v="1899-12-30T02:31:00"/>
    <d v="1899-12-30T02:31:00"/>
    <n v="226.5"/>
    <s v="Severe-delay"/>
    <n v="164.39"/>
    <x v="2"/>
    <n v="3"/>
    <s v="No Preference"/>
    <n v="18.53"/>
    <n v="25937.288264343599"/>
    <s v="Cancelled"/>
    <n v="4.3600000000000003"/>
    <n v="36124.75"/>
    <n v="10524.67"/>
    <n v="0.2913423622308805"/>
    <n v="-25600.080000000002"/>
  </r>
  <r>
    <s v="ed2debbc-340f-4143-b91d-4d51f64db20b"/>
    <s v="Juan Hunter"/>
    <n v="32"/>
    <s v="30-39"/>
    <s v="M"/>
    <s v="Canada"/>
    <s v="No"/>
    <s v="FL0033"/>
    <s v="PVG"/>
    <s v="ORD"/>
    <s v="PVG - ORD"/>
    <n v="14251"/>
    <s v="Long-haul"/>
    <d v="1899-12-30T13:30:13"/>
    <d v="1899-12-30T05:20:13"/>
    <d v="2025-01-01T00:00:00"/>
    <d v="1899-12-30T16:00:13"/>
    <d v="1899-12-30T07:50:13"/>
    <d v="1899-12-30T02:30:00"/>
    <d v="1899-12-30T02:30:00"/>
    <n v="150"/>
    <s v="Severe-delay"/>
    <n v="316.95999999999998"/>
    <x v="1"/>
    <n v="3"/>
    <s v="Vegetarian"/>
    <n v="114.28"/>
    <n v="71965.674896112105"/>
    <s v="Cancelled"/>
    <n v="3.9"/>
    <n v="91358.81"/>
    <n v="20308.3"/>
    <n v="0.22229164324710446"/>
    <n v="-71050.509999999995"/>
  </r>
  <r>
    <s v="9c19bf3a-add0-4921-bc69-fbbcc6a8f125"/>
    <s v="Jaime Lopez"/>
    <n v="74"/>
    <s v="70-80"/>
    <s v="M"/>
    <s v="Canada"/>
    <s v="Yes"/>
    <s v="FL0033"/>
    <s v="PVG"/>
    <s v="ORD"/>
    <s v="PVG - ORD"/>
    <n v="14251"/>
    <s v="Long-haul"/>
    <d v="1899-12-30T13:30:13"/>
    <d v="1899-12-30T05:20:13"/>
    <d v="2025-01-08T00:00:00"/>
    <d v="1899-12-30T16:00:13"/>
    <d v="1899-12-30T07:50:13"/>
    <d v="1899-12-30T02:30:00"/>
    <d v="1899-12-30T02:30:00"/>
    <n v="150"/>
    <s v="Severe-delay"/>
    <n v="806.43"/>
    <x v="2"/>
    <n v="5"/>
    <s v="Non-Vegetarian"/>
    <n v="149.59"/>
    <n v="72733.255364926299"/>
    <s v="Not Cancelled"/>
    <n v="3.22"/>
    <n v="92279.91"/>
    <n v="51641.440000000002"/>
    <n v="0.55961736416951424"/>
    <n v="-40638.47"/>
  </r>
  <r>
    <s v="17893e85-fe52-4e9c-ba0c-fa4ee9c8bd51"/>
    <s v="John Hall"/>
    <n v="50"/>
    <s v="40-59"/>
    <s v="F"/>
    <s v="Canada"/>
    <s v="Yes"/>
    <s v="FL0033"/>
    <s v="PVG"/>
    <s v="ORD"/>
    <s v="PVG - ORD"/>
    <n v="14251"/>
    <s v="Long-haul"/>
    <d v="1899-12-30T13:30:13"/>
    <d v="1899-12-30T05:20:13"/>
    <d v="2025-01-14T00:00:00"/>
    <d v="1899-12-30T16:00:13"/>
    <d v="1899-12-30T07:50:13"/>
    <d v="1899-12-30T02:30:00"/>
    <d v="1899-12-30T02:30:00"/>
    <n v="150"/>
    <s v="Severe-delay"/>
    <n v="1281.81"/>
    <x v="0"/>
    <n v="5"/>
    <s v="Gluten-Free"/>
    <n v="86.56"/>
    <n v="72035.185654065601"/>
    <s v="Not Cancelled"/>
    <n v="4.92"/>
    <n v="91442.22"/>
    <n v="82053.149999999994"/>
    <n v="0.89732237471924892"/>
    <n v="-9389.070000000007"/>
  </r>
  <r>
    <s v="29e1b4e8-d4d5-4f18-b9b5-e3fb9793cf4a"/>
    <s v="Mary Phillips"/>
    <n v="62"/>
    <s v="60-69"/>
    <s v="F"/>
    <s v="Canada"/>
    <s v="No"/>
    <s v="FL0034"/>
    <s v="CDG"/>
    <s v="ICN"/>
    <s v="CDG - ICN"/>
    <n v="5970"/>
    <s v="Moderate-haul"/>
    <d v="1899-12-30T08:05:51"/>
    <d v="1899-12-30T14:43:51"/>
    <d v="2025-01-09T00:00:00"/>
    <d v="1899-12-30T10:05:51"/>
    <d v="1899-12-30T16:43:51"/>
    <d v="1899-12-30T02:00:00"/>
    <d v="1899-12-30T02:00:00"/>
    <n v="180"/>
    <s v="Severe-delay"/>
    <n v="205.9"/>
    <x v="1"/>
    <n v="5"/>
    <s v="No Preference"/>
    <n v="99.98"/>
    <n v="31054.750145038899"/>
    <s v="Not Cancelled"/>
    <n v="4.88"/>
    <n v="42265.7"/>
    <n v="13197.6"/>
    <n v="0.31225319821983316"/>
    <n v="-29068.1"/>
  </r>
  <r>
    <s v="5905f57d-bdf3-4614-ab36-c05fcfc10053"/>
    <s v="David Hamilton"/>
    <n v="23"/>
    <s v="18-29"/>
    <s v="F"/>
    <s v="Canada"/>
    <s v="No"/>
    <s v="FL0035"/>
    <s v="DXB"/>
    <s v="FRA"/>
    <s v="DXB - FRA"/>
    <n v="1215"/>
    <s v="Short-haul "/>
    <d v="1899-12-30T10:23:42"/>
    <d v="1899-12-30T11:44:42"/>
    <d v="2025-01-01T00:00:00"/>
    <d v="1899-12-30T13:16:42"/>
    <d v="1899-12-30T14:37:42"/>
    <d v="1899-12-30T02:53:00"/>
    <d v="1899-12-30T02:53:00"/>
    <n v="173"/>
    <s v="Severe-delay"/>
    <n v="710.07"/>
    <x v="2"/>
    <n v="5"/>
    <s v="Vegetarian"/>
    <n v="150.80000000000001"/>
    <n v="7280.9476518027504"/>
    <s v="Not Cancelled"/>
    <n v="4.79"/>
    <n v="13737.14"/>
    <n v="45474.64"/>
    <n v="3.3103426186236731"/>
    <n v="31737.5"/>
  </r>
  <r>
    <s v="45eed68b-8480-43fc-bc32-426caebcc2f2"/>
    <s v="Emily Guerrero"/>
    <n v="69"/>
    <s v="60-69"/>
    <s v="M"/>
    <s v="Canada"/>
    <s v="Yes"/>
    <s v="FL0035"/>
    <s v="DXB"/>
    <s v="FRA"/>
    <s v="DXB - FRA"/>
    <n v="1215"/>
    <s v="Short-haul "/>
    <d v="1899-12-30T10:23:42"/>
    <d v="1899-12-30T11:44:42"/>
    <d v="2025-01-15T00:00:00"/>
    <d v="1899-12-30T13:16:42"/>
    <d v="1899-12-30T14:37:42"/>
    <d v="1899-12-30T02:53:00"/>
    <d v="1899-12-30T02:53:00"/>
    <n v="173"/>
    <s v="Severe-delay"/>
    <n v="785.31"/>
    <x v="1"/>
    <n v="5"/>
    <s v="Vegan"/>
    <n v="150.87"/>
    <n v="6887.2386301526103"/>
    <s v="Cancelled"/>
    <n v="4.5599999999999996"/>
    <n v="13264.69"/>
    <n v="50290.01"/>
    <n v="3.79126915140874"/>
    <n v="37025.32"/>
  </r>
  <r>
    <s v="2cd4c6ce-d22b-4639-a8f0-53e7a623c45a"/>
    <s v="James Shepherd"/>
    <n v="73"/>
    <s v="70-80"/>
    <s v="F"/>
    <s v="Canada"/>
    <s v="No"/>
    <s v="FL0035"/>
    <s v="DXB"/>
    <s v="FRA"/>
    <s v="DXB - FRA"/>
    <n v="1215"/>
    <s v="Short-haul "/>
    <d v="1899-12-30T10:23:42"/>
    <d v="1899-12-30T11:44:42"/>
    <d v="2025-01-08T00:00:00"/>
    <d v="1899-12-30T13:16:42"/>
    <d v="1899-12-30T14:37:42"/>
    <d v="1899-12-30T02:53:00"/>
    <d v="1899-12-30T02:53:00"/>
    <n v="173"/>
    <s v="Severe-delay"/>
    <n v="859.94"/>
    <x v="2"/>
    <n v="5"/>
    <s v="Vegan"/>
    <n v="194.18"/>
    <n v="6616.0137288873102"/>
    <s v="Not Cancelled"/>
    <n v="4.6500000000000004"/>
    <n v="12939.22"/>
    <n v="55075"/>
    <n v="4.2564389507250056"/>
    <n v="42135.78"/>
  </r>
  <r>
    <s v="46223939-e4dc-4065-8b32-bb455eb634b3"/>
    <s v="Alexander Phelps"/>
    <n v="42"/>
    <s v="40-59"/>
    <s v="M"/>
    <s v="Canada"/>
    <s v="No"/>
    <s v="FL0036"/>
    <s v="LAX"/>
    <s v="CAN"/>
    <s v="LAX - CAN"/>
    <n v="2001"/>
    <s v="Short-haul "/>
    <d v="1899-12-30T09:18:27"/>
    <d v="1899-12-30T11:31:27"/>
    <d v="2025-01-06T00:00:00"/>
    <d v="1899-12-30T12:04:27"/>
    <d v="1899-12-30T14:17:27"/>
    <d v="1899-12-30T02:46:00"/>
    <d v="1899-12-30T02:46:00"/>
    <n v="166"/>
    <s v="Severe-delay"/>
    <n v="853.83"/>
    <x v="1"/>
    <n v="5"/>
    <s v="Vegetarian"/>
    <n v="18.989999999999998"/>
    <n v="11077.365441727899"/>
    <s v="Cancelled"/>
    <n v="4.2"/>
    <n v="18292.84"/>
    <n v="54648.92"/>
    <n v="2.9874486411076684"/>
    <n v="36356.080000000002"/>
  </r>
  <r>
    <s v="29e04d0d-14a5-461e-b890-60fe754b9ef5"/>
    <s v="Ricky Farley"/>
    <n v="24"/>
    <s v="18-29"/>
    <s v="F"/>
    <s v="Canada"/>
    <s v="No"/>
    <s v="FL0036"/>
    <s v="LAX"/>
    <s v="CAN"/>
    <s v="LAX - CAN"/>
    <n v="2001"/>
    <s v="Short-haul "/>
    <d v="1899-12-30T09:18:27"/>
    <d v="1899-12-30T11:31:27"/>
    <d v="2025-01-13T00:00:00"/>
    <d v="1899-12-30T12:04:27"/>
    <d v="1899-12-30T14:17:27"/>
    <d v="1899-12-30T02:46:00"/>
    <d v="1899-12-30T02:46:00"/>
    <n v="166"/>
    <s v="Severe-delay"/>
    <n v="577.11"/>
    <x v="0"/>
    <n v="5"/>
    <s v="No Preference"/>
    <n v="84.17"/>
    <n v="11048.152521891599"/>
    <s v="Cancelled"/>
    <n v="4.67"/>
    <n v="18257.78"/>
    <n v="36951.870000000003"/>
    <n v="2.0238972098469805"/>
    <n v="18694.090000000004"/>
  </r>
  <r>
    <s v="767b2e99-c138-4680-ade1-1b15a4938f72"/>
    <s v="Courtney Ryan"/>
    <n v="73"/>
    <s v="70-80"/>
    <s v="M"/>
    <s v="Canada"/>
    <s v="Yes"/>
    <s v="FL0036"/>
    <s v="LAX"/>
    <s v="CAN"/>
    <s v="LAX - CAN"/>
    <n v="2001"/>
    <s v="Short-haul "/>
    <d v="1899-12-30T09:18:27"/>
    <d v="1899-12-30T11:31:27"/>
    <d v="2025-01-09T00:00:00"/>
    <d v="1899-12-30T12:04:27"/>
    <d v="1899-12-30T14:17:27"/>
    <d v="1899-12-30T02:46:00"/>
    <d v="1899-12-30T02:46:00"/>
    <n v="166"/>
    <s v="Severe-delay"/>
    <n v="473.81"/>
    <x v="2"/>
    <n v="5"/>
    <s v="No Preference"/>
    <n v="186.56"/>
    <n v="10846.2865223472"/>
    <s v="Not Cancelled"/>
    <n v="3.29"/>
    <n v="18015.54"/>
    <n v="30361.15"/>
    <n v="1.6852756009533991"/>
    <n v="12345.61"/>
  </r>
  <r>
    <s v="de28ea5d-b529-4034-bee3-93341b2431a9"/>
    <s v="Margaret Brewer"/>
    <n v="75"/>
    <s v="70-80"/>
    <s v="M"/>
    <s v="Canada"/>
    <s v="No"/>
    <s v="FL0036"/>
    <s v="LAX"/>
    <s v="CAN"/>
    <s v="LAX - CAN"/>
    <n v="2001"/>
    <s v="Short-haul "/>
    <d v="1899-12-30T09:18:27"/>
    <d v="1899-12-30T11:31:27"/>
    <d v="2025-01-02T00:00:00"/>
    <d v="1899-12-30T12:04:27"/>
    <d v="1899-12-30T14:17:27"/>
    <d v="1899-12-30T02:46:00"/>
    <d v="1899-12-30T02:46:00"/>
    <n v="166"/>
    <s v="Severe-delay"/>
    <n v="619.82000000000005"/>
    <x v="2"/>
    <n v="5"/>
    <s v="Vegan"/>
    <n v="68.42"/>
    <n v="11494.498826336399"/>
    <s v="Not Cancelled"/>
    <n v="4.33"/>
    <n v="18793.400000000001"/>
    <n v="39682.160000000003"/>
    <n v="2.1114944608213522"/>
    <n v="20888.760000000002"/>
  </r>
  <r>
    <s v="f4d5eea6-85b1-42aa-b0a0-1bfcc20989bf"/>
    <s v="Benjamin Rodriguez"/>
    <n v="25"/>
    <s v="18-29"/>
    <s v="M"/>
    <s v="Canada"/>
    <s v="No"/>
    <s v="FL0036"/>
    <s v="LAX"/>
    <s v="CAN"/>
    <s v="LAX - CAN"/>
    <n v="2001"/>
    <s v="Short-haul "/>
    <d v="1899-12-30T09:18:27"/>
    <d v="1899-12-30T11:31:27"/>
    <d v="2025-01-10T00:00:00"/>
    <d v="1899-12-30T12:04:27"/>
    <d v="1899-12-30T14:17:27"/>
    <d v="1899-12-30T02:46:00"/>
    <d v="1899-12-30T02:46:00"/>
    <n v="166"/>
    <s v="Severe-delay"/>
    <n v="337.49"/>
    <x v="2"/>
    <n v="5"/>
    <s v="Vegetarian"/>
    <n v="64.53"/>
    <n v="10688.4631960313"/>
    <s v="Cancelled"/>
    <n v="3.6"/>
    <n v="17826.16"/>
    <n v="21612.27"/>
    <n v="1.2123906663016601"/>
    <n v="3786.1100000000006"/>
  </r>
  <r>
    <s v="c0ca6335-a513-45c8-8a6e-bb08a72b7aa1"/>
    <s v="Kristi Castillo"/>
    <n v="62"/>
    <s v="60-69"/>
    <s v="M"/>
    <s v="Canada"/>
    <s v="Yes"/>
    <s v="FL0036"/>
    <s v="LAX"/>
    <s v="CAN"/>
    <s v="LAX - CAN"/>
    <n v="2001"/>
    <s v="Short-haul "/>
    <d v="1899-12-30T09:18:27"/>
    <d v="1899-12-30T11:31:27"/>
    <d v="2025-01-09T00:00:00"/>
    <d v="1899-12-30T12:04:27"/>
    <d v="1899-12-30T14:17:27"/>
    <d v="1899-12-30T02:46:00"/>
    <d v="1899-12-30T02:46:00"/>
    <n v="166"/>
    <s v="Severe-delay"/>
    <n v="1352.17"/>
    <x v="1"/>
    <n v="5"/>
    <s v="No Preference"/>
    <n v="183.97"/>
    <n v="10856.7771891097"/>
    <s v="Not Cancelled"/>
    <n v="4.3"/>
    <n v="18028.13"/>
    <n v="86575.67"/>
    <n v="4.8022545876915679"/>
    <n v="68547.539999999994"/>
  </r>
  <r>
    <s v="30f58277-39b7-408e-aa94-9d763afea1cb"/>
    <s v="Timothy Juarez"/>
    <n v="69"/>
    <s v="60-69"/>
    <s v="F"/>
    <s v="Canada"/>
    <s v="Yes"/>
    <s v="FL0036"/>
    <s v="LAX"/>
    <s v="CAN"/>
    <s v="LAX - CAN"/>
    <n v="2001"/>
    <s v="Short-haul "/>
    <d v="1899-12-30T09:18:27"/>
    <d v="1899-12-30T11:31:27"/>
    <d v="2025-01-07T00:00:00"/>
    <d v="1899-12-30T12:04:27"/>
    <d v="1899-12-30T14:17:27"/>
    <d v="1899-12-30T02:46:00"/>
    <d v="1899-12-30T02:46:00"/>
    <n v="166"/>
    <s v="Severe-delay"/>
    <n v="1220.01"/>
    <x v="2"/>
    <n v="5"/>
    <s v="No Preference"/>
    <n v="103.45"/>
    <n v="10934.0506839749"/>
    <s v="Not Cancelled"/>
    <n v="3.89"/>
    <n v="18120.86"/>
    <n v="78101.33"/>
    <n v="4.3100233653369653"/>
    <n v="59980.47"/>
  </r>
  <r>
    <s v="3e36dd7c-2a11-4b35-b8c8-d6ce8837fe6c"/>
    <s v="Roger Hill"/>
    <n v="50"/>
    <s v="40-59"/>
    <s v="F"/>
    <s v="Canada"/>
    <s v="No"/>
    <s v="FL0036"/>
    <s v="LAX"/>
    <s v="CAN"/>
    <s v="LAX - CAN"/>
    <n v="2001"/>
    <s v="Short-haul "/>
    <d v="1899-12-30T09:18:27"/>
    <d v="1899-12-30T11:31:27"/>
    <d v="2025-01-03T00:00:00"/>
    <d v="1899-12-30T12:04:27"/>
    <d v="1899-12-30T14:17:27"/>
    <d v="1899-12-30T02:46:00"/>
    <d v="1899-12-30T02:46:00"/>
    <n v="166"/>
    <s v="Severe-delay"/>
    <n v="379.82"/>
    <x v="0"/>
    <n v="5"/>
    <s v="Non-Vegetarian"/>
    <n v="69.97"/>
    <n v="11280.5859716015"/>
    <s v="Not Cancelled"/>
    <n v="4.6500000000000004"/>
    <n v="18536.7"/>
    <n v="24322.47"/>
    <n v="1.312125135541925"/>
    <n v="5785.77"/>
  </r>
  <r>
    <s v="d2655297-4118-430c-bf47-71288a6f09e8"/>
    <s v="Kimberly Burton"/>
    <n v="32"/>
    <s v="30-39"/>
    <s v="F"/>
    <s v="Canada"/>
    <s v="No"/>
    <s v="FL0037"/>
    <s v="JFK"/>
    <s v="IST"/>
    <s v="JFK - IST"/>
    <n v="11334"/>
    <s v="Long-haul"/>
    <d v="1899-12-30T02:06:20"/>
    <d v="1899-12-30T14:41:20"/>
    <d v="2025-01-01T00:00:00"/>
    <d v="1899-12-30T03:28:20"/>
    <d v="1899-12-30T16:03:20"/>
    <d v="1899-12-30T01:22:00"/>
    <d v="1899-12-30T01:22:00"/>
    <n v="82"/>
    <s v="Moderate-delay"/>
    <n v="895.7"/>
    <x v="2"/>
    <n v="3"/>
    <s v="Non-Vegetarian"/>
    <n v="192.74"/>
    <n v="57405.451027365802"/>
    <s v="Not Cancelled"/>
    <n v="4.62"/>
    <n v="73886.539999999994"/>
    <n v="57363.35"/>
    <n v="0.77637077064374649"/>
    <n v="-16523.189999999995"/>
  </r>
  <r>
    <s v="1486b48c-fcc7-4154-8aca-4fda2a73e66a"/>
    <s v="David Golden"/>
    <n v="28"/>
    <s v="18-29"/>
    <s v="M"/>
    <s v="Canada"/>
    <s v="No"/>
    <s v="FL0037"/>
    <s v="JFK"/>
    <s v="IST"/>
    <s v="JFK - IST"/>
    <n v="11334"/>
    <s v="Long-haul"/>
    <d v="1899-12-30T02:06:20"/>
    <d v="1899-12-30T14:41:20"/>
    <d v="2025-01-08T00:00:00"/>
    <d v="1899-12-30T03:28:20"/>
    <d v="1899-12-30T16:03:20"/>
    <d v="1899-12-30T01:22:00"/>
    <d v="1899-12-30T01:22:00"/>
    <n v="82"/>
    <s v="Moderate-delay"/>
    <n v="1413.47"/>
    <x v="2"/>
    <n v="5"/>
    <s v="Non-Vegetarian"/>
    <n v="31.77"/>
    <n v="57697.540060374697"/>
    <s v="Not Cancelled"/>
    <n v="4.26"/>
    <n v="74237.05"/>
    <n v="90468.43"/>
    <n v="1.2186425780658039"/>
    <n v="16231.37999999999"/>
  </r>
  <r>
    <s v="424f0393-2d89-4e06-b97e-dbeffb394669"/>
    <s v="Michelle Stevens"/>
    <n v="50"/>
    <s v="40-59"/>
    <s v="F"/>
    <s v="Canada"/>
    <s v="Yes"/>
    <s v="FL0037"/>
    <s v="JFK"/>
    <s v="IST"/>
    <s v="JFK - IST"/>
    <n v="11334"/>
    <s v="Long-haul"/>
    <d v="1899-12-30T02:06:20"/>
    <d v="1899-12-30T14:41:20"/>
    <d v="2025-01-01T00:00:00"/>
    <d v="1899-12-30T03:28:20"/>
    <d v="1899-12-30T16:03:20"/>
    <d v="1899-12-30T01:22:00"/>
    <d v="1899-12-30T01:22:00"/>
    <n v="82"/>
    <s v="Moderate-delay"/>
    <n v="226.96"/>
    <x v="0"/>
    <n v="5"/>
    <s v="Gluten-Free"/>
    <n v="21.57"/>
    <n v="57444.815919078501"/>
    <s v="Not Cancelled"/>
    <n v="4.4800000000000004"/>
    <n v="73933.78"/>
    <n v="14529.75"/>
    <n v="0.19652383524824513"/>
    <n v="-59404.03"/>
  </r>
  <r>
    <s v="9fa722d7-2ce5-44c7-86c3-a521ada13efa"/>
    <s v="Zachary Chambers"/>
    <n v="23"/>
    <s v="18-29"/>
    <s v="F"/>
    <s v="Canada"/>
    <s v="Yes"/>
    <s v="FL0037"/>
    <s v="JFK"/>
    <s v="IST"/>
    <s v="JFK - IST"/>
    <n v="11334"/>
    <s v="Long-haul"/>
    <d v="1899-12-30T02:06:20"/>
    <d v="1899-12-30T14:41:20"/>
    <d v="2025-01-13T00:00:00"/>
    <d v="1899-12-30T03:28:20"/>
    <d v="1899-12-30T16:03:20"/>
    <d v="1899-12-30T01:22:00"/>
    <d v="1899-12-30T01:22:00"/>
    <n v="82"/>
    <s v="Moderate-delay"/>
    <n v="264.29000000000002"/>
    <x v="1"/>
    <n v="5"/>
    <s v="Vegetarian"/>
    <n v="104.47"/>
    <n v="57309.258067057403"/>
    <s v="Cancelled"/>
    <n v="4.1100000000000003"/>
    <n v="73771.11"/>
    <n v="16935.45"/>
    <n v="0.22956750955760324"/>
    <n v="-56835.66"/>
  </r>
  <r>
    <s v="f64b7835-db20-4b57-86bd-87f5e0363a33"/>
    <s v="James Turner MD"/>
    <n v="26"/>
    <s v="18-29"/>
    <s v="M"/>
    <s v="Canada"/>
    <s v="Yes"/>
    <s v="FL0038"/>
    <s v="DEL"/>
    <s v="HND"/>
    <s v="DEL - HND"/>
    <n v="9317"/>
    <s v="Long-haul"/>
    <d v="1899-12-30T19:25:04"/>
    <d v="1899-12-30T05:46:04"/>
    <d v="2025-01-09T00:00:00"/>
    <d v="1899-12-30T20:21:04"/>
    <d v="1899-12-30T06:42:04"/>
    <d v="1899-12-30T00:56:00"/>
    <d v="1899-12-30T00:56:00"/>
    <n v="56"/>
    <s v="Moderate-delay"/>
    <n v="1460.92"/>
    <x v="2"/>
    <n v="5"/>
    <s v="Vegan"/>
    <n v="188.98"/>
    <n v="47286.818322210202"/>
    <s v="Cancelled"/>
    <n v="4.53"/>
    <n v="61744.18"/>
    <n v="93536.68"/>
    <n v="1.5149068300850379"/>
    <n v="31792.499999999993"/>
  </r>
  <r>
    <s v="510dda42-4cd8-4dc7-b164-e97118af0b0f"/>
    <s v="Julian Smith"/>
    <n v="29"/>
    <s v="18-29"/>
    <s v="M"/>
    <s v="Canada"/>
    <s v="Yes"/>
    <s v="FL0038"/>
    <s v="DEL"/>
    <s v="HND"/>
    <s v="DEL - HND"/>
    <n v="9317"/>
    <s v="Long-haul"/>
    <d v="1899-12-30T19:25:04"/>
    <d v="1899-12-30T05:46:04"/>
    <d v="2025-01-05T00:00:00"/>
    <d v="1899-12-30T20:21:04"/>
    <d v="1899-12-30T06:42:04"/>
    <d v="1899-12-30T00:56:00"/>
    <d v="1899-12-30T00:56:00"/>
    <n v="56"/>
    <s v="Moderate-delay"/>
    <n v="79.56"/>
    <x v="1"/>
    <n v="5"/>
    <s v="Non-Vegetarian"/>
    <n v="116.45"/>
    <n v="48078.737916172897"/>
    <s v="Cancelled"/>
    <n v="4.1100000000000003"/>
    <n v="62694.49"/>
    <n v="5115.13"/>
    <n v="8.1588190604947902E-2"/>
    <n v="-57579.360000000001"/>
  </r>
  <r>
    <s v="12c7180c-197b-4318-972f-fda46385955b"/>
    <s v="Kari Ortiz"/>
    <n v="49"/>
    <s v="40-59"/>
    <s v="M"/>
    <s v="Canada"/>
    <s v="No"/>
    <s v="FL0038"/>
    <s v="DEL"/>
    <s v="HND"/>
    <s v="DEL - HND"/>
    <n v="9317"/>
    <s v="Long-haul"/>
    <d v="1899-12-30T19:25:04"/>
    <d v="1899-12-30T05:46:04"/>
    <d v="2025-01-12T00:00:00"/>
    <d v="1899-12-30T20:21:04"/>
    <d v="1899-12-30T06:42:04"/>
    <d v="1899-12-30T00:56:00"/>
    <d v="1899-12-30T00:56:00"/>
    <n v="56"/>
    <s v="Moderate-delay"/>
    <n v="438.3"/>
    <x v="2"/>
    <n v="5"/>
    <s v="Non-Vegetarian"/>
    <n v="126.84"/>
    <n v="47886.464074712901"/>
    <s v="Cancelled"/>
    <n v="4.2300000000000004"/>
    <n v="62463.76"/>
    <n v="28076.57"/>
    <n v="0.44948574981717399"/>
    <n v="-34387.19"/>
  </r>
  <r>
    <s v="e9db8457-789c-4a22-93de-c33464040503"/>
    <s v="Jennifer Price DVM"/>
    <n v="47"/>
    <s v="40-59"/>
    <s v="F"/>
    <s v="Canada"/>
    <s v="Yes"/>
    <s v="FL0039"/>
    <s v="JFK"/>
    <s v="PVG"/>
    <s v="JFK - PVG"/>
    <n v="5518"/>
    <s v="Moderate-haul"/>
    <d v="1899-12-30T06:12:55"/>
    <d v="1899-12-30T12:19:55"/>
    <d v="2025-01-10T00:00:00"/>
    <d v="1899-12-30T07:39:55"/>
    <d v="1899-12-30T13:46:55"/>
    <d v="1899-12-30T01:27:00"/>
    <d v="1899-12-30T01:27:00"/>
    <n v="87"/>
    <s v="Moderate-delay"/>
    <n v="811.55"/>
    <x v="0"/>
    <n v="5"/>
    <s v="Vegan"/>
    <n v="178.04"/>
    <n v="29049.411593210301"/>
    <s v="Cancelled"/>
    <n v="3.12"/>
    <n v="39859.29"/>
    <n v="51974.81"/>
    <n v="1.3039572456007118"/>
    <n v="12115.519999999997"/>
  </r>
  <r>
    <s v="67562e5f-e23d-4519-9b76-46568e7602f1"/>
    <s v="Kathleen Neal"/>
    <n v="54"/>
    <s v="40-59"/>
    <s v="M"/>
    <s v="Canada"/>
    <s v="No"/>
    <s v="FL0039"/>
    <s v="JFK"/>
    <s v="PVG"/>
    <s v="JFK - PVG"/>
    <n v="5518"/>
    <s v="Moderate-haul"/>
    <d v="1899-12-30T06:12:55"/>
    <d v="1899-12-30T12:19:55"/>
    <d v="2025-01-10T00:00:00"/>
    <d v="1899-12-30T07:39:55"/>
    <d v="1899-12-30T13:46:55"/>
    <d v="1899-12-30T01:27:00"/>
    <d v="1899-12-30T01:27:00"/>
    <n v="87"/>
    <s v="Moderate-delay"/>
    <n v="248.82"/>
    <x v="0"/>
    <n v="5"/>
    <s v="Vegetarian"/>
    <n v="146.19999999999999"/>
    <n v="28177.803846058399"/>
    <s v="Not Cancelled"/>
    <n v="4.4800000000000004"/>
    <n v="38813.360000000001"/>
    <n v="15953.72"/>
    <n v="0.41103681825021071"/>
    <n v="-22859.64"/>
  </r>
  <r>
    <s v="5ebf5323-7638-4c98-ae35-c8ac19448cc2"/>
    <s v="Kathleen Oneill"/>
    <n v="55"/>
    <s v="40-59"/>
    <s v="F"/>
    <s v="Canada"/>
    <s v="No"/>
    <s v="FL0039"/>
    <s v="JFK"/>
    <s v="PVG"/>
    <s v="JFK - PVG"/>
    <n v="5518"/>
    <s v="Moderate-haul"/>
    <d v="1899-12-30T06:12:55"/>
    <d v="1899-12-30T12:19:55"/>
    <d v="2025-01-11T00:00:00"/>
    <d v="1899-12-30T07:39:55"/>
    <d v="1899-12-30T13:46:55"/>
    <d v="1899-12-30T01:27:00"/>
    <d v="1899-12-30T01:27:00"/>
    <n v="87"/>
    <s v="Moderate-delay"/>
    <n v="885.38"/>
    <x v="0"/>
    <n v="5"/>
    <s v="No Preference"/>
    <n v="159.16999999999999"/>
    <n v="28286.6274612946"/>
    <s v="Cancelled"/>
    <n v="4.24"/>
    <n v="38943.949999999997"/>
    <n v="56696.15"/>
    <n v="1.4558397389068136"/>
    <n v="17752.200000000004"/>
  </r>
  <r>
    <s v="242b5d4c-5103-4083-a67c-feedcb001f0a"/>
    <s v="Jared Cole"/>
    <n v="50"/>
    <s v="40-59"/>
    <s v="F"/>
    <s v="Canada"/>
    <s v="Yes"/>
    <s v="FL0040"/>
    <s v="LAX"/>
    <s v="AMS"/>
    <s v="LAX - AMS"/>
    <n v="11762"/>
    <s v="Long-haul"/>
    <d v="1899-12-30T06:16:26"/>
    <d v="1899-12-30T19:20:26"/>
    <d v="2025-01-10T00:00:00"/>
    <d v="1899-12-30T09:05:26"/>
    <d v="1899-12-30T22:09:26"/>
    <d v="1899-12-30T02:49:00"/>
    <d v="1899-12-30T02:49:00"/>
    <n v="169"/>
    <s v="Severe-delay"/>
    <n v="68.69"/>
    <x v="1"/>
    <n v="5"/>
    <s v="Gluten-Free"/>
    <n v="43.7"/>
    <n v="59454.719295085197"/>
    <s v="Cancelled"/>
    <n v="4.21"/>
    <n v="76345.66"/>
    <n v="4404.8999999999996"/>
    <n v="5.7696796386330268E-2"/>
    <n v="-71940.760000000009"/>
  </r>
  <r>
    <s v="769c48b8-a660-41c7-ad6c-a21cb4e65d41"/>
    <s v="Kathleen Rojas DDS"/>
    <n v="54"/>
    <s v="40-59"/>
    <s v="M"/>
    <s v="Canada"/>
    <s v="Yes"/>
    <s v="FL0040"/>
    <s v="LAX"/>
    <s v="AMS"/>
    <s v="LAX - AMS"/>
    <n v="11762"/>
    <s v="Long-haul"/>
    <d v="1899-12-30T06:16:26"/>
    <d v="1899-12-30T19:20:26"/>
    <d v="2025-01-14T00:00:00"/>
    <d v="1899-12-30T09:05:26"/>
    <d v="1899-12-30T22:09:26"/>
    <d v="1899-12-30T02:49:00"/>
    <d v="1899-12-30T02:49:00"/>
    <n v="169"/>
    <s v="Severe-delay"/>
    <n v="678.3"/>
    <x v="2"/>
    <n v="5"/>
    <s v="No Preference"/>
    <n v="40.380000000000003"/>
    <n v="59725.7490876312"/>
    <s v="Cancelled"/>
    <n v="3.81"/>
    <n v="76670.899999999994"/>
    <n v="43419.28"/>
    <n v="0.56630716477829268"/>
    <n v="-33251.619999999995"/>
  </r>
  <r>
    <s v="4b4759a6-916a-445c-b88c-9bd69432de33"/>
    <s v="Jose Floyd"/>
    <n v="63"/>
    <s v="60-69"/>
    <s v="M"/>
    <s v="Canada"/>
    <s v="Yes"/>
    <s v="FL0040"/>
    <s v="LAX"/>
    <s v="AMS"/>
    <s v="LAX - AMS"/>
    <n v="11762"/>
    <s v="Long-haul"/>
    <d v="1899-12-30T06:16:26"/>
    <d v="1899-12-30T19:20:26"/>
    <d v="2025-01-06T00:00:00"/>
    <d v="1899-12-30T09:05:26"/>
    <d v="1899-12-30T22:09:26"/>
    <d v="1899-12-30T02:49:00"/>
    <d v="1899-12-30T02:49:00"/>
    <n v="169"/>
    <s v="Severe-delay"/>
    <n v="1289.6300000000001"/>
    <x v="0"/>
    <n v="5"/>
    <s v="Vegan"/>
    <n v="138.43"/>
    <n v="59966.177402971902"/>
    <s v="Not Cancelled"/>
    <n v="4.5999999999999996"/>
    <n v="76959.41"/>
    <n v="82564.009999999995"/>
    <n v="1.0728254023776949"/>
    <n v="5604.5999999999913"/>
  </r>
  <r>
    <s v="d51a8525-9847-44e6-b17d-b52ca92e926f"/>
    <s v="Benjamin Cantu"/>
    <n v="49"/>
    <s v="40-59"/>
    <s v="M"/>
    <s v="Canada"/>
    <s v="No"/>
    <s v="FL0040"/>
    <s v="LAX"/>
    <s v="AMS"/>
    <s v="LAX - AMS"/>
    <n v="11762"/>
    <s v="Long-haul"/>
    <d v="1899-12-30T06:16:26"/>
    <d v="1899-12-30T19:20:26"/>
    <d v="2025-01-07T00:00:00"/>
    <d v="1899-12-30T09:05:26"/>
    <d v="1899-12-30T22:09:26"/>
    <d v="1899-12-30T02:49:00"/>
    <d v="1899-12-30T02:49:00"/>
    <n v="169"/>
    <s v="Severe-delay"/>
    <n v="437.4"/>
    <x v="2"/>
    <n v="5"/>
    <s v="Non-Vegetarian"/>
    <n v="102.06"/>
    <n v="59647.900736975898"/>
    <s v="Cancelled"/>
    <n v="4.87"/>
    <n v="76577.48"/>
    <n v="28014.01"/>
    <n v="0.36582569705871754"/>
    <n v="-48563.47"/>
  </r>
  <r>
    <s v="99f1af4c-5dd2-4ee3-b6af-62a5edcc0db2"/>
    <s v="Shelley Levine"/>
    <n v="65"/>
    <s v="60-69"/>
    <s v="F"/>
    <s v="Canada"/>
    <s v="Yes"/>
    <s v="FL0041"/>
    <s v="DEL"/>
    <s v="ICN"/>
    <s v="DEL - ICN"/>
    <n v="13200"/>
    <s v="Long-haul"/>
    <d v="1899-12-30T02:45:05"/>
    <d v="1899-12-30T17:25:05"/>
    <d v="2025-01-14T00:00:00"/>
    <d v="1899-12-30T03:52:05"/>
    <d v="1899-12-30T18:32:05"/>
    <d v="1899-12-30T01:07:00"/>
    <d v="1899-12-30T01:07:00"/>
    <n v="67"/>
    <s v="Moderate-delay"/>
    <n v="748.25"/>
    <x v="2"/>
    <n v="5"/>
    <s v="Vegan"/>
    <n v="101.54"/>
    <n v="67336.786236353102"/>
    <s v="Cancelled"/>
    <n v="3.82"/>
    <n v="85804.14"/>
    <n v="47908.31"/>
    <n v="0.55834497030096686"/>
    <n v="-37895.83"/>
  </r>
  <r>
    <s v="dd2f46bd-5982-4932-afad-8d1bf790703f"/>
    <s v="Sheila Long"/>
    <n v="62"/>
    <s v="60-69"/>
    <s v="M"/>
    <s v="Canada"/>
    <s v="Yes"/>
    <s v="FL0041"/>
    <s v="DEL"/>
    <s v="ICN"/>
    <s v="DEL - ICN"/>
    <n v="13200"/>
    <s v="Long-haul"/>
    <d v="1899-12-30T02:45:05"/>
    <d v="1899-12-30T17:25:05"/>
    <d v="2025-01-05T00:00:00"/>
    <d v="1899-12-30T03:52:05"/>
    <d v="1899-12-30T18:32:05"/>
    <d v="1899-12-30T01:07:00"/>
    <d v="1899-12-30T01:07:00"/>
    <n v="67"/>
    <s v="Moderate-delay"/>
    <n v="910.03"/>
    <x v="1"/>
    <n v="5"/>
    <s v="Vegetarian"/>
    <n v="70.489999999999995"/>
    <n v="67108.920138098605"/>
    <s v="Cancelled"/>
    <n v="4.97"/>
    <n v="85530.7"/>
    <n v="58256.02"/>
    <n v="0.68111239589995165"/>
    <n v="-27274.68"/>
  </r>
  <r>
    <s v="2e18b076-e2b9-494f-97f6-d0fad9173e94"/>
    <s v="Karla Martin"/>
    <n v="44"/>
    <s v="40-59"/>
    <s v="F"/>
    <s v="Canada"/>
    <s v="Yes"/>
    <s v="FL0041"/>
    <s v="DEL"/>
    <s v="ICN"/>
    <s v="DEL - ICN"/>
    <n v="13200"/>
    <s v="Long-haul"/>
    <d v="1899-12-30T02:45:05"/>
    <d v="1899-12-30T17:25:05"/>
    <d v="2025-01-12T00:00:00"/>
    <d v="1899-12-30T03:52:05"/>
    <d v="1899-12-30T18:32:05"/>
    <d v="1899-12-30T01:07:00"/>
    <d v="1899-12-30T01:07:00"/>
    <n v="67"/>
    <s v="Moderate-delay"/>
    <n v="856.5"/>
    <x v="2"/>
    <n v="5"/>
    <s v="Non-Vegetarian"/>
    <n v="97.38"/>
    <n v="67472.805547685799"/>
    <s v="Cancelled"/>
    <n v="3.47"/>
    <n v="85967.37"/>
    <n v="54835.48"/>
    <n v="0.63786387788762189"/>
    <n v="-31131.889999999992"/>
  </r>
  <r>
    <s v="6430a287-34ad-41ac-a1b2-8c8ce3c79348"/>
    <s v="Erica Lawson"/>
    <n v="34"/>
    <s v="30-39"/>
    <s v="F"/>
    <s v="Canada"/>
    <s v="No"/>
    <s v="FL0041"/>
    <s v="DEL"/>
    <s v="ICN"/>
    <s v="DEL - ICN"/>
    <n v="13200"/>
    <s v="Long-haul"/>
    <d v="1899-12-30T02:45:05"/>
    <d v="1899-12-30T17:25:05"/>
    <d v="2025-01-15T00:00:00"/>
    <d v="1899-12-30T03:52:05"/>
    <d v="1899-12-30T18:32:05"/>
    <d v="1899-12-30T01:07:00"/>
    <d v="1899-12-30T01:07:00"/>
    <n v="67"/>
    <s v="Moderate-delay"/>
    <n v="1052.22"/>
    <x v="2"/>
    <n v="3"/>
    <s v="Vegetarian"/>
    <n v="184.35"/>
    <n v="66765.858106051397"/>
    <s v="Not Cancelled"/>
    <n v="4.0999999999999996"/>
    <n v="85119.03"/>
    <n v="67378.95"/>
    <n v="0.79158503098543298"/>
    <n v="-17740.080000000002"/>
  </r>
  <r>
    <s v="37b23e9a-72ab-4eea-9e26-0ebd1e06de23"/>
    <s v="Amber Berry"/>
    <n v="56"/>
    <s v="40-59"/>
    <s v="F"/>
    <s v="Canada"/>
    <s v="Yes"/>
    <s v="FL0042"/>
    <s v="PVG"/>
    <s v="LHR"/>
    <s v="PVG - LHR"/>
    <n v="3105"/>
    <s v="Short-haul "/>
    <d v="1899-12-30T22:01:41"/>
    <d v="1899-12-30T01:28:41"/>
    <d v="2025-01-04T00:00:00"/>
    <d v="1899-12-30T23:01:41"/>
    <d v="1899-12-30T02:28:41"/>
    <d v="1899-12-30T01:00:00"/>
    <d v="1899-12-30T01:00:00"/>
    <n v="60"/>
    <s v="Moderate-delay"/>
    <n v="1067.9000000000001"/>
    <x v="1"/>
    <n v="5"/>
    <s v="Non-Vegetarian"/>
    <n v="159.19999999999999"/>
    <n v="16461.655030377598"/>
    <s v="Cancelled"/>
    <n v="3.61"/>
    <n v="24753.99"/>
    <n v="68377.440000000002"/>
    <n v="2.762279535541543"/>
    <n v="43623.45"/>
  </r>
  <r>
    <s v="f5bf95f1-4336-43ce-9a85-40e823b5ccfb"/>
    <s v="Chad Peterson"/>
    <n v="52"/>
    <s v="40-59"/>
    <s v="F"/>
    <s v="Canada"/>
    <s v="Yes"/>
    <s v="FL0042"/>
    <s v="PVG"/>
    <s v="LHR"/>
    <s v="PVG - LHR"/>
    <n v="3105"/>
    <s v="Short-haul "/>
    <d v="1899-12-30T22:01:41"/>
    <d v="1899-12-30T01:28:41"/>
    <d v="2025-01-03T00:00:00"/>
    <d v="1899-12-30T23:01:41"/>
    <d v="1899-12-30T02:28:41"/>
    <d v="1899-12-30T01:00:00"/>
    <d v="1899-12-30T01:00:00"/>
    <n v="60"/>
    <s v="Moderate-delay"/>
    <n v="428.26"/>
    <x v="1"/>
    <n v="5"/>
    <s v="Gluten-Free"/>
    <n v="120.37"/>
    <n v="16102.3871104032"/>
    <s v="Not Cancelled"/>
    <n v="4.17"/>
    <n v="24322.86"/>
    <n v="27432.71"/>
    <n v="1.1278570858854591"/>
    <n v="3109.8499999999985"/>
  </r>
  <r>
    <s v="4e8b4dd7-8e40-427b-a403-f75a6d80fcef"/>
    <s v="Samantha Morales"/>
    <n v="32"/>
    <s v="30-39"/>
    <s v="M"/>
    <s v="Canada"/>
    <s v="No"/>
    <s v="FL0043"/>
    <s v="AMS"/>
    <s v="ICN"/>
    <s v="AMS - ICN"/>
    <n v="347"/>
    <s v="Short-haul "/>
    <d v="1899-12-30T13:37:35"/>
    <d v="1899-12-30T14:00:35"/>
    <d v="2025-01-13T00:00:00"/>
    <d v="1899-12-30T14:26:35"/>
    <d v="1899-12-30T14:49:35"/>
    <d v="1899-12-30T00:49:00"/>
    <d v="1899-12-30T00:49:00"/>
    <n v="49"/>
    <s v="Moderate-delay"/>
    <n v="1142.7"/>
    <x v="1"/>
    <n v="3"/>
    <s v="Gluten-Free"/>
    <n v="59.77"/>
    <n v="2619.0116903317298"/>
    <s v="Cancelled"/>
    <n v="3.28"/>
    <n v="8142.81"/>
    <n v="73144.75"/>
    <n v="8.9827406018315532"/>
    <n v="65001.94"/>
  </r>
  <r>
    <s v="d71612e5-37cb-4d0f-a71d-1ffcddc79035"/>
    <s v="Carla Walker"/>
    <n v="52"/>
    <s v="40-59"/>
    <s v="F"/>
    <s v="Canada"/>
    <s v="Yes"/>
    <s v="FL0043"/>
    <s v="AMS"/>
    <s v="ICN"/>
    <s v="AMS - ICN"/>
    <n v="347"/>
    <s v="Short-haul "/>
    <d v="1899-12-30T13:37:35"/>
    <d v="1899-12-30T14:00:35"/>
    <d v="2025-01-12T00:00:00"/>
    <d v="1899-12-30T14:26:35"/>
    <d v="1899-12-30T14:49:35"/>
    <d v="1899-12-30T00:49:00"/>
    <d v="1899-12-30T00:49:00"/>
    <n v="49"/>
    <s v="Moderate-delay"/>
    <n v="1449.61"/>
    <x v="1"/>
    <n v="5"/>
    <s v="Vegetarian"/>
    <n v="131.30000000000001"/>
    <n v="2697.5481984859798"/>
    <s v="Not Cancelled"/>
    <n v="3.86"/>
    <n v="8237.06"/>
    <n v="92801.3"/>
    <n v="11.266313466212461"/>
    <n v="84564.24"/>
  </r>
  <r>
    <s v="114266cd-cab8-4db6-8a43-e2c431dbbd07"/>
    <s v="Robert Stanley"/>
    <n v="43"/>
    <s v="40-59"/>
    <s v="F"/>
    <s v="Canada"/>
    <s v="Yes"/>
    <s v="FL0043"/>
    <s v="AMS"/>
    <s v="ICN"/>
    <s v="AMS - ICN"/>
    <n v="347"/>
    <s v="Short-haul "/>
    <d v="1899-12-30T13:37:35"/>
    <d v="1899-12-30T14:00:35"/>
    <d v="2025-01-12T00:00:00"/>
    <d v="1899-12-30T14:26:35"/>
    <d v="1899-12-30T14:49:35"/>
    <d v="1899-12-30T00:49:00"/>
    <d v="1899-12-30T00:49:00"/>
    <n v="49"/>
    <s v="Moderate-delay"/>
    <n v="342.73"/>
    <x v="0"/>
    <n v="5"/>
    <s v="Non-Vegetarian"/>
    <n v="103.77"/>
    <n v="2925.7298422144499"/>
    <s v="Cancelled"/>
    <n v="3.26"/>
    <n v="8510.8799999999992"/>
    <n v="21955.47"/>
    <n v="2.5796944616772888"/>
    <n v="13444.590000000002"/>
  </r>
  <r>
    <s v="f830755b-e820-407f-af15-c76a02c980f4"/>
    <s v="Charlene Edwards"/>
    <n v="36"/>
    <s v="30-39"/>
    <s v="F"/>
    <s v="Canada"/>
    <s v="No"/>
    <s v="FL0043"/>
    <s v="AMS"/>
    <s v="ICN"/>
    <s v="AMS - ICN"/>
    <n v="347"/>
    <s v="Short-haul "/>
    <d v="1899-12-30T13:37:35"/>
    <d v="1899-12-30T14:00:35"/>
    <d v="2025-01-09T00:00:00"/>
    <d v="1899-12-30T14:26:35"/>
    <d v="1899-12-30T14:49:35"/>
    <d v="1899-12-30T00:49:00"/>
    <d v="1899-12-30T00:49:00"/>
    <n v="49"/>
    <s v="Moderate-delay"/>
    <n v="995.25"/>
    <x v="1"/>
    <n v="3"/>
    <s v="No Preference"/>
    <n v="185.87"/>
    <n v="2510.68861064155"/>
    <s v="Not Cancelled"/>
    <n v="4.4800000000000004"/>
    <n v="8012.83"/>
    <n v="63733.17"/>
    <n v="7.9538901985940047"/>
    <n v="55720.34"/>
  </r>
  <r>
    <s v="f50f1408-7482-4aa1-9609-aeea0b147250"/>
    <s v="Joseph Dennis"/>
    <n v="23"/>
    <s v="18-29"/>
    <s v="M"/>
    <s v="Canada"/>
    <s v="No"/>
    <s v="FL0043"/>
    <s v="AMS"/>
    <s v="ICN"/>
    <s v="AMS - ICN"/>
    <n v="347"/>
    <s v="Short-haul "/>
    <d v="1899-12-30T13:37:35"/>
    <d v="1899-12-30T14:00:35"/>
    <d v="2025-01-01T00:00:00"/>
    <d v="1899-12-30T14:26:35"/>
    <d v="1899-12-30T14:49:35"/>
    <d v="1899-12-30T00:49:00"/>
    <d v="1899-12-30T00:49:00"/>
    <n v="49"/>
    <s v="Moderate-delay"/>
    <n v="1143.8499999999999"/>
    <x v="0"/>
    <n v="5"/>
    <s v="Gluten-Free"/>
    <n v="65.319999999999993"/>
    <n v="2250.0080586039899"/>
    <s v="Not Cancelled"/>
    <n v="3.76"/>
    <n v="7700.01"/>
    <n v="73219.460000000006"/>
    <n v="9.5090084298591826"/>
    <n v="65519.450000000004"/>
  </r>
  <r>
    <s v="8c880ccf-9d48-4670-a19e-a724352fdb00"/>
    <s v="Christopher Moore"/>
    <n v="42"/>
    <s v="40-59"/>
    <s v="F"/>
    <s v="Canada"/>
    <s v="No"/>
    <s v="FL0044"/>
    <s v="AMS"/>
    <s v="JFK"/>
    <s v="AMS - JFK"/>
    <n v="3594"/>
    <s v="Short-haul "/>
    <d v="1899-12-30T04:33:34"/>
    <d v="1899-12-30T08:32:34"/>
    <d v="2025-01-07T00:00:00"/>
    <d v="1899-12-30T05:28:34"/>
    <d v="1899-12-30T09:27:34"/>
    <d v="1899-12-30T00:55:00"/>
    <d v="1899-12-30T00:55:00"/>
    <n v="55"/>
    <s v="Moderate-delay"/>
    <n v="595.58000000000004"/>
    <x v="2"/>
    <n v="5"/>
    <s v="Gluten-Free"/>
    <n v="116.47"/>
    <n v="19153.099015658401"/>
    <s v="Not Cancelled"/>
    <n v="4.3499999999999996"/>
    <n v="27983.72"/>
    <n v="38140.410000000003"/>
    <n v="1.3629499580470359"/>
    <n v="10156.690000000002"/>
  </r>
  <r>
    <s v="5f8a421a-2ecf-422b-a162-19de82b6a66a"/>
    <s v="Wendy Johnson"/>
    <n v="60"/>
    <s v="60-69"/>
    <s v="F"/>
    <s v="Canada"/>
    <s v="Yes"/>
    <s v="FL0044"/>
    <s v="AMS"/>
    <s v="JFK"/>
    <s v="AMS - JFK"/>
    <n v="3594"/>
    <s v="Short-haul "/>
    <d v="1899-12-30T04:33:34"/>
    <d v="1899-12-30T08:32:34"/>
    <d v="2025-01-09T00:00:00"/>
    <d v="1899-12-30T05:28:34"/>
    <d v="1899-12-30T09:27:34"/>
    <d v="1899-12-30T00:55:00"/>
    <d v="1899-12-30T00:55:00"/>
    <n v="55"/>
    <s v="Moderate-delay"/>
    <n v="1059.52"/>
    <x v="1"/>
    <n v="5"/>
    <s v="Vegan"/>
    <n v="32.56"/>
    <n v="18678.752280995199"/>
    <s v="Cancelled"/>
    <n v="3.15"/>
    <n v="27414.5"/>
    <n v="67815.789999999994"/>
    <n v="2.4737197468492949"/>
    <n v="40401.289999999994"/>
  </r>
  <r>
    <s v="82226563-8883-43bf-b6ab-a36f3c094af6"/>
    <s v="Mallory Boyd"/>
    <n v="57"/>
    <s v="40-59"/>
    <s v="F"/>
    <s v="Canada"/>
    <s v="Yes"/>
    <s v="FL0045"/>
    <s v="JFK"/>
    <s v="DEL"/>
    <s v="JFK - DEL"/>
    <n v="3239"/>
    <s v="Short-haul "/>
    <d v="1899-12-30T02:19:19"/>
    <d v="1899-12-30T05:54:19"/>
    <d v="2025-01-08T00:00:00"/>
    <d v="1899-12-30T03:56:19"/>
    <d v="1899-12-30T07:31:19"/>
    <d v="1899-12-30T01:37:00"/>
    <d v="1899-12-30T01:37:00"/>
    <n v="97"/>
    <s v="Moderate-delay"/>
    <n v="624.36"/>
    <x v="2"/>
    <n v="5"/>
    <s v="Vegetarian"/>
    <n v="66.599999999999994"/>
    <n v="17328.0591408"/>
    <s v="Not Cancelled"/>
    <n v="4.8099999999999996"/>
    <n v="25793.67"/>
    <n v="39972.36"/>
    <n v="1.5496964953029175"/>
    <n v="14178.690000000002"/>
  </r>
  <r>
    <s v="9aca5f2a-d83e-4b65-9964-2c9bb50fed1d"/>
    <s v="Timothy Dean"/>
    <n v="44"/>
    <s v="40-59"/>
    <s v="F"/>
    <s v="Canada"/>
    <s v="No"/>
    <s v="FL0045"/>
    <s v="JFK"/>
    <s v="DEL"/>
    <s v="JFK - DEL"/>
    <n v="3239"/>
    <s v="Short-haul "/>
    <d v="1899-12-30T02:19:19"/>
    <d v="1899-12-30T05:54:19"/>
    <d v="2025-01-02T00:00:00"/>
    <d v="1899-12-30T03:56:19"/>
    <d v="1899-12-30T07:31:19"/>
    <d v="1899-12-30T01:37:00"/>
    <d v="1899-12-30T01:37:00"/>
    <n v="97"/>
    <s v="Moderate-delay"/>
    <n v="1141.3399999999999"/>
    <x v="2"/>
    <n v="5"/>
    <s v="Non-Vegetarian"/>
    <n v="115.66"/>
    <n v="17077.977525674101"/>
    <s v="Cancelled"/>
    <n v="3.82"/>
    <n v="25493.57"/>
    <n v="73068.89"/>
    <n v="2.8661693909483841"/>
    <n v="47575.32"/>
  </r>
  <r>
    <s v="31fe6fb4-cf9d-49d1-a284-280be9e0d38a"/>
    <s v="Brad Long"/>
    <n v="42"/>
    <s v="40-59"/>
    <s v="M"/>
    <s v="Canada"/>
    <s v="Yes"/>
    <s v="FL0045"/>
    <s v="JFK"/>
    <s v="DEL"/>
    <s v="JFK - DEL"/>
    <n v="3239"/>
    <s v="Short-haul "/>
    <d v="1899-12-30T02:19:19"/>
    <d v="1899-12-30T05:54:19"/>
    <d v="2025-01-01T00:00:00"/>
    <d v="1899-12-30T03:56:19"/>
    <d v="1899-12-30T07:31:19"/>
    <d v="1899-12-30T01:37:00"/>
    <d v="1899-12-30T01:37:00"/>
    <n v="97"/>
    <s v="Moderate-delay"/>
    <n v="926.38"/>
    <x v="2"/>
    <n v="5"/>
    <s v="Gluten-Free"/>
    <n v="197.13"/>
    <n v="17620.6113236085"/>
    <s v="Cancelled"/>
    <n v="3.6"/>
    <n v="26144.73"/>
    <n v="59327.75"/>
    <n v="2.2692049219861898"/>
    <n v="33183.020000000004"/>
  </r>
  <r>
    <s v="315f2769-1211-4867-b8a8-b74204a2774a"/>
    <s v="James Patterson"/>
    <n v="54"/>
    <s v="40-59"/>
    <s v="F"/>
    <s v="Canada"/>
    <s v="Yes"/>
    <s v="FL0045"/>
    <s v="JFK"/>
    <s v="DEL"/>
    <s v="JFK - DEL"/>
    <n v="3239"/>
    <s v="Short-haul "/>
    <d v="1899-12-30T02:19:19"/>
    <d v="1899-12-30T05:54:19"/>
    <d v="2025-01-05T00:00:00"/>
    <d v="1899-12-30T03:56:19"/>
    <d v="1899-12-30T07:31:19"/>
    <d v="1899-12-30T01:37:00"/>
    <d v="1899-12-30T01:37:00"/>
    <n v="97"/>
    <s v="Moderate-delay"/>
    <n v="1421.01"/>
    <x v="2"/>
    <n v="5"/>
    <s v="Vegetarian"/>
    <n v="79.02"/>
    <n v="16797.422137753099"/>
    <s v="Cancelled"/>
    <n v="4.16"/>
    <n v="25156.91"/>
    <n v="90960.44"/>
    <n v="3.6157238706979515"/>
    <n v="65803.53"/>
  </r>
  <r>
    <s v="10d404eb-6ec8-431e-97b0-10e83706746b"/>
    <s v="Bryan Baker"/>
    <n v="51"/>
    <s v="40-59"/>
    <s v="M"/>
    <s v="Canada"/>
    <s v="Yes"/>
    <s v="FL0045"/>
    <s v="JFK"/>
    <s v="DEL"/>
    <s v="JFK - DEL"/>
    <n v="3239"/>
    <s v="Short-haul "/>
    <d v="1899-12-30T02:19:19"/>
    <d v="1899-12-30T05:54:19"/>
    <d v="2025-01-04T00:00:00"/>
    <d v="1899-12-30T03:56:19"/>
    <d v="1899-12-30T07:31:19"/>
    <d v="1899-12-30T01:37:00"/>
    <d v="1899-12-30T01:37:00"/>
    <n v="97"/>
    <s v="Moderate-delay"/>
    <n v="1109.17"/>
    <x v="0"/>
    <n v="5"/>
    <s v="No Preference"/>
    <n v="152.21"/>
    <n v="17103.9679192271"/>
    <s v="Cancelled"/>
    <n v="4.18"/>
    <n v="25524.76"/>
    <n v="71017.320000000007"/>
    <n v="2.7822913907907463"/>
    <n v="45492.560000000012"/>
  </r>
  <r>
    <s v="37287725-3860-4759-b9dc-99d8551d5e2a"/>
    <s v="Charles Ramos"/>
    <n v="56"/>
    <s v="40-59"/>
    <s v="M"/>
    <s v="Canada"/>
    <s v="Yes"/>
    <s v="FL0045"/>
    <s v="JFK"/>
    <s v="DEL"/>
    <s v="JFK - DEL"/>
    <n v="3239"/>
    <s v="Short-haul "/>
    <d v="1899-12-30T02:19:19"/>
    <d v="1899-12-30T05:54:19"/>
    <d v="2025-01-13T00:00:00"/>
    <d v="1899-12-30T03:56:19"/>
    <d v="1899-12-30T07:31:19"/>
    <d v="1899-12-30T01:37:00"/>
    <d v="1899-12-30T01:37:00"/>
    <n v="97"/>
    <s v="Moderate-delay"/>
    <n v="1411.49"/>
    <x v="1"/>
    <n v="5"/>
    <s v="No Preference"/>
    <n v="179.3"/>
    <n v="17304.317022519299"/>
    <s v="Cancelled"/>
    <n v="4.8"/>
    <n v="25765.18"/>
    <n v="90371.22"/>
    <n v="3.5074942228232056"/>
    <n v="64606.04"/>
  </r>
  <r>
    <s v="8de27f87-7277-42f1-bbab-5979f42d647f"/>
    <s v="Rebecca Mann"/>
    <n v="58"/>
    <s v="40-59"/>
    <s v="F"/>
    <s v="Canada"/>
    <s v="No"/>
    <s v="FL0046"/>
    <s v="LHR"/>
    <s v="CDG"/>
    <s v="LHR - CDG"/>
    <n v="2142"/>
    <s v="Short-haul "/>
    <d v="1899-12-30T21:05:30"/>
    <d v="1899-12-30T23:27:30"/>
    <d v="2025-01-09T00:00:00"/>
    <d v="1899-12-30T22:34:30"/>
    <d v="1899-12-30T00:56:30"/>
    <d v="1899-12-30T01:29:00"/>
    <d v="1899-12-30T01:29:00"/>
    <n v="89"/>
    <s v="Moderate-delay"/>
    <n v="1250.51"/>
    <x v="0"/>
    <n v="5"/>
    <s v="Gluten-Free"/>
    <n v="92.59"/>
    <n v="11609.6348965415"/>
    <s v="Not Cancelled"/>
    <n v="3.92"/>
    <n v="18931.560000000001"/>
    <n v="80051.16"/>
    <n v="4.228450270342222"/>
    <n v="61119.600000000006"/>
  </r>
  <r>
    <s v="9d15bcb0-2be4-4980-af52-16ba73e6dbcc"/>
    <s v="Shane Mann"/>
    <n v="52"/>
    <s v="40-59"/>
    <s v="M"/>
    <s v="Canada"/>
    <s v="Yes"/>
    <s v="FL0046"/>
    <s v="LHR"/>
    <s v="CDG"/>
    <s v="LHR - CDG"/>
    <n v="2142"/>
    <s v="Short-haul "/>
    <d v="1899-12-30T21:05:30"/>
    <d v="1899-12-30T23:27:30"/>
    <d v="2025-01-01T00:00:00"/>
    <d v="1899-12-30T22:34:30"/>
    <d v="1899-12-30T00:56:30"/>
    <d v="1899-12-30T01:29:00"/>
    <d v="1899-12-30T01:29:00"/>
    <n v="89"/>
    <s v="Moderate-delay"/>
    <n v="599.09"/>
    <x v="2"/>
    <n v="5"/>
    <s v="Gluten-Free"/>
    <n v="105.28"/>
    <n v="11417.085175890101"/>
    <s v="Not Cancelled"/>
    <n v="3.38"/>
    <n v="18700.5"/>
    <n v="38362.82"/>
    <n v="2.0514328493890539"/>
    <n v="19662.32"/>
  </r>
  <r>
    <s v="0f482bfb-82c1-4d72-9b0c-a67d8be57716"/>
    <s v="Megan Hubbard"/>
    <n v="63"/>
    <s v="60-69"/>
    <s v="M"/>
    <s v="Canada"/>
    <s v="No"/>
    <s v="FL0046"/>
    <s v="LHR"/>
    <s v="CDG"/>
    <s v="LHR - CDG"/>
    <n v="2142"/>
    <s v="Short-haul "/>
    <d v="1899-12-30T21:05:30"/>
    <d v="1899-12-30T23:27:30"/>
    <d v="2025-01-15T00:00:00"/>
    <d v="1899-12-30T22:34:30"/>
    <d v="1899-12-30T00:56:30"/>
    <d v="1899-12-30T01:29:00"/>
    <d v="1899-12-30T01:29:00"/>
    <n v="89"/>
    <s v="Moderate-delay"/>
    <n v="1305.52"/>
    <x v="2"/>
    <n v="5"/>
    <s v="Gluten-Free"/>
    <n v="27.44"/>
    <n v="11746.0570741996"/>
    <s v="Cancelled"/>
    <n v="4.93"/>
    <n v="19095.27"/>
    <n v="83558.77"/>
    <n v="4.3758883744508461"/>
    <n v="64463.5"/>
  </r>
  <r>
    <s v="4068ccca-7ba6-4ad4-aa1b-f37e4165773b"/>
    <s v="David Rivers"/>
    <n v="23"/>
    <s v="18-29"/>
    <s v="F"/>
    <s v="Canada"/>
    <s v="Yes"/>
    <s v="FL0047"/>
    <s v="ICN"/>
    <s v="LAX"/>
    <s v="ICN - LAX"/>
    <n v="10284"/>
    <s v="Long-haul"/>
    <d v="1899-12-30T13:15:23"/>
    <d v="1899-12-30T00:40:23"/>
    <d v="2025-01-04T00:00:00"/>
    <d v="1899-12-30T14:36:23"/>
    <d v="1899-12-30T02:01:23"/>
    <d v="1899-12-30T01:21:00"/>
    <d v="1899-12-30T01:21:00"/>
    <n v="81"/>
    <s v="Moderate-delay"/>
    <n v="1371.67"/>
    <x v="2"/>
    <n v="5"/>
    <s v="No Preference"/>
    <n v="131.94"/>
    <n v="51932.012483918697"/>
    <s v="Cancelled"/>
    <n v="3.62"/>
    <n v="67318.41"/>
    <n v="87813.27"/>
    <n v="1.3044465845227182"/>
    <n v="20494.86"/>
  </r>
  <r>
    <s v="281f3279-6c39-4bb2-9bc9-2659065fb250"/>
    <s v="Ryan Martin"/>
    <n v="38"/>
    <s v="30-39"/>
    <s v="M"/>
    <s v="Canada"/>
    <s v="Yes"/>
    <s v="FL0047"/>
    <s v="ICN"/>
    <s v="LAX"/>
    <s v="ICN - LAX"/>
    <n v="10284"/>
    <s v="Long-haul"/>
    <d v="1899-12-30T13:15:23"/>
    <d v="1899-12-30T00:40:23"/>
    <d v="2025-01-04T00:00:00"/>
    <d v="1899-12-30T14:36:23"/>
    <d v="1899-12-30T02:01:23"/>
    <d v="1899-12-30T01:21:00"/>
    <d v="1899-12-30T01:21:00"/>
    <n v="81"/>
    <s v="Moderate-delay"/>
    <n v="995.53"/>
    <x v="0"/>
    <n v="3"/>
    <s v="Vegetarian"/>
    <n v="115.46"/>
    <n v="52885.396532206003"/>
    <s v="Cancelled"/>
    <n v="4.84"/>
    <n v="68462.48"/>
    <n v="63737.01"/>
    <n v="0.93097723015584599"/>
    <n v="-4725.4699999999939"/>
  </r>
  <r>
    <s v="a6317408-cce7-475b-a274-20d2c0570d9b"/>
    <s v="Adam Terry"/>
    <n v="44"/>
    <s v="40-59"/>
    <s v="M"/>
    <s v="Canada"/>
    <s v="No"/>
    <s v="FL0047"/>
    <s v="ICN"/>
    <s v="LAX"/>
    <s v="ICN - LAX"/>
    <n v="10284"/>
    <s v="Long-haul"/>
    <d v="1899-12-30T13:15:23"/>
    <d v="1899-12-30T00:40:23"/>
    <d v="2025-01-14T00:00:00"/>
    <d v="1899-12-30T14:36:23"/>
    <d v="1899-12-30T02:01:23"/>
    <d v="1899-12-30T01:21:00"/>
    <d v="1899-12-30T01:21:00"/>
    <n v="81"/>
    <s v="Moderate-delay"/>
    <n v="498.14"/>
    <x v="0"/>
    <n v="5"/>
    <s v="Vegetarian"/>
    <n v="85.04"/>
    <n v="52776.345555049003"/>
    <s v="Cancelled"/>
    <n v="4.28"/>
    <n v="68331.61"/>
    <n v="31897.97"/>
    <n v="0.4668113337297336"/>
    <n v="-36433.64"/>
  </r>
  <r>
    <s v="23e077c4-3f51-45e9-9bc6-d6e8a6c6bbb4"/>
    <s v="Jennifer Thompson"/>
    <n v="54"/>
    <s v="40-59"/>
    <s v="F"/>
    <s v="Canada"/>
    <s v="No"/>
    <s v="FL0047"/>
    <s v="ICN"/>
    <s v="LAX"/>
    <s v="ICN - LAX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102.15"/>
    <x v="1"/>
    <n v="5"/>
    <s v="Vegan"/>
    <n v="8.6"/>
    <n v="52503.463493487099"/>
    <s v="Not Cancelled"/>
    <n v="4.0999999999999996"/>
    <n v="68004.160000000003"/>
    <n v="6539.32"/>
    <n v="9.6160587822862589E-2"/>
    <n v="-61464.840000000004"/>
  </r>
  <r>
    <s v="1645df36-0ffe-44cc-955f-b2e72a8221cd"/>
    <s v="Tara Black"/>
    <n v="47"/>
    <s v="40-59"/>
    <s v="M"/>
    <s v="Canada"/>
    <s v="No"/>
    <s v="FL0047"/>
    <s v="ICN"/>
    <s v="LAX"/>
    <s v="ICN - LAX"/>
    <n v="10284"/>
    <s v="Long-haul"/>
    <d v="1899-12-30T13:15:23"/>
    <d v="1899-12-30T00:40:23"/>
    <d v="2025-01-04T00:00:00"/>
    <d v="1899-12-30T14:36:23"/>
    <d v="1899-12-30T02:01:23"/>
    <d v="1899-12-30T01:21:00"/>
    <d v="1899-12-30T01:21:00"/>
    <n v="81"/>
    <s v="Moderate-delay"/>
    <n v="1429.73"/>
    <x v="1"/>
    <n v="5"/>
    <s v="Non-Vegetarian"/>
    <n v="75.3"/>
    <n v="52050.128124766903"/>
    <s v="Not Cancelled"/>
    <n v="3.44"/>
    <n v="67460.149999999994"/>
    <n v="91517.78"/>
    <n v="1.3566198711387389"/>
    <n v="24057.630000000005"/>
  </r>
  <r>
    <s v="78199b72-04fb-48a3-965c-f51b55c4bedc"/>
    <s v="Rebecca Gibson"/>
    <n v="72"/>
    <s v="70-80"/>
    <s v="M"/>
    <s v="Canada"/>
    <s v="Yes"/>
    <s v="FL0048"/>
    <s v="AMS"/>
    <s v="CDG"/>
    <s v="AMS - CDG"/>
    <n v="5417"/>
    <s v="Moderate-haul"/>
    <d v="1899-12-30T06:59:19"/>
    <d v="1899-12-30T13:00:19"/>
    <d v="2025-01-14T00:00:00"/>
    <d v="1899-12-30T09:33:19"/>
    <d v="1899-12-30T15:34:19"/>
    <d v="1899-12-30T02:34:00"/>
    <d v="1899-12-30T02:34:00"/>
    <n v="154"/>
    <s v="Severe-delay"/>
    <n v="112.97"/>
    <x v="1"/>
    <n v="5"/>
    <s v="Non-Vegetarian"/>
    <n v="150.87"/>
    <n v="27726.865258360602"/>
    <s v="Cancelled"/>
    <n v="4.43"/>
    <n v="38272.239999999998"/>
    <n v="7260.25"/>
    <n v="0.18970015865285128"/>
    <n v="-31011.989999999998"/>
  </r>
  <r>
    <s v="e936106d-93bd-45fa-9c41-cad1701d0952"/>
    <s v="Molly Castillo"/>
    <n v="75"/>
    <s v="70-80"/>
    <s v="F"/>
    <s v="Canada"/>
    <s v="Yes"/>
    <s v="FL0049"/>
    <s v="FRA"/>
    <s v="HND"/>
    <s v="FRA - HND"/>
    <n v="8777"/>
    <s v="Moderate-haul"/>
    <d v="1899-12-30T15:28:27"/>
    <d v="1899-12-30T01:13:27"/>
    <d v="2025-01-11T00:00:00"/>
    <d v="1899-12-30T16:22:27"/>
    <d v="1899-12-30T02:07:27"/>
    <d v="1899-12-30T00:54:00"/>
    <d v="1899-12-30T00:54:00"/>
    <n v="81"/>
    <s v="Moderate-delay"/>
    <n v="212.42"/>
    <x v="2"/>
    <n v="5"/>
    <s v="Vegan"/>
    <n v="196.12"/>
    <n v="45357.841937632802"/>
    <s v="Not Cancelled"/>
    <n v="3.85"/>
    <n v="59429.41"/>
    <n v="13634.1"/>
    <n v="0.22941671472087641"/>
    <n v="-45795.310000000005"/>
  </r>
  <r>
    <s v="d864ee00-454b-47cc-9de8-41d9425697d3"/>
    <s v="Julie Blake"/>
    <n v="72"/>
    <s v="70-80"/>
    <s v="M"/>
    <s v="Canada"/>
    <s v="No"/>
    <s v="FL0049"/>
    <s v="FRA"/>
    <s v="HND"/>
    <s v="FRA - HND"/>
    <n v="8777"/>
    <s v="Moderate-haul"/>
    <d v="1899-12-30T15:28:27"/>
    <d v="1899-12-30T01:13:27"/>
    <d v="2025-01-13T00:00:00"/>
    <d v="1899-12-30T16:22:27"/>
    <d v="1899-12-30T02:07:27"/>
    <d v="1899-12-30T00:54:00"/>
    <d v="1899-12-30T00:54:00"/>
    <n v="81"/>
    <s v="Moderate-delay"/>
    <n v="185.75"/>
    <x v="2"/>
    <n v="5"/>
    <s v="Non-Vegetarian"/>
    <n v="59.91"/>
    <n v="44974.775514493202"/>
    <s v="Cancelled"/>
    <n v="4.88"/>
    <n v="58969.73"/>
    <n v="11899.98"/>
    <n v="0.20179810896200473"/>
    <n v="-47069.75"/>
  </r>
  <r>
    <s v="95ebe3a5-b58d-471e-b44f-ab6ac3dcf19f"/>
    <s v="Anthony Dalton"/>
    <n v="45"/>
    <s v="40-59"/>
    <s v="F"/>
    <s v="Canada"/>
    <s v="No"/>
    <s v="FL0049"/>
    <s v="FRA"/>
    <s v="HND"/>
    <s v="FRA - HND"/>
    <n v="8777"/>
    <s v="Moderate-haul"/>
    <d v="1899-12-30T15:28:27"/>
    <d v="1899-12-30T01:13:27"/>
    <d v="2025-01-06T00:00:00"/>
    <d v="1899-12-30T16:22:27"/>
    <d v="1899-12-30T02:07:27"/>
    <d v="1899-12-30T00:54:00"/>
    <d v="1899-12-30T00:54:00"/>
    <n v="81"/>
    <s v="Moderate-delay"/>
    <n v="1232.99"/>
    <x v="1"/>
    <n v="5"/>
    <s v="Vegan"/>
    <n v="91.95"/>
    <n v="44415.688170846901"/>
    <s v="Not Cancelled"/>
    <n v="3.09"/>
    <n v="58298.83"/>
    <n v="78929.75"/>
    <n v="1.3538822305696359"/>
    <n v="20630.919999999998"/>
  </r>
  <r>
    <s v="6fb52e13-8641-41b6-9735-31568db2ceb2"/>
    <s v="Sylvia Fields"/>
    <n v="39"/>
    <s v="30-39"/>
    <s v="F"/>
    <s v="Canada"/>
    <s v="Yes"/>
    <s v="FL0050"/>
    <s v="SIN"/>
    <s v="CAN"/>
    <s v="SIN - CAN"/>
    <n v="5397"/>
    <s v="Moderate-haul"/>
    <d v="1899-12-30T15:06:25"/>
    <d v="1899-12-30T21:05:25"/>
    <d v="2025-01-11T00:00:00"/>
    <d v="1899-12-30T15:19:25"/>
    <d v="1899-12-30T21:18:25"/>
    <d v="1899-12-30T00:13:00"/>
    <d v="1899-12-30T00:13:00"/>
    <n v="13"/>
    <s v="On-time"/>
    <n v="640"/>
    <x v="1"/>
    <n v="3"/>
    <s v="Gluten-Free"/>
    <n v="134.16999999999999"/>
    <n v="28283.228325588701"/>
    <s v="Not Cancelled"/>
    <n v="3.45"/>
    <n v="38939.870000000003"/>
    <n v="40986.83"/>
    <n v="1.0525672016881411"/>
    <n v="2046.9599999999991"/>
  </r>
  <r>
    <s v="a5f5017a-b7a4-402e-b4b6-21a7c1d59242"/>
    <s v="Adam Moody"/>
    <n v="61"/>
    <s v="60-69"/>
    <s v="M"/>
    <s v="Canada"/>
    <s v="No"/>
    <s v="FL0050"/>
    <s v="SIN"/>
    <s v="CAN"/>
    <s v="SIN - CAN"/>
    <n v="5397"/>
    <s v="Moderate-haul"/>
    <d v="1899-12-30T15:06:25"/>
    <d v="1899-12-30T21:05:25"/>
    <d v="2025-01-05T00:00:00"/>
    <d v="1899-12-30T15:19:25"/>
    <d v="1899-12-30T21:18:25"/>
    <d v="1899-12-30T00:13:00"/>
    <d v="1899-12-30T00:13:00"/>
    <n v="13"/>
    <s v="On-time"/>
    <n v="1458.74"/>
    <x v="0"/>
    <n v="5"/>
    <s v="Vegan"/>
    <n v="167.84"/>
    <n v="27733.400751394402"/>
    <s v="Cancelled"/>
    <n v="3.24"/>
    <n v="38280.080000000002"/>
    <n v="93392.93"/>
    <n v="2.4397266149913999"/>
    <n v="55112.849999999991"/>
  </r>
  <r>
    <s v="7b9ab284-973e-48a5-8f6f-8466af561c1b"/>
    <s v="Patrick Clayton"/>
    <n v="21"/>
    <s v="18-29"/>
    <s v="F"/>
    <s v="Canada"/>
    <s v="Yes"/>
    <s v="FL0050"/>
    <s v="SIN"/>
    <s v="CAN"/>
    <s v="SIN - CAN"/>
    <n v="5397"/>
    <s v="Moderate-haul"/>
    <d v="1899-12-30T15:06:25"/>
    <d v="1899-12-30T21:05:25"/>
    <d v="2025-01-09T00:00:00"/>
    <d v="1899-12-30T15:19:25"/>
    <d v="1899-12-30T21:18:25"/>
    <d v="1899-12-30T00:13:00"/>
    <d v="1899-12-30T00:13:00"/>
    <n v="13"/>
    <s v="On-time"/>
    <n v="758.48"/>
    <x v="1"/>
    <n v="5"/>
    <s v="Vegetarian"/>
    <n v="88.17"/>
    <n v="27496.304953390299"/>
    <s v="Not Cancelled"/>
    <n v="3.46"/>
    <n v="37995.57"/>
    <n v="48560.35"/>
    <n v="1.2780529414350146"/>
    <n v="10564.779999999999"/>
  </r>
  <r>
    <s v="8c725e16-b731-4cb0-b580-e64812d2e508"/>
    <s v="Juan Phillips"/>
    <n v="69"/>
    <s v="60-69"/>
    <s v="F"/>
    <s v="Canada"/>
    <s v="No"/>
    <s v="FL0050"/>
    <s v="SIN"/>
    <s v="CAN"/>
    <s v="SIN - CAN"/>
    <n v="5397"/>
    <s v="Moderate-haul"/>
    <d v="1899-12-30T15:06:25"/>
    <d v="1899-12-30T21:05:25"/>
    <d v="2025-01-09T00:00:00"/>
    <d v="1899-12-30T15:19:25"/>
    <d v="1899-12-30T21:18:25"/>
    <d v="1899-12-30T00:13:00"/>
    <d v="1899-12-30T00:13:00"/>
    <n v="13"/>
    <s v="On-time"/>
    <n v="1323.1"/>
    <x v="0"/>
    <n v="5"/>
    <s v="Vegetarian"/>
    <n v="132.51"/>
    <n v="28184.6564930243"/>
    <s v="Cancelled"/>
    <n v="3.57"/>
    <n v="38821.589999999997"/>
    <n v="84704.9"/>
    <n v="2.181901874704256"/>
    <n v="45883.31"/>
  </r>
  <r>
    <s v="6a0288dd-71d5-477b-80c3-2f71e1d1a8f2"/>
    <s v="David Arnold Jr."/>
    <n v="63"/>
    <s v="60-69"/>
    <s v="F"/>
    <s v="Canada"/>
    <s v="No"/>
    <s v="FL0051"/>
    <s v="IST"/>
    <s v="CAN"/>
    <s v="IST - CAN"/>
    <n v="13423"/>
    <s v="Long-haul"/>
    <d v="1899-12-30T12:09:51"/>
    <d v="1899-12-30T03:03:51"/>
    <d v="2025-01-15T00:00:00"/>
    <d v="1899-12-30T12:20:51"/>
    <d v="1899-12-30T03:14:51"/>
    <d v="1899-12-30T00:11:00"/>
    <d v="1899-12-30T00:11:00"/>
    <n v="11"/>
    <s v="On-time"/>
    <n v="1441.26"/>
    <x v="0"/>
    <n v="5"/>
    <s v="Vegan"/>
    <n v="124.43"/>
    <n v="68611.149949401501"/>
    <s v="Not Cancelled"/>
    <n v="3.15"/>
    <n v="87333.38"/>
    <n v="92265.53"/>
    <n v="1.0564749698225351"/>
    <n v="4932.1499999999942"/>
  </r>
  <r>
    <s v="4826be41-603b-4f71-93b7-7a7aff260ac4"/>
    <s v="Penny Johnson"/>
    <n v="47"/>
    <s v="40-59"/>
    <s v="M"/>
    <s v="Canada"/>
    <s v="No"/>
    <s v="FL0051"/>
    <s v="IST"/>
    <s v="CAN"/>
    <s v="IST - CAN"/>
    <n v="13423"/>
    <s v="Long-haul"/>
    <d v="1899-12-30T12:09:51"/>
    <d v="1899-12-30T03:03:51"/>
    <d v="2025-01-02T00:00:00"/>
    <d v="1899-12-30T12:20:51"/>
    <d v="1899-12-30T03:14:51"/>
    <d v="1899-12-30T00:11:00"/>
    <d v="1899-12-30T00:11:00"/>
    <n v="11"/>
    <s v="On-time"/>
    <n v="926.49"/>
    <x v="0"/>
    <n v="5"/>
    <s v="No Preference"/>
    <n v="112.94"/>
    <n v="67729.109005742604"/>
    <s v="Not Cancelled"/>
    <n v="4.99"/>
    <n v="86274.93"/>
    <n v="59317.95"/>
    <n v="0.68754561724941421"/>
    <n v="-26956.979999999996"/>
  </r>
  <r>
    <s v="52fdd21c-9e40-4ecc-b6cb-9b184fe211f1"/>
    <s v="Cheryl Lee"/>
    <n v="31"/>
    <s v="30-39"/>
    <s v="F"/>
    <s v="Canada"/>
    <s v="No"/>
    <s v="FL0051"/>
    <s v="IST"/>
    <s v="CAN"/>
    <s v="IST - CAN"/>
    <n v="13423"/>
    <s v="Long-haul"/>
    <d v="1899-12-30T12:09:51"/>
    <d v="1899-12-30T03:03:51"/>
    <d v="2025-01-08T00:00:00"/>
    <d v="1899-12-30T12:20:51"/>
    <d v="1899-12-30T03:14:51"/>
    <d v="1899-12-30T00:11:00"/>
    <d v="1899-12-30T00:11:00"/>
    <n v="11"/>
    <s v="On-time"/>
    <n v="512.16999999999996"/>
    <x v="0"/>
    <n v="3"/>
    <s v="Vegetarian"/>
    <n v="95.26"/>
    <n v="68101.358751659995"/>
    <s v="Not Cancelled"/>
    <n v="3.49"/>
    <n v="86721.63"/>
    <n v="32797.93"/>
    <n v="0.37819780370825595"/>
    <n v="-53923.700000000004"/>
  </r>
  <r>
    <s v="85b17386-3cbe-4e3b-ae88-057f8f214a7a"/>
    <s v="Brenda Oconnor"/>
    <n v="52"/>
    <s v="40-59"/>
    <s v="M"/>
    <s v="Canada"/>
    <s v="No"/>
    <s v="FL0052"/>
    <s v="ATL"/>
    <s v="DFW"/>
    <s v="ATL - DFW"/>
    <n v="8799"/>
    <s v="Moderate-haul"/>
    <d v="1899-12-30T12:49:08"/>
    <d v="1899-12-30T22:35:08"/>
    <d v="2025-01-02T00:00:00"/>
    <d v="1899-12-30T13:29:08"/>
    <d v="1899-12-30T23:15:08"/>
    <d v="1899-12-30T00:40:00"/>
    <d v="1899-12-30T00:40:00"/>
    <n v="40"/>
    <s v="Moderate-delay"/>
    <n v="926.05"/>
    <x v="0"/>
    <n v="5"/>
    <s v="Gluten-Free"/>
    <n v="124"/>
    <n v="44996.4537756672"/>
    <s v="Not Cancelled"/>
    <n v="3.13"/>
    <n v="88493.61"/>
    <n v="35575.199999999997"/>
    <n v="0.40200868740692119"/>
    <n v="-52918.41"/>
  </r>
  <r>
    <s v="87cf814a-c763-48e3-8232-a4ce59ebb8e8"/>
    <s v="Tammy Garcia"/>
    <n v="48"/>
    <s v="40-59"/>
    <s v="F"/>
    <s v="Canada"/>
    <s v="No"/>
    <s v="FL0052"/>
    <s v="ATL"/>
    <s v="DFW"/>
    <s v="ATL - DFW"/>
    <n v="8799"/>
    <s v="Moderate-haul"/>
    <d v="1899-12-30T12:49:08"/>
    <d v="1899-12-30T22:35:08"/>
    <d v="2025-01-03T00:00:00"/>
    <d v="1899-12-30T13:29:08"/>
    <d v="1899-12-30T23:15:08"/>
    <d v="1899-12-30T00:40:00"/>
    <d v="1899-12-30T00:40:00"/>
    <n v="40"/>
    <s v="Moderate-delay"/>
    <n v="1342.37"/>
    <x v="0"/>
    <n v="5"/>
    <s v="Gluten-Free"/>
    <n v="82.24"/>
    <n v="45067.400002675196"/>
    <s v="Cancelled"/>
    <n v="3.79"/>
    <n v="88621.319999999905"/>
    <n v="51556.877999999997"/>
    <n v="0.58176608066772251"/>
    <n v="-37064.441999999908"/>
  </r>
  <r>
    <s v="0eae4cbd-0ec9-44ec-952f-32ff71dbb0f5"/>
    <s v="Daniel Olson"/>
    <n v="41"/>
    <s v="40-59"/>
    <s v="M"/>
    <s v="Canada"/>
    <s v="Yes"/>
    <s v="FL0052"/>
    <s v="ATL"/>
    <s v="DFW"/>
    <s v="ATL - DFW"/>
    <n v="8799"/>
    <s v="Moderate-haul"/>
    <d v="1899-12-30T12:49:08"/>
    <d v="1899-12-30T22:35:08"/>
    <d v="2025-01-04T00:00:00"/>
    <d v="1899-12-30T13:29:08"/>
    <d v="1899-12-30T23:15:08"/>
    <d v="1899-12-30T00:40:00"/>
    <d v="1899-12-30T00:40:00"/>
    <n v="40"/>
    <s v="Moderate-delay"/>
    <n v="1360.67"/>
    <x v="0"/>
    <n v="5"/>
    <s v="Gluten-Free"/>
    <n v="168.65"/>
    <n v="45069.197491048602"/>
    <s v="Cancelled"/>
    <n v="3.07"/>
    <n v="88624.56"/>
    <n v="52269.966"/>
    <n v="0.58979097893405619"/>
    <n v="-36354.593999999997"/>
  </r>
  <r>
    <s v="7733cd60-6c07-4eb7-b1e2-c2093e878259"/>
    <s v="Randy Hale"/>
    <n v="22"/>
    <s v="18-29"/>
    <s v="F"/>
    <s v="Canada"/>
    <s v="No"/>
    <s v="FL0052"/>
    <s v="ATL"/>
    <s v="DFW"/>
    <s v="ATL - DFW"/>
    <n v="8799"/>
    <s v="Moderate-haul"/>
    <d v="1899-12-30T12:49:08"/>
    <d v="1899-12-30T22:35:08"/>
    <d v="2025-01-10T00:00:00"/>
    <d v="1899-12-30T13:29:08"/>
    <d v="1899-12-30T23:15:08"/>
    <d v="1899-12-30T00:40:00"/>
    <d v="1899-12-30T00:40:00"/>
    <n v="40"/>
    <s v="Moderate-delay"/>
    <n v="256.37"/>
    <x v="2"/>
    <n v="5"/>
    <s v="Gluten-Free"/>
    <n v="176.12"/>
    <n v="45195.203557488298"/>
    <s v="Cancelled"/>
    <n v="3.66"/>
    <n v="88851.36"/>
    <n v="9865.74"/>
    <n v="0.11103645459112838"/>
    <n v="-78985.62"/>
  </r>
  <r>
    <s v="05ad4933-012c-43da-b4a4-5abce12c2b04"/>
    <s v="James Wilson"/>
    <n v="57"/>
    <s v="40-59"/>
    <s v="M"/>
    <s v="Canada"/>
    <s v="No"/>
    <s v="FL0053"/>
    <s v="DEN"/>
    <s v="FRA"/>
    <s v="DEN - FRA"/>
    <n v="11194"/>
    <s v="Long-haul"/>
    <d v="1899-12-30T03:50:29"/>
    <d v="1899-12-30T16:16:29"/>
    <d v="2025-01-01T00:00:00"/>
    <d v="1899-12-30T05:31:29"/>
    <d v="1899-12-30T17:57:29"/>
    <d v="1899-12-30T01:41:00"/>
    <d v="1899-12-30T01:41:00"/>
    <n v="101"/>
    <s v="Moderate-delay"/>
    <n v="1341.23"/>
    <x v="0"/>
    <n v="5"/>
    <s v="Vegetarian"/>
    <n v="96.52"/>
    <n v="56896.9486794689"/>
    <s v="Cancelled"/>
    <n v="4.79"/>
    <n v="73276.34"/>
    <n v="85858.02"/>
    <n v="1.1717018071590366"/>
    <n v="12581.680000000008"/>
  </r>
  <r>
    <s v="2ef67a2a-1a24-4b11-99b7-b1e7d0f848d0"/>
    <s v="Randy Davis"/>
    <n v="48"/>
    <s v="40-59"/>
    <s v="F"/>
    <s v="Canada"/>
    <s v="Yes"/>
    <s v="FL0053"/>
    <s v="DEN"/>
    <s v="FRA"/>
    <s v="DEN - FRA"/>
    <n v="11194"/>
    <s v="Long-haul"/>
    <d v="1899-12-30T03:50:29"/>
    <d v="1899-12-30T16:16:29"/>
    <d v="2025-01-14T00:00:00"/>
    <d v="1899-12-30T05:31:29"/>
    <d v="1899-12-30T17:57:29"/>
    <d v="1899-12-30T01:41:00"/>
    <d v="1899-12-30T01:41:00"/>
    <n v="101"/>
    <s v="Moderate-delay"/>
    <n v="557.91999999999996"/>
    <x v="1"/>
    <n v="5"/>
    <s v="Vegetarian"/>
    <n v="174.06"/>
    <n v="56938.773625069101"/>
    <s v="Cancelled"/>
    <n v="3.83"/>
    <n v="73326.53"/>
    <n v="35741.69"/>
    <n v="0.48743190220510918"/>
    <n v="-37584.839999999997"/>
  </r>
  <r>
    <s v="80f1495b-0449-4ddf-8257-bfd4516acac5"/>
    <s v="Mitchell Crawford"/>
    <n v="59"/>
    <s v="40-59"/>
    <s v="F"/>
    <s v="Canada"/>
    <s v="Yes"/>
    <s v="FL0053"/>
    <s v="DEN"/>
    <s v="FRA"/>
    <s v="DEN - FRA"/>
    <n v="11194"/>
    <s v="Long-haul"/>
    <d v="1899-12-30T03:50:29"/>
    <d v="1899-12-30T16:16:29"/>
    <d v="2025-01-12T00:00:00"/>
    <d v="1899-12-30T05:31:29"/>
    <d v="1899-12-30T17:57:29"/>
    <d v="1899-12-30T01:41:00"/>
    <d v="1899-12-30T01:41:00"/>
    <n v="101"/>
    <s v="Moderate-delay"/>
    <n v="1030.1199999999999"/>
    <x v="2"/>
    <n v="5"/>
    <s v="Non-Vegetarian"/>
    <n v="163.21"/>
    <n v="57264.872518656797"/>
    <s v="Not Cancelled"/>
    <n v="3.91"/>
    <n v="73717.850000000006"/>
    <n v="65960.320000000007"/>
    <n v="0.89476727821009427"/>
    <n v="-7757.5299999999988"/>
  </r>
  <r>
    <s v="b3b65d2f-9ce6-43c4-b3bc-c1cfddecd798"/>
    <s v="Benjamin Hood"/>
    <n v="46"/>
    <s v="40-59"/>
    <s v="M"/>
    <s v="Canada"/>
    <s v="No"/>
    <s v="FL0053"/>
    <s v="DEN"/>
    <s v="FRA"/>
    <s v="DEN - FRA"/>
    <n v="11194"/>
    <s v="Long-haul"/>
    <d v="1899-12-30T03:50:29"/>
    <d v="1899-12-30T16:16:29"/>
    <d v="2025-01-06T00:00:00"/>
    <d v="1899-12-30T05:31:29"/>
    <d v="1899-12-30T17:57:29"/>
    <d v="1899-12-30T01:41:00"/>
    <d v="1899-12-30T01:41:00"/>
    <n v="101"/>
    <s v="Moderate-delay"/>
    <n v="496.85"/>
    <x v="2"/>
    <n v="5"/>
    <s v="Gluten-Free"/>
    <n v="112.09"/>
    <n v="57463.9722292687"/>
    <s v="Not Cancelled"/>
    <n v="3.21"/>
    <n v="73956.77"/>
    <n v="31820.82"/>
    <n v="0.43026243574455725"/>
    <n v="-42135.950000000004"/>
  </r>
  <r>
    <s v="25af2c8b-f926-495d-b9f3-18ce3ff3ccf4"/>
    <s v="Stephanie Williams"/>
    <n v="40"/>
    <s v="40-59"/>
    <s v="M"/>
    <s v="Canada"/>
    <s v="Yes"/>
    <s v="FL0053"/>
    <s v="DEN"/>
    <s v="FRA"/>
    <s v="DEN - FRA"/>
    <n v="11194"/>
    <s v="Long-haul"/>
    <d v="1899-12-30T03:50:29"/>
    <d v="1899-12-30T16:16:29"/>
    <d v="2025-01-04T00:00:00"/>
    <d v="1899-12-30T05:31:29"/>
    <d v="1899-12-30T17:57:29"/>
    <d v="1899-12-30T01:41:00"/>
    <d v="1899-12-30T01:41:00"/>
    <n v="101"/>
    <s v="Moderate-delay"/>
    <n v="896.14"/>
    <x v="2"/>
    <n v="3"/>
    <s v="Non-Vegetarian"/>
    <n v="29.47"/>
    <n v="56830.875620658"/>
    <s v="Cancelled"/>
    <n v="4.59"/>
    <n v="73197.05"/>
    <n v="57358.85"/>
    <n v="0.78362242740656896"/>
    <n v="-15838.200000000004"/>
  </r>
  <r>
    <s v="69a1e41a-4345-4785-addd-706a28ebf156"/>
    <s v="Christopher Mcbride"/>
    <n v="33"/>
    <s v="30-39"/>
    <s v="M"/>
    <s v="Canada"/>
    <s v="Yes"/>
    <s v="FL0054"/>
    <s v="HND"/>
    <s v="BKK"/>
    <s v="HND - BKK"/>
    <n v="4727"/>
    <s v="Moderate-haul"/>
    <d v="1899-12-30T17:42:08"/>
    <d v="1899-12-30T22:57:08"/>
    <d v="2025-01-10T00:00:00"/>
    <d v="1899-12-30T19:40:08"/>
    <d v="1899-12-30T00:55:08"/>
    <d v="1899-12-30T01:58:00"/>
    <d v="1899-12-30T01:58:00"/>
    <n v="118"/>
    <s v="Moderate-delay"/>
    <n v="294.95999999999998"/>
    <x v="1"/>
    <n v="3"/>
    <s v="Vegan"/>
    <n v="104.91"/>
    <n v="25078.537485653302"/>
    <s v="Not Cancelled"/>
    <n v="3.62"/>
    <n v="35094.239999999998"/>
    <n v="18898.419999999998"/>
    <n v="0.53850489425045245"/>
    <n v="-16195.82"/>
  </r>
  <r>
    <s v="4e53d946-0f47-4a47-94b6-f17478e008a6"/>
    <s v="Mark Lee"/>
    <n v="35"/>
    <s v="30-39"/>
    <s v="F"/>
    <s v="Canada"/>
    <s v="No"/>
    <s v="FL0054"/>
    <s v="HND"/>
    <s v="BKK"/>
    <s v="HND - BKK"/>
    <n v="4727"/>
    <s v="Moderate-haul"/>
    <d v="1899-12-30T17:42:08"/>
    <d v="1899-12-30T22:57:08"/>
    <d v="2025-01-08T00:00:00"/>
    <d v="1899-12-30T19:40:08"/>
    <d v="1899-12-30T00:55:08"/>
    <d v="1899-12-30T01:58:00"/>
    <d v="1899-12-30T01:58:00"/>
    <n v="118"/>
    <s v="Moderate-delay"/>
    <n v="280.11"/>
    <x v="1"/>
    <n v="3"/>
    <s v="Non-Vegetarian"/>
    <n v="119.25"/>
    <n v="24181.0054603588"/>
    <s v="Not Cancelled"/>
    <n v="4.17"/>
    <n v="34017.21"/>
    <n v="17950.89"/>
    <n v="0.52770024349439593"/>
    <n v="-16066.32"/>
  </r>
  <r>
    <s v="3f8e2426-c778-4fca-b83f-f5da21d01f89"/>
    <s v="Steven Sanders"/>
    <n v="42"/>
    <s v="40-59"/>
    <s v="M"/>
    <s v="Canada"/>
    <s v="Yes"/>
    <s v="FL0054"/>
    <s v="HND"/>
    <s v="BKK"/>
    <s v="HND - BKK"/>
    <n v="4727"/>
    <s v="Moderate-haul"/>
    <d v="1899-12-30T17:42:08"/>
    <d v="1899-12-30T22:57:08"/>
    <d v="2025-01-06T00:00:00"/>
    <d v="1899-12-30T19:40:08"/>
    <d v="1899-12-30T00:55:08"/>
    <d v="1899-12-30T01:58:00"/>
    <d v="1899-12-30T01:58:00"/>
    <n v="118"/>
    <s v="Moderate-delay"/>
    <n v="409.24"/>
    <x v="1"/>
    <n v="5"/>
    <s v="Vegetarian"/>
    <n v="89.29"/>
    <n v="24918.208240639698"/>
    <s v="Cancelled"/>
    <n v="4.12"/>
    <n v="34901.85"/>
    <n v="26209.22"/>
    <n v="0.75094070944663394"/>
    <n v="-8692.6299999999974"/>
  </r>
  <r>
    <s v="079732b7-d68d-4c2d-ae5b-95292a4fc806"/>
    <s v="Alicia Sexton"/>
    <n v="71"/>
    <s v="70-80"/>
    <s v="F"/>
    <s v="Canada"/>
    <s v="No"/>
    <s v="FL0055"/>
    <s v="DFW"/>
    <s v="IST"/>
    <s v="DFW - IST"/>
    <n v="378"/>
    <s v="Short-haul "/>
    <d v="1899-12-30T06:39:48"/>
    <d v="1899-12-30T07:04:48"/>
    <d v="2025-01-09T00:00:00"/>
    <d v="1899-12-30T09:18:48"/>
    <d v="1899-12-30T09:43:48"/>
    <d v="1899-12-30T02:39:00"/>
    <d v="1899-12-30T02:39:00"/>
    <n v="159"/>
    <s v="Severe-delay"/>
    <n v="441.55"/>
    <x v="2"/>
    <n v="5"/>
    <s v="Vegan"/>
    <n v="77.42"/>
    <n v="3174.34729533776"/>
    <s v="Not Cancelled"/>
    <n v="3.91"/>
    <n v="13213.8299999999"/>
    <n v="16964.808000000001"/>
    <n v="1.2838675841902105"/>
    <n v="3750.978000000101"/>
  </r>
  <r>
    <s v="8ec6a851-fa15-4070-93ca-d9459dd275f6"/>
    <s v="Nathan Gallegos"/>
    <n v="64"/>
    <s v="60-69"/>
    <s v="M"/>
    <s v="Canada"/>
    <s v="No"/>
    <s v="FL0056"/>
    <s v="PEK"/>
    <s v="JFK"/>
    <s v="PEK - JFK"/>
    <n v="9631"/>
    <s v="Long-haul"/>
    <d v="1899-12-30T20:54:42"/>
    <d v="1899-12-30T07:36:42"/>
    <d v="2025-01-04T00:00:00"/>
    <d v="1899-12-30T22:43:42"/>
    <d v="1899-12-30T09:25:42"/>
    <d v="1899-12-30T01:49:00"/>
    <d v="1899-12-30T01:49:00"/>
    <n v="109"/>
    <s v="Moderate-delay"/>
    <n v="556.27"/>
    <x v="1"/>
    <n v="5"/>
    <s v="Vegetarian"/>
    <n v="2.4"/>
    <n v="49544.716254072497"/>
    <s v="Cancelled"/>
    <n v="3.96"/>
    <n v="64453.66"/>
    <n v="35601.760000000002"/>
    <n v="0.55236211566573568"/>
    <n v="-28851.9"/>
  </r>
  <r>
    <s v="e5063a2f-b8cd-4665-ba18-33d4ace17a2a"/>
    <s v="Zachary Holden"/>
    <n v="30"/>
    <s v="30-39"/>
    <s v="M"/>
    <s v="Canada"/>
    <s v="Yes"/>
    <s v="FL0056"/>
    <s v="PEK"/>
    <s v="JFK"/>
    <s v="PEK - JFK"/>
    <n v="9631"/>
    <s v="Long-haul"/>
    <d v="1899-12-30T20:54:42"/>
    <d v="1899-12-30T07:36:42"/>
    <d v="2025-01-05T00:00:00"/>
    <d v="1899-12-30T22:43:42"/>
    <d v="1899-12-30T09:25:42"/>
    <d v="1899-12-30T01:49:00"/>
    <d v="1899-12-30T01:49:00"/>
    <n v="109"/>
    <s v="Moderate-delay"/>
    <n v="568.4"/>
    <x v="1"/>
    <n v="3"/>
    <s v="Vegetarian"/>
    <n v="84.92"/>
    <n v="48795.652878540997"/>
    <s v="Cancelled"/>
    <n v="3.28"/>
    <n v="63554.78"/>
    <n v="36394.58"/>
    <n v="0.57264898092637573"/>
    <n v="-27160.199999999997"/>
  </r>
  <r>
    <s v="c04b6902-14e4-476d-bfa2-7f9d669efa3d"/>
    <s v="Kayla Thomas"/>
    <n v="62"/>
    <s v="60-69"/>
    <s v="M"/>
    <s v="Canada"/>
    <s v="No"/>
    <s v="FL0057"/>
    <s v="CDG"/>
    <s v="FRA"/>
    <s v="CDG - FRA"/>
    <n v="6773"/>
    <s v="Moderate-haul"/>
    <d v="1899-12-30T19:13:13"/>
    <d v="1899-12-30T02:44:13"/>
    <d v="2025-01-06T00:00:00"/>
    <d v="1899-12-30T20:06:13"/>
    <d v="1899-12-30T03:37:13"/>
    <d v="1899-12-30T00:53:00"/>
    <d v="1899-12-30T00:53:00"/>
    <n v="79.5"/>
    <s v="Moderate-delay"/>
    <n v="672.85"/>
    <x v="2"/>
    <n v="5"/>
    <s v="Non-Vegetarian"/>
    <n v="119.43"/>
    <n v="34958.648757364499"/>
    <s v="Not Cancelled"/>
    <n v="4.29"/>
    <n v="46950.38"/>
    <n v="43086.29"/>
    <n v="0.91769842970387039"/>
    <n v="-3864.0899999999965"/>
  </r>
  <r>
    <s v="63d3ce09-be81-4dda-bd88-49baa6579323"/>
    <s v="Alexis Cain"/>
    <n v="34"/>
    <s v="30-39"/>
    <s v="M"/>
    <s v="Canada"/>
    <s v="No"/>
    <s v="FL0057"/>
    <s v="CDG"/>
    <s v="FRA"/>
    <s v="CDG - FRA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1361.48"/>
    <x v="0"/>
    <n v="3"/>
    <s v="Gluten-Free"/>
    <n v="22.75"/>
    <n v="34954.685526495603"/>
    <s v="Not Cancelled"/>
    <n v="3.77"/>
    <n v="46945.62"/>
    <n v="87139.27"/>
    <n v="1.8561746548453295"/>
    <n v="40193.65"/>
  </r>
  <r>
    <s v="8b6f141c-e7f0-44e9-91e9-6faed1c041dc"/>
    <s v="Tiffany Smith"/>
    <n v="60"/>
    <s v="60-69"/>
    <s v="M"/>
    <s v="Canada"/>
    <s v="Yes"/>
    <s v="FL0057"/>
    <s v="CDG"/>
    <s v="FRA"/>
    <s v="CDG - FRA"/>
    <n v="6773"/>
    <s v="Moderate-haul"/>
    <d v="1899-12-30T19:13:13"/>
    <d v="1899-12-30T02:44:13"/>
    <d v="2025-01-09T00:00:00"/>
    <d v="1899-12-30T20:06:13"/>
    <d v="1899-12-30T03:37:13"/>
    <d v="1899-12-30T00:53:00"/>
    <d v="1899-12-30T00:53:00"/>
    <n v="79.5"/>
    <s v="Moderate-delay"/>
    <n v="1223.3699999999999"/>
    <x v="0"/>
    <n v="5"/>
    <s v="Vegetarian"/>
    <n v="34.49"/>
    <n v="35222.575370169303"/>
    <s v="Not Cancelled"/>
    <n v="3.13"/>
    <n v="47267.09"/>
    <n v="78302.58"/>
    <n v="1.6565982801141346"/>
    <n v="31035.490000000005"/>
  </r>
  <r>
    <s v="79bab591-28c0-407b-a594-8c55c1d2642a"/>
    <s v="Laura Walters"/>
    <n v="48"/>
    <s v="40-59"/>
    <s v="F"/>
    <s v="Canada"/>
    <s v="Yes"/>
    <s v="FL0058"/>
    <s v="ORD"/>
    <s v="FRA"/>
    <s v="ORD - FRA"/>
    <n v="7465"/>
    <s v="Moderate-haul"/>
    <d v="1899-12-30T17:28:43"/>
    <d v="1899-12-30T01:45:43"/>
    <d v="2025-01-12T00:00:00"/>
    <d v="1899-12-30T18:35:43"/>
    <d v="1899-12-30T02:52:43"/>
    <d v="1899-12-30T01:07:00"/>
    <d v="1899-12-30T01:07:00"/>
    <n v="67"/>
    <s v="Moderate-delay"/>
    <n v="1072.3399999999999"/>
    <x v="0"/>
    <n v="5"/>
    <s v="No Preference"/>
    <n v="90.01"/>
    <n v="38795.467888533203"/>
    <s v="Not Cancelled"/>
    <n v="3.66"/>
    <n v="51554.559999999998"/>
    <n v="68647.759999999995"/>
    <n v="1.3315555403828487"/>
    <n v="17093.199999999997"/>
  </r>
  <r>
    <s v="e611dd55-1f39-4c91-bf06-6be132967be7"/>
    <s v="Alfred Bautista"/>
    <n v="66"/>
    <s v="60-69"/>
    <s v="F"/>
    <s v="Canada"/>
    <s v="No"/>
    <s v="FL0058"/>
    <s v="ORD"/>
    <s v="FRA"/>
    <s v="ORD - FRA"/>
    <n v="7465"/>
    <s v="Moderate-haul"/>
    <d v="1899-12-30T17:28:43"/>
    <d v="1899-12-30T01:45:43"/>
    <d v="2025-01-12T00:00:00"/>
    <d v="1899-12-30T18:35:43"/>
    <d v="1899-12-30T02:52:43"/>
    <d v="1899-12-30T01:07:00"/>
    <d v="1899-12-30T01:07:00"/>
    <n v="67"/>
    <s v="Moderate-delay"/>
    <n v="770.79"/>
    <x v="2"/>
    <n v="5"/>
    <s v="Vegetarian"/>
    <n v="58.1"/>
    <n v="37923.248480715803"/>
    <s v="Not Cancelled"/>
    <n v="3.41"/>
    <n v="50507.9"/>
    <n v="49342.18"/>
    <n v="0.97692004617099504"/>
    <n v="-1165.7200000000012"/>
  </r>
  <r>
    <s v="daad4c13-826a-4aa3-af1f-a8b3a4757e37"/>
    <s v="Mariah Moore"/>
    <n v="74"/>
    <s v="70-80"/>
    <s v="F"/>
    <s v="Canada"/>
    <s v="No"/>
    <s v="FL0058"/>
    <s v="ORD"/>
    <s v="FRA"/>
    <s v="ORD - FRA"/>
    <n v="7465"/>
    <s v="Moderate-haul"/>
    <d v="1899-12-30T17:28:43"/>
    <d v="1899-12-30T01:45:43"/>
    <d v="2025-01-13T00:00:00"/>
    <d v="1899-12-30T18:35:43"/>
    <d v="1899-12-30T02:52:43"/>
    <d v="1899-12-30T01:07:00"/>
    <d v="1899-12-30T01:07:00"/>
    <n v="67"/>
    <s v="Moderate-delay"/>
    <n v="628.16"/>
    <x v="2"/>
    <n v="5"/>
    <s v="Gluten-Free"/>
    <n v="171.24"/>
    <n v="38338.110133017202"/>
    <s v="Cancelled"/>
    <n v="4.75"/>
    <n v="51005.73"/>
    <n v="40236.49"/>
    <n v="0.78886215333061593"/>
    <n v="-10769.240000000005"/>
  </r>
  <r>
    <s v="97e2c58f-3b17-47a2-8b64-58de09700e56"/>
    <s v="James Boyd"/>
    <n v="42"/>
    <s v="40-59"/>
    <s v="F"/>
    <s v="Canada"/>
    <s v="No"/>
    <s v="FL0059"/>
    <s v="FRA"/>
    <s v="DXB"/>
    <s v="FRA - DXB"/>
    <n v="4304"/>
    <s v="Moderate-haul"/>
    <d v="1899-12-30T22:37:08"/>
    <d v="1899-12-30T03:23:08"/>
    <d v="2025-01-03T00:00:00"/>
    <d v="1899-12-30T01:02:08"/>
    <d v="1899-12-30T05:48:08"/>
    <d v="1899-12-30T02:25:00"/>
    <d v="1899-12-30T02:25:00"/>
    <n v="217.5"/>
    <s v="Severe-delay"/>
    <n v="548.80999999999995"/>
    <x v="0"/>
    <n v="5"/>
    <s v="Non-Vegetarian"/>
    <n v="194.7"/>
    <n v="22983.851845363999"/>
    <s v="Cancelled"/>
    <n v="3.31"/>
    <n v="32580.62"/>
    <n v="35162.78"/>
    <n v="1.0792544770480119"/>
    <n v="2582.16"/>
  </r>
  <r>
    <s v="c727dfaf-0612-4cf7-918c-18adadaa5812"/>
    <s v="Diane Garcia"/>
    <n v="36"/>
    <s v="30-39"/>
    <s v="F"/>
    <s v="Canada"/>
    <s v="No"/>
    <s v="FL0059"/>
    <s v="FRA"/>
    <s v="DXB"/>
    <s v="FRA - DXB"/>
    <n v="4304"/>
    <s v="Moderate-haul"/>
    <d v="1899-12-30T22:37:08"/>
    <d v="1899-12-30T03:23:08"/>
    <d v="2025-01-04T00:00:00"/>
    <d v="1899-12-30T01:02:08"/>
    <d v="1899-12-30T05:48:08"/>
    <d v="1899-12-30T02:25:00"/>
    <d v="1899-12-30T02:25:00"/>
    <n v="217.5"/>
    <s v="Severe-delay"/>
    <n v="1392.06"/>
    <x v="2"/>
    <n v="3"/>
    <s v="Vegetarian"/>
    <n v="23.01"/>
    <n v="22595.127499047001"/>
    <s v="Cancelled"/>
    <n v="4.9400000000000004"/>
    <n v="32114.15"/>
    <n v="89096.44"/>
    <n v="2.7743670624942589"/>
    <n v="56982.29"/>
  </r>
  <r>
    <s v="5cf57d33-74f0-4492-adea-bbeebf9fd5d1"/>
    <s v="John Jones"/>
    <n v="53"/>
    <s v="40-59"/>
    <s v="M"/>
    <s v="Canada"/>
    <s v="No"/>
    <s v="FL0059"/>
    <s v="FRA"/>
    <s v="DXB"/>
    <s v="FRA - DXB"/>
    <n v="4304"/>
    <s v="Moderate-haul"/>
    <d v="1899-12-30T22:37:08"/>
    <d v="1899-12-30T03:23:08"/>
    <d v="2025-01-07T00:00:00"/>
    <d v="1899-12-30T01:02:08"/>
    <d v="1899-12-30T05:48:08"/>
    <d v="1899-12-30T02:25:00"/>
    <d v="1899-12-30T02:25:00"/>
    <n v="217.5"/>
    <s v="Severe-delay"/>
    <n v="776.18"/>
    <x v="1"/>
    <n v="5"/>
    <s v="No Preference"/>
    <n v="80.09"/>
    <n v="22383.991712340401"/>
    <s v="Cancelled"/>
    <n v="4.6399999999999997"/>
    <n v="31860.79"/>
    <n v="49691.54"/>
    <n v="1.559645570621444"/>
    <n v="17830.75"/>
  </r>
  <r>
    <s v="a6873ee6-e1b2-4fda-b902-abbd06d0408e"/>
    <s v="Molly Castillo"/>
    <n v="72"/>
    <s v="70-80"/>
    <s v="M"/>
    <s v="Canada"/>
    <s v="Yes"/>
    <s v="FL0059"/>
    <s v="FRA"/>
    <s v="DXB"/>
    <s v="FRA - DXB"/>
    <n v="4304"/>
    <s v="Moderate-haul"/>
    <d v="1899-12-30T22:37:08"/>
    <d v="1899-12-30T03:23:08"/>
    <d v="2025-01-08T00:00:00"/>
    <d v="1899-12-30T01:02:08"/>
    <d v="1899-12-30T05:48:08"/>
    <d v="1899-12-30T02:25:00"/>
    <d v="1899-12-30T02:25:00"/>
    <n v="217.5"/>
    <s v="Severe-delay"/>
    <n v="91.46"/>
    <x v="0"/>
    <n v="5"/>
    <s v="No Preference"/>
    <n v="109.09"/>
    <n v="22254.210048207598"/>
    <s v="Cancelled"/>
    <n v="4.93"/>
    <n v="31705.05"/>
    <n v="5875.26"/>
    <n v="0.18530991119711215"/>
    <n v="-25829.79"/>
  </r>
  <r>
    <s v="2a895d83-5b0c-45d5-9c5e-75ae19e4eaa0"/>
    <s v="Robert Nixon"/>
    <n v="59"/>
    <s v="40-59"/>
    <s v="F"/>
    <s v="Canada"/>
    <s v="No"/>
    <s v="FL0060"/>
    <s v="DXB"/>
    <s v="DEL"/>
    <s v="DXB - DEL"/>
    <n v="10118"/>
    <s v="Long-haul"/>
    <d v="1899-12-30T23:40:34"/>
    <d v="1899-12-30T10:54:34"/>
    <d v="2025-01-14T00:00:00"/>
    <d v="1899-12-30T02:29:34"/>
    <d v="1899-12-30T13:43:34"/>
    <d v="1899-12-30T02:49:00"/>
    <d v="1899-12-30T02:49:00"/>
    <n v="169"/>
    <s v="Severe-delay"/>
    <n v="440.65"/>
    <x v="1"/>
    <n v="5"/>
    <s v="Vegan"/>
    <n v="198.35"/>
    <n v="51348.274967179503"/>
    <s v="Cancelled"/>
    <n v="4.7300000000000004"/>
    <n v="66617.929999999993"/>
    <n v="28241.27"/>
    <n v="0.42392896326859758"/>
    <n v="-38376.659999999989"/>
  </r>
  <r>
    <s v="9f554978-9d00-4219-9cba-71933bfc2624"/>
    <s v="Sara Williams"/>
    <n v="57"/>
    <s v="40-59"/>
    <s v="M"/>
    <s v="Canada"/>
    <s v="No"/>
    <s v="FL0060"/>
    <s v="DXB"/>
    <s v="DEL"/>
    <s v="DXB - DEL"/>
    <n v="10118"/>
    <s v="Long-haul"/>
    <d v="1899-12-30T23:40:34"/>
    <d v="1899-12-30T10:54:34"/>
    <d v="2025-01-10T00:00:00"/>
    <d v="1899-12-30T02:29:34"/>
    <d v="1899-12-30T13:43:34"/>
    <d v="1899-12-30T02:49:00"/>
    <d v="1899-12-30T02:49:00"/>
    <n v="169"/>
    <s v="Severe-delay"/>
    <n v="521.04"/>
    <x v="1"/>
    <n v="5"/>
    <s v="Gluten-Free"/>
    <n v="153.13"/>
    <n v="51717.565463937601"/>
    <s v="Cancelled"/>
    <n v="4.28"/>
    <n v="67061.08"/>
    <n v="33377.19"/>
    <n v="0.49771327870055182"/>
    <n v="-33683.89"/>
  </r>
  <r>
    <s v="53f371cd-a363-49cc-aa45-cdb0c3a304cf"/>
    <s v="Rebecca Rhodes"/>
    <n v="30"/>
    <s v="30-39"/>
    <s v="M"/>
    <s v="Canada"/>
    <s v="Yes"/>
    <s v="FL0060"/>
    <s v="DXB"/>
    <s v="DEL"/>
    <s v="DXB - DEL"/>
    <n v="10118"/>
    <s v="Long-haul"/>
    <d v="1899-12-30T23:40:34"/>
    <d v="1899-12-30T10:54:34"/>
    <d v="2025-01-01T00:00:00"/>
    <d v="1899-12-30T02:29:34"/>
    <d v="1899-12-30T13:43:34"/>
    <d v="1899-12-30T02:49:00"/>
    <d v="1899-12-30T02:49:00"/>
    <n v="169"/>
    <s v="Severe-delay"/>
    <n v="584.75"/>
    <x v="2"/>
    <n v="3"/>
    <s v="Non-Vegetarian"/>
    <n v="160.87"/>
    <n v="51942.368016429798"/>
    <s v="Not Cancelled"/>
    <n v="3.72"/>
    <n v="67330.84"/>
    <n v="37456.17"/>
    <n v="0.55630035211204854"/>
    <n v="-29874.67"/>
  </r>
  <r>
    <s v="d7130ee5-6fef-4301-b8fa-913eab04202f"/>
    <s v="Olivia Gonzalez"/>
    <n v="49"/>
    <s v="40-59"/>
    <s v="F"/>
    <s v="Canada"/>
    <s v="Yes"/>
    <s v="FL0060"/>
    <s v="DXB"/>
    <s v="DEL"/>
    <s v="DXB - DEL"/>
    <n v="10118"/>
    <s v="Long-haul"/>
    <d v="1899-12-30T23:40:34"/>
    <d v="1899-12-30T10:54:34"/>
    <d v="2025-01-05T00:00:00"/>
    <d v="1899-12-30T02:29:34"/>
    <d v="1899-12-30T13:43:34"/>
    <d v="1899-12-30T02:49:00"/>
    <d v="1899-12-30T02:49:00"/>
    <n v="169"/>
    <s v="Severe-delay"/>
    <n v="887.65"/>
    <x v="1"/>
    <n v="5"/>
    <s v="Gluten-Free"/>
    <n v="152.55000000000001"/>
    <n v="51586.874634286803"/>
    <s v="Cancelled"/>
    <n v="4.37"/>
    <n v="66904.25"/>
    <n v="56840.11"/>
    <n v="0.84957398072618706"/>
    <n v="-10064.14"/>
  </r>
  <r>
    <s v="2183b70b-cec6-491b-ade1-9f50ad92edcb"/>
    <s v="Katie Edwards"/>
    <n v="72"/>
    <s v="70-80"/>
    <s v="F"/>
    <s v="Canada"/>
    <s v="No"/>
    <s v="FL0060"/>
    <s v="DXB"/>
    <s v="DEL"/>
    <s v="DXB - DEL"/>
    <n v="10118"/>
    <s v="Long-haul"/>
    <d v="1899-12-30T23:40:34"/>
    <d v="1899-12-30T10:54:34"/>
    <d v="2025-01-03T00:00:00"/>
    <d v="1899-12-30T02:29:34"/>
    <d v="1899-12-30T13:43:34"/>
    <d v="1899-12-30T02:49:00"/>
    <d v="1899-12-30T02:49:00"/>
    <n v="169"/>
    <s v="Severe-delay"/>
    <n v="1311.79"/>
    <x v="2"/>
    <n v="5"/>
    <s v="Vegan"/>
    <n v="182.34"/>
    <n v="51931.077446639101"/>
    <s v="Not Cancelled"/>
    <n v="3.75"/>
    <n v="67317.289999999994"/>
    <n v="83991.03"/>
    <n v="1.2476888181327561"/>
    <n v="16673.740000000005"/>
  </r>
  <r>
    <s v="5530da51-08b4-451e-9711-f1bc0f2084fd"/>
    <s v="William Vasquez"/>
    <n v="71"/>
    <s v="70-80"/>
    <s v="F"/>
    <s v="Canada"/>
    <s v="Yes"/>
    <s v="FL0061"/>
    <s v="SIN"/>
    <s v="DEL"/>
    <s v="SIN - DEL"/>
    <n v="8465"/>
    <s v="Moderate-haul"/>
    <d v="1899-12-30T03:31:04"/>
    <d v="1899-12-30T12:55:04"/>
    <d v="2025-01-05T00:00:00"/>
    <d v="1899-12-30T05:32:04"/>
    <d v="1899-12-30T14:56:04"/>
    <d v="1899-12-30T02:01:00"/>
    <d v="1899-12-30T02:01:00"/>
    <n v="121"/>
    <s v="Severe-delay"/>
    <n v="891.79"/>
    <x v="0"/>
    <n v="5"/>
    <s v="Non-Vegetarian"/>
    <n v="34.950000000000003"/>
    <n v="42870.545537033002"/>
    <s v="Not Cancelled"/>
    <n v="3.56"/>
    <n v="56444.65"/>
    <n v="57081.55"/>
    <n v="1.0112836203253985"/>
    <n v="636.90000000000146"/>
  </r>
  <r>
    <s v="b24e148b-f8c5-4cf6-b226-4c83da1de966"/>
    <s v="Christopher Joseph"/>
    <n v="38"/>
    <s v="30-39"/>
    <s v="F"/>
    <s v="Canada"/>
    <s v="Yes"/>
    <s v="FL0061"/>
    <s v="SIN"/>
    <s v="DEL"/>
    <s v="SIN - DEL"/>
    <n v="8465"/>
    <s v="Moderate-haul"/>
    <d v="1899-12-30T03:31:04"/>
    <d v="1899-12-30T12:55:04"/>
    <d v="2025-01-07T00:00:00"/>
    <d v="1899-12-30T05:32:04"/>
    <d v="1899-12-30T14:56:04"/>
    <d v="1899-12-30T02:01:00"/>
    <d v="1899-12-30T02:01:00"/>
    <n v="121"/>
    <s v="Severe-delay"/>
    <n v="203.49"/>
    <x v="0"/>
    <n v="3"/>
    <s v="Non-Vegetarian"/>
    <n v="156.62"/>
    <n v="43104.558910742096"/>
    <s v="Cancelled"/>
    <n v="4.0599999999999996"/>
    <n v="56725.47"/>
    <n v="13054.68"/>
    <n v="0.23013789043969138"/>
    <n v="-43670.79"/>
  </r>
  <r>
    <s v="d02ca2a9-24a1-4da3-917b-624d956e98b1"/>
    <s v="Juan Smith"/>
    <n v="65"/>
    <s v="60-69"/>
    <s v="M"/>
    <s v="Canada"/>
    <s v="Yes"/>
    <s v="FL0062"/>
    <s v="DFW"/>
    <s v="DEN"/>
    <s v="DFW - DEN"/>
    <n v="14596"/>
    <s v="Long-haul"/>
    <d v="1899-12-30T15:01:56"/>
    <d v="1899-12-30T07:14:56"/>
    <d v="2025-01-06T00:00:00"/>
    <d v="1899-12-30T16:50:56"/>
    <d v="1899-12-30T09:03:56"/>
    <d v="1899-12-30T01:49:00"/>
    <d v="1899-12-30T01:49:00"/>
    <n v="109"/>
    <s v="Moderate-delay"/>
    <n v="311.2"/>
    <x v="1"/>
    <n v="5"/>
    <s v="Non-Vegetarian"/>
    <n v="51.21"/>
    <n v="74038.514275189998"/>
    <s v="Cancelled"/>
    <n v="4.18"/>
    <n v="140769.32999999999"/>
    <n v="11956.224"/>
    <n v="8.4934864718046191E-2"/>
    <n v="-128813.10599999999"/>
  </r>
  <r>
    <s v="c142f850-25f6-404f-ada7-e76ba44ae766"/>
    <s v="Rebecca Marquez"/>
    <n v="28"/>
    <s v="18-29"/>
    <s v="F"/>
    <s v="Canada"/>
    <s v="No"/>
    <s v="FL0062"/>
    <s v="DFW"/>
    <s v="DEN"/>
    <s v="DFW - DEN"/>
    <n v="14596"/>
    <s v="Long-haul"/>
    <d v="1899-12-30T15:01:56"/>
    <d v="1899-12-30T07:14:56"/>
    <d v="2025-01-02T00:00:00"/>
    <d v="1899-12-30T16:50:56"/>
    <d v="1899-12-30T09:03:56"/>
    <d v="1899-12-30T01:49:00"/>
    <d v="1899-12-30T01:49:00"/>
    <n v="109"/>
    <s v="Moderate-delay"/>
    <n v="1429.04"/>
    <x v="1"/>
    <n v="5"/>
    <s v="Vegan"/>
    <n v="149.36000000000001"/>
    <n v="73834.697601557098"/>
    <s v="Cancelled"/>
    <n v="4.13"/>
    <n v="140402.46"/>
    <n v="54893.057999999997"/>
    <n v="0.39096934626359109"/>
    <n v="-85509.402000000002"/>
  </r>
  <r>
    <s v="79d483c6-c417-4f78-b838-57f38c66b165"/>
    <s v="Laura Zhang"/>
    <n v="37"/>
    <s v="30-39"/>
    <s v="M"/>
    <s v="China"/>
    <s v="No"/>
    <s v="FL0001"/>
    <s v="LHR"/>
    <s v="ORD"/>
    <s v="LHR - ORD"/>
    <n v="11386"/>
    <s v="Long-haul"/>
    <d v="1899-12-30T14:32:05"/>
    <d v="1899-12-30T03:11:05"/>
    <d v="2025-01-13T00:00:00"/>
    <d v="1899-12-30T16:06:05"/>
    <d v="1899-12-30T04:45:05"/>
    <d v="1899-12-30T01:34:00"/>
    <d v="1899-12-30T01:34:00"/>
    <n v="94"/>
    <s v="Moderate-delay"/>
    <n v="409.33"/>
    <x v="0"/>
    <n v="3"/>
    <s v="Vegetarian"/>
    <n v="12.76"/>
    <n v="57452.01708197"/>
    <s v="Cancelled"/>
    <n v="4.32"/>
    <n v="73942.42"/>
    <n v="26199.67"/>
    <n v="0.35432529798186208"/>
    <n v="-47742.75"/>
  </r>
  <r>
    <s v="771e82ae-3042-4b25-9c78-ad44813ad2bf"/>
    <s v="Jessica Wong"/>
    <n v="72"/>
    <s v="70-80"/>
    <s v="M"/>
    <s v="China"/>
    <s v="Yes"/>
    <s v="FL0001"/>
    <s v="LHR"/>
    <s v="ORD"/>
    <s v="LHR - ORD"/>
    <n v="11386"/>
    <s v="Long-haul"/>
    <d v="1899-12-30T14:32:05"/>
    <d v="1899-12-30T03:11:05"/>
    <d v="2025-01-01T00:00:00"/>
    <d v="1899-12-30T16:06:05"/>
    <d v="1899-12-30T04:45:05"/>
    <d v="1899-12-30T01:34:00"/>
    <d v="1899-12-30T01:34:00"/>
    <n v="94"/>
    <s v="Moderate-delay"/>
    <n v="446.08"/>
    <x v="2"/>
    <n v="5"/>
    <s v="Vegetarian"/>
    <n v="199.32"/>
    <n v="58399.075715721199"/>
    <s v="Not Cancelled"/>
    <n v="3.84"/>
    <n v="75078.89"/>
    <n v="28588.98"/>
    <n v="0.38078586404247583"/>
    <n v="-46489.91"/>
  </r>
  <r>
    <s v="2ef30bc1-dac7-4381-ae6c-b86afff615fb"/>
    <s v="Perry Leonard"/>
    <n v="65"/>
    <s v="60-69"/>
    <s v="F"/>
    <s v="China"/>
    <s v="No"/>
    <s v="FL0002"/>
    <s v="BKK"/>
    <s v="PEK"/>
    <s v="BKK - PEK"/>
    <n v="3448"/>
    <s v="Short-haul "/>
    <d v="1899-12-30T21:02:56"/>
    <d v="1899-12-30T00:51:56"/>
    <d v="2025-01-14T00:00:00"/>
    <d v="1899-12-30T21:52:56"/>
    <d v="1899-12-30T01:41:56"/>
    <d v="1899-12-30T00:50:00"/>
    <d v="1899-12-30T00:50:00"/>
    <n v="50"/>
    <s v="Moderate-delay"/>
    <n v="441.77"/>
    <x v="0"/>
    <n v="5"/>
    <s v="No Preference"/>
    <n v="34.5"/>
    <n v="17898.912030776599"/>
    <s v="Cancelled"/>
    <n v="3.91"/>
    <n v="26478.69"/>
    <n v="28280.18"/>
    <n v="1.068035465500748"/>
    <n v="1801.4900000000016"/>
  </r>
  <r>
    <s v="3fe636a1-d70e-461a-8ad4-c72c77a78c3c"/>
    <s v="Patrick Hernandez"/>
    <n v="43"/>
    <s v="40-59"/>
    <s v="M"/>
    <s v="China"/>
    <s v="Yes"/>
    <s v="FL0002"/>
    <s v="BKK"/>
    <s v="PEK"/>
    <s v="BKK - PEK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1412.35"/>
    <x v="1"/>
    <n v="5"/>
    <s v="Vegan"/>
    <n v="88.54"/>
    <n v="18169.928282990299"/>
    <s v="Cancelled"/>
    <n v="4.7"/>
    <n v="26803.91"/>
    <n v="90408.11"/>
    <n v="3.3729448427486886"/>
    <n v="63604.2"/>
  </r>
  <r>
    <s v="c4bb6f17-765a-4bec-a3d6-3223fe64f352"/>
    <s v="Theresa Oliver"/>
    <n v="41"/>
    <s v="40-59"/>
    <s v="F"/>
    <s v="China"/>
    <s v="No"/>
    <s v="FL0002"/>
    <s v="BKK"/>
    <s v="PEK"/>
    <s v="BKK - PEK"/>
    <n v="3448"/>
    <s v="Short-haul "/>
    <d v="1899-12-30T21:02:56"/>
    <d v="1899-12-30T00:51:56"/>
    <d v="2025-01-13T00:00:00"/>
    <d v="1899-12-30T21:52:56"/>
    <d v="1899-12-30T01:41:56"/>
    <d v="1899-12-30T00:50:00"/>
    <d v="1899-12-30T00:50:00"/>
    <n v="50"/>
    <s v="Moderate-delay"/>
    <n v="641.96"/>
    <x v="2"/>
    <n v="5"/>
    <s v="Vegetarian"/>
    <n v="138.94"/>
    <n v="18605.579656010999"/>
    <s v="Not Cancelled"/>
    <n v="3.41"/>
    <n v="27326.7"/>
    <n v="41113.230000000003"/>
    <n v="1.5045076793026602"/>
    <n v="13786.530000000002"/>
  </r>
  <r>
    <s v="063344a5-a409-497e-8adc-c78e884e8188"/>
    <s v="Anthony Harding"/>
    <n v="73"/>
    <s v="70-80"/>
    <s v="F"/>
    <s v="China"/>
    <s v="No"/>
    <s v="FL0002"/>
    <s v="BKK"/>
    <s v="PEK"/>
    <s v="BKK - PEK"/>
    <n v="3448"/>
    <s v="Short-haul "/>
    <d v="1899-12-30T21:02:56"/>
    <d v="1899-12-30T00:51:56"/>
    <d v="2025-01-15T00:00:00"/>
    <d v="1899-12-30T21:52:56"/>
    <d v="1899-12-30T01:41:56"/>
    <d v="1899-12-30T00:50:00"/>
    <d v="1899-12-30T00:50:00"/>
    <n v="50"/>
    <s v="Moderate-delay"/>
    <n v="1303.4000000000001"/>
    <x v="2"/>
    <n v="5"/>
    <s v="Vegan"/>
    <n v="118.06"/>
    <n v="18040.1130042238"/>
    <s v="Not Cancelled"/>
    <n v="3.96"/>
    <n v="26648.14"/>
    <n v="83441.210000000006"/>
    <n v="3.1312207906443006"/>
    <n v="56793.070000000007"/>
  </r>
  <r>
    <s v="ed5677f1-74d7-4092-9461-b6f4af3bca88"/>
    <s v="Elizabeth Hartman"/>
    <n v="41"/>
    <s v="40-59"/>
    <s v="M"/>
    <s v="China"/>
    <s v="Yes"/>
    <s v="FL0003"/>
    <s v="ICN"/>
    <s v="ATL"/>
    <s v="ICN - ATL"/>
    <n v="10686"/>
    <s v="Long-haul"/>
    <d v="1899-12-30T09:53:09"/>
    <d v="1899-12-30T21:45:09"/>
    <d v="2025-01-05T00:00:00"/>
    <d v="1899-12-30T11:21:09"/>
    <d v="1899-12-30T23:13:09"/>
    <d v="1899-12-30T01:28:00"/>
    <d v="1899-12-30T01:28:00"/>
    <n v="88"/>
    <s v="Moderate-delay"/>
    <n v="1330.53"/>
    <x v="2"/>
    <n v="5"/>
    <s v="Gluten-Free"/>
    <n v="36.24"/>
    <n v="54687.419983615197"/>
    <s v="Not Cancelled"/>
    <n v="4.49"/>
    <n v="70624.899999999994"/>
    <n v="85161.17"/>
    <n v="1.205823583467021"/>
    <n v="14536.270000000004"/>
  </r>
  <r>
    <s v="6cf9e58e-9679-49a1-9558-2808732bd046"/>
    <s v="Kenneth Robinson"/>
    <n v="58"/>
    <s v="40-59"/>
    <s v="M"/>
    <s v="China"/>
    <s v="Yes"/>
    <s v="FL0003"/>
    <s v="ICN"/>
    <s v="ATL"/>
    <s v="ICN - ATL"/>
    <n v="10686"/>
    <s v="Long-haul"/>
    <d v="1899-12-30T09:53:09"/>
    <d v="1899-12-30T21:45:09"/>
    <d v="2025-01-09T00:00:00"/>
    <d v="1899-12-30T11:21:09"/>
    <d v="1899-12-30T23:13:09"/>
    <d v="1899-12-30T01:28:00"/>
    <d v="1899-12-30T01:28:00"/>
    <n v="88"/>
    <s v="Moderate-delay"/>
    <n v="1213.6500000000001"/>
    <x v="2"/>
    <n v="5"/>
    <s v="Gluten-Free"/>
    <n v="82.2"/>
    <n v="54833.786037596801"/>
    <s v="Cancelled"/>
    <n v="4.54"/>
    <n v="70800.539999999994"/>
    <n v="77690.039999999994"/>
    <n v="1.0973085798498148"/>
    <n v="6889.5"/>
  </r>
  <r>
    <s v="d7f90144-faa5-4f94-8a14-6f2fda7fcff8"/>
    <s v="Jason Wallace"/>
    <n v="32"/>
    <s v="30-39"/>
    <s v="F"/>
    <s v="China"/>
    <s v="No"/>
    <s v="FL0003"/>
    <s v="ICN"/>
    <s v="ATL"/>
    <s v="ICN - ATL"/>
    <n v="10686"/>
    <s v="Long-haul"/>
    <d v="1899-12-30T09:53:09"/>
    <d v="1899-12-30T21:45:09"/>
    <d v="2025-01-03T00:00:00"/>
    <d v="1899-12-30T11:21:09"/>
    <d v="1899-12-30T23:13:09"/>
    <d v="1899-12-30T01:28:00"/>
    <d v="1899-12-30T01:28:00"/>
    <n v="88"/>
    <s v="Moderate-delay"/>
    <n v="972.58"/>
    <x v="1"/>
    <n v="3"/>
    <s v="No Preference"/>
    <n v="9.74"/>
    <n v="54837.292238990798"/>
    <s v="Not Cancelled"/>
    <n v="4.8499999999999996"/>
    <n v="70804.75"/>
    <n v="62247.07"/>
    <n v="0.87913692231100315"/>
    <n v="-8557.68"/>
  </r>
  <r>
    <s v="a33303d9-290a-4fac-9073-8cb0a4d60e99"/>
    <s v="Desiree Navarro"/>
    <n v="39"/>
    <s v="30-39"/>
    <s v="F"/>
    <s v="China"/>
    <s v="No"/>
    <s v="FL0003"/>
    <s v="ICN"/>
    <s v="ATL"/>
    <s v="ICN - ATL"/>
    <n v="10686"/>
    <s v="Long-haul"/>
    <d v="1899-12-30T09:53:09"/>
    <d v="1899-12-30T21:45:09"/>
    <d v="2025-01-02T00:00:00"/>
    <d v="1899-12-30T11:21:09"/>
    <d v="1899-12-30T23:13:09"/>
    <d v="1899-12-30T01:28:00"/>
    <d v="1899-12-30T01:28:00"/>
    <n v="88"/>
    <s v="Moderate-delay"/>
    <n v="716.23"/>
    <x v="1"/>
    <n v="3"/>
    <s v="Vegan"/>
    <n v="186.01"/>
    <n v="54191.5165115665"/>
    <s v="Not Cancelled"/>
    <n v="4.28"/>
    <n v="70029.820000000007"/>
    <n v="45875.92"/>
    <n v="0.65509121685590499"/>
    <n v="-24153.900000000009"/>
  </r>
  <r>
    <s v="8ef6e0bd-e2c3-404f-9a5c-b83b3bc02fcf"/>
    <s v="Benjamin Whitney"/>
    <n v="28"/>
    <s v="18-29"/>
    <s v="F"/>
    <s v="China"/>
    <s v="No"/>
    <s v="FL0003"/>
    <s v="ICN"/>
    <s v="ATL"/>
    <s v="ICN - ATL"/>
    <n v="10686"/>
    <s v="Long-haul"/>
    <d v="1899-12-30T09:53:09"/>
    <d v="1899-12-30T21:45:09"/>
    <d v="2025-01-05T00:00:00"/>
    <d v="1899-12-30T11:21:09"/>
    <d v="1899-12-30T23:13:09"/>
    <d v="1899-12-30T01:28:00"/>
    <d v="1899-12-30T01:28:00"/>
    <n v="88"/>
    <s v="Moderate-delay"/>
    <n v="1364.16"/>
    <x v="2"/>
    <n v="5"/>
    <s v="Vegetarian"/>
    <n v="101.16"/>
    <n v="54205.602306019297"/>
    <s v="Not Cancelled"/>
    <n v="3.96"/>
    <n v="70046.720000000001"/>
    <n v="87326.47"/>
    <n v="1.2466889241923105"/>
    <n v="17279.75"/>
  </r>
  <r>
    <s v="a8474609-e9f5-4181-ad25-b8e05aba23bc"/>
    <s v="Jonathan Craig"/>
    <n v="51"/>
    <s v="40-59"/>
    <s v="M"/>
    <s v="China"/>
    <s v="No"/>
    <s v="FL0004"/>
    <s v="CDG"/>
    <s v="PEK"/>
    <s v="CDG - PEK"/>
    <n v="14253"/>
    <s v="Long-haul"/>
    <d v="1899-12-30T17:08:15"/>
    <d v="1899-12-30T08:58:15"/>
    <d v="2025-01-06T00:00:00"/>
    <d v="1899-12-30T18:32:15"/>
    <d v="1899-12-30T10:22:15"/>
    <d v="1899-12-30T01:24:00"/>
    <d v="1899-12-30T01:24:00"/>
    <n v="126"/>
    <s v="Severe-delay"/>
    <n v="139.18"/>
    <x v="0"/>
    <n v="5"/>
    <s v="Vegetarian"/>
    <n v="189.54"/>
    <n v="72174.436315191997"/>
    <s v="Cancelled"/>
    <n v="4"/>
    <n v="91609.32"/>
    <n v="8945.43"/>
    <n v="9.7647597427859958E-2"/>
    <n v="-82663.890000000014"/>
  </r>
  <r>
    <s v="f16eb5fd-9d28-466b-853b-41521062eb30"/>
    <s v="Lee Barnes"/>
    <n v="35"/>
    <s v="30-39"/>
    <s v="F"/>
    <s v="China"/>
    <s v="Yes"/>
    <s v="FL0004"/>
    <s v="CDG"/>
    <s v="PEK"/>
    <s v="CDG - PEK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767.37"/>
    <x v="0"/>
    <n v="3"/>
    <s v="Gluten-Free"/>
    <n v="135.88"/>
    <n v="71867.777814496003"/>
    <s v="Not Cancelled"/>
    <n v="3.2"/>
    <n v="91241.33"/>
    <n v="49138.86"/>
    <n v="0.53855922529844757"/>
    <n v="-42102.47"/>
  </r>
  <r>
    <s v="d08c246d-0ac1-4b5d-835b-f3c4c6a60196"/>
    <s v="Raven Murray"/>
    <n v="44"/>
    <s v="40-59"/>
    <s v="F"/>
    <s v="China"/>
    <s v="Yes"/>
    <s v="FL0004"/>
    <s v="CDG"/>
    <s v="PEK"/>
    <s v="CDG - PEK"/>
    <n v="14253"/>
    <s v="Long-haul"/>
    <d v="1899-12-30T17:08:15"/>
    <d v="1899-12-30T08:58:15"/>
    <d v="2025-01-10T00:00:00"/>
    <d v="1899-12-30T18:32:15"/>
    <d v="1899-12-30T10:22:15"/>
    <d v="1899-12-30T01:24:00"/>
    <d v="1899-12-30T01:24:00"/>
    <n v="126"/>
    <s v="Severe-delay"/>
    <n v="572.5"/>
    <x v="2"/>
    <n v="5"/>
    <s v="Non-Vegetarian"/>
    <n v="38.65"/>
    <n v="72224.432419325196"/>
    <s v="Cancelled"/>
    <n v="3.7"/>
    <n v="91669.32"/>
    <n v="36647.730000000003"/>
    <n v="0.3997818463145576"/>
    <n v="-55021.590000000004"/>
  </r>
  <r>
    <s v="c62542d1-9541-4591-97e5-3a1d01b9e6ea"/>
    <s v="Kathy Norman"/>
    <n v="53"/>
    <s v="40-59"/>
    <s v="F"/>
    <s v="China"/>
    <s v="No"/>
    <s v="FL0004"/>
    <s v="CDG"/>
    <s v="PEK"/>
    <s v="CDG - PEK"/>
    <n v="14253"/>
    <s v="Long-haul"/>
    <d v="1899-12-30T17:08:15"/>
    <d v="1899-12-30T08:58:15"/>
    <d v="2025-01-14T00:00:00"/>
    <d v="1899-12-30T18:32:15"/>
    <d v="1899-12-30T10:22:15"/>
    <d v="1899-12-30T01:24:00"/>
    <d v="1899-12-30T01:24:00"/>
    <n v="126"/>
    <s v="Severe-delay"/>
    <n v="1483.24"/>
    <x v="0"/>
    <n v="5"/>
    <s v="Vegan"/>
    <n v="92.28"/>
    <n v="72308.107738584906"/>
    <s v="Cancelled"/>
    <n v="3.98"/>
    <n v="91769.73"/>
    <n v="94945.82"/>
    <n v="1.0346093423179954"/>
    <n v="3176.0900000000111"/>
  </r>
  <r>
    <s v="51479017-a4a0-4e04-b03a-b414904bdca6"/>
    <s v="Kathleen Foster"/>
    <n v="38"/>
    <s v="30-39"/>
    <s v="M"/>
    <s v="China"/>
    <s v="No"/>
    <s v="FL0004"/>
    <s v="CDG"/>
    <s v="PEK"/>
    <s v="CDG - PEK"/>
    <n v="14253"/>
    <s v="Long-haul"/>
    <d v="1899-12-30T17:08:15"/>
    <d v="1899-12-30T08:58:15"/>
    <d v="2025-01-01T00:00:00"/>
    <d v="1899-12-30T18:32:15"/>
    <d v="1899-12-30T10:22:15"/>
    <d v="1899-12-30T01:24:00"/>
    <d v="1899-12-30T01:24:00"/>
    <n v="126"/>
    <s v="Severe-delay"/>
    <n v="1166.67"/>
    <x v="1"/>
    <n v="3"/>
    <s v="Non-Vegetarian"/>
    <n v="23.15"/>
    <n v="72422.713392313599"/>
    <s v="Cancelled"/>
    <n v="3.17"/>
    <n v="91907.26"/>
    <n v="74671.509999999995"/>
    <n v="0.81246584872620509"/>
    <n v="-17235.75"/>
  </r>
  <r>
    <s v="daeda3cd-2ddb-45f8-90f2-b3727c2cad3a"/>
    <s v="Christina Cole"/>
    <n v="39"/>
    <s v="30-39"/>
    <s v="M"/>
    <s v="China"/>
    <s v="Yes"/>
    <s v="FL0004"/>
    <s v="CDG"/>
    <s v="PEK"/>
    <s v="CDG - PEK"/>
    <n v="14253"/>
    <s v="Long-haul"/>
    <d v="1899-12-30T17:08:15"/>
    <d v="1899-12-30T08:58:15"/>
    <d v="2025-01-04T00:00:00"/>
    <d v="1899-12-30T18:32:15"/>
    <d v="1899-12-30T10:22:15"/>
    <d v="1899-12-30T01:24:00"/>
    <d v="1899-12-30T01:24:00"/>
    <n v="126"/>
    <s v="Severe-delay"/>
    <n v="311.57"/>
    <x v="1"/>
    <n v="3"/>
    <s v="No Preference"/>
    <n v="89.54"/>
    <n v="72077.956627905995"/>
    <s v="Not Cancelled"/>
    <n v="4.17"/>
    <n v="91493.55"/>
    <n v="19958.39"/>
    <n v="0.21813985794627053"/>
    <n v="-71535.16"/>
  </r>
  <r>
    <s v="9da8d768-0d12-4252-8a50-f0e883fb5b1f"/>
    <s v="Chris Berger"/>
    <n v="37"/>
    <s v="30-39"/>
    <s v="M"/>
    <s v="China"/>
    <s v="No"/>
    <s v="FL0005"/>
    <s v="IST"/>
    <s v="BKK"/>
    <s v="IST - BKK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859.01"/>
    <x v="2"/>
    <n v="3"/>
    <s v="Gluten-Free"/>
    <n v="178.42"/>
    <n v="39403.165747814099"/>
    <s v="Not Cancelled"/>
    <n v="4.88"/>
    <n v="52283.8"/>
    <n v="55012.32"/>
    <n v="1.0521867194044809"/>
    <n v="2728.5199999999968"/>
  </r>
  <r>
    <s v="67d2693a-31be-4a1d-a332-1d40ffc2f8e6"/>
    <s v="Kristine Garcia"/>
    <n v="67"/>
    <s v="60-69"/>
    <s v="M"/>
    <s v="China"/>
    <s v="Yes"/>
    <s v="FL0005"/>
    <s v="IST"/>
    <s v="BKK"/>
    <s v="IST - BKK"/>
    <n v="7728"/>
    <s v="Moderate-haul"/>
    <d v="1899-12-30T05:32:22"/>
    <d v="1899-12-30T14:07:22"/>
    <d v="2025-01-02T00:00:00"/>
    <d v="1899-12-30T06:10:22"/>
    <d v="1899-12-30T14:45:22"/>
    <d v="1899-12-30T00:38:00"/>
    <d v="1899-12-30T00:38:00"/>
    <n v="38"/>
    <s v="Moderate-delay"/>
    <n v="1283.93"/>
    <x v="2"/>
    <n v="5"/>
    <s v="No Preference"/>
    <n v="113.55"/>
    <n v="40031.496346546402"/>
    <s v="Cancelled"/>
    <n v="3.65"/>
    <n v="53037.8"/>
    <n v="82194.23"/>
    <n v="1.5497292497049273"/>
    <n v="29156.429999999993"/>
  </r>
  <r>
    <s v="7617fbcb-c50d-4699-a618-f1f4c9796f71"/>
    <s v="Samantha Davis"/>
    <n v="58"/>
    <s v="40-59"/>
    <s v="M"/>
    <s v="China"/>
    <s v="No"/>
    <s v="FL0005"/>
    <s v="IST"/>
    <s v="BKK"/>
    <s v="IST - BKK"/>
    <n v="7728"/>
    <s v="Moderate-haul"/>
    <d v="1899-12-30T05:32:22"/>
    <d v="1899-12-30T14:07:22"/>
    <d v="2025-01-08T00:00:00"/>
    <d v="1899-12-30T06:10:22"/>
    <d v="1899-12-30T14:45:22"/>
    <d v="1899-12-30T00:38:00"/>
    <d v="1899-12-30T00:38:00"/>
    <n v="38"/>
    <s v="Moderate-delay"/>
    <n v="1467.71"/>
    <x v="2"/>
    <n v="5"/>
    <s v="Gluten-Free"/>
    <n v="45.01"/>
    <n v="39256.287649962498"/>
    <s v="Cancelled"/>
    <n v="3.72"/>
    <n v="52107.55"/>
    <n v="93942.44"/>
    <n v="1.8028565917990771"/>
    <n v="41834.89"/>
  </r>
  <r>
    <s v="9abc7aa3-805e-4e36-98a6-fcc1fa1ddf0a"/>
    <s v="Dr. Kyle Hunt"/>
    <n v="46"/>
    <s v="40-59"/>
    <s v="M"/>
    <s v="China"/>
    <s v="No"/>
    <s v="FL0005"/>
    <s v="IST"/>
    <s v="BKK"/>
    <s v="IST - BKK"/>
    <n v="7728"/>
    <s v="Moderate-haul"/>
    <d v="1899-12-30T05:32:22"/>
    <d v="1899-12-30T14:07:22"/>
    <d v="2025-01-01T00:00:00"/>
    <d v="1899-12-30T06:10:22"/>
    <d v="1899-12-30T14:45:22"/>
    <d v="1899-12-30T00:38:00"/>
    <d v="1899-12-30T00:38:00"/>
    <n v="38"/>
    <s v="Moderate-delay"/>
    <n v="814.68"/>
    <x v="2"/>
    <n v="5"/>
    <s v="Non-Vegetarian"/>
    <n v="89.07"/>
    <n v="39961.495590525301"/>
    <s v="Cancelled"/>
    <n v="3.9"/>
    <n v="52953.79"/>
    <n v="52157.33"/>
    <n v="0.98495933907657984"/>
    <n v="-796.45999999999913"/>
  </r>
  <r>
    <s v="55d61328-f3b8-48bb-b3de-dd8256b9e171"/>
    <s v="Holly Brown"/>
    <n v="73"/>
    <s v="70-80"/>
    <s v="M"/>
    <s v="China"/>
    <s v="No"/>
    <s v="FL0005"/>
    <s v="IST"/>
    <s v="BKK"/>
    <s v="IST - BKK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858.5"/>
    <x v="2"/>
    <n v="5"/>
    <s v="Vegetarian"/>
    <n v="106.07"/>
    <n v="39289.230421672197"/>
    <s v="Cancelled"/>
    <n v="3.93"/>
    <n v="52147.08"/>
    <n v="54965.21"/>
    <n v="1.0540419521093032"/>
    <n v="2818.1299999999974"/>
  </r>
  <r>
    <s v="1c4253ff-fe12-4c52-ac47-cb133e72100e"/>
    <s v="Lisa Payne"/>
    <n v="35"/>
    <s v="30-39"/>
    <s v="M"/>
    <s v="China"/>
    <s v="No"/>
    <s v="FL0005"/>
    <s v="IST"/>
    <s v="BKK"/>
    <s v="IST - BKK"/>
    <n v="7728"/>
    <s v="Moderate-haul"/>
    <d v="1899-12-30T05:32:22"/>
    <d v="1899-12-30T14:07:22"/>
    <d v="2025-01-04T00:00:00"/>
    <d v="1899-12-30T06:10:22"/>
    <d v="1899-12-30T14:45:22"/>
    <d v="1899-12-30T00:38:00"/>
    <d v="1899-12-30T00:38:00"/>
    <n v="38"/>
    <s v="Moderate-delay"/>
    <n v="1263.27"/>
    <x v="0"/>
    <n v="3"/>
    <s v="Vegetarian"/>
    <n v="174.75"/>
    <n v="39633.355664501803"/>
    <s v="Cancelled"/>
    <n v="3.05"/>
    <n v="52560.03"/>
    <n v="80884.23"/>
    <n v="1.5388923864769484"/>
    <n v="28324.199999999997"/>
  </r>
  <r>
    <s v="cc6fbaf8-3204-4e8e-be0e-6414fc029c44"/>
    <s v="Wayne Jackson"/>
    <n v="60"/>
    <s v="60-69"/>
    <s v="F"/>
    <s v="China"/>
    <s v="No"/>
    <s v="FL0005"/>
    <s v="IST"/>
    <s v="BKK"/>
    <s v="IST - BKK"/>
    <n v="7728"/>
    <s v="Moderate-haul"/>
    <d v="1899-12-30T05:32:22"/>
    <d v="1899-12-30T14:07:22"/>
    <d v="2025-01-05T00:00:00"/>
    <d v="1899-12-30T06:10:22"/>
    <d v="1899-12-30T14:45:22"/>
    <d v="1899-12-30T00:38:00"/>
    <d v="1899-12-30T00:38:00"/>
    <n v="38"/>
    <s v="Moderate-delay"/>
    <n v="1036"/>
    <x v="1"/>
    <n v="5"/>
    <s v="Vegan"/>
    <n v="117.36"/>
    <n v="39275.703241317402"/>
    <s v="Cancelled"/>
    <n v="4.1399999999999997"/>
    <n v="52130.84"/>
    <n v="66327.47"/>
    <n v="1.2723268990102596"/>
    <n v="14196.630000000005"/>
  </r>
  <r>
    <s v="f336ebea-94ef-48c8-a417-f1175bfd43aa"/>
    <s v="Allen Mcconnell"/>
    <n v="54"/>
    <s v="40-59"/>
    <s v="F"/>
    <s v="China"/>
    <s v="Yes"/>
    <s v="FL0006"/>
    <s v="ICN"/>
    <s v="DXB"/>
    <s v="ICN - DXB"/>
    <n v="2357"/>
    <s v="Short-haul "/>
    <d v="1899-12-30T16:35:37"/>
    <d v="1899-12-30T19:12:37"/>
    <d v="2025-01-09T00:00:00"/>
    <d v="1899-12-30T18:24:37"/>
    <d v="1899-12-30T21:01:37"/>
    <d v="1899-12-30T01:49:00"/>
    <d v="1899-12-30T01:49:00"/>
    <n v="109"/>
    <s v="Moderate-delay"/>
    <n v="536.48"/>
    <x v="2"/>
    <n v="5"/>
    <s v="Vegan"/>
    <n v="58.42"/>
    <n v="12964.4576965797"/>
    <s v="Not Cancelled"/>
    <n v="3.4"/>
    <n v="20557.349999999999"/>
    <n v="34346.400000000001"/>
    <n v="1.6707600931053859"/>
    <n v="13789.050000000003"/>
  </r>
  <r>
    <s v="444049f2-1b53-41e8-9893-1b08975fc2ea"/>
    <s v="Craig Shah"/>
    <n v="30"/>
    <s v="30-39"/>
    <s v="M"/>
    <s v="China"/>
    <s v="Yes"/>
    <s v="FL0006"/>
    <s v="ICN"/>
    <s v="DXB"/>
    <s v="ICN - DXB"/>
    <n v="2357"/>
    <s v="Short-haul "/>
    <d v="1899-12-30T16:35:37"/>
    <d v="1899-12-30T19:12:37"/>
    <d v="2025-01-03T00:00:00"/>
    <d v="1899-12-30T18:24:37"/>
    <d v="1899-12-30T21:01:37"/>
    <d v="1899-12-30T01:49:00"/>
    <d v="1899-12-30T01:49:00"/>
    <n v="109"/>
    <s v="Moderate-delay"/>
    <n v="1069.55"/>
    <x v="2"/>
    <n v="3"/>
    <s v="Non-Vegetarian"/>
    <n v="12.18"/>
    <n v="12786.4146020014"/>
    <s v="Not Cancelled"/>
    <n v="4.47"/>
    <n v="20343.7"/>
    <n v="68453.64"/>
    <n v="3.3648569335961498"/>
    <n v="48109.94"/>
  </r>
  <r>
    <s v="0a2e514b-61ec-4b44-b7bb-a9391ac4aabe"/>
    <s v="Michael Noble"/>
    <n v="55"/>
    <s v="40-59"/>
    <s v="M"/>
    <s v="China"/>
    <s v="Yes"/>
    <s v="FL0006"/>
    <s v="ICN"/>
    <s v="DXB"/>
    <s v="ICN - DXB"/>
    <n v="2357"/>
    <s v="Short-haul "/>
    <d v="1899-12-30T16:35:37"/>
    <d v="1899-12-30T19:12:37"/>
    <d v="2025-01-05T00:00:00"/>
    <d v="1899-12-30T18:24:37"/>
    <d v="1899-12-30T21:01:37"/>
    <d v="1899-12-30T01:49:00"/>
    <d v="1899-12-30T01:49:00"/>
    <n v="109"/>
    <s v="Moderate-delay"/>
    <n v="366.69"/>
    <x v="1"/>
    <n v="5"/>
    <s v="Gluten-Free"/>
    <n v="124.65"/>
    <n v="13281.087260336501"/>
    <s v="Cancelled"/>
    <n v="3.95"/>
    <n v="20937.3"/>
    <n v="23493.09"/>
    <n v="1.1220687481193852"/>
    <n v="2555.7900000000009"/>
  </r>
  <r>
    <s v="ac3b14e3-4c6a-42a6-899a-934f10b1a534"/>
    <s v="Roy Byrd"/>
    <n v="19"/>
    <s v="18-29"/>
    <s v="M"/>
    <s v="China"/>
    <s v="No"/>
    <s v="FL0006"/>
    <s v="ICN"/>
    <s v="DXB"/>
    <s v="ICN - DXB"/>
    <n v="2357"/>
    <s v="Short-haul "/>
    <d v="1899-12-30T16:35:37"/>
    <d v="1899-12-30T19:12:37"/>
    <d v="2025-01-04T00:00:00"/>
    <d v="1899-12-30T18:24:37"/>
    <d v="1899-12-30T21:01:37"/>
    <d v="1899-12-30T01:49:00"/>
    <d v="1899-12-30T01:49:00"/>
    <n v="109"/>
    <s v="Moderate-delay"/>
    <n v="658.76"/>
    <x v="0"/>
    <n v="5"/>
    <s v="Vegetarian"/>
    <n v="192.87"/>
    <n v="12597.892808826"/>
    <s v="Not Cancelled"/>
    <n v="4.7"/>
    <n v="20117.47"/>
    <n v="42199.21"/>
    <n v="2.0976400113930826"/>
    <n v="22081.739999999998"/>
  </r>
  <r>
    <s v="d357f190-ff6a-495a-8e00-0a9c5b125ad6"/>
    <s v="Katelyn Johnson"/>
    <n v="46"/>
    <s v="40-59"/>
    <s v="M"/>
    <s v="China"/>
    <s v="Yes"/>
    <s v="FL0006"/>
    <s v="ICN"/>
    <s v="DXB"/>
    <s v="ICN - DXB"/>
    <n v="2357"/>
    <s v="Short-haul "/>
    <d v="1899-12-30T16:35:37"/>
    <d v="1899-12-30T19:12:37"/>
    <d v="2025-01-14T00:00:00"/>
    <d v="1899-12-30T18:24:37"/>
    <d v="1899-12-30T21:01:37"/>
    <d v="1899-12-30T01:49:00"/>
    <d v="1899-12-30T01:49:00"/>
    <n v="109"/>
    <s v="Moderate-delay"/>
    <n v="867.8"/>
    <x v="2"/>
    <n v="5"/>
    <s v="No Preference"/>
    <n v="163.65"/>
    <n v="12558.2410043945"/>
    <s v="Not Cancelled"/>
    <n v="3.62"/>
    <n v="20069.89"/>
    <n v="55571.93"/>
    <n v="2.7689205072872847"/>
    <n v="35502.04"/>
  </r>
  <r>
    <s v="5f8ca80d-0658-4ce8-8b3a-435cad7adfe3"/>
    <s v="Tracey Whitney"/>
    <n v="47"/>
    <s v="40-59"/>
    <s v="F"/>
    <s v="China"/>
    <s v="Yes"/>
    <s v="FL0007"/>
    <s v="HND"/>
    <s v="DEN"/>
    <s v="HND - DEN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1064.95"/>
    <x v="2"/>
    <n v="5"/>
    <s v="Gluten-Free"/>
    <n v="70.27"/>
    <n v="56729.653752389"/>
    <s v="Cancelled"/>
    <n v="3.17"/>
    <n v="73075.58"/>
    <n v="68170.850000000006"/>
    <n v="0.93288140853620327"/>
    <n v="-4904.7299999999959"/>
  </r>
  <r>
    <s v="8c96b343-b42b-470b-8752-67a5603dee65"/>
    <s v="Elizabeth Delgado MD"/>
    <n v="24"/>
    <s v="18-29"/>
    <s v="F"/>
    <s v="China"/>
    <s v="Yes"/>
    <s v="FL0007"/>
    <s v="HND"/>
    <s v="DEN"/>
    <s v="HND - DEN"/>
    <n v="11198"/>
    <s v="Long-haul"/>
    <d v="1899-12-30T06:48:26"/>
    <d v="1899-12-30T19:14:26"/>
    <d v="2025-01-09T00:00:00"/>
    <d v="1899-12-30T07:27:26"/>
    <d v="1899-12-30T19:53:26"/>
    <d v="1899-12-30T00:39:00"/>
    <d v="1899-12-30T00:39:00"/>
    <n v="39"/>
    <s v="Moderate-delay"/>
    <n v="703"/>
    <x v="0"/>
    <n v="5"/>
    <s v="Vegetarian"/>
    <n v="136.55000000000001"/>
    <n v="56805.203342781002"/>
    <s v="Cancelled"/>
    <n v="3.5"/>
    <n v="73166.240000000005"/>
    <n v="45019.31"/>
    <n v="0.61530167465213459"/>
    <n v="-28146.930000000008"/>
  </r>
  <r>
    <s v="e7f3f22e-bdc4-435c-b69d-a3c477c196e8"/>
    <s v="Tiffany Williams"/>
    <n v="27"/>
    <s v="18-29"/>
    <s v="F"/>
    <s v="China"/>
    <s v="Yes"/>
    <s v="FL0007"/>
    <s v="HND"/>
    <s v="DEN"/>
    <s v="HND - DEN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272.91000000000003"/>
    <x v="0"/>
    <n v="5"/>
    <s v="Vegetarian"/>
    <n v="108.29"/>
    <n v="56908.499645750002"/>
    <s v="Cancelled"/>
    <n v="3.01"/>
    <n v="73290.2"/>
    <n v="17487.900000000001"/>
    <n v="0.23861171070620632"/>
    <n v="-55802.299999999996"/>
  </r>
  <r>
    <s v="a571baf0-bb12-43df-a62b-dbe66a9a85a8"/>
    <s v="Amy Harris"/>
    <n v="72"/>
    <s v="70-80"/>
    <s v="F"/>
    <s v="China"/>
    <s v="No"/>
    <s v="FL0007"/>
    <s v="HND"/>
    <s v="DEN"/>
    <s v="HND - DEN"/>
    <n v="11198"/>
    <s v="Long-haul"/>
    <d v="1899-12-30T06:48:26"/>
    <d v="1899-12-30T19:14:26"/>
    <d v="2025-01-07T00:00:00"/>
    <d v="1899-12-30T07:27:26"/>
    <d v="1899-12-30T19:53:26"/>
    <d v="1899-12-30T00:39:00"/>
    <d v="1899-12-30T00:39:00"/>
    <n v="39"/>
    <s v="Moderate-delay"/>
    <n v="778.29"/>
    <x v="1"/>
    <n v="5"/>
    <s v="Gluten-Free"/>
    <n v="104.03"/>
    <n v="56520.621373189897"/>
    <s v="Not Cancelled"/>
    <n v="4.63"/>
    <n v="72824.75"/>
    <n v="49831.37"/>
    <n v="0.684264209626535"/>
    <n v="-22993.379999999997"/>
  </r>
  <r>
    <s v="e08ae028-cb94-4fb2-bc24-99802dd77f50"/>
    <s v="Laura Carter"/>
    <n v="26"/>
    <s v="18-29"/>
    <s v="M"/>
    <s v="China"/>
    <s v="Yes"/>
    <s v="FL0007"/>
    <s v="HND"/>
    <s v="DEN"/>
    <s v="HND - DEN"/>
    <n v="11198"/>
    <s v="Long-haul"/>
    <d v="1899-12-30T06:48:26"/>
    <d v="1899-12-30T19:14:26"/>
    <d v="2025-01-06T00:00:00"/>
    <d v="1899-12-30T07:27:26"/>
    <d v="1899-12-30T19:53:26"/>
    <d v="1899-12-30T00:39:00"/>
    <d v="1899-12-30T00:39:00"/>
    <n v="39"/>
    <s v="Moderate-delay"/>
    <n v="450.53"/>
    <x v="0"/>
    <n v="5"/>
    <s v="No Preference"/>
    <n v="87.12"/>
    <n v="56728.287281475197"/>
    <s v="Cancelled"/>
    <n v="4.66"/>
    <n v="73073.94"/>
    <n v="28851.34"/>
    <n v="0.3948239276546468"/>
    <n v="-44222.600000000006"/>
  </r>
  <r>
    <s v="b5049a5d-ff53-4b43-b9e8-ceda56fb96bd"/>
    <s v="Shane Vance"/>
    <n v="51"/>
    <s v="40-59"/>
    <s v="M"/>
    <s v="China"/>
    <s v="Yes"/>
    <s v="FL0007"/>
    <s v="HND"/>
    <s v="DEN"/>
    <s v="HND - DEN"/>
    <n v="11198"/>
    <s v="Long-haul"/>
    <d v="1899-12-30T06:48:26"/>
    <d v="1899-12-30T19:14:26"/>
    <d v="2025-01-04T00:00:00"/>
    <d v="1899-12-30T07:27:26"/>
    <d v="1899-12-30T19:53:26"/>
    <d v="1899-12-30T00:39:00"/>
    <d v="1899-12-30T00:39:00"/>
    <n v="39"/>
    <s v="Moderate-delay"/>
    <n v="736.34"/>
    <x v="0"/>
    <n v="5"/>
    <s v="Gluten-Free"/>
    <n v="18.54"/>
    <n v="57165.277050999102"/>
    <s v="Cancelled"/>
    <n v="3.33"/>
    <n v="73598.33"/>
    <n v="47129.47"/>
    <n v="0.64036058970359788"/>
    <n v="-26468.86"/>
  </r>
  <r>
    <s v="70952ebf-5c02-4f9c-8b75-2119680de6ca"/>
    <s v="Jerry Stokes"/>
    <n v="50"/>
    <s v="40-59"/>
    <s v="F"/>
    <s v="China"/>
    <s v="Yes"/>
    <s v="FL0007"/>
    <s v="HND"/>
    <s v="DEN"/>
    <s v="HND - DEN"/>
    <n v="11198"/>
    <s v="Long-haul"/>
    <d v="1899-12-30T06:48:26"/>
    <d v="1899-12-30T19:14:26"/>
    <d v="2025-01-04T00:00:00"/>
    <d v="1899-12-30T07:27:26"/>
    <d v="1899-12-30T19:53:26"/>
    <d v="1899-12-30T00:39:00"/>
    <d v="1899-12-30T00:39:00"/>
    <n v="39"/>
    <s v="Moderate-delay"/>
    <n v="1410.22"/>
    <x v="2"/>
    <n v="5"/>
    <s v="Vegetarian"/>
    <n v="148.69"/>
    <n v="56492.318960272598"/>
    <s v="Cancelled"/>
    <n v="4.63"/>
    <n v="72790.78"/>
    <n v="90283.82"/>
    <n v="1.2403194470508492"/>
    <n v="17493.040000000008"/>
  </r>
  <r>
    <s v="327e9c8f-004b-4d05-a5e4-75ed4cd9a7ec"/>
    <s v="Kristie Trujillo"/>
    <n v="28"/>
    <s v="18-29"/>
    <s v="F"/>
    <s v="China"/>
    <s v="Yes"/>
    <s v="FL0007"/>
    <s v="HND"/>
    <s v="DEN"/>
    <s v="HND - DEN"/>
    <n v="11198"/>
    <s v="Long-haul"/>
    <d v="1899-12-30T06:48:26"/>
    <d v="1899-12-30T19:14:26"/>
    <d v="2025-01-15T00:00:00"/>
    <d v="1899-12-30T07:27:26"/>
    <d v="1899-12-30T19:53:26"/>
    <d v="1899-12-30T00:39:00"/>
    <d v="1899-12-30T00:39:00"/>
    <n v="39"/>
    <s v="Moderate-delay"/>
    <n v="628.87"/>
    <x v="2"/>
    <n v="5"/>
    <s v="Gluten-Free"/>
    <n v="112.46"/>
    <n v="56544.288901039297"/>
    <s v="Cancelled"/>
    <n v="3.9"/>
    <n v="72853.149999999994"/>
    <n v="40270.17"/>
    <n v="0.55275811684189358"/>
    <n v="-32582.979999999996"/>
  </r>
  <r>
    <s v="77e01f54-c4a5-4122-8e10-b87eab36a59c"/>
    <s v="Mrs. Jane Hunt"/>
    <n v="25"/>
    <s v="18-29"/>
    <s v="F"/>
    <s v="China"/>
    <s v="No"/>
    <s v="FL0007"/>
    <s v="HND"/>
    <s v="DEN"/>
    <s v="HND - DEN"/>
    <n v="11198"/>
    <s v="Long-haul"/>
    <d v="1899-12-30T06:48:26"/>
    <d v="1899-12-30T19:14:26"/>
    <d v="2025-01-11T00:00:00"/>
    <d v="1899-12-30T07:27:26"/>
    <d v="1899-12-30T19:53:26"/>
    <d v="1899-12-30T00:39:00"/>
    <d v="1899-12-30T00:39:00"/>
    <n v="39"/>
    <s v="Moderate-delay"/>
    <n v="969.14"/>
    <x v="0"/>
    <n v="5"/>
    <s v="Vegan"/>
    <n v="55.68"/>
    <n v="56933.407481101502"/>
    <s v="Not Cancelled"/>
    <n v="4.3899999999999997"/>
    <n v="73320.09"/>
    <n v="62036.1"/>
    <n v="0.84609961608066764"/>
    <n v="-11283.989999999998"/>
  </r>
  <r>
    <s v="1c6d3458-0d57-4a22-97ae-4e8ac7316dac"/>
    <s v="James Jacobs"/>
    <n v="73"/>
    <s v="70-80"/>
    <s v="F"/>
    <s v="China"/>
    <s v="No"/>
    <s v="FL0008"/>
    <s v="CAN"/>
    <s v="PVG"/>
    <s v="CAN - PVG"/>
    <n v="5057"/>
    <s v="Moderate-haul"/>
    <d v="1899-12-30T14:34:04"/>
    <d v="1899-12-30T20:11:04"/>
    <d v="2025-01-10T00:00:00"/>
    <d v="1899-12-30T14:38:04"/>
    <d v="1899-12-30T20:15:04"/>
    <d v="1899-12-30T00:04:00"/>
    <d v="1899-12-30T00:04:00"/>
    <n v="4"/>
    <s v="On-time"/>
    <n v="1031.54"/>
    <x v="1"/>
    <n v="5"/>
    <s v="Vegan"/>
    <n v="81.709999999999994"/>
    <n v="26433.439890773701"/>
    <s v="Cancelled"/>
    <n v="3.06"/>
    <n v="36720.129999999997"/>
    <n v="66034.899999999994"/>
    <n v="1.7983296900092673"/>
    <n v="29314.769999999997"/>
  </r>
  <r>
    <s v="833dd4c2-727b-4cb5-b1bc-5aa4fab95994"/>
    <s v="Molly Frey DDS"/>
    <n v="25"/>
    <s v="18-29"/>
    <s v="M"/>
    <s v="China"/>
    <s v="Yes"/>
    <s v="FL0008"/>
    <s v="CAN"/>
    <s v="PVG"/>
    <s v="CAN - PVG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436.87"/>
    <x v="0"/>
    <n v="5"/>
    <s v="Non-Vegetarian"/>
    <n v="36"/>
    <n v="26433.564719665101"/>
    <s v="Cancelled"/>
    <n v="4.2"/>
    <n v="36720.28"/>
    <n v="27966.880000000001"/>
    <n v="0.76161946477532316"/>
    <n v="-8753.3999999999978"/>
  </r>
  <r>
    <s v="d29d4003-87c5-4ea9-9556-d3dc7f0c44c4"/>
    <s v="Nichole Brown"/>
    <n v="39"/>
    <s v="30-39"/>
    <s v="F"/>
    <s v="China"/>
    <s v="Yes"/>
    <s v="FL0008"/>
    <s v="CAN"/>
    <s v="PVG"/>
    <s v="CAN - PVG"/>
    <n v="5057"/>
    <s v="Moderate-haul"/>
    <d v="1899-12-30T14:34:04"/>
    <d v="1899-12-30T20:11:04"/>
    <d v="2025-01-10T00:00:00"/>
    <d v="1899-12-30T14:38:04"/>
    <d v="1899-12-30T20:15:04"/>
    <d v="1899-12-30T00:04:00"/>
    <d v="1899-12-30T00:04:00"/>
    <n v="4"/>
    <s v="On-time"/>
    <n v="1068.71"/>
    <x v="2"/>
    <n v="3"/>
    <s v="Gluten-Free"/>
    <n v="101.27"/>
    <n v="25864.481896763999"/>
    <s v="Not Cancelled"/>
    <n v="3.42"/>
    <n v="36037.379999999997"/>
    <n v="68417.69"/>
    <n v="1.8985200921931618"/>
    <n v="32380.310000000005"/>
  </r>
  <r>
    <s v="1565798e-9c4b-4927-be48-8d357bb978d7"/>
    <s v="Paul Miller"/>
    <n v="66"/>
    <s v="60-69"/>
    <s v="M"/>
    <s v="China"/>
    <s v="Yes"/>
    <s v="FL0008"/>
    <s v="CAN"/>
    <s v="PVG"/>
    <s v="CAN - PVG"/>
    <n v="5057"/>
    <s v="Moderate-haul"/>
    <d v="1899-12-30T14:34:04"/>
    <d v="1899-12-30T20:11:04"/>
    <d v="2025-01-01T00:00:00"/>
    <d v="1899-12-30T14:38:04"/>
    <d v="1899-12-30T20:15:04"/>
    <d v="1899-12-30T00:04:00"/>
    <d v="1899-12-30T00:04:00"/>
    <n v="4"/>
    <s v="On-time"/>
    <n v="734.55"/>
    <x v="0"/>
    <n v="5"/>
    <s v="Vegan"/>
    <n v="113.89"/>
    <n v="26483.505831496699"/>
    <s v="Not Cancelled"/>
    <n v="4.68"/>
    <n v="36780.21"/>
    <n v="47033.98"/>
    <n v="1.278784977029767"/>
    <n v="10253.770000000004"/>
  </r>
  <r>
    <s v="2ab602b1-7e36-4a2a-90e8-e7e9b7535ab6"/>
    <s v="Tiffany Carpenter"/>
    <n v="20"/>
    <s v="18-29"/>
    <s v="M"/>
    <s v="China"/>
    <s v="No"/>
    <s v="FL0008"/>
    <s v="CAN"/>
    <s v="PVG"/>
    <s v="CAN - PVG"/>
    <n v="5057"/>
    <s v="Moderate-haul"/>
    <d v="1899-12-30T14:34:04"/>
    <d v="1899-12-30T20:11:04"/>
    <d v="2025-01-07T00:00:00"/>
    <d v="1899-12-30T14:38:04"/>
    <d v="1899-12-30T20:15:04"/>
    <d v="1899-12-30T00:04:00"/>
    <d v="1899-12-30T00:04:00"/>
    <n v="4"/>
    <s v="On-time"/>
    <n v="718.03"/>
    <x v="1"/>
    <n v="5"/>
    <s v="No Preference"/>
    <n v="182.24"/>
    <n v="26046.242599872701"/>
    <s v="Not Cancelled"/>
    <n v="4.66"/>
    <n v="36255.49"/>
    <n v="45990.37"/>
    <n v="1.2685077487574987"/>
    <n v="9734.8800000000047"/>
  </r>
  <r>
    <s v="408770a6-0fa8-4764-aa8c-67059e2888d6"/>
    <s v="Tina Anderson"/>
    <n v="68"/>
    <s v="60-69"/>
    <s v="M"/>
    <s v="China"/>
    <s v="No"/>
    <s v="FL0008"/>
    <s v="CAN"/>
    <s v="PVG"/>
    <s v="CAN - PVG"/>
    <n v="5057"/>
    <s v="Moderate-haul"/>
    <d v="1899-12-30T14:34:04"/>
    <d v="1899-12-30T20:11:04"/>
    <d v="2025-01-04T00:00:00"/>
    <d v="1899-12-30T14:38:04"/>
    <d v="1899-12-30T20:15:04"/>
    <d v="1899-12-30T00:04:00"/>
    <d v="1899-12-30T00:04:00"/>
    <n v="4"/>
    <s v="On-time"/>
    <n v="1004.58"/>
    <x v="0"/>
    <n v="5"/>
    <s v="Vegetarian"/>
    <n v="128.87"/>
    <n v="26454.5524904595"/>
    <s v="Cancelled"/>
    <n v="3.43"/>
    <n v="36745.46"/>
    <n v="64318.89"/>
    <n v="1.7503901162211604"/>
    <n v="27573.43"/>
  </r>
  <r>
    <s v="7da700de-37d7-4505-9a81-cef9d3e1dc18"/>
    <s v="Paul Smith"/>
    <n v="54"/>
    <s v="40-59"/>
    <s v="M"/>
    <s v="China"/>
    <s v="No"/>
    <s v="FL0008"/>
    <s v="CAN"/>
    <s v="PVG"/>
    <s v="CAN - PVG"/>
    <n v="5057"/>
    <s v="Moderate-haul"/>
    <d v="1899-12-30T14:34:04"/>
    <d v="1899-12-30T20:11:04"/>
    <d v="2025-01-06T00:00:00"/>
    <d v="1899-12-30T14:38:04"/>
    <d v="1899-12-30T20:15:04"/>
    <d v="1899-12-30T00:04:00"/>
    <d v="1899-12-30T00:04:00"/>
    <n v="4"/>
    <s v="On-time"/>
    <n v="907.71"/>
    <x v="2"/>
    <n v="5"/>
    <s v="Gluten-Free"/>
    <n v="199.08"/>
    <n v="26497.603853965498"/>
    <s v="Cancelled"/>
    <n v="3.25"/>
    <n v="36797.120000000003"/>
    <n v="58133.26"/>
    <n v="1.5798317911836577"/>
    <n v="21336.14"/>
  </r>
  <r>
    <s v="90358c37-3ce9-4df2-b42a-8fa8d8b6c6a9"/>
    <s v="Jonathon Wright"/>
    <n v="53"/>
    <s v="40-59"/>
    <s v="M"/>
    <s v="China"/>
    <s v="No"/>
    <s v="FL0008"/>
    <s v="CAN"/>
    <s v="PVG"/>
    <s v="CAN - PVG"/>
    <n v="5057"/>
    <s v="Moderate-haul"/>
    <d v="1899-12-30T14:34:04"/>
    <d v="1899-12-30T20:11:04"/>
    <d v="2025-01-11T00:00:00"/>
    <d v="1899-12-30T14:38:04"/>
    <d v="1899-12-30T20:15:04"/>
    <d v="1899-12-30T00:04:00"/>
    <d v="1899-12-30T00:04:00"/>
    <n v="4"/>
    <s v="On-time"/>
    <n v="294.27"/>
    <x v="1"/>
    <n v="5"/>
    <s v="Vegetarian"/>
    <n v="85.28"/>
    <n v="26435.325234214401"/>
    <s v="Cancelled"/>
    <n v="3.93"/>
    <n v="36722.39"/>
    <n v="18850.34"/>
    <n v="0.51332007530010981"/>
    <n v="-17872.05"/>
  </r>
  <r>
    <s v="f8bec442-9bcb-4667-80fb-458d44e603ee"/>
    <s v="Shirley Graham"/>
    <n v="30"/>
    <s v="30-39"/>
    <s v="M"/>
    <s v="China"/>
    <s v="No"/>
    <s v="FL0008"/>
    <s v="CAN"/>
    <s v="PVG"/>
    <s v="CAN - PVG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370.89"/>
    <x v="0"/>
    <n v="3"/>
    <s v="Vegetarian"/>
    <n v="105.85"/>
    <n v="26192.786663303599"/>
    <s v="Not Cancelled"/>
    <n v="3.7"/>
    <n v="36431.339999999997"/>
    <n v="23758.13"/>
    <n v="0.65213439857002253"/>
    <n v="-12673.209999999995"/>
  </r>
  <r>
    <s v="f83a7dcf-b97b-4df7-8197-9509b8023244"/>
    <s v="Margaret Larsen"/>
    <n v="32"/>
    <s v="30-39"/>
    <s v="M"/>
    <s v="China"/>
    <s v="Yes"/>
    <s v="FL0008"/>
    <s v="CAN"/>
    <s v="PVG"/>
    <s v="CAN - PVG"/>
    <n v="5057"/>
    <s v="Moderate-haul"/>
    <d v="1899-12-30T14:34:04"/>
    <d v="1899-12-30T20:11:04"/>
    <d v="2025-01-04T00:00:00"/>
    <d v="1899-12-30T14:38:04"/>
    <d v="1899-12-30T20:15:04"/>
    <d v="1899-12-30T00:04:00"/>
    <d v="1899-12-30T00:04:00"/>
    <n v="4"/>
    <s v="On-time"/>
    <n v="925.63"/>
    <x v="1"/>
    <n v="3"/>
    <s v="No Preference"/>
    <n v="180.59"/>
    <n v="26393.034928382302"/>
    <s v="Not Cancelled"/>
    <n v="4.12"/>
    <n v="36671.64"/>
    <n v="59276.44"/>
    <n v="1.6164109377164479"/>
    <n v="22604.800000000003"/>
  </r>
  <r>
    <s v="b5094b7b-784e-42c3-ba81-08580b97a9af"/>
    <s v="Mrs. Pamela Weiss"/>
    <n v="18"/>
    <s v="18-29"/>
    <s v="F"/>
    <s v="China"/>
    <s v="No"/>
    <s v="FL0008"/>
    <s v="CAN"/>
    <s v="PVG"/>
    <s v="CAN - PVG"/>
    <n v="5057"/>
    <s v="Moderate-haul"/>
    <d v="1899-12-30T14:34:04"/>
    <d v="1899-12-30T20:11:04"/>
    <d v="2025-01-11T00:00:00"/>
    <d v="1899-12-30T14:38:04"/>
    <d v="1899-12-30T20:15:04"/>
    <d v="1899-12-30T00:04:00"/>
    <d v="1899-12-30T00:04:00"/>
    <n v="4"/>
    <s v="On-time"/>
    <n v="1452.6"/>
    <x v="0"/>
    <n v="5"/>
    <s v="Non-Vegetarian"/>
    <n v="8.75"/>
    <n v="26606.274756532501"/>
    <s v="Cancelled"/>
    <n v="3.08"/>
    <n v="36927.53"/>
    <n v="92968.15"/>
    <n v="2.517583764741373"/>
    <n v="56040.619999999995"/>
  </r>
  <r>
    <s v="54226e04-65ec-4141-baed-b965556dac6a"/>
    <s v="Renee Lam"/>
    <n v="20"/>
    <s v="18-29"/>
    <s v="F"/>
    <s v="China"/>
    <s v="No"/>
    <s v="FL0009"/>
    <s v="BKK"/>
    <s v="LHR"/>
    <s v="BKK - LHR"/>
    <n v="8155"/>
    <s v="Moderate-haul"/>
    <d v="1899-12-30T01:40:40"/>
    <d v="1899-12-30T10:43:40"/>
    <d v="2025-01-06T00:00:00"/>
    <d v="1899-12-30T02:53:40"/>
    <d v="1899-12-30T11:56:40"/>
    <d v="1899-12-30T01:13:00"/>
    <d v="1899-12-30T01:13:00"/>
    <n v="73"/>
    <s v="Moderate-delay"/>
    <n v="1211"/>
    <x v="0"/>
    <n v="5"/>
    <s v="No Preference"/>
    <n v="78.040000000000006"/>
    <n v="41921.450716959203"/>
    <s v="Cancelled"/>
    <n v="3.01"/>
    <n v="55305.74"/>
    <n v="77519.61"/>
    <n v="1.4016557775015759"/>
    <n v="22213.870000000003"/>
  </r>
  <r>
    <s v="ecb8804b-7fb7-41f4-94d9-8dc66f4c357f"/>
    <s v="Phyllis Harrington"/>
    <n v="55"/>
    <s v="40-59"/>
    <s v="M"/>
    <s v="China"/>
    <s v="Yes"/>
    <s v="FL0009"/>
    <s v="BKK"/>
    <s v="LHR"/>
    <s v="BKK - LHR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484.26"/>
    <x v="1"/>
    <n v="5"/>
    <s v="Vegetarian"/>
    <n v="39.35"/>
    <n v="41389.997152202399"/>
    <s v="Cancelled"/>
    <n v="4.62"/>
    <n v="54668"/>
    <n v="31000.51"/>
    <n v="0.56706866905685227"/>
    <n v="-23667.49"/>
  </r>
  <r>
    <s v="3e77ae00-8fcd-4b95-a4d7-32e5e6ae4ac5"/>
    <s v="David Mitchell"/>
    <n v="62"/>
    <s v="60-69"/>
    <s v="F"/>
    <s v="China"/>
    <s v="Yes"/>
    <s v="FL0009"/>
    <s v="BKK"/>
    <s v="LHR"/>
    <s v="BKK - LHR"/>
    <n v="8155"/>
    <s v="Moderate-haul"/>
    <d v="1899-12-30T01:40:40"/>
    <d v="1899-12-30T10:43:40"/>
    <d v="2025-01-14T00:00:00"/>
    <d v="1899-12-30T02:53:40"/>
    <d v="1899-12-30T11:56:40"/>
    <d v="1899-12-30T01:13:00"/>
    <d v="1899-12-30T01:13:00"/>
    <n v="73"/>
    <s v="Moderate-delay"/>
    <n v="906.19"/>
    <x v="2"/>
    <n v="5"/>
    <s v="No Preference"/>
    <n v="194.02"/>
    <n v="41312.4276236554"/>
    <s v="Cancelled"/>
    <n v="4.7"/>
    <n v="54574.91"/>
    <n v="58034.96"/>
    <n v="1.0634000129363474"/>
    <n v="3460.0499999999956"/>
  </r>
  <r>
    <s v="53b465a5-c699-418f-9020-0c81af86624f"/>
    <s v="Dr. Michael Tyler"/>
    <n v="20"/>
    <s v="18-29"/>
    <s v="F"/>
    <s v="China"/>
    <s v="No"/>
    <s v="FL0009"/>
    <s v="BKK"/>
    <s v="LHR"/>
    <s v="BKK - LHR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291.58"/>
    <x v="0"/>
    <n v="5"/>
    <s v="Vegan"/>
    <n v="106.9"/>
    <n v="41593.227070369998"/>
    <s v="Not Cancelled"/>
    <n v="3.79"/>
    <n v="54911.87"/>
    <n v="18682.5"/>
    <n v="0.34022698553154351"/>
    <n v="-36229.370000000003"/>
  </r>
  <r>
    <s v="38fddd8b-fad5-4b8f-b8b9-12b4337090e7"/>
    <s v="Daniel Norman"/>
    <n v="45"/>
    <s v="40-59"/>
    <s v="M"/>
    <s v="China"/>
    <s v="Yes"/>
    <s v="FL0010"/>
    <s v="BKK"/>
    <s v="ATL"/>
    <s v="BKK - ATL"/>
    <n v="12679"/>
    <s v="Long-haul"/>
    <d v="1899-12-30T16:15:41"/>
    <d v="1899-12-30T06:20:41"/>
    <d v="2025-01-14T00:00:00"/>
    <d v="1899-12-30T17:06:41"/>
    <d v="1899-12-30T07:11:41"/>
    <d v="1899-12-30T00:51:00"/>
    <d v="1899-12-30T00:51:00"/>
    <n v="51"/>
    <s v="Moderate-delay"/>
    <n v="1075.47"/>
    <x v="1"/>
    <n v="5"/>
    <s v="Non-Vegetarian"/>
    <n v="30.63"/>
    <n v="64393.746289593197"/>
    <s v="Cancelled"/>
    <n v="3.71"/>
    <n v="82272.5"/>
    <n v="68836.210000000006"/>
    <n v="0.83668552675559882"/>
    <n v="-13436.289999999994"/>
  </r>
  <r>
    <s v="100b9a57-d188-4c6b-a1de-1af5da1c5294"/>
    <s v="Megan Pena"/>
    <n v="30"/>
    <s v="30-39"/>
    <s v="M"/>
    <s v="China"/>
    <s v="No"/>
    <s v="FL0010"/>
    <s v="BKK"/>
    <s v="ATL"/>
    <s v="BKK - ATL"/>
    <n v="12679"/>
    <s v="Long-haul"/>
    <d v="1899-12-30T16:15:41"/>
    <d v="1899-12-30T06:20:41"/>
    <d v="2025-01-03T00:00:00"/>
    <d v="1899-12-30T17:06:41"/>
    <d v="1899-12-30T07:11:41"/>
    <d v="1899-12-30T00:51:00"/>
    <d v="1899-12-30T00:51:00"/>
    <n v="51"/>
    <s v="Moderate-delay"/>
    <n v="1356.86"/>
    <x v="2"/>
    <n v="3"/>
    <s v="Non-Vegetarian"/>
    <n v="4.8600000000000003"/>
    <n v="64324.158888409402"/>
    <s v="Cancelled"/>
    <n v="4.8600000000000003"/>
    <n v="82188.990000000005"/>
    <n v="86840.01"/>
    <n v="1.0565893314907506"/>
    <n v="4651.0199999999895"/>
  </r>
  <r>
    <s v="bbe9dff4-b917-4a93-8f56-4ad640fe1872"/>
    <s v="Travis Santos"/>
    <n v="55"/>
    <s v="40-59"/>
    <s v="M"/>
    <s v="China"/>
    <s v="No"/>
    <s v="FL0010"/>
    <s v="BKK"/>
    <s v="ATL"/>
    <s v="BKK - ATL"/>
    <n v="12679"/>
    <s v="Long-haul"/>
    <d v="1899-12-30T16:15:41"/>
    <d v="1899-12-30T06:20:41"/>
    <d v="2025-01-08T00:00:00"/>
    <d v="1899-12-30T17:06:41"/>
    <d v="1899-12-30T07:11:41"/>
    <d v="1899-12-30T00:51:00"/>
    <d v="1899-12-30T00:51:00"/>
    <n v="51"/>
    <s v="Moderate-delay"/>
    <n v="729.29"/>
    <x v="1"/>
    <n v="5"/>
    <s v="Non-Vegetarian"/>
    <n v="134.36000000000001"/>
    <n v="64272.7418232743"/>
    <s v="Cancelled"/>
    <n v="3.73"/>
    <n v="82127.289999999994"/>
    <n v="46701.43"/>
    <n v="0.56864691383339205"/>
    <n v="-35425.859999999993"/>
  </r>
  <r>
    <s v="4365c723-dd9c-4437-906a-7341d682655e"/>
    <s v="Rebecca Hernandez"/>
    <n v="42"/>
    <s v="40-59"/>
    <s v="F"/>
    <s v="China"/>
    <s v="No"/>
    <s v="FL0010"/>
    <s v="BKK"/>
    <s v="ATL"/>
    <s v="BKK - ATL"/>
    <n v="12679"/>
    <s v="Long-haul"/>
    <d v="1899-12-30T16:15:41"/>
    <d v="1899-12-30T06:20:41"/>
    <d v="2025-01-13T00:00:00"/>
    <d v="1899-12-30T17:06:41"/>
    <d v="1899-12-30T07:11:41"/>
    <d v="1899-12-30T00:51:00"/>
    <d v="1899-12-30T00:51:00"/>
    <n v="51"/>
    <s v="Moderate-delay"/>
    <n v="1121.93"/>
    <x v="1"/>
    <n v="5"/>
    <s v="Vegetarian"/>
    <n v="40.65"/>
    <n v="64104.8820449626"/>
    <s v="Cancelled"/>
    <n v="4.88"/>
    <n v="81925.86"/>
    <n v="71811.649999999994"/>
    <n v="0.87654435363876548"/>
    <n v="-10114.210000000006"/>
  </r>
  <r>
    <s v="56f12285-318d-4278-bd98-6819611ed98b"/>
    <s v="Michael Warren"/>
    <n v="23"/>
    <s v="18-29"/>
    <s v="F"/>
    <s v="China"/>
    <s v="No"/>
    <s v="FL0010"/>
    <s v="BKK"/>
    <s v="ATL"/>
    <s v="BKK - ATL"/>
    <n v="12679"/>
    <s v="Long-haul"/>
    <d v="1899-12-30T16:15:41"/>
    <d v="1899-12-30T06:20:41"/>
    <d v="2025-01-14T00:00:00"/>
    <d v="1899-12-30T17:06:41"/>
    <d v="1899-12-30T07:11:41"/>
    <d v="1899-12-30T00:51:00"/>
    <d v="1899-12-30T00:51:00"/>
    <n v="51"/>
    <s v="Moderate-delay"/>
    <n v="1402.36"/>
    <x v="1"/>
    <n v="5"/>
    <s v="Gluten-Free"/>
    <n v="85.52"/>
    <n v="64312.433978388101"/>
    <s v="Cancelled"/>
    <n v="4.67"/>
    <n v="82174.92"/>
    <n v="89768.14"/>
    <n v="1.0924031322452155"/>
    <n v="7593.2200000000012"/>
  </r>
  <r>
    <s v="e217992f-421f-4dee-bffb-528c3e885c2d"/>
    <s v="Jonathan Thomas"/>
    <n v="40"/>
    <s v="40-59"/>
    <s v="M"/>
    <s v="China"/>
    <s v="No"/>
    <s v="FL0011"/>
    <s v="DEL"/>
    <s v="CAN"/>
    <s v="DEL - CAN"/>
    <n v="1891"/>
    <s v="Short-haul "/>
    <d v="1899-12-30T01:38:44"/>
    <d v="1899-12-30T03:44:44"/>
    <d v="2025-01-07T00:00:00"/>
    <d v="1899-12-30T01:51:44"/>
    <d v="1899-12-30T03:57:44"/>
    <d v="1899-12-30T00:13:00"/>
    <d v="1899-12-30T00:13:00"/>
    <n v="13"/>
    <s v="On-time"/>
    <n v="290.87"/>
    <x v="0"/>
    <n v="3"/>
    <s v="Vegetarian"/>
    <n v="81.53"/>
    <n v="10039.1415205051"/>
    <s v="Cancelled"/>
    <n v="4.96"/>
    <n v="17046.97"/>
    <n v="18631.990000000002"/>
    <n v="1.0929795734960523"/>
    <n v="1585.0200000000004"/>
  </r>
  <r>
    <s v="5e26df4a-0892-4df3-9e1a-5162d1bd2c36"/>
    <s v="John Chapman"/>
    <n v="67"/>
    <s v="60-69"/>
    <s v="M"/>
    <s v="China"/>
    <s v="Yes"/>
    <s v="FL0011"/>
    <s v="DEL"/>
    <s v="CAN"/>
    <s v="DEL - CAN"/>
    <n v="1891"/>
    <s v="Short-haul "/>
    <d v="1899-12-30T01:38:44"/>
    <d v="1899-12-30T03:44:44"/>
    <d v="2025-01-14T00:00:00"/>
    <d v="1899-12-30T01:51:44"/>
    <d v="1899-12-30T03:57:44"/>
    <d v="1899-12-30T00:13:00"/>
    <d v="1899-12-30T00:13:00"/>
    <n v="13"/>
    <s v="On-time"/>
    <n v="697.83"/>
    <x v="1"/>
    <n v="5"/>
    <s v="Non-Vegetarian"/>
    <n v="10.72"/>
    <n v="10729.2872939755"/>
    <s v="Not Cancelled"/>
    <n v="3.39"/>
    <n v="17875.14"/>
    <n v="44663.26"/>
    <n v="2.4986243464386853"/>
    <n v="26788.120000000003"/>
  </r>
  <r>
    <s v="05ae2c2c-a9cd-4ac0-a332-4f005a302100"/>
    <s v="Mary Nunez"/>
    <n v="23"/>
    <s v="18-29"/>
    <s v="F"/>
    <s v="China"/>
    <s v="No"/>
    <s v="FL0011"/>
    <s v="DEL"/>
    <s v="CAN"/>
    <s v="DEL - CAN"/>
    <n v="1891"/>
    <s v="Short-haul "/>
    <d v="1899-12-30T01:38:44"/>
    <d v="1899-12-30T03:44:44"/>
    <d v="2025-01-02T00:00:00"/>
    <d v="1899-12-30T01:51:44"/>
    <d v="1899-12-30T03:57:44"/>
    <d v="1899-12-30T00:13:00"/>
    <d v="1899-12-30T00:13:00"/>
    <n v="13"/>
    <s v="On-time"/>
    <n v="274.52"/>
    <x v="1"/>
    <n v="5"/>
    <s v="Non-Vegetarian"/>
    <n v="167.38"/>
    <n v="9966.6855595315992"/>
    <s v="Not Cancelled"/>
    <n v="3.24"/>
    <n v="16960.02"/>
    <n v="17602.759999999998"/>
    <n v="1.037897360970093"/>
    <n v="642.73999999999796"/>
  </r>
  <r>
    <s v="49e0e741-c957-4b13-8091-bb8abb80b152"/>
    <s v="Erin Brown"/>
    <n v="40"/>
    <s v="40-59"/>
    <s v="M"/>
    <s v="China"/>
    <s v="No"/>
    <s v="FL0011"/>
    <s v="DEL"/>
    <s v="CAN"/>
    <s v="DEL - CAN"/>
    <n v="1891"/>
    <s v="Short-haul "/>
    <d v="1899-12-30T01:38:44"/>
    <d v="1899-12-30T03:44:44"/>
    <d v="2025-01-10T00:00:00"/>
    <d v="1899-12-30T01:51:44"/>
    <d v="1899-12-30T03:57:44"/>
    <d v="1899-12-30T00:13:00"/>
    <d v="1899-12-30T00:13:00"/>
    <n v="13"/>
    <s v="On-time"/>
    <n v="1186.8699999999999"/>
    <x v="2"/>
    <n v="3"/>
    <s v="Vegan"/>
    <n v="111.24"/>
    <n v="10486.899980252099"/>
    <s v="Not Cancelled"/>
    <n v="3.81"/>
    <n v="17584.28"/>
    <n v="75981.929999999993"/>
    <n v="4.3210145652821721"/>
    <n v="58397.649999999994"/>
  </r>
  <r>
    <s v="f73adf3f-f971-4bcb-87cd-9a8a8c67a529"/>
    <s v="Jackie Pineda"/>
    <n v="73"/>
    <s v="70-80"/>
    <s v="M"/>
    <s v="China"/>
    <s v="No"/>
    <s v="FL0011"/>
    <s v="DEL"/>
    <s v="CAN"/>
    <s v="DEL - CAN"/>
    <n v="1891"/>
    <s v="Short-haul "/>
    <d v="1899-12-30T01:38:44"/>
    <d v="1899-12-30T03:44:44"/>
    <d v="2025-01-14T00:00:00"/>
    <d v="1899-12-30T01:51:44"/>
    <d v="1899-12-30T03:57:44"/>
    <d v="1899-12-30T00:13:00"/>
    <d v="1899-12-30T00:13:00"/>
    <n v="13"/>
    <s v="On-time"/>
    <n v="1042.1600000000001"/>
    <x v="1"/>
    <n v="5"/>
    <s v="Gluten-Free"/>
    <n v="174.23"/>
    <n v="9962.4812998697907"/>
    <s v="Cancelled"/>
    <n v="4.43"/>
    <n v="16954.98"/>
    <n v="66733.09"/>
    <n v="3.9358990691820339"/>
    <n v="49778.11"/>
  </r>
  <r>
    <s v="d5c365f7-2790-4199-8122-e36cefef1b0a"/>
    <s v="Michael Hall"/>
    <n v="68"/>
    <s v="60-69"/>
    <s v="M"/>
    <s v="China"/>
    <s v="Yes"/>
    <s v="FL0011"/>
    <s v="DEL"/>
    <s v="CAN"/>
    <s v="DEL - CAN"/>
    <n v="1891"/>
    <s v="Short-haul "/>
    <d v="1899-12-30T01:38:44"/>
    <d v="1899-12-30T03:44:44"/>
    <d v="2025-01-11T00:00:00"/>
    <d v="1899-12-30T01:51:44"/>
    <d v="1899-12-30T03:57:44"/>
    <d v="1899-12-30T00:13:00"/>
    <d v="1899-12-30T00:13:00"/>
    <n v="13"/>
    <s v="On-time"/>
    <n v="407.95"/>
    <x v="0"/>
    <n v="5"/>
    <s v="Gluten-Free"/>
    <n v="169.43"/>
    <n v="10458.027514156"/>
    <s v="Cancelled"/>
    <n v="4.46"/>
    <n v="17549.63"/>
    <n v="26142.69"/>
    <n v="1.4896433713987132"/>
    <n v="8593.0599999999977"/>
  </r>
  <r>
    <s v="cf3d14f9-4c3d-4e6c-af19-a457aa12efb4"/>
    <s v="Daniel Schmitt"/>
    <n v="47"/>
    <s v="40-59"/>
    <s v="M"/>
    <s v="China"/>
    <s v="Yes"/>
    <s v="FL0011"/>
    <s v="DEL"/>
    <s v="CAN"/>
    <s v="DEL - CAN"/>
    <n v="1891"/>
    <s v="Short-haul "/>
    <d v="1899-12-30T01:38:44"/>
    <d v="1899-12-30T03:44:44"/>
    <d v="2025-01-09T00:00:00"/>
    <d v="1899-12-30T01:51:44"/>
    <d v="1899-12-30T03:57:44"/>
    <d v="1899-12-30T00:13:00"/>
    <d v="1899-12-30T00:13:00"/>
    <n v="13"/>
    <s v="On-time"/>
    <n v="1254.4000000000001"/>
    <x v="2"/>
    <n v="5"/>
    <s v="Vegan"/>
    <n v="162.46"/>
    <n v="10403.2589676852"/>
    <s v="Not Cancelled"/>
    <n v="3.05"/>
    <n v="17483.91"/>
    <n v="80314.09"/>
    <n v="4.5936000585681347"/>
    <n v="62830.179999999993"/>
  </r>
  <r>
    <s v="65acff8c-0787-44a3-b5bb-3df8e4cc084b"/>
    <s v="Michael Meyer"/>
    <n v="52"/>
    <s v="40-59"/>
    <s v="F"/>
    <s v="China"/>
    <s v="No"/>
    <s v="FL0012"/>
    <s v="DFW"/>
    <s v="PEK"/>
    <s v="DFW - PEK"/>
    <n v="3312"/>
    <s v="Short-haul "/>
    <d v="1899-12-30T04:46:52"/>
    <d v="1899-12-30T08:26:52"/>
    <d v="2025-01-07T00:00:00"/>
    <d v="1899-12-30T06:59:52"/>
    <d v="1899-12-30T10:39:52"/>
    <d v="1899-12-30T02:13:00"/>
    <d v="1899-12-30T02:13:00"/>
    <n v="133"/>
    <s v="Severe-delay"/>
    <n v="959.39"/>
    <x v="2"/>
    <n v="5"/>
    <s v="Non-Vegetarian"/>
    <n v="30.44"/>
    <n v="17862.8418716456"/>
    <s v="Not Cancelled"/>
    <n v="4.32"/>
    <n v="39653.114999999998"/>
    <n v="36844.230000000003"/>
    <n v="0.92916357264744531"/>
    <n v="-2808.8849999999948"/>
  </r>
  <r>
    <s v="e4a0cd16-dbc7-49a8-8d33-fa1e35288865"/>
    <s v="Danny Huynh"/>
    <n v="36"/>
    <s v="30-39"/>
    <s v="F"/>
    <s v="China"/>
    <s v="Yes"/>
    <s v="FL0012"/>
    <s v="DFW"/>
    <s v="PEK"/>
    <s v="DFW - PEK"/>
    <n v="3312"/>
    <s v="Short-haul "/>
    <d v="1899-12-30T04:46:52"/>
    <d v="1899-12-30T08:26:52"/>
    <d v="2025-01-11T00:00:00"/>
    <d v="1899-12-30T06:59:52"/>
    <d v="1899-12-30T10:39:52"/>
    <d v="1899-12-30T02:13:00"/>
    <d v="1899-12-30T02:13:00"/>
    <n v="133"/>
    <s v="Severe-delay"/>
    <n v="884.32"/>
    <x v="2"/>
    <n v="3"/>
    <s v="No Preference"/>
    <n v="9.6999999999999993"/>
    <n v="17998.5760050512"/>
    <s v="Not Cancelled"/>
    <n v="3.08"/>
    <n v="39897.434999999998"/>
    <n v="33959.051999999901"/>
    <n v="0.85115877750035573"/>
    <n v="-5938.3830000000962"/>
  </r>
  <r>
    <s v="65927548-8997-4fe2-8563-cc3c3bb3a081"/>
    <s v="Laura Ramirez"/>
    <n v="36"/>
    <s v="30-39"/>
    <s v="M"/>
    <s v="China"/>
    <s v="Yes"/>
    <s v="FL0012"/>
    <s v="DFW"/>
    <s v="PEK"/>
    <s v="DFW - PEK"/>
    <n v="3312"/>
    <s v="Short-haul "/>
    <d v="1899-12-30T04:46:52"/>
    <d v="1899-12-30T08:26:52"/>
    <d v="2025-01-06T00:00:00"/>
    <d v="1899-12-30T06:59:52"/>
    <d v="1899-12-30T10:39:52"/>
    <d v="1899-12-30T02:13:00"/>
    <d v="1899-12-30T02:13:00"/>
    <n v="133"/>
    <s v="Severe-delay"/>
    <n v="916.1"/>
    <x v="1"/>
    <n v="3"/>
    <s v="No Preference"/>
    <n v="62.25"/>
    <n v="17608.544137599602"/>
    <s v="Cancelled"/>
    <n v="3.49"/>
    <n v="39195.375"/>
    <n v="35185.71"/>
    <n v="0.89770055778264657"/>
    <n v="-4009.6650000000009"/>
  </r>
  <r>
    <s v="18f999c9-0677-48fb-b510-7e1fd63ff6ed"/>
    <s v="Amanda Casey"/>
    <n v="70"/>
    <s v="70-80"/>
    <s v="F"/>
    <s v="China"/>
    <s v="Yes"/>
    <s v="FL0012"/>
    <s v="DFW"/>
    <s v="PEK"/>
    <s v="DFW - PEK"/>
    <n v="3312"/>
    <s v="Short-haul "/>
    <d v="1899-12-30T04:46:52"/>
    <d v="1899-12-30T08:26:52"/>
    <d v="2025-01-09T00:00:00"/>
    <d v="1899-12-30T06:59:52"/>
    <d v="1899-12-30T10:39:52"/>
    <d v="1899-12-30T02:13:00"/>
    <d v="1899-12-30T02:13:00"/>
    <n v="133"/>
    <s v="Severe-delay"/>
    <n v="348.82"/>
    <x v="0"/>
    <n v="5"/>
    <s v="Vegan"/>
    <n v="80.010000000000005"/>
    <n v="17865.8204046024"/>
    <s v="Cancelled"/>
    <n v="4.5599999999999996"/>
    <n v="39658.47"/>
    <n v="13404.2879999999"/>
    <n v="0.33799306932415446"/>
    <n v="-26254.182000000103"/>
  </r>
  <r>
    <s v="b270e615-a8da-43c1-8d67-60995c65c4b9"/>
    <s v="Gregory Rivera"/>
    <n v="24"/>
    <s v="18-29"/>
    <s v="M"/>
    <s v="China"/>
    <s v="No"/>
    <s v="FL0012"/>
    <s v="DFW"/>
    <s v="PEK"/>
    <s v="DFW - PEK"/>
    <n v="3312"/>
    <s v="Short-haul "/>
    <d v="1899-12-30T04:46:52"/>
    <d v="1899-12-30T08:26:52"/>
    <d v="2025-01-14T00:00:00"/>
    <d v="1899-12-30T06:59:52"/>
    <d v="1899-12-30T10:39:52"/>
    <d v="1899-12-30T02:13:00"/>
    <d v="1899-12-30T02:13:00"/>
    <n v="133"/>
    <s v="Severe-delay"/>
    <n v="908.49"/>
    <x v="0"/>
    <n v="5"/>
    <s v="Vegan"/>
    <n v="73.77"/>
    <n v="17617.177309789298"/>
    <s v="Not Cancelled"/>
    <n v="4.54"/>
    <n v="39210.915000000001"/>
    <n v="34894.866000000002"/>
    <n v="0.88992735823685831"/>
    <n v="-4316.0489999999991"/>
  </r>
  <r>
    <s v="2ba22496-0c58-48f0-ad90-01c87573f83b"/>
    <s v="Amber Martin"/>
    <n v="25"/>
    <s v="18-29"/>
    <s v="M"/>
    <s v="China"/>
    <s v="Yes"/>
    <s v="FL0012"/>
    <s v="DFW"/>
    <s v="PEK"/>
    <s v="DFW - PEK"/>
    <n v="3312"/>
    <s v="Short-haul "/>
    <d v="1899-12-30T04:46:52"/>
    <d v="1899-12-30T08:26:52"/>
    <d v="2025-01-02T00:00:00"/>
    <d v="1899-12-30T06:59:52"/>
    <d v="1899-12-30T10:39:52"/>
    <d v="1899-12-30T02:13:00"/>
    <d v="1899-12-30T02:13:00"/>
    <n v="133"/>
    <s v="Severe-delay"/>
    <n v="967.21"/>
    <x v="1"/>
    <n v="5"/>
    <s v="Non-Vegetarian"/>
    <n v="1.18"/>
    <n v="17984.745159488099"/>
    <s v="Cancelled"/>
    <n v="4.55"/>
    <n v="39872.534999999902"/>
    <n v="37141.008000000002"/>
    <n v="0.93149352053989276"/>
    <n v="-2731.5269999999"/>
  </r>
  <r>
    <s v="8fadc0b4-8533-4afa-8d1b-05cf57a4ca9b"/>
    <s v="Donald Richardson"/>
    <n v="49"/>
    <s v="40-59"/>
    <s v="M"/>
    <s v="China"/>
    <s v="Yes"/>
    <s v="FL0012"/>
    <s v="DFW"/>
    <s v="PEK"/>
    <s v="DFW - PEK"/>
    <n v="3312"/>
    <s v="Short-haul "/>
    <d v="1899-12-30T04:46:52"/>
    <d v="1899-12-30T08:26:52"/>
    <d v="2025-01-13T00:00:00"/>
    <d v="1899-12-30T06:59:52"/>
    <d v="1899-12-30T10:39:52"/>
    <d v="1899-12-30T02:13:00"/>
    <d v="1899-12-30T02:13:00"/>
    <n v="133"/>
    <s v="Severe-delay"/>
    <n v="266.92"/>
    <x v="1"/>
    <n v="5"/>
    <s v="Vegetarian"/>
    <n v="134.35"/>
    <n v="17435.246729898401"/>
    <s v="Not Cancelled"/>
    <n v="4.66"/>
    <n v="38883.449999999997"/>
    <n v="10265.85"/>
    <n v="0.2640159245128712"/>
    <n v="-28617.599999999999"/>
  </r>
  <r>
    <s v="7166feda-d7fa-4b3b-8e18-0295a25676ab"/>
    <s v="Austin Saunders"/>
    <n v="64"/>
    <s v="60-69"/>
    <s v="M"/>
    <s v="China"/>
    <s v="No"/>
    <s v="FL0012"/>
    <s v="DFW"/>
    <s v="PEK"/>
    <s v="DFW - PEK"/>
    <n v="3312"/>
    <s v="Short-haul "/>
    <d v="1899-12-30T04:46:52"/>
    <d v="1899-12-30T08:26:52"/>
    <d v="2025-01-12T00:00:00"/>
    <d v="1899-12-30T06:59:52"/>
    <d v="1899-12-30T10:39:52"/>
    <d v="1899-12-30T02:13:00"/>
    <d v="1899-12-30T02:13:00"/>
    <n v="133"/>
    <s v="Severe-delay"/>
    <n v="794.27"/>
    <x v="2"/>
    <n v="5"/>
    <s v="Vegetarian"/>
    <n v="66.25"/>
    <n v="17944.636948862299"/>
    <s v="Not Cancelled"/>
    <n v="4.4400000000000004"/>
    <n v="39800.339999999997"/>
    <n v="30507.9179999999"/>
    <n v="0.76652405481962971"/>
    <n v="-9292.4220000000969"/>
  </r>
  <r>
    <s v="e747c7ac-1c49-4793-bb80-0e56eed88a30"/>
    <s v="Hannah Maxwell"/>
    <n v="66"/>
    <s v="60-69"/>
    <s v="F"/>
    <s v="China"/>
    <s v="No"/>
    <s v="FL0013"/>
    <s v="ATL"/>
    <s v="ICN"/>
    <s v="ATL - ICN"/>
    <n v="9251"/>
    <s v="Long-haul"/>
    <d v="1899-12-30T04:11:16"/>
    <d v="1899-12-30T14:27:16"/>
    <d v="2025-01-05T00:00:00"/>
    <d v="1899-12-30T04:35:16"/>
    <d v="1899-12-30T14:51:16"/>
    <d v="1899-12-30T00:24:00"/>
    <d v="1899-12-30T00:24:00"/>
    <n v="24"/>
    <s v="On-time"/>
    <n v="189.49"/>
    <x v="0"/>
    <n v="5"/>
    <s v="No Preference"/>
    <n v="103.2"/>
    <n v="47272.755409100202"/>
    <s v="Not Cancelled"/>
    <n v="4.3899999999999997"/>
    <n v="92590.964999999997"/>
    <n v="7288.8"/>
    <n v="7.8720423747608639E-2"/>
    <n v="-85302.164999999994"/>
  </r>
  <r>
    <s v="d7f5ed8c-1b47-4d93-9f5f-b77ee79342e5"/>
    <s v="Evan Martinez"/>
    <n v="47"/>
    <s v="40-59"/>
    <s v="M"/>
    <s v="China"/>
    <s v="No"/>
    <s v="FL0013"/>
    <s v="ATL"/>
    <s v="ICN"/>
    <s v="ATL - ICN"/>
    <n v="9251"/>
    <s v="Long-haul"/>
    <d v="1899-12-30T04:11:16"/>
    <d v="1899-12-30T14:27:16"/>
    <d v="2025-01-14T00:00:00"/>
    <d v="1899-12-30T04:35:16"/>
    <d v="1899-12-30T14:51:16"/>
    <d v="1899-12-30T00:24:00"/>
    <d v="1899-12-30T00:24:00"/>
    <n v="24"/>
    <s v="On-time"/>
    <n v="1333.88"/>
    <x v="0"/>
    <n v="5"/>
    <s v="Gluten-Free"/>
    <n v="11.93"/>
    <n v="47489.6238103211"/>
    <s v="Cancelled"/>
    <n v="3.42"/>
    <n v="92981.324999999997"/>
    <n v="51222.425999999999"/>
    <n v="0.55088939633845835"/>
    <n v="-41758.898999999998"/>
  </r>
  <r>
    <s v="f2cbc44d-d1db-47e0-821f-bc8bc13b7656"/>
    <s v="James Greene"/>
    <n v="73"/>
    <s v="70-80"/>
    <s v="F"/>
    <s v="China"/>
    <s v="No"/>
    <s v="FL0013"/>
    <s v="ATL"/>
    <s v="ICN"/>
    <s v="ATL - ICN"/>
    <n v="9251"/>
    <s v="Long-haul"/>
    <d v="1899-12-30T04:11:16"/>
    <d v="1899-12-30T14:27:16"/>
    <d v="2025-01-14T00:00:00"/>
    <d v="1899-12-30T04:35:16"/>
    <d v="1899-12-30T14:51:16"/>
    <d v="1899-12-30T00:24:00"/>
    <d v="1899-12-30T00:24:00"/>
    <n v="24"/>
    <s v="On-time"/>
    <n v="211.57"/>
    <x v="1"/>
    <n v="5"/>
    <s v="Vegetarian"/>
    <n v="3.95"/>
    <n v="46879.8523335094"/>
    <s v="Not Cancelled"/>
    <n v="4.46"/>
    <n v="91883.73"/>
    <n v="8124.7619999999997"/>
    <n v="8.8424381552642678E-2"/>
    <n v="-83758.967999999993"/>
  </r>
  <r>
    <s v="6967aea6-b586-43c7-bdaa-66128f608ba8"/>
    <s v="Ronald Martin"/>
    <n v="53"/>
    <s v="40-59"/>
    <s v="F"/>
    <s v="China"/>
    <s v="No"/>
    <s v="FL0013"/>
    <s v="ATL"/>
    <s v="ICN"/>
    <s v="ATL - ICN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330.8"/>
    <x v="0"/>
    <n v="5"/>
    <s v="Gluten-Free"/>
    <n v="118"/>
    <n v="47166.199035811798"/>
    <s v="Not Cancelled"/>
    <n v="3.52"/>
    <n v="92399.16"/>
    <n v="12716.88"/>
    <n v="0.13762982260877696"/>
    <n v="-79682.28"/>
  </r>
  <r>
    <s v="15c66de0-11df-4427-a97a-92c32c0e5c28"/>
    <s v="Stephen Figueroa"/>
    <n v="47"/>
    <s v="40-59"/>
    <s v="F"/>
    <s v="China"/>
    <s v="Yes"/>
    <s v="FL0013"/>
    <s v="ATL"/>
    <s v="ICN"/>
    <s v="ATL - ICN"/>
    <n v="9251"/>
    <s v="Long-haul"/>
    <d v="1899-12-30T04:11:16"/>
    <d v="1899-12-30T14:27:16"/>
    <d v="2025-01-11T00:00:00"/>
    <d v="1899-12-30T04:35:16"/>
    <d v="1899-12-30T14:51:16"/>
    <d v="1899-12-30T00:24:00"/>
    <d v="1899-12-30T00:24:00"/>
    <n v="24"/>
    <s v="On-time"/>
    <n v="1321.24"/>
    <x v="1"/>
    <n v="5"/>
    <s v="Non-Vegetarian"/>
    <n v="58.62"/>
    <n v="47631.988909512802"/>
    <s v="Cancelled"/>
    <n v="3.2"/>
    <n v="93237.584999999905"/>
    <n v="50742.648000000001"/>
    <n v="0.5442295400508288"/>
    <n v="-42494.936999999903"/>
  </r>
  <r>
    <s v="9a2d0411-c886-48a1-9be7-4c71396c555d"/>
    <s v="Adam Vasquez"/>
    <n v="49"/>
    <s v="40-59"/>
    <s v="M"/>
    <s v="China"/>
    <s v="No"/>
    <s v="FL0014"/>
    <s v="JFK"/>
    <s v="ICN"/>
    <s v="JFK - ICN"/>
    <n v="10648"/>
    <s v="Long-haul"/>
    <d v="1899-12-30T22:11:42"/>
    <d v="1899-12-30T10:00:42"/>
    <d v="2025-01-04T00:00:00"/>
    <d v="1899-12-30T22:13:42"/>
    <d v="1899-12-30T10:02:42"/>
    <d v="1899-12-30T00:02:00"/>
    <d v="1899-12-30T00:02:00"/>
    <n v="2"/>
    <s v="On-time"/>
    <n v="709.09"/>
    <x v="0"/>
    <n v="5"/>
    <s v="Non-Vegetarian"/>
    <n v="39.700000000000003"/>
    <n v="54363.482261376797"/>
    <s v="Not Cancelled"/>
    <n v="3.54"/>
    <n v="70236.179999999993"/>
    <n v="45389.7"/>
    <n v="0.64624385893424163"/>
    <n v="-24846.479999999996"/>
  </r>
  <r>
    <s v="60063f13-881b-4e67-8900-9530202854cf"/>
    <s v="Brian Johnson"/>
    <n v="72"/>
    <s v="70-80"/>
    <s v="M"/>
    <s v="China"/>
    <s v="Yes"/>
    <s v="FL0014"/>
    <s v="JFK"/>
    <s v="ICN"/>
    <s v="JFK - ICN"/>
    <n v="10648"/>
    <s v="Long-haul"/>
    <d v="1899-12-30T22:11:42"/>
    <d v="1899-12-30T10:00:42"/>
    <d v="2025-01-05T00:00:00"/>
    <d v="1899-12-30T22:13:42"/>
    <d v="1899-12-30T10:02:42"/>
    <d v="1899-12-30T00:02:00"/>
    <d v="1899-12-30T00:02:00"/>
    <n v="2"/>
    <s v="On-time"/>
    <n v="968.53"/>
    <x v="1"/>
    <n v="5"/>
    <s v="Gluten-Free"/>
    <n v="51.33"/>
    <n v="53917.410285571503"/>
    <s v="Cancelled"/>
    <n v="3.59"/>
    <n v="69700.89"/>
    <n v="61996.19"/>
    <n v="0.88946052195316305"/>
    <n v="-7704.6999999999971"/>
  </r>
  <r>
    <s v="dabe03bf-1631-401f-881e-d80d2e8980fc"/>
    <s v="John Anderson"/>
    <n v="50"/>
    <s v="40-59"/>
    <s v="F"/>
    <s v="China"/>
    <s v="Yes"/>
    <s v="FL0014"/>
    <s v="JFK"/>
    <s v="ICN"/>
    <s v="JFK - ICN"/>
    <n v="10648"/>
    <s v="Long-haul"/>
    <d v="1899-12-30T22:11:42"/>
    <d v="1899-12-30T10:00:42"/>
    <d v="2025-01-05T00:00:00"/>
    <d v="1899-12-30T22:13:42"/>
    <d v="1899-12-30T10:02:42"/>
    <d v="1899-12-30T00:02:00"/>
    <d v="1899-12-30T00:02:00"/>
    <n v="2"/>
    <s v="On-time"/>
    <n v="1241.42"/>
    <x v="2"/>
    <n v="5"/>
    <s v="No Preference"/>
    <n v="1.1499999999999999"/>
    <n v="54128.676791712503"/>
    <s v="Not Cancelled"/>
    <n v="3.68"/>
    <n v="69954.41"/>
    <n v="79451.11"/>
    <n v="1.1357555585130372"/>
    <n v="9496.6999999999971"/>
  </r>
  <r>
    <s v="711636a4-4aed-4097-afcc-8408fe7f80a3"/>
    <s v="Louis Simmons PhD"/>
    <n v="19"/>
    <s v="18-29"/>
    <s v="F"/>
    <s v="China"/>
    <s v="Yes"/>
    <s v="FL0014"/>
    <s v="JFK"/>
    <s v="ICN"/>
    <s v="JFK - ICN"/>
    <n v="10648"/>
    <s v="Long-haul"/>
    <d v="1899-12-30T22:11:42"/>
    <d v="1899-12-30T10:00:42"/>
    <d v="2025-01-13T00:00:00"/>
    <d v="1899-12-30T22:13:42"/>
    <d v="1899-12-30T10:02:42"/>
    <d v="1899-12-30T00:02:00"/>
    <d v="1899-12-30T00:02:00"/>
    <n v="2"/>
    <s v="On-time"/>
    <n v="400.61"/>
    <x v="2"/>
    <n v="5"/>
    <s v="Vegetarian"/>
    <n v="49.07"/>
    <n v="54386.710610301103"/>
    <s v="Not Cancelled"/>
    <n v="4.25"/>
    <n v="70264.05"/>
    <n v="25648.85"/>
    <n v="0.36503517801777718"/>
    <n v="-44615.200000000004"/>
  </r>
  <r>
    <s v="7aef0adc-09be-4ede-9e25-c6705f122529"/>
    <s v="Matthew Torres"/>
    <n v="54"/>
    <s v="40-59"/>
    <s v="M"/>
    <s v="China"/>
    <s v="No"/>
    <s v="FL0014"/>
    <s v="JFK"/>
    <s v="ICN"/>
    <s v="JFK - ICN"/>
    <n v="10648"/>
    <s v="Long-haul"/>
    <d v="1899-12-30T22:11:42"/>
    <d v="1899-12-30T10:00:42"/>
    <d v="2025-01-10T00:00:00"/>
    <d v="1899-12-30T22:13:42"/>
    <d v="1899-12-30T10:02:42"/>
    <d v="1899-12-30T00:02:00"/>
    <d v="1899-12-30T00:02:00"/>
    <n v="2"/>
    <s v="On-time"/>
    <n v="761.68"/>
    <x v="2"/>
    <n v="5"/>
    <s v="Vegetarian"/>
    <n v="157.13"/>
    <n v="54580.599573559397"/>
    <s v="Not Cancelled"/>
    <n v="3.36"/>
    <n v="70496.72"/>
    <n v="48778.95"/>
    <n v="0.69193219202255074"/>
    <n v="-21717.770000000004"/>
  </r>
  <r>
    <s v="7d57eec1-ecc1-4c31-8d2c-cb742589008d"/>
    <s v="Joshua Potter"/>
    <n v="61"/>
    <s v="60-69"/>
    <s v="M"/>
    <s v="China"/>
    <s v="Yes"/>
    <s v="FL0014"/>
    <s v="JFK"/>
    <s v="ICN"/>
    <s v="JFK - ICN"/>
    <n v="10648"/>
    <s v="Long-haul"/>
    <d v="1899-12-30T22:11:42"/>
    <d v="1899-12-30T10:00:42"/>
    <d v="2025-01-07T00:00:00"/>
    <d v="1899-12-30T22:13:42"/>
    <d v="1899-12-30T10:02:42"/>
    <d v="1899-12-30T00:02:00"/>
    <d v="1899-12-30T00:02:00"/>
    <n v="2"/>
    <s v="On-time"/>
    <n v="1477.25"/>
    <x v="1"/>
    <n v="5"/>
    <s v="Gluten-Free"/>
    <n v="191.29"/>
    <n v="53787.0544396189"/>
    <s v="Not Cancelled"/>
    <n v="3.44"/>
    <n v="69544.47"/>
    <n v="94582.26"/>
    <n v="1.3600256066370193"/>
    <n v="25037.789999999994"/>
  </r>
  <r>
    <s v="b1617b6b-361c-423c-8ddc-2f4af0ea820b"/>
    <s v="Virginia Gibson"/>
    <n v="71"/>
    <s v="70-80"/>
    <s v="F"/>
    <s v="China"/>
    <s v="No"/>
    <s v="FL0014"/>
    <s v="JFK"/>
    <s v="ICN"/>
    <s v="JFK - ICN"/>
    <n v="10648"/>
    <s v="Long-haul"/>
    <d v="1899-12-30T22:11:42"/>
    <d v="1899-12-30T10:00:42"/>
    <d v="2025-01-04T00:00:00"/>
    <d v="1899-12-30T22:13:42"/>
    <d v="1899-12-30T10:02:42"/>
    <d v="1899-12-30T00:02:00"/>
    <d v="1899-12-30T00:02:00"/>
    <n v="2"/>
    <s v="On-time"/>
    <n v="486.67"/>
    <x v="0"/>
    <n v="5"/>
    <s v="Vegetarian"/>
    <n v="132"/>
    <n v="54517.671585870798"/>
    <s v="Cancelled"/>
    <n v="4.16"/>
    <n v="70421.210000000006"/>
    <n v="31173.279999999999"/>
    <n v="0.44266890614347576"/>
    <n v="-39247.930000000008"/>
  </r>
  <r>
    <s v="cec38aab-3f12-4170-a972-fc0efbb75a3d"/>
    <s v="Ms. Abigail Davis"/>
    <n v="25"/>
    <s v="18-29"/>
    <s v="F"/>
    <s v="China"/>
    <s v="Yes"/>
    <s v="FL0015"/>
    <s v="IST"/>
    <s v="ORD"/>
    <s v="IST - ORD"/>
    <n v="13817"/>
    <s v="Long-haul"/>
    <d v="1899-12-30T22:00:32"/>
    <d v="1899-12-30T13:21:32"/>
    <d v="2025-01-09T00:00:00"/>
    <d v="1899-12-30T22:06:32"/>
    <d v="1899-12-30T13:27:32"/>
    <d v="1899-12-30T00:06:00"/>
    <d v="1899-12-30T00:06:00"/>
    <n v="6"/>
    <s v="On-time"/>
    <n v="1498.68"/>
    <x v="2"/>
    <n v="5"/>
    <s v="Gluten-Free"/>
    <n v="46.59"/>
    <n v="70567.105452048199"/>
    <s v="Not Cancelled"/>
    <n v="3.58"/>
    <n v="89680.53"/>
    <n v="95924.84"/>
    <n v="1.0696283797609136"/>
    <n v="6244.3099999999977"/>
  </r>
  <r>
    <s v="0ca89978-ba76-425f-9858-0a9d8db81696"/>
    <s v="Steven Moore"/>
    <n v="61"/>
    <s v="60-69"/>
    <s v="M"/>
    <s v="China"/>
    <s v="No"/>
    <s v="FL0015"/>
    <s v="IST"/>
    <s v="ORD"/>
    <s v="IST - ORD"/>
    <n v="13817"/>
    <s v="Long-haul"/>
    <d v="1899-12-30T22:00:32"/>
    <d v="1899-12-30T13:21:32"/>
    <d v="2025-01-14T00:00:00"/>
    <d v="1899-12-30T22:06:32"/>
    <d v="1899-12-30T13:27:32"/>
    <d v="1899-12-30T00:06:00"/>
    <d v="1899-12-30T00:06:00"/>
    <n v="6"/>
    <s v="On-time"/>
    <n v="1040.93"/>
    <x v="0"/>
    <n v="5"/>
    <s v="Non-Vegetarian"/>
    <n v="100.44"/>
    <n v="70435.105945306103"/>
    <s v="Not Cancelled"/>
    <n v="4.8"/>
    <n v="89522.13"/>
    <n v="66639.61"/>
    <n v="0.74439258762051341"/>
    <n v="-22882.520000000004"/>
  </r>
  <r>
    <s v="ecd0d926-1565-4b9d-88d1-bfd42d1262d5"/>
    <s v="John Williams"/>
    <n v="49"/>
    <s v="40-59"/>
    <s v="M"/>
    <s v="China"/>
    <s v="Yes"/>
    <s v="FL0015"/>
    <s v="IST"/>
    <s v="ORD"/>
    <s v="IST - ORD"/>
    <n v="13817"/>
    <s v="Long-haul"/>
    <d v="1899-12-30T22:00:32"/>
    <d v="1899-12-30T13:21:32"/>
    <d v="2025-01-11T00:00:00"/>
    <d v="1899-12-30T22:06:32"/>
    <d v="1899-12-30T13:27:32"/>
    <d v="1899-12-30T00:06:00"/>
    <d v="1899-12-30T00:06:00"/>
    <n v="6"/>
    <s v="On-time"/>
    <n v="367.33"/>
    <x v="0"/>
    <n v="5"/>
    <s v="Gluten-Free"/>
    <n v="8.89"/>
    <n v="70173.529988297203"/>
    <s v="Cancelled"/>
    <n v="4.59"/>
    <n v="89208.24"/>
    <n v="23510.9"/>
    <n v="0.2635507661624083"/>
    <n v="-65697.34"/>
  </r>
  <r>
    <s v="0dd5f522-3717-4f71-8ed8-589c4e0125e0"/>
    <s v="Laura Diaz"/>
    <n v="67"/>
    <s v="60-69"/>
    <s v="M"/>
    <s v="China"/>
    <s v="No"/>
    <s v="FL0015"/>
    <s v="IST"/>
    <s v="ORD"/>
    <s v="IST - ORD"/>
    <n v="13817"/>
    <s v="Long-haul"/>
    <d v="1899-12-30T22:00:32"/>
    <d v="1899-12-30T13:21:32"/>
    <d v="2025-01-08T00:00:00"/>
    <d v="1899-12-30T22:06:32"/>
    <d v="1899-12-30T13:27:32"/>
    <d v="1899-12-30T00:06:00"/>
    <d v="1899-12-30T00:06:00"/>
    <n v="6"/>
    <s v="On-time"/>
    <n v="125.58"/>
    <x v="0"/>
    <n v="5"/>
    <s v="Vegetarian"/>
    <n v="32.53"/>
    <n v="69832.229488511002"/>
    <s v="Not Cancelled"/>
    <n v="4.8899999999999997"/>
    <n v="88798.68"/>
    <n v="8043.63"/>
    <n v="9.0582765419485969E-2"/>
    <n v="-80755.049999999988"/>
  </r>
  <r>
    <s v="6c9cfdf8-982b-4457-8d4e-477c80ba3039"/>
    <s v="Dan Thompson"/>
    <n v="39"/>
    <s v="30-39"/>
    <s v="F"/>
    <s v="China"/>
    <s v="Yes"/>
    <s v="FL0015"/>
    <s v="IST"/>
    <s v="ORD"/>
    <s v="IST - ORD"/>
    <n v="13817"/>
    <s v="Long-haul"/>
    <d v="1899-12-30T22:00:32"/>
    <d v="1899-12-30T13:21:32"/>
    <d v="2025-01-04T00:00:00"/>
    <d v="1899-12-30T22:06:32"/>
    <d v="1899-12-30T13:27:32"/>
    <d v="1899-12-30T00:06:00"/>
    <d v="1899-12-30T00:06:00"/>
    <n v="6"/>
    <s v="On-time"/>
    <n v="195.83"/>
    <x v="2"/>
    <n v="3"/>
    <s v="No Preference"/>
    <n v="73.5"/>
    <n v="70019.504537337503"/>
    <s v="Cancelled"/>
    <n v="3.58"/>
    <n v="89023.41"/>
    <n v="12547.82"/>
    <n v="0.1409496670594847"/>
    <n v="-76475.59"/>
  </r>
  <r>
    <s v="85cb4b33-efd8-4a45-b93b-27da4d787da6"/>
    <s v="Joel Oliver"/>
    <n v="71"/>
    <s v="70-80"/>
    <s v="F"/>
    <s v="China"/>
    <s v="No"/>
    <s v="FL0019"/>
    <s v="AMS"/>
    <s v="PVG"/>
    <s v="AMS - PVG"/>
    <n v="4648"/>
    <s v="Moderate-haul"/>
    <d v="1899-12-30T16:59:46"/>
    <d v="1899-12-30T22:08:46"/>
    <d v="2025-01-13T00:00:00"/>
    <d v="1899-12-30T19:29:46"/>
    <d v="1899-12-30T00:38:46"/>
    <d v="1899-12-30T02:30:00"/>
    <d v="1899-12-30T02:30:00"/>
    <n v="150"/>
    <s v="Severe-delay"/>
    <n v="1058.46"/>
    <x v="1"/>
    <n v="5"/>
    <s v="Gluten-Free"/>
    <n v="25.4"/>
    <n v="23858.246283131801"/>
    <s v="Cancelled"/>
    <n v="4.26"/>
    <n v="33629.9"/>
    <n v="67746.52"/>
    <n v="2.014472835185356"/>
    <n v="34116.620000000003"/>
  </r>
  <r>
    <s v="12602faa-52c2-414e-9583-272773819c1a"/>
    <s v="Christine Sosa"/>
    <n v="22"/>
    <s v="18-29"/>
    <s v="M"/>
    <s v="China"/>
    <s v="No"/>
    <s v="FL0019"/>
    <s v="AMS"/>
    <s v="PVG"/>
    <s v="AMS - PVG"/>
    <n v="4648"/>
    <s v="Moderate-haul"/>
    <d v="1899-12-30T16:59:46"/>
    <d v="1899-12-30T22:08:46"/>
    <d v="2025-01-06T00:00:00"/>
    <d v="1899-12-30T19:29:46"/>
    <d v="1899-12-30T00:38:46"/>
    <d v="1899-12-30T02:30:00"/>
    <d v="1899-12-30T02:30:00"/>
    <n v="150"/>
    <s v="Severe-delay"/>
    <n v="1417.72"/>
    <x v="0"/>
    <n v="5"/>
    <s v="Non-Vegetarian"/>
    <n v="121.26"/>
    <n v="24639.848512084001"/>
    <s v="Cancelled"/>
    <n v="3.04"/>
    <n v="34567.82"/>
    <n v="90758.33"/>
    <n v="2.625515002103112"/>
    <n v="56190.51"/>
  </r>
  <r>
    <s v="2e8abf6b-ee44-4c08-a60d-01611912fd08"/>
    <s v="Matthew Rivera"/>
    <n v="35"/>
    <s v="30-39"/>
    <s v="F"/>
    <s v="China"/>
    <s v="Yes"/>
    <s v="FL0019"/>
    <s v="AMS"/>
    <s v="PVG"/>
    <s v="AMS - PVG"/>
    <n v="4648"/>
    <s v="Moderate-haul"/>
    <d v="1899-12-30T16:59:46"/>
    <d v="1899-12-30T22:08:46"/>
    <d v="2025-01-02T00:00:00"/>
    <d v="1899-12-30T19:29:46"/>
    <d v="1899-12-30T00:38:46"/>
    <d v="1899-12-30T02:30:00"/>
    <d v="1899-12-30T02:30:00"/>
    <n v="150"/>
    <s v="Severe-delay"/>
    <n v="851.55"/>
    <x v="0"/>
    <n v="3"/>
    <s v="Vegetarian"/>
    <n v="105.21"/>
    <n v="23831.088058271998"/>
    <s v="Cancelled"/>
    <n v="3.51"/>
    <n v="33597.31"/>
    <n v="54520.24"/>
    <n v="1.6227561075574206"/>
    <n v="20922.93"/>
  </r>
  <r>
    <s v="4245be0c-295d-4d26-a022-0a9b20da2d06"/>
    <s v="Alexander Rodriguez"/>
    <n v="71"/>
    <s v="70-80"/>
    <s v="F"/>
    <s v="China"/>
    <s v="Yes"/>
    <s v="FL0019"/>
    <s v="AMS"/>
    <s v="PVG"/>
    <s v="AMS - PVG"/>
    <n v="4648"/>
    <s v="Moderate-haul"/>
    <d v="1899-12-30T16:59:46"/>
    <d v="1899-12-30T22:08:46"/>
    <d v="2025-01-04T00:00:00"/>
    <d v="1899-12-30T19:29:46"/>
    <d v="1899-12-30T00:38:46"/>
    <d v="1899-12-30T02:30:00"/>
    <d v="1899-12-30T02:30:00"/>
    <n v="150"/>
    <s v="Severe-delay"/>
    <n v="665.33"/>
    <x v="0"/>
    <n v="5"/>
    <s v="Vegan"/>
    <n v="18.34"/>
    <n v="24130.114647070801"/>
    <s v="Cancelled"/>
    <n v="3.21"/>
    <n v="33956.14"/>
    <n v="42584.79"/>
    <n v="1.2541116275289241"/>
    <n v="8628.6500000000015"/>
  </r>
  <r>
    <s v="c964ed00-1076-4fca-ae0b-256446cd8251"/>
    <s v="Joshua Cunningham"/>
    <n v="28"/>
    <s v="18-29"/>
    <s v="M"/>
    <s v="China"/>
    <s v="Yes"/>
    <s v="FL0019"/>
    <s v="AMS"/>
    <s v="PVG"/>
    <s v="AMS - PVG"/>
    <n v="4648"/>
    <s v="Moderate-haul"/>
    <d v="1899-12-30T16:59:46"/>
    <d v="1899-12-30T22:08:46"/>
    <d v="2025-01-03T00:00:00"/>
    <d v="1899-12-30T19:29:46"/>
    <d v="1899-12-30T00:38:46"/>
    <d v="1899-12-30T02:30:00"/>
    <d v="1899-12-30T02:30:00"/>
    <n v="150"/>
    <s v="Severe-delay"/>
    <n v="1493.8"/>
    <x v="1"/>
    <n v="5"/>
    <s v="Gluten-Free"/>
    <n v="78.36"/>
    <n v="24331.580746760101"/>
    <s v="Cancelled"/>
    <n v="4.5"/>
    <n v="34197.9"/>
    <n v="95618.87"/>
    <n v="2.7960450787913875"/>
    <n v="61420.969999999994"/>
  </r>
  <r>
    <s v="adf86fe7-537f-4ed3-8e6d-825ea0fa480b"/>
    <s v="Hunter Jackson"/>
    <n v="72"/>
    <s v="70-80"/>
    <s v="F"/>
    <s v="China"/>
    <s v="No"/>
    <s v="FL0019"/>
    <s v="AMS"/>
    <s v="PVG"/>
    <s v="AMS - PVG"/>
    <n v="4648"/>
    <s v="Moderate-haul"/>
    <d v="1899-12-30T16:59:46"/>
    <d v="1899-12-30T22:08:46"/>
    <d v="2025-01-15T00:00:00"/>
    <d v="1899-12-30T19:29:46"/>
    <d v="1899-12-30T00:38:46"/>
    <d v="1899-12-30T02:30:00"/>
    <d v="1899-12-30T02:30:00"/>
    <n v="150"/>
    <s v="Severe-delay"/>
    <n v="1312.6"/>
    <x v="2"/>
    <n v="5"/>
    <s v="Non-Vegetarian"/>
    <n v="161.52000000000001"/>
    <n v="24723.8772887286"/>
    <s v="Not Cancelled"/>
    <n v="4.9400000000000004"/>
    <n v="34668.65"/>
    <n v="84038.7"/>
    <n v="2.4240545853386273"/>
    <n v="49370.049999999996"/>
  </r>
  <r>
    <s v="1aac4233-773a-4ac8-ac84-e632b77b2d90"/>
    <s v="Emily Martinez"/>
    <n v="19"/>
    <s v="18-29"/>
    <s v="F"/>
    <s v="China"/>
    <s v="Yes"/>
    <s v="FL0020"/>
    <s v="DEL"/>
    <s v="LHR"/>
    <s v="DEL - LHR"/>
    <n v="3765"/>
    <s v="Short-haul "/>
    <d v="1899-12-30T21:19:15"/>
    <d v="1899-12-30T01:30:15"/>
    <d v="2025-01-08T00:00:00"/>
    <d v="1899-12-30T21:23:15"/>
    <d v="1899-12-30T01:34:15"/>
    <d v="1899-12-30T00:04:00"/>
    <d v="1899-12-30T00:04:00"/>
    <n v="4"/>
    <s v="On-time"/>
    <n v="133.44"/>
    <x v="0"/>
    <n v="5"/>
    <s v="Vegetarian"/>
    <n v="6.25"/>
    <n v="19698.630150257599"/>
    <s v="Not Cancelled"/>
    <n v="3.25"/>
    <n v="28638.36"/>
    <n v="8541.41"/>
    <n v="0.29825066798517791"/>
    <n v="-20096.95"/>
  </r>
  <r>
    <s v="5b1bab7d-15ab-4c4e-b0d2-1a714b5f3ffd"/>
    <s v="Ashley Mitchell"/>
    <n v="42"/>
    <s v="40-59"/>
    <s v="M"/>
    <s v="China"/>
    <s v="No"/>
    <s v="FL0020"/>
    <s v="DEL"/>
    <s v="LHR"/>
    <s v="DEL - LHR"/>
    <n v="3765"/>
    <s v="Short-haul "/>
    <d v="1899-12-30T21:19:15"/>
    <d v="1899-12-30T01:30:15"/>
    <d v="2025-01-12T00:00:00"/>
    <d v="1899-12-30T21:23:15"/>
    <d v="1899-12-30T01:34:15"/>
    <d v="1899-12-30T00:04:00"/>
    <d v="1899-12-30T00:04:00"/>
    <n v="4"/>
    <s v="On-time"/>
    <n v="612.97"/>
    <x v="1"/>
    <n v="5"/>
    <s v="Non-Vegetarian"/>
    <n v="97.09"/>
    <n v="19672.667090745701"/>
    <s v="Not Cancelled"/>
    <n v="4.5"/>
    <n v="28607.200000000001"/>
    <n v="39249.5"/>
    <n v="1.3720147375485892"/>
    <n v="10642.3"/>
  </r>
  <r>
    <s v="8b625501-55af-44cc-9567-7f921602c8de"/>
    <s v="Andrew Martinez"/>
    <n v="47"/>
    <s v="40-59"/>
    <s v="F"/>
    <s v="China"/>
    <s v="Yes"/>
    <s v="FL0020"/>
    <s v="DEL"/>
    <s v="LHR"/>
    <s v="DEL - LHR"/>
    <n v="3765"/>
    <s v="Short-haul "/>
    <d v="1899-12-30T21:19:15"/>
    <d v="1899-12-30T01:30:15"/>
    <d v="2025-01-06T00:00:00"/>
    <d v="1899-12-30T21:23:15"/>
    <d v="1899-12-30T01:34:15"/>
    <d v="1899-12-30T00:04:00"/>
    <d v="1899-12-30T00:04:00"/>
    <n v="4"/>
    <s v="On-time"/>
    <n v="966.84"/>
    <x v="2"/>
    <n v="5"/>
    <s v="Gluten-Free"/>
    <n v="96.05"/>
    <n v="19533.114207340401"/>
    <s v="Not Cancelled"/>
    <n v="3.16"/>
    <n v="28439.74"/>
    <n v="61896.97"/>
    <n v="2.1764253119051018"/>
    <n v="33457.229999999996"/>
  </r>
  <r>
    <s v="763466b2-f742-4bbb-8396-beb8a68ef9c8"/>
    <s v="Denise Harvey"/>
    <n v="60"/>
    <s v="60-69"/>
    <s v="M"/>
    <s v="China"/>
    <s v="No"/>
    <s v="FL0020"/>
    <s v="DEL"/>
    <s v="LHR"/>
    <s v="DEL - LHR"/>
    <n v="3765"/>
    <s v="Short-haul "/>
    <d v="1899-12-30T21:19:15"/>
    <d v="1899-12-30T01:30:15"/>
    <d v="2025-01-14T00:00:00"/>
    <d v="1899-12-30T21:23:15"/>
    <d v="1899-12-30T01:34:15"/>
    <d v="1899-12-30T00:04:00"/>
    <d v="1899-12-30T00:04:00"/>
    <n v="4"/>
    <s v="On-time"/>
    <n v="1142.5"/>
    <x v="2"/>
    <n v="5"/>
    <s v="No Preference"/>
    <n v="187.25"/>
    <n v="19958.805112023099"/>
    <s v="Cancelled"/>
    <n v="4.18"/>
    <n v="28950.57"/>
    <n v="73157.45"/>
    <n v="2.5269778798828484"/>
    <n v="44206.879999999997"/>
  </r>
  <r>
    <s v="7c647631-9e57-4be1-9883-62b1f1337913"/>
    <s v="Mary Rocha"/>
    <n v="36"/>
    <s v="30-39"/>
    <s v="M"/>
    <s v="China"/>
    <s v="Yes"/>
    <s v="FL0020"/>
    <s v="DEL"/>
    <s v="LHR"/>
    <s v="DEL - LHR"/>
    <n v="3765"/>
    <s v="Short-haul "/>
    <d v="1899-12-30T21:19:15"/>
    <d v="1899-12-30T01:30:15"/>
    <d v="2025-01-05T00:00:00"/>
    <d v="1899-12-30T21:23:15"/>
    <d v="1899-12-30T01:34:15"/>
    <d v="1899-12-30T00:04:00"/>
    <d v="1899-12-30T00:04:00"/>
    <n v="4"/>
    <s v="On-time"/>
    <n v="366.72"/>
    <x v="2"/>
    <n v="3"/>
    <s v="Vegan"/>
    <n v="20.100000000000001"/>
    <n v="19358.205372158998"/>
    <s v="Not Cancelled"/>
    <n v="3.6"/>
    <n v="28229.85"/>
    <n v="23474.1"/>
    <n v="0.83153470528536277"/>
    <n v="-4755.75"/>
  </r>
  <r>
    <s v="19986a57-958d-4d0c-b7eb-06bf1341ae58"/>
    <s v="Sherri Bowers"/>
    <n v="21"/>
    <s v="18-29"/>
    <s v="M"/>
    <s v="China"/>
    <s v="No"/>
    <s v="FL0020"/>
    <s v="DEL"/>
    <s v="LHR"/>
    <s v="DEL - LHR"/>
    <n v="3765"/>
    <s v="Short-haul "/>
    <d v="1899-12-30T21:19:15"/>
    <d v="1899-12-30T01:30:15"/>
    <d v="2025-01-15T00:00:00"/>
    <d v="1899-12-30T21:23:15"/>
    <d v="1899-12-30T01:34:15"/>
    <d v="1899-12-30T00:04:00"/>
    <d v="1899-12-30T00:04:00"/>
    <n v="4"/>
    <s v="On-time"/>
    <n v="291.87"/>
    <x v="2"/>
    <n v="5"/>
    <s v="Vegetarian"/>
    <n v="149.74"/>
    <n v="19596.162685849798"/>
    <s v="Not Cancelled"/>
    <n v="4.8499999999999996"/>
    <n v="28515.4"/>
    <n v="18709.63"/>
    <n v="0.65612370859254998"/>
    <n v="-9805.77"/>
  </r>
  <r>
    <s v="830782a1-f342-49cc-bf98-3af36ab89af0"/>
    <s v="Jaime Pollard"/>
    <n v="61"/>
    <s v="60-69"/>
    <s v="F"/>
    <s v="China"/>
    <s v="Yes"/>
    <s v="FL0020"/>
    <s v="DEL"/>
    <s v="LHR"/>
    <s v="DEL - LHR"/>
    <n v="3765"/>
    <s v="Short-haul "/>
    <d v="1899-12-30T21:19:15"/>
    <d v="1899-12-30T01:30:15"/>
    <d v="2025-01-04T00:00:00"/>
    <d v="1899-12-30T21:23:15"/>
    <d v="1899-12-30T01:34:15"/>
    <d v="1899-12-30T00:04:00"/>
    <d v="1899-12-30T00:04:00"/>
    <n v="4"/>
    <s v="On-time"/>
    <n v="171.67"/>
    <x v="1"/>
    <n v="5"/>
    <s v="No Preference"/>
    <n v="86.91"/>
    <n v="20013.955641292501"/>
    <s v="Cancelled"/>
    <n v="3.92"/>
    <n v="29016.75"/>
    <n v="11004.26"/>
    <n v="0.37923819862665531"/>
    <n v="-18012.489999999998"/>
  </r>
  <r>
    <s v="4f17ff85-2dbe-4659-ac61-d3e6cd7f2f02"/>
    <s v="Dominique Mendoza"/>
    <n v="25"/>
    <s v="18-29"/>
    <s v="F"/>
    <s v="China"/>
    <s v="No"/>
    <s v="FL0020"/>
    <s v="DEL"/>
    <s v="LHR"/>
    <s v="DEL - LHR"/>
    <n v="3765"/>
    <s v="Short-haul "/>
    <d v="1899-12-30T21:19:15"/>
    <d v="1899-12-30T01:30:15"/>
    <d v="2025-01-08T00:00:00"/>
    <d v="1899-12-30T21:23:15"/>
    <d v="1899-12-30T01:34:15"/>
    <d v="1899-12-30T00:04:00"/>
    <d v="1899-12-30T00:04:00"/>
    <n v="4"/>
    <s v="On-time"/>
    <n v="531.72"/>
    <x v="2"/>
    <n v="5"/>
    <s v="Vegan"/>
    <n v="186.7"/>
    <n v="19489.3755020233"/>
    <s v="Not Cancelled"/>
    <n v="4.12"/>
    <n v="28387.25"/>
    <n v="34067.42"/>
    <n v="1.2000958176646206"/>
    <n v="5680.1699999999983"/>
  </r>
  <r>
    <s v="7c9b9800-547e-4d87-b64f-f830f2a083fc"/>
    <s v="Megan Freeman"/>
    <n v="41"/>
    <s v="40-59"/>
    <s v="F"/>
    <s v="China"/>
    <s v="Yes"/>
    <s v="FL0020"/>
    <s v="DEL"/>
    <s v="LHR"/>
    <s v="DEL - LHR"/>
    <n v="3765"/>
    <s v="Short-haul "/>
    <d v="1899-12-30T21:19:15"/>
    <d v="1899-12-30T01:30:15"/>
    <d v="2025-01-05T00:00:00"/>
    <d v="1899-12-30T21:23:15"/>
    <d v="1899-12-30T01:34:15"/>
    <d v="1899-12-30T00:04:00"/>
    <d v="1899-12-30T00:04:00"/>
    <n v="4"/>
    <s v="On-time"/>
    <n v="1340.87"/>
    <x v="2"/>
    <n v="5"/>
    <s v="Gluten-Free"/>
    <n v="127.42"/>
    <n v="19415.8205435563"/>
    <s v="Cancelled"/>
    <n v="3.47"/>
    <n v="28298.98"/>
    <n v="85841.16"/>
    <n v="3.0333658668969696"/>
    <n v="57542.180000000008"/>
  </r>
  <r>
    <s v="dcac33df-0b1a-4346-8cd3-77da775de29e"/>
    <s v="William Armstrong"/>
    <n v="70"/>
    <s v="70-80"/>
    <s v="F"/>
    <s v="China"/>
    <s v="No"/>
    <s v="FL0021"/>
    <s v="DEN"/>
    <s v="AMS"/>
    <s v="DEN - AMS"/>
    <n v="7175"/>
    <s v="Moderate-haul"/>
    <d v="1899-12-30T16:33:01"/>
    <d v="1899-12-30T00:31:01"/>
    <d v="2025-01-12T00:00:00"/>
    <d v="1899-12-30T19:06:01"/>
    <d v="1899-12-30T03:04:01"/>
    <d v="1899-12-30T02:33:00"/>
    <d v="1899-12-30T02:33:00"/>
    <n v="153"/>
    <s v="Severe-delay"/>
    <n v="1436.98"/>
    <x v="2"/>
    <n v="5"/>
    <s v="Vegan"/>
    <n v="159.66999999999999"/>
    <n v="37079.617801027001"/>
    <s v="Cancelled"/>
    <n v="4.92"/>
    <n v="49495.54"/>
    <n v="91998.65"/>
    <n v="1.8587260589539985"/>
    <n v="42503.109999999993"/>
  </r>
  <r>
    <s v="837e4d1d-1af5-45f0-83be-2b256b792ed0"/>
    <s v="Gary Harris"/>
    <n v="43"/>
    <s v="40-59"/>
    <s v="F"/>
    <s v="China"/>
    <s v="Yes"/>
    <s v="FL0021"/>
    <s v="DEN"/>
    <s v="AMS"/>
    <s v="DEN - AMS"/>
    <n v="7175"/>
    <s v="Moderate-haul"/>
    <d v="1899-12-30T16:33:01"/>
    <d v="1899-12-30T00:31:01"/>
    <d v="2025-01-08T00:00:00"/>
    <d v="1899-12-30T19:06:01"/>
    <d v="1899-12-30T03:04:01"/>
    <d v="1899-12-30T02:33:00"/>
    <d v="1899-12-30T02:33:00"/>
    <n v="153"/>
    <s v="Severe-delay"/>
    <n v="276.67"/>
    <x v="2"/>
    <n v="5"/>
    <s v="Vegetarian"/>
    <n v="85.42"/>
    <n v="36387.296898816901"/>
    <s v="Not Cancelled"/>
    <n v="3.38"/>
    <n v="48664.76"/>
    <n v="17723.96"/>
    <n v="0.36420522776645764"/>
    <n v="-30940.800000000003"/>
  </r>
  <r>
    <s v="c0d1c8f9-b9e6-48dc-82d3-24572b454657"/>
    <s v="Christina Bell"/>
    <n v="52"/>
    <s v="40-59"/>
    <s v="F"/>
    <s v="China"/>
    <s v="No"/>
    <s v="FL0021"/>
    <s v="DEN"/>
    <s v="AMS"/>
    <s v="DEN - AMS"/>
    <n v="7175"/>
    <s v="Moderate-haul"/>
    <d v="1899-12-30T16:33:01"/>
    <d v="1899-12-30T00:31:01"/>
    <d v="2025-01-14T00:00:00"/>
    <d v="1899-12-30T19:06:01"/>
    <d v="1899-12-30T03:04:01"/>
    <d v="1899-12-30T02:33:00"/>
    <d v="1899-12-30T02:33:00"/>
    <n v="153"/>
    <s v="Severe-delay"/>
    <n v="556.28"/>
    <x v="2"/>
    <n v="5"/>
    <s v="Vegetarian"/>
    <n v="130.29"/>
    <n v="36875.4758837478"/>
    <s v="Cancelled"/>
    <n v="3.96"/>
    <n v="49250.57"/>
    <n v="35627.980000000003"/>
    <n v="0.7234023890484923"/>
    <n v="-13622.589999999997"/>
  </r>
  <r>
    <s v="de96e508-6b68-4401-8ac2-5553f48ab1ef"/>
    <s v="Joseph Graham"/>
    <n v="62"/>
    <s v="60-69"/>
    <s v="F"/>
    <s v="China"/>
    <s v="No"/>
    <s v="FL0022"/>
    <s v="LAX"/>
    <s v="HND"/>
    <s v="LAX - HND"/>
    <n v="14015"/>
    <s v="Long-haul"/>
    <d v="1899-12-30T19:54:51"/>
    <d v="1899-12-30T11:28:51"/>
    <d v="2025-01-06T00:00:00"/>
    <d v="1899-12-30T20:54:51"/>
    <d v="1899-12-30T12:28:51"/>
    <d v="1899-12-30T01:00:00"/>
    <d v="1899-12-30T01:00:00"/>
    <n v="60"/>
    <s v="Moderate-delay"/>
    <n v="928.2"/>
    <x v="2"/>
    <n v="5"/>
    <s v="Non-Vegetarian"/>
    <n v="3.71"/>
    <n v="71469.913731308901"/>
    <s v="Not Cancelled"/>
    <n v="3.63"/>
    <n v="90763.9"/>
    <n v="59405.54"/>
    <n v="0.65450625193496537"/>
    <n v="-31358.359999999993"/>
  </r>
  <r>
    <s v="f1ed7320-7f53-446c-a9e2-4deba8c26307"/>
    <s v="Alexis Newton"/>
    <n v="71"/>
    <s v="70-80"/>
    <s v="F"/>
    <s v="China"/>
    <s v="No"/>
    <s v="FL0023"/>
    <s v="JFK"/>
    <s v="SIN"/>
    <s v="JFK - SIN"/>
    <n v="723"/>
    <s v="Short-haul "/>
    <d v="1899-12-30T23:58:25"/>
    <d v="1899-12-30T00:46:25"/>
    <d v="2025-01-02T00:00:00"/>
    <d v="1899-12-30T00:19:25"/>
    <d v="1899-12-30T01:07:25"/>
    <d v="1899-12-30T00:21:00"/>
    <d v="1899-12-30T00:21:00"/>
    <n v="21"/>
    <s v="On-time"/>
    <n v="1214.5"/>
    <x v="2"/>
    <n v="5"/>
    <s v="Vegan"/>
    <n v="108.25"/>
    <n v="4737.6374696119101"/>
    <s v="Cancelled"/>
    <n v="4.5999999999999996"/>
    <n v="10685.16"/>
    <n v="77749.649999999994"/>
    <n v="7.2764142043731672"/>
    <n v="67064.489999999991"/>
  </r>
  <r>
    <s v="c999d63a-b1c2-41b2-8bdb-d8d81603a7fe"/>
    <s v="Justin Rice"/>
    <n v="24"/>
    <s v="18-29"/>
    <s v="M"/>
    <s v="China"/>
    <s v="Yes"/>
    <s v="FL0023"/>
    <s v="JFK"/>
    <s v="SIN"/>
    <s v="JFK - SIN"/>
    <n v="723"/>
    <s v="Short-haul "/>
    <d v="1899-12-30T23:58:25"/>
    <d v="1899-12-30T00:46:25"/>
    <d v="2025-01-03T00:00:00"/>
    <d v="1899-12-30T00:19:25"/>
    <d v="1899-12-30T01:07:25"/>
    <d v="1899-12-30T00:21:00"/>
    <d v="1899-12-30T00:21:00"/>
    <n v="21"/>
    <s v="On-time"/>
    <n v="1445.27"/>
    <x v="1"/>
    <n v="5"/>
    <s v="No Preference"/>
    <n v="60.75"/>
    <n v="4861.4374672774102"/>
    <s v="Not Cancelled"/>
    <n v="4.3899999999999997"/>
    <n v="10833.72"/>
    <n v="92509.43"/>
    <n v="8.5390272224129848"/>
    <n v="81675.709999999992"/>
  </r>
  <r>
    <s v="27ae73b9-15eb-43af-a394-05fc398bc322"/>
    <s v="David Griffith"/>
    <n v="72"/>
    <s v="70-80"/>
    <s v="F"/>
    <s v="China"/>
    <s v="Yes"/>
    <s v="FL0023"/>
    <s v="JFK"/>
    <s v="SIN"/>
    <s v="JFK - SIN"/>
    <n v="723"/>
    <s v="Short-haul "/>
    <d v="1899-12-30T23:58:25"/>
    <d v="1899-12-30T00:46:25"/>
    <d v="2025-01-04T00:00:00"/>
    <d v="1899-12-30T00:19:25"/>
    <d v="1899-12-30T01:07:25"/>
    <d v="1899-12-30T00:21:00"/>
    <d v="1899-12-30T00:21:00"/>
    <n v="21"/>
    <s v="On-time"/>
    <n v="641.36"/>
    <x v="1"/>
    <n v="5"/>
    <s v="No Preference"/>
    <n v="159.88999999999999"/>
    <n v="4601.1949030224296"/>
    <s v="Cancelled"/>
    <n v="3.45"/>
    <n v="10521.43"/>
    <n v="41079.019999999997"/>
    <n v="3.9043190897054862"/>
    <n v="30557.589999999997"/>
  </r>
  <r>
    <s v="441cfcc3-0901-4502-a61f-69b0ffaf64b8"/>
    <s v="Elizabeth Booker"/>
    <n v="37"/>
    <s v="30-39"/>
    <s v="M"/>
    <s v="China"/>
    <s v="No"/>
    <s v="FL0023"/>
    <s v="JFK"/>
    <s v="SIN"/>
    <s v="JFK - SIN"/>
    <n v="723"/>
    <s v="Short-haul "/>
    <d v="1899-12-30T23:58:25"/>
    <d v="1899-12-30T00:46:25"/>
    <d v="2025-01-14T00:00:00"/>
    <d v="1899-12-30T00:19:25"/>
    <d v="1899-12-30T01:07:25"/>
    <d v="1899-12-30T00:21:00"/>
    <d v="1899-12-30T00:21:00"/>
    <n v="21"/>
    <s v="On-time"/>
    <n v="1378.07"/>
    <x v="0"/>
    <n v="3"/>
    <s v="No Preference"/>
    <n v="142.47999999999999"/>
    <n v="4859.3838422848503"/>
    <s v="Cancelled"/>
    <n v="4"/>
    <n v="10831.26"/>
    <n v="88224.98"/>
    <n v="8.145403212553294"/>
    <n v="77393.72"/>
  </r>
  <r>
    <s v="8dbb4d40-48d1-4aef-97ba-b307db749625"/>
    <s v="Jermaine Glover"/>
    <n v="50"/>
    <s v="40-59"/>
    <s v="F"/>
    <s v="China"/>
    <s v="No"/>
    <s v="FL0023"/>
    <s v="JFK"/>
    <s v="SIN"/>
    <s v="JFK - SIN"/>
    <n v="723"/>
    <s v="Short-haul "/>
    <d v="1899-12-30T23:58:25"/>
    <d v="1899-12-30T00:46:25"/>
    <d v="2025-01-13T00:00:00"/>
    <d v="1899-12-30T00:19:25"/>
    <d v="1899-12-30T01:07:25"/>
    <d v="1899-12-30T00:21:00"/>
    <d v="1899-12-30T00:21:00"/>
    <n v="21"/>
    <s v="On-time"/>
    <n v="813.34"/>
    <x v="1"/>
    <n v="5"/>
    <s v="Vegetarian"/>
    <n v="107.98"/>
    <n v="4764.3106061537401"/>
    <s v="Not Cancelled"/>
    <n v="3.95"/>
    <n v="10717.17"/>
    <n v="52075.360000000001"/>
    <n v="4.8590588746842682"/>
    <n v="41358.19"/>
  </r>
  <r>
    <s v="7986b0a5-8b49-47c7-8c84-ed8d6f3b403b"/>
    <s v="Dana Robinson"/>
    <n v="51"/>
    <s v="40-59"/>
    <s v="F"/>
    <s v="China"/>
    <s v="Yes"/>
    <s v="FL0023"/>
    <s v="JFK"/>
    <s v="SIN"/>
    <s v="JFK - SIN"/>
    <n v="723"/>
    <s v="Short-haul "/>
    <d v="1899-12-30T23:58:25"/>
    <d v="1899-12-30T00:46:25"/>
    <d v="2025-01-01T00:00:00"/>
    <d v="1899-12-30T00:19:25"/>
    <d v="1899-12-30T01:07:25"/>
    <d v="1899-12-30T00:21:00"/>
    <d v="1899-12-30T00:21:00"/>
    <n v="21"/>
    <s v="On-time"/>
    <n v="273.83"/>
    <x v="2"/>
    <n v="5"/>
    <s v="Vegan"/>
    <n v="109.14"/>
    <n v="4781.4707362999197"/>
    <s v="Cancelled"/>
    <n v="3.31"/>
    <n v="10737.76"/>
    <n v="17546.95"/>
    <n v="1.6341350523759146"/>
    <n v="6809.1900000000005"/>
  </r>
  <r>
    <s v="06155f31-c99e-492b-9674-fd31a66f93ac"/>
    <s v="Meghan Henderson"/>
    <n v="41"/>
    <s v="40-59"/>
    <s v="M"/>
    <s v="China"/>
    <s v="No"/>
    <s v="FL0024"/>
    <s v="IST"/>
    <s v="PVG"/>
    <s v="IST - PVG"/>
    <n v="2963"/>
    <s v="Short-haul "/>
    <d v="1899-12-30T19:22:56"/>
    <d v="1899-12-30T22:39:56"/>
    <d v="2025-01-14T00:00:00"/>
    <d v="1899-12-30T21:32:56"/>
    <d v="1899-12-30T00:49:56"/>
    <d v="1899-12-30T02:10:00"/>
    <d v="1899-12-30T02:10:00"/>
    <n v="130"/>
    <s v="Severe-delay"/>
    <n v="717.61"/>
    <x v="0"/>
    <n v="5"/>
    <s v="Gluten-Free"/>
    <n v="141.36000000000001"/>
    <n v="15595.4000370098"/>
    <s v="Cancelled"/>
    <n v="3.1"/>
    <n v="23714.48"/>
    <n v="45955.31"/>
    <n v="1.9378586416400443"/>
    <n v="22240.829999999998"/>
  </r>
  <r>
    <s v="fb773078-95f5-4eba-bbd6-f475b123b2d1"/>
    <s v="Kelsey Morales"/>
    <n v="37"/>
    <s v="30-39"/>
    <s v="F"/>
    <s v="China"/>
    <s v="No"/>
    <s v="FL0024"/>
    <s v="IST"/>
    <s v="PVG"/>
    <s v="IST - PVG"/>
    <n v="2963"/>
    <s v="Short-haul "/>
    <d v="1899-12-30T19:22:56"/>
    <d v="1899-12-30T22:39:56"/>
    <d v="2025-01-02T00:00:00"/>
    <d v="1899-12-30T21:32:56"/>
    <d v="1899-12-30T00:49:56"/>
    <d v="1899-12-30T02:10:00"/>
    <d v="1899-12-30T02:10:00"/>
    <n v="130"/>
    <s v="Severe-delay"/>
    <n v="798.29"/>
    <x v="1"/>
    <n v="3"/>
    <s v="Vegetarian"/>
    <n v="82.92"/>
    <n v="16076.433767852701"/>
    <s v="Not Cancelled"/>
    <n v="3.32"/>
    <n v="24291.72"/>
    <n v="51107.14"/>
    <n v="2.1038913670995711"/>
    <n v="26815.42"/>
  </r>
  <r>
    <s v="159eba25-c4d4-4f06-beed-081c09621f8c"/>
    <s v="Elizabeth Kent"/>
    <n v="44"/>
    <s v="40-59"/>
    <s v="M"/>
    <s v="China"/>
    <s v="No"/>
    <s v="FL0025"/>
    <s v="LHR"/>
    <s v="JFK"/>
    <s v="LHR - JFK"/>
    <n v="5909"/>
    <s v="Moderate-haul"/>
    <d v="1899-12-30T16:30:13"/>
    <d v="1899-12-30T23:03:13"/>
    <d v="2025-01-04T00:00:00"/>
    <d v="1899-12-30T19:12:13"/>
    <d v="1899-12-30T01:45:13"/>
    <d v="1899-12-30T02:42:00"/>
    <d v="1899-12-30T02:42:00"/>
    <n v="162"/>
    <s v="Severe-delay"/>
    <n v="1302.24"/>
    <x v="1"/>
    <n v="5"/>
    <s v="Vegan"/>
    <n v="143.43"/>
    <n v="30183.7508066558"/>
    <s v="Not Cancelled"/>
    <n v="3.96"/>
    <n v="41220.5"/>
    <n v="83372.05"/>
    <n v="2.0225870622627093"/>
    <n v="42151.55"/>
  </r>
  <r>
    <s v="5fa64f17-6852-47b7-9db5-d3cf5c53582a"/>
    <s v="Brian Haynes"/>
    <n v="37"/>
    <s v="30-39"/>
    <s v="F"/>
    <s v="China"/>
    <s v="No"/>
    <s v="FL0025"/>
    <s v="LHR"/>
    <s v="JFK"/>
    <s v="LHR - JFK"/>
    <n v="5909"/>
    <s v="Moderate-haul"/>
    <d v="1899-12-30T16:30:13"/>
    <d v="1899-12-30T23:03:13"/>
    <d v="2025-01-14T00:00:00"/>
    <d v="1899-12-30T19:12:13"/>
    <d v="1899-12-30T01:45:13"/>
    <d v="1899-12-30T02:42:00"/>
    <d v="1899-12-30T02:42:00"/>
    <n v="162"/>
    <s v="Severe-delay"/>
    <n v="656.5"/>
    <x v="2"/>
    <n v="3"/>
    <s v="No Preference"/>
    <n v="184.06"/>
    <n v="30293.0261445795"/>
    <s v="Cancelled"/>
    <n v="3.71"/>
    <n v="41351.629999999997"/>
    <n v="42052.81"/>
    <n v="1.0169565262602707"/>
    <n v="701.18000000000029"/>
  </r>
  <r>
    <s v="4d405f2f-c00e-4a94-a73d-adca7033afd7"/>
    <s v="Heather Anderson"/>
    <n v="66"/>
    <s v="60-69"/>
    <s v="F"/>
    <s v="China"/>
    <s v="No"/>
    <s v="FL0025"/>
    <s v="LHR"/>
    <s v="JFK"/>
    <s v="LHR - JFK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456.04"/>
    <x v="2"/>
    <n v="5"/>
    <s v="No Preference"/>
    <n v="149.84"/>
    <n v="30741.832721535098"/>
    <s v="Cancelled"/>
    <n v="4.8099999999999996"/>
    <n v="41890.199999999997"/>
    <n v="29216.53"/>
    <n v="0.69745501334440996"/>
    <n v="-12673.669999999998"/>
  </r>
  <r>
    <s v="02d5b17b-db72-4f2b-94a9-09cff1e82b56"/>
    <s v="Edward Holland"/>
    <n v="41"/>
    <s v="40-59"/>
    <s v="F"/>
    <s v="China"/>
    <s v="Yes"/>
    <s v="FL0025"/>
    <s v="LHR"/>
    <s v="JFK"/>
    <s v="LHR - JFK"/>
    <n v="5909"/>
    <s v="Moderate-haul"/>
    <d v="1899-12-30T16:30:13"/>
    <d v="1899-12-30T23:03:13"/>
    <d v="2025-01-10T00:00:00"/>
    <d v="1899-12-30T19:12:13"/>
    <d v="1899-12-30T01:45:13"/>
    <d v="1899-12-30T02:42:00"/>
    <d v="1899-12-30T02:42:00"/>
    <n v="162"/>
    <s v="Severe-delay"/>
    <n v="990.48"/>
    <x v="0"/>
    <n v="5"/>
    <s v="Vegan"/>
    <n v="18.96"/>
    <n v="30261.633840844901"/>
    <s v="Cancelled"/>
    <n v="4.78"/>
    <n v="41313.96"/>
    <n v="63394.51"/>
    <n v="1.534457360175592"/>
    <n v="22080.550000000003"/>
  </r>
  <r>
    <s v="b42f3069-29a7-4d85-b535-06e25bcaf885"/>
    <s v="Brian Cole"/>
    <n v="28"/>
    <s v="18-29"/>
    <s v="F"/>
    <s v="China"/>
    <s v="No"/>
    <s v="FL0025"/>
    <s v="LHR"/>
    <s v="JFK"/>
    <s v="LHR - JFK"/>
    <n v="5909"/>
    <s v="Moderate-haul"/>
    <d v="1899-12-30T16:30:13"/>
    <d v="1899-12-30T23:03:13"/>
    <d v="2025-01-10T00:00:00"/>
    <d v="1899-12-30T19:12:13"/>
    <d v="1899-12-30T01:45:13"/>
    <d v="1899-12-30T02:42:00"/>
    <d v="1899-12-30T02:42:00"/>
    <n v="162"/>
    <s v="Severe-delay"/>
    <n v="617.70000000000005"/>
    <x v="1"/>
    <n v="5"/>
    <s v="No Preference"/>
    <n v="176.67"/>
    <n v="30355.060624009799"/>
    <s v="Not Cancelled"/>
    <n v="3.81"/>
    <n v="41426.07"/>
    <n v="39568.129999999997"/>
    <n v="0.95515046442976603"/>
    <n v="-1857.9400000000023"/>
  </r>
  <r>
    <s v="8ef50196-a208-45e4-b771-b89297f5883c"/>
    <s v="Joseph Bennett"/>
    <n v="72"/>
    <s v="70-80"/>
    <s v="F"/>
    <s v="China"/>
    <s v="No"/>
    <s v="FL0025"/>
    <s v="LHR"/>
    <s v="JFK"/>
    <s v="LHR - JFK"/>
    <n v="5909"/>
    <s v="Moderate-haul"/>
    <d v="1899-12-30T16:30:13"/>
    <d v="1899-12-30T23:03:13"/>
    <d v="2025-01-08T00:00:00"/>
    <d v="1899-12-30T19:12:13"/>
    <d v="1899-12-30T01:45:13"/>
    <d v="1899-12-30T02:42:00"/>
    <d v="1899-12-30T02:42:00"/>
    <n v="162"/>
    <s v="Severe-delay"/>
    <n v="1156.68"/>
    <x v="2"/>
    <n v="5"/>
    <s v="Vegan"/>
    <n v="151.88999999999999"/>
    <n v="30205.3259830114"/>
    <s v="Cancelled"/>
    <n v="4.03"/>
    <n v="41246.39"/>
    <n v="74057.899999999994"/>
    <n v="1.7955001637719081"/>
    <n v="32811.509999999995"/>
  </r>
  <r>
    <s v="e50e5414-e7db-4eef-b052-a96dd175fac9"/>
    <s v="Angela Harvey"/>
    <n v="28"/>
    <s v="18-29"/>
    <s v="F"/>
    <s v="China"/>
    <s v="No"/>
    <s v="FL0025"/>
    <s v="LHR"/>
    <s v="JFK"/>
    <s v="LHR - JFK"/>
    <n v="5909"/>
    <s v="Moderate-haul"/>
    <d v="1899-12-30T16:30:13"/>
    <d v="1899-12-30T23:03:13"/>
    <d v="2025-01-11T00:00:00"/>
    <d v="1899-12-30T19:12:13"/>
    <d v="1899-12-30T01:45:13"/>
    <d v="1899-12-30T02:42:00"/>
    <d v="1899-12-30T02:42:00"/>
    <n v="162"/>
    <s v="Severe-delay"/>
    <n v="506.53"/>
    <x v="2"/>
    <n v="5"/>
    <s v="Vegetarian"/>
    <n v="55.45"/>
    <n v="30390.365726668999"/>
    <s v="Cancelled"/>
    <n v="4.2300000000000004"/>
    <n v="41468.44"/>
    <n v="32429.01"/>
    <n v="0.78201663723062642"/>
    <n v="-9039.4300000000039"/>
  </r>
  <r>
    <s v="c029f8b2-9ad3-4ebb-90db-7c4639a929be"/>
    <s v="Christopher Lopez"/>
    <n v="57"/>
    <s v="40-59"/>
    <s v="M"/>
    <s v="China"/>
    <s v="No"/>
    <s v="FL0025"/>
    <s v="LHR"/>
    <s v="JFK"/>
    <s v="LHR - JFK"/>
    <n v="5909"/>
    <s v="Moderate-haul"/>
    <d v="1899-12-30T16:30:13"/>
    <d v="1899-12-30T23:03:13"/>
    <d v="2025-01-08T00:00:00"/>
    <d v="1899-12-30T19:12:13"/>
    <d v="1899-12-30T01:45:13"/>
    <d v="1899-12-30T02:42:00"/>
    <d v="1899-12-30T02:42:00"/>
    <n v="162"/>
    <s v="Severe-delay"/>
    <n v="973.49"/>
    <x v="1"/>
    <n v="5"/>
    <s v="Non-Vegetarian"/>
    <n v="130.49"/>
    <n v="30351.4366595172"/>
    <s v="Not Cancelled"/>
    <n v="4.5199999999999996"/>
    <n v="41421.72"/>
    <n v="62329.46"/>
    <n v="1.5047530619201712"/>
    <n v="20907.739999999998"/>
  </r>
  <r>
    <s v="6cf9d152-dee1-4360-87ac-9a9771a89569"/>
    <s v="Kimberly Henderson PhD"/>
    <n v="19"/>
    <s v="18-29"/>
    <s v="F"/>
    <s v="China"/>
    <s v="No"/>
    <s v="FL0026"/>
    <s v="DFW"/>
    <s v="FRA"/>
    <s v="DFW - FRA"/>
    <n v="13746"/>
    <s v="Long-haul"/>
    <d v="1899-12-30T15:17:00"/>
    <d v="1899-12-30T06:33:00"/>
    <d v="2025-01-07T00:00:00"/>
    <d v="1899-12-30T17:36:00"/>
    <d v="1899-12-30T08:52:00"/>
    <d v="1899-12-30T02:19:00"/>
    <d v="1899-12-30T02:19:00"/>
    <n v="139"/>
    <s v="Severe-delay"/>
    <n v="1111.57"/>
    <x v="2"/>
    <n v="5"/>
    <s v="Vegetarian"/>
    <n v="169.62"/>
    <n v="69466.965741178603"/>
    <s v="Not Cancelled"/>
    <n v="4.8"/>
    <n v="132540.54"/>
    <n v="42704.639999999898"/>
    <n v="0.32220058858972428"/>
    <n v="-89835.900000000111"/>
  </r>
  <r>
    <s v="827fd812-5004-48a2-9536-5ababe07efa6"/>
    <s v="Ronald Bowman"/>
    <n v="31"/>
    <s v="30-39"/>
    <s v="F"/>
    <s v="China"/>
    <s v="Yes"/>
    <s v="FL0026"/>
    <s v="DFW"/>
    <s v="FRA"/>
    <s v="DFW - FRA"/>
    <n v="13746"/>
    <s v="Long-haul"/>
    <d v="1899-12-30T15:17:00"/>
    <d v="1899-12-30T06:33:00"/>
    <d v="2025-01-08T00:00:00"/>
    <d v="1899-12-30T17:36:00"/>
    <d v="1899-12-30T08:52:00"/>
    <d v="1899-12-30T02:19:00"/>
    <d v="1899-12-30T02:19:00"/>
    <n v="139"/>
    <s v="Severe-delay"/>
    <n v="1013.05"/>
    <x v="1"/>
    <n v="3"/>
    <s v="Gluten-Free"/>
    <n v="12.98"/>
    <n v="70010.650913616002"/>
    <s v="Not Cancelled"/>
    <n v="3.08"/>
    <n v="133519.16999999899"/>
    <n v="38902.68"/>
    <n v="0.29136400413513874"/>
    <n v="-94616.489999999001"/>
  </r>
  <r>
    <s v="90f24583-97b4-4387-99de-ec34ef37a975"/>
    <s v="Leslie Hurley"/>
    <n v="71"/>
    <s v="70-80"/>
    <s v="M"/>
    <s v="China"/>
    <s v="Yes"/>
    <s v="FL0026"/>
    <s v="DFW"/>
    <s v="FRA"/>
    <s v="DFW - FRA"/>
    <n v="13746"/>
    <s v="Long-haul"/>
    <d v="1899-12-30T15:17:00"/>
    <d v="1899-12-30T06:33:00"/>
    <d v="2025-01-05T00:00:00"/>
    <d v="1899-12-30T17:36:00"/>
    <d v="1899-12-30T08:52:00"/>
    <d v="1899-12-30T02:19:00"/>
    <d v="1899-12-30T02:19:00"/>
    <n v="139"/>
    <s v="Severe-delay"/>
    <n v="946.46"/>
    <x v="1"/>
    <n v="5"/>
    <s v="Vegan"/>
    <n v="145.87"/>
    <n v="69375.742236949198"/>
    <s v="Not Cancelled"/>
    <n v="4.32"/>
    <n v="132376.33499999999"/>
    <n v="36361.565999999999"/>
    <n v="0.2746832808145051"/>
    <n v="-96014.769"/>
  </r>
  <r>
    <s v="e797be73-18c5-48fd-8535-893835ee75a6"/>
    <s v="Melissa Gonzales"/>
    <n v="50"/>
    <s v="40-59"/>
    <s v="M"/>
    <s v="China"/>
    <s v="Yes"/>
    <s v="FL0027"/>
    <s v="JFK"/>
    <s v="CAN"/>
    <s v="JFK - CAN"/>
    <n v="1919"/>
    <s v="Short-haul "/>
    <d v="1899-12-30T16:22:15"/>
    <d v="1899-12-30T18:29:15"/>
    <d v="2025-01-02T00:00:00"/>
    <d v="1899-12-30T17:56:15"/>
    <d v="1899-12-30T20:03:15"/>
    <d v="1899-12-30T01:34:00"/>
    <d v="1899-12-30T01:34:00"/>
    <n v="94"/>
    <s v="Moderate-delay"/>
    <n v="1292.19"/>
    <x v="2"/>
    <n v="5"/>
    <s v="Non-Vegetarian"/>
    <n v="142.91999999999999"/>
    <n v="10564.310710416299"/>
    <s v="Cancelled"/>
    <n v="4.5199999999999996"/>
    <n v="17677.169999999998"/>
    <n v="82728.740000000005"/>
    <n v="4.6799764894493867"/>
    <n v="65051.570000000007"/>
  </r>
  <r>
    <s v="161240b6-cdb3-4be2-9c2a-c1efcb3eb50a"/>
    <s v="Leslie Larson"/>
    <n v="56"/>
    <s v="40-59"/>
    <s v="M"/>
    <s v="China"/>
    <s v="Yes"/>
    <s v="FL0027"/>
    <s v="JFK"/>
    <s v="CAN"/>
    <s v="JFK - CAN"/>
    <n v="1919"/>
    <s v="Short-haul "/>
    <d v="1899-12-30T16:22:15"/>
    <d v="1899-12-30T18:29:15"/>
    <d v="2025-01-01T00:00:00"/>
    <d v="1899-12-30T17:56:15"/>
    <d v="1899-12-30T20:03:15"/>
    <d v="1899-12-30T01:34:00"/>
    <d v="1899-12-30T01:34:00"/>
    <n v="94"/>
    <s v="Moderate-delay"/>
    <n v="1075.8399999999999"/>
    <x v="0"/>
    <n v="5"/>
    <s v="Vegetarian"/>
    <n v="149.22999999999999"/>
    <n v="10950.753766932899"/>
    <s v="Cancelled"/>
    <n v="3.2"/>
    <n v="18140.900000000001"/>
    <n v="68883.61"/>
    <n v="3.7971440226229127"/>
    <n v="50742.71"/>
  </r>
  <r>
    <s v="e3144e17-82cd-4297-8185-64d08d9b76fb"/>
    <s v="Mariah Edwards"/>
    <n v="53"/>
    <s v="40-59"/>
    <s v="F"/>
    <s v="China"/>
    <s v="No"/>
    <s v="FL0027"/>
    <s v="JFK"/>
    <s v="CAN"/>
    <s v="JFK - CAN"/>
    <n v="1919"/>
    <s v="Short-haul "/>
    <d v="1899-12-30T16:22:15"/>
    <d v="1899-12-30T18:29:15"/>
    <d v="2025-01-15T00:00:00"/>
    <d v="1899-12-30T17:56:15"/>
    <d v="1899-12-30T20:03:15"/>
    <d v="1899-12-30T01:34:00"/>
    <d v="1899-12-30T01:34:00"/>
    <n v="94"/>
    <s v="Moderate-delay"/>
    <n v="1339.91"/>
    <x v="2"/>
    <n v="5"/>
    <s v="Vegetarian"/>
    <n v="146.85"/>
    <n v="10825.732784517701"/>
    <s v="Not Cancelled"/>
    <n v="3.23"/>
    <n v="17990.88"/>
    <n v="85783.61"/>
    <n v="4.7681719849168021"/>
    <n v="67792.73"/>
  </r>
  <r>
    <s v="756da7a4-d610-4b75-aa0a-d44e125b55f2"/>
    <s v="Samuel Zimmerman"/>
    <n v="25"/>
    <s v="18-29"/>
    <s v="M"/>
    <s v="China"/>
    <s v="No"/>
    <s v="FL0027"/>
    <s v="JFK"/>
    <s v="CAN"/>
    <s v="JFK - CAN"/>
    <n v="1919"/>
    <s v="Short-haul "/>
    <d v="1899-12-30T16:22:15"/>
    <d v="1899-12-30T18:29:15"/>
    <d v="2025-01-01T00:00:00"/>
    <d v="1899-12-30T17:56:15"/>
    <d v="1899-12-30T20:03:15"/>
    <d v="1899-12-30T01:34:00"/>
    <d v="1899-12-30T01:34:00"/>
    <n v="94"/>
    <s v="Moderate-delay"/>
    <n v="1176.3599999999999"/>
    <x v="2"/>
    <n v="5"/>
    <s v="Vegetarian"/>
    <n v="102.99"/>
    <n v="10471.1436519824"/>
    <s v="Not Cancelled"/>
    <n v="3.89"/>
    <n v="17565.37"/>
    <n v="75307.64"/>
    <n v="4.2872788902254833"/>
    <n v="57742.270000000004"/>
  </r>
  <r>
    <s v="e6d028fe-0d33-4318-9e3f-3f4a259fc1bd"/>
    <s v="Eric Shah"/>
    <n v="32"/>
    <s v="30-39"/>
    <s v="M"/>
    <s v="China"/>
    <s v="No"/>
    <s v="FL0027"/>
    <s v="JFK"/>
    <s v="CAN"/>
    <s v="JFK - CAN"/>
    <n v="1919"/>
    <s v="Short-haul "/>
    <d v="1899-12-30T16:22:15"/>
    <d v="1899-12-30T18:29:15"/>
    <d v="2025-01-04T00:00:00"/>
    <d v="1899-12-30T17:56:15"/>
    <d v="1899-12-30T20:03:15"/>
    <d v="1899-12-30T01:34:00"/>
    <d v="1899-12-30T01:34:00"/>
    <n v="94"/>
    <s v="Moderate-delay"/>
    <n v="1351.07"/>
    <x v="1"/>
    <n v="3"/>
    <s v="No Preference"/>
    <n v="87.44"/>
    <n v="10329.4236102349"/>
    <s v="Not Cancelled"/>
    <n v="3.83"/>
    <n v="17395.310000000001"/>
    <n v="86485.97"/>
    <n v="4.9717981455921159"/>
    <n v="69090.66"/>
  </r>
  <r>
    <s v="065f0c8c-8595-439d-afab-38becaee09f9"/>
    <s v="Leah Diaz"/>
    <n v="57"/>
    <s v="40-59"/>
    <s v="M"/>
    <s v="China"/>
    <s v="Yes"/>
    <s v="FL0028"/>
    <s v="ATL"/>
    <s v="DXB"/>
    <s v="ATL - DXB"/>
    <n v="14469"/>
    <s v="Long-haul"/>
    <d v="1899-12-30T04:48:31"/>
    <d v="1899-12-30T20:52:31"/>
    <d v="2025-01-14T00:00:00"/>
    <d v="1899-12-30T06:27:31"/>
    <d v="1899-12-30T22:31:31"/>
    <d v="1899-12-30T01:39:00"/>
    <d v="1899-12-30T01:39:00"/>
    <n v="99"/>
    <s v="Moderate-delay"/>
    <n v="1374.58"/>
    <x v="1"/>
    <n v="5"/>
    <s v="Vegetarian"/>
    <n v="25.64"/>
    <n v="73547.291534723205"/>
    <s v="Not Cancelled"/>
    <n v="3.53"/>
    <n v="139885.125"/>
    <n v="52786.95"/>
    <n v="0.37735927962319077"/>
    <n v="-87098.175000000003"/>
  </r>
  <r>
    <s v="43922adc-8886-4ecd-8f3a-d48c3095f989"/>
    <s v="Katie Martinez"/>
    <n v="71"/>
    <s v="70-80"/>
    <s v="M"/>
    <s v="China"/>
    <s v="No"/>
    <s v="FL0028"/>
    <s v="ATL"/>
    <s v="DXB"/>
    <s v="ATL - DXB"/>
    <n v="14469"/>
    <s v="Long-haul"/>
    <d v="1899-12-30T04:48:31"/>
    <d v="1899-12-30T20:52:31"/>
    <d v="2025-01-14T00:00:00"/>
    <d v="1899-12-30T06:27:31"/>
    <d v="1899-12-30T22:31:31"/>
    <d v="1899-12-30T01:39:00"/>
    <d v="1899-12-30T01:39:00"/>
    <n v="99"/>
    <s v="Moderate-delay"/>
    <n v="104.91"/>
    <x v="1"/>
    <n v="5"/>
    <s v="Non-Vegetarian"/>
    <n v="79.989999999999995"/>
    <n v="73193.994100280295"/>
    <s v="Cancelled"/>
    <n v="3.53"/>
    <n v="139249.185"/>
    <n v="4038.1439999999998"/>
    <n v="2.8999408506412441E-2"/>
    <n v="-135211.041"/>
  </r>
  <r>
    <s v="04bd6f2d-39c3-42fd-86e3-f8ca0e2e48e5"/>
    <s v="Timothy Davis"/>
    <n v="38"/>
    <s v="30-39"/>
    <s v="F"/>
    <s v="China"/>
    <s v="Yes"/>
    <s v="FL0028"/>
    <s v="ATL"/>
    <s v="DXB"/>
    <s v="ATL - DXB"/>
    <n v="14469"/>
    <s v="Long-haul"/>
    <d v="1899-12-30T04:48:31"/>
    <d v="1899-12-30T20:52:31"/>
    <d v="2025-01-03T00:00:00"/>
    <d v="1899-12-30T06:27:31"/>
    <d v="1899-12-30T22:31:31"/>
    <d v="1899-12-30T01:39:00"/>
    <d v="1899-12-30T01:39:00"/>
    <n v="99"/>
    <s v="Moderate-delay"/>
    <n v="741.46"/>
    <x v="1"/>
    <n v="3"/>
    <s v="Vegetarian"/>
    <n v="185.03"/>
    <n v="73685.339830776298"/>
    <s v="Cancelled"/>
    <n v="3.42"/>
    <n v="140133.61499999999"/>
    <n v="28494.269999999899"/>
    <n v="0.20333643715677999"/>
    <n v="-111639.34500000009"/>
  </r>
  <r>
    <s v="e74950bd-ae40-4cc1-b7aa-9ed0faa785e1"/>
    <s v="Alex Cole"/>
    <n v="33"/>
    <s v="30-39"/>
    <s v="M"/>
    <s v="China"/>
    <s v="No"/>
    <s v="FL0028"/>
    <s v="ATL"/>
    <s v="DXB"/>
    <s v="ATL - DXB"/>
    <n v="14469"/>
    <s v="Long-haul"/>
    <d v="1899-12-30T04:48:31"/>
    <d v="1899-12-30T20:52:31"/>
    <d v="2025-01-05T00:00:00"/>
    <d v="1899-12-30T06:27:31"/>
    <d v="1899-12-30T22:31:31"/>
    <d v="1899-12-30T01:39:00"/>
    <d v="1899-12-30T01:39:00"/>
    <n v="99"/>
    <s v="Moderate-delay"/>
    <n v="1115.6600000000001"/>
    <x v="1"/>
    <n v="3"/>
    <s v="Gluten-Free"/>
    <n v="148.16"/>
    <n v="73085.547348041"/>
    <s v="Cancelled"/>
    <n v="4.2699999999999996"/>
    <n v="139053.99"/>
    <n v="42859.121999999901"/>
    <n v="0.30821928950043004"/>
    <n v="-96194.86800000009"/>
  </r>
  <r>
    <s v="16a995ca-4af6-45fc-b8c3-c4465083096f"/>
    <s v="Michael Smith"/>
    <n v="39"/>
    <s v="30-39"/>
    <s v="F"/>
    <s v="China"/>
    <s v="No"/>
    <s v="FL0028"/>
    <s v="ATL"/>
    <s v="DXB"/>
    <s v="ATL - DXB"/>
    <n v="14469"/>
    <s v="Long-haul"/>
    <d v="1899-12-30T04:48:31"/>
    <d v="1899-12-30T20:52:31"/>
    <d v="2025-01-09T00:00:00"/>
    <d v="1899-12-30T06:27:31"/>
    <d v="1899-12-30T22:31:31"/>
    <d v="1899-12-30T01:39:00"/>
    <d v="1899-12-30T01:39:00"/>
    <n v="99"/>
    <s v="Moderate-delay"/>
    <n v="932.26"/>
    <x v="1"/>
    <n v="3"/>
    <s v="Vegan"/>
    <n v="68.61"/>
    <n v="73751.823527218803"/>
    <s v="Cancelled"/>
    <n v="3.68"/>
    <n v="140253.285"/>
    <n v="35807.015999999901"/>
    <n v="0.25530251216575711"/>
    <n v="-104446.2690000001"/>
  </r>
  <r>
    <s v="f45aad73-441f-48fd-a5dd-001d170ed14e"/>
    <s v="Megan Gibson"/>
    <n v="19"/>
    <s v="18-29"/>
    <s v="F"/>
    <s v="China"/>
    <s v="No"/>
    <s v="FL0028"/>
    <s v="ATL"/>
    <s v="DXB"/>
    <s v="ATL - DXB"/>
    <n v="14469"/>
    <s v="Long-haul"/>
    <d v="1899-12-30T04:48:31"/>
    <d v="1899-12-30T20:52:31"/>
    <d v="2025-01-07T00:00:00"/>
    <d v="1899-12-30T06:27:31"/>
    <d v="1899-12-30T22:31:31"/>
    <d v="1899-12-30T01:39:00"/>
    <d v="1899-12-30T01:39:00"/>
    <n v="99"/>
    <s v="Moderate-delay"/>
    <n v="1406.77"/>
    <x v="1"/>
    <n v="5"/>
    <s v="Vegan"/>
    <n v="146.91"/>
    <n v="73211.766408894793"/>
    <s v="Cancelled"/>
    <n v="3.82"/>
    <n v="139281.18"/>
    <n v="54037.595999999998"/>
    <n v="0.38797485776613899"/>
    <n v="-85243.584000000003"/>
  </r>
  <r>
    <s v="7b0acfba-dfbb-48c4-a974-aa6710d0b52b"/>
    <s v="Nathaniel Ryan"/>
    <n v="52"/>
    <s v="40-59"/>
    <s v="M"/>
    <s v="China"/>
    <s v="No"/>
    <s v="FL0028"/>
    <s v="ATL"/>
    <s v="DXB"/>
    <s v="ATL - DXB"/>
    <n v="14469"/>
    <s v="Long-haul"/>
    <d v="1899-12-30T04:48:31"/>
    <d v="1899-12-30T20:52:31"/>
    <d v="2025-01-05T00:00:00"/>
    <d v="1899-12-30T06:27:31"/>
    <d v="1899-12-30T22:31:31"/>
    <d v="1899-12-30T01:39:00"/>
    <d v="1899-12-30T01:39:00"/>
    <n v="99"/>
    <s v="Moderate-delay"/>
    <n v="201.99"/>
    <x v="1"/>
    <n v="5"/>
    <s v="Gluten-Free"/>
    <n v="73.209999999999994"/>
    <n v="73698.184115823402"/>
    <s v="Cancelled"/>
    <n v="4.04"/>
    <n v="140156.73000000001"/>
    <n v="7765.2"/>
    <n v="5.5403689854921695E-2"/>
    <n v="-132391.53"/>
  </r>
  <r>
    <s v="d6c1bf45-46d4-49a9-89a5-a8baeb67fc5c"/>
    <s v="Jennifer White"/>
    <n v="39"/>
    <s v="30-39"/>
    <s v="M"/>
    <s v="China"/>
    <s v="No"/>
    <s v="FL0028"/>
    <s v="ATL"/>
    <s v="DXB"/>
    <s v="ATL - DXB"/>
    <n v="14469"/>
    <s v="Long-haul"/>
    <d v="1899-12-30T04:48:31"/>
    <d v="1899-12-30T20:52:31"/>
    <d v="2025-01-01T00:00:00"/>
    <d v="1899-12-30T06:27:31"/>
    <d v="1899-12-30T22:31:31"/>
    <d v="1899-12-30T01:39:00"/>
    <d v="1899-12-30T01:39:00"/>
    <n v="99"/>
    <s v="Moderate-delay"/>
    <n v="1202.22"/>
    <x v="0"/>
    <n v="3"/>
    <s v="Vegan"/>
    <n v="81.91"/>
    <n v="73796.826197484697"/>
    <s v="Cancelled"/>
    <n v="3.46"/>
    <n v="140334.285"/>
    <n v="46175.076000000001"/>
    <n v="0.32903631496750774"/>
    <n v="-94159.209000000003"/>
  </r>
  <r>
    <s v="a2d93a99-7029-4c44-9769-c025ea51ecb5"/>
    <s v="Catherine Harrington"/>
    <n v="56"/>
    <s v="40-59"/>
    <s v="F"/>
    <s v="China"/>
    <s v="Yes"/>
    <s v="FL0030"/>
    <s v="DEL"/>
    <s v="CDG"/>
    <s v="DEL - CDG"/>
    <n v="4870"/>
    <s v="Moderate-haul"/>
    <d v="1899-12-30T08:18:00"/>
    <d v="1899-12-30T13:42:00"/>
    <d v="2025-01-11T00:00:00"/>
    <d v="1899-12-30T11:15:00"/>
    <d v="1899-12-30T16:39:00"/>
    <d v="1899-12-30T02:57:00"/>
    <d v="1899-12-30T02:57:00"/>
    <n v="177"/>
    <s v="Severe-delay"/>
    <n v="489.38"/>
    <x v="1"/>
    <n v="5"/>
    <s v="Non-Vegetarian"/>
    <n v="0.15"/>
    <n v="25486.804342554002"/>
    <s v="Not Cancelled"/>
    <n v="3.41"/>
    <n v="35584.17"/>
    <n v="31320.35"/>
    <n v="0.88017649421076849"/>
    <n v="-4263.82"/>
  </r>
  <r>
    <s v="f3da234c-b977-4aae-b4c4-8b376e16e1dc"/>
    <s v="Deanna Hall"/>
    <n v="49"/>
    <s v="40-59"/>
    <s v="M"/>
    <s v="China"/>
    <s v="Yes"/>
    <s v="FL0030"/>
    <s v="DEL"/>
    <s v="CDG"/>
    <s v="DEL - CDG"/>
    <n v="4870"/>
    <s v="Moderate-haul"/>
    <d v="1899-12-30T08:18:00"/>
    <d v="1899-12-30T13:42:00"/>
    <d v="2025-01-11T00:00:00"/>
    <d v="1899-12-30T11:15:00"/>
    <d v="1899-12-30T16:39:00"/>
    <d v="1899-12-30T02:57:00"/>
    <d v="1899-12-30T02:57:00"/>
    <n v="177"/>
    <s v="Severe-delay"/>
    <n v="749.07"/>
    <x v="1"/>
    <n v="5"/>
    <s v="Gluten-Free"/>
    <n v="169.49"/>
    <n v="25248.065154644399"/>
    <s v="Cancelled"/>
    <n v="3.61"/>
    <n v="35297.68"/>
    <n v="47974.38"/>
    <n v="1.359136917780432"/>
    <n v="12676.699999999997"/>
  </r>
  <r>
    <s v="740de22c-2c25-4950-8a48-8e592a25bf1c"/>
    <s v="Rachel Carter"/>
    <n v="18"/>
    <s v="18-29"/>
    <s v="F"/>
    <s v="China"/>
    <s v="No"/>
    <s v="FL0030"/>
    <s v="DEL"/>
    <s v="CDG"/>
    <s v="DEL - CDG"/>
    <n v="4870"/>
    <s v="Moderate-haul"/>
    <d v="1899-12-30T08:18:00"/>
    <d v="1899-12-30T13:42:00"/>
    <d v="2025-01-08T00:00:00"/>
    <d v="1899-12-30T11:15:00"/>
    <d v="1899-12-30T16:39:00"/>
    <d v="1899-12-30T02:57:00"/>
    <d v="1899-12-30T02:57:00"/>
    <n v="177"/>
    <s v="Severe-delay"/>
    <n v="975.71"/>
    <x v="1"/>
    <n v="5"/>
    <s v="Vegetarian"/>
    <n v="47.13"/>
    <n v="25655.9184083285"/>
    <s v="Not Cancelled"/>
    <n v="4.87"/>
    <n v="35787.1"/>
    <n v="62454.87"/>
    <n v="1.745178290501326"/>
    <n v="26667.770000000004"/>
  </r>
  <r>
    <s v="be25fa4b-d508-4a1e-bd39-904a1147b632"/>
    <s v="Stacy Carter"/>
    <n v="49"/>
    <s v="40-59"/>
    <s v="F"/>
    <s v="China"/>
    <s v="Yes"/>
    <s v="FL0030"/>
    <s v="DEL"/>
    <s v="CDG"/>
    <s v="DEL - CDG"/>
    <n v="4870"/>
    <s v="Moderate-haul"/>
    <d v="1899-12-30T08:18:00"/>
    <d v="1899-12-30T13:42:00"/>
    <d v="2025-01-09T00:00:00"/>
    <d v="1899-12-30T11:15:00"/>
    <d v="1899-12-30T16:39:00"/>
    <d v="1899-12-30T02:57:00"/>
    <d v="1899-12-30T02:57:00"/>
    <n v="177"/>
    <s v="Severe-delay"/>
    <n v="461.13"/>
    <x v="0"/>
    <n v="5"/>
    <s v="Vegan"/>
    <n v="130.69999999999999"/>
    <n v="25264.101763595801"/>
    <s v="Not Cancelled"/>
    <n v="4.1500000000000004"/>
    <n v="35316.92"/>
    <n v="29538.46"/>
    <n v="0.83638267436684743"/>
    <n v="-5778.4599999999991"/>
  </r>
  <r>
    <s v="35f6609a-34d9-49ae-95e7-db465c32329b"/>
    <s v="Sharon Lambert"/>
    <n v="20"/>
    <s v="18-29"/>
    <s v="M"/>
    <s v="China"/>
    <s v="No"/>
    <s v="FL0030"/>
    <s v="DEL"/>
    <s v="CDG"/>
    <s v="DEL - CDG"/>
    <n v="4870"/>
    <s v="Moderate-haul"/>
    <d v="1899-12-30T08:18:00"/>
    <d v="1899-12-30T13:42:00"/>
    <d v="2025-01-14T00:00:00"/>
    <d v="1899-12-30T11:15:00"/>
    <d v="1899-12-30T16:39:00"/>
    <d v="1899-12-30T02:57:00"/>
    <d v="1899-12-30T02:57:00"/>
    <n v="177"/>
    <s v="Severe-delay"/>
    <n v="621.89"/>
    <x v="0"/>
    <n v="5"/>
    <s v="Gluten-Free"/>
    <n v="169.06"/>
    <n v="25571.870399716001"/>
    <s v="Not Cancelled"/>
    <n v="4.76"/>
    <n v="35686.239999999998"/>
    <n v="39834.769999999997"/>
    <n v="1.1162501289012234"/>
    <n v="4148.5299999999988"/>
  </r>
  <r>
    <s v="541e06ef-119e-4115-86ac-c9f6a12e95a9"/>
    <s v="Tiffany Chen"/>
    <n v="74"/>
    <s v="70-80"/>
    <s v="M"/>
    <s v="China"/>
    <s v="Yes"/>
    <s v="FL0031"/>
    <s v="AMS"/>
    <s v="FRA"/>
    <s v="AMS - FRA"/>
    <n v="13175"/>
    <s v="Long-haul"/>
    <d v="1899-12-30T16:22:52"/>
    <d v="1899-12-30T07:00:52"/>
    <d v="2025-01-08T00:00:00"/>
    <d v="1899-12-30T18:21:52"/>
    <d v="1899-12-30T08:59:52"/>
    <d v="1899-12-30T01:59:00"/>
    <d v="1899-12-30T01:59:00"/>
    <n v="119"/>
    <s v="Moderate-delay"/>
    <n v="1480.71"/>
    <x v="2"/>
    <n v="5"/>
    <s v="Gluten-Free"/>
    <n v="78.11"/>
    <n v="67110.342119695502"/>
    <s v="Not Cancelled"/>
    <n v="4.92"/>
    <n v="85532.41"/>
    <n v="94781.06"/>
    <n v="1.1081303566683085"/>
    <n v="9248.6499999999942"/>
  </r>
  <r>
    <s v="9e0479b0-1c29-4e8b-a37f-8dbbd65a84fa"/>
    <s v="Cheryl Shea"/>
    <n v="47"/>
    <s v="40-59"/>
    <s v="F"/>
    <s v="China"/>
    <s v="No"/>
    <s v="FL0031"/>
    <s v="AMS"/>
    <s v="FRA"/>
    <s v="AMS - FRA"/>
    <n v="13175"/>
    <s v="Long-haul"/>
    <d v="1899-12-30T16:22:52"/>
    <d v="1899-12-30T07:00:52"/>
    <d v="2025-01-09T00:00:00"/>
    <d v="1899-12-30T18:21:52"/>
    <d v="1899-12-30T08:59:52"/>
    <d v="1899-12-30T01:59:00"/>
    <d v="1899-12-30T01:59:00"/>
    <n v="119"/>
    <s v="Moderate-delay"/>
    <n v="1441.94"/>
    <x v="1"/>
    <n v="5"/>
    <s v="Non-Vegetarian"/>
    <n v="118.98"/>
    <n v="66830.001277417905"/>
    <s v="Cancelled"/>
    <n v="3.39"/>
    <n v="85196"/>
    <n v="92307.96"/>
    <n v="1.0834776280576555"/>
    <n v="7111.9600000000064"/>
  </r>
  <r>
    <s v="3f3738e5-2963-40a6-b39f-5a518fa7732c"/>
    <s v="James Edwards"/>
    <n v="35"/>
    <s v="30-39"/>
    <s v="F"/>
    <s v="China"/>
    <s v="Yes"/>
    <s v="FL0031"/>
    <s v="AMS"/>
    <s v="FRA"/>
    <s v="AMS - FRA"/>
    <n v="13175"/>
    <s v="Long-haul"/>
    <d v="1899-12-30T16:22:52"/>
    <d v="1899-12-30T07:00:52"/>
    <d v="2025-01-11T00:00:00"/>
    <d v="1899-12-30T18:21:52"/>
    <d v="1899-12-30T08:59:52"/>
    <d v="1899-12-30T01:59:00"/>
    <d v="1899-12-30T01:59:00"/>
    <n v="119"/>
    <s v="Moderate-delay"/>
    <n v="1008.93"/>
    <x v="2"/>
    <n v="3"/>
    <s v="Non-Vegetarian"/>
    <n v="117.44"/>
    <n v="66700.694452064097"/>
    <s v="Not Cancelled"/>
    <n v="4.28"/>
    <n v="85040.83"/>
    <n v="64595.01"/>
    <n v="0.75957642934576253"/>
    <n v="-20445.82"/>
  </r>
  <r>
    <s v="24ada3dd-016a-4f9d-b2b5-7475174d050c"/>
    <s v="Natalie Wilson"/>
    <n v="47"/>
    <s v="40-59"/>
    <s v="F"/>
    <s v="China"/>
    <s v="No"/>
    <s v="FL0031"/>
    <s v="AMS"/>
    <s v="FRA"/>
    <s v="AMS - FRA"/>
    <n v="13175"/>
    <s v="Long-haul"/>
    <d v="1899-12-30T16:22:52"/>
    <d v="1899-12-30T07:00:52"/>
    <d v="2025-01-01T00:00:00"/>
    <d v="1899-12-30T18:21:52"/>
    <d v="1899-12-30T08:59:52"/>
    <d v="1899-12-30T01:59:00"/>
    <d v="1899-12-30T01:59:00"/>
    <n v="119"/>
    <s v="Moderate-delay"/>
    <n v="1496.07"/>
    <x v="1"/>
    <n v="5"/>
    <s v="No Preference"/>
    <n v="112.33"/>
    <n v="67077.615917635703"/>
    <s v="Cancelled"/>
    <n v="4.8899999999999997"/>
    <n v="85493.14"/>
    <n v="95770.95"/>
    <n v="1.120217949650697"/>
    <n v="10277.809999999998"/>
  </r>
  <r>
    <s v="f9a129a8-7b84-4502-a18a-674d8c5f5768"/>
    <s v="Lisa Adams"/>
    <n v="68"/>
    <s v="60-69"/>
    <s v="F"/>
    <s v="China"/>
    <s v="Yes"/>
    <s v="FL0032"/>
    <s v="FRA"/>
    <s v="LAX"/>
    <s v="FRA - LAX"/>
    <n v="4998"/>
    <s v="Moderate-haul"/>
    <d v="1899-12-30T22:36:35"/>
    <d v="1899-12-30T04:09:35"/>
    <d v="2025-01-11T00:00:00"/>
    <d v="1899-12-30T01:07:35"/>
    <d v="1899-12-30T06:40:35"/>
    <d v="1899-12-30T02:31:00"/>
    <d v="1899-12-30T02:31:00"/>
    <n v="226.5"/>
    <s v="Severe-delay"/>
    <n v="548.38"/>
    <x v="1"/>
    <n v="5"/>
    <s v="Vegan"/>
    <n v="188.59"/>
    <n v="26379.571787381599"/>
    <s v="Not Cancelled"/>
    <n v="4.24"/>
    <n v="36655.49"/>
    <n v="35134.04"/>
    <n v="0.95849325708099942"/>
    <n v="-1521.4499999999971"/>
  </r>
  <r>
    <s v="f864e625-a583-42e7-aac7-ae00e33cf905"/>
    <s v="Scott Love"/>
    <n v="29"/>
    <s v="18-29"/>
    <s v="M"/>
    <s v="China"/>
    <s v="No"/>
    <s v="FL0032"/>
    <s v="FRA"/>
    <s v="LAX"/>
    <s v="FRA - LAX"/>
    <n v="4998"/>
    <s v="Moderate-haul"/>
    <d v="1899-12-30T22:36:35"/>
    <d v="1899-12-30T04:09:35"/>
    <d v="2025-01-08T00:00:00"/>
    <d v="1899-12-30T01:07:35"/>
    <d v="1899-12-30T06:40:35"/>
    <d v="1899-12-30T02:31:00"/>
    <d v="1899-12-30T02:31:00"/>
    <n v="226.5"/>
    <s v="Severe-delay"/>
    <n v="912.5"/>
    <x v="0"/>
    <n v="5"/>
    <s v="Gluten-Free"/>
    <n v="55.54"/>
    <n v="25721.174041177099"/>
    <s v="Cancelled"/>
    <n v="4.41"/>
    <n v="35865.410000000003"/>
    <n v="58411.11"/>
    <n v="1.6286196086981857"/>
    <n v="22545.699999999997"/>
  </r>
  <r>
    <s v="a856bcf6-f226-41b0-b4b4-c930e0ca617c"/>
    <s v="Jesse Sellers"/>
    <n v="18"/>
    <s v="18-29"/>
    <s v="F"/>
    <s v="China"/>
    <s v="No"/>
    <s v="FL0032"/>
    <s v="FRA"/>
    <s v="LAX"/>
    <s v="FRA - LAX"/>
    <n v="4998"/>
    <s v="Moderate-haul"/>
    <d v="1899-12-30T22:36:35"/>
    <d v="1899-12-30T04:09:35"/>
    <d v="2025-01-04T00:00:00"/>
    <d v="1899-12-30T01:07:35"/>
    <d v="1899-12-30T06:40:35"/>
    <d v="1899-12-30T02:31:00"/>
    <d v="1899-12-30T02:31:00"/>
    <n v="226.5"/>
    <s v="Severe-delay"/>
    <n v="736.5"/>
    <x v="2"/>
    <n v="5"/>
    <s v="No Preference"/>
    <n v="182.99"/>
    <n v="25550.910030789899"/>
    <s v="Not Cancelled"/>
    <n v="3.36"/>
    <n v="35661.089999999997"/>
    <n v="47172.6"/>
    <n v="1.3228030887446234"/>
    <n v="11511.510000000002"/>
  </r>
  <r>
    <s v="273f30ac-f8e6-4058-ad04-88fb263a0ffd"/>
    <s v="Nicholas Williams"/>
    <n v="49"/>
    <s v="40-59"/>
    <s v="M"/>
    <s v="China"/>
    <s v="Yes"/>
    <s v="FL0032"/>
    <s v="FRA"/>
    <s v="LAX"/>
    <s v="FRA - LAX"/>
    <n v="4998"/>
    <s v="Moderate-haul"/>
    <d v="1899-12-30T22:36:35"/>
    <d v="1899-12-30T04:09:35"/>
    <d v="2025-01-07T00:00:00"/>
    <d v="1899-12-30T01:07:35"/>
    <d v="1899-12-30T06:40:35"/>
    <d v="1899-12-30T02:31:00"/>
    <d v="1899-12-30T02:31:00"/>
    <n v="226.5"/>
    <s v="Severe-delay"/>
    <n v="1364.38"/>
    <x v="1"/>
    <n v="5"/>
    <s v="Vegetarian"/>
    <n v="180.12"/>
    <n v="26464.244195136602"/>
    <s v="Cancelled"/>
    <n v="4.1100000000000003"/>
    <n v="36757.089999999997"/>
    <n v="87356.34"/>
    <n v="2.3765847622866771"/>
    <n v="50599.25"/>
  </r>
  <r>
    <s v="ca466d5d-1220-4eca-9e02-31f5d46d1975"/>
    <s v="Joseph Barron"/>
    <n v="62"/>
    <s v="60-69"/>
    <s v="M"/>
    <s v="China"/>
    <s v="Yes"/>
    <s v="FL0032"/>
    <s v="FRA"/>
    <s v="LAX"/>
    <s v="FRA - LAX"/>
    <n v="4998"/>
    <s v="Moderate-haul"/>
    <d v="1899-12-30T22:36:35"/>
    <d v="1899-12-30T04:09:35"/>
    <d v="2025-01-07T00:00:00"/>
    <d v="1899-12-30T01:07:35"/>
    <d v="1899-12-30T06:40:35"/>
    <d v="1899-12-30T02:31:00"/>
    <d v="1899-12-30T02:31:00"/>
    <n v="226.5"/>
    <s v="Severe-delay"/>
    <n v="66.38"/>
    <x v="0"/>
    <n v="5"/>
    <s v="Vegan"/>
    <n v="198.72"/>
    <n v="26024.540278026601"/>
    <s v="Not Cancelled"/>
    <n v="3.91"/>
    <n v="36229.449999999997"/>
    <n v="4288.0600000000004"/>
    <n v="0.11835840731780363"/>
    <n v="-31941.389999999996"/>
  </r>
  <r>
    <s v="22ccf47e-9391-444d-b47d-7c52e04bf92e"/>
    <s v="Angela Osborn"/>
    <n v="75"/>
    <s v="70-80"/>
    <s v="M"/>
    <s v="China"/>
    <s v="No"/>
    <s v="FL0032"/>
    <s v="FRA"/>
    <s v="LAX"/>
    <s v="FRA - LAX"/>
    <n v="4998"/>
    <s v="Moderate-haul"/>
    <d v="1899-12-30T22:36:35"/>
    <d v="1899-12-30T04:09:35"/>
    <d v="2025-01-06T00:00:00"/>
    <d v="1899-12-30T01:07:35"/>
    <d v="1899-12-30T06:40:35"/>
    <d v="1899-12-30T02:31:00"/>
    <d v="1899-12-30T02:31:00"/>
    <n v="226.5"/>
    <s v="Severe-delay"/>
    <n v="226.84"/>
    <x v="2"/>
    <n v="5"/>
    <s v="No Preference"/>
    <n v="109.26"/>
    <n v="25823.702420165999"/>
    <s v="Cancelled"/>
    <n v="3.19"/>
    <n v="35988.44"/>
    <n v="14539.61"/>
    <n v="0.40400778694491896"/>
    <n v="-21448.83"/>
  </r>
  <r>
    <s v="1a44cc7f-59d5-475a-8a2e-d349a4f6ddea"/>
    <s v="Kenneth Taylor"/>
    <n v="36"/>
    <s v="30-39"/>
    <s v="M"/>
    <s v="China"/>
    <s v="No"/>
    <s v="FL0032"/>
    <s v="FRA"/>
    <s v="LAX"/>
    <s v="FRA - LAX"/>
    <n v="4998"/>
    <s v="Moderate-haul"/>
    <d v="1899-12-30T22:36:35"/>
    <d v="1899-12-30T04:09:35"/>
    <d v="2025-01-06T00:00:00"/>
    <d v="1899-12-30T01:07:35"/>
    <d v="1899-12-30T06:40:35"/>
    <d v="1899-12-30T02:31:00"/>
    <d v="1899-12-30T02:31:00"/>
    <n v="226.5"/>
    <s v="Severe-delay"/>
    <n v="524.16"/>
    <x v="0"/>
    <n v="3"/>
    <s v="Non-Vegetarian"/>
    <n v="57.87"/>
    <n v="25754.462660514801"/>
    <s v="Not Cancelled"/>
    <n v="4.6100000000000003"/>
    <n v="35905.360000000001"/>
    <n v="33557.81"/>
    <n v="0.9346183968076075"/>
    <n v="-2347.5500000000029"/>
  </r>
  <r>
    <s v="65f049cf-326e-4f90-99a1-896cae1e724e"/>
    <s v="Hannah Davis"/>
    <n v="72"/>
    <s v="70-80"/>
    <s v="F"/>
    <s v="China"/>
    <s v="Yes"/>
    <s v="FL0033"/>
    <s v="PVG"/>
    <s v="ORD"/>
    <s v="PVG - ORD"/>
    <n v="14251"/>
    <s v="Long-haul"/>
    <d v="1899-12-30T13:30:13"/>
    <d v="1899-12-30T05:20:13"/>
    <d v="2025-01-11T00:00:00"/>
    <d v="1899-12-30T16:00:13"/>
    <d v="1899-12-30T07:50:13"/>
    <d v="1899-12-30T02:30:00"/>
    <d v="1899-12-30T02:30:00"/>
    <n v="150"/>
    <s v="Severe-delay"/>
    <n v="1479.83"/>
    <x v="1"/>
    <n v="5"/>
    <s v="Vegan"/>
    <n v="196.44"/>
    <n v="71850.675378087602"/>
    <s v="Not Cancelled"/>
    <n v="4.24"/>
    <n v="91220.81"/>
    <n v="94748.41"/>
    <n v="1.0386710006192668"/>
    <n v="3527.6000000000058"/>
  </r>
  <r>
    <s v="b59b79e1-7c07-478f-83e7-dc45356b067b"/>
    <s v="Scott Wagner"/>
    <n v="48"/>
    <s v="40-59"/>
    <s v="M"/>
    <s v="China"/>
    <s v="No"/>
    <s v="FL0033"/>
    <s v="PVG"/>
    <s v="ORD"/>
    <s v="PVG - ORD"/>
    <n v="14251"/>
    <s v="Long-haul"/>
    <d v="1899-12-30T13:30:13"/>
    <d v="1899-12-30T05:20:13"/>
    <d v="2025-01-07T00:00:00"/>
    <d v="1899-12-30T16:00:13"/>
    <d v="1899-12-30T07:50:13"/>
    <d v="1899-12-30T02:30:00"/>
    <d v="1899-12-30T02:30:00"/>
    <n v="150"/>
    <s v="Severe-delay"/>
    <n v="1277.5999999999999"/>
    <x v="0"/>
    <n v="5"/>
    <s v="Gluten-Free"/>
    <n v="163.91"/>
    <n v="72374.500266681993"/>
    <s v="Not Cancelled"/>
    <n v="4.13"/>
    <n v="91849.4"/>
    <n v="81799.179999999993"/>
    <n v="0.89057936143295435"/>
    <n v="-10050.220000000001"/>
  </r>
  <r>
    <s v="5b5bf2d2-2c33-4caf-a79b-972ab5935d57"/>
    <s v="Michael Murray"/>
    <n v="35"/>
    <s v="30-39"/>
    <s v="F"/>
    <s v="China"/>
    <s v="No"/>
    <s v="FL0033"/>
    <s v="PVG"/>
    <s v="ORD"/>
    <s v="PVG - ORD"/>
    <n v="14251"/>
    <s v="Long-haul"/>
    <d v="1899-12-30T13:30:13"/>
    <d v="1899-12-30T05:20:13"/>
    <d v="2025-01-01T00:00:00"/>
    <d v="1899-12-30T16:00:13"/>
    <d v="1899-12-30T07:50:13"/>
    <d v="1899-12-30T02:30:00"/>
    <d v="1899-12-30T02:30:00"/>
    <n v="150"/>
    <s v="Severe-delay"/>
    <n v="962.73"/>
    <x v="2"/>
    <n v="3"/>
    <s v="Vegan"/>
    <n v="168.49"/>
    <n v="72566.560940830095"/>
    <s v="Cancelled"/>
    <n v="4.17"/>
    <n v="92079.87"/>
    <n v="61648.42"/>
    <n v="0.66951028492981146"/>
    <n v="-30431.449999999997"/>
  </r>
  <r>
    <s v="4a2a438c-3b62-428c-8dbc-8e1a59bcf2cf"/>
    <s v="Michelle Vega"/>
    <n v="73"/>
    <s v="70-80"/>
    <s v="F"/>
    <s v="China"/>
    <s v="Yes"/>
    <s v="FL0034"/>
    <s v="CDG"/>
    <s v="ICN"/>
    <s v="CDG - ICN"/>
    <n v="5970"/>
    <s v="Moderate-haul"/>
    <d v="1899-12-30T08:05:51"/>
    <d v="1899-12-30T14:43:51"/>
    <d v="2025-01-01T00:00:00"/>
    <d v="1899-12-30T10:05:51"/>
    <d v="1899-12-30T16:43:51"/>
    <d v="1899-12-30T02:00:00"/>
    <d v="1899-12-30T02:00:00"/>
    <n v="180"/>
    <s v="Severe-delay"/>
    <n v="1019.91"/>
    <x v="1"/>
    <n v="5"/>
    <s v="Gluten-Free"/>
    <n v="35.380000000000003"/>
    <n v="30520.903153219799"/>
    <s v="Not Cancelled"/>
    <n v="3.58"/>
    <n v="41625.08"/>
    <n v="65281.32"/>
    <n v="1.5683169858172044"/>
    <n v="23656.239999999998"/>
  </r>
  <r>
    <s v="e730a79e-c6bc-4995-9a25-a14260d3b032"/>
    <s v="Lisa Holland"/>
    <n v="57"/>
    <s v="40-59"/>
    <s v="M"/>
    <s v="China"/>
    <s v="Yes"/>
    <s v="FL0034"/>
    <s v="CDG"/>
    <s v="ICN"/>
    <s v="CDG - ICN"/>
    <n v="5970"/>
    <s v="Moderate-haul"/>
    <d v="1899-12-30T08:05:51"/>
    <d v="1899-12-30T14:43:51"/>
    <d v="2025-01-11T00:00:00"/>
    <d v="1899-12-30T10:05:51"/>
    <d v="1899-12-30T16:43:51"/>
    <d v="1899-12-30T02:00:00"/>
    <d v="1899-12-30T02:00:00"/>
    <n v="180"/>
    <s v="Severe-delay"/>
    <n v="229.45"/>
    <x v="1"/>
    <n v="5"/>
    <s v="Non-Vegetarian"/>
    <n v="45.09"/>
    <n v="31172.911784869299"/>
    <s v="Not Cancelled"/>
    <n v="3.59"/>
    <n v="42407.49"/>
    <n v="14693.82"/>
    <n v="0.34649115050195145"/>
    <n v="-27713.67"/>
  </r>
  <r>
    <s v="5e732dd1-8fc7-4d4c-a499-6e2121304d7a"/>
    <s v="Amy Kane"/>
    <n v="55"/>
    <s v="40-59"/>
    <s v="M"/>
    <s v="China"/>
    <s v="No"/>
    <s v="FL0034"/>
    <s v="CDG"/>
    <s v="ICN"/>
    <s v="CDG - ICN"/>
    <n v="5970"/>
    <s v="Moderate-haul"/>
    <d v="1899-12-30T08:05:51"/>
    <d v="1899-12-30T14:43:51"/>
    <d v="2025-01-08T00:00:00"/>
    <d v="1899-12-30T10:05:51"/>
    <d v="1899-12-30T16:43:51"/>
    <d v="1899-12-30T02:00:00"/>
    <d v="1899-12-30T02:00:00"/>
    <n v="180"/>
    <s v="Severe-delay"/>
    <n v="536.35"/>
    <x v="1"/>
    <n v="5"/>
    <s v="Non-Vegetarian"/>
    <n v="150.38"/>
    <n v="31018.234821169899"/>
    <s v="Not Cancelled"/>
    <n v="4.21"/>
    <n v="42221.88"/>
    <n v="34356.480000000003"/>
    <n v="0.81371270061873147"/>
    <n v="-7865.3999999999942"/>
  </r>
  <r>
    <s v="373eb977-a2cf-482a-af65-e12e1b3cda53"/>
    <s v="Jessica Beard"/>
    <n v="52"/>
    <s v="40-59"/>
    <s v="M"/>
    <s v="China"/>
    <s v="Yes"/>
    <s v="FL0035"/>
    <s v="DXB"/>
    <s v="FRA"/>
    <s v="DXB - FRA"/>
    <n v="1215"/>
    <s v="Short-haul "/>
    <d v="1899-12-30T10:23:42"/>
    <d v="1899-12-30T11:44:42"/>
    <d v="2025-01-05T00:00:00"/>
    <d v="1899-12-30T13:16:42"/>
    <d v="1899-12-30T14:37:42"/>
    <d v="1899-12-30T02:53:00"/>
    <d v="1899-12-30T02:53:00"/>
    <n v="173"/>
    <s v="Severe-delay"/>
    <n v="623.46"/>
    <x v="1"/>
    <n v="5"/>
    <s v="No Preference"/>
    <n v="187.69"/>
    <n v="6576.3497283733204"/>
    <s v="Cancelled"/>
    <n v="3.09"/>
    <n v="12891.62"/>
    <n v="39938.980000000003"/>
    <n v="3.098057497816411"/>
    <n v="27047.360000000001"/>
  </r>
  <r>
    <s v="a4c20e3a-047d-43b4-9f46-ef1ed4866a18"/>
    <s v="Samantha Evans"/>
    <n v="48"/>
    <s v="40-59"/>
    <s v="M"/>
    <s v="China"/>
    <s v="Yes"/>
    <s v="FL0035"/>
    <s v="DXB"/>
    <s v="FRA"/>
    <s v="DXB - FRA"/>
    <n v="1215"/>
    <s v="Short-haul "/>
    <d v="1899-12-30T10:23:42"/>
    <d v="1899-12-30T11:44:42"/>
    <d v="2025-01-15T00:00:00"/>
    <d v="1899-12-30T13:16:42"/>
    <d v="1899-12-30T14:37:42"/>
    <d v="1899-12-30T02:53:00"/>
    <d v="1899-12-30T02:53:00"/>
    <n v="173"/>
    <s v="Severe-delay"/>
    <n v="601.41999999999996"/>
    <x v="2"/>
    <n v="5"/>
    <s v="Non-Vegetarian"/>
    <n v="157.9"/>
    <n v="7153.3868555942399"/>
    <s v="Not Cancelled"/>
    <n v="3.45"/>
    <n v="13584.06"/>
    <n v="38522.46"/>
    <n v="2.8358576154698962"/>
    <n v="24938.400000000001"/>
  </r>
  <r>
    <s v="d7cf9164-491d-42a3-8f71-d161c6658eee"/>
    <s v="Seth Orozco"/>
    <n v="70"/>
    <s v="70-80"/>
    <s v="F"/>
    <s v="China"/>
    <s v="No"/>
    <s v="FL0035"/>
    <s v="DXB"/>
    <s v="FRA"/>
    <s v="DXB - FRA"/>
    <n v="1215"/>
    <s v="Short-haul "/>
    <d v="1899-12-30T10:23:42"/>
    <d v="1899-12-30T11:44:42"/>
    <d v="2025-01-11T00:00:00"/>
    <d v="1899-12-30T13:16:42"/>
    <d v="1899-12-30T14:37:42"/>
    <d v="1899-12-30T02:53:00"/>
    <d v="1899-12-30T02:53:00"/>
    <n v="173"/>
    <s v="Severe-delay"/>
    <n v="185.02"/>
    <x v="2"/>
    <n v="5"/>
    <s v="Vegan"/>
    <n v="168.32"/>
    <n v="6975.6777241315403"/>
    <s v="Cancelled"/>
    <n v="4.7699999999999996"/>
    <n v="13370.81"/>
    <n v="11874.94"/>
    <n v="0.88812420489110244"/>
    <n v="-1495.869999999999"/>
  </r>
  <r>
    <s v="824b2589-5c41-42ec-aeb0-062ace597099"/>
    <s v="Melissa Sandoval"/>
    <n v="29"/>
    <s v="18-29"/>
    <s v="M"/>
    <s v="China"/>
    <s v="Yes"/>
    <s v="FL0036"/>
    <s v="LAX"/>
    <s v="CAN"/>
    <s v="LAX - CAN"/>
    <n v="2001"/>
    <s v="Short-haul "/>
    <d v="1899-12-30T09:18:27"/>
    <d v="1899-12-30T11:31:27"/>
    <d v="2025-01-03T00:00:00"/>
    <d v="1899-12-30T12:04:27"/>
    <d v="1899-12-30T14:17:27"/>
    <d v="1899-12-30T02:46:00"/>
    <d v="1899-12-30T02:46:00"/>
    <n v="166"/>
    <s v="Severe-delay"/>
    <n v="551.58000000000004"/>
    <x v="1"/>
    <n v="5"/>
    <s v="Non-Vegetarian"/>
    <n v="40.729999999999997"/>
    <n v="11100.2771681333"/>
    <s v="Not Cancelled"/>
    <n v="3.8"/>
    <n v="18320.330000000002"/>
    <n v="35309.269999999997"/>
    <n v="1.927327182425207"/>
    <n v="16988.939999999995"/>
  </r>
  <r>
    <s v="764a5af7-c395-4d64-ac9b-c14f852bc415"/>
    <s v="Sonya Rodriguez"/>
    <n v="21"/>
    <s v="18-29"/>
    <s v="M"/>
    <s v="China"/>
    <s v="No"/>
    <s v="FL0036"/>
    <s v="LAX"/>
    <s v="CAN"/>
    <s v="LAX - CAN"/>
    <n v="2001"/>
    <s v="Short-haul "/>
    <d v="1899-12-30T09:18:27"/>
    <d v="1899-12-30T11:31:27"/>
    <d v="2025-01-05T00:00:00"/>
    <d v="1899-12-30T12:04:27"/>
    <d v="1899-12-30T14:17:27"/>
    <d v="1899-12-30T02:46:00"/>
    <d v="1899-12-30T02:46:00"/>
    <n v="166"/>
    <s v="Severe-delay"/>
    <n v="594.24"/>
    <x v="2"/>
    <n v="5"/>
    <s v="Vegetarian"/>
    <n v="163.03"/>
    <n v="10512.201344966599"/>
    <s v="Not Cancelled"/>
    <n v="3.34"/>
    <n v="17614.64"/>
    <n v="38063.97"/>
    <n v="2.1609280689244859"/>
    <n v="20449.330000000002"/>
  </r>
  <r>
    <s v="709fe554-4fd4-41fb-ad59-c17384010830"/>
    <s v="Barbara Henry"/>
    <n v="70"/>
    <s v="70-80"/>
    <s v="M"/>
    <s v="China"/>
    <s v="Yes"/>
    <s v="FL0036"/>
    <s v="LAX"/>
    <s v="CAN"/>
    <s v="LAX - CAN"/>
    <n v="2001"/>
    <s v="Short-haul "/>
    <d v="1899-12-30T09:18:27"/>
    <d v="1899-12-30T11:31:27"/>
    <d v="2025-01-13T00:00:00"/>
    <d v="1899-12-30T12:04:27"/>
    <d v="1899-12-30T14:17:27"/>
    <d v="1899-12-30T02:46:00"/>
    <d v="1899-12-30T02:46:00"/>
    <n v="166"/>
    <s v="Severe-delay"/>
    <n v="1256.19"/>
    <x v="1"/>
    <n v="5"/>
    <s v="No Preference"/>
    <n v="113.85"/>
    <n v="11269.8931978378"/>
    <s v="Not Cancelled"/>
    <n v="3.58"/>
    <n v="18523.87"/>
    <n v="80418.929999999993"/>
    <n v="4.3413676515760473"/>
    <n v="61895.06"/>
  </r>
  <r>
    <s v="40b42eb3-77b4-4853-866b-88e714d63757"/>
    <s v="Jose Edwards"/>
    <n v="38"/>
    <s v="30-39"/>
    <s v="M"/>
    <s v="China"/>
    <s v="No"/>
    <s v="FL0036"/>
    <s v="LAX"/>
    <s v="CAN"/>
    <s v="LAX - CAN"/>
    <n v="2001"/>
    <s v="Short-haul "/>
    <d v="1899-12-30T09:18:27"/>
    <d v="1899-12-30T11:31:27"/>
    <d v="2025-01-04T00:00:00"/>
    <d v="1899-12-30T12:04:27"/>
    <d v="1899-12-30T14:17:27"/>
    <d v="1899-12-30T02:46:00"/>
    <d v="1899-12-30T02:46:00"/>
    <n v="166"/>
    <s v="Severe-delay"/>
    <n v="1355.87"/>
    <x v="1"/>
    <n v="3"/>
    <s v="Vegan"/>
    <n v="11.21"/>
    <n v="10694.1619656068"/>
    <s v="Not Cancelled"/>
    <n v="4.3"/>
    <n v="17832.990000000002"/>
    <n v="86777.919999999998"/>
    <n v="4.8661452734510586"/>
    <n v="68944.929999999993"/>
  </r>
  <r>
    <s v="3bef2d91-d599-464c-aacf-c870deb5a1dc"/>
    <s v="Gregory Ramirez"/>
    <n v="21"/>
    <s v="18-29"/>
    <s v="M"/>
    <s v="China"/>
    <s v="No"/>
    <s v="FL0036"/>
    <s v="LAX"/>
    <s v="CAN"/>
    <s v="LAX - CAN"/>
    <n v="2001"/>
    <s v="Short-haul "/>
    <d v="1899-12-30T09:18:27"/>
    <d v="1899-12-30T11:31:27"/>
    <d v="2025-01-07T00:00:00"/>
    <d v="1899-12-30T12:04:27"/>
    <d v="1899-12-30T14:17:27"/>
    <d v="1899-12-30T02:46:00"/>
    <d v="1899-12-30T02:46:00"/>
    <n v="166"/>
    <s v="Severe-delay"/>
    <n v="1381.56"/>
    <x v="0"/>
    <n v="5"/>
    <s v="No Preference"/>
    <n v="51.5"/>
    <n v="11389.615273060799"/>
    <s v="Not Cancelled"/>
    <n v="3.27"/>
    <n v="18667.54"/>
    <n v="88430.14"/>
    <n v="4.7371072996227674"/>
    <n v="69762.600000000006"/>
  </r>
  <r>
    <s v="df60c5c2-877e-43cf-bd86-862ec911453c"/>
    <s v="Carrie Bailey"/>
    <n v="36"/>
    <s v="30-39"/>
    <s v="F"/>
    <s v="China"/>
    <s v="Yes"/>
    <s v="FL0037"/>
    <s v="JFK"/>
    <s v="IST"/>
    <s v="JFK - IST"/>
    <n v="11334"/>
    <s v="Long-haul"/>
    <d v="1899-12-30T02:06:20"/>
    <d v="1899-12-30T14:41:20"/>
    <d v="2025-01-06T00:00:00"/>
    <d v="1899-12-30T03:28:20"/>
    <d v="1899-12-30T16:03:20"/>
    <d v="1899-12-30T01:22:00"/>
    <d v="1899-12-30T01:22:00"/>
    <n v="82"/>
    <s v="Moderate-delay"/>
    <n v="269.36"/>
    <x v="1"/>
    <n v="3"/>
    <s v="Vegetarian"/>
    <n v="8.83"/>
    <n v="57649.3158536603"/>
    <s v="Cancelled"/>
    <n v="4.74"/>
    <n v="74179.179999999993"/>
    <n v="17240.810000000001"/>
    <n v="0.23242114566378333"/>
    <n v="-56938.369999999995"/>
  </r>
  <r>
    <s v="7d7de378-7d3c-4cad-8453-f91f74ba2a0a"/>
    <s v="Kristen Yang"/>
    <n v="70"/>
    <s v="70-80"/>
    <s v="M"/>
    <s v="China"/>
    <s v="No"/>
    <s v="FL0037"/>
    <s v="JFK"/>
    <s v="IST"/>
    <s v="JFK - IST"/>
    <n v="11334"/>
    <s v="Long-haul"/>
    <d v="1899-12-30T02:06:20"/>
    <d v="1899-12-30T14:41:20"/>
    <d v="2025-01-13T00:00:00"/>
    <d v="1899-12-30T03:28:20"/>
    <d v="1899-12-30T16:03:20"/>
    <d v="1899-12-30T01:22:00"/>
    <d v="1899-12-30T01:22:00"/>
    <n v="82"/>
    <s v="Moderate-delay"/>
    <n v="506.47"/>
    <x v="1"/>
    <n v="5"/>
    <s v="Gluten-Free"/>
    <n v="127.36"/>
    <n v="57305.256779214003"/>
    <s v="Cancelled"/>
    <n v="4.5599999999999996"/>
    <n v="73766.31"/>
    <n v="32439.55"/>
    <n v="0.43976105081032252"/>
    <n v="-41326.759999999995"/>
  </r>
  <r>
    <s v="cbecaa9e-c0c6-482e-88e9-fef56efffc85"/>
    <s v="Vincent Thomas"/>
    <n v="73"/>
    <s v="70-80"/>
    <s v="M"/>
    <s v="China"/>
    <s v="Yes"/>
    <s v="FL0037"/>
    <s v="JFK"/>
    <s v="IST"/>
    <s v="JFK - IST"/>
    <n v="11334"/>
    <s v="Long-haul"/>
    <d v="1899-12-30T02:06:20"/>
    <d v="1899-12-30T14:41:20"/>
    <d v="2025-01-06T00:00:00"/>
    <d v="1899-12-30T03:28:20"/>
    <d v="1899-12-30T16:03:20"/>
    <d v="1899-12-30T01:22:00"/>
    <d v="1899-12-30T01:22:00"/>
    <n v="82"/>
    <s v="Moderate-delay"/>
    <n v="1345.01"/>
    <x v="2"/>
    <n v="5"/>
    <s v="Vegetarian"/>
    <n v="181.42"/>
    <n v="57360.818390627697"/>
    <s v="Not Cancelled"/>
    <n v="4.3600000000000003"/>
    <n v="73832.98"/>
    <n v="86116.92"/>
    <n v="1.1663747013868329"/>
    <n v="12283.940000000002"/>
  </r>
  <r>
    <s v="18a848f1-898a-4308-b3a9-cefe05c68ce4"/>
    <s v="Eric Hoffman"/>
    <n v="28"/>
    <s v="18-29"/>
    <s v="M"/>
    <s v="China"/>
    <s v="No"/>
    <s v="FL0037"/>
    <s v="JFK"/>
    <s v="IST"/>
    <s v="JFK - IST"/>
    <n v="11334"/>
    <s v="Long-haul"/>
    <d v="1899-12-30T02:06:20"/>
    <d v="1899-12-30T14:41:20"/>
    <d v="2025-01-07T00:00:00"/>
    <d v="1899-12-30T03:28:20"/>
    <d v="1899-12-30T16:03:20"/>
    <d v="1899-12-30T01:22:00"/>
    <d v="1899-12-30T01:22:00"/>
    <n v="82"/>
    <s v="Moderate-delay"/>
    <n v="203.56"/>
    <x v="2"/>
    <n v="5"/>
    <s v="Non-Vegetarian"/>
    <n v="109.67"/>
    <n v="57643.564784039998"/>
    <s v="Cancelled"/>
    <n v="4.4400000000000004"/>
    <n v="74172.28"/>
    <n v="13049.77"/>
    <n v="0.17593863907109233"/>
    <n v="-61122.509999999995"/>
  </r>
  <r>
    <s v="8deaf1f9-2883-48e5-93a6-811f108b35ca"/>
    <s v="Shannon Stanley"/>
    <n v="62"/>
    <s v="60-69"/>
    <s v="F"/>
    <s v="China"/>
    <s v="No"/>
    <s v="FL0037"/>
    <s v="JFK"/>
    <s v="IST"/>
    <s v="JFK - IST"/>
    <n v="11334"/>
    <s v="Long-haul"/>
    <d v="1899-12-30T02:06:20"/>
    <d v="1899-12-30T14:41:20"/>
    <d v="2025-01-10T00:00:00"/>
    <d v="1899-12-30T03:28:20"/>
    <d v="1899-12-30T16:03:20"/>
    <d v="1899-12-30T01:22:00"/>
    <d v="1899-12-30T01:22:00"/>
    <n v="82"/>
    <s v="Moderate-delay"/>
    <n v="219.44"/>
    <x v="1"/>
    <n v="5"/>
    <s v="Gluten-Free"/>
    <n v="148.38"/>
    <n v="57362.439347491301"/>
    <s v="Cancelled"/>
    <n v="4.5"/>
    <n v="73834.929999999993"/>
    <n v="14073.84"/>
    <n v="0.190612221072059"/>
    <n v="-59761.09"/>
  </r>
  <r>
    <s v="3f33efde-4782-4c06-9757-03354747b34b"/>
    <s v="Tiffany Tate"/>
    <n v="43"/>
    <s v="40-59"/>
    <s v="F"/>
    <s v="China"/>
    <s v="Yes"/>
    <s v="FL0037"/>
    <s v="JFK"/>
    <s v="IST"/>
    <s v="JFK - IST"/>
    <n v="11334"/>
    <s v="Long-haul"/>
    <d v="1899-12-30T02:06:20"/>
    <d v="1899-12-30T14:41:20"/>
    <d v="2025-01-14T00:00:00"/>
    <d v="1899-12-30T03:28:20"/>
    <d v="1899-12-30T16:03:20"/>
    <d v="1899-12-30T01:22:00"/>
    <d v="1899-12-30T01:22:00"/>
    <n v="82"/>
    <s v="Moderate-delay"/>
    <n v="1095.75"/>
    <x v="2"/>
    <n v="5"/>
    <s v="Vegetarian"/>
    <n v="146.35"/>
    <n v="57459.957683353401"/>
    <s v="Cancelled"/>
    <n v="3.21"/>
    <n v="73951.95"/>
    <n v="70157.27"/>
    <n v="0.94868722190557531"/>
    <n v="-3794.679999999993"/>
  </r>
  <r>
    <s v="42d27f1a-0ae1-47ba-90bb-0c6ebf2ff9ba"/>
    <s v="Dylan Arnold"/>
    <n v="41"/>
    <s v="40-59"/>
    <s v="F"/>
    <s v="China"/>
    <s v="No"/>
    <s v="FL0038"/>
    <s v="DEL"/>
    <s v="HND"/>
    <s v="DEL - HND"/>
    <n v="9317"/>
    <s v="Long-haul"/>
    <d v="1899-12-30T19:25:04"/>
    <d v="1899-12-30T05:46:04"/>
    <d v="2025-01-13T00:00:00"/>
    <d v="1899-12-30T20:21:04"/>
    <d v="1899-12-30T06:42:04"/>
    <d v="1899-12-30T00:56:00"/>
    <d v="1899-12-30T00:56:00"/>
    <n v="56"/>
    <s v="Moderate-delay"/>
    <n v="1260.78"/>
    <x v="2"/>
    <n v="5"/>
    <s v="Non-Vegetarian"/>
    <n v="101.49"/>
    <n v="47802.367411708299"/>
    <s v="Not Cancelled"/>
    <n v="3.28"/>
    <n v="62362.84"/>
    <n v="80710.22"/>
    <n v="1.2942037277327332"/>
    <n v="18347.380000000005"/>
  </r>
  <r>
    <s v="5daa92dc-5602-4ccc-a5aa-4c1a02de94bb"/>
    <s v="Holly Cruz"/>
    <n v="58"/>
    <s v="40-59"/>
    <s v="M"/>
    <s v="China"/>
    <s v="Yes"/>
    <s v="FL0038"/>
    <s v="DEL"/>
    <s v="HND"/>
    <s v="DEL - HND"/>
    <n v="9317"/>
    <s v="Long-haul"/>
    <d v="1899-12-30T19:25:04"/>
    <d v="1899-12-30T05:46:04"/>
    <d v="2025-01-04T00:00:00"/>
    <d v="1899-12-30T20:21:04"/>
    <d v="1899-12-30T06:42:04"/>
    <d v="1899-12-30T00:56:00"/>
    <d v="1899-12-30T00:56:00"/>
    <n v="56"/>
    <s v="Moderate-delay"/>
    <n v="1200.8900000000001"/>
    <x v="2"/>
    <n v="5"/>
    <s v="Vegetarian"/>
    <n v="125.32"/>
    <n v="47220.414439543303"/>
    <s v="Not Cancelled"/>
    <n v="3.82"/>
    <n v="61664.5"/>
    <n v="76882.02"/>
    <n v="1.2467792652174265"/>
    <n v="15217.520000000004"/>
  </r>
  <r>
    <s v="31898ebc-0b67-4663-bd9e-0d57959e8a67"/>
    <s v="Steven Bailey"/>
    <n v="68"/>
    <s v="60-69"/>
    <s v="F"/>
    <s v="China"/>
    <s v="Yes"/>
    <s v="FL0038"/>
    <s v="DEL"/>
    <s v="HND"/>
    <s v="DEL - HND"/>
    <n v="9317"/>
    <s v="Long-haul"/>
    <d v="1899-12-30T19:25:04"/>
    <d v="1899-12-30T05:46:04"/>
    <d v="2025-01-05T00:00:00"/>
    <d v="1899-12-30T20:21:04"/>
    <d v="1899-12-30T06:42:04"/>
    <d v="1899-12-30T00:56:00"/>
    <d v="1899-12-30T00:56:00"/>
    <n v="56"/>
    <s v="Moderate-delay"/>
    <n v="179.5"/>
    <x v="0"/>
    <n v="5"/>
    <s v="Vegan"/>
    <n v="159.47999999999999"/>
    <n v="47672.800720710897"/>
    <s v="Not Cancelled"/>
    <n v="3.28"/>
    <n v="62207.360000000001"/>
    <n v="11519.9"/>
    <n v="0.1851854828753382"/>
    <n v="-50687.46"/>
  </r>
  <r>
    <s v="6387de0f-faf9-424a-920c-77807147ef1b"/>
    <s v="Michael Gallegos"/>
    <n v="38"/>
    <s v="30-39"/>
    <s v="F"/>
    <s v="China"/>
    <s v="Yes"/>
    <s v="FL0038"/>
    <s v="DEL"/>
    <s v="HND"/>
    <s v="DEL - HND"/>
    <n v="9317"/>
    <s v="Long-haul"/>
    <d v="1899-12-30T19:25:04"/>
    <d v="1899-12-30T05:46:04"/>
    <d v="2025-01-03T00:00:00"/>
    <d v="1899-12-30T20:21:04"/>
    <d v="1899-12-30T06:42:04"/>
    <d v="1899-12-30T00:56:00"/>
    <d v="1899-12-30T00:56:00"/>
    <n v="56"/>
    <s v="Moderate-delay"/>
    <n v="422.55"/>
    <x v="2"/>
    <n v="3"/>
    <s v="Non-Vegetarian"/>
    <n v="60.19"/>
    <n v="47865.054509367299"/>
    <s v="Not Cancelled"/>
    <n v="3.8"/>
    <n v="62438.07"/>
    <n v="27055.24"/>
    <n v="0.43331320138498841"/>
    <n v="-35382.83"/>
  </r>
  <r>
    <s v="5e1d3453-d0e1-4cb0-9758-2dcd3ac6cd11"/>
    <s v="Isaac Nelson"/>
    <n v="75"/>
    <s v="70-80"/>
    <s v="F"/>
    <s v="China"/>
    <s v="Yes"/>
    <s v="FL0038"/>
    <s v="DEL"/>
    <s v="HND"/>
    <s v="DEL - HND"/>
    <n v="9317"/>
    <s v="Long-haul"/>
    <d v="1899-12-30T19:25:04"/>
    <d v="1899-12-30T05:46:04"/>
    <d v="2025-01-04T00:00:00"/>
    <d v="1899-12-30T20:21:04"/>
    <d v="1899-12-30T06:42:04"/>
    <d v="1899-12-30T00:56:00"/>
    <d v="1899-12-30T00:56:00"/>
    <n v="56"/>
    <s v="Moderate-delay"/>
    <n v="1248.19"/>
    <x v="1"/>
    <n v="5"/>
    <s v="Vegetarian"/>
    <n v="109.62"/>
    <n v="47887.303676383097"/>
    <s v="Cancelled"/>
    <n v="3.68"/>
    <n v="62464.76"/>
    <n v="79906.080000000002"/>
    <n v="1.2792185545898198"/>
    <n v="17441.32"/>
  </r>
  <r>
    <s v="afcf63f9-fac0-4194-88b8-e763d37227ad"/>
    <s v="Howard Andrews"/>
    <n v="30"/>
    <s v="30-39"/>
    <s v="M"/>
    <s v="China"/>
    <s v="Yes"/>
    <s v="FL0038"/>
    <s v="DEL"/>
    <s v="HND"/>
    <s v="DEL - HND"/>
    <n v="9317"/>
    <s v="Long-haul"/>
    <d v="1899-12-30T19:25:04"/>
    <d v="1899-12-30T05:46:04"/>
    <d v="2025-01-13T00:00:00"/>
    <d v="1899-12-30T20:21:04"/>
    <d v="1899-12-30T06:42:04"/>
    <d v="1899-12-30T00:56:00"/>
    <d v="1899-12-30T00:56:00"/>
    <n v="56"/>
    <s v="Moderate-delay"/>
    <n v="857.55"/>
    <x v="1"/>
    <n v="3"/>
    <s v="No Preference"/>
    <n v="65.3"/>
    <n v="47753.1625684131"/>
    <s v="Cancelled"/>
    <n v="3.62"/>
    <n v="62303.8"/>
    <n v="54896.26"/>
    <n v="0.88110612835814184"/>
    <n v="-7407.5400000000009"/>
  </r>
  <r>
    <s v="169bf4a5-c031-4b4f-ad40-b8c38b2227d2"/>
    <s v="Virginia Melton"/>
    <n v="45"/>
    <s v="40-59"/>
    <s v="M"/>
    <s v="China"/>
    <s v="No"/>
    <s v="FL0038"/>
    <s v="DEL"/>
    <s v="HND"/>
    <s v="DEL - HND"/>
    <n v="9317"/>
    <s v="Long-haul"/>
    <d v="1899-12-30T19:25:04"/>
    <d v="1899-12-30T05:46:04"/>
    <d v="2025-01-09T00:00:00"/>
    <d v="1899-12-30T20:21:04"/>
    <d v="1899-12-30T06:42:04"/>
    <d v="1899-12-30T00:56:00"/>
    <d v="1899-12-30T00:56:00"/>
    <n v="56"/>
    <s v="Moderate-delay"/>
    <n v="1093.55"/>
    <x v="0"/>
    <n v="5"/>
    <s v="No Preference"/>
    <n v="69.84"/>
    <n v="47500.196300109303"/>
    <s v="Cancelled"/>
    <n v="4.83"/>
    <n v="62000.24"/>
    <n v="70001.17"/>
    <n v="1.1290467585286768"/>
    <n v="8000.93"/>
  </r>
  <r>
    <s v="3ad52af0-05d0-438b-9e47-d7cf020d4574"/>
    <s v="Rhonda Martinez"/>
    <n v="45"/>
    <s v="40-59"/>
    <s v="M"/>
    <s v="China"/>
    <s v="Yes"/>
    <s v="FL0038"/>
    <s v="DEL"/>
    <s v="HND"/>
    <s v="DEL - HND"/>
    <n v="9317"/>
    <s v="Long-haul"/>
    <d v="1899-12-30T19:25:04"/>
    <d v="1899-12-30T05:46:04"/>
    <d v="2025-01-09T00:00:00"/>
    <d v="1899-12-30T20:21:04"/>
    <d v="1899-12-30T06:42:04"/>
    <d v="1899-12-30T00:56:00"/>
    <d v="1899-12-30T00:56:00"/>
    <n v="56"/>
    <s v="Moderate-delay"/>
    <n v="1264.1099999999999"/>
    <x v="0"/>
    <n v="5"/>
    <s v="Vegetarian"/>
    <n v="108.07"/>
    <n v="47351.825102809598"/>
    <s v="Not Cancelled"/>
    <n v="4.9000000000000004"/>
    <n v="61822.19"/>
    <n v="80924.649999999994"/>
    <n v="1.3089903479640561"/>
    <n v="19102.459999999992"/>
  </r>
  <r>
    <s v="7e1297ca-4568-4f5f-8311-a48cc482ba75"/>
    <s v="Jasmine Ortiz"/>
    <n v="32"/>
    <s v="30-39"/>
    <s v="M"/>
    <s v="China"/>
    <s v="No"/>
    <s v="FL0038"/>
    <s v="DEL"/>
    <s v="HND"/>
    <s v="DEL - HND"/>
    <n v="9317"/>
    <s v="Long-haul"/>
    <d v="1899-12-30T19:25:04"/>
    <d v="1899-12-30T05:46:04"/>
    <d v="2025-01-01T00:00:00"/>
    <d v="1899-12-30T20:21:04"/>
    <d v="1899-12-30T06:42:04"/>
    <d v="1899-12-30T00:56:00"/>
    <d v="1899-12-30T00:56:00"/>
    <n v="56"/>
    <s v="Moderate-delay"/>
    <n v="1381.25"/>
    <x v="2"/>
    <n v="3"/>
    <s v="Non-Vegetarian"/>
    <n v="100.84"/>
    <n v="47128.306176148901"/>
    <s v="Not Cancelled"/>
    <n v="3.01"/>
    <n v="61553.97"/>
    <n v="88420.17"/>
    <n v="1.4364657551738742"/>
    <n v="26866.199999999997"/>
  </r>
  <r>
    <s v="1305e9a6-ffed-4422-9192-b3966be95654"/>
    <s v="Ashley Thompson"/>
    <n v="54"/>
    <s v="40-59"/>
    <s v="M"/>
    <s v="China"/>
    <s v="Yes"/>
    <s v="FL0038"/>
    <s v="DEL"/>
    <s v="HND"/>
    <s v="DEL - HND"/>
    <n v="9317"/>
    <s v="Long-haul"/>
    <d v="1899-12-30T19:25:04"/>
    <d v="1899-12-30T05:46:04"/>
    <d v="2025-01-09T00:00:00"/>
    <d v="1899-12-30T20:21:04"/>
    <d v="1899-12-30T06:42:04"/>
    <d v="1899-12-30T00:56:00"/>
    <d v="1899-12-30T00:56:00"/>
    <n v="56"/>
    <s v="Moderate-delay"/>
    <n v="770.09"/>
    <x v="2"/>
    <n v="5"/>
    <s v="No Preference"/>
    <n v="77.31"/>
    <n v="47438.601048618497"/>
    <s v="Cancelled"/>
    <n v="4.75"/>
    <n v="61926.32"/>
    <n v="49301.22"/>
    <n v="0.79612707488512158"/>
    <n v="-12625.099999999999"/>
  </r>
  <r>
    <s v="aa21be35-7959-4713-90b4-f55e7842234e"/>
    <s v="Jill Miller"/>
    <n v="19"/>
    <s v="18-29"/>
    <s v="M"/>
    <s v="China"/>
    <s v="No"/>
    <s v="FL0039"/>
    <s v="JFK"/>
    <s v="PVG"/>
    <s v="JFK - PVG"/>
    <n v="5518"/>
    <s v="Moderate-haul"/>
    <d v="1899-12-30T06:12:55"/>
    <d v="1899-12-30T12:19:55"/>
    <d v="2025-01-14T00:00:00"/>
    <d v="1899-12-30T07:39:55"/>
    <d v="1899-12-30T13:46:55"/>
    <d v="1899-12-30T01:27:00"/>
    <d v="1899-12-30T01:27:00"/>
    <n v="87"/>
    <s v="Moderate-delay"/>
    <n v="1447.32"/>
    <x v="1"/>
    <n v="5"/>
    <s v="Non-Vegetarian"/>
    <n v="111.52"/>
    <n v="28426.899760857999"/>
    <s v="Not Cancelled"/>
    <n v="3.88"/>
    <n v="39112.28"/>
    <n v="92650.78"/>
    <n v="2.3688411925870851"/>
    <n v="53538.5"/>
  </r>
  <r>
    <s v="b22be6c0-30ec-4d61-a809-8ec194f48b7a"/>
    <s v="Christopher Scott"/>
    <n v="41"/>
    <s v="40-59"/>
    <s v="M"/>
    <s v="China"/>
    <s v="Yes"/>
    <s v="FL0039"/>
    <s v="JFK"/>
    <s v="PVG"/>
    <s v="JFK - PVG"/>
    <n v="5518"/>
    <s v="Moderate-haul"/>
    <d v="1899-12-30T06:12:55"/>
    <d v="1899-12-30T12:19:55"/>
    <d v="2025-01-09T00:00:00"/>
    <d v="1899-12-30T07:39:55"/>
    <d v="1899-12-30T13:46:55"/>
    <d v="1899-12-30T01:27:00"/>
    <d v="1899-12-30T01:27:00"/>
    <n v="87"/>
    <s v="Moderate-delay"/>
    <n v="198.92"/>
    <x v="0"/>
    <n v="5"/>
    <s v="Non-Vegetarian"/>
    <n v="143.97"/>
    <n v="28713.487460658202"/>
    <s v="Not Cancelled"/>
    <n v="4.38"/>
    <n v="39456.18"/>
    <n v="12759.67"/>
    <n v="0.32338837667508613"/>
    <n v="-26696.510000000002"/>
  </r>
  <r>
    <s v="13cde7fe-67c1-4c92-a0e0-55400ed45287"/>
    <s v="Jennifer Wheeler"/>
    <n v="20"/>
    <s v="18-29"/>
    <s v="M"/>
    <s v="China"/>
    <s v="No"/>
    <s v="FL0039"/>
    <s v="JFK"/>
    <s v="PVG"/>
    <s v="JFK - PVG"/>
    <n v="5518"/>
    <s v="Moderate-haul"/>
    <d v="1899-12-30T06:12:55"/>
    <d v="1899-12-30T12:19:55"/>
    <d v="2025-01-04T00:00:00"/>
    <d v="1899-12-30T07:39:55"/>
    <d v="1899-12-30T13:46:55"/>
    <d v="1899-12-30T01:27:00"/>
    <d v="1899-12-30T01:27:00"/>
    <n v="87"/>
    <s v="Moderate-delay"/>
    <n v="806.5"/>
    <x v="0"/>
    <n v="5"/>
    <s v="Non-Vegetarian"/>
    <n v="65.150000000000006"/>
    <n v="28183.0276174723"/>
    <s v="Not Cancelled"/>
    <n v="4.49"/>
    <n v="38819.629999999997"/>
    <n v="51629.03"/>
    <n v="1.3299722331202024"/>
    <n v="12809.400000000001"/>
  </r>
  <r>
    <s v="1f51c78a-d350-4297-9b43-5dace40e63f6"/>
    <s v="Christopher Smith"/>
    <n v="34"/>
    <s v="30-39"/>
    <s v="M"/>
    <s v="China"/>
    <s v="Yes"/>
    <s v="FL0039"/>
    <s v="JFK"/>
    <s v="PVG"/>
    <s v="JFK - PVG"/>
    <n v="5518"/>
    <s v="Moderate-haul"/>
    <d v="1899-12-30T06:12:55"/>
    <d v="1899-12-30T12:19:55"/>
    <d v="2025-01-07T00:00:00"/>
    <d v="1899-12-30T07:39:55"/>
    <d v="1899-12-30T13:46:55"/>
    <d v="1899-12-30T01:27:00"/>
    <d v="1899-12-30T01:27:00"/>
    <n v="87"/>
    <s v="Moderate-delay"/>
    <n v="174.52"/>
    <x v="0"/>
    <n v="3"/>
    <s v="Vegan"/>
    <n v="126.69"/>
    <n v="28513.077533576899"/>
    <s v="Cancelled"/>
    <n v="4.7"/>
    <n v="39215.69"/>
    <n v="11194.62"/>
    <n v="0.2854627828810356"/>
    <n v="-28021.07"/>
  </r>
  <r>
    <s v="00f6ff5d-9db6-42a8-aaae-f3c421ce5dd9"/>
    <s v="Diana Thomas"/>
    <n v="34"/>
    <s v="30-39"/>
    <s v="M"/>
    <s v="China"/>
    <s v="Yes"/>
    <s v="FL0039"/>
    <s v="JFK"/>
    <s v="PVG"/>
    <s v="JFK - PVG"/>
    <n v="5518"/>
    <s v="Moderate-haul"/>
    <d v="1899-12-30T06:12:55"/>
    <d v="1899-12-30T12:19:55"/>
    <d v="2025-01-10T00:00:00"/>
    <d v="1899-12-30T07:39:55"/>
    <d v="1899-12-30T13:46:55"/>
    <d v="1899-12-30T01:27:00"/>
    <d v="1899-12-30T01:27:00"/>
    <n v="87"/>
    <s v="Moderate-delay"/>
    <n v="1177.33"/>
    <x v="1"/>
    <n v="3"/>
    <s v="Vegan"/>
    <n v="145.28"/>
    <n v="28196.645295291801"/>
    <s v="Not Cancelled"/>
    <n v="3.36"/>
    <n v="38835.97"/>
    <n v="75378.179999999993"/>
    <n v="1.9409372290688243"/>
    <n v="36542.209999999992"/>
  </r>
  <r>
    <s v="339a7b2c-2019-42f3-b099-101449b54ed7"/>
    <s v="William Porter MD"/>
    <n v="63"/>
    <s v="60-69"/>
    <s v="M"/>
    <s v="China"/>
    <s v="No"/>
    <s v="FL0040"/>
    <s v="LAX"/>
    <s v="AMS"/>
    <s v="LAX - AMS"/>
    <n v="11762"/>
    <s v="Long-haul"/>
    <d v="1899-12-30T06:16:26"/>
    <d v="1899-12-30T19:20:26"/>
    <d v="2025-01-06T00:00:00"/>
    <d v="1899-12-30T09:05:26"/>
    <d v="1899-12-30T22:09:26"/>
    <d v="1899-12-30T02:49:00"/>
    <d v="1899-12-30T02:49:00"/>
    <n v="169"/>
    <s v="Severe-delay"/>
    <n v="293.63"/>
    <x v="1"/>
    <n v="5"/>
    <s v="No Preference"/>
    <n v="36.53"/>
    <n v="60201.043643250901"/>
    <s v="Cancelled"/>
    <n v="4.87"/>
    <n v="77241.25"/>
    <n v="18799.63"/>
    <n v="0.24338847442266925"/>
    <n v="-58441.619999999995"/>
  </r>
  <r>
    <s v="1b4cacda-378f-4843-8a37-c1e1ca26604d"/>
    <s v="Joanna Clark"/>
    <n v="70"/>
    <s v="70-80"/>
    <s v="M"/>
    <s v="China"/>
    <s v="Yes"/>
    <s v="FL0040"/>
    <s v="LAX"/>
    <s v="AMS"/>
    <s v="LAX - AMS"/>
    <n v="11762"/>
    <s v="Long-haul"/>
    <d v="1899-12-30T06:16:26"/>
    <d v="1899-12-30T19:20:26"/>
    <d v="2025-01-13T00:00:00"/>
    <d v="1899-12-30T09:05:26"/>
    <d v="1899-12-30T22:09:26"/>
    <d v="1899-12-30T02:49:00"/>
    <d v="1899-12-30T02:49:00"/>
    <n v="169"/>
    <s v="Severe-delay"/>
    <n v="595.29"/>
    <x v="2"/>
    <n v="5"/>
    <s v="Gluten-Free"/>
    <n v="92.87"/>
    <n v="59338.5799150721"/>
    <s v="Cancelled"/>
    <n v="4.17"/>
    <n v="76206.3"/>
    <n v="38117.129999999997"/>
    <n v="0.50018344939985271"/>
    <n v="-38089.170000000006"/>
  </r>
  <r>
    <s v="02abcf81-6664-4c36-9466-4e7f10eaca71"/>
    <s v="Jasmine Lopez"/>
    <n v="66"/>
    <s v="60-69"/>
    <s v="M"/>
    <s v="China"/>
    <s v="Yes"/>
    <s v="FL0041"/>
    <s v="DEL"/>
    <s v="ICN"/>
    <s v="DEL - ICN"/>
    <n v="13200"/>
    <s v="Long-haul"/>
    <d v="1899-12-30T02:45:05"/>
    <d v="1899-12-30T17:25:05"/>
    <d v="2025-01-11T00:00:00"/>
    <d v="1899-12-30T03:52:05"/>
    <d v="1899-12-30T18:32:05"/>
    <d v="1899-12-30T01:07:00"/>
    <d v="1899-12-30T01:07:00"/>
    <n v="67"/>
    <s v="Moderate-delay"/>
    <n v="1073.1600000000001"/>
    <x v="0"/>
    <n v="5"/>
    <s v="Vegan"/>
    <n v="87.91"/>
    <n v="66534.232698077802"/>
    <s v="Cancelled"/>
    <n v="3.51"/>
    <n v="84841.08"/>
    <n v="68699.820000000007"/>
    <n v="0.80974711778775099"/>
    <n v="-16141.259999999995"/>
  </r>
  <r>
    <s v="4d421430-8189-42a9-9f73-253090096ae2"/>
    <s v="Patricia Cisneros"/>
    <n v="68"/>
    <s v="60-69"/>
    <s v="M"/>
    <s v="China"/>
    <s v="No"/>
    <s v="FL0041"/>
    <s v="DEL"/>
    <s v="ICN"/>
    <s v="DEL - ICN"/>
    <n v="13200"/>
    <s v="Long-haul"/>
    <d v="1899-12-30T02:45:05"/>
    <d v="1899-12-30T17:25:05"/>
    <d v="2025-01-08T00:00:00"/>
    <d v="1899-12-30T03:52:05"/>
    <d v="1899-12-30T18:32:05"/>
    <d v="1899-12-30T01:07:00"/>
    <d v="1899-12-30T01:07:00"/>
    <n v="67"/>
    <s v="Moderate-delay"/>
    <n v="319.68"/>
    <x v="1"/>
    <n v="5"/>
    <s v="Gluten-Free"/>
    <n v="70.3"/>
    <n v="66987.301457777998"/>
    <s v="Cancelled"/>
    <n v="3.92"/>
    <n v="85384.76"/>
    <n v="20473.580000000002"/>
    <n v="0.23978026055235152"/>
    <n v="-64911.179999999993"/>
  </r>
  <r>
    <s v="af46f12f-4bcf-485d-b723-348d4b922edb"/>
    <s v="Matthew Smith"/>
    <n v="19"/>
    <s v="18-29"/>
    <s v="M"/>
    <s v="China"/>
    <s v="Yes"/>
    <s v="FL0041"/>
    <s v="DEL"/>
    <s v="ICN"/>
    <s v="DEL - ICN"/>
    <n v="13200"/>
    <s v="Long-haul"/>
    <d v="1899-12-30T02:45:05"/>
    <d v="1899-12-30T17:25:05"/>
    <d v="2025-01-10T00:00:00"/>
    <d v="1899-12-30T03:52:05"/>
    <d v="1899-12-30T18:32:05"/>
    <d v="1899-12-30T01:07:00"/>
    <d v="1899-12-30T01:07:00"/>
    <n v="67"/>
    <s v="Moderate-delay"/>
    <n v="1121.77"/>
    <x v="2"/>
    <n v="5"/>
    <s v="Gluten-Free"/>
    <n v="182.12"/>
    <n v="66556.873485724893"/>
    <s v="Not Cancelled"/>
    <n v="3.21"/>
    <n v="84868.25"/>
    <n v="71829.7"/>
    <n v="0.84636716322063898"/>
    <n v="-13038.550000000003"/>
  </r>
  <r>
    <s v="941292cc-61ab-4cef-8486-845dd0a32b33"/>
    <s v="Stephanie Davis"/>
    <n v="27"/>
    <s v="18-29"/>
    <s v="F"/>
    <s v="China"/>
    <s v="No"/>
    <s v="FL0041"/>
    <s v="DEL"/>
    <s v="ICN"/>
    <s v="DEL - ICN"/>
    <n v="13200"/>
    <s v="Long-haul"/>
    <d v="1899-12-30T02:45:05"/>
    <d v="1899-12-30T17:25:05"/>
    <d v="2025-01-02T00:00:00"/>
    <d v="1899-12-30T03:52:05"/>
    <d v="1899-12-30T18:32:05"/>
    <d v="1899-12-30T01:07:00"/>
    <d v="1899-12-30T01:07:00"/>
    <n v="67"/>
    <s v="Moderate-delay"/>
    <n v="294"/>
    <x v="0"/>
    <n v="5"/>
    <s v="No Preference"/>
    <n v="147.44999999999999"/>
    <n v="66817.576203303295"/>
    <s v="Cancelled"/>
    <n v="4.13"/>
    <n v="85181.09"/>
    <n v="18845.490000000002"/>
    <n v="0.22124030110438833"/>
    <n v="-66335.599999999991"/>
  </r>
  <r>
    <s v="d63b22ed-53e4-4fa0-a505-631f745bd33c"/>
    <s v="Helen Fox"/>
    <n v="46"/>
    <s v="40-59"/>
    <s v="M"/>
    <s v="China"/>
    <s v="Yes"/>
    <s v="FL0042"/>
    <s v="PVG"/>
    <s v="LHR"/>
    <s v="PVG - LHR"/>
    <n v="3105"/>
    <s v="Short-haul "/>
    <d v="1899-12-30T22:01:41"/>
    <d v="1899-12-30T01:28:41"/>
    <d v="2025-01-10T00:00:00"/>
    <d v="1899-12-30T23:01:41"/>
    <d v="1899-12-30T02:28:41"/>
    <d v="1899-12-30T01:00:00"/>
    <d v="1899-12-30T01:00:00"/>
    <n v="60"/>
    <s v="Moderate-delay"/>
    <n v="857.58"/>
    <x v="2"/>
    <n v="5"/>
    <s v="Gluten-Free"/>
    <n v="194.73"/>
    <n v="16798.770530042901"/>
    <s v="Not Cancelled"/>
    <n v="3.66"/>
    <n v="25158.52"/>
    <n v="54924.07"/>
    <n v="2.1831200722459032"/>
    <n v="29765.55"/>
  </r>
  <r>
    <s v="6e659c77-c935-4dcb-8b0a-e5922f8e6f6b"/>
    <s v="Melinda Dawson"/>
    <n v="41"/>
    <s v="40-59"/>
    <s v="F"/>
    <s v="China"/>
    <s v="Yes"/>
    <s v="FL0042"/>
    <s v="PVG"/>
    <s v="LHR"/>
    <s v="PVG - LHR"/>
    <n v="3105"/>
    <s v="Short-haul "/>
    <d v="1899-12-30T22:01:41"/>
    <d v="1899-12-30T01:28:41"/>
    <d v="2025-01-14T00:00:00"/>
    <d v="1899-12-30T23:01:41"/>
    <d v="1899-12-30T02:28:41"/>
    <d v="1899-12-30T01:00:00"/>
    <d v="1899-12-30T01:00:00"/>
    <n v="60"/>
    <s v="Moderate-delay"/>
    <n v="247.3"/>
    <x v="2"/>
    <n v="5"/>
    <s v="Non-Vegetarian"/>
    <n v="145.08000000000001"/>
    <n v="16474.100805821399"/>
    <s v="Not Cancelled"/>
    <n v="3.59"/>
    <n v="24768.92"/>
    <n v="15856.22"/>
    <n v="0.64016598220673326"/>
    <n v="-8912.6999999999989"/>
  </r>
  <r>
    <s v="ea7e6fd1-df40-4790-baf2-4bde5022be84"/>
    <s v="Courtney Howard"/>
    <n v="52"/>
    <s v="40-59"/>
    <s v="M"/>
    <s v="China"/>
    <s v="No"/>
    <s v="FL0042"/>
    <s v="PVG"/>
    <s v="LHR"/>
    <s v="PVG - LHR"/>
    <n v="3105"/>
    <s v="Short-haul "/>
    <d v="1899-12-30T22:01:41"/>
    <d v="1899-12-30T01:28:41"/>
    <d v="2025-01-06T00:00:00"/>
    <d v="1899-12-30T23:01:41"/>
    <d v="1899-12-30T02:28:41"/>
    <d v="1899-12-30T01:00:00"/>
    <d v="1899-12-30T01:00:00"/>
    <n v="60"/>
    <s v="Moderate-delay"/>
    <n v="592.75"/>
    <x v="2"/>
    <n v="5"/>
    <s v="No Preference"/>
    <n v="181.7"/>
    <n v="16876.7001564319"/>
    <s v="Cancelled"/>
    <n v="3.47"/>
    <n v="25252.04"/>
    <n v="37972.339999999997"/>
    <n v="1.503733559744084"/>
    <n v="12720.299999999996"/>
  </r>
  <r>
    <s v="5bd4ca6f-ebaa-4020-9b09-02bf02cdde2e"/>
    <s v="Susan White"/>
    <n v="26"/>
    <s v="18-29"/>
    <s v="M"/>
    <s v="China"/>
    <s v="Yes"/>
    <s v="FL0042"/>
    <s v="PVG"/>
    <s v="LHR"/>
    <s v="PVG - LHR"/>
    <n v="3105"/>
    <s v="Short-haul "/>
    <d v="1899-12-30T22:01:41"/>
    <d v="1899-12-30T01:28:41"/>
    <d v="2025-01-03T00:00:00"/>
    <d v="1899-12-30T23:01:41"/>
    <d v="1899-12-30T02:28:41"/>
    <d v="1899-12-30T01:00:00"/>
    <d v="1899-12-30T01:00:00"/>
    <n v="60"/>
    <s v="Moderate-delay"/>
    <n v="140.88"/>
    <x v="1"/>
    <n v="5"/>
    <s v="Gluten-Free"/>
    <n v="12.5"/>
    <n v="16470.9380867412"/>
    <s v="Cancelled"/>
    <n v="4.91"/>
    <n v="24765.13"/>
    <n v="9018.82"/>
    <n v="0.36417414324091979"/>
    <n v="-15746.310000000001"/>
  </r>
  <r>
    <s v="77279eee-9dbc-48fb-b74a-989e25af2928"/>
    <s v="Randall Mathews"/>
    <n v="69"/>
    <s v="60-69"/>
    <s v="M"/>
    <s v="China"/>
    <s v="Yes"/>
    <s v="FL0042"/>
    <s v="PVG"/>
    <s v="LHR"/>
    <s v="PVG - LHR"/>
    <n v="3105"/>
    <s v="Short-haul "/>
    <d v="1899-12-30T22:01:41"/>
    <d v="1899-12-30T01:28:41"/>
    <d v="2025-01-08T00:00:00"/>
    <d v="1899-12-30T23:01:41"/>
    <d v="1899-12-30T02:28:41"/>
    <d v="1899-12-30T01:00:00"/>
    <d v="1899-12-30T01:00:00"/>
    <n v="60"/>
    <s v="Moderate-delay"/>
    <n v="1212.46"/>
    <x v="0"/>
    <n v="5"/>
    <s v="Gluten-Free"/>
    <n v="161.03"/>
    <n v="16328.7350475209"/>
    <s v="Not Cancelled"/>
    <n v="4.76"/>
    <n v="24594.48"/>
    <n v="77629.649999999994"/>
    <n v="3.1563850912887768"/>
    <n v="53035.17"/>
  </r>
  <r>
    <s v="5883725b-bad7-4ff1-98f5-45a3c549463a"/>
    <s v="Teresa Marshall"/>
    <n v="40"/>
    <s v="40-59"/>
    <s v="M"/>
    <s v="China"/>
    <s v="No"/>
    <s v="FL0042"/>
    <s v="PVG"/>
    <s v="LHR"/>
    <s v="PVG - LHR"/>
    <n v="3105"/>
    <s v="Short-haul "/>
    <d v="1899-12-30T22:01:41"/>
    <d v="1899-12-30T01:28:41"/>
    <d v="2025-01-07T00:00:00"/>
    <d v="1899-12-30T23:01:41"/>
    <d v="1899-12-30T02:28:41"/>
    <d v="1899-12-30T01:00:00"/>
    <d v="1899-12-30T01:00:00"/>
    <n v="60"/>
    <s v="Moderate-delay"/>
    <n v="1416.13"/>
    <x v="1"/>
    <n v="3"/>
    <s v="Non-Vegetarian"/>
    <n v="49.17"/>
    <n v="16347.4856049847"/>
    <s v="Not Cancelled"/>
    <n v="4.4000000000000004"/>
    <n v="24616.98"/>
    <n v="90642.15"/>
    <n v="3.6820986977281533"/>
    <n v="66025.17"/>
  </r>
  <r>
    <s v="2b6a9cea-75fc-4e87-b5ff-acfd8278f1af"/>
    <s v="David Novak"/>
    <n v="69"/>
    <s v="60-69"/>
    <s v="M"/>
    <s v="China"/>
    <s v="No"/>
    <s v="FL0043"/>
    <s v="AMS"/>
    <s v="ICN"/>
    <s v="AMS - ICN"/>
    <n v="347"/>
    <s v="Short-haul "/>
    <d v="1899-12-30T13:37:35"/>
    <d v="1899-12-30T14:00:35"/>
    <d v="2025-01-14T00:00:00"/>
    <d v="1899-12-30T14:26:35"/>
    <d v="1899-12-30T14:49:35"/>
    <d v="1899-12-30T00:49:00"/>
    <d v="1899-12-30T00:49:00"/>
    <n v="49"/>
    <s v="Moderate-delay"/>
    <n v="668.31"/>
    <x v="2"/>
    <n v="5"/>
    <s v="Non-Vegetarian"/>
    <n v="85.1"/>
    <n v="2526.1607595452301"/>
    <s v="Cancelled"/>
    <n v="3.29"/>
    <n v="8031.39"/>
    <n v="42788.86"/>
    <n v="5.3277029256454984"/>
    <n v="34757.47"/>
  </r>
  <r>
    <s v="deb4530b-f742-442a-bc39-c69a39f5c082"/>
    <s v="Melissa Malone"/>
    <n v="70"/>
    <s v="70-80"/>
    <s v="F"/>
    <s v="China"/>
    <s v="Yes"/>
    <s v="FL0043"/>
    <s v="AMS"/>
    <s v="ICN"/>
    <s v="AMS - ICN"/>
    <n v="347"/>
    <s v="Short-haul "/>
    <d v="1899-12-30T13:37:35"/>
    <d v="1899-12-30T14:00:35"/>
    <d v="2025-01-02T00:00:00"/>
    <d v="1899-12-30T14:26:35"/>
    <d v="1899-12-30T14:49:35"/>
    <d v="1899-12-30T00:49:00"/>
    <d v="1899-12-30T00:49:00"/>
    <n v="49"/>
    <s v="Moderate-delay"/>
    <n v="131.4"/>
    <x v="0"/>
    <n v="5"/>
    <s v="Vegan"/>
    <n v="76.83"/>
    <n v="3020.0358210848399"/>
    <s v="Not Cancelled"/>
    <n v="3.75"/>
    <n v="8624.0400000000009"/>
    <n v="8424.9699999999993"/>
    <n v="0.97691685103501358"/>
    <n v="-199.07000000000153"/>
  </r>
  <r>
    <s v="6ce86257-9dce-4802-90fe-90c759200746"/>
    <s v="Maria Myers"/>
    <n v="20"/>
    <s v="18-29"/>
    <s v="M"/>
    <s v="China"/>
    <s v="No"/>
    <s v="FL0043"/>
    <s v="AMS"/>
    <s v="ICN"/>
    <s v="AMS - ICN"/>
    <n v="347"/>
    <s v="Short-haul "/>
    <d v="1899-12-30T13:37:35"/>
    <d v="1899-12-30T14:00:35"/>
    <d v="2025-01-09T00:00:00"/>
    <d v="1899-12-30T14:26:35"/>
    <d v="1899-12-30T14:49:35"/>
    <d v="1899-12-30T00:49:00"/>
    <d v="1899-12-30T00:49:00"/>
    <n v="49"/>
    <s v="Moderate-delay"/>
    <n v="1064.29"/>
    <x v="2"/>
    <n v="5"/>
    <s v="Non-Vegetarian"/>
    <n v="50.99"/>
    <n v="2818.80347554624"/>
    <s v="Cancelled"/>
    <n v="3.93"/>
    <n v="8382.56"/>
    <n v="68124.759999999995"/>
    <n v="8.126963600618426"/>
    <n v="59742.2"/>
  </r>
  <r>
    <s v="fe6f8cbf-abf5-41da-b11f-eadde468b306"/>
    <s v="Michael Bailey"/>
    <n v="20"/>
    <s v="18-29"/>
    <s v="M"/>
    <s v="China"/>
    <s v="Yes"/>
    <s v="FL0043"/>
    <s v="AMS"/>
    <s v="ICN"/>
    <s v="AMS - ICN"/>
    <n v="347"/>
    <s v="Short-haul "/>
    <d v="1899-12-30T13:37:35"/>
    <d v="1899-12-30T14:00:35"/>
    <d v="2025-01-09T00:00:00"/>
    <d v="1899-12-30T14:26:35"/>
    <d v="1899-12-30T14:49:35"/>
    <d v="1899-12-30T00:49:00"/>
    <d v="1899-12-30T00:49:00"/>
    <n v="49"/>
    <s v="Moderate-delay"/>
    <n v="1376.9"/>
    <x v="2"/>
    <n v="5"/>
    <s v="Non-Vegetarian"/>
    <n v="148.91"/>
    <n v="3234.0892834862798"/>
    <s v="Cancelled"/>
    <n v="4"/>
    <n v="8880.91"/>
    <n v="88151.38"/>
    <n v="9.9259400219121687"/>
    <n v="79270.47"/>
  </r>
  <r>
    <s v="f9b2fa99-43f6-47df-81bc-899020dc8476"/>
    <s v="Jeremy Morris"/>
    <n v="73"/>
    <s v="70-80"/>
    <s v="F"/>
    <s v="China"/>
    <s v="No"/>
    <s v="FL0043"/>
    <s v="AMS"/>
    <s v="ICN"/>
    <s v="AMS - ICN"/>
    <n v="347"/>
    <s v="Short-haul "/>
    <d v="1899-12-30T13:37:35"/>
    <d v="1899-12-30T14:00:35"/>
    <d v="2025-01-02T00:00:00"/>
    <d v="1899-12-30T14:26:35"/>
    <d v="1899-12-30T14:49:35"/>
    <d v="1899-12-30T00:49:00"/>
    <d v="1899-12-30T00:49:00"/>
    <n v="49"/>
    <s v="Moderate-delay"/>
    <n v="550.20000000000005"/>
    <x v="0"/>
    <n v="5"/>
    <s v="Vegan"/>
    <n v="177.97"/>
    <n v="2870.4705741419598"/>
    <s v="Not Cancelled"/>
    <n v="3.99"/>
    <n v="8444.56"/>
    <n v="35248.39"/>
    <n v="4.1740943281828775"/>
    <n v="26803.83"/>
  </r>
  <r>
    <s v="e7de6f08-5d95-45e8-a7e2-a00818a5d4bf"/>
    <s v="David Myers"/>
    <n v="53"/>
    <s v="40-59"/>
    <s v="F"/>
    <s v="China"/>
    <s v="No"/>
    <s v="FL0043"/>
    <s v="AMS"/>
    <s v="ICN"/>
    <s v="AMS - ICN"/>
    <n v="347"/>
    <s v="Short-haul "/>
    <d v="1899-12-30T13:37:35"/>
    <d v="1899-12-30T14:00:35"/>
    <d v="2025-01-14T00:00:00"/>
    <d v="1899-12-30T14:26:35"/>
    <d v="1899-12-30T14:49:35"/>
    <d v="1899-12-30T00:49:00"/>
    <d v="1899-12-30T00:49:00"/>
    <n v="49"/>
    <s v="Moderate-delay"/>
    <n v="780.7"/>
    <x v="2"/>
    <n v="5"/>
    <s v="Non-Vegetarian"/>
    <n v="162.29"/>
    <n v="2418.64367345254"/>
    <s v="Not Cancelled"/>
    <n v="4.28"/>
    <n v="7902.37"/>
    <n v="49997.26"/>
    <n v="6.3268690278992255"/>
    <n v="42094.89"/>
  </r>
  <r>
    <s v="5e1878a5-4055-456e-9618-7328ffe28b5c"/>
    <s v="Johnny Boyd"/>
    <n v="51"/>
    <s v="40-59"/>
    <s v="F"/>
    <s v="China"/>
    <s v="Yes"/>
    <s v="FL0044"/>
    <s v="AMS"/>
    <s v="JFK"/>
    <s v="AMS - JFK"/>
    <n v="3594"/>
    <s v="Short-haul "/>
    <d v="1899-12-30T04:33:34"/>
    <d v="1899-12-30T08:32:34"/>
    <d v="2025-01-04T00:00:00"/>
    <d v="1899-12-30T05:28:34"/>
    <d v="1899-12-30T09:27:34"/>
    <d v="1899-12-30T00:55:00"/>
    <d v="1899-12-30T00:55:00"/>
    <n v="55"/>
    <s v="Moderate-delay"/>
    <n v="649.11"/>
    <x v="2"/>
    <n v="5"/>
    <s v="Gluten-Free"/>
    <n v="150.03"/>
    <n v="19462.690402968001"/>
    <s v="Cancelled"/>
    <n v="3.2"/>
    <n v="28355.23"/>
    <n v="41573.050000000003"/>
    <n v="1.4661510416244201"/>
    <n v="13217.820000000003"/>
  </r>
  <r>
    <s v="e95e348d-99bc-4bf0-8f4e-5f7331d08e28"/>
    <s v="Robert Medina"/>
    <n v="61"/>
    <s v="60-69"/>
    <s v="F"/>
    <s v="China"/>
    <s v="Yes"/>
    <s v="FL0044"/>
    <s v="AMS"/>
    <s v="JFK"/>
    <s v="AMS - JFK"/>
    <n v="3594"/>
    <s v="Short-haul "/>
    <d v="1899-12-30T04:33:34"/>
    <d v="1899-12-30T08:32:34"/>
    <d v="2025-01-08T00:00:00"/>
    <d v="1899-12-30T05:28:34"/>
    <d v="1899-12-30T09:27:34"/>
    <d v="1899-12-30T00:55:00"/>
    <d v="1899-12-30T00:55:00"/>
    <n v="55"/>
    <s v="Moderate-delay"/>
    <n v="1002.84"/>
    <x v="2"/>
    <n v="5"/>
    <s v="Vegan"/>
    <n v="45.3"/>
    <n v="19295.722102777901"/>
    <s v="Not Cancelled"/>
    <n v="3.36"/>
    <n v="28154.87"/>
    <n v="64190.82"/>
    <n v="2.2799188914741926"/>
    <n v="36035.949999999997"/>
  </r>
  <r>
    <s v="af6b832e-cb10-42b8-bfa8-64fae4cbae04"/>
    <s v="Travis Fisher"/>
    <n v="69"/>
    <s v="60-69"/>
    <s v="M"/>
    <s v="China"/>
    <s v="No"/>
    <s v="FL0044"/>
    <s v="AMS"/>
    <s v="JFK"/>
    <s v="AMS - JFK"/>
    <n v="3594"/>
    <s v="Short-haul "/>
    <d v="1899-12-30T04:33:34"/>
    <d v="1899-12-30T08:32:34"/>
    <d v="2025-01-10T00:00:00"/>
    <d v="1899-12-30T05:28:34"/>
    <d v="1899-12-30T09:27:34"/>
    <d v="1899-12-30T00:55:00"/>
    <d v="1899-12-30T00:55:00"/>
    <n v="55"/>
    <s v="Moderate-delay"/>
    <n v="1180.48"/>
    <x v="0"/>
    <n v="5"/>
    <s v="Gluten-Free"/>
    <n v="165.72"/>
    <n v="19126.407376651201"/>
    <s v="Not Cancelled"/>
    <n v="4.67"/>
    <n v="27951.69"/>
    <n v="75583.86"/>
    <n v="2.7040890908564026"/>
    <n v="47632.17"/>
  </r>
  <r>
    <s v="ffdbcbc9-7cc6-4b9d-83ce-5dd137def5d8"/>
    <s v="Jerome Shelton"/>
    <n v="74"/>
    <s v="70-80"/>
    <s v="F"/>
    <s v="China"/>
    <s v="No"/>
    <s v="FL0044"/>
    <s v="AMS"/>
    <s v="JFK"/>
    <s v="AMS - JFK"/>
    <n v="3594"/>
    <s v="Short-haul "/>
    <d v="1899-12-30T04:33:34"/>
    <d v="1899-12-30T08:32:34"/>
    <d v="2025-01-04T00:00:00"/>
    <d v="1899-12-30T05:28:34"/>
    <d v="1899-12-30T09:27:34"/>
    <d v="1899-12-30T00:55:00"/>
    <d v="1899-12-30T00:55:00"/>
    <n v="55"/>
    <s v="Moderate-delay"/>
    <n v="362.8"/>
    <x v="0"/>
    <n v="5"/>
    <s v="Non-Vegetarian"/>
    <n v="142.49"/>
    <n v="18638.3409854565"/>
    <s v="Not Cancelled"/>
    <n v="4.6100000000000003"/>
    <n v="27366.01"/>
    <n v="23247.7"/>
    <n v="0.84951003087406607"/>
    <n v="-4118.3099999999977"/>
  </r>
  <r>
    <s v="de68cd3c-4c2c-4ff4-8508-39e857595f48"/>
    <s v="Judith Wilson"/>
    <n v="48"/>
    <s v="40-59"/>
    <s v="M"/>
    <s v="China"/>
    <s v="No"/>
    <s v="FL0044"/>
    <s v="AMS"/>
    <s v="JFK"/>
    <s v="AMS - JFK"/>
    <n v="3594"/>
    <s v="Short-haul "/>
    <d v="1899-12-30T04:33:34"/>
    <d v="1899-12-30T08:32:34"/>
    <d v="2025-01-09T00:00:00"/>
    <d v="1899-12-30T05:28:34"/>
    <d v="1899-12-30T09:27:34"/>
    <d v="1899-12-30T00:55:00"/>
    <d v="1899-12-30T00:55:00"/>
    <n v="55"/>
    <s v="Moderate-delay"/>
    <n v="204.19"/>
    <x v="1"/>
    <n v="5"/>
    <s v="Vegan"/>
    <n v="9.56"/>
    <n v="19114.307402035502"/>
    <s v="Cancelled"/>
    <n v="3.67"/>
    <n v="27937.17"/>
    <n v="13070.07"/>
    <n v="0.46783800936172132"/>
    <n v="-14867.099999999999"/>
  </r>
  <r>
    <s v="f85ebd32-727c-477b-9b49-d1d84a8c879f"/>
    <s v="Jamie Martin"/>
    <n v="42"/>
    <s v="40-59"/>
    <s v="F"/>
    <s v="China"/>
    <s v="No"/>
    <s v="FL0045"/>
    <s v="JFK"/>
    <s v="DEL"/>
    <s v="JFK - DEL"/>
    <n v="3239"/>
    <s v="Short-haul "/>
    <d v="1899-12-30T02:19:19"/>
    <d v="1899-12-30T05:54:19"/>
    <d v="2025-01-01T00:00:00"/>
    <d v="1899-12-30T03:56:19"/>
    <d v="1899-12-30T07:31:19"/>
    <d v="1899-12-30T01:37:00"/>
    <d v="1899-12-30T01:37:00"/>
    <n v="97"/>
    <s v="Moderate-delay"/>
    <n v="1489.75"/>
    <x v="0"/>
    <n v="5"/>
    <s v="Vegetarian"/>
    <n v="7.18"/>
    <n v="17008.021606169401"/>
    <s v="Not Cancelled"/>
    <n v="4.99"/>
    <n v="25409.63"/>
    <n v="95345.44"/>
    <n v="3.7523348431283727"/>
    <n v="69935.81"/>
  </r>
  <r>
    <s v="30bde46b-cdf8-46b6-bef5-8001cb163599"/>
    <s v="Carla Byrd"/>
    <n v="71"/>
    <s v="70-80"/>
    <s v="M"/>
    <s v="China"/>
    <s v="Yes"/>
    <s v="FL0045"/>
    <s v="JFK"/>
    <s v="DEL"/>
    <s v="JFK - DEL"/>
    <n v="3239"/>
    <s v="Short-haul "/>
    <d v="1899-12-30T02:19:19"/>
    <d v="1899-12-30T05:54:19"/>
    <d v="2025-01-02T00:00:00"/>
    <d v="1899-12-30T03:56:19"/>
    <d v="1899-12-30T07:31:19"/>
    <d v="1899-12-30T01:37:00"/>
    <d v="1899-12-30T01:37:00"/>
    <n v="97"/>
    <s v="Moderate-delay"/>
    <n v="451.16"/>
    <x v="2"/>
    <n v="5"/>
    <s v="Gluten-Free"/>
    <n v="132.63"/>
    <n v="17239.279303973599"/>
    <s v="Cancelled"/>
    <n v="4.82"/>
    <n v="25687.14"/>
    <n v="28900.77"/>
    <n v="1.1251065708366133"/>
    <n v="3213.630000000001"/>
  </r>
  <r>
    <s v="c3788817-14b5-4be9-9e41-7487cab7d647"/>
    <s v="Stacy Garza"/>
    <n v="34"/>
    <s v="30-39"/>
    <s v="F"/>
    <s v="China"/>
    <s v="Yes"/>
    <s v="FL0045"/>
    <s v="JFK"/>
    <s v="DEL"/>
    <s v="JFK - DEL"/>
    <n v="3239"/>
    <s v="Short-haul "/>
    <d v="1899-12-30T02:19:19"/>
    <d v="1899-12-30T05:54:19"/>
    <d v="2025-01-02T00:00:00"/>
    <d v="1899-12-30T03:56:19"/>
    <d v="1899-12-30T07:31:19"/>
    <d v="1899-12-30T01:37:00"/>
    <d v="1899-12-30T01:37:00"/>
    <n v="97"/>
    <s v="Moderate-delay"/>
    <n v="1270.25"/>
    <x v="1"/>
    <n v="3"/>
    <s v="Non-Vegetarian"/>
    <n v="12.4"/>
    <n v="16783.9678611075"/>
    <s v="Cancelled"/>
    <n v="3.92"/>
    <n v="25140.76"/>
    <n v="81298.48"/>
    <n v="3.2337319953732506"/>
    <n v="56157.72"/>
  </r>
  <r>
    <s v="94530fb6-fab0-4612-bb85-c4c4e8d86733"/>
    <s v="Danielle Simmons"/>
    <n v="68"/>
    <s v="60-69"/>
    <s v="F"/>
    <s v="China"/>
    <s v="Yes"/>
    <s v="FL0045"/>
    <s v="JFK"/>
    <s v="DEL"/>
    <s v="JFK - DEL"/>
    <n v="3239"/>
    <s v="Short-haul "/>
    <d v="1899-12-30T02:19:19"/>
    <d v="1899-12-30T05:54:19"/>
    <d v="2025-01-05T00:00:00"/>
    <d v="1899-12-30T03:56:19"/>
    <d v="1899-12-30T07:31:19"/>
    <d v="1899-12-30T01:37:00"/>
    <d v="1899-12-30T01:37:00"/>
    <n v="97"/>
    <s v="Moderate-delay"/>
    <n v="1414.21"/>
    <x v="2"/>
    <n v="5"/>
    <s v="Gluten-Free"/>
    <n v="183.18"/>
    <n v="17101.2617734655"/>
    <s v="Not Cancelled"/>
    <n v="3.2"/>
    <n v="25521.51"/>
    <n v="90546.08"/>
    <n v="3.5478339643696635"/>
    <n v="65024.570000000007"/>
  </r>
  <r>
    <s v="df725e5a-819c-4268-9947-1bf0fa1e79a5"/>
    <s v="Ashley Chan"/>
    <n v="74"/>
    <s v="70-80"/>
    <s v="F"/>
    <s v="China"/>
    <s v="Yes"/>
    <s v="FL0046"/>
    <s v="LHR"/>
    <s v="CDG"/>
    <s v="LHR - CDG"/>
    <n v="2142"/>
    <s v="Short-haul "/>
    <d v="1899-12-30T21:05:30"/>
    <d v="1899-12-30T23:27:30"/>
    <d v="2025-01-03T00:00:00"/>
    <d v="1899-12-30T22:34:30"/>
    <d v="1899-12-30T00:56:30"/>
    <d v="1899-12-30T01:29:00"/>
    <d v="1899-12-30T01:29:00"/>
    <n v="89"/>
    <s v="Moderate-delay"/>
    <n v="411.77"/>
    <x v="2"/>
    <n v="5"/>
    <s v="Vegan"/>
    <n v="90.52"/>
    <n v="11239.7714127172"/>
    <s v="Not Cancelled"/>
    <n v="4.1500000000000004"/>
    <n v="18487.73"/>
    <n v="26371.38"/>
    <n v="1.4264260674512232"/>
    <n v="7883.6500000000015"/>
  </r>
  <r>
    <s v="46031952-818e-4077-ac6e-f1e1abc449c7"/>
    <s v="Melissa Graves"/>
    <n v="56"/>
    <s v="40-59"/>
    <s v="M"/>
    <s v="China"/>
    <s v="Yes"/>
    <s v="FL0046"/>
    <s v="LHR"/>
    <s v="CDG"/>
    <s v="LHR - CDG"/>
    <n v="2142"/>
    <s v="Short-haul "/>
    <d v="1899-12-30T21:05:30"/>
    <d v="1899-12-30T23:27:30"/>
    <d v="2025-01-04T00:00:00"/>
    <d v="1899-12-30T22:34:30"/>
    <d v="1899-12-30T00:56:30"/>
    <d v="1899-12-30T01:29:00"/>
    <d v="1899-12-30T01:29:00"/>
    <n v="89"/>
    <s v="Moderate-delay"/>
    <n v="1199.0999999999999"/>
    <x v="2"/>
    <n v="5"/>
    <s v="Non-Vegetarian"/>
    <n v="132.24"/>
    <n v="12190.949867765101"/>
    <s v="Cancelled"/>
    <n v="4.37"/>
    <n v="19629.14"/>
    <n v="76768.850000000006"/>
    <n v="3.9109634961083373"/>
    <n v="57139.710000000006"/>
  </r>
  <r>
    <s v="de7747ed-82ba-4de4-ac5d-7bae7688893c"/>
    <s v="Rebecca Nguyen"/>
    <n v="59"/>
    <s v="40-59"/>
    <s v="M"/>
    <s v="China"/>
    <s v="Yes"/>
    <s v="FL0047"/>
    <s v="ICN"/>
    <s v="LAX"/>
    <s v="ICN - LAX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1411.55"/>
    <x v="1"/>
    <n v="5"/>
    <s v="No Preference"/>
    <n v="123.67"/>
    <n v="52013.642309408002"/>
    <s v="Cancelled"/>
    <n v="4.0999999999999996"/>
    <n v="67416.37"/>
    <n v="90363.93"/>
    <n v="1.3403855769748505"/>
    <n v="22947.559999999998"/>
  </r>
  <r>
    <s v="82c22057-300c-48fd-9d44-aa8a1a879fb3"/>
    <s v="Lauren Carroll"/>
    <n v="34"/>
    <s v="30-39"/>
    <s v="M"/>
    <s v="China"/>
    <s v="Yes"/>
    <s v="FL0047"/>
    <s v="ICN"/>
    <s v="LAX"/>
    <s v="ICN - LAX"/>
    <n v="10284"/>
    <s v="Long-haul"/>
    <d v="1899-12-30T13:15:23"/>
    <d v="1899-12-30T00:40:23"/>
    <d v="2025-01-08T00:00:00"/>
    <d v="1899-12-30T14:36:23"/>
    <d v="1899-12-30T02:01:23"/>
    <d v="1899-12-30T01:21:00"/>
    <d v="1899-12-30T01:21:00"/>
    <n v="81"/>
    <s v="Moderate-delay"/>
    <n v="456.63"/>
    <x v="2"/>
    <n v="3"/>
    <s v="Vegan"/>
    <n v="10.75"/>
    <n v="52199.973948907602"/>
    <s v="Not Cancelled"/>
    <n v="4.03"/>
    <n v="67639.97"/>
    <n v="29226.47"/>
    <n v="0.43208874870878861"/>
    <n v="-38413.5"/>
  </r>
  <r>
    <s v="1d24d74e-bac3-4201-9ccc-e327a1411c4c"/>
    <s v="Nancy Harrison"/>
    <n v="24"/>
    <s v="18-29"/>
    <s v="F"/>
    <s v="China"/>
    <s v="Yes"/>
    <s v="FL0047"/>
    <s v="ICN"/>
    <s v="LAX"/>
    <s v="ICN - LAX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1428.97"/>
    <x v="0"/>
    <n v="5"/>
    <s v="Vegan"/>
    <n v="126.22"/>
    <n v="52246.247694556201"/>
    <s v="Cancelled"/>
    <n v="4.6100000000000003"/>
    <n v="67695.5"/>
    <n v="91479.32"/>
    <n v="1.3513353177094489"/>
    <n v="23783.820000000007"/>
  </r>
  <r>
    <s v="423e5195-4dc3-4121-ba04-7d51623c5210"/>
    <s v="Glenn Love"/>
    <n v="73"/>
    <s v="70-80"/>
    <s v="M"/>
    <s v="China"/>
    <s v="No"/>
    <s v="FL0047"/>
    <s v="ICN"/>
    <s v="LAX"/>
    <s v="ICN - LAX"/>
    <n v="10284"/>
    <s v="Long-haul"/>
    <d v="1899-12-30T13:15:23"/>
    <d v="1899-12-30T00:40:23"/>
    <d v="2025-01-04T00:00:00"/>
    <d v="1899-12-30T14:36:23"/>
    <d v="1899-12-30T02:01:23"/>
    <d v="1899-12-30T01:21:00"/>
    <d v="1899-12-30T01:21:00"/>
    <n v="81"/>
    <s v="Moderate-delay"/>
    <n v="1212.2"/>
    <x v="1"/>
    <n v="5"/>
    <s v="No Preference"/>
    <n v="158.5"/>
    <n v="52413.380521177802"/>
    <s v="Not Cancelled"/>
    <n v="3.92"/>
    <n v="67896.06"/>
    <n v="77612.5"/>
    <n v="1.1431075676556195"/>
    <n v="9716.4400000000023"/>
  </r>
  <r>
    <s v="d5758e90-652c-4502-ac99-01ed2be1e9ac"/>
    <s v="Todd Sandoval"/>
    <n v="63"/>
    <s v="60-69"/>
    <s v="M"/>
    <s v="China"/>
    <s v="No"/>
    <s v="FL0047"/>
    <s v="ICN"/>
    <s v="LAX"/>
    <s v="ICN - LAX"/>
    <n v="10284"/>
    <s v="Long-haul"/>
    <d v="1899-12-30T13:15:23"/>
    <d v="1899-12-30T00:40:23"/>
    <d v="2025-01-14T00:00:00"/>
    <d v="1899-12-30T14:36:23"/>
    <d v="1899-12-30T02:01:23"/>
    <d v="1899-12-30T01:21:00"/>
    <d v="1899-12-30T01:21:00"/>
    <n v="81"/>
    <s v="Moderate-delay"/>
    <n v="866.19"/>
    <x v="0"/>
    <n v="5"/>
    <s v="No Preference"/>
    <n v="59.02"/>
    <n v="52041.341253815597"/>
    <s v="Cancelled"/>
    <n v="4.22"/>
    <n v="67449.61"/>
    <n v="55447.96"/>
    <n v="0.82206494596484692"/>
    <n v="-12001.650000000001"/>
  </r>
  <r>
    <s v="eca2041c-d947-47d4-8484-e1a85c3c9cac"/>
    <s v="Michael Mendez"/>
    <n v="24"/>
    <s v="18-29"/>
    <s v="F"/>
    <s v="China"/>
    <s v="Yes"/>
    <s v="FL0048"/>
    <s v="AMS"/>
    <s v="CDG"/>
    <s v="AMS - CDG"/>
    <n v="5417"/>
    <s v="Moderate-haul"/>
    <d v="1899-12-30T06:59:19"/>
    <d v="1899-12-30T13:00:19"/>
    <d v="2025-01-04T00:00:00"/>
    <d v="1899-12-30T09:33:19"/>
    <d v="1899-12-30T15:34:19"/>
    <d v="1899-12-30T02:34:00"/>
    <d v="1899-12-30T02:34:00"/>
    <n v="154"/>
    <s v="Severe-delay"/>
    <n v="609.53"/>
    <x v="0"/>
    <n v="5"/>
    <s v="Non-Vegetarian"/>
    <n v="179.47"/>
    <n v="27639.156991802301"/>
    <s v="Cancelled"/>
    <n v="3.27"/>
    <n v="38166.99"/>
    <n v="39045.81"/>
    <n v="1.0230256564638709"/>
    <n v="878.81999999999971"/>
  </r>
  <r>
    <s v="4713f122-4275-40cc-97e7-8f8b8f6c7e4d"/>
    <s v="Tyler Bell"/>
    <n v="49"/>
    <s v="40-59"/>
    <s v="F"/>
    <s v="China"/>
    <s v="Yes"/>
    <s v="FL0048"/>
    <s v="AMS"/>
    <s v="CDG"/>
    <s v="AMS - CDG"/>
    <n v="5417"/>
    <s v="Moderate-haul"/>
    <d v="1899-12-30T06:59:19"/>
    <d v="1899-12-30T13:00:19"/>
    <d v="2025-01-07T00:00:00"/>
    <d v="1899-12-30T09:33:19"/>
    <d v="1899-12-30T15:34:19"/>
    <d v="1899-12-30T02:34:00"/>
    <d v="1899-12-30T02:34:00"/>
    <n v="154"/>
    <s v="Severe-delay"/>
    <n v="72.900000000000006"/>
    <x v="0"/>
    <n v="5"/>
    <s v="Non-Vegetarian"/>
    <n v="196"/>
    <n v="27982.310565723801"/>
    <s v="Cancelled"/>
    <n v="4.24"/>
    <n v="38578.769999999997"/>
    <n v="4704.8"/>
    <n v="0.12195308455920188"/>
    <n v="-33873.969999999994"/>
  </r>
  <r>
    <s v="b656e223-8f0f-446c-9aa1-870076935b33"/>
    <s v="Kevin Krause"/>
    <n v="61"/>
    <s v="60-69"/>
    <s v="M"/>
    <s v="China"/>
    <s v="Yes"/>
    <s v="FL0048"/>
    <s v="AMS"/>
    <s v="CDG"/>
    <s v="AMS - CDG"/>
    <n v="5417"/>
    <s v="Moderate-haul"/>
    <d v="1899-12-30T06:59:19"/>
    <d v="1899-12-30T13:00:19"/>
    <d v="2025-01-09T00:00:00"/>
    <d v="1899-12-30T09:33:19"/>
    <d v="1899-12-30T15:34:19"/>
    <d v="1899-12-30T02:34:00"/>
    <d v="1899-12-30T02:34:00"/>
    <n v="154"/>
    <s v="Severe-delay"/>
    <n v="692.28"/>
    <x v="0"/>
    <n v="5"/>
    <s v="Vegetarian"/>
    <n v="135.65"/>
    <n v="27764.852433878001"/>
    <s v="Cancelled"/>
    <n v="3.26"/>
    <n v="38317.82"/>
    <n v="44333.05"/>
    <n v="1.1569825736432815"/>
    <n v="6015.2300000000032"/>
  </r>
  <r>
    <s v="bedcedeb-e90e-42a4-b475-672f0f180828"/>
    <s v="Pedro Allen"/>
    <n v="71"/>
    <s v="70-80"/>
    <s v="M"/>
    <s v="China"/>
    <s v="Yes"/>
    <s v="FL0048"/>
    <s v="AMS"/>
    <s v="CDG"/>
    <s v="AMS - CDG"/>
    <n v="5417"/>
    <s v="Moderate-haul"/>
    <d v="1899-12-30T06:59:19"/>
    <d v="1899-12-30T13:00:19"/>
    <d v="2025-01-06T00:00:00"/>
    <d v="1899-12-30T09:33:19"/>
    <d v="1899-12-30T15:34:19"/>
    <d v="1899-12-30T02:34:00"/>
    <d v="1899-12-30T02:34:00"/>
    <n v="154"/>
    <s v="Severe-delay"/>
    <n v="299.31"/>
    <x v="2"/>
    <n v="5"/>
    <s v="No Preference"/>
    <n v="128.6"/>
    <n v="28353.307979397501"/>
    <s v="Cancelled"/>
    <n v="3.36"/>
    <n v="39023.97"/>
    <n v="19181.560000000001"/>
    <n v="0.4915327681934975"/>
    <n v="-19842.41"/>
  </r>
  <r>
    <s v="80d7334d-94b5-4217-9329-f48193cb84d8"/>
    <s v="Charles Moran"/>
    <n v="60"/>
    <s v="60-69"/>
    <s v="M"/>
    <s v="China"/>
    <s v="No"/>
    <s v="FL0048"/>
    <s v="AMS"/>
    <s v="CDG"/>
    <s v="AMS - CDG"/>
    <n v="5417"/>
    <s v="Moderate-haul"/>
    <d v="1899-12-30T06:59:19"/>
    <d v="1899-12-30T13:00:19"/>
    <d v="2025-01-07T00:00:00"/>
    <d v="1899-12-30T09:33:19"/>
    <d v="1899-12-30T15:34:19"/>
    <d v="1899-12-30T02:34:00"/>
    <d v="1899-12-30T02:34:00"/>
    <n v="154"/>
    <s v="Severe-delay"/>
    <n v="1188.6099999999999"/>
    <x v="0"/>
    <n v="5"/>
    <s v="Non-Vegetarian"/>
    <n v="98.02"/>
    <n v="28218.141310827999"/>
    <s v="Cancelled"/>
    <n v="4.82"/>
    <n v="38861.769999999997"/>
    <n v="76090.64"/>
    <n v="1.9579818417946482"/>
    <n v="37228.870000000003"/>
  </r>
  <r>
    <s v="ad94b5be-5ead-4480-9126-970936aed222"/>
    <s v="Ronald Davis"/>
    <n v="21"/>
    <s v="18-29"/>
    <s v="M"/>
    <s v="China"/>
    <s v="No"/>
    <s v="FL0048"/>
    <s v="AMS"/>
    <s v="CDG"/>
    <s v="AMS - CDG"/>
    <n v="5417"/>
    <s v="Moderate-haul"/>
    <d v="1899-12-30T06:59:19"/>
    <d v="1899-12-30T13:00:19"/>
    <d v="2025-01-14T00:00:00"/>
    <d v="1899-12-30T09:33:19"/>
    <d v="1899-12-30T15:34:19"/>
    <d v="1899-12-30T02:34:00"/>
    <d v="1899-12-30T02:34:00"/>
    <n v="154"/>
    <s v="Severe-delay"/>
    <n v="267.83"/>
    <x v="1"/>
    <n v="5"/>
    <s v="Vegetarian"/>
    <n v="47.97"/>
    <n v="27929.715143525798"/>
    <s v="Not Cancelled"/>
    <n v="3.81"/>
    <n v="38515.660000000003"/>
    <n v="17150.71"/>
    <n v="0.44529186310191743"/>
    <n v="-21364.950000000004"/>
  </r>
  <r>
    <s v="3275f60d-3068-46a5-8fa0-688a58f3cffb"/>
    <s v="Scott Powers"/>
    <n v="31"/>
    <s v="30-39"/>
    <s v="F"/>
    <s v="China"/>
    <s v="No"/>
    <s v="FL0049"/>
    <s v="FRA"/>
    <s v="HND"/>
    <s v="FRA - HND"/>
    <n v="8777"/>
    <s v="Moderate-haul"/>
    <d v="1899-12-30T15:28:27"/>
    <d v="1899-12-30T01:13:27"/>
    <d v="2025-01-07T00:00:00"/>
    <d v="1899-12-30T16:22:27"/>
    <d v="1899-12-30T02:07:27"/>
    <d v="1899-12-30T00:54:00"/>
    <d v="1899-12-30T00:54:00"/>
    <n v="81"/>
    <s v="Moderate-delay"/>
    <n v="1359.64"/>
    <x v="0"/>
    <n v="3"/>
    <s v="Gluten-Free"/>
    <n v="132.32"/>
    <n v="44893.778246111098"/>
    <s v="Cancelled"/>
    <n v="3.98"/>
    <n v="58872.53"/>
    <n v="87043.42"/>
    <n v="1.4785065292760478"/>
    <n v="28170.89"/>
  </r>
  <r>
    <s v="a7d16b92-be65-4c09-8f89-420604750c5d"/>
    <s v="Holly Miller"/>
    <n v="74"/>
    <s v="70-80"/>
    <s v="F"/>
    <s v="China"/>
    <s v="No"/>
    <s v="FL0049"/>
    <s v="FRA"/>
    <s v="HND"/>
    <s v="FRA - HND"/>
    <n v="8777"/>
    <s v="Moderate-haul"/>
    <d v="1899-12-30T15:28:27"/>
    <d v="1899-12-30T01:13:27"/>
    <d v="2025-01-05T00:00:00"/>
    <d v="1899-12-30T16:22:27"/>
    <d v="1899-12-30T02:07:27"/>
    <d v="1899-12-30T00:54:00"/>
    <d v="1899-12-30T00:54:00"/>
    <n v="81"/>
    <s v="Moderate-delay"/>
    <n v="765.88"/>
    <x v="2"/>
    <n v="5"/>
    <s v="Gluten-Free"/>
    <n v="160.41"/>
    <n v="44683.280068156098"/>
    <s v="Cancelled"/>
    <n v="3.24"/>
    <n v="58619.94"/>
    <n v="49048.4"/>
    <n v="0.83671870015561256"/>
    <n v="-9571.5400000000009"/>
  </r>
  <r>
    <s v="d6c10221-4c8c-4bc8-8ea2-6faef9b1180d"/>
    <s v="Elizabeth Harrell"/>
    <n v="19"/>
    <s v="18-29"/>
    <s v="F"/>
    <s v="China"/>
    <s v="No"/>
    <s v="FL0049"/>
    <s v="FRA"/>
    <s v="HND"/>
    <s v="FRA - HND"/>
    <n v="8777"/>
    <s v="Moderate-haul"/>
    <d v="1899-12-30T15:28:27"/>
    <d v="1899-12-30T01:13:27"/>
    <d v="2025-01-03T00:00:00"/>
    <d v="1899-12-30T16:22:27"/>
    <d v="1899-12-30T02:07:27"/>
    <d v="1899-12-30T00:54:00"/>
    <d v="1899-12-30T00:54:00"/>
    <n v="81"/>
    <s v="Moderate-delay"/>
    <n v="1260.8399999999999"/>
    <x v="0"/>
    <n v="5"/>
    <s v="No Preference"/>
    <n v="16.100000000000001"/>
    <n v="45320.797013949901"/>
    <s v="Cancelled"/>
    <n v="4.97"/>
    <n v="59384.959999999999"/>
    <n v="80696.98"/>
    <n v="1.3588790831887401"/>
    <n v="21312.019999999997"/>
  </r>
  <r>
    <s v="636c79da-22c8-4b46-8c51-ac6a867532e0"/>
    <s v="Luke Fernandez"/>
    <n v="56"/>
    <s v="40-59"/>
    <s v="M"/>
    <s v="China"/>
    <s v="No"/>
    <s v="FL0049"/>
    <s v="FRA"/>
    <s v="HND"/>
    <s v="FRA - HND"/>
    <n v="8777"/>
    <s v="Moderate-haul"/>
    <d v="1899-12-30T15:28:27"/>
    <d v="1899-12-30T01:13:27"/>
    <d v="2025-01-11T00:00:00"/>
    <d v="1899-12-30T16:22:27"/>
    <d v="1899-12-30T02:07:27"/>
    <d v="1899-12-30T00:54:00"/>
    <d v="1899-12-30T00:54:00"/>
    <n v="81"/>
    <s v="Moderate-delay"/>
    <n v="242.09"/>
    <x v="1"/>
    <n v="5"/>
    <s v="Vegetarian"/>
    <n v="118.41"/>
    <n v="45115.139965540198"/>
    <s v="Not Cancelled"/>
    <n v="3.13"/>
    <n v="59138.17"/>
    <n v="15517.44"/>
    <n v="0.2623929688727264"/>
    <n v="-43620.729999999996"/>
  </r>
  <r>
    <s v="86930140-f4d2-4c7f-bfde-9f34cb8d6b0d"/>
    <s v="Mrs. Samantha Mosley"/>
    <n v="56"/>
    <s v="40-59"/>
    <s v="M"/>
    <s v="China"/>
    <s v="Yes"/>
    <s v="FL0049"/>
    <s v="FRA"/>
    <s v="HND"/>
    <s v="FRA - HND"/>
    <n v="8777"/>
    <s v="Moderate-haul"/>
    <d v="1899-12-30T15:28:27"/>
    <d v="1899-12-30T01:13:27"/>
    <d v="2025-01-14T00:00:00"/>
    <d v="1899-12-30T16:22:27"/>
    <d v="1899-12-30T02:07:27"/>
    <d v="1899-12-30T00:54:00"/>
    <d v="1899-12-30T00:54:00"/>
    <n v="81"/>
    <s v="Moderate-delay"/>
    <n v="692.33"/>
    <x v="1"/>
    <n v="5"/>
    <s v="Vegetarian"/>
    <n v="180.56"/>
    <n v="44563.427639575697"/>
    <s v="Not Cancelled"/>
    <n v="4.82"/>
    <n v="58476.11"/>
    <n v="44345.23"/>
    <n v="0.7583478107555377"/>
    <n v="-14130.879999999997"/>
  </r>
  <r>
    <s v="df973ccb-0577-46c6-990a-16f6accc6798"/>
    <s v="Tracy Flores"/>
    <n v="33"/>
    <s v="30-39"/>
    <s v="F"/>
    <s v="China"/>
    <s v="Yes"/>
    <s v="FL0049"/>
    <s v="FRA"/>
    <s v="HND"/>
    <s v="FRA - HND"/>
    <n v="8777"/>
    <s v="Moderate-haul"/>
    <d v="1899-12-30T15:28:27"/>
    <d v="1899-12-30T01:13:27"/>
    <d v="2025-01-10T00:00:00"/>
    <d v="1899-12-30T16:22:27"/>
    <d v="1899-12-30T02:07:27"/>
    <d v="1899-12-30T00:54:00"/>
    <d v="1899-12-30T00:54:00"/>
    <n v="81"/>
    <s v="Moderate-delay"/>
    <n v="1232.51"/>
    <x v="1"/>
    <n v="3"/>
    <s v="Vegan"/>
    <n v="41.63"/>
    <n v="44488.181610125197"/>
    <s v="Cancelled"/>
    <n v="3.46"/>
    <n v="58385.82"/>
    <n v="78888.97"/>
    <n v="1.351166601753645"/>
    <n v="20503.150000000001"/>
  </r>
  <r>
    <s v="7a60a04b-b379-4426-8f7b-5d0d51e47b7f"/>
    <s v="Christopher Jenkins"/>
    <n v="50"/>
    <s v="40-59"/>
    <s v="M"/>
    <s v="China"/>
    <s v="No"/>
    <s v="FL0049"/>
    <s v="FRA"/>
    <s v="HND"/>
    <s v="FRA - HND"/>
    <n v="8777"/>
    <s v="Moderate-haul"/>
    <d v="1899-12-30T15:28:27"/>
    <d v="1899-12-30T01:13:27"/>
    <d v="2025-01-01T00:00:00"/>
    <d v="1899-12-30T16:22:27"/>
    <d v="1899-12-30T02:07:27"/>
    <d v="1899-12-30T00:54:00"/>
    <d v="1899-12-30T00:54:00"/>
    <n v="81"/>
    <s v="Moderate-delay"/>
    <n v="1178.45"/>
    <x v="0"/>
    <n v="5"/>
    <s v="Vegetarian"/>
    <n v="29.28"/>
    <n v="44832.450903133402"/>
    <s v="Cancelled"/>
    <n v="4.41"/>
    <n v="58798.94"/>
    <n v="75426.66"/>
    <n v="1.2827894516465772"/>
    <n v="16627.72"/>
  </r>
  <r>
    <s v="5519c22a-1e35-494d-aeb0-b1167a9892a8"/>
    <s v="Stanley Booth"/>
    <n v="70"/>
    <s v="70-80"/>
    <s v="F"/>
    <s v="China"/>
    <s v="Yes"/>
    <s v="FL0050"/>
    <s v="SIN"/>
    <s v="CAN"/>
    <s v="SIN - CAN"/>
    <n v="5397"/>
    <s v="Moderate-haul"/>
    <d v="1899-12-30T15:06:25"/>
    <d v="1899-12-30T21:05:25"/>
    <d v="2025-01-10T00:00:00"/>
    <d v="1899-12-30T15:19:25"/>
    <d v="1899-12-30T21:18:25"/>
    <d v="1899-12-30T00:13:00"/>
    <d v="1899-12-30T00:13:00"/>
    <n v="13"/>
    <s v="On-time"/>
    <n v="269.25"/>
    <x v="2"/>
    <n v="5"/>
    <s v="Vegetarian"/>
    <n v="56"/>
    <n v="28208.3788019235"/>
    <s v="Not Cancelled"/>
    <n v="3.5"/>
    <n v="38850.050000000003"/>
    <n v="17243.2"/>
    <n v="0.44383984061796572"/>
    <n v="-21606.850000000002"/>
  </r>
  <r>
    <s v="0a2bbc77-9bb6-46d0-bdcd-323be503a646"/>
    <s v="Nathan Spencer"/>
    <n v="43"/>
    <s v="40-59"/>
    <s v="M"/>
    <s v="China"/>
    <s v="No"/>
    <s v="FL0050"/>
    <s v="SIN"/>
    <s v="CAN"/>
    <s v="SIN - CAN"/>
    <n v="5397"/>
    <s v="Moderate-haul"/>
    <d v="1899-12-30T15:06:25"/>
    <d v="1899-12-30T21:05:25"/>
    <d v="2025-01-04T00:00:00"/>
    <d v="1899-12-30T15:19:25"/>
    <d v="1899-12-30T21:18:25"/>
    <d v="1899-12-30T00:13:00"/>
    <d v="1899-12-30T00:13:00"/>
    <n v="13"/>
    <s v="On-time"/>
    <n v="1092.1500000000001"/>
    <x v="2"/>
    <n v="5"/>
    <s v="Vegetarian"/>
    <n v="158.66"/>
    <n v="28442.4531801669"/>
    <s v="Cancelled"/>
    <n v="4.91"/>
    <n v="39130.94"/>
    <n v="69929.33"/>
    <n v="1.7870598048500752"/>
    <n v="30798.39"/>
  </r>
  <r>
    <s v="520fe1d1-e306-4d93-b64a-57f18a74cca6"/>
    <s v="Karen Soto"/>
    <n v="28"/>
    <s v="18-29"/>
    <s v="F"/>
    <s v="China"/>
    <s v="No"/>
    <s v="FL0050"/>
    <s v="SIN"/>
    <s v="CAN"/>
    <s v="SIN - CAN"/>
    <n v="5397"/>
    <s v="Moderate-haul"/>
    <d v="1899-12-30T15:06:25"/>
    <d v="1899-12-30T21:05:25"/>
    <d v="2025-01-10T00:00:00"/>
    <d v="1899-12-30T15:19:25"/>
    <d v="1899-12-30T21:18:25"/>
    <d v="1899-12-30T00:13:00"/>
    <d v="1899-12-30T00:13:00"/>
    <n v="13"/>
    <s v="On-time"/>
    <n v="738.74"/>
    <x v="1"/>
    <n v="5"/>
    <s v="Non-Vegetarian"/>
    <n v="108.44"/>
    <n v="28091.293291153001"/>
    <s v="Cancelled"/>
    <n v="4.93"/>
    <n v="38709.550000000003"/>
    <n v="47301.05"/>
    <n v="1.221947813911554"/>
    <n v="8591.5"/>
  </r>
  <r>
    <s v="8a865776-8d70-497b-be63-cd8077dbd770"/>
    <s v="Shawn Estrada"/>
    <n v="32"/>
    <s v="30-39"/>
    <s v="F"/>
    <s v="China"/>
    <s v="No"/>
    <s v="FL0051"/>
    <s v="IST"/>
    <s v="CAN"/>
    <s v="IST - CAN"/>
    <n v="13423"/>
    <s v="Long-haul"/>
    <d v="1899-12-30T12:09:51"/>
    <d v="1899-12-30T03:03:51"/>
    <d v="2025-01-05T00:00:00"/>
    <d v="1899-12-30T12:20:51"/>
    <d v="1899-12-30T03:14:51"/>
    <d v="1899-12-30T00:11:00"/>
    <d v="1899-12-30T00:11:00"/>
    <n v="11"/>
    <s v="On-time"/>
    <n v="1402.38"/>
    <x v="0"/>
    <n v="3"/>
    <s v="Gluten-Free"/>
    <n v="13.4"/>
    <n v="68314.650176958996"/>
    <s v="Not Cancelled"/>
    <n v="3.36"/>
    <n v="86977.58"/>
    <n v="89755"/>
    <n v="1.0319325968830129"/>
    <n v="2777.4199999999983"/>
  </r>
  <r>
    <s v="f3f45b42-12cd-4078-beeb-722cf5c7a2ad"/>
    <s v="Leonard Cruz"/>
    <n v="70"/>
    <s v="70-80"/>
    <s v="M"/>
    <s v="China"/>
    <s v="Yes"/>
    <s v="FL0052"/>
    <s v="ATL"/>
    <s v="DFW"/>
    <s v="ATL - DFW"/>
    <n v="8799"/>
    <s v="Moderate-haul"/>
    <d v="1899-12-30T12:49:08"/>
    <d v="1899-12-30T22:35:08"/>
    <d v="2025-01-13T00:00:00"/>
    <d v="1899-12-30T13:29:08"/>
    <d v="1899-12-30T23:15:08"/>
    <d v="1899-12-30T00:40:00"/>
    <d v="1899-12-30T00:40:00"/>
    <n v="40"/>
    <s v="Moderate-delay"/>
    <n v="1093.28"/>
    <x v="1"/>
    <n v="5"/>
    <s v="Vegetarian"/>
    <n v="199.19"/>
    <n v="45329.2241841871"/>
    <s v="Cancelled"/>
    <n v="3.49"/>
    <n v="89092.604999999996"/>
    <n v="42005.855999999898"/>
    <n v="0.47148532698084089"/>
    <n v="-47086.749000000098"/>
  </r>
  <r>
    <s v="2bb76e58-d34a-42ff-bac7-fefc58b8c439"/>
    <s v="Mark Murray"/>
    <n v="55"/>
    <s v="40-59"/>
    <s v="F"/>
    <s v="China"/>
    <s v="No"/>
    <s v="FL0052"/>
    <s v="ATL"/>
    <s v="DFW"/>
    <s v="ATL - DFW"/>
    <n v="8799"/>
    <s v="Moderate-haul"/>
    <d v="1899-12-30T12:49:08"/>
    <d v="1899-12-30T22:35:08"/>
    <d v="2025-01-03T00:00:00"/>
    <d v="1899-12-30T13:29:08"/>
    <d v="1899-12-30T23:15:08"/>
    <d v="1899-12-30T00:40:00"/>
    <d v="1899-12-30T00:40:00"/>
    <n v="40"/>
    <s v="Moderate-delay"/>
    <n v="1117.42"/>
    <x v="0"/>
    <n v="5"/>
    <s v="Gluten-Free"/>
    <n v="186.58"/>
    <n v="44978.854710018401"/>
    <s v="Not Cancelled"/>
    <n v="4.67"/>
    <n v="88461.944999999905"/>
    <n v="42931.32"/>
    <n v="0.48530834360469971"/>
    <n v="-45530.624999999905"/>
  </r>
  <r>
    <s v="b6b01813-a316-4e08-8624-527e774c72ca"/>
    <s v="Trevor Rivera"/>
    <n v="41"/>
    <s v="40-59"/>
    <s v="M"/>
    <s v="China"/>
    <s v="Yes"/>
    <s v="FL0052"/>
    <s v="ATL"/>
    <s v="DFW"/>
    <s v="ATL - DFW"/>
    <n v="8799"/>
    <s v="Moderate-haul"/>
    <d v="1899-12-30T12:49:08"/>
    <d v="1899-12-30T22:35:08"/>
    <d v="2025-01-01T00:00:00"/>
    <d v="1899-12-30T13:29:08"/>
    <d v="1899-12-30T23:15:08"/>
    <d v="1899-12-30T00:40:00"/>
    <d v="1899-12-30T00:40:00"/>
    <n v="40"/>
    <s v="Moderate-delay"/>
    <n v="1363.8"/>
    <x v="2"/>
    <n v="5"/>
    <s v="No Preference"/>
    <n v="179.96"/>
    <n v="44677.932556286803"/>
    <s v="Not Cancelled"/>
    <n v="3.1"/>
    <n v="87920.28"/>
    <n v="52391.514000000003"/>
    <n v="0.59589794300018162"/>
    <n v="-35528.765999999996"/>
  </r>
  <r>
    <s v="d2445fc5-0a3c-4a9d-9d34-ed9209caba6b"/>
    <s v="Nicholas Briggs"/>
    <n v="52"/>
    <s v="40-59"/>
    <s v="F"/>
    <s v="China"/>
    <s v="Yes"/>
    <s v="FL0052"/>
    <s v="ATL"/>
    <s v="DFW"/>
    <s v="ATL - DFW"/>
    <n v="8799"/>
    <s v="Moderate-haul"/>
    <d v="1899-12-30T12:49:08"/>
    <d v="1899-12-30T22:35:08"/>
    <d v="2025-01-12T00:00:00"/>
    <d v="1899-12-30T13:29:08"/>
    <d v="1899-12-30T23:15:08"/>
    <d v="1899-12-30T00:40:00"/>
    <d v="1899-12-30T00:40:00"/>
    <n v="40"/>
    <s v="Moderate-delay"/>
    <n v="1037.6199999999999"/>
    <x v="1"/>
    <n v="5"/>
    <s v="Non-Vegetarian"/>
    <n v="105.32"/>
    <n v="44891.576890416502"/>
    <s v="Not Cancelled"/>
    <n v="4.83"/>
    <n v="88304.834999999905"/>
    <n v="39857.243999999999"/>
    <n v="0.45135970187815921"/>
    <n v="-48447.590999999906"/>
  </r>
  <r>
    <s v="91692f76-a893-4aca-85c0-93f6880d304b"/>
    <s v="Michael Fisher"/>
    <n v="58"/>
    <s v="40-59"/>
    <s v="F"/>
    <s v="China"/>
    <s v="Yes"/>
    <s v="FL0052"/>
    <s v="ATL"/>
    <s v="DFW"/>
    <s v="ATL - DFW"/>
    <n v="8799"/>
    <s v="Moderate-haul"/>
    <d v="1899-12-30T12:49:08"/>
    <d v="1899-12-30T22:35:08"/>
    <d v="2025-01-14T00:00:00"/>
    <d v="1899-12-30T13:29:08"/>
    <d v="1899-12-30T23:15:08"/>
    <d v="1899-12-30T00:40:00"/>
    <d v="1899-12-30T00:40:00"/>
    <n v="40"/>
    <s v="Moderate-delay"/>
    <n v="1207.29"/>
    <x v="2"/>
    <n v="5"/>
    <s v="Gluten-Free"/>
    <n v="55.95"/>
    <n v="45425.0176039383"/>
    <s v="Cancelled"/>
    <n v="3.43"/>
    <n v="89265.03"/>
    <n v="46366.65"/>
    <n v="0.51942681249308942"/>
    <n v="-42898.38"/>
  </r>
  <r>
    <s v="c5851dd8-a69f-4cb5-99a1-fec4760ca076"/>
    <s v="Glenn Pitts"/>
    <n v="47"/>
    <s v="40-59"/>
    <s v="M"/>
    <s v="China"/>
    <s v="Yes"/>
    <s v="FL0052"/>
    <s v="ATL"/>
    <s v="DFW"/>
    <s v="ATL - DFW"/>
    <n v="8799"/>
    <s v="Moderate-haul"/>
    <d v="1899-12-30T12:49:08"/>
    <d v="1899-12-30T22:35:08"/>
    <d v="2025-01-13T00:00:00"/>
    <d v="1899-12-30T13:29:08"/>
    <d v="1899-12-30T23:15:08"/>
    <d v="1899-12-30T00:40:00"/>
    <d v="1899-12-30T00:40:00"/>
    <n v="40"/>
    <s v="Moderate-delay"/>
    <n v="552.66"/>
    <x v="1"/>
    <n v="5"/>
    <s v="Vegan"/>
    <n v="188.75"/>
    <n v="45073.357091333703"/>
    <s v="Cancelled"/>
    <n v="4.33"/>
    <n v="88632.044999999998"/>
    <n v="21244.7939999999"/>
    <n v="0.23969653413728523"/>
    <n v="-67387.251000000106"/>
  </r>
  <r>
    <s v="afa39e7d-4d3b-41c4-ad8f-0ba37f0dcbe5"/>
    <s v="William Meyer"/>
    <n v="18"/>
    <s v="18-29"/>
    <s v="F"/>
    <s v="China"/>
    <s v="Yes"/>
    <s v="FL0053"/>
    <s v="DEN"/>
    <s v="FRA"/>
    <s v="DEN - FRA"/>
    <n v="11194"/>
    <s v="Long-haul"/>
    <d v="1899-12-30T03:50:29"/>
    <d v="1899-12-30T16:16:29"/>
    <d v="2025-01-15T00:00:00"/>
    <d v="1899-12-30T05:31:29"/>
    <d v="1899-12-30T17:57:29"/>
    <d v="1899-12-30T01:41:00"/>
    <d v="1899-12-30T01:41:00"/>
    <n v="101"/>
    <s v="Moderate-delay"/>
    <n v="259.48"/>
    <x v="1"/>
    <n v="5"/>
    <s v="Vegan"/>
    <n v="194.89"/>
    <n v="57469.306215720499"/>
    <s v="Cancelled"/>
    <n v="4.92"/>
    <n v="73963.17"/>
    <n v="16645.7"/>
    <n v="0.22505390182708504"/>
    <n v="-57317.47"/>
  </r>
  <r>
    <s v="cad0e1f6-ac2d-4998-b5d6-96fe47824b09"/>
    <s v="Christine Davis"/>
    <n v="28"/>
    <s v="18-29"/>
    <s v="F"/>
    <s v="China"/>
    <s v="No"/>
    <s v="FL0053"/>
    <s v="DEN"/>
    <s v="FRA"/>
    <s v="DEN - FRA"/>
    <n v="11194"/>
    <s v="Long-haul"/>
    <d v="1899-12-30T03:50:29"/>
    <d v="1899-12-30T16:16:29"/>
    <d v="2025-01-09T00:00:00"/>
    <d v="1899-12-30T05:31:29"/>
    <d v="1899-12-30T17:57:29"/>
    <d v="1899-12-30T01:41:00"/>
    <d v="1899-12-30T01:41:00"/>
    <n v="101"/>
    <s v="Moderate-delay"/>
    <n v="102.02"/>
    <x v="0"/>
    <n v="5"/>
    <s v="Vegan"/>
    <n v="154.30000000000001"/>
    <n v="56667.4339377992"/>
    <s v="Not Cancelled"/>
    <n v="3.51"/>
    <n v="73000.92"/>
    <n v="6560.14"/>
    <n v="8.9863798976780027E-2"/>
    <n v="-66440.78"/>
  </r>
  <r>
    <s v="715313da-5603-4d64-ba02-e8a369eb1b5b"/>
    <s v="Melissa Olson"/>
    <n v="19"/>
    <s v="18-29"/>
    <s v="F"/>
    <s v="China"/>
    <s v="No"/>
    <s v="FL0054"/>
    <s v="HND"/>
    <s v="BKK"/>
    <s v="HND - BKK"/>
    <n v="4727"/>
    <s v="Moderate-haul"/>
    <d v="1899-12-30T17:42:08"/>
    <d v="1899-12-30T22:57:08"/>
    <d v="2025-01-05T00:00:00"/>
    <d v="1899-12-30T19:40:08"/>
    <d v="1899-12-30T00:55:08"/>
    <d v="1899-12-30T01:58:00"/>
    <d v="1899-12-30T01:58:00"/>
    <n v="118"/>
    <s v="Moderate-delay"/>
    <n v="689.97"/>
    <x v="0"/>
    <n v="5"/>
    <s v="Vegetarian"/>
    <n v="37.25"/>
    <n v="24366.13674921"/>
    <s v="Not Cancelled"/>
    <n v="3.74"/>
    <n v="34239.360000000001"/>
    <n v="44165.53"/>
    <n v="1.2899052435559542"/>
    <n v="9926.1699999999983"/>
  </r>
  <r>
    <s v="bda79c4e-361a-4545-ad4a-31d1e0a2d5ff"/>
    <s v="Shelly Turner"/>
    <n v="32"/>
    <s v="30-39"/>
    <s v="M"/>
    <s v="China"/>
    <s v="No"/>
    <s v="FL0054"/>
    <s v="HND"/>
    <s v="BKK"/>
    <s v="HND - BKK"/>
    <n v="4727"/>
    <s v="Moderate-haul"/>
    <d v="1899-12-30T17:42:08"/>
    <d v="1899-12-30T22:57:08"/>
    <d v="2025-01-01T00:00:00"/>
    <d v="1899-12-30T19:40:08"/>
    <d v="1899-12-30T00:55:08"/>
    <d v="1899-12-30T01:58:00"/>
    <d v="1899-12-30T01:58:00"/>
    <n v="118"/>
    <s v="Moderate-delay"/>
    <n v="1365.43"/>
    <x v="1"/>
    <n v="3"/>
    <s v="Vegetarian"/>
    <n v="10.45"/>
    <n v="24302.4773569057"/>
    <s v="Cancelled"/>
    <n v="4.46"/>
    <n v="34162.97"/>
    <n v="87389.61"/>
    <n v="2.5580214483693893"/>
    <n v="53226.64"/>
  </r>
  <r>
    <s v="f17c9f85-b3e9-4f95-83b3-9dee62858f51"/>
    <s v="William Rowe"/>
    <n v="18"/>
    <s v="18-29"/>
    <s v="F"/>
    <s v="China"/>
    <s v="Yes"/>
    <s v="FL0054"/>
    <s v="HND"/>
    <s v="BKK"/>
    <s v="HND - BKK"/>
    <n v="4727"/>
    <s v="Moderate-haul"/>
    <d v="1899-12-30T17:42:08"/>
    <d v="1899-12-30T22:57:08"/>
    <d v="2025-01-08T00:00:00"/>
    <d v="1899-12-30T19:40:08"/>
    <d v="1899-12-30T00:55:08"/>
    <d v="1899-12-30T01:58:00"/>
    <d v="1899-12-30T01:58:00"/>
    <n v="118"/>
    <s v="Moderate-delay"/>
    <n v="1329.6"/>
    <x v="0"/>
    <n v="5"/>
    <s v="Non-Vegetarian"/>
    <n v="52.76"/>
    <n v="24835.636334275499"/>
    <s v="Not Cancelled"/>
    <n v="4.6100000000000003"/>
    <n v="34802.76"/>
    <n v="85104.95"/>
    <n v="2.4453505986306832"/>
    <n v="50302.189999999995"/>
  </r>
  <r>
    <s v="5b0e9aaf-1b53-473f-aef2-54e2c5246fe9"/>
    <s v="Heather Harris"/>
    <n v="59"/>
    <s v="40-59"/>
    <s v="M"/>
    <s v="China"/>
    <s v="Yes"/>
    <s v="FL0054"/>
    <s v="HND"/>
    <s v="BKK"/>
    <s v="HND - BKK"/>
    <n v="4727"/>
    <s v="Moderate-haul"/>
    <d v="1899-12-30T17:42:08"/>
    <d v="1899-12-30T22:57:08"/>
    <d v="2025-01-09T00:00:00"/>
    <d v="1899-12-30T19:40:08"/>
    <d v="1899-12-30T00:55:08"/>
    <d v="1899-12-30T01:58:00"/>
    <d v="1899-12-30T01:58:00"/>
    <n v="118"/>
    <s v="Moderate-delay"/>
    <n v="1152.5"/>
    <x v="0"/>
    <n v="5"/>
    <s v="Vegetarian"/>
    <n v="17.91"/>
    <n v="24961.2580070937"/>
    <s v="Cancelled"/>
    <n v="3.44"/>
    <n v="34953.51"/>
    <n v="73763.58"/>
    <n v="2.1103339836256789"/>
    <n v="38810.07"/>
  </r>
  <r>
    <s v="f3acf63d-a2c9-421b-bd43-6962979b01ab"/>
    <s v="Martin Russell"/>
    <n v="49"/>
    <s v="40-59"/>
    <s v="F"/>
    <s v="China"/>
    <s v="No"/>
    <s v="FL0054"/>
    <s v="HND"/>
    <s v="BKK"/>
    <s v="HND - BKK"/>
    <n v="4727"/>
    <s v="Moderate-haul"/>
    <d v="1899-12-30T17:42:08"/>
    <d v="1899-12-30T22:57:08"/>
    <d v="2025-01-04T00:00:00"/>
    <d v="1899-12-30T19:40:08"/>
    <d v="1899-12-30T00:55:08"/>
    <d v="1899-12-30T01:58:00"/>
    <d v="1899-12-30T01:58:00"/>
    <n v="118"/>
    <s v="Moderate-delay"/>
    <n v="1350.88"/>
    <x v="1"/>
    <n v="5"/>
    <s v="No Preference"/>
    <n v="82.16"/>
    <n v="24994.5765259199"/>
    <s v="Cancelled"/>
    <n v="3.86"/>
    <n v="34993.49"/>
    <n v="86472.75"/>
    <n v="2.4711096263905086"/>
    <n v="51479.26"/>
  </r>
  <r>
    <s v="fcec377a-a1b2-463b-ad46-4d632469b4f3"/>
    <s v="Ms. Alicia Williams"/>
    <n v="64"/>
    <s v="60-69"/>
    <s v="F"/>
    <s v="China"/>
    <s v="Yes"/>
    <s v="FL0054"/>
    <s v="HND"/>
    <s v="BKK"/>
    <s v="HND - BKK"/>
    <n v="4727"/>
    <s v="Moderate-haul"/>
    <d v="1899-12-30T17:42:08"/>
    <d v="1899-12-30T22:57:08"/>
    <d v="2025-01-07T00:00:00"/>
    <d v="1899-12-30T19:40:08"/>
    <d v="1899-12-30T00:55:08"/>
    <d v="1899-12-30T01:58:00"/>
    <d v="1899-12-30T01:58:00"/>
    <n v="118"/>
    <s v="Moderate-delay"/>
    <n v="178.34"/>
    <x v="2"/>
    <n v="5"/>
    <s v="Gluten-Free"/>
    <n v="21.05"/>
    <n v="24854.680424252001"/>
    <s v="Cancelled"/>
    <n v="3.23"/>
    <n v="34825.620000000003"/>
    <n v="11417.97"/>
    <n v="0.32786121252112665"/>
    <n v="-23407.65"/>
  </r>
  <r>
    <s v="841c6d5d-c75d-4426-800a-5040930636c1"/>
    <s v="Mrs. Lisa Mitchell DVM"/>
    <n v="50"/>
    <s v="40-59"/>
    <s v="F"/>
    <s v="China"/>
    <s v="No"/>
    <s v="FL0055"/>
    <s v="DFW"/>
    <s v="IST"/>
    <s v="DFW - IST"/>
    <n v="378"/>
    <s v="Short-haul "/>
    <d v="1899-12-30T06:39:48"/>
    <d v="1899-12-30T07:04:48"/>
    <d v="2025-01-14T00:00:00"/>
    <d v="1899-12-30T09:18:48"/>
    <d v="1899-12-30T09:43:48"/>
    <d v="1899-12-30T02:39:00"/>
    <d v="1899-12-30T02:39:00"/>
    <n v="159"/>
    <s v="Severe-delay"/>
    <n v="1307.6199999999999"/>
    <x v="0"/>
    <n v="5"/>
    <s v="Gluten-Free"/>
    <n v="60.24"/>
    <n v="2911.4546031946302"/>
    <s v="Not Cancelled"/>
    <n v="4.3600000000000003"/>
    <n v="12740.625"/>
    <n v="50219.837999999902"/>
    <n v="3.9417091390728398"/>
    <n v="37479.212999999902"/>
  </r>
  <r>
    <s v="fa9fbc1b-bd1b-40a6-a6bd-b45b5e8d0df8"/>
    <s v="Rebecca Humphrey"/>
    <n v="61"/>
    <s v="60-69"/>
    <s v="F"/>
    <s v="China"/>
    <s v="No"/>
    <s v="FL0055"/>
    <s v="DFW"/>
    <s v="IST"/>
    <s v="DFW - IST"/>
    <n v="378"/>
    <s v="Short-haul "/>
    <d v="1899-12-30T06:39:48"/>
    <d v="1899-12-30T07:04:48"/>
    <d v="2025-01-04T00:00:00"/>
    <d v="1899-12-30T09:18:48"/>
    <d v="1899-12-30T09:43:48"/>
    <d v="1899-12-30T02:39:00"/>
    <d v="1899-12-30T02:39:00"/>
    <n v="159"/>
    <s v="Severe-delay"/>
    <n v="390.61"/>
    <x v="2"/>
    <n v="5"/>
    <s v="Gluten-Free"/>
    <n v="30.01"/>
    <n v="3367.8795996896101"/>
    <s v="Cancelled"/>
    <n v="4.47"/>
    <n v="13562.1899999999"/>
    <n v="15003.023999999999"/>
    <n v="1.1062390366157759"/>
    <n v="1440.834000000099"/>
  </r>
  <r>
    <s v="5382d169-5f83-41b3-a13c-403d287aca0f"/>
    <s v="Mandy Pollard"/>
    <n v="64"/>
    <s v="60-69"/>
    <s v="M"/>
    <s v="China"/>
    <s v="Yes"/>
    <s v="FL0056"/>
    <s v="PEK"/>
    <s v="JFK"/>
    <s v="PEK - JFK"/>
    <n v="9631"/>
    <s v="Long-haul"/>
    <d v="1899-12-30T20:54:42"/>
    <d v="1899-12-30T07:36:42"/>
    <d v="2025-01-01T00:00:00"/>
    <d v="1899-12-30T22:43:42"/>
    <d v="1899-12-30T09:25:42"/>
    <d v="1899-12-30T01:49:00"/>
    <d v="1899-12-30T01:49:00"/>
    <n v="109"/>
    <s v="Moderate-delay"/>
    <n v="730.63"/>
    <x v="2"/>
    <n v="5"/>
    <s v="Gluten-Free"/>
    <n v="162.02000000000001"/>
    <n v="49485.792025316099"/>
    <s v="Not Cancelled"/>
    <n v="3.05"/>
    <n v="64382.95"/>
    <n v="46792.72"/>
    <n v="0.72678744916161819"/>
    <n v="-17590.229999999996"/>
  </r>
  <r>
    <s v="ae330dc7-e325-4919-81ad-d294873def25"/>
    <s v="Francis Parker"/>
    <n v="23"/>
    <s v="18-29"/>
    <s v="F"/>
    <s v="China"/>
    <s v="No"/>
    <s v="FL0056"/>
    <s v="PEK"/>
    <s v="JFK"/>
    <s v="PEK - JFK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680.37"/>
    <x v="0"/>
    <n v="5"/>
    <s v="Vegetarian"/>
    <n v="103.93"/>
    <n v="48917.984566886596"/>
    <s v="Cancelled"/>
    <n v="3.6"/>
    <n v="63701.58"/>
    <n v="43564.47"/>
    <n v="0.68388366505195008"/>
    <n v="-20137.11"/>
  </r>
  <r>
    <s v="ad46fb43-bcba-4c25-95ca-ffd0e9c339f8"/>
    <s v="Thomas Brown"/>
    <n v="73"/>
    <s v="70-80"/>
    <s v="F"/>
    <s v="China"/>
    <s v="Yes"/>
    <s v="FL0056"/>
    <s v="PEK"/>
    <s v="JFK"/>
    <s v="PEK - JFK"/>
    <n v="9631"/>
    <s v="Long-haul"/>
    <d v="1899-12-30T20:54:42"/>
    <d v="1899-12-30T07:36:42"/>
    <d v="2025-01-15T00:00:00"/>
    <d v="1899-12-30T22:43:42"/>
    <d v="1899-12-30T09:25:42"/>
    <d v="1899-12-30T01:49:00"/>
    <d v="1899-12-30T01:49:00"/>
    <n v="109"/>
    <s v="Moderate-delay"/>
    <n v="1243.27"/>
    <x v="2"/>
    <n v="5"/>
    <s v="Vegetarian"/>
    <n v="149.99"/>
    <n v="48805.8288162104"/>
    <s v="Not Cancelled"/>
    <n v="4.8499999999999996"/>
    <n v="63566.99"/>
    <n v="79599.28"/>
    <n v="1.2522109352668735"/>
    <n v="16032.29"/>
  </r>
  <r>
    <s v="3e92aadf-78c0-46c8-bae1-70e81684107d"/>
    <s v="Jessica Gillespie"/>
    <n v="58"/>
    <s v="40-59"/>
    <s v="M"/>
    <s v="China"/>
    <s v="Yes"/>
    <s v="FL0057"/>
    <s v="CDG"/>
    <s v="FRA"/>
    <s v="CDG - FRA"/>
    <n v="6773"/>
    <s v="Moderate-haul"/>
    <d v="1899-12-30T19:13:13"/>
    <d v="1899-12-30T02:44:13"/>
    <d v="2025-01-12T00:00:00"/>
    <d v="1899-12-30T20:06:13"/>
    <d v="1899-12-30T03:37:13"/>
    <d v="1899-12-30T00:53:00"/>
    <d v="1899-12-30T00:53:00"/>
    <n v="79.5"/>
    <s v="Moderate-delay"/>
    <n v="349.99"/>
    <x v="2"/>
    <n v="5"/>
    <s v="Gluten-Free"/>
    <n v="57.41"/>
    <n v="34728.616099238097"/>
    <s v="Cancelled"/>
    <n v="3.82"/>
    <n v="46674.34"/>
    <n v="22410.84"/>
    <n v="0.48015333478737998"/>
    <n v="-24263.499999999996"/>
  </r>
  <r>
    <s v="1a239c15-6b16-4f11-bd2c-73ba1c15f135"/>
    <s v="Leslie Moore"/>
    <n v="75"/>
    <s v="70-80"/>
    <s v="F"/>
    <s v="China"/>
    <s v="No"/>
    <s v="FL0057"/>
    <s v="CDG"/>
    <s v="FRA"/>
    <s v="CDG - FRA"/>
    <n v="6773"/>
    <s v="Moderate-haul"/>
    <d v="1899-12-30T19:13:13"/>
    <d v="1899-12-30T02:44:13"/>
    <d v="2025-01-10T00:00:00"/>
    <d v="1899-12-30T20:06:13"/>
    <d v="1899-12-30T03:37:13"/>
    <d v="1899-12-30T00:53:00"/>
    <d v="1899-12-30T00:53:00"/>
    <n v="79.5"/>
    <s v="Moderate-delay"/>
    <n v="1303.47"/>
    <x v="1"/>
    <n v="5"/>
    <s v="No Preference"/>
    <n v="20.9"/>
    <n v="34657.8422576304"/>
    <s v="Not Cancelled"/>
    <n v="3.46"/>
    <n v="46589.41"/>
    <n v="83426.259999999995"/>
    <n v="1.7906700256560448"/>
    <n v="36836.849999999991"/>
  </r>
  <r>
    <s v="fb6e0d10-5a03-49a7-beda-a1c6a51fa715"/>
    <s v="Ethan Sanchez"/>
    <n v="31"/>
    <s v="30-39"/>
    <s v="F"/>
    <s v="China"/>
    <s v="Yes"/>
    <s v="FL0057"/>
    <s v="CDG"/>
    <s v="FRA"/>
    <s v="CDG - FRA"/>
    <n v="6773"/>
    <s v="Moderate-haul"/>
    <d v="1899-12-30T19:13:13"/>
    <d v="1899-12-30T02:44:13"/>
    <d v="2025-01-06T00:00:00"/>
    <d v="1899-12-30T20:06:13"/>
    <d v="1899-12-30T03:37:13"/>
    <d v="1899-12-30T00:53:00"/>
    <d v="1899-12-30T00:53:00"/>
    <n v="79.5"/>
    <s v="Moderate-delay"/>
    <n v="1057.97"/>
    <x v="0"/>
    <n v="3"/>
    <s v="Vegetarian"/>
    <n v="80.28"/>
    <n v="34445.7188203439"/>
    <s v="Cancelled"/>
    <n v="3.6"/>
    <n v="46334.86"/>
    <n v="67726.14"/>
    <n v="1.4616670903937121"/>
    <n v="21391.279999999999"/>
  </r>
  <r>
    <s v="79d299aa-8ddc-4743-8e05-1ae013b1f72b"/>
    <s v="Darren Huang"/>
    <n v="75"/>
    <s v="70-80"/>
    <s v="M"/>
    <s v="China"/>
    <s v="Yes"/>
    <s v="FL0057"/>
    <s v="CDG"/>
    <s v="FRA"/>
    <s v="CDG - FRA"/>
    <n v="6773"/>
    <s v="Moderate-haul"/>
    <d v="1899-12-30T19:13:13"/>
    <d v="1899-12-30T02:44:13"/>
    <d v="2025-01-13T00:00:00"/>
    <d v="1899-12-30T20:06:13"/>
    <d v="1899-12-30T03:37:13"/>
    <d v="1899-12-30T00:53:00"/>
    <d v="1899-12-30T00:53:00"/>
    <n v="79.5"/>
    <s v="Moderate-delay"/>
    <n v="1153.8900000000001"/>
    <x v="0"/>
    <n v="5"/>
    <s v="Gluten-Free"/>
    <n v="197.04"/>
    <n v="34484.433109571903"/>
    <s v="Cancelled"/>
    <n v="3.34"/>
    <n v="46381.32"/>
    <n v="73888.37"/>
    <n v="1.5930631124771781"/>
    <n v="27507.049999999996"/>
  </r>
  <r>
    <s v="f6962c09-8bab-4241-9a24-bd8c98edbeb8"/>
    <s v="Kelly Horne"/>
    <n v="26"/>
    <s v="18-29"/>
    <s v="M"/>
    <s v="China"/>
    <s v="No"/>
    <s v="FL0057"/>
    <s v="CDG"/>
    <s v="FRA"/>
    <s v="CDG - FRA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286.02999999999997"/>
    <x v="2"/>
    <n v="5"/>
    <s v="No Preference"/>
    <n v="14.81"/>
    <n v="34829.829654971101"/>
    <s v="Not Cancelled"/>
    <n v="3.46"/>
    <n v="46795.8"/>
    <n v="18308.88"/>
    <n v="0.39125049683945995"/>
    <n v="-28486.920000000002"/>
  </r>
  <r>
    <s v="c240adf5-2580-4cad-8674-9afce85013e9"/>
    <s v="Samuel Jackson"/>
    <n v="22"/>
    <s v="18-29"/>
    <s v="M"/>
    <s v="China"/>
    <s v="No"/>
    <s v="FL0058"/>
    <s v="ORD"/>
    <s v="FRA"/>
    <s v="ORD - FRA"/>
    <n v="7465"/>
    <s v="Moderate-haul"/>
    <d v="1899-12-30T17:28:43"/>
    <d v="1899-12-30T01:45:43"/>
    <d v="2025-01-05T00:00:00"/>
    <d v="1899-12-30T18:35:43"/>
    <d v="1899-12-30T02:52:43"/>
    <d v="1899-12-30T01:07:00"/>
    <d v="1899-12-30T01:07:00"/>
    <n v="67"/>
    <s v="Moderate-delay"/>
    <n v="1276.82"/>
    <x v="0"/>
    <n v="5"/>
    <s v="Vegetarian"/>
    <n v="52.44"/>
    <n v="37868.799839168598"/>
    <s v="Cancelled"/>
    <n v="4.18"/>
    <n v="50442.559999999998"/>
    <n v="81726.97"/>
    <n v="1.620198697290542"/>
    <n v="31284.410000000003"/>
  </r>
  <r>
    <s v="21eab6c2-2679-47e6-901c-e3043f63d571"/>
    <s v="Greg Garcia"/>
    <n v="40"/>
    <s v="40-59"/>
    <s v="M"/>
    <s v="China"/>
    <s v="Yes"/>
    <s v="FL0058"/>
    <s v="ORD"/>
    <s v="FRA"/>
    <s v="ORD - FRA"/>
    <n v="7465"/>
    <s v="Moderate-haul"/>
    <d v="1899-12-30T17:28:43"/>
    <d v="1899-12-30T01:45:43"/>
    <d v="2025-01-06T00:00:00"/>
    <d v="1899-12-30T18:35:43"/>
    <d v="1899-12-30T02:52:43"/>
    <d v="1899-12-30T01:07:00"/>
    <d v="1899-12-30T01:07:00"/>
    <n v="67"/>
    <s v="Moderate-delay"/>
    <n v="263.52"/>
    <x v="1"/>
    <n v="3"/>
    <s v="Vegetarian"/>
    <n v="188.22"/>
    <n v="38327.322694763803"/>
    <s v="Cancelled"/>
    <n v="4.29"/>
    <n v="50992.79"/>
    <n v="16902.919999999998"/>
    <n v="0.33147666562272821"/>
    <n v="-34089.870000000003"/>
  </r>
  <r>
    <s v="045f4d21-0275-471b-b8e0-d29b88b4e9af"/>
    <s v="Katherine Fuentes"/>
    <n v="33"/>
    <s v="30-39"/>
    <s v="M"/>
    <s v="China"/>
    <s v="No"/>
    <s v="FL0058"/>
    <s v="ORD"/>
    <s v="FRA"/>
    <s v="ORD - FRA"/>
    <n v="7465"/>
    <s v="Moderate-haul"/>
    <d v="1899-12-30T17:28:43"/>
    <d v="1899-12-30T01:45:43"/>
    <d v="2025-01-14T00:00:00"/>
    <d v="1899-12-30T18:35:43"/>
    <d v="1899-12-30T02:52:43"/>
    <d v="1899-12-30T01:07:00"/>
    <d v="1899-12-30T01:07:00"/>
    <n v="67"/>
    <s v="Moderate-delay"/>
    <n v="1480.94"/>
    <x v="0"/>
    <n v="3"/>
    <s v="No Preference"/>
    <n v="33.81"/>
    <n v="38290.360058425496"/>
    <s v="Not Cancelled"/>
    <n v="4.8600000000000003"/>
    <n v="50948.43"/>
    <n v="94786.92"/>
    <n v="1.8604483003696091"/>
    <n v="43838.49"/>
  </r>
  <r>
    <s v="2111622e-dee3-4b11-8396-33245997cea7"/>
    <s v="Jenna Richardson"/>
    <n v="25"/>
    <s v="18-29"/>
    <s v="M"/>
    <s v="China"/>
    <s v="Yes"/>
    <s v="FL0059"/>
    <s v="FRA"/>
    <s v="DXB"/>
    <s v="FRA - DXB"/>
    <n v="4304"/>
    <s v="Moderate-haul"/>
    <d v="1899-12-30T22:37:08"/>
    <d v="1899-12-30T03:23:08"/>
    <d v="2025-01-02T00:00:00"/>
    <d v="1899-12-30T01:02:08"/>
    <d v="1899-12-30T05:48:08"/>
    <d v="1899-12-30T02:25:00"/>
    <d v="1899-12-30T02:25:00"/>
    <n v="217.5"/>
    <s v="Severe-delay"/>
    <n v="1044.79"/>
    <x v="2"/>
    <n v="5"/>
    <s v="Non-Vegetarian"/>
    <n v="82.72"/>
    <n v="22098.927532017598"/>
    <s v="Cancelled"/>
    <n v="4.2699999999999996"/>
    <n v="31518.71"/>
    <n v="66883.100000000006"/>
    <n v="2.1220126077494927"/>
    <n v="35364.390000000007"/>
  </r>
  <r>
    <s v="f85355b7-7c30-4d2f-aad8-761ae07296e8"/>
    <s v="Kylie Gordon"/>
    <n v="52"/>
    <s v="40-59"/>
    <s v="F"/>
    <s v="China"/>
    <s v="Yes"/>
    <s v="FL0059"/>
    <s v="FRA"/>
    <s v="DXB"/>
    <s v="FRA - DXB"/>
    <n v="4304"/>
    <s v="Moderate-haul"/>
    <d v="1899-12-30T22:37:08"/>
    <d v="1899-12-30T03:23:08"/>
    <d v="2025-01-14T00:00:00"/>
    <d v="1899-12-30T01:02:08"/>
    <d v="1899-12-30T05:48:08"/>
    <d v="1899-12-30T02:25:00"/>
    <d v="1899-12-30T02:25:00"/>
    <n v="217.5"/>
    <s v="Severe-delay"/>
    <n v="1305.0899999999999"/>
    <x v="1"/>
    <n v="5"/>
    <s v="Vegetarian"/>
    <n v="157.41"/>
    <n v="22264.717496956699"/>
    <s v="Not Cancelled"/>
    <n v="4.18"/>
    <n v="31717.66"/>
    <n v="83557.240000000005"/>
    <n v="2.6344074562877591"/>
    <n v="51839.58"/>
  </r>
  <r>
    <s v="9f12da81-ceb6-4fcd-8cf1-a236966bebe0"/>
    <s v="Keith Boyd"/>
    <n v="67"/>
    <s v="60-69"/>
    <s v="F"/>
    <s v="China"/>
    <s v="No"/>
    <s v="FL0059"/>
    <s v="FRA"/>
    <s v="DXB"/>
    <s v="FRA - DXB"/>
    <n v="4304"/>
    <s v="Moderate-haul"/>
    <d v="1899-12-30T22:37:08"/>
    <d v="1899-12-30T03:23:08"/>
    <d v="2025-01-03T00:00:00"/>
    <d v="1899-12-30T01:02:08"/>
    <d v="1899-12-30T05:48:08"/>
    <d v="1899-12-30T02:25:00"/>
    <d v="1899-12-30T02:25:00"/>
    <n v="217.5"/>
    <s v="Severe-delay"/>
    <n v="750.62"/>
    <x v="0"/>
    <n v="5"/>
    <s v="Gluten-Free"/>
    <n v="72.760000000000005"/>
    <n v="22989.7241475343"/>
    <s v="Not Cancelled"/>
    <n v="4.4400000000000004"/>
    <n v="32587.67"/>
    <n v="48054.23"/>
    <n v="1.4746138646917686"/>
    <n v="15466.560000000005"/>
  </r>
  <r>
    <s v="e1cdeeac-fa21-48ae-a006-cbd2de86f816"/>
    <s v="Nicole Davis"/>
    <n v="58"/>
    <s v="40-59"/>
    <s v="M"/>
    <s v="China"/>
    <s v="Yes"/>
    <s v="FL0060"/>
    <s v="DXB"/>
    <s v="DEL"/>
    <s v="DXB - DEL"/>
    <n v="10118"/>
    <s v="Long-haul"/>
    <d v="1899-12-30T23:40:34"/>
    <d v="1899-12-30T10:54:34"/>
    <d v="2025-01-14T00:00:00"/>
    <d v="1899-12-30T02:29:34"/>
    <d v="1899-12-30T13:43:34"/>
    <d v="1899-12-30T02:49:00"/>
    <d v="1899-12-30T02:49:00"/>
    <n v="169"/>
    <s v="Severe-delay"/>
    <n v="648.04999999999995"/>
    <x v="1"/>
    <n v="5"/>
    <s v="Vegan"/>
    <n v="198.04"/>
    <n v="51840.678043908098"/>
    <s v="Not Cancelled"/>
    <n v="3.91"/>
    <n v="67208.81"/>
    <n v="41514.81"/>
    <n v="0.61769892964925277"/>
    <n v="-25694"/>
  </r>
  <r>
    <s v="cbc19a7e-6a28-4bbe-89b0-ecf5ab5f63ae"/>
    <s v="Trevor Adams"/>
    <n v="45"/>
    <s v="40-59"/>
    <s v="F"/>
    <s v="China"/>
    <s v="Yes"/>
    <s v="FL0060"/>
    <s v="DXB"/>
    <s v="DEL"/>
    <s v="DXB - DEL"/>
    <n v="10118"/>
    <s v="Long-haul"/>
    <d v="1899-12-30T23:40:34"/>
    <d v="1899-12-30T10:54:34"/>
    <d v="2025-01-13T00:00:00"/>
    <d v="1899-12-30T02:29:34"/>
    <d v="1899-12-30T13:43:34"/>
    <d v="1899-12-30T02:49:00"/>
    <d v="1899-12-30T02:49:00"/>
    <n v="169"/>
    <s v="Severe-delay"/>
    <n v="1294.58"/>
    <x v="2"/>
    <n v="5"/>
    <s v="No Preference"/>
    <n v="92.34"/>
    <n v="52008.188284604803"/>
    <s v="Not Cancelled"/>
    <n v="3.94"/>
    <n v="67409.83"/>
    <n v="82871.59"/>
    <n v="1.2293695148022179"/>
    <n v="15461.759999999995"/>
  </r>
  <r>
    <s v="cda0ceb6-37aa-4c17-ba1d-b1de2872be33"/>
    <s v="Kathleen Downs"/>
    <n v="45"/>
    <s v="40-59"/>
    <s v="M"/>
    <s v="China"/>
    <s v="Yes"/>
    <s v="FL0060"/>
    <s v="DXB"/>
    <s v="DEL"/>
    <s v="DXB - DEL"/>
    <n v="10118"/>
    <s v="Long-haul"/>
    <d v="1899-12-30T23:40:34"/>
    <d v="1899-12-30T10:54:34"/>
    <d v="2025-01-03T00:00:00"/>
    <d v="1899-12-30T02:29:34"/>
    <d v="1899-12-30T13:43:34"/>
    <d v="1899-12-30T02:49:00"/>
    <d v="1899-12-30T02:49:00"/>
    <n v="169"/>
    <s v="Severe-delay"/>
    <n v="776.43"/>
    <x v="1"/>
    <n v="5"/>
    <s v="Vegan"/>
    <n v="156.91999999999999"/>
    <n v="51258.205237333998"/>
    <s v="Not Cancelled"/>
    <n v="4.45"/>
    <n v="66509.850000000006"/>
    <n v="49722.9"/>
    <n v="0.74760204691485543"/>
    <n v="-16786.950000000004"/>
  </r>
  <r>
    <s v="30ba4389-9e92-47cd-8e0d-213e3fab4114"/>
    <s v="Phillip Welch"/>
    <n v="54"/>
    <s v="40-59"/>
    <s v="F"/>
    <s v="China"/>
    <s v="Yes"/>
    <s v="FL0060"/>
    <s v="DXB"/>
    <s v="DEL"/>
    <s v="DXB - DEL"/>
    <n v="10118"/>
    <s v="Long-haul"/>
    <d v="1899-12-30T23:40:34"/>
    <d v="1899-12-30T10:54:34"/>
    <d v="2025-01-03T00:00:00"/>
    <d v="1899-12-30T02:29:34"/>
    <d v="1899-12-30T13:43:34"/>
    <d v="1899-12-30T02:49:00"/>
    <d v="1899-12-30T02:49:00"/>
    <n v="169"/>
    <s v="Severe-delay"/>
    <n v="674.77"/>
    <x v="1"/>
    <n v="5"/>
    <s v="No Preference"/>
    <n v="179.08"/>
    <n v="51271.283474792697"/>
    <s v="Not Cancelled"/>
    <n v="4.2699999999999996"/>
    <n v="66525.539999999994"/>
    <n v="43221.1"/>
    <n v="0.64969183264051678"/>
    <n v="-23304.439999999995"/>
  </r>
  <r>
    <s v="c04ff21f-480c-4594-869e-127c6f2f3e41"/>
    <s v="Thomas Lewis"/>
    <n v="37"/>
    <s v="30-39"/>
    <s v="M"/>
    <s v="China"/>
    <s v="Yes"/>
    <s v="FL0060"/>
    <s v="DXB"/>
    <s v="DEL"/>
    <s v="DXB - DEL"/>
    <n v="10118"/>
    <s v="Long-haul"/>
    <d v="1899-12-30T23:40:34"/>
    <d v="1899-12-30T10:54:34"/>
    <d v="2025-01-01T00:00:00"/>
    <d v="1899-12-30T02:29:34"/>
    <d v="1899-12-30T13:43:34"/>
    <d v="1899-12-30T02:49:00"/>
    <d v="1899-12-30T02:49:00"/>
    <n v="169"/>
    <s v="Severe-delay"/>
    <n v="1052.22"/>
    <x v="0"/>
    <n v="3"/>
    <s v="Vegan"/>
    <n v="2.74"/>
    <n v="52038.697814413703"/>
    <s v="Cancelled"/>
    <n v="4.7"/>
    <n v="67446.44"/>
    <n v="67342.63"/>
    <n v="0.99846085278926511"/>
    <n v="-103.80999999999767"/>
  </r>
  <r>
    <s v="faeff354-dcf4-4509-8c13-20538e9c5f0f"/>
    <s v="Mike Cunningham"/>
    <n v="48"/>
    <s v="40-59"/>
    <s v="M"/>
    <s v="China"/>
    <s v="No"/>
    <s v="FL0060"/>
    <s v="DXB"/>
    <s v="DEL"/>
    <s v="DXB - DEL"/>
    <n v="10118"/>
    <s v="Long-haul"/>
    <d v="1899-12-30T23:40:34"/>
    <d v="1899-12-30T10:54:34"/>
    <d v="2025-01-10T00:00:00"/>
    <d v="1899-12-30T02:29:34"/>
    <d v="1899-12-30T13:43:34"/>
    <d v="1899-12-30T02:49:00"/>
    <d v="1899-12-30T02:49:00"/>
    <n v="169"/>
    <s v="Severe-delay"/>
    <n v="778.84"/>
    <x v="0"/>
    <n v="5"/>
    <s v="Non-Vegetarian"/>
    <n v="120.53"/>
    <n v="51756.410571045701"/>
    <s v="Not Cancelled"/>
    <n v="4.82"/>
    <n v="67107.69"/>
    <n v="49869.87"/>
    <n v="0.74313197190962765"/>
    <n v="-17237.82"/>
  </r>
  <r>
    <s v="546f8ab5-7ea6-4e92-824d-e918604f31ed"/>
    <s v="Melanie Smith"/>
    <n v="65"/>
    <s v="60-69"/>
    <s v="M"/>
    <s v="China"/>
    <s v="Yes"/>
    <s v="FL0060"/>
    <s v="DXB"/>
    <s v="DEL"/>
    <s v="DXB - DEL"/>
    <n v="10118"/>
    <s v="Long-haul"/>
    <d v="1899-12-30T23:40:34"/>
    <d v="1899-12-30T10:54:34"/>
    <d v="2025-01-05T00:00:00"/>
    <d v="1899-12-30T02:29:34"/>
    <d v="1899-12-30T13:43:34"/>
    <d v="1899-12-30T02:49:00"/>
    <d v="1899-12-30T02:49:00"/>
    <n v="169"/>
    <s v="Severe-delay"/>
    <n v="1493.97"/>
    <x v="2"/>
    <n v="5"/>
    <s v="Vegetarian"/>
    <n v="155.58000000000001"/>
    <n v="51921.6327543097"/>
    <s v="Cancelled"/>
    <n v="3.92"/>
    <n v="67305.960000000006"/>
    <n v="95645.2"/>
    <n v="1.4210509737919197"/>
    <n v="28339.239999999991"/>
  </r>
  <r>
    <s v="b3cabf57-b7a1-4776-a754-da20b3ba162e"/>
    <s v="Michael Morrison"/>
    <n v="50"/>
    <s v="40-59"/>
    <s v="M"/>
    <s v="China"/>
    <s v="No"/>
    <s v="FL0061"/>
    <s v="SIN"/>
    <s v="DEL"/>
    <s v="SIN - DEL"/>
    <n v="8465"/>
    <s v="Moderate-haul"/>
    <d v="1899-12-30T03:31:04"/>
    <d v="1899-12-30T12:55:04"/>
    <d v="2025-01-03T00:00:00"/>
    <d v="1899-12-30T05:32:04"/>
    <d v="1899-12-30T14:56:04"/>
    <d v="1899-12-30T02:01:00"/>
    <d v="1899-12-30T02:01:00"/>
    <n v="121"/>
    <s v="Severe-delay"/>
    <n v="886.58"/>
    <x v="1"/>
    <n v="5"/>
    <s v="Non-Vegetarian"/>
    <n v="197.84"/>
    <n v="43013.950513326701"/>
    <s v="Cancelled"/>
    <n v="3.03"/>
    <n v="56616.74"/>
    <n v="56780.69"/>
    <n v="1.002895786652499"/>
    <n v="163.95000000000437"/>
  </r>
  <r>
    <s v="04e34959-17e6-4979-ae9c-3931d37ee7d3"/>
    <s v="Mrs. Diana Moore DDS"/>
    <n v="28"/>
    <s v="18-29"/>
    <s v="M"/>
    <s v="China"/>
    <s v="No"/>
    <s v="FL0061"/>
    <s v="SIN"/>
    <s v="DEL"/>
    <s v="SIN - DEL"/>
    <n v="8465"/>
    <s v="Moderate-haul"/>
    <d v="1899-12-30T03:31:04"/>
    <d v="1899-12-30T12:55:04"/>
    <d v="2025-01-15T00:00:00"/>
    <d v="1899-12-30T05:32:04"/>
    <d v="1899-12-30T14:56:04"/>
    <d v="1899-12-30T02:01:00"/>
    <d v="1899-12-30T02:01:00"/>
    <n v="121"/>
    <s v="Severe-delay"/>
    <n v="518.72"/>
    <x v="2"/>
    <n v="5"/>
    <s v="Gluten-Free"/>
    <n v="42.98"/>
    <n v="43563.474277478701"/>
    <s v="Cancelled"/>
    <n v="3.83"/>
    <n v="57276.17"/>
    <n v="33206.68"/>
    <n v="0.57976432432545688"/>
    <n v="-24069.489999999998"/>
  </r>
  <r>
    <s v="40869a8f-8e32-4947-aa2a-404f3e53d889"/>
    <s v="Edwin Hall"/>
    <n v="71"/>
    <s v="70-80"/>
    <s v="M"/>
    <s v="China"/>
    <s v="Yes"/>
    <s v="FL0062"/>
    <s v="DFW"/>
    <s v="DEN"/>
    <s v="DFW - DEN"/>
    <n v="14596"/>
    <s v="Long-haul"/>
    <d v="1899-12-30T15:01:56"/>
    <d v="1899-12-30T07:14:56"/>
    <d v="2025-01-07T00:00:00"/>
    <d v="1899-12-30T16:50:56"/>
    <d v="1899-12-30T09:03:56"/>
    <d v="1899-12-30T01:49:00"/>
    <d v="1899-12-30T01:49:00"/>
    <n v="109"/>
    <s v="Moderate-delay"/>
    <n v="847.15"/>
    <x v="1"/>
    <n v="5"/>
    <s v="Gluten-Free"/>
    <n v="61.71"/>
    <n v="73895.793018682205"/>
    <s v="Cancelled"/>
    <n v="3.52"/>
    <n v="140512.42499999999"/>
    <n v="32537.964"/>
    <n v="0.23156645399864106"/>
    <n v="-107974.46099999998"/>
  </r>
  <r>
    <s v="8e8d39e5-066c-4fad-8f75-8587c8442c0f"/>
    <s v="Jimmy Santiago"/>
    <n v="45"/>
    <s v="40-59"/>
    <s v="F"/>
    <s v="China"/>
    <s v="No"/>
    <s v="FL0062"/>
    <s v="DFW"/>
    <s v="DEN"/>
    <s v="DFW - DEN"/>
    <n v="14596"/>
    <s v="Long-haul"/>
    <d v="1899-12-30T15:01:56"/>
    <d v="1899-12-30T07:14:56"/>
    <d v="2025-01-08T00:00:00"/>
    <d v="1899-12-30T16:50:56"/>
    <d v="1899-12-30T09:03:56"/>
    <d v="1899-12-30T01:49:00"/>
    <d v="1899-12-30T01:49:00"/>
    <n v="109"/>
    <s v="Moderate-delay"/>
    <n v="448.29"/>
    <x v="2"/>
    <n v="5"/>
    <s v="Gluten-Free"/>
    <n v="47.81"/>
    <n v="73630.616062717396"/>
    <s v="Cancelled"/>
    <n v="4.37"/>
    <n v="140035.10999999999"/>
    <n v="17220.072"/>
    <n v="0.12296967524787178"/>
    <n v="-122815.03799999999"/>
  </r>
  <r>
    <s v="48ccb5b8-9c9a-4359-8f54-d80b0e09a2a0"/>
    <s v="John Riggs"/>
    <n v="60"/>
    <s v="60-69"/>
    <s v="F"/>
    <s v="China"/>
    <s v="No"/>
    <s v="FL0008"/>
    <s v="CAN"/>
    <s v="PVG"/>
    <s v="CAN - PVG"/>
    <n v="5057"/>
    <s v="Moderate-haul"/>
    <d v="1899-12-30T14:34:04"/>
    <d v="1899-12-30T20:11:04"/>
    <d v="2025-01-01T00:00:00"/>
    <d v="1899-12-30T14:38:04"/>
    <d v="1899-12-30T20:15:04"/>
    <d v="1899-12-30T00:04:00"/>
    <d v="1899-12-30T00:04:00"/>
    <n v="4"/>
    <s v="On-time"/>
    <n v="1105.3399999999999"/>
    <x v="1"/>
    <n v="5"/>
    <s v="No Preference"/>
    <n v="160.97"/>
    <n v="25943.042541767602"/>
    <s v="Not Cancelled"/>
    <n v="4.6399999999999997"/>
    <n v="36131.65"/>
    <n v="70773.95"/>
    <n v="1.9587799062594704"/>
    <n v="34642.299999999996"/>
  </r>
  <r>
    <s v="5bf659a8-01f3-444f-a45f-3058ac4942ca"/>
    <s v="Tina Jones"/>
    <n v="26"/>
    <s v="18-29"/>
    <s v="F"/>
    <s v="China"/>
    <s v="No"/>
    <s v="FL0016"/>
    <s v="ATL"/>
    <s v="PVG"/>
    <s v="ATL - PVG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795.23"/>
    <x v="2"/>
    <n v="5"/>
    <s v="No Preference"/>
    <n v="139.38"/>
    <n v="59137.715294678797"/>
    <s v="Not Cancelled"/>
    <n v="3.71"/>
    <n v="113947.889999999"/>
    <n v="30553.559999999899"/>
    <n v="0.26813625070196712"/>
    <n v="-83394.3299999991"/>
  </r>
  <r>
    <s v="2bc54e77-e5e2-4259-b7db-8a7be2820d71"/>
    <s v="Lynn Duncan"/>
    <n v="50"/>
    <s v="40-59"/>
    <s v="F"/>
    <s v="China"/>
    <s v="Yes"/>
    <s v="FL0016"/>
    <s v="ATL"/>
    <s v="PVG"/>
    <s v="ATL - PVG"/>
    <n v="11652"/>
    <s v="Long-haul"/>
    <d v="1899-12-30T22:40:48"/>
    <d v="1899-12-30T11:36:48"/>
    <d v="2025-01-03T00:00:00"/>
    <d v="1899-12-30T22:57:48"/>
    <d v="1899-12-30T11:53:48"/>
    <d v="1899-12-30T00:17:00"/>
    <d v="1899-12-30T00:17:00"/>
    <n v="17"/>
    <s v="On-time"/>
    <n v="860.34"/>
    <x v="2"/>
    <n v="5"/>
    <s v="Vegetarian"/>
    <n v="121.61"/>
    <n v="59298.1956761939"/>
    <s v="Not Cancelled"/>
    <n v="4.6399999999999997"/>
    <n v="114236.745"/>
    <n v="33051.648000000001"/>
    <n v="0.28932589071931281"/>
    <n v="-81185.096999999994"/>
  </r>
  <r>
    <s v="553c6714-570e-4242-bbed-a3a8a7cd8cb8"/>
    <s v="Morgan Hall MD"/>
    <n v="18"/>
    <s v="18-29"/>
    <s v="F"/>
    <s v="China"/>
    <s v="Yes"/>
    <s v="FL0016"/>
    <s v="ATL"/>
    <s v="PVG"/>
    <s v="ATL - PVG"/>
    <n v="11652"/>
    <s v="Long-haul"/>
    <d v="1899-12-30T22:40:48"/>
    <d v="1899-12-30T11:36:48"/>
    <d v="2025-01-03T00:00:00"/>
    <d v="1899-12-30T22:57:48"/>
    <d v="1899-12-30T11:53:48"/>
    <d v="1899-12-30T00:17:00"/>
    <d v="1899-12-30T00:17:00"/>
    <n v="17"/>
    <s v="On-time"/>
    <n v="222.42"/>
    <x v="0"/>
    <n v="5"/>
    <s v="Vegetarian"/>
    <n v="51.8"/>
    <n v="59377.7576635773"/>
    <s v="Cancelled"/>
    <n v="4.8899999999999997"/>
    <n v="114379.965"/>
    <n v="8547.1440000000002"/>
    <n v="7.472588403047685E-2"/>
    <n v="-105832.821"/>
  </r>
  <r>
    <s v="ab8d61db-d811-4c87-9a24-942d25d2d0f4"/>
    <s v="Laurie Cole"/>
    <n v="60"/>
    <s v="60-69"/>
    <s v="M"/>
    <s v="China"/>
    <s v="Yes"/>
    <s v="FL0018"/>
    <s v="PVG"/>
    <s v="JFK"/>
    <s v="PVG - JFK"/>
    <n v="3625"/>
    <s v="Short-haul "/>
    <d v="1899-12-30T02:26:02"/>
    <d v="1899-12-30T06:27:02"/>
    <d v="2025-01-12T00:00:00"/>
    <d v="1899-12-30T03:45:02"/>
    <d v="1899-12-30T07:46:02"/>
    <d v="1899-12-30T01:19:00"/>
    <d v="1899-12-30T01:19:00"/>
    <n v="79"/>
    <s v="Moderate-delay"/>
    <n v="751.83"/>
    <x v="2"/>
    <n v="5"/>
    <s v="Vegetarian"/>
    <n v="47.1"/>
    <n v="18736.910599523999"/>
    <s v="Not Cancelled"/>
    <n v="3.37"/>
    <n v="27484.29"/>
    <n v="48126.54"/>
    <n v="1.7510563307256617"/>
    <n v="20642.25"/>
  </r>
  <r>
    <s v="8f0c58bc-4011-4f60-b92e-206838cb02a6"/>
    <s v="Kelly Moore"/>
    <n v="67"/>
    <s v="60-69"/>
    <s v="F"/>
    <s v="China"/>
    <s v="Yes"/>
    <s v="FL0018"/>
    <s v="PVG"/>
    <s v="JFK"/>
    <s v="PVG - JFK"/>
    <n v="3625"/>
    <s v="Short-haul "/>
    <d v="1899-12-30T02:26:02"/>
    <d v="1899-12-30T06:27:02"/>
    <d v="2025-01-09T00:00:00"/>
    <d v="1899-12-30T03:45:02"/>
    <d v="1899-12-30T07:46:02"/>
    <d v="1899-12-30T01:19:00"/>
    <d v="1899-12-30T01:19:00"/>
    <n v="79"/>
    <s v="Moderate-delay"/>
    <n v="1499"/>
    <x v="2"/>
    <n v="5"/>
    <s v="Non-Vegetarian"/>
    <n v="23.49"/>
    <n v="18702.320377883501"/>
    <s v="Not Cancelled"/>
    <n v="3.62"/>
    <n v="27442.78"/>
    <n v="95940.7"/>
    <n v="3.496027006010324"/>
    <n v="68497.919999999998"/>
  </r>
  <r>
    <s v="b63b88e5-591b-4060-83df-1bd097528e07"/>
    <s v="Karen Walker"/>
    <n v="40"/>
    <s v="40-59"/>
    <s v="F"/>
    <s v="China"/>
    <s v="No"/>
    <s v="FL0018"/>
    <s v="PVG"/>
    <s v="JFK"/>
    <s v="PVG - JFK"/>
    <n v="3625"/>
    <s v="Short-haul "/>
    <d v="1899-12-30T02:26:02"/>
    <d v="1899-12-30T06:27:02"/>
    <d v="2025-01-03T00:00:00"/>
    <d v="1899-12-30T03:45:02"/>
    <d v="1899-12-30T07:46:02"/>
    <d v="1899-12-30T01:19:00"/>
    <d v="1899-12-30T01:19:00"/>
    <n v="79"/>
    <s v="Moderate-delay"/>
    <n v="1129.8900000000001"/>
    <x v="2"/>
    <n v="3"/>
    <s v="Non-Vegetarian"/>
    <n v="4.3899999999999997"/>
    <n v="19258.850482678001"/>
    <s v="Cancelled"/>
    <n v="4.9000000000000004"/>
    <n v="28110.62"/>
    <n v="72313.84"/>
    <n v="2.5724740329455558"/>
    <n v="44203.22"/>
  </r>
  <r>
    <s v="68572e6a-b4b5-436f-8492-744f0a516c87"/>
    <s v="Michael Walker"/>
    <n v="42"/>
    <s v="40-59"/>
    <s v="F"/>
    <s v="China"/>
    <s v="Yes"/>
    <s v="FL0018"/>
    <s v="PVG"/>
    <s v="JFK"/>
    <s v="PVG - JFK"/>
    <n v="3625"/>
    <s v="Short-haul "/>
    <d v="1899-12-30T02:26:02"/>
    <d v="1899-12-30T06:27:02"/>
    <d v="2025-01-08T00:00:00"/>
    <d v="1899-12-30T03:45:02"/>
    <d v="1899-12-30T07:46:02"/>
    <d v="1899-12-30T01:19:00"/>
    <d v="1899-12-30T01:19:00"/>
    <n v="79"/>
    <s v="Moderate-delay"/>
    <n v="1470.46"/>
    <x v="2"/>
    <n v="5"/>
    <s v="No Preference"/>
    <n v="143.06"/>
    <n v="18917.4870336323"/>
    <s v="Not Cancelled"/>
    <n v="4.01"/>
    <n v="27700.98"/>
    <n v="94138.05"/>
    <n v="3.3983653285912632"/>
    <n v="66437.070000000007"/>
  </r>
  <r>
    <s v="71ce47d1-4064-4b08-a26c-bf7fb78b6dcb"/>
    <s v="Eric Hunter"/>
    <n v="42"/>
    <s v="40-59"/>
    <s v="F"/>
    <s v="China"/>
    <s v="Yes"/>
    <s v="FL0019"/>
    <s v="AMS"/>
    <s v="PVG"/>
    <s v="AMS - PVG"/>
    <n v="4648"/>
    <s v="Moderate-haul"/>
    <d v="1899-12-30T16:59:46"/>
    <d v="1899-12-30T22:08:46"/>
    <d v="2025-01-02T00:00:00"/>
    <d v="1899-12-30T19:29:46"/>
    <d v="1899-12-30T00:38:46"/>
    <d v="1899-12-30T02:30:00"/>
    <d v="1899-12-30T02:30:00"/>
    <n v="150"/>
    <s v="Severe-delay"/>
    <n v="1150.4100000000001"/>
    <x v="0"/>
    <n v="5"/>
    <s v="Vegan"/>
    <n v="145.53"/>
    <n v="24517.474810142299"/>
    <s v="Not Cancelled"/>
    <n v="4.43"/>
    <n v="34420.97"/>
    <n v="73655.350000000006"/>
    <n v="2.1398394641406098"/>
    <n v="39234.380000000005"/>
  </r>
  <r>
    <s v="a4b5933e-718c-4bd3-bd02-6b26585bc4e5"/>
    <s v="Jamie Hunt"/>
    <n v="34"/>
    <s v="30-39"/>
    <s v="M"/>
    <s v="France"/>
    <s v="No"/>
    <s v="FL0001"/>
    <s v="LHR"/>
    <s v="ORD"/>
    <s v="LHR - ORD"/>
    <n v="11386"/>
    <s v="Long-haul"/>
    <d v="1899-12-30T14:32:05"/>
    <d v="1899-12-30T03:11:05"/>
    <d v="2025-01-06T00:00:00"/>
    <d v="1899-12-30T16:06:05"/>
    <d v="1899-12-30T04:45:05"/>
    <d v="1899-12-30T01:34:00"/>
    <d v="1899-12-30T01:34:00"/>
    <n v="94"/>
    <s v="Moderate-delay"/>
    <n v="907.74"/>
    <x v="0"/>
    <n v="3"/>
    <s v="No Preference"/>
    <n v="72.72"/>
    <n v="57451.261830621501"/>
    <s v="Not Cancelled"/>
    <n v="3.85"/>
    <n v="73941.509999999995"/>
    <n v="58109.9"/>
    <n v="0.78589009069465865"/>
    <n v="-15831.609999999993"/>
  </r>
  <r>
    <s v="26689930-f446-402d-abdd-c4dc27f26c56"/>
    <s v="Thomas Stone"/>
    <n v="36"/>
    <s v="30-39"/>
    <s v="M"/>
    <s v="France"/>
    <s v="No"/>
    <s v="FL0001"/>
    <s v="LHR"/>
    <s v="ORD"/>
    <s v="LHR - ORD"/>
    <n v="11386"/>
    <s v="Long-haul"/>
    <d v="1899-12-30T14:32:05"/>
    <d v="1899-12-30T03:11:05"/>
    <d v="2025-01-10T00:00:00"/>
    <d v="1899-12-30T16:06:05"/>
    <d v="1899-12-30T04:45:05"/>
    <d v="1899-12-30T01:34:00"/>
    <d v="1899-12-30T01:34:00"/>
    <n v="94"/>
    <s v="Moderate-delay"/>
    <n v="1048.93"/>
    <x v="0"/>
    <n v="3"/>
    <s v="Vegetarian"/>
    <n v="166.43"/>
    <n v="57674.769423255901"/>
    <s v="Cancelled"/>
    <n v="4.8"/>
    <n v="74209.72"/>
    <n v="67164.81"/>
    <n v="0.90506755718792631"/>
    <n v="-7044.9100000000035"/>
  </r>
  <r>
    <s v="e66c1f36-7302-4503-b3ad-288528458b46"/>
    <s v="Sean Fuller"/>
    <n v="57"/>
    <s v="40-59"/>
    <s v="F"/>
    <s v="France"/>
    <s v="Yes"/>
    <s v="FL0001"/>
    <s v="LHR"/>
    <s v="ORD"/>
    <s v="LHR - ORD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1414.05"/>
    <x v="2"/>
    <n v="5"/>
    <s v="Non-Vegetarian"/>
    <n v="37.700000000000003"/>
    <n v="57968.698687007702"/>
    <s v="Cancelled"/>
    <n v="3.55"/>
    <n v="74562.44"/>
    <n v="90506.74"/>
    <n v="1.2138382273970649"/>
    <n v="15944.300000000003"/>
  </r>
  <r>
    <s v="2f6d752f-e749-49f2-afaf-3c974d41aae0"/>
    <s v="Catherine Moore"/>
    <n v="20"/>
    <s v="18-29"/>
    <s v="M"/>
    <s v="France"/>
    <s v="No"/>
    <s v="FL0001"/>
    <s v="LHR"/>
    <s v="ORD"/>
    <s v="LHR - ORD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342.14"/>
    <x v="2"/>
    <n v="5"/>
    <s v="Gluten-Free"/>
    <n v="8.73"/>
    <n v="58256.181389988902"/>
    <s v="Cancelled"/>
    <n v="4.83"/>
    <n v="74907.42"/>
    <n v="21898.71"/>
    <n v="0.29234366902504449"/>
    <n v="-53008.71"/>
  </r>
  <r>
    <s v="2cca4235-9862-4c9a-91c5-fe41fc1e3a3e"/>
    <s v="Victoria Adams"/>
    <n v="45"/>
    <s v="40-59"/>
    <s v="F"/>
    <s v="France"/>
    <s v="No"/>
    <s v="FL0001"/>
    <s v="LHR"/>
    <s v="ORD"/>
    <s v="LHR - ORD"/>
    <n v="11386"/>
    <s v="Long-haul"/>
    <d v="1899-12-30T14:32:05"/>
    <d v="1899-12-30T03:11:05"/>
    <d v="2025-01-09T00:00:00"/>
    <d v="1899-12-30T16:06:05"/>
    <d v="1899-12-30T04:45:05"/>
    <d v="1899-12-30T01:34:00"/>
    <d v="1899-12-30T01:34:00"/>
    <n v="94"/>
    <s v="Moderate-delay"/>
    <n v="947.26"/>
    <x v="2"/>
    <n v="5"/>
    <s v="No Preference"/>
    <n v="169.19"/>
    <n v="57832.822564733702"/>
    <s v="Not Cancelled"/>
    <n v="3.79"/>
    <n v="74399.39"/>
    <n v="60658.48"/>
    <n v="0.81530883519340691"/>
    <n v="-13740.909999999996"/>
  </r>
  <r>
    <s v="0ad5cc64-71da-4f0a-9a10-5a3e2db6631b"/>
    <s v="Carolyn Martin"/>
    <n v="68"/>
    <s v="60-69"/>
    <s v="M"/>
    <s v="France"/>
    <s v="No"/>
    <s v="FL0001"/>
    <s v="LHR"/>
    <s v="ORD"/>
    <s v="LHR - ORD"/>
    <n v="11386"/>
    <s v="Long-haul"/>
    <d v="1899-12-30T14:32:05"/>
    <d v="1899-12-30T03:11:05"/>
    <d v="2025-01-02T00:00:00"/>
    <d v="1899-12-30T16:06:05"/>
    <d v="1899-12-30T04:45:05"/>
    <d v="1899-12-30T01:34:00"/>
    <d v="1899-12-30T01:34:00"/>
    <n v="94"/>
    <s v="Moderate-delay"/>
    <n v="1028.4100000000001"/>
    <x v="2"/>
    <n v="5"/>
    <s v="Gluten-Free"/>
    <n v="15.84"/>
    <n v="58125.402277075998"/>
    <s v="Not Cancelled"/>
    <n v="4.2699999999999996"/>
    <n v="74750.48"/>
    <n v="65821.41"/>
    <n v="0.88054832557596963"/>
    <n v="-8929.0699999999924"/>
  </r>
  <r>
    <s v="c4a5daf4-a6e2-4aca-985e-fa770118a041"/>
    <s v="Olivia Beard"/>
    <n v="63"/>
    <s v="60-69"/>
    <s v="M"/>
    <s v="France"/>
    <s v="No"/>
    <s v="FL0002"/>
    <s v="BKK"/>
    <s v="PEK"/>
    <s v="BKK - PEK"/>
    <n v="3448"/>
    <s v="Short-haul "/>
    <d v="1899-12-30T21:02:56"/>
    <d v="1899-12-30T00:51:56"/>
    <d v="2025-01-02T00:00:00"/>
    <d v="1899-12-30T21:52:56"/>
    <d v="1899-12-30T01:41:56"/>
    <d v="1899-12-30T00:50:00"/>
    <d v="1899-12-30T00:50:00"/>
    <n v="50"/>
    <s v="Moderate-delay"/>
    <n v="1329.45"/>
    <x v="0"/>
    <n v="5"/>
    <s v="Gluten-Free"/>
    <n v="25.2"/>
    <n v="18181.7863500844"/>
    <s v="Cancelled"/>
    <n v="3.28"/>
    <n v="26818.14"/>
    <n v="85089.84"/>
    <n v="3.1728464390147861"/>
    <n v="58271.7"/>
  </r>
  <r>
    <s v="8a494161-df0c-4127-9ca0-74023ceae699"/>
    <s v="Ethan Wallace"/>
    <n v="57"/>
    <s v="40-59"/>
    <s v="F"/>
    <s v="France"/>
    <s v="Yes"/>
    <s v="FL0002"/>
    <s v="BKK"/>
    <s v="PEK"/>
    <s v="BKK - PEK"/>
    <n v="3448"/>
    <s v="Short-haul "/>
    <d v="1899-12-30T21:02:56"/>
    <d v="1899-12-30T00:51:56"/>
    <d v="2025-01-03T00:00:00"/>
    <d v="1899-12-30T21:52:56"/>
    <d v="1899-12-30T01:41:56"/>
    <d v="1899-12-30T00:50:00"/>
    <d v="1899-12-30T00:50:00"/>
    <n v="50"/>
    <s v="Moderate-delay"/>
    <n v="1049.81"/>
    <x v="2"/>
    <n v="5"/>
    <s v="Vegetarian"/>
    <n v="1.18"/>
    <n v="18576.9927493625"/>
    <s v="Not Cancelled"/>
    <n v="4.0999999999999996"/>
    <n v="27292.39"/>
    <n v="67188.08"/>
    <n v="2.4617880661972076"/>
    <n v="39895.69"/>
  </r>
  <r>
    <s v="6fcbb8ea-4b59-4a44-aef3-6444db9b0e68"/>
    <s v="Jesse Oliver"/>
    <n v="22"/>
    <s v="18-29"/>
    <s v="M"/>
    <s v="France"/>
    <s v="Yes"/>
    <s v="FL0002"/>
    <s v="BKK"/>
    <s v="PEK"/>
    <s v="BKK - PEK"/>
    <n v="3448"/>
    <s v="Short-haul "/>
    <d v="1899-12-30T21:02:56"/>
    <d v="1899-12-30T00:51:56"/>
    <d v="2025-01-10T00:00:00"/>
    <d v="1899-12-30T21:52:56"/>
    <d v="1899-12-30T01:41:56"/>
    <d v="1899-12-30T00:50:00"/>
    <d v="1899-12-30T00:50:00"/>
    <n v="50"/>
    <s v="Moderate-delay"/>
    <n v="608.35"/>
    <x v="2"/>
    <n v="5"/>
    <s v="No Preference"/>
    <n v="30.23"/>
    <n v="18039.8189625663"/>
    <s v="Not Cancelled"/>
    <n v="4.8099999999999996"/>
    <n v="26647.78"/>
    <n v="38940.449999999997"/>
    <n v="1.4613018420296173"/>
    <n v="12292.669999999998"/>
  </r>
  <r>
    <s v="492a6013-abd9-4daf-a94e-418530894678"/>
    <s v="Rhonda Miller"/>
    <n v="74"/>
    <s v="70-80"/>
    <s v="M"/>
    <s v="France"/>
    <s v="No"/>
    <s v="FL0002"/>
    <s v="BKK"/>
    <s v="PEK"/>
    <s v="BKK - PEK"/>
    <n v="3448"/>
    <s v="Short-haul "/>
    <d v="1899-12-30T21:02:56"/>
    <d v="1899-12-30T00:51:56"/>
    <d v="2025-01-08T00:00:00"/>
    <d v="1899-12-30T21:52:56"/>
    <d v="1899-12-30T01:41:56"/>
    <d v="1899-12-30T00:50:00"/>
    <d v="1899-12-30T00:50:00"/>
    <n v="50"/>
    <s v="Moderate-delay"/>
    <n v="238.76"/>
    <x v="1"/>
    <n v="5"/>
    <s v="Vegetarian"/>
    <n v="183.92"/>
    <n v="18068.905077912801"/>
    <s v="Not Cancelled"/>
    <n v="4.1399999999999997"/>
    <n v="26682.69"/>
    <n v="15317.42"/>
    <n v="0.57405831271134955"/>
    <n v="-11365.269999999999"/>
  </r>
  <r>
    <s v="cf17a551-b4fc-45ea-8c04-7eee01f798ad"/>
    <s v="Mary Landry"/>
    <n v="64"/>
    <s v="60-69"/>
    <s v="F"/>
    <s v="France"/>
    <s v="No"/>
    <s v="FL0002"/>
    <s v="BKK"/>
    <s v="PEK"/>
    <s v="BKK - PEK"/>
    <n v="3448"/>
    <s v="Short-haul "/>
    <d v="1899-12-30T21:02:56"/>
    <d v="1899-12-30T00:51:56"/>
    <d v="2025-01-09T00:00:00"/>
    <d v="1899-12-30T21:52:56"/>
    <d v="1899-12-30T01:41:56"/>
    <d v="1899-12-30T00:50:00"/>
    <d v="1899-12-30T00:50:00"/>
    <n v="50"/>
    <s v="Moderate-delay"/>
    <n v="624.51"/>
    <x v="2"/>
    <n v="5"/>
    <s v="No Preference"/>
    <n v="115.17"/>
    <n v="18465.860038852501"/>
    <s v="Not Cancelled"/>
    <n v="4.45"/>
    <n v="27159.03"/>
    <n v="39991.67"/>
    <n v="1.4724999383262216"/>
    <n v="12832.64"/>
  </r>
  <r>
    <s v="3c538225-ba99-4446-a91f-9fc3cc739bf3"/>
    <s v="David Ford"/>
    <n v="22"/>
    <s v="18-29"/>
    <s v="M"/>
    <s v="France"/>
    <s v="Yes"/>
    <s v="FL0003"/>
    <s v="ICN"/>
    <s v="ATL"/>
    <s v="ICN - ATL"/>
    <n v="10686"/>
    <s v="Long-haul"/>
    <d v="1899-12-30T09:53:09"/>
    <d v="1899-12-30T21:45:09"/>
    <d v="2025-01-04T00:00:00"/>
    <d v="1899-12-30T11:21:09"/>
    <d v="1899-12-30T23:13:09"/>
    <d v="1899-12-30T01:28:00"/>
    <d v="1899-12-30T01:28:00"/>
    <n v="88"/>
    <s v="Moderate-delay"/>
    <n v="135.03"/>
    <x v="1"/>
    <n v="5"/>
    <s v="Vegetarian"/>
    <n v="66.97"/>
    <n v="54022.716343662898"/>
    <s v="Not Cancelled"/>
    <n v="3.91"/>
    <n v="69827.259999999995"/>
    <n v="8655.31"/>
    <n v="0.12395316671454673"/>
    <n v="-61171.95"/>
  </r>
  <r>
    <s v="b2972eee-e38f-4814-9b23-a22fedeebf48"/>
    <s v="Amber Mann"/>
    <n v="38"/>
    <s v="30-39"/>
    <s v="M"/>
    <s v="France"/>
    <s v="No"/>
    <s v="FL0004"/>
    <s v="CDG"/>
    <s v="PEK"/>
    <s v="CDG - PEK"/>
    <n v="14253"/>
    <s v="Long-haul"/>
    <d v="1899-12-30T17:08:15"/>
    <d v="1899-12-30T08:58:15"/>
    <d v="2025-01-11T00:00:00"/>
    <d v="1899-12-30T18:32:15"/>
    <d v="1899-12-30T10:22:15"/>
    <d v="1899-12-30T01:24:00"/>
    <d v="1899-12-30T01:24:00"/>
    <n v="126"/>
    <s v="Severe-delay"/>
    <n v="90.02"/>
    <x v="1"/>
    <n v="3"/>
    <s v="Vegan"/>
    <n v="68.66"/>
    <n v="72743.133361022497"/>
    <s v="Not Cancelled"/>
    <n v="4.46"/>
    <n v="92291.76"/>
    <n v="5775.01"/>
    <n v="6.257340850364107E-2"/>
    <n v="-86516.75"/>
  </r>
  <r>
    <s v="9eb8ea6c-d87b-4d15-a7c2-7e7d15f47d1c"/>
    <s v="Stacie Franklin"/>
    <n v="39"/>
    <s v="30-39"/>
    <s v="M"/>
    <s v="France"/>
    <s v="No"/>
    <s v="FL0004"/>
    <s v="CDG"/>
    <s v="PEK"/>
    <s v="CDG - PEK"/>
    <n v="14253"/>
    <s v="Long-haul"/>
    <d v="1899-12-30T17:08:15"/>
    <d v="1899-12-30T08:58:15"/>
    <d v="2025-01-07T00:00:00"/>
    <d v="1899-12-30T18:32:15"/>
    <d v="1899-12-30T10:22:15"/>
    <d v="1899-12-30T01:24:00"/>
    <d v="1899-12-30T01:24:00"/>
    <n v="126"/>
    <s v="Severe-delay"/>
    <n v="504.81"/>
    <x v="2"/>
    <n v="3"/>
    <s v="No Preference"/>
    <n v="53.32"/>
    <n v="72049.273968903799"/>
    <s v="Cancelled"/>
    <n v="3.16"/>
    <n v="91459.13"/>
    <n v="32318.5"/>
    <n v="0.35336548685735364"/>
    <n v="-59140.630000000005"/>
  </r>
  <r>
    <s v="7c4973b1-3b62-4112-9023-dc5391461f08"/>
    <s v="Todd Anderson"/>
    <n v="44"/>
    <s v="40-59"/>
    <s v="M"/>
    <s v="France"/>
    <s v="No"/>
    <s v="FL0004"/>
    <s v="CDG"/>
    <s v="PEK"/>
    <s v="CDG - PEK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1343.96"/>
    <x v="2"/>
    <n v="5"/>
    <s v="Vegetarian"/>
    <n v="137.66"/>
    <n v="72120.324370193804"/>
    <s v="Cancelled"/>
    <n v="3.75"/>
    <n v="91544.39"/>
    <n v="86040.97"/>
    <n v="0.9398824985343176"/>
    <n v="-5503.4199999999983"/>
  </r>
  <r>
    <s v="063df7fa-8d30-43de-b271-0bcf95f5daa4"/>
    <s v="Mary Whitehead"/>
    <n v="58"/>
    <s v="40-59"/>
    <s v="M"/>
    <s v="France"/>
    <s v="No"/>
    <s v="FL0004"/>
    <s v="CDG"/>
    <s v="PEK"/>
    <s v="CDG - PEK"/>
    <n v="14253"/>
    <s v="Long-haul"/>
    <d v="1899-12-30T17:08:15"/>
    <d v="1899-12-30T08:58:15"/>
    <d v="2025-01-06T00:00:00"/>
    <d v="1899-12-30T18:32:15"/>
    <d v="1899-12-30T10:22:15"/>
    <d v="1899-12-30T01:24:00"/>
    <d v="1899-12-30T01:24:00"/>
    <n v="126"/>
    <s v="Severe-delay"/>
    <n v="1098.8800000000001"/>
    <x v="2"/>
    <n v="5"/>
    <s v="Vegan"/>
    <n v="150.91999999999999"/>
    <n v="72236.907406102502"/>
    <s v="Not Cancelled"/>
    <n v="3.6"/>
    <n v="91684.29"/>
    <n v="70358.5"/>
    <n v="0.76739973663972316"/>
    <n v="-21325.789999999994"/>
  </r>
  <r>
    <s v="97043c3b-439e-406f-b7ea-277d26f70b7e"/>
    <s v="Eric Russell"/>
    <n v="74"/>
    <s v="70-80"/>
    <s v="M"/>
    <s v="France"/>
    <s v="Yes"/>
    <s v="FL0004"/>
    <s v="CDG"/>
    <s v="PEK"/>
    <s v="CDG - PEK"/>
    <n v="14253"/>
    <s v="Long-haul"/>
    <d v="1899-12-30T17:08:15"/>
    <d v="1899-12-30T08:58:15"/>
    <d v="2025-01-09T00:00:00"/>
    <d v="1899-12-30T18:32:15"/>
    <d v="1899-12-30T10:22:15"/>
    <d v="1899-12-30T01:24:00"/>
    <d v="1899-12-30T01:24:00"/>
    <n v="126"/>
    <s v="Severe-delay"/>
    <n v="1418.35"/>
    <x v="0"/>
    <n v="5"/>
    <s v="Vegan"/>
    <n v="161.5"/>
    <n v="72731.3011262246"/>
    <s v="Not Cancelled"/>
    <n v="4.3899999999999997"/>
    <n v="92277.56"/>
    <n v="90806.7"/>
    <n v="0.98406048014273462"/>
    <n v="-1470.8600000000006"/>
  </r>
  <r>
    <s v="0990c57c-fd7e-4a89-8577-8d749193570e"/>
    <s v="Casey Brown"/>
    <n v="44"/>
    <s v="40-59"/>
    <s v="M"/>
    <s v="France"/>
    <s v="No"/>
    <s v="FL0004"/>
    <s v="CDG"/>
    <s v="PEK"/>
    <s v="CDG - PEK"/>
    <n v="14253"/>
    <s v="Long-haul"/>
    <d v="1899-12-30T17:08:15"/>
    <d v="1899-12-30T08:58:15"/>
    <d v="2025-01-08T00:00:00"/>
    <d v="1899-12-30T18:32:15"/>
    <d v="1899-12-30T10:22:15"/>
    <d v="1899-12-30T01:24:00"/>
    <d v="1899-12-30T01:24:00"/>
    <n v="126"/>
    <s v="Severe-delay"/>
    <n v="1121.1400000000001"/>
    <x v="2"/>
    <n v="5"/>
    <s v="Vegetarian"/>
    <n v="61.14"/>
    <n v="72563.721532224095"/>
    <s v="Not Cancelled"/>
    <n v="3.71"/>
    <n v="92076.47"/>
    <n v="71765.19"/>
    <n v="0.7794085720271422"/>
    <n v="-20311.28"/>
  </r>
  <r>
    <s v="c8b70cd8-bf79-4dc0-a574-abd808145cb6"/>
    <s v="Courtney Evans"/>
    <n v="65"/>
    <s v="60-69"/>
    <s v="F"/>
    <s v="France"/>
    <s v="Yes"/>
    <s v="FL0004"/>
    <s v="CDG"/>
    <s v="PEK"/>
    <s v="CDG - PEK"/>
    <n v="14253"/>
    <s v="Long-haul"/>
    <d v="1899-12-30T17:08:15"/>
    <d v="1899-12-30T08:58:15"/>
    <d v="2025-01-09T00:00:00"/>
    <d v="1899-12-30T18:32:15"/>
    <d v="1899-12-30T10:22:15"/>
    <d v="1899-12-30T01:24:00"/>
    <d v="1899-12-30T01:24:00"/>
    <n v="126"/>
    <s v="Severe-delay"/>
    <n v="789.57"/>
    <x v="1"/>
    <n v="5"/>
    <s v="Vegetarian"/>
    <n v="74.209999999999994"/>
    <n v="72655.358089863701"/>
    <s v="Not Cancelled"/>
    <n v="3.15"/>
    <n v="92186.43"/>
    <n v="50547.32"/>
    <n v="0.54831627605060751"/>
    <n v="-41639.109999999993"/>
  </r>
  <r>
    <s v="b55545ca-4278-440a-9197-527b764426a9"/>
    <s v="Mark Bradley"/>
    <n v="19"/>
    <s v="18-29"/>
    <s v="M"/>
    <s v="France"/>
    <s v="Yes"/>
    <s v="FL0005"/>
    <s v="IST"/>
    <s v="BKK"/>
    <s v="IST - BKK"/>
    <n v="7728"/>
    <s v="Moderate-haul"/>
    <d v="1899-12-30T05:32:22"/>
    <d v="1899-12-30T14:07:22"/>
    <d v="2025-01-06T00:00:00"/>
    <d v="1899-12-30T06:10:22"/>
    <d v="1899-12-30T14:45:22"/>
    <d v="1899-12-30T00:38:00"/>
    <d v="1899-12-30T00:38:00"/>
    <n v="38"/>
    <s v="Moderate-delay"/>
    <n v="733.84"/>
    <x v="2"/>
    <n v="5"/>
    <s v="Vegetarian"/>
    <n v="171.5"/>
    <n v="39781.769514057203"/>
    <s v="Cancelled"/>
    <n v="4.54"/>
    <n v="52738.12"/>
    <n v="47000.06"/>
    <n v="0.89119710751919101"/>
    <n v="-5738.0600000000049"/>
  </r>
  <r>
    <s v="e2d0f6ed-e9ae-48ff-9f34-26701a0e0f2c"/>
    <s v="Traci Mckay"/>
    <n v="29"/>
    <s v="18-29"/>
    <s v="F"/>
    <s v="France"/>
    <s v="Yes"/>
    <s v="FL0005"/>
    <s v="IST"/>
    <s v="BKK"/>
    <s v="IST - BKK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1018.3"/>
    <x v="1"/>
    <n v="5"/>
    <s v="Vegetarian"/>
    <n v="19.420000000000002"/>
    <n v="39260.283087322401"/>
    <s v="Not Cancelled"/>
    <n v="4.26"/>
    <n v="52112.34"/>
    <n v="65175.08"/>
    <n v="1.2506650056397393"/>
    <n v="13062.740000000005"/>
  </r>
  <r>
    <s v="c3c6dbdf-4b7a-427d-8d3b-bc3d242bf64c"/>
    <s v="Laurie Cruz"/>
    <n v="63"/>
    <s v="60-69"/>
    <s v="M"/>
    <s v="France"/>
    <s v="Yes"/>
    <s v="FL0005"/>
    <s v="IST"/>
    <s v="BKK"/>
    <s v="IST - BKK"/>
    <n v="7728"/>
    <s v="Moderate-haul"/>
    <d v="1899-12-30T05:32:22"/>
    <d v="1899-12-30T14:07:22"/>
    <d v="2025-01-15T00:00:00"/>
    <d v="1899-12-30T06:10:22"/>
    <d v="1899-12-30T14:45:22"/>
    <d v="1899-12-30T00:38:00"/>
    <d v="1899-12-30T00:38:00"/>
    <n v="38"/>
    <s v="Moderate-delay"/>
    <n v="1360.06"/>
    <x v="0"/>
    <n v="5"/>
    <s v="Vegan"/>
    <n v="149.02000000000001"/>
    <n v="39468.347943926099"/>
    <s v="Cancelled"/>
    <n v="4.8499999999999996"/>
    <n v="52362.02"/>
    <n v="87073.64"/>
    <n v="1.6629159837607488"/>
    <n v="34711.620000000003"/>
  </r>
  <r>
    <s v="abd5c693-d2a0-4ab2-8e9f-ac9e7be7d13f"/>
    <s v="Steven Williams"/>
    <n v="49"/>
    <s v="40-59"/>
    <s v="M"/>
    <s v="France"/>
    <s v="Yes"/>
    <s v="FL0005"/>
    <s v="IST"/>
    <s v="BKK"/>
    <s v="IST - BKK"/>
    <n v="7728"/>
    <s v="Moderate-haul"/>
    <d v="1899-12-30T05:32:22"/>
    <d v="1899-12-30T14:07:22"/>
    <d v="2025-01-03T00:00:00"/>
    <d v="1899-12-30T06:10:22"/>
    <d v="1899-12-30T14:45:22"/>
    <d v="1899-12-30T00:38:00"/>
    <d v="1899-12-30T00:38:00"/>
    <n v="38"/>
    <s v="Moderate-delay"/>
    <n v="1062.81"/>
    <x v="1"/>
    <n v="5"/>
    <s v="Vegan"/>
    <n v="30.1"/>
    <n v="39566.742795284103"/>
    <s v="Not Cancelled"/>
    <n v="4.34"/>
    <n v="52480.09"/>
    <n v="68025.86"/>
    <n v="1.2962222435213051"/>
    <n v="15545.770000000004"/>
  </r>
  <r>
    <s v="511570d0-625f-48c8-bf08-4fad324e972c"/>
    <s v="Jeffrey Parker"/>
    <n v="70"/>
    <s v="70-80"/>
    <s v="F"/>
    <s v="France"/>
    <s v="No"/>
    <s v="FL0005"/>
    <s v="IST"/>
    <s v="BKK"/>
    <s v="IST - BKK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190.51"/>
    <x v="1"/>
    <n v="5"/>
    <s v="Vegan"/>
    <n v="58.7"/>
    <n v="39441.043491980701"/>
    <s v="Not Cancelled"/>
    <n v="4.68"/>
    <n v="52329.25"/>
    <n v="12204.38"/>
    <n v="0.23322291070481613"/>
    <n v="-40124.870000000003"/>
  </r>
  <r>
    <s v="08da4a11-5345-4e79-8b7c-00875f33080e"/>
    <s v="Amanda Lawson"/>
    <n v="74"/>
    <s v="70-80"/>
    <s v="F"/>
    <s v="France"/>
    <s v="No"/>
    <s v="FL0005"/>
    <s v="IST"/>
    <s v="BKK"/>
    <s v="IST - BKK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563.76"/>
    <x v="0"/>
    <n v="5"/>
    <s v="Vegetarian"/>
    <n v="148.71"/>
    <n v="39816.562562062602"/>
    <s v="Not Cancelled"/>
    <n v="3.34"/>
    <n v="52779.88"/>
    <n v="36110.379999999997"/>
    <n v="0.6841694221358593"/>
    <n v="-16669.5"/>
  </r>
  <r>
    <s v="1689c309-3829-4a23-90ab-1779496e92b6"/>
    <s v="Lauren Stein"/>
    <n v="30"/>
    <s v="30-39"/>
    <s v="F"/>
    <s v="France"/>
    <s v="No"/>
    <s v="FL0005"/>
    <s v="IST"/>
    <s v="BKK"/>
    <s v="IST - BKK"/>
    <n v="7728"/>
    <s v="Moderate-haul"/>
    <d v="1899-12-30T05:32:22"/>
    <d v="1899-12-30T14:07:22"/>
    <d v="2025-01-05T00:00:00"/>
    <d v="1899-12-30T06:10:22"/>
    <d v="1899-12-30T14:45:22"/>
    <d v="1899-12-30T00:38:00"/>
    <d v="1899-12-30T00:38:00"/>
    <n v="38"/>
    <s v="Moderate-delay"/>
    <n v="1375.9"/>
    <x v="1"/>
    <n v="3"/>
    <s v="Gluten-Free"/>
    <n v="57.83"/>
    <n v="39756.108257686501"/>
    <s v="Cancelled"/>
    <n v="3.19"/>
    <n v="52707.33"/>
    <n v="88069.17"/>
    <n v="1.6709093403137665"/>
    <n v="35361.839999999997"/>
  </r>
  <r>
    <s v="233b592d-d596-41b5-b605-3d9b1bda19ab"/>
    <s v="Nathaniel Molina"/>
    <n v="46"/>
    <s v="40-59"/>
    <s v="F"/>
    <s v="France"/>
    <s v="Yes"/>
    <s v="FL0005"/>
    <s v="IST"/>
    <s v="BKK"/>
    <s v="IST - BKK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787.84"/>
    <x v="2"/>
    <n v="5"/>
    <s v="Gluten-Free"/>
    <n v="144.25"/>
    <n v="39930.6348073388"/>
    <s v="Not Cancelled"/>
    <n v="3.7"/>
    <n v="52916.76"/>
    <n v="50450.61"/>
    <n v="0.95339567275093939"/>
    <n v="-2466.1500000000015"/>
  </r>
  <r>
    <s v="49d14b06-3a48-4007-bcf2-52e58f75a596"/>
    <s v="Michael Hicks"/>
    <n v="44"/>
    <s v="40-59"/>
    <s v="F"/>
    <s v="France"/>
    <s v="Yes"/>
    <s v="FL0005"/>
    <s v="IST"/>
    <s v="BKK"/>
    <s v="IST - BKK"/>
    <n v="7728"/>
    <s v="Moderate-haul"/>
    <d v="1899-12-30T05:32:22"/>
    <d v="1899-12-30T14:07:22"/>
    <d v="2025-01-01T00:00:00"/>
    <d v="1899-12-30T06:10:22"/>
    <d v="1899-12-30T14:45:22"/>
    <d v="1899-12-30T00:38:00"/>
    <d v="1899-12-30T00:38:00"/>
    <n v="38"/>
    <s v="Moderate-delay"/>
    <n v="569.70000000000005"/>
    <x v="2"/>
    <n v="5"/>
    <s v="Vegan"/>
    <n v="44.99"/>
    <n v="39748.014851456799"/>
    <s v="Cancelled"/>
    <n v="3.62"/>
    <n v="52697.62"/>
    <n v="36469.800000000003"/>
    <n v="0.69205781968901059"/>
    <n v="-16227.82"/>
  </r>
  <r>
    <s v="0cc4b8ff-a05c-40bb-9cf9-35492eec5485"/>
    <s v="Sabrina Black DVM"/>
    <n v="40"/>
    <s v="40-59"/>
    <s v="M"/>
    <s v="France"/>
    <s v="No"/>
    <s v="FL0006"/>
    <s v="ICN"/>
    <s v="DXB"/>
    <s v="ICN - DXB"/>
    <n v="2357"/>
    <s v="Short-haul "/>
    <d v="1899-12-30T16:35:37"/>
    <d v="1899-12-30T19:12:37"/>
    <d v="2025-01-12T00:00:00"/>
    <d v="1899-12-30T18:24:37"/>
    <d v="1899-12-30T21:01:37"/>
    <d v="1899-12-30T01:49:00"/>
    <d v="1899-12-30T01:49:00"/>
    <n v="109"/>
    <s v="Moderate-delay"/>
    <n v="481.96"/>
    <x v="1"/>
    <n v="3"/>
    <s v="Vegan"/>
    <n v="30.89"/>
    <n v="12617.1965721946"/>
    <s v="Not Cancelled"/>
    <n v="4"/>
    <n v="20140.64"/>
    <n v="30851.62"/>
    <n v="1.5318093168836739"/>
    <n v="10710.98"/>
  </r>
  <r>
    <s v="c4de032e-3bb5-4f29-8741-657b687197b1"/>
    <s v="Tyler Taylor"/>
    <n v="48"/>
    <s v="40-59"/>
    <s v="F"/>
    <s v="France"/>
    <s v="No"/>
    <s v="FL0006"/>
    <s v="ICN"/>
    <s v="DXB"/>
    <s v="ICN - DXB"/>
    <n v="2357"/>
    <s v="Short-haul "/>
    <d v="1899-12-30T16:35:37"/>
    <d v="1899-12-30T19:12:37"/>
    <d v="2025-01-03T00:00:00"/>
    <d v="1899-12-30T18:24:37"/>
    <d v="1899-12-30T21:01:37"/>
    <d v="1899-12-30T01:49:00"/>
    <d v="1899-12-30T01:49:00"/>
    <n v="109"/>
    <s v="Moderate-delay"/>
    <n v="112.6"/>
    <x v="2"/>
    <n v="5"/>
    <s v="No Preference"/>
    <n v="141.82"/>
    <n v="13097.316996657901"/>
    <s v="Cancelled"/>
    <n v="4.68"/>
    <n v="20716.78"/>
    <n v="7234.76"/>
    <n v="0.34922222468935815"/>
    <n v="-13482.019999999999"/>
  </r>
  <r>
    <s v="b7749072-b57a-4f26-ac53-51644367576c"/>
    <s v="Casey Mills"/>
    <n v="66"/>
    <s v="60-69"/>
    <s v="F"/>
    <s v="France"/>
    <s v="No"/>
    <s v="FL0006"/>
    <s v="ICN"/>
    <s v="DXB"/>
    <s v="ICN - DXB"/>
    <n v="2357"/>
    <s v="Short-haul "/>
    <d v="1899-12-30T16:35:37"/>
    <d v="1899-12-30T19:12:37"/>
    <d v="2025-01-02T00:00:00"/>
    <d v="1899-12-30T18:24:37"/>
    <d v="1899-12-30T21:01:37"/>
    <d v="1899-12-30T01:49:00"/>
    <d v="1899-12-30T01:49:00"/>
    <n v="109"/>
    <s v="Moderate-delay"/>
    <n v="390.55"/>
    <x v="0"/>
    <n v="5"/>
    <s v="Vegan"/>
    <n v="53.45"/>
    <n v="12617.413493857999"/>
    <s v="Cancelled"/>
    <n v="4.9400000000000004"/>
    <n v="20140.900000000001"/>
    <n v="25005.89"/>
    <n v="1.2415477957787386"/>
    <n v="4864.989999999998"/>
  </r>
  <r>
    <s v="3150a661-9b28-4f80-8f60-bd5739cce2f7"/>
    <s v="Roger Luna"/>
    <n v="69"/>
    <s v="60-69"/>
    <s v="F"/>
    <s v="France"/>
    <s v="No"/>
    <s v="FL0006"/>
    <s v="ICN"/>
    <s v="DXB"/>
    <s v="ICN - DXB"/>
    <n v="2357"/>
    <s v="Short-haul "/>
    <d v="1899-12-30T16:35:37"/>
    <d v="1899-12-30T19:12:37"/>
    <d v="2025-01-08T00:00:00"/>
    <d v="1899-12-30T18:24:37"/>
    <d v="1899-12-30T21:01:37"/>
    <d v="1899-12-30T01:49:00"/>
    <d v="1899-12-30T01:49:00"/>
    <n v="109"/>
    <s v="Moderate-delay"/>
    <n v="1142.95"/>
    <x v="1"/>
    <n v="5"/>
    <s v="Gluten-Free"/>
    <n v="161.12"/>
    <n v="13282.221047413001"/>
    <s v="Cancelled"/>
    <n v="4.47"/>
    <n v="20938.669999999998"/>
    <n v="73181.02"/>
    <n v="3.4950175918527782"/>
    <n v="52242.350000000006"/>
  </r>
  <r>
    <s v="9a1138b1-e93d-4dc7-a01a-1d8dfbc9f25c"/>
    <s v="Gina Jones"/>
    <n v="41"/>
    <s v="40-59"/>
    <s v="M"/>
    <s v="France"/>
    <s v="No"/>
    <s v="FL0006"/>
    <s v="ICN"/>
    <s v="DXB"/>
    <s v="ICN - DXB"/>
    <n v="2357"/>
    <s v="Short-haul "/>
    <d v="1899-12-30T16:35:37"/>
    <d v="1899-12-30T19:12:37"/>
    <d v="2025-01-15T00:00:00"/>
    <d v="1899-12-30T18:24:37"/>
    <d v="1899-12-30T21:01:37"/>
    <d v="1899-12-30T01:49:00"/>
    <d v="1899-12-30T01:49:00"/>
    <n v="109"/>
    <s v="Moderate-delay"/>
    <n v="1149.21"/>
    <x v="1"/>
    <n v="5"/>
    <s v="No Preference"/>
    <n v="36.979999999999997"/>
    <n v="13257.4409534317"/>
    <s v="Cancelled"/>
    <n v="3.41"/>
    <n v="20908.93"/>
    <n v="73556.84"/>
    <n v="3.5179628991057887"/>
    <n v="52647.909999999996"/>
  </r>
  <r>
    <s v="62d8ccb1-c601-40ed-b34a-59cfdd1b7b9b"/>
    <s v="John Castillo"/>
    <n v="43"/>
    <s v="40-59"/>
    <s v="M"/>
    <s v="France"/>
    <s v="No"/>
    <s v="FL0006"/>
    <s v="ICN"/>
    <s v="DXB"/>
    <s v="ICN - DXB"/>
    <n v="2357"/>
    <s v="Short-haul "/>
    <d v="1899-12-30T16:35:37"/>
    <d v="1899-12-30T19:12:37"/>
    <d v="2025-01-14T00:00:00"/>
    <d v="1899-12-30T18:24:37"/>
    <d v="1899-12-30T21:01:37"/>
    <d v="1899-12-30T01:49:00"/>
    <d v="1899-12-30T01:49:00"/>
    <n v="109"/>
    <s v="Moderate-delay"/>
    <n v="944.89"/>
    <x v="0"/>
    <n v="5"/>
    <s v="Gluten-Free"/>
    <n v="45.28"/>
    <n v="12370.0038747444"/>
    <s v="Cancelled"/>
    <n v="4.75"/>
    <n v="19844"/>
    <n v="60482.02"/>
    <n v="3.0478744204797419"/>
    <n v="40638.019999999997"/>
  </r>
  <r>
    <s v="fdc4dc2d-61d8-484e-b155-398ec4f8e954"/>
    <s v="Anna Weiss"/>
    <n v="42"/>
    <s v="40-59"/>
    <s v="F"/>
    <s v="France"/>
    <s v="Yes"/>
    <s v="FL0007"/>
    <s v="HND"/>
    <s v="DEN"/>
    <s v="HND - DEN"/>
    <n v="11198"/>
    <s v="Long-haul"/>
    <d v="1899-12-30T06:48:26"/>
    <d v="1899-12-30T19:14:26"/>
    <d v="2025-01-04T00:00:00"/>
    <d v="1899-12-30T07:27:26"/>
    <d v="1899-12-30T19:53:26"/>
    <d v="1899-12-30T00:39:00"/>
    <d v="1899-12-30T00:39:00"/>
    <n v="39"/>
    <s v="Moderate-delay"/>
    <n v="1112.46"/>
    <x v="0"/>
    <n v="5"/>
    <s v="Gluten-Free"/>
    <n v="63.8"/>
    <n v="56959.179696629602"/>
    <s v="Not Cancelled"/>
    <n v="4.47"/>
    <n v="73351.02"/>
    <n v="71210.2"/>
    <n v="0.9708140391231096"/>
    <n v="-2140.820000000007"/>
  </r>
  <r>
    <s v="50d1df32-3b45-4144-97ab-8be98fa192ad"/>
    <s v="Mr. Joshua Rice"/>
    <n v="36"/>
    <s v="30-39"/>
    <s v="M"/>
    <s v="France"/>
    <s v="Yes"/>
    <s v="FL0007"/>
    <s v="HND"/>
    <s v="DEN"/>
    <s v="HND - DEN"/>
    <n v="11198"/>
    <s v="Long-haul"/>
    <d v="1899-12-30T06:48:26"/>
    <d v="1899-12-30T19:14:26"/>
    <d v="2025-01-14T00:00:00"/>
    <d v="1899-12-30T07:27:26"/>
    <d v="1899-12-30T19:53:26"/>
    <d v="1899-12-30T00:39:00"/>
    <d v="1899-12-30T00:39:00"/>
    <n v="39"/>
    <s v="Moderate-delay"/>
    <n v="479.81"/>
    <x v="1"/>
    <n v="3"/>
    <s v="Non-Vegetarian"/>
    <n v="160.69"/>
    <n v="56937.143803676801"/>
    <s v="Cancelled"/>
    <n v="3.56"/>
    <n v="73324.570000000007"/>
    <n v="30739.98"/>
    <n v="0.41923164363595988"/>
    <n v="-42584.590000000011"/>
  </r>
  <r>
    <s v="312126cc-c486-41b7-be6b-3f51ff8e8881"/>
    <s v="Brenda Rojas"/>
    <n v="35"/>
    <s v="30-39"/>
    <s v="M"/>
    <s v="France"/>
    <s v="No"/>
    <s v="FL0007"/>
    <s v="HND"/>
    <s v="DEN"/>
    <s v="HND - DEN"/>
    <n v="11198"/>
    <s v="Long-haul"/>
    <d v="1899-12-30T06:48:26"/>
    <d v="1899-12-30T19:14:26"/>
    <d v="2025-01-14T00:00:00"/>
    <d v="1899-12-30T07:27:26"/>
    <d v="1899-12-30T19:53:26"/>
    <d v="1899-12-30T00:39:00"/>
    <d v="1899-12-30T00:39:00"/>
    <n v="39"/>
    <s v="Moderate-delay"/>
    <n v="1238.8900000000001"/>
    <x v="2"/>
    <n v="3"/>
    <s v="No Preference"/>
    <n v="42.29"/>
    <n v="56510.694842836303"/>
    <s v="Cancelled"/>
    <n v="4.3"/>
    <n v="72812.83"/>
    <n v="79297.42"/>
    <n v="1.0890583431518868"/>
    <n v="6484.5899999999965"/>
  </r>
  <r>
    <s v="85cf0f87-9b39-49dd-aef3-f4c8a75973b4"/>
    <s v="Diane Andrews"/>
    <n v="40"/>
    <s v="40-59"/>
    <s v="F"/>
    <s v="France"/>
    <s v="No"/>
    <s v="FL0007"/>
    <s v="HND"/>
    <s v="DEN"/>
    <s v="HND - DEN"/>
    <n v="11198"/>
    <s v="Long-haul"/>
    <d v="1899-12-30T06:48:26"/>
    <d v="1899-12-30T19:14:26"/>
    <d v="2025-01-04T00:00:00"/>
    <d v="1899-12-30T07:27:26"/>
    <d v="1899-12-30T19:53:26"/>
    <d v="1899-12-30T00:39:00"/>
    <d v="1899-12-30T00:39:00"/>
    <n v="39"/>
    <s v="Moderate-delay"/>
    <n v="133.46"/>
    <x v="0"/>
    <n v="3"/>
    <s v="Gluten-Free"/>
    <n v="75.430000000000007"/>
    <n v="56904.9710194898"/>
    <s v="Cancelled"/>
    <n v="3.67"/>
    <n v="73285.97"/>
    <n v="8556.5300000000007"/>
    <n v="0.11675536258850092"/>
    <n v="-64729.440000000002"/>
  </r>
  <r>
    <s v="8af1a87c-0a58-4c7a-83a6-c3b32d5cb7cc"/>
    <s v="Heidi Lawson"/>
    <n v="71"/>
    <s v="70-80"/>
    <s v="F"/>
    <s v="France"/>
    <s v="No"/>
    <s v="FL0007"/>
    <s v="HND"/>
    <s v="DEN"/>
    <s v="HND - DEN"/>
    <n v="11198"/>
    <s v="Long-haul"/>
    <d v="1899-12-30T06:48:26"/>
    <d v="1899-12-30T19:14:26"/>
    <d v="2025-01-05T00:00:00"/>
    <d v="1899-12-30T07:27:26"/>
    <d v="1899-12-30T19:53:26"/>
    <d v="1899-12-30T00:39:00"/>
    <d v="1899-12-30T00:39:00"/>
    <n v="39"/>
    <s v="Moderate-delay"/>
    <n v="256.63"/>
    <x v="1"/>
    <n v="5"/>
    <s v="Non-Vegetarian"/>
    <n v="192.41"/>
    <n v="57271.713519700403"/>
    <s v="Not Cancelled"/>
    <n v="3.61"/>
    <n v="73726.06"/>
    <n v="16462.8"/>
    <n v="0.22329689122136731"/>
    <n v="-57263.259999999995"/>
  </r>
  <r>
    <s v="776ad8cb-0a52-446e-b4dc-3204f7e41825"/>
    <s v="Luis Mcconnell"/>
    <n v="64"/>
    <s v="60-69"/>
    <s v="M"/>
    <s v="France"/>
    <s v="No"/>
    <s v="FL0007"/>
    <s v="HND"/>
    <s v="DEN"/>
    <s v="HND - DEN"/>
    <n v="11198"/>
    <s v="Long-haul"/>
    <d v="1899-12-30T06:48:26"/>
    <d v="1899-12-30T19:14:26"/>
    <d v="2025-01-03T00:00:00"/>
    <d v="1899-12-30T07:27:26"/>
    <d v="1899-12-30T19:53:26"/>
    <d v="1899-12-30T00:39:00"/>
    <d v="1899-12-30T00:39:00"/>
    <n v="39"/>
    <s v="Moderate-delay"/>
    <n v="274.18"/>
    <x v="1"/>
    <n v="5"/>
    <s v="Gluten-Free"/>
    <n v="100.14"/>
    <n v="56637.161371341099"/>
    <s v="Cancelled"/>
    <n v="3.94"/>
    <n v="72964.59"/>
    <n v="17567.55"/>
    <n v="0.24076815891105535"/>
    <n v="-55397.039999999994"/>
  </r>
  <r>
    <s v="d128d1d4-f7e5-426f-af45-2917767ec239"/>
    <s v="Mr. Sean Young"/>
    <n v="59"/>
    <s v="40-59"/>
    <s v="M"/>
    <s v="France"/>
    <s v="Yes"/>
    <s v="FL0007"/>
    <s v="HND"/>
    <s v="DEN"/>
    <s v="HND - DEN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1174.33"/>
    <x v="1"/>
    <n v="5"/>
    <s v="No Preference"/>
    <n v="180.78"/>
    <n v="56632.088727812101"/>
    <s v="Cancelled"/>
    <n v="3.38"/>
    <n v="72958.509999999995"/>
    <n v="75193.279999999999"/>
    <n v="1.0306306968165879"/>
    <n v="2234.7700000000041"/>
  </r>
  <r>
    <s v="c8fea7fb-3399-4d0e-81ba-25e30bc96953"/>
    <s v="Felicia Arnold"/>
    <n v="28"/>
    <s v="18-29"/>
    <s v="F"/>
    <s v="France"/>
    <s v="Yes"/>
    <s v="FL0007"/>
    <s v="HND"/>
    <s v="DEN"/>
    <s v="HND - DEN"/>
    <n v="11198"/>
    <s v="Long-haul"/>
    <d v="1899-12-30T06:48:26"/>
    <d v="1899-12-30T19:14:26"/>
    <d v="2025-01-06T00:00:00"/>
    <d v="1899-12-30T07:27:26"/>
    <d v="1899-12-30T19:53:26"/>
    <d v="1899-12-30T00:39:00"/>
    <d v="1899-12-30T00:39:00"/>
    <n v="39"/>
    <s v="Moderate-delay"/>
    <n v="259.32"/>
    <x v="2"/>
    <n v="5"/>
    <s v="No Preference"/>
    <n v="89.95"/>
    <n v="57085.489978962803"/>
    <s v="Cancelled"/>
    <n v="4.7699999999999996"/>
    <n v="73502.59"/>
    <n v="16614.47"/>
    <n v="0.22603924569188652"/>
    <n v="-56888.119999999995"/>
  </r>
  <r>
    <s v="8e612391-cecb-4270-9365-39dc1433ecbf"/>
    <s v="Linda Murphy"/>
    <n v="28"/>
    <s v="18-29"/>
    <s v="F"/>
    <s v="France"/>
    <s v="No"/>
    <s v="FL0007"/>
    <s v="HND"/>
    <s v="DEN"/>
    <s v="HND - DEN"/>
    <n v="11198"/>
    <s v="Long-haul"/>
    <d v="1899-12-30T06:48:26"/>
    <d v="1899-12-30T19:14:26"/>
    <d v="2025-01-04T00:00:00"/>
    <d v="1899-12-30T07:27:26"/>
    <d v="1899-12-30T19:53:26"/>
    <d v="1899-12-30T00:39:00"/>
    <d v="1899-12-30T00:39:00"/>
    <n v="39"/>
    <s v="Moderate-delay"/>
    <n v="509.56"/>
    <x v="2"/>
    <n v="5"/>
    <s v="Non-Vegetarian"/>
    <n v="30.13"/>
    <n v="57013.566137521302"/>
    <s v="Cancelled"/>
    <n v="4.12"/>
    <n v="73416.28"/>
    <n v="32617.87"/>
    <n v="0.44428660782049978"/>
    <n v="-40798.410000000003"/>
  </r>
  <r>
    <s v="b5319967-362c-477d-b0b1-3d94854400e0"/>
    <s v="Nathan Clark"/>
    <n v="29"/>
    <s v="18-29"/>
    <s v="M"/>
    <s v="France"/>
    <s v="Yes"/>
    <s v="FL0008"/>
    <s v="CAN"/>
    <s v="PVG"/>
    <s v="CAN - PVG"/>
    <n v="5057"/>
    <s v="Moderate-haul"/>
    <d v="1899-12-30T14:34:04"/>
    <d v="1899-12-30T20:11:04"/>
    <d v="2025-01-10T00:00:00"/>
    <d v="1899-12-30T14:38:04"/>
    <d v="1899-12-30T20:15:04"/>
    <d v="1899-12-30T00:04:00"/>
    <d v="1899-12-30T00:04:00"/>
    <n v="4"/>
    <s v="On-time"/>
    <n v="378.79"/>
    <x v="0"/>
    <n v="5"/>
    <s v="Vegetarian"/>
    <n v="30.24"/>
    <n v="26419.100030322799"/>
    <s v="Cancelled"/>
    <n v="3.12"/>
    <n v="36702.92"/>
    <n v="24248.61"/>
    <n v="0.66067250235131159"/>
    <n v="-12454.309999999998"/>
  </r>
  <r>
    <s v="5acb0efe-2627-4e83-b39f-09b59b616f58"/>
    <s v="Shawn Jones"/>
    <n v="21"/>
    <s v="18-29"/>
    <s v="F"/>
    <s v="France"/>
    <s v="Yes"/>
    <s v="FL0010"/>
    <s v="BKK"/>
    <s v="ATL"/>
    <s v="BKK - ATL"/>
    <n v="12679"/>
    <s v="Long-haul"/>
    <d v="1899-12-30T16:15:41"/>
    <d v="1899-12-30T06:20:41"/>
    <d v="2025-01-15T00:00:00"/>
    <d v="1899-12-30T17:06:41"/>
    <d v="1899-12-30T07:11:41"/>
    <d v="1899-12-30T00:51:00"/>
    <d v="1899-12-30T00:51:00"/>
    <n v="51"/>
    <s v="Moderate-delay"/>
    <n v="106.06"/>
    <x v="2"/>
    <n v="5"/>
    <s v="No Preference"/>
    <n v="5.74"/>
    <n v="64297.821978342698"/>
    <s v="Cancelled"/>
    <n v="3.89"/>
    <n v="82157.39"/>
    <n v="6788.99"/>
    <n v="8.2633954170160465E-2"/>
    <n v="-75368.399999999994"/>
  </r>
  <r>
    <s v="a6c7be01-d479-4d63-a57a-7343913eaaef"/>
    <s v="Anthony Phillips"/>
    <n v="54"/>
    <s v="40-59"/>
    <s v="F"/>
    <s v="France"/>
    <s v="Yes"/>
    <s v="FL0010"/>
    <s v="BKK"/>
    <s v="ATL"/>
    <s v="BKK - ATL"/>
    <n v="12679"/>
    <s v="Long-haul"/>
    <d v="1899-12-30T16:15:41"/>
    <d v="1899-12-30T06:20:41"/>
    <d v="2025-01-14T00:00:00"/>
    <d v="1899-12-30T17:06:41"/>
    <d v="1899-12-30T07:11:41"/>
    <d v="1899-12-30T00:51:00"/>
    <d v="1899-12-30T00:51:00"/>
    <n v="51"/>
    <s v="Moderate-delay"/>
    <n v="656.99"/>
    <x v="1"/>
    <n v="5"/>
    <s v="Non-Vegetarian"/>
    <n v="21.26"/>
    <n v="64891.948045577497"/>
    <s v="Not Cancelled"/>
    <n v="3.76"/>
    <n v="82870.34"/>
    <n v="42051.61"/>
    <n v="0.50743860831269672"/>
    <n v="-40818.729999999996"/>
  </r>
  <r>
    <s v="e40c2073-dcac-45cf-ba9d-91aaa776f8f3"/>
    <s v="Lisa Pace"/>
    <n v="20"/>
    <s v="18-29"/>
    <s v="F"/>
    <s v="France"/>
    <s v="Yes"/>
    <s v="FL0010"/>
    <s v="BKK"/>
    <s v="ATL"/>
    <s v="BKK - ATL"/>
    <n v="12679"/>
    <s v="Long-haul"/>
    <d v="1899-12-30T16:15:41"/>
    <d v="1899-12-30T06:20:41"/>
    <d v="2025-01-12T00:00:00"/>
    <d v="1899-12-30T17:06:41"/>
    <d v="1899-12-30T07:11:41"/>
    <d v="1899-12-30T00:51:00"/>
    <d v="1899-12-30T00:51:00"/>
    <n v="51"/>
    <s v="Moderate-delay"/>
    <n v="510.37"/>
    <x v="2"/>
    <n v="5"/>
    <s v="No Preference"/>
    <n v="125.89"/>
    <n v="64661.187813600402"/>
    <s v="Not Cancelled"/>
    <n v="3.62"/>
    <n v="82593.429999999993"/>
    <n v="32688.86"/>
    <n v="0.39578039076473764"/>
    <n v="-49904.569999999992"/>
  </r>
  <r>
    <s v="054175bc-0ff8-48ef-a8ba-85541f2d47ff"/>
    <s v="William Mcguire PhD"/>
    <n v="45"/>
    <s v="40-59"/>
    <s v="F"/>
    <s v="France"/>
    <s v="Yes"/>
    <s v="FL0010"/>
    <s v="BKK"/>
    <s v="ATL"/>
    <s v="BKK - ATL"/>
    <n v="12679"/>
    <s v="Long-haul"/>
    <d v="1899-12-30T16:15:41"/>
    <d v="1899-12-30T06:20:41"/>
    <d v="2025-01-05T00:00:00"/>
    <d v="1899-12-30T17:06:41"/>
    <d v="1899-12-30T07:11:41"/>
    <d v="1899-12-30T00:51:00"/>
    <d v="1899-12-30T00:51:00"/>
    <n v="51"/>
    <s v="Moderate-delay"/>
    <n v="515.79"/>
    <x v="2"/>
    <n v="5"/>
    <s v="Gluten-Free"/>
    <n v="126.76"/>
    <n v="64350.405227172501"/>
    <s v="Not Cancelled"/>
    <n v="3.93"/>
    <n v="82220.490000000005"/>
    <n v="33035.910000000003"/>
    <n v="0.40179655947075965"/>
    <n v="-49184.58"/>
  </r>
  <r>
    <s v="9472c2c0-4d54-4fa8-8000-7b12ae1b00ab"/>
    <s v="Jesus Harris"/>
    <n v="20"/>
    <s v="18-29"/>
    <s v="M"/>
    <s v="France"/>
    <s v="No"/>
    <s v="FL0010"/>
    <s v="BKK"/>
    <s v="ATL"/>
    <s v="BKK - ATL"/>
    <n v="12679"/>
    <s v="Long-haul"/>
    <d v="1899-12-30T16:15:41"/>
    <d v="1899-12-30T06:20:41"/>
    <d v="2025-01-09T00:00:00"/>
    <d v="1899-12-30T17:06:41"/>
    <d v="1899-12-30T07:11:41"/>
    <d v="1899-12-30T00:51:00"/>
    <d v="1899-12-30T00:51:00"/>
    <n v="51"/>
    <s v="Moderate-delay"/>
    <n v="184.44"/>
    <x v="1"/>
    <n v="5"/>
    <s v="Vegetarian"/>
    <n v="67.25"/>
    <n v="64243.000102633698"/>
    <s v="Cancelled"/>
    <n v="4.6500000000000004"/>
    <n v="82091.600000000006"/>
    <n v="11817.61"/>
    <n v="0.14395638530617016"/>
    <n v="-70273.990000000005"/>
  </r>
  <r>
    <s v="3646f99c-5366-40b9-9e29-7af8c894234c"/>
    <s v="Sean Armstrong"/>
    <n v="22"/>
    <s v="18-29"/>
    <s v="M"/>
    <s v="France"/>
    <s v="Yes"/>
    <s v="FL0011"/>
    <s v="DEL"/>
    <s v="CAN"/>
    <s v="DEL - CAN"/>
    <n v="1891"/>
    <s v="Short-haul "/>
    <d v="1899-12-30T01:38:44"/>
    <d v="1899-12-30T03:44:44"/>
    <d v="2025-01-03T00:00:00"/>
    <d v="1899-12-30T01:51:44"/>
    <d v="1899-12-30T03:57:44"/>
    <d v="1899-12-30T00:13:00"/>
    <d v="1899-12-30T00:13:00"/>
    <n v="13"/>
    <s v="On-time"/>
    <n v="186.2"/>
    <x v="1"/>
    <n v="5"/>
    <s v="Vegan"/>
    <n v="34.69"/>
    <n v="10304.1546098785"/>
    <s v="Not Cancelled"/>
    <n v="4.87"/>
    <n v="17364.990000000002"/>
    <n v="11923.74"/>
    <n v="0.68665400901468987"/>
    <n v="-5441.2500000000018"/>
  </r>
  <r>
    <s v="baf9d05c-3128-4fc4-9435-e4b775329ad5"/>
    <s v="Michael Jones"/>
    <n v="75"/>
    <s v="70-80"/>
    <s v="F"/>
    <s v="France"/>
    <s v="Yes"/>
    <s v="FL0011"/>
    <s v="DEL"/>
    <s v="CAN"/>
    <s v="DEL - CAN"/>
    <n v="1891"/>
    <s v="Short-haul "/>
    <d v="1899-12-30T01:38:44"/>
    <d v="1899-12-30T03:44:44"/>
    <d v="2025-01-14T00:00:00"/>
    <d v="1899-12-30T01:51:44"/>
    <d v="1899-12-30T03:57:44"/>
    <d v="1899-12-30T00:13:00"/>
    <d v="1899-12-30T00:13:00"/>
    <n v="13"/>
    <s v="On-time"/>
    <n v="93.65"/>
    <x v="2"/>
    <n v="5"/>
    <s v="No Preference"/>
    <n v="163.28"/>
    <n v="10063.4037635817"/>
    <s v="Not Cancelled"/>
    <n v="4.47"/>
    <n v="17076.080000000002"/>
    <n v="6026.26"/>
    <n v="0.35290652187153021"/>
    <n v="-11049.820000000002"/>
  </r>
  <r>
    <s v="72c93e37-7fe5-45a0-9cba-45645f1cb119"/>
    <s v="Jennifer Johnson"/>
    <n v="28"/>
    <s v="18-29"/>
    <s v="M"/>
    <s v="France"/>
    <s v="No"/>
    <s v="FL0011"/>
    <s v="DEL"/>
    <s v="CAN"/>
    <s v="DEL - CAN"/>
    <n v="1891"/>
    <s v="Short-haul "/>
    <d v="1899-12-30T01:38:44"/>
    <d v="1899-12-30T03:44:44"/>
    <d v="2025-01-08T00:00:00"/>
    <d v="1899-12-30T01:51:44"/>
    <d v="1899-12-30T03:57:44"/>
    <d v="1899-12-30T00:13:00"/>
    <d v="1899-12-30T00:13:00"/>
    <n v="13"/>
    <s v="On-time"/>
    <n v="1050.3699999999999"/>
    <x v="1"/>
    <n v="5"/>
    <s v="No Preference"/>
    <n v="192.99"/>
    <n v="10264.103980485599"/>
    <s v="Cancelled"/>
    <n v="4.1500000000000004"/>
    <n v="17316.919999999998"/>
    <n v="67262.28"/>
    <n v="3.8841941869570342"/>
    <n v="49945.36"/>
  </r>
  <r>
    <s v="4c07cdf5-9774-412a-ad2b-ad853a3fa28a"/>
    <s v="Erin Reed"/>
    <n v="49"/>
    <s v="40-59"/>
    <s v="F"/>
    <s v="France"/>
    <s v="No"/>
    <s v="FL0011"/>
    <s v="DEL"/>
    <s v="CAN"/>
    <s v="DEL - CAN"/>
    <n v="1891"/>
    <s v="Short-haul "/>
    <d v="1899-12-30T01:38:44"/>
    <d v="1899-12-30T03:44:44"/>
    <d v="2025-01-10T00:00:00"/>
    <d v="1899-12-30T01:51:44"/>
    <d v="1899-12-30T03:57:44"/>
    <d v="1899-12-30T00:13:00"/>
    <d v="1899-12-30T00:13:00"/>
    <n v="13"/>
    <s v="On-time"/>
    <n v="1173.68"/>
    <x v="1"/>
    <n v="5"/>
    <s v="Vegan"/>
    <n v="49.43"/>
    <n v="10290.420673730099"/>
    <s v="Not Cancelled"/>
    <n v="4.6100000000000003"/>
    <n v="17348.5"/>
    <n v="75125.41"/>
    <n v="4.3303691961841082"/>
    <n v="57776.91"/>
  </r>
  <r>
    <s v="d0dfd1d5-7f60-4667-9b2a-a68ca1474a79"/>
    <s v="Jason Stanley"/>
    <n v="64"/>
    <s v="60-69"/>
    <s v="F"/>
    <s v="France"/>
    <s v="No"/>
    <s v="FL0011"/>
    <s v="DEL"/>
    <s v="CAN"/>
    <s v="DEL - CAN"/>
    <n v="1891"/>
    <s v="Short-haul "/>
    <d v="1899-12-30T01:38:44"/>
    <d v="1899-12-30T03:44:44"/>
    <d v="2025-01-07T00:00:00"/>
    <d v="1899-12-30T01:51:44"/>
    <d v="1899-12-30T03:57:44"/>
    <d v="1899-12-30T00:13:00"/>
    <d v="1899-12-30T00:13:00"/>
    <n v="13"/>
    <s v="On-time"/>
    <n v="414.66"/>
    <x v="0"/>
    <n v="5"/>
    <s v="Vegan"/>
    <n v="63.82"/>
    <n v="10250.128430458401"/>
    <s v="Not Cancelled"/>
    <n v="3.98"/>
    <n v="17300.150000000001"/>
    <n v="26551"/>
    <n v="1.5347265775152237"/>
    <n v="9250.8499999999985"/>
  </r>
  <r>
    <s v="3b323f0c-689f-4188-ae05-8b1c6bf1ff9b"/>
    <s v="Kelsey Robinson"/>
    <n v="66"/>
    <s v="60-69"/>
    <s v="M"/>
    <s v="France"/>
    <s v="Yes"/>
    <s v="FL0011"/>
    <s v="DEL"/>
    <s v="CAN"/>
    <s v="DEL - CAN"/>
    <n v="1891"/>
    <s v="Short-haul "/>
    <d v="1899-12-30T01:38:44"/>
    <d v="1899-12-30T03:44:44"/>
    <d v="2025-01-12T00:00:00"/>
    <d v="1899-12-30T01:51:44"/>
    <d v="1899-12-30T03:57:44"/>
    <d v="1899-12-30T00:13:00"/>
    <d v="1899-12-30T00:13:00"/>
    <n v="13"/>
    <s v="On-time"/>
    <n v="694.77"/>
    <x v="1"/>
    <n v="5"/>
    <s v="Non-Vegetarian"/>
    <n v="126.88"/>
    <n v="10414.458472636699"/>
    <s v="Cancelled"/>
    <n v="3.46"/>
    <n v="17497.349999999999"/>
    <n v="44490.66"/>
    <n v="2.5427084672821887"/>
    <n v="26993.310000000005"/>
  </r>
  <r>
    <s v="f355a594-97b0-4488-afcd-8b4617e3ecc5"/>
    <s v="Joshua Ray"/>
    <n v="20"/>
    <s v="18-29"/>
    <s v="F"/>
    <s v="France"/>
    <s v="Yes"/>
    <s v="FL0011"/>
    <s v="DEL"/>
    <s v="CAN"/>
    <s v="DEL - CAN"/>
    <n v="1891"/>
    <s v="Short-haul "/>
    <d v="1899-12-30T01:38:44"/>
    <d v="1899-12-30T03:44:44"/>
    <d v="2025-01-10T00:00:00"/>
    <d v="1899-12-30T01:51:44"/>
    <d v="1899-12-30T03:57:44"/>
    <d v="1899-12-30T00:13:00"/>
    <d v="1899-12-30T00:13:00"/>
    <n v="13"/>
    <s v="On-time"/>
    <n v="1316.92"/>
    <x v="0"/>
    <n v="5"/>
    <s v="No Preference"/>
    <n v="37.49"/>
    <n v="10867.0778696404"/>
    <s v="Not Cancelled"/>
    <n v="4.78"/>
    <n v="18040.490000000002"/>
    <n v="84290.38"/>
    <n v="4.672288834726773"/>
    <n v="66249.89"/>
  </r>
  <r>
    <s v="f7a5bd9e-282a-4a05-8a5b-2b2eeb10d7e3"/>
    <s v="Brandi Reyes"/>
    <n v="30"/>
    <s v="30-39"/>
    <s v="M"/>
    <s v="France"/>
    <s v="No"/>
    <s v="FL0011"/>
    <s v="DEL"/>
    <s v="CAN"/>
    <s v="DEL - CAN"/>
    <n v="1891"/>
    <s v="Short-haul "/>
    <d v="1899-12-30T01:38:44"/>
    <d v="1899-12-30T03:44:44"/>
    <d v="2025-01-03T00:00:00"/>
    <d v="1899-12-30T01:51:44"/>
    <d v="1899-12-30T03:57:44"/>
    <d v="1899-12-30T00:13:00"/>
    <d v="1899-12-30T00:13:00"/>
    <n v="13"/>
    <s v="On-time"/>
    <n v="1272.1600000000001"/>
    <x v="1"/>
    <n v="3"/>
    <s v="Vegan"/>
    <n v="37.24"/>
    <n v="10186.798401196"/>
    <s v="Not Cancelled"/>
    <n v="3.84"/>
    <n v="17224.16"/>
    <n v="81425.69"/>
    <n v="4.7274113802937272"/>
    <n v="64201.53"/>
  </r>
  <r>
    <s v="469e0570-f48c-402d-973c-5005cd70d5f6"/>
    <s v="Lauren Williams"/>
    <n v="61"/>
    <s v="60-69"/>
    <s v="F"/>
    <s v="France"/>
    <s v="No"/>
    <s v="FL0011"/>
    <s v="DEL"/>
    <s v="CAN"/>
    <s v="DEL - CAN"/>
    <n v="1891"/>
    <s v="Short-haul "/>
    <d v="1899-12-30T01:38:44"/>
    <d v="1899-12-30T03:44:44"/>
    <d v="2025-01-05T00:00:00"/>
    <d v="1899-12-30T01:51:44"/>
    <d v="1899-12-30T03:57:44"/>
    <d v="1899-12-30T00:13:00"/>
    <d v="1899-12-30T00:13:00"/>
    <n v="13"/>
    <s v="On-time"/>
    <n v="600"/>
    <x v="2"/>
    <n v="5"/>
    <s v="No Preference"/>
    <n v="147.06"/>
    <n v="10354.3426196415"/>
    <s v="Not Cancelled"/>
    <n v="3.97"/>
    <n v="17425.21"/>
    <n v="38429.410000000003"/>
    <n v="2.2053914988685936"/>
    <n v="21004.200000000004"/>
  </r>
  <r>
    <s v="caee6fae-3b44-4065-83df-0581e897bb71"/>
    <s v="Michelle Harris"/>
    <n v="43"/>
    <s v="40-59"/>
    <s v="F"/>
    <s v="France"/>
    <s v="Yes"/>
    <s v="FL0011"/>
    <s v="DEL"/>
    <s v="CAN"/>
    <s v="DEL - CAN"/>
    <n v="1891"/>
    <s v="Short-haul "/>
    <d v="1899-12-30T01:38:44"/>
    <d v="1899-12-30T03:44:44"/>
    <d v="2025-01-06T00:00:00"/>
    <d v="1899-12-30T01:51:44"/>
    <d v="1899-12-30T03:57:44"/>
    <d v="1899-12-30T00:13:00"/>
    <d v="1899-12-30T00:13:00"/>
    <n v="13"/>
    <s v="On-time"/>
    <n v="1201.3"/>
    <x v="0"/>
    <n v="5"/>
    <s v="Vegetarian"/>
    <n v="55.35"/>
    <n v="10148.222354116901"/>
    <s v="Not Cancelled"/>
    <n v="3.94"/>
    <n v="17177.87"/>
    <n v="76894.27"/>
    <n v="4.4763564982154369"/>
    <n v="59716.400000000009"/>
  </r>
  <r>
    <s v="e3c18e4a-1f07-4f61-a588-5a63744f0ad6"/>
    <s v="Dr. Roberto Barton"/>
    <n v="58"/>
    <s v="40-59"/>
    <s v="F"/>
    <s v="France"/>
    <s v="Yes"/>
    <s v="FL0011"/>
    <s v="DEL"/>
    <s v="CAN"/>
    <s v="DEL - CAN"/>
    <n v="1891"/>
    <s v="Short-haul "/>
    <d v="1899-12-30T01:38:44"/>
    <d v="1899-12-30T03:44:44"/>
    <d v="2025-01-08T00:00:00"/>
    <d v="1899-12-30T01:51:44"/>
    <d v="1899-12-30T03:57:44"/>
    <d v="1899-12-30T00:13:00"/>
    <d v="1899-12-30T00:13:00"/>
    <n v="13"/>
    <s v="On-time"/>
    <n v="986.52"/>
    <x v="0"/>
    <n v="5"/>
    <s v="Gluten-Free"/>
    <n v="49.9"/>
    <n v="10726.9414596511"/>
    <s v="Cancelled"/>
    <n v="3.1"/>
    <n v="17872.330000000002"/>
    <n v="63147.26"/>
    <n v="3.5332416086766525"/>
    <n v="45274.93"/>
  </r>
  <r>
    <s v="e2d1af14-56de-4308-8f17-b188ede8acce"/>
    <s v="Mary Kirk"/>
    <n v="25"/>
    <s v="18-29"/>
    <s v="M"/>
    <s v="France"/>
    <s v="No"/>
    <s v="FL0012"/>
    <s v="DFW"/>
    <s v="PEK"/>
    <s v="DFW - PEK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389.4"/>
    <x v="1"/>
    <n v="5"/>
    <s v="Vegan"/>
    <n v="115.41"/>
    <n v="17065.039290690002"/>
    <s v="Cancelled"/>
    <n v="3.78"/>
    <n v="38217.074999999997"/>
    <n v="14966.807999999901"/>
    <n v="0.39162620373222967"/>
    <n v="-23250.267000000094"/>
  </r>
  <r>
    <s v="e3a9d089-0742-43ca-91ec-38298a2255c1"/>
    <s v="Brandon Brown"/>
    <n v="48"/>
    <s v="40-59"/>
    <s v="F"/>
    <s v="France"/>
    <s v="Yes"/>
    <s v="FL0012"/>
    <s v="DFW"/>
    <s v="PEK"/>
    <s v="DFW - PEK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926.86"/>
    <x v="2"/>
    <n v="5"/>
    <s v="Gluten-Free"/>
    <n v="13.2"/>
    <n v="17877.281330533799"/>
    <s v="Cancelled"/>
    <n v="3.11"/>
    <n v="39679.11"/>
    <n v="35593.008000000002"/>
    <n v="0.89702132935945389"/>
    <n v="-4086.101999999999"/>
  </r>
  <r>
    <s v="ebe5d581-946c-4d55-b76e-f3cb31af62e5"/>
    <s v="Barbara Reyes"/>
    <n v="52"/>
    <s v="40-59"/>
    <s v="F"/>
    <s v="France"/>
    <s v="Yes"/>
    <s v="FL0012"/>
    <s v="DFW"/>
    <s v="PEK"/>
    <s v="DFW - PEK"/>
    <n v="3312"/>
    <s v="Short-haul "/>
    <d v="1899-12-30T04:46:52"/>
    <d v="1899-12-30T08:26:52"/>
    <d v="2025-01-10T00:00:00"/>
    <d v="1899-12-30T06:59:52"/>
    <d v="1899-12-30T10:39:52"/>
    <d v="1899-12-30T02:13:00"/>
    <d v="1899-12-30T02:13:00"/>
    <n v="133"/>
    <s v="Severe-delay"/>
    <n v="1352.79"/>
    <x v="1"/>
    <n v="5"/>
    <s v="Non-Vegetarian"/>
    <n v="52.53"/>
    <n v="18053.647697626398"/>
    <s v="Cancelled"/>
    <n v="3.14"/>
    <n v="39996.57"/>
    <n v="51953.442000000003"/>
    <n v="1.2989474347425292"/>
    <n v="11956.872000000003"/>
  </r>
  <r>
    <s v="44317a5b-45f7-48b9-a725-b34525cd2d10"/>
    <s v="Andrea Wright"/>
    <n v="25"/>
    <s v="18-29"/>
    <s v="F"/>
    <s v="France"/>
    <s v="No"/>
    <s v="FL0012"/>
    <s v="DFW"/>
    <s v="PEK"/>
    <s v="DFW - PEK"/>
    <n v="3312"/>
    <s v="Short-haul "/>
    <d v="1899-12-30T04:46:52"/>
    <d v="1899-12-30T08:26:52"/>
    <d v="2025-01-09T00:00:00"/>
    <d v="1899-12-30T06:59:52"/>
    <d v="1899-12-30T10:39:52"/>
    <d v="1899-12-30T02:13:00"/>
    <d v="1899-12-30T02:13:00"/>
    <n v="133"/>
    <s v="Severe-delay"/>
    <n v="1396.66"/>
    <x v="2"/>
    <n v="5"/>
    <s v="Vegetarian"/>
    <n v="101"/>
    <n v="17774.275147006701"/>
    <s v="Cancelled"/>
    <n v="3.64"/>
    <n v="39493.695"/>
    <n v="53643.864000000001"/>
    <n v="1.3582893168137344"/>
    <n v="14150.169000000002"/>
  </r>
  <r>
    <s v="24736cab-b995-4ea4-9ad6-be4cb57faa03"/>
    <s v="Christine Hoffman"/>
    <n v="18"/>
    <s v="18-29"/>
    <s v="F"/>
    <s v="France"/>
    <s v="No"/>
    <s v="FL0012"/>
    <s v="DFW"/>
    <s v="PEK"/>
    <s v="DFW - PEK"/>
    <n v="3312"/>
    <s v="Short-haul "/>
    <d v="1899-12-30T04:46:52"/>
    <d v="1899-12-30T08:26:52"/>
    <d v="2025-01-14T00:00:00"/>
    <d v="1899-12-30T06:59:52"/>
    <d v="1899-12-30T10:39:52"/>
    <d v="1899-12-30T02:13:00"/>
    <d v="1899-12-30T02:13:00"/>
    <n v="133"/>
    <s v="Severe-delay"/>
    <n v="225.12"/>
    <x v="2"/>
    <n v="5"/>
    <s v="Non-Vegetarian"/>
    <n v="182.62"/>
    <n v="17162.778606372201"/>
    <s v="Not Cancelled"/>
    <n v="3.19"/>
    <n v="38392.995000000003"/>
    <n v="8666.52"/>
    <n v="0.22573180341882679"/>
    <n v="-29726.475000000002"/>
  </r>
  <r>
    <s v="4a588703-b155-41ea-a70f-c515129b9103"/>
    <s v="Carrie Brennan"/>
    <n v="29"/>
    <s v="18-29"/>
    <s v="M"/>
    <s v="France"/>
    <s v="No"/>
    <s v="FL0012"/>
    <s v="DFW"/>
    <s v="PEK"/>
    <s v="DFW - PEK"/>
    <n v="3312"/>
    <s v="Short-haul "/>
    <d v="1899-12-30T04:46:52"/>
    <d v="1899-12-30T08:26:52"/>
    <d v="2025-01-06T00:00:00"/>
    <d v="1899-12-30T06:59:52"/>
    <d v="1899-12-30T10:39:52"/>
    <d v="1899-12-30T02:13:00"/>
    <d v="1899-12-30T02:13:00"/>
    <n v="133"/>
    <s v="Severe-delay"/>
    <n v="776.64"/>
    <x v="1"/>
    <n v="5"/>
    <s v="Vegan"/>
    <n v="25.09"/>
    <n v="17081.168470484401"/>
    <s v="Not Cancelled"/>
    <n v="3.68"/>
    <n v="38246.1"/>
    <n v="29825.988000000001"/>
    <n v="0.77984390565312545"/>
    <n v="-8420.1119999999974"/>
  </r>
  <r>
    <s v="62499e93-04a8-4e45-9146-50a758ad87ab"/>
    <s v="Travis Garcia"/>
    <n v="56"/>
    <s v="40-59"/>
    <s v="M"/>
    <s v="France"/>
    <s v="No"/>
    <s v="FL0012"/>
    <s v="DFW"/>
    <s v="PEK"/>
    <s v="DFW - PEK"/>
    <n v="3312"/>
    <s v="Short-haul "/>
    <d v="1899-12-30T04:46:52"/>
    <d v="1899-12-30T08:26:52"/>
    <d v="2025-01-03T00:00:00"/>
    <d v="1899-12-30T06:59:52"/>
    <d v="1899-12-30T10:39:52"/>
    <d v="1899-12-30T02:13:00"/>
    <d v="1899-12-30T02:13:00"/>
    <n v="133"/>
    <s v="Severe-delay"/>
    <n v="460.98"/>
    <x v="1"/>
    <n v="5"/>
    <s v="Gluten-Free"/>
    <n v="90.44"/>
    <n v="17473.601061925201"/>
    <s v="Cancelled"/>
    <n v="4.5199999999999996"/>
    <n v="38952.479999999901"/>
    <n v="17712.486000000001"/>
    <n v="0.45472036697021717"/>
    <n v="-21239.993999999901"/>
  </r>
  <r>
    <s v="8971cae6-0d24-4ebb-970e-ccd3bdf80dcc"/>
    <s v="Philip Barajas"/>
    <n v="73"/>
    <s v="70-80"/>
    <s v="F"/>
    <s v="France"/>
    <s v="No"/>
    <s v="FL0012"/>
    <s v="DFW"/>
    <s v="PEK"/>
    <s v="DFW - PEK"/>
    <n v="3312"/>
    <s v="Short-haul "/>
    <d v="1899-12-30T04:46:52"/>
    <d v="1899-12-30T08:26:52"/>
    <d v="2025-01-01T00:00:00"/>
    <d v="1899-12-30T06:59:52"/>
    <d v="1899-12-30T10:39:52"/>
    <d v="1899-12-30T02:13:00"/>
    <d v="1899-12-30T02:13:00"/>
    <n v="133"/>
    <s v="Severe-delay"/>
    <n v="657.43"/>
    <x v="1"/>
    <n v="5"/>
    <s v="Vegan"/>
    <n v="149.19999999999999"/>
    <n v="17186.6808493303"/>
    <s v="Cancelled"/>
    <n v="3.42"/>
    <n v="38436.03"/>
    <n v="25263.216"/>
    <n v="0.65727953693448571"/>
    <n v="-13172.813999999998"/>
  </r>
  <r>
    <s v="c928373f-44a6-467c-b7fa-6add1815eb27"/>
    <s v="Kelly Harris"/>
    <n v="43"/>
    <s v="40-59"/>
    <s v="M"/>
    <s v="France"/>
    <s v="Yes"/>
    <s v="FL0012"/>
    <s v="DFW"/>
    <s v="PEK"/>
    <s v="DFW - PEK"/>
    <n v="3312"/>
    <s v="Short-haul "/>
    <d v="1899-12-30T04:46:52"/>
    <d v="1899-12-30T08:26:52"/>
    <d v="2025-01-09T00:00:00"/>
    <d v="1899-12-30T06:59:52"/>
    <d v="1899-12-30T10:39:52"/>
    <d v="1899-12-30T02:13:00"/>
    <d v="1899-12-30T02:13:00"/>
    <n v="133"/>
    <s v="Severe-delay"/>
    <n v="484.79"/>
    <x v="0"/>
    <n v="5"/>
    <s v="Vegan"/>
    <n v="172.23"/>
    <n v="17565.639492704599"/>
    <s v="Not Cancelled"/>
    <n v="3.98"/>
    <n v="39118.154999999999"/>
    <n v="18636.606"/>
    <n v="0.47641832801163553"/>
    <n v="-20481.548999999999"/>
  </r>
  <r>
    <s v="e6c9d61d-2d86-4393-81f7-76910725068b"/>
    <s v="Taylor Lewis"/>
    <n v="52"/>
    <s v="40-59"/>
    <s v="F"/>
    <s v="France"/>
    <s v="No"/>
    <s v="FL0013"/>
    <s v="ATL"/>
    <s v="ICN"/>
    <s v="ATL - ICN"/>
    <n v="9251"/>
    <s v="Long-haul"/>
    <d v="1899-12-30T04:11:16"/>
    <d v="1899-12-30T14:27:16"/>
    <d v="2025-01-04T00:00:00"/>
    <d v="1899-12-30T04:35:16"/>
    <d v="1899-12-30T14:51:16"/>
    <d v="1899-12-30T00:24:00"/>
    <d v="1899-12-30T00:24:00"/>
    <n v="24"/>
    <s v="On-time"/>
    <n v="1462.91"/>
    <x v="0"/>
    <n v="5"/>
    <s v="Vegetarian"/>
    <n v="191.79"/>
    <n v="46941.175893045402"/>
    <s v="Cancelled"/>
    <n v="3.97"/>
    <n v="91994.115000000005"/>
    <n v="56198.76"/>
    <n v="0.61089516432654412"/>
    <n v="-35795.355000000003"/>
  </r>
  <r>
    <s v="114a26e7-aae1-4622-9cfb-2688b75d8070"/>
    <s v="Caitlyn Miranda"/>
    <n v="20"/>
    <s v="18-29"/>
    <s v="M"/>
    <s v="France"/>
    <s v="Yes"/>
    <s v="FL0013"/>
    <s v="ATL"/>
    <s v="ICN"/>
    <s v="ATL - ICN"/>
    <n v="9251"/>
    <s v="Long-haul"/>
    <d v="1899-12-30T04:11:16"/>
    <d v="1899-12-30T14:27:16"/>
    <d v="2025-01-11T00:00:00"/>
    <d v="1899-12-30T04:35:16"/>
    <d v="1899-12-30T14:51:16"/>
    <d v="1899-12-30T00:24:00"/>
    <d v="1899-12-30T00:24:00"/>
    <n v="24"/>
    <s v="On-time"/>
    <n v="578.01"/>
    <x v="2"/>
    <n v="5"/>
    <s v="Gluten-Free"/>
    <n v="79.78"/>
    <n v="47515.477949472799"/>
    <s v="Not Cancelled"/>
    <n v="3.08"/>
    <n v="93027.854999999996"/>
    <n v="22205.16"/>
    <n v="0.23869366868665307"/>
    <n v="-70822.694999999992"/>
  </r>
  <r>
    <s v="43539faa-007e-4adf-b96a-cb73d8a66da5"/>
    <s v="Amy Allen"/>
    <n v="20"/>
    <s v="18-29"/>
    <s v="M"/>
    <s v="France"/>
    <s v="Yes"/>
    <s v="FL0013"/>
    <s v="ATL"/>
    <s v="ICN"/>
    <s v="ATL - ICN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985.89"/>
    <x v="0"/>
    <n v="5"/>
    <s v="Gluten-Free"/>
    <n v="22.25"/>
    <n v="47118.419925584902"/>
    <s v="Cancelled"/>
    <n v="3.75"/>
    <n v="92313.15"/>
    <n v="37860.845999999998"/>
    <n v="0.4101349157731049"/>
    <n v="-54452.303999999996"/>
  </r>
  <r>
    <s v="91148556-fa92-4aa6-9af5-a10e46a6a65c"/>
    <s v="Philip Erickson"/>
    <n v="21"/>
    <s v="18-29"/>
    <s v="F"/>
    <s v="France"/>
    <s v="Yes"/>
    <s v="FL0013"/>
    <s v="ATL"/>
    <s v="ICN"/>
    <s v="ATL - ICN"/>
    <n v="9251"/>
    <s v="Long-haul"/>
    <d v="1899-12-30T04:11:16"/>
    <d v="1899-12-30T14:27:16"/>
    <d v="2025-01-09T00:00:00"/>
    <d v="1899-12-30T04:35:16"/>
    <d v="1899-12-30T14:51:16"/>
    <d v="1899-12-30T00:24:00"/>
    <d v="1899-12-30T00:24:00"/>
    <n v="24"/>
    <s v="On-time"/>
    <n v="1000.18"/>
    <x v="1"/>
    <n v="5"/>
    <s v="No Preference"/>
    <n v="21.88"/>
    <n v="46914.802689691001"/>
    <s v="Cancelled"/>
    <n v="3.91"/>
    <n v="91946.64"/>
    <n v="38409.54"/>
    <n v="0.41773728762682355"/>
    <n v="-53537.1"/>
  </r>
  <r>
    <s v="65a2e7e7-7b19-4097-b8d6-570dab9f2423"/>
    <s v="Tammy Manning"/>
    <n v="30"/>
    <s v="30-39"/>
    <s v="M"/>
    <s v="France"/>
    <s v="No"/>
    <s v="FL0013"/>
    <s v="ATL"/>
    <s v="ICN"/>
    <s v="ATL - ICN"/>
    <n v="9251"/>
    <s v="Long-haul"/>
    <d v="1899-12-30T04:11:16"/>
    <d v="1899-12-30T14:27:16"/>
    <d v="2025-01-06T00:00:00"/>
    <d v="1899-12-30T04:35:16"/>
    <d v="1899-12-30T14:51:16"/>
    <d v="1899-12-30T00:24:00"/>
    <d v="1899-12-30T00:24:00"/>
    <n v="24"/>
    <s v="On-time"/>
    <n v="1263.3499999999999"/>
    <x v="2"/>
    <n v="3"/>
    <s v="Gluten-Free"/>
    <n v="127.37"/>
    <n v="47543.661093868199"/>
    <s v="Not Cancelled"/>
    <n v="4.37"/>
    <n v="93078.584999999905"/>
    <n v="48527.921999999999"/>
    <n v="0.5213650594280097"/>
    <n v="-44550.662999999906"/>
  </r>
  <r>
    <s v="8afeff3d-4e0c-4ef3-9e8f-2f6df219d105"/>
    <s v="Thomas Carroll"/>
    <n v="33"/>
    <s v="30-39"/>
    <s v="F"/>
    <s v="France"/>
    <s v="Yes"/>
    <s v="FL0013"/>
    <s v="ATL"/>
    <s v="ICN"/>
    <s v="ATL - ICN"/>
    <n v="9251"/>
    <s v="Long-haul"/>
    <d v="1899-12-30T04:11:16"/>
    <d v="1899-12-30T14:27:16"/>
    <d v="2025-01-02T00:00:00"/>
    <d v="1899-12-30T04:35:16"/>
    <d v="1899-12-30T14:51:16"/>
    <d v="1899-12-30T00:24:00"/>
    <d v="1899-12-30T00:24:00"/>
    <n v="24"/>
    <s v="On-time"/>
    <n v="186.69"/>
    <x v="0"/>
    <n v="3"/>
    <s v="Non-Vegetarian"/>
    <n v="143.34"/>
    <n v="47498.374700096399"/>
    <s v="Not Cancelled"/>
    <n v="3.74"/>
    <n v="92997.074999999997"/>
    <n v="7186.098"/>
    <n v="7.7272301306250762E-2"/>
    <n v="-85810.976999999999"/>
  </r>
  <r>
    <s v="0639dd5e-a224-4509-956a-b3c54c67ff8a"/>
    <s v="Daniel Fisher"/>
    <n v="22"/>
    <s v="18-29"/>
    <s v="M"/>
    <s v="France"/>
    <s v="No"/>
    <s v="FL0014"/>
    <s v="JFK"/>
    <s v="ICN"/>
    <s v="JFK - ICN"/>
    <n v="10648"/>
    <s v="Long-haul"/>
    <d v="1899-12-30T22:11:42"/>
    <d v="1899-12-30T10:00:42"/>
    <d v="2025-01-12T00:00:00"/>
    <d v="1899-12-30T22:13:42"/>
    <d v="1899-12-30T10:02:42"/>
    <d v="1899-12-30T00:02:00"/>
    <d v="1899-12-30T00:02:00"/>
    <n v="2"/>
    <s v="On-time"/>
    <n v="106.64"/>
    <x v="1"/>
    <n v="5"/>
    <s v="Gluten-Free"/>
    <n v="47.39"/>
    <n v="54349.175906629003"/>
    <s v="Cancelled"/>
    <n v="3.51"/>
    <n v="70219.009999999995"/>
    <n v="6834.44"/>
    <n v="9.7330338322912838E-2"/>
    <n v="-63384.569999999992"/>
  </r>
  <r>
    <s v="a4d224b9-3589-4bdc-8a39-953c4990b851"/>
    <s v="Stephen Brown"/>
    <n v="54"/>
    <s v="40-59"/>
    <s v="M"/>
    <s v="France"/>
    <s v="No"/>
    <s v="FL0014"/>
    <s v="JFK"/>
    <s v="ICN"/>
    <s v="JFK - ICN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893.13"/>
    <x v="2"/>
    <n v="5"/>
    <s v="Non-Vegetarian"/>
    <n v="51.55"/>
    <n v="54460.695184306802"/>
    <s v="Cancelled"/>
    <n v="4.8099999999999996"/>
    <n v="70352.83"/>
    <n v="57170.63"/>
    <n v="0.81262729587423843"/>
    <n v="-13182.200000000004"/>
  </r>
  <r>
    <s v="dfbd9986-52e9-43d7-a3cd-c02e1b40cd6b"/>
    <s v="Derek Martin"/>
    <n v="68"/>
    <s v="60-69"/>
    <s v="M"/>
    <s v="France"/>
    <s v="Yes"/>
    <s v="FL0014"/>
    <s v="JFK"/>
    <s v="ICN"/>
    <s v="JFK - ICN"/>
    <n v="10648"/>
    <s v="Long-haul"/>
    <d v="1899-12-30T22:11:42"/>
    <d v="1899-12-30T10:00:42"/>
    <d v="2025-01-04T00:00:00"/>
    <d v="1899-12-30T22:13:42"/>
    <d v="1899-12-30T10:02:42"/>
    <d v="1899-12-30T00:02:00"/>
    <d v="1899-12-30T00:02:00"/>
    <n v="2"/>
    <s v="On-time"/>
    <n v="873.27"/>
    <x v="0"/>
    <n v="5"/>
    <s v="Vegan"/>
    <n v="178.79"/>
    <n v="54139.630846532098"/>
    <s v="Not Cancelled"/>
    <n v="3.53"/>
    <n v="69967.56"/>
    <n v="55925.04"/>
    <n v="0.79929956111089195"/>
    <n v="-14042.519999999997"/>
  </r>
  <r>
    <s v="afbbb5ad-1832-4e17-b3f1-ca83c731ae34"/>
    <s v="Brandon Morris"/>
    <n v="50"/>
    <s v="40-59"/>
    <s v="F"/>
    <s v="France"/>
    <s v="No"/>
    <s v="FL0014"/>
    <s v="JFK"/>
    <s v="ICN"/>
    <s v="JFK - ICN"/>
    <n v="10648"/>
    <s v="Long-haul"/>
    <d v="1899-12-30T22:11:42"/>
    <d v="1899-12-30T10:00:42"/>
    <d v="2025-01-09T00:00:00"/>
    <d v="1899-12-30T22:13:42"/>
    <d v="1899-12-30T10:02:42"/>
    <d v="1899-12-30T00:02:00"/>
    <d v="1899-12-30T00:02:00"/>
    <n v="2"/>
    <s v="On-time"/>
    <n v="1224.8399999999999"/>
    <x v="1"/>
    <n v="5"/>
    <s v="Non-Vegetarian"/>
    <n v="161.07"/>
    <n v="53779.963400537097"/>
    <s v="Cancelled"/>
    <n v="4.8600000000000003"/>
    <n v="69535.960000000006"/>
    <n v="78421.97"/>
    <n v="1.1277901390877467"/>
    <n v="8886.0099999999948"/>
  </r>
  <r>
    <s v="12331fbb-557b-49ec-8ccb-904e5bb17a58"/>
    <s v="Jeanne Berry"/>
    <n v="68"/>
    <s v="60-69"/>
    <s v="F"/>
    <s v="France"/>
    <s v="Yes"/>
    <s v="FL0014"/>
    <s v="JFK"/>
    <s v="ICN"/>
    <s v="JFK - ICN"/>
    <n v="10648"/>
    <s v="Long-haul"/>
    <d v="1899-12-30T22:11:42"/>
    <d v="1899-12-30T10:00:42"/>
    <d v="2025-01-12T00:00:00"/>
    <d v="1899-12-30T22:13:42"/>
    <d v="1899-12-30T10:02:42"/>
    <d v="1899-12-30T00:02:00"/>
    <d v="1899-12-30T00:02:00"/>
    <n v="2"/>
    <s v="On-time"/>
    <n v="890.83"/>
    <x v="1"/>
    <n v="5"/>
    <s v="Non-Vegetarian"/>
    <n v="34.31"/>
    <n v="54686.011203485898"/>
    <s v="Not Cancelled"/>
    <n v="3.96"/>
    <n v="70623.210000000006"/>
    <n v="57019.98"/>
    <n v="0.80738301190217776"/>
    <n v="-13603.230000000003"/>
  </r>
  <r>
    <s v="e3a853a9-b3d0-4275-9c2b-eec857bf50fa"/>
    <s v="Jacqueline Daugherty"/>
    <n v="63"/>
    <s v="60-69"/>
    <s v="F"/>
    <s v="France"/>
    <s v="No"/>
    <s v="FL0014"/>
    <s v="JFK"/>
    <s v="ICN"/>
    <s v="JFK - ICN"/>
    <n v="10648"/>
    <s v="Long-haul"/>
    <d v="1899-12-30T22:11:42"/>
    <d v="1899-12-30T10:00:42"/>
    <d v="2025-01-09T00:00:00"/>
    <d v="1899-12-30T22:13:42"/>
    <d v="1899-12-30T10:02:42"/>
    <d v="1899-12-30T00:02:00"/>
    <d v="1899-12-30T00:02:00"/>
    <n v="2"/>
    <s v="On-time"/>
    <n v="462.04"/>
    <x v="1"/>
    <n v="5"/>
    <s v="Non-Vegetarian"/>
    <n v="75.069999999999993"/>
    <n v="53997.550341157003"/>
    <s v="Not Cancelled"/>
    <n v="3.07"/>
    <n v="69797.06"/>
    <n v="29585.57"/>
    <n v="0.42387988835059814"/>
    <n v="-40211.49"/>
  </r>
  <r>
    <s v="476585c4-2dfa-4395-8d28-90c51d9b3d42"/>
    <s v="Clinton Murphy"/>
    <n v="62"/>
    <s v="60-69"/>
    <s v="M"/>
    <s v="France"/>
    <s v="Yes"/>
    <s v="FL0014"/>
    <s v="JFK"/>
    <s v="ICN"/>
    <s v="JFK - ICN"/>
    <n v="10648"/>
    <s v="Long-haul"/>
    <d v="1899-12-30T22:11:42"/>
    <d v="1899-12-30T10:00:42"/>
    <d v="2025-01-06T00:00:00"/>
    <d v="1899-12-30T22:13:42"/>
    <d v="1899-12-30T10:02:42"/>
    <d v="1899-12-30T00:02:00"/>
    <d v="1899-12-30T00:02:00"/>
    <n v="2"/>
    <s v="On-time"/>
    <n v="1181.27"/>
    <x v="2"/>
    <n v="5"/>
    <s v="No Preference"/>
    <n v="117.06"/>
    <n v="54021.633040795998"/>
    <s v="Cancelled"/>
    <n v="4.79"/>
    <n v="69825.960000000006"/>
    <n v="75624.69"/>
    <n v="1.0830454747775755"/>
    <n v="5798.7299999999959"/>
  </r>
  <r>
    <s v="7616f4b7-1f47-4d35-8e79-f8c70bfe0125"/>
    <s v="Paul Morgan"/>
    <n v="53"/>
    <s v="40-59"/>
    <s v="M"/>
    <s v="France"/>
    <s v="Yes"/>
    <s v="FL0014"/>
    <s v="JFK"/>
    <s v="ICN"/>
    <s v="JFK - ICN"/>
    <n v="10648"/>
    <s v="Long-haul"/>
    <d v="1899-12-30T22:11:42"/>
    <d v="1899-12-30T10:00:42"/>
    <d v="2025-01-08T00:00:00"/>
    <d v="1899-12-30T22:13:42"/>
    <d v="1899-12-30T10:02:42"/>
    <d v="1899-12-30T00:02:00"/>
    <d v="1899-12-30T00:02:00"/>
    <n v="2"/>
    <s v="On-time"/>
    <n v="651.36"/>
    <x v="2"/>
    <n v="5"/>
    <s v="Non-Vegetarian"/>
    <n v="167.74"/>
    <n v="54315.465090540398"/>
    <s v="Not Cancelled"/>
    <n v="4.4000000000000004"/>
    <n v="70178.559999999998"/>
    <n v="41720.589999999997"/>
    <n v="0.59449196449741915"/>
    <n v="-28457.97"/>
  </r>
  <r>
    <s v="84104964-82d5-4c4d-95ff-3fbab6e6240c"/>
    <s v="Rebecca Hunt"/>
    <n v="62"/>
    <s v="60-69"/>
    <s v="F"/>
    <s v="France"/>
    <s v="Yes"/>
    <s v="FL0014"/>
    <s v="JFK"/>
    <s v="ICN"/>
    <s v="JFK - ICN"/>
    <n v="10648"/>
    <s v="Long-haul"/>
    <d v="1899-12-30T22:11:42"/>
    <d v="1899-12-30T10:00:42"/>
    <d v="2025-01-06T00:00:00"/>
    <d v="1899-12-30T22:13:42"/>
    <d v="1899-12-30T10:02:42"/>
    <d v="1899-12-30T00:02:00"/>
    <d v="1899-12-30T00:02:00"/>
    <n v="2"/>
    <s v="On-time"/>
    <n v="689.43"/>
    <x v="1"/>
    <n v="5"/>
    <s v="Gluten-Free"/>
    <n v="69.36"/>
    <n v="53903.738797681603"/>
    <s v="Not Cancelled"/>
    <n v="3.82"/>
    <n v="69684.490000000005"/>
    <n v="44137.39"/>
    <n v="0.63338900808486931"/>
    <n v="-25547.100000000006"/>
  </r>
  <r>
    <s v="415b287b-35a5-491d-9cb3-f56d5c314576"/>
    <s v="Stephanie Jefferson"/>
    <n v="50"/>
    <s v="40-59"/>
    <s v="F"/>
    <s v="France"/>
    <s v="No"/>
    <s v="FL0014"/>
    <s v="JFK"/>
    <s v="ICN"/>
    <s v="JFK - ICN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461.74"/>
    <x v="0"/>
    <n v="5"/>
    <s v="Vegetarian"/>
    <n v="133.28"/>
    <n v="54620.327426643002"/>
    <s v="Not Cancelled"/>
    <n v="4.24"/>
    <n v="70544.39"/>
    <n v="29578.02"/>
    <n v="0.41928238375865184"/>
    <n v="-40966.369999999995"/>
  </r>
  <r>
    <s v="63042a49-732c-4f50-b317-d6c89dce3813"/>
    <s v="Rachel Robinson"/>
    <n v="34"/>
    <s v="30-39"/>
    <s v="M"/>
    <s v="France"/>
    <s v="No"/>
    <s v="FL0014"/>
    <s v="JFK"/>
    <s v="ICN"/>
    <s v="JFK - ICN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662.46"/>
    <x v="2"/>
    <n v="3"/>
    <s v="No Preference"/>
    <n v="65.150000000000006"/>
    <n v="54120.516922690098"/>
    <s v="Not Cancelled"/>
    <n v="4.5999999999999996"/>
    <n v="69944.62"/>
    <n v="42410.47"/>
    <n v="0.60634356152052871"/>
    <n v="-27534.149999999994"/>
  </r>
  <r>
    <s v="cbae6d61-b996-48ca-8614-e9fbd91845a7"/>
    <s v="Jasmin Taylor"/>
    <n v="51"/>
    <s v="40-59"/>
    <s v="M"/>
    <s v="France"/>
    <s v="No"/>
    <s v="FL0014"/>
    <s v="JFK"/>
    <s v="ICN"/>
    <s v="JFK - ICN"/>
    <n v="10648"/>
    <s v="Long-haul"/>
    <d v="1899-12-30T22:11:42"/>
    <d v="1899-12-30T10:00:42"/>
    <d v="2025-01-10T00:00:00"/>
    <d v="1899-12-30T22:13:42"/>
    <d v="1899-12-30T10:02:42"/>
    <d v="1899-12-30T00:02:00"/>
    <d v="1899-12-30T00:02:00"/>
    <n v="2"/>
    <s v="On-time"/>
    <n v="826.18"/>
    <x v="1"/>
    <n v="5"/>
    <s v="Vegetarian"/>
    <n v="19.23"/>
    <n v="53759.056023553501"/>
    <s v="Not Cancelled"/>
    <n v="4.09"/>
    <n v="69510.87"/>
    <n v="52879.37"/>
    <n v="0.76073526341995157"/>
    <n v="-16631.499999999993"/>
  </r>
  <r>
    <s v="0c1a6949-3a99-4827-bb3a-c7cd6ec60508"/>
    <s v="Aaron Mccoy"/>
    <n v="59"/>
    <s v="40-59"/>
    <s v="F"/>
    <s v="France"/>
    <s v="No"/>
    <s v="FL0014"/>
    <s v="JFK"/>
    <s v="ICN"/>
    <s v="JFK - ICN"/>
    <n v="10648"/>
    <s v="Long-haul"/>
    <d v="1899-12-30T22:11:42"/>
    <d v="1899-12-30T10:00:42"/>
    <d v="2025-01-15T00:00:00"/>
    <d v="1899-12-30T22:13:42"/>
    <d v="1899-12-30T10:02:42"/>
    <d v="1899-12-30T00:02:00"/>
    <d v="1899-12-30T00:02:00"/>
    <n v="2"/>
    <s v="On-time"/>
    <n v="1458.65"/>
    <x v="1"/>
    <n v="5"/>
    <s v="Vegan"/>
    <n v="186.9"/>
    <n v="54262.9301620244"/>
    <s v="Cancelled"/>
    <n v="4.41"/>
    <n v="70115.520000000004"/>
    <n v="93390.98"/>
    <n v="1.3319587446545358"/>
    <n v="23275.459999999992"/>
  </r>
  <r>
    <s v="e583e746-7b6d-422e-bad5-f85ad7175dce"/>
    <s v="Andrew Hill"/>
    <n v="74"/>
    <s v="70-80"/>
    <s v="M"/>
    <s v="France"/>
    <s v="No"/>
    <s v="FL0015"/>
    <s v="IST"/>
    <s v="ORD"/>
    <s v="IST - ORD"/>
    <n v="13817"/>
    <s v="Long-haul"/>
    <d v="1899-12-30T22:00:32"/>
    <d v="1899-12-30T13:21:32"/>
    <d v="2025-01-05T00:00:00"/>
    <d v="1899-12-30T22:06:32"/>
    <d v="1899-12-30T13:27:32"/>
    <d v="1899-12-30T00:06:00"/>
    <d v="1899-12-30T00:06:00"/>
    <n v="6"/>
    <s v="On-time"/>
    <n v="961.34"/>
    <x v="1"/>
    <n v="5"/>
    <s v="Non-Vegetarian"/>
    <n v="68.59"/>
    <n v="70224.804250668298"/>
    <s v="Cancelled"/>
    <n v="3.36"/>
    <n v="89269.77"/>
    <n v="61539.48"/>
    <n v="0.68936528009425813"/>
    <n v="-27730.29"/>
  </r>
  <r>
    <s v="c237a7be-b10f-41bb-9361-88d816ee31b9"/>
    <s v="Nathan Solomon"/>
    <n v="40"/>
    <s v="40-59"/>
    <s v="M"/>
    <s v="France"/>
    <s v="No"/>
    <s v="FL0015"/>
    <s v="IST"/>
    <s v="ORD"/>
    <s v="IST - ORD"/>
    <n v="13817"/>
    <s v="Long-haul"/>
    <d v="1899-12-30T22:00:32"/>
    <d v="1899-12-30T13:21:32"/>
    <d v="2025-01-15T00:00:00"/>
    <d v="1899-12-30T22:06:32"/>
    <d v="1899-12-30T13:27:32"/>
    <d v="1899-12-30T00:06:00"/>
    <d v="1899-12-30T00:06:00"/>
    <n v="6"/>
    <s v="On-time"/>
    <n v="752.17"/>
    <x v="2"/>
    <n v="3"/>
    <s v="Gluten-Free"/>
    <n v="87.09"/>
    <n v="69689.991755022202"/>
    <s v="Not Cancelled"/>
    <n v="4.22"/>
    <n v="88627.99"/>
    <n v="48156.3"/>
    <n v="0.5433531777037931"/>
    <n v="-40471.69"/>
  </r>
  <r>
    <s v="40bd292e-bb18-4908-a562-703c2f49ead6"/>
    <s v="Terri Brown"/>
    <n v="56"/>
    <s v="40-59"/>
    <s v="F"/>
    <s v="France"/>
    <s v="Yes"/>
    <s v="FL0015"/>
    <s v="IST"/>
    <s v="ORD"/>
    <s v="IST - ORD"/>
    <n v="13817"/>
    <s v="Long-haul"/>
    <d v="1899-12-30T22:00:32"/>
    <d v="1899-12-30T13:21:32"/>
    <d v="2025-01-06T00:00:00"/>
    <d v="1899-12-30T22:06:32"/>
    <d v="1899-12-30T13:27:32"/>
    <d v="1899-12-30T00:06:00"/>
    <d v="1899-12-30T00:06:00"/>
    <n v="6"/>
    <s v="On-time"/>
    <n v="1062.56"/>
    <x v="1"/>
    <n v="5"/>
    <s v="Vegan"/>
    <n v="185.01"/>
    <n v="70082.016164718894"/>
    <s v="Cancelled"/>
    <n v="3.38"/>
    <n v="89098.42"/>
    <n v="68040.84"/>
    <n v="0.76365933312846623"/>
    <n v="-21057.58"/>
  </r>
  <r>
    <s v="4c37917f-9495-4774-91b9-cbe96c682c1e"/>
    <s v="Elizabeth Compton"/>
    <n v="28"/>
    <s v="18-29"/>
    <s v="M"/>
    <s v="France"/>
    <s v="No"/>
    <s v="FL0016"/>
    <s v="ATL"/>
    <s v="PVG"/>
    <s v="ATL - PVG"/>
    <n v="11652"/>
    <s v="Long-haul"/>
    <d v="1899-12-30T22:40:48"/>
    <d v="1899-12-30T11:36:48"/>
    <d v="2025-01-07T00:00:00"/>
    <d v="1899-12-30T22:57:48"/>
    <d v="1899-12-30T11:53:48"/>
    <d v="1899-12-30T00:17:00"/>
    <d v="1899-12-30T00:17:00"/>
    <n v="17"/>
    <s v="On-time"/>
    <n v="708.11"/>
    <x v="1"/>
    <n v="5"/>
    <s v="Vegetarian"/>
    <n v="71.86"/>
    <n v="58921.596560728503"/>
    <s v="Not Cancelled"/>
    <n v="3.15"/>
    <n v="113558.88"/>
    <n v="27200.045999999998"/>
    <n v="0.23952372548936726"/>
    <n v="-86358.834000000003"/>
  </r>
  <r>
    <s v="57f2cdfa-f4bc-4fbf-ac8f-6597b4285241"/>
    <s v="Emma Torres"/>
    <n v="48"/>
    <s v="40-59"/>
    <s v="F"/>
    <s v="France"/>
    <s v="No"/>
    <s v="FL0016"/>
    <s v="ATL"/>
    <s v="PVG"/>
    <s v="ATL - PVG"/>
    <n v="11652"/>
    <s v="Long-haul"/>
    <d v="1899-12-30T22:40:48"/>
    <d v="1899-12-30T11:36:48"/>
    <d v="2025-01-02T00:00:00"/>
    <d v="1899-12-30T22:57:48"/>
    <d v="1899-12-30T11:53:48"/>
    <d v="1899-12-30T00:17:00"/>
    <d v="1899-12-30T00:17:00"/>
    <n v="17"/>
    <s v="On-time"/>
    <n v="265.02999999999997"/>
    <x v="1"/>
    <n v="5"/>
    <s v="Gluten-Free"/>
    <n v="40.869999999999997"/>
    <n v="59090.271652032599"/>
    <s v="Cancelled"/>
    <n v="4.1500000000000004"/>
    <n v="113862.495"/>
    <n v="10182.054"/>
    <n v="8.9424125125661447E-2"/>
    <n v="-103680.44099999999"/>
  </r>
  <r>
    <s v="f0435764-f2ee-4646-af59-b16f878b27bc"/>
    <s v="Jaime Anderson"/>
    <n v="27"/>
    <s v="18-29"/>
    <s v="M"/>
    <s v="France"/>
    <s v="Yes"/>
    <s v="FL0016"/>
    <s v="ATL"/>
    <s v="PVG"/>
    <s v="ATL - PVG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385.92"/>
    <x v="2"/>
    <n v="5"/>
    <s v="Vegetarian"/>
    <n v="7.72"/>
    <n v="59461.003826001201"/>
    <s v="Cancelled"/>
    <n v="4.99"/>
    <n v="114529.799999999"/>
    <n v="14820.2519999999"/>
    <n v="0.12940083716203146"/>
    <n v="-99709.547999999093"/>
  </r>
  <r>
    <s v="6d65f10e-368e-46c8-b674-590c8ba97a64"/>
    <s v="Melissa Steele"/>
    <n v="34"/>
    <s v="30-39"/>
    <s v="M"/>
    <s v="France"/>
    <s v="No"/>
    <s v="FL0016"/>
    <s v="ATL"/>
    <s v="PVG"/>
    <s v="ATL - PVG"/>
    <n v="11652"/>
    <s v="Long-haul"/>
    <d v="1899-12-30T22:40:48"/>
    <d v="1899-12-30T11:36:48"/>
    <d v="2025-01-09T00:00:00"/>
    <d v="1899-12-30T22:57:48"/>
    <d v="1899-12-30T11:53:48"/>
    <d v="1899-12-30T00:17:00"/>
    <d v="1899-12-30T00:17:00"/>
    <n v="17"/>
    <s v="On-time"/>
    <n v="1078.73"/>
    <x v="1"/>
    <n v="3"/>
    <s v="Gluten-Free"/>
    <n v="146.9"/>
    <n v="58906.344538529404"/>
    <s v="Not Cancelled"/>
    <n v="4.9400000000000004"/>
    <n v="113531.41499999999"/>
    <n v="41440.86"/>
    <n v="0.36501667842332453"/>
    <n v="-72090.554999999993"/>
  </r>
  <r>
    <s v="c93c5f07-fb5a-4de8-9ab6-84e9bddb3b87"/>
    <s v="Scott Williams"/>
    <n v="52"/>
    <s v="40-59"/>
    <s v="F"/>
    <s v="France"/>
    <s v="Yes"/>
    <s v="FL0016"/>
    <s v="ATL"/>
    <s v="PVG"/>
    <s v="ATL - PVG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750.82"/>
    <x v="1"/>
    <n v="5"/>
    <s v="No Preference"/>
    <n v="197.29"/>
    <n v="59050.147171690602"/>
    <s v="Cancelled"/>
    <n v="3.5"/>
    <n v="113790.269999999"/>
    <n v="28855.164000000001"/>
    <n v="0.2535819978281118"/>
    <n v="-84935.105999998996"/>
  </r>
  <r>
    <s v="78f8bcfe-2ed4-4fa8-8e00-2ce35d80de0b"/>
    <s v="Lisa Bartlett"/>
    <n v="60"/>
    <s v="60-69"/>
    <s v="F"/>
    <s v="France"/>
    <s v="Yes"/>
    <s v="FL0016"/>
    <s v="ATL"/>
    <s v="PVG"/>
    <s v="ATL - PVG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322.82"/>
    <x v="1"/>
    <n v="5"/>
    <s v="No Preference"/>
    <n v="18.68"/>
    <n v="58966.797151354302"/>
    <s v="Cancelled"/>
    <n v="3.69"/>
    <n v="113640.24"/>
    <n v="12398.531999999999"/>
    <n v="0.10910335986618823"/>
    <n v="-101241.70800000001"/>
  </r>
  <r>
    <s v="dcc110a9-d70f-4cc5-b58b-c42ccce5c4b3"/>
    <s v="John Ryan"/>
    <n v="24"/>
    <s v="18-29"/>
    <s v="F"/>
    <s v="France"/>
    <s v="Yes"/>
    <s v="FL0016"/>
    <s v="ATL"/>
    <s v="PVG"/>
    <s v="ATL - PVG"/>
    <n v="11652"/>
    <s v="Long-haul"/>
    <d v="1899-12-30T22:40:48"/>
    <d v="1899-12-30T11:36:48"/>
    <d v="2025-01-13T00:00:00"/>
    <d v="1899-12-30T22:57:48"/>
    <d v="1899-12-30T11:53:48"/>
    <d v="1899-12-30T00:17:00"/>
    <d v="1899-12-30T00:17:00"/>
    <n v="17"/>
    <s v="On-time"/>
    <n v="1014.32"/>
    <x v="1"/>
    <n v="5"/>
    <s v="Vegan"/>
    <n v="65.75"/>
    <n v="59425.489307325501"/>
    <s v="Not Cancelled"/>
    <n v="3.06"/>
    <n v="114465.88499999999"/>
    <n v="38957.777999999998"/>
    <n v="0.34034400729964215"/>
    <n v="-75508.106999999989"/>
  </r>
  <r>
    <s v="e8b04b78-1483-4dfc-bf28-c8178a79ebb4"/>
    <s v="William Duffy"/>
    <n v="68"/>
    <s v="60-69"/>
    <s v="F"/>
    <s v="France"/>
    <s v="No"/>
    <s v="FL0016"/>
    <s v="ATL"/>
    <s v="PVG"/>
    <s v="ATL - PVG"/>
    <n v="11652"/>
    <s v="Long-haul"/>
    <d v="1899-12-30T22:40:48"/>
    <d v="1899-12-30T11:36:48"/>
    <d v="2025-01-07T00:00:00"/>
    <d v="1899-12-30T22:57:48"/>
    <d v="1899-12-30T11:53:48"/>
    <d v="1899-12-30T00:17:00"/>
    <d v="1899-12-30T00:17:00"/>
    <n v="17"/>
    <s v="On-time"/>
    <n v="1164.6600000000001"/>
    <x v="2"/>
    <n v="5"/>
    <s v="Vegan"/>
    <n v="178.61"/>
    <n v="59224.578042012799"/>
    <s v="Cancelled"/>
    <n v="4.26"/>
    <n v="114104.235"/>
    <n v="44744.375999999997"/>
    <n v="0.39213597987839799"/>
    <n v="-69359.858999999997"/>
  </r>
  <r>
    <s v="37a8a6e1-75e2-456e-a209-2f126d49537d"/>
    <s v="Natalie Davis"/>
    <n v="40"/>
    <s v="40-59"/>
    <s v="F"/>
    <s v="France"/>
    <s v="Yes"/>
    <s v="FL0017"/>
    <s v="FRA"/>
    <s v="ORD"/>
    <s v="FRA - ORD"/>
    <n v="14406"/>
    <s v="Long-haul"/>
    <d v="1899-12-30T09:47:08"/>
    <d v="1899-12-30T01:47:08"/>
    <d v="2025-01-04T00:00:00"/>
    <d v="1899-12-30T09:47:08"/>
    <d v="1899-12-30T01:47:08"/>
    <d v="1899-12-30T00:00:00"/>
    <d v="1899-12-30T00:00:00"/>
    <n v="0"/>
    <s v="On-time"/>
    <n v="1488.62"/>
    <x v="2"/>
    <n v="3"/>
    <s v="Vegetarian"/>
    <n v="85.39"/>
    <n v="73520.724548516198"/>
    <s v="Not Cancelled"/>
    <n v="4.17"/>
    <n v="93224.87"/>
    <n v="95288.76"/>
    <n v="1.0221388348409604"/>
    <n v="2063.8899999999994"/>
  </r>
  <r>
    <s v="b94e8b97-36ec-4840-a741-80556306aa5d"/>
    <s v="Amanda Peterson"/>
    <n v="69"/>
    <s v="60-69"/>
    <s v="F"/>
    <s v="France"/>
    <s v="Yes"/>
    <s v="FL0017"/>
    <s v="FRA"/>
    <s v="ORD"/>
    <s v="FRA - ORD"/>
    <n v="14406"/>
    <s v="Long-haul"/>
    <d v="1899-12-30T09:47:08"/>
    <d v="1899-12-30T01:47:08"/>
    <d v="2025-01-02T00:00:00"/>
    <d v="1899-12-30T09:47:08"/>
    <d v="1899-12-30T01:47:08"/>
    <d v="1899-12-30T00:00:00"/>
    <d v="1899-12-30T00:00:00"/>
    <n v="0"/>
    <s v="On-time"/>
    <n v="1161.02"/>
    <x v="1"/>
    <n v="5"/>
    <s v="Non-Vegetarian"/>
    <n v="129.71"/>
    <n v="73018.918375844602"/>
    <s v="Not Cancelled"/>
    <n v="3.12"/>
    <n v="92622.7"/>
    <n v="74331.22"/>
    <n v="0.80251622982271087"/>
    <n v="-18291.479999999996"/>
  </r>
  <r>
    <s v="4bcb1ba6-c70d-45bb-8989-00423004d069"/>
    <s v="Marie Young"/>
    <n v="46"/>
    <s v="40-59"/>
    <s v="F"/>
    <s v="France"/>
    <s v="Yes"/>
    <s v="FL0017"/>
    <s v="FRA"/>
    <s v="ORD"/>
    <s v="FRA - ORD"/>
    <n v="14406"/>
    <s v="Long-haul"/>
    <d v="1899-12-30T09:47:08"/>
    <d v="1899-12-30T01:47:08"/>
    <d v="2025-01-05T00:00:00"/>
    <d v="1899-12-30T09:47:08"/>
    <d v="1899-12-30T01:47:08"/>
    <d v="1899-12-30T00:00:00"/>
    <d v="1899-12-30T00:00:00"/>
    <n v="0"/>
    <s v="On-time"/>
    <n v="763.9"/>
    <x v="1"/>
    <n v="5"/>
    <s v="No Preference"/>
    <n v="174.15"/>
    <n v="72954.382974916502"/>
    <s v="Cancelled"/>
    <n v="3.13"/>
    <n v="92545.26"/>
    <n v="48924.43"/>
    <n v="0.52865408774042022"/>
    <n v="-43620.829999999994"/>
  </r>
  <r>
    <s v="bada5f13-d6e8-4c24-8385-9f76cb54fa1b"/>
    <s v="Adam Mcdowell"/>
    <n v="37"/>
    <s v="30-39"/>
    <s v="M"/>
    <s v="France"/>
    <s v="Yes"/>
    <s v="FL0017"/>
    <s v="FRA"/>
    <s v="ORD"/>
    <s v="FRA - ORD"/>
    <n v="14406"/>
    <s v="Long-haul"/>
    <d v="1899-12-30T09:47:08"/>
    <d v="1899-12-30T01:47:08"/>
    <d v="2025-01-02T00:00:00"/>
    <d v="1899-12-30T09:47:08"/>
    <d v="1899-12-30T01:47:08"/>
    <d v="1899-12-30T00:00:00"/>
    <d v="1899-12-30T00:00:00"/>
    <n v="0"/>
    <s v="On-time"/>
    <n v="1191.07"/>
    <x v="0"/>
    <n v="3"/>
    <s v="Gluten-Free"/>
    <n v="7.02"/>
    <n v="72551.259587100707"/>
    <s v="Not Cancelled"/>
    <n v="4.6900000000000004"/>
    <n v="92061.51"/>
    <n v="76229.88"/>
    <n v="0.8280320407518843"/>
    <n v="-15831.62999999999"/>
  </r>
  <r>
    <s v="0250f411-7d2d-477d-aeaa-9a8d3e8c8743"/>
    <s v="Shawn Frank V"/>
    <n v="35"/>
    <s v="30-39"/>
    <s v="F"/>
    <s v="France"/>
    <s v="No"/>
    <s v="FL0018"/>
    <s v="PVG"/>
    <s v="JFK"/>
    <s v="PVG - JFK"/>
    <n v="3625"/>
    <s v="Short-haul "/>
    <d v="1899-12-30T02:26:02"/>
    <d v="1899-12-30T06:27:02"/>
    <d v="2025-01-11T00:00:00"/>
    <d v="1899-12-30T03:45:02"/>
    <d v="1899-12-30T07:46:02"/>
    <d v="1899-12-30T01:19:00"/>
    <d v="1899-12-30T01:19:00"/>
    <n v="79"/>
    <s v="Moderate-delay"/>
    <n v="962.97"/>
    <x v="0"/>
    <n v="3"/>
    <s v="Gluten-Free"/>
    <n v="7.8"/>
    <n v="19392.352987674301"/>
    <s v="Cancelled"/>
    <n v="3.38"/>
    <n v="28270.82"/>
    <n v="61631.64"/>
    <n v="2.1800443000945853"/>
    <n v="33360.82"/>
  </r>
  <r>
    <s v="3b1429ef-bb96-47cc-ad83-bdb7d84e0199"/>
    <s v="Natalie Harris"/>
    <n v="58"/>
    <s v="40-59"/>
    <s v="M"/>
    <s v="France"/>
    <s v="Yes"/>
    <s v="FL0018"/>
    <s v="PVG"/>
    <s v="JFK"/>
    <s v="PVG - JFK"/>
    <n v="3625"/>
    <s v="Short-haul "/>
    <d v="1899-12-30T02:26:02"/>
    <d v="1899-12-30T06:27:02"/>
    <d v="2025-01-08T00:00:00"/>
    <d v="1899-12-30T03:45:02"/>
    <d v="1899-12-30T07:46:02"/>
    <d v="1899-12-30T01:19:00"/>
    <d v="1899-12-30T01:19:00"/>
    <n v="79"/>
    <s v="Moderate-delay"/>
    <n v="1073.03"/>
    <x v="2"/>
    <n v="5"/>
    <s v="Non-Vegetarian"/>
    <n v="22.29"/>
    <n v="18635.047499878001"/>
    <s v="Cancelled"/>
    <n v="3.1"/>
    <n v="27362.06"/>
    <n v="68678.38"/>
    <n v="2.5099857247590278"/>
    <n v="41316.320000000007"/>
  </r>
  <r>
    <s v="0554ac1c-e34a-4eb0-99d0-657e0316c043"/>
    <s v="Jeffrey Fuller PhD"/>
    <n v="62"/>
    <s v="60-69"/>
    <s v="F"/>
    <s v="France"/>
    <s v="No"/>
    <s v="FL0018"/>
    <s v="PVG"/>
    <s v="JFK"/>
    <s v="PVG - JFK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1318.32"/>
    <x v="2"/>
    <n v="5"/>
    <s v="Non-Vegetarian"/>
    <n v="127.24"/>
    <n v="18667.1197605997"/>
    <s v="Not Cancelled"/>
    <n v="4.6399999999999997"/>
    <n v="27400.54"/>
    <n v="84397.93"/>
    <n v="3.0801557195588112"/>
    <n v="56997.389999999992"/>
  </r>
  <r>
    <s v="f44e8212-103a-4114-af22-4bad10089da7"/>
    <s v="Ashley Owens"/>
    <n v="74"/>
    <s v="70-80"/>
    <s v="F"/>
    <s v="France"/>
    <s v="Yes"/>
    <s v="FL0018"/>
    <s v="PVG"/>
    <s v="JFK"/>
    <s v="PVG - JFK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441.95"/>
    <x v="2"/>
    <n v="5"/>
    <s v="Vegan"/>
    <n v="2.38"/>
    <n v="19440.472683234799"/>
    <s v="Not Cancelled"/>
    <n v="4.7699999999999996"/>
    <n v="28328.57"/>
    <n v="28285.279999999999"/>
    <n v="0.99847186073988203"/>
    <n v="-43.290000000000873"/>
  </r>
  <r>
    <s v="6363c08e-30a8-46fe-b120-347d8ba11164"/>
    <s v="Nicholas Fowler"/>
    <n v="51"/>
    <s v="40-59"/>
    <s v="F"/>
    <s v="France"/>
    <s v="Yes"/>
    <s v="FL0018"/>
    <s v="PVG"/>
    <s v="JFK"/>
    <s v="PVG - JFK"/>
    <n v="3625"/>
    <s v="Short-haul "/>
    <d v="1899-12-30T02:26:02"/>
    <d v="1899-12-30T06:27:02"/>
    <d v="2025-01-08T00:00:00"/>
    <d v="1899-12-30T03:45:02"/>
    <d v="1899-12-30T07:46:02"/>
    <d v="1899-12-30T01:19:00"/>
    <d v="1899-12-30T01:19:00"/>
    <n v="79"/>
    <s v="Moderate-delay"/>
    <n v="768.42"/>
    <x v="1"/>
    <n v="5"/>
    <s v="Non-Vegetarian"/>
    <n v="9.08"/>
    <n v="19552.203930351199"/>
    <s v="Cancelled"/>
    <n v="3.29"/>
    <n v="28462.639999999999"/>
    <n v="49180.7"/>
    <n v="1.7279036659986564"/>
    <n v="20718.059999999998"/>
  </r>
  <r>
    <s v="6426e7d3-acf5-40e0-8b08-b2ded00ce396"/>
    <s v="Dale Clarke"/>
    <n v="47"/>
    <s v="40-59"/>
    <s v="M"/>
    <s v="France"/>
    <s v="No"/>
    <s v="FL0019"/>
    <s v="AMS"/>
    <s v="PVG"/>
    <s v="AMS - PVG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901.97"/>
    <x v="2"/>
    <n v="5"/>
    <s v="Gluten-Free"/>
    <n v="86.63"/>
    <n v="24372.013531927201"/>
    <s v="Not Cancelled"/>
    <n v="3.46"/>
    <n v="34246.42"/>
    <n v="57743.41"/>
    <n v="1.6861152202186391"/>
    <n v="23496.990000000005"/>
  </r>
  <r>
    <s v="8e4bfed7-8edb-4cd8-b3ea-741cf6c8599c"/>
    <s v="Ryan Garcia"/>
    <n v="47"/>
    <s v="40-59"/>
    <s v="F"/>
    <s v="France"/>
    <s v="No"/>
    <s v="FL0019"/>
    <s v="AMS"/>
    <s v="PVG"/>
    <s v="AMS - PVG"/>
    <n v="4648"/>
    <s v="Moderate-haul"/>
    <d v="1899-12-30T16:59:46"/>
    <d v="1899-12-30T22:08:46"/>
    <d v="2025-01-13T00:00:00"/>
    <d v="1899-12-30T19:29:46"/>
    <d v="1899-12-30T00:38:46"/>
    <d v="1899-12-30T02:30:00"/>
    <d v="1899-12-30T02:30:00"/>
    <n v="150"/>
    <s v="Severe-delay"/>
    <n v="589.01"/>
    <x v="1"/>
    <n v="5"/>
    <s v="Vegetarian"/>
    <n v="20.010000000000002"/>
    <n v="24166.0164275889"/>
    <s v="Cancelled"/>
    <n v="4.0599999999999996"/>
    <n v="33999.22"/>
    <n v="37700.639999999999"/>
    <n v="1.1088677916728678"/>
    <n v="3701.4199999999983"/>
  </r>
  <r>
    <s v="4ccff812-c975-4600-92f8-76b466efdf28"/>
    <s v="Ryan Munoz"/>
    <n v="42"/>
    <s v="40-59"/>
    <s v="M"/>
    <s v="France"/>
    <s v="No"/>
    <s v="FL0019"/>
    <s v="AMS"/>
    <s v="PVG"/>
    <s v="AMS - PVG"/>
    <n v="4648"/>
    <s v="Moderate-haul"/>
    <d v="1899-12-30T16:59:46"/>
    <d v="1899-12-30T22:08:46"/>
    <d v="2025-01-14T00:00:00"/>
    <d v="1899-12-30T19:29:46"/>
    <d v="1899-12-30T00:38:46"/>
    <d v="1899-12-30T02:30:00"/>
    <d v="1899-12-30T02:30:00"/>
    <n v="150"/>
    <s v="Severe-delay"/>
    <n v="1300.8699999999999"/>
    <x v="0"/>
    <n v="5"/>
    <s v="Non-Vegetarian"/>
    <n v="30.99"/>
    <n v="24470.125164931698"/>
    <s v="Cancelled"/>
    <n v="4.21"/>
    <n v="34364.15"/>
    <n v="83261.88"/>
    <n v="2.4229285461738468"/>
    <n v="48897.73"/>
  </r>
  <r>
    <s v="b2ff3030-499d-457e-a9c4-499363f2df76"/>
    <s v="Robert Landry"/>
    <n v="73"/>
    <s v="70-80"/>
    <s v="M"/>
    <s v="France"/>
    <s v="No"/>
    <s v="FL0019"/>
    <s v="AMS"/>
    <s v="PVG"/>
    <s v="AMS - PVG"/>
    <n v="4648"/>
    <s v="Moderate-haul"/>
    <d v="1899-12-30T16:59:46"/>
    <d v="1899-12-30T22:08:46"/>
    <d v="2025-01-12T00:00:00"/>
    <d v="1899-12-30T19:29:46"/>
    <d v="1899-12-30T00:38:46"/>
    <d v="1899-12-30T02:30:00"/>
    <d v="1899-12-30T02:30:00"/>
    <n v="150"/>
    <s v="Severe-delay"/>
    <n v="659.82"/>
    <x v="1"/>
    <n v="5"/>
    <s v="Vegan"/>
    <n v="135.63"/>
    <n v="23875.532423849199"/>
    <s v="Cancelled"/>
    <n v="4.3499999999999996"/>
    <n v="33650.639999999999"/>
    <n v="42255.61"/>
    <n v="1.2557148987359528"/>
    <n v="8604.9700000000012"/>
  </r>
  <r>
    <s v="917876ee-0061-4aaa-a98f-7fc15c4b53c2"/>
    <s v="Danielle Lee"/>
    <n v="72"/>
    <s v="70-80"/>
    <s v="M"/>
    <s v="France"/>
    <s v="No"/>
    <s v="FL0019"/>
    <s v="AMS"/>
    <s v="PVG"/>
    <s v="AMS - PVG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1483.01"/>
    <x v="2"/>
    <n v="5"/>
    <s v="Vegan"/>
    <n v="167.21"/>
    <n v="24701.805262770598"/>
    <s v="Not Cancelled"/>
    <n v="3.71"/>
    <n v="34642.17"/>
    <n v="94946.08"/>
    <n v="2.740765950862778"/>
    <n v="60303.91"/>
  </r>
  <r>
    <s v="df766483-01cb-47cc-98d8-dbf4e4ca24d1"/>
    <s v="James Gray"/>
    <n v="42"/>
    <s v="40-59"/>
    <s v="M"/>
    <s v="France"/>
    <s v="No"/>
    <s v="FL0020"/>
    <s v="DEL"/>
    <s v="LHR"/>
    <s v="DEL - LHR"/>
    <n v="3765"/>
    <s v="Short-haul "/>
    <d v="1899-12-30T21:19:15"/>
    <d v="1899-12-30T01:30:15"/>
    <d v="2025-01-02T00:00:00"/>
    <d v="1899-12-30T21:23:15"/>
    <d v="1899-12-30T01:34:15"/>
    <d v="1899-12-30T00:04:00"/>
    <d v="1899-12-30T00:04:00"/>
    <n v="4"/>
    <s v="On-time"/>
    <n v="1094.5999999999999"/>
    <x v="0"/>
    <n v="5"/>
    <s v="Gluten-Free"/>
    <n v="39.340000000000003"/>
    <n v="20323.483698667202"/>
    <s v="Not Cancelled"/>
    <n v="3.41"/>
    <n v="29388.18"/>
    <n v="70062.27"/>
    <n v="2.3840288850823699"/>
    <n v="40674.090000000004"/>
  </r>
  <r>
    <s v="1075fc6c-5064-41b8-94fc-3f9041c32f65"/>
    <s v="Gene Johnson"/>
    <n v="69"/>
    <s v="60-69"/>
    <s v="M"/>
    <s v="France"/>
    <s v="No"/>
    <s v="FL0020"/>
    <s v="DEL"/>
    <s v="LHR"/>
    <s v="DEL - LHR"/>
    <n v="3765"/>
    <s v="Short-haul "/>
    <d v="1899-12-30T21:19:15"/>
    <d v="1899-12-30T01:30:15"/>
    <d v="2025-01-08T00:00:00"/>
    <d v="1899-12-30T21:23:15"/>
    <d v="1899-12-30T01:34:15"/>
    <d v="1899-12-30T00:04:00"/>
    <d v="1899-12-30T00:04:00"/>
    <n v="4"/>
    <s v="On-time"/>
    <n v="257.51"/>
    <x v="0"/>
    <n v="5"/>
    <s v="Vegetarian"/>
    <n v="16.82"/>
    <n v="20210.966220152299"/>
    <s v="Not Cancelled"/>
    <n v="4.91"/>
    <n v="29253.16"/>
    <n v="16484"/>
    <n v="0.56349467886546278"/>
    <n v="-12769.16"/>
  </r>
  <r>
    <s v="26c6db17-13c3-45c1-99a1-8bb92a51840c"/>
    <s v="Melissa Sandoval"/>
    <n v="45"/>
    <s v="40-59"/>
    <s v="M"/>
    <s v="France"/>
    <s v="No"/>
    <s v="FL0020"/>
    <s v="DEL"/>
    <s v="LHR"/>
    <s v="DEL - LHR"/>
    <n v="3765"/>
    <s v="Short-haul "/>
    <d v="1899-12-30T21:19:15"/>
    <d v="1899-12-30T01:30:15"/>
    <d v="2025-01-06T00:00:00"/>
    <d v="1899-12-30T21:23:15"/>
    <d v="1899-12-30T01:34:15"/>
    <d v="1899-12-30T00:04:00"/>
    <d v="1899-12-30T00:04:00"/>
    <n v="4"/>
    <s v="On-time"/>
    <n v="1340.51"/>
    <x v="0"/>
    <n v="5"/>
    <s v="Vegetarian"/>
    <n v="61.29"/>
    <n v="19472.276036993499"/>
    <s v="Not Cancelled"/>
    <n v="4.95"/>
    <n v="28366.73"/>
    <n v="85804.9"/>
    <n v="3.0248428352510142"/>
    <n v="57438.17"/>
  </r>
  <r>
    <s v="ec7e1e17-5bd0-4a32-9e0b-f90a5b48d061"/>
    <s v="Levi Conrad"/>
    <n v="45"/>
    <s v="40-59"/>
    <s v="F"/>
    <s v="France"/>
    <s v="No"/>
    <s v="FL0020"/>
    <s v="DEL"/>
    <s v="LHR"/>
    <s v="DEL - LHR"/>
    <n v="3765"/>
    <s v="Short-haul "/>
    <d v="1899-12-30T21:19:15"/>
    <d v="1899-12-30T01:30:15"/>
    <d v="2025-01-05T00:00:00"/>
    <d v="1899-12-30T21:23:15"/>
    <d v="1899-12-30T01:34:15"/>
    <d v="1899-12-30T00:04:00"/>
    <d v="1899-12-30T00:04:00"/>
    <n v="4"/>
    <s v="On-time"/>
    <n v="1235.21"/>
    <x v="2"/>
    <n v="5"/>
    <s v="No Preference"/>
    <n v="39.89"/>
    <n v="19700.9255952284"/>
    <s v="Cancelled"/>
    <n v="4.16"/>
    <n v="28641.11"/>
    <n v="79061.42"/>
    <n v="2.7604174558877079"/>
    <n v="50420.31"/>
  </r>
  <r>
    <s v="60041ad7-7366-4131-af1d-ecd96e2682e5"/>
    <s v="Russell Cox"/>
    <n v="68"/>
    <s v="60-69"/>
    <s v="M"/>
    <s v="France"/>
    <s v="Yes"/>
    <s v="FL0020"/>
    <s v="DEL"/>
    <s v="LHR"/>
    <s v="DEL - LHR"/>
    <n v="3765"/>
    <s v="Short-haul "/>
    <d v="1899-12-30T21:19:15"/>
    <d v="1899-12-30T01:30:15"/>
    <d v="2025-01-01T00:00:00"/>
    <d v="1899-12-30T21:23:15"/>
    <d v="1899-12-30T01:34:15"/>
    <d v="1899-12-30T00:04:00"/>
    <d v="1899-12-30T00:04:00"/>
    <n v="4"/>
    <s v="On-time"/>
    <n v="946.5"/>
    <x v="0"/>
    <n v="5"/>
    <s v="Vegetarian"/>
    <n v="13.9"/>
    <n v="19485.483207507099"/>
    <s v="Cancelled"/>
    <n v="3.9"/>
    <n v="28382.58"/>
    <n v="60578.78"/>
    <n v="2.1343648110918738"/>
    <n v="32196.199999999997"/>
  </r>
  <r>
    <s v="f6e6e2aa-2a80-48f4-bd7e-ba3c05f3b25c"/>
    <s v="Matthew Stewart"/>
    <n v="23"/>
    <s v="18-29"/>
    <s v="F"/>
    <s v="France"/>
    <s v="No"/>
    <s v="FL0020"/>
    <s v="DEL"/>
    <s v="LHR"/>
    <s v="DEL - LHR"/>
    <n v="3765"/>
    <s v="Short-haul "/>
    <d v="1899-12-30T21:19:15"/>
    <d v="1899-12-30T01:30:15"/>
    <d v="2025-01-03T00:00:00"/>
    <d v="1899-12-30T21:23:15"/>
    <d v="1899-12-30T01:34:15"/>
    <d v="1899-12-30T00:04:00"/>
    <d v="1899-12-30T00:04:00"/>
    <n v="4"/>
    <s v="On-time"/>
    <n v="643.91"/>
    <x v="0"/>
    <n v="5"/>
    <s v="Gluten-Free"/>
    <n v="28.6"/>
    <n v="19874.4533774394"/>
    <s v="Not Cancelled"/>
    <n v="4.7"/>
    <n v="28849.34"/>
    <n v="41215.96"/>
    <n v="1.428662146170415"/>
    <n v="12366.619999999999"/>
  </r>
  <r>
    <s v="10766db4-81e4-4619-bb3f-de69291f110a"/>
    <s v="Jon Stewart"/>
    <n v="66"/>
    <s v="60-69"/>
    <s v="M"/>
    <s v="France"/>
    <s v="Yes"/>
    <s v="FL0021"/>
    <s v="DEN"/>
    <s v="AMS"/>
    <s v="DEN - AMS"/>
    <n v="7175"/>
    <s v="Moderate-haul"/>
    <d v="1899-12-30T16:33:01"/>
    <d v="1899-12-30T00:31:01"/>
    <d v="2025-01-08T00:00:00"/>
    <d v="1899-12-30T19:06:01"/>
    <d v="1899-12-30T03:04:01"/>
    <d v="1899-12-30T02:33:00"/>
    <d v="1899-12-30T02:33:00"/>
    <n v="153"/>
    <s v="Severe-delay"/>
    <n v="89.22"/>
    <x v="1"/>
    <n v="5"/>
    <s v="Non-Vegetarian"/>
    <n v="137.25"/>
    <n v="36856.290930067902"/>
    <s v="Not Cancelled"/>
    <n v="3.52"/>
    <n v="49227.55"/>
    <n v="5737.53"/>
    <n v="0.11655119948077854"/>
    <n v="-43490.020000000004"/>
  </r>
  <r>
    <s v="a6a91a6c-06f9-44d0-98bd-bce51f1d1070"/>
    <s v="Devin Robinson"/>
    <n v="19"/>
    <s v="18-29"/>
    <s v="M"/>
    <s v="France"/>
    <s v="No"/>
    <s v="FL0021"/>
    <s v="DEN"/>
    <s v="AMS"/>
    <s v="DEN - AMS"/>
    <n v="7175"/>
    <s v="Moderate-haul"/>
    <d v="1899-12-30T16:33:01"/>
    <d v="1899-12-30T00:31:01"/>
    <d v="2025-01-08T00:00:00"/>
    <d v="1899-12-30T19:06:01"/>
    <d v="1899-12-30T03:04:01"/>
    <d v="1899-12-30T02:33:00"/>
    <d v="1899-12-30T02:33:00"/>
    <n v="153"/>
    <s v="Severe-delay"/>
    <n v="1460.55"/>
    <x v="2"/>
    <n v="5"/>
    <s v="Gluten-Free"/>
    <n v="124.9"/>
    <n v="36432.148981326798"/>
    <s v="Not Cancelled"/>
    <n v="3.95"/>
    <n v="48718.58"/>
    <n v="93500.18"/>
    <n v="1.9191893523990229"/>
    <n v="44781.599999999991"/>
  </r>
  <r>
    <s v="cfe61626-3ef2-498e-87c1-c778cc8647e1"/>
    <s v="Gina Sanders"/>
    <n v="69"/>
    <s v="60-69"/>
    <s v="F"/>
    <s v="France"/>
    <s v="Yes"/>
    <s v="FL0021"/>
    <s v="DEN"/>
    <s v="AMS"/>
    <s v="DEN - AMS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1408.2"/>
    <x v="1"/>
    <n v="5"/>
    <s v="Gluten-Free"/>
    <n v="71.13"/>
    <n v="36449.666526012101"/>
    <s v="Not Cancelled"/>
    <n v="3.9"/>
    <n v="48739.6"/>
    <n v="90139.03"/>
    <n v="1.8494002823166378"/>
    <n v="41399.43"/>
  </r>
  <r>
    <s v="ea298cfa-9a36-450b-a05f-f1862bbfaecf"/>
    <s v="Angela Thomas"/>
    <n v="66"/>
    <s v="60-69"/>
    <s v="M"/>
    <s v="France"/>
    <s v="No"/>
    <s v="FL0021"/>
    <s v="DEN"/>
    <s v="AMS"/>
    <s v="DEN - AMS"/>
    <n v="7175"/>
    <s v="Moderate-haul"/>
    <d v="1899-12-30T16:33:01"/>
    <d v="1899-12-30T00:31:01"/>
    <d v="2025-01-01T00:00:00"/>
    <d v="1899-12-30T19:06:01"/>
    <d v="1899-12-30T03:04:01"/>
    <d v="1899-12-30T02:33:00"/>
    <d v="1899-12-30T02:33:00"/>
    <n v="153"/>
    <s v="Severe-delay"/>
    <n v="1211.8599999999999"/>
    <x v="0"/>
    <n v="5"/>
    <s v="Gluten-Free"/>
    <n v="57.16"/>
    <n v="37285.404079623499"/>
    <s v="Not Cancelled"/>
    <n v="4.38"/>
    <n v="49742.48"/>
    <n v="77570.47"/>
    <n v="1.5594411456766932"/>
    <n v="27827.989999999998"/>
  </r>
  <r>
    <s v="a412930c-6deb-46a1-adee-e0c2f22b0e3d"/>
    <s v="Yvonne Lee"/>
    <n v="55"/>
    <s v="40-59"/>
    <s v="F"/>
    <s v="France"/>
    <s v="Yes"/>
    <s v="FL0021"/>
    <s v="DEN"/>
    <s v="AMS"/>
    <s v="DEN - AMS"/>
    <n v="7175"/>
    <s v="Moderate-haul"/>
    <d v="1899-12-30T16:33:01"/>
    <d v="1899-12-30T00:31:01"/>
    <d v="2025-01-14T00:00:00"/>
    <d v="1899-12-30T19:06:01"/>
    <d v="1899-12-30T03:04:01"/>
    <d v="1899-12-30T02:33:00"/>
    <d v="1899-12-30T02:33:00"/>
    <n v="153"/>
    <s v="Severe-delay"/>
    <n v="297.52999999999997"/>
    <x v="1"/>
    <n v="5"/>
    <s v="Non-Vegetarian"/>
    <n v="57.53"/>
    <n v="37029.1355224656"/>
    <s v="Cancelled"/>
    <n v="4.6100000000000003"/>
    <n v="49434.96"/>
    <n v="19053.43"/>
    <n v="0.38542420181992665"/>
    <n v="-30381.53"/>
  </r>
  <r>
    <s v="49acde2f-b5a1-4625-ac96-67c782f694b4"/>
    <s v="Faith Sims"/>
    <n v="45"/>
    <s v="40-59"/>
    <s v="F"/>
    <s v="France"/>
    <s v="No"/>
    <s v="FL0021"/>
    <s v="DEN"/>
    <s v="AMS"/>
    <s v="DEN - AMS"/>
    <n v="7175"/>
    <s v="Moderate-haul"/>
    <d v="1899-12-30T16:33:01"/>
    <d v="1899-12-30T00:31:01"/>
    <d v="2025-01-09T00:00:00"/>
    <d v="1899-12-30T19:06:01"/>
    <d v="1899-12-30T03:04:01"/>
    <d v="1899-12-30T02:33:00"/>
    <d v="1899-12-30T02:33:00"/>
    <n v="153"/>
    <s v="Severe-delay"/>
    <n v="1284.18"/>
    <x v="1"/>
    <n v="5"/>
    <s v="Vegetarian"/>
    <n v="54.42"/>
    <n v="37291.667283793999"/>
    <s v="Not Cancelled"/>
    <n v="3.49"/>
    <n v="49750"/>
    <n v="82198.399999999994"/>
    <n v="1.6522291457286431"/>
    <n v="32448.399999999994"/>
  </r>
  <r>
    <s v="2132b373-1111-41af-94b8-2250067f252f"/>
    <s v="Mr. Stuart Gomez"/>
    <n v="62"/>
    <s v="60-69"/>
    <s v="F"/>
    <s v="France"/>
    <s v="No"/>
    <s v="FL0022"/>
    <s v="LAX"/>
    <s v="HND"/>
    <s v="LAX - HND"/>
    <n v="14015"/>
    <s v="Long-haul"/>
    <d v="1899-12-30T19:54:51"/>
    <d v="1899-12-30T11:28:51"/>
    <d v="2025-01-10T00:00:00"/>
    <d v="1899-12-30T20:54:51"/>
    <d v="1899-12-30T12:28:51"/>
    <d v="1899-12-30T01:00:00"/>
    <d v="1899-12-30T01:00:00"/>
    <n v="60"/>
    <s v="Moderate-delay"/>
    <n v="661.24"/>
    <x v="0"/>
    <n v="5"/>
    <s v="Gluten-Free"/>
    <n v="109.55"/>
    <n v="70905.641892246"/>
    <s v="Cancelled"/>
    <n v="4.1100000000000003"/>
    <n v="90086.77"/>
    <n v="42341.27"/>
    <n v="0.47000541810967356"/>
    <n v="-47745.500000000007"/>
  </r>
  <r>
    <s v="95dd68f2-87e0-4cd4-ba58-83e27379450f"/>
    <s v="Shelby Walters"/>
    <n v="25"/>
    <s v="18-29"/>
    <s v="M"/>
    <s v="France"/>
    <s v="Yes"/>
    <s v="FL0022"/>
    <s v="LAX"/>
    <s v="HND"/>
    <s v="LAX - HND"/>
    <n v="14015"/>
    <s v="Long-haul"/>
    <d v="1899-12-30T19:54:51"/>
    <d v="1899-12-30T11:28:51"/>
    <d v="2025-01-13T00:00:00"/>
    <d v="1899-12-30T20:54:51"/>
    <d v="1899-12-30T12:28:51"/>
    <d v="1899-12-30T01:00:00"/>
    <d v="1899-12-30T01:00:00"/>
    <n v="60"/>
    <s v="Moderate-delay"/>
    <n v="1453.03"/>
    <x v="2"/>
    <n v="5"/>
    <s v="Vegan"/>
    <n v="115.37"/>
    <n v="71450.887990750707"/>
    <s v="Not Cancelled"/>
    <n v="4.22"/>
    <n v="90741.07"/>
    <n v="93016.99"/>
    <n v="1.0250814763370104"/>
    <n v="2275.9199999999983"/>
  </r>
  <r>
    <s v="afc2295c-63e3-4682-b98e-93c4de104bfe"/>
    <s v="Pam Williams"/>
    <n v="53"/>
    <s v="40-59"/>
    <s v="F"/>
    <s v="France"/>
    <s v="No"/>
    <s v="FL0022"/>
    <s v="LAX"/>
    <s v="HND"/>
    <s v="LAX - HND"/>
    <n v="14015"/>
    <s v="Long-haul"/>
    <d v="1899-12-30T19:54:51"/>
    <d v="1899-12-30T11:28:51"/>
    <d v="2025-01-06T00:00:00"/>
    <d v="1899-12-30T20:54:51"/>
    <d v="1899-12-30T12:28:51"/>
    <d v="1899-12-30T01:00:00"/>
    <d v="1899-12-30T01:00:00"/>
    <n v="60"/>
    <s v="Moderate-delay"/>
    <n v="645.79999999999995"/>
    <x v="0"/>
    <n v="5"/>
    <s v="Vegan"/>
    <n v="100.25"/>
    <n v="71259.663023884204"/>
    <s v="Cancelled"/>
    <n v="4.8499999999999996"/>
    <n v="90511.6"/>
    <n v="41351.25"/>
    <n v="0.45686133048139682"/>
    <n v="-49160.350000000006"/>
  </r>
  <r>
    <s v="ab30c4d8-b83d-4700-8d33-b6155fca7125"/>
    <s v="Krystal Mcfarland"/>
    <n v="51"/>
    <s v="40-59"/>
    <s v="F"/>
    <s v="France"/>
    <s v="No"/>
    <s v="FL0022"/>
    <s v="LAX"/>
    <s v="HND"/>
    <s v="LAX - HND"/>
    <n v="14015"/>
    <s v="Long-haul"/>
    <d v="1899-12-30T19:54:51"/>
    <d v="1899-12-30T11:28:51"/>
    <d v="2025-01-06T00:00:00"/>
    <d v="1899-12-30T20:54:51"/>
    <d v="1899-12-30T12:28:51"/>
    <d v="1899-12-30T01:00:00"/>
    <d v="1899-12-30T01:00:00"/>
    <n v="60"/>
    <s v="Moderate-delay"/>
    <n v="1318.78"/>
    <x v="1"/>
    <n v="5"/>
    <s v="Vegan"/>
    <n v="49.57"/>
    <n v="70960.366400812898"/>
    <s v="Cancelled"/>
    <n v="3.53"/>
    <n v="90152.44"/>
    <n v="84411.83"/>
    <n v="0.93632329862619357"/>
    <n v="-5740.6100000000006"/>
  </r>
  <r>
    <s v="196eb688-cf55-4413-b856-6f9c6708521e"/>
    <s v="John Sanford"/>
    <n v="20"/>
    <s v="18-29"/>
    <s v="M"/>
    <s v="France"/>
    <s v="Yes"/>
    <s v="FL0022"/>
    <s v="LAX"/>
    <s v="HND"/>
    <s v="LAX - HND"/>
    <n v="14015"/>
    <s v="Long-haul"/>
    <d v="1899-12-30T19:54:51"/>
    <d v="1899-12-30T11:28:51"/>
    <d v="2025-01-07T00:00:00"/>
    <d v="1899-12-30T20:54:51"/>
    <d v="1899-12-30T12:28:51"/>
    <d v="1899-12-30T01:00:00"/>
    <d v="1899-12-30T01:00:00"/>
    <n v="60"/>
    <s v="Moderate-delay"/>
    <n v="1424.16"/>
    <x v="1"/>
    <n v="5"/>
    <s v="Gluten-Free"/>
    <n v="192.57"/>
    <n v="70597.638568759503"/>
    <s v="Not Cancelled"/>
    <n v="4.2"/>
    <n v="89717.17"/>
    <n v="91184.75"/>
    <n v="1.0163578498965138"/>
    <n v="1467.5800000000017"/>
  </r>
  <r>
    <s v="f2a25239-ff59-457a-9b45-0a2528be5b11"/>
    <s v="Michael Petersen"/>
    <n v="32"/>
    <s v="30-39"/>
    <s v="M"/>
    <s v="France"/>
    <s v="Yes"/>
    <s v="FL0022"/>
    <s v="LAX"/>
    <s v="HND"/>
    <s v="LAX - HND"/>
    <n v="14015"/>
    <s v="Long-haul"/>
    <d v="1899-12-30T19:54:51"/>
    <d v="1899-12-30T11:28:51"/>
    <d v="2025-01-08T00:00:00"/>
    <d v="1899-12-30T20:54:51"/>
    <d v="1899-12-30T12:28:51"/>
    <d v="1899-12-30T01:00:00"/>
    <d v="1899-12-30T01:00:00"/>
    <n v="60"/>
    <s v="Moderate-delay"/>
    <n v="851.46"/>
    <x v="0"/>
    <n v="3"/>
    <s v="Vegan"/>
    <n v="174.89"/>
    <n v="71294.229838417596"/>
    <s v="Cancelled"/>
    <n v="4.49"/>
    <n v="90553.08"/>
    <n v="54528.42"/>
    <n v="0.60217079308622079"/>
    <n v="-36024.660000000003"/>
  </r>
  <r>
    <s v="32c25a94-917f-4f77-b8b5-e176bfcbe078"/>
    <s v="Patrick Le"/>
    <n v="19"/>
    <s v="18-29"/>
    <s v="F"/>
    <s v="France"/>
    <s v="No"/>
    <s v="FL0022"/>
    <s v="LAX"/>
    <s v="HND"/>
    <s v="LAX - HND"/>
    <n v="14015"/>
    <s v="Long-haul"/>
    <d v="1899-12-30T19:54:51"/>
    <d v="1899-12-30T11:28:51"/>
    <d v="2025-01-10T00:00:00"/>
    <d v="1899-12-30T20:54:51"/>
    <d v="1899-12-30T12:28:51"/>
    <d v="1899-12-30T01:00:00"/>
    <d v="1899-12-30T01:00:00"/>
    <n v="60"/>
    <s v="Moderate-delay"/>
    <n v="1384.72"/>
    <x v="1"/>
    <n v="5"/>
    <s v="Vegetarian"/>
    <n v="132.29"/>
    <n v="71511.206423779804"/>
    <s v="Not Cancelled"/>
    <n v="3.81"/>
    <n v="90813.45"/>
    <n v="88648.54"/>
    <n v="0.97616091008545536"/>
    <n v="-2164.9100000000035"/>
  </r>
  <r>
    <s v="d9373cc1-476b-4e31-925d-17584b73bda9"/>
    <s v="Elizabeth Carroll"/>
    <n v="24"/>
    <s v="18-29"/>
    <s v="F"/>
    <s v="France"/>
    <s v="No"/>
    <s v="FL0023"/>
    <s v="JFK"/>
    <s v="SIN"/>
    <s v="JFK - SIN"/>
    <n v="723"/>
    <s v="Short-haul "/>
    <d v="1899-12-30T23:58:25"/>
    <d v="1899-12-30T00:46:25"/>
    <d v="2025-01-09T00:00:00"/>
    <d v="1899-12-30T00:19:25"/>
    <d v="1899-12-30T01:07:25"/>
    <d v="1899-12-30T00:21:00"/>
    <d v="1899-12-30T00:21:00"/>
    <n v="21"/>
    <s v="On-time"/>
    <n v="719.18"/>
    <x v="2"/>
    <n v="5"/>
    <s v="No Preference"/>
    <n v="72.849999999999994"/>
    <n v="5057.0927238301301"/>
    <s v="Cancelled"/>
    <n v="3.44"/>
    <n v="11068.51"/>
    <n v="46042.09"/>
    <n v="4.1597369474301411"/>
    <n v="34973.579999999994"/>
  </r>
  <r>
    <s v="94025af6-25a2-49f1-a8b6-130f3b96aba9"/>
    <s v="Thomas Black"/>
    <n v="54"/>
    <s v="40-59"/>
    <s v="F"/>
    <s v="France"/>
    <s v="Yes"/>
    <s v="FL0023"/>
    <s v="JFK"/>
    <s v="SIN"/>
    <s v="JFK - SIN"/>
    <n v="723"/>
    <s v="Short-haul "/>
    <d v="1899-12-30T23:58:25"/>
    <d v="1899-12-30T00:46:25"/>
    <d v="2025-01-12T00:00:00"/>
    <d v="1899-12-30T00:19:25"/>
    <d v="1899-12-30T01:07:25"/>
    <d v="1899-12-30T00:21:00"/>
    <d v="1899-12-30T00:21:00"/>
    <n v="21"/>
    <s v="On-time"/>
    <n v="1439.23"/>
    <x v="0"/>
    <n v="5"/>
    <s v="Gluten-Free"/>
    <n v="47.69"/>
    <n v="4572.9827802502696"/>
    <s v="Not Cancelled"/>
    <n v="4.7699999999999996"/>
    <n v="10487.58"/>
    <n v="92120.26"/>
    <n v="8.7837480143178883"/>
    <n v="81632.679999999993"/>
  </r>
  <r>
    <s v="444b7fa9-ac16-4427-80d3-70dfd57f9860"/>
    <s v="Dylan Rios"/>
    <n v="68"/>
    <s v="60-69"/>
    <s v="M"/>
    <s v="France"/>
    <s v="No"/>
    <s v="FL0023"/>
    <s v="JFK"/>
    <s v="SIN"/>
    <s v="JFK - SIN"/>
    <n v="723"/>
    <s v="Short-haul "/>
    <d v="1899-12-30T23:58:25"/>
    <d v="1899-12-30T00:46:25"/>
    <d v="2025-01-15T00:00:00"/>
    <d v="1899-12-30T00:19:25"/>
    <d v="1899-12-30T01:07:25"/>
    <d v="1899-12-30T00:21:00"/>
    <d v="1899-12-30T00:21:00"/>
    <n v="21"/>
    <s v="On-time"/>
    <n v="1348.62"/>
    <x v="0"/>
    <n v="5"/>
    <s v="Non-Vegetarian"/>
    <n v="150.63"/>
    <n v="4757.4387214213002"/>
    <s v="Not Cancelled"/>
    <n v="3.91"/>
    <n v="10708.93"/>
    <n v="86341.81"/>
    <n v="8.0625991578990615"/>
    <n v="75632.88"/>
  </r>
  <r>
    <s v="d4fa648b-533a-4cc1-b961-e2b17141b588"/>
    <s v="Renee Davis"/>
    <n v="40"/>
    <s v="40-59"/>
    <s v="F"/>
    <s v="France"/>
    <s v="No"/>
    <s v="FL0023"/>
    <s v="JFK"/>
    <s v="SIN"/>
    <s v="JFK - SIN"/>
    <n v="723"/>
    <s v="Short-haul "/>
    <d v="1899-12-30T23:58:25"/>
    <d v="1899-12-30T00:46:25"/>
    <d v="2025-01-01T00:00:00"/>
    <d v="1899-12-30T00:19:25"/>
    <d v="1899-12-30T01:07:25"/>
    <d v="1899-12-30T00:21:00"/>
    <d v="1899-12-30T00:21:00"/>
    <n v="21"/>
    <s v="On-time"/>
    <n v="696.86"/>
    <x v="1"/>
    <n v="3"/>
    <s v="Vegan"/>
    <n v="134.62"/>
    <n v="4176.8043092491398"/>
    <s v="Cancelled"/>
    <n v="4.6500000000000004"/>
    <n v="10012.17"/>
    <n v="44625.96"/>
    <n v="4.4571716221358608"/>
    <n v="34613.79"/>
  </r>
  <r>
    <s v="bd9f5dac-fb8b-4c20-9418-f88c4b7a1727"/>
    <s v="Dana Stewart"/>
    <n v="68"/>
    <s v="60-69"/>
    <s v="F"/>
    <s v="France"/>
    <s v="No"/>
    <s v="FL0023"/>
    <s v="JFK"/>
    <s v="SIN"/>
    <s v="JFK - SIN"/>
    <n v="723"/>
    <s v="Short-haul "/>
    <d v="1899-12-30T23:58:25"/>
    <d v="1899-12-30T00:46:25"/>
    <d v="2025-01-01T00:00:00"/>
    <d v="1899-12-30T00:19:25"/>
    <d v="1899-12-30T01:07:25"/>
    <d v="1899-12-30T00:21:00"/>
    <d v="1899-12-30T00:21:00"/>
    <n v="21"/>
    <s v="On-time"/>
    <n v="1048.1300000000001"/>
    <x v="1"/>
    <n v="5"/>
    <s v="No Preference"/>
    <n v="54"/>
    <n v="4282.6790996643003"/>
    <s v="Cancelled"/>
    <n v="4.2300000000000004"/>
    <n v="10139.209999999999"/>
    <n v="67091.12"/>
    <n v="6.6169967877181755"/>
    <n v="56951.909999999996"/>
  </r>
  <r>
    <s v="b501e3e6-76b7-423d-aea4-05ff9f9aa9b0"/>
    <s v="Justin Williamson"/>
    <n v="28"/>
    <s v="18-29"/>
    <s v="M"/>
    <s v="France"/>
    <s v="Yes"/>
    <s v="FL0023"/>
    <s v="JFK"/>
    <s v="SIN"/>
    <s v="JFK - SIN"/>
    <n v="723"/>
    <s v="Short-haul "/>
    <d v="1899-12-30T23:58:25"/>
    <d v="1899-12-30T00:46:25"/>
    <d v="2025-01-05T00:00:00"/>
    <d v="1899-12-30T00:19:25"/>
    <d v="1899-12-30T01:07:25"/>
    <d v="1899-12-30T00:21:00"/>
    <d v="1899-12-30T00:21:00"/>
    <n v="21"/>
    <s v="On-time"/>
    <n v="1441.57"/>
    <x v="2"/>
    <n v="5"/>
    <s v="Non-Vegetarian"/>
    <n v="192.5"/>
    <n v="4895.5367025636697"/>
    <s v="Not Cancelled"/>
    <n v="3.66"/>
    <n v="10874.64"/>
    <n v="92298.98"/>
    <n v="8.4875434956927318"/>
    <n v="81424.34"/>
  </r>
  <r>
    <s v="38501882-0210-402d-987a-2e1a5ccb3204"/>
    <s v="Thomas Silva"/>
    <n v="37"/>
    <s v="30-39"/>
    <s v="M"/>
    <s v="France"/>
    <s v="No"/>
    <s v="FL0025"/>
    <s v="LHR"/>
    <s v="JFK"/>
    <s v="LHR - JFK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715.32"/>
    <x v="0"/>
    <n v="3"/>
    <s v="Gluten-Free"/>
    <n v="119.37"/>
    <n v="30319.223714051099"/>
    <s v="Cancelled"/>
    <n v="4.22"/>
    <n v="41383.07"/>
    <n v="45804.35"/>
    <n v="1.1068378928871154"/>
    <n v="4421.2799999999988"/>
  </r>
  <r>
    <s v="0f271ae1-bdf3-447b-a1a9-6571070f0895"/>
    <s v="Monique Weaver"/>
    <n v="72"/>
    <s v="70-80"/>
    <s v="F"/>
    <s v="France"/>
    <s v="Yes"/>
    <s v="FL0025"/>
    <s v="LHR"/>
    <s v="JFK"/>
    <s v="LHR - JFK"/>
    <n v="5909"/>
    <s v="Moderate-haul"/>
    <d v="1899-12-30T16:30:13"/>
    <d v="1899-12-30T23:03:13"/>
    <d v="2025-01-09T00:00:00"/>
    <d v="1899-12-30T19:12:13"/>
    <d v="1899-12-30T01:45:13"/>
    <d v="1899-12-30T02:42:00"/>
    <d v="1899-12-30T02:42:00"/>
    <n v="162"/>
    <s v="Severe-delay"/>
    <n v="780.12"/>
    <x v="2"/>
    <n v="5"/>
    <s v="Vegan"/>
    <n v="119.88"/>
    <n v="30120.029937158499"/>
    <s v="Not Cancelled"/>
    <n v="3.85"/>
    <n v="41144.04"/>
    <n v="49951.66"/>
    <n v="1.2140679427688676"/>
    <n v="8807.6200000000026"/>
  </r>
  <r>
    <s v="76723b3d-9a4c-43d4-accb-b90fbf97f575"/>
    <s v="Patrick Cantu"/>
    <n v="35"/>
    <s v="30-39"/>
    <s v="F"/>
    <s v="France"/>
    <s v="Yes"/>
    <s v="FL0026"/>
    <s v="DFW"/>
    <s v="FRA"/>
    <s v="DFW - FRA"/>
    <n v="13746"/>
    <s v="Long-haul"/>
    <d v="1899-12-30T15:17:00"/>
    <d v="1899-12-30T06:33:00"/>
    <d v="2025-01-06T00:00:00"/>
    <d v="1899-12-30T17:36:00"/>
    <d v="1899-12-30T08:52:00"/>
    <d v="1899-12-30T02:19:00"/>
    <d v="1899-12-30T02:19:00"/>
    <n v="139"/>
    <s v="Severe-delay"/>
    <n v="726.17"/>
    <x v="1"/>
    <n v="3"/>
    <s v="Vegetarian"/>
    <n v="115.27"/>
    <n v="69304.6474093344"/>
    <s v="Not Cancelled"/>
    <n v="4.4800000000000004"/>
    <n v="132248.37"/>
    <n v="27898.7579999999"/>
    <n v="0.210957291949987"/>
    <n v="-104349.6120000001"/>
  </r>
  <r>
    <s v="d3b58ecf-2056-405b-9112-e880ed066ddc"/>
    <s v="Kayla Kim"/>
    <n v="52"/>
    <s v="40-59"/>
    <s v="F"/>
    <s v="France"/>
    <s v="No"/>
    <s v="FL0026"/>
    <s v="DFW"/>
    <s v="FRA"/>
    <s v="DFW - FRA"/>
    <n v="13746"/>
    <s v="Long-haul"/>
    <d v="1899-12-30T15:17:00"/>
    <d v="1899-12-30T06:33:00"/>
    <d v="2025-01-14T00:00:00"/>
    <d v="1899-12-30T17:36:00"/>
    <d v="1899-12-30T08:52:00"/>
    <d v="1899-12-30T02:19:00"/>
    <d v="1899-12-30T02:19:00"/>
    <n v="139"/>
    <s v="Severe-delay"/>
    <n v="714.5"/>
    <x v="0"/>
    <n v="5"/>
    <s v="Vegetarian"/>
    <n v="140.81"/>
    <n v="69946.776847905305"/>
    <s v="Cancelled"/>
    <n v="4.5"/>
    <n v="133404.19500000001"/>
    <n v="27453.696"/>
    <n v="0.2057933485524949"/>
    <n v="-105950.49900000001"/>
  </r>
  <r>
    <s v="09d2e4bf-e14a-4b42-ae4a-434117511c0c"/>
    <s v="Andrew Frederick"/>
    <n v="66"/>
    <s v="60-69"/>
    <s v="F"/>
    <s v="France"/>
    <s v="Yes"/>
    <s v="FL0026"/>
    <s v="DFW"/>
    <s v="FRA"/>
    <s v="DFW - FRA"/>
    <n v="13746"/>
    <s v="Long-haul"/>
    <d v="1899-12-30T15:17:00"/>
    <d v="1899-12-30T06:33:00"/>
    <d v="2025-01-09T00:00:00"/>
    <d v="1899-12-30T17:36:00"/>
    <d v="1899-12-30T08:52:00"/>
    <d v="1899-12-30T02:19:00"/>
    <d v="1899-12-30T02:19:00"/>
    <n v="139"/>
    <s v="Severe-delay"/>
    <n v="418.14"/>
    <x v="2"/>
    <n v="5"/>
    <s v="Gluten-Free"/>
    <n v="185.15"/>
    <n v="69551.033703091802"/>
    <s v="Not Cancelled"/>
    <n v="3.14"/>
    <n v="132691.85999999999"/>
    <n v="16078.794"/>
    <n v="0.12117392883029902"/>
    <n v="-116613.06599999999"/>
  </r>
  <r>
    <s v="01d9b236-3910-4d9f-96cb-cafe5f7356d1"/>
    <s v="Jose Acosta"/>
    <n v="62"/>
    <s v="60-69"/>
    <s v="M"/>
    <s v="France"/>
    <s v="Yes"/>
    <s v="FL0026"/>
    <s v="DFW"/>
    <s v="FRA"/>
    <s v="DFW - FRA"/>
    <n v="13746"/>
    <s v="Long-haul"/>
    <d v="1899-12-30T15:17:00"/>
    <d v="1899-12-30T06:33:00"/>
    <d v="2025-01-03T00:00:00"/>
    <d v="1899-12-30T17:36:00"/>
    <d v="1899-12-30T08:52:00"/>
    <d v="1899-12-30T02:19:00"/>
    <d v="1899-12-30T02:19:00"/>
    <n v="139"/>
    <s v="Severe-delay"/>
    <n v="1310.4100000000001"/>
    <x v="2"/>
    <n v="5"/>
    <s v="Non-Vegetarian"/>
    <n v="197.89"/>
    <n v="70151.989523735901"/>
    <s v="Cancelled"/>
    <n v="4.26"/>
    <n v="133773.58499999999"/>
    <n v="50343.491999999998"/>
    <n v="0.37633357886013147"/>
    <n v="-83430.092999999993"/>
  </r>
  <r>
    <s v="c2ec93c5-298a-4fe3-b713-2e52d116ae12"/>
    <s v="Amanda Sanders"/>
    <n v="26"/>
    <s v="18-29"/>
    <s v="F"/>
    <s v="France"/>
    <s v="No"/>
    <s v="FL0026"/>
    <s v="DFW"/>
    <s v="FRA"/>
    <s v="DFW - FRA"/>
    <n v="13746"/>
    <s v="Long-haul"/>
    <d v="1899-12-30T15:17:00"/>
    <d v="1899-12-30T06:33:00"/>
    <d v="2025-01-15T00:00:00"/>
    <d v="1899-12-30T17:36:00"/>
    <d v="1899-12-30T08:52:00"/>
    <d v="1899-12-30T02:19:00"/>
    <d v="1899-12-30T02:19:00"/>
    <n v="139"/>
    <s v="Severe-delay"/>
    <n v="382.36"/>
    <x v="0"/>
    <n v="5"/>
    <s v="Gluten-Free"/>
    <n v="137.32"/>
    <n v="69404.666470792305"/>
    <s v="Cancelled"/>
    <n v="3.79"/>
    <n v="132428.4"/>
    <n v="14699.1"/>
    <n v="0.11099658381434799"/>
    <n v="-117729.29999999999"/>
  </r>
  <r>
    <s v="f3ef73d6-d526-4279-866f-9d8c7d50d068"/>
    <s v="Shannon Cortez"/>
    <n v="28"/>
    <s v="18-29"/>
    <s v="F"/>
    <s v="France"/>
    <s v="No"/>
    <s v="FL0026"/>
    <s v="DFW"/>
    <s v="FRA"/>
    <s v="DFW - FRA"/>
    <n v="13746"/>
    <s v="Long-haul"/>
    <d v="1899-12-30T15:17:00"/>
    <d v="1899-12-30T06:33:00"/>
    <d v="2025-01-07T00:00:00"/>
    <d v="1899-12-30T17:36:00"/>
    <d v="1899-12-30T08:52:00"/>
    <d v="1899-12-30T02:19:00"/>
    <d v="1899-12-30T02:19:00"/>
    <n v="139"/>
    <s v="Severe-delay"/>
    <n v="685.25"/>
    <x v="1"/>
    <n v="5"/>
    <s v="Non-Vegetarian"/>
    <n v="14.54"/>
    <n v="69704.052682939393"/>
    <s v="Cancelled"/>
    <n v="4.0599999999999996"/>
    <n v="132967.29"/>
    <n v="26315.346000000001"/>
    <n v="0.19790841792744668"/>
    <n v="-106651.944"/>
  </r>
  <r>
    <s v="2c06378e-2839-4837-bb80-79b42820a400"/>
    <s v="Tamara Vargas"/>
    <n v="37"/>
    <s v="30-39"/>
    <s v="F"/>
    <s v="France"/>
    <s v="No"/>
    <s v="FL0026"/>
    <s v="DFW"/>
    <s v="FRA"/>
    <s v="DFW - FRA"/>
    <n v="13746"/>
    <s v="Long-haul"/>
    <d v="1899-12-30T15:17:00"/>
    <d v="1899-12-30T06:33:00"/>
    <d v="2025-01-14T00:00:00"/>
    <d v="1899-12-30T17:36:00"/>
    <d v="1899-12-30T08:52:00"/>
    <d v="1899-12-30T02:19:00"/>
    <d v="1899-12-30T02:19:00"/>
    <n v="139"/>
    <s v="Severe-delay"/>
    <n v="1477.6"/>
    <x v="0"/>
    <n v="3"/>
    <s v="Non-Vegetarian"/>
    <n v="43.75"/>
    <n v="69588.125935698496"/>
    <s v="Cancelled"/>
    <n v="4.0599999999999996"/>
    <n v="132758.625"/>
    <n v="56745.09"/>
    <n v="0.4274305341743333"/>
    <n v="-76013.535000000003"/>
  </r>
  <r>
    <s v="fd3ee71b-bf18-4b8b-805b-e0b24e78f4dc"/>
    <s v="Kyle Lee"/>
    <n v="48"/>
    <s v="40-59"/>
    <s v="F"/>
    <s v="France"/>
    <s v="No"/>
    <s v="FL0026"/>
    <s v="DFW"/>
    <s v="FRA"/>
    <s v="DFW - FRA"/>
    <n v="13746"/>
    <s v="Long-haul"/>
    <d v="1899-12-30T15:17:00"/>
    <d v="1899-12-30T06:33:00"/>
    <d v="2025-01-15T00:00:00"/>
    <d v="1899-12-30T17:36:00"/>
    <d v="1899-12-30T08:52:00"/>
    <d v="1899-12-30T02:19:00"/>
    <d v="1899-12-30T02:19:00"/>
    <n v="139"/>
    <s v="Severe-delay"/>
    <n v="896.17"/>
    <x v="1"/>
    <n v="5"/>
    <s v="Gluten-Free"/>
    <n v="29.12"/>
    <n v="69706.659215103893"/>
    <s v="Not Cancelled"/>
    <n v="4.72"/>
    <n v="132971.98499999999"/>
    <n v="34416.42"/>
    <n v="0.25882459376687506"/>
    <n v="-98555.564999999988"/>
  </r>
  <r>
    <s v="b9d649d8-77fd-4706-9b09-81baac4fe31c"/>
    <s v="Lisa Martin"/>
    <n v="74"/>
    <s v="70-80"/>
    <s v="M"/>
    <s v="France"/>
    <s v="Yes"/>
    <s v="FL0027"/>
    <s v="JFK"/>
    <s v="CAN"/>
    <s v="JFK - CAN"/>
    <n v="1919"/>
    <s v="Short-haul "/>
    <d v="1899-12-30T16:22:15"/>
    <d v="1899-12-30T18:29:15"/>
    <d v="2025-01-08T00:00:00"/>
    <d v="1899-12-30T17:56:15"/>
    <d v="1899-12-30T20:03:15"/>
    <d v="1899-12-30T01:34:00"/>
    <d v="1899-12-30T01:34:00"/>
    <n v="94"/>
    <s v="Moderate-delay"/>
    <n v="727.07"/>
    <x v="0"/>
    <n v="5"/>
    <s v="Gluten-Free"/>
    <n v="97.95"/>
    <n v="10193.3172997575"/>
    <s v="Not Cancelled"/>
    <n v="4.12"/>
    <n v="17231.98"/>
    <n v="46552.07"/>
    <n v="2.7014928058180199"/>
    <n v="29320.09"/>
  </r>
  <r>
    <s v="6a9dbb19-ceef-4167-9cc8-1fb138f04001"/>
    <s v="Samuel Juarez"/>
    <n v="26"/>
    <s v="18-29"/>
    <s v="M"/>
    <s v="France"/>
    <s v="No"/>
    <s v="FL0027"/>
    <s v="JFK"/>
    <s v="CAN"/>
    <s v="JFK - CAN"/>
    <n v="1919"/>
    <s v="Short-haul "/>
    <d v="1899-12-30T16:22:15"/>
    <d v="1899-12-30T18:29:15"/>
    <d v="2025-01-08T00:00:00"/>
    <d v="1899-12-30T17:56:15"/>
    <d v="1899-12-30T20:03:15"/>
    <d v="1899-12-30T01:34:00"/>
    <d v="1899-12-30T01:34:00"/>
    <n v="94"/>
    <s v="Moderate-delay"/>
    <n v="922.87"/>
    <x v="1"/>
    <n v="5"/>
    <s v="Vegetarian"/>
    <n v="160.58000000000001"/>
    <n v="10589.461416342099"/>
    <s v="Cancelled"/>
    <n v="3.04"/>
    <n v="17707.349999999999"/>
    <n v="59095.8"/>
    <n v="3.3373599098679367"/>
    <n v="41388.450000000004"/>
  </r>
  <r>
    <s v="be99dc5f-02a1-4cc2-875d-e55b33e926f6"/>
    <s v="Alicia Jones"/>
    <n v="32"/>
    <s v="30-39"/>
    <s v="F"/>
    <s v="France"/>
    <s v="Yes"/>
    <s v="FL0027"/>
    <s v="JFK"/>
    <s v="CAN"/>
    <s v="JFK - CAN"/>
    <n v="1919"/>
    <s v="Short-haul "/>
    <d v="1899-12-30T16:22:15"/>
    <d v="1899-12-30T18:29:15"/>
    <d v="2025-01-05T00:00:00"/>
    <d v="1899-12-30T17:56:15"/>
    <d v="1899-12-30T20:03:15"/>
    <d v="1899-12-30T01:34:00"/>
    <d v="1899-12-30T01:34:00"/>
    <n v="94"/>
    <s v="Moderate-delay"/>
    <n v="1106.54"/>
    <x v="0"/>
    <n v="3"/>
    <s v="Non-Vegetarian"/>
    <n v="95.78"/>
    <n v="10191.4086822278"/>
    <s v="Not Cancelled"/>
    <n v="4.28"/>
    <n v="17229.689999999999"/>
    <n v="70837.72"/>
    <n v="4.1113751901514188"/>
    <n v="53608.03"/>
  </r>
  <r>
    <s v="bb52708f-a689-4639-8729-d1cdeceddfa6"/>
    <s v="Stanley Pineda"/>
    <n v="55"/>
    <s v="40-59"/>
    <s v="M"/>
    <s v="France"/>
    <s v="No"/>
    <s v="FL0028"/>
    <s v="ATL"/>
    <s v="DXB"/>
    <s v="ATL - DXB"/>
    <n v="14469"/>
    <s v="Long-haul"/>
    <d v="1899-12-30T04:48:31"/>
    <d v="1899-12-30T20:52:31"/>
    <d v="2025-01-11T00:00:00"/>
    <d v="1899-12-30T06:27:31"/>
    <d v="1899-12-30T22:31:31"/>
    <d v="1899-12-30T01:39:00"/>
    <d v="1899-12-30T01:39:00"/>
    <n v="99"/>
    <s v="Moderate-delay"/>
    <n v="1087.1300000000001"/>
    <x v="1"/>
    <n v="5"/>
    <s v="Gluten-Free"/>
    <n v="7.8"/>
    <n v="73704.465777647405"/>
    <s v="Cancelled"/>
    <n v="3.25"/>
    <n v="140168.04"/>
    <n v="41746.728000000003"/>
    <n v="0.29783342907555815"/>
    <n v="-98421.312000000005"/>
  </r>
  <r>
    <s v="3b93fb5b-db2a-4221-b20f-9bed5acd0658"/>
    <s v="David Munoz"/>
    <n v="19"/>
    <s v="18-29"/>
    <s v="F"/>
    <s v="France"/>
    <s v="Yes"/>
    <s v="FL0028"/>
    <s v="ATL"/>
    <s v="DXB"/>
    <s v="ATL - DXB"/>
    <n v="14469"/>
    <s v="Long-haul"/>
    <d v="1899-12-30T04:48:31"/>
    <d v="1899-12-30T20:52:31"/>
    <d v="2025-01-09T00:00:00"/>
    <d v="1899-12-30T06:27:31"/>
    <d v="1899-12-30T22:31:31"/>
    <d v="1899-12-30T01:39:00"/>
    <d v="1899-12-30T01:39:00"/>
    <n v="99"/>
    <s v="Moderate-delay"/>
    <n v="1355.24"/>
    <x v="2"/>
    <n v="5"/>
    <s v="Vegan"/>
    <n v="104.8"/>
    <n v="73774.8962023247"/>
    <s v="Cancelled"/>
    <n v="3.39"/>
    <n v="140294.82"/>
    <n v="52053.792000000001"/>
    <n v="0.37103146074815874"/>
    <n v="-88241.028000000006"/>
  </r>
  <r>
    <s v="fa9b6fca-51fa-45a1-a34b-8e3ec5a4ebe4"/>
    <s v="Erica Williams"/>
    <n v="58"/>
    <s v="40-59"/>
    <s v="F"/>
    <s v="France"/>
    <s v="Yes"/>
    <s v="FL0028"/>
    <s v="ATL"/>
    <s v="DXB"/>
    <s v="ATL - DXB"/>
    <n v="14469"/>
    <s v="Long-haul"/>
    <d v="1899-12-30T04:48:31"/>
    <d v="1899-12-30T20:52:31"/>
    <d v="2025-01-15T00:00:00"/>
    <d v="1899-12-30T06:27:31"/>
    <d v="1899-12-30T22:31:31"/>
    <d v="1899-12-30T01:39:00"/>
    <d v="1899-12-30T01:39:00"/>
    <n v="99"/>
    <s v="Moderate-delay"/>
    <n v="1367.52"/>
    <x v="0"/>
    <n v="5"/>
    <s v="No Preference"/>
    <n v="126.55"/>
    <n v="73668.390881122104"/>
    <s v="Cancelled"/>
    <n v="4.51"/>
    <n v="140103.10500000001"/>
    <n v="52527.953999999998"/>
    <n v="0.37492355362145607"/>
    <n v="-87575.151000000013"/>
  </r>
  <r>
    <s v="3f35719a-ba35-4b7c-8278-ade823c9945b"/>
    <s v="Mr. Calvin Norton MD"/>
    <n v="39"/>
    <s v="30-39"/>
    <s v="F"/>
    <s v="France"/>
    <s v="No"/>
    <s v="FL0028"/>
    <s v="ATL"/>
    <s v="DXB"/>
    <s v="ATL - DXB"/>
    <n v="14469"/>
    <s v="Long-haul"/>
    <d v="1899-12-30T04:48:31"/>
    <d v="1899-12-30T20:52:31"/>
    <d v="2025-01-14T00:00:00"/>
    <d v="1899-12-30T06:27:31"/>
    <d v="1899-12-30T22:31:31"/>
    <d v="1899-12-30T01:39:00"/>
    <d v="1899-12-30T01:39:00"/>
    <n v="99"/>
    <s v="Moderate-delay"/>
    <n v="784.76"/>
    <x v="0"/>
    <n v="3"/>
    <s v="No Preference"/>
    <n v="148.13"/>
    <n v="73470.340141029796"/>
    <s v="Not Cancelled"/>
    <n v="3.39"/>
    <n v="139746.61499999999"/>
    <n v="30152.5619999999"/>
    <n v="0.21576595611993823"/>
    <n v="-109594.05300000009"/>
  </r>
  <r>
    <s v="d7a6f989-739f-430b-9c2f-5d00d7a59cc7"/>
    <s v="Kristina Rogers"/>
    <n v="22"/>
    <s v="18-29"/>
    <s v="M"/>
    <s v="France"/>
    <s v="Yes"/>
    <s v="FL0029"/>
    <s v="DFW"/>
    <s v="ATL"/>
    <s v="DFW - ATL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600.77"/>
    <x v="0"/>
    <n v="5"/>
    <s v="Vegan"/>
    <n v="17.25"/>
    <n v="36972.739151699403"/>
    <s v="Not Cancelled"/>
    <n v="4.93"/>
    <n v="74050.934999999998"/>
    <n v="23071.637999999999"/>
    <n v="0.31156443872045642"/>
    <n v="-50979.296999999999"/>
  </r>
  <r>
    <s v="a4592272-781c-49ac-b447-50babbc5d2b0"/>
    <s v="Tommy Bonilla"/>
    <n v="52"/>
    <s v="40-59"/>
    <s v="M"/>
    <s v="France"/>
    <s v="No"/>
    <s v="FL0029"/>
    <s v="DFW"/>
    <s v="ATL"/>
    <s v="DFW - ATL"/>
    <n v="7101"/>
    <s v="Moderate-haul"/>
    <d v="1899-12-30T15:43:17"/>
    <d v="1899-12-30T23:36:17"/>
    <d v="2025-01-09T00:00:00"/>
    <d v="1899-12-30T17:04:17"/>
    <d v="1899-12-30T00:57:17"/>
    <d v="1899-12-30T01:21:00"/>
    <d v="1899-12-30T01:21:00"/>
    <n v="81"/>
    <s v="Moderate-delay"/>
    <n v="743.29"/>
    <x v="1"/>
    <n v="5"/>
    <s v="Non-Vegetarian"/>
    <n v="8.85"/>
    <n v="36319.524583087601"/>
    <s v="Not Cancelled"/>
    <n v="3.82"/>
    <n v="72875.145000000004"/>
    <n v="28543.398000000001"/>
    <n v="0.39167535104046791"/>
    <n v="-44331.747000000003"/>
  </r>
  <r>
    <s v="7b1d0f66-fcc2-47c7-8e80-fab6a300c241"/>
    <s v="Timothy Delacruz"/>
    <n v="19"/>
    <s v="18-29"/>
    <s v="M"/>
    <s v="France"/>
    <s v="No"/>
    <s v="FL0029"/>
    <s v="DFW"/>
    <s v="ATL"/>
    <s v="DFW - ATL"/>
    <n v="7101"/>
    <s v="Moderate-haul"/>
    <d v="1899-12-30T15:43:17"/>
    <d v="1899-12-30T23:36:17"/>
    <d v="2025-01-06T00:00:00"/>
    <d v="1899-12-30T17:04:17"/>
    <d v="1899-12-30T00:57:17"/>
    <d v="1899-12-30T01:21:00"/>
    <d v="1899-12-30T01:21:00"/>
    <n v="81"/>
    <s v="Moderate-delay"/>
    <n v="518.4"/>
    <x v="2"/>
    <n v="5"/>
    <s v="Gluten-Free"/>
    <n v="132.15"/>
    <n v="36267.0980479133"/>
    <s v="Not Cancelled"/>
    <n v="3.54"/>
    <n v="72780.78"/>
    <n v="19922.4179999999"/>
    <n v="0.27373185613014728"/>
    <n v="-52858.362000000096"/>
  </r>
  <r>
    <s v="6bcab858-d37e-401f-99e8-90f714e6517b"/>
    <s v="Matthew Myers"/>
    <n v="38"/>
    <s v="30-39"/>
    <s v="F"/>
    <s v="France"/>
    <s v="Yes"/>
    <s v="FL0029"/>
    <s v="DFW"/>
    <s v="ATL"/>
    <s v="DFW - ATL"/>
    <n v="7101"/>
    <s v="Moderate-haul"/>
    <d v="1899-12-30T15:43:17"/>
    <d v="1899-12-30T23:36:17"/>
    <d v="2025-01-03T00:00:00"/>
    <d v="1899-12-30T17:04:17"/>
    <d v="1899-12-30T00:57:17"/>
    <d v="1899-12-30T01:21:00"/>
    <d v="1899-12-30T01:21:00"/>
    <n v="81"/>
    <s v="Moderate-delay"/>
    <n v="219.55"/>
    <x v="1"/>
    <n v="3"/>
    <s v="Gluten-Free"/>
    <n v="139.4"/>
    <n v="36096.727096574199"/>
    <s v="Not Cancelled"/>
    <n v="3.56"/>
    <n v="72474.104999999996"/>
    <n v="8447.4480000000003"/>
    <n v="0.1165581554956767"/>
    <n v="-64026.656999999992"/>
  </r>
  <r>
    <s v="1d2d4bd8-fe08-40c1-ac83-0253c2cce559"/>
    <s v="Dr. George Murphy"/>
    <n v="18"/>
    <s v="18-29"/>
    <s v="F"/>
    <s v="France"/>
    <s v="Yes"/>
    <s v="FL0029"/>
    <s v="DFW"/>
    <s v="ATL"/>
    <s v="DFW - ATL"/>
    <n v="7101"/>
    <s v="Moderate-haul"/>
    <d v="1899-12-30T15:43:17"/>
    <d v="1899-12-30T23:36:17"/>
    <d v="2025-01-14T00:00:00"/>
    <d v="1899-12-30T17:04:17"/>
    <d v="1899-12-30T00:57:17"/>
    <d v="1899-12-30T01:21:00"/>
    <d v="1899-12-30T01:21:00"/>
    <n v="81"/>
    <s v="Moderate-delay"/>
    <n v="234.06"/>
    <x v="1"/>
    <n v="5"/>
    <s v="Non-Vegetarian"/>
    <n v="126.7"/>
    <n v="36108.510733891701"/>
    <s v="Cancelled"/>
    <n v="3.55"/>
    <n v="72495.315000000002"/>
    <n v="9003.1080000000002"/>
    <n v="0.12418882516752978"/>
    <n v="-63492.207000000002"/>
  </r>
  <r>
    <s v="62957999-d91e-4af6-876a-bc4ed01a6e69"/>
    <s v="James Morton"/>
    <n v="19"/>
    <s v="18-29"/>
    <s v="M"/>
    <s v="France"/>
    <s v="Yes"/>
    <s v="FL0030"/>
    <s v="DEL"/>
    <s v="CDG"/>
    <s v="DEL - CDG"/>
    <n v="4870"/>
    <s v="Moderate-haul"/>
    <d v="1899-12-30T08:18:00"/>
    <d v="1899-12-30T13:42:00"/>
    <d v="2025-01-09T00:00:00"/>
    <d v="1899-12-30T11:15:00"/>
    <d v="1899-12-30T16:39:00"/>
    <d v="1899-12-30T02:57:00"/>
    <d v="1899-12-30T02:57:00"/>
    <n v="177"/>
    <s v="Severe-delay"/>
    <n v="1467.53"/>
    <x v="1"/>
    <n v="5"/>
    <s v="Vegetarian"/>
    <n v="81.650000000000006"/>
    <n v="25628.623888567101"/>
    <s v="Cancelled"/>
    <n v="4.2"/>
    <n v="35754.35"/>
    <n v="93938.25"/>
    <n v="2.6273236683088914"/>
    <n v="58183.9"/>
  </r>
  <r>
    <s v="97163f99-f513-4fe9-b3e4-3541503bf59b"/>
    <s v="Timothy Barber"/>
    <n v="46"/>
    <s v="40-59"/>
    <s v="F"/>
    <s v="France"/>
    <s v="Yes"/>
    <s v="FL0030"/>
    <s v="DEL"/>
    <s v="CDG"/>
    <s v="DEL - CDG"/>
    <n v="4870"/>
    <s v="Moderate-haul"/>
    <d v="1899-12-30T08:18:00"/>
    <d v="1899-12-30T13:42:00"/>
    <d v="2025-01-15T00:00:00"/>
    <d v="1899-12-30T11:15:00"/>
    <d v="1899-12-30T16:39:00"/>
    <d v="1899-12-30T02:57:00"/>
    <d v="1899-12-30T02:57:00"/>
    <n v="177"/>
    <s v="Severe-delay"/>
    <n v="915.46"/>
    <x v="1"/>
    <n v="5"/>
    <s v="Gluten-Free"/>
    <n v="189.28"/>
    <n v="25770.478808070198"/>
    <s v="Cancelled"/>
    <n v="4.16"/>
    <n v="35924.57"/>
    <n v="58627.3"/>
    <n v="1.6319555112281094"/>
    <n v="22702.730000000003"/>
  </r>
  <r>
    <s v="6412fd3c-029b-4484-83ca-f115855e420d"/>
    <s v="Katrina Robinson"/>
    <n v="62"/>
    <s v="60-69"/>
    <s v="M"/>
    <s v="France"/>
    <s v="Yes"/>
    <s v="FL0030"/>
    <s v="DEL"/>
    <s v="CDG"/>
    <s v="DEL - CDG"/>
    <n v="4870"/>
    <s v="Moderate-haul"/>
    <d v="1899-12-30T08:18:00"/>
    <d v="1899-12-30T13:42:00"/>
    <d v="2025-01-03T00:00:00"/>
    <d v="1899-12-30T11:15:00"/>
    <d v="1899-12-30T16:39:00"/>
    <d v="1899-12-30T02:57:00"/>
    <d v="1899-12-30T02:57:00"/>
    <n v="177"/>
    <s v="Severe-delay"/>
    <n v="671.4"/>
    <x v="0"/>
    <n v="5"/>
    <s v="Vegetarian"/>
    <n v="168.24"/>
    <n v="24937.323366917601"/>
    <s v="Cancelled"/>
    <n v="3.13"/>
    <n v="34924.79"/>
    <n v="43003.25"/>
    <n v="1.2313101954227927"/>
    <n v="8078.4599999999991"/>
  </r>
  <r>
    <s v="d95e07b4-1605-4854-ac71-a644ee3bebb8"/>
    <s v="Anita Young"/>
    <n v="41"/>
    <s v="40-59"/>
    <s v="M"/>
    <s v="France"/>
    <s v="No"/>
    <s v="FL0030"/>
    <s v="DEL"/>
    <s v="CDG"/>
    <s v="DEL - CDG"/>
    <n v="4870"/>
    <s v="Moderate-haul"/>
    <d v="1899-12-30T08:18:00"/>
    <d v="1899-12-30T13:42:00"/>
    <d v="2025-01-08T00:00:00"/>
    <d v="1899-12-30T11:15:00"/>
    <d v="1899-12-30T16:39:00"/>
    <d v="1899-12-30T02:57:00"/>
    <d v="1899-12-30T02:57:00"/>
    <n v="177"/>
    <s v="Severe-delay"/>
    <n v="1017.14"/>
    <x v="1"/>
    <n v="5"/>
    <s v="Gluten-Free"/>
    <n v="172.13"/>
    <n v="24921.093327468901"/>
    <s v="Cancelled"/>
    <n v="3.32"/>
    <n v="34905.31"/>
    <n v="65131.39"/>
    <n v="1.8659450381618157"/>
    <n v="30226.080000000002"/>
  </r>
  <r>
    <s v="3bd40d17-cf45-4243-8b3b-1c9f6dcc4280"/>
    <s v="Michelle Spears"/>
    <n v="34"/>
    <s v="30-39"/>
    <s v="M"/>
    <s v="France"/>
    <s v="Yes"/>
    <s v="FL0030"/>
    <s v="DEL"/>
    <s v="CDG"/>
    <s v="DEL - CDG"/>
    <n v="4870"/>
    <s v="Moderate-haul"/>
    <d v="1899-12-30T08:18:00"/>
    <d v="1899-12-30T13:42:00"/>
    <d v="2025-01-07T00:00:00"/>
    <d v="1899-12-30T11:15:00"/>
    <d v="1899-12-30T16:39:00"/>
    <d v="1899-12-30T02:57:00"/>
    <d v="1899-12-30T02:57:00"/>
    <n v="177"/>
    <s v="Severe-delay"/>
    <n v="1142.83"/>
    <x v="0"/>
    <n v="3"/>
    <s v="Vegan"/>
    <n v="107.9"/>
    <n v="25026.1782638896"/>
    <s v="Cancelled"/>
    <n v="3.97"/>
    <n v="35031.410000000003"/>
    <n v="73162.7"/>
    <n v="2.088488587813051"/>
    <n v="38131.289999999994"/>
  </r>
  <r>
    <s v="8fb80ee4-5e62-4393-ac4d-be75c7117e6c"/>
    <s v="Wanda Martin"/>
    <n v="63"/>
    <s v="60-69"/>
    <s v="M"/>
    <s v="France"/>
    <s v="Yes"/>
    <s v="FL0031"/>
    <s v="AMS"/>
    <s v="FRA"/>
    <s v="AMS - FRA"/>
    <n v="13175"/>
    <s v="Long-haul"/>
    <d v="1899-12-30T16:22:52"/>
    <d v="1899-12-30T07:00:52"/>
    <d v="2025-01-08T00:00:00"/>
    <d v="1899-12-30T18:21:52"/>
    <d v="1899-12-30T08:59:52"/>
    <d v="1899-12-30T01:59:00"/>
    <d v="1899-12-30T01:59:00"/>
    <n v="119"/>
    <s v="Moderate-delay"/>
    <n v="579.69000000000005"/>
    <x v="1"/>
    <n v="5"/>
    <s v="Vegetarian"/>
    <n v="90.35"/>
    <n v="66825.000435088499"/>
    <s v="Cancelled"/>
    <n v="3.89"/>
    <n v="85190"/>
    <n v="37118.230000000003"/>
    <n v="0.43571111632820758"/>
    <n v="-48071.77"/>
  </r>
  <r>
    <s v="0d13592c-6c68-40f4-aa28-1f1dd5d831df"/>
    <s v="Angela Velez"/>
    <n v="63"/>
    <s v="60-69"/>
    <s v="F"/>
    <s v="France"/>
    <s v="No"/>
    <s v="FL0031"/>
    <s v="AMS"/>
    <s v="FRA"/>
    <s v="AMS - FRA"/>
    <n v="13175"/>
    <s v="Long-haul"/>
    <d v="1899-12-30T16:22:52"/>
    <d v="1899-12-30T07:00:52"/>
    <d v="2025-01-04T00:00:00"/>
    <d v="1899-12-30T18:21:52"/>
    <d v="1899-12-30T08:59:52"/>
    <d v="1899-12-30T01:59:00"/>
    <d v="1899-12-30T01:59:00"/>
    <n v="119"/>
    <s v="Moderate-delay"/>
    <n v="194.9"/>
    <x v="1"/>
    <n v="5"/>
    <s v="Gluten-Free"/>
    <n v="4.5199999999999996"/>
    <n v="67113.367741258902"/>
    <s v="Not Cancelled"/>
    <n v="3.15"/>
    <n v="85536.04"/>
    <n v="12474.5"/>
    <n v="0.14583911062518209"/>
    <n v="-73061.539999999994"/>
  </r>
  <r>
    <s v="ac7ee6c0-2811-48c1-a9e3-3b1e9a67bf21"/>
    <s v="Christopher Hendrix"/>
    <n v="49"/>
    <s v="40-59"/>
    <s v="M"/>
    <s v="France"/>
    <s v="No"/>
    <s v="FL0031"/>
    <s v="AMS"/>
    <s v="FRA"/>
    <s v="AMS - FRA"/>
    <n v="13175"/>
    <s v="Long-haul"/>
    <d v="1899-12-30T16:22:52"/>
    <d v="1899-12-30T07:00:52"/>
    <d v="2025-01-09T00:00:00"/>
    <d v="1899-12-30T18:21:52"/>
    <d v="1899-12-30T08:59:52"/>
    <d v="1899-12-30T01:59:00"/>
    <d v="1899-12-30T01:59:00"/>
    <n v="119"/>
    <s v="Moderate-delay"/>
    <n v="254.44"/>
    <x v="0"/>
    <n v="5"/>
    <s v="Non-Vegetarian"/>
    <n v="76.739999999999995"/>
    <n v="66754.208245983798"/>
    <s v="Not Cancelled"/>
    <n v="4.62"/>
    <n v="85105.05"/>
    <n v="16299.51"/>
    <n v="0.19152224221711872"/>
    <n v="-68805.540000000008"/>
  </r>
  <r>
    <s v="5efd2827-633e-44a1-a8c2-ea872c36f8cb"/>
    <s v="Kimberly Martinez"/>
    <n v="39"/>
    <s v="30-39"/>
    <s v="M"/>
    <s v="France"/>
    <s v="Yes"/>
    <s v="FL0031"/>
    <s v="AMS"/>
    <s v="FRA"/>
    <s v="AMS - FRA"/>
    <n v="13175"/>
    <s v="Long-haul"/>
    <d v="1899-12-30T16:22:52"/>
    <d v="1899-12-30T07:00:52"/>
    <d v="2025-01-02T00:00:00"/>
    <d v="1899-12-30T18:21:52"/>
    <d v="1899-12-30T08:59:52"/>
    <d v="1899-12-30T01:59:00"/>
    <d v="1899-12-30T01:59:00"/>
    <n v="119"/>
    <s v="Moderate-delay"/>
    <n v="845.96"/>
    <x v="1"/>
    <n v="3"/>
    <s v="No Preference"/>
    <n v="32.270000000000003"/>
    <n v="66571.077272893701"/>
    <s v="Cancelled"/>
    <n v="3.96"/>
    <n v="84885.29"/>
    <n v="54147.89"/>
    <n v="0.63789485787231215"/>
    <n v="-30737.399999999994"/>
  </r>
  <r>
    <s v="d54b4fd7-5eaa-4fa3-a740-a77c5d3a9167"/>
    <s v="William Gibson"/>
    <n v="32"/>
    <s v="30-39"/>
    <s v="M"/>
    <s v="France"/>
    <s v="Yes"/>
    <s v="FL0031"/>
    <s v="AMS"/>
    <s v="FRA"/>
    <s v="AMS - FRA"/>
    <n v="13175"/>
    <s v="Long-haul"/>
    <d v="1899-12-30T16:22:52"/>
    <d v="1899-12-30T07:00:52"/>
    <d v="2025-01-13T00:00:00"/>
    <d v="1899-12-30T18:21:52"/>
    <d v="1899-12-30T08:59:52"/>
    <d v="1899-12-30T01:59:00"/>
    <d v="1899-12-30T01:59:00"/>
    <n v="119"/>
    <s v="Moderate-delay"/>
    <n v="1048.4000000000001"/>
    <x v="0"/>
    <n v="3"/>
    <s v="Vegan"/>
    <n v="172.27"/>
    <n v="66983.936227539394"/>
    <s v="Not Cancelled"/>
    <n v="4.84"/>
    <n v="85380.72"/>
    <n v="67132.05"/>
    <n v="0.78626708699575265"/>
    <n v="-18248.669999999998"/>
  </r>
  <r>
    <s v="d620c1ae-8daa-4183-ab06-59a72f25c0c4"/>
    <s v="Michael Jackson"/>
    <n v="28"/>
    <s v="18-29"/>
    <s v="M"/>
    <s v="France"/>
    <s v="Yes"/>
    <s v="FL0031"/>
    <s v="AMS"/>
    <s v="FRA"/>
    <s v="AMS - FRA"/>
    <n v="13175"/>
    <s v="Long-haul"/>
    <d v="1899-12-30T16:22:52"/>
    <d v="1899-12-30T07:00:52"/>
    <d v="2025-01-05T00:00:00"/>
    <d v="1899-12-30T18:21:52"/>
    <d v="1899-12-30T08:59:52"/>
    <d v="1899-12-30T01:59:00"/>
    <d v="1899-12-30T01:59:00"/>
    <n v="119"/>
    <s v="Moderate-delay"/>
    <n v="1171.45"/>
    <x v="1"/>
    <n v="5"/>
    <s v="Gluten-Free"/>
    <n v="162.32"/>
    <n v="66451.902650868404"/>
    <s v="Not Cancelled"/>
    <n v="5"/>
    <n v="84742.28"/>
    <n v="75005.259999999995"/>
    <n v="0.88509844200557264"/>
    <n v="-9737.0200000000041"/>
  </r>
  <r>
    <s v="c0e389e4-7623-493c-8602-5ab8eeefbdd1"/>
    <s v="Anthony Boyer"/>
    <n v="70"/>
    <s v="70-80"/>
    <s v="F"/>
    <s v="France"/>
    <s v="Yes"/>
    <s v="FL0032"/>
    <s v="FRA"/>
    <s v="LAX"/>
    <s v="FRA - LAX"/>
    <n v="4998"/>
    <s v="Moderate-haul"/>
    <d v="1899-12-30T22:36:35"/>
    <d v="1899-12-30T04:09:35"/>
    <d v="2025-01-15T00:00:00"/>
    <d v="1899-12-30T01:07:35"/>
    <d v="1899-12-30T06:40:35"/>
    <d v="1899-12-30T02:31:00"/>
    <d v="1899-12-30T02:31:00"/>
    <n v="226.5"/>
    <s v="Severe-delay"/>
    <n v="845.22"/>
    <x v="1"/>
    <n v="5"/>
    <s v="No Preference"/>
    <n v="153.55000000000001"/>
    <n v="25607.935587077802"/>
    <s v="Cancelled"/>
    <n v="3.77"/>
    <n v="35729.519999999997"/>
    <n v="54124.79"/>
    <n v="1.5148479464599582"/>
    <n v="18395.270000000004"/>
  </r>
  <r>
    <s v="5bbe4472-44da-439b-9094-6c6381486107"/>
    <s v="Alex Campbell"/>
    <n v="21"/>
    <s v="18-29"/>
    <s v="F"/>
    <s v="France"/>
    <s v="Yes"/>
    <s v="FL0032"/>
    <s v="FRA"/>
    <s v="LAX"/>
    <s v="FRA - LAX"/>
    <n v="4998"/>
    <s v="Moderate-haul"/>
    <d v="1899-12-30T22:36:35"/>
    <d v="1899-12-30T04:09:35"/>
    <d v="2025-01-03T00:00:00"/>
    <d v="1899-12-30T01:07:35"/>
    <d v="1899-12-30T06:40:35"/>
    <d v="1899-12-30T02:31:00"/>
    <d v="1899-12-30T02:31:00"/>
    <n v="226.5"/>
    <s v="Severe-delay"/>
    <n v="1237.8"/>
    <x v="2"/>
    <n v="5"/>
    <s v="Non-Vegetarian"/>
    <n v="192.08"/>
    <n v="25883.6771101347"/>
    <s v="Not Cancelled"/>
    <n v="4.63"/>
    <n v="36060.410000000003"/>
    <n v="79257.62"/>
    <n v="2.197912336548586"/>
    <n v="43197.209999999992"/>
  </r>
  <r>
    <s v="6cd448d9-d1fe-426e-b510-3de99f57fde3"/>
    <s v="Richard Evans"/>
    <n v="21"/>
    <s v="18-29"/>
    <s v="F"/>
    <s v="France"/>
    <s v="No"/>
    <s v="FL0032"/>
    <s v="FRA"/>
    <s v="LAX"/>
    <s v="FRA - LAX"/>
    <n v="4998"/>
    <s v="Moderate-haul"/>
    <d v="1899-12-30T22:36:35"/>
    <d v="1899-12-30T04:09:35"/>
    <d v="2025-01-03T00:00:00"/>
    <d v="1899-12-30T01:07:35"/>
    <d v="1899-12-30T06:40:35"/>
    <d v="1899-12-30T02:31:00"/>
    <d v="1899-12-30T02:31:00"/>
    <n v="226.5"/>
    <s v="Severe-delay"/>
    <n v="657.19"/>
    <x v="1"/>
    <n v="5"/>
    <s v="Vegan"/>
    <n v="35.31"/>
    <n v="26073.3479513846"/>
    <s v="Not Cancelled"/>
    <n v="4.96"/>
    <n v="36288.019999999997"/>
    <n v="42067.22"/>
    <n v="1.1592591714841429"/>
    <n v="5779.2000000000044"/>
  </r>
  <r>
    <s v="f1e051f0-de52-4031-900f-0ee30fc4be16"/>
    <s v="Penny Hernandez MD"/>
    <n v="33"/>
    <s v="30-39"/>
    <s v="M"/>
    <s v="France"/>
    <s v="Yes"/>
    <s v="FL0032"/>
    <s v="FRA"/>
    <s v="LAX"/>
    <s v="FRA - LAX"/>
    <n v="4998"/>
    <s v="Moderate-haul"/>
    <d v="1899-12-30T22:36:35"/>
    <d v="1899-12-30T04:09:35"/>
    <d v="2025-01-05T00:00:00"/>
    <d v="1899-12-30T01:07:35"/>
    <d v="1899-12-30T06:40:35"/>
    <d v="1899-12-30T02:31:00"/>
    <d v="1899-12-30T02:31:00"/>
    <n v="226.5"/>
    <s v="Severe-delay"/>
    <n v="363.41"/>
    <x v="2"/>
    <n v="3"/>
    <s v="Vegetarian"/>
    <n v="27.77"/>
    <n v="26203.508053427198"/>
    <s v="Not Cancelled"/>
    <n v="5"/>
    <n v="36444.21"/>
    <n v="23263.79"/>
    <n v="0.63833980761278686"/>
    <n v="-13180.419999999998"/>
  </r>
  <r>
    <s v="41f8c717-0ac3-4fa7-9d4b-3545f83215a0"/>
    <s v="Linda Williams"/>
    <n v="35"/>
    <s v="30-39"/>
    <s v="M"/>
    <s v="France"/>
    <s v="No"/>
    <s v="FL0032"/>
    <s v="FRA"/>
    <s v="LAX"/>
    <s v="FRA - LAX"/>
    <n v="4998"/>
    <s v="Moderate-haul"/>
    <d v="1899-12-30T22:36:35"/>
    <d v="1899-12-30T04:09:35"/>
    <d v="2025-01-08T00:00:00"/>
    <d v="1899-12-30T01:07:35"/>
    <d v="1899-12-30T06:40:35"/>
    <d v="1899-12-30T02:31:00"/>
    <d v="1899-12-30T02:31:00"/>
    <n v="226.5"/>
    <s v="Severe-delay"/>
    <n v="274.3"/>
    <x v="0"/>
    <n v="3"/>
    <s v="Gluten-Free"/>
    <n v="142.28"/>
    <n v="25940.431604400601"/>
    <s v="Not Cancelled"/>
    <n v="3.62"/>
    <n v="36128.519999999997"/>
    <n v="17583.66"/>
    <n v="0.48669748996083984"/>
    <n v="-18544.859999999997"/>
  </r>
  <r>
    <s v="46bb6fae-0e05-4760-8797-25559843194f"/>
    <s v="Felicia Williams"/>
    <n v="69"/>
    <s v="60-69"/>
    <s v="M"/>
    <s v="France"/>
    <s v="Yes"/>
    <s v="FL0032"/>
    <s v="FRA"/>
    <s v="LAX"/>
    <s v="FRA - LAX"/>
    <n v="4998"/>
    <s v="Moderate-haul"/>
    <d v="1899-12-30T22:36:35"/>
    <d v="1899-12-30T04:09:35"/>
    <d v="2025-01-02T00:00:00"/>
    <d v="1899-12-30T01:07:35"/>
    <d v="1899-12-30T06:40:35"/>
    <d v="1899-12-30T02:31:00"/>
    <d v="1899-12-30T02:31:00"/>
    <n v="226.5"/>
    <s v="Severe-delay"/>
    <n v="719.85"/>
    <x v="2"/>
    <n v="5"/>
    <s v="Vegan"/>
    <n v="61.35"/>
    <n v="25787.665327556599"/>
    <s v="Cancelled"/>
    <n v="4.75"/>
    <n v="35945.199999999997"/>
    <n v="46082.67"/>
    <n v="1.2820256946685511"/>
    <n v="10137.470000000001"/>
  </r>
  <r>
    <s v="0c4dc266-81f5-4a0a-ad43-22b6904f195b"/>
    <s v="Donna Brown"/>
    <n v="49"/>
    <s v="40-59"/>
    <s v="F"/>
    <s v="France"/>
    <s v="Yes"/>
    <s v="FL0033"/>
    <s v="PVG"/>
    <s v="ORD"/>
    <s v="PVG - ORD"/>
    <n v="14251"/>
    <s v="Long-haul"/>
    <d v="1899-12-30T13:30:13"/>
    <d v="1899-12-30T05:20:13"/>
    <d v="2025-01-06T00:00:00"/>
    <d v="1899-12-30T16:00:13"/>
    <d v="1899-12-30T07:50:13"/>
    <d v="1899-12-30T02:30:00"/>
    <d v="1899-12-30T02:30:00"/>
    <n v="150"/>
    <s v="Severe-delay"/>
    <n v="825.14"/>
    <x v="0"/>
    <n v="5"/>
    <s v="No Preference"/>
    <n v="191.62"/>
    <n v="71777.969570713598"/>
    <s v="Not Cancelled"/>
    <n v="4.75"/>
    <n v="91133.56"/>
    <n v="52847.28"/>
    <n v="0.57988824314555476"/>
    <n v="-38286.28"/>
  </r>
  <r>
    <s v="04568770-4a37-46b5-8ecc-7944ce3834d3"/>
    <s v="Joshua Love"/>
    <n v="62"/>
    <s v="60-69"/>
    <s v="F"/>
    <s v="France"/>
    <s v="Yes"/>
    <s v="FL0033"/>
    <s v="PVG"/>
    <s v="ORD"/>
    <s v="PVG - ORD"/>
    <n v="14251"/>
    <s v="Long-haul"/>
    <d v="1899-12-30T13:30:13"/>
    <d v="1899-12-30T05:20:13"/>
    <d v="2025-01-15T00:00:00"/>
    <d v="1899-12-30T16:00:13"/>
    <d v="1899-12-30T07:50:13"/>
    <d v="1899-12-30T02:30:00"/>
    <d v="1899-12-30T02:30:00"/>
    <n v="150"/>
    <s v="Severe-delay"/>
    <n v="1118.72"/>
    <x v="2"/>
    <n v="5"/>
    <s v="Non-Vegetarian"/>
    <n v="154.5"/>
    <n v="71945.895862478996"/>
    <s v="Cancelled"/>
    <n v="4.07"/>
    <n v="91335.08"/>
    <n v="71628.98"/>
    <n v="0.78424390716031556"/>
    <n v="-19706.100000000006"/>
  </r>
  <r>
    <s v="b34da392-aeb9-40e3-9b36-c5528cfb5101"/>
    <s v="Shannon Austin"/>
    <n v="20"/>
    <s v="18-29"/>
    <s v="M"/>
    <s v="France"/>
    <s v="Yes"/>
    <s v="FL0033"/>
    <s v="PVG"/>
    <s v="ORD"/>
    <s v="PVG - ORD"/>
    <n v="14251"/>
    <s v="Long-haul"/>
    <d v="1899-12-30T13:30:13"/>
    <d v="1899-12-30T05:20:13"/>
    <d v="2025-01-10T00:00:00"/>
    <d v="1899-12-30T16:00:13"/>
    <d v="1899-12-30T07:50:13"/>
    <d v="1899-12-30T02:30:00"/>
    <d v="1899-12-30T02:30:00"/>
    <n v="150"/>
    <s v="Severe-delay"/>
    <n v="736.82"/>
    <x v="2"/>
    <n v="5"/>
    <s v="Non-Vegetarian"/>
    <n v="95.52"/>
    <n v="72003.933067270205"/>
    <s v="Cancelled"/>
    <n v="3.24"/>
    <n v="91404.72"/>
    <n v="47175.58"/>
    <n v="0.51611754841544288"/>
    <n v="-44229.14"/>
  </r>
  <r>
    <s v="cfd2c47c-87d8-401c-bafd-15cd7e6a785b"/>
    <s v="Amy Bradford"/>
    <n v="42"/>
    <s v="40-59"/>
    <s v="M"/>
    <s v="France"/>
    <s v="Yes"/>
    <s v="FL0033"/>
    <s v="PVG"/>
    <s v="ORD"/>
    <s v="PVG - ORD"/>
    <n v="14251"/>
    <s v="Long-haul"/>
    <d v="1899-12-30T13:30:13"/>
    <d v="1899-12-30T05:20:13"/>
    <d v="2025-01-03T00:00:00"/>
    <d v="1899-12-30T16:00:13"/>
    <d v="1899-12-30T07:50:13"/>
    <d v="1899-12-30T02:30:00"/>
    <d v="1899-12-30T02:30:00"/>
    <n v="150"/>
    <s v="Severe-delay"/>
    <n v="342.39"/>
    <x v="1"/>
    <n v="5"/>
    <s v="Vegan"/>
    <n v="148.43"/>
    <n v="72252.846388429796"/>
    <s v="Not Cancelled"/>
    <n v="3.25"/>
    <n v="91703.42"/>
    <n v="21942.65"/>
    <n v="0.23927842603907251"/>
    <n v="-69760.76999999999"/>
  </r>
  <r>
    <s v="e9c4209e-d235-40c6-b65e-d754ab235176"/>
    <s v="Julie Hill"/>
    <n v="41"/>
    <s v="40-59"/>
    <s v="F"/>
    <s v="France"/>
    <s v="Yes"/>
    <s v="FL0033"/>
    <s v="PVG"/>
    <s v="ORD"/>
    <s v="PVG - ORD"/>
    <n v="14251"/>
    <s v="Long-haul"/>
    <d v="1899-12-30T13:30:13"/>
    <d v="1899-12-30T05:20:13"/>
    <d v="2025-01-07T00:00:00"/>
    <d v="1899-12-30T16:00:13"/>
    <d v="1899-12-30T07:50:13"/>
    <d v="1899-12-30T02:30:00"/>
    <d v="1899-12-30T02:30:00"/>
    <n v="150"/>
    <s v="Severe-delay"/>
    <n v="1264.8900000000001"/>
    <x v="1"/>
    <n v="5"/>
    <s v="Vegetarian"/>
    <n v="7.18"/>
    <n v="72355.266133141995"/>
    <s v="Cancelled"/>
    <n v="3.22"/>
    <n v="91826.32"/>
    <n v="80954.399999999994"/>
    <n v="0.88160344441550076"/>
    <n v="-10871.920000000013"/>
  </r>
  <r>
    <s v="d3def5bb-1279-47f6-8502-7bdecc0ac13f"/>
    <s v="Nichole Carter"/>
    <n v="21"/>
    <s v="18-29"/>
    <s v="F"/>
    <s v="France"/>
    <s v="Yes"/>
    <s v="FL0033"/>
    <s v="PVG"/>
    <s v="ORD"/>
    <s v="PVG - ORD"/>
    <n v="14251"/>
    <s v="Long-haul"/>
    <d v="1899-12-30T13:30:13"/>
    <d v="1899-12-30T05:20:13"/>
    <d v="2025-01-02T00:00:00"/>
    <d v="1899-12-30T16:00:13"/>
    <d v="1899-12-30T07:50:13"/>
    <d v="1899-12-30T02:30:00"/>
    <d v="1899-12-30T02:30:00"/>
    <n v="150"/>
    <s v="Severe-delay"/>
    <n v="1423.4"/>
    <x v="1"/>
    <n v="5"/>
    <s v="Vegetarian"/>
    <n v="44.69"/>
    <n v="72109.1194327415"/>
    <s v="Cancelled"/>
    <n v="3.08"/>
    <n v="91530.94"/>
    <n v="91106.54"/>
    <n v="0.99536331649166931"/>
    <n v="-424.40000000000873"/>
  </r>
  <r>
    <s v="4c2632a8-a2be-4add-af83-270160cc8dd8"/>
    <s v="Peter Roberts"/>
    <n v="34"/>
    <s v="30-39"/>
    <s v="M"/>
    <s v="France"/>
    <s v="No"/>
    <s v="FL0034"/>
    <s v="CDG"/>
    <s v="ICN"/>
    <s v="CDG - ICN"/>
    <n v="5970"/>
    <s v="Moderate-haul"/>
    <d v="1899-12-30T08:05:51"/>
    <d v="1899-12-30T14:43:51"/>
    <d v="2025-01-12T00:00:00"/>
    <d v="1899-12-30T10:05:51"/>
    <d v="1899-12-30T16:43:51"/>
    <d v="1899-12-30T02:00:00"/>
    <d v="1899-12-30T02:00:00"/>
    <n v="180"/>
    <s v="Severe-delay"/>
    <n v="428.45"/>
    <x v="1"/>
    <n v="3"/>
    <s v="Non-Vegetarian"/>
    <n v="49.7"/>
    <n v="30875.979562399199"/>
    <s v="Not Cancelled"/>
    <n v="4.75"/>
    <n v="42051.18"/>
    <n v="27430.74"/>
    <n v="0.65231796111310081"/>
    <n v="-14620.439999999999"/>
  </r>
  <r>
    <s v="35cdf854-d253-482b-8842-2e53d7146811"/>
    <s v="Caroline Stewart"/>
    <n v="30"/>
    <s v="30-39"/>
    <s v="M"/>
    <s v="France"/>
    <s v="No"/>
    <s v="FL0034"/>
    <s v="CDG"/>
    <s v="ICN"/>
    <s v="CDG - ICN"/>
    <n v="5970"/>
    <s v="Moderate-haul"/>
    <d v="1899-12-30T08:05:51"/>
    <d v="1899-12-30T14:43:51"/>
    <d v="2025-01-11T00:00:00"/>
    <d v="1899-12-30T10:05:51"/>
    <d v="1899-12-30T16:43:51"/>
    <d v="1899-12-30T02:00:00"/>
    <d v="1899-12-30T02:00:00"/>
    <n v="180"/>
    <s v="Severe-delay"/>
    <n v="128.16999999999999"/>
    <x v="0"/>
    <n v="3"/>
    <s v="No Preference"/>
    <n v="32.74"/>
    <n v="30815.109226329299"/>
    <s v="Cancelled"/>
    <n v="4.1100000000000003"/>
    <n v="41978.13"/>
    <n v="8209.43"/>
    <n v="0.1955644522516844"/>
    <n v="-33768.699999999997"/>
  </r>
  <r>
    <s v="f08a3dc2-4e00-4ad9-b95b-72448f8d7dce"/>
    <s v="Kristin Bell"/>
    <n v="68"/>
    <s v="60-69"/>
    <s v="F"/>
    <s v="France"/>
    <s v="No"/>
    <s v="FL0035"/>
    <s v="DXB"/>
    <s v="FRA"/>
    <s v="DXB - FRA"/>
    <n v="1215"/>
    <s v="Short-haul "/>
    <d v="1899-12-30T10:23:42"/>
    <d v="1899-12-30T11:44:42"/>
    <d v="2025-01-07T00:00:00"/>
    <d v="1899-12-30T13:16:42"/>
    <d v="1899-12-30T14:37:42"/>
    <d v="1899-12-30T02:53:00"/>
    <d v="1899-12-30T02:53:00"/>
    <n v="173"/>
    <s v="Severe-delay"/>
    <n v="1056.9100000000001"/>
    <x v="1"/>
    <n v="5"/>
    <s v="Non-Vegetarian"/>
    <n v="38.65"/>
    <n v="7336.2265187869098"/>
    <s v="Not Cancelled"/>
    <n v="3.66"/>
    <n v="13803.47"/>
    <n v="67649.97"/>
    <n v="4.9009394014693406"/>
    <n v="53846.5"/>
  </r>
  <r>
    <s v="01b83d3f-cb6e-4d0a-bde5-aa2f3efe9c63"/>
    <s v="Katherine Martin"/>
    <n v="42"/>
    <s v="40-59"/>
    <s v="F"/>
    <s v="France"/>
    <s v="No"/>
    <s v="FL0035"/>
    <s v="DXB"/>
    <s v="FRA"/>
    <s v="DXB - FRA"/>
    <n v="1215"/>
    <s v="Short-haul "/>
    <d v="1899-12-30T10:23:42"/>
    <d v="1899-12-30T11:44:42"/>
    <d v="2025-01-06T00:00:00"/>
    <d v="1899-12-30T13:16:42"/>
    <d v="1899-12-30T14:37:42"/>
    <d v="1899-12-30T02:53:00"/>
    <d v="1899-12-30T02:53:00"/>
    <n v="173"/>
    <s v="Severe-delay"/>
    <n v="1040.81"/>
    <x v="1"/>
    <n v="5"/>
    <s v="Gluten-Free"/>
    <n v="143.86000000000001"/>
    <n v="6791.4487195779702"/>
    <s v="Cancelled"/>
    <n v="4.71"/>
    <n v="13149.74"/>
    <n v="66640.61"/>
    <n v="5.0678271965833543"/>
    <n v="53490.87"/>
  </r>
  <r>
    <s v="9c0b44c8-25ca-48e9-a68a-8f3d1518d7a3"/>
    <s v="Ronald Jefferson"/>
    <n v="39"/>
    <s v="30-39"/>
    <s v="F"/>
    <s v="France"/>
    <s v="Yes"/>
    <s v="FL0035"/>
    <s v="DXB"/>
    <s v="FRA"/>
    <s v="DXB - FRA"/>
    <n v="1215"/>
    <s v="Short-haul "/>
    <d v="1899-12-30T10:23:42"/>
    <d v="1899-12-30T11:44:42"/>
    <d v="2025-01-07T00:00:00"/>
    <d v="1899-12-30T13:16:42"/>
    <d v="1899-12-30T14:37:42"/>
    <d v="1899-12-30T02:53:00"/>
    <d v="1899-12-30T02:53:00"/>
    <n v="173"/>
    <s v="Severe-delay"/>
    <n v="1475.77"/>
    <x v="2"/>
    <n v="3"/>
    <s v="No Preference"/>
    <n v="192.56"/>
    <n v="7418.9708472154998"/>
    <s v="Not Cancelled"/>
    <n v="3.46"/>
    <n v="13902.77"/>
    <n v="94487.79"/>
    <n v="6.7963283575862929"/>
    <n v="80585.01999999999"/>
  </r>
  <r>
    <s v="b90c9f57-129a-406b-9b5e-c222b4efe414"/>
    <s v="Jennifer Hunt"/>
    <n v="65"/>
    <s v="60-69"/>
    <s v="F"/>
    <s v="France"/>
    <s v="Yes"/>
    <s v="FL0035"/>
    <s v="DXB"/>
    <s v="FRA"/>
    <s v="DXB - FRA"/>
    <n v="1215"/>
    <s v="Short-haul "/>
    <d v="1899-12-30T10:23:42"/>
    <d v="1899-12-30T11:44:42"/>
    <d v="2025-01-03T00:00:00"/>
    <d v="1899-12-30T13:16:42"/>
    <d v="1899-12-30T14:37:42"/>
    <d v="1899-12-30T02:53:00"/>
    <d v="1899-12-30T02:53:00"/>
    <n v="173"/>
    <s v="Severe-delay"/>
    <n v="1077.96"/>
    <x v="0"/>
    <n v="5"/>
    <s v="Vegetarian"/>
    <n v="157.74"/>
    <n v="7353.0410387912898"/>
    <s v="Cancelled"/>
    <n v="4.33"/>
    <n v="13823.65"/>
    <n v="69020.990000000005"/>
    <n v="4.9929642315886182"/>
    <n v="55197.340000000004"/>
  </r>
  <r>
    <s v="1c323e14-39e5-42c3-98fd-ce2dcbfdb973"/>
    <s v="Antonio Miller"/>
    <n v="52"/>
    <s v="40-59"/>
    <s v="F"/>
    <s v="France"/>
    <s v="No"/>
    <s v="FL0035"/>
    <s v="DXB"/>
    <s v="FRA"/>
    <s v="DXB - FRA"/>
    <n v="1215"/>
    <s v="Short-haul "/>
    <d v="1899-12-30T10:23:42"/>
    <d v="1899-12-30T11:44:42"/>
    <d v="2025-01-12T00:00:00"/>
    <d v="1899-12-30T13:16:42"/>
    <d v="1899-12-30T14:37:42"/>
    <d v="1899-12-30T02:53:00"/>
    <d v="1899-12-30T02:53:00"/>
    <n v="173"/>
    <s v="Severe-delay"/>
    <n v="985.78"/>
    <x v="0"/>
    <n v="5"/>
    <s v="Non-Vegetarian"/>
    <n v="15.55"/>
    <n v="6779.9842498625603"/>
    <s v="Cancelled"/>
    <n v="3.85"/>
    <n v="13135.98"/>
    <n v="63093.03"/>
    <n v="4.8030698889614634"/>
    <n v="49957.05"/>
  </r>
  <r>
    <s v="7db857a3-1163-44cc-b88e-0d042b0418ca"/>
    <s v="Cynthia Rivera"/>
    <n v="67"/>
    <s v="60-69"/>
    <s v="F"/>
    <s v="France"/>
    <s v="No"/>
    <s v="FL0035"/>
    <s v="DXB"/>
    <s v="FRA"/>
    <s v="DXB - FRA"/>
    <n v="1215"/>
    <s v="Short-haul "/>
    <d v="1899-12-30T10:23:42"/>
    <d v="1899-12-30T11:44:42"/>
    <d v="2025-01-06T00:00:00"/>
    <d v="1899-12-30T13:16:42"/>
    <d v="1899-12-30T14:37:42"/>
    <d v="1899-12-30T02:53:00"/>
    <d v="1899-12-30T02:53:00"/>
    <n v="173"/>
    <s v="Severe-delay"/>
    <n v="309.33999999999997"/>
    <x v="2"/>
    <n v="5"/>
    <s v="No Preference"/>
    <n v="159.93"/>
    <n v="6745.6978288022701"/>
    <s v="Cancelled"/>
    <n v="3.49"/>
    <n v="13094.84"/>
    <n v="19829.75"/>
    <n v="1.5143178534445629"/>
    <n v="6734.91"/>
  </r>
  <r>
    <s v="857fde4c-ce31-448b-ab8e-a7feaec6f560"/>
    <s v="Kyle Trujillo"/>
    <n v="41"/>
    <s v="40-59"/>
    <s v="F"/>
    <s v="France"/>
    <s v="No"/>
    <s v="FL0036"/>
    <s v="LAX"/>
    <s v="CAN"/>
    <s v="LAX - CAN"/>
    <n v="2001"/>
    <s v="Short-haul "/>
    <d v="1899-12-30T09:18:27"/>
    <d v="1899-12-30T11:31:27"/>
    <d v="2025-01-05T00:00:00"/>
    <d v="1899-12-30T12:04:27"/>
    <d v="1899-12-30T14:17:27"/>
    <d v="1899-12-30T02:46:00"/>
    <d v="1899-12-30T02:46:00"/>
    <n v="166"/>
    <s v="Severe-delay"/>
    <n v="930.55"/>
    <x v="1"/>
    <n v="5"/>
    <s v="Gluten-Free"/>
    <n v="148.63999999999999"/>
    <n v="11434.6545684677"/>
    <s v="Cancelled"/>
    <n v="4.32"/>
    <n v="18721.59"/>
    <n v="59584.93"/>
    <n v="3.18268533815771"/>
    <n v="40863.339999999997"/>
  </r>
  <r>
    <s v="23ca2dcc-e904-41e8-a5fa-d57e2e45759a"/>
    <s v="Linda Thomas"/>
    <n v="73"/>
    <s v="70-80"/>
    <s v="F"/>
    <s v="France"/>
    <s v="No"/>
    <s v="FL0036"/>
    <s v="LAX"/>
    <s v="CAN"/>
    <s v="LAX - CAN"/>
    <n v="2001"/>
    <s v="Short-haul "/>
    <d v="1899-12-30T09:18:27"/>
    <d v="1899-12-30T11:31:27"/>
    <d v="2025-01-14T00:00:00"/>
    <d v="1899-12-30T12:04:27"/>
    <d v="1899-12-30T14:17:27"/>
    <d v="1899-12-30T02:46:00"/>
    <d v="1899-12-30T02:46:00"/>
    <n v="166"/>
    <s v="Severe-delay"/>
    <n v="537.59"/>
    <x v="1"/>
    <n v="5"/>
    <s v="Vegan"/>
    <n v="64.88"/>
    <n v="10913.794549480201"/>
    <s v="Cancelled"/>
    <n v="4.8899999999999997"/>
    <n v="18096.55"/>
    <n v="34418.74"/>
    <n v="1.9019503717559425"/>
    <n v="16322.189999999999"/>
  </r>
  <r>
    <s v="520d6d7f-e571-44ad-a636-a41ee0f2e358"/>
    <s v="Dennis Fields"/>
    <n v="69"/>
    <s v="60-69"/>
    <s v="F"/>
    <s v="France"/>
    <s v="Yes"/>
    <s v="FL0037"/>
    <s v="JFK"/>
    <s v="IST"/>
    <s v="JFK - IST"/>
    <n v="11334"/>
    <s v="Long-haul"/>
    <d v="1899-12-30T02:06:20"/>
    <d v="1899-12-30T14:41:20"/>
    <d v="2025-01-08T00:00:00"/>
    <d v="1899-12-30T03:28:20"/>
    <d v="1899-12-30T16:03:20"/>
    <d v="1899-12-30T01:22:00"/>
    <d v="1899-12-30T01:22:00"/>
    <n v="82"/>
    <s v="Moderate-delay"/>
    <n v="239.09"/>
    <x v="1"/>
    <n v="5"/>
    <s v="Gluten-Free"/>
    <n v="60.84"/>
    <n v="57375.466259291403"/>
    <s v="Not Cancelled"/>
    <n v="3.73"/>
    <n v="73850.559999999998"/>
    <n v="15313.93"/>
    <n v="0.20736376271215817"/>
    <n v="-58536.63"/>
  </r>
  <r>
    <s v="c2e8b995-6108-4414-9479-f979c5fad862"/>
    <s v="Mrs. Anna Leblanc DDS"/>
    <n v="33"/>
    <s v="30-39"/>
    <s v="M"/>
    <s v="France"/>
    <s v="Yes"/>
    <s v="FL0037"/>
    <s v="JFK"/>
    <s v="IST"/>
    <s v="JFK - IST"/>
    <n v="11334"/>
    <s v="Long-haul"/>
    <d v="1899-12-30T02:06:20"/>
    <d v="1899-12-30T14:41:20"/>
    <d v="2025-01-01T00:00:00"/>
    <d v="1899-12-30T03:28:20"/>
    <d v="1899-12-30T16:03:20"/>
    <d v="1899-12-30T01:22:00"/>
    <d v="1899-12-30T01:22:00"/>
    <n v="82"/>
    <s v="Moderate-delay"/>
    <n v="991.33"/>
    <x v="0"/>
    <n v="3"/>
    <s v="No Preference"/>
    <n v="55.62"/>
    <n v="57391.589303989997"/>
    <s v="Cancelled"/>
    <n v="4.7300000000000004"/>
    <n v="73869.91"/>
    <n v="63456.24"/>
    <n v="0.85902690283499727"/>
    <n v="-10413.670000000006"/>
  </r>
  <r>
    <s v="4f6d2d3e-9927-47e6-b567-2d92e80140aa"/>
    <s v="Ebony Hayden"/>
    <n v="49"/>
    <s v="40-59"/>
    <s v="F"/>
    <s v="France"/>
    <s v="No"/>
    <s v="FL0037"/>
    <s v="JFK"/>
    <s v="IST"/>
    <s v="JFK - IST"/>
    <n v="11334"/>
    <s v="Long-haul"/>
    <d v="1899-12-30T02:06:20"/>
    <d v="1899-12-30T14:41:20"/>
    <d v="2025-01-07T00:00:00"/>
    <d v="1899-12-30T03:28:20"/>
    <d v="1899-12-30T16:03:20"/>
    <d v="1899-12-30T01:22:00"/>
    <d v="1899-12-30T01:22:00"/>
    <n v="82"/>
    <s v="Moderate-delay"/>
    <n v="806.84"/>
    <x v="1"/>
    <n v="5"/>
    <s v="Gluten-Free"/>
    <n v="80.849999999999994"/>
    <n v="57196.0360139084"/>
    <s v="Not Cancelled"/>
    <n v="3.06"/>
    <n v="73635.240000000005"/>
    <n v="51653.93"/>
    <n v="0.7014838275803813"/>
    <n v="-21981.310000000005"/>
  </r>
  <r>
    <s v="87ae283a-7434-4502-b5f1-4b8cef89b4e2"/>
    <s v="Tiffany Jordan"/>
    <n v="52"/>
    <s v="40-59"/>
    <s v="F"/>
    <s v="France"/>
    <s v="No"/>
    <s v="FL0037"/>
    <s v="JFK"/>
    <s v="IST"/>
    <s v="JFK - IST"/>
    <n v="11334"/>
    <s v="Long-haul"/>
    <d v="1899-12-30T02:06:20"/>
    <d v="1899-12-30T14:41:20"/>
    <d v="2025-01-05T00:00:00"/>
    <d v="1899-12-30T03:28:20"/>
    <d v="1899-12-30T16:03:20"/>
    <d v="1899-12-30T01:22:00"/>
    <d v="1899-12-30T01:22:00"/>
    <n v="82"/>
    <s v="Moderate-delay"/>
    <n v="802.63"/>
    <x v="2"/>
    <n v="5"/>
    <s v="No Preference"/>
    <n v="77.430000000000007"/>
    <n v="57578.261655427101"/>
    <s v="Not Cancelled"/>
    <n v="4.4400000000000004"/>
    <n v="74093.91"/>
    <n v="51383.81"/>
    <n v="0.69349572724667918"/>
    <n v="-22710.100000000006"/>
  </r>
  <r>
    <s v="7a3eac64-a10b-442a-9e10-46b7f6ad2e00"/>
    <s v="Nicole Morris"/>
    <n v="35"/>
    <s v="30-39"/>
    <s v="M"/>
    <s v="France"/>
    <s v="Yes"/>
    <s v="FL0037"/>
    <s v="JFK"/>
    <s v="IST"/>
    <s v="JFK - IST"/>
    <n v="11334"/>
    <s v="Long-haul"/>
    <d v="1899-12-30T02:06:20"/>
    <d v="1899-12-30T14:41:20"/>
    <d v="2025-01-08T00:00:00"/>
    <d v="1899-12-30T03:28:20"/>
    <d v="1899-12-30T16:03:20"/>
    <d v="1899-12-30T01:22:00"/>
    <d v="1899-12-30T01:22:00"/>
    <n v="82"/>
    <s v="Moderate-delay"/>
    <n v="572.83000000000004"/>
    <x v="0"/>
    <n v="3"/>
    <s v="No Preference"/>
    <n v="157.76"/>
    <n v="57648.9451119804"/>
    <s v="Not Cancelled"/>
    <n v="3.12"/>
    <n v="74178.73"/>
    <n v="36692.67"/>
    <n v="0.49465217320382809"/>
    <n v="-37486.06"/>
  </r>
  <r>
    <s v="b99a4f72-ef8f-456c-9653-666e0a4dfc38"/>
    <s v="Scott Lee"/>
    <n v="49"/>
    <s v="40-59"/>
    <s v="F"/>
    <s v="France"/>
    <s v="No"/>
    <s v="FL0037"/>
    <s v="JFK"/>
    <s v="IST"/>
    <s v="JFK - IST"/>
    <n v="11334"/>
    <s v="Long-haul"/>
    <d v="1899-12-30T02:06:20"/>
    <d v="1899-12-30T14:41:20"/>
    <d v="2025-01-02T00:00:00"/>
    <d v="1899-12-30T03:28:20"/>
    <d v="1899-12-30T16:03:20"/>
    <d v="1899-12-30T01:22:00"/>
    <d v="1899-12-30T01:22:00"/>
    <n v="82"/>
    <s v="Moderate-delay"/>
    <n v="1052.3"/>
    <x v="0"/>
    <n v="5"/>
    <s v="No Preference"/>
    <n v="66.930000000000007"/>
    <n v="57696.314376317903"/>
    <s v="Not Cancelled"/>
    <n v="3.87"/>
    <n v="74235.58"/>
    <n v="67360.59"/>
    <n v="0.90738955632864993"/>
    <n v="-6874.9900000000052"/>
  </r>
  <r>
    <s v="c0c53c68-0657-46fc-83bf-3a1604e65850"/>
    <s v="Curtis Smith"/>
    <n v="21"/>
    <s v="18-29"/>
    <s v="F"/>
    <s v="France"/>
    <s v="No"/>
    <s v="FL0038"/>
    <s v="DEL"/>
    <s v="HND"/>
    <s v="DEL - HND"/>
    <n v="9317"/>
    <s v="Long-haul"/>
    <d v="1899-12-30T19:25:04"/>
    <d v="1899-12-30T05:46:04"/>
    <d v="2025-01-12T00:00:00"/>
    <d v="1899-12-30T20:21:04"/>
    <d v="1899-12-30T06:42:04"/>
    <d v="1899-12-30T00:56:00"/>
    <d v="1899-12-30T00:56:00"/>
    <n v="56"/>
    <s v="Moderate-delay"/>
    <n v="704.86"/>
    <x v="1"/>
    <n v="5"/>
    <s v="Vegan"/>
    <n v="100.59"/>
    <n v="47558.7309524554"/>
    <s v="Cancelled"/>
    <n v="3.37"/>
    <n v="62070.48"/>
    <n v="45131.16"/>
    <n v="0.72709539220576358"/>
    <n v="-16939.32"/>
  </r>
  <r>
    <s v="f72cfd3b-fc6e-43e1-9f58-17c258d217c1"/>
    <s v="Angela Baker"/>
    <n v="56"/>
    <s v="40-59"/>
    <s v="M"/>
    <s v="France"/>
    <s v="No"/>
    <s v="FL0038"/>
    <s v="DEL"/>
    <s v="HND"/>
    <s v="DEL - HND"/>
    <n v="9317"/>
    <s v="Long-haul"/>
    <d v="1899-12-30T19:25:04"/>
    <d v="1899-12-30T05:46:04"/>
    <d v="2025-01-04T00:00:00"/>
    <d v="1899-12-30T20:21:04"/>
    <d v="1899-12-30T06:42:04"/>
    <d v="1899-12-30T00:56:00"/>
    <d v="1899-12-30T00:56:00"/>
    <n v="56"/>
    <s v="Moderate-delay"/>
    <n v="1393.55"/>
    <x v="0"/>
    <n v="5"/>
    <s v="Non-Vegetarian"/>
    <n v="115.33"/>
    <n v="47639.370055958701"/>
    <s v="Not Cancelled"/>
    <n v="3.77"/>
    <n v="62167.24"/>
    <n v="89210.27"/>
    <n v="1.4350045136312952"/>
    <n v="27043.030000000006"/>
  </r>
  <r>
    <s v="c5fbb7d2-43ed-470a-af98-d2c19ed3b277"/>
    <s v="William Pratt"/>
    <n v="65"/>
    <s v="60-69"/>
    <s v="F"/>
    <s v="France"/>
    <s v="No"/>
    <s v="FL0038"/>
    <s v="DEL"/>
    <s v="HND"/>
    <s v="DEL - HND"/>
    <n v="9317"/>
    <s v="Long-haul"/>
    <d v="1899-12-30T19:25:04"/>
    <d v="1899-12-30T05:46:04"/>
    <d v="2025-01-14T00:00:00"/>
    <d v="1899-12-30T20:21:04"/>
    <d v="1899-12-30T06:42:04"/>
    <d v="1899-12-30T00:56:00"/>
    <d v="1899-12-30T00:56:00"/>
    <n v="56"/>
    <s v="Moderate-delay"/>
    <n v="521.57000000000005"/>
    <x v="1"/>
    <n v="5"/>
    <s v="Vegan"/>
    <n v="12"/>
    <n v="47693.897335111797"/>
    <s v="Cancelled"/>
    <n v="4.95"/>
    <n v="62232.68"/>
    <n v="33382.879999999997"/>
    <n v="0.53642041448319433"/>
    <n v="-28849.800000000003"/>
  </r>
  <r>
    <s v="ec977208-a0dd-44b9-ba05-2995d30f4e73"/>
    <s v="Robert Thompson"/>
    <n v="60"/>
    <s v="60-69"/>
    <s v="M"/>
    <s v="France"/>
    <s v="Yes"/>
    <s v="FL0038"/>
    <s v="DEL"/>
    <s v="HND"/>
    <s v="DEL - HND"/>
    <n v="9317"/>
    <s v="Long-haul"/>
    <d v="1899-12-30T19:25:04"/>
    <d v="1899-12-30T05:46:04"/>
    <d v="2025-01-01T00:00:00"/>
    <d v="1899-12-30T20:21:04"/>
    <d v="1899-12-30T06:42:04"/>
    <d v="1899-12-30T00:56:00"/>
    <d v="1899-12-30T00:56:00"/>
    <n v="56"/>
    <s v="Moderate-delay"/>
    <n v="1454.07"/>
    <x v="2"/>
    <n v="5"/>
    <s v="Vegan"/>
    <n v="188.06"/>
    <n v="47273.711578086703"/>
    <s v="Not Cancelled"/>
    <n v="3.86"/>
    <n v="61728.45"/>
    <n v="93098.09"/>
    <n v="1.5081877157129331"/>
    <n v="31369.64"/>
  </r>
  <r>
    <s v="8bf1d769-d3ed-4fcf-a9d3-64170a4da59d"/>
    <s v="David Davis"/>
    <n v="72"/>
    <s v="70-80"/>
    <s v="M"/>
    <s v="France"/>
    <s v="No"/>
    <s v="FL0038"/>
    <s v="DEL"/>
    <s v="HND"/>
    <s v="DEL - HND"/>
    <n v="9317"/>
    <s v="Long-haul"/>
    <d v="1899-12-30T19:25:04"/>
    <d v="1899-12-30T05:46:04"/>
    <d v="2025-01-03T00:00:00"/>
    <d v="1899-12-30T20:21:04"/>
    <d v="1899-12-30T06:42:04"/>
    <d v="1899-12-30T00:56:00"/>
    <d v="1899-12-30T00:56:00"/>
    <n v="56"/>
    <s v="Moderate-delay"/>
    <n v="810.28"/>
    <x v="2"/>
    <n v="5"/>
    <s v="Non-Vegetarian"/>
    <n v="82.56"/>
    <n v="47643.520289341097"/>
    <s v="Not Cancelled"/>
    <n v="4.59"/>
    <n v="62172.22"/>
    <n v="51874.43"/>
    <n v="0.83436669946802611"/>
    <n v="-10297.790000000001"/>
  </r>
  <r>
    <s v="f2f4ec74-ae38-4dd3-9200-60ff10595193"/>
    <s v="Brian Alexander"/>
    <n v="55"/>
    <s v="40-59"/>
    <s v="F"/>
    <s v="France"/>
    <s v="Yes"/>
    <s v="FL0038"/>
    <s v="DEL"/>
    <s v="HND"/>
    <s v="DEL - HND"/>
    <n v="9317"/>
    <s v="Long-haul"/>
    <d v="1899-12-30T19:25:04"/>
    <d v="1899-12-30T05:46:04"/>
    <d v="2025-01-01T00:00:00"/>
    <d v="1899-12-30T20:21:04"/>
    <d v="1899-12-30T06:42:04"/>
    <d v="1899-12-30T00:56:00"/>
    <d v="1899-12-30T00:56:00"/>
    <n v="56"/>
    <s v="Moderate-delay"/>
    <n v="1251.8699999999999"/>
    <x v="2"/>
    <n v="5"/>
    <s v="Vegetarian"/>
    <n v="192.57"/>
    <n v="47426.506728531502"/>
    <s v="Not Cancelled"/>
    <n v="4.2300000000000004"/>
    <n v="61911.81"/>
    <n v="80158.19"/>
    <n v="1.2947156608731032"/>
    <n v="18246.380000000005"/>
  </r>
  <r>
    <s v="a53b43c5-5a1c-4c42-afde-d1b8fbbb054c"/>
    <s v="Ryan Ferguson"/>
    <n v="52"/>
    <s v="40-59"/>
    <s v="M"/>
    <s v="France"/>
    <s v="No"/>
    <s v="FL0038"/>
    <s v="DEL"/>
    <s v="HND"/>
    <s v="DEL - HND"/>
    <n v="9317"/>
    <s v="Long-haul"/>
    <d v="1899-12-30T19:25:04"/>
    <d v="1899-12-30T05:46:04"/>
    <d v="2025-01-13T00:00:00"/>
    <d v="1899-12-30T20:21:04"/>
    <d v="1899-12-30T06:42:04"/>
    <d v="1899-12-30T00:56:00"/>
    <d v="1899-12-30T00:56:00"/>
    <n v="56"/>
    <s v="Moderate-delay"/>
    <n v="126.54"/>
    <x v="0"/>
    <n v="5"/>
    <s v="Vegan"/>
    <n v="74.260000000000005"/>
    <n v="47709.279825083097"/>
    <s v="Cancelled"/>
    <n v="3.03"/>
    <n v="62251.14"/>
    <n v="8113.41"/>
    <n v="0.13033351678378902"/>
    <n v="-54137.729999999996"/>
  </r>
  <r>
    <s v="eebd0a16-427d-452c-a23b-b38efc53419c"/>
    <s v="Denise Mcdonald"/>
    <n v="34"/>
    <s v="30-39"/>
    <s v="M"/>
    <s v="France"/>
    <s v="No"/>
    <s v="FL0038"/>
    <s v="DEL"/>
    <s v="HND"/>
    <s v="DEL - HND"/>
    <n v="9317"/>
    <s v="Long-haul"/>
    <d v="1899-12-30T19:25:04"/>
    <d v="1899-12-30T05:46:04"/>
    <d v="2025-01-01T00:00:00"/>
    <d v="1899-12-30T20:21:04"/>
    <d v="1899-12-30T06:42:04"/>
    <d v="1899-12-30T00:56:00"/>
    <d v="1899-12-30T00:56:00"/>
    <n v="56"/>
    <s v="Moderate-delay"/>
    <n v="719.51"/>
    <x v="1"/>
    <n v="3"/>
    <s v="Vegan"/>
    <n v="79.91"/>
    <n v="47485.209266006001"/>
    <s v="Not Cancelled"/>
    <n v="3.71"/>
    <n v="61982.25"/>
    <n v="46064.62"/>
    <n v="0.74319051018638405"/>
    <n v="-15917.629999999997"/>
  </r>
  <r>
    <s v="f5a680ac-3a05-4048-b261-e90d39c81d2a"/>
    <s v="Devin Butler"/>
    <n v="44"/>
    <s v="40-59"/>
    <s v="F"/>
    <s v="France"/>
    <s v="Yes"/>
    <s v="FL0038"/>
    <s v="DEL"/>
    <s v="HND"/>
    <s v="DEL - HND"/>
    <n v="9317"/>
    <s v="Long-haul"/>
    <d v="1899-12-30T19:25:04"/>
    <d v="1899-12-30T05:46:04"/>
    <d v="2025-01-11T00:00:00"/>
    <d v="1899-12-30T20:21:04"/>
    <d v="1899-12-30T06:42:04"/>
    <d v="1899-12-30T00:56:00"/>
    <d v="1899-12-30T00:56:00"/>
    <n v="56"/>
    <s v="Moderate-delay"/>
    <n v="1386.02"/>
    <x v="2"/>
    <n v="5"/>
    <s v="Vegan"/>
    <n v="153.86000000000001"/>
    <n v="47362.075941771298"/>
    <s v="Cancelled"/>
    <n v="4.4400000000000004"/>
    <n v="61834.49"/>
    <n v="88736.05"/>
    <n v="1.4350575221045732"/>
    <n v="26901.560000000005"/>
  </r>
  <r>
    <s v="e829f66c-d574-4560-abcd-ad016d102c32"/>
    <s v="Beth Frazier"/>
    <n v="63"/>
    <s v="60-69"/>
    <s v="F"/>
    <s v="France"/>
    <s v="No"/>
    <s v="FL0038"/>
    <s v="DEL"/>
    <s v="HND"/>
    <s v="DEL - HND"/>
    <n v="9317"/>
    <s v="Long-haul"/>
    <d v="1899-12-30T19:25:04"/>
    <d v="1899-12-30T05:46:04"/>
    <d v="2025-01-02T00:00:00"/>
    <d v="1899-12-30T20:21:04"/>
    <d v="1899-12-30T06:42:04"/>
    <d v="1899-12-30T00:56:00"/>
    <d v="1899-12-30T00:56:00"/>
    <n v="56"/>
    <s v="Moderate-delay"/>
    <n v="238.38"/>
    <x v="0"/>
    <n v="5"/>
    <s v="Vegetarian"/>
    <n v="6.73"/>
    <n v="47140.472067874201"/>
    <s v="Cancelled"/>
    <n v="3.38"/>
    <n v="61568.57"/>
    <n v="15257.67"/>
    <n v="0.24781589047788508"/>
    <n v="-46310.9"/>
  </r>
  <r>
    <s v="dba7de39-0db8-4cf3-898e-14e5a2844ce3"/>
    <s v="Sarah Jordan"/>
    <n v="32"/>
    <s v="30-39"/>
    <s v="F"/>
    <s v="France"/>
    <s v="No"/>
    <s v="FL0038"/>
    <s v="DEL"/>
    <s v="HND"/>
    <s v="DEL - HND"/>
    <n v="9317"/>
    <s v="Long-haul"/>
    <d v="1899-12-30T19:25:04"/>
    <d v="1899-12-30T05:46:04"/>
    <d v="2025-01-15T00:00:00"/>
    <d v="1899-12-30T20:21:04"/>
    <d v="1899-12-30T06:42:04"/>
    <d v="1899-12-30T00:56:00"/>
    <d v="1899-12-30T00:56:00"/>
    <n v="56"/>
    <s v="Moderate-delay"/>
    <n v="1400.73"/>
    <x v="1"/>
    <n v="3"/>
    <s v="Non-Vegetarian"/>
    <n v="102.4"/>
    <n v="47688.078426748398"/>
    <s v="Not Cancelled"/>
    <n v="3.6"/>
    <n v="62225.69"/>
    <n v="89667.199999999997"/>
    <n v="1.4409996899994197"/>
    <n v="27441.509999999995"/>
  </r>
  <r>
    <s v="b47b5c93-1dae-4e93-81cb-5f06bb66adf4"/>
    <s v="Kevin Williams"/>
    <n v="53"/>
    <s v="40-59"/>
    <s v="F"/>
    <s v="France"/>
    <s v="Yes"/>
    <s v="FL0039"/>
    <s v="JFK"/>
    <s v="PVG"/>
    <s v="JFK - PVG"/>
    <n v="5518"/>
    <s v="Moderate-haul"/>
    <d v="1899-12-30T06:12:55"/>
    <d v="1899-12-30T12:19:55"/>
    <d v="2025-01-09T00:00:00"/>
    <d v="1899-12-30T07:39:55"/>
    <d v="1899-12-30T13:46:55"/>
    <d v="1899-12-30T01:27:00"/>
    <d v="1899-12-30T01:27:00"/>
    <n v="87"/>
    <s v="Moderate-delay"/>
    <n v="1424.64"/>
    <x v="0"/>
    <n v="5"/>
    <s v="Gluten-Free"/>
    <n v="151.33000000000001"/>
    <n v="28728.159461061899"/>
    <s v="Not Cancelled"/>
    <n v="3.57"/>
    <n v="39473.79"/>
    <n v="91207.23"/>
    <n v="2.3105769676537267"/>
    <n v="51733.439999999995"/>
  </r>
  <r>
    <s v="4fcfdc5e-fb30-492f-8dcf-6e762a807e74"/>
    <s v="Damon Peterson"/>
    <n v="47"/>
    <s v="40-59"/>
    <s v="M"/>
    <s v="France"/>
    <s v="No"/>
    <s v="FL0040"/>
    <s v="LAX"/>
    <s v="AMS"/>
    <s v="LAX - AMS"/>
    <n v="11762"/>
    <s v="Long-haul"/>
    <d v="1899-12-30T06:16:26"/>
    <d v="1899-12-30T19:20:26"/>
    <d v="2025-01-05T00:00:00"/>
    <d v="1899-12-30T09:05:26"/>
    <d v="1899-12-30T22:09:26"/>
    <d v="1899-12-30T02:49:00"/>
    <d v="1899-12-30T02:49:00"/>
    <n v="169"/>
    <s v="Severe-delay"/>
    <n v="947.77"/>
    <x v="0"/>
    <n v="5"/>
    <s v="Non-Vegetarian"/>
    <n v="99.67"/>
    <n v="60270.690963302899"/>
    <s v="Cancelled"/>
    <n v="3.58"/>
    <n v="77324.83"/>
    <n v="60677.21"/>
    <n v="0.78470537859572398"/>
    <n v="-16647.620000000003"/>
  </r>
  <r>
    <s v="ec2a393f-55a0-4330-8d11-1f343266eb42"/>
    <s v="Cynthia Reynolds"/>
    <n v="60"/>
    <s v="60-69"/>
    <s v="F"/>
    <s v="France"/>
    <s v="No"/>
    <s v="FL0040"/>
    <s v="LAX"/>
    <s v="AMS"/>
    <s v="LAX - AMS"/>
    <n v="11762"/>
    <s v="Long-haul"/>
    <d v="1899-12-30T06:16:26"/>
    <d v="1899-12-30T19:20:26"/>
    <d v="2025-01-06T00:00:00"/>
    <d v="1899-12-30T09:05:26"/>
    <d v="1899-12-30T22:09:26"/>
    <d v="1899-12-30T02:49:00"/>
    <d v="1899-12-30T02:49:00"/>
    <n v="169"/>
    <s v="Severe-delay"/>
    <n v="388.75"/>
    <x v="0"/>
    <n v="5"/>
    <s v="No Preference"/>
    <n v="47.8"/>
    <n v="60036.499358143701"/>
    <s v="Not Cancelled"/>
    <n v="4.5999999999999996"/>
    <n v="77043.8"/>
    <n v="24889.56"/>
    <n v="0.32305727391431888"/>
    <n v="-52154.240000000005"/>
  </r>
  <r>
    <s v="e8a31564-e273-42bb-a0bf-43b1e1265e5e"/>
    <s v="Nathan Kelly"/>
    <n v="38"/>
    <s v="30-39"/>
    <s v="F"/>
    <s v="France"/>
    <s v="Yes"/>
    <s v="FL0040"/>
    <s v="LAX"/>
    <s v="AMS"/>
    <s v="LAX - AMS"/>
    <n v="11762"/>
    <s v="Long-haul"/>
    <d v="1899-12-30T06:16:26"/>
    <d v="1899-12-30T19:20:26"/>
    <d v="2025-01-12T00:00:00"/>
    <d v="1899-12-30T09:05:26"/>
    <d v="1899-12-30T22:09:26"/>
    <d v="1899-12-30T02:49:00"/>
    <d v="1899-12-30T02:49:00"/>
    <n v="169"/>
    <s v="Severe-delay"/>
    <n v="951.29"/>
    <x v="1"/>
    <n v="3"/>
    <s v="Vegetarian"/>
    <n v="155.13999999999999"/>
    <n v="59692.885109247698"/>
    <s v="Cancelled"/>
    <n v="4.7300000000000004"/>
    <n v="76631.460000000006"/>
    <n v="60913.59"/>
    <n v="0.79489011432119383"/>
    <n v="-15717.87000000001"/>
  </r>
  <r>
    <s v="cabf33c1-f1ed-4896-8d1d-178a318ddce6"/>
    <s v="Diane Schroeder"/>
    <n v="63"/>
    <s v="60-69"/>
    <s v="M"/>
    <s v="France"/>
    <s v="No"/>
    <s v="FL0040"/>
    <s v="LAX"/>
    <s v="AMS"/>
    <s v="LAX - AMS"/>
    <n v="11762"/>
    <s v="Long-haul"/>
    <d v="1899-12-30T06:16:26"/>
    <d v="1899-12-30T19:20:26"/>
    <d v="2025-01-06T00:00:00"/>
    <d v="1899-12-30T09:05:26"/>
    <d v="1899-12-30T22:09:26"/>
    <d v="1899-12-30T02:49:00"/>
    <d v="1899-12-30T02:49:00"/>
    <n v="169"/>
    <s v="Severe-delay"/>
    <n v="257.74"/>
    <x v="0"/>
    <n v="5"/>
    <s v="Non-Vegetarian"/>
    <n v="94.08"/>
    <n v="59346.779321898597"/>
    <s v="Not Cancelled"/>
    <n v="3.73"/>
    <n v="76216.14"/>
    <n v="16514.18"/>
    <n v="0.21667562802314577"/>
    <n v="-59701.96"/>
  </r>
  <r>
    <s v="5cb1cf39-db8c-400a-8174-825d3afe93f9"/>
    <s v="Leroy Gomez"/>
    <n v="58"/>
    <s v="40-59"/>
    <s v="F"/>
    <s v="France"/>
    <s v="Yes"/>
    <s v="FL0041"/>
    <s v="DEL"/>
    <s v="ICN"/>
    <s v="DEL - ICN"/>
    <n v="13200"/>
    <s v="Long-haul"/>
    <d v="1899-12-30T02:45:05"/>
    <d v="1899-12-30T17:25:05"/>
    <d v="2025-01-12T00:00:00"/>
    <d v="1899-12-30T03:52:05"/>
    <d v="1899-12-30T18:32:05"/>
    <d v="1899-12-30T01:07:00"/>
    <d v="1899-12-30T01:07:00"/>
    <n v="67"/>
    <s v="Moderate-delay"/>
    <n v="1144.83"/>
    <x v="0"/>
    <n v="5"/>
    <s v="Vegan"/>
    <n v="166.12"/>
    <n v="66586.0222739811"/>
    <s v="Not Cancelled"/>
    <n v="3.81"/>
    <n v="84903.23"/>
    <n v="73302.34"/>
    <n v="0.86336338440834348"/>
    <n v="-11600.89"/>
  </r>
  <r>
    <s v="21455b80-0aa9-404f-a696-e033c5ee0520"/>
    <s v="Janet Peterson"/>
    <n v="49"/>
    <s v="40-59"/>
    <s v="M"/>
    <s v="France"/>
    <s v="Yes"/>
    <s v="FL0041"/>
    <s v="DEL"/>
    <s v="ICN"/>
    <s v="DEL - ICN"/>
    <n v="13200"/>
    <s v="Long-haul"/>
    <d v="1899-12-30T02:45:05"/>
    <d v="1899-12-30T17:25:05"/>
    <d v="2025-01-12T00:00:00"/>
    <d v="1899-12-30T03:52:05"/>
    <d v="1899-12-30T18:32:05"/>
    <d v="1899-12-30T01:07:00"/>
    <d v="1899-12-30T01:07:00"/>
    <n v="67"/>
    <s v="Moderate-delay"/>
    <n v="484.23"/>
    <x v="2"/>
    <n v="5"/>
    <s v="Vegan"/>
    <n v="188.35"/>
    <n v="66629.999570293294"/>
    <s v="Cancelled"/>
    <n v="3.2"/>
    <n v="84956"/>
    <n v="31028.39"/>
    <n v="0.3652289420405857"/>
    <n v="-53927.61"/>
  </r>
  <r>
    <s v="cc4e8a41-5c83-470e-9457-9347cf8844fa"/>
    <s v="Aaron Bruce"/>
    <n v="49"/>
    <s v="40-59"/>
    <s v="F"/>
    <s v="France"/>
    <s v="Yes"/>
    <s v="FL0041"/>
    <s v="DEL"/>
    <s v="ICN"/>
    <s v="DEL - ICN"/>
    <n v="13200"/>
    <s v="Long-haul"/>
    <d v="1899-12-30T02:45:05"/>
    <d v="1899-12-30T17:25:05"/>
    <d v="2025-01-03T00:00:00"/>
    <d v="1899-12-30T03:52:05"/>
    <d v="1899-12-30T18:32:05"/>
    <d v="1899-12-30T01:07:00"/>
    <d v="1899-12-30T01:07:00"/>
    <n v="67"/>
    <s v="Moderate-delay"/>
    <n v="1356.23"/>
    <x v="2"/>
    <n v="5"/>
    <s v="Non-Vegetarian"/>
    <n v="152.52000000000001"/>
    <n v="67068.959254613001"/>
    <s v="Cancelled"/>
    <n v="3.85"/>
    <n v="85482.75"/>
    <n v="86829.22"/>
    <n v="1.0157513650414849"/>
    <n v="1346.4700000000012"/>
  </r>
  <r>
    <s v="9f0753dd-6eef-46c3-b92f-d16839d6ce36"/>
    <s v="Courtney Campbell"/>
    <n v="38"/>
    <s v="30-39"/>
    <s v="M"/>
    <s v="France"/>
    <s v="Yes"/>
    <s v="FL0042"/>
    <s v="PVG"/>
    <s v="LHR"/>
    <s v="PVG - LHR"/>
    <n v="3105"/>
    <s v="Short-haul "/>
    <d v="1899-12-30T22:01:41"/>
    <d v="1899-12-30T01:28:41"/>
    <d v="2025-01-09T00:00:00"/>
    <d v="1899-12-30T23:01:41"/>
    <d v="1899-12-30T02:28:41"/>
    <d v="1899-12-30T01:00:00"/>
    <d v="1899-12-30T01:00:00"/>
    <n v="60"/>
    <s v="Moderate-delay"/>
    <n v="657.95"/>
    <x v="0"/>
    <n v="3"/>
    <s v="No Preference"/>
    <n v="182.36"/>
    <n v="16440.561484235699"/>
    <s v="Cancelled"/>
    <n v="3.71"/>
    <n v="24728.67"/>
    <n v="42145.27"/>
    <n v="1.7043079955371638"/>
    <n v="17416.599999999999"/>
  </r>
  <r>
    <s v="971648bb-ce4d-4e92-a1fa-5e74c48fff5c"/>
    <s v="Wendy Moore"/>
    <n v="22"/>
    <s v="18-29"/>
    <s v="F"/>
    <s v="France"/>
    <s v="No"/>
    <s v="FL0042"/>
    <s v="PVG"/>
    <s v="LHR"/>
    <s v="PVG - LHR"/>
    <n v="3105"/>
    <s v="Short-haul "/>
    <d v="1899-12-30T22:01:41"/>
    <d v="1899-12-30T01:28:41"/>
    <d v="2025-01-10T00:00:00"/>
    <d v="1899-12-30T23:01:41"/>
    <d v="1899-12-30T02:28:41"/>
    <d v="1899-12-30T01:00:00"/>
    <d v="1899-12-30T01:00:00"/>
    <n v="60"/>
    <s v="Moderate-delay"/>
    <n v="114.09"/>
    <x v="1"/>
    <n v="5"/>
    <s v="Vegetarian"/>
    <n v="104.92"/>
    <n v="16177.409208455199"/>
    <s v="Not Cancelled"/>
    <n v="3.72"/>
    <n v="24412.89"/>
    <n v="7322.74"/>
    <n v="0.29995383586293961"/>
    <n v="-17090.150000000001"/>
  </r>
  <r>
    <s v="04d959ff-670b-4d4e-b6b3-f1a7b049166a"/>
    <s v="Jonathan Martin"/>
    <n v="42"/>
    <s v="40-59"/>
    <s v="M"/>
    <s v="France"/>
    <s v="No"/>
    <s v="FL0043"/>
    <s v="AMS"/>
    <s v="ICN"/>
    <s v="AMS - ICN"/>
    <n v="347"/>
    <s v="Short-haul "/>
    <d v="1899-12-30T13:37:35"/>
    <d v="1899-12-30T14:00:35"/>
    <d v="2025-01-07T00:00:00"/>
    <d v="1899-12-30T14:26:35"/>
    <d v="1899-12-30T14:49:35"/>
    <d v="1899-12-30T00:49:00"/>
    <d v="1899-12-30T00:49:00"/>
    <n v="49"/>
    <s v="Moderate-delay"/>
    <n v="150.34"/>
    <x v="2"/>
    <n v="5"/>
    <s v="Non-Vegetarian"/>
    <n v="186.07"/>
    <n v="2879.2444615214299"/>
    <s v="Not Cancelled"/>
    <n v="4.21"/>
    <n v="8455.09"/>
    <n v="9658.9699999999993"/>
    <n v="1.142385237768019"/>
    <n v="1203.8799999999992"/>
  </r>
  <r>
    <s v="7207cce0-4d14-4b73-a947-96681df9a70b"/>
    <s v="Jessica Collins"/>
    <n v="19"/>
    <s v="18-29"/>
    <s v="F"/>
    <s v="France"/>
    <s v="Yes"/>
    <s v="FL0043"/>
    <s v="AMS"/>
    <s v="ICN"/>
    <s v="AMS - ICN"/>
    <n v="347"/>
    <s v="Short-haul "/>
    <d v="1899-12-30T13:37:35"/>
    <d v="1899-12-30T14:00:35"/>
    <d v="2025-01-08T00:00:00"/>
    <d v="1899-12-30T14:26:35"/>
    <d v="1899-12-30T14:49:35"/>
    <d v="1899-12-30T00:49:00"/>
    <d v="1899-12-30T00:49:00"/>
    <n v="49"/>
    <s v="Moderate-delay"/>
    <n v="477.54"/>
    <x v="0"/>
    <n v="5"/>
    <s v="No Preference"/>
    <n v="139.19999999999999"/>
    <n v="2957.2884648660302"/>
    <s v="Not Cancelled"/>
    <n v="3.87"/>
    <n v="8548.75"/>
    <n v="30590.400000000001"/>
    <n v="3.5783477116537505"/>
    <n v="22041.65"/>
  </r>
  <r>
    <s v="bd176eec-d57c-45f1-a991-7c3666d09017"/>
    <s v="Roger Baker"/>
    <n v="61"/>
    <s v="60-69"/>
    <s v="F"/>
    <s v="France"/>
    <s v="Yes"/>
    <s v="FL0043"/>
    <s v="AMS"/>
    <s v="ICN"/>
    <s v="AMS - ICN"/>
    <n v="347"/>
    <s v="Short-haul "/>
    <d v="1899-12-30T13:37:35"/>
    <d v="1899-12-30T14:00:35"/>
    <d v="2025-01-04T00:00:00"/>
    <d v="1899-12-30T14:26:35"/>
    <d v="1899-12-30T14:49:35"/>
    <d v="1899-12-30T00:49:00"/>
    <d v="1899-12-30T00:49:00"/>
    <n v="49"/>
    <s v="Moderate-delay"/>
    <n v="870.63"/>
    <x v="1"/>
    <n v="5"/>
    <s v="Vegan"/>
    <n v="44.43"/>
    <n v="2840.9994644892799"/>
    <s v="Not Cancelled"/>
    <n v="4.2"/>
    <n v="8409.2000000000007"/>
    <n v="55729.21"/>
    <n v="6.6271714312895398"/>
    <n v="47320.009999999995"/>
  </r>
  <r>
    <s v="1c968574-ccfa-4bdd-9d0c-05a93d07dfb0"/>
    <s v="Harold Jones"/>
    <n v="34"/>
    <s v="30-39"/>
    <s v="M"/>
    <s v="France"/>
    <s v="Yes"/>
    <s v="FL0044"/>
    <s v="AMS"/>
    <s v="JFK"/>
    <s v="AMS - JFK"/>
    <n v="3594"/>
    <s v="Short-haul "/>
    <d v="1899-12-30T04:33:34"/>
    <d v="1899-12-30T08:32:34"/>
    <d v="2025-01-04T00:00:00"/>
    <d v="1899-12-30T05:28:34"/>
    <d v="1899-12-30T09:27:34"/>
    <d v="1899-12-30T00:55:00"/>
    <d v="1899-12-30T00:55:00"/>
    <n v="55"/>
    <s v="Moderate-delay"/>
    <n v="1126.8900000000001"/>
    <x v="2"/>
    <n v="3"/>
    <s v="Gluten-Free"/>
    <n v="163.65"/>
    <n v="18800.491793456"/>
    <s v="Cancelled"/>
    <n v="3.58"/>
    <n v="27560.59"/>
    <n v="72153.69"/>
    <n v="2.6180023722278807"/>
    <n v="44593.100000000006"/>
  </r>
  <r>
    <s v="271df3e6-21ab-4487-be5e-36124a14f141"/>
    <s v="Michele Valenzuela"/>
    <n v="75"/>
    <s v="70-80"/>
    <s v="M"/>
    <s v="France"/>
    <s v="No"/>
    <s v="FL0044"/>
    <s v="AMS"/>
    <s v="JFK"/>
    <s v="AMS - JFK"/>
    <n v="3594"/>
    <s v="Short-haul "/>
    <d v="1899-12-30T04:33:34"/>
    <d v="1899-12-30T08:32:34"/>
    <d v="2025-01-10T00:00:00"/>
    <d v="1899-12-30T05:28:34"/>
    <d v="1899-12-30T09:27:34"/>
    <d v="1899-12-30T00:55:00"/>
    <d v="1899-12-30T00:55:00"/>
    <n v="55"/>
    <s v="Moderate-delay"/>
    <n v="648.84"/>
    <x v="1"/>
    <n v="5"/>
    <s v="Non-Vegetarian"/>
    <n v="194.06"/>
    <n v="18634.783569359399"/>
    <s v="Not Cancelled"/>
    <n v="4.9400000000000004"/>
    <n v="27361.74"/>
    <n v="41564.57"/>
    <n v="1.5190762721961395"/>
    <n v="14202.829999999998"/>
  </r>
  <r>
    <s v="3096566e-eb79-4c3c-9b2b-d34c9990e216"/>
    <s v="Evan May III"/>
    <n v="28"/>
    <s v="18-29"/>
    <s v="M"/>
    <s v="France"/>
    <s v="No"/>
    <s v="FL0044"/>
    <s v="AMS"/>
    <s v="JFK"/>
    <s v="AMS - JFK"/>
    <n v="3594"/>
    <s v="Short-haul "/>
    <d v="1899-12-30T04:33:34"/>
    <d v="1899-12-30T08:32:34"/>
    <d v="2025-01-05T00:00:00"/>
    <d v="1899-12-30T05:28:34"/>
    <d v="1899-12-30T09:27:34"/>
    <d v="1899-12-30T00:55:00"/>
    <d v="1899-12-30T00:55:00"/>
    <n v="55"/>
    <s v="Moderate-delay"/>
    <n v="1106.33"/>
    <x v="0"/>
    <n v="5"/>
    <s v="Gluten-Free"/>
    <n v="27.12"/>
    <n v="19326.235226437999"/>
    <s v="Not Cancelled"/>
    <n v="4.84"/>
    <n v="28191.48"/>
    <n v="70810.539999999994"/>
    <n v="2.5117709322107244"/>
    <n v="42619.06"/>
  </r>
  <r>
    <s v="7b5b79ad-873d-4b58-891e-eefc87216c54"/>
    <s v="Jill Hardin"/>
    <n v="48"/>
    <s v="40-59"/>
    <s v="M"/>
    <s v="France"/>
    <s v="No"/>
    <s v="FL0044"/>
    <s v="AMS"/>
    <s v="JFK"/>
    <s v="AMS - JFK"/>
    <n v="3594"/>
    <s v="Short-haul "/>
    <d v="1899-12-30T04:33:34"/>
    <d v="1899-12-30T08:32:34"/>
    <d v="2025-01-08T00:00:00"/>
    <d v="1899-12-30T05:28:34"/>
    <d v="1899-12-30T09:27:34"/>
    <d v="1899-12-30T00:55:00"/>
    <d v="1899-12-30T00:55:00"/>
    <n v="55"/>
    <s v="Moderate-delay"/>
    <n v="946.51"/>
    <x v="0"/>
    <n v="5"/>
    <s v="Gluten-Free"/>
    <n v="194.06"/>
    <n v="19007.4934270823"/>
    <s v="Cancelled"/>
    <n v="3.78"/>
    <n v="27808.99"/>
    <n v="60615.45"/>
    <n v="2.1797069940332241"/>
    <n v="32806.459999999992"/>
  </r>
  <r>
    <s v="f49da069-2184-4543-86dc-376b4d8bf666"/>
    <s v="Nicholas Lopez"/>
    <n v="42"/>
    <s v="40-59"/>
    <s v="M"/>
    <s v="France"/>
    <s v="No"/>
    <s v="FL0044"/>
    <s v="AMS"/>
    <s v="JFK"/>
    <s v="AMS - JFK"/>
    <n v="3594"/>
    <s v="Short-haul "/>
    <d v="1899-12-30T04:33:34"/>
    <d v="1899-12-30T08:32:34"/>
    <d v="2025-01-15T00:00:00"/>
    <d v="1899-12-30T05:28:34"/>
    <d v="1899-12-30T09:27:34"/>
    <d v="1899-12-30T00:55:00"/>
    <d v="1899-12-30T00:55:00"/>
    <n v="55"/>
    <s v="Moderate-delay"/>
    <n v="171.86"/>
    <x v="0"/>
    <n v="5"/>
    <s v="No Preference"/>
    <n v="112.77"/>
    <n v="18861.270001304201"/>
    <s v="Not Cancelled"/>
    <n v="4.59"/>
    <n v="27633.52"/>
    <n v="11021.59"/>
    <n v="0.39884857231362492"/>
    <n v="-16611.93"/>
  </r>
  <r>
    <s v="ff220cc5-4af6-47d4-ada1-40f9c7e12c60"/>
    <s v="Terry Russell"/>
    <n v="55"/>
    <s v="40-59"/>
    <s v="M"/>
    <s v="France"/>
    <s v="Yes"/>
    <s v="FL0044"/>
    <s v="AMS"/>
    <s v="JFK"/>
    <s v="AMS - JFK"/>
    <n v="3594"/>
    <s v="Short-haul "/>
    <d v="1899-12-30T04:33:34"/>
    <d v="1899-12-30T08:32:34"/>
    <d v="2025-01-02T00:00:00"/>
    <d v="1899-12-30T05:28:34"/>
    <d v="1899-12-30T09:27:34"/>
    <d v="1899-12-30T00:55:00"/>
    <d v="1899-12-30T00:55:00"/>
    <n v="55"/>
    <s v="Moderate-delay"/>
    <n v="583.91"/>
    <x v="2"/>
    <n v="5"/>
    <s v="Vegetarian"/>
    <n v="155.9"/>
    <n v="18474.020545155199"/>
    <s v="Cancelled"/>
    <n v="3.94"/>
    <n v="27168.82"/>
    <n v="37401.42"/>
    <n v="1.3766302695516404"/>
    <n v="10232.599999999999"/>
  </r>
  <r>
    <s v="5e8c776d-2687-4363-9ef9-6e2b09a0df9a"/>
    <s v="Mrs. Meagan Miller DDS"/>
    <n v="59"/>
    <s v="40-59"/>
    <s v="M"/>
    <s v="France"/>
    <s v="No"/>
    <s v="FL0045"/>
    <s v="JFK"/>
    <s v="DEL"/>
    <s v="JFK - DEL"/>
    <n v="3239"/>
    <s v="Short-haul "/>
    <d v="1899-12-30T02:19:19"/>
    <d v="1899-12-30T05:54:19"/>
    <d v="2025-01-06T00:00:00"/>
    <d v="1899-12-30T03:56:19"/>
    <d v="1899-12-30T07:31:19"/>
    <d v="1899-12-30T01:37:00"/>
    <d v="1899-12-30T01:37:00"/>
    <n v="97"/>
    <s v="Moderate-delay"/>
    <n v="1426.65"/>
    <x v="0"/>
    <n v="5"/>
    <s v="Vegetarian"/>
    <n v="182.99"/>
    <n v="16817.663287501498"/>
    <s v="Not Cancelled"/>
    <n v="4.42"/>
    <n v="25181.200000000001"/>
    <n v="91342.2"/>
    <n v="3.6273966292313311"/>
    <n v="66161"/>
  </r>
  <r>
    <s v="793d66e3-1372-488a-9993-78c69f1f4aa1"/>
    <s v="Phillip Crawford"/>
    <n v="32"/>
    <s v="30-39"/>
    <s v="F"/>
    <s v="France"/>
    <s v="Yes"/>
    <s v="FL0045"/>
    <s v="JFK"/>
    <s v="DEL"/>
    <s v="JFK - DEL"/>
    <n v="3239"/>
    <s v="Short-haul "/>
    <d v="1899-12-30T02:19:19"/>
    <d v="1899-12-30T05:54:19"/>
    <d v="2025-01-15T00:00:00"/>
    <d v="1899-12-30T03:56:19"/>
    <d v="1899-12-30T07:31:19"/>
    <d v="1899-12-30T01:37:00"/>
    <d v="1899-12-30T01:37:00"/>
    <n v="97"/>
    <s v="Moderate-delay"/>
    <n v="989.28"/>
    <x v="0"/>
    <n v="3"/>
    <s v="Gluten-Free"/>
    <n v="83.51"/>
    <n v="17375.280433296899"/>
    <s v="Cancelled"/>
    <n v="3.51"/>
    <n v="25850.34"/>
    <n v="63330.62"/>
    <n v="2.4498950497362899"/>
    <n v="37480.28"/>
  </r>
  <r>
    <s v="c86d4685-a71a-4d00-a006-0e21bb2afd11"/>
    <s v="Nancy Wright"/>
    <n v="51"/>
    <s v="40-59"/>
    <s v="F"/>
    <s v="France"/>
    <s v="Yes"/>
    <s v="FL0045"/>
    <s v="JFK"/>
    <s v="DEL"/>
    <s v="JFK - DEL"/>
    <n v="3239"/>
    <s v="Short-haul "/>
    <d v="1899-12-30T02:19:19"/>
    <d v="1899-12-30T05:54:19"/>
    <d v="2025-01-10T00:00:00"/>
    <d v="1899-12-30T03:56:19"/>
    <d v="1899-12-30T07:31:19"/>
    <d v="1899-12-30T01:37:00"/>
    <d v="1899-12-30T01:37:00"/>
    <n v="97"/>
    <s v="Moderate-delay"/>
    <n v="87.14"/>
    <x v="1"/>
    <n v="5"/>
    <s v="Vegetarian"/>
    <n v="20.67"/>
    <n v="16770.399111991199"/>
    <s v="Not Cancelled"/>
    <n v="3.16"/>
    <n v="25124.48"/>
    <n v="5581.09"/>
    <n v="0.22213753279669868"/>
    <n v="-19543.39"/>
  </r>
  <r>
    <s v="25da5fa4-7074-4bdd-84e8-85436a2b3ff1"/>
    <s v="Laurie Bishop"/>
    <n v="60"/>
    <s v="60-69"/>
    <s v="M"/>
    <s v="France"/>
    <s v="Yes"/>
    <s v="FL0046"/>
    <s v="LHR"/>
    <s v="CDG"/>
    <s v="LHR - CDG"/>
    <n v="2142"/>
    <s v="Short-haul "/>
    <d v="1899-12-30T21:05:30"/>
    <d v="1899-12-30T23:27:30"/>
    <d v="2025-01-10T00:00:00"/>
    <d v="1899-12-30T22:34:30"/>
    <d v="1899-12-30T00:56:30"/>
    <d v="1899-12-30T01:29:00"/>
    <d v="1899-12-30T01:29:00"/>
    <n v="89"/>
    <s v="Moderate-delay"/>
    <n v="707.06"/>
    <x v="0"/>
    <n v="5"/>
    <s v="No Preference"/>
    <n v="100.77"/>
    <n v="11876.838331798799"/>
    <s v="Cancelled"/>
    <n v="3.33"/>
    <n v="19252.21"/>
    <n v="45271.99"/>
    <n v="2.3515217214023743"/>
    <n v="26019.78"/>
  </r>
  <r>
    <s v="667f8ea7-a57e-4ecf-b070-14974c7db984"/>
    <s v="Megan Perez"/>
    <n v="19"/>
    <s v="18-29"/>
    <s v="M"/>
    <s v="France"/>
    <s v="No"/>
    <s v="FL0046"/>
    <s v="LHR"/>
    <s v="CDG"/>
    <s v="LHR - CDG"/>
    <n v="2142"/>
    <s v="Short-haul "/>
    <d v="1899-12-30T21:05:30"/>
    <d v="1899-12-30T23:27:30"/>
    <d v="2025-01-10T00:00:00"/>
    <d v="1899-12-30T22:34:30"/>
    <d v="1899-12-30T00:56:30"/>
    <d v="1899-12-30T01:29:00"/>
    <d v="1899-12-30T01:29:00"/>
    <n v="89"/>
    <s v="Moderate-delay"/>
    <n v="232.58"/>
    <x v="2"/>
    <n v="5"/>
    <s v="Vegan"/>
    <n v="90.03"/>
    <n v="11367.4591174997"/>
    <s v="Not Cancelled"/>
    <n v="4.5999999999999996"/>
    <n v="18640.95"/>
    <n v="14903.13"/>
    <n v="0.79948339542780811"/>
    <n v="-3737.8200000000015"/>
  </r>
  <r>
    <s v="60eb76ac-dd44-4a37-b05e-953803ed7761"/>
    <s v="Mary Martin"/>
    <n v="62"/>
    <s v="60-69"/>
    <s v="F"/>
    <s v="France"/>
    <s v="No"/>
    <s v="FL0046"/>
    <s v="LHR"/>
    <s v="CDG"/>
    <s v="LHR - CDG"/>
    <n v="2142"/>
    <s v="Short-haul "/>
    <d v="1899-12-30T21:05:30"/>
    <d v="1899-12-30T23:27:30"/>
    <d v="2025-01-10T00:00:00"/>
    <d v="1899-12-30T22:34:30"/>
    <d v="1899-12-30T00:56:30"/>
    <d v="1899-12-30T01:29:00"/>
    <d v="1899-12-30T01:29:00"/>
    <n v="89"/>
    <s v="Moderate-delay"/>
    <n v="425.21"/>
    <x v="0"/>
    <n v="5"/>
    <s v="No Preference"/>
    <n v="21.29"/>
    <n v="11429.847647844101"/>
    <s v="Cancelled"/>
    <n v="4.8899999999999997"/>
    <n v="18715.82"/>
    <n v="27217.7"/>
    <n v="1.4542616887745234"/>
    <n v="8501.880000000001"/>
  </r>
  <r>
    <s v="aadd992b-c0e9-434e-8c32-1cce9436c594"/>
    <s v="Jason Cowan"/>
    <n v="63"/>
    <s v="60-69"/>
    <s v="F"/>
    <s v="France"/>
    <s v="No"/>
    <s v="FL0046"/>
    <s v="LHR"/>
    <s v="CDG"/>
    <s v="LHR - CDG"/>
    <n v="2142"/>
    <s v="Short-haul "/>
    <d v="1899-12-30T21:05:30"/>
    <d v="1899-12-30T23:27:30"/>
    <d v="2025-01-08T00:00:00"/>
    <d v="1899-12-30T22:34:30"/>
    <d v="1899-12-30T00:56:30"/>
    <d v="1899-12-30T01:29:00"/>
    <d v="1899-12-30T01:29:00"/>
    <n v="89"/>
    <s v="Moderate-delay"/>
    <n v="294.52"/>
    <x v="1"/>
    <n v="5"/>
    <s v="Gluten-Free"/>
    <n v="87.39"/>
    <n v="11417.613312998799"/>
    <s v="Not Cancelled"/>
    <n v="4.9000000000000004"/>
    <n v="18701.14"/>
    <n v="18866.759999999998"/>
    <n v="1.0088561445986715"/>
    <n v="165.61999999999898"/>
  </r>
  <r>
    <s v="5d4b843f-36f0-47fa-b8d2-d698615e665e"/>
    <s v="Tracy Palmer"/>
    <n v="48"/>
    <s v="40-59"/>
    <s v="M"/>
    <s v="France"/>
    <s v="No"/>
    <s v="FL0046"/>
    <s v="LHR"/>
    <s v="CDG"/>
    <s v="LHR - CDG"/>
    <n v="2142"/>
    <s v="Short-haul "/>
    <d v="1899-12-30T21:05:30"/>
    <d v="1899-12-30T23:27:30"/>
    <d v="2025-01-08T00:00:00"/>
    <d v="1899-12-30T22:34:30"/>
    <d v="1899-12-30T00:56:30"/>
    <d v="1899-12-30T01:29:00"/>
    <d v="1899-12-30T01:29:00"/>
    <n v="89"/>
    <s v="Moderate-delay"/>
    <n v="402.83"/>
    <x v="2"/>
    <n v="5"/>
    <s v="Vegetarian"/>
    <n v="16.38"/>
    <n v="11457.112462282301"/>
    <s v="Not Cancelled"/>
    <n v="3.14"/>
    <n v="18748.53"/>
    <n v="25784.400000000001"/>
    <n v="1.3752758216244154"/>
    <n v="7035.8700000000026"/>
  </r>
  <r>
    <s v="692c330f-8f73-479a-b633-72eae874d347"/>
    <s v="Mario Barton"/>
    <n v="20"/>
    <s v="18-29"/>
    <s v="M"/>
    <s v="France"/>
    <s v="No"/>
    <s v="FL0046"/>
    <s v="LHR"/>
    <s v="CDG"/>
    <s v="LHR - CDG"/>
    <n v="2142"/>
    <s v="Short-haul "/>
    <d v="1899-12-30T21:05:30"/>
    <d v="1899-12-30T23:27:30"/>
    <d v="2025-01-10T00:00:00"/>
    <d v="1899-12-30T22:34:30"/>
    <d v="1899-12-30T00:56:30"/>
    <d v="1899-12-30T01:29:00"/>
    <d v="1899-12-30T01:29:00"/>
    <n v="89"/>
    <s v="Moderate-delay"/>
    <n v="1180.3900000000001"/>
    <x v="2"/>
    <n v="5"/>
    <s v="Vegan"/>
    <n v="44.96"/>
    <n v="11763.010075795701"/>
    <s v="Cancelled"/>
    <n v="3.25"/>
    <n v="19115.61"/>
    <n v="75553.95"/>
    <n v="3.9524739205288242"/>
    <n v="56438.34"/>
  </r>
  <r>
    <s v="0ba901f5-a32a-4895-9dad-6118103cd670"/>
    <s v="Kristi Wilson"/>
    <n v="74"/>
    <s v="70-80"/>
    <s v="F"/>
    <s v="France"/>
    <s v="No"/>
    <s v="FL0046"/>
    <s v="LHR"/>
    <s v="CDG"/>
    <s v="LHR - CDG"/>
    <n v="2142"/>
    <s v="Short-haul "/>
    <d v="1899-12-30T21:05:30"/>
    <d v="1899-12-30T23:27:30"/>
    <d v="2025-01-13T00:00:00"/>
    <d v="1899-12-30T22:34:30"/>
    <d v="1899-12-30T00:56:30"/>
    <d v="1899-12-30T01:29:00"/>
    <d v="1899-12-30T01:29:00"/>
    <n v="89"/>
    <s v="Moderate-delay"/>
    <n v="251.42"/>
    <x v="0"/>
    <n v="5"/>
    <s v="Gluten-Free"/>
    <n v="24.41"/>
    <n v="11857.734792920401"/>
    <s v="Cancelled"/>
    <n v="4.09"/>
    <n v="19229.28"/>
    <n v="16095.76"/>
    <n v="0.83704434071374489"/>
    <n v="-3133.5199999999986"/>
  </r>
  <r>
    <s v="8ed7d6ed-85a7-4868-9884-039b8cc9d1d6"/>
    <s v="Maria Greer"/>
    <n v="44"/>
    <s v="40-59"/>
    <s v="F"/>
    <s v="France"/>
    <s v="Yes"/>
    <s v="FL0046"/>
    <s v="LHR"/>
    <s v="CDG"/>
    <s v="LHR - CDG"/>
    <n v="2142"/>
    <s v="Short-haul "/>
    <d v="1899-12-30T21:05:30"/>
    <d v="1899-12-30T23:27:30"/>
    <d v="2025-01-10T00:00:00"/>
    <d v="1899-12-30T22:34:30"/>
    <d v="1899-12-30T00:56:30"/>
    <d v="1899-12-30T01:29:00"/>
    <d v="1899-12-30T01:29:00"/>
    <n v="89"/>
    <s v="Moderate-delay"/>
    <n v="917.55"/>
    <x v="1"/>
    <n v="5"/>
    <s v="No Preference"/>
    <n v="175.59"/>
    <n v="11758.3822907542"/>
    <s v="Cancelled"/>
    <n v="3.02"/>
    <n v="19110.060000000001"/>
    <n v="58758.32"/>
    <n v="3.0747323660940884"/>
    <n v="39648.259999999995"/>
  </r>
  <r>
    <s v="5a123283-0647-413f-b6f8-97e52f98a6bc"/>
    <s v="Daniel Petersen"/>
    <n v="73"/>
    <s v="70-80"/>
    <s v="M"/>
    <s v="France"/>
    <s v="Yes"/>
    <s v="FL0046"/>
    <s v="LHR"/>
    <s v="CDG"/>
    <s v="LHR - CDG"/>
    <n v="2142"/>
    <s v="Short-haul "/>
    <d v="1899-12-30T21:05:30"/>
    <d v="1899-12-30T23:27:30"/>
    <d v="2025-01-14T00:00:00"/>
    <d v="1899-12-30T22:34:30"/>
    <d v="1899-12-30T00:56:30"/>
    <d v="1899-12-30T01:29:00"/>
    <d v="1899-12-30T01:29:00"/>
    <n v="89"/>
    <s v="Moderate-delay"/>
    <n v="435.47"/>
    <x v="2"/>
    <n v="5"/>
    <s v="No Preference"/>
    <n v="140.65"/>
    <n v="11636.885658020499"/>
    <s v="Not Cancelled"/>
    <n v="4.76"/>
    <n v="18964.259999999998"/>
    <n v="27898.21"/>
    <n v="1.47109404743449"/>
    <n v="8933.9500000000007"/>
  </r>
  <r>
    <s v="40d79f22-c2d4-4624-85ae-1f81d98c6941"/>
    <s v="Joshua Johnson"/>
    <n v="30"/>
    <s v="30-39"/>
    <s v="F"/>
    <s v="France"/>
    <s v="Yes"/>
    <s v="FL0047"/>
    <s v="ICN"/>
    <s v="LAX"/>
    <s v="ICN - LAX"/>
    <n v="10284"/>
    <s v="Long-haul"/>
    <d v="1899-12-30T13:15:23"/>
    <d v="1899-12-30T00:40:23"/>
    <d v="2025-01-03T00:00:00"/>
    <d v="1899-12-30T14:36:23"/>
    <d v="1899-12-30T02:01:23"/>
    <d v="1899-12-30T01:21:00"/>
    <d v="1899-12-30T01:21:00"/>
    <n v="81"/>
    <s v="Moderate-delay"/>
    <n v="884.51"/>
    <x v="1"/>
    <n v="3"/>
    <s v="Non-Vegetarian"/>
    <n v="37.049999999999997"/>
    <n v="52622.102693104702"/>
    <s v="Cancelled"/>
    <n v="3.75"/>
    <n v="68146.52"/>
    <n v="56616.05"/>
    <n v="0.83079884343323762"/>
    <n v="-11530.470000000001"/>
  </r>
  <r>
    <s v="3ee3848b-2e0c-4eff-bcb6-501c308efaeb"/>
    <s v="Denise Brennan"/>
    <n v="69"/>
    <s v="60-69"/>
    <s v="M"/>
    <s v="France"/>
    <s v="No"/>
    <s v="FL0047"/>
    <s v="ICN"/>
    <s v="LAX"/>
    <s v="ICN - LAX"/>
    <n v="10284"/>
    <s v="Long-haul"/>
    <d v="1899-12-30T13:15:23"/>
    <d v="1899-12-30T00:40:23"/>
    <d v="2025-01-06T00:00:00"/>
    <d v="1899-12-30T14:36:23"/>
    <d v="1899-12-30T02:01:23"/>
    <d v="1899-12-30T01:21:00"/>
    <d v="1899-12-30T01:21:00"/>
    <n v="81"/>
    <s v="Moderate-delay"/>
    <n v="1264.17"/>
    <x v="0"/>
    <n v="5"/>
    <s v="Vegetarian"/>
    <n v="25.08"/>
    <n v="51926.456291163799"/>
    <s v="Not Cancelled"/>
    <n v="3.66"/>
    <n v="67311.75"/>
    <n v="80911.899999999994"/>
    <n v="1.2020471908693504"/>
    <n v="13600.149999999994"/>
  </r>
  <r>
    <s v="facd8550-b2ab-406a-b03e-3e6350d0df1e"/>
    <s v="Amber Richardson"/>
    <n v="56"/>
    <s v="40-59"/>
    <s v="F"/>
    <s v="France"/>
    <s v="No"/>
    <s v="FL0048"/>
    <s v="AMS"/>
    <s v="CDG"/>
    <s v="AMS - CDG"/>
    <n v="5417"/>
    <s v="Moderate-haul"/>
    <d v="1899-12-30T06:59:19"/>
    <d v="1899-12-30T13:00:19"/>
    <d v="2025-01-04T00:00:00"/>
    <d v="1899-12-30T09:33:19"/>
    <d v="1899-12-30T15:34:19"/>
    <d v="1899-12-30T02:34:00"/>
    <d v="1899-12-30T02:34:00"/>
    <n v="154"/>
    <s v="Severe-delay"/>
    <n v="787.06"/>
    <x v="2"/>
    <n v="5"/>
    <s v="Vegan"/>
    <n v="126.05"/>
    <n v="28213.651106162401"/>
    <s v="Not Cancelled"/>
    <n v="5"/>
    <n v="38856.379999999997"/>
    <n v="50397.05"/>
    <n v="1.2970083677378079"/>
    <n v="11540.670000000006"/>
  </r>
  <r>
    <s v="6b5bd2ae-39d1-495c-905e-1d77d2b10b12"/>
    <s v="John Cameron"/>
    <n v="24"/>
    <s v="18-29"/>
    <s v="F"/>
    <s v="France"/>
    <s v="No"/>
    <s v="FL0048"/>
    <s v="AMS"/>
    <s v="CDG"/>
    <s v="AMS - CDG"/>
    <n v="5417"/>
    <s v="Moderate-haul"/>
    <d v="1899-12-30T06:59:19"/>
    <d v="1899-12-30T13:00:19"/>
    <d v="2025-01-04T00:00:00"/>
    <d v="1899-12-30T09:33:19"/>
    <d v="1899-12-30T15:34:19"/>
    <d v="1899-12-30T02:34:00"/>
    <d v="1899-12-30T02:34:00"/>
    <n v="154"/>
    <s v="Severe-delay"/>
    <n v="1026.5"/>
    <x v="1"/>
    <n v="5"/>
    <s v="Vegan"/>
    <n v="38.090000000000003"/>
    <n v="27944.390755319298"/>
    <s v="Cancelled"/>
    <n v="3.84"/>
    <n v="38533.269999999997"/>
    <n v="65703.62"/>
    <n v="1.7051140481978302"/>
    <n v="27170.35"/>
  </r>
  <r>
    <s v="78bc5066-1f3e-4c1c-8bed-a2078e887aad"/>
    <s v="Michelle Kim"/>
    <n v="69"/>
    <s v="60-69"/>
    <s v="F"/>
    <s v="France"/>
    <s v="Yes"/>
    <s v="FL0048"/>
    <s v="AMS"/>
    <s v="CDG"/>
    <s v="AMS - CDG"/>
    <n v="5417"/>
    <s v="Moderate-haul"/>
    <d v="1899-12-30T06:59:19"/>
    <d v="1899-12-30T13:00:19"/>
    <d v="2025-01-11T00:00:00"/>
    <d v="1899-12-30T09:33:19"/>
    <d v="1899-12-30T15:34:19"/>
    <d v="1899-12-30T02:34:00"/>
    <d v="1899-12-30T02:34:00"/>
    <n v="154"/>
    <s v="Severe-delay"/>
    <n v="1124.82"/>
    <x v="2"/>
    <n v="5"/>
    <s v="Vegetarian"/>
    <n v="73.97"/>
    <n v="27670.591481750002"/>
    <s v="Cancelled"/>
    <n v="3.06"/>
    <n v="38204.71"/>
    <n v="72003.27"/>
    <n v="1.8846699791727253"/>
    <n v="33798.560000000005"/>
  </r>
  <r>
    <s v="ff30c6c8-73b8-49d4-9380-8b409a6c6725"/>
    <s v="Logan Hall"/>
    <n v="72"/>
    <s v="70-80"/>
    <s v="F"/>
    <s v="France"/>
    <s v="Yes"/>
    <s v="FL0048"/>
    <s v="AMS"/>
    <s v="CDG"/>
    <s v="AMS - CDG"/>
    <n v="5417"/>
    <s v="Moderate-haul"/>
    <d v="1899-12-30T06:59:19"/>
    <d v="1899-12-30T13:00:19"/>
    <d v="2025-01-05T00:00:00"/>
    <d v="1899-12-30T09:33:19"/>
    <d v="1899-12-30T15:34:19"/>
    <d v="1899-12-30T02:34:00"/>
    <d v="1899-12-30T02:34:00"/>
    <n v="154"/>
    <s v="Severe-delay"/>
    <n v="428.63"/>
    <x v="1"/>
    <n v="5"/>
    <s v="Gluten-Free"/>
    <n v="96.44"/>
    <n v="27872.712140573502"/>
    <s v="Cancelled"/>
    <n v="4.1500000000000004"/>
    <n v="38447.25"/>
    <n v="27451.61"/>
    <n v="0.71400711364271829"/>
    <n v="-10995.64"/>
  </r>
  <r>
    <s v="c8ae2785-131d-4710-bee4-2d66dc3afd38"/>
    <s v="Kristy Smith"/>
    <n v="60"/>
    <s v="60-69"/>
    <s v="F"/>
    <s v="France"/>
    <s v="Yes"/>
    <s v="FL0048"/>
    <s v="AMS"/>
    <s v="CDG"/>
    <s v="AMS - CDG"/>
    <n v="5417"/>
    <s v="Moderate-haul"/>
    <d v="1899-12-30T06:59:19"/>
    <d v="1899-12-30T13:00:19"/>
    <d v="2025-01-07T00:00:00"/>
    <d v="1899-12-30T09:33:19"/>
    <d v="1899-12-30T15:34:19"/>
    <d v="1899-12-30T02:34:00"/>
    <d v="1899-12-30T02:34:00"/>
    <n v="154"/>
    <s v="Severe-delay"/>
    <n v="526.26"/>
    <x v="0"/>
    <n v="5"/>
    <s v="No Preference"/>
    <n v="9.77"/>
    <n v="27659.539845047901"/>
    <s v="Not Cancelled"/>
    <n v="3.51"/>
    <n v="38191.449999999997"/>
    <n v="33682.589999999997"/>
    <n v="0.88194059141509418"/>
    <n v="-4508.8600000000006"/>
  </r>
  <r>
    <s v="815f9249-7bcc-47bf-8199-9002a6d9e479"/>
    <s v="Nicole Smith"/>
    <n v="37"/>
    <s v="30-39"/>
    <s v="M"/>
    <s v="France"/>
    <s v="No"/>
    <s v="FL0048"/>
    <s v="AMS"/>
    <s v="CDG"/>
    <s v="AMS - CDG"/>
    <n v="5417"/>
    <s v="Moderate-haul"/>
    <d v="1899-12-30T06:59:19"/>
    <d v="1899-12-30T13:00:19"/>
    <d v="2025-01-11T00:00:00"/>
    <d v="1899-12-30T09:33:19"/>
    <d v="1899-12-30T15:34:19"/>
    <d v="1899-12-30T02:34:00"/>
    <d v="1899-12-30T02:34:00"/>
    <n v="154"/>
    <s v="Severe-delay"/>
    <n v="903.74"/>
    <x v="2"/>
    <n v="3"/>
    <s v="Vegan"/>
    <n v="8.6"/>
    <n v="28084.259700513801"/>
    <s v="Cancelled"/>
    <n v="3.99"/>
    <n v="38701.11"/>
    <n v="57841.08"/>
    <n v="1.4945586832005593"/>
    <n v="19139.97"/>
  </r>
  <r>
    <s v="a953e198-1d3a-4676-a8f4-78e5c50ac166"/>
    <s v="Sierra Stone"/>
    <n v="40"/>
    <s v="40-59"/>
    <s v="M"/>
    <s v="France"/>
    <s v="Yes"/>
    <s v="FL0049"/>
    <s v="FRA"/>
    <s v="HND"/>
    <s v="FRA - HND"/>
    <n v="8777"/>
    <s v="Moderate-haul"/>
    <d v="1899-12-30T15:28:27"/>
    <d v="1899-12-30T01:13:27"/>
    <d v="2025-01-14T00:00:00"/>
    <d v="1899-12-30T16:22:27"/>
    <d v="1899-12-30T02:07:27"/>
    <d v="1899-12-30T00:54:00"/>
    <d v="1899-12-30T00:54:00"/>
    <n v="81"/>
    <s v="Moderate-delay"/>
    <n v="1322.73"/>
    <x v="2"/>
    <n v="3"/>
    <s v="Non-Vegetarian"/>
    <n v="70.81"/>
    <n v="45185.225618769902"/>
    <s v="Not Cancelled"/>
    <n v="4.09"/>
    <n v="59222.27"/>
    <n v="84668.88"/>
    <n v="1.4296797471626808"/>
    <n v="25446.610000000008"/>
  </r>
  <r>
    <s v="34a32685-3db3-4b6c-8384-0a786312dcb2"/>
    <s v="Gary Carter"/>
    <n v="37"/>
    <s v="30-39"/>
    <s v="M"/>
    <s v="France"/>
    <s v="Yes"/>
    <s v="FL0049"/>
    <s v="FRA"/>
    <s v="HND"/>
    <s v="FRA - HND"/>
    <n v="8777"/>
    <s v="Moderate-haul"/>
    <d v="1899-12-30T15:28:27"/>
    <d v="1899-12-30T01:13:27"/>
    <d v="2025-01-01T00:00:00"/>
    <d v="1899-12-30T16:22:27"/>
    <d v="1899-12-30T02:07:27"/>
    <d v="1899-12-30T00:54:00"/>
    <d v="1899-12-30T00:54:00"/>
    <n v="81"/>
    <s v="Moderate-delay"/>
    <n v="319.33999999999997"/>
    <x v="1"/>
    <n v="3"/>
    <s v="No Preference"/>
    <n v="88.43"/>
    <n v="45219.118489414999"/>
    <s v="Not Cancelled"/>
    <n v="4.6900000000000004"/>
    <n v="59262.94"/>
    <n v="20455.45"/>
    <n v="0.34516427973367503"/>
    <n v="-38807.490000000005"/>
  </r>
  <r>
    <s v="6ca27d02-83fa-4c92-90ba-6dba08da0790"/>
    <s v="Jessica Montgomery"/>
    <n v="25"/>
    <s v="18-29"/>
    <s v="M"/>
    <s v="France"/>
    <s v="Yes"/>
    <s v="FL0049"/>
    <s v="FRA"/>
    <s v="HND"/>
    <s v="FRA - HND"/>
    <n v="8777"/>
    <s v="Moderate-haul"/>
    <d v="1899-12-30T15:28:27"/>
    <d v="1899-12-30T01:13:27"/>
    <d v="2025-01-01T00:00:00"/>
    <d v="1899-12-30T16:22:27"/>
    <d v="1899-12-30T02:07:27"/>
    <d v="1899-12-30T00:54:00"/>
    <d v="1899-12-30T00:54:00"/>
    <n v="81"/>
    <s v="Moderate-delay"/>
    <n v="457.73"/>
    <x v="2"/>
    <n v="5"/>
    <s v="Gluten-Free"/>
    <n v="196.76"/>
    <n v="44941.350164384799"/>
    <s v="Not Cancelled"/>
    <n v="4.59"/>
    <n v="58929.62"/>
    <n v="29334.07"/>
    <n v="0.49778142129543679"/>
    <n v="-29595.550000000003"/>
  </r>
  <r>
    <s v="122ba057-c9d4-4b8e-aaf3-95077f019277"/>
    <s v="Rodney Molina"/>
    <n v="51"/>
    <s v="40-59"/>
    <s v="F"/>
    <s v="France"/>
    <s v="No"/>
    <s v="FL0049"/>
    <s v="FRA"/>
    <s v="HND"/>
    <s v="FRA - HND"/>
    <n v="8777"/>
    <s v="Moderate-haul"/>
    <d v="1899-12-30T15:28:27"/>
    <d v="1899-12-30T01:13:27"/>
    <d v="2025-01-08T00:00:00"/>
    <d v="1899-12-30T16:22:27"/>
    <d v="1899-12-30T02:07:27"/>
    <d v="1899-12-30T00:54:00"/>
    <d v="1899-12-30T00:54:00"/>
    <n v="81"/>
    <s v="Moderate-delay"/>
    <n v="883.03"/>
    <x v="0"/>
    <n v="5"/>
    <s v="Vegan"/>
    <n v="32.799999999999997"/>
    <n v="45091.147524595399"/>
    <s v="Cancelled"/>
    <n v="3.05"/>
    <n v="59109.38"/>
    <n v="56520.480000000003"/>
    <n v="0.95620153687959519"/>
    <n v="-2588.8999999999942"/>
  </r>
  <r>
    <s v="3dcd3bbd-de2b-4f9a-8c46-51ef93d7ab3a"/>
    <s v="Richard Short"/>
    <n v="52"/>
    <s v="40-59"/>
    <s v="F"/>
    <s v="France"/>
    <s v="No"/>
    <s v="FL0049"/>
    <s v="FRA"/>
    <s v="HND"/>
    <s v="FRA - HND"/>
    <n v="8777"/>
    <s v="Moderate-haul"/>
    <d v="1899-12-30T15:28:27"/>
    <d v="1899-12-30T01:13:27"/>
    <d v="2025-01-02T00:00:00"/>
    <d v="1899-12-30T16:22:27"/>
    <d v="1899-12-30T02:07:27"/>
    <d v="1899-12-30T00:54:00"/>
    <d v="1899-12-30T00:54:00"/>
    <n v="81"/>
    <s v="Moderate-delay"/>
    <n v="145.56"/>
    <x v="1"/>
    <n v="5"/>
    <s v="Vegetarian"/>
    <n v="170.13"/>
    <n v="44539.788635414297"/>
    <s v="Not Cancelled"/>
    <n v="4.04"/>
    <n v="58447.75"/>
    <n v="9349.8700000000008"/>
    <n v="0.1599697165416975"/>
    <n v="-49097.88"/>
  </r>
  <r>
    <s v="163a6776-57c0-4066-9095-c26a9af7b212"/>
    <s v="Michelle Hernandez"/>
    <n v="49"/>
    <s v="40-59"/>
    <s v="F"/>
    <s v="France"/>
    <s v="Yes"/>
    <s v="FL0050"/>
    <s v="SIN"/>
    <s v="CAN"/>
    <s v="SIN - CAN"/>
    <n v="5397"/>
    <s v="Moderate-haul"/>
    <d v="1899-12-30T15:06:25"/>
    <d v="1899-12-30T21:05:25"/>
    <d v="2025-01-05T00:00:00"/>
    <d v="1899-12-30T15:19:25"/>
    <d v="1899-12-30T21:18:25"/>
    <d v="1899-12-30T00:13:00"/>
    <d v="1899-12-30T00:13:00"/>
    <n v="13"/>
    <s v="On-time"/>
    <n v="522.86"/>
    <x v="2"/>
    <n v="5"/>
    <s v="Non-Vegetarian"/>
    <n v="100.4"/>
    <n v="27820.936859707101"/>
    <s v="Cancelled"/>
    <n v="3.01"/>
    <n v="38385.120000000003"/>
    <n v="33483.120000000003"/>
    <n v="0.87229426402731058"/>
    <n v="-4902"/>
  </r>
  <r>
    <s v="5984cbc3-2c45-431e-8082-2f7f9eb6ffaa"/>
    <s v="Katherine Waters"/>
    <n v="73"/>
    <s v="70-80"/>
    <s v="M"/>
    <s v="France"/>
    <s v="Yes"/>
    <s v="FL0050"/>
    <s v="SIN"/>
    <s v="CAN"/>
    <s v="SIN - CAN"/>
    <n v="5397"/>
    <s v="Moderate-haul"/>
    <d v="1899-12-30T15:06:25"/>
    <d v="1899-12-30T21:05:25"/>
    <d v="2025-01-13T00:00:00"/>
    <d v="1899-12-30T15:19:25"/>
    <d v="1899-12-30T21:18:25"/>
    <d v="1899-12-30T00:13:00"/>
    <d v="1899-12-30T00:13:00"/>
    <n v="13"/>
    <s v="On-time"/>
    <n v="872.64"/>
    <x v="1"/>
    <n v="5"/>
    <s v="Gluten-Free"/>
    <n v="179.86"/>
    <n v="28061.238687630299"/>
    <s v="Cancelled"/>
    <n v="4.22"/>
    <n v="38673.49"/>
    <n v="55884.93"/>
    <n v="1.4450449131950596"/>
    <n v="17211.440000000002"/>
  </r>
  <r>
    <s v="a5f6dac4-6183-4d24-8e87-8e53c90bfb24"/>
    <s v="Taylor Boyd"/>
    <n v="61"/>
    <s v="60-69"/>
    <s v="M"/>
    <s v="France"/>
    <s v="Yes"/>
    <s v="FL0050"/>
    <s v="SIN"/>
    <s v="CAN"/>
    <s v="SIN - CAN"/>
    <n v="5397"/>
    <s v="Moderate-haul"/>
    <d v="1899-12-30T15:06:25"/>
    <d v="1899-12-30T21:05:25"/>
    <d v="2025-01-15T00:00:00"/>
    <d v="1899-12-30T15:19:25"/>
    <d v="1899-12-30T21:18:25"/>
    <d v="1899-12-30T00:13:00"/>
    <d v="1899-12-30T00:13:00"/>
    <n v="13"/>
    <s v="On-time"/>
    <n v="339.42"/>
    <x v="2"/>
    <n v="5"/>
    <s v="Vegetarian"/>
    <n v="119.77"/>
    <n v="28049.820295337599"/>
    <s v="Not Cancelled"/>
    <n v="3.68"/>
    <n v="38659.78"/>
    <n v="21746.83"/>
    <n v="0.56251820367317151"/>
    <n v="-16912.949999999997"/>
  </r>
  <r>
    <s v="66eacceb-543a-4e07-9181-f8c0d8fe4e22"/>
    <s v="Stacy Bass"/>
    <n v="48"/>
    <s v="40-59"/>
    <s v="F"/>
    <s v="France"/>
    <s v="No"/>
    <s v="FL0050"/>
    <s v="SIN"/>
    <s v="CAN"/>
    <s v="SIN - CAN"/>
    <n v="5397"/>
    <s v="Moderate-haul"/>
    <d v="1899-12-30T15:06:25"/>
    <d v="1899-12-30T21:05:25"/>
    <d v="2025-01-06T00:00:00"/>
    <d v="1899-12-30T15:19:25"/>
    <d v="1899-12-30T21:18:25"/>
    <d v="1899-12-30T00:13:00"/>
    <d v="1899-12-30T00:13:00"/>
    <n v="13"/>
    <s v="On-time"/>
    <n v="853.68"/>
    <x v="2"/>
    <n v="5"/>
    <s v="Gluten-Free"/>
    <n v="75.260000000000005"/>
    <n v="28431.562179951601"/>
    <s v="Not Cancelled"/>
    <n v="4.91"/>
    <n v="39117.870000000003"/>
    <n v="54650.57"/>
    <n v="1.397074278328549"/>
    <n v="15532.699999999997"/>
  </r>
  <r>
    <s v="bb1365df-4d39-4269-b635-e8dc2b5a6604"/>
    <s v="Stephanie Dixon"/>
    <n v="45"/>
    <s v="40-59"/>
    <s v="F"/>
    <s v="France"/>
    <s v="No"/>
    <s v="FL0050"/>
    <s v="SIN"/>
    <s v="CAN"/>
    <s v="SIN - CAN"/>
    <n v="5397"/>
    <s v="Moderate-haul"/>
    <d v="1899-12-30T15:06:25"/>
    <d v="1899-12-30T21:05:25"/>
    <d v="2025-01-08T00:00:00"/>
    <d v="1899-12-30T15:19:25"/>
    <d v="1899-12-30T21:18:25"/>
    <d v="1899-12-30T00:13:00"/>
    <d v="1899-12-30T00:13:00"/>
    <n v="13"/>
    <s v="On-time"/>
    <n v="93.51"/>
    <x v="0"/>
    <n v="5"/>
    <s v="Non-Vegetarian"/>
    <n v="36.76"/>
    <n v="28230.2247725907"/>
    <s v="Not Cancelled"/>
    <n v="4.2699999999999996"/>
    <n v="38876.269999999997"/>
    <n v="5991.99"/>
    <n v="0.15412975576103366"/>
    <n v="-32884.28"/>
  </r>
  <r>
    <s v="c6c686e4-5a88-41ec-9308-420d3ba20fc0"/>
    <s v="Chelsea Wheeler"/>
    <n v="63"/>
    <s v="60-69"/>
    <s v="M"/>
    <s v="France"/>
    <s v="No"/>
    <s v="FL0050"/>
    <s v="SIN"/>
    <s v="CAN"/>
    <s v="SIN - CAN"/>
    <n v="5397"/>
    <s v="Moderate-haul"/>
    <d v="1899-12-30T15:06:25"/>
    <d v="1899-12-30T21:05:25"/>
    <d v="2025-01-03T00:00:00"/>
    <d v="1899-12-30T15:19:25"/>
    <d v="1899-12-30T21:18:25"/>
    <d v="1899-12-30T00:13:00"/>
    <d v="1899-12-30T00:13:00"/>
    <n v="13"/>
    <s v="On-time"/>
    <n v="1034.3499999999999"/>
    <x v="2"/>
    <n v="5"/>
    <s v="Non-Vegetarian"/>
    <n v="30.39"/>
    <n v="27900.1952900822"/>
    <s v="Not Cancelled"/>
    <n v="4.46"/>
    <n v="38480.230000000003"/>
    <n v="66204.479999999996"/>
    <n v="1.7204803609541832"/>
    <n v="27724.249999999993"/>
  </r>
  <r>
    <s v="4aa20fe8-5ce3-4df7-8d67-79d425641665"/>
    <s v="Lisa Sparks"/>
    <n v="59"/>
    <s v="40-59"/>
    <s v="M"/>
    <s v="France"/>
    <s v="No"/>
    <s v="FL0051"/>
    <s v="IST"/>
    <s v="CAN"/>
    <s v="IST - CAN"/>
    <n v="13423"/>
    <s v="Long-haul"/>
    <d v="1899-12-30T12:09:51"/>
    <d v="1899-12-30T03:03:51"/>
    <d v="2025-01-13T00:00:00"/>
    <d v="1899-12-30T12:20:51"/>
    <d v="1899-12-30T03:14:51"/>
    <d v="1899-12-30T00:11:00"/>
    <d v="1899-12-30T00:11:00"/>
    <n v="11"/>
    <s v="On-time"/>
    <n v="561.07000000000005"/>
    <x v="1"/>
    <n v="5"/>
    <s v="Gluten-Free"/>
    <n v="87.23"/>
    <n v="68010.502542046204"/>
    <s v="Not Cancelled"/>
    <n v="4.16"/>
    <n v="86612.6"/>
    <n v="35925.93"/>
    <n v="0.41478872588976662"/>
    <n v="-50686.670000000006"/>
  </r>
  <r>
    <s v="cb943d11-57ff-426f-8eee-3d4c6ea4d30e"/>
    <s v="Derek Archer"/>
    <n v="73"/>
    <s v="70-80"/>
    <s v="M"/>
    <s v="France"/>
    <s v="No"/>
    <s v="FL0051"/>
    <s v="IST"/>
    <s v="CAN"/>
    <s v="IST - CAN"/>
    <n v="13423"/>
    <s v="Long-haul"/>
    <d v="1899-12-30T12:09:51"/>
    <d v="1899-12-30T03:03:51"/>
    <d v="2025-01-03T00:00:00"/>
    <d v="1899-12-30T12:20:51"/>
    <d v="1899-12-30T03:14:51"/>
    <d v="1899-12-30T00:11:00"/>
    <d v="1899-12-30T00:11:00"/>
    <n v="11"/>
    <s v="On-time"/>
    <n v="1265.18"/>
    <x v="1"/>
    <n v="5"/>
    <s v="Vegetarian"/>
    <n v="94.62"/>
    <n v="68148.948164079804"/>
    <s v="Not Cancelled"/>
    <n v="4.04"/>
    <n v="86778.74"/>
    <n v="80990.44"/>
    <n v="0.93329817879356158"/>
    <n v="-5788.3000000000029"/>
  </r>
  <r>
    <s v="97f480c3-31fa-4b8e-a226-eac644d3fce7"/>
    <s v="William Hernandez"/>
    <n v="18"/>
    <s v="18-29"/>
    <s v="M"/>
    <s v="France"/>
    <s v="Yes"/>
    <s v="FL0051"/>
    <s v="IST"/>
    <s v="CAN"/>
    <s v="IST - CAN"/>
    <n v="13423"/>
    <s v="Long-haul"/>
    <d v="1899-12-30T12:09:51"/>
    <d v="1899-12-30T03:03:51"/>
    <d v="2025-01-11T00:00:00"/>
    <d v="1899-12-30T12:20:51"/>
    <d v="1899-12-30T03:14:51"/>
    <d v="1899-12-30T00:11:00"/>
    <d v="1899-12-30T00:11:00"/>
    <n v="11"/>
    <s v="On-time"/>
    <n v="482.46"/>
    <x v="2"/>
    <n v="5"/>
    <s v="No Preference"/>
    <n v="53.16"/>
    <n v="67868.559056141195"/>
    <s v="Cancelled"/>
    <n v="3.02"/>
    <n v="86442.27"/>
    <n v="30888.07"/>
    <n v="0.35732599340577242"/>
    <n v="-55554.200000000004"/>
  </r>
  <r>
    <s v="24e2347a-3c18-4a00-af95-18e2fd328531"/>
    <s v="Amanda Shaw"/>
    <n v="73"/>
    <s v="70-80"/>
    <s v="F"/>
    <s v="France"/>
    <s v="No"/>
    <s v="FL0051"/>
    <s v="IST"/>
    <s v="CAN"/>
    <s v="IST - CAN"/>
    <n v="13423"/>
    <s v="Long-haul"/>
    <d v="1899-12-30T12:09:51"/>
    <d v="1899-12-30T03:03:51"/>
    <d v="2025-01-14T00:00:00"/>
    <d v="1899-12-30T12:20:51"/>
    <d v="1899-12-30T03:14:51"/>
    <d v="1899-12-30T00:11:00"/>
    <d v="1899-12-30T00:11:00"/>
    <n v="11"/>
    <s v="On-time"/>
    <n v="385.84"/>
    <x v="2"/>
    <n v="5"/>
    <s v="Vegan"/>
    <n v="13.45"/>
    <n v="67703.214515543004"/>
    <s v="Not Cancelled"/>
    <n v="3.1"/>
    <n v="86243.86"/>
    <n v="24696.45"/>
    <n v="0.28635603740370619"/>
    <n v="-61547.41"/>
  </r>
  <r>
    <s v="4b9d81c7-91f9-4a41-b1d9-eb45af4aa86d"/>
    <s v="Joshua Lopez"/>
    <n v="52"/>
    <s v="40-59"/>
    <s v="F"/>
    <s v="France"/>
    <s v="No"/>
    <s v="FL0052"/>
    <s v="ATL"/>
    <s v="DFW"/>
    <s v="ATL - DFW"/>
    <n v="8799"/>
    <s v="Moderate-haul"/>
    <d v="1899-12-30T12:49:08"/>
    <d v="1899-12-30T22:35:08"/>
    <d v="2025-01-13T00:00:00"/>
    <d v="1899-12-30T13:29:08"/>
    <d v="1899-12-30T23:15:08"/>
    <d v="1899-12-30T00:40:00"/>
    <d v="1899-12-30T00:40:00"/>
    <n v="40"/>
    <s v="Moderate-delay"/>
    <n v="1308.74"/>
    <x v="1"/>
    <n v="5"/>
    <s v="Vegan"/>
    <n v="153.88999999999999"/>
    <n v="44991.446536871903"/>
    <s v="Not Cancelled"/>
    <n v="3.69"/>
    <n v="88484.61"/>
    <n v="50274.083999999901"/>
    <n v="0.56816754913650969"/>
    <n v="-38210.5260000001"/>
  </r>
  <r>
    <s v="8922ae23-f447-4f2e-90b9-b72bb24c3abb"/>
    <s v="Teresa Simmons"/>
    <n v="60"/>
    <s v="60-69"/>
    <s v="F"/>
    <s v="France"/>
    <s v="Yes"/>
    <s v="FL0052"/>
    <s v="ATL"/>
    <s v="DFW"/>
    <s v="ATL - DFW"/>
    <n v="8799"/>
    <s v="Moderate-haul"/>
    <d v="1899-12-30T12:49:08"/>
    <d v="1899-12-30T22:35:08"/>
    <d v="2025-01-14T00:00:00"/>
    <d v="1899-12-30T13:29:08"/>
    <d v="1899-12-30T23:15:08"/>
    <d v="1899-12-30T00:40:00"/>
    <d v="1899-12-30T00:40:00"/>
    <n v="40"/>
    <s v="Moderate-delay"/>
    <n v="341.85"/>
    <x v="0"/>
    <n v="5"/>
    <s v="Gluten-Free"/>
    <n v="67.63"/>
    <n v="44852.9920969741"/>
    <s v="Cancelled"/>
    <n v="3.76"/>
    <n v="88235.384999999995"/>
    <n v="13135.157999999999"/>
    <n v="0.14886497066908022"/>
    <n v="-75100.226999999999"/>
  </r>
  <r>
    <s v="27324dd0-7e1a-43b6-8bbc-8dc7aeb83c0d"/>
    <s v="Stephanie Lang"/>
    <n v="35"/>
    <s v="30-39"/>
    <s v="F"/>
    <s v="France"/>
    <s v="Yes"/>
    <s v="FL0053"/>
    <s v="DEN"/>
    <s v="FRA"/>
    <s v="DEN - FRA"/>
    <n v="11194"/>
    <s v="Long-haul"/>
    <d v="1899-12-30T03:50:29"/>
    <d v="1899-12-30T16:16:29"/>
    <d v="2025-01-05T00:00:00"/>
    <d v="1899-12-30T05:31:29"/>
    <d v="1899-12-30T17:57:29"/>
    <d v="1899-12-30T01:41:00"/>
    <d v="1899-12-30T01:41:00"/>
    <n v="101"/>
    <s v="Moderate-delay"/>
    <n v="1336.76"/>
    <x v="0"/>
    <n v="3"/>
    <s v="Vegan"/>
    <n v="158.28"/>
    <n v="56848.063112450298"/>
    <s v="Cancelled"/>
    <n v="4.25"/>
    <n v="73217.679999999993"/>
    <n v="85584.3"/>
    <n v="1.1689021012411211"/>
    <n v="12366.62000000001"/>
  </r>
  <r>
    <s v="65c37371-7e7e-4e11-8d9d-4b34b79b5cd6"/>
    <s v="Thomas Murphy"/>
    <n v="74"/>
    <s v="70-80"/>
    <s v="M"/>
    <s v="France"/>
    <s v="Yes"/>
    <s v="FL0053"/>
    <s v="DEN"/>
    <s v="FRA"/>
    <s v="DEN - FRA"/>
    <n v="11194"/>
    <s v="Long-haul"/>
    <d v="1899-12-30T03:50:29"/>
    <d v="1899-12-30T16:16:29"/>
    <d v="2025-01-14T00:00:00"/>
    <d v="1899-12-30T05:31:29"/>
    <d v="1899-12-30T17:57:29"/>
    <d v="1899-12-30T01:41:00"/>
    <d v="1899-12-30T01:41:00"/>
    <n v="101"/>
    <s v="Moderate-delay"/>
    <n v="1202.22"/>
    <x v="0"/>
    <n v="5"/>
    <s v="No Preference"/>
    <n v="54.24"/>
    <n v="56992.799923913299"/>
    <s v="Cancelled"/>
    <n v="4.45"/>
    <n v="73391.360000000001"/>
    <n v="76952.929999999993"/>
    <n v="1.0485284643859984"/>
    <n v="3561.5699999999924"/>
  </r>
  <r>
    <s v="90963d27-29c3-4282-b90b-08a18bb3c97a"/>
    <s v="Daniel Preston"/>
    <n v="59"/>
    <s v="40-59"/>
    <s v="M"/>
    <s v="France"/>
    <s v="No"/>
    <s v="FL0054"/>
    <s v="HND"/>
    <s v="BKK"/>
    <s v="HND - BKK"/>
    <n v="4727"/>
    <s v="Moderate-haul"/>
    <d v="1899-12-30T17:42:08"/>
    <d v="1899-12-30T22:57:08"/>
    <d v="2025-01-06T00:00:00"/>
    <d v="1899-12-30T19:40:08"/>
    <d v="1899-12-30T00:55:08"/>
    <d v="1899-12-30T01:58:00"/>
    <d v="1899-12-30T01:58:00"/>
    <n v="118"/>
    <s v="Moderate-delay"/>
    <n v="197.35"/>
    <x v="1"/>
    <n v="5"/>
    <s v="Vegetarian"/>
    <n v="92.43"/>
    <n v="24757.207480747798"/>
    <s v="Cancelled"/>
    <n v="3.86"/>
    <n v="34708.65"/>
    <n v="12648.89"/>
    <n v="0.36443048058625155"/>
    <n v="-22059.760000000002"/>
  </r>
  <r>
    <s v="66042db5-219a-4ea8-9174-5be9bfce59bb"/>
    <s v="Tara Archer"/>
    <n v="49"/>
    <s v="40-59"/>
    <s v="F"/>
    <s v="France"/>
    <s v="Yes"/>
    <s v="FL0054"/>
    <s v="HND"/>
    <s v="BKK"/>
    <s v="HND - BKK"/>
    <n v="4727"/>
    <s v="Moderate-haul"/>
    <d v="1899-12-30T17:42:08"/>
    <d v="1899-12-30T22:57:08"/>
    <d v="2025-01-09T00:00:00"/>
    <d v="1899-12-30T19:40:08"/>
    <d v="1899-12-30T00:55:08"/>
    <d v="1899-12-30T01:58:00"/>
    <d v="1899-12-30T01:58:00"/>
    <n v="118"/>
    <s v="Moderate-delay"/>
    <n v="477.38"/>
    <x v="1"/>
    <n v="5"/>
    <s v="No Preference"/>
    <n v="182.5"/>
    <n v="24774.521490184699"/>
    <s v="Cancelled"/>
    <n v="3.5"/>
    <n v="34729.43"/>
    <n v="30588.82"/>
    <n v="0.88077518116479303"/>
    <n v="-4140.6100000000006"/>
  </r>
  <r>
    <s v="53608e03-6a71-4e52-99f3-f0407579fe9c"/>
    <s v="Martha Green"/>
    <n v="61"/>
    <s v="60-69"/>
    <s v="M"/>
    <s v="France"/>
    <s v="No"/>
    <s v="FL0055"/>
    <s v="DFW"/>
    <s v="IST"/>
    <s v="DFW - IST"/>
    <n v="378"/>
    <s v="Short-haul "/>
    <d v="1899-12-30T06:39:48"/>
    <d v="1899-12-30T07:04:48"/>
    <d v="2025-01-07T00:00:00"/>
    <d v="1899-12-30T09:18:48"/>
    <d v="1899-12-30T09:43:48"/>
    <d v="1899-12-30T02:39:00"/>
    <d v="1899-12-30T02:39:00"/>
    <n v="159"/>
    <s v="Severe-delay"/>
    <n v="689.13"/>
    <x v="1"/>
    <n v="5"/>
    <s v="Non-Vegetarian"/>
    <n v="126.91"/>
    <n v="2697.1339051212899"/>
    <s v="Not Cancelled"/>
    <n v="4.4400000000000004"/>
    <n v="12354.84"/>
    <n v="26477.819999999901"/>
    <n v="2.143113144322379"/>
    <n v="14122.979999999901"/>
  </r>
  <r>
    <s v="3fc961c1-6e26-40cd-ae46-ea856e6ce13f"/>
    <s v="Brian Mendez"/>
    <n v="29"/>
    <s v="18-29"/>
    <s v="M"/>
    <s v="France"/>
    <s v="No"/>
    <s v="FL0055"/>
    <s v="DFW"/>
    <s v="IST"/>
    <s v="DFW - IST"/>
    <n v="378"/>
    <s v="Short-haul "/>
    <d v="1899-12-30T06:39:48"/>
    <d v="1899-12-30T07:04:48"/>
    <d v="2025-01-15T00:00:00"/>
    <d v="1899-12-30T09:18:48"/>
    <d v="1899-12-30T09:43:48"/>
    <d v="1899-12-30T02:39:00"/>
    <d v="1899-12-30T02:39:00"/>
    <n v="159"/>
    <s v="Severe-delay"/>
    <n v="624.65"/>
    <x v="1"/>
    <n v="5"/>
    <s v="No Preference"/>
    <n v="190.21"/>
    <n v="2719.5097456610401"/>
    <s v="Cancelled"/>
    <n v="3.55"/>
    <n v="12395.115"/>
    <n v="24009.383999999998"/>
    <n v="1.9370037309052799"/>
    <n v="11614.268999999998"/>
  </r>
  <r>
    <s v="bead81b7-4317-4fee-a391-59822cbf1cd9"/>
    <s v="Colleen Daugherty"/>
    <n v="30"/>
    <s v="30-39"/>
    <s v="F"/>
    <s v="France"/>
    <s v="Yes"/>
    <s v="FL0055"/>
    <s v="DFW"/>
    <s v="IST"/>
    <s v="DFW - IST"/>
    <n v="378"/>
    <s v="Short-haul "/>
    <d v="1899-12-30T06:39:48"/>
    <d v="1899-12-30T07:04:48"/>
    <d v="2025-01-06T00:00:00"/>
    <d v="1899-12-30T09:18:48"/>
    <d v="1899-12-30T09:43:48"/>
    <d v="1899-12-30T02:39:00"/>
    <d v="1899-12-30T02:39:00"/>
    <n v="159"/>
    <s v="Severe-delay"/>
    <n v="219.22"/>
    <x v="0"/>
    <n v="3"/>
    <s v="Vegan"/>
    <n v="63.18"/>
    <n v="2871.4614087049499"/>
    <s v="Cancelled"/>
    <n v="3.58"/>
    <n v="12668.625"/>
    <n v="8425.6319999999996"/>
    <n v="0.6650786490246573"/>
    <n v="-4242.9930000000004"/>
  </r>
  <r>
    <s v="016af7eb-2235-485d-8b11-a07897ad92d5"/>
    <s v="Judith Ayers"/>
    <n v="51"/>
    <s v="40-59"/>
    <s v="F"/>
    <s v="France"/>
    <s v="Yes"/>
    <s v="FL0055"/>
    <s v="DFW"/>
    <s v="IST"/>
    <s v="DFW - IST"/>
    <n v="378"/>
    <s v="Short-haul "/>
    <d v="1899-12-30T06:39:48"/>
    <d v="1899-12-30T07:04:48"/>
    <d v="2025-01-09T00:00:00"/>
    <d v="1899-12-30T09:18:48"/>
    <d v="1899-12-30T09:43:48"/>
    <d v="1899-12-30T02:39:00"/>
    <d v="1899-12-30T02:39:00"/>
    <n v="159"/>
    <s v="Severe-delay"/>
    <n v="183.85"/>
    <x v="0"/>
    <n v="5"/>
    <s v="Non-Vegetarian"/>
    <n v="45.61"/>
    <n v="3366.5716824084798"/>
    <s v="Cancelled"/>
    <n v="3.43"/>
    <n v="13559.834999999999"/>
    <n v="7065.3119999999999"/>
    <n v="0.52104704813886016"/>
    <n v="-6494.5229999999992"/>
  </r>
  <r>
    <s v="c6b3b5f6-296d-40ef-9612-832d0f22cefa"/>
    <s v="Christopher Hartman"/>
    <n v="71"/>
    <s v="70-80"/>
    <s v="M"/>
    <s v="France"/>
    <s v="No"/>
    <s v="FL0056"/>
    <s v="PEK"/>
    <s v="JFK"/>
    <s v="PEK - JFK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1010.85"/>
    <x v="1"/>
    <n v="5"/>
    <s v="Gluten-Free"/>
    <n v="22.85"/>
    <n v="49065.1644493309"/>
    <s v="Not Cancelled"/>
    <n v="4.71"/>
    <n v="63878.2"/>
    <n v="64698.97"/>
    <n v="1.0128489844735764"/>
    <n v="820.77000000000407"/>
  </r>
  <r>
    <s v="85a8a5c4-d746-4615-be9c-f505628556f0"/>
    <s v="Henry Barajas"/>
    <n v="64"/>
    <s v="60-69"/>
    <s v="M"/>
    <s v="France"/>
    <s v="No"/>
    <s v="FL0056"/>
    <s v="PEK"/>
    <s v="JFK"/>
    <s v="PEK - JFK"/>
    <n v="9631"/>
    <s v="Long-haul"/>
    <d v="1899-12-30T20:54:42"/>
    <d v="1899-12-30T07:36:42"/>
    <d v="2025-01-08T00:00:00"/>
    <d v="1899-12-30T22:43:42"/>
    <d v="1899-12-30T09:25:42"/>
    <d v="1899-12-30T01:49:00"/>
    <d v="1899-12-30T01:49:00"/>
    <n v="109"/>
    <s v="Moderate-delay"/>
    <n v="1253.57"/>
    <x v="1"/>
    <n v="5"/>
    <s v="Gluten-Free"/>
    <n v="102.8"/>
    <n v="48830.004442938298"/>
    <s v="Cancelled"/>
    <n v="4.12"/>
    <n v="63596.01"/>
    <n v="80249.039999999994"/>
    <n v="1.2618565221308693"/>
    <n v="16653.029999999992"/>
  </r>
  <r>
    <s v="5b96b2cd-abd9-4c0b-ac0b-f8865381ec7a"/>
    <s v="Tony Morales"/>
    <n v="65"/>
    <s v="60-69"/>
    <s v="M"/>
    <s v="France"/>
    <s v="No"/>
    <s v="FL0056"/>
    <s v="PEK"/>
    <s v="JFK"/>
    <s v="PEK - JFK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978.98"/>
    <x v="1"/>
    <n v="5"/>
    <s v="Vegetarian"/>
    <n v="174.77"/>
    <n v="49384.6511446148"/>
    <s v="Cancelled"/>
    <n v="4.6100000000000003"/>
    <n v="64261.58"/>
    <n v="62689.67"/>
    <n v="0.97553888341992212"/>
    <n v="-1571.9100000000035"/>
  </r>
  <r>
    <s v="ccd16c6d-d088-456f-a896-dcc1b4db3e5c"/>
    <s v="Charles Petty"/>
    <n v="41"/>
    <s v="40-59"/>
    <s v="F"/>
    <s v="France"/>
    <s v="Yes"/>
    <s v="FL0056"/>
    <s v="PEK"/>
    <s v="JFK"/>
    <s v="PEK - JFK"/>
    <n v="9631"/>
    <s v="Long-haul"/>
    <d v="1899-12-30T20:54:42"/>
    <d v="1899-12-30T07:36:42"/>
    <d v="2025-01-09T00:00:00"/>
    <d v="1899-12-30T22:43:42"/>
    <d v="1899-12-30T09:25:42"/>
    <d v="1899-12-30T01:49:00"/>
    <d v="1899-12-30T01:49:00"/>
    <n v="109"/>
    <s v="Moderate-delay"/>
    <n v="1441.41"/>
    <x v="0"/>
    <n v="5"/>
    <s v="Vegan"/>
    <n v="4.03"/>
    <n v="49196.432802616902"/>
    <s v="Cancelled"/>
    <n v="3.48"/>
    <n v="64035.72"/>
    <n v="92251.05"/>
    <n v="1.4406186109877426"/>
    <n v="28215.33"/>
  </r>
  <r>
    <s v="53cde7b8-2e13-4817-910b-b7f62ae4ca10"/>
    <s v="Faith Harmon"/>
    <n v="42"/>
    <s v="40-59"/>
    <s v="F"/>
    <s v="France"/>
    <s v="No"/>
    <s v="FL0056"/>
    <s v="PEK"/>
    <s v="JFK"/>
    <s v="PEK - JFK"/>
    <n v="9631"/>
    <s v="Long-haul"/>
    <d v="1899-12-30T20:54:42"/>
    <d v="1899-12-30T07:36:42"/>
    <d v="2025-01-11T00:00:00"/>
    <d v="1899-12-30T22:43:42"/>
    <d v="1899-12-30T09:25:42"/>
    <d v="1899-12-30T01:49:00"/>
    <d v="1899-12-30T01:49:00"/>
    <n v="109"/>
    <s v="Moderate-delay"/>
    <n v="849.14"/>
    <x v="1"/>
    <n v="5"/>
    <s v="Vegetarian"/>
    <n v="105.29"/>
    <n v="49485.236439705302"/>
    <s v="Not Cancelled"/>
    <n v="3.12"/>
    <n v="64382.28"/>
    <n v="54366.02"/>
    <n v="0.84442520519621234"/>
    <n v="-10016.260000000002"/>
  </r>
  <r>
    <s v="594c2b32-7979-45ed-a52a-8729dcee6577"/>
    <s v="Christine Hensley"/>
    <n v="35"/>
    <s v="30-39"/>
    <s v="F"/>
    <s v="France"/>
    <s v="Yes"/>
    <s v="FL0057"/>
    <s v="CDG"/>
    <s v="FRA"/>
    <s v="CDG - FRA"/>
    <n v="6773"/>
    <s v="Moderate-haul"/>
    <d v="1899-12-30T19:13:13"/>
    <d v="1899-12-30T02:44:13"/>
    <d v="2025-01-11T00:00:00"/>
    <d v="1899-12-30T20:06:13"/>
    <d v="1899-12-30T03:37:13"/>
    <d v="1899-12-30T00:53:00"/>
    <d v="1899-12-30T00:53:00"/>
    <n v="79.5"/>
    <s v="Moderate-delay"/>
    <n v="288.58999999999997"/>
    <x v="0"/>
    <n v="3"/>
    <s v="Gluten-Free"/>
    <n v="117.6"/>
    <n v="35142.069323007003"/>
    <s v="Not Cancelled"/>
    <n v="4.2300000000000004"/>
    <n v="47170.48"/>
    <n v="18493.28"/>
    <n v="0.39205197827115595"/>
    <n v="-28677.200000000004"/>
  </r>
  <r>
    <s v="4bf5e9e4-e41c-46af-aa71-fe3da83e0560"/>
    <s v="Angel Kelly"/>
    <n v="74"/>
    <s v="70-80"/>
    <s v="M"/>
    <s v="France"/>
    <s v="Yes"/>
    <s v="FL0057"/>
    <s v="CDG"/>
    <s v="FRA"/>
    <s v="CDG - FRA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239.6"/>
    <x v="0"/>
    <n v="5"/>
    <s v="Vegetarian"/>
    <n v="5.65"/>
    <n v="35099.533757168603"/>
    <s v="Cancelled"/>
    <n v="4.76"/>
    <n v="47119.44"/>
    <n v="15335.53"/>
    <n v="0.32546078646095966"/>
    <n v="-31783.910000000003"/>
  </r>
  <r>
    <s v="30410860-a987-47e6-b7c0-773b1bac42b8"/>
    <s v="Christopher Armstrong"/>
    <n v="63"/>
    <s v="60-69"/>
    <s v="F"/>
    <s v="France"/>
    <s v="No"/>
    <s v="FL0058"/>
    <s v="ORD"/>
    <s v="FRA"/>
    <s v="ORD - FRA"/>
    <n v="7465"/>
    <s v="Moderate-haul"/>
    <d v="1899-12-30T17:28:43"/>
    <d v="1899-12-30T01:45:43"/>
    <d v="2025-01-02T00:00:00"/>
    <d v="1899-12-30T18:35:43"/>
    <d v="1899-12-30T02:52:43"/>
    <d v="1899-12-30T01:07:00"/>
    <d v="1899-12-30T01:07:00"/>
    <n v="67"/>
    <s v="Moderate-delay"/>
    <n v="576.04"/>
    <x v="0"/>
    <n v="5"/>
    <s v="Non-Vegetarian"/>
    <n v="87.58"/>
    <n v="38251.531155271601"/>
    <s v="Not Cancelled"/>
    <n v="4.71"/>
    <n v="50901.84"/>
    <n v="36884.080000000002"/>
    <n v="0.72461191972628114"/>
    <n v="-14017.759999999995"/>
  </r>
  <r>
    <s v="f1916539-d401-45c3-ad53-9e1b3428fe62"/>
    <s v="Christy Wright"/>
    <n v="46"/>
    <s v="40-59"/>
    <s v="F"/>
    <s v="France"/>
    <s v="No"/>
    <s v="FL0058"/>
    <s v="ORD"/>
    <s v="FRA"/>
    <s v="ORD - FRA"/>
    <n v="7465"/>
    <s v="Moderate-haul"/>
    <d v="1899-12-30T17:28:43"/>
    <d v="1899-12-30T01:45:43"/>
    <d v="2025-01-11T00:00:00"/>
    <d v="1899-12-30T18:35:43"/>
    <d v="1899-12-30T02:52:43"/>
    <d v="1899-12-30T01:07:00"/>
    <d v="1899-12-30T01:07:00"/>
    <n v="67"/>
    <s v="Moderate-delay"/>
    <n v="93.59"/>
    <x v="0"/>
    <n v="5"/>
    <s v="Gluten-Free"/>
    <n v="26.26"/>
    <n v="37947.1805790902"/>
    <s v="Cancelled"/>
    <n v="3.58"/>
    <n v="50536.62"/>
    <n v="5995.01"/>
    <n v="0.11862704707991947"/>
    <n v="-44541.61"/>
  </r>
  <r>
    <s v="b5ef6619-0ad3-497d-9c66-ee03cfe3c4b4"/>
    <s v="Mark Preston"/>
    <n v="39"/>
    <s v="30-39"/>
    <s v="M"/>
    <s v="France"/>
    <s v="Yes"/>
    <s v="FL0058"/>
    <s v="ORD"/>
    <s v="FRA"/>
    <s v="ORD - FRA"/>
    <n v="7465"/>
    <s v="Moderate-haul"/>
    <d v="1899-12-30T17:28:43"/>
    <d v="1899-12-30T01:45:43"/>
    <d v="2025-01-10T00:00:00"/>
    <d v="1899-12-30T18:35:43"/>
    <d v="1899-12-30T02:52:43"/>
    <d v="1899-12-30T01:07:00"/>
    <d v="1899-12-30T01:07:00"/>
    <n v="67"/>
    <s v="Moderate-delay"/>
    <n v="597.54"/>
    <x v="1"/>
    <n v="3"/>
    <s v="Vegetarian"/>
    <n v="7.7"/>
    <n v="37897.557134004601"/>
    <s v="Cancelled"/>
    <n v="3.25"/>
    <n v="50477.07"/>
    <n v="38244.1"/>
    <n v="0.75765293033054415"/>
    <n v="-12232.970000000001"/>
  </r>
  <r>
    <s v="cab97ed2-f797-4cf6-9d34-7704b11c0f90"/>
    <s v="Kimberly Norton"/>
    <n v="62"/>
    <s v="60-69"/>
    <s v="M"/>
    <s v="France"/>
    <s v="No"/>
    <s v="FL0058"/>
    <s v="ORD"/>
    <s v="FRA"/>
    <s v="ORD - FRA"/>
    <n v="7465"/>
    <s v="Moderate-haul"/>
    <d v="1899-12-30T17:28:43"/>
    <d v="1899-12-30T01:45:43"/>
    <d v="2025-01-12T00:00:00"/>
    <d v="1899-12-30T18:35:43"/>
    <d v="1899-12-30T02:52:43"/>
    <d v="1899-12-30T01:07:00"/>
    <d v="1899-12-30T01:07:00"/>
    <n v="67"/>
    <s v="Moderate-delay"/>
    <n v="949.69"/>
    <x v="1"/>
    <n v="5"/>
    <s v="No Preference"/>
    <n v="148.02000000000001"/>
    <n v="38188.429634516397"/>
    <s v="Not Cancelled"/>
    <n v="4.59"/>
    <n v="50826.12"/>
    <n v="60809.760000000002"/>
    <n v="1.1964273487726389"/>
    <n v="9983.64"/>
  </r>
  <r>
    <s v="10c00ef7-2d55-4395-ad52-6f8c9004ee99"/>
    <s v="Allison Harrell"/>
    <n v="44"/>
    <s v="40-59"/>
    <s v="M"/>
    <s v="France"/>
    <s v="No"/>
    <s v="FL0059"/>
    <s v="FRA"/>
    <s v="DXB"/>
    <s v="FRA - DXB"/>
    <n v="4304"/>
    <s v="Moderate-haul"/>
    <d v="1899-12-30T22:37:08"/>
    <d v="1899-12-30T03:23:08"/>
    <d v="2025-01-12T00:00:00"/>
    <d v="1899-12-30T01:02:08"/>
    <d v="1899-12-30T05:48:08"/>
    <d v="1899-12-30T02:25:00"/>
    <d v="1899-12-30T02:25:00"/>
    <n v="217.5"/>
    <s v="Severe-delay"/>
    <n v="1137.0899999999999"/>
    <x v="1"/>
    <n v="5"/>
    <s v="Gluten-Free"/>
    <n v="150.44999999999999"/>
    <n v="22247.354673359099"/>
    <s v="Not Cancelled"/>
    <n v="4.3899999999999997"/>
    <n v="31696.83"/>
    <n v="72803.850000000006"/>
    <n v="2.2968811076691265"/>
    <n v="41107.020000000004"/>
  </r>
  <r>
    <s v="3c7f810a-7fd4-4ced-b514-97e87ddcd72b"/>
    <s v="George Johnson"/>
    <n v="47"/>
    <s v="40-59"/>
    <s v="F"/>
    <s v="France"/>
    <s v="No"/>
    <s v="FL0060"/>
    <s v="DXB"/>
    <s v="DEL"/>
    <s v="DXB - DEL"/>
    <n v="10118"/>
    <s v="Long-haul"/>
    <d v="1899-12-30T23:40:34"/>
    <d v="1899-12-30T10:54:34"/>
    <d v="2025-01-03T00:00:00"/>
    <d v="1899-12-30T02:29:34"/>
    <d v="1899-12-30T13:43:34"/>
    <d v="1899-12-30T02:49:00"/>
    <d v="1899-12-30T02:49:00"/>
    <n v="169"/>
    <s v="Severe-delay"/>
    <n v="122.86"/>
    <x v="1"/>
    <n v="5"/>
    <s v="No Preference"/>
    <n v="32.06"/>
    <n v="51908.341452918597"/>
    <s v="Cancelled"/>
    <n v="4.95"/>
    <n v="67290.009999999995"/>
    <n v="7869.45"/>
    <n v="0.11694826616907919"/>
    <n v="-59420.56"/>
  </r>
  <r>
    <s v="f31422c2-f07d-406d-a2b5-1f7875849bbe"/>
    <s v="Jeffrey Webb"/>
    <n v="27"/>
    <s v="18-29"/>
    <s v="M"/>
    <s v="France"/>
    <s v="Yes"/>
    <s v="FL0060"/>
    <s v="DXB"/>
    <s v="DEL"/>
    <s v="DXB - DEL"/>
    <n v="10118"/>
    <s v="Long-haul"/>
    <d v="1899-12-30T23:40:34"/>
    <d v="1899-12-30T10:54:34"/>
    <d v="2025-01-10T00:00:00"/>
    <d v="1899-12-30T02:29:34"/>
    <d v="1899-12-30T13:43:34"/>
    <d v="1899-12-30T02:49:00"/>
    <d v="1899-12-30T02:49:00"/>
    <n v="169"/>
    <s v="Severe-delay"/>
    <n v="1007.41"/>
    <x v="1"/>
    <n v="5"/>
    <s v="Vegan"/>
    <n v="166.59"/>
    <n v="51584.180832874001"/>
    <s v="Not Cancelled"/>
    <n v="4.09"/>
    <n v="66901.02"/>
    <n v="64507.56"/>
    <n v="0.96422386385140302"/>
    <n v="-2393.4600000000064"/>
  </r>
  <r>
    <s v="5bf6f49c-251e-46d3-9243-10e51d92243d"/>
    <s v="Christopher Parker"/>
    <n v="41"/>
    <s v="40-59"/>
    <s v="M"/>
    <s v="France"/>
    <s v="Yes"/>
    <s v="FL0060"/>
    <s v="DXB"/>
    <s v="DEL"/>
    <s v="DXB - DEL"/>
    <n v="10118"/>
    <s v="Long-haul"/>
    <d v="1899-12-30T23:40:34"/>
    <d v="1899-12-30T10:54:34"/>
    <d v="2025-01-07T00:00:00"/>
    <d v="1899-12-30T02:29:34"/>
    <d v="1899-12-30T13:43:34"/>
    <d v="1899-12-30T02:49:00"/>
    <d v="1899-12-30T02:49:00"/>
    <n v="169"/>
    <s v="Severe-delay"/>
    <n v="451.95"/>
    <x v="2"/>
    <n v="5"/>
    <s v="Vegan"/>
    <n v="5.99"/>
    <n v="51750.594709186997"/>
    <s v="Cancelled"/>
    <n v="3.06"/>
    <n v="67100.710000000006"/>
    <n v="28926"/>
    <n v="0.43108336707614564"/>
    <n v="-38174.710000000006"/>
  </r>
  <r>
    <s v="9fff9293-60cf-44d0-86d2-647e4f300c9c"/>
    <s v="Erin Williams"/>
    <n v="67"/>
    <s v="60-69"/>
    <s v="F"/>
    <s v="France"/>
    <s v="No"/>
    <s v="FL0060"/>
    <s v="DXB"/>
    <s v="DEL"/>
    <s v="DXB - DEL"/>
    <n v="10118"/>
    <s v="Long-haul"/>
    <d v="1899-12-30T23:40:34"/>
    <d v="1899-12-30T10:54:34"/>
    <d v="2025-01-03T00:00:00"/>
    <d v="1899-12-30T02:29:34"/>
    <d v="1899-12-30T13:43:34"/>
    <d v="1899-12-30T02:49:00"/>
    <d v="1899-12-30T02:49:00"/>
    <n v="169"/>
    <s v="Severe-delay"/>
    <n v="591.34"/>
    <x v="0"/>
    <n v="5"/>
    <s v="Vegetarian"/>
    <n v="127.33"/>
    <n v="51766.391177204903"/>
    <s v="Not Cancelled"/>
    <n v="3.98"/>
    <n v="67119.67"/>
    <n v="37871.230000000003"/>
    <n v="0.56423444870929795"/>
    <n v="-29248.439999999995"/>
  </r>
  <r>
    <s v="d7bb0a1c-23da-4652-bcfe-f71a4b621219"/>
    <s v="Amy Lee"/>
    <n v="44"/>
    <s v="40-59"/>
    <s v="M"/>
    <s v="France"/>
    <s v="No"/>
    <s v="FL0061"/>
    <s v="SIN"/>
    <s v="DEL"/>
    <s v="SIN - DEL"/>
    <n v="8465"/>
    <s v="Moderate-haul"/>
    <d v="1899-12-30T03:31:04"/>
    <d v="1899-12-30T12:55:04"/>
    <d v="2025-01-05T00:00:00"/>
    <d v="1899-12-30T05:32:04"/>
    <d v="1899-12-30T14:56:04"/>
    <d v="1899-12-30T02:01:00"/>
    <d v="1899-12-30T02:01:00"/>
    <n v="121"/>
    <s v="Severe-delay"/>
    <n v="1224.5899999999999"/>
    <x v="0"/>
    <n v="5"/>
    <s v="Non-Vegetarian"/>
    <n v="173.42"/>
    <n v="42979.810423646399"/>
    <s v="Cancelled"/>
    <n v="4.82"/>
    <n v="56575.77"/>
    <n v="78408.44"/>
    <n v="1.3859014203430198"/>
    <n v="21832.670000000006"/>
  </r>
  <r>
    <s v="0a8454d0-0eaa-4ca3-a5f7-17e0c784c054"/>
    <s v="Debbie Perez"/>
    <n v="34"/>
    <s v="30-39"/>
    <s v="F"/>
    <s v="France"/>
    <s v="Yes"/>
    <s v="FL0061"/>
    <s v="SIN"/>
    <s v="DEL"/>
    <s v="SIN - DEL"/>
    <n v="8465"/>
    <s v="Moderate-haul"/>
    <d v="1899-12-30T03:31:04"/>
    <d v="1899-12-30T12:55:04"/>
    <d v="2025-01-09T00:00:00"/>
    <d v="1899-12-30T05:32:04"/>
    <d v="1899-12-30T14:56:04"/>
    <d v="1899-12-30T02:01:00"/>
    <d v="1899-12-30T02:01:00"/>
    <n v="121"/>
    <s v="Severe-delay"/>
    <n v="1130.9100000000001"/>
    <x v="1"/>
    <n v="3"/>
    <s v="Gluten-Free"/>
    <n v="149.63"/>
    <n v="43232.946769064598"/>
    <s v="Cancelled"/>
    <n v="3.11"/>
    <n v="56879.54"/>
    <n v="72408.17"/>
    <n v="1.2730090644192973"/>
    <n v="15528.629999999997"/>
  </r>
  <r>
    <s v="8ef8a5f3-5d95-474c-8679-b685d13addba"/>
    <s v="Mikayla Glass"/>
    <n v="19"/>
    <s v="18-29"/>
    <s v="F"/>
    <s v="France"/>
    <s v="Yes"/>
    <s v="FL0062"/>
    <s v="DFW"/>
    <s v="DEN"/>
    <s v="DFW - DEN"/>
    <n v="14596"/>
    <s v="Long-haul"/>
    <d v="1899-12-30T15:01:56"/>
    <d v="1899-12-30T07:14:56"/>
    <d v="2025-01-06T00:00:00"/>
    <d v="1899-12-30T16:50:56"/>
    <d v="1899-12-30T09:03:56"/>
    <d v="1899-12-30T01:49:00"/>
    <d v="1899-12-30T01:49:00"/>
    <n v="109"/>
    <s v="Moderate-delay"/>
    <n v="1272.93"/>
    <x v="0"/>
    <n v="5"/>
    <s v="No Preference"/>
    <n v="176.11"/>
    <n v="74054.085549779993"/>
    <s v="Not Cancelled"/>
    <n v="4.38"/>
    <n v="140797.34999999899"/>
    <n v="48901.644"/>
    <n v="0.34731934940537129"/>
    <n v="-91895.705999998987"/>
  </r>
  <r>
    <s v="2fe1595f-92be-4398-a8ef-131056d14969"/>
    <s v="Tom Lee"/>
    <n v="20"/>
    <s v="18-29"/>
    <s v="F"/>
    <s v="France"/>
    <s v="No"/>
    <s v="FL0062"/>
    <s v="DFW"/>
    <s v="DEN"/>
    <s v="DFW - DEN"/>
    <n v="14596"/>
    <s v="Long-haul"/>
    <d v="1899-12-30T15:01:56"/>
    <d v="1899-12-30T07:14:56"/>
    <d v="2025-01-03T00:00:00"/>
    <d v="1899-12-30T16:50:56"/>
    <d v="1899-12-30T09:03:56"/>
    <d v="1899-12-30T01:49:00"/>
    <d v="1899-12-30T01:49:00"/>
    <n v="109"/>
    <s v="Moderate-delay"/>
    <n v="371.37"/>
    <x v="2"/>
    <n v="5"/>
    <s v="Vegetarian"/>
    <n v="127.91"/>
    <n v="73858.032395903807"/>
    <s v="Not Cancelled"/>
    <n v="4.38"/>
    <n v="140444.46"/>
    <n v="14275.9559999999"/>
    <n v="0.10164840962754886"/>
    <n v="-126168.50400000009"/>
  </r>
  <r>
    <s v="1a68c133-f061-4ce8-96e1-a762fa92217c"/>
    <s v="Gary Hamilton"/>
    <n v="56"/>
    <s v="40-59"/>
    <s v="F"/>
    <s v="France"/>
    <s v="No"/>
    <s v="FL0062"/>
    <s v="DFW"/>
    <s v="DEN"/>
    <s v="DFW - DEN"/>
    <n v="14596"/>
    <s v="Long-haul"/>
    <d v="1899-12-30T15:01:56"/>
    <d v="1899-12-30T07:14:56"/>
    <d v="2025-01-08T00:00:00"/>
    <d v="1899-12-30T16:50:56"/>
    <d v="1899-12-30T09:03:56"/>
    <d v="1899-12-30T01:49:00"/>
    <d v="1899-12-30T01:49:00"/>
    <n v="109"/>
    <s v="Moderate-delay"/>
    <n v="1453.69"/>
    <x v="1"/>
    <n v="5"/>
    <s v="No Preference"/>
    <n v="56.79"/>
    <n v="73527.076405320899"/>
    <s v="Not Cancelled"/>
    <n v="3.68"/>
    <n v="139848.73499999999"/>
    <n v="55828.512000000002"/>
    <n v="0.39920641398722706"/>
    <n v="-84020.222999999984"/>
  </r>
  <r>
    <s v="0e245241-4bd2-4008-a0ba-1fe190fac6b5"/>
    <s v="Dr. Christopher Hernandez"/>
    <n v="40"/>
    <s v="40-59"/>
    <s v="F"/>
    <s v="France"/>
    <s v="Yes"/>
    <s v="FL0062"/>
    <s v="DFW"/>
    <s v="DEN"/>
    <s v="DFW - DEN"/>
    <n v="14596"/>
    <s v="Long-haul"/>
    <d v="1899-12-30T15:01:56"/>
    <d v="1899-12-30T07:14:56"/>
    <d v="2025-01-12T00:00:00"/>
    <d v="1899-12-30T16:50:56"/>
    <d v="1899-12-30T09:03:56"/>
    <d v="1899-12-30T01:49:00"/>
    <d v="1899-12-30T01:49:00"/>
    <n v="109"/>
    <s v="Moderate-delay"/>
    <n v="1238.23"/>
    <x v="0"/>
    <n v="3"/>
    <s v="Vegan"/>
    <n v="178.34"/>
    <n v="74244.7157587728"/>
    <s v="Not Cancelled"/>
    <n v="4.17"/>
    <n v="141140.49"/>
    <n v="47569.434000000001"/>
    <n v="0.33703605535165709"/>
    <n v="-93571.055999999982"/>
  </r>
  <r>
    <s v="92f6596e-1306-4641-b45f-3d04913756dd"/>
    <s v="Kevin Spence"/>
    <n v="31"/>
    <s v="30-39"/>
    <s v="F"/>
    <s v="France"/>
    <s v="Yes"/>
    <s v="FL0062"/>
    <s v="DFW"/>
    <s v="DEN"/>
    <s v="DFW - DEN"/>
    <n v="14596"/>
    <s v="Long-haul"/>
    <d v="1899-12-30T15:01:56"/>
    <d v="1899-12-30T07:14:56"/>
    <d v="2025-01-14T00:00:00"/>
    <d v="1899-12-30T16:50:56"/>
    <d v="1899-12-30T09:03:56"/>
    <d v="1899-12-30T01:49:00"/>
    <d v="1899-12-30T01:49:00"/>
    <n v="109"/>
    <s v="Moderate-delay"/>
    <n v="1363.84"/>
    <x v="2"/>
    <n v="3"/>
    <s v="Non-Vegetarian"/>
    <n v="79.98"/>
    <n v="73650.888116705304"/>
    <s v="Not Cancelled"/>
    <n v="4.28"/>
    <n v="140071.60500000001"/>
    <n v="52381.055999999997"/>
    <n v="0.3739591332590213"/>
    <n v="-87690.549000000014"/>
  </r>
  <r>
    <s v="72aec35c-4a88-4c5e-9ade-f6b32340bd4c"/>
    <s v="Cindy Garcia"/>
    <n v="72"/>
    <s v="70-80"/>
    <s v="F"/>
    <s v="France"/>
    <s v="Yes"/>
    <s v="FL0062"/>
    <s v="DFW"/>
    <s v="DEN"/>
    <s v="DFW - DEN"/>
    <n v="14596"/>
    <s v="Long-haul"/>
    <d v="1899-12-30T15:01:56"/>
    <d v="1899-12-30T07:14:56"/>
    <d v="2025-01-07T00:00:00"/>
    <d v="1899-12-30T16:50:56"/>
    <d v="1899-12-30T09:03:56"/>
    <d v="1899-12-30T01:49:00"/>
    <d v="1899-12-30T01:49:00"/>
    <n v="109"/>
    <s v="Moderate-delay"/>
    <n v="1060.3599999999999"/>
    <x v="0"/>
    <n v="5"/>
    <s v="Vegetarian"/>
    <n v="114.66"/>
    <n v="73972.307823027601"/>
    <s v="Not Cancelled"/>
    <n v="4.75"/>
    <n v="140650.155"/>
    <n v="40731.582000000002"/>
    <n v="0.28959500257927195"/>
    <n v="-99918.573000000004"/>
  </r>
  <r>
    <s v="157add59-d839-46bf-be8b-2a7402effd04"/>
    <s v="Matthew Hall"/>
    <n v="51"/>
    <s v="40-59"/>
    <s v="M"/>
    <s v="France"/>
    <s v="No"/>
    <s v="FL0062"/>
    <s v="DFW"/>
    <s v="DEN"/>
    <s v="DFW - DEN"/>
    <n v="14596"/>
    <s v="Long-haul"/>
    <d v="1899-12-30T15:01:56"/>
    <d v="1899-12-30T07:14:56"/>
    <d v="2025-01-02T00:00:00"/>
    <d v="1899-12-30T16:50:56"/>
    <d v="1899-12-30T09:03:56"/>
    <d v="1899-12-30T01:49:00"/>
    <d v="1899-12-30T01:49:00"/>
    <n v="109"/>
    <s v="Moderate-delay"/>
    <n v="1119.06"/>
    <x v="1"/>
    <n v="5"/>
    <s v="No Preference"/>
    <n v="118.11"/>
    <n v="73904.651844826498"/>
    <s v="Cancelled"/>
    <n v="4.62"/>
    <n v="140528.37"/>
    <n v="42986.076000000001"/>
    <n v="0.30588895324125659"/>
    <n v="-97542.293999999994"/>
  </r>
  <r>
    <s v="cea2a6ad-7493-4f99-aefe-65d2b845a3a6"/>
    <s v="Jennifer Park"/>
    <n v="40"/>
    <s v="40-59"/>
    <s v="M"/>
    <s v="France"/>
    <s v="No"/>
    <s v="FL0005"/>
    <s v="IST"/>
    <s v="BKK"/>
    <s v="IST - BKK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613.28"/>
    <x v="1"/>
    <n v="3"/>
    <s v="Non-Vegetarian"/>
    <n v="97.1"/>
    <n v="39283.640380511497"/>
    <s v="Cancelled"/>
    <n v="3.9"/>
    <n v="52140.37"/>
    <n v="39269.339999999997"/>
    <n v="0.7531465541959137"/>
    <n v="-12871.030000000006"/>
  </r>
  <r>
    <s v="e067161b-797e-4839-ac52-f8c1adf12b04"/>
    <s v="Belinda Beltran"/>
    <n v="48"/>
    <s v="40-59"/>
    <s v="M"/>
    <s v="France"/>
    <s v="Yes"/>
    <s v="FL0008"/>
    <s v="CAN"/>
    <s v="PVG"/>
    <s v="CAN - PVG"/>
    <n v="5057"/>
    <s v="Moderate-haul"/>
    <d v="1899-12-30T14:34:04"/>
    <d v="1899-12-30T20:11:04"/>
    <d v="2025-01-10T00:00:00"/>
    <d v="1899-12-30T14:38:04"/>
    <d v="1899-12-30T20:15:04"/>
    <d v="1899-12-30T00:04:00"/>
    <d v="1899-12-30T00:04:00"/>
    <n v="4"/>
    <s v="On-time"/>
    <n v="1148.54"/>
    <x v="0"/>
    <n v="5"/>
    <s v="Vegan"/>
    <n v="98.08"/>
    <n v="26468.587650850299"/>
    <s v="Cancelled"/>
    <n v="3.41"/>
    <n v="36762.31"/>
    <n v="73526.179999999993"/>
    <n v="2.0000424347653887"/>
    <n v="36763.869999999995"/>
  </r>
  <r>
    <s v="14b45f2f-f8ba-4542-8753-d0deac2f16e8"/>
    <s v="Kathryn Jones"/>
    <n v="49"/>
    <s v="40-59"/>
    <s v="F"/>
    <s v="France"/>
    <s v="Yes"/>
    <s v="FL0008"/>
    <s v="CAN"/>
    <s v="PVG"/>
    <s v="CAN - PVG"/>
    <n v="5057"/>
    <s v="Moderate-haul"/>
    <d v="1899-12-30T14:34:04"/>
    <d v="1899-12-30T20:11:04"/>
    <d v="2025-01-14T00:00:00"/>
    <d v="1899-12-30T14:38:04"/>
    <d v="1899-12-30T20:15:04"/>
    <d v="1899-12-30T00:04:00"/>
    <d v="1899-12-30T00:04:00"/>
    <n v="4"/>
    <s v="On-time"/>
    <n v="1290.94"/>
    <x v="1"/>
    <n v="5"/>
    <s v="Vegan"/>
    <n v="49.42"/>
    <n v="26680.931709578501"/>
    <s v="Not Cancelled"/>
    <n v="3.62"/>
    <n v="37017.120000000003"/>
    <n v="82630.039999999994"/>
    <n v="2.2322114740422805"/>
    <n v="45612.919999999991"/>
  </r>
  <r>
    <s v="9a7eced9-f153-44f0-9fab-d79d965b8b91"/>
    <s v="James Sutton"/>
    <n v="46"/>
    <s v="40-59"/>
    <s v="M"/>
    <s v="France"/>
    <s v="No"/>
    <s v="FL0008"/>
    <s v="CAN"/>
    <s v="PVG"/>
    <s v="CAN - PVG"/>
    <n v="5057"/>
    <s v="Moderate-haul"/>
    <d v="1899-12-30T14:34:04"/>
    <d v="1899-12-30T20:11:04"/>
    <d v="2025-01-07T00:00:00"/>
    <d v="1899-12-30T14:38:04"/>
    <d v="1899-12-30T20:15:04"/>
    <d v="1899-12-30T00:04:00"/>
    <d v="1899-12-30T00:04:00"/>
    <n v="4"/>
    <s v="On-time"/>
    <n v="977.84"/>
    <x v="2"/>
    <n v="5"/>
    <s v="Gluten-Free"/>
    <n v="145.43"/>
    <n v="26085.3774742075"/>
    <s v="Not Cancelled"/>
    <n v="4.75"/>
    <n v="36302.449999999997"/>
    <n v="62610.85"/>
    <n v="1.7247003990088825"/>
    <n v="26308.400000000001"/>
  </r>
  <r>
    <s v="67a920f8-a15d-4673-9989-ba1e214e67db"/>
    <s v="Carrie Ruiz"/>
    <n v="65"/>
    <s v="60-69"/>
    <s v="M"/>
    <s v="France"/>
    <s v="No"/>
    <s v="FL0009"/>
    <s v="BKK"/>
    <s v="LHR"/>
    <s v="BKK - LHR"/>
    <n v="8155"/>
    <s v="Moderate-haul"/>
    <d v="1899-12-30T01:40:40"/>
    <d v="1899-12-30T10:43:40"/>
    <d v="2025-01-09T00:00:00"/>
    <d v="1899-12-30T02:53:40"/>
    <d v="1899-12-30T11:56:40"/>
    <d v="1899-12-30T01:13:00"/>
    <d v="1899-12-30T01:13:00"/>
    <n v="73"/>
    <s v="Moderate-delay"/>
    <n v="430.99"/>
    <x v="1"/>
    <n v="5"/>
    <s v="No Preference"/>
    <n v="87.65"/>
    <n v="41868.2861392552"/>
    <s v="Cancelled"/>
    <n v="3.99"/>
    <n v="55241.94"/>
    <n v="27600.89"/>
    <n v="0.49963650805891319"/>
    <n v="-27641.050000000003"/>
  </r>
  <r>
    <s v="f9978f26-dbff-4255-ac6d-e29d4e9cd1d5"/>
    <s v="John Hayden"/>
    <n v="55"/>
    <s v="40-59"/>
    <s v="F"/>
    <s v="France"/>
    <s v="Yes"/>
    <s v="FL0009"/>
    <s v="BKK"/>
    <s v="LHR"/>
    <s v="BKK - LHR"/>
    <n v="8155"/>
    <s v="Moderate-haul"/>
    <d v="1899-12-30T01:40:40"/>
    <d v="1899-12-30T10:43:40"/>
    <d v="2025-01-02T00:00:00"/>
    <d v="1899-12-30T02:53:40"/>
    <d v="1899-12-30T11:56:40"/>
    <d v="1899-12-30T01:13:00"/>
    <d v="1899-12-30T01:13:00"/>
    <n v="73"/>
    <s v="Moderate-delay"/>
    <n v="792.23"/>
    <x v="0"/>
    <n v="5"/>
    <s v="No Preference"/>
    <n v="47.59"/>
    <n v="42027.9465803684"/>
    <s v="Not Cancelled"/>
    <n v="3.93"/>
    <n v="55433.54"/>
    <n v="50712.24"/>
    <n v="0.91482954182612186"/>
    <n v="-4721.3000000000029"/>
  </r>
  <r>
    <s v="ea4edcff-b864-4f8e-864e-cfa33672f2f4"/>
    <s v="Maria Jones DDS"/>
    <n v="42"/>
    <s v="40-59"/>
    <s v="M"/>
    <s v="France"/>
    <s v="Yes"/>
    <s v="FL0009"/>
    <s v="BKK"/>
    <s v="LHR"/>
    <s v="BKK - LHR"/>
    <n v="8155"/>
    <s v="Moderate-haul"/>
    <d v="1899-12-30T01:40:40"/>
    <d v="1899-12-30T10:43:40"/>
    <d v="2025-01-13T00:00:00"/>
    <d v="1899-12-30T02:53:40"/>
    <d v="1899-12-30T11:56:40"/>
    <d v="1899-12-30T01:13:00"/>
    <d v="1899-12-30T01:13:00"/>
    <n v="73"/>
    <s v="Moderate-delay"/>
    <n v="1428.65"/>
    <x v="0"/>
    <n v="5"/>
    <s v="Vegetarian"/>
    <n v="42.35"/>
    <n v="41389.388708746199"/>
    <s v="Not Cancelled"/>
    <n v="4.22"/>
    <n v="54667.27"/>
    <n v="91442.07"/>
    <n v="1.6727023317608509"/>
    <n v="36774.80000000001"/>
  </r>
  <r>
    <s v="dee56c63-c4d0-4bde-8279-4efec74baeaf"/>
    <s v="Cynthia Byrd"/>
    <n v="71"/>
    <s v="70-80"/>
    <s v="F"/>
    <s v="Germany"/>
    <s v="No"/>
    <s v="FL0034"/>
    <s v="CDG"/>
    <s v="ICN"/>
    <s v="CDG - ICN"/>
    <n v="5970"/>
    <s v="Moderate-haul"/>
    <d v="1899-12-30T08:05:51"/>
    <d v="1899-12-30T14:43:51"/>
    <d v="2025-01-12T00:00:00"/>
    <d v="1899-12-30T10:05:51"/>
    <d v="1899-12-30T16:43:51"/>
    <d v="1899-12-30T02:00:00"/>
    <d v="1899-12-30T02:00:00"/>
    <n v="180"/>
    <s v="Severe-delay"/>
    <n v="541.79999999999995"/>
    <x v="2"/>
    <n v="5"/>
    <s v="Non-Vegetarian"/>
    <n v="142.53"/>
    <n v="30633.995318651701"/>
    <s v="Cancelled"/>
    <n v="3.21"/>
    <n v="41760.79"/>
    <n v="34703.71"/>
    <n v="0.83101181754463938"/>
    <n v="-7057.0800000000017"/>
  </r>
  <r>
    <s v="4ca23a4e-294b-4fc5-b9e1-d286933b47ea"/>
    <s v="Kim Briggs"/>
    <n v="39"/>
    <s v="30-39"/>
    <s v="M"/>
    <s v="Germany"/>
    <s v="No"/>
    <s v="FL0039"/>
    <s v="JFK"/>
    <s v="PVG"/>
    <s v="JFK - PVG"/>
    <n v="5518"/>
    <s v="Moderate-haul"/>
    <d v="1899-12-30T06:12:55"/>
    <d v="1899-12-30T12:19:55"/>
    <d v="2025-01-04T00:00:00"/>
    <d v="1899-12-30T07:39:55"/>
    <d v="1899-12-30T13:46:55"/>
    <d v="1899-12-30T01:27:00"/>
    <d v="1899-12-30T01:27:00"/>
    <n v="87"/>
    <s v="Moderate-delay"/>
    <n v="848.08"/>
    <x v="2"/>
    <n v="3"/>
    <s v="No Preference"/>
    <n v="134"/>
    <n v="28767.3741544023"/>
    <s v="Not Cancelled"/>
    <n v="3.24"/>
    <n v="39520.85"/>
    <n v="54303.92"/>
    <n v="1.3740574911723811"/>
    <n v="14783.07"/>
  </r>
  <r>
    <s v="8c08e036-f7be-493b-87bc-c0e49df9df98"/>
    <s v="Amber Smith"/>
    <n v="28"/>
    <s v="18-29"/>
    <s v="F"/>
    <s v="Germany"/>
    <s v="No"/>
    <s v="FL0039"/>
    <s v="JFK"/>
    <s v="PVG"/>
    <s v="JFK - PVG"/>
    <n v="5518"/>
    <s v="Moderate-haul"/>
    <d v="1899-12-30T06:12:55"/>
    <d v="1899-12-30T12:19:55"/>
    <d v="2025-01-13T00:00:00"/>
    <d v="1899-12-30T07:39:55"/>
    <d v="1899-12-30T13:46:55"/>
    <d v="1899-12-30T01:27:00"/>
    <d v="1899-12-30T01:27:00"/>
    <n v="87"/>
    <s v="Moderate-delay"/>
    <n v="413.24"/>
    <x v="2"/>
    <n v="5"/>
    <s v="No Preference"/>
    <n v="182.85"/>
    <n v="28605.574660095201"/>
    <s v="Cancelled"/>
    <n v="4"/>
    <n v="39326.69"/>
    <n v="26483.93"/>
    <n v="0.67343399609781551"/>
    <n v="-12842.760000000002"/>
  </r>
  <r>
    <s v="56ed4715-45cf-4148-889d-78a24433f232"/>
    <s v="Zachary Perry"/>
    <n v="40"/>
    <s v="40-59"/>
    <s v="F"/>
    <s v="Germany"/>
    <s v="Yes"/>
    <s v="FL0039"/>
    <s v="JFK"/>
    <s v="PVG"/>
    <s v="JFK - PVG"/>
    <n v="5518"/>
    <s v="Moderate-haul"/>
    <d v="1899-12-30T06:12:55"/>
    <d v="1899-12-30T12:19:55"/>
    <d v="2025-01-11T00:00:00"/>
    <d v="1899-12-30T07:39:55"/>
    <d v="1899-12-30T13:46:55"/>
    <d v="1899-12-30T01:27:00"/>
    <d v="1899-12-30T01:27:00"/>
    <n v="87"/>
    <s v="Moderate-delay"/>
    <n v="451.68"/>
    <x v="0"/>
    <n v="3"/>
    <s v="Gluten-Free"/>
    <n v="174.31"/>
    <n v="28784.072293907"/>
    <s v="Not Cancelled"/>
    <n v="3.15"/>
    <n v="39540.89"/>
    <n v="28942.38"/>
    <n v="0.73196076264343068"/>
    <n v="-10598.509999999998"/>
  </r>
  <r>
    <s v="adc70e8e-a80d-49ef-8b80-6c615ef81311"/>
    <s v="Paul Chang"/>
    <n v="70"/>
    <s v="70-80"/>
    <s v="F"/>
    <s v="Germany"/>
    <s v="No"/>
    <s v="FL0039"/>
    <s v="JFK"/>
    <s v="PVG"/>
    <s v="JFK - PVG"/>
    <n v="5518"/>
    <s v="Moderate-haul"/>
    <d v="1899-12-30T06:12:55"/>
    <d v="1899-12-30T12:19:55"/>
    <d v="2025-01-13T00:00:00"/>
    <d v="1899-12-30T07:39:55"/>
    <d v="1899-12-30T13:46:55"/>
    <d v="1899-12-30T01:27:00"/>
    <d v="1899-12-30T01:27:00"/>
    <n v="87"/>
    <s v="Moderate-delay"/>
    <n v="97.84"/>
    <x v="1"/>
    <n v="5"/>
    <s v="No Preference"/>
    <n v="20.22"/>
    <n v="28514.974483825699"/>
    <s v="Cancelled"/>
    <n v="4.96"/>
    <n v="39217.97"/>
    <n v="6265.8"/>
    <n v="0.15976859587581918"/>
    <n v="-32952.17"/>
  </r>
  <r>
    <s v="27168def-b066-4643-8452-5409cc7e659b"/>
    <s v="Gary Evans"/>
    <n v="33"/>
    <s v="30-39"/>
    <s v="M"/>
    <s v="Germany"/>
    <s v="No"/>
    <s v="FL0039"/>
    <s v="JFK"/>
    <s v="PVG"/>
    <s v="JFK - PVG"/>
    <n v="5518"/>
    <s v="Moderate-haul"/>
    <d v="1899-12-30T06:12:55"/>
    <d v="1899-12-30T12:19:55"/>
    <d v="2025-01-15T00:00:00"/>
    <d v="1899-12-30T07:39:55"/>
    <d v="1899-12-30T13:46:55"/>
    <d v="1899-12-30T01:27:00"/>
    <d v="1899-12-30T01:27:00"/>
    <n v="87"/>
    <s v="Moderate-delay"/>
    <n v="339.69"/>
    <x v="2"/>
    <n v="3"/>
    <s v="Gluten-Free"/>
    <n v="146.66"/>
    <n v="28543.769820483602"/>
    <s v="Not Cancelled"/>
    <n v="3"/>
    <n v="39252.519999999997"/>
    <n v="21769.49"/>
    <n v="0.55460108038923372"/>
    <n v="-17483.029999999995"/>
  </r>
  <r>
    <s v="89292fe1-dba3-4a63-a2e4-d85fda8b4787"/>
    <s v="Thomas Mcgrath"/>
    <n v="20"/>
    <s v="18-29"/>
    <s v="M"/>
    <s v="Germany"/>
    <s v="No"/>
    <s v="FL0039"/>
    <s v="JFK"/>
    <s v="PVG"/>
    <s v="JFK - PVG"/>
    <n v="5518"/>
    <s v="Moderate-haul"/>
    <d v="1899-12-30T06:12:55"/>
    <d v="1899-12-30T12:19:55"/>
    <d v="2025-01-02T00:00:00"/>
    <d v="1899-12-30T07:39:55"/>
    <d v="1899-12-30T13:46:55"/>
    <d v="1899-12-30T01:27:00"/>
    <d v="1899-12-30T01:27:00"/>
    <n v="87"/>
    <s v="Moderate-delay"/>
    <n v="1421.22"/>
    <x v="2"/>
    <n v="5"/>
    <s v="Vegetarian"/>
    <n v="167.22"/>
    <n v="28597.538292727098"/>
    <s v="Not Cancelled"/>
    <n v="4.9400000000000004"/>
    <n v="39317.050000000003"/>
    <n v="90991.52"/>
    <n v="2.3143018105376676"/>
    <n v="51674.47"/>
  </r>
  <r>
    <s v="41b10d48-c092-41c0-9384-3247c05031c3"/>
    <s v="Mary Conley"/>
    <n v="67"/>
    <s v="60-69"/>
    <s v="M"/>
    <s v="Germany"/>
    <s v="Yes"/>
    <s v="FL0039"/>
    <s v="JFK"/>
    <s v="PVG"/>
    <s v="JFK - PVG"/>
    <n v="5518"/>
    <s v="Moderate-haul"/>
    <d v="1899-12-30T06:12:55"/>
    <d v="1899-12-30T12:19:55"/>
    <d v="2025-01-07T00:00:00"/>
    <d v="1899-12-30T07:39:55"/>
    <d v="1899-12-30T13:46:55"/>
    <d v="1899-12-30T01:27:00"/>
    <d v="1899-12-30T01:27:00"/>
    <n v="87"/>
    <s v="Moderate-delay"/>
    <n v="465.93"/>
    <x v="1"/>
    <n v="5"/>
    <s v="Gluten-Free"/>
    <n v="135.53"/>
    <n v="28792.4741697137"/>
    <s v="Not Cancelled"/>
    <n v="3.05"/>
    <n v="39550.97"/>
    <n v="29846.63"/>
    <n v="0.75463711762315822"/>
    <n v="-9704.34"/>
  </r>
  <r>
    <s v="4bf5db6a-45e2-402e-b9c2-380c8ed9b577"/>
    <s v="Michael Castro"/>
    <n v="57"/>
    <s v="40-59"/>
    <s v="F"/>
    <s v="Germany"/>
    <s v="Yes"/>
    <s v="FL0039"/>
    <s v="JFK"/>
    <s v="PVG"/>
    <s v="JFK - PVG"/>
    <n v="5518"/>
    <s v="Moderate-haul"/>
    <d v="1899-12-30T06:12:55"/>
    <d v="1899-12-30T12:19:55"/>
    <d v="2025-01-01T00:00:00"/>
    <d v="1899-12-30T07:39:55"/>
    <d v="1899-12-30T13:46:55"/>
    <d v="1899-12-30T01:27:00"/>
    <d v="1899-12-30T01:27:00"/>
    <n v="87"/>
    <s v="Moderate-delay"/>
    <n v="267.68"/>
    <x v="2"/>
    <n v="5"/>
    <s v="Gluten-Free"/>
    <n v="92.66"/>
    <n v="28260.398685873301"/>
    <s v="Cancelled"/>
    <n v="4.83"/>
    <n v="38912.480000000003"/>
    <n v="17150.05"/>
    <n v="0.44073392392363575"/>
    <n v="-21762.430000000004"/>
  </r>
  <r>
    <s v="c193edf5-a00e-4e54-a226-752acdb88f32"/>
    <s v="Morgan Guerrero"/>
    <n v="57"/>
    <s v="40-59"/>
    <s v="M"/>
    <s v="Germany"/>
    <s v="Yes"/>
    <s v="FL0040"/>
    <s v="LAX"/>
    <s v="AMS"/>
    <s v="LAX - AMS"/>
    <n v="11762"/>
    <s v="Long-haul"/>
    <d v="1899-12-30T06:16:26"/>
    <d v="1899-12-30T19:20:26"/>
    <d v="2025-01-02T00:00:00"/>
    <d v="1899-12-30T09:05:26"/>
    <d v="1899-12-30T22:09:26"/>
    <d v="1899-12-30T02:49:00"/>
    <d v="1899-12-30T02:49:00"/>
    <n v="169"/>
    <s v="Severe-delay"/>
    <n v="85.75"/>
    <x v="1"/>
    <n v="5"/>
    <s v="Gluten-Free"/>
    <n v="117.1"/>
    <n v="59932.933554220501"/>
    <s v="Cancelled"/>
    <n v="4.41"/>
    <n v="76919.520000000004"/>
    <n v="5511.42"/>
    <n v="7.1651773177991748E-2"/>
    <n v="-71408.100000000006"/>
  </r>
  <r>
    <s v="9be9d4e8-895a-49bf-9a4c-efb769809439"/>
    <s v="Rodney Yates"/>
    <n v="33"/>
    <s v="30-39"/>
    <s v="M"/>
    <s v="Germany"/>
    <s v="Yes"/>
    <s v="FL0040"/>
    <s v="LAX"/>
    <s v="AMS"/>
    <s v="LAX - AMS"/>
    <n v="11762"/>
    <s v="Long-haul"/>
    <d v="1899-12-30T06:16:26"/>
    <d v="1899-12-30T19:20:26"/>
    <d v="2025-01-15T00:00:00"/>
    <d v="1899-12-30T09:05:26"/>
    <d v="1899-12-30T22:09:26"/>
    <d v="1899-12-30T02:49:00"/>
    <d v="1899-12-30T02:49:00"/>
    <n v="169"/>
    <s v="Severe-delay"/>
    <n v="124.33"/>
    <x v="1"/>
    <n v="3"/>
    <s v="Non-Vegetarian"/>
    <n v="182.91"/>
    <n v="59417.474409942297"/>
    <s v="Not Cancelled"/>
    <n v="4.1500000000000004"/>
    <n v="76300.97"/>
    <n v="7993.7"/>
    <n v="0.1047653784742186"/>
    <n v="-68307.27"/>
  </r>
  <r>
    <s v="5aa04a4a-d690-4dc5-84f2-73f35d3a4301"/>
    <s v="Peter Harrison"/>
    <n v="21"/>
    <s v="18-29"/>
    <s v="M"/>
    <s v="Germany"/>
    <s v="No"/>
    <s v="FL0040"/>
    <s v="LAX"/>
    <s v="AMS"/>
    <s v="LAX - AMS"/>
    <n v="11762"/>
    <s v="Long-haul"/>
    <d v="1899-12-30T06:16:26"/>
    <d v="1899-12-30T19:20:26"/>
    <d v="2025-01-01T00:00:00"/>
    <d v="1899-12-30T09:05:26"/>
    <d v="1899-12-30T22:09:26"/>
    <d v="1899-12-30T02:49:00"/>
    <d v="1899-12-30T02:49:00"/>
    <n v="169"/>
    <s v="Severe-delay"/>
    <n v="642.63"/>
    <x v="1"/>
    <n v="5"/>
    <s v="Non-Vegetarian"/>
    <n v="11.92"/>
    <n v="59310.906039781403"/>
    <s v="Not Cancelled"/>
    <n v="3.57"/>
    <n v="76173.09"/>
    <n v="41130.699999999997"/>
    <n v="0.5399636538310314"/>
    <n v="-35042.39"/>
  </r>
  <r>
    <s v="3d93bbcd-435f-4a2b-950c-50bf121d2da6"/>
    <s v="Rachel Cox"/>
    <n v="39"/>
    <s v="30-39"/>
    <s v="M"/>
    <s v="Germany"/>
    <s v="No"/>
    <s v="FL0040"/>
    <s v="LAX"/>
    <s v="AMS"/>
    <s v="LAX - AMS"/>
    <n v="11762"/>
    <s v="Long-haul"/>
    <d v="1899-12-30T06:16:26"/>
    <d v="1899-12-30T19:20:26"/>
    <d v="2025-01-08T00:00:00"/>
    <d v="1899-12-30T09:05:26"/>
    <d v="1899-12-30T22:09:26"/>
    <d v="1899-12-30T02:49:00"/>
    <d v="1899-12-30T02:49:00"/>
    <n v="169"/>
    <s v="Severe-delay"/>
    <n v="106.72"/>
    <x v="0"/>
    <n v="3"/>
    <s v="Vegetarian"/>
    <n v="128.4"/>
    <n v="59398.122524328101"/>
    <s v="Not Cancelled"/>
    <n v="3.96"/>
    <n v="76277.75"/>
    <n v="6855.76"/>
    <n v="8.9878896532737271E-2"/>
    <n v="-69421.990000000005"/>
  </r>
  <r>
    <s v="64a644c7-e5b1-4817-8a5e-86e6b405ebc5"/>
    <s v="Jacob Swanson"/>
    <n v="51"/>
    <s v="40-59"/>
    <s v="F"/>
    <s v="Germany"/>
    <s v="No"/>
    <s v="FL0040"/>
    <s v="LAX"/>
    <s v="AMS"/>
    <s v="LAX - AMS"/>
    <n v="11762"/>
    <s v="Long-haul"/>
    <d v="1899-12-30T06:16:26"/>
    <d v="1899-12-30T19:20:26"/>
    <d v="2025-01-04T00:00:00"/>
    <d v="1899-12-30T09:05:26"/>
    <d v="1899-12-30T22:09:26"/>
    <d v="1899-12-30T02:49:00"/>
    <d v="1899-12-30T02:49:00"/>
    <n v="169"/>
    <s v="Severe-delay"/>
    <n v="1058.9100000000001"/>
    <x v="1"/>
    <n v="5"/>
    <s v="Vegan"/>
    <n v="73.459999999999994"/>
    <n v="60282.893156287602"/>
    <s v="Cancelled"/>
    <n v="3.65"/>
    <n v="77339.47"/>
    <n v="67784.929999999993"/>
    <n v="0.87645971714054927"/>
    <n v="-9554.5400000000081"/>
  </r>
  <r>
    <s v="41083151-b917-407f-8e53-8362f2d71dcf"/>
    <s v="Jason Robinson"/>
    <n v="34"/>
    <s v="30-39"/>
    <s v="M"/>
    <s v="Germany"/>
    <s v="No"/>
    <s v="FL0040"/>
    <s v="LAX"/>
    <s v="AMS"/>
    <s v="LAX - AMS"/>
    <n v="11762"/>
    <s v="Long-haul"/>
    <d v="1899-12-30T06:16:26"/>
    <d v="1899-12-30T19:20:26"/>
    <d v="2025-01-04T00:00:00"/>
    <d v="1899-12-30T09:05:26"/>
    <d v="1899-12-30T22:09:26"/>
    <d v="1899-12-30T02:49:00"/>
    <d v="1899-12-30T02:49:00"/>
    <n v="169"/>
    <s v="Severe-delay"/>
    <n v="1006.48"/>
    <x v="0"/>
    <n v="3"/>
    <s v="Gluten-Free"/>
    <n v="104.36"/>
    <n v="59605.465929225"/>
    <s v="Cancelled"/>
    <n v="3.77"/>
    <n v="76526.559999999998"/>
    <n v="64435.59"/>
    <n v="0.84200295949536996"/>
    <n v="-12090.970000000001"/>
  </r>
  <r>
    <s v="4a0c91a5-547b-4019-a2af-c7fc59743b77"/>
    <s v="Michael Ruiz"/>
    <n v="69"/>
    <s v="60-69"/>
    <s v="M"/>
    <s v="Germany"/>
    <s v="No"/>
    <s v="FL0040"/>
    <s v="LAX"/>
    <s v="AMS"/>
    <s v="LAX - AMS"/>
    <n v="11762"/>
    <s v="Long-haul"/>
    <d v="1899-12-30T06:16:26"/>
    <d v="1899-12-30T19:20:26"/>
    <d v="2025-01-05T00:00:00"/>
    <d v="1899-12-30T09:05:26"/>
    <d v="1899-12-30T22:09:26"/>
    <d v="1899-12-30T02:49:00"/>
    <d v="1899-12-30T02:49:00"/>
    <n v="169"/>
    <s v="Severe-delay"/>
    <n v="912.91"/>
    <x v="1"/>
    <n v="5"/>
    <s v="No Preference"/>
    <n v="29.4"/>
    <n v="59576.913855163497"/>
    <s v="Cancelled"/>
    <n v="4.54"/>
    <n v="76492.3"/>
    <n v="58432.12"/>
    <n v="0.76389545091466726"/>
    <n v="-18060.18"/>
  </r>
  <r>
    <s v="8c3d1010-6a6b-4975-9bf4-5968e18a6e90"/>
    <s v="Emma Barnett"/>
    <n v="63"/>
    <s v="60-69"/>
    <s v="M"/>
    <s v="Germany"/>
    <s v="No"/>
    <s v="FL0040"/>
    <s v="LAX"/>
    <s v="AMS"/>
    <s v="LAX - AMS"/>
    <n v="11762"/>
    <s v="Long-haul"/>
    <d v="1899-12-30T06:16:26"/>
    <d v="1899-12-30T19:20:26"/>
    <d v="2025-01-15T00:00:00"/>
    <d v="1899-12-30T09:05:26"/>
    <d v="1899-12-30T22:09:26"/>
    <d v="1899-12-30T02:49:00"/>
    <d v="1899-12-30T02:49:00"/>
    <n v="169"/>
    <s v="Severe-delay"/>
    <n v="1301.67"/>
    <x v="1"/>
    <n v="5"/>
    <s v="Vegan"/>
    <n v="94.93"/>
    <n v="59461.174419082497"/>
    <s v="Not Cancelled"/>
    <n v="4.54"/>
    <n v="76353.41"/>
    <n v="83325.87"/>
    <n v="1.0913182528455505"/>
    <n v="6972.4599999999919"/>
  </r>
  <r>
    <s v="5f4f78e4-5370-4474-b8c4-8457e86fb695"/>
    <s v="Susan Daniels"/>
    <n v="21"/>
    <s v="18-29"/>
    <s v="F"/>
    <s v="Germany"/>
    <s v="No"/>
    <s v="FL0040"/>
    <s v="LAX"/>
    <s v="AMS"/>
    <s v="LAX - AMS"/>
    <n v="11762"/>
    <s v="Long-haul"/>
    <d v="1899-12-30T06:16:26"/>
    <d v="1899-12-30T19:20:26"/>
    <d v="2025-01-04T00:00:00"/>
    <d v="1899-12-30T09:05:26"/>
    <d v="1899-12-30T22:09:26"/>
    <d v="1899-12-30T02:49:00"/>
    <d v="1899-12-30T02:49:00"/>
    <n v="169"/>
    <s v="Severe-delay"/>
    <n v="413.76"/>
    <x v="2"/>
    <n v="5"/>
    <s v="No Preference"/>
    <n v="123.47"/>
    <n v="60292.935089806997"/>
    <s v="Cancelled"/>
    <n v="4.6500000000000004"/>
    <n v="77351.520000000004"/>
    <n v="26505.33"/>
    <n v="0.34266075185077166"/>
    <n v="-50846.19"/>
  </r>
  <r>
    <s v="89f945ca-e24a-4acd-90d5-66951d6acb39"/>
    <s v="Dorothy Cline"/>
    <n v="24"/>
    <s v="18-29"/>
    <s v="M"/>
    <s v="Germany"/>
    <s v="Yes"/>
    <s v="FL0041"/>
    <s v="DEL"/>
    <s v="ICN"/>
    <s v="DEL - ICN"/>
    <n v="13200"/>
    <s v="Long-haul"/>
    <d v="1899-12-30T02:45:05"/>
    <d v="1899-12-30T17:25:05"/>
    <d v="2025-01-01T00:00:00"/>
    <d v="1899-12-30T03:52:05"/>
    <d v="1899-12-30T18:32:05"/>
    <d v="1899-12-30T01:07:00"/>
    <d v="1899-12-30T01:07:00"/>
    <n v="67"/>
    <s v="Moderate-delay"/>
    <n v="1444.97"/>
    <x v="1"/>
    <n v="5"/>
    <s v="Gluten-Free"/>
    <n v="65.5"/>
    <n v="67120.257836551202"/>
    <s v="Not Cancelled"/>
    <n v="4.41"/>
    <n v="85544.31"/>
    <n v="92491.18"/>
    <n v="1.0812078559053198"/>
    <n v="6946.8699999999953"/>
  </r>
  <r>
    <s v="df88cb0b-abe8-4fdc-81d1-32ee2f6da6bc"/>
    <s v="Kathy Frazier"/>
    <n v="67"/>
    <s v="60-69"/>
    <s v="M"/>
    <s v="Germany"/>
    <s v="No"/>
    <s v="FL0051"/>
    <s v="IST"/>
    <s v="CAN"/>
    <s v="IST - CAN"/>
    <n v="13423"/>
    <s v="Long-haul"/>
    <d v="1899-12-30T12:09:51"/>
    <d v="1899-12-30T03:03:51"/>
    <d v="2025-01-15T00:00:00"/>
    <d v="1899-12-30T12:20:51"/>
    <d v="1899-12-30T03:14:51"/>
    <d v="1899-12-30T00:11:00"/>
    <d v="1899-12-30T00:11:00"/>
    <n v="11"/>
    <s v="On-time"/>
    <n v="1108.73"/>
    <x v="0"/>
    <n v="5"/>
    <s v="Vegetarian"/>
    <n v="117.03"/>
    <n v="67750.316166791104"/>
    <s v="Cancelled"/>
    <n v="3.85"/>
    <n v="86300.38"/>
    <n v="70982.13"/>
    <n v="0.82250078157245654"/>
    <n v="-15318.25"/>
  </r>
  <r>
    <s v="947bcddc-188b-4176-a738-446d36778fc0"/>
    <s v="Anthony Boyd"/>
    <n v="63"/>
    <s v="60-69"/>
    <s v="F"/>
    <s v="Germany"/>
    <s v="No"/>
    <s v="FL0051"/>
    <s v="IST"/>
    <s v="CAN"/>
    <s v="IST - CAN"/>
    <n v="13423"/>
    <s v="Long-haul"/>
    <d v="1899-12-30T12:09:51"/>
    <d v="1899-12-30T03:03:51"/>
    <d v="2025-01-07T00:00:00"/>
    <d v="1899-12-30T12:20:51"/>
    <d v="1899-12-30T03:14:51"/>
    <d v="1899-12-30T00:11:00"/>
    <d v="1899-12-30T00:11:00"/>
    <n v="11"/>
    <s v="On-time"/>
    <n v="1270.48"/>
    <x v="0"/>
    <n v="5"/>
    <s v="Vegan"/>
    <n v="155.41999999999999"/>
    <n v="68398.223680537994"/>
    <s v="Not Cancelled"/>
    <n v="4.0599999999999996"/>
    <n v="87077.87"/>
    <n v="81341.8"/>
    <n v="0.93412712093210371"/>
    <n v="-5736.0699999999924"/>
  </r>
  <r>
    <s v="1cbe4a3d-d426-437c-a73c-2d5806438ef1"/>
    <s v="Justin Kelly"/>
    <n v="37"/>
    <s v="30-39"/>
    <s v="M"/>
    <s v="Germany"/>
    <s v="No"/>
    <s v="FL0051"/>
    <s v="IST"/>
    <s v="CAN"/>
    <s v="IST - CAN"/>
    <n v="13423"/>
    <s v="Long-haul"/>
    <d v="1899-12-30T12:09:51"/>
    <d v="1899-12-30T03:03:51"/>
    <d v="2025-01-10T00:00:00"/>
    <d v="1899-12-30T12:20:51"/>
    <d v="1899-12-30T03:14:51"/>
    <d v="1899-12-30T00:11:00"/>
    <d v="1899-12-30T00:11:00"/>
    <n v="11"/>
    <s v="On-time"/>
    <n v="372.57"/>
    <x v="1"/>
    <n v="3"/>
    <s v="Gluten-Free"/>
    <n v="159.65"/>
    <n v="68375.616527717997"/>
    <s v="Not Cancelled"/>
    <n v="4.01"/>
    <n v="87050.74"/>
    <n v="23876.41"/>
    <n v="0.27428152822135687"/>
    <n v="-63174.33"/>
  </r>
  <r>
    <s v="66336d8e-cf52-4a77-8493-1b0646622ad9"/>
    <s v="Brittney Curry"/>
    <n v="37"/>
    <s v="30-39"/>
    <s v="M"/>
    <s v="Germany"/>
    <s v="Yes"/>
    <s v="FL0052"/>
    <s v="ATL"/>
    <s v="DFW"/>
    <s v="ATL - DFW"/>
    <n v="8799"/>
    <s v="Moderate-haul"/>
    <d v="1899-12-30T12:49:08"/>
    <d v="1899-12-30T22:35:08"/>
    <d v="2025-01-15T00:00:00"/>
    <d v="1899-12-30T13:29:08"/>
    <d v="1899-12-30T23:15:08"/>
    <d v="1899-12-30T00:40:00"/>
    <d v="1899-12-30T00:40:00"/>
    <n v="40"/>
    <s v="Moderate-delay"/>
    <n v="791.83"/>
    <x v="2"/>
    <n v="3"/>
    <s v="Vegetarian"/>
    <n v="67.819999999999993"/>
    <n v="45413.311044340502"/>
    <s v="Cancelled"/>
    <n v="4.6900000000000004"/>
    <n v="89243.955000000002"/>
    <n v="30414.407999999999"/>
    <n v="0.34080076348028276"/>
    <n v="-58829.547000000006"/>
  </r>
  <r>
    <s v="499d2966-ce2b-4881-8bd2-7cc5187d9cae"/>
    <s v="Michael Morris"/>
    <n v="37"/>
    <s v="30-39"/>
    <s v="F"/>
    <s v="Germany"/>
    <s v="Yes"/>
    <s v="FL0052"/>
    <s v="ATL"/>
    <s v="DFW"/>
    <s v="ATL - DFW"/>
    <n v="8799"/>
    <s v="Moderate-haul"/>
    <d v="1899-12-30T12:49:08"/>
    <d v="1899-12-30T22:35:08"/>
    <d v="2025-01-01T00:00:00"/>
    <d v="1899-12-30T13:29:08"/>
    <d v="1899-12-30T23:15:08"/>
    <d v="1899-12-30T00:40:00"/>
    <d v="1899-12-30T00:40:00"/>
    <n v="40"/>
    <s v="Moderate-delay"/>
    <n v="775.88"/>
    <x v="0"/>
    <n v="3"/>
    <s v="No Preference"/>
    <n v="46.45"/>
    <n v="44745.936796757996"/>
    <s v="Cancelled"/>
    <n v="3.89"/>
    <n v="88042.68"/>
    <n v="29799.3659999999"/>
    <n v="0.33846500356417936"/>
    <n v="-58243.314000000093"/>
  </r>
  <r>
    <s v="6513259e-aa89-4e89-a366-8fd0672a0e72"/>
    <s v="Arthur Rodriguez"/>
    <n v="65"/>
    <s v="60-69"/>
    <s v="F"/>
    <s v="Germany"/>
    <s v="No"/>
    <s v="FL0052"/>
    <s v="ATL"/>
    <s v="DFW"/>
    <s v="ATL - DFW"/>
    <n v="8799"/>
    <s v="Moderate-haul"/>
    <d v="1899-12-30T12:49:08"/>
    <d v="1899-12-30T22:35:08"/>
    <d v="2025-01-02T00:00:00"/>
    <d v="1899-12-30T13:29:08"/>
    <d v="1899-12-30T23:15:08"/>
    <d v="1899-12-30T00:40:00"/>
    <d v="1899-12-30T00:40:00"/>
    <n v="40"/>
    <s v="Moderate-delay"/>
    <n v="1111.8399999999999"/>
    <x v="1"/>
    <n v="5"/>
    <s v="Gluten-Free"/>
    <n v="70.900000000000006"/>
    <n v="44588.330294432802"/>
    <s v="Cancelled"/>
    <n v="3.23"/>
    <n v="87759"/>
    <n v="42703.163999999997"/>
    <n v="0.4865958363244795"/>
    <n v="-45055.836000000003"/>
  </r>
  <r>
    <s v="f46ba20d-773b-448a-aa14-d91260016e1b"/>
    <s v="Mr. David Hoffman"/>
    <n v="60"/>
    <s v="60-69"/>
    <s v="M"/>
    <s v="Germany"/>
    <s v="No"/>
    <s v="FL0052"/>
    <s v="ATL"/>
    <s v="DFW"/>
    <s v="ATL - DFW"/>
    <n v="8799"/>
    <s v="Moderate-haul"/>
    <d v="1899-12-30T12:49:08"/>
    <d v="1899-12-30T22:35:08"/>
    <d v="2025-01-15T00:00:00"/>
    <d v="1899-12-30T13:29:08"/>
    <d v="1899-12-30T23:15:08"/>
    <d v="1899-12-30T00:40:00"/>
    <d v="1899-12-30T00:40:00"/>
    <n v="40"/>
    <s v="Moderate-delay"/>
    <n v="398.77"/>
    <x v="0"/>
    <n v="5"/>
    <s v="Vegetarian"/>
    <n v="22.01"/>
    <n v="44968.621861890599"/>
    <s v="Cancelled"/>
    <n v="3.6"/>
    <n v="88443.524999999994"/>
    <n v="15315.407999999999"/>
    <n v="0.1731659609903608"/>
    <n v="-73128.116999999998"/>
  </r>
  <r>
    <s v="2f726a2a-7edd-4641-bae9-0e5ade55e79f"/>
    <s v="Patrick Miller"/>
    <n v="46"/>
    <s v="40-59"/>
    <s v="F"/>
    <s v="Germany"/>
    <s v="No"/>
    <s v="FL0052"/>
    <s v="ATL"/>
    <s v="DFW"/>
    <s v="ATL - DFW"/>
    <n v="8799"/>
    <s v="Moderate-haul"/>
    <d v="1899-12-30T12:49:08"/>
    <d v="1899-12-30T22:35:08"/>
    <d v="2025-01-13T00:00:00"/>
    <d v="1899-12-30T13:29:08"/>
    <d v="1899-12-30T23:15:08"/>
    <d v="1899-12-30T00:40:00"/>
    <d v="1899-12-30T00:40:00"/>
    <n v="40"/>
    <s v="Moderate-delay"/>
    <n v="454.62"/>
    <x v="2"/>
    <n v="5"/>
    <s v="Vegan"/>
    <n v="2.5499999999999998"/>
    <n v="45394.624625605997"/>
    <s v="Cancelled"/>
    <n v="3.53"/>
    <n v="89210.324999999997"/>
    <n v="17457.714"/>
    <n v="0.19569163098553896"/>
    <n v="-71752.611000000004"/>
  </r>
  <r>
    <s v="c975a082-3638-4b66-8fbf-ba7dec2dff04"/>
    <s v="Richard Vargas"/>
    <n v="55"/>
    <s v="40-59"/>
    <s v="M"/>
    <s v="Germany"/>
    <s v="No"/>
    <s v="FL0052"/>
    <s v="ATL"/>
    <s v="DFW"/>
    <s v="ATL - DFW"/>
    <n v="8799"/>
    <s v="Moderate-haul"/>
    <d v="1899-12-30T12:49:08"/>
    <d v="1899-12-30T22:35:08"/>
    <d v="2025-01-06T00:00:00"/>
    <d v="1899-12-30T13:29:08"/>
    <d v="1899-12-30T23:15:08"/>
    <d v="1899-12-30T00:40:00"/>
    <d v="1899-12-30T00:40:00"/>
    <n v="40"/>
    <s v="Moderate-delay"/>
    <n v="436.21"/>
    <x v="1"/>
    <n v="5"/>
    <s v="Vegetarian"/>
    <n v="191.04"/>
    <n v="45242.223537820202"/>
    <s v="Cancelled"/>
    <n v="3.47"/>
    <n v="88936.005000000005"/>
    <n v="16773.39"/>
    <n v="0.18860066853688784"/>
    <n v="-72162.615000000005"/>
  </r>
  <r>
    <s v="813deee0-0373-4692-9e10-3e6918ae10d0"/>
    <s v="Steven Lara"/>
    <n v="38"/>
    <s v="30-39"/>
    <s v="F"/>
    <s v="Germany"/>
    <s v="No"/>
    <s v="FL0053"/>
    <s v="DEN"/>
    <s v="FRA"/>
    <s v="DEN - FRA"/>
    <n v="11194"/>
    <s v="Long-haul"/>
    <d v="1899-12-30T03:50:29"/>
    <d v="1899-12-30T16:16:29"/>
    <d v="2025-01-05T00:00:00"/>
    <d v="1899-12-30T05:31:29"/>
    <d v="1899-12-30T17:57:29"/>
    <d v="1899-12-30T01:41:00"/>
    <d v="1899-12-30T01:41:00"/>
    <n v="101"/>
    <s v="Moderate-delay"/>
    <n v="1416.94"/>
    <x v="1"/>
    <n v="3"/>
    <s v="Vegan"/>
    <n v="61.05"/>
    <n v="56911.363528809197"/>
    <s v="Not Cancelled"/>
    <n v="3.32"/>
    <n v="73293.64"/>
    <n v="90696.37"/>
    <n v="1.2374384735155737"/>
    <n v="17402.729999999996"/>
  </r>
  <r>
    <s v="5da2d138-decf-4ba5-b03d-6edaef03f8f7"/>
    <s v="Jason Wu"/>
    <n v="27"/>
    <s v="18-29"/>
    <s v="F"/>
    <s v="Germany"/>
    <s v="No"/>
    <s v="FL0053"/>
    <s v="DEN"/>
    <s v="FRA"/>
    <s v="DEN - FRA"/>
    <n v="11194"/>
    <s v="Long-haul"/>
    <d v="1899-12-30T03:50:29"/>
    <d v="1899-12-30T16:16:29"/>
    <d v="2025-01-05T00:00:00"/>
    <d v="1899-12-30T05:31:29"/>
    <d v="1899-12-30T17:57:29"/>
    <d v="1899-12-30T01:41:00"/>
    <d v="1899-12-30T01:41:00"/>
    <n v="101"/>
    <s v="Moderate-delay"/>
    <n v="294.76"/>
    <x v="2"/>
    <n v="5"/>
    <s v="Vegetarian"/>
    <n v="35.590000000000003"/>
    <n v="57088.0460586517"/>
    <s v="Not Cancelled"/>
    <n v="4.75"/>
    <n v="73505.66"/>
    <n v="18871.759999999998"/>
    <n v="0.25673886881636049"/>
    <n v="-54633.900000000009"/>
  </r>
  <r>
    <s v="50ac91ef-214c-4244-a7b7-74988135fdf5"/>
    <s v="Victoria Berry"/>
    <n v="51"/>
    <s v="40-59"/>
    <s v="M"/>
    <s v="Germany"/>
    <s v="No"/>
    <s v="FL0053"/>
    <s v="DEN"/>
    <s v="FRA"/>
    <s v="DEN - FRA"/>
    <n v="11194"/>
    <s v="Long-haul"/>
    <d v="1899-12-30T03:50:29"/>
    <d v="1899-12-30T16:16:29"/>
    <d v="2025-01-09T00:00:00"/>
    <d v="1899-12-30T05:31:29"/>
    <d v="1899-12-30T17:57:29"/>
    <d v="1899-12-30T01:41:00"/>
    <d v="1899-12-30T01:41:00"/>
    <n v="101"/>
    <s v="Moderate-delay"/>
    <n v="1048.58"/>
    <x v="1"/>
    <n v="5"/>
    <s v="Non-Vegetarian"/>
    <n v="19.920000000000002"/>
    <n v="56534.376061973497"/>
    <s v="Not Cancelled"/>
    <n v="4.3600000000000003"/>
    <n v="72841.25"/>
    <n v="67113.100000000006"/>
    <n v="0.92136117927685213"/>
    <n v="-5728.1499999999942"/>
  </r>
  <r>
    <s v="a43c095c-0f07-4c88-babc-e18ec6e09c2e"/>
    <s v="Phillip Jordan"/>
    <n v="63"/>
    <s v="60-69"/>
    <s v="M"/>
    <s v="Germany"/>
    <s v="Yes"/>
    <s v="FL0053"/>
    <s v="DEN"/>
    <s v="FRA"/>
    <s v="DEN - FRA"/>
    <n v="11194"/>
    <s v="Long-haul"/>
    <d v="1899-12-30T03:50:29"/>
    <d v="1899-12-30T16:16:29"/>
    <d v="2025-01-01T00:00:00"/>
    <d v="1899-12-30T05:31:29"/>
    <d v="1899-12-30T17:57:29"/>
    <d v="1899-12-30T01:41:00"/>
    <d v="1899-12-30T01:41:00"/>
    <n v="101"/>
    <s v="Moderate-delay"/>
    <n v="88.64"/>
    <x v="1"/>
    <n v="5"/>
    <s v="Vegan"/>
    <n v="32.31"/>
    <n v="57167.831259229999"/>
    <s v="Not Cancelled"/>
    <n v="4.7"/>
    <n v="73601.399999999994"/>
    <n v="5679.42"/>
    <n v="7.716456480447384E-2"/>
    <n v="-67921.98"/>
  </r>
  <r>
    <s v="74fb9e85-15e0-43ca-96e8-bdc263a897ea"/>
    <s v="Harold Cherry"/>
    <n v="31"/>
    <s v="30-39"/>
    <s v="M"/>
    <s v="Germany"/>
    <s v="Yes"/>
    <s v="FL0053"/>
    <s v="DEN"/>
    <s v="FRA"/>
    <s v="DEN - FRA"/>
    <n v="11194"/>
    <s v="Long-haul"/>
    <d v="1899-12-30T03:50:29"/>
    <d v="1899-12-30T16:16:29"/>
    <d v="2025-01-07T00:00:00"/>
    <d v="1899-12-30T05:31:29"/>
    <d v="1899-12-30T17:57:29"/>
    <d v="1899-12-30T01:41:00"/>
    <d v="1899-12-30T01:41:00"/>
    <n v="101"/>
    <s v="Moderate-delay"/>
    <n v="1449.01"/>
    <x v="1"/>
    <n v="3"/>
    <s v="Gluten-Free"/>
    <n v="174.37"/>
    <n v="56944.192610192898"/>
    <s v="Not Cancelled"/>
    <n v="4.18"/>
    <n v="73333.03"/>
    <n v="92771.51"/>
    <n v="1.2650712782493783"/>
    <n v="19438.479999999996"/>
  </r>
  <r>
    <s v="e997e051-df98-4810-8ac0-f99b81c253da"/>
    <s v="Gregory Leon"/>
    <n v="56"/>
    <s v="40-59"/>
    <s v="M"/>
    <s v="Germany"/>
    <s v="No"/>
    <s v="FL0053"/>
    <s v="DEN"/>
    <s v="FRA"/>
    <s v="DEN - FRA"/>
    <n v="11194"/>
    <s v="Long-haul"/>
    <d v="1899-12-30T03:50:29"/>
    <d v="1899-12-30T16:16:29"/>
    <d v="2025-01-10T00:00:00"/>
    <d v="1899-12-30T05:31:29"/>
    <d v="1899-12-30T17:57:29"/>
    <d v="1899-12-30T01:41:00"/>
    <d v="1899-12-30T01:41:00"/>
    <n v="101"/>
    <s v="Moderate-delay"/>
    <n v="1017.83"/>
    <x v="2"/>
    <n v="5"/>
    <s v="No Preference"/>
    <n v="81.61"/>
    <n v="57082.394849639903"/>
    <s v="Cancelled"/>
    <n v="4.7699999999999996"/>
    <n v="73498.87"/>
    <n v="65157.440000000002"/>
    <n v="0.88650941164129471"/>
    <n v="-8341.429999999993"/>
  </r>
  <r>
    <s v="d9a0db99-7335-4b43-a4c4-a28bb8690138"/>
    <s v="Miss Jacqueline Arellano"/>
    <n v="64"/>
    <s v="60-69"/>
    <s v="M"/>
    <s v="Germany"/>
    <s v="Yes"/>
    <s v="FL0053"/>
    <s v="DEN"/>
    <s v="FRA"/>
    <s v="DEN - FRA"/>
    <n v="11194"/>
    <s v="Long-haul"/>
    <d v="1899-12-30T03:50:29"/>
    <d v="1899-12-30T16:16:29"/>
    <d v="2025-01-12T00:00:00"/>
    <d v="1899-12-30T05:31:29"/>
    <d v="1899-12-30T17:57:29"/>
    <d v="1899-12-30T01:41:00"/>
    <d v="1899-12-30T01:41:00"/>
    <n v="101"/>
    <s v="Moderate-delay"/>
    <n v="532.38"/>
    <x v="1"/>
    <n v="5"/>
    <s v="Vegetarian"/>
    <n v="158.57"/>
    <n v="57396.859143443202"/>
    <s v="Cancelled"/>
    <n v="4.4800000000000004"/>
    <n v="73876.23"/>
    <n v="34104.03"/>
    <n v="0.46163738999675541"/>
    <n v="-39772.199999999997"/>
  </r>
  <r>
    <s v="4e091012-2c9c-4393-a872-99a434bb98ea"/>
    <s v="Gina Peterson"/>
    <n v="31"/>
    <s v="30-39"/>
    <s v="M"/>
    <s v="Germany"/>
    <s v="Yes"/>
    <s v="FL0053"/>
    <s v="DEN"/>
    <s v="FRA"/>
    <s v="DEN - FRA"/>
    <n v="11194"/>
    <s v="Long-haul"/>
    <d v="1899-12-30T03:50:29"/>
    <d v="1899-12-30T16:16:29"/>
    <d v="2025-01-02T00:00:00"/>
    <d v="1899-12-30T05:31:29"/>
    <d v="1899-12-30T17:57:29"/>
    <d v="1899-12-30T01:41:00"/>
    <d v="1899-12-30T01:41:00"/>
    <n v="101"/>
    <s v="Moderate-delay"/>
    <n v="1207.98"/>
    <x v="2"/>
    <n v="3"/>
    <s v="Vegan"/>
    <n v="189.4"/>
    <n v="56533.456788028103"/>
    <s v="Cancelled"/>
    <n v="4.38"/>
    <n v="72840.149999999994"/>
    <n v="77348.600000000006"/>
    <n v="1.0618951224015878"/>
    <n v="4508.4500000000116"/>
  </r>
  <r>
    <s v="7bb2dad4-dc43-4e77-bab3-3e10e74b5192"/>
    <s v="Carol Potter"/>
    <n v="29"/>
    <s v="18-29"/>
    <s v="M"/>
    <s v="Germany"/>
    <s v="No"/>
    <s v="FL0001"/>
    <s v="LHR"/>
    <s v="ORD"/>
    <s v="LHR - ORD"/>
    <n v="11386"/>
    <s v="Long-haul"/>
    <d v="1899-12-30T14:32:05"/>
    <d v="1899-12-30T03:11:05"/>
    <d v="2025-01-07T00:00:00"/>
    <d v="1899-12-30T16:06:05"/>
    <d v="1899-12-30T04:45:05"/>
    <d v="1899-12-30T01:34:00"/>
    <d v="1899-12-30T01:34:00"/>
    <n v="94"/>
    <s v="Moderate-delay"/>
    <n v="748.38"/>
    <x v="2"/>
    <n v="5"/>
    <s v="Vegan"/>
    <n v="57.95"/>
    <n v="57859.8011859978"/>
    <s v="Not Cancelled"/>
    <n v="3.38"/>
    <n v="74431.759999999995"/>
    <n v="47907.91"/>
    <n v="0.64364875961551904"/>
    <n v="-26523.849999999991"/>
  </r>
  <r>
    <s v="c61c464f-bb01-4e0e-843c-f1d76dc855bd"/>
    <s v="Logan Reynolds"/>
    <n v="26"/>
    <s v="18-29"/>
    <s v="F"/>
    <s v="Germany"/>
    <s v="No"/>
    <s v="FL0001"/>
    <s v="LHR"/>
    <s v="ORD"/>
    <s v="LHR - ORD"/>
    <n v="11386"/>
    <s v="Long-haul"/>
    <d v="1899-12-30T14:32:05"/>
    <d v="1899-12-30T03:11:05"/>
    <d v="2025-01-09T00:00:00"/>
    <d v="1899-12-30T16:06:05"/>
    <d v="1899-12-30T04:45:05"/>
    <d v="1899-12-30T01:34:00"/>
    <d v="1899-12-30T01:34:00"/>
    <n v="94"/>
    <s v="Moderate-delay"/>
    <n v="639.94000000000005"/>
    <x v="2"/>
    <n v="5"/>
    <s v="Vegan"/>
    <n v="135.49"/>
    <n v="57890.216314882498"/>
    <s v="Cancelled"/>
    <n v="3.33"/>
    <n v="74468.259999999995"/>
    <n v="40983.26"/>
    <n v="0.55034534176036887"/>
    <n v="-33484.999999999993"/>
  </r>
  <r>
    <s v="55b9e382-0212-435c-8ba4-d34ef86d542c"/>
    <s v="Margaret Johnson"/>
    <n v="48"/>
    <s v="40-59"/>
    <s v="M"/>
    <s v="Germany"/>
    <s v="No"/>
    <s v="FL0001"/>
    <s v="LHR"/>
    <s v="ORD"/>
    <s v="LHR - ORD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597.36"/>
    <x v="1"/>
    <n v="5"/>
    <s v="Vegetarian"/>
    <n v="83.73"/>
    <n v="58019.230113761798"/>
    <s v="Not Cancelled"/>
    <n v="3.43"/>
    <n v="74623.08"/>
    <n v="38247.79"/>
    <n v="0.51254638645309203"/>
    <n v="-36375.29"/>
  </r>
  <r>
    <s v="da89d7cd-ee05-483a-a570-166c4c488ed1"/>
    <s v="Michael Soto"/>
    <n v="57"/>
    <s v="40-59"/>
    <s v="M"/>
    <s v="Germany"/>
    <s v="No"/>
    <s v="FL0001"/>
    <s v="LHR"/>
    <s v="ORD"/>
    <s v="LHR - ORD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706.67"/>
    <x v="0"/>
    <n v="5"/>
    <s v="Vegetarian"/>
    <n v="139.12"/>
    <n v="58214.961136012702"/>
    <s v="Not Cancelled"/>
    <n v="3.91"/>
    <n v="74857.95"/>
    <n v="45254.7"/>
    <n v="0.60454100065524097"/>
    <n v="-29603.25"/>
  </r>
  <r>
    <s v="6005918e-c66d-46e6-904e-b59f2689bd69"/>
    <s v="Ms. Diana Smith MD"/>
    <n v="48"/>
    <s v="40-59"/>
    <s v="M"/>
    <s v="Germany"/>
    <s v="Yes"/>
    <s v="FL0002"/>
    <s v="BKK"/>
    <s v="PEK"/>
    <s v="BKK - PEK"/>
    <n v="3448"/>
    <s v="Short-haul "/>
    <d v="1899-12-30T21:02:56"/>
    <d v="1899-12-30T00:51:56"/>
    <d v="2025-01-11T00:00:00"/>
    <d v="1899-12-30T21:52:56"/>
    <d v="1899-12-30T01:41:56"/>
    <d v="1899-12-30T00:50:00"/>
    <d v="1899-12-30T00:50:00"/>
    <n v="50"/>
    <s v="Moderate-delay"/>
    <n v="981.66"/>
    <x v="1"/>
    <n v="5"/>
    <s v="Vegan"/>
    <n v="25.91"/>
    <n v="18608.437613198101"/>
    <s v="Cancelled"/>
    <n v="4.66"/>
    <n v="27330.13"/>
    <n v="62831.42"/>
    <n v="2.2989799170366183"/>
    <n v="35501.289999999994"/>
  </r>
  <r>
    <s v="437fc136-89d6-48d1-9a66-5c4180813adb"/>
    <s v="Teresa Ross"/>
    <n v="19"/>
    <s v="18-29"/>
    <s v="M"/>
    <s v="Germany"/>
    <s v="No"/>
    <s v="FL0002"/>
    <s v="BKK"/>
    <s v="PEK"/>
    <s v="BKK - PEK"/>
    <n v="3448"/>
    <s v="Short-haul "/>
    <d v="1899-12-30T21:02:56"/>
    <d v="1899-12-30T00:51:56"/>
    <d v="2025-01-14T00:00:00"/>
    <d v="1899-12-30T21:52:56"/>
    <d v="1899-12-30T01:41:56"/>
    <d v="1899-12-30T00:50:00"/>
    <d v="1899-12-30T00:50:00"/>
    <n v="50"/>
    <s v="Moderate-delay"/>
    <n v="455.47"/>
    <x v="0"/>
    <n v="5"/>
    <s v="Gluten-Free"/>
    <n v="71.540000000000006"/>
    <n v="18482.341595109301"/>
    <s v="Cancelled"/>
    <n v="3.35"/>
    <n v="27178.81"/>
    <n v="29164.39"/>
    <n v="1.0730561786921502"/>
    <n v="1985.5799999999981"/>
  </r>
  <r>
    <s v="b0e84730-fb27-4fba-9220-84c3f6821680"/>
    <s v="Meghan Munoz"/>
    <n v="74"/>
    <s v="70-80"/>
    <s v="F"/>
    <s v="Germany"/>
    <s v="Yes"/>
    <s v="FL0002"/>
    <s v="BKK"/>
    <s v="PEK"/>
    <s v="BKK - PEK"/>
    <n v="3448"/>
    <s v="Short-haul "/>
    <d v="1899-12-30T21:02:56"/>
    <d v="1899-12-30T00:51:56"/>
    <d v="2025-01-06T00:00:00"/>
    <d v="1899-12-30T21:52:56"/>
    <d v="1899-12-30T01:41:56"/>
    <d v="1899-12-30T00:50:00"/>
    <d v="1899-12-30T00:50:00"/>
    <n v="50"/>
    <s v="Moderate-delay"/>
    <n v="1054.17"/>
    <x v="1"/>
    <n v="5"/>
    <s v="No Preference"/>
    <n v="82.02"/>
    <n v="18069.478786897202"/>
    <s v="Not Cancelled"/>
    <n v="4.04"/>
    <n v="26683.37"/>
    <n v="67483.28"/>
    <n v="2.5290388732757521"/>
    <n v="40799.910000000003"/>
  </r>
  <r>
    <s v="087c7b41-3d53-47c0-93a9-cfcc07b2f225"/>
    <s v="Patricia Joyce"/>
    <n v="35"/>
    <s v="30-39"/>
    <s v="F"/>
    <s v="Germany"/>
    <s v="Yes"/>
    <s v="FL0002"/>
    <s v="BKK"/>
    <s v="PEK"/>
    <s v="BKK - PEK"/>
    <n v="3448"/>
    <s v="Short-haul "/>
    <d v="1899-12-30T21:02:56"/>
    <d v="1899-12-30T00:51:56"/>
    <d v="2025-01-11T00:00:00"/>
    <d v="1899-12-30T21:52:56"/>
    <d v="1899-12-30T01:41:56"/>
    <d v="1899-12-30T00:50:00"/>
    <d v="1899-12-30T00:50:00"/>
    <n v="50"/>
    <s v="Moderate-delay"/>
    <n v="680.48"/>
    <x v="2"/>
    <n v="3"/>
    <s v="Gluten-Free"/>
    <n v="75.27"/>
    <n v="18068.591830962101"/>
    <s v="Cancelled"/>
    <n v="4.12"/>
    <n v="26682.31"/>
    <n v="43565.77"/>
    <n v="1.6327585580109067"/>
    <n v="16883.459999999995"/>
  </r>
  <r>
    <s v="74623722-28fb-4bbc-a9d0-0d45b8147c2c"/>
    <s v="Martin Martin"/>
    <n v="28"/>
    <s v="18-29"/>
    <s v="F"/>
    <s v="Germany"/>
    <s v="No"/>
    <s v="FL0002"/>
    <s v="BKK"/>
    <s v="PEK"/>
    <s v="BKK - PEK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536.97"/>
    <x v="2"/>
    <n v="5"/>
    <s v="Vegan"/>
    <n v="115.78"/>
    <n v="18310.503295280701"/>
    <s v="Cancelled"/>
    <n v="4.53"/>
    <n v="26972.6"/>
    <n v="34389.24"/>
    <n v="1.2749694134047145"/>
    <n v="7416.6399999999994"/>
  </r>
  <r>
    <s v="0de557e6-5e81-427d-a8d0-9acf8a12a0f7"/>
    <s v="Ronald Moore"/>
    <n v="24"/>
    <s v="18-29"/>
    <s v="F"/>
    <s v="Germany"/>
    <s v="No"/>
    <s v="FL0002"/>
    <s v="BKK"/>
    <s v="PEK"/>
    <s v="BKK - PEK"/>
    <n v="3448"/>
    <s v="Short-haul "/>
    <d v="1899-12-30T21:02:56"/>
    <d v="1899-12-30T00:51:56"/>
    <d v="2025-01-09T00:00:00"/>
    <d v="1899-12-30T21:52:56"/>
    <d v="1899-12-30T01:41:56"/>
    <d v="1899-12-30T00:50:00"/>
    <d v="1899-12-30T00:50:00"/>
    <n v="50"/>
    <s v="Moderate-delay"/>
    <n v="1416.87"/>
    <x v="0"/>
    <n v="5"/>
    <s v="Vegan"/>
    <n v="179.79"/>
    <n v="17835.709589187401"/>
    <s v="Not Cancelled"/>
    <n v="3.38"/>
    <n v="26402.85"/>
    <n v="90715.64"/>
    <n v="3.4358275716447277"/>
    <n v="64312.79"/>
  </r>
  <r>
    <s v="8b25c5e4-0654-4009-ab81-b2914f50c087"/>
    <s v="Sharon Carpenter"/>
    <n v="56"/>
    <s v="40-59"/>
    <s v="M"/>
    <s v="Germany"/>
    <s v="No"/>
    <s v="FL0003"/>
    <s v="ICN"/>
    <s v="ATL"/>
    <s v="ICN - ATL"/>
    <n v="10686"/>
    <s v="Long-haul"/>
    <d v="1899-12-30T09:53:09"/>
    <d v="1899-12-30T21:45:09"/>
    <d v="2025-01-02T00:00:00"/>
    <d v="1899-12-30T11:21:09"/>
    <d v="1899-12-30T23:13:09"/>
    <d v="1899-12-30T01:28:00"/>
    <d v="1899-12-30T01:28:00"/>
    <n v="88"/>
    <s v="Moderate-delay"/>
    <n v="1244.57"/>
    <x v="1"/>
    <n v="5"/>
    <s v="Vegetarian"/>
    <n v="129.44999999999999"/>
    <n v="54004.607521306098"/>
    <s v="Cancelled"/>
    <n v="4.6500000000000004"/>
    <n v="69805.53"/>
    <n v="79678.37"/>
    <n v="1.1414334938793531"/>
    <n v="9872.8399999999965"/>
  </r>
  <r>
    <s v="7d7b25cd-7a3f-4a50-9e26-f951f4f68220"/>
    <s v="Vanessa Young"/>
    <n v="69"/>
    <s v="60-69"/>
    <s v="M"/>
    <s v="Germany"/>
    <s v="No"/>
    <s v="FL0003"/>
    <s v="ICN"/>
    <s v="ATL"/>
    <s v="ICN - ATL"/>
    <n v="10686"/>
    <s v="Long-haul"/>
    <d v="1899-12-30T09:53:09"/>
    <d v="1899-12-30T21:45:09"/>
    <d v="2025-01-03T00:00:00"/>
    <d v="1899-12-30T11:21:09"/>
    <d v="1899-12-30T23:13:09"/>
    <d v="1899-12-30T01:28:00"/>
    <d v="1899-12-30T01:28:00"/>
    <n v="88"/>
    <s v="Moderate-delay"/>
    <n v="1247.6400000000001"/>
    <x v="1"/>
    <n v="5"/>
    <s v="Vegan"/>
    <n v="161.96"/>
    <n v="54888.793311308502"/>
    <s v="Not Cancelled"/>
    <n v="3.38"/>
    <n v="70866.55"/>
    <n v="79881.350000000006"/>
    <n v="1.1272081115843795"/>
    <n v="9014.8000000000029"/>
  </r>
  <r>
    <s v="4cda98d2-ee2e-4b34-afca-f0da0ac256b8"/>
    <s v="Jenny Valdez"/>
    <n v="26"/>
    <s v="18-29"/>
    <s v="F"/>
    <s v="Germany"/>
    <s v="No"/>
    <s v="FL0003"/>
    <s v="ICN"/>
    <s v="ATL"/>
    <s v="ICN - ATL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1261.72"/>
    <x v="0"/>
    <n v="5"/>
    <s v="Vegan"/>
    <n v="144"/>
    <n v="54808.149276857199"/>
    <s v="Cancelled"/>
    <n v="3.3"/>
    <n v="70769.78"/>
    <n v="80778.880000000005"/>
    <n v="1.1414318371485683"/>
    <n v="10009.100000000006"/>
  </r>
  <r>
    <s v="4230f558-f5c9-4664-850e-43ee9dc96b22"/>
    <s v="Jesse Herring"/>
    <n v="51"/>
    <s v="40-59"/>
    <s v="F"/>
    <s v="Germany"/>
    <s v="Yes"/>
    <s v="FL0003"/>
    <s v="ICN"/>
    <s v="ATL"/>
    <s v="ICN - ATL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1462.47"/>
    <x v="0"/>
    <n v="5"/>
    <s v="Vegan"/>
    <n v="133.43"/>
    <n v="53967.096203766901"/>
    <s v="Cancelled"/>
    <n v="4.41"/>
    <n v="69760.52"/>
    <n v="93624.77"/>
    <n v="1.3420881897095951"/>
    <n v="23864.25"/>
  </r>
  <r>
    <s v="fc6b7153-e89a-4a2b-9e8c-f18a565d14f5"/>
    <s v="Vincent Williamson"/>
    <n v="70"/>
    <s v="70-80"/>
    <s v="F"/>
    <s v="Germany"/>
    <s v="Yes"/>
    <s v="FL0003"/>
    <s v="ICN"/>
    <s v="ATL"/>
    <s v="ICN - ATL"/>
    <n v="10686"/>
    <s v="Long-haul"/>
    <d v="1899-12-30T09:53:09"/>
    <d v="1899-12-30T21:45:09"/>
    <d v="2025-01-05T00:00:00"/>
    <d v="1899-12-30T11:21:09"/>
    <d v="1899-12-30T23:13:09"/>
    <d v="1899-12-30T01:28:00"/>
    <d v="1899-12-30T01:28:00"/>
    <n v="88"/>
    <s v="Moderate-delay"/>
    <n v="976.13"/>
    <x v="1"/>
    <n v="5"/>
    <s v="Gluten-Free"/>
    <n v="191.42"/>
    <n v="53955.710820150904"/>
    <s v="Cancelled"/>
    <n v="4.58"/>
    <n v="69746.850000000006"/>
    <n v="62510.6"/>
    <n v="0.8962497947935999"/>
    <n v="-7236.2500000000073"/>
  </r>
  <r>
    <s v="7c8bc1f4-794f-4dfc-974e-d84691efde71"/>
    <s v="Dr. Andrew Martinez"/>
    <n v="46"/>
    <s v="40-59"/>
    <s v="F"/>
    <s v="Germany"/>
    <s v="No"/>
    <s v="FL0003"/>
    <s v="ICN"/>
    <s v="ATL"/>
    <s v="ICN - ATL"/>
    <n v="10686"/>
    <s v="Long-haul"/>
    <d v="1899-12-30T09:53:09"/>
    <d v="1899-12-30T21:45:09"/>
    <d v="2025-01-06T00:00:00"/>
    <d v="1899-12-30T11:21:09"/>
    <d v="1899-12-30T23:13:09"/>
    <d v="1899-12-30T01:28:00"/>
    <d v="1899-12-30T01:28:00"/>
    <n v="88"/>
    <s v="Moderate-delay"/>
    <n v="1398.3"/>
    <x v="1"/>
    <n v="5"/>
    <s v="Gluten-Free"/>
    <n v="110.53"/>
    <n v="54444.302767064597"/>
    <s v="Not Cancelled"/>
    <n v="4.72"/>
    <n v="70333.16"/>
    <n v="89513.31"/>
    <n v="1.2727042265696578"/>
    <n v="19180.149999999994"/>
  </r>
  <r>
    <s v="1c9e9ecf-06b1-4d21-b4ad-75b789b329d7"/>
    <s v="Justin Clark"/>
    <n v="60"/>
    <s v="60-69"/>
    <s v="M"/>
    <s v="Germany"/>
    <s v="Yes"/>
    <s v="FL0003"/>
    <s v="ICN"/>
    <s v="ATL"/>
    <s v="ICN - ATL"/>
    <n v="10686"/>
    <s v="Long-haul"/>
    <d v="1899-12-30T09:53:09"/>
    <d v="1899-12-30T21:45:09"/>
    <d v="2025-01-15T00:00:00"/>
    <d v="1899-12-30T11:21:09"/>
    <d v="1899-12-30T23:13:09"/>
    <d v="1899-12-30T01:28:00"/>
    <d v="1899-12-30T01:28:00"/>
    <n v="88"/>
    <s v="Moderate-delay"/>
    <n v="808.32"/>
    <x v="2"/>
    <n v="5"/>
    <s v="No Preference"/>
    <n v="116.77"/>
    <n v="54237.562048640197"/>
    <s v="Cancelled"/>
    <n v="3.55"/>
    <n v="70085.070000000007"/>
    <n v="51755.83"/>
    <n v="0.73847154607964283"/>
    <n v="-18329.240000000005"/>
  </r>
  <r>
    <s v="f4b478bb-5abc-426c-8d42-a721db9cac83"/>
    <s v="Mr. Joseph Hawkins DDS"/>
    <n v="50"/>
    <s v="40-59"/>
    <s v="F"/>
    <s v="Germany"/>
    <s v="No"/>
    <s v="FL0003"/>
    <s v="ICN"/>
    <s v="ATL"/>
    <s v="ICN - ATL"/>
    <n v="10686"/>
    <s v="Long-haul"/>
    <d v="1899-12-30T09:53:09"/>
    <d v="1899-12-30T21:45:09"/>
    <d v="2025-01-06T00:00:00"/>
    <d v="1899-12-30T11:21:09"/>
    <d v="1899-12-30T23:13:09"/>
    <d v="1899-12-30T01:28:00"/>
    <d v="1899-12-30T01:28:00"/>
    <n v="88"/>
    <s v="Moderate-delay"/>
    <n v="140.99"/>
    <x v="0"/>
    <n v="5"/>
    <s v="No Preference"/>
    <n v="157.37"/>
    <n v="54483.921023210598"/>
    <s v="Not Cancelled"/>
    <n v="4.4800000000000004"/>
    <n v="70380.710000000006"/>
    <n v="9054.83"/>
    <n v="0.1286549965182221"/>
    <n v="-61325.880000000005"/>
  </r>
  <r>
    <s v="226d6ea7-13fb-4048-9f03-c6aea4d91fbf"/>
    <s v="Warren Alexander"/>
    <n v="27"/>
    <s v="18-29"/>
    <s v="F"/>
    <s v="Germany"/>
    <s v="Yes"/>
    <s v="FL0003"/>
    <s v="ICN"/>
    <s v="ATL"/>
    <s v="ICN - ATL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122.08"/>
    <x v="0"/>
    <n v="5"/>
    <s v="No Preference"/>
    <n v="22.08"/>
    <n v="54037.299542384397"/>
    <s v="Not Cancelled"/>
    <n v="4.68"/>
    <n v="69844.759999999995"/>
    <n v="7817.54"/>
    <n v="0.11192736577518486"/>
    <n v="-62027.219999999994"/>
  </r>
  <r>
    <s v="2ba3f2df-41db-49f8-8488-02392c3d5aba"/>
    <s v="John Moody"/>
    <n v="47"/>
    <s v="40-59"/>
    <s v="M"/>
    <s v="Germany"/>
    <s v="Yes"/>
    <s v="FL0003"/>
    <s v="ICN"/>
    <s v="ATL"/>
    <s v="ICN - ATL"/>
    <n v="10686"/>
    <s v="Long-haul"/>
    <d v="1899-12-30T09:53:09"/>
    <d v="1899-12-30T21:45:09"/>
    <d v="2025-01-08T00:00:00"/>
    <d v="1899-12-30T11:21:09"/>
    <d v="1899-12-30T23:13:09"/>
    <d v="1899-12-30T01:28:00"/>
    <d v="1899-12-30T01:28:00"/>
    <n v="88"/>
    <s v="Moderate-delay"/>
    <n v="1222.3399999999999"/>
    <x v="2"/>
    <n v="5"/>
    <s v="Vegetarian"/>
    <n v="91.19"/>
    <n v="54399.848441878901"/>
    <s v="Not Cancelled"/>
    <n v="3.84"/>
    <n v="70279.820000000007"/>
    <n v="78248"/>
    <n v="1.1133779227095344"/>
    <n v="7968.179999999993"/>
  </r>
  <r>
    <s v="33e14c1a-36e0-4a94-9512-dc26a6a87b65"/>
    <s v="Emily Roy"/>
    <n v="25"/>
    <s v="18-29"/>
    <s v="F"/>
    <s v="Germany"/>
    <s v="No"/>
    <s v="FL0003"/>
    <s v="ICN"/>
    <s v="ATL"/>
    <s v="ICN - ATL"/>
    <n v="10686"/>
    <s v="Long-haul"/>
    <d v="1899-12-30T09:53:09"/>
    <d v="1899-12-30T21:45:09"/>
    <d v="2025-01-04T00:00:00"/>
    <d v="1899-12-30T11:21:09"/>
    <d v="1899-12-30T23:13:09"/>
    <d v="1899-12-30T01:28:00"/>
    <d v="1899-12-30T01:28:00"/>
    <n v="88"/>
    <s v="Moderate-delay"/>
    <n v="1061.2"/>
    <x v="2"/>
    <n v="5"/>
    <s v="Vegan"/>
    <n v="48.76"/>
    <n v="54815.013852006399"/>
    <s v="Not Cancelled"/>
    <n v="4.45"/>
    <n v="70778.02"/>
    <n v="67926.55"/>
    <n v="0.95971249266368286"/>
    <n v="-2851.4700000000012"/>
  </r>
  <r>
    <s v="3d2e9948-1bb1-48ae-b999-7ef7b8344a84"/>
    <s v="Amber Bryant"/>
    <n v="56"/>
    <s v="40-59"/>
    <s v="F"/>
    <s v="Germany"/>
    <s v="Yes"/>
    <s v="FL0003"/>
    <s v="ICN"/>
    <s v="ATL"/>
    <s v="ICN - ATL"/>
    <n v="10686"/>
    <s v="Long-haul"/>
    <d v="1899-12-30T09:53:09"/>
    <d v="1899-12-30T21:45:09"/>
    <d v="2025-01-12T00:00:00"/>
    <d v="1899-12-30T11:21:09"/>
    <d v="1899-12-30T23:13:09"/>
    <d v="1899-12-30T01:28:00"/>
    <d v="1899-12-30T01:28:00"/>
    <n v="88"/>
    <s v="Moderate-delay"/>
    <n v="1328.45"/>
    <x v="2"/>
    <n v="5"/>
    <s v="Vegan"/>
    <n v="76.38"/>
    <n v="54164.087217741901"/>
    <s v="Not Cancelled"/>
    <n v="4.88"/>
    <n v="69996.899999999994"/>
    <n v="85036.08"/>
    <n v="1.2148549435760727"/>
    <n v="15039.180000000008"/>
  </r>
  <r>
    <s v="9e4fc5a6-aadb-48d5-bc0b-a20fa9818c66"/>
    <s v="Diana Nguyen"/>
    <n v="43"/>
    <s v="40-59"/>
    <s v="F"/>
    <s v="Germany"/>
    <s v="Yes"/>
    <s v="FL0003"/>
    <s v="ICN"/>
    <s v="ATL"/>
    <s v="ICN - ATL"/>
    <n v="10686"/>
    <s v="Long-haul"/>
    <d v="1899-12-30T09:53:09"/>
    <d v="1899-12-30T21:45:09"/>
    <d v="2025-01-06T00:00:00"/>
    <d v="1899-12-30T11:21:09"/>
    <d v="1899-12-30T23:13:09"/>
    <d v="1899-12-30T01:28:00"/>
    <d v="1899-12-30T01:28:00"/>
    <n v="88"/>
    <s v="Moderate-delay"/>
    <n v="931.33"/>
    <x v="2"/>
    <n v="5"/>
    <s v="Non-Vegetarian"/>
    <n v="105.52"/>
    <n v="54316.587127711296"/>
    <s v="Cancelled"/>
    <n v="3.06"/>
    <n v="70179.899999999994"/>
    <n v="59626.22"/>
    <n v="0.84961962043263106"/>
    <n v="-10553.679999999993"/>
  </r>
  <r>
    <s v="22dae82b-7bf3-496c-aec7-efcf086fbca0"/>
    <s v="Tyler Lee"/>
    <n v="61"/>
    <s v="60-69"/>
    <s v="M"/>
    <s v="Germany"/>
    <s v="No"/>
    <s v="FL0004"/>
    <s v="CDG"/>
    <s v="PEK"/>
    <s v="CDG - PEK"/>
    <n v="14253"/>
    <s v="Long-haul"/>
    <d v="1899-12-30T17:08:15"/>
    <d v="1899-12-30T08:58:15"/>
    <d v="2025-01-14T00:00:00"/>
    <d v="1899-12-30T18:32:15"/>
    <d v="1899-12-30T10:22:15"/>
    <d v="1899-12-30T01:24:00"/>
    <d v="1899-12-30T01:24:00"/>
    <n v="126"/>
    <s v="Severe-delay"/>
    <n v="131.27000000000001"/>
    <x v="0"/>
    <n v="5"/>
    <s v="Gluten-Free"/>
    <n v="164.08"/>
    <n v="72741.007305275096"/>
    <s v="Not Cancelled"/>
    <n v="3.51"/>
    <n v="92289.21"/>
    <n v="8434.1"/>
    <n v="9.1387714771856865E-2"/>
    <n v="-83855.11"/>
  </r>
  <r>
    <s v="f6fd19f8-f393-4299-b3fa-0188a1d9a6e6"/>
    <s v="Dawn Jenkins"/>
    <n v="23"/>
    <s v="18-29"/>
    <s v="M"/>
    <s v="Germany"/>
    <s v="Yes"/>
    <s v="FL0004"/>
    <s v="CDG"/>
    <s v="PEK"/>
    <s v="CDG - PEK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1325.32"/>
    <x v="1"/>
    <n v="5"/>
    <s v="Non-Vegetarian"/>
    <n v="145.1"/>
    <n v="72430.677986020804"/>
    <s v="Cancelled"/>
    <n v="4.29"/>
    <n v="91916.81"/>
    <n v="84849.5"/>
    <n v="0.92311188780376519"/>
    <n v="-7067.3099999999977"/>
  </r>
  <r>
    <s v="7871cd7d-bfa7-4588-bbbd-f224f875342c"/>
    <s v="Robert Mcdaniel"/>
    <n v="20"/>
    <s v="18-29"/>
    <s v="F"/>
    <s v="Germany"/>
    <s v="No"/>
    <s v="FL0004"/>
    <s v="CDG"/>
    <s v="PEK"/>
    <s v="CDG - PEK"/>
    <n v="14253"/>
    <s v="Long-haul"/>
    <d v="1899-12-30T17:08:15"/>
    <d v="1899-12-30T08:58:15"/>
    <d v="2025-01-09T00:00:00"/>
    <d v="1899-12-30T18:32:15"/>
    <d v="1899-12-30T10:22:15"/>
    <d v="1899-12-30T01:24:00"/>
    <d v="1899-12-30T01:24:00"/>
    <n v="126"/>
    <s v="Severe-delay"/>
    <n v="337.47"/>
    <x v="1"/>
    <n v="5"/>
    <s v="Non-Vegetarian"/>
    <n v="59.24"/>
    <n v="72696.035278356096"/>
    <s v="Not Cancelled"/>
    <n v="3.16"/>
    <n v="92235.24"/>
    <n v="21609.93"/>
    <n v="0.2342914703750974"/>
    <n v="-70625.31"/>
  </r>
  <r>
    <s v="5ee8624a-56a2-4c69-9e45-5163350eb002"/>
    <s v="Cheryl Holmes"/>
    <n v="40"/>
    <s v="40-59"/>
    <s v="M"/>
    <s v="Germany"/>
    <s v="No"/>
    <s v="FL0004"/>
    <s v="CDG"/>
    <s v="PEK"/>
    <s v="CDG - PEK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1429.9"/>
    <x v="2"/>
    <n v="3"/>
    <s v="Vegan"/>
    <n v="76.739999999999995"/>
    <n v="72663.135860494906"/>
    <s v="Cancelled"/>
    <n v="3.28"/>
    <n v="92195.76"/>
    <n v="91528.95"/>
    <n v="0.9927674548157096"/>
    <n v="-666.80999999999767"/>
  </r>
  <r>
    <s v="221186db-cdc5-4212-8af8-4ffe82859138"/>
    <s v="Michael Lucas"/>
    <n v="33"/>
    <s v="30-39"/>
    <s v="F"/>
    <s v="Germany"/>
    <s v="No"/>
    <s v="FL0004"/>
    <s v="CDG"/>
    <s v="PEK"/>
    <s v="CDG - PEK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673.68"/>
    <x v="1"/>
    <n v="3"/>
    <s v="Gluten-Free"/>
    <n v="123.38"/>
    <n v="72194.549431609194"/>
    <s v="Cancelled"/>
    <n v="3.1"/>
    <n v="91633.46"/>
    <n v="43140.2"/>
    <n v="0.47079090978339128"/>
    <n v="-48493.260000000009"/>
  </r>
  <r>
    <s v="a8f8dddc-e584-4d2d-a790-aeb847c7df9a"/>
    <s v="Robert Watson"/>
    <n v="22"/>
    <s v="18-29"/>
    <s v="F"/>
    <s v="Germany"/>
    <s v="Yes"/>
    <s v="FL0004"/>
    <s v="CDG"/>
    <s v="PEK"/>
    <s v="CDG - PEK"/>
    <n v="14253"/>
    <s v="Long-haul"/>
    <d v="1899-12-30T17:08:15"/>
    <d v="1899-12-30T08:58:15"/>
    <d v="2025-01-04T00:00:00"/>
    <d v="1899-12-30T18:32:15"/>
    <d v="1899-12-30T10:22:15"/>
    <d v="1899-12-30T01:24:00"/>
    <d v="1899-12-30T01:24:00"/>
    <n v="126"/>
    <s v="Severe-delay"/>
    <n v="74.63"/>
    <x v="1"/>
    <n v="5"/>
    <s v="Vegan"/>
    <n v="1.1599999999999999"/>
    <n v="72034.485664066902"/>
    <s v="Cancelled"/>
    <n v="4.38"/>
    <n v="91441.38"/>
    <n v="4776.55"/>
    <n v="5.2236197660184044E-2"/>
    <n v="-86664.83"/>
  </r>
  <r>
    <s v="a22aaa10-1bb2-43d5-b628-c158c8f37083"/>
    <s v="Sarah Ramos"/>
    <n v="38"/>
    <s v="30-39"/>
    <s v="M"/>
    <s v="Germany"/>
    <s v="Yes"/>
    <s v="FL0004"/>
    <s v="CDG"/>
    <s v="PEK"/>
    <s v="CDG - PEK"/>
    <n v="14253"/>
    <s v="Long-haul"/>
    <d v="1899-12-30T17:08:15"/>
    <d v="1899-12-30T08:58:15"/>
    <d v="2025-01-06T00:00:00"/>
    <d v="1899-12-30T18:32:15"/>
    <d v="1899-12-30T10:22:15"/>
    <d v="1899-12-30T01:24:00"/>
    <d v="1899-12-30T01:24:00"/>
    <n v="126"/>
    <s v="Severe-delay"/>
    <n v="1480.37"/>
    <x v="1"/>
    <n v="3"/>
    <s v="Non-Vegetarian"/>
    <n v="15.02"/>
    <n v="72263.767860862703"/>
    <s v="Not Cancelled"/>
    <n v="4.6399999999999997"/>
    <n v="91716.52"/>
    <n v="94746.68"/>
    <n v="1.0330383228670255"/>
    <n v="3030.1599999999889"/>
  </r>
  <r>
    <s v="4d000947-14b6-4ae6-9656-3a4c70bef7e2"/>
    <s v="Zachary Abbott"/>
    <n v="69"/>
    <s v="60-69"/>
    <s v="F"/>
    <s v="Germany"/>
    <s v="Yes"/>
    <s v="FL0004"/>
    <s v="CDG"/>
    <s v="PEK"/>
    <s v="CDG - PEK"/>
    <n v="14253"/>
    <s v="Long-haul"/>
    <d v="1899-12-30T17:08:15"/>
    <d v="1899-12-30T08:58:15"/>
    <d v="2025-01-10T00:00:00"/>
    <d v="1899-12-30T18:32:15"/>
    <d v="1899-12-30T10:22:15"/>
    <d v="1899-12-30T01:24:00"/>
    <d v="1899-12-30T01:24:00"/>
    <n v="126"/>
    <s v="Severe-delay"/>
    <n v="1428.86"/>
    <x v="0"/>
    <n v="5"/>
    <s v="Gluten-Free"/>
    <n v="199.31"/>
    <n v="72676.813032656501"/>
    <s v="Not Cancelled"/>
    <n v="4.66"/>
    <n v="92212.18"/>
    <n v="91486.9"/>
    <n v="0.99213466160327191"/>
    <n v="-725.27999999999884"/>
  </r>
  <r>
    <s v="d0615ede-e7a6-4292-8d41-d4782f74306c"/>
    <s v="Teresa Reyes"/>
    <n v="45"/>
    <s v="40-59"/>
    <s v="F"/>
    <s v="Germany"/>
    <s v="No"/>
    <s v="FL0004"/>
    <s v="CDG"/>
    <s v="PEK"/>
    <s v="CDG - PEK"/>
    <n v="14253"/>
    <s v="Long-haul"/>
    <d v="1899-12-30T17:08:15"/>
    <d v="1899-12-30T08:58:15"/>
    <d v="2025-01-12T00:00:00"/>
    <d v="1899-12-30T18:32:15"/>
    <d v="1899-12-30T10:22:15"/>
    <d v="1899-12-30T01:24:00"/>
    <d v="1899-12-30T01:24:00"/>
    <n v="126"/>
    <s v="Severe-delay"/>
    <n v="461.85"/>
    <x v="2"/>
    <n v="5"/>
    <s v="Gluten-Free"/>
    <n v="54.66"/>
    <n v="72211.249969398094"/>
    <s v="Cancelled"/>
    <n v="3.98"/>
    <n v="91653.5"/>
    <n v="29569.33"/>
    <n v="0.32262084917651812"/>
    <n v="-62084.17"/>
  </r>
  <r>
    <s v="b64c9fa1-1a87-4bfd-b569-46a268f7451e"/>
    <s v="Brian Rogers"/>
    <n v="52"/>
    <s v="40-59"/>
    <s v="F"/>
    <s v="Germany"/>
    <s v="Yes"/>
    <s v="FL0005"/>
    <s v="IST"/>
    <s v="BKK"/>
    <s v="IST - BKK"/>
    <n v="7728"/>
    <s v="Moderate-haul"/>
    <d v="1899-12-30T05:32:22"/>
    <d v="1899-12-30T14:07:22"/>
    <d v="2025-01-15T00:00:00"/>
    <d v="1899-12-30T06:10:22"/>
    <d v="1899-12-30T14:45:22"/>
    <d v="1899-12-30T00:38:00"/>
    <d v="1899-12-30T00:38:00"/>
    <n v="38"/>
    <s v="Moderate-delay"/>
    <n v="434.01"/>
    <x v="0"/>
    <n v="5"/>
    <s v="Vegetarian"/>
    <n v="12.19"/>
    <n v="40056.213391195197"/>
    <s v="Not Cancelled"/>
    <n v="3.08"/>
    <n v="53067.46"/>
    <n v="27779.08"/>
    <n v="0.52346729992353136"/>
    <n v="-25288.379999999997"/>
  </r>
  <r>
    <s v="68966c85-0df9-4a4e-b4e5-b36683f823f0"/>
    <s v="Barry Warren"/>
    <n v="21"/>
    <s v="18-29"/>
    <s v="M"/>
    <s v="Germany"/>
    <s v="Yes"/>
    <s v="FL0005"/>
    <s v="IST"/>
    <s v="BKK"/>
    <s v="IST - BKK"/>
    <n v="7728"/>
    <s v="Moderate-haul"/>
    <d v="1899-12-30T05:32:22"/>
    <d v="1899-12-30T14:07:22"/>
    <d v="2025-01-01T00:00:00"/>
    <d v="1899-12-30T06:10:22"/>
    <d v="1899-12-30T14:45:22"/>
    <d v="1899-12-30T00:38:00"/>
    <d v="1899-12-30T00:38:00"/>
    <n v="38"/>
    <s v="Moderate-delay"/>
    <n v="520.51"/>
    <x v="2"/>
    <n v="5"/>
    <s v="No Preference"/>
    <n v="40.479999999999997"/>
    <n v="39918.957203268103"/>
    <s v="Cancelled"/>
    <n v="3.91"/>
    <n v="52902.75"/>
    <n v="33320.74"/>
    <n v="0.62984892089730682"/>
    <n v="-19582.010000000002"/>
  </r>
  <r>
    <s v="fdfc7066-9b5c-4023-ae9c-0b53875111ab"/>
    <s v="Shelby Johnson"/>
    <n v="18"/>
    <s v="18-29"/>
    <s v="F"/>
    <s v="Germany"/>
    <s v="No"/>
    <s v="FL0005"/>
    <s v="IST"/>
    <s v="BKK"/>
    <s v="IST - BKK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280.68"/>
    <x v="0"/>
    <n v="5"/>
    <s v="Vegan"/>
    <n v="176.86"/>
    <n v="39223.936445129999"/>
    <s v="Cancelled"/>
    <n v="4.28"/>
    <n v="52068.72"/>
    <n v="17998.89"/>
    <n v="0.34567567629855311"/>
    <n v="-34069.83"/>
  </r>
  <r>
    <s v="00eeb88e-b3eb-40f8-8438-7f55648184fe"/>
    <s v="Brandon Lara"/>
    <n v="67"/>
    <s v="60-69"/>
    <s v="F"/>
    <s v="Germany"/>
    <s v="No"/>
    <s v="FL0005"/>
    <s v="IST"/>
    <s v="BKK"/>
    <s v="IST - BKK"/>
    <n v="7728"/>
    <s v="Moderate-haul"/>
    <d v="1899-12-30T05:32:22"/>
    <d v="1899-12-30T14:07:22"/>
    <d v="2025-01-06T00:00:00"/>
    <d v="1899-12-30T06:10:22"/>
    <d v="1899-12-30T14:45:22"/>
    <d v="1899-12-30T00:38:00"/>
    <d v="1899-12-30T00:38:00"/>
    <n v="38"/>
    <s v="Moderate-delay"/>
    <n v="1429.6"/>
    <x v="1"/>
    <n v="5"/>
    <s v="No Preference"/>
    <n v="38.409999999999997"/>
    <n v="39673.803650702401"/>
    <s v="Not Cancelled"/>
    <n v="3.86"/>
    <n v="52608.56"/>
    <n v="91502.080000000002"/>
    <n v="1.7393002203443699"/>
    <n v="38893.520000000004"/>
  </r>
  <r>
    <s v="a19f78ff-eff6-4755-8c26-1c59d00b3136"/>
    <s v="Casey Jones"/>
    <n v="73"/>
    <s v="70-80"/>
    <s v="F"/>
    <s v="Germany"/>
    <s v="No"/>
    <s v="FL0005"/>
    <s v="IST"/>
    <s v="BKK"/>
    <s v="IST - BKK"/>
    <n v="7728"/>
    <s v="Moderate-haul"/>
    <d v="1899-12-30T05:32:22"/>
    <d v="1899-12-30T14:07:22"/>
    <d v="2025-01-14T00:00:00"/>
    <d v="1899-12-30T06:10:22"/>
    <d v="1899-12-30T14:45:22"/>
    <d v="1899-12-30T00:38:00"/>
    <d v="1899-12-30T00:38:00"/>
    <n v="38"/>
    <s v="Moderate-delay"/>
    <n v="604.41999999999996"/>
    <x v="0"/>
    <n v="5"/>
    <s v="Vegan"/>
    <n v="43.71"/>
    <n v="40031.368558785798"/>
    <s v="Not Cancelled"/>
    <n v="3.04"/>
    <n v="53037.64"/>
    <n v="38691.620000000003"/>
    <n v="0.72951247453695156"/>
    <n v="-14346.019999999997"/>
  </r>
  <r>
    <s v="9a0442ab-62ab-4ea7-8f6a-e5b9bbd2ff54"/>
    <s v="Sherri Anderson"/>
    <n v="63"/>
    <s v="60-69"/>
    <s v="M"/>
    <s v="Germany"/>
    <s v="No"/>
    <s v="FL0005"/>
    <s v="IST"/>
    <s v="BKK"/>
    <s v="IST - BKK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762.4"/>
    <x v="2"/>
    <n v="5"/>
    <s v="Vegetarian"/>
    <n v="137.94"/>
    <n v="39979.253240100297"/>
    <s v="Not Cancelled"/>
    <n v="3.91"/>
    <n v="52975.1"/>
    <n v="48821.19"/>
    <n v="0.92158750054270788"/>
    <n v="-4153.9099999999962"/>
  </r>
  <r>
    <s v="dcce1496-5ee1-449a-aaf5-ccfbfb796600"/>
    <s v="Melissa Orr"/>
    <n v="46"/>
    <s v="40-59"/>
    <s v="M"/>
    <s v="Germany"/>
    <s v="No"/>
    <s v="FL0005"/>
    <s v="IST"/>
    <s v="BKK"/>
    <s v="IST - BKK"/>
    <n v="7728"/>
    <s v="Moderate-haul"/>
    <d v="1899-12-30T05:32:22"/>
    <d v="1899-12-30T14:07:22"/>
    <d v="2025-01-02T00:00:00"/>
    <d v="1899-12-30T06:10:22"/>
    <d v="1899-12-30T14:45:22"/>
    <d v="1899-12-30T00:38:00"/>
    <d v="1899-12-30T00:38:00"/>
    <n v="38"/>
    <s v="Moderate-delay"/>
    <n v="395.93"/>
    <x v="2"/>
    <n v="5"/>
    <s v="No Preference"/>
    <n v="63.57"/>
    <n v="40014.632804243003"/>
    <s v="Not Cancelled"/>
    <n v="4.88"/>
    <n v="53017.56"/>
    <n v="25352.23"/>
    <n v="0.47818552947363102"/>
    <n v="-27665.329999999998"/>
  </r>
  <r>
    <s v="b776841c-16cc-486d-95b6-ecefff90be82"/>
    <s v="Corey Johnson III"/>
    <n v="53"/>
    <s v="40-59"/>
    <s v="F"/>
    <s v="Germany"/>
    <s v="Yes"/>
    <s v="FL0005"/>
    <s v="IST"/>
    <s v="BKK"/>
    <s v="IST - BKK"/>
    <n v="7728"/>
    <s v="Moderate-haul"/>
    <d v="1899-12-30T05:32:22"/>
    <d v="1899-12-30T14:07:22"/>
    <d v="2025-01-10T00:00:00"/>
    <d v="1899-12-30T06:10:22"/>
    <d v="1899-12-30T14:45:22"/>
    <d v="1899-12-30T00:38:00"/>
    <d v="1899-12-30T00:38:00"/>
    <n v="38"/>
    <s v="Moderate-delay"/>
    <n v="947.53"/>
    <x v="0"/>
    <n v="5"/>
    <s v="Vegan"/>
    <n v="98.72"/>
    <n v="39710.644033786397"/>
    <s v="Not Cancelled"/>
    <n v="3.84"/>
    <n v="52652.77"/>
    <n v="60661.66"/>
    <n v="1.1521076668900803"/>
    <n v="8008.8900000000067"/>
  </r>
  <r>
    <s v="3ed66b11-0bc7-4982-9b5b-32b367b0a427"/>
    <s v="Richard Wilkins"/>
    <n v="66"/>
    <s v="60-69"/>
    <s v="F"/>
    <s v="Germany"/>
    <s v="No"/>
    <s v="FL0005"/>
    <s v="IST"/>
    <s v="BKK"/>
    <s v="IST - BKK"/>
    <n v="7728"/>
    <s v="Moderate-haul"/>
    <d v="1899-12-30T05:32:22"/>
    <d v="1899-12-30T14:07:22"/>
    <d v="2025-01-08T00:00:00"/>
    <d v="1899-12-30T06:10:22"/>
    <d v="1899-12-30T14:45:22"/>
    <d v="1899-12-30T00:38:00"/>
    <d v="1899-12-30T00:38:00"/>
    <n v="38"/>
    <s v="Moderate-delay"/>
    <n v="892.54"/>
    <x v="1"/>
    <n v="5"/>
    <s v="Non-Vegetarian"/>
    <n v="46.16"/>
    <n v="39997.797019584897"/>
    <s v="Cancelled"/>
    <n v="3.42"/>
    <n v="52997.36"/>
    <n v="57131.79"/>
    <n v="1.0780119990882564"/>
    <n v="4134.43"/>
  </r>
  <r>
    <s v="53a3e520-1965-483c-873d-d952f9541c70"/>
    <s v="Anthony Baker"/>
    <n v="26"/>
    <s v="18-29"/>
    <s v="F"/>
    <s v="Germany"/>
    <s v="Yes"/>
    <s v="FL0005"/>
    <s v="IST"/>
    <s v="BKK"/>
    <s v="IST - BKK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946.72"/>
    <x v="2"/>
    <n v="5"/>
    <s v="Non-Vegetarian"/>
    <n v="18.64"/>
    <n v="39451.261818005602"/>
    <s v="Cancelled"/>
    <n v="3.65"/>
    <n v="52341.51"/>
    <n v="60593.81"/>
    <n v="1.1576626276162074"/>
    <n v="8252.2999999999956"/>
  </r>
  <r>
    <s v="cb1b287b-1ba4-4536-8f10-cd2f42f035f1"/>
    <s v="Brian Moore"/>
    <n v="53"/>
    <s v="40-59"/>
    <s v="F"/>
    <s v="Germany"/>
    <s v="No"/>
    <s v="FL0006"/>
    <s v="ICN"/>
    <s v="DXB"/>
    <s v="ICN - DXB"/>
    <n v="2357"/>
    <s v="Short-haul "/>
    <d v="1899-12-30T16:35:37"/>
    <d v="1899-12-30T19:12:37"/>
    <d v="2025-01-15T00:00:00"/>
    <d v="1899-12-30T18:24:37"/>
    <d v="1899-12-30T21:01:37"/>
    <d v="1899-12-30T01:49:00"/>
    <d v="1899-12-30T01:49:00"/>
    <n v="109"/>
    <s v="Moderate-delay"/>
    <n v="973.3"/>
    <x v="2"/>
    <n v="5"/>
    <s v="Vegan"/>
    <n v="44.37"/>
    <n v="13284.996365250499"/>
    <s v="Cancelled"/>
    <n v="3.73"/>
    <n v="20942"/>
    <n v="62300.07"/>
    <n v="2.9748863527838791"/>
    <n v="41358.07"/>
  </r>
  <r>
    <s v="89b73320-81a7-4d27-bc71-89a440f34331"/>
    <s v="Lucas Hudson"/>
    <n v="47"/>
    <s v="40-59"/>
    <s v="M"/>
    <s v="Germany"/>
    <s v="No"/>
    <s v="FL0006"/>
    <s v="ICN"/>
    <s v="DXB"/>
    <s v="ICN - DXB"/>
    <n v="2357"/>
    <s v="Short-haul "/>
    <d v="1899-12-30T16:35:37"/>
    <d v="1899-12-30T19:12:37"/>
    <d v="2025-01-02T00:00:00"/>
    <d v="1899-12-30T18:24:37"/>
    <d v="1899-12-30T21:01:37"/>
    <d v="1899-12-30T01:49:00"/>
    <d v="1899-12-30T01:49:00"/>
    <n v="109"/>
    <s v="Moderate-delay"/>
    <n v="1343.43"/>
    <x v="1"/>
    <n v="5"/>
    <s v="No Preference"/>
    <n v="101.57"/>
    <n v="13119.7550998652"/>
    <s v="Cancelled"/>
    <n v="3.97"/>
    <n v="20743.71"/>
    <n v="85999.83"/>
    <n v="4.1458268554660664"/>
    <n v="65256.12"/>
  </r>
  <r>
    <s v="00a3fb9a-b8cc-4f6c-aa6c-b30d81fe0d62"/>
    <s v="Kristina Edwards"/>
    <n v="57"/>
    <s v="40-59"/>
    <s v="M"/>
    <s v="Germany"/>
    <s v="Yes"/>
    <s v="FL0006"/>
    <s v="ICN"/>
    <s v="DXB"/>
    <s v="ICN - DXB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692.2"/>
    <x v="1"/>
    <n v="5"/>
    <s v="Vegetarian"/>
    <n v="170.6"/>
    <n v="12880.8308284954"/>
    <s v="Not Cancelled"/>
    <n v="3.44"/>
    <n v="20457"/>
    <n v="44334.92"/>
    <n v="2.1672249107884829"/>
    <n v="23877.919999999998"/>
  </r>
  <r>
    <s v="e11b8367-78ca-4926-b815-3be1b41caa2c"/>
    <s v="Dr. Amy Jacobs"/>
    <n v="31"/>
    <s v="30-39"/>
    <s v="M"/>
    <s v="Germany"/>
    <s v="Yes"/>
    <s v="FL0006"/>
    <s v="ICN"/>
    <s v="DXB"/>
    <s v="ICN - DXB"/>
    <n v="2357"/>
    <s v="Short-haul "/>
    <d v="1899-12-30T16:35:37"/>
    <d v="1899-12-30T19:12:37"/>
    <d v="2025-01-04T00:00:00"/>
    <d v="1899-12-30T18:24:37"/>
    <d v="1899-12-30T21:01:37"/>
    <d v="1899-12-30T01:49:00"/>
    <d v="1899-12-30T01:49:00"/>
    <n v="109"/>
    <s v="Moderate-delay"/>
    <n v="973.25"/>
    <x v="2"/>
    <n v="3"/>
    <s v="No Preference"/>
    <n v="144.47999999999999"/>
    <n v="13132.688604269601"/>
    <s v="Cancelled"/>
    <n v="3.84"/>
    <n v="20759.23"/>
    <n v="62316.9"/>
    <n v="3.0018887983802869"/>
    <n v="41557.67"/>
  </r>
  <r>
    <s v="c7096d01-b2e6-442f-bde2-684f4d086de3"/>
    <s v="Teresa King"/>
    <n v="31"/>
    <s v="30-39"/>
    <s v="M"/>
    <s v="Germany"/>
    <s v="Yes"/>
    <s v="FL0006"/>
    <s v="ICN"/>
    <s v="DXB"/>
    <s v="ICN - DXB"/>
    <n v="2357"/>
    <s v="Short-haul "/>
    <d v="1899-12-30T16:35:37"/>
    <d v="1899-12-30T19:12:37"/>
    <d v="2025-01-10T00:00:00"/>
    <d v="1899-12-30T18:24:37"/>
    <d v="1899-12-30T21:01:37"/>
    <d v="1899-12-30T01:49:00"/>
    <d v="1899-12-30T01:49:00"/>
    <n v="109"/>
    <s v="Moderate-delay"/>
    <n v="521.92999999999995"/>
    <x v="1"/>
    <n v="3"/>
    <s v="Gluten-Free"/>
    <n v="143.37"/>
    <n v="12579.7750133837"/>
    <s v="Cancelled"/>
    <n v="4.1100000000000003"/>
    <n v="20095.73"/>
    <n v="33432.19"/>
    <n v="1.6636464562372206"/>
    <n v="13336.460000000003"/>
  </r>
  <r>
    <s v="f8ebb5ab-3e6d-48eb-b4e5-a42b6202fc5e"/>
    <s v="Nicholas Lozano"/>
    <n v="43"/>
    <s v="40-59"/>
    <s v="F"/>
    <s v="Germany"/>
    <s v="No"/>
    <s v="FL0006"/>
    <s v="ICN"/>
    <s v="DXB"/>
    <s v="ICN - DXB"/>
    <n v="2357"/>
    <s v="Short-haul "/>
    <d v="1899-12-30T16:35:37"/>
    <d v="1899-12-30T19:12:37"/>
    <d v="2025-01-03T00:00:00"/>
    <d v="1899-12-30T18:24:37"/>
    <d v="1899-12-30T21:01:37"/>
    <d v="1899-12-30T01:49:00"/>
    <d v="1899-12-30T01:49:00"/>
    <n v="109"/>
    <s v="Moderate-delay"/>
    <n v="561.48"/>
    <x v="1"/>
    <n v="5"/>
    <s v="Non-Vegetarian"/>
    <n v="94.38"/>
    <n v="12291.891199185"/>
    <s v="Not Cancelled"/>
    <n v="4.92"/>
    <n v="19750.27"/>
    <n v="35953.599999999999"/>
    <n v="1.8204105564126465"/>
    <n v="16203.329999999998"/>
  </r>
  <r>
    <s v="75ce6890-adb0-4c6e-b403-7d082a4b5e7b"/>
    <s v="Christopher Montgomery"/>
    <n v="33"/>
    <s v="30-39"/>
    <s v="M"/>
    <s v="Germany"/>
    <s v="No"/>
    <s v="FL0006"/>
    <s v="ICN"/>
    <s v="DXB"/>
    <s v="ICN - DXB"/>
    <n v="2357"/>
    <s v="Short-haul "/>
    <d v="1899-12-30T16:35:37"/>
    <d v="1899-12-30T19:12:37"/>
    <d v="2025-01-08T00:00:00"/>
    <d v="1899-12-30T18:24:37"/>
    <d v="1899-12-30T21:01:37"/>
    <d v="1899-12-30T01:49:00"/>
    <d v="1899-12-30T01:49:00"/>
    <n v="109"/>
    <s v="Moderate-delay"/>
    <n v="571.52"/>
    <x v="1"/>
    <n v="3"/>
    <s v="Non-Vegetarian"/>
    <n v="26.46"/>
    <n v="12534.949485085701"/>
    <s v="Not Cancelled"/>
    <n v="4.5199999999999996"/>
    <n v="20041.939999999999"/>
    <n v="36582.57"/>
    <n v="1.8253008441298597"/>
    <n v="16540.63"/>
  </r>
  <r>
    <s v="3180bb81-d4be-42a1-ba89-c8d2305b621d"/>
    <s v="Hannah Shaffer"/>
    <n v="23"/>
    <s v="18-29"/>
    <s v="F"/>
    <s v="Germany"/>
    <s v="No"/>
    <s v="FL0006"/>
    <s v="ICN"/>
    <s v="DXB"/>
    <s v="ICN - DXB"/>
    <n v="2357"/>
    <s v="Short-haul "/>
    <d v="1899-12-30T16:35:37"/>
    <d v="1899-12-30T19:12:37"/>
    <d v="2025-01-09T00:00:00"/>
    <d v="1899-12-30T18:24:37"/>
    <d v="1899-12-30T21:01:37"/>
    <d v="1899-12-30T01:49:00"/>
    <d v="1899-12-30T01:49:00"/>
    <n v="109"/>
    <s v="Moderate-delay"/>
    <n v="408.68"/>
    <x v="0"/>
    <n v="5"/>
    <s v="Vegetarian"/>
    <n v="135.59"/>
    <n v="12834.872523483"/>
    <s v="Not Cancelled"/>
    <n v="3.22"/>
    <n v="20401.849999999999"/>
    <n v="26182.639999999999"/>
    <n v="1.2833463631974551"/>
    <n v="5780.7900000000009"/>
  </r>
  <r>
    <s v="5aa6dd42-1833-4a6e-ad1a-a34279d9ac38"/>
    <s v="Emily Reid"/>
    <n v="61"/>
    <s v="60-69"/>
    <s v="M"/>
    <s v="Germany"/>
    <s v="No"/>
    <s v="FL0006"/>
    <s v="ICN"/>
    <s v="DXB"/>
    <s v="ICN - DXB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226.21"/>
    <x v="1"/>
    <n v="5"/>
    <s v="Vegan"/>
    <n v="149.91"/>
    <n v="12365.805170448801"/>
    <s v="Cancelled"/>
    <n v="3.61"/>
    <n v="19838.97"/>
    <n v="14507.42"/>
    <n v="0.73125872966187255"/>
    <n v="-5331.5500000000011"/>
  </r>
  <r>
    <s v="267c0be7-9295-4e39-8611-8e53ad31e2de"/>
    <s v="Samantha Guzman"/>
    <n v="74"/>
    <s v="70-80"/>
    <s v="M"/>
    <s v="Germany"/>
    <s v="Yes"/>
    <s v="FL0006"/>
    <s v="ICN"/>
    <s v="DXB"/>
    <s v="ICN - DXB"/>
    <n v="2357"/>
    <s v="Short-haul "/>
    <d v="1899-12-30T16:35:37"/>
    <d v="1899-12-30T19:12:37"/>
    <d v="2025-01-10T00:00:00"/>
    <d v="1899-12-30T18:24:37"/>
    <d v="1899-12-30T21:01:37"/>
    <d v="1899-12-30T01:49:00"/>
    <d v="1899-12-30T01:49:00"/>
    <n v="109"/>
    <s v="Moderate-delay"/>
    <n v="1134.3699999999999"/>
    <x v="1"/>
    <n v="5"/>
    <s v="Gluten-Free"/>
    <n v="97.29"/>
    <n v="12751.228678855299"/>
    <s v="Not Cancelled"/>
    <n v="3.34"/>
    <n v="20301.47"/>
    <n v="72619.14"/>
    <n v="3.577038510019225"/>
    <n v="52317.67"/>
  </r>
  <r>
    <s v="58994614-6d6a-4d3e-b503-2e4fc0668e26"/>
    <s v="David Morris"/>
    <n v="34"/>
    <s v="30-39"/>
    <s v="F"/>
    <s v="Germany"/>
    <s v="No"/>
    <s v="FL0007"/>
    <s v="HND"/>
    <s v="DEN"/>
    <s v="HND - DEN"/>
    <n v="11198"/>
    <s v="Long-haul"/>
    <d v="1899-12-30T06:48:26"/>
    <d v="1899-12-30T19:14:26"/>
    <d v="2025-01-10T00:00:00"/>
    <d v="1899-12-30T07:27:26"/>
    <d v="1899-12-30T19:53:26"/>
    <d v="1899-12-30T00:39:00"/>
    <d v="1899-12-30T00:39:00"/>
    <n v="39"/>
    <s v="Moderate-delay"/>
    <n v="298.77"/>
    <x v="2"/>
    <n v="3"/>
    <s v="Vegetarian"/>
    <n v="193.98"/>
    <n v="56585.1877984085"/>
    <s v="Not Cancelled"/>
    <n v="4.57"/>
    <n v="72902.23"/>
    <n v="19160.080000000002"/>
    <n v="0.26281884655654569"/>
    <n v="-53742.149999999994"/>
  </r>
  <r>
    <s v="25578bf5-7318-4d66-801b-00708ad67eb7"/>
    <s v="Kimberly Gutierrez"/>
    <n v="35"/>
    <s v="30-39"/>
    <s v="M"/>
    <s v="Germany"/>
    <s v="No"/>
    <s v="FL0007"/>
    <s v="HND"/>
    <s v="DEN"/>
    <s v="HND - DEN"/>
    <n v="11198"/>
    <s v="Long-haul"/>
    <d v="1899-12-30T06:48:26"/>
    <d v="1899-12-30T19:14:26"/>
    <d v="2025-01-08T00:00:00"/>
    <d v="1899-12-30T07:27:26"/>
    <d v="1899-12-30T19:53:26"/>
    <d v="1899-12-30T00:39:00"/>
    <d v="1899-12-30T00:39:00"/>
    <n v="39"/>
    <s v="Moderate-delay"/>
    <n v="607.29"/>
    <x v="0"/>
    <n v="3"/>
    <s v="Vegan"/>
    <n v="3.41"/>
    <n v="56682.225253176097"/>
    <s v="Cancelled"/>
    <n v="4.76"/>
    <n v="73018.67"/>
    <n v="38867.24"/>
    <n v="0.53229180975221813"/>
    <n v="-34151.43"/>
  </r>
  <r>
    <s v="06860f1e-4c7c-4518-815b-103294d09758"/>
    <s v="Laura Harvey"/>
    <n v="20"/>
    <s v="18-29"/>
    <s v="F"/>
    <s v="Germany"/>
    <s v="No"/>
    <s v="FL0007"/>
    <s v="HND"/>
    <s v="DEN"/>
    <s v="HND - DEN"/>
    <n v="11198"/>
    <s v="Long-haul"/>
    <d v="1899-12-30T06:48:26"/>
    <d v="1899-12-30T19:14:26"/>
    <d v="2025-01-03T00:00:00"/>
    <d v="1899-12-30T07:27:26"/>
    <d v="1899-12-30T19:53:26"/>
    <d v="1899-12-30T00:39:00"/>
    <d v="1899-12-30T00:39:00"/>
    <n v="39"/>
    <s v="Moderate-delay"/>
    <n v="130.66999999999999"/>
    <x v="2"/>
    <n v="5"/>
    <s v="Vegan"/>
    <n v="14.84"/>
    <n v="56496.524942047501"/>
    <s v="Not Cancelled"/>
    <n v="4.32"/>
    <n v="72795.83"/>
    <n v="8365.85"/>
    <n v="0.11492210474143917"/>
    <n v="-64429.98"/>
  </r>
  <r>
    <s v="cf4f62b7-265a-41bb-af08-091ca3faf092"/>
    <s v="James Lopez"/>
    <n v="48"/>
    <s v="40-59"/>
    <s v="F"/>
    <s v="Germany"/>
    <s v="No"/>
    <s v="FL0007"/>
    <s v="HND"/>
    <s v="DEN"/>
    <s v="HND - DEN"/>
    <n v="11198"/>
    <s v="Long-haul"/>
    <d v="1899-12-30T06:48:26"/>
    <d v="1899-12-30T19:14:26"/>
    <d v="2025-01-08T00:00:00"/>
    <d v="1899-12-30T07:27:26"/>
    <d v="1899-12-30T19:53:26"/>
    <d v="1899-12-30T00:39:00"/>
    <d v="1899-12-30T00:39:00"/>
    <n v="39"/>
    <s v="Moderate-delay"/>
    <n v="924.21"/>
    <x v="0"/>
    <n v="5"/>
    <s v="Gluten-Free"/>
    <n v="58.05"/>
    <n v="56671.3631993284"/>
    <s v="Not Cancelled"/>
    <n v="3.23"/>
    <n v="73005.64"/>
    <n v="59161.05"/>
    <n v="0.81036273361893685"/>
    <n v="-13844.589999999997"/>
  </r>
  <r>
    <s v="df91fbf0-16c3-4800-b11e-f9865d747ec4"/>
    <s v="Jennifer Ramirez"/>
    <n v="50"/>
    <s v="40-59"/>
    <s v="M"/>
    <s v="Germany"/>
    <s v="No"/>
    <s v="FL0007"/>
    <s v="HND"/>
    <s v="DEN"/>
    <s v="HND - DEN"/>
    <n v="11198"/>
    <s v="Long-haul"/>
    <d v="1899-12-30T06:48:26"/>
    <d v="1899-12-30T19:14:26"/>
    <d v="2025-01-02T00:00:00"/>
    <d v="1899-12-30T07:27:26"/>
    <d v="1899-12-30T19:53:26"/>
    <d v="1899-12-30T00:39:00"/>
    <d v="1899-12-30T00:39:00"/>
    <n v="39"/>
    <s v="Moderate-delay"/>
    <n v="423.65"/>
    <x v="2"/>
    <n v="5"/>
    <s v="Vegan"/>
    <n v="7.25"/>
    <n v="57222.179259832301"/>
    <s v="Cancelled"/>
    <n v="3.82"/>
    <n v="73666.62"/>
    <n v="27115.05"/>
    <n v="0.36807783498143393"/>
    <n v="-46551.569999999992"/>
  </r>
  <r>
    <s v="89a57499-ef90-4211-8c06-401764c4cdfb"/>
    <s v="Linda Craig"/>
    <n v="69"/>
    <s v="60-69"/>
    <s v="F"/>
    <s v="Germany"/>
    <s v="Yes"/>
    <s v="FL0007"/>
    <s v="HND"/>
    <s v="DEN"/>
    <s v="HND - DEN"/>
    <n v="11198"/>
    <s v="Long-haul"/>
    <d v="1899-12-30T06:48:26"/>
    <d v="1899-12-30T19:14:26"/>
    <d v="2025-01-03T00:00:00"/>
    <d v="1899-12-30T07:27:26"/>
    <d v="1899-12-30T19:53:26"/>
    <d v="1899-12-30T00:39:00"/>
    <d v="1899-12-30T00:39:00"/>
    <n v="39"/>
    <s v="Moderate-delay"/>
    <n v="439.29"/>
    <x v="1"/>
    <n v="5"/>
    <s v="Gluten-Free"/>
    <n v="133.97999999999999"/>
    <n v="56794.872949912999"/>
    <s v="Cancelled"/>
    <n v="4.0599999999999996"/>
    <n v="73153.850000000006"/>
    <n v="28141.360000000001"/>
    <n v="0.38468734044756359"/>
    <n v="-45012.490000000005"/>
  </r>
  <r>
    <s v="d87f8c3f-56f7-433d-a8ea-d72b8642acf5"/>
    <s v="Kim Thompson"/>
    <n v="60"/>
    <s v="60-69"/>
    <s v="F"/>
    <s v="Germany"/>
    <s v="Yes"/>
    <s v="FL0007"/>
    <s v="HND"/>
    <s v="DEN"/>
    <s v="HND - DEN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430.74"/>
    <x v="1"/>
    <n v="5"/>
    <s v="Vegetarian"/>
    <n v="60"/>
    <n v="56945.055573375103"/>
    <s v="Not Cancelled"/>
    <n v="3.65"/>
    <n v="73334.070000000007"/>
    <n v="27579.360000000001"/>
    <n v="0.37607840393966951"/>
    <n v="-45754.710000000006"/>
  </r>
  <r>
    <s v="6358dfcd-fe39-44cd-9f21-8516614c9370"/>
    <s v="Brian Madden"/>
    <n v="66"/>
    <s v="60-69"/>
    <s v="M"/>
    <s v="Germany"/>
    <s v="No"/>
    <s v="FL0007"/>
    <s v="HND"/>
    <s v="DEN"/>
    <s v="HND - DEN"/>
    <n v="11198"/>
    <s v="Long-haul"/>
    <d v="1899-12-30T06:48:26"/>
    <d v="1899-12-30T19:14:26"/>
    <d v="2025-01-02T00:00:00"/>
    <d v="1899-12-30T07:27:26"/>
    <d v="1899-12-30T19:53:26"/>
    <d v="1899-12-30T00:39:00"/>
    <d v="1899-12-30T00:39:00"/>
    <n v="39"/>
    <s v="Moderate-delay"/>
    <n v="741.16"/>
    <x v="2"/>
    <n v="5"/>
    <s v="Gluten-Free"/>
    <n v="119.59"/>
    <n v="56972.167167543601"/>
    <s v="Not Cancelled"/>
    <n v="3.97"/>
    <n v="73366.600000000006"/>
    <n v="47458.16"/>
    <n v="0.64686328656364067"/>
    <n v="-25908.440000000002"/>
  </r>
  <r>
    <s v="d49801ad-59c3-4f5e-945d-2dabb7d99cb4"/>
    <s v="Christopher Dixon"/>
    <n v="46"/>
    <s v="40-59"/>
    <s v="F"/>
    <s v="Germany"/>
    <s v="Yes"/>
    <s v="FL0008"/>
    <s v="CAN"/>
    <s v="PVG"/>
    <s v="CAN - PVG"/>
    <n v="5057"/>
    <s v="Moderate-haul"/>
    <d v="1899-12-30T14:34:04"/>
    <d v="1899-12-30T20:11:04"/>
    <d v="2025-01-05T00:00:00"/>
    <d v="1899-12-30T14:38:04"/>
    <d v="1899-12-30T20:15:04"/>
    <d v="1899-12-30T00:04:00"/>
    <d v="1899-12-30T00:04:00"/>
    <n v="4"/>
    <s v="On-time"/>
    <n v="1135.32"/>
    <x v="2"/>
    <n v="5"/>
    <s v="No Preference"/>
    <n v="41.2"/>
    <n v="26124.9931634024"/>
    <s v="Cancelled"/>
    <n v="4.84"/>
    <n v="36349.99"/>
    <n v="72668.72"/>
    <n v="1.9991400272737352"/>
    <n v="36318.730000000003"/>
  </r>
  <r>
    <s v="bec8b083-29b6-4099-98a9-7badebbe5aef"/>
    <s v="Kaitlyn Gonzalez"/>
    <n v="73"/>
    <s v="70-80"/>
    <s v="F"/>
    <s v="Germany"/>
    <s v="Yes"/>
    <s v="FL0008"/>
    <s v="CAN"/>
    <s v="PVG"/>
    <s v="CAN - PVG"/>
    <n v="5057"/>
    <s v="Moderate-haul"/>
    <d v="1899-12-30T14:34:04"/>
    <d v="1899-12-30T20:11:04"/>
    <d v="2025-01-04T00:00:00"/>
    <d v="1899-12-30T14:38:04"/>
    <d v="1899-12-30T20:15:04"/>
    <d v="1899-12-30T00:04:00"/>
    <d v="1899-12-30T00:04:00"/>
    <n v="4"/>
    <s v="On-time"/>
    <n v="1261.52"/>
    <x v="2"/>
    <n v="5"/>
    <s v="Vegan"/>
    <n v="55.31"/>
    <n v="26269.7977202978"/>
    <s v="Cancelled"/>
    <n v="3.56"/>
    <n v="36523.760000000002"/>
    <n v="80748.34"/>
    <n v="2.2108441190063672"/>
    <n v="44224.579999999994"/>
  </r>
  <r>
    <s v="4a1a1d76-ba49-48f4-97f9-716682299bd9"/>
    <s v="Daniel Garcia"/>
    <n v="29"/>
    <s v="18-29"/>
    <s v="M"/>
    <s v="Germany"/>
    <s v="No"/>
    <s v="FL0008"/>
    <s v="CAN"/>
    <s v="PVG"/>
    <s v="CAN - PVG"/>
    <n v="5057"/>
    <s v="Moderate-haul"/>
    <d v="1899-12-30T14:34:04"/>
    <d v="1899-12-30T20:11:04"/>
    <d v="2025-01-14T00:00:00"/>
    <d v="1899-12-30T14:38:04"/>
    <d v="1899-12-30T20:15:04"/>
    <d v="1899-12-30T00:04:00"/>
    <d v="1899-12-30T00:04:00"/>
    <n v="4"/>
    <s v="On-time"/>
    <n v="348.03"/>
    <x v="0"/>
    <n v="5"/>
    <s v="Vegan"/>
    <n v="193.41"/>
    <n v="25789.411372363302"/>
    <s v="Not Cancelled"/>
    <n v="4.3600000000000003"/>
    <n v="35947.29"/>
    <n v="22312.6"/>
    <n v="0.62070325746391442"/>
    <n v="-13634.690000000002"/>
  </r>
  <r>
    <s v="8e9413a5-47ea-4bab-8dd9-650564ffd49e"/>
    <s v="Taylor Andrews"/>
    <n v="64"/>
    <s v="60-69"/>
    <s v="F"/>
    <s v="Germany"/>
    <s v="Yes"/>
    <s v="FL0008"/>
    <s v="CAN"/>
    <s v="PVG"/>
    <s v="CAN - PVG"/>
    <n v="5057"/>
    <s v="Moderate-haul"/>
    <d v="1899-12-30T14:34:04"/>
    <d v="1899-12-30T20:11:04"/>
    <d v="2025-01-04T00:00:00"/>
    <d v="1899-12-30T14:38:04"/>
    <d v="1899-12-30T20:15:04"/>
    <d v="1899-12-30T00:04:00"/>
    <d v="1899-12-30T00:04:00"/>
    <n v="4"/>
    <s v="On-time"/>
    <n v="1219.94"/>
    <x v="1"/>
    <n v="5"/>
    <s v="Vegetarian"/>
    <n v="12.77"/>
    <n v="26536.506317949701"/>
    <s v="Cancelled"/>
    <n v="4.6399999999999997"/>
    <n v="36843.81"/>
    <n v="78078.710000000006"/>
    <n v="2.1191812138864035"/>
    <n v="41234.900000000009"/>
  </r>
  <r>
    <s v="c937f14c-ad19-499f-b07d-1bc3181772dd"/>
    <s v="Willie Bell"/>
    <n v="50"/>
    <s v="40-59"/>
    <s v="F"/>
    <s v="Germany"/>
    <s v="Yes"/>
    <s v="FL0008"/>
    <s v="CAN"/>
    <s v="PVG"/>
    <s v="CAN - PVG"/>
    <n v="5057"/>
    <s v="Moderate-haul"/>
    <d v="1899-12-30T14:34:04"/>
    <d v="1899-12-30T20:11:04"/>
    <d v="2025-01-11T00:00:00"/>
    <d v="1899-12-30T14:38:04"/>
    <d v="1899-12-30T20:15:04"/>
    <d v="1899-12-30T00:04:00"/>
    <d v="1899-12-30T00:04:00"/>
    <n v="4"/>
    <s v="On-time"/>
    <n v="880.84"/>
    <x v="0"/>
    <n v="5"/>
    <s v="Gluten-Free"/>
    <n v="36.01"/>
    <n v="25991.375166978902"/>
    <s v="Cancelled"/>
    <n v="4.53"/>
    <n v="36189.65"/>
    <n v="56380.959999999999"/>
    <n v="1.5579305132821124"/>
    <n v="20191.309999999998"/>
  </r>
  <r>
    <s v="d1811b6e-3818-4eab-86bc-15dc286e4afb"/>
    <s v="Joy Mcguire"/>
    <n v="65"/>
    <s v="60-69"/>
    <s v="F"/>
    <s v="Germany"/>
    <s v="No"/>
    <s v="FL0008"/>
    <s v="CAN"/>
    <s v="PVG"/>
    <s v="CAN - PVG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222.94"/>
    <x v="1"/>
    <n v="5"/>
    <s v="No Preference"/>
    <n v="48.64"/>
    <n v="25965.516045174099"/>
    <s v="Not Cancelled"/>
    <n v="3.19"/>
    <n v="36158.620000000003"/>
    <n v="14277.89"/>
    <n v="0.39486822229388174"/>
    <n v="-21880.730000000003"/>
  </r>
  <r>
    <s v="7028b368-65ce-4c8a-872d-3b3d5ce9fc0f"/>
    <s v="Joanne Davis"/>
    <n v="43"/>
    <s v="40-59"/>
    <s v="F"/>
    <s v="Germany"/>
    <s v="Yes"/>
    <s v="FL0008"/>
    <s v="CAN"/>
    <s v="PVG"/>
    <s v="CAN - PVG"/>
    <n v="5057"/>
    <s v="Moderate-haul"/>
    <d v="1899-12-30T14:34:04"/>
    <d v="1899-12-30T20:11:04"/>
    <d v="2025-01-06T00:00:00"/>
    <d v="1899-12-30T14:38:04"/>
    <d v="1899-12-30T20:15:04"/>
    <d v="1899-12-30T00:04:00"/>
    <d v="1899-12-30T00:04:00"/>
    <n v="4"/>
    <s v="On-time"/>
    <n v="1436.26"/>
    <x v="2"/>
    <n v="5"/>
    <s v="Non-Vegetarian"/>
    <n v="73.650000000000006"/>
    <n v="26170.203580006"/>
    <s v="Not Cancelled"/>
    <n v="4.71"/>
    <n v="36404.239999999998"/>
    <n v="91935.37"/>
    <n v="2.525402810222106"/>
    <n v="55531.13"/>
  </r>
  <r>
    <s v="a425c4eb-85b9-4aa9-b6a4-87279569aba3"/>
    <s v="Janet Baker"/>
    <n v="53"/>
    <s v="40-59"/>
    <s v="F"/>
    <s v="Germany"/>
    <s v="Yes"/>
    <s v="FL0009"/>
    <s v="BKK"/>
    <s v="LHR"/>
    <s v="BKK - LHR"/>
    <n v="8155"/>
    <s v="Moderate-haul"/>
    <d v="1899-12-30T01:40:40"/>
    <d v="1899-12-30T10:43:40"/>
    <d v="2025-01-08T00:00:00"/>
    <d v="1899-12-30T02:53:40"/>
    <d v="1899-12-30T11:56:40"/>
    <d v="1899-12-30T01:13:00"/>
    <d v="1899-12-30T01:13:00"/>
    <n v="73"/>
    <s v="Moderate-delay"/>
    <n v="1281.44"/>
    <x v="1"/>
    <n v="5"/>
    <s v="Vegetarian"/>
    <n v="148.32"/>
    <n v="41998.536241121197"/>
    <s v="Not Cancelled"/>
    <n v="3.3"/>
    <n v="55398.239999999998"/>
    <n v="82041.820000000007"/>
    <n v="1.4809463260926703"/>
    <n v="26643.580000000009"/>
  </r>
  <r>
    <s v="26b61af0-bc4b-4484-9c93-f2ea3ccf8351"/>
    <s v="Brandon Stein"/>
    <n v="52"/>
    <s v="40-59"/>
    <s v="F"/>
    <s v="Germany"/>
    <s v="No"/>
    <s v="FL0009"/>
    <s v="BKK"/>
    <s v="LHR"/>
    <s v="BKK - LHR"/>
    <n v="8155"/>
    <s v="Moderate-haul"/>
    <d v="1899-12-30T01:40:40"/>
    <d v="1899-12-30T10:43:40"/>
    <d v="2025-01-07T00:00:00"/>
    <d v="1899-12-30T02:53:40"/>
    <d v="1899-12-30T11:56:40"/>
    <d v="1899-12-30T01:13:00"/>
    <d v="1899-12-30T01:13:00"/>
    <n v="73"/>
    <s v="Moderate-delay"/>
    <n v="492.64"/>
    <x v="2"/>
    <n v="5"/>
    <s v="Vegan"/>
    <n v="55.5"/>
    <n v="41948.124545297498"/>
    <s v="Not Cancelled"/>
    <n v="3.75"/>
    <n v="55337.75"/>
    <n v="31540.06"/>
    <n v="0.56995559089410031"/>
    <n v="-23797.69"/>
  </r>
  <r>
    <s v="bbc2e899-2585-4f2a-ac70-9dd927234e1b"/>
    <s v="Benjamin Stevenson"/>
    <n v="53"/>
    <s v="40-59"/>
    <s v="F"/>
    <s v="Germany"/>
    <s v="Yes"/>
    <s v="FL0009"/>
    <s v="BKK"/>
    <s v="LHR"/>
    <s v="BKK - LHR"/>
    <n v="8155"/>
    <s v="Moderate-haul"/>
    <d v="1899-12-30T01:40:40"/>
    <d v="1899-12-30T10:43:40"/>
    <d v="2025-01-07T00:00:00"/>
    <d v="1899-12-30T02:53:40"/>
    <d v="1899-12-30T11:56:40"/>
    <d v="1899-12-30T01:13:00"/>
    <d v="1899-12-30T01:13:00"/>
    <n v="73"/>
    <s v="Moderate-delay"/>
    <n v="1121.57"/>
    <x v="1"/>
    <n v="5"/>
    <s v="Vegan"/>
    <n v="106.58"/>
    <n v="42007.4645776697"/>
    <s v="Cancelled"/>
    <n v="4.16"/>
    <n v="55408.959999999999"/>
    <n v="71801.8"/>
    <n v="1.2958517900354023"/>
    <n v="16392.840000000004"/>
  </r>
  <r>
    <s v="8cc2157e-fdc1-4a5b-b3e3-4b49eeef34c7"/>
    <s v="Kyle Morton"/>
    <n v="21"/>
    <s v="18-29"/>
    <s v="F"/>
    <s v="Germany"/>
    <s v="No"/>
    <s v="FL0009"/>
    <s v="BKK"/>
    <s v="LHR"/>
    <s v="BKK - LHR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355.39"/>
    <x v="0"/>
    <n v="5"/>
    <s v="Vegan"/>
    <n v="155.41"/>
    <n v="42244.7769504147"/>
    <s v="Not Cancelled"/>
    <n v="3.51"/>
    <n v="55693.73"/>
    <n v="22776.04"/>
    <n v="0.40895160011728426"/>
    <n v="-32917.69"/>
  </r>
  <r>
    <s v="f1febac0-037b-4e93-8f76-6fb250cff354"/>
    <s v="Justin Williams"/>
    <n v="68"/>
    <s v="60-69"/>
    <s v="F"/>
    <s v="Germany"/>
    <s v="No"/>
    <s v="FL0009"/>
    <s v="BKK"/>
    <s v="LHR"/>
    <s v="BKK - LHR"/>
    <n v="8155"/>
    <s v="Moderate-haul"/>
    <d v="1899-12-30T01:40:40"/>
    <d v="1899-12-30T10:43:40"/>
    <d v="2025-01-02T00:00:00"/>
    <d v="1899-12-30T02:53:40"/>
    <d v="1899-12-30T11:56:40"/>
    <d v="1899-12-30T01:13:00"/>
    <d v="1899-12-30T01:13:00"/>
    <n v="73"/>
    <s v="Moderate-delay"/>
    <n v="179.08"/>
    <x v="1"/>
    <n v="5"/>
    <s v="Gluten-Free"/>
    <n v="138.72"/>
    <n v="41999.595818043701"/>
    <s v="Cancelled"/>
    <n v="4.6500000000000004"/>
    <n v="55399.51"/>
    <n v="11488.86"/>
    <n v="0.20738197864926963"/>
    <n v="-43910.65"/>
  </r>
  <r>
    <s v="c32dd6f1-c297-4fe9-834c-db5ff5a1a81b"/>
    <s v="Sarah Wright"/>
    <n v="68"/>
    <s v="60-69"/>
    <s v="F"/>
    <s v="Germany"/>
    <s v="No"/>
    <s v="FL0009"/>
    <s v="BKK"/>
    <s v="LHR"/>
    <s v="BKK - LHR"/>
    <n v="8155"/>
    <s v="Moderate-haul"/>
    <d v="1899-12-30T01:40:40"/>
    <d v="1899-12-30T10:43:40"/>
    <d v="2025-01-10T00:00:00"/>
    <d v="1899-12-30T02:53:40"/>
    <d v="1899-12-30T11:56:40"/>
    <d v="1899-12-30T01:13:00"/>
    <d v="1899-12-30T01:13:00"/>
    <n v="73"/>
    <s v="Moderate-delay"/>
    <n v="731.98"/>
    <x v="2"/>
    <n v="5"/>
    <s v="Vegetarian"/>
    <n v="190.32"/>
    <n v="42076.367128817699"/>
    <s v="Not Cancelled"/>
    <n v="3.88"/>
    <n v="55491.64"/>
    <n v="46884.78"/>
    <n v="0.84489807834116992"/>
    <n v="-8606.86"/>
  </r>
  <r>
    <s v="a3bb326c-cc29-4e9d-b6b6-8a292e50ef81"/>
    <s v="Anita Juarez"/>
    <n v="41"/>
    <s v="40-59"/>
    <s v="F"/>
    <s v="Germany"/>
    <s v="No"/>
    <s v="FL0010"/>
    <s v="BKK"/>
    <s v="ATL"/>
    <s v="BKK - ATL"/>
    <n v="12679"/>
    <s v="Long-haul"/>
    <d v="1899-12-30T16:15:41"/>
    <d v="1899-12-30T06:20:41"/>
    <d v="2025-01-06T00:00:00"/>
    <d v="1899-12-30T17:06:41"/>
    <d v="1899-12-30T07:11:41"/>
    <d v="1899-12-30T00:51:00"/>
    <d v="1899-12-30T00:51:00"/>
    <n v="51"/>
    <s v="Moderate-delay"/>
    <n v="1309.79"/>
    <x v="0"/>
    <n v="5"/>
    <s v="Gluten-Free"/>
    <n v="21.31"/>
    <n v="64145.282852516299"/>
    <s v="Cancelled"/>
    <n v="3.63"/>
    <n v="81974.34"/>
    <n v="83830.820000000007"/>
    <n v="1.02264708688109"/>
    <n v="1856.4800000000105"/>
  </r>
  <r>
    <s v="792f2f95-f198-475a-9fd3-df0e56839a4a"/>
    <s v="Eric Smith"/>
    <n v="61"/>
    <s v="60-69"/>
    <s v="F"/>
    <s v="Germany"/>
    <s v="Yes"/>
    <s v="FL0010"/>
    <s v="BKK"/>
    <s v="ATL"/>
    <s v="BKK - ATL"/>
    <n v="12679"/>
    <s v="Long-haul"/>
    <d v="1899-12-30T16:15:41"/>
    <d v="1899-12-30T06:20:41"/>
    <d v="2025-01-02T00:00:00"/>
    <d v="1899-12-30T17:06:41"/>
    <d v="1899-12-30T07:11:41"/>
    <d v="1899-12-30T00:51:00"/>
    <d v="1899-12-30T00:51:00"/>
    <n v="51"/>
    <s v="Moderate-delay"/>
    <n v="481.34"/>
    <x v="2"/>
    <n v="5"/>
    <s v="Non-Vegetarian"/>
    <n v="183.53"/>
    <n v="64615.7111160653"/>
    <s v="Cancelled"/>
    <n v="4.3099999999999996"/>
    <n v="82538.850000000006"/>
    <n v="30842.47"/>
    <n v="0.37367215559703099"/>
    <n v="-51696.380000000005"/>
  </r>
  <r>
    <s v="f853bddb-97f5-40ac-82a7-e3beb5e5666b"/>
    <s v="Jacob Santos"/>
    <n v="75"/>
    <s v="70-80"/>
    <s v="F"/>
    <s v="Germany"/>
    <s v="No"/>
    <s v="FL0010"/>
    <s v="BKK"/>
    <s v="ATL"/>
    <s v="BKK - ATL"/>
    <n v="12679"/>
    <s v="Long-haul"/>
    <d v="1899-12-30T16:15:41"/>
    <d v="1899-12-30T06:20:41"/>
    <d v="2025-01-06T00:00:00"/>
    <d v="1899-12-30T17:06:41"/>
    <d v="1899-12-30T07:11:41"/>
    <d v="1899-12-30T00:51:00"/>
    <d v="1899-12-30T00:51:00"/>
    <n v="51"/>
    <s v="Moderate-delay"/>
    <n v="868.6"/>
    <x v="0"/>
    <n v="5"/>
    <s v="No Preference"/>
    <n v="128.51"/>
    <n v="64036.1058072253"/>
    <s v="Not Cancelled"/>
    <n v="4.3499999999999996"/>
    <n v="81843.33"/>
    <n v="55616.1"/>
    <n v="0.67954346432384893"/>
    <n v="-26227.230000000003"/>
  </r>
  <r>
    <s v="13033e87-7b22-4f9a-bd60-121d556d1f31"/>
    <s v="Terry Simon"/>
    <n v="21"/>
    <s v="18-29"/>
    <s v="F"/>
    <s v="Germany"/>
    <s v="Yes"/>
    <s v="FL0010"/>
    <s v="BKK"/>
    <s v="ATL"/>
    <s v="BKK - ATL"/>
    <n v="12679"/>
    <s v="Long-haul"/>
    <d v="1899-12-30T16:15:41"/>
    <d v="1899-12-30T06:20:41"/>
    <d v="2025-01-02T00:00:00"/>
    <d v="1899-12-30T17:06:41"/>
    <d v="1899-12-30T07:11:41"/>
    <d v="1899-12-30T00:51:00"/>
    <d v="1899-12-30T00:51:00"/>
    <n v="51"/>
    <s v="Moderate-delay"/>
    <n v="329.47"/>
    <x v="1"/>
    <n v="5"/>
    <s v="Vegetarian"/>
    <n v="68.42"/>
    <n v="64727.913801343202"/>
    <s v="Not Cancelled"/>
    <n v="3.11"/>
    <n v="82673.5"/>
    <n v="21099.759999999998"/>
    <n v="0.25521793561419315"/>
    <n v="-61573.740000000005"/>
  </r>
  <r>
    <s v="2483c6d6-8e80-4631-9958-a30e90431276"/>
    <s v="Martha Weeks"/>
    <n v="46"/>
    <s v="40-59"/>
    <s v="M"/>
    <s v="Germany"/>
    <s v="Yes"/>
    <s v="FL0010"/>
    <s v="BKK"/>
    <s v="ATL"/>
    <s v="BKK - ATL"/>
    <n v="12679"/>
    <s v="Long-haul"/>
    <d v="1899-12-30T16:15:41"/>
    <d v="1899-12-30T06:20:41"/>
    <d v="2025-01-09T00:00:00"/>
    <d v="1899-12-30T17:06:41"/>
    <d v="1899-12-30T07:11:41"/>
    <d v="1899-12-30T00:51:00"/>
    <d v="1899-12-30T00:51:00"/>
    <n v="51"/>
    <s v="Moderate-delay"/>
    <n v="197.02"/>
    <x v="2"/>
    <n v="5"/>
    <s v="Non-Vegetarian"/>
    <n v="178.62"/>
    <n v="64844.8266215357"/>
    <s v="Not Cancelled"/>
    <n v="3.14"/>
    <n v="82813.789999999994"/>
    <n v="12645"/>
    <n v="0.15269196108522506"/>
    <n v="-70168.789999999994"/>
  </r>
  <r>
    <s v="3206057d-2373-48dd-b6ec-1a5d4ae57bad"/>
    <s v="Alan Cole"/>
    <n v="18"/>
    <s v="18-29"/>
    <s v="F"/>
    <s v="Germany"/>
    <s v="Yes"/>
    <s v="FL0010"/>
    <s v="BKK"/>
    <s v="ATL"/>
    <s v="BKK - ATL"/>
    <n v="12679"/>
    <s v="Long-haul"/>
    <d v="1899-12-30T16:15:41"/>
    <d v="1899-12-30T06:20:41"/>
    <d v="2025-01-13T00:00:00"/>
    <d v="1899-12-30T17:06:41"/>
    <d v="1899-12-30T07:11:41"/>
    <d v="1899-12-30T00:51:00"/>
    <d v="1899-12-30T00:51:00"/>
    <n v="51"/>
    <s v="Moderate-delay"/>
    <n v="793.06"/>
    <x v="1"/>
    <n v="5"/>
    <s v="Non-Vegetarian"/>
    <n v="120.73"/>
    <n v="64495.342691296399"/>
    <s v="Cancelled"/>
    <n v="3.39"/>
    <n v="82394.41"/>
    <n v="50779.99"/>
    <n v="0.61630382449488985"/>
    <n v="-31614.420000000006"/>
  </r>
  <r>
    <s v="2deb3bd2-1c95-4083-868e-f6c205e48e2c"/>
    <s v="Jessica Patton"/>
    <n v="22"/>
    <s v="18-29"/>
    <s v="F"/>
    <s v="Germany"/>
    <s v="Yes"/>
    <s v="FL0010"/>
    <s v="BKK"/>
    <s v="ATL"/>
    <s v="BKK - ATL"/>
    <n v="12679"/>
    <s v="Long-haul"/>
    <d v="1899-12-30T16:15:41"/>
    <d v="1899-12-30T06:20:41"/>
    <d v="2025-01-04T00:00:00"/>
    <d v="1899-12-30T17:06:41"/>
    <d v="1899-12-30T07:11:41"/>
    <d v="1899-12-30T00:51:00"/>
    <d v="1899-12-30T00:51:00"/>
    <n v="51"/>
    <s v="Moderate-delay"/>
    <n v="361.09"/>
    <x v="2"/>
    <n v="5"/>
    <s v="Gluten-Free"/>
    <n v="158.58000000000001"/>
    <n v="64224.195311174401"/>
    <s v="Not Cancelled"/>
    <n v="3.63"/>
    <n v="82069.03"/>
    <n v="23141.48"/>
    <n v="0.28197579525431216"/>
    <n v="-58927.55"/>
  </r>
  <r>
    <s v="e01bf353-91a7-44e7-a728-da7bb716fc58"/>
    <s v="Krystal Walker"/>
    <n v="22"/>
    <s v="18-29"/>
    <s v="F"/>
    <s v="Germany"/>
    <s v="No"/>
    <s v="FL0010"/>
    <s v="BKK"/>
    <s v="ATL"/>
    <s v="BKK - ATL"/>
    <n v="12679"/>
    <s v="Long-haul"/>
    <d v="1899-12-30T16:15:41"/>
    <d v="1899-12-30T06:20:41"/>
    <d v="2025-01-06T00:00:00"/>
    <d v="1899-12-30T17:06:41"/>
    <d v="1899-12-30T07:11:41"/>
    <d v="1899-12-30T00:51:00"/>
    <d v="1899-12-30T00:51:00"/>
    <n v="51"/>
    <s v="Moderate-delay"/>
    <n v="1162.1500000000001"/>
    <x v="1"/>
    <n v="5"/>
    <s v="Non-Vegetarian"/>
    <n v="8.23"/>
    <n v="64834.3494356234"/>
    <s v="Not Cancelled"/>
    <n v="4.79"/>
    <n v="82801.22"/>
    <n v="74379.25"/>
    <n v="0.89828688514492905"/>
    <n v="-8421.9700000000012"/>
  </r>
  <r>
    <s v="2f2609c7-e696-4f41-bcc7-50162ca7de32"/>
    <s v="Dr. Amanda Reyes"/>
    <n v="71"/>
    <s v="70-80"/>
    <s v="F"/>
    <s v="Germany"/>
    <s v="Yes"/>
    <s v="FL0010"/>
    <s v="BKK"/>
    <s v="ATL"/>
    <s v="BKK - ATL"/>
    <n v="12679"/>
    <s v="Long-haul"/>
    <d v="1899-12-30T16:15:41"/>
    <d v="1899-12-30T06:20:41"/>
    <d v="2025-01-15T00:00:00"/>
    <d v="1899-12-30T17:06:41"/>
    <d v="1899-12-30T07:11:41"/>
    <d v="1899-12-30T00:51:00"/>
    <d v="1899-12-30T00:51:00"/>
    <n v="51"/>
    <s v="Moderate-delay"/>
    <n v="540.65"/>
    <x v="0"/>
    <n v="5"/>
    <s v="Vegan"/>
    <n v="86.03"/>
    <n v="64611.468503991797"/>
    <s v="Cancelled"/>
    <n v="3.56"/>
    <n v="82533.759999999995"/>
    <n v="34618.81"/>
    <n v="0.41945029524887756"/>
    <n v="-47914.95"/>
  </r>
  <r>
    <s v="2f8bc2c7-7564-4465-9018-b394cc4779d7"/>
    <s v="Jennifer Clark"/>
    <n v="44"/>
    <s v="40-59"/>
    <s v="M"/>
    <s v="Germany"/>
    <s v="No"/>
    <s v="FL0010"/>
    <s v="BKK"/>
    <s v="ATL"/>
    <s v="BKK - ATL"/>
    <n v="12679"/>
    <s v="Long-haul"/>
    <d v="1899-12-30T16:15:41"/>
    <d v="1899-12-30T06:20:41"/>
    <d v="2025-01-03T00:00:00"/>
    <d v="1899-12-30T17:06:41"/>
    <d v="1899-12-30T07:11:41"/>
    <d v="1899-12-30T00:51:00"/>
    <d v="1899-12-30T00:51:00"/>
    <n v="51"/>
    <s v="Moderate-delay"/>
    <n v="914.66"/>
    <x v="0"/>
    <n v="5"/>
    <s v="Non-Vegetarian"/>
    <n v="186.26"/>
    <n v="64303.5072311365"/>
    <s v="Not Cancelled"/>
    <n v="4.22"/>
    <n v="82164.210000000006"/>
    <n v="58575.49"/>
    <n v="0.71290760295754063"/>
    <n v="-23588.720000000008"/>
  </r>
  <r>
    <s v="7c48551c-fb71-42fc-ba5e-f4b6b8417596"/>
    <s v="Darin Payne"/>
    <n v="21"/>
    <s v="18-29"/>
    <s v="F"/>
    <s v="Germany"/>
    <s v="Yes"/>
    <s v="FL0010"/>
    <s v="BKK"/>
    <s v="ATL"/>
    <s v="BKK - ATL"/>
    <n v="12679"/>
    <s v="Long-haul"/>
    <d v="1899-12-30T16:15:41"/>
    <d v="1899-12-30T06:20:41"/>
    <d v="2025-01-07T00:00:00"/>
    <d v="1899-12-30T17:06:41"/>
    <d v="1899-12-30T07:11:41"/>
    <d v="1899-12-30T00:51:00"/>
    <d v="1899-12-30T00:51:00"/>
    <n v="51"/>
    <s v="Moderate-delay"/>
    <n v="1108.3900000000001"/>
    <x v="0"/>
    <n v="5"/>
    <s v="No Preference"/>
    <n v="1.1200000000000001"/>
    <n v="64395.253195343597"/>
    <s v="Not Cancelled"/>
    <n v="4.0999999999999996"/>
    <n v="82274.3"/>
    <n v="70937.179999999993"/>
    <n v="0.86220338550434328"/>
    <n v="-11337.12000000001"/>
  </r>
  <r>
    <s v="71d1e059-d793-424e-9a9b-157b6288b1b9"/>
    <s v="Russell Johnson"/>
    <n v="20"/>
    <s v="18-29"/>
    <s v="F"/>
    <s v="Germany"/>
    <s v="No"/>
    <s v="FL0011"/>
    <s v="DEL"/>
    <s v="CAN"/>
    <s v="DEL - CAN"/>
    <n v="1891"/>
    <s v="Short-haul "/>
    <d v="1899-12-30T01:38:44"/>
    <d v="1899-12-30T03:44:44"/>
    <d v="2025-01-14T00:00:00"/>
    <d v="1899-12-30T01:51:44"/>
    <d v="1899-12-30T03:57:44"/>
    <d v="1899-12-30T00:13:00"/>
    <d v="1899-12-30T00:13:00"/>
    <n v="13"/>
    <s v="On-time"/>
    <n v="1469.83"/>
    <x v="1"/>
    <n v="5"/>
    <s v="Vegan"/>
    <n v="163.31"/>
    <n v="10534.3541494828"/>
    <s v="Not Cancelled"/>
    <n v="4.3499999999999996"/>
    <n v="17641.22"/>
    <n v="94101.78"/>
    <n v="5.3341991086784244"/>
    <n v="76460.56"/>
  </r>
  <r>
    <s v="22763454-4c12-48c7-9020-2a3629bad89e"/>
    <s v="Maria Crane"/>
    <n v="62"/>
    <s v="60-69"/>
    <s v="M"/>
    <s v="Germany"/>
    <s v="No"/>
    <s v="FL0011"/>
    <s v="DEL"/>
    <s v="CAN"/>
    <s v="DEL - CAN"/>
    <n v="1891"/>
    <s v="Short-haul "/>
    <d v="1899-12-30T01:38:44"/>
    <d v="1899-12-30T03:44:44"/>
    <d v="2025-01-01T00:00:00"/>
    <d v="1899-12-30T01:51:44"/>
    <d v="1899-12-30T03:57:44"/>
    <d v="1899-12-30T00:13:00"/>
    <d v="1899-12-30T00:13:00"/>
    <n v="13"/>
    <s v="On-time"/>
    <n v="811.73"/>
    <x v="1"/>
    <n v="5"/>
    <s v="Non-Vegetarian"/>
    <n v="109.17"/>
    <n v="10249.1892317573"/>
    <s v="Not Cancelled"/>
    <n v="3.24"/>
    <n v="17299.03"/>
    <n v="51972.55"/>
    <n v="3.0043620942908364"/>
    <n v="34673.520000000004"/>
  </r>
  <r>
    <s v="ac614e22-2ba8-45ca-91e8-93a092dd56f4"/>
    <s v="Christopher Williams"/>
    <n v="58"/>
    <s v="40-59"/>
    <s v="F"/>
    <s v="Germany"/>
    <s v="No"/>
    <s v="FL0011"/>
    <s v="DEL"/>
    <s v="CAN"/>
    <s v="DEL - CAN"/>
    <n v="1891"/>
    <s v="Short-haul "/>
    <d v="1899-12-30T01:38:44"/>
    <d v="1899-12-30T03:44:44"/>
    <d v="2025-01-13T00:00:00"/>
    <d v="1899-12-30T01:51:44"/>
    <d v="1899-12-30T03:57:44"/>
    <d v="1899-12-30T00:13:00"/>
    <d v="1899-12-30T00:13:00"/>
    <n v="13"/>
    <s v="On-time"/>
    <n v="732.11"/>
    <x v="2"/>
    <n v="5"/>
    <s v="Gluten-Free"/>
    <n v="75.900000000000006"/>
    <n v="10035.2480525996"/>
    <s v="Not Cancelled"/>
    <n v="3.24"/>
    <n v="17042.3"/>
    <n v="46870.22"/>
    <n v="2.7502285489634617"/>
    <n v="29827.920000000002"/>
  </r>
  <r>
    <s v="c4d91b5a-5974-4da0-a41b-7671a52829d8"/>
    <s v="Randy Coleman"/>
    <n v="43"/>
    <s v="40-59"/>
    <s v="F"/>
    <s v="Germany"/>
    <s v="Yes"/>
    <s v="FL0011"/>
    <s v="DEL"/>
    <s v="CAN"/>
    <s v="DEL - CAN"/>
    <n v="1891"/>
    <s v="Short-haul "/>
    <d v="1899-12-30T01:38:44"/>
    <d v="1899-12-30T03:44:44"/>
    <d v="2025-01-11T00:00:00"/>
    <d v="1899-12-30T01:51:44"/>
    <d v="1899-12-30T03:57:44"/>
    <d v="1899-12-30T00:13:00"/>
    <d v="1899-12-30T00:13:00"/>
    <n v="13"/>
    <s v="On-time"/>
    <n v="1166.8399999999999"/>
    <x v="2"/>
    <n v="5"/>
    <s v="Non-Vegetarian"/>
    <n v="72.510000000000005"/>
    <n v="10800.350839916"/>
    <s v="Not Cancelled"/>
    <n v="4.4800000000000004"/>
    <n v="17960.419999999998"/>
    <n v="74692.259999999995"/>
    <n v="4.1587145512187353"/>
    <n v="56731.839999999997"/>
  </r>
  <r>
    <s v="4afcc7de-a2e6-4f35-a348-a98857eaa7da"/>
    <s v="Chad Armstrong"/>
    <n v="42"/>
    <s v="40-59"/>
    <s v="M"/>
    <s v="Germany"/>
    <s v="Yes"/>
    <s v="FL0011"/>
    <s v="DEL"/>
    <s v="CAN"/>
    <s v="DEL - CAN"/>
    <n v="1891"/>
    <s v="Short-haul "/>
    <d v="1899-12-30T01:38:44"/>
    <d v="1899-12-30T03:44:44"/>
    <d v="2025-01-06T00:00:00"/>
    <d v="1899-12-30T01:51:44"/>
    <d v="1899-12-30T03:57:44"/>
    <d v="1899-12-30T00:13:00"/>
    <d v="1899-12-30T00:13:00"/>
    <n v="13"/>
    <s v="On-time"/>
    <n v="119"/>
    <x v="2"/>
    <n v="5"/>
    <s v="Vegan"/>
    <n v="50.33"/>
    <n v="10600.7053204154"/>
    <s v="Cancelled"/>
    <n v="4.0599999999999996"/>
    <n v="17720.849999999999"/>
    <n v="7626.07"/>
    <n v="0.4303444812184517"/>
    <n v="-10094.779999999999"/>
  </r>
  <r>
    <s v="1e3a6f4a-aa8e-4227-a16f-39c55fe5d7b9"/>
    <s v="James Terry"/>
    <n v="40"/>
    <s v="40-59"/>
    <s v="M"/>
    <s v="Germany"/>
    <s v="Yes"/>
    <s v="FL0011"/>
    <s v="DEL"/>
    <s v="CAN"/>
    <s v="DEL - CAN"/>
    <n v="1891"/>
    <s v="Short-haul "/>
    <d v="1899-12-30T01:38:44"/>
    <d v="1899-12-30T03:44:44"/>
    <d v="2025-01-06T00:00:00"/>
    <d v="1899-12-30T01:51:44"/>
    <d v="1899-12-30T03:57:44"/>
    <d v="1899-12-30T00:13:00"/>
    <d v="1899-12-30T00:13:00"/>
    <n v="13"/>
    <s v="On-time"/>
    <n v="174.84"/>
    <x v="2"/>
    <n v="3"/>
    <s v="Gluten-Free"/>
    <n v="176.02"/>
    <n v="10477.3497182436"/>
    <s v="Not Cancelled"/>
    <n v="4.1500000000000004"/>
    <n v="17572.82"/>
    <n v="11224.96"/>
    <n v="0.63876827965005045"/>
    <n v="-6347.8600000000006"/>
  </r>
  <r>
    <s v="27712559-f731-4ac0-8d1f-e7ad1864753a"/>
    <s v="Michelle Hardin"/>
    <n v="63"/>
    <s v="60-69"/>
    <s v="M"/>
    <s v="Germany"/>
    <s v="Yes"/>
    <s v="FL0011"/>
    <s v="DEL"/>
    <s v="CAN"/>
    <s v="DEL - CAN"/>
    <n v="1891"/>
    <s v="Short-haul "/>
    <d v="1899-12-30T01:38:44"/>
    <d v="1899-12-30T03:44:44"/>
    <d v="2025-01-11T00:00:00"/>
    <d v="1899-12-30T01:51:44"/>
    <d v="1899-12-30T03:57:44"/>
    <d v="1899-12-30T00:13:00"/>
    <d v="1899-12-30T00:13:00"/>
    <n v="13"/>
    <s v="On-time"/>
    <n v="654.87"/>
    <x v="1"/>
    <n v="5"/>
    <s v="Vegetarian"/>
    <n v="63.03"/>
    <n v="10870.432019362999"/>
    <s v="Not Cancelled"/>
    <n v="4.97"/>
    <n v="18044.52"/>
    <n v="41924.29"/>
    <n v="2.3233807272235558"/>
    <n v="23879.77"/>
  </r>
  <r>
    <s v="9943bbca-cda9-49d5-8889-81904c687531"/>
    <s v="Brian Baker"/>
    <n v="49"/>
    <s v="40-59"/>
    <s v="F"/>
    <s v="Germany"/>
    <s v="No"/>
    <s v="FL0011"/>
    <s v="DEL"/>
    <s v="CAN"/>
    <s v="DEL - CAN"/>
    <n v="1891"/>
    <s v="Short-haul "/>
    <d v="1899-12-30T01:38:44"/>
    <d v="1899-12-30T03:44:44"/>
    <d v="2025-01-11T00:00:00"/>
    <d v="1899-12-30T01:51:44"/>
    <d v="1899-12-30T03:57:44"/>
    <d v="1899-12-30T00:13:00"/>
    <d v="1899-12-30T00:13:00"/>
    <n v="13"/>
    <s v="On-time"/>
    <n v="1310.07"/>
    <x v="2"/>
    <n v="5"/>
    <s v="Non-Vegetarian"/>
    <n v="54.41"/>
    <n v="9963.6433875868206"/>
    <s v="Not Cancelled"/>
    <n v="3.33"/>
    <n v="16956.37"/>
    <n v="83855.360000000001"/>
    <n v="4.9453603571990943"/>
    <n v="66898.990000000005"/>
  </r>
  <r>
    <s v="fb060c36-bb85-48c0-a43c-85b94878ecdb"/>
    <s v="Michael Livingston"/>
    <n v="62"/>
    <s v="60-69"/>
    <s v="M"/>
    <s v="Germany"/>
    <s v="Yes"/>
    <s v="FL0012"/>
    <s v="DFW"/>
    <s v="PEK"/>
    <s v="DFW - PEK"/>
    <n v="3312"/>
    <s v="Short-haul "/>
    <d v="1899-12-30T04:46:52"/>
    <d v="1899-12-30T08:26:52"/>
    <d v="2025-01-04T00:00:00"/>
    <d v="1899-12-30T06:59:52"/>
    <d v="1899-12-30T10:39:52"/>
    <d v="1899-12-30T02:13:00"/>
    <d v="1899-12-30T02:13:00"/>
    <n v="133"/>
    <s v="Severe-delay"/>
    <n v="446.68"/>
    <x v="2"/>
    <n v="5"/>
    <s v="Gluten-Free"/>
    <n v="129.47"/>
    <n v="17876.402947412102"/>
    <s v="Not Cancelled"/>
    <n v="3.76"/>
    <n v="39677.519999999997"/>
    <n v="17168.045999999998"/>
    <n v="0.43268949269006735"/>
    <n v="-22509.473999999998"/>
  </r>
  <r>
    <s v="80ea2580-f7ca-426d-b35c-71f994f95c95"/>
    <s v="Martin Hubbard"/>
    <n v="41"/>
    <s v="40-59"/>
    <s v="F"/>
    <s v="Germany"/>
    <s v="No"/>
    <s v="FL0012"/>
    <s v="DFW"/>
    <s v="PEK"/>
    <s v="DFW - PEK"/>
    <n v="3312"/>
    <s v="Short-haul "/>
    <d v="1899-12-30T04:46:52"/>
    <d v="1899-12-30T08:26:52"/>
    <d v="2025-01-13T00:00:00"/>
    <d v="1899-12-30T06:59:52"/>
    <d v="1899-12-30T10:39:52"/>
    <d v="1899-12-30T02:13:00"/>
    <d v="1899-12-30T02:13:00"/>
    <n v="133"/>
    <s v="Severe-delay"/>
    <n v="493.01"/>
    <x v="1"/>
    <n v="5"/>
    <s v="Non-Vegetarian"/>
    <n v="193.13"/>
    <n v="17138.354729326798"/>
    <s v="Not Cancelled"/>
    <n v="4"/>
    <n v="38349.044999999998"/>
    <n v="18954.761999999999"/>
    <n v="0.49426946616271666"/>
    <n v="-19394.282999999999"/>
  </r>
  <r>
    <s v="58f3d68b-1cd4-4b2e-980a-ee5ade67721f"/>
    <s v="John Martin"/>
    <n v="30"/>
    <s v="30-39"/>
    <s v="F"/>
    <s v="Germany"/>
    <s v="No"/>
    <s v="FL0012"/>
    <s v="DFW"/>
    <s v="PEK"/>
    <s v="DFW - PEK"/>
    <n v="3312"/>
    <s v="Short-haul "/>
    <d v="1899-12-30T04:46:52"/>
    <d v="1899-12-30T08:26:52"/>
    <d v="2025-01-10T00:00:00"/>
    <d v="1899-12-30T06:59:52"/>
    <d v="1899-12-30T10:39:52"/>
    <d v="1899-12-30T02:13:00"/>
    <d v="1899-12-30T02:13:00"/>
    <n v="133"/>
    <s v="Severe-delay"/>
    <n v="987.43"/>
    <x v="2"/>
    <n v="3"/>
    <s v="Gluten-Free"/>
    <n v="180.81"/>
    <n v="17643.1971662168"/>
    <s v="Cancelled"/>
    <n v="3.44"/>
    <n v="39257.760000000002"/>
    <n v="37939.008000000002"/>
    <n v="0.96640786433051706"/>
    <n v="-1318.7520000000004"/>
  </r>
  <r>
    <s v="1a708c48-0036-46c6-bfce-d5a7a1c6f416"/>
    <s v="Dylan Lee"/>
    <n v="40"/>
    <s v="40-59"/>
    <s v="F"/>
    <s v="Germany"/>
    <s v="No"/>
    <s v="FL0012"/>
    <s v="DFW"/>
    <s v="PEK"/>
    <s v="DFW - PEK"/>
    <n v="3312"/>
    <s v="Short-haul "/>
    <d v="1899-12-30T04:46:52"/>
    <d v="1899-12-30T08:26:52"/>
    <d v="2025-01-14T00:00:00"/>
    <d v="1899-12-30T06:59:52"/>
    <d v="1899-12-30T10:39:52"/>
    <d v="1899-12-30T02:13:00"/>
    <d v="1899-12-30T02:13:00"/>
    <n v="133"/>
    <s v="Severe-delay"/>
    <n v="889.12"/>
    <x v="0"/>
    <n v="3"/>
    <s v="No Preference"/>
    <n v="99.16"/>
    <n v="17303.794296976201"/>
    <s v="Not Cancelled"/>
    <n v="4.91"/>
    <n v="38646.824999999997"/>
    <n v="34154.106"/>
    <n v="0.88374933775284259"/>
    <n v="-4492.7189999999973"/>
  </r>
  <r>
    <s v="a7116c92-9682-40b8-9b34-a24b24c75abe"/>
    <s v="William Guzman"/>
    <n v="64"/>
    <s v="60-69"/>
    <s v="M"/>
    <s v="Germany"/>
    <s v="Yes"/>
    <s v="FL0012"/>
    <s v="DFW"/>
    <s v="PEK"/>
    <s v="DFW - PEK"/>
    <n v="3312"/>
    <s v="Short-haul "/>
    <d v="1899-12-30T04:46:52"/>
    <d v="1899-12-30T08:26:52"/>
    <d v="2025-01-10T00:00:00"/>
    <d v="1899-12-30T06:59:52"/>
    <d v="1899-12-30T10:39:52"/>
    <d v="1899-12-30T02:13:00"/>
    <d v="1899-12-30T02:13:00"/>
    <n v="133"/>
    <s v="Severe-delay"/>
    <n v="1052.69"/>
    <x v="0"/>
    <n v="5"/>
    <s v="Non-Vegetarian"/>
    <n v="29.68"/>
    <n v="17431.877497577199"/>
    <s v="Cancelled"/>
    <n v="3.4"/>
    <n v="38877.375"/>
    <n v="40426.86"/>
    <n v="1.0398557001340754"/>
    <n v="1549.4850000000006"/>
  </r>
  <r>
    <s v="ec3fe6ae-ce9c-48c9-b89a-4afe1cc93045"/>
    <s v="Christopher Griffith"/>
    <n v="42"/>
    <s v="40-59"/>
    <s v="M"/>
    <s v="Germany"/>
    <s v="No"/>
    <s v="FL0013"/>
    <s v="ATL"/>
    <s v="ICN"/>
    <s v="ATL - ICN"/>
    <n v="9251"/>
    <s v="Long-haul"/>
    <d v="1899-12-30T04:11:16"/>
    <d v="1899-12-30T14:27:16"/>
    <d v="2025-01-07T00:00:00"/>
    <d v="1899-12-30T04:35:16"/>
    <d v="1899-12-30T14:51:16"/>
    <d v="1899-12-30T00:24:00"/>
    <d v="1899-12-30T00:24:00"/>
    <n v="24"/>
    <s v="On-time"/>
    <n v="391.39"/>
    <x v="0"/>
    <n v="5"/>
    <s v="Gluten-Free"/>
    <n v="94.22"/>
    <n v="46892.792190437103"/>
    <s v="Cancelled"/>
    <n v="4.24"/>
    <n v="91907.024999999994"/>
    <n v="15040.6799999999"/>
    <n v="0.16365103755670365"/>
    <n v="-76866.345000000088"/>
  </r>
  <r>
    <s v="d7f9f461-0cff-49f0-bbb1-53650bee95a5"/>
    <s v="Thomas Gray"/>
    <n v="47"/>
    <s v="40-59"/>
    <s v="F"/>
    <s v="Germany"/>
    <s v="No"/>
    <s v="FL0013"/>
    <s v="ATL"/>
    <s v="ICN"/>
    <s v="ATL - ICN"/>
    <n v="9251"/>
    <s v="Long-haul"/>
    <d v="1899-12-30T04:11:16"/>
    <d v="1899-12-30T14:27:16"/>
    <d v="2025-01-10T00:00:00"/>
    <d v="1899-12-30T04:35:16"/>
    <d v="1899-12-30T14:51:16"/>
    <d v="1899-12-30T00:24:00"/>
    <d v="1899-12-30T00:24:00"/>
    <n v="24"/>
    <s v="On-time"/>
    <n v="1239.93"/>
    <x v="0"/>
    <n v="5"/>
    <s v="Gluten-Free"/>
    <n v="73.989999999999995"/>
    <n v="47643.7713017571"/>
    <s v="Cancelled"/>
    <n v="4.74"/>
    <n v="93258.794999999998"/>
    <n v="47622.192000000003"/>
    <n v="0.5106455857594987"/>
    <n v="-45636.602999999996"/>
  </r>
  <r>
    <s v="5a65d89d-77f0-42c5-9c75-e9d3cb875242"/>
    <s v="Sarah Preston"/>
    <n v="66"/>
    <s v="60-69"/>
    <s v="F"/>
    <s v="Germany"/>
    <s v="Yes"/>
    <s v="FL0013"/>
    <s v="ATL"/>
    <s v="ICN"/>
    <s v="ATL - ICN"/>
    <n v="9251"/>
    <s v="Long-haul"/>
    <d v="1899-12-30T04:11:16"/>
    <d v="1899-12-30T14:27:16"/>
    <d v="2025-01-02T00:00:00"/>
    <d v="1899-12-30T04:35:16"/>
    <d v="1899-12-30T14:51:16"/>
    <d v="1899-12-30T00:24:00"/>
    <d v="1899-12-30T00:24:00"/>
    <n v="24"/>
    <s v="On-time"/>
    <n v="1470.82"/>
    <x v="0"/>
    <n v="5"/>
    <s v="Non-Vegetarian"/>
    <n v="87.2"/>
    <n v="47227.6793123643"/>
    <s v="Not Cancelled"/>
    <n v="3.26"/>
    <n v="92509.83"/>
    <n v="56489.951999999997"/>
    <n v="0.61063729119381149"/>
    <n v="-36019.878000000004"/>
  </r>
  <r>
    <s v="cb9afde0-ee0f-4ff9-8287-e89166ee1f0f"/>
    <s v="Richard Delacruz"/>
    <n v="58"/>
    <s v="40-59"/>
    <s v="M"/>
    <s v="Germany"/>
    <s v="No"/>
    <s v="FL0013"/>
    <s v="ATL"/>
    <s v="ICN"/>
    <s v="ATL - ICN"/>
    <n v="9251"/>
    <s v="Long-haul"/>
    <d v="1899-12-30T04:11:16"/>
    <d v="1899-12-30T14:27:16"/>
    <d v="2025-01-03T00:00:00"/>
    <d v="1899-12-30T04:35:16"/>
    <d v="1899-12-30T14:51:16"/>
    <d v="1899-12-30T00:24:00"/>
    <d v="1899-12-30T00:24:00"/>
    <n v="24"/>
    <s v="On-time"/>
    <n v="489.13"/>
    <x v="0"/>
    <n v="5"/>
    <s v="Vegan"/>
    <n v="26.08"/>
    <n v="47475.073343072698"/>
    <s v="Cancelled"/>
    <n v="3.89"/>
    <n v="92955.134999999995"/>
    <n v="18785.723999999998"/>
    <n v="0.20209452656918844"/>
    <n v="-74169.410999999993"/>
  </r>
  <r>
    <s v="0da303eb-a774-4986-a996-36158825e7c7"/>
    <s v="Sarah Thompson"/>
    <n v="39"/>
    <s v="30-39"/>
    <s v="M"/>
    <s v="Germany"/>
    <s v="No"/>
    <s v="FL0013"/>
    <s v="ATL"/>
    <s v="ICN"/>
    <s v="ATL - ICN"/>
    <n v="9251"/>
    <s v="Long-haul"/>
    <d v="1899-12-30T04:11:16"/>
    <d v="1899-12-30T14:27:16"/>
    <d v="2025-01-10T00:00:00"/>
    <d v="1899-12-30T04:35:16"/>
    <d v="1899-12-30T14:51:16"/>
    <d v="1899-12-30T00:24:00"/>
    <d v="1899-12-30T00:24:00"/>
    <n v="24"/>
    <s v="On-time"/>
    <n v="1340.65"/>
    <x v="1"/>
    <n v="3"/>
    <s v="Gluten-Free"/>
    <n v="75.319999999999993"/>
    <n v="47635.3454433898"/>
    <s v="Not Cancelled"/>
    <n v="4.62"/>
    <n v="93243.615000000005"/>
    <n v="51489.995999999999"/>
    <n v="0.55220934966967972"/>
    <n v="-41753.619000000006"/>
  </r>
  <r>
    <s v="93b292ce-3f2f-42b5-8b60-18998767e11b"/>
    <s v="Jeffery Richards"/>
    <n v="53"/>
    <s v="40-59"/>
    <s v="F"/>
    <s v="Germany"/>
    <s v="No"/>
    <s v="FL0013"/>
    <s v="ATL"/>
    <s v="ICN"/>
    <s v="ATL - ICN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828.38"/>
    <x v="1"/>
    <n v="5"/>
    <s v="Gluten-Free"/>
    <n v="131.66999999999999"/>
    <n v="46759.193188853897"/>
    <s v="Not Cancelled"/>
    <n v="4.75"/>
    <n v="91666.544999999998"/>
    <n v="31825.59"/>
    <n v="0.34718871535956769"/>
    <n v="-59840.955000000002"/>
  </r>
  <r>
    <s v="090938d9-0043-4d19-bfc4-cdd50db751e1"/>
    <s v="Lisa Sherman"/>
    <n v="51"/>
    <s v="40-59"/>
    <s v="M"/>
    <s v="Germany"/>
    <s v="Yes"/>
    <s v="FL0013"/>
    <s v="ATL"/>
    <s v="ICN"/>
    <s v="ATL - ICN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772.17"/>
    <x v="1"/>
    <n v="5"/>
    <s v="No Preference"/>
    <n v="28.25"/>
    <n v="47613.236924817298"/>
    <s v="Cancelled"/>
    <n v="3.74"/>
    <n v="93203.819999999905"/>
    <n v="29654.717999999899"/>
    <n v="0.31817062862874002"/>
    <n v="-63549.102000000006"/>
  </r>
  <r>
    <s v="ff9f6b58-4dff-478c-9482-3a2241439e35"/>
    <s v="Ashley Barber"/>
    <n v="62"/>
    <s v="60-69"/>
    <s v="M"/>
    <s v="Germany"/>
    <s v="Yes"/>
    <s v="FL0013"/>
    <s v="ATL"/>
    <s v="ICN"/>
    <s v="ATL - ICN"/>
    <n v="9251"/>
    <s v="Long-haul"/>
    <d v="1899-12-30T04:11:16"/>
    <d v="1899-12-30T14:27:16"/>
    <d v="2025-01-05T00:00:00"/>
    <d v="1899-12-30T04:35:16"/>
    <d v="1899-12-30T14:51:16"/>
    <d v="1899-12-30T00:24:00"/>
    <d v="1899-12-30T00:24:00"/>
    <n v="24"/>
    <s v="On-time"/>
    <n v="331.6"/>
    <x v="2"/>
    <n v="5"/>
    <s v="Gluten-Free"/>
    <n v="11.52"/>
    <n v="47421.873715386901"/>
    <s v="Not Cancelled"/>
    <n v="4.17"/>
    <n v="92859.375"/>
    <n v="12734.82"/>
    <n v="0.1371409187279152"/>
    <n v="-80124.554999999993"/>
  </r>
  <r>
    <s v="40042c8c-bc36-461d-b0b1-41a5ce8aac60"/>
    <s v="Eric Garner"/>
    <n v="53"/>
    <s v="40-59"/>
    <s v="F"/>
    <s v="Germany"/>
    <s v="No"/>
    <s v="FL0014"/>
    <s v="JFK"/>
    <s v="ICN"/>
    <s v="JFK - ICN"/>
    <n v="10648"/>
    <s v="Long-haul"/>
    <d v="1899-12-30T22:11:42"/>
    <d v="1899-12-30T10:00:42"/>
    <d v="2025-01-07T00:00:00"/>
    <d v="1899-12-30T22:13:42"/>
    <d v="1899-12-30T10:02:42"/>
    <d v="1899-12-30T00:02:00"/>
    <d v="1899-12-30T00:02:00"/>
    <n v="2"/>
    <s v="On-time"/>
    <n v="122.73"/>
    <x v="1"/>
    <n v="5"/>
    <s v="Vegetarian"/>
    <n v="182.29"/>
    <n v="54422.472321252098"/>
    <s v="Cancelled"/>
    <n v="3.34"/>
    <n v="70306.97"/>
    <n v="7891.18"/>
    <n v="0.11223894302371444"/>
    <n v="-62415.79"/>
  </r>
  <r>
    <s v="8b9c06d5-d5e1-4f9b-b878-5532dc7fd9ad"/>
    <s v="Michael Moore"/>
    <n v="33"/>
    <s v="30-39"/>
    <s v="M"/>
    <s v="Germany"/>
    <s v="No"/>
    <s v="FL0014"/>
    <s v="JFK"/>
    <s v="ICN"/>
    <s v="JFK - ICN"/>
    <n v="10648"/>
    <s v="Long-haul"/>
    <d v="1899-12-30T22:11:42"/>
    <d v="1899-12-30T10:00:42"/>
    <d v="2025-01-04T00:00:00"/>
    <d v="1899-12-30T22:13:42"/>
    <d v="1899-12-30T10:02:42"/>
    <d v="1899-12-30T00:02:00"/>
    <d v="1899-12-30T00:02:00"/>
    <n v="2"/>
    <s v="On-time"/>
    <n v="1413.85"/>
    <x v="1"/>
    <n v="3"/>
    <s v="Gluten-Free"/>
    <n v="198.48"/>
    <n v="53884.999541533398"/>
    <s v="Cancelled"/>
    <n v="3.52"/>
    <n v="69662"/>
    <n v="90526.1"/>
    <n v="1.2995047515144555"/>
    <n v="20864.100000000006"/>
  </r>
  <r>
    <s v="b25291ba-c1d9-43d1-97b2-b65f9b1b1b4a"/>
    <s v="Kathleen Lopez"/>
    <n v="46"/>
    <s v="40-59"/>
    <s v="F"/>
    <s v="Germany"/>
    <s v="Yes"/>
    <s v="FL0015"/>
    <s v="IST"/>
    <s v="ORD"/>
    <s v="IST - ORD"/>
    <n v="13817"/>
    <s v="Long-haul"/>
    <d v="1899-12-30T22:00:32"/>
    <d v="1899-12-30T13:21:32"/>
    <d v="2025-01-01T00:00:00"/>
    <d v="1899-12-30T22:06:32"/>
    <d v="1899-12-30T13:27:32"/>
    <d v="1899-12-30T00:06:00"/>
    <d v="1899-12-30T00:06:00"/>
    <n v="6"/>
    <s v="On-time"/>
    <n v="1256.01"/>
    <x v="1"/>
    <n v="5"/>
    <s v="Vegetarian"/>
    <n v="32.43"/>
    <n v="69759.423880948903"/>
    <s v="Not Cancelled"/>
    <n v="4.5"/>
    <n v="88711.31"/>
    <n v="80391.13"/>
    <n v="0.90621060606590076"/>
    <n v="-8320.179999999993"/>
  </r>
  <r>
    <s v="73c01c32-74f3-4d9a-b130-0fa30c4e85a8"/>
    <s v="Debra Watson"/>
    <n v="31"/>
    <s v="30-39"/>
    <s v="M"/>
    <s v="Germany"/>
    <s v="No"/>
    <s v="FL0015"/>
    <s v="IST"/>
    <s v="ORD"/>
    <s v="IST - ORD"/>
    <n v="13817"/>
    <s v="Long-haul"/>
    <d v="1899-12-30T22:00:32"/>
    <d v="1899-12-30T13:21:32"/>
    <d v="2025-01-09T00:00:00"/>
    <d v="1899-12-30T22:06:32"/>
    <d v="1899-12-30T13:27:32"/>
    <d v="1899-12-30T00:06:00"/>
    <d v="1899-12-30T00:06:00"/>
    <n v="6"/>
    <s v="On-time"/>
    <n v="602.25"/>
    <x v="0"/>
    <n v="3"/>
    <s v="No Preference"/>
    <n v="40.57"/>
    <n v="70514.654605700998"/>
    <s v="Cancelled"/>
    <n v="4.7300000000000004"/>
    <n v="89617.59"/>
    <n v="38552.11"/>
    <n v="0.43018463228033693"/>
    <n v="-51065.479999999996"/>
  </r>
  <r>
    <s v="616c42ed-8b94-4471-9264-4e65bb57f18f"/>
    <s v="Kathleen Maldonado"/>
    <n v="71"/>
    <s v="70-80"/>
    <s v="M"/>
    <s v="Germany"/>
    <s v="Yes"/>
    <s v="FL0015"/>
    <s v="IST"/>
    <s v="ORD"/>
    <s v="IST - ORD"/>
    <n v="13817"/>
    <s v="Long-haul"/>
    <d v="1899-12-30T22:00:32"/>
    <d v="1899-12-30T13:21:32"/>
    <d v="2025-01-15T00:00:00"/>
    <d v="1899-12-30T22:06:32"/>
    <d v="1899-12-30T13:27:32"/>
    <d v="1899-12-30T00:06:00"/>
    <d v="1899-12-30T00:06:00"/>
    <n v="6"/>
    <s v="On-time"/>
    <n v="521.71"/>
    <x v="1"/>
    <n v="5"/>
    <s v="Vegan"/>
    <n v="39.479999999999997"/>
    <n v="70431.102882407402"/>
    <s v="Not Cancelled"/>
    <n v="4.5599999999999996"/>
    <n v="89517.32"/>
    <n v="33397.339999999997"/>
    <n v="0.37308243812482317"/>
    <n v="-56119.98000000001"/>
  </r>
  <r>
    <s v="64eeb88e-649b-4fb4-a380-24dd8a2433f2"/>
    <s v="Megan Potter"/>
    <n v="58"/>
    <s v="40-59"/>
    <s v="F"/>
    <s v="Germany"/>
    <s v="Yes"/>
    <s v="FL0015"/>
    <s v="IST"/>
    <s v="ORD"/>
    <s v="IST - ORD"/>
    <n v="13817"/>
    <s v="Long-haul"/>
    <d v="1899-12-30T22:00:32"/>
    <d v="1899-12-30T13:21:32"/>
    <d v="2025-01-03T00:00:00"/>
    <d v="1899-12-30T22:06:32"/>
    <d v="1899-12-30T13:27:32"/>
    <d v="1899-12-30T00:06:00"/>
    <d v="1899-12-30T00:06:00"/>
    <n v="6"/>
    <s v="On-time"/>
    <n v="1270.6099999999999"/>
    <x v="2"/>
    <n v="5"/>
    <s v="Gluten-Free"/>
    <n v="139.76"/>
    <n v="69609.676195562002"/>
    <s v="Not Cancelled"/>
    <n v="4.58"/>
    <n v="88531.61"/>
    <n v="81346.990000000005"/>
    <n v="0.91884683899908748"/>
    <n v="-7184.6199999999953"/>
  </r>
  <r>
    <s v="c97337ce-64fd-4a98-9ed2-f8619b4071bb"/>
    <s v="Anthony Bullock"/>
    <n v="58"/>
    <s v="40-59"/>
    <s v="F"/>
    <s v="Germany"/>
    <s v="Yes"/>
    <s v="FL0015"/>
    <s v="IST"/>
    <s v="ORD"/>
    <s v="IST - ORD"/>
    <n v="13817"/>
    <s v="Long-haul"/>
    <d v="1899-12-30T22:00:32"/>
    <d v="1899-12-30T13:21:32"/>
    <d v="2025-01-10T00:00:00"/>
    <d v="1899-12-30T22:06:32"/>
    <d v="1899-12-30T13:27:32"/>
    <d v="1899-12-30T00:06:00"/>
    <d v="1899-12-30T00:06:00"/>
    <n v="6"/>
    <s v="On-time"/>
    <n v="974.44"/>
    <x v="2"/>
    <n v="5"/>
    <s v="No Preference"/>
    <n v="97.63"/>
    <n v="69593.527602452494"/>
    <s v="Not Cancelled"/>
    <n v="3.12"/>
    <n v="88512.23"/>
    <n v="62383.69"/>
    <n v="0.70480305377008357"/>
    <n v="-26128.539999999994"/>
  </r>
  <r>
    <s v="5da5a54b-863a-492f-b09f-6ce36cbfd0f2"/>
    <s v="Angela Stone"/>
    <n v="18"/>
    <s v="18-29"/>
    <s v="M"/>
    <s v="Germany"/>
    <s v="No"/>
    <s v="FL0015"/>
    <s v="IST"/>
    <s v="ORD"/>
    <s v="IST - ORD"/>
    <n v="13817"/>
    <s v="Long-haul"/>
    <d v="1899-12-30T22:00:32"/>
    <d v="1899-12-30T13:21:32"/>
    <d v="2025-01-04T00:00:00"/>
    <d v="1899-12-30T22:06:32"/>
    <d v="1899-12-30T13:27:32"/>
    <d v="1899-12-30T00:06:00"/>
    <d v="1899-12-30T00:06:00"/>
    <n v="6"/>
    <s v="On-time"/>
    <n v="213.57"/>
    <x v="2"/>
    <n v="5"/>
    <s v="Vegan"/>
    <n v="47.07"/>
    <n v="69646.782480900205"/>
    <s v="Not Cancelled"/>
    <n v="3.25"/>
    <n v="88576.14"/>
    <n v="13677.89"/>
    <n v="0.15441957619738228"/>
    <n v="-74898.25"/>
  </r>
  <r>
    <s v="a6f10409-cbb0-4b1b-8d43-f93fffa289e2"/>
    <s v="Deanna Werner"/>
    <n v="59"/>
    <s v="40-59"/>
    <s v="F"/>
    <s v="Germany"/>
    <s v="Yes"/>
    <s v="FL0016"/>
    <s v="ATL"/>
    <s v="PVG"/>
    <s v="ATL - PVG"/>
    <n v="11652"/>
    <s v="Long-haul"/>
    <d v="1899-12-30T22:40:48"/>
    <d v="1899-12-30T11:36:48"/>
    <d v="2025-01-05T00:00:00"/>
    <d v="1899-12-30T22:57:48"/>
    <d v="1899-12-30T11:53:48"/>
    <d v="1899-12-30T00:17:00"/>
    <d v="1899-12-30T00:17:00"/>
    <n v="17"/>
    <s v="On-time"/>
    <n v="353.69"/>
    <x v="1"/>
    <n v="5"/>
    <s v="Gluten-Free"/>
    <n v="55.13"/>
    <n v="59543.832755206102"/>
    <s v="Not Cancelled"/>
    <n v="3.08"/>
    <n v="114678.9"/>
    <n v="13588.3139999999"/>
    <n v="0.11849009713207836"/>
    <n v="-101090.5860000001"/>
  </r>
  <r>
    <s v="f35c20d7-4349-4315-a06e-eb54abd43dce"/>
    <s v="Julie Harrison"/>
    <n v="30"/>
    <s v="30-39"/>
    <s v="M"/>
    <s v="Germany"/>
    <s v="Yes"/>
    <s v="FL0016"/>
    <s v="ATL"/>
    <s v="PVG"/>
    <s v="ATL - PVG"/>
    <n v="11652"/>
    <s v="Long-haul"/>
    <d v="1899-12-30T22:40:48"/>
    <d v="1899-12-30T11:36:48"/>
    <d v="2025-01-05T00:00:00"/>
    <d v="1899-12-30T22:57:48"/>
    <d v="1899-12-30T11:53:48"/>
    <d v="1899-12-30T00:17:00"/>
    <d v="1899-12-30T00:17:00"/>
    <n v="17"/>
    <s v="On-time"/>
    <n v="217.32"/>
    <x v="1"/>
    <n v="3"/>
    <s v="Non-Vegetarian"/>
    <n v="76.959999999999994"/>
    <n v="59453.674253820704"/>
    <s v="Cancelled"/>
    <n v="3.24"/>
    <n v="114516.61500000001"/>
    <n v="8354.3220000000001"/>
    <n v="7.2952924778644568E-2"/>
    <n v="-106162.29300000001"/>
  </r>
  <r>
    <s v="7450f930-2366-4565-b9b9-1c53395fa6aa"/>
    <s v="Robert Wilson"/>
    <n v="31"/>
    <s v="30-39"/>
    <s v="F"/>
    <s v="Germany"/>
    <s v="No"/>
    <s v="FL0016"/>
    <s v="ATL"/>
    <s v="PVG"/>
    <s v="ATL - PVG"/>
    <n v="11652"/>
    <s v="Long-haul"/>
    <d v="1899-12-30T22:40:48"/>
    <d v="1899-12-30T11:36:48"/>
    <d v="2025-01-08T00:00:00"/>
    <d v="1899-12-30T22:57:48"/>
    <d v="1899-12-30T11:53:48"/>
    <d v="1899-12-30T00:17:00"/>
    <d v="1899-12-30T00:17:00"/>
    <n v="17"/>
    <s v="On-time"/>
    <n v="150.59"/>
    <x v="1"/>
    <n v="3"/>
    <s v="Vegetarian"/>
    <n v="161.85"/>
    <n v="59071.267853913501"/>
    <s v="Not Cancelled"/>
    <n v="4.3099999999999996"/>
    <n v="113828.28"/>
    <n v="5802.0779999999904"/>
    <n v="5.0972201284250195E-2"/>
    <n v="-108026.202"/>
  </r>
  <r>
    <s v="a681c232-fd29-4936-bc1b-88803bfefb83"/>
    <s v="Jillian Morris"/>
    <n v="55"/>
    <s v="40-59"/>
    <s v="F"/>
    <s v="Germany"/>
    <s v="No"/>
    <s v="FL0016"/>
    <s v="ATL"/>
    <s v="PVG"/>
    <s v="ATL - PVG"/>
    <n v="11652"/>
    <s v="Long-haul"/>
    <d v="1899-12-30T22:40:48"/>
    <d v="1899-12-30T11:36:48"/>
    <d v="2025-01-05T00:00:00"/>
    <d v="1899-12-30T22:57:48"/>
    <d v="1899-12-30T11:53:48"/>
    <d v="1899-12-30T00:17:00"/>
    <d v="1899-12-30T00:17:00"/>
    <n v="17"/>
    <s v="On-time"/>
    <n v="681.98"/>
    <x v="1"/>
    <n v="5"/>
    <s v="Vegan"/>
    <n v="192.3"/>
    <n v="59738.2744017367"/>
    <s v="Cancelled"/>
    <n v="3.09"/>
    <n v="115028.894999999"/>
    <n v="26211.108"/>
    <n v="0.22786542459614367"/>
    <n v="-88817.786999998993"/>
  </r>
  <r>
    <s v="b7805c78-5b60-4d9f-98c6-5ea74aebb067"/>
    <s v="Shannon Huang"/>
    <n v="66"/>
    <s v="60-69"/>
    <s v="M"/>
    <s v="Germany"/>
    <s v="No"/>
    <s v="FL0016"/>
    <s v="ATL"/>
    <s v="PVG"/>
    <s v="ATL - PVG"/>
    <n v="11652"/>
    <s v="Long-haul"/>
    <d v="1899-12-30T22:40:48"/>
    <d v="1899-12-30T11:36:48"/>
    <d v="2025-01-14T00:00:00"/>
    <d v="1899-12-30T22:57:48"/>
    <d v="1899-12-30T11:53:48"/>
    <d v="1899-12-30T00:17:00"/>
    <d v="1899-12-30T00:17:00"/>
    <n v="17"/>
    <s v="On-time"/>
    <n v="799.77"/>
    <x v="1"/>
    <n v="5"/>
    <s v="Vegan"/>
    <n v="138.65"/>
    <n v="59574.823635220702"/>
    <s v="Cancelled"/>
    <n v="3.84"/>
    <n v="114734.685"/>
    <n v="30727.806"/>
    <n v="0.26781618827820025"/>
    <n v="-84006.879000000001"/>
  </r>
  <r>
    <s v="f4a586cf-2d1a-4f78-acf0-e68379d53fa4"/>
    <s v="Monica Banks"/>
    <n v="20"/>
    <s v="18-29"/>
    <s v="F"/>
    <s v="Germany"/>
    <s v="No"/>
    <s v="FL0016"/>
    <s v="ATL"/>
    <s v="PVG"/>
    <s v="ATL - PVG"/>
    <n v="11652"/>
    <s v="Long-haul"/>
    <d v="1899-12-30T22:40:48"/>
    <d v="1899-12-30T11:36:48"/>
    <d v="2025-01-01T00:00:00"/>
    <d v="1899-12-30T22:57:48"/>
    <d v="1899-12-30T11:53:48"/>
    <d v="1899-12-30T00:17:00"/>
    <d v="1899-12-30T00:17:00"/>
    <n v="17"/>
    <s v="On-time"/>
    <n v="486.4"/>
    <x v="0"/>
    <n v="5"/>
    <s v="Non-Vegetarian"/>
    <n v="102.22"/>
    <n v="58929.082400969099"/>
    <s v="Cancelled"/>
    <n v="4.2"/>
    <n v="113572.349999999"/>
    <n v="18690.024000000001"/>
    <n v="0.16456491390730371"/>
    <n v="-94882.325999998997"/>
  </r>
  <r>
    <s v="a5a31327-e6e5-4665-80e7-00ee871db4c3"/>
    <s v="Dennis Johnston"/>
    <n v="23"/>
    <s v="18-29"/>
    <s v="M"/>
    <s v="Germany"/>
    <s v="No"/>
    <s v="FL0016"/>
    <s v="ATL"/>
    <s v="PVG"/>
    <s v="ATL - PVG"/>
    <n v="11652"/>
    <s v="Long-haul"/>
    <d v="1899-12-30T22:40:48"/>
    <d v="1899-12-30T11:36:48"/>
    <d v="2025-01-07T00:00:00"/>
    <d v="1899-12-30T22:57:48"/>
    <d v="1899-12-30T11:53:48"/>
    <d v="1899-12-30T00:17:00"/>
    <d v="1899-12-30T00:17:00"/>
    <n v="17"/>
    <s v="On-time"/>
    <n v="918.13"/>
    <x v="0"/>
    <n v="5"/>
    <s v="Gluten-Free"/>
    <n v="53.12"/>
    <n v="59345.578780307798"/>
    <s v="Cancelled"/>
    <n v="4.7699999999999996"/>
    <n v="114322.035"/>
    <n v="35262.563999999998"/>
    <n v="0.30844940785037633"/>
    <n v="-79059.471000000005"/>
  </r>
  <r>
    <s v="acb20449-bab6-4e6b-8f2c-c136dba56814"/>
    <s v="Jessica Conley"/>
    <n v="70"/>
    <s v="70-80"/>
    <s v="M"/>
    <s v="Germany"/>
    <s v="Yes"/>
    <s v="FL0017"/>
    <s v="FRA"/>
    <s v="ORD"/>
    <s v="FRA - ORD"/>
    <n v="14406"/>
    <s v="Long-haul"/>
    <d v="1899-12-30T09:47:08"/>
    <d v="1899-12-30T01:47:08"/>
    <d v="2025-01-11T00:00:00"/>
    <d v="1899-12-30T09:47:08"/>
    <d v="1899-12-30T01:47:08"/>
    <d v="1899-12-30T00:00:00"/>
    <d v="1899-12-30T00:00:00"/>
    <n v="0"/>
    <s v="On-time"/>
    <n v="765.72"/>
    <x v="1"/>
    <n v="5"/>
    <s v="Gluten-Free"/>
    <n v="196.16"/>
    <n v="73151.0930580532"/>
    <s v="Not Cancelled"/>
    <n v="4.68"/>
    <n v="92781.31"/>
    <n v="49045.31"/>
    <n v="0.52861195859381593"/>
    <n v="-43736"/>
  </r>
  <r>
    <s v="215f36e8-e722-4d71-88fc-94cede031b99"/>
    <s v="David French"/>
    <n v="73"/>
    <s v="70-80"/>
    <s v="F"/>
    <s v="Germany"/>
    <s v="Yes"/>
    <s v="FL0017"/>
    <s v="FRA"/>
    <s v="ORD"/>
    <s v="FRA - ORD"/>
    <n v="14406"/>
    <s v="Long-haul"/>
    <d v="1899-12-30T09:47:08"/>
    <d v="1899-12-30T01:47:08"/>
    <d v="2025-01-01T00:00:00"/>
    <d v="1899-12-30T09:47:08"/>
    <d v="1899-12-30T01:47:08"/>
    <d v="1899-12-30T00:00:00"/>
    <d v="1899-12-30T00:00:00"/>
    <n v="0"/>
    <s v="On-time"/>
    <n v="1194.42"/>
    <x v="2"/>
    <n v="5"/>
    <s v="Non-Vegetarian"/>
    <n v="75.819999999999993"/>
    <n v="72551.008581276998"/>
    <s v="Not Cancelled"/>
    <n v="4.54"/>
    <n v="92061.21"/>
    <n v="76458.039999999994"/>
    <n v="0.83051309014947761"/>
    <n v="-15603.170000000013"/>
  </r>
  <r>
    <s v="eb2d53b9-735e-43b0-9a3e-b468c6fe1b71"/>
    <s v="William Jacobs"/>
    <n v="74"/>
    <s v="70-80"/>
    <s v="F"/>
    <s v="Germany"/>
    <s v="Yes"/>
    <s v="FL0017"/>
    <s v="FRA"/>
    <s v="ORD"/>
    <s v="FRA - ORD"/>
    <n v="14406"/>
    <s v="Long-haul"/>
    <d v="1899-12-30T09:47:08"/>
    <d v="1899-12-30T01:47:08"/>
    <d v="2025-01-03T00:00:00"/>
    <d v="1899-12-30T09:47:08"/>
    <d v="1899-12-30T01:47:08"/>
    <d v="1899-12-30T00:00:00"/>
    <d v="1899-12-30T00:00:00"/>
    <n v="0"/>
    <s v="On-time"/>
    <n v="299.82"/>
    <x v="2"/>
    <n v="5"/>
    <s v="No Preference"/>
    <n v="139.78"/>
    <n v="73465.467754959202"/>
    <s v="Cancelled"/>
    <n v="4.25"/>
    <n v="93158.56"/>
    <n v="19216.439999999999"/>
    <n v="0.20627669641952387"/>
    <n v="-73942.12"/>
  </r>
  <r>
    <s v="29671d36-2a2e-4340-8f2c-d4f0a67d38a7"/>
    <s v="Lauren Schmidt"/>
    <n v="37"/>
    <s v="30-39"/>
    <s v="M"/>
    <s v="Germany"/>
    <s v="Yes"/>
    <s v="FL0017"/>
    <s v="FRA"/>
    <s v="ORD"/>
    <s v="FRA - ORD"/>
    <n v="14406"/>
    <s v="Long-haul"/>
    <d v="1899-12-30T09:47:08"/>
    <d v="1899-12-30T01:47:08"/>
    <d v="2025-01-14T00:00:00"/>
    <d v="1899-12-30T09:47:08"/>
    <d v="1899-12-30T01:47:08"/>
    <d v="1899-12-30T00:00:00"/>
    <d v="1899-12-30T00:00:00"/>
    <n v="0"/>
    <s v="On-time"/>
    <n v="961.87"/>
    <x v="0"/>
    <n v="3"/>
    <s v="Vegetarian"/>
    <n v="77"/>
    <n v="72555.562898882301"/>
    <s v="Not Cancelled"/>
    <n v="3.13"/>
    <n v="92066.68"/>
    <n v="61575.08"/>
    <n v="0.6688096062549449"/>
    <n v="-30491.599999999991"/>
  </r>
  <r>
    <s v="353f478e-60b6-4b57-8b19-421836e9ca6d"/>
    <s v="Nancy Rios"/>
    <n v="57"/>
    <s v="40-59"/>
    <s v="M"/>
    <s v="Germany"/>
    <s v="Yes"/>
    <s v="FL0017"/>
    <s v="FRA"/>
    <s v="ORD"/>
    <s v="FRA - ORD"/>
    <n v="14406"/>
    <s v="Long-haul"/>
    <d v="1899-12-30T09:47:08"/>
    <d v="1899-12-30T01:47:08"/>
    <d v="2025-01-05T00:00:00"/>
    <d v="1899-12-30T09:47:08"/>
    <d v="1899-12-30T01:47:08"/>
    <d v="1899-12-30T00:00:00"/>
    <d v="1899-12-30T00:00:00"/>
    <n v="0"/>
    <s v="On-time"/>
    <n v="516.4"/>
    <x v="2"/>
    <n v="5"/>
    <s v="Vegetarian"/>
    <n v="196.8"/>
    <n v="73021.745661784793"/>
    <s v="Not Cancelled"/>
    <n v="3.88"/>
    <n v="92626.09"/>
    <n v="33088.959999999999"/>
    <n v="0.35723153163433757"/>
    <n v="-59537.13"/>
  </r>
  <r>
    <s v="7785aec1-a4dc-41bc-bc61-ccb2334ec003"/>
    <s v="Debbie Wolf"/>
    <n v="36"/>
    <s v="30-39"/>
    <s v="F"/>
    <s v="Germany"/>
    <s v="No"/>
    <s v="FL0017"/>
    <s v="FRA"/>
    <s v="ORD"/>
    <s v="FRA - ORD"/>
    <n v="14406"/>
    <s v="Long-haul"/>
    <d v="1899-12-30T09:47:08"/>
    <d v="1899-12-30T01:47:08"/>
    <d v="2025-01-14T00:00:00"/>
    <d v="1899-12-30T09:47:08"/>
    <d v="1899-12-30T01:47:08"/>
    <d v="1899-12-30T00:00:00"/>
    <d v="1899-12-30T00:00:00"/>
    <n v="0"/>
    <s v="On-time"/>
    <n v="182.23"/>
    <x v="0"/>
    <n v="3"/>
    <s v="Non-Vegetarian"/>
    <n v="94.13"/>
    <n v="73070.175784509702"/>
    <s v="Cancelled"/>
    <n v="4.87"/>
    <n v="92684.21"/>
    <n v="11681.55"/>
    <n v="0.12603603138010239"/>
    <n v="-81002.66"/>
  </r>
  <r>
    <s v="813a7681-8218-4b8e-a74e-b1ebfa2a229a"/>
    <s v="Tonya Roy"/>
    <n v="52"/>
    <s v="40-59"/>
    <s v="F"/>
    <s v="Germany"/>
    <s v="No"/>
    <s v="FL0018"/>
    <s v="PVG"/>
    <s v="JFK"/>
    <s v="PVG - JFK"/>
    <n v="3625"/>
    <s v="Short-haul "/>
    <d v="1899-12-30T02:26:02"/>
    <d v="1899-12-30T06:27:02"/>
    <d v="2025-01-01T00:00:00"/>
    <d v="1899-12-30T03:45:02"/>
    <d v="1899-12-30T07:46:02"/>
    <d v="1899-12-30T01:19:00"/>
    <d v="1899-12-30T01:19:00"/>
    <n v="79"/>
    <s v="Moderate-delay"/>
    <n v="1300.1099999999999"/>
    <x v="1"/>
    <n v="5"/>
    <s v="Vegan"/>
    <n v="26.88"/>
    <n v="18677.357588757"/>
    <s v="Not Cancelled"/>
    <n v="3.77"/>
    <n v="27412.83"/>
    <n v="83212.42"/>
    <n v="3.0355282544706252"/>
    <n v="55799.59"/>
  </r>
  <r>
    <s v="5cd5c3ae-2e7f-420e-bc69-0aca77b1e792"/>
    <s v="Olivia Tyler"/>
    <n v="43"/>
    <s v="40-59"/>
    <s v="F"/>
    <s v="Germany"/>
    <s v="Yes"/>
    <s v="FL0018"/>
    <s v="PVG"/>
    <s v="JFK"/>
    <s v="PVG - JFK"/>
    <n v="3625"/>
    <s v="Short-haul "/>
    <d v="1899-12-30T02:26:02"/>
    <d v="1899-12-30T06:27:02"/>
    <d v="2025-01-15T00:00:00"/>
    <d v="1899-12-30T03:45:02"/>
    <d v="1899-12-30T07:46:02"/>
    <d v="1899-12-30T01:19:00"/>
    <d v="1899-12-30T01:19:00"/>
    <n v="79"/>
    <s v="Moderate-delay"/>
    <n v="722.05"/>
    <x v="1"/>
    <n v="5"/>
    <s v="Vegan"/>
    <n v="162.01"/>
    <n v="19261.145216605699"/>
    <s v="Cancelled"/>
    <n v="3.29"/>
    <n v="28113.37"/>
    <n v="46243.6"/>
    <n v="1.6448970721048384"/>
    <n v="18130.23"/>
  </r>
  <r>
    <s v="ba5f0e4d-5b52-41ca-8936-02285c10ea67"/>
    <s v="Mr. Marc Morales DVM"/>
    <n v="53"/>
    <s v="40-59"/>
    <s v="F"/>
    <s v="Germany"/>
    <s v="No"/>
    <s v="FL0018"/>
    <s v="PVG"/>
    <s v="JFK"/>
    <s v="PVG - JFK"/>
    <n v="3625"/>
    <s v="Short-haul "/>
    <d v="1899-12-30T02:26:02"/>
    <d v="1899-12-30T06:27:02"/>
    <d v="2025-01-09T00:00:00"/>
    <d v="1899-12-30T03:45:02"/>
    <d v="1899-12-30T07:46:02"/>
    <d v="1899-12-30T01:19:00"/>
    <d v="1899-12-30T01:19:00"/>
    <n v="79"/>
    <s v="Moderate-delay"/>
    <n v="1407.39"/>
    <x v="1"/>
    <n v="5"/>
    <s v="Vegan"/>
    <n v="132.19999999999999"/>
    <n v="19079.7304978104"/>
    <s v="Cancelled"/>
    <n v="4.0999999999999996"/>
    <n v="27895.68"/>
    <n v="90099.4"/>
    <n v="3.2298692844196664"/>
    <n v="62203.719999999994"/>
  </r>
  <r>
    <s v="a83e0268-38ce-42d1-99c2-68a1a44ee2b8"/>
    <s v="Kathryn Price"/>
    <n v="19"/>
    <s v="18-29"/>
    <s v="F"/>
    <s v="Germany"/>
    <s v="No"/>
    <s v="FL0018"/>
    <s v="PVG"/>
    <s v="JFK"/>
    <s v="PVG - JFK"/>
    <n v="3625"/>
    <s v="Short-haul "/>
    <d v="1899-12-30T02:26:02"/>
    <d v="1899-12-30T06:27:02"/>
    <d v="2025-01-01T00:00:00"/>
    <d v="1899-12-30T03:45:02"/>
    <d v="1899-12-30T07:46:02"/>
    <d v="1899-12-30T01:19:00"/>
    <d v="1899-12-30T01:19:00"/>
    <n v="79"/>
    <s v="Moderate-delay"/>
    <n v="1451.68"/>
    <x v="0"/>
    <n v="5"/>
    <s v="Vegetarian"/>
    <n v="40.17"/>
    <n v="18688.231046683199"/>
    <s v="Cancelled"/>
    <n v="4.84"/>
    <n v="27425.88"/>
    <n v="92915.55"/>
    <n v="3.3878785293306906"/>
    <n v="65489.67"/>
  </r>
  <r>
    <s v="0061b037-71c4-4b5a-9bf0-b0411503236a"/>
    <s v="Joseph Hines"/>
    <n v="18"/>
    <s v="18-29"/>
    <s v="M"/>
    <s v="Germany"/>
    <s v="Yes"/>
    <s v="FL0018"/>
    <s v="PVG"/>
    <s v="JFK"/>
    <s v="PVG - JFK"/>
    <n v="3625"/>
    <s v="Short-haul "/>
    <d v="1899-12-30T02:26:02"/>
    <d v="1899-12-30T06:27:02"/>
    <d v="2025-01-08T00:00:00"/>
    <d v="1899-12-30T03:45:02"/>
    <d v="1899-12-30T07:46:02"/>
    <d v="1899-12-30T01:19:00"/>
    <d v="1899-12-30T01:19:00"/>
    <n v="79"/>
    <s v="Moderate-delay"/>
    <n v="516.76"/>
    <x v="2"/>
    <n v="5"/>
    <s v="No Preference"/>
    <n v="158.93"/>
    <n v="19593.886961582099"/>
    <s v="Not Cancelled"/>
    <n v="4.8"/>
    <n v="28512.66"/>
    <n v="33104.43"/>
    <n v="1.1610431997575814"/>
    <n v="4591.7700000000004"/>
  </r>
  <r>
    <s v="a0be8afa-c87b-4b6f-9ada-ceaef94d92d6"/>
    <s v="Mrs. Caitlin Conrad"/>
    <n v="70"/>
    <s v="70-80"/>
    <s v="M"/>
    <s v="Germany"/>
    <s v="Yes"/>
    <s v="FL0019"/>
    <s v="AMS"/>
    <s v="PVG"/>
    <s v="AMS - PVG"/>
    <n v="4648"/>
    <s v="Moderate-haul"/>
    <d v="1899-12-30T16:59:46"/>
    <d v="1899-12-30T22:08:46"/>
    <d v="2025-01-08T00:00:00"/>
    <d v="1899-12-30T19:29:46"/>
    <d v="1899-12-30T00:38:46"/>
    <d v="1899-12-30T02:30:00"/>
    <d v="1899-12-30T02:30:00"/>
    <n v="150"/>
    <s v="Severe-delay"/>
    <n v="651.20000000000005"/>
    <x v="1"/>
    <n v="5"/>
    <s v="Vegetarian"/>
    <n v="25.9"/>
    <n v="24231.865058887299"/>
    <s v="Cancelled"/>
    <n v="3.96"/>
    <n v="34078.239999999998"/>
    <n v="41681.980000000003"/>
    <n v="1.2231259595565971"/>
    <n v="7603.7400000000052"/>
  </r>
  <r>
    <s v="6b13f25b-27d5-4fd5-acb7-74970e578025"/>
    <s v="Richard Craig"/>
    <n v="23"/>
    <s v="18-29"/>
    <s v="M"/>
    <s v="Germany"/>
    <s v="Yes"/>
    <s v="FL0019"/>
    <s v="AMS"/>
    <s v="PVG"/>
    <s v="AMS - PVG"/>
    <n v="4648"/>
    <s v="Moderate-haul"/>
    <d v="1899-12-30T16:59:46"/>
    <d v="1899-12-30T22:08:46"/>
    <d v="2025-01-05T00:00:00"/>
    <d v="1899-12-30T19:29:46"/>
    <d v="1899-12-30T00:38:46"/>
    <d v="1899-12-30T02:30:00"/>
    <d v="1899-12-30T02:30:00"/>
    <n v="150"/>
    <s v="Severe-delay"/>
    <n v="216.48"/>
    <x v="0"/>
    <n v="5"/>
    <s v="Vegan"/>
    <n v="32.909999999999997"/>
    <n v="24662.372228003402"/>
    <s v="Cancelled"/>
    <n v="4.1399999999999997"/>
    <n v="34594.85"/>
    <n v="13861.3"/>
    <n v="0.40067524501479268"/>
    <n v="-20733.55"/>
  </r>
  <r>
    <s v="a3f9f563-a594-442f-a64c-15aba016fd30"/>
    <s v="Emily Griffith"/>
    <n v="39"/>
    <s v="30-39"/>
    <s v="M"/>
    <s v="Germany"/>
    <s v="Yes"/>
    <s v="FL0019"/>
    <s v="AMS"/>
    <s v="PVG"/>
    <s v="AMS - PVG"/>
    <n v="4648"/>
    <s v="Moderate-haul"/>
    <d v="1899-12-30T16:59:46"/>
    <d v="1899-12-30T22:08:46"/>
    <d v="2025-01-13T00:00:00"/>
    <d v="1899-12-30T19:29:46"/>
    <d v="1899-12-30T00:38:46"/>
    <d v="1899-12-30T02:30:00"/>
    <d v="1899-12-30T02:30:00"/>
    <n v="150"/>
    <s v="Severe-delay"/>
    <n v="143.24"/>
    <x v="2"/>
    <n v="3"/>
    <s v="Vegan"/>
    <n v="48.07"/>
    <n v="24072.584382375499"/>
    <s v="Cancelled"/>
    <n v="4.47"/>
    <n v="33887.1"/>
    <n v="9176.9699999999993"/>
    <n v="0.27081013128889753"/>
    <n v="-24710.129999999997"/>
  </r>
  <r>
    <s v="faa01618-1b2d-462a-af68-0f91068710e3"/>
    <s v="Bonnie Daniels"/>
    <n v="29"/>
    <s v="18-29"/>
    <s v="M"/>
    <s v="Germany"/>
    <s v="Yes"/>
    <s v="FL0019"/>
    <s v="AMS"/>
    <s v="PVG"/>
    <s v="AMS - PVG"/>
    <n v="4648"/>
    <s v="Moderate-haul"/>
    <d v="1899-12-30T16:59:46"/>
    <d v="1899-12-30T22:08:46"/>
    <d v="2025-01-09T00:00:00"/>
    <d v="1899-12-30T19:29:46"/>
    <d v="1899-12-30T00:38:46"/>
    <d v="1899-12-30T02:30:00"/>
    <d v="1899-12-30T02:30:00"/>
    <n v="150"/>
    <s v="Severe-delay"/>
    <n v="1483.27"/>
    <x v="2"/>
    <n v="5"/>
    <s v="No Preference"/>
    <n v="27.58"/>
    <n v="23853.323033262499"/>
    <s v="Cancelled"/>
    <n v="4.0999999999999996"/>
    <n v="33623.99"/>
    <n v="94934.8"/>
    <n v="2.8234245846492345"/>
    <n v="61310.810000000005"/>
  </r>
  <r>
    <s v="240e6134-fd4d-447f-b52d-b5805ba2ac60"/>
    <s v="Lisa Graham"/>
    <n v="36"/>
    <s v="30-39"/>
    <s v="M"/>
    <s v="Germany"/>
    <s v="Yes"/>
    <s v="FL0019"/>
    <s v="AMS"/>
    <s v="PVG"/>
    <s v="AMS - PVG"/>
    <n v="4648"/>
    <s v="Moderate-haul"/>
    <d v="1899-12-30T16:59:46"/>
    <d v="1899-12-30T22:08:46"/>
    <d v="2025-01-03T00:00:00"/>
    <d v="1899-12-30T19:29:46"/>
    <d v="1899-12-30T00:38:46"/>
    <d v="1899-12-30T02:30:00"/>
    <d v="1899-12-30T02:30:00"/>
    <n v="150"/>
    <s v="Severe-delay"/>
    <n v="173.01"/>
    <x v="0"/>
    <n v="3"/>
    <s v="Vegan"/>
    <n v="125.46"/>
    <n v="24125.202181278401"/>
    <s v="Not Cancelled"/>
    <n v="3.27"/>
    <n v="33950.239999999998"/>
    <n v="11097.73"/>
    <n v="0.32688222528029259"/>
    <n v="-22852.51"/>
  </r>
  <r>
    <s v="f5b03315-ae8c-4fad-aaf3-3ee8ace25c83"/>
    <s v="Susan Charles"/>
    <n v="59"/>
    <s v="40-59"/>
    <s v="M"/>
    <s v="Germany"/>
    <s v="No"/>
    <s v="FL0019"/>
    <s v="AMS"/>
    <s v="PVG"/>
    <s v="AMS - PVG"/>
    <n v="4648"/>
    <s v="Moderate-haul"/>
    <d v="1899-12-30T16:59:46"/>
    <d v="1899-12-30T22:08:46"/>
    <d v="2025-01-12T00:00:00"/>
    <d v="1899-12-30T19:29:46"/>
    <d v="1899-12-30T00:38:46"/>
    <d v="1899-12-30T02:30:00"/>
    <d v="1899-12-30T02:30:00"/>
    <n v="150"/>
    <s v="Severe-delay"/>
    <n v="700.68"/>
    <x v="1"/>
    <n v="5"/>
    <s v="Gluten-Free"/>
    <n v="0.72"/>
    <n v="24551.7071371237"/>
    <s v="Not Cancelled"/>
    <n v="4.21"/>
    <n v="34462.050000000003"/>
    <n v="44843.66"/>
    <n v="1.3012476042487315"/>
    <n v="10381.61"/>
  </r>
  <r>
    <s v="9dec1a9b-6da9-41c1-9387-bd51c8e6e724"/>
    <s v="Angela Kelly"/>
    <n v="75"/>
    <s v="70-80"/>
    <s v="F"/>
    <s v="Germany"/>
    <s v="No"/>
    <s v="FL0020"/>
    <s v="DEL"/>
    <s v="LHR"/>
    <s v="DEL - LHR"/>
    <n v="3765"/>
    <s v="Short-haul "/>
    <d v="1899-12-30T21:19:15"/>
    <d v="1899-12-30T01:30:15"/>
    <d v="2025-01-13T00:00:00"/>
    <d v="1899-12-30T21:23:15"/>
    <d v="1899-12-30T01:34:15"/>
    <d v="1899-12-30T00:04:00"/>
    <d v="1899-12-30T00:04:00"/>
    <n v="4"/>
    <s v="On-time"/>
    <n v="1499.68"/>
    <x v="0"/>
    <n v="5"/>
    <s v="Vegetarian"/>
    <n v="190.22"/>
    <n v="19800.753364816399"/>
    <s v="Not Cancelled"/>
    <n v="3.1"/>
    <n v="28760.9"/>
    <n v="96017.56"/>
    <n v="3.3384754997235828"/>
    <n v="67256.66"/>
  </r>
  <r>
    <s v="280fa0be-9f46-4730-85bb-145673b923fb"/>
    <s v="Whitney Williams"/>
    <n v="23"/>
    <s v="18-29"/>
    <s v="M"/>
    <s v="Germany"/>
    <s v="No"/>
    <s v="FL0020"/>
    <s v="DEL"/>
    <s v="LHR"/>
    <s v="DEL - LHR"/>
    <n v="3765"/>
    <s v="Short-haul "/>
    <d v="1899-12-30T21:19:15"/>
    <d v="1899-12-30T01:30:15"/>
    <d v="2025-01-10T00:00:00"/>
    <d v="1899-12-30T21:23:15"/>
    <d v="1899-12-30T01:34:15"/>
    <d v="1899-12-30T00:04:00"/>
    <d v="1899-12-30T00:04:00"/>
    <n v="4"/>
    <s v="On-time"/>
    <n v="606.55999999999995"/>
    <x v="0"/>
    <n v="5"/>
    <s v="Vegan"/>
    <n v="70.150000000000006"/>
    <n v="20120.939639291799"/>
    <s v="Cancelled"/>
    <n v="3.09"/>
    <n v="29145.13"/>
    <n v="38833.870000000003"/>
    <n v="1.3324308383596162"/>
    <n v="9688.7400000000016"/>
  </r>
  <r>
    <s v="810bdffc-3a81-482c-b37d-ff091f1c769a"/>
    <s v="James Montes"/>
    <n v="45"/>
    <s v="40-59"/>
    <s v="M"/>
    <s v="Germany"/>
    <s v="Yes"/>
    <s v="FL0020"/>
    <s v="DEL"/>
    <s v="LHR"/>
    <s v="DEL - LHR"/>
    <n v="3765"/>
    <s v="Short-haul "/>
    <d v="1899-12-30T21:19:15"/>
    <d v="1899-12-30T01:30:15"/>
    <d v="2025-01-12T00:00:00"/>
    <d v="1899-12-30T21:23:15"/>
    <d v="1899-12-30T01:34:15"/>
    <d v="1899-12-30T00:04:00"/>
    <d v="1899-12-30T00:04:00"/>
    <n v="4"/>
    <s v="On-time"/>
    <n v="912.09"/>
    <x v="0"/>
    <n v="5"/>
    <s v="No Preference"/>
    <n v="11.71"/>
    <n v="19763.210509529399"/>
    <s v="Not Cancelled"/>
    <n v="4.57"/>
    <n v="28715.85"/>
    <n v="58376.1"/>
    <n v="2.0328877605921467"/>
    <n v="29660.25"/>
  </r>
  <r>
    <s v="5f5e1754-2b29-4332-9be1-e9fa3c398a51"/>
    <s v="Amanda Avila"/>
    <n v="21"/>
    <s v="18-29"/>
    <s v="F"/>
    <s v="Germany"/>
    <s v="Yes"/>
    <s v="FL0020"/>
    <s v="DEL"/>
    <s v="LHR"/>
    <s v="DEL - LHR"/>
    <n v="3765"/>
    <s v="Short-haul "/>
    <d v="1899-12-30T21:19:15"/>
    <d v="1899-12-30T01:30:15"/>
    <d v="2025-01-12T00:00:00"/>
    <d v="1899-12-30T21:23:15"/>
    <d v="1899-12-30T01:34:15"/>
    <d v="1899-12-30T00:04:00"/>
    <d v="1899-12-30T00:04:00"/>
    <n v="4"/>
    <s v="On-time"/>
    <n v="249.42"/>
    <x v="2"/>
    <n v="5"/>
    <s v="Vegan"/>
    <n v="195.81"/>
    <n v="19574.212521871599"/>
    <s v="Not Cancelled"/>
    <n v="3.2"/>
    <n v="28489.06"/>
    <n v="16002.04"/>
    <n v="0.56169069811359162"/>
    <n v="-12487.02"/>
  </r>
  <r>
    <s v="d3852256-0405-45f0-ba17-1e38d563ce5d"/>
    <s v="Troy Summers"/>
    <n v="26"/>
    <s v="18-29"/>
    <s v="F"/>
    <s v="Germany"/>
    <s v="Yes"/>
    <s v="FL0021"/>
    <s v="DEN"/>
    <s v="AMS"/>
    <s v="DEN - AMS"/>
    <n v="7175"/>
    <s v="Moderate-haul"/>
    <d v="1899-12-30T16:33:01"/>
    <d v="1899-12-30T00:31:01"/>
    <d v="2025-01-05T00:00:00"/>
    <d v="1899-12-30T19:06:01"/>
    <d v="1899-12-30T03:04:01"/>
    <d v="1899-12-30T02:33:00"/>
    <d v="1899-12-30T02:33:00"/>
    <n v="153"/>
    <s v="Severe-delay"/>
    <n v="700.12"/>
    <x v="1"/>
    <n v="5"/>
    <s v="Vegan"/>
    <n v="11.05"/>
    <n v="36953.724357833002"/>
    <s v="Cancelled"/>
    <n v="4.8099999999999996"/>
    <n v="49344.47"/>
    <n v="44809.89"/>
    <n v="0.90810358283309145"/>
    <n v="-4534.5800000000017"/>
  </r>
  <r>
    <s v="62ce2e05-da63-4a53-b742-39cef46ad32b"/>
    <s v="Ernest Smith"/>
    <n v="48"/>
    <s v="40-59"/>
    <s v="F"/>
    <s v="Germany"/>
    <s v="Yes"/>
    <s v="FL0021"/>
    <s v="DEN"/>
    <s v="AMS"/>
    <s v="DEN - AMS"/>
    <n v="7175"/>
    <s v="Moderate-haul"/>
    <d v="1899-12-30T16:33:01"/>
    <d v="1899-12-30T00:31:01"/>
    <d v="2025-01-09T00:00:00"/>
    <d v="1899-12-30T19:06:01"/>
    <d v="1899-12-30T03:04:01"/>
    <d v="1899-12-30T02:33:00"/>
    <d v="1899-12-30T02:33:00"/>
    <n v="153"/>
    <s v="Severe-delay"/>
    <n v="248.61"/>
    <x v="2"/>
    <n v="5"/>
    <s v="No Preference"/>
    <n v="113.31"/>
    <n v="36645.7322223296"/>
    <s v="Cancelled"/>
    <n v="4.5199999999999996"/>
    <n v="48974.879999999997"/>
    <n v="15933.7"/>
    <n v="0.32534433979215471"/>
    <n v="-33041.179999999993"/>
  </r>
  <r>
    <s v="455aa745-beef-4fee-8376-9b5752b9f62e"/>
    <s v="Joseph Brooks"/>
    <n v="20"/>
    <s v="18-29"/>
    <s v="M"/>
    <s v="Germany"/>
    <s v="No"/>
    <s v="FL0021"/>
    <s v="DEN"/>
    <s v="AMS"/>
    <s v="DEN - AMS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1350.54"/>
    <x v="1"/>
    <n v="5"/>
    <s v="Vegetarian"/>
    <n v="35.53"/>
    <n v="37049.208912686001"/>
    <s v="Not Cancelled"/>
    <n v="4.66"/>
    <n v="49459.05"/>
    <n v="86441.67"/>
    <n v="1.7477422231118469"/>
    <n v="36982.619999999995"/>
  </r>
  <r>
    <s v="a95a2c65-1983-4bac-a23b-2903b7c0ac68"/>
    <s v="Heather Ross"/>
    <n v="57"/>
    <s v="40-59"/>
    <s v="F"/>
    <s v="Germany"/>
    <s v="No"/>
    <s v="FL0021"/>
    <s v="DEN"/>
    <s v="AMS"/>
    <s v="DEN - AMS"/>
    <n v="7175"/>
    <s v="Moderate-haul"/>
    <d v="1899-12-30T16:33:01"/>
    <d v="1899-12-30T00:31:01"/>
    <d v="2025-01-12T00:00:00"/>
    <d v="1899-12-30T19:06:01"/>
    <d v="1899-12-30T03:04:01"/>
    <d v="1899-12-30T02:33:00"/>
    <d v="1899-12-30T02:33:00"/>
    <n v="153"/>
    <s v="Severe-delay"/>
    <n v="152.4"/>
    <x v="1"/>
    <n v="5"/>
    <s v="Vegan"/>
    <n v="68.16"/>
    <n v="37241.604515523497"/>
    <s v="Not Cancelled"/>
    <n v="3.7"/>
    <n v="49689.93"/>
    <n v="9767.23"/>
    <n v="0.19656356931877342"/>
    <n v="-39922.699999999997"/>
  </r>
  <r>
    <s v="6d592ec9-2197-426f-940f-e3079087295b"/>
    <s v="Lisa Edwards"/>
    <n v="67"/>
    <s v="60-69"/>
    <s v="F"/>
    <s v="Germany"/>
    <s v="Yes"/>
    <s v="FL0022"/>
    <s v="LAX"/>
    <s v="HND"/>
    <s v="LAX - HND"/>
    <n v="14015"/>
    <s v="Long-haul"/>
    <d v="1899-12-30T19:54:51"/>
    <d v="1899-12-30T11:28:51"/>
    <d v="2025-01-03T00:00:00"/>
    <d v="1899-12-30T20:54:51"/>
    <d v="1899-12-30T12:28:51"/>
    <d v="1899-12-30T01:00:00"/>
    <d v="1899-12-30T01:00:00"/>
    <n v="60"/>
    <s v="Moderate-delay"/>
    <n v="891.25"/>
    <x v="2"/>
    <n v="5"/>
    <s v="Vegetarian"/>
    <n v="99.13"/>
    <n v="70648.786273063393"/>
    <s v="Not Cancelled"/>
    <n v="3.17"/>
    <n v="89778.54"/>
    <n v="57059.83"/>
    <n v="0.63556201738188223"/>
    <n v="-32718.709999999992"/>
  </r>
  <r>
    <s v="8deb4722-ee5a-4ef1-b77c-6dcbe5e67ccf"/>
    <s v="Veronica Guzman"/>
    <n v="65"/>
    <s v="60-69"/>
    <s v="M"/>
    <s v="Germany"/>
    <s v="Yes"/>
    <s v="FL0022"/>
    <s v="LAX"/>
    <s v="HND"/>
    <s v="LAX - HND"/>
    <n v="14015"/>
    <s v="Long-haul"/>
    <d v="1899-12-30T19:54:51"/>
    <d v="1899-12-30T11:28:51"/>
    <d v="2025-01-07T00:00:00"/>
    <d v="1899-12-30T20:54:51"/>
    <d v="1899-12-30T12:28:51"/>
    <d v="1899-12-30T01:00:00"/>
    <d v="1899-12-30T01:00:00"/>
    <n v="60"/>
    <s v="Moderate-delay"/>
    <n v="1132.51"/>
    <x v="2"/>
    <n v="5"/>
    <s v="No Preference"/>
    <n v="6.9"/>
    <n v="71082.780646773404"/>
    <s v="Cancelled"/>
    <n v="4.1399999999999997"/>
    <n v="90299.34"/>
    <n v="72482.02"/>
    <n v="0.80268604399544896"/>
    <n v="-17817.319999999992"/>
  </r>
  <r>
    <s v="8cca4d65-731d-40cd-b737-c7f5338b5570"/>
    <s v="Eric Johnson"/>
    <n v="57"/>
    <s v="40-59"/>
    <s v="M"/>
    <s v="Germany"/>
    <s v="No"/>
    <s v="FL0022"/>
    <s v="LAX"/>
    <s v="HND"/>
    <s v="LAX - HND"/>
    <n v="14015"/>
    <s v="Long-haul"/>
    <d v="1899-12-30T19:54:51"/>
    <d v="1899-12-30T11:28:51"/>
    <d v="2025-01-12T00:00:00"/>
    <d v="1899-12-30T20:54:51"/>
    <d v="1899-12-30T12:28:51"/>
    <d v="1899-12-30T01:00:00"/>
    <d v="1899-12-30T01:00:00"/>
    <n v="60"/>
    <s v="Moderate-delay"/>
    <n v="1478.43"/>
    <x v="2"/>
    <n v="5"/>
    <s v="Vegetarian"/>
    <n v="85.16"/>
    <n v="70742.6707364186"/>
    <s v="Cancelled"/>
    <n v="3.61"/>
    <n v="89891.199999999997"/>
    <n v="94636.55"/>
    <n v="1.0527899282688407"/>
    <n v="4745.3500000000058"/>
  </r>
  <r>
    <s v="b96bbbf6-a64a-4a8b-a9c7-a32a4c2b4c14"/>
    <s v="Molly Donovan"/>
    <n v="23"/>
    <s v="18-29"/>
    <s v="F"/>
    <s v="Germany"/>
    <s v="No"/>
    <s v="FL0023"/>
    <s v="JFK"/>
    <s v="SIN"/>
    <s v="JFK - SIN"/>
    <n v="723"/>
    <s v="Short-haul "/>
    <d v="1899-12-30T23:58:25"/>
    <d v="1899-12-30T00:46:25"/>
    <d v="2025-01-01T00:00:00"/>
    <d v="1899-12-30T00:19:25"/>
    <d v="1899-12-30T01:07:25"/>
    <d v="1899-12-30T00:21:00"/>
    <d v="1899-12-30T00:21:00"/>
    <n v="21"/>
    <s v="On-time"/>
    <n v="1148.5899999999999"/>
    <x v="0"/>
    <n v="5"/>
    <s v="Non-Vegetarian"/>
    <n v="159.68"/>
    <n v="4161.1972847441803"/>
    <s v="Cancelled"/>
    <n v="4.83"/>
    <n v="9993.44"/>
    <n v="73541.7"/>
    <n v="7.3589975023615484"/>
    <n v="63548.259999999995"/>
  </r>
  <r>
    <s v="e124d64e-2d77-49f5-a713-8c4ed9f06bcb"/>
    <s v="Margaret Peck"/>
    <n v="44"/>
    <s v="40-59"/>
    <s v="M"/>
    <s v="Germany"/>
    <s v="No"/>
    <s v="FL0023"/>
    <s v="JFK"/>
    <s v="SIN"/>
    <s v="JFK - SIN"/>
    <n v="723"/>
    <s v="Short-haul "/>
    <d v="1899-12-30T23:58:25"/>
    <d v="1899-12-30T00:46:25"/>
    <d v="2025-01-10T00:00:00"/>
    <d v="1899-12-30T00:19:25"/>
    <d v="1899-12-30T01:07:25"/>
    <d v="1899-12-30T00:21:00"/>
    <d v="1899-12-30T00:21:00"/>
    <n v="21"/>
    <s v="On-time"/>
    <n v="553.36"/>
    <x v="1"/>
    <n v="5"/>
    <s v="Non-Vegetarian"/>
    <n v="61.73"/>
    <n v="4129.3123830691602"/>
    <s v="Not Cancelled"/>
    <n v="3.61"/>
    <n v="9955.17"/>
    <n v="35427.39"/>
    <n v="3.5586926190110262"/>
    <n v="25472.22"/>
  </r>
  <r>
    <s v="ee2e7da9-40a6-4570-b523-b1bdc177195d"/>
    <s v="Lisa James"/>
    <n v="46"/>
    <s v="40-59"/>
    <s v="F"/>
    <s v="Germany"/>
    <s v="No"/>
    <s v="FL0023"/>
    <s v="JFK"/>
    <s v="SIN"/>
    <s v="JFK - SIN"/>
    <n v="723"/>
    <s v="Short-haul "/>
    <d v="1899-12-30T23:58:25"/>
    <d v="1899-12-30T00:46:25"/>
    <d v="2025-01-04T00:00:00"/>
    <d v="1899-12-30T00:19:25"/>
    <d v="1899-12-30T01:07:25"/>
    <d v="1899-12-30T00:21:00"/>
    <d v="1899-12-30T00:21:00"/>
    <n v="21"/>
    <s v="On-time"/>
    <n v="629.53"/>
    <x v="0"/>
    <n v="5"/>
    <s v="Non-Vegetarian"/>
    <n v="172.21"/>
    <n v="4729.2328553780198"/>
    <s v="Not Cancelled"/>
    <n v="4.41"/>
    <n v="10675.08"/>
    <n v="40324.36"/>
    <n v="3.7774293026375445"/>
    <n v="29649.279999999999"/>
  </r>
  <r>
    <s v="1b8fd6e1-4b5c-4188-abb7-0daea3dd2e22"/>
    <s v="Connie Kelly"/>
    <n v="72"/>
    <s v="70-80"/>
    <s v="M"/>
    <s v="Germany"/>
    <s v="No"/>
    <s v="FL0023"/>
    <s v="JFK"/>
    <s v="SIN"/>
    <s v="JFK - SIN"/>
    <n v="723"/>
    <s v="Short-haul "/>
    <d v="1899-12-30T23:58:25"/>
    <d v="1899-12-30T00:46:25"/>
    <d v="2025-01-14T00:00:00"/>
    <d v="1899-12-30T00:19:25"/>
    <d v="1899-12-30T01:07:25"/>
    <d v="1899-12-30T00:21:00"/>
    <d v="1899-12-30T00:21:00"/>
    <n v="21"/>
    <s v="On-time"/>
    <n v="753.82"/>
    <x v="1"/>
    <n v="5"/>
    <s v="Gluten-Free"/>
    <n v="37"/>
    <n v="4695.4803824717201"/>
    <s v="Not Cancelled"/>
    <n v="3.63"/>
    <n v="10634.58"/>
    <n v="48251.88"/>
    <n v="4.537262402464413"/>
    <n v="37617.299999999996"/>
  </r>
  <r>
    <s v="c83e89dc-3c24-42ec-ae77-8bc4b62e32cb"/>
    <s v="Rose Vargas"/>
    <n v="43"/>
    <s v="40-59"/>
    <s v="F"/>
    <s v="Germany"/>
    <s v="Yes"/>
    <s v="FL0023"/>
    <s v="JFK"/>
    <s v="SIN"/>
    <s v="JFK - SIN"/>
    <n v="723"/>
    <s v="Short-haul "/>
    <d v="1899-12-30T23:58:25"/>
    <d v="1899-12-30T00:46:25"/>
    <d v="2025-01-03T00:00:00"/>
    <d v="1899-12-30T00:19:25"/>
    <d v="1899-12-30T01:07:25"/>
    <d v="1899-12-30T00:21:00"/>
    <d v="1899-12-30T00:21:00"/>
    <n v="21"/>
    <s v="On-time"/>
    <n v="406.26"/>
    <x v="2"/>
    <n v="5"/>
    <s v="Vegetarian"/>
    <n v="193.81"/>
    <n v="4520.2777077024703"/>
    <s v="Cancelled"/>
    <n v="4.5599999999999996"/>
    <n v="10424.33"/>
    <n v="26039.4"/>
    <n v="2.4979447120342506"/>
    <n v="15615.070000000002"/>
  </r>
  <r>
    <s v="14aaf8e3-5181-4cae-8071-bd05052c058a"/>
    <s v="Samuel Miller"/>
    <n v="64"/>
    <s v="60-69"/>
    <s v="M"/>
    <s v="Germany"/>
    <s v="Yes"/>
    <s v="FL0023"/>
    <s v="JFK"/>
    <s v="SIN"/>
    <s v="JFK - SIN"/>
    <n v="723"/>
    <s v="Short-haul "/>
    <d v="1899-12-30T23:58:25"/>
    <d v="1899-12-30T00:46:25"/>
    <d v="2025-01-11T00:00:00"/>
    <d v="1899-12-30T00:19:25"/>
    <d v="1899-12-30T01:07:25"/>
    <d v="1899-12-30T00:21:00"/>
    <d v="1899-12-30T00:21:00"/>
    <n v="21"/>
    <s v="On-time"/>
    <n v="648.72"/>
    <x v="2"/>
    <n v="5"/>
    <s v="Vegan"/>
    <n v="29.34"/>
    <n v="4809.9018055587503"/>
    <s v="Not Cancelled"/>
    <n v="3.57"/>
    <n v="10771.88"/>
    <n v="41523.949999999997"/>
    <n v="3.8548470647649249"/>
    <n v="30752.07"/>
  </r>
  <r>
    <s v="2886dd7c-42f9-480e-b5d2-30d5201f0aba"/>
    <s v="Jerry Snyder"/>
    <n v="71"/>
    <s v="70-80"/>
    <s v="M"/>
    <s v="Germany"/>
    <s v="Yes"/>
    <s v="FL0023"/>
    <s v="JFK"/>
    <s v="SIN"/>
    <s v="JFK - SIN"/>
    <n v="723"/>
    <s v="Short-haul "/>
    <d v="1899-12-30T23:58:25"/>
    <d v="1899-12-30T00:46:25"/>
    <d v="2025-01-07T00:00:00"/>
    <d v="1899-12-30T00:19:25"/>
    <d v="1899-12-30T01:07:25"/>
    <d v="1899-12-30T00:21:00"/>
    <d v="1899-12-30T00:21:00"/>
    <n v="21"/>
    <s v="On-time"/>
    <n v="775.46"/>
    <x v="2"/>
    <n v="5"/>
    <s v="Non-Vegetarian"/>
    <n v="120.44"/>
    <n v="4876.9769042088601"/>
    <s v="Not Cancelled"/>
    <n v="4.04"/>
    <n v="10852.37"/>
    <n v="49653.53"/>
    <n v="4.5753628009365688"/>
    <n v="38801.159999999996"/>
  </r>
  <r>
    <s v="a4f854d0-27f5-42f3-947c-7b07b4a2ca9a"/>
    <s v="Sandra Wolfe"/>
    <n v="61"/>
    <s v="60-69"/>
    <s v="M"/>
    <s v="Germany"/>
    <s v="No"/>
    <s v="FL0024"/>
    <s v="IST"/>
    <s v="PVG"/>
    <s v="IST - PVG"/>
    <n v="2963"/>
    <s v="Short-haul "/>
    <d v="1899-12-30T19:22:56"/>
    <d v="1899-12-30T22:39:56"/>
    <d v="2025-01-10T00:00:00"/>
    <d v="1899-12-30T21:32:56"/>
    <d v="1899-12-30T00:49:56"/>
    <d v="1899-12-30T02:10:00"/>
    <d v="1899-12-30T02:10:00"/>
    <n v="130"/>
    <s v="Severe-delay"/>
    <n v="269.23"/>
    <x v="0"/>
    <n v="5"/>
    <s v="No Preference"/>
    <n v="157.33000000000001"/>
    <n v="15521.802436268599"/>
    <s v="Not Cancelled"/>
    <n v="4.7300000000000004"/>
    <n v="23626.16"/>
    <n v="17262.189999999999"/>
    <n v="0.73063883424136633"/>
    <n v="-6363.9700000000012"/>
  </r>
  <r>
    <s v="85389fcd-ef08-45e1-ab91-334d18c4d7f4"/>
    <s v="Sean Green"/>
    <n v="19"/>
    <s v="18-29"/>
    <s v="M"/>
    <s v="Germany"/>
    <s v="No"/>
    <s v="FL0024"/>
    <s v="IST"/>
    <s v="PVG"/>
    <s v="IST - PVG"/>
    <n v="2963"/>
    <s v="Short-haul "/>
    <d v="1899-12-30T19:22:56"/>
    <d v="1899-12-30T22:39:56"/>
    <d v="2025-01-04T00:00:00"/>
    <d v="1899-12-30T21:32:56"/>
    <d v="1899-12-30T00:49:56"/>
    <d v="1899-12-30T02:10:00"/>
    <d v="1899-12-30T02:10:00"/>
    <n v="130"/>
    <s v="Severe-delay"/>
    <n v="333.08"/>
    <x v="0"/>
    <n v="5"/>
    <s v="Vegan"/>
    <n v="159.54"/>
    <n v="16217.852886283399"/>
    <s v="Not Cancelled"/>
    <n v="4"/>
    <n v="24461.42"/>
    <n v="21349.03"/>
    <n v="0.87276331463995138"/>
    <n v="-3112.3899999999994"/>
  </r>
  <r>
    <s v="784aeb94-7d84-4b82-ab74-6f9cb6cfd1f8"/>
    <s v="Andrew Oconnell"/>
    <n v="23"/>
    <s v="18-29"/>
    <s v="F"/>
    <s v="Germany"/>
    <s v="Yes"/>
    <s v="FL0024"/>
    <s v="IST"/>
    <s v="PVG"/>
    <s v="IST - PVG"/>
    <n v="2963"/>
    <s v="Short-haul "/>
    <d v="1899-12-30T19:22:56"/>
    <d v="1899-12-30T22:39:56"/>
    <d v="2025-01-01T00:00:00"/>
    <d v="1899-12-30T21:32:56"/>
    <d v="1899-12-30T00:49:56"/>
    <d v="1899-12-30T02:10:00"/>
    <d v="1899-12-30T02:10:00"/>
    <n v="130"/>
    <s v="Severe-delay"/>
    <n v="415.63"/>
    <x v="2"/>
    <n v="5"/>
    <s v="No Preference"/>
    <n v="48.78"/>
    <n v="15475.234223211301"/>
    <s v="Not Cancelled"/>
    <n v="4.6100000000000003"/>
    <n v="23570.28"/>
    <n v="26610.080000000002"/>
    <n v="1.12896749635558"/>
    <n v="3039.8000000000029"/>
  </r>
  <r>
    <s v="3304a72f-d215-4e6f-9a7c-5747e04774f2"/>
    <s v="Trevor Knight"/>
    <n v="65"/>
    <s v="60-69"/>
    <s v="F"/>
    <s v="Germany"/>
    <s v="No"/>
    <s v="FL0024"/>
    <s v="IST"/>
    <s v="PVG"/>
    <s v="IST - PVG"/>
    <n v="2963"/>
    <s v="Short-haul "/>
    <d v="1899-12-30T19:22:56"/>
    <d v="1899-12-30T22:39:56"/>
    <d v="2025-01-03T00:00:00"/>
    <d v="1899-12-30T21:32:56"/>
    <d v="1899-12-30T00:49:56"/>
    <d v="1899-12-30T02:10:00"/>
    <d v="1899-12-30T02:10:00"/>
    <n v="130"/>
    <s v="Severe-delay"/>
    <n v="1138.6400000000001"/>
    <x v="1"/>
    <n v="5"/>
    <s v="Vegetarian"/>
    <n v="178.07"/>
    <n v="15326.032478790499"/>
    <s v="Cancelled"/>
    <n v="3.91"/>
    <n v="23391.24"/>
    <n v="72908.570000000007"/>
    <n v="3.116917700814493"/>
    <n v="49517.33"/>
  </r>
  <r>
    <s v="59347cb5-1ef4-47de-9568-5cab5b0ef9fc"/>
    <s v="Kristen Rodriguez"/>
    <n v="46"/>
    <s v="40-59"/>
    <s v="M"/>
    <s v="Germany"/>
    <s v="Yes"/>
    <s v="FL0025"/>
    <s v="LHR"/>
    <s v="JFK"/>
    <s v="LHR - JFK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354.65"/>
    <x v="2"/>
    <n v="5"/>
    <s v="Vegan"/>
    <n v="196.87"/>
    <n v="30451.188385028501"/>
    <s v="Cancelled"/>
    <n v="3.71"/>
    <n v="41541.43"/>
    <n v="22736.97"/>
    <n v="0.54733238600597045"/>
    <n v="-18804.46"/>
  </r>
  <r>
    <s v="e7ad7a36-8328-4d46-8da9-5aaec5c596ec"/>
    <s v="Sean Brown"/>
    <n v="30"/>
    <s v="30-39"/>
    <s v="F"/>
    <s v="Germany"/>
    <s v="No"/>
    <s v="FL0025"/>
    <s v="LHR"/>
    <s v="JFK"/>
    <s v="LHR - JFK"/>
    <n v="5909"/>
    <s v="Moderate-haul"/>
    <d v="1899-12-30T16:30:13"/>
    <d v="1899-12-30T23:03:13"/>
    <d v="2025-01-11T00:00:00"/>
    <d v="1899-12-30T19:12:13"/>
    <d v="1899-12-30T01:45:13"/>
    <d v="1899-12-30T02:42:00"/>
    <d v="1899-12-30T02:42:00"/>
    <n v="162"/>
    <s v="Severe-delay"/>
    <n v="1408.28"/>
    <x v="0"/>
    <n v="3"/>
    <s v="Vegan"/>
    <n v="89.92"/>
    <n v="30319.516005175399"/>
    <s v="Cancelled"/>
    <n v="3.04"/>
    <n v="41383.42"/>
    <n v="90147.9"/>
    <n v="2.1783579027542914"/>
    <n v="48764.479999999996"/>
  </r>
  <r>
    <s v="68856bac-f251-45c5-abae-a19ddf81e6cd"/>
    <s v="Michael Moore"/>
    <n v="66"/>
    <s v="60-69"/>
    <s v="F"/>
    <s v="Germany"/>
    <s v="No"/>
    <s v="FL0025"/>
    <s v="LHR"/>
    <s v="JFK"/>
    <s v="LHR - JFK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526.84"/>
    <x v="0"/>
    <n v="5"/>
    <s v="Gluten-Free"/>
    <n v="144.78"/>
    <n v="30849.476902828399"/>
    <s v="Cancelled"/>
    <n v="4.09"/>
    <n v="42019.37"/>
    <n v="33746.720000000001"/>
    <n v="0.80312294068188073"/>
    <n v="-8272.6500000000015"/>
  </r>
  <r>
    <s v="8bfad82b-8f68-422c-a452-7e8b9ce63c32"/>
    <s v="Richard Moore"/>
    <n v="39"/>
    <s v="30-39"/>
    <s v="F"/>
    <s v="Germany"/>
    <s v="No"/>
    <s v="FL0025"/>
    <s v="LHR"/>
    <s v="JFK"/>
    <s v="LHR - JFK"/>
    <n v="5909"/>
    <s v="Moderate-haul"/>
    <d v="1899-12-30T16:30:13"/>
    <d v="1899-12-30T23:03:13"/>
    <d v="2025-01-11T00:00:00"/>
    <d v="1899-12-30T19:12:13"/>
    <d v="1899-12-30T01:45:13"/>
    <d v="1899-12-30T02:42:00"/>
    <d v="1899-12-30T02:42:00"/>
    <n v="162"/>
    <s v="Severe-delay"/>
    <n v="264.2"/>
    <x v="1"/>
    <n v="3"/>
    <s v="Gluten-Free"/>
    <n v="146.53"/>
    <n v="30195.436258715799"/>
    <s v="Not Cancelled"/>
    <n v="3.97"/>
    <n v="41234.519999999997"/>
    <n v="16938.11"/>
    <n v="0.41077500113982174"/>
    <n v="-24296.409999999996"/>
  </r>
  <r>
    <s v="84f7d49e-595c-4d93-b06e-374e07ccd7a0"/>
    <s v="Kristen Shannon"/>
    <n v="69"/>
    <s v="60-69"/>
    <s v="M"/>
    <s v="Germany"/>
    <s v="No"/>
    <s v="FL0025"/>
    <s v="LHR"/>
    <s v="JFK"/>
    <s v="LHR - JFK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1195.9000000000001"/>
    <x v="1"/>
    <n v="5"/>
    <s v="No Preference"/>
    <n v="138.24"/>
    <n v="30940.4657057236"/>
    <s v="Cancelled"/>
    <n v="3.47"/>
    <n v="42128.56"/>
    <n v="76565.25"/>
    <n v="1.81741910950671"/>
    <n v="34436.69"/>
  </r>
  <r>
    <s v="ba4caebb-5e7d-4adb-bb5f-a64db6451fbf"/>
    <s v="Stephanie Miller"/>
    <n v="24"/>
    <s v="18-29"/>
    <s v="F"/>
    <s v="Germany"/>
    <s v="Yes"/>
    <s v="FL0025"/>
    <s v="LHR"/>
    <s v="JFK"/>
    <s v="LHR - JFK"/>
    <n v="5909"/>
    <s v="Moderate-haul"/>
    <d v="1899-12-30T16:30:13"/>
    <d v="1899-12-30T23:03:13"/>
    <d v="2025-01-10T00:00:00"/>
    <d v="1899-12-30T19:12:13"/>
    <d v="1899-12-30T01:45:13"/>
    <d v="1899-12-30T02:42:00"/>
    <d v="1899-12-30T02:42:00"/>
    <n v="162"/>
    <s v="Severe-delay"/>
    <n v="1405.91"/>
    <x v="2"/>
    <n v="5"/>
    <s v="Vegan"/>
    <n v="194.25"/>
    <n v="30173.652798016501"/>
    <s v="Not Cancelled"/>
    <n v="4.2"/>
    <n v="41208.379999999997"/>
    <n v="90017.09"/>
    <n v="2.1844365150971718"/>
    <n v="48808.71"/>
  </r>
  <r>
    <s v="b6644fe6-514c-45f3-88af-0715c7e64f66"/>
    <s v="Gavin Logan"/>
    <n v="64"/>
    <s v="60-69"/>
    <s v="F"/>
    <s v="Germany"/>
    <s v="Yes"/>
    <s v="FL0026"/>
    <s v="DFW"/>
    <s v="FRA"/>
    <s v="DFW - FRA"/>
    <n v="13746"/>
    <s v="Long-haul"/>
    <d v="1899-12-30T15:17:00"/>
    <d v="1899-12-30T06:33:00"/>
    <d v="2025-01-10T00:00:00"/>
    <d v="1899-12-30T17:36:00"/>
    <d v="1899-12-30T08:52:00"/>
    <d v="1899-12-30T02:19:00"/>
    <d v="1899-12-30T02:19:00"/>
    <n v="139"/>
    <s v="Severe-delay"/>
    <n v="434.81"/>
    <x v="0"/>
    <n v="5"/>
    <s v="Non-Vegetarian"/>
    <n v="20.09"/>
    <n v="69458.818615667304"/>
    <s v="Not Cancelled"/>
    <n v="3"/>
    <n v="132525.87"/>
    <n v="16699.1159999999"/>
    <n v="0.12600646198361046"/>
    <n v="-115826.7540000001"/>
  </r>
  <r>
    <s v="948765d1-6b9a-4212-80d4-9d7dbe2d4268"/>
    <s v="Kenneth Jacobs"/>
    <n v="52"/>
    <s v="40-59"/>
    <s v="M"/>
    <s v="Germany"/>
    <s v="Yes"/>
    <s v="FL0026"/>
    <s v="DFW"/>
    <s v="FRA"/>
    <s v="DFW - FRA"/>
    <n v="13746"/>
    <s v="Long-haul"/>
    <d v="1899-12-30T15:17:00"/>
    <d v="1899-12-30T06:33:00"/>
    <d v="2025-01-03T00:00:00"/>
    <d v="1899-12-30T17:36:00"/>
    <d v="1899-12-30T08:52:00"/>
    <d v="1899-12-30T02:19:00"/>
    <d v="1899-12-30T02:19:00"/>
    <n v="139"/>
    <s v="Severe-delay"/>
    <n v="198.96"/>
    <x v="0"/>
    <n v="5"/>
    <s v="Non-Vegetarian"/>
    <n v="147.91"/>
    <n v="69262.622294804896"/>
    <s v="Not Cancelled"/>
    <n v="3.61"/>
    <n v="132172.72499999899"/>
    <n v="7657.8119999999999"/>
    <n v="5.7937914195232476E-2"/>
    <n v="-124514.91299999898"/>
  </r>
  <r>
    <s v="36a8b014-2104-4a37-ad04-22e65e1936cf"/>
    <s v="Mary Clarke"/>
    <n v="43"/>
    <s v="40-59"/>
    <s v="F"/>
    <s v="Germany"/>
    <s v="No"/>
    <s v="FL0026"/>
    <s v="DFW"/>
    <s v="FRA"/>
    <s v="DFW - FRA"/>
    <n v="13746"/>
    <s v="Long-haul"/>
    <d v="1899-12-30T15:17:00"/>
    <d v="1899-12-30T06:33:00"/>
    <d v="2025-01-09T00:00:00"/>
    <d v="1899-12-30T17:36:00"/>
    <d v="1899-12-30T08:52:00"/>
    <d v="1899-12-30T02:19:00"/>
    <d v="1899-12-30T02:19:00"/>
    <n v="139"/>
    <s v="Severe-delay"/>
    <n v="87.1"/>
    <x v="2"/>
    <n v="5"/>
    <s v="No Preference"/>
    <n v="157.25"/>
    <n v="70133.013203483497"/>
    <s v="Not Cancelled"/>
    <n v="4.2300000000000004"/>
    <n v="133739.43"/>
    <n v="3363.51"/>
    <n v="2.514972585123176E-2"/>
    <n v="-130375.92"/>
  </r>
  <r>
    <s v="133c65ed-2255-4e2d-b391-3702d3bc9f0d"/>
    <s v="Brian Reese"/>
    <n v="21"/>
    <s v="18-29"/>
    <s v="F"/>
    <s v="Germany"/>
    <s v="No"/>
    <s v="FL0027"/>
    <s v="JFK"/>
    <s v="CAN"/>
    <s v="JFK - CAN"/>
    <n v="1919"/>
    <s v="Short-haul "/>
    <d v="1899-12-30T16:22:15"/>
    <d v="1899-12-30T18:29:15"/>
    <d v="2025-01-02T00:00:00"/>
    <d v="1899-12-30T17:56:15"/>
    <d v="1899-12-30T20:03:15"/>
    <d v="1899-12-30T01:34:00"/>
    <d v="1899-12-30T01:34:00"/>
    <n v="94"/>
    <s v="Moderate-delay"/>
    <n v="1328.44"/>
    <x v="1"/>
    <n v="5"/>
    <s v="Vegetarian"/>
    <n v="189.52"/>
    <n v="10310.474030867999"/>
    <s v="Cancelled"/>
    <n v="3.26"/>
    <n v="17372.57"/>
    <n v="85058.06"/>
    <n v="4.8961126649655178"/>
    <n v="67685.489999999991"/>
  </r>
  <r>
    <s v="46b3744e-5c44-4ef9-bf8b-9cffe3620d3d"/>
    <s v="Ashley Jones"/>
    <n v="58"/>
    <s v="40-59"/>
    <s v="M"/>
    <s v="Germany"/>
    <s v="No"/>
    <s v="FL0027"/>
    <s v="JFK"/>
    <s v="CAN"/>
    <s v="JFK - CAN"/>
    <n v="1919"/>
    <s v="Short-haul "/>
    <d v="1899-12-30T16:22:15"/>
    <d v="1899-12-30T18:29:15"/>
    <d v="2025-01-04T00:00:00"/>
    <d v="1899-12-30T17:56:15"/>
    <d v="1899-12-30T20:03:15"/>
    <d v="1899-12-30T01:34:00"/>
    <d v="1899-12-30T01:34:00"/>
    <n v="94"/>
    <s v="Moderate-delay"/>
    <n v="799.19"/>
    <x v="2"/>
    <n v="5"/>
    <s v="Vegetarian"/>
    <n v="54.39"/>
    <n v="10835.6776966663"/>
    <s v="Not Cancelled"/>
    <n v="3.78"/>
    <n v="18002.810000000001"/>
    <n v="51159.040000000001"/>
    <n v="2.8417252640004529"/>
    <n v="33156.229999999996"/>
  </r>
  <r>
    <s v="0ecdcf97-15fa-4ece-a16a-b04f0461cbde"/>
    <s v="Chad Nelson"/>
    <n v="40"/>
    <s v="40-59"/>
    <s v="F"/>
    <s v="Germany"/>
    <s v="Yes"/>
    <s v="FL0027"/>
    <s v="JFK"/>
    <s v="CAN"/>
    <s v="JFK - CAN"/>
    <n v="1919"/>
    <s v="Short-haul "/>
    <d v="1899-12-30T16:22:15"/>
    <d v="1899-12-30T18:29:15"/>
    <d v="2025-01-02T00:00:00"/>
    <d v="1899-12-30T17:56:15"/>
    <d v="1899-12-30T20:03:15"/>
    <d v="1899-12-30T01:34:00"/>
    <d v="1899-12-30T01:34:00"/>
    <n v="94"/>
    <s v="Moderate-delay"/>
    <n v="479.64"/>
    <x v="1"/>
    <n v="3"/>
    <s v="Gluten-Free"/>
    <n v="84.88"/>
    <n v="10869.7042799061"/>
    <s v="Cancelled"/>
    <n v="4.58"/>
    <n v="18043.650000000001"/>
    <n v="30713.94"/>
    <n v="1.7022021597625756"/>
    <n v="12670.289999999997"/>
  </r>
  <r>
    <s v="ae304cda-d535-4ec4-be1c-b17c4908553b"/>
    <s v="Joe Mueller"/>
    <n v="20"/>
    <s v="18-29"/>
    <s v="M"/>
    <s v="Germany"/>
    <s v="No"/>
    <s v="FL0027"/>
    <s v="JFK"/>
    <s v="CAN"/>
    <s v="JFK - CAN"/>
    <n v="1919"/>
    <s v="Short-haul "/>
    <d v="1899-12-30T16:22:15"/>
    <d v="1899-12-30T18:29:15"/>
    <d v="2025-01-04T00:00:00"/>
    <d v="1899-12-30T17:56:15"/>
    <d v="1899-12-30T20:03:15"/>
    <d v="1899-12-30T01:34:00"/>
    <d v="1899-12-30T01:34:00"/>
    <n v="94"/>
    <s v="Moderate-delay"/>
    <n v="1215.98"/>
    <x v="1"/>
    <n v="5"/>
    <s v="Vegan"/>
    <n v="186.23"/>
    <n v="10150.3515945864"/>
    <s v="Cancelled"/>
    <n v="4.28"/>
    <n v="17180.419999999998"/>
    <n v="77859.97"/>
    <n v="4.5319014319789623"/>
    <n v="60679.55"/>
  </r>
  <r>
    <s v="c11c2eca-be5f-4a6a-81cd-07a4483d36af"/>
    <s v="Justin Thomas"/>
    <n v="29"/>
    <s v="18-29"/>
    <s v="F"/>
    <s v="Germany"/>
    <s v="Yes"/>
    <s v="FL0027"/>
    <s v="JFK"/>
    <s v="CAN"/>
    <s v="JFK - CAN"/>
    <n v="1919"/>
    <s v="Short-haul "/>
    <d v="1899-12-30T16:22:15"/>
    <d v="1899-12-30T18:29:15"/>
    <d v="2025-01-08T00:00:00"/>
    <d v="1899-12-30T17:56:15"/>
    <d v="1899-12-30T20:03:15"/>
    <d v="1899-12-30T01:34:00"/>
    <d v="1899-12-30T01:34:00"/>
    <n v="94"/>
    <s v="Moderate-delay"/>
    <n v="172.98"/>
    <x v="0"/>
    <n v="5"/>
    <s v="Vegetarian"/>
    <n v="195"/>
    <n v="10294.152591107"/>
    <s v="Cancelled"/>
    <n v="3.86"/>
    <n v="17352.98"/>
    <n v="11109.72"/>
    <n v="0.64021972018638873"/>
    <n v="-6243.26"/>
  </r>
  <r>
    <s v="23414145-dea9-4066-aee7-90877935d326"/>
    <s v="Diane Deleon"/>
    <n v="23"/>
    <s v="18-29"/>
    <s v="F"/>
    <s v="Germany"/>
    <s v="No"/>
    <s v="FL0027"/>
    <s v="JFK"/>
    <s v="CAN"/>
    <s v="JFK - CAN"/>
    <n v="1919"/>
    <s v="Short-haul "/>
    <d v="1899-12-30T16:22:15"/>
    <d v="1899-12-30T18:29:15"/>
    <d v="2025-01-09T00:00:00"/>
    <d v="1899-12-30T17:56:15"/>
    <d v="1899-12-30T20:03:15"/>
    <d v="1899-12-30T01:34:00"/>
    <d v="1899-12-30T01:34:00"/>
    <n v="94"/>
    <s v="Moderate-delay"/>
    <n v="328.11"/>
    <x v="1"/>
    <n v="5"/>
    <s v="Non-Vegetarian"/>
    <n v="132.94999999999999"/>
    <n v="10707.7185778313"/>
    <s v="Not Cancelled"/>
    <n v="4.4800000000000004"/>
    <n v="17849.259999999998"/>
    <n v="21025.63"/>
    <n v="1.1779552765772925"/>
    <n v="3176.3700000000026"/>
  </r>
  <r>
    <s v="5ef695b3-a7a4-4a04-b888-be6182ea320e"/>
    <s v="Kimberly Munoz"/>
    <n v="22"/>
    <s v="18-29"/>
    <s v="F"/>
    <s v="Germany"/>
    <s v="Yes"/>
    <s v="FL0027"/>
    <s v="JFK"/>
    <s v="CAN"/>
    <s v="JFK - CAN"/>
    <n v="1919"/>
    <s v="Short-haul "/>
    <d v="1899-12-30T16:22:15"/>
    <d v="1899-12-30T18:29:15"/>
    <d v="2025-01-14T00:00:00"/>
    <d v="1899-12-30T17:56:15"/>
    <d v="1899-12-30T20:03:15"/>
    <d v="1899-12-30T01:34:00"/>
    <d v="1899-12-30T01:34:00"/>
    <n v="94"/>
    <s v="Moderate-delay"/>
    <n v="1498.49"/>
    <x v="0"/>
    <n v="5"/>
    <s v="Gluten-Free"/>
    <n v="139.38999999999999"/>
    <n v="10834.475292024001"/>
    <s v="Cancelled"/>
    <n v="4.01"/>
    <n v="18001.37"/>
    <n v="95931.24"/>
    <n v="5.329107729022847"/>
    <n v="77929.87000000001"/>
  </r>
  <r>
    <s v="6ca88e8c-bacb-4502-852d-bf4a086aae22"/>
    <s v="Jasmine Harris"/>
    <n v="58"/>
    <s v="40-59"/>
    <s v="M"/>
    <s v="Germany"/>
    <s v="Yes"/>
    <s v="FL0028"/>
    <s v="ATL"/>
    <s v="DXB"/>
    <s v="ATL - DXB"/>
    <n v="14469"/>
    <s v="Long-haul"/>
    <d v="1899-12-30T04:48:31"/>
    <d v="1899-12-30T20:52:31"/>
    <d v="2025-01-11T00:00:00"/>
    <d v="1899-12-30T06:27:31"/>
    <d v="1899-12-30T22:31:31"/>
    <d v="1899-12-30T01:39:00"/>
    <d v="1899-12-30T01:39:00"/>
    <n v="99"/>
    <s v="Moderate-delay"/>
    <n v="1306.29"/>
    <x v="2"/>
    <n v="5"/>
    <s v="Vegan"/>
    <n v="48.09"/>
    <n v="73259.933777066995"/>
    <s v="Cancelled"/>
    <n v="3.22"/>
    <n v="139367.88"/>
    <n v="50167.307999999997"/>
    <n v="0.35996319955501938"/>
    <n v="-89200.572000000015"/>
  </r>
  <r>
    <s v="bf3f706c-9e3d-433d-bccf-db141440a7d3"/>
    <s v="Alexandria Brown"/>
    <n v="54"/>
    <s v="40-59"/>
    <s v="F"/>
    <s v="Germany"/>
    <s v="No"/>
    <s v="FL0028"/>
    <s v="ATL"/>
    <s v="DXB"/>
    <s v="ATL - DXB"/>
    <n v="14469"/>
    <s v="Long-haul"/>
    <d v="1899-12-30T04:48:31"/>
    <d v="1899-12-30T20:52:31"/>
    <d v="2025-01-07T00:00:00"/>
    <d v="1899-12-30T06:27:31"/>
    <d v="1899-12-30T22:31:31"/>
    <d v="1899-12-30T01:39:00"/>
    <d v="1899-12-30T01:39:00"/>
    <n v="99"/>
    <s v="Moderate-delay"/>
    <n v="1134.75"/>
    <x v="2"/>
    <n v="5"/>
    <s v="No Preference"/>
    <n v="128.94"/>
    <n v="73832.453106200497"/>
    <s v="Cancelled"/>
    <n v="3.74"/>
    <n v="140398.41"/>
    <n v="43589.873999999902"/>
    <n v="0.31047270407122063"/>
    <n v="-96808.536000000109"/>
  </r>
  <r>
    <s v="37178932-e2de-4aab-ae47-d89215bd86fa"/>
    <s v="Patricia Allen MD"/>
    <n v="27"/>
    <s v="18-29"/>
    <s v="F"/>
    <s v="Germany"/>
    <s v="No"/>
    <s v="FL0028"/>
    <s v="ATL"/>
    <s v="DXB"/>
    <s v="ATL - DXB"/>
    <n v="14469"/>
    <s v="Long-haul"/>
    <d v="1899-12-30T04:48:31"/>
    <d v="1899-12-30T20:52:31"/>
    <d v="2025-01-04T00:00:00"/>
    <d v="1899-12-30T06:27:31"/>
    <d v="1899-12-30T22:31:31"/>
    <d v="1899-12-30T01:39:00"/>
    <d v="1899-12-30T01:39:00"/>
    <n v="99"/>
    <s v="Moderate-delay"/>
    <n v="585.09"/>
    <x v="0"/>
    <n v="5"/>
    <s v="Vegan"/>
    <n v="187.33"/>
    <n v="73455.9801341079"/>
    <s v="Not Cancelled"/>
    <n v="3.84"/>
    <n v="139720.76999999999"/>
    <n v="22489.937999999998"/>
    <n v="0.16096345589850386"/>
    <n v="-117230.83199999999"/>
  </r>
  <r>
    <s v="24e29263-c4d9-4cde-b6cb-1ff9b2318d67"/>
    <s v="John Tucker"/>
    <n v="75"/>
    <s v="70-80"/>
    <s v="F"/>
    <s v="Germany"/>
    <s v="No"/>
    <s v="FL0028"/>
    <s v="ATL"/>
    <s v="DXB"/>
    <s v="ATL - DXB"/>
    <n v="14469"/>
    <s v="Long-haul"/>
    <d v="1899-12-30T04:48:31"/>
    <d v="1899-12-30T20:52:31"/>
    <d v="2025-01-08T00:00:00"/>
    <d v="1899-12-30T06:27:31"/>
    <d v="1899-12-30T22:31:31"/>
    <d v="1899-12-30T01:39:00"/>
    <d v="1899-12-30T01:39:00"/>
    <n v="99"/>
    <s v="Moderate-delay"/>
    <n v="153.1"/>
    <x v="1"/>
    <n v="5"/>
    <s v="No Preference"/>
    <n v="38.35"/>
    <n v="73817.662257753705"/>
    <s v="Cancelled"/>
    <n v="4.4400000000000004"/>
    <n v="140371.785"/>
    <n v="5883.6419999999998"/>
    <n v="4.1914705294942282E-2"/>
    <n v="-134488.14300000001"/>
  </r>
  <r>
    <s v="d6351b14-7a7a-435f-81f1-7843b9e12e12"/>
    <s v="Paul Campbell"/>
    <n v="68"/>
    <s v="60-69"/>
    <s v="M"/>
    <s v="Germany"/>
    <s v="No"/>
    <s v="FL0028"/>
    <s v="ATL"/>
    <s v="DXB"/>
    <s v="ATL - DXB"/>
    <n v="14469"/>
    <s v="Long-haul"/>
    <d v="1899-12-30T04:48:31"/>
    <d v="1899-12-30T20:52:31"/>
    <d v="2025-01-04T00:00:00"/>
    <d v="1899-12-30T06:27:31"/>
    <d v="1899-12-30T22:31:31"/>
    <d v="1899-12-30T01:39:00"/>
    <d v="1899-12-30T01:39:00"/>
    <n v="99"/>
    <s v="Moderate-delay"/>
    <n v="366.11"/>
    <x v="1"/>
    <n v="5"/>
    <s v="Gluten-Free"/>
    <n v="161.63999999999999"/>
    <n v="73385.414304029997"/>
    <s v="Not Cancelled"/>
    <n v="4.87"/>
    <n v="139593.75"/>
    <n v="14078.021999999901"/>
    <n v="0.10084994492948217"/>
    <n v="-125515.7280000001"/>
  </r>
  <r>
    <s v="91bdb9dc-9283-4620-a716-b23ad906dcbb"/>
    <s v="Jennifer Dyer"/>
    <n v="64"/>
    <s v="60-69"/>
    <s v="M"/>
    <s v="Germany"/>
    <s v="No"/>
    <s v="FL0028"/>
    <s v="ATL"/>
    <s v="DXB"/>
    <s v="ATL - DXB"/>
    <n v="14469"/>
    <s v="Long-haul"/>
    <d v="1899-12-30T04:48:31"/>
    <d v="1899-12-30T20:52:31"/>
    <d v="2025-01-15T00:00:00"/>
    <d v="1899-12-30T06:27:31"/>
    <d v="1899-12-30T22:31:31"/>
    <d v="1899-12-30T01:39:00"/>
    <d v="1899-12-30T01:39:00"/>
    <n v="99"/>
    <s v="Moderate-delay"/>
    <n v="412.42"/>
    <x v="1"/>
    <n v="5"/>
    <s v="Vegan"/>
    <n v="100.93"/>
    <n v="73554.140132532804"/>
    <s v="Cancelled"/>
    <n v="4.78"/>
    <n v="139897.45499999999"/>
    <n v="15849.041999999999"/>
    <n v="0.11329042404667047"/>
    <n v="-124048.41299999999"/>
  </r>
  <r>
    <s v="100d4e4a-ed73-4dc1-9b19-992a66032673"/>
    <s v="George Gomez"/>
    <n v="59"/>
    <s v="40-59"/>
    <s v="M"/>
    <s v="Germany"/>
    <s v="Yes"/>
    <s v="FL0029"/>
    <s v="DFW"/>
    <s v="ATL"/>
    <s v="DFW - ATL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945.67"/>
    <x v="1"/>
    <n v="5"/>
    <s v="No Preference"/>
    <n v="52.91"/>
    <n v="36518.297302804698"/>
    <s v="Cancelled"/>
    <n v="4.6100000000000003"/>
    <n v="73232.94"/>
    <n v="36320.076000000001"/>
    <n v="0.49595272291403292"/>
    <n v="-36912.864000000001"/>
  </r>
  <r>
    <s v="41443c49-de3d-4c09-9df5-0ff796484694"/>
    <s v="Robert Matthews"/>
    <n v="19"/>
    <s v="18-29"/>
    <s v="M"/>
    <s v="Germany"/>
    <s v="No"/>
    <s v="FL0029"/>
    <s v="DFW"/>
    <s v="ATL"/>
    <s v="DFW - ATL"/>
    <n v="7101"/>
    <s v="Moderate-haul"/>
    <d v="1899-12-30T15:43:17"/>
    <d v="1899-12-30T23:36:17"/>
    <d v="2025-01-11T00:00:00"/>
    <d v="1899-12-30T17:04:17"/>
    <d v="1899-12-30T00:57:17"/>
    <d v="1899-12-30T01:21:00"/>
    <d v="1899-12-30T01:21:00"/>
    <n v="81"/>
    <s v="Moderate-delay"/>
    <n v="1043.74"/>
    <x v="1"/>
    <n v="5"/>
    <s v="Vegetarian"/>
    <n v="95.25"/>
    <n v="36282.999289065498"/>
    <s v="Not Cancelled"/>
    <n v="3.12"/>
    <n v="72809.399999999994"/>
    <n v="40091.046000000002"/>
    <n v="0.55063008347823228"/>
    <n v="-32718.353999999992"/>
  </r>
  <r>
    <s v="511881a9-25f1-491c-a1a1-d5d678fb78d7"/>
    <s v="Henry Williams"/>
    <n v="45"/>
    <s v="40-59"/>
    <s v="F"/>
    <s v="Germany"/>
    <s v="Yes"/>
    <s v="FL0029"/>
    <s v="DFW"/>
    <s v="ATL"/>
    <s v="DFW - ATL"/>
    <n v="7101"/>
    <s v="Moderate-haul"/>
    <d v="1899-12-30T15:43:17"/>
    <d v="1899-12-30T23:36:17"/>
    <d v="2025-01-15T00:00:00"/>
    <d v="1899-12-30T17:04:17"/>
    <d v="1899-12-30T00:57:17"/>
    <d v="1899-12-30T01:21:00"/>
    <d v="1899-12-30T01:21:00"/>
    <n v="81"/>
    <s v="Moderate-delay"/>
    <n v="1361.11"/>
    <x v="1"/>
    <n v="5"/>
    <s v="Vegan"/>
    <n v="199.91"/>
    <n v="36653.0730338262"/>
    <s v="Cancelled"/>
    <n v="4.67"/>
    <n v="73475.535000000003"/>
    <n v="52290.612000000001"/>
    <n v="0.7116737836614595"/>
    <n v="-21184.923000000003"/>
  </r>
  <r>
    <s v="349478ea-f765-4f03-8c12-47bbf616b4c0"/>
    <s v="Regina Barker"/>
    <n v="33"/>
    <s v="30-39"/>
    <s v="F"/>
    <s v="Germany"/>
    <s v="Yes"/>
    <s v="FL0029"/>
    <s v="DFW"/>
    <s v="ATL"/>
    <s v="DFW - ATL"/>
    <n v="7101"/>
    <s v="Moderate-haul"/>
    <d v="1899-12-30T15:43:17"/>
    <d v="1899-12-30T23:36:17"/>
    <d v="2025-01-11T00:00:00"/>
    <d v="1899-12-30T17:04:17"/>
    <d v="1899-12-30T00:57:17"/>
    <d v="1899-12-30T01:21:00"/>
    <d v="1899-12-30T01:21:00"/>
    <n v="81"/>
    <s v="Moderate-delay"/>
    <n v="1432.43"/>
    <x v="2"/>
    <n v="3"/>
    <s v="No Preference"/>
    <n v="128.37"/>
    <n v="36383.811997045697"/>
    <s v="Not Cancelled"/>
    <n v="4.1399999999999997"/>
    <n v="72990.854999999996"/>
    <n v="55020.714"/>
    <n v="0.75380284283558541"/>
    <n v="-17970.140999999996"/>
  </r>
  <r>
    <s v="11ed381e-7e52-4abc-bb89-8698ac2ebc83"/>
    <s v="Alicia Powell"/>
    <n v="24"/>
    <s v="18-29"/>
    <s v="F"/>
    <s v="Germany"/>
    <s v="Yes"/>
    <s v="FL0029"/>
    <s v="DFW"/>
    <s v="ATL"/>
    <s v="DFW - ATL"/>
    <n v="7101"/>
    <s v="Moderate-haul"/>
    <d v="1899-12-30T15:43:17"/>
    <d v="1899-12-30T23:36:17"/>
    <d v="2025-01-06T00:00:00"/>
    <d v="1899-12-30T17:04:17"/>
    <d v="1899-12-30T00:57:17"/>
    <d v="1899-12-30T01:21:00"/>
    <d v="1899-12-30T01:21:00"/>
    <n v="81"/>
    <s v="Moderate-delay"/>
    <n v="1233.4000000000001"/>
    <x v="0"/>
    <n v="5"/>
    <s v="Vegan"/>
    <n v="32.159999999999997"/>
    <n v="36803.116852262101"/>
    <s v="Cancelled"/>
    <n v="3.12"/>
    <n v="73745.61"/>
    <n v="47366.417999999998"/>
    <n v="0.64229474812127796"/>
    <n v="-26379.192000000003"/>
  </r>
  <r>
    <s v="add56f07-a076-4686-b06f-af38844c2ee4"/>
    <s v="Joe Horn DDS"/>
    <n v="68"/>
    <s v="60-69"/>
    <s v="F"/>
    <s v="Germany"/>
    <s v="Yes"/>
    <s v="FL0030"/>
    <s v="DEL"/>
    <s v="CDG"/>
    <s v="DEL - CDG"/>
    <n v="4870"/>
    <s v="Moderate-haul"/>
    <d v="1899-12-30T08:18:00"/>
    <d v="1899-12-30T13:42:00"/>
    <d v="2025-01-04T00:00:00"/>
    <d v="1899-12-30T11:15:00"/>
    <d v="1899-12-30T16:39:00"/>
    <d v="1899-12-30T02:57:00"/>
    <d v="1899-12-30T02:57:00"/>
    <n v="177"/>
    <s v="Severe-delay"/>
    <n v="1086.58"/>
    <x v="0"/>
    <n v="5"/>
    <s v="Vegan"/>
    <n v="36.43"/>
    <n v="25477.596448714099"/>
    <s v="Cancelled"/>
    <n v="5"/>
    <n v="35573.120000000003"/>
    <n v="69548.41"/>
    <n v="1.9550832201392512"/>
    <n v="33975.29"/>
  </r>
  <r>
    <s v="9f473fcf-d75c-4804-88a6-fb004c0ff61c"/>
    <s v="Tonya Carter"/>
    <n v="62"/>
    <s v="60-69"/>
    <s v="F"/>
    <s v="Germany"/>
    <s v="No"/>
    <s v="FL0030"/>
    <s v="DEL"/>
    <s v="CDG"/>
    <s v="DEL - CDG"/>
    <n v="4870"/>
    <s v="Moderate-haul"/>
    <d v="1899-12-30T08:18:00"/>
    <d v="1899-12-30T13:42:00"/>
    <d v="2025-01-07T00:00:00"/>
    <d v="1899-12-30T11:15:00"/>
    <d v="1899-12-30T16:39:00"/>
    <d v="1899-12-30T02:57:00"/>
    <d v="1899-12-30T02:57:00"/>
    <n v="177"/>
    <s v="Severe-delay"/>
    <n v="198.03"/>
    <x v="0"/>
    <n v="5"/>
    <s v="Gluten-Free"/>
    <n v="66.86"/>
    <n v="25692.586973935799"/>
    <s v="Not Cancelled"/>
    <n v="4.41"/>
    <n v="35831.1"/>
    <n v="12687.29"/>
    <n v="0.35408597559103688"/>
    <n v="-23143.809999999998"/>
  </r>
  <r>
    <s v="d5d44f29-42b7-46bf-ba60-5e0249b56c87"/>
    <s v="Michelle Perkins"/>
    <n v="69"/>
    <s v="60-69"/>
    <s v="F"/>
    <s v="Germany"/>
    <s v="No"/>
    <s v="FL0030"/>
    <s v="DEL"/>
    <s v="CDG"/>
    <s v="DEL - CDG"/>
    <n v="4870"/>
    <s v="Moderate-haul"/>
    <d v="1899-12-30T08:18:00"/>
    <d v="1899-12-30T13:42:00"/>
    <d v="2025-01-02T00:00:00"/>
    <d v="1899-12-30T11:15:00"/>
    <d v="1899-12-30T16:39:00"/>
    <d v="1899-12-30T02:57:00"/>
    <d v="1899-12-30T02:57:00"/>
    <n v="177"/>
    <s v="Severe-delay"/>
    <n v="226.47"/>
    <x v="2"/>
    <n v="5"/>
    <s v="Vegetarian"/>
    <n v="98.1"/>
    <n v="25088.0372569272"/>
    <s v="Not Cancelled"/>
    <n v="3.92"/>
    <n v="35105.64"/>
    <n v="14513.7"/>
    <n v="0.41342929512180954"/>
    <n v="-20591.939999999999"/>
  </r>
  <r>
    <s v="72921f2c-8dbf-4b56-b3d5-ac55879c5521"/>
    <s v="Jason Simmons"/>
    <n v="29"/>
    <s v="18-29"/>
    <s v="F"/>
    <s v="Germany"/>
    <s v="No"/>
    <s v="FL0030"/>
    <s v="DEL"/>
    <s v="CDG"/>
    <s v="DEL - CDG"/>
    <n v="4870"/>
    <s v="Moderate-haul"/>
    <d v="1899-12-30T08:18:00"/>
    <d v="1899-12-30T13:42:00"/>
    <d v="2025-01-12T00:00:00"/>
    <d v="1899-12-30T11:15:00"/>
    <d v="1899-12-30T16:39:00"/>
    <d v="1899-12-30T02:57:00"/>
    <d v="1899-12-30T02:57:00"/>
    <n v="177"/>
    <s v="Severe-delay"/>
    <n v="484.71"/>
    <x v="2"/>
    <n v="5"/>
    <s v="Gluten-Free"/>
    <n v="22.91"/>
    <n v="25432.8562810187"/>
    <s v="Cancelled"/>
    <n v="3.34"/>
    <n v="35519.43"/>
    <n v="31026.02"/>
    <n v="0.87349431001567313"/>
    <n v="-4493.41"/>
  </r>
  <r>
    <s v="2d6191fb-2b2d-45e8-9241-bfa3840a3cfa"/>
    <s v="Michael Brown"/>
    <n v="43"/>
    <s v="40-59"/>
    <s v="F"/>
    <s v="Germany"/>
    <s v="Yes"/>
    <s v="FL0030"/>
    <s v="DEL"/>
    <s v="CDG"/>
    <s v="DEL - CDG"/>
    <n v="4870"/>
    <s v="Moderate-haul"/>
    <d v="1899-12-30T08:18:00"/>
    <d v="1899-12-30T13:42:00"/>
    <d v="2025-01-04T00:00:00"/>
    <d v="1899-12-30T11:15:00"/>
    <d v="1899-12-30T16:39:00"/>
    <d v="1899-12-30T02:57:00"/>
    <d v="1899-12-30T02:57:00"/>
    <n v="177"/>
    <s v="Severe-delay"/>
    <n v="873.88"/>
    <x v="1"/>
    <n v="5"/>
    <s v="Vegetarian"/>
    <n v="103.52"/>
    <n v="24919.247126751499"/>
    <s v="Cancelled"/>
    <n v="4.37"/>
    <n v="34903.1"/>
    <n v="55949.02"/>
    <n v="1.6029813970678821"/>
    <n v="21045.919999999998"/>
  </r>
  <r>
    <s v="7d2d7c1e-b2cc-4673-bc0e-50a41d584bb0"/>
    <s v="Jennifer Lynn"/>
    <n v="44"/>
    <s v="40-59"/>
    <s v="M"/>
    <s v="Germany"/>
    <s v="No"/>
    <s v="FL0031"/>
    <s v="AMS"/>
    <s v="FRA"/>
    <s v="AMS - FRA"/>
    <n v="13175"/>
    <s v="Long-haul"/>
    <d v="1899-12-30T16:22:52"/>
    <d v="1899-12-30T07:00:52"/>
    <d v="2025-01-10T00:00:00"/>
    <d v="1899-12-30T18:21:52"/>
    <d v="1899-12-30T08:59:52"/>
    <d v="1899-12-30T01:59:00"/>
    <d v="1899-12-30T01:59:00"/>
    <n v="119"/>
    <s v="Moderate-delay"/>
    <n v="413.11"/>
    <x v="1"/>
    <n v="5"/>
    <s v="Gluten-Free"/>
    <n v="139.62"/>
    <n v="66864.878215343793"/>
    <s v="Cancelled"/>
    <n v="3.82"/>
    <n v="85237.85"/>
    <n v="26466.959999999999"/>
    <n v="0.31050712799536823"/>
    <n v="-58770.890000000007"/>
  </r>
  <r>
    <s v="1d1dc299-1c8e-40cd-9d96-c95bb51b3d46"/>
    <s v="John Griffin"/>
    <n v="55"/>
    <s v="40-59"/>
    <s v="M"/>
    <s v="Germany"/>
    <s v="No"/>
    <s v="FL0031"/>
    <s v="AMS"/>
    <s v="FRA"/>
    <s v="AMS - FRA"/>
    <n v="13175"/>
    <s v="Long-haul"/>
    <d v="1899-12-30T16:22:52"/>
    <d v="1899-12-30T07:00:52"/>
    <d v="2025-01-03T00:00:00"/>
    <d v="1899-12-30T18:21:52"/>
    <d v="1899-12-30T08:59:52"/>
    <d v="1899-12-30T01:59:00"/>
    <d v="1899-12-30T01:59:00"/>
    <n v="119"/>
    <s v="Moderate-delay"/>
    <n v="411.67"/>
    <x v="1"/>
    <n v="5"/>
    <s v="Gluten-Free"/>
    <n v="19.239999999999998"/>
    <n v="66381.812493738398"/>
    <s v="Not Cancelled"/>
    <n v="3.99"/>
    <n v="84658.17"/>
    <n v="26350.73"/>
    <n v="0.31126033081036358"/>
    <n v="-58307.44"/>
  </r>
  <r>
    <s v="b19f1ac2-ca43-4bfe-8832-51e633344326"/>
    <s v="Tiffany Cunningham"/>
    <n v="68"/>
    <s v="60-69"/>
    <s v="M"/>
    <s v="Germany"/>
    <s v="No"/>
    <s v="FL0031"/>
    <s v="AMS"/>
    <s v="FRA"/>
    <s v="AMS - FRA"/>
    <n v="13175"/>
    <s v="Long-haul"/>
    <d v="1899-12-30T16:22:52"/>
    <d v="1899-12-30T07:00:52"/>
    <d v="2025-01-04T00:00:00"/>
    <d v="1899-12-30T18:21:52"/>
    <d v="1899-12-30T08:59:52"/>
    <d v="1899-12-30T01:59:00"/>
    <d v="1899-12-30T01:59:00"/>
    <n v="119"/>
    <s v="Moderate-delay"/>
    <n v="760.66"/>
    <x v="0"/>
    <n v="5"/>
    <s v="Gluten-Free"/>
    <n v="65.260000000000005"/>
    <n v="66448.236262717794"/>
    <s v="Not Cancelled"/>
    <n v="4.4800000000000004"/>
    <n v="84737.88"/>
    <n v="48695.29"/>
    <n v="0.57465787437684301"/>
    <n v="-36042.590000000004"/>
  </r>
  <r>
    <s v="1e3d8fb0-2170-4b94-bd4d-6c4bac3547f5"/>
    <s v="Dennis White"/>
    <n v="73"/>
    <s v="70-80"/>
    <s v="F"/>
    <s v="Germany"/>
    <s v="Yes"/>
    <s v="FL0031"/>
    <s v="AMS"/>
    <s v="FRA"/>
    <s v="AMS - FRA"/>
    <n v="13175"/>
    <s v="Long-haul"/>
    <d v="1899-12-30T16:22:52"/>
    <d v="1899-12-30T07:00:52"/>
    <d v="2025-01-03T00:00:00"/>
    <d v="1899-12-30T18:21:52"/>
    <d v="1899-12-30T08:59:52"/>
    <d v="1899-12-30T01:59:00"/>
    <d v="1899-12-30T01:59:00"/>
    <n v="119"/>
    <s v="Moderate-delay"/>
    <n v="126.65"/>
    <x v="0"/>
    <n v="5"/>
    <s v="Non-Vegetarian"/>
    <n v="161.16"/>
    <n v="67240.133549292805"/>
    <s v="Cancelled"/>
    <n v="4.01"/>
    <n v="85688.16"/>
    <n v="8137.83"/>
    <n v="9.4970296946509297E-2"/>
    <n v="-77550.33"/>
  </r>
  <r>
    <s v="84bc74cd-656d-4351-800d-52edbb08846f"/>
    <s v="Dana Townsend"/>
    <n v="38"/>
    <s v="30-39"/>
    <s v="F"/>
    <s v="Germany"/>
    <s v="Yes"/>
    <s v="FL0031"/>
    <s v="AMS"/>
    <s v="FRA"/>
    <s v="AMS - FRA"/>
    <n v="13175"/>
    <s v="Long-haul"/>
    <d v="1899-12-30T16:22:52"/>
    <d v="1899-12-30T07:00:52"/>
    <d v="2025-01-07T00:00:00"/>
    <d v="1899-12-30T18:21:52"/>
    <d v="1899-12-30T08:59:52"/>
    <d v="1899-12-30T01:59:00"/>
    <d v="1899-12-30T01:59:00"/>
    <n v="119"/>
    <s v="Moderate-delay"/>
    <n v="920.26"/>
    <x v="0"/>
    <n v="3"/>
    <s v="Vegetarian"/>
    <n v="98.91"/>
    <n v="66530.186480733493"/>
    <s v="Cancelled"/>
    <n v="4.83"/>
    <n v="84836.22"/>
    <n v="58916.42"/>
    <n v="0.69447247885396113"/>
    <n v="-25919.800000000003"/>
  </r>
  <r>
    <s v="239c1fe9-1f3b-4be9-a7b1-50467ec37115"/>
    <s v="Christopher Watkins"/>
    <n v="31"/>
    <s v="30-39"/>
    <s v="F"/>
    <s v="Germany"/>
    <s v="No"/>
    <s v="FL0031"/>
    <s v="AMS"/>
    <s v="FRA"/>
    <s v="AMS - FRA"/>
    <n v="13175"/>
    <s v="Long-haul"/>
    <d v="1899-12-30T16:22:52"/>
    <d v="1899-12-30T07:00:52"/>
    <d v="2025-01-10T00:00:00"/>
    <d v="1899-12-30T18:21:52"/>
    <d v="1899-12-30T08:59:52"/>
    <d v="1899-12-30T01:59:00"/>
    <d v="1899-12-30T01:59:00"/>
    <n v="119"/>
    <s v="Moderate-delay"/>
    <n v="783.98"/>
    <x v="1"/>
    <n v="3"/>
    <s v="Vegan"/>
    <n v="2.91"/>
    <n v="66562.381696489407"/>
    <s v="Not Cancelled"/>
    <n v="4.12"/>
    <n v="84874.86"/>
    <n v="50175.3"/>
    <n v="0.59116798543172855"/>
    <n v="-34699.56"/>
  </r>
  <r>
    <s v="be522558-5e6f-4065-a77b-7c0500911e65"/>
    <s v="Stephanie Roth"/>
    <n v="29"/>
    <s v="18-29"/>
    <s v="M"/>
    <s v="Germany"/>
    <s v="No"/>
    <s v="FL0032"/>
    <s v="FRA"/>
    <s v="LAX"/>
    <s v="FRA - LAX"/>
    <n v="4998"/>
    <s v="Moderate-haul"/>
    <d v="1899-12-30T22:36:35"/>
    <d v="1899-12-30T04:09:35"/>
    <d v="2025-01-04T00:00:00"/>
    <d v="1899-12-30T01:07:35"/>
    <d v="1899-12-30T06:40:35"/>
    <d v="1899-12-30T02:31:00"/>
    <d v="1899-12-30T02:31:00"/>
    <n v="226.5"/>
    <s v="Severe-delay"/>
    <n v="953.54"/>
    <x v="2"/>
    <n v="5"/>
    <s v="Non-Vegetarian"/>
    <n v="131.62"/>
    <n v="25573.473063677699"/>
    <s v="Not Cancelled"/>
    <n v="3.37"/>
    <n v="35688.17"/>
    <n v="61052.88"/>
    <n v="1.7107315953717996"/>
    <n v="25364.71"/>
  </r>
  <r>
    <s v="d207bf3d-9523-44e2-852f-362d958c108a"/>
    <s v="Samuel Brown"/>
    <n v="49"/>
    <s v="40-59"/>
    <s v="M"/>
    <s v="Germany"/>
    <s v="Yes"/>
    <s v="FL0032"/>
    <s v="FRA"/>
    <s v="LAX"/>
    <s v="FRA - LAX"/>
    <n v="4998"/>
    <s v="Moderate-haul"/>
    <d v="1899-12-30T22:36:35"/>
    <d v="1899-12-30T04:09:35"/>
    <d v="2025-01-14T00:00:00"/>
    <d v="1899-12-30T01:07:35"/>
    <d v="1899-12-30T06:40:35"/>
    <d v="1899-12-30T02:31:00"/>
    <d v="1899-12-30T02:31:00"/>
    <n v="226.5"/>
    <s v="Severe-delay"/>
    <n v="494.53"/>
    <x v="1"/>
    <n v="5"/>
    <s v="Vegan"/>
    <n v="68.2"/>
    <n v="25617.314925202299"/>
    <s v="Cancelled"/>
    <n v="4.8899999999999997"/>
    <n v="35740.78"/>
    <n v="31663.56"/>
    <n v="0.8859224672768754"/>
    <n v="-4077.2199999999975"/>
  </r>
  <r>
    <s v="04ba1540-8832-40c8-aeb9-c1f370ae9544"/>
    <s v="John Doyle"/>
    <n v="74"/>
    <s v="70-80"/>
    <s v="M"/>
    <s v="Germany"/>
    <s v="Yes"/>
    <s v="FL0032"/>
    <s v="FRA"/>
    <s v="LAX"/>
    <s v="FRA - LAX"/>
    <n v="4998"/>
    <s v="Moderate-haul"/>
    <d v="1899-12-30T22:36:35"/>
    <d v="1899-12-30T04:09:35"/>
    <d v="2025-01-13T00:00:00"/>
    <d v="1899-12-30T01:07:35"/>
    <d v="1899-12-30T06:40:35"/>
    <d v="1899-12-30T02:31:00"/>
    <d v="1899-12-30T02:31:00"/>
    <n v="226.5"/>
    <s v="Severe-delay"/>
    <n v="1460.27"/>
    <x v="1"/>
    <n v="5"/>
    <s v="Non-Vegetarian"/>
    <n v="35.11"/>
    <n v="25552.887748980102"/>
    <s v="Not Cancelled"/>
    <n v="3.86"/>
    <n v="35663.47"/>
    <n v="93464.3"/>
    <n v="2.6207292784465448"/>
    <n v="57800.83"/>
  </r>
  <r>
    <s v="66e87ebc-614c-47a6-a7a1-b0481a28d6de"/>
    <s v="Clarence Pearson"/>
    <n v="35"/>
    <s v="30-39"/>
    <s v="M"/>
    <s v="Germany"/>
    <s v="Yes"/>
    <s v="FL0032"/>
    <s v="FRA"/>
    <s v="LAX"/>
    <s v="FRA - LAX"/>
    <n v="4998"/>
    <s v="Moderate-haul"/>
    <d v="1899-12-30T22:36:35"/>
    <d v="1899-12-30T04:09:35"/>
    <d v="2025-01-07T00:00:00"/>
    <d v="1899-12-30T01:07:35"/>
    <d v="1899-12-30T06:40:35"/>
    <d v="1899-12-30T02:31:00"/>
    <d v="1899-12-30T02:31:00"/>
    <n v="226.5"/>
    <s v="Severe-delay"/>
    <n v="811.29"/>
    <x v="1"/>
    <n v="3"/>
    <s v="Vegan"/>
    <n v="163.13999999999999"/>
    <n v="26330.693577320399"/>
    <s v="Cancelled"/>
    <n v="3.11"/>
    <n v="36596.83"/>
    <n v="51955.19"/>
    <n v="1.4196636703233585"/>
    <n v="15358.36"/>
  </r>
  <r>
    <s v="f5547928-c16d-46b9-9aed-ce4299422109"/>
    <s v="Robert Baker"/>
    <n v="71"/>
    <s v="70-80"/>
    <s v="F"/>
    <s v="Germany"/>
    <s v="No"/>
    <s v="FL0032"/>
    <s v="FRA"/>
    <s v="LAX"/>
    <s v="FRA - LAX"/>
    <n v="4998"/>
    <s v="Moderate-haul"/>
    <d v="1899-12-30T22:36:35"/>
    <d v="1899-12-30T04:09:35"/>
    <d v="2025-01-11T00:00:00"/>
    <d v="1899-12-30T01:07:35"/>
    <d v="1899-12-30T06:40:35"/>
    <d v="1899-12-30T02:31:00"/>
    <d v="1899-12-30T02:31:00"/>
    <n v="226.5"/>
    <s v="Severe-delay"/>
    <n v="1175.8599999999999"/>
    <x v="2"/>
    <n v="5"/>
    <s v="No Preference"/>
    <n v="163.92"/>
    <n v="26045.8010885273"/>
    <s v="Not Cancelled"/>
    <n v="3.5"/>
    <n v="36254.959999999999"/>
    <n v="75287.820000000007"/>
    <n v="2.0766212402385773"/>
    <n v="39032.860000000008"/>
  </r>
  <r>
    <s v="c14c43e6-62f1-49ae-9c4c-7e440563c078"/>
    <s v="Rebecca Ramos"/>
    <n v="75"/>
    <s v="70-80"/>
    <s v="M"/>
    <s v="Germany"/>
    <s v="No"/>
    <s v="FL0033"/>
    <s v="PVG"/>
    <s v="ORD"/>
    <s v="PVG - ORD"/>
    <n v="14251"/>
    <s v="Long-haul"/>
    <d v="1899-12-30T13:30:13"/>
    <d v="1899-12-30T05:20:13"/>
    <d v="2025-01-10T00:00:00"/>
    <d v="1899-12-30T16:00:13"/>
    <d v="1899-12-30T07:50:13"/>
    <d v="1899-12-30T02:30:00"/>
    <d v="1899-12-30T02:30:00"/>
    <n v="150"/>
    <s v="Severe-delay"/>
    <n v="969.65"/>
    <x v="2"/>
    <n v="5"/>
    <s v="No Preference"/>
    <n v="30.18"/>
    <n v="72681.019752939203"/>
    <s v="Not Cancelled"/>
    <n v="3.55"/>
    <n v="92217.22"/>
    <n v="62063.64"/>
    <n v="0.67301573393776126"/>
    <n v="-30153.58"/>
  </r>
  <r>
    <s v="caaacb38-2cdc-4705-847c-16d824effe4d"/>
    <s v="Stephanie Clark"/>
    <n v="46"/>
    <s v="40-59"/>
    <s v="F"/>
    <s v="Germany"/>
    <s v="No"/>
    <s v="FL0033"/>
    <s v="PVG"/>
    <s v="ORD"/>
    <s v="PVG - ORD"/>
    <n v="14251"/>
    <s v="Long-haul"/>
    <d v="1899-12-30T13:30:13"/>
    <d v="1899-12-30T05:20:13"/>
    <d v="2025-01-14T00:00:00"/>
    <d v="1899-12-30T16:00:13"/>
    <d v="1899-12-30T07:50:13"/>
    <d v="1899-12-30T02:30:00"/>
    <d v="1899-12-30T02:30:00"/>
    <n v="150"/>
    <s v="Severe-delay"/>
    <n v="701.18"/>
    <x v="2"/>
    <n v="5"/>
    <s v="Non-Vegetarian"/>
    <n v="45.87"/>
    <n v="71940.569872214604"/>
    <s v="Not Cancelled"/>
    <n v="3.16"/>
    <n v="91328.68"/>
    <n v="44884.69"/>
    <n v="0.49146325119338202"/>
    <n v="-46443.989999999991"/>
  </r>
  <r>
    <s v="f07ce99f-eaea-4304-9c9a-0b83c188d1a7"/>
    <s v="Stacy Brooks"/>
    <n v="37"/>
    <s v="30-39"/>
    <s v="F"/>
    <s v="Germany"/>
    <s v="Yes"/>
    <s v="FL0033"/>
    <s v="PVG"/>
    <s v="ORD"/>
    <s v="PVG - ORD"/>
    <n v="14251"/>
    <s v="Long-haul"/>
    <d v="1899-12-30T13:30:13"/>
    <d v="1899-12-30T05:20:13"/>
    <d v="2025-01-10T00:00:00"/>
    <d v="1899-12-30T16:00:13"/>
    <d v="1899-12-30T07:50:13"/>
    <d v="1899-12-30T02:30:00"/>
    <d v="1899-12-30T02:30:00"/>
    <n v="150"/>
    <s v="Severe-delay"/>
    <n v="813.67"/>
    <x v="1"/>
    <n v="3"/>
    <s v="Vegan"/>
    <n v="118.28"/>
    <n v="72207.549043328298"/>
    <s v="Not Cancelled"/>
    <n v="4.47"/>
    <n v="91649.06"/>
    <n v="52098.54"/>
    <n v="0.56845689415690681"/>
    <n v="-39550.519999999997"/>
  </r>
  <r>
    <s v="3950fe0a-6114-49e4-b3ef-c4927ea96c07"/>
    <s v="Leslie Hernandez"/>
    <n v="33"/>
    <s v="30-39"/>
    <s v="F"/>
    <s v="Germany"/>
    <s v="Yes"/>
    <s v="FL0033"/>
    <s v="PVG"/>
    <s v="ORD"/>
    <s v="PVG - ORD"/>
    <n v="14251"/>
    <s v="Long-haul"/>
    <d v="1899-12-30T13:30:13"/>
    <d v="1899-12-30T05:20:13"/>
    <d v="2025-01-01T00:00:00"/>
    <d v="1899-12-30T16:00:13"/>
    <d v="1899-12-30T07:50:13"/>
    <d v="1899-12-30T02:30:00"/>
    <d v="1899-12-30T02:30:00"/>
    <n v="150"/>
    <s v="Severe-delay"/>
    <n v="941.54"/>
    <x v="2"/>
    <n v="3"/>
    <s v="Vegan"/>
    <n v="56.5"/>
    <n v="72041.053701496305"/>
    <s v="Not Cancelled"/>
    <n v="4.95"/>
    <n v="91449.26"/>
    <n v="60269.86"/>
    <n v="0.65905246253496208"/>
    <n v="-31179.399999999994"/>
  </r>
  <r>
    <s v="7b724342-6982-48bf-9872-5e1c5443a360"/>
    <s v="Gary Lewis"/>
    <n v="64"/>
    <s v="60-69"/>
    <s v="M"/>
    <s v="Germany"/>
    <s v="Yes"/>
    <s v="FL0033"/>
    <s v="PVG"/>
    <s v="ORD"/>
    <s v="PVG - ORD"/>
    <n v="14251"/>
    <s v="Long-haul"/>
    <d v="1899-12-30T13:30:13"/>
    <d v="1899-12-30T05:20:13"/>
    <d v="2025-01-01T00:00:00"/>
    <d v="1899-12-30T16:00:13"/>
    <d v="1899-12-30T07:50:13"/>
    <d v="1899-12-30T02:30:00"/>
    <d v="1899-12-30T02:30:00"/>
    <n v="150"/>
    <s v="Severe-delay"/>
    <n v="1141.8499999999999"/>
    <x v="0"/>
    <n v="5"/>
    <s v="Gluten-Free"/>
    <n v="112.95"/>
    <n v="71755.373531158504"/>
    <s v="Not Cancelled"/>
    <n v="4.28"/>
    <n v="91106.45"/>
    <n v="73100.990000000005"/>
    <n v="0.8023689870475692"/>
    <n v="-18005.459999999992"/>
  </r>
  <r>
    <s v="00ac8b23-15b7-4b28-bced-4f5fa6705b93"/>
    <s v="Ann Cherry"/>
    <n v="40"/>
    <s v="40-59"/>
    <s v="M"/>
    <s v="Germany"/>
    <s v="Yes"/>
    <s v="FL0034"/>
    <s v="CDG"/>
    <s v="ICN"/>
    <s v="CDG - ICN"/>
    <n v="5970"/>
    <s v="Moderate-haul"/>
    <d v="1899-12-30T08:05:51"/>
    <d v="1899-12-30T14:43:51"/>
    <d v="2025-01-08T00:00:00"/>
    <d v="1899-12-30T10:05:51"/>
    <d v="1899-12-30T16:43:51"/>
    <d v="1899-12-30T02:00:00"/>
    <d v="1899-12-30T02:00:00"/>
    <n v="180"/>
    <s v="Severe-delay"/>
    <n v="1177.96"/>
    <x v="0"/>
    <n v="3"/>
    <s v="Gluten-Free"/>
    <n v="129.86000000000001"/>
    <n v="30401.8586091918"/>
    <s v="Cancelled"/>
    <n v="3.31"/>
    <n v="41482.230000000003"/>
    <n v="75415.41"/>
    <n v="1.8180172570278887"/>
    <n v="33933.18"/>
  </r>
  <r>
    <s v="2e43d443-99b6-4bbb-be95-989054750d5b"/>
    <s v="Robert Chavez"/>
    <n v="75"/>
    <s v="70-80"/>
    <s v="M"/>
    <s v="Germany"/>
    <s v="Yes"/>
    <s v="FL0034"/>
    <s v="CDG"/>
    <s v="ICN"/>
    <s v="CDG - ICN"/>
    <n v="5970"/>
    <s v="Moderate-haul"/>
    <d v="1899-12-30T08:05:51"/>
    <d v="1899-12-30T14:43:51"/>
    <d v="2025-01-07T00:00:00"/>
    <d v="1899-12-30T10:05:51"/>
    <d v="1899-12-30T16:43:51"/>
    <d v="1899-12-30T02:00:00"/>
    <d v="1899-12-30T02:00:00"/>
    <n v="180"/>
    <s v="Severe-delay"/>
    <n v="1105.25"/>
    <x v="2"/>
    <n v="5"/>
    <s v="No Preference"/>
    <n v="90.88"/>
    <n v="30597.351476587901"/>
    <s v="Not Cancelled"/>
    <n v="3.66"/>
    <n v="41716.82"/>
    <n v="70754.179999999993"/>
    <n v="1.6960588079340657"/>
    <n v="29037.359999999993"/>
  </r>
  <r>
    <s v="98e866a9-4cbb-43a5-9b7a-8863829e8c1c"/>
    <s v="Ronald Wright"/>
    <n v="72"/>
    <s v="70-80"/>
    <s v="F"/>
    <s v="Germany"/>
    <s v="No"/>
    <s v="FL0034"/>
    <s v="CDG"/>
    <s v="ICN"/>
    <s v="CDG - ICN"/>
    <n v="5970"/>
    <s v="Moderate-haul"/>
    <d v="1899-12-30T08:05:51"/>
    <d v="1899-12-30T14:43:51"/>
    <d v="2025-01-06T00:00:00"/>
    <d v="1899-12-30T10:05:51"/>
    <d v="1899-12-30T16:43:51"/>
    <d v="1899-12-30T02:00:00"/>
    <d v="1899-12-30T02:00:00"/>
    <n v="180"/>
    <s v="Severe-delay"/>
    <n v="1385.91"/>
    <x v="2"/>
    <n v="5"/>
    <s v="Vegan"/>
    <n v="98.49"/>
    <n v="31079.0118885267"/>
    <s v="Cancelled"/>
    <n v="3.46"/>
    <n v="42294.81"/>
    <n v="88717.94"/>
    <n v="2.0976081935348572"/>
    <n v="46423.130000000005"/>
  </r>
  <r>
    <s v="b1299b4e-8fff-420a-a5d2-c419270559d6"/>
    <s v="Justin Clay"/>
    <n v="67"/>
    <s v="60-69"/>
    <s v="M"/>
    <s v="Germany"/>
    <s v="Yes"/>
    <s v="FL0034"/>
    <s v="CDG"/>
    <s v="ICN"/>
    <s v="CDG - ICN"/>
    <n v="5970"/>
    <s v="Moderate-haul"/>
    <d v="1899-12-30T08:05:51"/>
    <d v="1899-12-30T14:43:51"/>
    <d v="2025-01-07T00:00:00"/>
    <d v="1899-12-30T10:05:51"/>
    <d v="1899-12-30T16:43:51"/>
    <d v="1899-12-30T02:00:00"/>
    <d v="1899-12-30T02:00:00"/>
    <n v="180"/>
    <s v="Severe-delay"/>
    <n v="851.05"/>
    <x v="0"/>
    <n v="5"/>
    <s v="Non-Vegetarian"/>
    <n v="139.19999999999999"/>
    <n v="30912.319516039799"/>
    <s v="Cancelled"/>
    <n v="4.09"/>
    <n v="42094.78"/>
    <n v="54495.040000000001"/>
    <n v="1.294579517935478"/>
    <n v="12400.260000000002"/>
  </r>
  <r>
    <s v="f437338b-b824-472b-8baf-5d44fa7a7d5f"/>
    <s v="Joseph Smith"/>
    <n v="46"/>
    <s v="40-59"/>
    <s v="M"/>
    <s v="Germany"/>
    <s v="Yes"/>
    <s v="FL0035"/>
    <s v="DXB"/>
    <s v="FRA"/>
    <s v="DXB - FRA"/>
    <n v="1215"/>
    <s v="Short-haul "/>
    <d v="1899-12-30T10:23:42"/>
    <d v="1899-12-30T11:44:42"/>
    <d v="2025-01-10T00:00:00"/>
    <d v="1899-12-30T13:16:42"/>
    <d v="1899-12-30T14:37:42"/>
    <d v="1899-12-30T02:53:00"/>
    <d v="1899-12-30T02:53:00"/>
    <n v="173"/>
    <s v="Severe-delay"/>
    <n v="1147.05"/>
    <x v="0"/>
    <n v="5"/>
    <s v="No Preference"/>
    <n v="92.11"/>
    <n v="7272.8966328953802"/>
    <s v="Not Cancelled"/>
    <n v="4.18"/>
    <n v="13727.48"/>
    <n v="73429.62"/>
    <n v="5.3490968480740815"/>
    <n v="59702.14"/>
  </r>
  <r>
    <s v="bc0868da-b16e-4bdc-bdb4-96a85eae3270"/>
    <s v="Rhonda Thompson"/>
    <n v="19"/>
    <s v="18-29"/>
    <s v="F"/>
    <s v="Germany"/>
    <s v="No"/>
    <s v="FL0035"/>
    <s v="DXB"/>
    <s v="FRA"/>
    <s v="DXB - FRA"/>
    <n v="1215"/>
    <s v="Short-haul "/>
    <d v="1899-12-30T10:23:42"/>
    <d v="1899-12-30T11:44:42"/>
    <d v="2025-01-08T00:00:00"/>
    <d v="1899-12-30T13:16:42"/>
    <d v="1899-12-30T14:37:42"/>
    <d v="1899-12-30T02:53:00"/>
    <d v="1899-12-30T02:53:00"/>
    <n v="173"/>
    <s v="Severe-delay"/>
    <n v="761.39"/>
    <x v="2"/>
    <n v="5"/>
    <s v="Gluten-Free"/>
    <n v="9.67"/>
    <n v="6674.5790983710804"/>
    <s v="Not Cancelled"/>
    <n v="4.7"/>
    <n v="13009.49"/>
    <n v="48730.89"/>
    <n v="3.7457955692344589"/>
    <n v="35721.4"/>
  </r>
  <r>
    <s v="072623bf-5167-46fe-aaa0-a71c964a2173"/>
    <s v="David Gray"/>
    <n v="33"/>
    <s v="30-39"/>
    <s v="M"/>
    <s v="Germany"/>
    <s v="No"/>
    <s v="FL0035"/>
    <s v="DXB"/>
    <s v="FRA"/>
    <s v="DXB - FRA"/>
    <n v="1215"/>
    <s v="Short-haul "/>
    <d v="1899-12-30T10:23:42"/>
    <d v="1899-12-30T11:44:42"/>
    <d v="2025-01-09T00:00:00"/>
    <d v="1899-12-30T13:16:42"/>
    <d v="1899-12-30T14:37:42"/>
    <d v="1899-12-30T02:53:00"/>
    <d v="1899-12-30T02:53:00"/>
    <n v="173"/>
    <s v="Severe-delay"/>
    <n v="1460.38"/>
    <x v="2"/>
    <n v="3"/>
    <s v="Non-Vegetarian"/>
    <n v="84.9"/>
    <n v="7323.9235609899597"/>
    <s v="Cancelled"/>
    <n v="4.68"/>
    <n v="13788.71"/>
    <n v="93481.3"/>
    <n v="6.7795537073446326"/>
    <n v="79692.59"/>
  </r>
  <r>
    <s v="10fa0619-07b8-4acc-b664-fbeaa9f08a6f"/>
    <s v="Lori Cannon"/>
    <n v="63"/>
    <s v="60-69"/>
    <s v="F"/>
    <s v="Germany"/>
    <s v="Yes"/>
    <s v="FL0035"/>
    <s v="DXB"/>
    <s v="FRA"/>
    <s v="DXB - FRA"/>
    <n v="1215"/>
    <s v="Short-haul "/>
    <d v="1899-12-30T10:23:42"/>
    <d v="1899-12-30T11:44:42"/>
    <d v="2025-01-06T00:00:00"/>
    <d v="1899-12-30T13:16:42"/>
    <d v="1899-12-30T14:37:42"/>
    <d v="1899-12-30T02:53:00"/>
    <d v="1899-12-30T02:53:00"/>
    <n v="173"/>
    <s v="Severe-delay"/>
    <n v="427.91"/>
    <x v="1"/>
    <n v="5"/>
    <s v="Vegan"/>
    <n v="89.7"/>
    <n v="7036.9269539629704"/>
    <s v="Not Cancelled"/>
    <n v="3.08"/>
    <n v="13444.31"/>
    <n v="27404.18"/>
    <n v="2.0383478214947441"/>
    <n v="13959.87"/>
  </r>
  <r>
    <s v="a4528106-65d4-4f1d-8971-0831f134ddee"/>
    <s v="Wendy Anderson DVM"/>
    <n v="26"/>
    <s v="18-29"/>
    <s v="M"/>
    <s v="Germany"/>
    <s v="Yes"/>
    <s v="FL0035"/>
    <s v="DXB"/>
    <s v="FRA"/>
    <s v="DXB - FRA"/>
    <n v="1215"/>
    <s v="Short-haul "/>
    <d v="1899-12-30T10:23:42"/>
    <d v="1899-12-30T11:44:42"/>
    <d v="2025-01-04T00:00:00"/>
    <d v="1899-12-30T13:16:42"/>
    <d v="1899-12-30T14:37:42"/>
    <d v="1899-12-30T02:53:00"/>
    <d v="1899-12-30T02:53:00"/>
    <n v="173"/>
    <s v="Severe-delay"/>
    <n v="664.89"/>
    <x v="2"/>
    <n v="5"/>
    <s v="No Preference"/>
    <n v="30.61"/>
    <n v="6871.0605632392399"/>
    <s v="Not Cancelled"/>
    <n v="3.4"/>
    <n v="13245.27"/>
    <n v="42559.08"/>
    <n v="3.2131530727572937"/>
    <n v="29313.81"/>
  </r>
  <r>
    <s v="9362f952-aee8-44c6-aad6-cc901ead018b"/>
    <s v="Bruce Ortiz"/>
    <n v="70"/>
    <s v="70-80"/>
    <s v="M"/>
    <s v="Germany"/>
    <s v="No"/>
    <s v="FL0036"/>
    <s v="LAX"/>
    <s v="CAN"/>
    <s v="LAX - CAN"/>
    <n v="2001"/>
    <s v="Short-haul "/>
    <d v="1899-12-30T09:18:27"/>
    <d v="1899-12-30T11:31:27"/>
    <d v="2025-01-15T00:00:00"/>
    <d v="1899-12-30T12:04:27"/>
    <d v="1899-12-30T14:17:27"/>
    <d v="1899-12-30T02:46:00"/>
    <d v="1899-12-30T02:46:00"/>
    <n v="166"/>
    <s v="Severe-delay"/>
    <n v="1464.67"/>
    <x v="0"/>
    <n v="5"/>
    <s v="Gluten-Free"/>
    <n v="33.03"/>
    <n v="11132.2659058799"/>
    <s v="Cancelled"/>
    <n v="3.48"/>
    <n v="18358.72"/>
    <n v="93745.49"/>
    <n v="5.1063195037562528"/>
    <n v="75386.77"/>
  </r>
  <r>
    <s v="0243d107-f04d-4b1f-a5c3-c45d21e874b7"/>
    <s v="Sarah Richards"/>
    <n v="72"/>
    <s v="70-80"/>
    <s v="M"/>
    <s v="Germany"/>
    <s v="No"/>
    <s v="FL0036"/>
    <s v="LAX"/>
    <s v="CAN"/>
    <s v="LAX - CAN"/>
    <n v="2001"/>
    <s v="Short-haul "/>
    <d v="1899-12-30T09:18:27"/>
    <d v="1899-12-30T11:31:27"/>
    <d v="2025-01-15T00:00:00"/>
    <d v="1899-12-30T12:04:27"/>
    <d v="1899-12-30T14:17:27"/>
    <d v="1899-12-30T02:46:00"/>
    <d v="1899-12-30T02:46:00"/>
    <n v="166"/>
    <s v="Severe-delay"/>
    <n v="918.07"/>
    <x v="1"/>
    <n v="5"/>
    <s v="Non-Vegetarian"/>
    <n v="178.31"/>
    <n v="11353.184352733"/>
    <s v="Cancelled"/>
    <n v="3.79"/>
    <n v="18623.82"/>
    <n v="58792.14"/>
    <n v="3.156824969313492"/>
    <n v="40168.32"/>
  </r>
  <r>
    <s v="52f6ee15-475e-497d-8fcb-779c77f0c095"/>
    <s v="Eric Martinez"/>
    <n v="61"/>
    <s v="60-69"/>
    <s v="F"/>
    <s v="Germany"/>
    <s v="No"/>
    <s v="FL0036"/>
    <s v="LAX"/>
    <s v="CAN"/>
    <s v="LAX - CAN"/>
    <n v="2001"/>
    <s v="Short-haul "/>
    <d v="1899-12-30T09:18:27"/>
    <d v="1899-12-30T11:31:27"/>
    <d v="2025-01-14T00:00:00"/>
    <d v="1899-12-30T12:04:27"/>
    <d v="1899-12-30T14:17:27"/>
    <d v="1899-12-30T02:46:00"/>
    <d v="1899-12-30T02:46:00"/>
    <n v="166"/>
    <s v="Severe-delay"/>
    <n v="253.4"/>
    <x v="1"/>
    <n v="5"/>
    <s v="Vegan"/>
    <n v="41.32"/>
    <n v="10944.081812169499"/>
    <s v="Cancelled"/>
    <n v="3.87"/>
    <n v="18132.900000000001"/>
    <n v="16225.86"/>
    <n v="0.89482983968366892"/>
    <n v="-1907.0400000000009"/>
  </r>
  <r>
    <s v="20b9e2ce-c5d2-415b-8e5a-4eea7bb6f5b2"/>
    <s v="Jeremy Ward"/>
    <n v="51"/>
    <s v="40-59"/>
    <s v="F"/>
    <s v="Germany"/>
    <s v="No"/>
    <s v="FL0036"/>
    <s v="LAX"/>
    <s v="CAN"/>
    <s v="LAX - CAN"/>
    <n v="2001"/>
    <s v="Short-haul "/>
    <d v="1899-12-30T09:18:27"/>
    <d v="1899-12-30T11:31:27"/>
    <d v="2025-01-08T00:00:00"/>
    <d v="1899-12-30T12:04:27"/>
    <d v="1899-12-30T14:17:27"/>
    <d v="1899-12-30T02:46:00"/>
    <d v="1899-12-30T02:46:00"/>
    <n v="166"/>
    <s v="Severe-delay"/>
    <n v="1043.76"/>
    <x v="1"/>
    <n v="5"/>
    <s v="Vegan"/>
    <n v="92.62"/>
    <n v="11092.6805642084"/>
    <s v="Not Cancelled"/>
    <n v="3.41"/>
    <n v="18311.22"/>
    <n v="66819.16"/>
    <n v="3.6490829120069552"/>
    <n v="48507.94"/>
  </r>
  <r>
    <s v="24956631-9ac0-4fd2-9dea-c8dc9a575513"/>
    <s v="Martin Campbell"/>
    <n v="53"/>
    <s v="40-59"/>
    <s v="F"/>
    <s v="Germany"/>
    <s v="No"/>
    <s v="FL0036"/>
    <s v="LAX"/>
    <s v="CAN"/>
    <s v="LAX - CAN"/>
    <n v="2001"/>
    <s v="Short-haul "/>
    <d v="1899-12-30T09:18:27"/>
    <d v="1899-12-30T11:31:27"/>
    <d v="2025-01-12T00:00:00"/>
    <d v="1899-12-30T12:04:27"/>
    <d v="1899-12-30T14:17:27"/>
    <d v="1899-12-30T02:46:00"/>
    <d v="1899-12-30T02:46:00"/>
    <n v="166"/>
    <s v="Severe-delay"/>
    <n v="239.89"/>
    <x v="1"/>
    <n v="5"/>
    <s v="Gluten-Free"/>
    <n v="162.96"/>
    <n v="11349.7285008323"/>
    <s v="Not Cancelled"/>
    <n v="3.98"/>
    <n v="18619.669999999998"/>
    <n v="15385.55"/>
    <n v="0.82630626643758998"/>
    <n v="-3234.119999999999"/>
  </r>
  <r>
    <s v="d0958d65-41b8-46e3-92af-df9ef7b656a6"/>
    <s v="Stephanie Scott"/>
    <n v="61"/>
    <s v="60-69"/>
    <s v="F"/>
    <s v="Germany"/>
    <s v="No"/>
    <s v="FL0036"/>
    <s v="LAX"/>
    <s v="CAN"/>
    <s v="LAX - CAN"/>
    <n v="2001"/>
    <s v="Short-haul "/>
    <d v="1899-12-30T09:18:27"/>
    <d v="1899-12-30T11:31:27"/>
    <d v="2025-01-06T00:00:00"/>
    <d v="1899-12-30T12:04:27"/>
    <d v="1899-12-30T14:17:27"/>
    <d v="1899-12-30T02:46:00"/>
    <d v="1899-12-30T02:46:00"/>
    <n v="166"/>
    <s v="Severe-delay"/>
    <n v="1112.46"/>
    <x v="0"/>
    <n v="5"/>
    <s v="Vegetarian"/>
    <n v="149.25"/>
    <n v="10937.825415981601"/>
    <s v="Cancelled"/>
    <n v="4.05"/>
    <n v="18125.39"/>
    <n v="71227.289999999994"/>
    <n v="3.9296969610033217"/>
    <n v="53101.899999999994"/>
  </r>
  <r>
    <s v="a7dd1a1e-6d3c-4b67-b214-e30b10e17edb"/>
    <s v="Mark Ramos"/>
    <n v="25"/>
    <s v="18-29"/>
    <s v="F"/>
    <s v="Germany"/>
    <s v="Yes"/>
    <s v="FL0036"/>
    <s v="LAX"/>
    <s v="CAN"/>
    <s v="LAX - CAN"/>
    <n v="2001"/>
    <s v="Short-haul "/>
    <d v="1899-12-30T09:18:27"/>
    <d v="1899-12-30T11:31:27"/>
    <d v="2025-01-06T00:00:00"/>
    <d v="1899-12-30T12:04:27"/>
    <d v="1899-12-30T14:17:27"/>
    <d v="1899-12-30T02:46:00"/>
    <d v="1899-12-30T02:46:00"/>
    <n v="166"/>
    <s v="Severe-delay"/>
    <n v="1223.02"/>
    <x v="1"/>
    <n v="5"/>
    <s v="Vegan"/>
    <n v="155.86000000000001"/>
    <n v="11242.4305326659"/>
    <s v="Not Cancelled"/>
    <n v="3.5"/>
    <n v="18490.919999999998"/>
    <n v="78304.45"/>
    <n v="4.2347514347582491"/>
    <n v="59813.53"/>
  </r>
  <r>
    <s v="48ea9a3a-e027-41e2-89a4-fd99c996ceb4"/>
    <s v="Nicholas Fleming"/>
    <n v="32"/>
    <s v="30-39"/>
    <s v="F"/>
    <s v="Germany"/>
    <s v="Yes"/>
    <s v="FL0036"/>
    <s v="LAX"/>
    <s v="CAN"/>
    <s v="LAX - CAN"/>
    <n v="2001"/>
    <s v="Short-haul "/>
    <d v="1899-12-30T09:18:27"/>
    <d v="1899-12-30T11:31:27"/>
    <d v="2025-01-14T00:00:00"/>
    <d v="1899-12-30T12:04:27"/>
    <d v="1899-12-30T14:17:27"/>
    <d v="1899-12-30T02:46:00"/>
    <d v="1899-12-30T02:46:00"/>
    <n v="166"/>
    <s v="Severe-delay"/>
    <n v="177.6"/>
    <x v="2"/>
    <n v="3"/>
    <s v="Vegetarian"/>
    <n v="192.44"/>
    <n v="11419.183756185699"/>
    <s v="Cancelled"/>
    <n v="4.3099999999999996"/>
    <n v="18703.02"/>
    <n v="11404.89"/>
    <n v="0.60978868653297702"/>
    <n v="-7298.130000000001"/>
  </r>
  <r>
    <s v="c8496d63-c904-4fb9-bbc8-38842edf11cd"/>
    <s v="James Mason"/>
    <n v="47"/>
    <s v="40-59"/>
    <s v="M"/>
    <s v="Germany"/>
    <s v="Yes"/>
    <s v="FL0037"/>
    <s v="JFK"/>
    <s v="IST"/>
    <s v="JFK - IST"/>
    <n v="11334"/>
    <s v="Long-haul"/>
    <d v="1899-12-30T02:06:20"/>
    <d v="1899-12-30T14:41:20"/>
    <d v="2025-01-15T00:00:00"/>
    <d v="1899-12-30T03:28:20"/>
    <d v="1899-12-30T16:03:20"/>
    <d v="1899-12-30T01:22:00"/>
    <d v="1899-12-30T01:22:00"/>
    <n v="82"/>
    <s v="Moderate-delay"/>
    <n v="335.04"/>
    <x v="2"/>
    <n v="5"/>
    <s v="Non-Vegetarian"/>
    <n v="95.9"/>
    <n v="57721.423503956903"/>
    <s v="Cancelled"/>
    <n v="4.7300000000000004"/>
    <n v="74265.710000000006"/>
    <n v="21461.74"/>
    <n v="0.28898585901892004"/>
    <n v="-52803.97"/>
  </r>
  <r>
    <s v="2202cc4b-5441-4502-b0bc-682d29915b47"/>
    <s v="Raymond Long"/>
    <n v="73"/>
    <s v="70-80"/>
    <s v="M"/>
    <s v="Germany"/>
    <s v="Yes"/>
    <s v="FL0037"/>
    <s v="JFK"/>
    <s v="IST"/>
    <s v="JFK - IST"/>
    <n v="11334"/>
    <s v="Long-haul"/>
    <d v="1899-12-30T02:06:20"/>
    <d v="1899-12-30T14:41:20"/>
    <d v="2025-01-11T00:00:00"/>
    <d v="1899-12-30T03:28:20"/>
    <d v="1899-12-30T16:03:20"/>
    <d v="1899-12-30T01:22:00"/>
    <d v="1899-12-30T01:22:00"/>
    <n v="82"/>
    <s v="Moderate-delay"/>
    <n v="174.26"/>
    <x v="1"/>
    <n v="5"/>
    <s v="Gluten-Free"/>
    <n v="154.29"/>
    <n v="57660.472085732697"/>
    <s v="Not Cancelled"/>
    <n v="4.32"/>
    <n v="74192.570000000007"/>
    <n v="11183.5"/>
    <n v="0.15073611818541935"/>
    <n v="-63009.070000000007"/>
  </r>
  <r>
    <s v="ada1a466-b627-4244-b1bb-2039baa0fd44"/>
    <s v="Austin Dunn"/>
    <n v="55"/>
    <s v="40-59"/>
    <s v="F"/>
    <s v="Germany"/>
    <s v="No"/>
    <s v="FL0037"/>
    <s v="JFK"/>
    <s v="IST"/>
    <s v="JFK - IST"/>
    <n v="11334"/>
    <s v="Long-haul"/>
    <d v="1899-12-30T02:06:20"/>
    <d v="1899-12-30T14:41:20"/>
    <d v="2025-01-02T00:00:00"/>
    <d v="1899-12-30T03:28:20"/>
    <d v="1899-12-30T16:03:20"/>
    <d v="1899-12-30T01:22:00"/>
    <d v="1899-12-30T01:22:00"/>
    <n v="82"/>
    <s v="Moderate-delay"/>
    <n v="567.08000000000004"/>
    <x v="2"/>
    <n v="5"/>
    <s v="Gluten-Free"/>
    <n v="140.65"/>
    <n v="57925.032316839199"/>
    <s v="Not Cancelled"/>
    <n v="3.35"/>
    <n v="74510.039999999994"/>
    <n v="36321.25"/>
    <n v="0.48746786339129605"/>
    <n v="-38188.789999999994"/>
  </r>
  <r>
    <s v="49eb528d-4908-4d93-aa24-2c9a82d502e2"/>
    <s v="Kirk Bartlett"/>
    <n v="44"/>
    <s v="40-59"/>
    <s v="M"/>
    <s v="Germany"/>
    <s v="Yes"/>
    <s v="FL0037"/>
    <s v="JFK"/>
    <s v="IST"/>
    <s v="JFK - IST"/>
    <n v="11334"/>
    <s v="Long-haul"/>
    <d v="1899-12-30T02:06:20"/>
    <d v="1899-12-30T14:41:20"/>
    <d v="2025-01-07T00:00:00"/>
    <d v="1899-12-30T03:28:20"/>
    <d v="1899-12-30T16:03:20"/>
    <d v="1899-12-30T01:22:00"/>
    <d v="1899-12-30T01:22:00"/>
    <n v="82"/>
    <s v="Moderate-delay"/>
    <n v="255.72"/>
    <x v="2"/>
    <n v="5"/>
    <s v="No Preference"/>
    <n v="111.96"/>
    <n v="57851.3813289756"/>
    <s v="Cancelled"/>
    <n v="4.9000000000000004"/>
    <n v="74421.66"/>
    <n v="16388.47"/>
    <n v="0.22021102458612185"/>
    <n v="-58033.19"/>
  </r>
  <r>
    <s v="44767a19-bb1f-4f86-bff1-ce1ee8571bf5"/>
    <s v="Shannon Zamora"/>
    <n v="57"/>
    <s v="40-59"/>
    <s v="M"/>
    <s v="Germany"/>
    <s v="No"/>
    <s v="FL0037"/>
    <s v="JFK"/>
    <s v="IST"/>
    <s v="JFK - IST"/>
    <n v="11334"/>
    <s v="Long-haul"/>
    <d v="1899-12-30T02:06:20"/>
    <d v="1899-12-30T14:41:20"/>
    <d v="2025-01-02T00:00:00"/>
    <d v="1899-12-30T03:28:20"/>
    <d v="1899-12-30T16:03:20"/>
    <d v="1899-12-30T01:22:00"/>
    <d v="1899-12-30T01:22:00"/>
    <n v="82"/>
    <s v="Moderate-delay"/>
    <n v="1457.62"/>
    <x v="0"/>
    <n v="5"/>
    <s v="Vegan"/>
    <n v="143.51"/>
    <n v="57554.414070949199"/>
    <s v="Cancelled"/>
    <n v="3.77"/>
    <n v="74065.3"/>
    <n v="93316.38"/>
    <n v="1.2599203675675383"/>
    <n v="19251.080000000002"/>
  </r>
  <r>
    <s v="b941c0d2-8c67-401f-ac1b-0b494535c09a"/>
    <s v="Wyatt Kim"/>
    <n v="66"/>
    <s v="60-69"/>
    <s v="F"/>
    <s v="Germany"/>
    <s v="No"/>
    <s v="FL0038"/>
    <s v="DEL"/>
    <s v="HND"/>
    <s v="DEL - HND"/>
    <n v="9317"/>
    <s v="Long-haul"/>
    <d v="1899-12-30T19:25:04"/>
    <d v="1899-12-30T05:46:04"/>
    <d v="2025-01-09T00:00:00"/>
    <d v="1899-12-30T20:21:04"/>
    <d v="1899-12-30T06:42:04"/>
    <d v="1899-12-30T00:56:00"/>
    <d v="1899-12-30T00:56:00"/>
    <n v="56"/>
    <s v="Moderate-delay"/>
    <n v="297.38"/>
    <x v="0"/>
    <n v="5"/>
    <s v="No Preference"/>
    <n v="7.09"/>
    <n v="47218.305893508601"/>
    <s v="Not Cancelled"/>
    <n v="3.92"/>
    <n v="61661.97"/>
    <n v="19033.740000000002"/>
    <n v="0.30867875288447644"/>
    <n v="-42628.229999999996"/>
  </r>
  <r>
    <s v="5fa79284-755e-4d1a-969c-9d3ebed79f48"/>
    <s v="Ronald Odonnell"/>
    <n v="23"/>
    <s v="18-29"/>
    <s v="M"/>
    <s v="Germany"/>
    <s v="Yes"/>
    <s v="FL0041"/>
    <s v="DEL"/>
    <s v="ICN"/>
    <s v="DEL - ICN"/>
    <n v="13200"/>
    <s v="Long-haul"/>
    <d v="1899-12-30T02:45:05"/>
    <d v="1899-12-30T17:25:05"/>
    <d v="2025-01-06T00:00:00"/>
    <d v="1899-12-30T03:52:05"/>
    <d v="1899-12-30T18:32:05"/>
    <d v="1899-12-30T01:07:00"/>
    <d v="1899-12-30T01:07:00"/>
    <n v="67"/>
    <s v="Moderate-delay"/>
    <n v="887.34"/>
    <x v="1"/>
    <n v="5"/>
    <s v="No Preference"/>
    <n v="133.75"/>
    <n v="66662.080362488399"/>
    <s v="Cancelled"/>
    <n v="3.34"/>
    <n v="84994.5"/>
    <n v="56816.51"/>
    <n v="0.66847278353305217"/>
    <n v="-28177.989999999998"/>
  </r>
  <r>
    <s v="c80659f6-b0f7-46d1-ada9-a9e4aa99dc5f"/>
    <s v="Joseph Anderson"/>
    <n v="47"/>
    <s v="40-59"/>
    <s v="M"/>
    <s v="Germany"/>
    <s v="Yes"/>
    <s v="FL0041"/>
    <s v="DEL"/>
    <s v="ICN"/>
    <s v="DEL - ICN"/>
    <n v="13200"/>
    <s v="Long-haul"/>
    <d v="1899-12-30T02:45:05"/>
    <d v="1899-12-30T17:25:05"/>
    <d v="2025-01-13T00:00:00"/>
    <d v="1899-12-30T03:52:05"/>
    <d v="1899-12-30T18:32:05"/>
    <d v="1899-12-30T01:07:00"/>
    <d v="1899-12-30T01:07:00"/>
    <n v="67"/>
    <s v="Moderate-delay"/>
    <n v="1152.6600000000001"/>
    <x v="0"/>
    <n v="5"/>
    <s v="Vegetarian"/>
    <n v="100.59"/>
    <n v="66844.813321127702"/>
    <s v="Not Cancelled"/>
    <n v="3.07"/>
    <n v="85213.78"/>
    <n v="73790.36"/>
    <n v="0.86594398229957648"/>
    <n v="-11423.419999999998"/>
  </r>
  <r>
    <s v="42fc1e2d-ec22-427e-9c44-8cf8bee8da56"/>
    <s v="Lisa Goodwin"/>
    <n v="52"/>
    <s v="40-59"/>
    <s v="F"/>
    <s v="Germany"/>
    <s v="No"/>
    <s v="FL0042"/>
    <s v="PVG"/>
    <s v="LHR"/>
    <s v="PVG - LHR"/>
    <n v="3105"/>
    <s v="Short-haul "/>
    <d v="1899-12-30T22:01:41"/>
    <d v="1899-12-30T01:28:41"/>
    <d v="2025-01-09T00:00:00"/>
    <d v="1899-12-30T23:01:41"/>
    <d v="1899-12-30T02:28:41"/>
    <d v="1899-12-30T01:00:00"/>
    <d v="1899-12-30T01:00:00"/>
    <n v="60"/>
    <s v="Moderate-delay"/>
    <n v="593.36"/>
    <x v="0"/>
    <n v="5"/>
    <s v="No Preference"/>
    <n v="17.38"/>
    <n v="16430.273945349902"/>
    <s v="Not Cancelled"/>
    <n v="3.97"/>
    <n v="24716.33"/>
    <n v="37978.519999999997"/>
    <n v="1.5365760207927308"/>
    <n v="13262.189999999995"/>
  </r>
  <r>
    <s v="af9fd98c-33a5-488f-9c7f-efe24e9b71f9"/>
    <s v="Elijah Oconnell"/>
    <n v="68"/>
    <s v="60-69"/>
    <s v="M"/>
    <s v="Germany"/>
    <s v="No"/>
    <s v="FL0042"/>
    <s v="PVG"/>
    <s v="LHR"/>
    <s v="PVG - LHR"/>
    <n v="3105"/>
    <s v="Short-haul "/>
    <d v="1899-12-30T22:01:41"/>
    <d v="1899-12-30T01:28:41"/>
    <d v="2025-01-08T00:00:00"/>
    <d v="1899-12-30T23:01:41"/>
    <d v="1899-12-30T02:28:41"/>
    <d v="1899-12-30T01:00:00"/>
    <d v="1899-12-30T01:00:00"/>
    <n v="60"/>
    <s v="Moderate-delay"/>
    <n v="1131.96"/>
    <x v="2"/>
    <n v="5"/>
    <s v="Non-Vegetarian"/>
    <n v="53.81"/>
    <n v="16484.287461729"/>
    <s v="Cancelled"/>
    <n v="3.47"/>
    <n v="24781.14"/>
    <n v="72456.2"/>
    <n v="2.9238445043286951"/>
    <n v="47675.06"/>
  </r>
  <r>
    <s v="4bd29c8d-98ba-43ad-b46d-ed7670a3c84a"/>
    <s v="James Marsh"/>
    <n v="19"/>
    <s v="18-29"/>
    <s v="F"/>
    <s v="Germany"/>
    <s v="No"/>
    <s v="FL0042"/>
    <s v="PVG"/>
    <s v="LHR"/>
    <s v="PVG - LHR"/>
    <n v="3105"/>
    <s v="Short-haul "/>
    <d v="1899-12-30T22:01:41"/>
    <d v="1899-12-30T01:28:41"/>
    <d v="2025-01-01T00:00:00"/>
    <d v="1899-12-30T23:01:41"/>
    <d v="1899-12-30T02:28:41"/>
    <d v="1899-12-30T01:00:00"/>
    <d v="1899-12-30T01:00:00"/>
    <n v="60"/>
    <s v="Moderate-delay"/>
    <n v="625.87"/>
    <x v="1"/>
    <n v="5"/>
    <s v="Non-Vegetarian"/>
    <n v="113.89"/>
    <n v="16679.710543425001"/>
    <s v="Not Cancelled"/>
    <n v="4.51"/>
    <n v="25015.65"/>
    <n v="40078.46"/>
    <n v="1.6021354632000366"/>
    <n v="15062.809999999998"/>
  </r>
  <r>
    <s v="27538d0f-b0cf-447d-893b-71c3db8edffa"/>
    <s v="Jeffrey Mason"/>
    <n v="58"/>
    <s v="40-59"/>
    <s v="M"/>
    <s v="Germany"/>
    <s v="No"/>
    <s v="FL0042"/>
    <s v="PVG"/>
    <s v="LHR"/>
    <s v="PVG - LHR"/>
    <n v="3105"/>
    <s v="Short-haul "/>
    <d v="1899-12-30T22:01:41"/>
    <d v="1899-12-30T01:28:41"/>
    <d v="2025-01-03T00:00:00"/>
    <d v="1899-12-30T23:01:41"/>
    <d v="1899-12-30T02:28:41"/>
    <d v="1899-12-30T01:00:00"/>
    <d v="1899-12-30T01:00:00"/>
    <n v="60"/>
    <s v="Moderate-delay"/>
    <n v="509"/>
    <x v="2"/>
    <n v="5"/>
    <s v="Gluten-Free"/>
    <n v="87.45"/>
    <n v="16656.109412935501"/>
    <s v="Cancelled"/>
    <n v="3.17"/>
    <n v="24987.33"/>
    <n v="32593.49"/>
    <n v="1.3044006702596875"/>
    <n v="7606.16"/>
  </r>
  <r>
    <s v="bb255ec5-df78-4d91-9b64-ced8be050038"/>
    <s v="Daniel Cortez"/>
    <n v="32"/>
    <s v="30-39"/>
    <s v="M"/>
    <s v="Germany"/>
    <s v="No"/>
    <s v="FL0042"/>
    <s v="PVG"/>
    <s v="LHR"/>
    <s v="PVG - LHR"/>
    <n v="3105"/>
    <s v="Short-haul "/>
    <d v="1899-12-30T22:01:41"/>
    <d v="1899-12-30T01:28:41"/>
    <d v="2025-01-04T00:00:00"/>
    <d v="1899-12-30T23:01:41"/>
    <d v="1899-12-30T02:28:41"/>
    <d v="1899-12-30T01:00:00"/>
    <d v="1899-12-30T01:00:00"/>
    <n v="60"/>
    <s v="Moderate-delay"/>
    <n v="56.96"/>
    <x v="1"/>
    <n v="3"/>
    <s v="Vegan"/>
    <n v="16.43"/>
    <n v="16975.302668964301"/>
    <s v="Not Cancelled"/>
    <n v="4.7"/>
    <n v="25370.36"/>
    <n v="3648.73"/>
    <n v="0.14381861353169603"/>
    <n v="-21721.63"/>
  </r>
  <r>
    <s v="8bf48436-5a4e-4b17-b10e-a0a58b41956b"/>
    <s v="Tanner Carr"/>
    <n v="65"/>
    <s v="60-69"/>
    <s v="F"/>
    <s v="Germany"/>
    <s v="Yes"/>
    <s v="FL0042"/>
    <s v="PVG"/>
    <s v="LHR"/>
    <s v="PVG - LHR"/>
    <n v="3105"/>
    <s v="Short-haul "/>
    <d v="1899-12-30T22:01:41"/>
    <d v="1899-12-30T01:28:41"/>
    <d v="2025-01-09T00:00:00"/>
    <d v="1899-12-30T23:01:41"/>
    <d v="1899-12-30T02:28:41"/>
    <d v="1899-12-30T01:00:00"/>
    <d v="1899-12-30T01:00:00"/>
    <n v="60"/>
    <s v="Moderate-delay"/>
    <n v="1158.8599999999999"/>
    <x v="2"/>
    <n v="5"/>
    <s v="Vegan"/>
    <n v="115.36"/>
    <n v="16462.646631499701"/>
    <s v="Not Cancelled"/>
    <n v="4.16"/>
    <n v="24755.18"/>
    <n v="74190.11"/>
    <n v="2.9969529609560506"/>
    <n v="49434.93"/>
  </r>
  <r>
    <s v="750f5c17-16a2-427e-a722-1b699698c324"/>
    <s v="Gregory Miller"/>
    <n v="49"/>
    <s v="40-59"/>
    <s v="F"/>
    <s v="Germany"/>
    <s v="Yes"/>
    <s v="FL0043"/>
    <s v="AMS"/>
    <s v="ICN"/>
    <s v="AMS - ICN"/>
    <n v="347"/>
    <s v="Short-haul "/>
    <d v="1899-12-30T13:37:35"/>
    <d v="1899-12-30T14:00:35"/>
    <d v="2025-01-07T00:00:00"/>
    <d v="1899-12-30T14:26:35"/>
    <d v="1899-12-30T14:49:35"/>
    <d v="1899-12-30T00:49:00"/>
    <d v="1899-12-30T00:49:00"/>
    <n v="49"/>
    <s v="Moderate-delay"/>
    <n v="1307.67"/>
    <x v="1"/>
    <n v="5"/>
    <s v="Vegetarian"/>
    <n v="164.82"/>
    <n v="2719.6265211062801"/>
    <s v="Cancelled"/>
    <n v="4.63"/>
    <n v="8263.5499999999993"/>
    <n v="83723.839999999997"/>
    <n v="10.131703686672193"/>
    <n v="75460.289999999994"/>
  </r>
  <r>
    <s v="829e25bf-2300-41eb-aeb2-f3b5d40f5b90"/>
    <s v="Gabriela Mcdonald"/>
    <n v="31"/>
    <s v="30-39"/>
    <s v="M"/>
    <s v="Germany"/>
    <s v="No"/>
    <s v="FL0043"/>
    <s v="AMS"/>
    <s v="ICN"/>
    <s v="AMS - ICN"/>
    <n v="347"/>
    <s v="Short-haul "/>
    <d v="1899-12-30T13:37:35"/>
    <d v="1899-12-30T14:00:35"/>
    <d v="2025-01-11T00:00:00"/>
    <d v="1899-12-30T14:26:35"/>
    <d v="1899-12-30T14:49:35"/>
    <d v="1899-12-30T00:49:00"/>
    <d v="1899-12-30T00:49:00"/>
    <n v="49"/>
    <s v="Moderate-delay"/>
    <n v="740.98"/>
    <x v="2"/>
    <n v="3"/>
    <s v="No Preference"/>
    <n v="163.38999999999999"/>
    <n v="2433.3945756329899"/>
    <s v="Cancelled"/>
    <n v="4.58"/>
    <n v="7920.07"/>
    <n v="47455.4"/>
    <n v="5.9917904765993235"/>
    <n v="39535.33"/>
  </r>
  <r>
    <s v="5571b2d6-ded5-4586-a234-3daeac81ed0b"/>
    <s v="Abigail Bradford"/>
    <n v="21"/>
    <s v="18-29"/>
    <s v="F"/>
    <s v="Germany"/>
    <s v="Yes"/>
    <s v="FL0043"/>
    <s v="AMS"/>
    <s v="ICN"/>
    <s v="AMS - ICN"/>
    <n v="347"/>
    <s v="Short-haul "/>
    <d v="1899-12-30T13:37:35"/>
    <d v="1899-12-30T14:00:35"/>
    <d v="2025-01-06T00:00:00"/>
    <d v="1899-12-30T14:26:35"/>
    <d v="1899-12-30T14:49:35"/>
    <d v="1899-12-30T00:49:00"/>
    <d v="1899-12-30T00:49:00"/>
    <n v="49"/>
    <s v="Moderate-delay"/>
    <n v="1073.04"/>
    <x v="1"/>
    <n v="5"/>
    <s v="No Preference"/>
    <n v="147.97"/>
    <n v="2784.8297408409198"/>
    <s v="Not Cancelled"/>
    <n v="3.78"/>
    <n v="8341.7999999999993"/>
    <n v="68704.149999999994"/>
    <n v="8.2361300918267037"/>
    <n v="60362.349999999991"/>
  </r>
  <r>
    <s v="377fa4f1-342f-449f-8c30-2407687a49c2"/>
    <s v="Brent Stevens"/>
    <n v="50"/>
    <s v="40-59"/>
    <s v="M"/>
    <s v="Germany"/>
    <s v="Yes"/>
    <s v="FL0043"/>
    <s v="AMS"/>
    <s v="ICN"/>
    <s v="AMS - ICN"/>
    <n v="347"/>
    <s v="Short-haul "/>
    <d v="1899-12-30T13:37:35"/>
    <d v="1899-12-30T14:00:35"/>
    <d v="2025-01-14T00:00:00"/>
    <d v="1899-12-30T14:26:35"/>
    <d v="1899-12-30T14:49:35"/>
    <d v="1899-12-30T00:49:00"/>
    <d v="1899-12-30T00:49:00"/>
    <n v="49"/>
    <s v="Moderate-delay"/>
    <n v="73.16"/>
    <x v="0"/>
    <n v="5"/>
    <s v="No Preference"/>
    <n v="93.95"/>
    <n v="2547.6532036899098"/>
    <s v="Not Cancelled"/>
    <n v="3.4"/>
    <n v="8057.18"/>
    <n v="4701.03"/>
    <n v="0.58345848051055083"/>
    <n v="-3356.1500000000005"/>
  </r>
  <r>
    <s v="965bea54-aada-4409-8593-4c5bf7b3942a"/>
    <s v="Frederick Huff"/>
    <n v="20"/>
    <s v="18-29"/>
    <s v="M"/>
    <s v="Germany"/>
    <s v="Yes"/>
    <s v="FL0043"/>
    <s v="AMS"/>
    <s v="ICN"/>
    <s v="AMS - ICN"/>
    <n v="347"/>
    <s v="Short-haul "/>
    <d v="1899-12-30T13:37:35"/>
    <d v="1899-12-30T14:00:35"/>
    <d v="2025-01-10T00:00:00"/>
    <d v="1899-12-30T14:26:35"/>
    <d v="1899-12-30T14:49:35"/>
    <d v="1899-12-30T00:49:00"/>
    <d v="1899-12-30T00:49:00"/>
    <n v="49"/>
    <s v="Moderate-delay"/>
    <n v="645.45000000000005"/>
    <x v="0"/>
    <n v="5"/>
    <s v="Vegan"/>
    <n v="184.81"/>
    <n v="2576.91409262462"/>
    <s v="Not Cancelled"/>
    <n v="3.6"/>
    <n v="8092.3"/>
    <n v="41345.760000000002"/>
    <n v="5.109271776874313"/>
    <n v="33253.46"/>
  </r>
  <r>
    <s v="af2669ce-7301-49c1-ba26-937eb98576e1"/>
    <s v="Jeffrey Spears"/>
    <n v="47"/>
    <s v="40-59"/>
    <s v="M"/>
    <s v="Germany"/>
    <s v="No"/>
    <s v="FL0044"/>
    <s v="AMS"/>
    <s v="JFK"/>
    <s v="AMS - JFK"/>
    <n v="3594"/>
    <s v="Short-haul "/>
    <d v="1899-12-30T04:33:34"/>
    <d v="1899-12-30T08:32:34"/>
    <d v="2025-01-05T00:00:00"/>
    <d v="1899-12-30T05:28:34"/>
    <d v="1899-12-30T09:27:34"/>
    <d v="1899-12-30T00:55:00"/>
    <d v="1899-12-30T00:55:00"/>
    <n v="55"/>
    <s v="Moderate-delay"/>
    <n v="1187.44"/>
    <x v="1"/>
    <n v="5"/>
    <s v="Gluten-Free"/>
    <n v="123.07"/>
    <n v="18530.326202767599"/>
    <s v="Not Cancelled"/>
    <n v="4.74"/>
    <n v="27236.39"/>
    <n v="76020.77"/>
    <n v="2.7911470646440297"/>
    <n v="48784.380000000005"/>
  </r>
  <r>
    <s v="9c2a43be-3bc6-4f69-8e7e-c18d02dde6f1"/>
    <s v="Carol Rodriguez"/>
    <n v="56"/>
    <s v="40-59"/>
    <s v="M"/>
    <s v="Germany"/>
    <s v="No"/>
    <s v="FL0044"/>
    <s v="AMS"/>
    <s v="JFK"/>
    <s v="AMS - JFK"/>
    <n v="3594"/>
    <s v="Short-haul "/>
    <d v="1899-12-30T04:33:34"/>
    <d v="1899-12-30T08:32:34"/>
    <d v="2025-01-09T00:00:00"/>
    <d v="1899-12-30T05:28:34"/>
    <d v="1899-12-30T09:27:34"/>
    <d v="1899-12-30T00:55:00"/>
    <d v="1899-12-30T00:55:00"/>
    <n v="55"/>
    <s v="Moderate-delay"/>
    <n v="1144.8499999999999"/>
    <x v="0"/>
    <n v="5"/>
    <s v="Gluten-Free"/>
    <n v="148.33000000000001"/>
    <n v="18555.812607104701"/>
    <s v="Cancelled"/>
    <n v="3.71"/>
    <n v="27266.98"/>
    <n v="73300.070000000007"/>
    <n v="2.6882357342103895"/>
    <n v="46033.090000000011"/>
  </r>
  <r>
    <s v="be1d916e-aab6-48a7-9f95-3a3e564a8370"/>
    <s v="Victoria Wood"/>
    <n v="42"/>
    <s v="40-59"/>
    <s v="M"/>
    <s v="Germany"/>
    <s v="No"/>
    <s v="FL0045"/>
    <s v="JFK"/>
    <s v="DEL"/>
    <s v="JFK - DEL"/>
    <n v="3239"/>
    <s v="Short-haul "/>
    <d v="1899-12-30T02:19:19"/>
    <d v="1899-12-30T05:54:19"/>
    <d v="2025-01-09T00:00:00"/>
    <d v="1899-12-30T03:56:19"/>
    <d v="1899-12-30T07:31:19"/>
    <d v="1899-12-30T01:37:00"/>
    <d v="1899-12-30T01:37:00"/>
    <n v="97"/>
    <s v="Moderate-delay"/>
    <n v="452.24"/>
    <x v="2"/>
    <n v="5"/>
    <s v="Gluten-Free"/>
    <n v="180.53"/>
    <n v="16719.9887179494"/>
    <s v="Cancelled"/>
    <n v="3.47"/>
    <n v="25063.99"/>
    <n v="28979.47"/>
    <n v="1.1562193409748407"/>
    <n v="3915.4799999999996"/>
  </r>
  <r>
    <s v="b213a811-cd63-4890-9415-4ea236fe20e1"/>
    <s v="Elizabeth Taylor"/>
    <n v="46"/>
    <s v="40-59"/>
    <s v="M"/>
    <s v="Germany"/>
    <s v="Yes"/>
    <s v="FL0045"/>
    <s v="JFK"/>
    <s v="DEL"/>
    <s v="JFK - DEL"/>
    <n v="3239"/>
    <s v="Short-haul "/>
    <d v="1899-12-30T02:19:19"/>
    <d v="1899-12-30T05:54:19"/>
    <d v="2025-01-01T00:00:00"/>
    <d v="1899-12-30T03:56:19"/>
    <d v="1899-12-30T07:31:19"/>
    <d v="1899-12-30T01:37:00"/>
    <d v="1899-12-30T01:37:00"/>
    <n v="97"/>
    <s v="Moderate-delay"/>
    <n v="532.29999999999995"/>
    <x v="2"/>
    <n v="5"/>
    <s v="No Preference"/>
    <n v="163.12"/>
    <n v="17161.195286573198"/>
    <s v="Not Cancelled"/>
    <n v="3.89"/>
    <n v="25593.43"/>
    <n v="34099.82"/>
    <n v="1.3323661580335266"/>
    <n v="8506.39"/>
  </r>
  <r>
    <s v="f491ae58-0ed2-4f80-a25f-356d5554efab"/>
    <s v="Alexandria Robinson"/>
    <n v="39"/>
    <s v="30-39"/>
    <s v="M"/>
    <s v="Germany"/>
    <s v="Yes"/>
    <s v="FL0045"/>
    <s v="JFK"/>
    <s v="DEL"/>
    <s v="JFK - DEL"/>
    <n v="3239"/>
    <s v="Short-haul "/>
    <d v="1899-12-30T02:19:19"/>
    <d v="1899-12-30T05:54:19"/>
    <d v="2025-01-01T00:00:00"/>
    <d v="1899-12-30T03:56:19"/>
    <d v="1899-12-30T07:31:19"/>
    <d v="1899-12-30T01:37:00"/>
    <d v="1899-12-30T01:37:00"/>
    <n v="97"/>
    <s v="Moderate-delay"/>
    <n v="93.04"/>
    <x v="0"/>
    <n v="3"/>
    <s v="Non-Vegetarian"/>
    <n v="86"/>
    <n v="17129.485095291799"/>
    <s v="Cancelled"/>
    <n v="3.53"/>
    <n v="25555.38"/>
    <n v="5971.76"/>
    <n v="0.23367917049169296"/>
    <n v="-19583.620000000003"/>
  </r>
  <r>
    <s v="b84775de-3612-45e6-92d1-e7c03d66481e"/>
    <s v="Julie Sullivan"/>
    <n v="53"/>
    <s v="40-59"/>
    <s v="F"/>
    <s v="Germany"/>
    <s v="Yes"/>
    <s v="FL0046"/>
    <s v="LHR"/>
    <s v="CDG"/>
    <s v="LHR - CDG"/>
    <n v="2142"/>
    <s v="Short-haul "/>
    <d v="1899-12-30T21:05:30"/>
    <d v="1899-12-30T23:27:30"/>
    <d v="2025-01-13T00:00:00"/>
    <d v="1899-12-30T22:34:30"/>
    <d v="1899-12-30T00:56:30"/>
    <d v="1899-12-30T01:29:00"/>
    <d v="1899-12-30T01:29:00"/>
    <n v="89"/>
    <s v="Moderate-delay"/>
    <n v="1004.68"/>
    <x v="0"/>
    <n v="5"/>
    <s v="Gluten-Free"/>
    <n v="47.34"/>
    <n v="12100.3926363629"/>
    <s v="Cancelled"/>
    <n v="4.2"/>
    <n v="19520.47"/>
    <n v="64308.99"/>
    <n v="3.2944386072671401"/>
    <n v="44788.52"/>
  </r>
  <r>
    <s v="c8e536c9-49e9-4584-9298-aaa062489761"/>
    <s v="Christina Brown"/>
    <n v="26"/>
    <s v="18-29"/>
    <s v="M"/>
    <s v="Germany"/>
    <s v="Yes"/>
    <s v="FL0046"/>
    <s v="LHR"/>
    <s v="CDG"/>
    <s v="LHR - CDG"/>
    <n v="2142"/>
    <s v="Short-haul "/>
    <d v="1899-12-30T21:05:30"/>
    <d v="1899-12-30T23:27:30"/>
    <d v="2025-01-15T00:00:00"/>
    <d v="1899-12-30T22:34:30"/>
    <d v="1899-12-30T00:56:30"/>
    <d v="1899-12-30T01:29:00"/>
    <d v="1899-12-30T01:29:00"/>
    <n v="89"/>
    <s v="Moderate-delay"/>
    <n v="207.1"/>
    <x v="2"/>
    <n v="5"/>
    <s v="Vegan"/>
    <n v="101.15"/>
    <n v="11546.3067032157"/>
    <s v="Not Cancelled"/>
    <n v="3.23"/>
    <n v="18855.57"/>
    <n v="13274.63"/>
    <n v="0.70401637288079855"/>
    <n v="-5580.9400000000005"/>
  </r>
  <r>
    <s v="25c07d90-2ec2-4130-bbdc-d1522450a0f8"/>
    <s v="Stuart Zimmerman"/>
    <n v="21"/>
    <s v="18-29"/>
    <s v="F"/>
    <s v="Germany"/>
    <s v="No"/>
    <s v="FL0046"/>
    <s v="LHR"/>
    <s v="CDG"/>
    <s v="LHR - CDG"/>
    <n v="2142"/>
    <s v="Short-haul "/>
    <d v="1899-12-30T21:05:30"/>
    <d v="1899-12-30T23:27:30"/>
    <d v="2025-01-11T00:00:00"/>
    <d v="1899-12-30T22:34:30"/>
    <d v="1899-12-30T00:56:30"/>
    <d v="1899-12-30T01:29:00"/>
    <d v="1899-12-30T01:29:00"/>
    <n v="89"/>
    <s v="Moderate-delay"/>
    <n v="665.5"/>
    <x v="0"/>
    <n v="5"/>
    <s v="Vegan"/>
    <n v="86.69"/>
    <n v="11970.4982139366"/>
    <s v="Cancelled"/>
    <n v="4.5599999999999996"/>
    <n v="19364.599999999999"/>
    <n v="42609.34"/>
    <n v="2.2003728452950231"/>
    <n v="23244.739999999998"/>
  </r>
  <r>
    <s v="94974f4b-bbb6-487d-a250-85ff9f9da0d0"/>
    <s v="James Brown"/>
    <n v="41"/>
    <s v="40-59"/>
    <s v="M"/>
    <s v="Germany"/>
    <s v="No"/>
    <s v="FL0047"/>
    <s v="ICN"/>
    <s v="LAX"/>
    <s v="ICN - LAX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973.33"/>
    <x v="0"/>
    <n v="5"/>
    <s v="Non-Vegetarian"/>
    <n v="170.45"/>
    <n v="52910.001589451596"/>
    <s v="Cancelled"/>
    <n v="3.12"/>
    <n v="68492"/>
    <n v="62327.21"/>
    <n v="0.90999255387490507"/>
    <n v="-6164.7900000000009"/>
  </r>
  <r>
    <s v="92d97a66-a95b-4817-b44a-39dbeffeca5f"/>
    <s v="Daniel Craig"/>
    <n v="68"/>
    <s v="60-69"/>
    <s v="M"/>
    <s v="Germany"/>
    <s v="No"/>
    <s v="FL0047"/>
    <s v="ICN"/>
    <s v="LAX"/>
    <s v="ICN - LAX"/>
    <n v="10284"/>
    <s v="Long-haul"/>
    <d v="1899-12-30T13:15:23"/>
    <d v="1899-12-30T00:40:23"/>
    <d v="2025-01-12T00:00:00"/>
    <d v="1899-12-30T14:36:23"/>
    <d v="1899-12-30T02:01:23"/>
    <d v="1899-12-30T01:21:00"/>
    <d v="1899-12-30T01:21:00"/>
    <n v="81"/>
    <s v="Moderate-delay"/>
    <n v="624.99"/>
    <x v="0"/>
    <n v="5"/>
    <s v="Gluten-Free"/>
    <n v="161.76"/>
    <n v="52366.113930299201"/>
    <s v="Cancelled"/>
    <n v="3.09"/>
    <n v="67839.34"/>
    <n v="40031.71"/>
    <n v="0.59009580576697829"/>
    <n v="-27807.629999999997"/>
  </r>
  <r>
    <s v="60cbdd41-b6d6-4570-8989-b826ae470efd"/>
    <s v="Sheila Boyd"/>
    <n v="21"/>
    <s v="18-29"/>
    <s v="M"/>
    <s v="Germany"/>
    <s v="Yes"/>
    <s v="FL0047"/>
    <s v="ICN"/>
    <s v="LAX"/>
    <s v="ICN - LAX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103.19"/>
    <x v="2"/>
    <n v="5"/>
    <s v="Non-Vegetarian"/>
    <n v="120.21"/>
    <n v="52540.487917373401"/>
    <s v="Cancelled"/>
    <n v="3.97"/>
    <n v="68048.59"/>
    <n v="6628.2"/>
    <n v="9.7403928575154897E-2"/>
    <n v="-61420.39"/>
  </r>
  <r>
    <s v="c786602a-7149-456c-bf18-4743723937d6"/>
    <s v="Kathy James"/>
    <n v="28"/>
    <s v="18-29"/>
    <s v="F"/>
    <s v="Germany"/>
    <s v="No"/>
    <s v="FL0047"/>
    <s v="ICN"/>
    <s v="LAX"/>
    <s v="ICN - LAX"/>
    <n v="10284"/>
    <s v="Long-haul"/>
    <d v="1899-12-30T13:15:23"/>
    <d v="1899-12-30T00:40:23"/>
    <d v="2025-01-11T00:00:00"/>
    <d v="1899-12-30T14:36:23"/>
    <d v="1899-12-30T02:01:23"/>
    <d v="1899-12-30T01:21:00"/>
    <d v="1899-12-30T01:21:00"/>
    <n v="81"/>
    <s v="Moderate-delay"/>
    <n v="873.92"/>
    <x v="2"/>
    <n v="5"/>
    <s v="Gluten-Free"/>
    <n v="163.18"/>
    <n v="51974.060438353401"/>
    <s v="Not Cancelled"/>
    <n v="4.16"/>
    <n v="67368.87"/>
    <n v="55963.519999999997"/>
    <n v="0.83070296414352807"/>
    <n v="-11405.349999999999"/>
  </r>
  <r>
    <s v="8c1b94f1-fb61-4f1a-b25a-5412b3de22e7"/>
    <s v="Kenneth Porter"/>
    <n v="42"/>
    <s v="40-59"/>
    <s v="M"/>
    <s v="Germany"/>
    <s v="Yes"/>
    <s v="FL0047"/>
    <s v="ICN"/>
    <s v="LAX"/>
    <s v="ICN - LAX"/>
    <n v="10284"/>
    <s v="Long-haul"/>
    <d v="1899-12-30T13:15:23"/>
    <d v="1899-12-30T00:40:23"/>
    <d v="2025-01-14T00:00:00"/>
    <d v="1899-12-30T14:36:23"/>
    <d v="1899-12-30T02:01:23"/>
    <d v="1899-12-30T01:21:00"/>
    <d v="1899-12-30T01:21:00"/>
    <n v="81"/>
    <s v="Moderate-delay"/>
    <n v="1269.72"/>
    <x v="1"/>
    <n v="5"/>
    <s v="Vegan"/>
    <n v="157.66"/>
    <n v="52818.062338389303"/>
    <s v="Cancelled"/>
    <n v="3.16"/>
    <n v="68381.67"/>
    <n v="81293.61"/>
    <n v="1.1888216535220624"/>
    <n v="12911.940000000002"/>
  </r>
  <r>
    <s v="01259dfb-5aca-47c2-9f80-8746c2c32b6f"/>
    <s v="Stacey Turner"/>
    <n v="69"/>
    <s v="60-69"/>
    <s v="F"/>
    <s v="Germany"/>
    <s v="No"/>
    <s v="FL0047"/>
    <s v="ICN"/>
    <s v="LAX"/>
    <s v="ICN - LAX"/>
    <n v="10284"/>
    <s v="Long-haul"/>
    <d v="1899-12-30T13:15:23"/>
    <d v="1899-12-30T00:40:23"/>
    <d v="2025-01-15T00:00:00"/>
    <d v="1899-12-30T14:36:23"/>
    <d v="1899-12-30T02:01:23"/>
    <d v="1899-12-30T01:21:00"/>
    <d v="1899-12-30T01:21:00"/>
    <n v="81"/>
    <s v="Moderate-delay"/>
    <n v="935.87"/>
    <x v="0"/>
    <n v="5"/>
    <s v="No Preference"/>
    <n v="183.6"/>
    <n v="52597.420941950499"/>
    <s v="Not Cancelled"/>
    <n v="3.79"/>
    <n v="68116.91"/>
    <n v="59932.4"/>
    <n v="0.87984613512268828"/>
    <n v="-8184.510000000002"/>
  </r>
  <r>
    <s v="0bdc216a-bbf6-4f00-9ba8-3ab5085f486b"/>
    <s v="Amanda Webster"/>
    <n v="30"/>
    <s v="30-39"/>
    <s v="M"/>
    <s v="Germany"/>
    <s v="No"/>
    <s v="FL0047"/>
    <s v="ICN"/>
    <s v="LAX"/>
    <s v="ICN - LAX"/>
    <n v="10284"/>
    <s v="Long-haul"/>
    <d v="1899-12-30T13:15:23"/>
    <d v="1899-12-30T00:40:23"/>
    <d v="2025-01-14T00:00:00"/>
    <d v="1899-12-30T14:36:23"/>
    <d v="1899-12-30T02:01:23"/>
    <d v="1899-12-30T01:21:00"/>
    <d v="1899-12-30T01:21:00"/>
    <n v="81"/>
    <s v="Moderate-delay"/>
    <n v="1490.61"/>
    <x v="0"/>
    <n v="3"/>
    <s v="Non-Vegetarian"/>
    <n v="151.01"/>
    <n v="52067.508719713303"/>
    <s v="Cancelled"/>
    <n v="3.59"/>
    <n v="67481.009999999995"/>
    <n v="95429.24"/>
    <n v="1.4141643700946387"/>
    <n v="27948.23000000001"/>
  </r>
  <r>
    <s v="f0b52fee-f72f-4cc8-a941-fd84a5b67739"/>
    <s v="Rick Hodge"/>
    <n v="37"/>
    <s v="30-39"/>
    <s v="F"/>
    <s v="Germany"/>
    <s v="Yes"/>
    <s v="FL0048"/>
    <s v="AMS"/>
    <s v="CDG"/>
    <s v="AMS - CDG"/>
    <n v="5417"/>
    <s v="Moderate-haul"/>
    <d v="1899-12-30T06:59:19"/>
    <d v="1899-12-30T13:00:19"/>
    <d v="2025-01-10T00:00:00"/>
    <d v="1899-12-30T09:33:19"/>
    <d v="1899-12-30T15:34:19"/>
    <d v="1899-12-30T02:34:00"/>
    <d v="1899-12-30T02:34:00"/>
    <n v="154"/>
    <s v="Severe-delay"/>
    <n v="663.39"/>
    <x v="1"/>
    <n v="3"/>
    <s v="Non-Vegetarian"/>
    <n v="1.17"/>
    <n v="27851.1120466826"/>
    <s v="Not Cancelled"/>
    <n v="3.69"/>
    <n v="38421.33"/>
    <n v="42457.19"/>
    <n v="1.105042173188695"/>
    <n v="4035.8600000000006"/>
  </r>
  <r>
    <s v="6a5b3047-b772-44b1-b751-ffe5967c2513"/>
    <s v="Erin Ruiz"/>
    <n v="32"/>
    <s v="30-39"/>
    <s v="M"/>
    <s v="Germany"/>
    <s v="Yes"/>
    <s v="FL0048"/>
    <s v="AMS"/>
    <s v="CDG"/>
    <s v="AMS - CDG"/>
    <n v="5417"/>
    <s v="Moderate-haul"/>
    <d v="1899-12-30T06:59:19"/>
    <d v="1899-12-30T13:00:19"/>
    <d v="2025-01-08T00:00:00"/>
    <d v="1899-12-30T09:33:19"/>
    <d v="1899-12-30T15:34:19"/>
    <d v="1899-12-30T02:34:00"/>
    <d v="1899-12-30T02:34:00"/>
    <n v="154"/>
    <s v="Severe-delay"/>
    <n v="813.71"/>
    <x v="2"/>
    <n v="3"/>
    <s v="No Preference"/>
    <n v="32.44"/>
    <n v="28001.3132100332"/>
    <s v="Not Cancelled"/>
    <n v="3.92"/>
    <n v="38601.58"/>
    <n v="52083.93"/>
    <n v="1.3492693822377217"/>
    <n v="13482.349999999999"/>
  </r>
  <r>
    <s v="be74b306-8d1b-4d91-b32b-c99c3b8daad1"/>
    <s v="Shawna Fleming"/>
    <n v="32"/>
    <s v="30-39"/>
    <s v="M"/>
    <s v="Germany"/>
    <s v="No"/>
    <s v="FL0048"/>
    <s v="AMS"/>
    <s v="CDG"/>
    <s v="AMS - CDG"/>
    <n v="5417"/>
    <s v="Moderate-haul"/>
    <d v="1899-12-30T06:59:19"/>
    <d v="1899-12-30T13:00:19"/>
    <d v="2025-01-05T00:00:00"/>
    <d v="1899-12-30T09:33:19"/>
    <d v="1899-12-30T15:34:19"/>
    <d v="1899-12-30T02:34:00"/>
    <d v="1899-12-30T02:34:00"/>
    <n v="154"/>
    <s v="Severe-delay"/>
    <n v="989.44"/>
    <x v="0"/>
    <n v="3"/>
    <s v="Vegetarian"/>
    <n v="34.82"/>
    <n v="28326.914400424899"/>
    <s v="Cancelled"/>
    <n v="3.04"/>
    <n v="38992.300000000003"/>
    <n v="63331.12"/>
    <n v="1.6241955463001669"/>
    <n v="24338.82"/>
  </r>
  <r>
    <s v="0c4d2553-842a-4125-96d3-f042e5a6073f"/>
    <s v="Danielle Green"/>
    <n v="71"/>
    <s v="70-80"/>
    <s v="M"/>
    <s v="Germany"/>
    <s v="Yes"/>
    <s v="FL0048"/>
    <s v="AMS"/>
    <s v="CDG"/>
    <s v="AMS - CDG"/>
    <n v="5417"/>
    <s v="Moderate-haul"/>
    <d v="1899-12-30T06:59:19"/>
    <d v="1899-12-30T13:00:19"/>
    <d v="2025-01-15T00:00:00"/>
    <d v="1899-12-30T09:33:19"/>
    <d v="1899-12-30T15:34:19"/>
    <d v="1899-12-30T02:34:00"/>
    <d v="1899-12-30T02:34:00"/>
    <n v="154"/>
    <s v="Severe-delay"/>
    <n v="1203.83"/>
    <x v="0"/>
    <n v="5"/>
    <s v="No Preference"/>
    <n v="44.54"/>
    <n v="27867.078310500201"/>
    <s v="Not Cancelled"/>
    <n v="3.78"/>
    <n v="38440.49"/>
    <n v="77054.03"/>
    <n v="2.004501763635167"/>
    <n v="38613.54"/>
  </r>
  <r>
    <s v="696edb43-10f7-443c-9d24-b471d6365eaa"/>
    <s v="Jessica Jimenez"/>
    <n v="25"/>
    <s v="18-29"/>
    <s v="M"/>
    <s v="Germany"/>
    <s v="No"/>
    <s v="FL0048"/>
    <s v="AMS"/>
    <s v="CDG"/>
    <s v="AMS - CDG"/>
    <n v="5417"/>
    <s v="Moderate-haul"/>
    <d v="1899-12-30T06:59:19"/>
    <d v="1899-12-30T13:00:19"/>
    <d v="2025-01-15T00:00:00"/>
    <d v="1899-12-30T09:33:19"/>
    <d v="1899-12-30T15:34:19"/>
    <d v="1899-12-30T02:34:00"/>
    <d v="1899-12-30T02:34:00"/>
    <n v="154"/>
    <s v="Severe-delay"/>
    <n v="467.39"/>
    <x v="2"/>
    <n v="5"/>
    <s v="No Preference"/>
    <n v="157.77000000000001"/>
    <n v="28183.043340062999"/>
    <s v="Not Cancelled"/>
    <n v="4.0999999999999996"/>
    <n v="38819.65"/>
    <n v="29944.51"/>
    <n v="0.77137506391737165"/>
    <n v="-8875.1400000000031"/>
  </r>
  <r>
    <s v="ac4a0dc2-c169-4053-ab9b-9b29dc71731d"/>
    <s v="Charles Ellison"/>
    <n v="57"/>
    <s v="40-59"/>
    <s v="F"/>
    <s v="Germany"/>
    <s v="No"/>
    <s v="FL0048"/>
    <s v="AMS"/>
    <s v="CDG"/>
    <s v="AMS - CDG"/>
    <n v="5417"/>
    <s v="Moderate-haul"/>
    <d v="1899-12-30T06:59:19"/>
    <d v="1899-12-30T13:00:19"/>
    <d v="2025-01-06T00:00:00"/>
    <d v="1899-12-30T09:33:19"/>
    <d v="1899-12-30T15:34:19"/>
    <d v="1899-12-30T02:34:00"/>
    <d v="1899-12-30T02:34:00"/>
    <n v="154"/>
    <s v="Severe-delay"/>
    <n v="1214.1199999999999"/>
    <x v="2"/>
    <n v="5"/>
    <s v="Gluten-Free"/>
    <n v="21.32"/>
    <n v="28519.825005279599"/>
    <s v="Not Cancelled"/>
    <n v="4.78"/>
    <n v="39223.79"/>
    <n v="77707.94"/>
    <n v="1.9811430766889175"/>
    <n v="38484.15"/>
  </r>
  <r>
    <s v="352c160f-240d-4dc5-80a7-38221e272b5c"/>
    <s v="Laura Stewart"/>
    <n v="23"/>
    <s v="18-29"/>
    <s v="F"/>
    <s v="Germany"/>
    <s v="Yes"/>
    <s v="FL0049"/>
    <s v="FRA"/>
    <s v="HND"/>
    <s v="FRA - HND"/>
    <n v="8777"/>
    <s v="Moderate-haul"/>
    <d v="1899-12-30T15:28:27"/>
    <d v="1899-12-30T01:13:27"/>
    <d v="2025-01-05T00:00:00"/>
    <d v="1899-12-30T16:22:27"/>
    <d v="1899-12-30T02:07:27"/>
    <d v="1899-12-30T00:54:00"/>
    <d v="1899-12-30T00:54:00"/>
    <n v="81"/>
    <s v="Moderate-delay"/>
    <n v="591.88"/>
    <x v="0"/>
    <n v="5"/>
    <s v="No Preference"/>
    <n v="85.73"/>
    <n v="45100.8467727311"/>
    <s v="Not Cancelled"/>
    <n v="4.6100000000000003"/>
    <n v="59121.02"/>
    <n v="37897.47"/>
    <n v="0.64101515839882339"/>
    <n v="-21223.549999999996"/>
  </r>
  <r>
    <s v="90a5f529-55a1-4495-bf40-396510cbed3c"/>
    <s v="Michael Mitchell"/>
    <n v="70"/>
    <s v="70-80"/>
    <s v="M"/>
    <s v="Germany"/>
    <s v="No"/>
    <s v="FL0049"/>
    <s v="FRA"/>
    <s v="HND"/>
    <s v="FRA - HND"/>
    <n v="8777"/>
    <s v="Moderate-haul"/>
    <d v="1899-12-30T15:28:27"/>
    <d v="1899-12-30T01:13:27"/>
    <d v="2025-01-04T00:00:00"/>
    <d v="1899-12-30T16:22:27"/>
    <d v="1899-12-30T02:07:27"/>
    <d v="1899-12-30T00:54:00"/>
    <d v="1899-12-30T00:54:00"/>
    <n v="81"/>
    <s v="Moderate-delay"/>
    <n v="1297.1500000000001"/>
    <x v="1"/>
    <n v="5"/>
    <s v="Vegetarian"/>
    <n v="113.15"/>
    <n v="44678.485976324097"/>
    <s v="Cancelled"/>
    <n v="3.39"/>
    <n v="58614.18"/>
    <n v="83040.23"/>
    <n v="1.4167259526619667"/>
    <n v="24426.049999999996"/>
  </r>
  <r>
    <s v="d9c74229-00d3-4a0f-a78c-ef22953b7fae"/>
    <s v="Jenna Moore"/>
    <n v="60"/>
    <s v="60-69"/>
    <s v="M"/>
    <s v="Germany"/>
    <s v="Yes"/>
    <s v="FL0049"/>
    <s v="FRA"/>
    <s v="HND"/>
    <s v="FRA - HND"/>
    <n v="8777"/>
    <s v="Moderate-haul"/>
    <d v="1899-12-30T15:28:27"/>
    <d v="1899-12-30T01:13:27"/>
    <d v="2025-01-01T00:00:00"/>
    <d v="1899-12-30T16:22:27"/>
    <d v="1899-12-30T02:07:27"/>
    <d v="1899-12-30T00:54:00"/>
    <d v="1899-12-30T00:54:00"/>
    <n v="81"/>
    <s v="Moderate-delay"/>
    <n v="208.96"/>
    <x v="0"/>
    <n v="5"/>
    <s v="Non-Vegetarian"/>
    <n v="84.35"/>
    <n v="45255.754887558898"/>
    <s v="Not Cancelled"/>
    <n v="4.01"/>
    <n v="59306.91"/>
    <n v="13390.31"/>
    <n v="0.22577993019700401"/>
    <n v="-45916.600000000006"/>
  </r>
  <r>
    <s v="6e40b79c-e813-4064-8707-a644b925f445"/>
    <s v="Tammy Miller"/>
    <n v="39"/>
    <s v="30-39"/>
    <s v="F"/>
    <s v="Germany"/>
    <s v="No"/>
    <s v="FL0049"/>
    <s v="FRA"/>
    <s v="HND"/>
    <s v="FRA - HND"/>
    <n v="8777"/>
    <s v="Moderate-haul"/>
    <d v="1899-12-30T15:28:27"/>
    <d v="1899-12-30T01:13:27"/>
    <d v="2025-01-10T00:00:00"/>
    <d v="1899-12-30T16:22:27"/>
    <d v="1899-12-30T02:07:27"/>
    <d v="1899-12-30T00:54:00"/>
    <d v="1899-12-30T00:54:00"/>
    <n v="81"/>
    <s v="Moderate-delay"/>
    <n v="1278.8399999999999"/>
    <x v="2"/>
    <n v="3"/>
    <s v="Gluten-Free"/>
    <n v="11.13"/>
    <n v="45137.611765304297"/>
    <s v="Not Cancelled"/>
    <n v="3.46"/>
    <n v="59165.13"/>
    <n v="81847.990000000005"/>
    <n v="1.3833822388288508"/>
    <n v="22682.860000000008"/>
  </r>
  <r>
    <s v="b6e5c3cc-b64d-4ca3-9a04-9d929b179cfc"/>
    <s v="Jessica Owens"/>
    <n v="19"/>
    <s v="18-29"/>
    <s v="M"/>
    <s v="Germany"/>
    <s v="No"/>
    <s v="FL0050"/>
    <s v="SIN"/>
    <s v="CAN"/>
    <s v="SIN - CAN"/>
    <n v="5397"/>
    <s v="Moderate-haul"/>
    <d v="1899-12-30T15:06:25"/>
    <d v="1899-12-30T21:05:25"/>
    <d v="2025-01-11T00:00:00"/>
    <d v="1899-12-30T15:19:25"/>
    <d v="1899-12-30T21:18:25"/>
    <d v="1899-12-30T00:13:00"/>
    <d v="1899-12-30T00:13:00"/>
    <n v="13"/>
    <s v="On-time"/>
    <n v="906.12"/>
    <x v="1"/>
    <n v="5"/>
    <s v="Vegetarian"/>
    <n v="190.01"/>
    <n v="27790.357007651899"/>
    <s v="Cancelled"/>
    <n v="4.75"/>
    <n v="38348.43"/>
    <n v="58029.68"/>
    <n v="1.5132217929130345"/>
    <n v="19681.25"/>
  </r>
  <r>
    <s v="59caa7e2-a908-4f60-b5c9-0b498ae741d9"/>
    <s v="Ethan Murphy"/>
    <n v="31"/>
    <s v="30-39"/>
    <s v="F"/>
    <s v="Germany"/>
    <s v="No"/>
    <s v="FL0050"/>
    <s v="SIN"/>
    <s v="CAN"/>
    <s v="SIN - CAN"/>
    <n v="5397"/>
    <s v="Moderate-haul"/>
    <d v="1899-12-30T15:06:25"/>
    <d v="1899-12-30T21:05:25"/>
    <d v="2025-01-09T00:00:00"/>
    <d v="1899-12-30T15:19:25"/>
    <d v="1899-12-30T21:18:25"/>
    <d v="1899-12-30T00:13:00"/>
    <d v="1899-12-30T00:13:00"/>
    <n v="13"/>
    <s v="On-time"/>
    <n v="1358.57"/>
    <x v="1"/>
    <n v="3"/>
    <s v="Gluten-Free"/>
    <n v="139.86000000000001"/>
    <n v="27658.661214376301"/>
    <s v="Cancelled"/>
    <n v="4.8600000000000003"/>
    <n v="38190.39"/>
    <n v="86976.45"/>
    <n v="2.2774433568235359"/>
    <n v="48786.06"/>
  </r>
  <r>
    <s v="70c2fc60-7af3-4ca7-ac3d-c5608968cfec"/>
    <s v="Paul Guerrero"/>
    <n v="38"/>
    <s v="30-39"/>
    <s v="F"/>
    <s v="Germany"/>
    <s v="Yes"/>
    <s v="FL0051"/>
    <s v="IST"/>
    <s v="CAN"/>
    <s v="IST - CAN"/>
    <n v="13423"/>
    <s v="Long-haul"/>
    <d v="1899-12-30T12:09:51"/>
    <d v="1899-12-30T03:03:51"/>
    <d v="2025-01-13T00:00:00"/>
    <d v="1899-12-30T12:20:51"/>
    <d v="1899-12-30T03:14:51"/>
    <d v="1899-12-30T00:11:00"/>
    <d v="1899-12-30T00:11:00"/>
    <n v="11"/>
    <s v="On-time"/>
    <n v="1288.48"/>
    <x v="1"/>
    <n v="3"/>
    <s v="Non-Vegetarian"/>
    <n v="165.26"/>
    <n v="68053.854945372994"/>
    <s v="Cancelled"/>
    <n v="3.49"/>
    <n v="86664.63"/>
    <n v="82495.77"/>
    <n v="0.9518966388017811"/>
    <n v="-4168.8600000000006"/>
  </r>
  <r>
    <s v="bd453297-9217-43fb-a93e-bbd09dafabe0"/>
    <s v="Sarah Evans"/>
    <n v="57"/>
    <s v="40-59"/>
    <s v="M"/>
    <s v="Germany"/>
    <s v="Yes"/>
    <s v="FL0051"/>
    <s v="IST"/>
    <s v="CAN"/>
    <s v="IST - CAN"/>
    <n v="13423"/>
    <s v="Long-haul"/>
    <d v="1899-12-30T12:09:51"/>
    <d v="1899-12-30T03:03:51"/>
    <d v="2025-01-09T00:00:00"/>
    <d v="1899-12-30T12:20:51"/>
    <d v="1899-12-30T03:14:51"/>
    <d v="1899-12-30T00:11:00"/>
    <d v="1899-12-30T00:11:00"/>
    <n v="11"/>
    <s v="On-time"/>
    <n v="358.23"/>
    <x v="0"/>
    <n v="5"/>
    <s v="Vegan"/>
    <n v="134.24"/>
    <n v="68201.378006746003"/>
    <s v="Cancelled"/>
    <n v="4.4800000000000004"/>
    <n v="86841.65"/>
    <n v="22953.57"/>
    <n v="0.26431522201616392"/>
    <n v="-63888.079999999994"/>
  </r>
  <r>
    <s v="473c68ef-556a-452d-a3b2-fc816eb0c6cc"/>
    <s v="Lori Rojas"/>
    <n v="74"/>
    <s v="70-80"/>
    <s v="M"/>
    <s v="Germany"/>
    <s v="Yes"/>
    <s v="FL0053"/>
    <s v="DEN"/>
    <s v="FRA"/>
    <s v="DEN - FRA"/>
    <n v="11194"/>
    <s v="Long-haul"/>
    <d v="1899-12-30T03:50:29"/>
    <d v="1899-12-30T16:16:29"/>
    <d v="2025-01-05T00:00:00"/>
    <d v="1899-12-30T05:31:29"/>
    <d v="1899-12-30T17:57:29"/>
    <d v="1899-12-30T01:41:00"/>
    <d v="1899-12-30T01:41:00"/>
    <n v="101"/>
    <s v="Moderate-delay"/>
    <n v="1267.44"/>
    <x v="0"/>
    <n v="5"/>
    <s v="Gluten-Free"/>
    <n v="146.28"/>
    <n v="57121.592709182798"/>
    <s v="Not Cancelled"/>
    <n v="3.74"/>
    <n v="73545.91"/>
    <n v="81145.42"/>
    <n v="1.1033301511939957"/>
    <n v="7599.5099999999948"/>
  </r>
  <r>
    <s v="2f50ff66-b954-44e2-a395-bcb50e10a34a"/>
    <s v="Johnathan Fitzgerald"/>
    <n v="67"/>
    <s v="60-69"/>
    <s v="F"/>
    <s v="Germany"/>
    <s v="No"/>
    <s v="FL0054"/>
    <s v="HND"/>
    <s v="BKK"/>
    <s v="HND - BKK"/>
    <n v="4727"/>
    <s v="Moderate-haul"/>
    <d v="1899-12-30T17:42:08"/>
    <d v="1899-12-30T22:57:08"/>
    <d v="2025-01-06T00:00:00"/>
    <d v="1899-12-30T19:40:08"/>
    <d v="1899-12-30T00:55:08"/>
    <d v="1899-12-30T01:58:00"/>
    <d v="1899-12-30T01:58:00"/>
    <n v="118"/>
    <s v="Moderate-delay"/>
    <n v="592.69000000000005"/>
    <x v="0"/>
    <n v="5"/>
    <s v="Vegetarian"/>
    <n v="88.1"/>
    <n v="25040.1413691653"/>
    <s v="Cancelled"/>
    <n v="3.53"/>
    <n v="35048.17"/>
    <n v="37949.78"/>
    <n v="1.0827892012621487"/>
    <n v="2901.6100000000006"/>
  </r>
  <r>
    <s v="920f8fde-2e38-4cac-b2e9-5e67667e84c0"/>
    <s v="Christina Cannon"/>
    <n v="56"/>
    <s v="40-59"/>
    <s v="F"/>
    <s v="Germany"/>
    <s v="No"/>
    <s v="FL0054"/>
    <s v="HND"/>
    <s v="BKK"/>
    <s v="HND - BKK"/>
    <n v="4727"/>
    <s v="Moderate-haul"/>
    <d v="1899-12-30T17:42:08"/>
    <d v="1899-12-30T22:57:08"/>
    <d v="2025-01-11T00:00:00"/>
    <d v="1899-12-30T19:40:08"/>
    <d v="1899-12-30T00:55:08"/>
    <d v="1899-12-30T01:58:00"/>
    <d v="1899-12-30T01:58:00"/>
    <n v="118"/>
    <s v="Moderate-delay"/>
    <n v="961.32"/>
    <x v="2"/>
    <n v="5"/>
    <s v="Vegan"/>
    <n v="48.85"/>
    <n v="24273.671068950702"/>
    <s v="Cancelled"/>
    <n v="3.96"/>
    <n v="34128.410000000003"/>
    <n v="61534.25"/>
    <n v="1.8030212951614211"/>
    <n v="27405.839999999997"/>
  </r>
  <r>
    <s v="3a36f4ea-d837-4ce7-8cf7-ef6e34f1fab0"/>
    <s v="Megan Mcintosh"/>
    <n v="35"/>
    <s v="30-39"/>
    <s v="F"/>
    <s v="Germany"/>
    <s v="Yes"/>
    <s v="FL0054"/>
    <s v="HND"/>
    <s v="BKK"/>
    <s v="HND - BKK"/>
    <n v="4727"/>
    <s v="Moderate-haul"/>
    <d v="1899-12-30T17:42:08"/>
    <d v="1899-12-30T22:57:08"/>
    <d v="2025-01-05T00:00:00"/>
    <d v="1899-12-30T19:40:08"/>
    <d v="1899-12-30T00:55:08"/>
    <d v="1899-12-30T01:58:00"/>
    <d v="1899-12-30T01:58:00"/>
    <n v="118"/>
    <s v="Moderate-delay"/>
    <n v="93.73"/>
    <x v="1"/>
    <n v="3"/>
    <s v="No Preference"/>
    <n v="145.76"/>
    <n v="25033.345179932301"/>
    <s v="Cancelled"/>
    <n v="4.8600000000000003"/>
    <n v="35040.01"/>
    <n v="6027.87"/>
    <n v="0.17202820432985036"/>
    <n v="-29012.140000000003"/>
  </r>
  <r>
    <s v="f7d85ec2-25be-4ace-b20d-5b0785e53a5f"/>
    <s v="Jane Carter"/>
    <n v="60"/>
    <s v="60-69"/>
    <s v="F"/>
    <s v="Germany"/>
    <s v="No"/>
    <s v="FL0054"/>
    <s v="HND"/>
    <s v="BKK"/>
    <s v="HND - BKK"/>
    <n v="4727"/>
    <s v="Moderate-haul"/>
    <d v="1899-12-30T17:42:08"/>
    <d v="1899-12-30T22:57:08"/>
    <d v="2025-01-13T00:00:00"/>
    <d v="1899-12-30T19:40:08"/>
    <d v="1899-12-30T00:55:08"/>
    <d v="1899-12-30T01:58:00"/>
    <d v="1899-12-30T01:58:00"/>
    <n v="118"/>
    <s v="Moderate-delay"/>
    <n v="1249.8599999999999"/>
    <x v="1"/>
    <n v="5"/>
    <s v="Vegetarian"/>
    <n v="69.709999999999994"/>
    <n v="24351.0439287513"/>
    <s v="Cancelled"/>
    <n v="3.33"/>
    <n v="34221.25"/>
    <n v="80004.98"/>
    <n v="2.337874274025642"/>
    <n v="45783.729999999996"/>
  </r>
  <r>
    <s v="3ff92932-07fc-46c3-9743-7ed8e55ee8fe"/>
    <s v="Jonathan Snyder"/>
    <n v="30"/>
    <s v="30-39"/>
    <s v="F"/>
    <s v="Germany"/>
    <s v="Yes"/>
    <s v="FL0055"/>
    <s v="DFW"/>
    <s v="IST"/>
    <s v="DFW - IST"/>
    <n v="378"/>
    <s v="Short-haul "/>
    <d v="1899-12-30T06:39:48"/>
    <d v="1899-12-30T07:04:48"/>
    <d v="2025-01-12T00:00:00"/>
    <d v="1899-12-30T09:18:48"/>
    <d v="1899-12-30T09:43:48"/>
    <d v="1899-12-30T02:39:00"/>
    <d v="1899-12-30T02:39:00"/>
    <n v="159"/>
    <s v="Severe-delay"/>
    <n v="1069.17"/>
    <x v="1"/>
    <n v="3"/>
    <s v="Vegan"/>
    <n v="88.94"/>
    <n v="2891.2553634697601"/>
    <s v="Cancelled"/>
    <n v="3.26"/>
    <n v="12704.264999999999"/>
    <n v="41066.801999999901"/>
    <n v="3.232520889638236"/>
    <n v="28362.536999999902"/>
  </r>
  <r>
    <s v="ae01fdd7-1eca-4c4f-b6eb-d870690cecc6"/>
    <s v="Benjamin Evans"/>
    <n v="32"/>
    <s v="30-39"/>
    <s v="F"/>
    <s v="Germany"/>
    <s v="No"/>
    <s v="FL0055"/>
    <s v="DFW"/>
    <s v="IST"/>
    <s v="DFW - IST"/>
    <n v="378"/>
    <s v="Short-haul "/>
    <d v="1899-12-30T06:39:48"/>
    <d v="1899-12-30T07:04:48"/>
    <d v="2025-01-14T00:00:00"/>
    <d v="1899-12-30T09:18:48"/>
    <d v="1899-12-30T09:43:48"/>
    <d v="1899-12-30T02:39:00"/>
    <d v="1899-12-30T02:39:00"/>
    <n v="159"/>
    <s v="Severe-delay"/>
    <n v="130.78"/>
    <x v="2"/>
    <n v="3"/>
    <s v="No Preference"/>
    <n v="40.85"/>
    <n v="3035.5280207885198"/>
    <s v="Not Cancelled"/>
    <n v="3.44"/>
    <n v="12963.945"/>
    <n v="5026.8540000000003"/>
    <n v="0.38775650467508155"/>
    <n v="-7937.0909999999994"/>
  </r>
  <r>
    <s v="36da2958-2dfc-49ae-8728-416a1d7ff982"/>
    <s v="Daniel Schneider"/>
    <n v="73"/>
    <s v="70-80"/>
    <s v="M"/>
    <s v="Germany"/>
    <s v="No"/>
    <s v="FL0055"/>
    <s v="DFW"/>
    <s v="IST"/>
    <s v="DFW - IST"/>
    <n v="378"/>
    <s v="Short-haul "/>
    <d v="1899-12-30T06:39:48"/>
    <d v="1899-12-30T07:04:48"/>
    <d v="2025-01-12T00:00:00"/>
    <d v="1899-12-30T09:18:48"/>
    <d v="1899-12-30T09:43:48"/>
    <d v="1899-12-30T02:39:00"/>
    <d v="1899-12-30T02:39:00"/>
    <n v="159"/>
    <s v="Severe-delay"/>
    <n v="783.88"/>
    <x v="2"/>
    <n v="5"/>
    <s v="Vegan"/>
    <n v="188.72"/>
    <n v="2828.6300403191899"/>
    <s v="Not Cancelled"/>
    <n v="4.58"/>
    <n v="12591.54"/>
    <n v="30123.635999999999"/>
    <n v="2.3923710681934058"/>
    <n v="17532.095999999998"/>
  </r>
  <r>
    <s v="9e2589bc-6f84-4408-9f23-91875f47a5be"/>
    <s v="Debbie Lutz"/>
    <n v="41"/>
    <s v="40-59"/>
    <s v="M"/>
    <s v="Germany"/>
    <s v="Yes"/>
    <s v="FL0055"/>
    <s v="DFW"/>
    <s v="IST"/>
    <s v="DFW - IST"/>
    <n v="378"/>
    <s v="Short-haul "/>
    <d v="1899-12-30T06:39:48"/>
    <d v="1899-12-30T07:04:48"/>
    <d v="2025-01-03T00:00:00"/>
    <d v="1899-12-30T09:18:48"/>
    <d v="1899-12-30T09:43:48"/>
    <d v="1899-12-30T02:39:00"/>
    <d v="1899-12-30T02:39:00"/>
    <n v="159"/>
    <s v="Severe-delay"/>
    <n v="1425.81"/>
    <x v="1"/>
    <n v="5"/>
    <s v="No Preference"/>
    <n v="106.45"/>
    <n v="2626.3772814651802"/>
    <s v="Not Cancelled"/>
    <n v="3.63"/>
    <n v="12227.4749999999"/>
    <n v="54763.877999999997"/>
    <n v="4.4787560800574475"/>
    <n v="42536.403000000093"/>
  </r>
  <r>
    <s v="699b65f3-a8a9-4b20-bcbc-66ba184c80dd"/>
    <s v="Ryan Gibbs"/>
    <n v="41"/>
    <s v="40-59"/>
    <s v="F"/>
    <s v="Germany"/>
    <s v="No"/>
    <s v="FL0055"/>
    <s v="DFW"/>
    <s v="IST"/>
    <s v="DFW - IST"/>
    <n v="378"/>
    <s v="Short-haul "/>
    <d v="1899-12-30T06:39:48"/>
    <d v="1899-12-30T07:04:48"/>
    <d v="2025-01-03T00:00:00"/>
    <d v="1899-12-30T09:18:48"/>
    <d v="1899-12-30T09:43:48"/>
    <d v="1899-12-30T02:39:00"/>
    <d v="1899-12-30T02:39:00"/>
    <n v="159"/>
    <s v="Severe-delay"/>
    <n v="816.37"/>
    <x v="0"/>
    <n v="5"/>
    <s v="No Preference"/>
    <n v="117.51"/>
    <n v="2880.7032803653001"/>
    <s v="Not Cancelled"/>
    <n v="3.02"/>
    <n v="12685.26"/>
    <n v="31362.707999999999"/>
    <n v="2.4723740782609105"/>
    <n v="18677.447999999997"/>
  </r>
  <r>
    <s v="e09b00cd-df05-4626-a505-bfa16d679629"/>
    <s v="Morgan Ramos"/>
    <n v="38"/>
    <s v="30-39"/>
    <s v="F"/>
    <s v="Germany"/>
    <s v="Yes"/>
    <s v="FL0055"/>
    <s v="DFW"/>
    <s v="IST"/>
    <s v="DFW - IST"/>
    <n v="378"/>
    <s v="Short-haul "/>
    <d v="1899-12-30T06:39:48"/>
    <d v="1899-12-30T07:04:48"/>
    <d v="2025-01-04T00:00:00"/>
    <d v="1899-12-30T09:18:48"/>
    <d v="1899-12-30T09:43:48"/>
    <d v="1899-12-30T02:39:00"/>
    <d v="1899-12-30T02:39:00"/>
    <n v="159"/>
    <s v="Severe-delay"/>
    <n v="501.69"/>
    <x v="1"/>
    <n v="3"/>
    <s v="Vegan"/>
    <n v="45.24"/>
    <n v="2853.7964859972999"/>
    <s v="Cancelled"/>
    <n v="3.19"/>
    <n v="12636.84"/>
    <n v="19270.325999999899"/>
    <n v="1.5249323406800988"/>
    <n v="6633.4859999998989"/>
  </r>
  <r>
    <s v="0cc26893-c8c9-4d22-a48c-5593bf53da27"/>
    <s v="Sandra Orozco"/>
    <n v="40"/>
    <s v="40-59"/>
    <s v="F"/>
    <s v="Germany"/>
    <s v="No"/>
    <s v="FL0056"/>
    <s v="PEK"/>
    <s v="JFK"/>
    <s v="PEK - JFK"/>
    <n v="9631"/>
    <s v="Long-haul"/>
    <d v="1899-12-30T20:54:42"/>
    <d v="1899-12-30T07:36:42"/>
    <d v="2025-01-09T00:00:00"/>
    <d v="1899-12-30T22:43:42"/>
    <d v="1899-12-30T09:25:42"/>
    <d v="1899-12-30T01:49:00"/>
    <d v="1899-12-30T01:49:00"/>
    <n v="109"/>
    <s v="Moderate-delay"/>
    <n v="1148.7"/>
    <x v="2"/>
    <n v="3"/>
    <s v="Vegan"/>
    <n v="199.14"/>
    <n v="49142.931385258598"/>
    <s v="Not Cancelled"/>
    <n v="3.22"/>
    <n v="63971.519999999997"/>
    <n v="73556.63"/>
    <n v="1.1498340198888506"/>
    <n v="9585.1100000000079"/>
  </r>
  <r>
    <s v="f28742d3-42d7-4b3f-843b-b779aa4e342e"/>
    <s v="Jennifer Wells"/>
    <n v="61"/>
    <s v="60-69"/>
    <s v="F"/>
    <s v="Germany"/>
    <s v="Yes"/>
    <s v="FL0056"/>
    <s v="PEK"/>
    <s v="JFK"/>
    <s v="PEK - JFK"/>
    <n v="9631"/>
    <s v="Long-haul"/>
    <d v="1899-12-30T20:54:42"/>
    <d v="1899-12-30T07:36:42"/>
    <d v="2025-01-12T00:00:00"/>
    <d v="1899-12-30T22:43:42"/>
    <d v="1899-12-30T09:25:42"/>
    <d v="1899-12-30T01:49:00"/>
    <d v="1899-12-30T01:49:00"/>
    <n v="109"/>
    <s v="Moderate-delay"/>
    <n v="886.39"/>
    <x v="2"/>
    <n v="5"/>
    <s v="Gluten-Free"/>
    <n v="175.03"/>
    <n v="49430.6661842088"/>
    <s v="Cancelled"/>
    <n v="3.01"/>
    <n v="64316.800000000003"/>
    <n v="56763.97"/>
    <n v="0.88256831807552616"/>
    <n v="-7552.8300000000017"/>
  </r>
  <r>
    <s v="a2a8de5d-9d67-4378-95a3-f0bc991bb09e"/>
    <s v="Ariel Watson DVM"/>
    <n v="56"/>
    <s v="40-59"/>
    <s v="M"/>
    <s v="Germany"/>
    <s v="Yes"/>
    <s v="FL0056"/>
    <s v="PEK"/>
    <s v="JFK"/>
    <s v="PEK - JFK"/>
    <n v="9631"/>
    <s v="Long-haul"/>
    <d v="1899-12-30T20:54:42"/>
    <d v="1899-12-30T07:36:42"/>
    <d v="2025-01-06T00:00:00"/>
    <d v="1899-12-30T22:43:42"/>
    <d v="1899-12-30T09:25:42"/>
    <d v="1899-12-30T01:49:00"/>
    <d v="1899-12-30T01:49:00"/>
    <n v="109"/>
    <s v="Moderate-delay"/>
    <n v="734.91"/>
    <x v="1"/>
    <n v="5"/>
    <s v="Gluten-Free"/>
    <n v="138.65"/>
    <n v="49537.2892631828"/>
    <s v="Cancelled"/>
    <n v="4.6399999999999997"/>
    <n v="64444.75"/>
    <n v="47061.97"/>
    <n v="0.73026848579597259"/>
    <n v="-17382.78"/>
  </r>
  <r>
    <s v="1c9d7a8a-46b7-4f04-9faf-d9cd4593b6c5"/>
    <s v="Cole Novak"/>
    <n v="67"/>
    <s v="60-69"/>
    <s v="F"/>
    <s v="Germany"/>
    <s v="No"/>
    <s v="FL0056"/>
    <s v="PEK"/>
    <s v="JFK"/>
    <s v="PEK - JFK"/>
    <n v="9631"/>
    <s v="Long-haul"/>
    <d v="1899-12-30T20:54:42"/>
    <d v="1899-12-30T07:36:42"/>
    <d v="2025-01-06T00:00:00"/>
    <d v="1899-12-30T22:43:42"/>
    <d v="1899-12-30T09:25:42"/>
    <d v="1899-12-30T01:49:00"/>
    <d v="1899-12-30T01:49:00"/>
    <n v="109"/>
    <s v="Moderate-delay"/>
    <n v="380.44"/>
    <x v="0"/>
    <n v="5"/>
    <s v="Vegetarian"/>
    <n v="162.19"/>
    <n v="49310.270956399101"/>
    <s v="Cancelled"/>
    <n v="3.75"/>
    <n v="64172.33"/>
    <n v="24380.6"/>
    <n v="0.37992387061526356"/>
    <n v="-39791.730000000003"/>
  </r>
  <r>
    <s v="494c8f16-567f-4288-b2da-f210397082e0"/>
    <s v="William Mills"/>
    <n v="39"/>
    <s v="30-39"/>
    <s v="F"/>
    <s v="Germany"/>
    <s v="Yes"/>
    <s v="FL0056"/>
    <s v="PEK"/>
    <s v="JFK"/>
    <s v="PEK - JFK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776.12"/>
    <x v="0"/>
    <n v="3"/>
    <s v="Vegan"/>
    <n v="35.94"/>
    <n v="49416.791344816796"/>
    <s v="Not Cancelled"/>
    <n v="4.92"/>
    <n v="64300.15"/>
    <n v="49678.87"/>
    <n v="0.77260892859503438"/>
    <n v="-14621.279999999999"/>
  </r>
  <r>
    <s v="b7d26de8-8128-40b5-8605-11faf094c1bf"/>
    <s v="Elizabeth Smith"/>
    <n v="36"/>
    <s v="30-39"/>
    <s v="F"/>
    <s v="Germany"/>
    <s v="No"/>
    <s v="FL0056"/>
    <s v="PEK"/>
    <s v="JFK"/>
    <s v="PEK - JFK"/>
    <n v="9631"/>
    <s v="Long-haul"/>
    <d v="1899-12-30T20:54:42"/>
    <d v="1899-12-30T07:36:42"/>
    <d v="2025-01-11T00:00:00"/>
    <d v="1899-12-30T22:43:42"/>
    <d v="1899-12-30T09:25:42"/>
    <d v="1899-12-30T01:49:00"/>
    <d v="1899-12-30T01:49:00"/>
    <n v="109"/>
    <s v="Moderate-delay"/>
    <n v="1386.11"/>
    <x v="2"/>
    <n v="3"/>
    <s v="No Preference"/>
    <n v="141.63999999999999"/>
    <n v="49406.627984911"/>
    <s v="Not Cancelled"/>
    <n v="3.31"/>
    <n v="64287.95"/>
    <n v="88739.37"/>
    <n v="1.3803421947658931"/>
    <n v="24451.42"/>
  </r>
  <r>
    <s v="f71b0401-6c36-4d11-a092-5ab9936d42cb"/>
    <s v="Alejandro Bowers"/>
    <n v="33"/>
    <s v="30-39"/>
    <s v="M"/>
    <s v="Germany"/>
    <s v="No"/>
    <s v="FL0057"/>
    <s v="CDG"/>
    <s v="FRA"/>
    <s v="CDG - FRA"/>
    <n v="6773"/>
    <s v="Moderate-haul"/>
    <d v="1899-12-30T19:13:13"/>
    <d v="1899-12-30T02:44:13"/>
    <d v="2025-01-06T00:00:00"/>
    <d v="1899-12-30T20:06:13"/>
    <d v="1899-12-30T03:37:13"/>
    <d v="1899-12-30T00:53:00"/>
    <d v="1899-12-30T00:53:00"/>
    <n v="79.5"/>
    <s v="Moderate-delay"/>
    <n v="813.35"/>
    <x v="1"/>
    <n v="3"/>
    <s v="Vegan"/>
    <n v="120.28"/>
    <n v="34934.030780481502"/>
    <s v="Not Cancelled"/>
    <n v="3.42"/>
    <n v="46920.84"/>
    <n v="52078.46"/>
    <n v="1.1099217320065029"/>
    <n v="5157.6200000000026"/>
  </r>
  <r>
    <s v="2a675537-8848-4153-9cd1-f12c2e18f403"/>
    <s v="Heather Ford"/>
    <n v="65"/>
    <s v="60-69"/>
    <s v="F"/>
    <s v="Germany"/>
    <s v="No"/>
    <s v="FL0057"/>
    <s v="CDG"/>
    <s v="FRA"/>
    <s v="CDG - FRA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1075.33"/>
    <x v="2"/>
    <n v="5"/>
    <s v="Vegetarian"/>
    <n v="48.8"/>
    <n v="34400.486495671903"/>
    <s v="Cancelled"/>
    <n v="4.0999999999999996"/>
    <n v="46280.58"/>
    <n v="68830.880000000005"/>
    <n v="1.4872518883730499"/>
    <n v="22550.300000000003"/>
  </r>
  <r>
    <s v="338c155c-1704-4994-baa7-1d8ac65a3c8d"/>
    <s v="Tanner Wood"/>
    <n v="34"/>
    <s v="30-39"/>
    <s v="M"/>
    <s v="Germany"/>
    <s v="No"/>
    <s v="FL0057"/>
    <s v="CDG"/>
    <s v="FRA"/>
    <s v="CDG - FRA"/>
    <n v="6773"/>
    <s v="Moderate-haul"/>
    <d v="1899-12-30T19:13:13"/>
    <d v="1899-12-30T02:44:13"/>
    <d v="2025-01-06T00:00:00"/>
    <d v="1899-12-30T20:06:13"/>
    <d v="1899-12-30T03:37:13"/>
    <d v="1899-12-30T00:53:00"/>
    <d v="1899-12-30T00:53:00"/>
    <n v="79.5"/>
    <s v="Moderate-delay"/>
    <n v="597.79999999999995"/>
    <x v="1"/>
    <n v="3"/>
    <s v="Vegan"/>
    <n v="130.49"/>
    <n v="35271.557370792398"/>
    <s v="Cancelled"/>
    <n v="4"/>
    <n v="47325.87"/>
    <n v="38285.300000000003"/>
    <n v="0.80897192169948484"/>
    <n v="-9040.57"/>
  </r>
  <r>
    <s v="3449a01e-d154-4201-b207-d3c9a59842aa"/>
    <s v="Timothy Burton"/>
    <n v="45"/>
    <s v="40-59"/>
    <s v="M"/>
    <s v="Germany"/>
    <s v="No"/>
    <s v="FL0058"/>
    <s v="ORD"/>
    <s v="FRA"/>
    <s v="ORD - FRA"/>
    <n v="7465"/>
    <s v="Moderate-haul"/>
    <d v="1899-12-30T17:28:43"/>
    <d v="1899-12-30T01:45:43"/>
    <d v="2025-01-08T00:00:00"/>
    <d v="1899-12-30T18:35:43"/>
    <d v="1899-12-30T02:52:43"/>
    <d v="1899-12-30T01:07:00"/>
    <d v="1899-12-30T01:07:00"/>
    <n v="67"/>
    <s v="Moderate-delay"/>
    <n v="748.22"/>
    <x v="0"/>
    <n v="5"/>
    <s v="Vegetarian"/>
    <n v="59.29"/>
    <n v="38187.780375514099"/>
    <s v="Cancelled"/>
    <n v="4.8099999999999996"/>
    <n v="50825.34"/>
    <n v="47897.94"/>
    <n v="0.94240274634660592"/>
    <n v="-2927.3999999999942"/>
  </r>
  <r>
    <s v="beafffcd-d3e0-4ade-b677-1cc7829d60e5"/>
    <s v="Eric Martinez"/>
    <n v="39"/>
    <s v="30-39"/>
    <s v="F"/>
    <s v="Germany"/>
    <s v="No"/>
    <s v="FL0058"/>
    <s v="ORD"/>
    <s v="FRA"/>
    <s v="ORD - FRA"/>
    <n v="7465"/>
    <s v="Moderate-haul"/>
    <d v="1899-12-30T17:28:43"/>
    <d v="1899-12-30T01:45:43"/>
    <d v="2025-01-07T00:00:00"/>
    <d v="1899-12-30T18:35:43"/>
    <d v="1899-12-30T02:52:43"/>
    <d v="1899-12-30T01:07:00"/>
    <d v="1899-12-30T01:07:00"/>
    <n v="67"/>
    <s v="Moderate-delay"/>
    <n v="96.13"/>
    <x v="0"/>
    <n v="3"/>
    <s v="Gluten-Free"/>
    <n v="105.66"/>
    <n v="37837.2880391078"/>
    <s v="Not Cancelled"/>
    <n v="4.34"/>
    <n v="50404.75"/>
    <n v="6173.45"/>
    <n v="0.122477544279061"/>
    <n v="-44231.3"/>
  </r>
  <r>
    <s v="f39b86d9-4aa9-4457-8156-1d3e4a392b09"/>
    <s v="Jennifer Garcia"/>
    <n v="56"/>
    <s v="40-59"/>
    <s v="F"/>
    <s v="Germany"/>
    <s v="No"/>
    <s v="FL0058"/>
    <s v="ORD"/>
    <s v="FRA"/>
    <s v="ORD - FRA"/>
    <n v="7465"/>
    <s v="Moderate-haul"/>
    <d v="1899-12-30T17:28:43"/>
    <d v="1899-12-30T01:45:43"/>
    <d v="2025-01-03T00:00:00"/>
    <d v="1899-12-30T18:35:43"/>
    <d v="1899-12-30T02:52:43"/>
    <d v="1899-12-30T01:07:00"/>
    <d v="1899-12-30T01:07:00"/>
    <n v="67"/>
    <s v="Moderate-delay"/>
    <n v="469.95"/>
    <x v="2"/>
    <n v="5"/>
    <s v="Vegetarian"/>
    <n v="121.8"/>
    <n v="38562.788588214797"/>
    <s v="Not Cancelled"/>
    <n v="4.92"/>
    <n v="51275.35"/>
    <n v="30101.16"/>
    <n v="0.58704933267154691"/>
    <n v="-21174.19"/>
  </r>
  <r>
    <s v="726b6329-d6ba-4dca-8712-60131dddc02e"/>
    <s v="Karen Black"/>
    <n v="54"/>
    <s v="40-59"/>
    <s v="M"/>
    <s v="Germany"/>
    <s v="No"/>
    <s v="FL0059"/>
    <s v="FRA"/>
    <s v="DXB"/>
    <s v="FRA - DXB"/>
    <n v="4304"/>
    <s v="Moderate-haul"/>
    <d v="1899-12-30T22:37:08"/>
    <d v="1899-12-30T03:23:08"/>
    <d v="2025-01-14T00:00:00"/>
    <d v="1899-12-30T01:02:08"/>
    <d v="1899-12-30T05:48:08"/>
    <d v="1899-12-30T02:25:00"/>
    <d v="1899-12-30T02:25:00"/>
    <n v="217.5"/>
    <s v="Severe-delay"/>
    <n v="83.96"/>
    <x v="1"/>
    <n v="5"/>
    <s v="No Preference"/>
    <n v="27.45"/>
    <n v="22102.011694073699"/>
    <s v="Cancelled"/>
    <n v="4.07"/>
    <n v="31522.41"/>
    <n v="5378.93"/>
    <n v="0.1706382855879357"/>
    <n v="-26143.48"/>
  </r>
  <r>
    <s v="2ca45296-36e0-4b05-a255-a69c976f925e"/>
    <s v="Michael Espinoza"/>
    <n v="38"/>
    <s v="30-39"/>
    <s v="F"/>
    <s v="Germany"/>
    <s v="No"/>
    <s v="FL0059"/>
    <s v="FRA"/>
    <s v="DXB"/>
    <s v="FRA - DXB"/>
    <n v="4304"/>
    <s v="Moderate-haul"/>
    <d v="1899-12-30T22:37:08"/>
    <d v="1899-12-30T03:23:08"/>
    <d v="2025-01-06T00:00:00"/>
    <d v="1899-12-30T01:02:08"/>
    <d v="1899-12-30T05:48:08"/>
    <d v="1899-12-30T02:25:00"/>
    <d v="1899-12-30T02:25:00"/>
    <n v="217.5"/>
    <s v="Severe-delay"/>
    <n v="1028.92"/>
    <x v="2"/>
    <n v="3"/>
    <s v="Gluten-Free"/>
    <n v="182.73"/>
    <n v="22026.018539894802"/>
    <s v="Not Cancelled"/>
    <n v="3.28"/>
    <n v="31431.22"/>
    <n v="65887.429999999993"/>
    <n v="2.096241571278493"/>
    <n v="34456.209999999992"/>
  </r>
  <r>
    <s v="c7d5168e-4742-4db2-b772-8494d3228a10"/>
    <s v="Ian Ortiz"/>
    <n v="59"/>
    <s v="40-59"/>
    <s v="F"/>
    <s v="Germany"/>
    <s v="No"/>
    <s v="FL0059"/>
    <s v="FRA"/>
    <s v="DXB"/>
    <s v="FRA - DXB"/>
    <n v="4304"/>
    <s v="Moderate-haul"/>
    <d v="1899-12-30T22:37:08"/>
    <d v="1899-12-30T03:23:08"/>
    <d v="2025-01-08T00:00:00"/>
    <d v="1899-12-30T01:02:08"/>
    <d v="1899-12-30T05:48:08"/>
    <d v="1899-12-30T02:25:00"/>
    <d v="1899-12-30T02:25:00"/>
    <n v="217.5"/>
    <s v="Severe-delay"/>
    <n v="883.14"/>
    <x v="0"/>
    <n v="5"/>
    <s v="Vegan"/>
    <n v="131.15"/>
    <n v="22682.566470661299"/>
    <s v="Not Cancelled"/>
    <n v="3.7"/>
    <n v="32219.08"/>
    <n v="56547.19"/>
    <n v="1.755083944048061"/>
    <n v="24328.11"/>
  </r>
  <r>
    <s v="9fa66c8f-6b81-4342-85cf-094758abc653"/>
    <s v="Kimberly Garrison"/>
    <n v="23"/>
    <s v="18-29"/>
    <s v="F"/>
    <s v="Germany"/>
    <s v="No"/>
    <s v="FL0060"/>
    <s v="DXB"/>
    <s v="DEL"/>
    <s v="DXB - DEL"/>
    <n v="10118"/>
    <s v="Long-haul"/>
    <d v="1899-12-30T23:40:34"/>
    <d v="1899-12-30T10:54:34"/>
    <d v="2025-01-02T00:00:00"/>
    <d v="1899-12-30T02:29:34"/>
    <d v="1899-12-30T13:43:34"/>
    <d v="1899-12-30T02:49:00"/>
    <d v="1899-12-30T02:49:00"/>
    <n v="169"/>
    <s v="Severe-delay"/>
    <n v="260.44"/>
    <x v="2"/>
    <n v="5"/>
    <s v="Gluten-Free"/>
    <n v="46.49"/>
    <n v="51726.891301131298"/>
    <s v="Cancelled"/>
    <n v="3.44"/>
    <n v="67072.27"/>
    <n v="16677.46"/>
    <n v="0.24864910640418161"/>
    <n v="-50394.810000000005"/>
  </r>
  <r>
    <s v="b60a373a-0607-46f7-82bd-f954db46e347"/>
    <s v="Kristen Melendez"/>
    <n v="41"/>
    <s v="40-59"/>
    <s v="M"/>
    <s v="Germany"/>
    <s v="No"/>
    <s v="FL0060"/>
    <s v="DXB"/>
    <s v="DEL"/>
    <s v="DXB - DEL"/>
    <n v="10118"/>
    <s v="Long-haul"/>
    <d v="1899-12-30T23:40:34"/>
    <d v="1899-12-30T10:54:34"/>
    <d v="2025-01-06T00:00:00"/>
    <d v="1899-12-30T02:29:34"/>
    <d v="1899-12-30T13:43:34"/>
    <d v="1899-12-30T02:49:00"/>
    <d v="1899-12-30T02:49:00"/>
    <n v="169"/>
    <s v="Severe-delay"/>
    <n v="315.18"/>
    <x v="2"/>
    <n v="5"/>
    <s v="Gluten-Free"/>
    <n v="37.229999999999997"/>
    <n v="51160.213741419502"/>
    <s v="Cancelled"/>
    <n v="3.06"/>
    <n v="66392.259999999995"/>
    <n v="20178.97"/>
    <n v="0.30393557923770032"/>
    <n v="-46213.289999999994"/>
  </r>
  <r>
    <s v="04173e63-0884-4126-a637-21b4b23bb4d9"/>
    <s v="John Patterson"/>
    <n v="52"/>
    <s v="40-59"/>
    <s v="M"/>
    <s v="Germany"/>
    <s v="Yes"/>
    <s v="FL0060"/>
    <s v="DXB"/>
    <s v="DEL"/>
    <s v="DXB - DEL"/>
    <n v="10118"/>
    <s v="Long-haul"/>
    <d v="1899-12-30T23:40:34"/>
    <d v="1899-12-30T10:54:34"/>
    <d v="2025-01-13T00:00:00"/>
    <d v="1899-12-30T02:29:34"/>
    <d v="1899-12-30T13:43:34"/>
    <d v="1899-12-30T02:49:00"/>
    <d v="1899-12-30T02:49:00"/>
    <n v="169"/>
    <s v="Severe-delay"/>
    <n v="142.66999999999999"/>
    <x v="0"/>
    <n v="5"/>
    <s v="No Preference"/>
    <n v="125.19"/>
    <n v="51740.9783790769"/>
    <s v="Cancelled"/>
    <n v="4.32"/>
    <n v="67089.17"/>
    <n v="9155.92"/>
    <n v="0.13647388989907014"/>
    <n v="-57933.25"/>
  </r>
  <r>
    <s v="ebab8e94-ba55-4f8b-ba0a-208f256082aa"/>
    <s v="Tina Marquez"/>
    <n v="71"/>
    <s v="70-80"/>
    <s v="M"/>
    <s v="Germany"/>
    <s v="Yes"/>
    <s v="FL0061"/>
    <s v="SIN"/>
    <s v="DEL"/>
    <s v="SIN - DEL"/>
    <n v="8465"/>
    <s v="Moderate-haul"/>
    <d v="1899-12-30T03:31:04"/>
    <d v="1899-12-30T12:55:04"/>
    <d v="2025-01-03T00:00:00"/>
    <d v="1899-12-30T05:32:04"/>
    <d v="1899-12-30T14:56:04"/>
    <d v="1899-12-30T02:01:00"/>
    <d v="1899-12-30T02:01:00"/>
    <n v="121"/>
    <s v="Severe-delay"/>
    <n v="1392.17"/>
    <x v="0"/>
    <n v="5"/>
    <s v="Gluten-Free"/>
    <n v="5.03"/>
    <n v="43080.372456074801"/>
    <s v="Cancelled"/>
    <n v="4.01"/>
    <n v="56696.45"/>
    <n v="89099.89"/>
    <n v="1.5715250249354238"/>
    <n v="32403.440000000002"/>
  </r>
  <r>
    <s v="b6abeb70-e13e-444f-a2d6-d308c095fc60"/>
    <s v="Jessica Roy"/>
    <n v="23"/>
    <s v="18-29"/>
    <s v="F"/>
    <s v="Germany"/>
    <s v="No"/>
    <s v="FL0061"/>
    <s v="SIN"/>
    <s v="DEL"/>
    <s v="SIN - DEL"/>
    <n v="8465"/>
    <s v="Moderate-haul"/>
    <d v="1899-12-30T03:31:04"/>
    <d v="1899-12-30T12:55:04"/>
    <d v="2025-01-05T00:00:00"/>
    <d v="1899-12-30T05:32:04"/>
    <d v="1899-12-30T14:56:04"/>
    <d v="1899-12-30T02:01:00"/>
    <d v="1899-12-30T02:01:00"/>
    <n v="121"/>
    <s v="Severe-delay"/>
    <n v="1495.97"/>
    <x v="2"/>
    <n v="5"/>
    <s v="Gluten-Free"/>
    <n v="85.01"/>
    <n v="43441.905790609402"/>
    <s v="Not Cancelled"/>
    <n v="4.0999999999999996"/>
    <n v="57130.29"/>
    <n v="95759.08"/>
    <n v="1.6761525278446863"/>
    <n v="38628.79"/>
  </r>
  <r>
    <s v="98e82b2f-b94d-4404-bf21-430af56dfe17"/>
    <s v="Leah Terrell"/>
    <n v="26"/>
    <s v="18-29"/>
    <s v="F"/>
    <s v="Germany"/>
    <s v="Yes"/>
    <s v="FL0061"/>
    <s v="SIN"/>
    <s v="DEL"/>
    <s v="SIN - DEL"/>
    <n v="8465"/>
    <s v="Moderate-haul"/>
    <d v="1899-12-30T03:31:04"/>
    <d v="1899-12-30T12:55:04"/>
    <d v="2025-01-09T00:00:00"/>
    <d v="1899-12-30T05:32:04"/>
    <d v="1899-12-30T14:56:04"/>
    <d v="1899-12-30T02:01:00"/>
    <d v="1899-12-30T02:01:00"/>
    <n v="121"/>
    <s v="Severe-delay"/>
    <n v="1421.52"/>
    <x v="2"/>
    <n v="5"/>
    <s v="Non-Vegetarian"/>
    <n v="176.99"/>
    <n v="43502.293307559201"/>
    <s v="Cancelled"/>
    <n v="3.82"/>
    <n v="57202.75"/>
    <n v="91012.68"/>
    <n v="1.5910542762367192"/>
    <n v="33809.929999999993"/>
  </r>
  <r>
    <s v="0f6ba3c3-6cfb-4ee0-90d3-20a5202c7724"/>
    <s v="Christina Schmidt"/>
    <n v="23"/>
    <s v="18-29"/>
    <s v="M"/>
    <s v="Germany"/>
    <s v="Yes"/>
    <s v="FL0061"/>
    <s v="SIN"/>
    <s v="DEL"/>
    <s v="SIN - DEL"/>
    <n v="8465"/>
    <s v="Moderate-haul"/>
    <d v="1899-12-30T03:31:04"/>
    <d v="1899-12-30T12:55:04"/>
    <d v="2025-01-03T00:00:00"/>
    <d v="1899-12-30T05:32:04"/>
    <d v="1899-12-30T14:56:04"/>
    <d v="1899-12-30T02:01:00"/>
    <d v="1899-12-30T02:01:00"/>
    <n v="121"/>
    <s v="Severe-delay"/>
    <n v="967.53"/>
    <x v="0"/>
    <n v="5"/>
    <s v="Non-Vegetarian"/>
    <n v="117.44"/>
    <n v="43770.536054361502"/>
    <s v="Cancelled"/>
    <n v="4.9000000000000004"/>
    <n v="57524.639999999999"/>
    <n v="61945.41"/>
    <n v="1.0768500246155388"/>
    <n v="4420.7700000000041"/>
  </r>
  <r>
    <s v="c92bc517-67ad-405d-aa93-cfe7aca98938"/>
    <s v="Lisa Brown"/>
    <n v="28"/>
    <s v="18-29"/>
    <s v="F"/>
    <s v="Germany"/>
    <s v="Yes"/>
    <s v="FL0061"/>
    <s v="SIN"/>
    <s v="DEL"/>
    <s v="SIN - DEL"/>
    <n v="8465"/>
    <s v="Moderate-haul"/>
    <d v="1899-12-30T03:31:04"/>
    <d v="1899-12-30T12:55:04"/>
    <d v="2025-01-10T00:00:00"/>
    <d v="1899-12-30T05:32:04"/>
    <d v="1899-12-30T14:56:04"/>
    <d v="1899-12-30T02:01:00"/>
    <d v="1899-12-30T02:01:00"/>
    <n v="121"/>
    <s v="Severe-delay"/>
    <n v="185.13"/>
    <x v="2"/>
    <n v="5"/>
    <s v="Gluten-Free"/>
    <n v="95.38"/>
    <n v="43402.555437657997"/>
    <s v="Cancelled"/>
    <n v="3.7"/>
    <n v="57083.07"/>
    <n v="11867.4"/>
    <n v="0.20789701745193451"/>
    <n v="-45215.67"/>
  </r>
  <r>
    <s v="cbe9ed28-d2b4-4c67-8489-174fe969d34d"/>
    <s v="David Meyer"/>
    <n v="28"/>
    <s v="18-29"/>
    <s v="F"/>
    <s v="Germany"/>
    <s v="Yes"/>
    <s v="FL0062"/>
    <s v="DFW"/>
    <s v="DEN"/>
    <s v="DFW - DEN"/>
    <n v="14596"/>
    <s v="Long-haul"/>
    <d v="1899-12-30T15:01:56"/>
    <d v="1899-12-30T07:14:56"/>
    <d v="2025-01-09T00:00:00"/>
    <d v="1899-12-30T16:50:56"/>
    <d v="1899-12-30T09:03:56"/>
    <d v="1899-12-30T01:49:00"/>
    <d v="1899-12-30T01:49:00"/>
    <n v="109"/>
    <s v="Moderate-delay"/>
    <n v="1033.02"/>
    <x v="0"/>
    <n v="5"/>
    <s v="No Preference"/>
    <n v="62.3"/>
    <n v="73662.596077005393"/>
    <s v="Cancelled"/>
    <n v="3.51"/>
    <n v="140092.68"/>
    <n v="39675.444000000003"/>
    <n v="0.28320854451495969"/>
    <n v="-100417.23599999999"/>
  </r>
  <r>
    <s v="2318539a-6290-4a41-8f00-eccafa65c9e7"/>
    <s v="Christy Sweeney"/>
    <n v="36"/>
    <s v="30-39"/>
    <s v="F"/>
    <s v="Germany"/>
    <s v="No"/>
    <s v="FL0062"/>
    <s v="DFW"/>
    <s v="DEN"/>
    <s v="DFW - DEN"/>
    <n v="14596"/>
    <s v="Long-haul"/>
    <d v="1899-12-30T15:01:56"/>
    <d v="1899-12-30T07:14:56"/>
    <d v="2025-01-04T00:00:00"/>
    <d v="1899-12-30T16:50:56"/>
    <d v="1899-12-30T09:03:56"/>
    <d v="1899-12-30T01:49:00"/>
    <d v="1899-12-30T01:49:00"/>
    <n v="109"/>
    <s v="Moderate-delay"/>
    <n v="549.9"/>
    <x v="0"/>
    <n v="3"/>
    <s v="No Preference"/>
    <n v="88.45"/>
    <n v="74473.513703252596"/>
    <s v="Not Cancelled"/>
    <n v="4.18"/>
    <n v="141552.32999999999"/>
    <n v="21126.774000000001"/>
    <n v="0.1492506269589487"/>
    <n v="-120425.55599999998"/>
  </r>
  <r>
    <s v="cd714152-e4c9-48fa-ac80-3f304bfc249e"/>
    <s v="Richard Lowe"/>
    <n v="24"/>
    <s v="18-29"/>
    <s v="M"/>
    <s v="Germany"/>
    <s v="No"/>
    <s v="FL0062"/>
    <s v="DFW"/>
    <s v="DEN"/>
    <s v="DFW - DEN"/>
    <n v="14596"/>
    <s v="Long-haul"/>
    <d v="1899-12-30T15:01:56"/>
    <d v="1899-12-30T07:14:56"/>
    <d v="2025-01-12T00:00:00"/>
    <d v="1899-12-30T16:50:56"/>
    <d v="1899-12-30T09:03:56"/>
    <d v="1899-12-30T01:49:00"/>
    <d v="1899-12-30T01:49:00"/>
    <n v="109"/>
    <s v="Moderate-delay"/>
    <n v="889.65"/>
    <x v="0"/>
    <n v="5"/>
    <s v="Vegan"/>
    <n v="93.23"/>
    <n v="73532.5080188133"/>
    <s v="Not Cancelled"/>
    <n v="4.3099999999999996"/>
    <n v="139858.514999999"/>
    <n v="34173.75"/>
    <n v="0.24434515124088257"/>
    <n v="-105684.764999999"/>
  </r>
  <r>
    <s v="94a72822-afdc-4f2f-96dd-ee692dd6bf41"/>
    <s v="Roger Chavez DDS"/>
    <n v="41"/>
    <s v="40-59"/>
    <s v="F"/>
    <s v="Germany"/>
    <s v="Yes"/>
    <s v="FL0062"/>
    <s v="DFW"/>
    <s v="DEN"/>
    <s v="DFW - DEN"/>
    <n v="14596"/>
    <s v="Long-haul"/>
    <d v="1899-12-30T15:01:56"/>
    <d v="1899-12-30T07:14:56"/>
    <d v="2025-01-11T00:00:00"/>
    <d v="1899-12-30T16:50:56"/>
    <d v="1899-12-30T09:03:56"/>
    <d v="1899-12-30T01:49:00"/>
    <d v="1899-12-30T01:49:00"/>
    <n v="109"/>
    <s v="Moderate-delay"/>
    <n v="81.73"/>
    <x v="2"/>
    <n v="5"/>
    <s v="Non-Vegetarian"/>
    <n v="32.29"/>
    <n v="73718.904180779107"/>
    <s v="Not Cancelled"/>
    <n v="4.7"/>
    <n v="140194.035"/>
    <n v="3142.308"/>
    <n v="2.2413992150236633E-2"/>
    <n v="-137051.72700000001"/>
  </r>
  <r>
    <s v="c8c8cbd0-77f2-4cc8-8957-139251a2404f"/>
    <s v="Tiffany Wilson"/>
    <n v="23"/>
    <s v="18-29"/>
    <s v="M"/>
    <s v="Germany"/>
    <s v="Yes"/>
    <s v="FL0062"/>
    <s v="DFW"/>
    <s v="DEN"/>
    <s v="DFW - DEN"/>
    <n v="14596"/>
    <s v="Long-haul"/>
    <d v="1899-12-30T15:01:56"/>
    <d v="1899-12-30T07:14:56"/>
    <d v="2025-01-04T00:00:00"/>
    <d v="1899-12-30T16:50:56"/>
    <d v="1899-12-30T09:03:56"/>
    <d v="1899-12-30T01:49:00"/>
    <d v="1899-12-30T01:49:00"/>
    <n v="109"/>
    <s v="Moderate-delay"/>
    <n v="720.54"/>
    <x v="0"/>
    <n v="5"/>
    <s v="Gluten-Free"/>
    <n v="33.229999999999997"/>
    <n v="74143.052277311406"/>
    <s v="Cancelled"/>
    <n v="3.46"/>
    <n v="140957.49"/>
    <n v="27672.725999999999"/>
    <n v="0.19631965637299587"/>
    <n v="-113284.764"/>
  </r>
  <r>
    <s v="ced7d1bd-36de-42fc-a130-db4903b04ebe"/>
    <s v="Lisa Thomas"/>
    <n v="30"/>
    <s v="30-39"/>
    <s v="M"/>
    <s v="India"/>
    <s v="No"/>
    <s v="FL0042"/>
    <s v="PVG"/>
    <s v="LHR"/>
    <s v="PVG - LHR"/>
    <n v="3105"/>
    <s v="Short-haul "/>
    <d v="1899-12-30T22:01:41"/>
    <d v="1899-12-30T01:28:41"/>
    <d v="2025-01-14T00:00:00"/>
    <d v="1899-12-30T23:01:41"/>
    <d v="1899-12-30T02:28:41"/>
    <d v="1899-12-30T01:00:00"/>
    <d v="1899-12-30T01:00:00"/>
    <n v="60"/>
    <s v="Moderate-delay"/>
    <n v="967.09"/>
    <x v="0"/>
    <n v="3"/>
    <s v="Gluten-Free"/>
    <n v="89.73"/>
    <n v="16321.0721384915"/>
    <s v="Cancelled"/>
    <n v="4.75"/>
    <n v="24585.29"/>
    <n v="61911.71"/>
    <n v="2.5182420056871404"/>
    <n v="37326.42"/>
  </r>
  <r>
    <s v="ac2b46ab-a105-4aea-bcb4-40ec7d1cebea"/>
    <s v="Mrs. Melissa Rivera"/>
    <n v="62"/>
    <s v="60-69"/>
    <s v="M"/>
    <s v="India"/>
    <s v="No"/>
    <s v="FL0050"/>
    <s v="SIN"/>
    <s v="CAN"/>
    <s v="SIN - CAN"/>
    <n v="5397"/>
    <s v="Moderate-haul"/>
    <d v="1899-12-30T15:06:25"/>
    <d v="1899-12-30T21:05:25"/>
    <d v="2025-01-07T00:00:00"/>
    <d v="1899-12-30T15:19:25"/>
    <d v="1899-12-30T21:18:25"/>
    <d v="1899-12-30T00:13:00"/>
    <d v="1899-12-30T00:13:00"/>
    <n v="13"/>
    <s v="On-time"/>
    <n v="1434.36"/>
    <x v="2"/>
    <n v="5"/>
    <s v="Vegetarian"/>
    <n v="122.48"/>
    <n v="27798.35066009"/>
    <s v="Cancelled"/>
    <n v="4.3099999999999996"/>
    <n v="38358.019999999997"/>
    <n v="91823.54"/>
    <n v="2.3938550529980431"/>
    <n v="53465.52"/>
  </r>
  <r>
    <s v="6af609c8-2192-4755-bf11-946337268ae8"/>
    <s v="Wesley Watson"/>
    <n v="18"/>
    <s v="18-29"/>
    <s v="F"/>
    <s v="India"/>
    <s v="Yes"/>
    <s v="FL0051"/>
    <s v="IST"/>
    <s v="CAN"/>
    <s v="IST - CAN"/>
    <n v="13423"/>
    <s v="Long-haul"/>
    <d v="1899-12-30T12:09:51"/>
    <d v="1899-12-30T03:03:51"/>
    <d v="2025-01-14T00:00:00"/>
    <d v="1899-12-30T12:20:51"/>
    <d v="1899-12-30T03:14:51"/>
    <d v="1899-12-30T00:11:00"/>
    <d v="1899-12-30T00:11:00"/>
    <n v="11"/>
    <s v="On-time"/>
    <n v="1287.57"/>
    <x v="1"/>
    <n v="5"/>
    <s v="No Preference"/>
    <n v="40.049999999999997"/>
    <n v="68413.698845422696"/>
    <s v="Cancelled"/>
    <n v="4.0199999999999996"/>
    <n v="87096.44"/>
    <n v="82412.490000000005"/>
    <n v="0.94622110846321617"/>
    <n v="-4683.9499999999971"/>
  </r>
  <r>
    <s v="e6c5a71b-6599-4752-bd30-c83946549057"/>
    <s v="Michael Anderson"/>
    <n v="45"/>
    <s v="40-59"/>
    <s v="F"/>
    <s v="India"/>
    <s v="No"/>
    <s v="FL0051"/>
    <s v="IST"/>
    <s v="CAN"/>
    <s v="IST - CAN"/>
    <n v="13423"/>
    <s v="Long-haul"/>
    <d v="1899-12-30T12:09:51"/>
    <d v="1899-12-30T03:03:51"/>
    <d v="2025-01-14T00:00:00"/>
    <d v="1899-12-30T12:20:51"/>
    <d v="1899-12-30T03:14:51"/>
    <d v="1899-12-30T00:11:00"/>
    <d v="1899-12-30T00:11:00"/>
    <n v="11"/>
    <s v="On-time"/>
    <n v="738.25"/>
    <x v="1"/>
    <n v="5"/>
    <s v="Gluten-Free"/>
    <n v="86.45"/>
    <n v="67662.670288275796"/>
    <s v="Cancelled"/>
    <n v="4.96"/>
    <n v="86195.199999999997"/>
    <n v="47265.29"/>
    <n v="0.54835176436738942"/>
    <n v="-38929.909999999996"/>
  </r>
  <r>
    <s v="1c94b41e-9831-47f8-ba9d-ad309648ddeb"/>
    <s v="Tina Allen"/>
    <n v="47"/>
    <s v="40-59"/>
    <s v="F"/>
    <s v="India"/>
    <s v="Yes"/>
    <s v="FL0051"/>
    <s v="IST"/>
    <s v="CAN"/>
    <s v="IST - CAN"/>
    <n v="13423"/>
    <s v="Long-haul"/>
    <d v="1899-12-30T12:09:51"/>
    <d v="1899-12-30T03:03:51"/>
    <d v="2025-01-15T00:00:00"/>
    <d v="1899-12-30T12:20:51"/>
    <d v="1899-12-30T03:14:51"/>
    <d v="1899-12-30T00:11:00"/>
    <d v="1899-12-30T00:11:00"/>
    <n v="11"/>
    <s v="On-time"/>
    <n v="424.02"/>
    <x v="2"/>
    <n v="5"/>
    <s v="Vegetarian"/>
    <n v="51.32"/>
    <n v="68086.802232716596"/>
    <s v="Not Cancelled"/>
    <n v="3.56"/>
    <n v="86704.16"/>
    <n v="27147.54"/>
    <n v="0.31310539194428505"/>
    <n v="-59556.62"/>
  </r>
  <r>
    <s v="37a4d43c-c28e-4d39-81dc-b911346d0b34"/>
    <s v="Jeffery Ho"/>
    <n v="65"/>
    <s v="60-69"/>
    <s v="F"/>
    <s v="India"/>
    <s v="Yes"/>
    <s v="FL0051"/>
    <s v="IST"/>
    <s v="CAN"/>
    <s v="IST - CAN"/>
    <n v="13423"/>
    <s v="Long-haul"/>
    <d v="1899-12-30T12:09:51"/>
    <d v="1899-12-30T03:03:51"/>
    <d v="2025-01-10T00:00:00"/>
    <d v="1899-12-30T12:20:51"/>
    <d v="1899-12-30T03:14:51"/>
    <d v="1899-12-30T00:11:00"/>
    <d v="1899-12-30T00:11:00"/>
    <n v="11"/>
    <s v="On-time"/>
    <n v="1095.54"/>
    <x v="2"/>
    <n v="5"/>
    <s v="No Preference"/>
    <n v="118.54"/>
    <n v="67909.081997742396"/>
    <s v="Cancelled"/>
    <n v="3.05"/>
    <n v="86490.9"/>
    <n v="70138.27"/>
    <n v="0.81093236398280055"/>
    <n v="-16352.62999999999"/>
  </r>
  <r>
    <s v="d8fb33cc-33b7-4d0b-a014-5cdf96ebe5d6"/>
    <s v="Eric Cain"/>
    <n v="46"/>
    <s v="40-59"/>
    <s v="M"/>
    <s v="India"/>
    <s v="No"/>
    <s v="FL0051"/>
    <s v="IST"/>
    <s v="CAN"/>
    <s v="IST - CAN"/>
    <n v="13423"/>
    <s v="Long-haul"/>
    <d v="1899-12-30T12:09:51"/>
    <d v="1899-12-30T03:03:51"/>
    <d v="2025-01-12T00:00:00"/>
    <d v="1899-12-30T12:20:51"/>
    <d v="1899-12-30T03:14:51"/>
    <d v="1899-12-30T00:11:00"/>
    <d v="1899-12-30T00:11:00"/>
    <n v="11"/>
    <s v="On-time"/>
    <n v="1172.55"/>
    <x v="0"/>
    <n v="5"/>
    <s v="Gluten-Free"/>
    <n v="16.100000000000001"/>
    <n v="68065.214705039005"/>
    <s v="Not Cancelled"/>
    <n v="3.89"/>
    <n v="86678.26"/>
    <n v="75046.42"/>
    <n v="0.86580441277893672"/>
    <n v="-11631.839999999997"/>
  </r>
  <r>
    <s v="18f0c36e-8a95-4da0-8f4d-98a630fc3433"/>
    <s v="George Blair"/>
    <n v="74"/>
    <s v="70-80"/>
    <s v="F"/>
    <s v="India"/>
    <s v="Yes"/>
    <s v="FL0051"/>
    <s v="IST"/>
    <s v="CAN"/>
    <s v="IST - CAN"/>
    <n v="13423"/>
    <s v="Long-haul"/>
    <d v="1899-12-30T12:09:51"/>
    <d v="1899-12-30T03:03:51"/>
    <d v="2025-01-10T00:00:00"/>
    <d v="1899-12-30T12:20:51"/>
    <d v="1899-12-30T03:14:51"/>
    <d v="1899-12-30T00:11:00"/>
    <d v="1899-12-30T00:11:00"/>
    <n v="11"/>
    <s v="On-time"/>
    <n v="601.05999999999995"/>
    <x v="2"/>
    <n v="5"/>
    <s v="Vegan"/>
    <n v="86.29"/>
    <n v="68044.354116098795"/>
    <s v="Cancelled"/>
    <n v="3.62"/>
    <n v="86653.22"/>
    <n v="38485.1"/>
    <n v="0.4441277542831068"/>
    <n v="-48168.12"/>
  </r>
  <r>
    <s v="41ae729e-736a-4416-935a-a63715718a30"/>
    <s v="Charles Mccoy"/>
    <n v="59"/>
    <s v="40-59"/>
    <s v="M"/>
    <s v="India"/>
    <s v="Yes"/>
    <s v="FL0051"/>
    <s v="IST"/>
    <s v="CAN"/>
    <s v="IST - CAN"/>
    <n v="13423"/>
    <s v="Long-haul"/>
    <d v="1899-12-30T12:09:51"/>
    <d v="1899-12-30T03:03:51"/>
    <d v="2025-01-10T00:00:00"/>
    <d v="1899-12-30T12:20:51"/>
    <d v="1899-12-30T03:14:51"/>
    <d v="1899-12-30T00:11:00"/>
    <d v="1899-12-30T00:11:00"/>
    <n v="11"/>
    <s v="On-time"/>
    <n v="1477.7"/>
    <x v="0"/>
    <n v="5"/>
    <s v="Gluten-Free"/>
    <n v="0.16"/>
    <n v="68090.016324022101"/>
    <s v="Cancelled"/>
    <n v="4.57"/>
    <n v="86708.02"/>
    <n v="94572.83"/>
    <n v="1.0907045276780625"/>
    <n v="7864.8099999999977"/>
  </r>
  <r>
    <s v="e71014ec-39c7-41c0-b27d-79cb3f126830"/>
    <s v="Anthony Robinson"/>
    <n v="64"/>
    <s v="60-69"/>
    <s v="M"/>
    <s v="India"/>
    <s v="No"/>
    <s v="FL0051"/>
    <s v="IST"/>
    <s v="CAN"/>
    <s v="IST - CAN"/>
    <n v="13423"/>
    <s v="Long-haul"/>
    <d v="1899-12-30T12:09:51"/>
    <d v="1899-12-30T03:03:51"/>
    <d v="2025-01-02T00:00:00"/>
    <d v="1899-12-30T12:20:51"/>
    <d v="1899-12-30T03:14:51"/>
    <d v="1899-12-30T00:11:00"/>
    <d v="1899-12-30T00:11:00"/>
    <n v="11"/>
    <s v="On-time"/>
    <n v="867.53"/>
    <x v="1"/>
    <n v="5"/>
    <s v="Vegan"/>
    <n v="110.93"/>
    <n v="68548.794790433007"/>
    <s v="Not Cancelled"/>
    <n v="3.09"/>
    <n v="87258.55"/>
    <n v="55544.11"/>
    <n v="0.63654633270894367"/>
    <n v="-31714.440000000002"/>
  </r>
  <r>
    <s v="9764137e-ac52-4f54-8832-eda0f870cbdd"/>
    <s v="Russell Moreno"/>
    <n v="49"/>
    <s v="40-59"/>
    <s v="M"/>
    <s v="India"/>
    <s v="Yes"/>
    <s v="FL0051"/>
    <s v="IST"/>
    <s v="CAN"/>
    <s v="IST - CAN"/>
    <n v="13423"/>
    <s v="Long-haul"/>
    <d v="1899-12-30T12:09:51"/>
    <d v="1899-12-30T03:03:51"/>
    <d v="2025-01-06T00:00:00"/>
    <d v="1899-12-30T12:20:51"/>
    <d v="1899-12-30T03:14:51"/>
    <d v="1899-12-30T00:11:00"/>
    <d v="1899-12-30T00:11:00"/>
    <n v="11"/>
    <s v="On-time"/>
    <n v="1055.54"/>
    <x v="0"/>
    <n v="5"/>
    <s v="No Preference"/>
    <n v="7.4"/>
    <n v="68427.650509483603"/>
    <s v="Not Cancelled"/>
    <n v="3.17"/>
    <n v="87113.18"/>
    <n v="67556.039999999994"/>
    <n v="0.77549734724412533"/>
    <n v="-19557.14"/>
  </r>
  <r>
    <s v="16f2d065-511e-4abf-90a5-b9857eb6355c"/>
    <s v="Bryan Gilmore"/>
    <n v="69"/>
    <s v="60-69"/>
    <s v="F"/>
    <s v="India"/>
    <s v="Yes"/>
    <s v="FL0051"/>
    <s v="IST"/>
    <s v="CAN"/>
    <s v="IST - CAN"/>
    <n v="13423"/>
    <s v="Long-haul"/>
    <d v="1899-12-30T12:09:51"/>
    <d v="1899-12-30T03:03:51"/>
    <d v="2025-01-11T00:00:00"/>
    <d v="1899-12-30T12:20:51"/>
    <d v="1899-12-30T03:14:51"/>
    <d v="1899-12-30T00:11:00"/>
    <d v="1899-12-30T00:11:00"/>
    <n v="11"/>
    <s v="On-time"/>
    <n v="386.61"/>
    <x v="0"/>
    <n v="5"/>
    <s v="Vegetarian"/>
    <n v="125.18"/>
    <n v="68446.523878915497"/>
    <s v="Not Cancelled"/>
    <n v="3.74"/>
    <n v="87135.83"/>
    <n v="24768.080000000002"/>
    <n v="0.28424679032723971"/>
    <n v="-62367.75"/>
  </r>
  <r>
    <s v="029f2061-cf2d-43f7-9c33-e50651571a01"/>
    <s v="Carolyn Bowman"/>
    <n v="50"/>
    <s v="40-59"/>
    <s v="F"/>
    <s v="India"/>
    <s v="Yes"/>
    <s v="FL0051"/>
    <s v="IST"/>
    <s v="CAN"/>
    <s v="IST - CAN"/>
    <n v="13423"/>
    <s v="Long-haul"/>
    <d v="1899-12-30T12:09:51"/>
    <d v="1899-12-30T03:03:51"/>
    <d v="2025-01-06T00:00:00"/>
    <d v="1899-12-30T12:20:51"/>
    <d v="1899-12-30T03:14:51"/>
    <d v="1899-12-30T00:11:00"/>
    <d v="1899-12-30T00:11:00"/>
    <n v="11"/>
    <s v="On-time"/>
    <n v="1434.89"/>
    <x v="0"/>
    <n v="5"/>
    <s v="Vegetarian"/>
    <n v="12.57"/>
    <n v="67871.522720223104"/>
    <s v="Not Cancelled"/>
    <n v="4.3"/>
    <n v="86445.83"/>
    <n v="91835.47"/>
    <n v="1.0623470212501864"/>
    <n v="5389.6399999999994"/>
  </r>
  <r>
    <s v="6c93ed27-4a87-43fb-b9ce-d9ced3bbbbbf"/>
    <s v="LIndiasey Rodriguez MD"/>
    <n v="68"/>
    <s v="60-69"/>
    <s v="F"/>
    <s v="India"/>
    <s v="No"/>
    <s v="FL0052"/>
    <s v="ATL"/>
    <s v="DFW"/>
    <s v="ATL - DFW"/>
    <n v="8799"/>
    <s v="Moderate-haul"/>
    <d v="1899-12-30T12:49:08"/>
    <d v="1899-12-30T22:35:08"/>
    <d v="2025-01-14T00:00:00"/>
    <d v="1899-12-30T13:29:08"/>
    <d v="1899-12-30T23:15:08"/>
    <d v="1899-12-30T00:40:00"/>
    <d v="1899-12-30T00:40:00"/>
    <n v="40"/>
    <s v="Moderate-delay"/>
    <n v="788.55"/>
    <x v="1"/>
    <n v="5"/>
    <s v="Vegetarian"/>
    <n v="73.31"/>
    <n v="44846.035532379901"/>
    <s v="Not Cancelled"/>
    <n v="4.8600000000000003"/>
    <n v="88222.86"/>
    <n v="30289.1159999999"/>
    <n v="0.34332502936313669"/>
    <n v="-57933.744000000101"/>
  </r>
  <r>
    <s v="171f369c-bb74-4de3-95a9-5745abcf620e"/>
    <s v="MelIndiaa Merritt"/>
    <n v="42"/>
    <s v="40-59"/>
    <s v="F"/>
    <s v="India"/>
    <s v="Yes"/>
    <s v="FL0052"/>
    <s v="ATL"/>
    <s v="DFW"/>
    <s v="ATL - DFW"/>
    <n v="8799"/>
    <s v="Moderate-haul"/>
    <d v="1899-12-30T12:49:08"/>
    <d v="1899-12-30T22:35:08"/>
    <d v="2025-01-11T00:00:00"/>
    <d v="1899-12-30T13:29:08"/>
    <d v="1899-12-30T23:15:08"/>
    <d v="1899-12-30T00:40:00"/>
    <d v="1899-12-30T00:40:00"/>
    <n v="40"/>
    <s v="Moderate-delay"/>
    <n v="1319.95"/>
    <x v="0"/>
    <n v="5"/>
    <s v="Vegetarian"/>
    <n v="176.64"/>
    <n v="45473.726425328699"/>
    <s v="Cancelled"/>
    <n v="4.18"/>
    <n v="89352.705000000002"/>
    <n v="50707.277999999998"/>
    <n v="0.56749572382839442"/>
    <n v="-38645.427000000003"/>
  </r>
  <r>
    <s v="0601a8de-6246-44e2-9eef-55c886135e1a"/>
    <s v="Patrick Torres"/>
    <n v="69"/>
    <s v="60-69"/>
    <s v="F"/>
    <s v="India"/>
    <s v="Yes"/>
    <s v="FL0061"/>
    <s v="SIN"/>
    <s v="DEL"/>
    <s v="SIN - DEL"/>
    <n v="8465"/>
    <s v="Moderate-haul"/>
    <d v="1899-12-30T03:31:04"/>
    <d v="1899-12-30T12:55:04"/>
    <d v="2025-01-02T00:00:00"/>
    <d v="1899-12-30T05:32:04"/>
    <d v="1899-12-30T14:56:04"/>
    <d v="1899-12-30T02:01:00"/>
    <d v="1899-12-30T02:01:00"/>
    <n v="121"/>
    <s v="Severe-delay"/>
    <n v="1072.26"/>
    <x v="1"/>
    <n v="5"/>
    <s v="Non-Vegetarian"/>
    <n v="159.63999999999999"/>
    <n v="43546.321599213697"/>
    <s v="Cancelled"/>
    <n v="4.2"/>
    <n v="57255.59"/>
    <n v="68656.570000000007"/>
    <n v="1.1991243125780384"/>
    <n v="11400.98000000001"/>
  </r>
  <r>
    <s v="19b646b6-7b43-4768-b195-cbd2c5e4f49b"/>
    <s v="Ashley Hall DVM"/>
    <n v="40"/>
    <s v="40-59"/>
    <s v="M"/>
    <s v="India"/>
    <s v="No"/>
    <s v="FL0061"/>
    <s v="SIN"/>
    <s v="DEL"/>
    <s v="SIN - DEL"/>
    <n v="8465"/>
    <s v="Moderate-haul"/>
    <d v="1899-12-30T03:31:04"/>
    <d v="1899-12-30T12:55:04"/>
    <d v="2025-01-15T00:00:00"/>
    <d v="1899-12-30T05:32:04"/>
    <d v="1899-12-30T14:56:04"/>
    <d v="1899-12-30T02:01:00"/>
    <d v="1899-12-30T02:01:00"/>
    <n v="121"/>
    <s v="Severe-delay"/>
    <n v="858.88"/>
    <x v="1"/>
    <n v="3"/>
    <s v="Non-Vegetarian"/>
    <n v="56.23"/>
    <n v="42880.8114390275"/>
    <s v="Cancelled"/>
    <n v="4.62"/>
    <n v="56456.97"/>
    <n v="54979.57"/>
    <n v="0.97383139761131354"/>
    <n v="-1477.4000000000015"/>
  </r>
  <r>
    <s v="8cd9776f-afbb-49b4-8eba-70914a2f2fee"/>
    <s v="Jason Mckinney"/>
    <n v="43"/>
    <s v="40-59"/>
    <s v="F"/>
    <s v="India"/>
    <s v="No"/>
    <s v="FL0061"/>
    <s v="SIN"/>
    <s v="DEL"/>
    <s v="SIN - DEL"/>
    <n v="8465"/>
    <s v="Moderate-haul"/>
    <d v="1899-12-30T03:31:04"/>
    <d v="1899-12-30T12:55:04"/>
    <d v="2025-01-12T00:00:00"/>
    <d v="1899-12-30T05:32:04"/>
    <d v="1899-12-30T14:56:04"/>
    <d v="1899-12-30T02:01:00"/>
    <d v="1899-12-30T02:01:00"/>
    <n v="121"/>
    <s v="Severe-delay"/>
    <n v="153.80000000000001"/>
    <x v="0"/>
    <n v="5"/>
    <s v="Gluten-Free"/>
    <n v="188.45"/>
    <n v="43545.735736385301"/>
    <s v="Cancelled"/>
    <n v="3.49"/>
    <n v="57254.879999999997"/>
    <n v="9880.89"/>
    <n v="0.17257725455017983"/>
    <n v="-47373.99"/>
  </r>
  <r>
    <s v="a5901ab8-8aef-4c53-8fb8-c045fd850f1b"/>
    <s v="Tiffany Hicks"/>
    <n v="65"/>
    <s v="60-69"/>
    <s v="M"/>
    <s v="India"/>
    <s v="Yes"/>
    <s v="FL0061"/>
    <s v="SIN"/>
    <s v="DEL"/>
    <s v="SIN - DEL"/>
    <n v="8465"/>
    <s v="Moderate-haul"/>
    <d v="1899-12-30T03:31:04"/>
    <d v="1899-12-30T12:55:04"/>
    <d v="2025-01-15T00:00:00"/>
    <d v="1899-12-30T05:32:04"/>
    <d v="1899-12-30T14:56:04"/>
    <d v="1899-12-30T02:01:00"/>
    <d v="1899-12-30T02:01:00"/>
    <n v="121"/>
    <s v="Severe-delay"/>
    <n v="1380.99"/>
    <x v="2"/>
    <n v="5"/>
    <s v="Non-Vegetarian"/>
    <n v="34.44"/>
    <n v="43129.399830476897"/>
    <s v="Cancelled"/>
    <n v="3.49"/>
    <n v="56755.28"/>
    <n v="88390.25"/>
    <n v="1.5573925456803315"/>
    <n v="31634.97"/>
  </r>
  <r>
    <s v="a38c2347-b49e-441e-b530-d546bc7806fd"/>
    <s v="Luis Anderson"/>
    <n v="40"/>
    <s v="40-59"/>
    <s v="F"/>
    <s v="India"/>
    <s v="Yes"/>
    <s v="FL0061"/>
    <s v="SIN"/>
    <s v="DEL"/>
    <s v="SIN - DEL"/>
    <n v="8465"/>
    <s v="Moderate-haul"/>
    <d v="1899-12-30T03:31:04"/>
    <d v="1899-12-30T12:55:04"/>
    <d v="2025-01-11T00:00:00"/>
    <d v="1899-12-30T05:32:04"/>
    <d v="1899-12-30T14:56:04"/>
    <d v="1899-12-30T02:01:00"/>
    <d v="1899-12-30T02:01:00"/>
    <n v="121"/>
    <s v="Severe-delay"/>
    <n v="859.54"/>
    <x v="2"/>
    <n v="3"/>
    <s v="Vegan"/>
    <n v="16.27"/>
    <n v="43031.976777138501"/>
    <s v="Not Cancelled"/>
    <n v="3.6"/>
    <n v="56638.37"/>
    <n v="55013.81"/>
    <n v="0.97131697116283533"/>
    <n v="-1624.5600000000049"/>
  </r>
  <r>
    <s v="21edd9d2-b603-4cb2-b716-63648e4a72ed"/>
    <s v="Ricardo Thomas"/>
    <n v="39"/>
    <s v="30-39"/>
    <s v="M"/>
    <s v="India"/>
    <s v="No"/>
    <s v="FL0031"/>
    <s v="AMS"/>
    <s v="FRA"/>
    <s v="AMS - FRA"/>
    <n v="13175"/>
    <s v="Long-haul"/>
    <d v="1899-12-30T16:22:52"/>
    <d v="1899-12-30T07:00:52"/>
    <d v="2025-01-09T00:00:00"/>
    <d v="1899-12-30T18:21:52"/>
    <d v="1899-12-30T08:59:52"/>
    <d v="1899-12-30T01:59:00"/>
    <d v="1899-12-30T01:59:00"/>
    <n v="119"/>
    <s v="Moderate-delay"/>
    <n v="955.7"/>
    <x v="0"/>
    <n v="3"/>
    <s v="Gluten-Free"/>
    <n v="192.62"/>
    <n v="66747.052799841797"/>
    <s v="Not Cancelled"/>
    <n v="4.37"/>
    <n v="85096.46"/>
    <n v="61203.32"/>
    <n v="0.71922286779027"/>
    <n v="-23893.140000000007"/>
  </r>
  <r>
    <s v="664f07d1-cb16-4214-be6c-f920293e4c75"/>
    <s v="Andrea Valencia"/>
    <n v="57"/>
    <s v="40-59"/>
    <s v="F"/>
    <s v="India"/>
    <s v="No"/>
    <s v="FL0037"/>
    <s v="JFK"/>
    <s v="IST"/>
    <s v="JFK - IST"/>
    <n v="11334"/>
    <s v="Long-haul"/>
    <d v="1899-12-30T02:06:20"/>
    <d v="1899-12-30T14:41:20"/>
    <d v="2025-01-05T00:00:00"/>
    <d v="1899-12-30T03:28:20"/>
    <d v="1899-12-30T16:03:20"/>
    <d v="1899-12-30T01:22:00"/>
    <d v="1899-12-30T01:22:00"/>
    <n v="82"/>
    <s v="Moderate-delay"/>
    <n v="390"/>
    <x v="1"/>
    <n v="5"/>
    <s v="Vegetarian"/>
    <n v="102.29"/>
    <n v="57626.678009262199"/>
    <s v="Not Cancelled"/>
    <n v="3.16"/>
    <n v="74152.009999999995"/>
    <n v="24980.46"/>
    <n v="0.33688176490428245"/>
    <n v="-49171.549999999996"/>
  </r>
  <r>
    <s v="226548b8-ab16-4fc5-92f3-9c789bb2da0e"/>
    <s v="Angela Evans"/>
    <n v="26"/>
    <s v="18-29"/>
    <s v="M"/>
    <s v="India"/>
    <s v="Yes"/>
    <s v="FL0037"/>
    <s v="JFK"/>
    <s v="IST"/>
    <s v="JFK - IST"/>
    <n v="11334"/>
    <s v="Long-haul"/>
    <d v="1899-12-30T02:06:20"/>
    <d v="1899-12-30T14:41:20"/>
    <d v="2025-01-05T00:00:00"/>
    <d v="1899-12-30T03:28:20"/>
    <d v="1899-12-30T16:03:20"/>
    <d v="1899-12-30T01:22:00"/>
    <d v="1899-12-30T01:22:00"/>
    <n v="82"/>
    <s v="Moderate-delay"/>
    <n v="1066.68"/>
    <x v="2"/>
    <n v="5"/>
    <s v="No Preference"/>
    <n v="78.45"/>
    <n v="57316.498403047102"/>
    <s v="Cancelled"/>
    <n v="4.8499999999999996"/>
    <n v="73779.8"/>
    <n v="68283.210000000006"/>
    <n v="0.92550006912461136"/>
    <n v="-5496.5899999999965"/>
  </r>
  <r>
    <s v="bb27d16b-239a-4d28-bfa5-09bfc90b3a85"/>
    <s v="Pamela Morris"/>
    <n v="29"/>
    <s v="18-29"/>
    <s v="F"/>
    <s v="India"/>
    <s v="No"/>
    <s v="FL0037"/>
    <s v="JFK"/>
    <s v="IST"/>
    <s v="JFK - IST"/>
    <n v="11334"/>
    <s v="Long-haul"/>
    <d v="1899-12-30T02:06:20"/>
    <d v="1899-12-30T14:41:20"/>
    <d v="2025-01-14T00:00:00"/>
    <d v="1899-12-30T03:28:20"/>
    <d v="1899-12-30T16:03:20"/>
    <d v="1899-12-30T01:22:00"/>
    <d v="1899-12-30T01:22:00"/>
    <n v="82"/>
    <s v="Moderate-delay"/>
    <n v="929.09"/>
    <x v="0"/>
    <n v="5"/>
    <s v="No Preference"/>
    <n v="26.34"/>
    <n v="57349.540479564101"/>
    <s v="Not Cancelled"/>
    <n v="3.99"/>
    <n v="73819.45"/>
    <n v="59467.03"/>
    <n v="0.80557400522491029"/>
    <n v="-14352.419999999998"/>
  </r>
  <r>
    <s v="1a3fd26d-69ae-41d1-9094-3b839d8325b6"/>
    <s v="Crystal Wilson"/>
    <n v="52"/>
    <s v="40-59"/>
    <s v="F"/>
    <s v="India"/>
    <s v="Yes"/>
    <s v="FL0037"/>
    <s v="JFK"/>
    <s v="IST"/>
    <s v="JFK - IST"/>
    <n v="11334"/>
    <s v="Long-haul"/>
    <d v="1899-12-30T02:06:20"/>
    <d v="1899-12-30T14:41:20"/>
    <d v="2025-01-12T00:00:00"/>
    <d v="1899-12-30T03:28:20"/>
    <d v="1899-12-30T16:03:20"/>
    <d v="1899-12-30T01:22:00"/>
    <d v="1899-12-30T01:22:00"/>
    <n v="82"/>
    <s v="Moderate-delay"/>
    <n v="1034.0899999999999"/>
    <x v="0"/>
    <n v="5"/>
    <s v="Vegetarian"/>
    <n v="78.75"/>
    <n v="57675.424563160603"/>
    <s v="Cancelled"/>
    <n v="4.29"/>
    <n v="74210.509999999995"/>
    <n v="66197.509999999995"/>
    <n v="0.89202338051577867"/>
    <n v="-8013"/>
  </r>
  <r>
    <s v="dde4f8bb-4aa5-4ee0-8f7d-4248201b818c"/>
    <s v="Bobby Nelson"/>
    <n v="66"/>
    <s v="60-69"/>
    <s v="M"/>
    <s v="India"/>
    <s v="Yes"/>
    <s v="FL0037"/>
    <s v="JFK"/>
    <s v="IST"/>
    <s v="JFK - IST"/>
    <n v="11334"/>
    <s v="Long-haul"/>
    <d v="1899-12-30T02:06:20"/>
    <d v="1899-12-30T14:41:20"/>
    <d v="2025-01-10T00:00:00"/>
    <d v="1899-12-30T03:28:20"/>
    <d v="1899-12-30T16:03:20"/>
    <d v="1899-12-30T01:22:00"/>
    <d v="1899-12-30T01:22:00"/>
    <n v="82"/>
    <s v="Moderate-delay"/>
    <n v="916.23"/>
    <x v="2"/>
    <n v="5"/>
    <s v="Non-Vegetarian"/>
    <n v="121.48"/>
    <n v="57184.655082111298"/>
    <s v="Cancelled"/>
    <n v="3.15"/>
    <n v="73621.59"/>
    <n v="58663.02"/>
    <n v="0.79681816162894603"/>
    <n v="-14958.57"/>
  </r>
  <r>
    <s v="421371b6-8068-4e4a-9b3c-c5addb4f43f2"/>
    <s v="Kathy Mack"/>
    <n v="74"/>
    <s v="70-80"/>
    <s v="M"/>
    <s v="India"/>
    <s v="No"/>
    <s v="FL0038"/>
    <s v="DEL"/>
    <s v="HND"/>
    <s v="DEL - HND"/>
    <n v="9317"/>
    <s v="Long-haul"/>
    <d v="1899-12-30T19:25:04"/>
    <d v="1899-12-30T05:46:04"/>
    <d v="2025-01-01T00:00:00"/>
    <d v="1899-12-30T20:21:04"/>
    <d v="1899-12-30T06:42:04"/>
    <d v="1899-12-30T00:56:00"/>
    <d v="1899-12-30T00:56:00"/>
    <n v="56"/>
    <s v="Moderate-delay"/>
    <n v="510.76"/>
    <x v="0"/>
    <n v="5"/>
    <s v="No Preference"/>
    <n v="181.16"/>
    <n v="47102.648959973201"/>
    <s v="Cancelled"/>
    <n v="3.83"/>
    <n v="61523.18"/>
    <n v="32724.87"/>
    <n v="0.53191122435478788"/>
    <n v="-28798.31"/>
  </r>
  <r>
    <s v="726c0892-fb3b-409a-92c0-46f4de051518"/>
    <s v="Christina Robbins"/>
    <n v="51"/>
    <s v="40-59"/>
    <s v="M"/>
    <s v="India"/>
    <s v="Yes"/>
    <s v="FL0038"/>
    <s v="DEL"/>
    <s v="HND"/>
    <s v="DEL - HND"/>
    <n v="9317"/>
    <s v="Long-haul"/>
    <d v="1899-12-30T19:25:04"/>
    <d v="1899-12-30T05:46:04"/>
    <d v="2025-01-13T00:00:00"/>
    <d v="1899-12-30T20:21:04"/>
    <d v="1899-12-30T06:42:04"/>
    <d v="1899-12-30T00:56:00"/>
    <d v="1899-12-30T00:56:00"/>
    <n v="56"/>
    <s v="Moderate-delay"/>
    <n v="918.79"/>
    <x v="0"/>
    <n v="5"/>
    <s v="Vegetarian"/>
    <n v="97.83"/>
    <n v="47532.753810903399"/>
    <s v="Cancelled"/>
    <n v="3.25"/>
    <n v="62039.3"/>
    <n v="58822.13"/>
    <n v="0.94814303191686555"/>
    <n v="-3217.1700000000055"/>
  </r>
  <r>
    <s v="ba45f13b-86b2-4c71-b693-a51de997ffc3"/>
    <s v="Jessica Sanders"/>
    <n v="36"/>
    <s v="30-39"/>
    <s v="F"/>
    <s v="India"/>
    <s v="No"/>
    <s v="FL0038"/>
    <s v="DEL"/>
    <s v="HND"/>
    <s v="DEL - HND"/>
    <n v="9317"/>
    <s v="Long-haul"/>
    <d v="1899-12-30T19:25:04"/>
    <d v="1899-12-30T05:46:04"/>
    <d v="2025-01-15T00:00:00"/>
    <d v="1899-12-30T20:21:04"/>
    <d v="1899-12-30T06:42:04"/>
    <d v="1899-12-30T00:56:00"/>
    <d v="1899-12-30T00:56:00"/>
    <n v="56"/>
    <s v="Moderate-delay"/>
    <n v="1027.21"/>
    <x v="0"/>
    <n v="3"/>
    <s v="Vegetarian"/>
    <n v="160.08000000000001"/>
    <n v="47996.849233517198"/>
    <s v="Cancelled"/>
    <n v="3.08"/>
    <n v="62596.22"/>
    <n v="65773.460000000006"/>
    <n v="1.0507576975095303"/>
    <n v="3177.2400000000052"/>
  </r>
  <r>
    <s v="f348eea4-d528-4f00-8374-7440f2b75172"/>
    <s v="Mark Gonzalez"/>
    <n v="44"/>
    <s v="40-59"/>
    <s v="M"/>
    <s v="India"/>
    <s v="No"/>
    <s v="FL0038"/>
    <s v="DEL"/>
    <s v="HND"/>
    <s v="DEL - HND"/>
    <n v="9317"/>
    <s v="Long-haul"/>
    <d v="1899-12-30T19:25:04"/>
    <d v="1899-12-30T05:46:04"/>
    <d v="2025-01-04T00:00:00"/>
    <d v="1899-12-30T20:21:04"/>
    <d v="1899-12-30T06:42:04"/>
    <d v="1899-12-30T00:56:00"/>
    <d v="1899-12-30T00:56:00"/>
    <n v="56"/>
    <s v="Moderate-delay"/>
    <n v="1430.46"/>
    <x v="0"/>
    <n v="5"/>
    <s v="No Preference"/>
    <n v="104.89"/>
    <n v="47821.881276115899"/>
    <s v="Cancelled"/>
    <n v="4.6100000000000003"/>
    <n v="62386.26"/>
    <n v="91570.42"/>
    <n v="1.4677978772890055"/>
    <n v="29184.159999999996"/>
  </r>
  <r>
    <s v="2d2cdc2f-717c-498e-8b6c-96c62016ed05"/>
    <s v="Michael Fernandez"/>
    <n v="20"/>
    <s v="18-29"/>
    <s v="M"/>
    <s v="India"/>
    <s v="No"/>
    <s v="FL0038"/>
    <s v="DEL"/>
    <s v="HND"/>
    <s v="DEL - HND"/>
    <n v="9317"/>
    <s v="Long-haul"/>
    <d v="1899-12-30T19:25:04"/>
    <d v="1899-12-30T05:46:04"/>
    <d v="2025-01-04T00:00:00"/>
    <d v="1899-12-30T20:21:04"/>
    <d v="1899-12-30T06:42:04"/>
    <d v="1899-12-30T00:56:00"/>
    <d v="1899-12-30T00:56:00"/>
    <n v="56"/>
    <s v="Moderate-delay"/>
    <n v="1079.6099999999999"/>
    <x v="2"/>
    <n v="5"/>
    <s v="Non-Vegetarian"/>
    <n v="47.52"/>
    <n v="47486.972138465797"/>
    <s v="Not Cancelled"/>
    <n v="4.5999999999999996"/>
    <n v="61984.37"/>
    <n v="69104.539999999994"/>
    <n v="1.1148704100727327"/>
    <n v="7120.169999999991"/>
  </r>
  <r>
    <s v="3ea76346-0bd9-434c-809d-6cd28361fd58"/>
    <s v="Rebecca Green"/>
    <n v="32"/>
    <s v="30-39"/>
    <s v="M"/>
    <s v="India"/>
    <s v="No"/>
    <s v="FL0039"/>
    <s v="JFK"/>
    <s v="PVG"/>
    <s v="JFK - PVG"/>
    <n v="5518"/>
    <s v="Moderate-haul"/>
    <d v="1899-12-30T06:12:55"/>
    <d v="1899-12-30T12:19:55"/>
    <d v="2025-01-04T00:00:00"/>
    <d v="1899-12-30T07:39:55"/>
    <d v="1899-12-30T13:46:55"/>
    <d v="1899-12-30T01:27:00"/>
    <d v="1899-12-30T01:27:00"/>
    <n v="87"/>
    <s v="Moderate-delay"/>
    <n v="876.54"/>
    <x v="1"/>
    <n v="3"/>
    <s v="Vegetarian"/>
    <n v="136.28"/>
    <n v="28147.273248389702"/>
    <s v="Cancelled"/>
    <n v="3.99"/>
    <n v="38776.730000000003"/>
    <n v="56125.82"/>
    <n v="1.4474098254288073"/>
    <n v="17349.089999999997"/>
  </r>
  <r>
    <s v="6ac2df3d-0fdc-4ac2-9819-ca58e21029d4"/>
    <s v="Matthew Turner"/>
    <n v="31"/>
    <s v="30-39"/>
    <s v="F"/>
    <s v="India"/>
    <s v="No"/>
    <s v="FL0001"/>
    <s v="LHR"/>
    <s v="ORD"/>
    <s v="LHR - ORD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951.38"/>
    <x v="1"/>
    <n v="3"/>
    <s v="Gluten-Free"/>
    <n v="150.41999999999999"/>
    <n v="57609.169096669699"/>
    <s v="Not Cancelled"/>
    <n v="4.87"/>
    <n v="74131"/>
    <n v="60918.400000000001"/>
    <n v="0.821766872158746"/>
    <n v="-13212.599999999999"/>
  </r>
  <r>
    <s v="d9493da6-8ea2-419b-89d4-dab4e9f9acc6"/>
    <s v="Robert Butler"/>
    <n v="37"/>
    <s v="30-39"/>
    <s v="F"/>
    <s v="India"/>
    <s v="Yes"/>
    <s v="FL0001"/>
    <s v="LHR"/>
    <s v="ORD"/>
    <s v="LHR - ORD"/>
    <n v="11386"/>
    <s v="Long-haul"/>
    <d v="1899-12-30T14:32:05"/>
    <d v="1899-12-30T03:11:05"/>
    <d v="2025-01-11T00:00:00"/>
    <d v="1899-12-30T16:06:05"/>
    <d v="1899-12-30T04:45:05"/>
    <d v="1899-12-30T01:34:00"/>
    <d v="1899-12-30T01:34:00"/>
    <n v="94"/>
    <s v="Moderate-delay"/>
    <n v="322.02"/>
    <x v="2"/>
    <n v="3"/>
    <s v="Non-Vegetarian"/>
    <n v="67.599999999999994"/>
    <n v="57911.2711828682"/>
    <s v="Not Cancelled"/>
    <n v="3.89"/>
    <n v="74493.53"/>
    <n v="20622.8"/>
    <n v="0.27684014974186349"/>
    <n v="-53870.729999999996"/>
  </r>
  <r>
    <s v="bd3d460b-eb6a-4eb9-b452-31ee0a5b8cd1"/>
    <s v="Emily Summers"/>
    <n v="64"/>
    <s v="60-69"/>
    <s v="M"/>
    <s v="India"/>
    <s v="Yes"/>
    <s v="FL0001"/>
    <s v="LHR"/>
    <s v="ORD"/>
    <s v="LHR - ORD"/>
    <n v="11386"/>
    <s v="Long-haul"/>
    <d v="1899-12-30T14:32:05"/>
    <d v="1899-12-30T03:11:05"/>
    <d v="2025-01-15T00:00:00"/>
    <d v="1899-12-30T16:06:05"/>
    <d v="1899-12-30T04:45:05"/>
    <d v="1899-12-30T01:34:00"/>
    <d v="1899-12-30T01:34:00"/>
    <n v="94"/>
    <s v="Moderate-delay"/>
    <n v="752.81"/>
    <x v="1"/>
    <n v="5"/>
    <s v="Vegan"/>
    <n v="83.65"/>
    <n v="58384.758000773501"/>
    <s v="Not Cancelled"/>
    <n v="3.56"/>
    <n v="75061.710000000006"/>
    <n v="48196.57"/>
    <n v="0.64209261952598728"/>
    <n v="-26865.140000000007"/>
  </r>
  <r>
    <s v="fad3c3a7-a904-4d9a-8ca5-3ad07cdc3279"/>
    <s v="Jeffrey Miller"/>
    <n v="56"/>
    <s v="40-59"/>
    <s v="F"/>
    <s v="India"/>
    <s v="Yes"/>
    <s v="FL0001"/>
    <s v="LHR"/>
    <s v="ORD"/>
    <s v="LHR - ORD"/>
    <n v="11386"/>
    <s v="Long-haul"/>
    <d v="1899-12-30T14:32:05"/>
    <d v="1899-12-30T03:11:05"/>
    <d v="2025-01-05T00:00:00"/>
    <d v="1899-12-30T16:06:05"/>
    <d v="1899-12-30T04:45:05"/>
    <d v="1899-12-30T01:34:00"/>
    <d v="1899-12-30T01:34:00"/>
    <n v="94"/>
    <s v="Moderate-delay"/>
    <n v="479.66"/>
    <x v="1"/>
    <n v="5"/>
    <s v="No Preference"/>
    <n v="141.77000000000001"/>
    <n v="58210.301779916103"/>
    <s v="Not Cancelled"/>
    <n v="3.51"/>
    <n v="74852.36"/>
    <n v="30726.59"/>
    <n v="0.41049594161092584"/>
    <n v="-44125.770000000004"/>
  </r>
  <r>
    <s v="5571cbdb-8249-4702-a6a5-376fb8b867a1"/>
    <s v="Andrew Sanchez"/>
    <n v="72"/>
    <s v="70-80"/>
    <s v="M"/>
    <s v="India"/>
    <s v="No"/>
    <s v="FL0001"/>
    <s v="LHR"/>
    <s v="ORD"/>
    <s v="LHR - ORD"/>
    <n v="11386"/>
    <s v="Long-haul"/>
    <d v="1899-12-30T14:32:05"/>
    <d v="1899-12-30T03:11:05"/>
    <d v="2025-01-11T00:00:00"/>
    <d v="1899-12-30T16:06:05"/>
    <d v="1899-12-30T04:45:05"/>
    <d v="1899-12-30T01:34:00"/>
    <d v="1899-12-30T01:34:00"/>
    <n v="94"/>
    <s v="Moderate-delay"/>
    <n v="378.02"/>
    <x v="0"/>
    <n v="5"/>
    <s v="Non-Vegetarian"/>
    <n v="152.53"/>
    <n v="57504.651776522602"/>
    <s v="Cancelled"/>
    <n v="3.03"/>
    <n v="74005.58"/>
    <n v="24223.79"/>
    <n v="0.32732383152729833"/>
    <n v="-49781.79"/>
  </r>
  <r>
    <s v="959bd0fa-3e8b-4673-ae9d-f44f011c5407"/>
    <s v="Gregory Woods"/>
    <n v="60"/>
    <s v="60-69"/>
    <s v="M"/>
    <s v="India"/>
    <s v="Yes"/>
    <s v="FL0001"/>
    <s v="LHR"/>
    <s v="ORD"/>
    <s v="LHR - ORD"/>
    <n v="11386"/>
    <s v="Long-haul"/>
    <d v="1899-12-30T14:32:05"/>
    <d v="1899-12-30T03:11:05"/>
    <d v="2025-01-09T00:00:00"/>
    <d v="1899-12-30T16:06:05"/>
    <d v="1899-12-30T04:45:05"/>
    <d v="1899-12-30T01:34:00"/>
    <d v="1899-12-30T01:34:00"/>
    <n v="94"/>
    <s v="Moderate-delay"/>
    <n v="152.52000000000001"/>
    <x v="2"/>
    <n v="5"/>
    <s v="Vegetarian"/>
    <n v="29.65"/>
    <n v="57470.8664125746"/>
    <s v="Not Cancelled"/>
    <n v="4.66"/>
    <n v="73965.039999999994"/>
    <n v="9767.2099999999991"/>
    <n v="0.13205170983480843"/>
    <n v="-64197.829999999994"/>
  </r>
  <r>
    <s v="8c5abe17-58c8-4784-a0b5-f14de5649905"/>
    <s v="David Fox II"/>
    <n v="20"/>
    <s v="18-29"/>
    <s v="F"/>
    <s v="India"/>
    <s v="Yes"/>
    <s v="FL0001"/>
    <s v="LHR"/>
    <s v="ORD"/>
    <s v="LHR - ORD"/>
    <n v="11386"/>
    <s v="Long-haul"/>
    <d v="1899-12-30T14:32:05"/>
    <d v="1899-12-30T03:11:05"/>
    <d v="2025-01-08T00:00:00"/>
    <d v="1899-12-30T16:06:05"/>
    <d v="1899-12-30T04:45:05"/>
    <d v="1899-12-30T01:34:00"/>
    <d v="1899-12-30T01:34:00"/>
    <n v="94"/>
    <s v="Moderate-delay"/>
    <n v="1329.83"/>
    <x v="0"/>
    <n v="5"/>
    <s v="Non-Vegetarian"/>
    <n v="199.95"/>
    <n v="57872.424975984497"/>
    <s v="Not Cancelled"/>
    <n v="3.28"/>
    <n v="74446.91"/>
    <n v="85149.11"/>
    <n v="1.1437561344050411"/>
    <n v="10702.199999999997"/>
  </r>
  <r>
    <s v="b0ffeabd-6e86-4c32-a658-f416fc21aa54"/>
    <s v="Mason Keller"/>
    <n v="47"/>
    <s v="40-59"/>
    <s v="F"/>
    <s v="India"/>
    <s v="Yes"/>
    <s v="FL0001"/>
    <s v="LHR"/>
    <s v="ORD"/>
    <s v="LHR - ORD"/>
    <n v="11386"/>
    <s v="Long-haul"/>
    <d v="1899-12-30T14:32:05"/>
    <d v="1899-12-30T03:11:05"/>
    <d v="2025-01-04T00:00:00"/>
    <d v="1899-12-30T16:06:05"/>
    <d v="1899-12-30T04:45:05"/>
    <d v="1899-12-30T01:34:00"/>
    <d v="1899-12-30T01:34:00"/>
    <n v="94"/>
    <s v="Moderate-delay"/>
    <n v="172.49"/>
    <x v="1"/>
    <n v="5"/>
    <s v="Gluten-Free"/>
    <n v="101.34"/>
    <n v="57602.290905820701"/>
    <s v="Cancelled"/>
    <n v="4.25"/>
    <n v="74122.75"/>
    <n v="11059.63"/>
    <n v="0.14920695737813289"/>
    <n v="-63063.12"/>
  </r>
  <r>
    <s v="3ddf17af-6d2f-4699-80ec-c70d41b8932b"/>
    <s v="Dawn Bruce"/>
    <n v="20"/>
    <s v="18-29"/>
    <s v="F"/>
    <s v="India"/>
    <s v="Yes"/>
    <s v="FL0001"/>
    <s v="LHR"/>
    <s v="ORD"/>
    <s v="LHR - ORD"/>
    <n v="11386"/>
    <s v="Long-haul"/>
    <d v="1899-12-30T14:32:05"/>
    <d v="1899-12-30T03:11:05"/>
    <d v="2025-01-08T00:00:00"/>
    <d v="1899-12-30T16:06:05"/>
    <d v="1899-12-30T04:45:05"/>
    <d v="1899-12-30T01:34:00"/>
    <d v="1899-12-30T01:34:00"/>
    <n v="94"/>
    <s v="Moderate-delay"/>
    <n v="198.94"/>
    <x v="0"/>
    <n v="5"/>
    <s v="Vegetarian"/>
    <n v="103.62"/>
    <n v="57914.568746909499"/>
    <s v="Not Cancelled"/>
    <n v="4.4800000000000004"/>
    <n v="74497.48"/>
    <n v="12752.88"/>
    <n v="0.17118538774734393"/>
    <n v="-61744.6"/>
  </r>
  <r>
    <s v="c908dd29-3b2d-40c4-bf97-9386c2727e72"/>
    <s v="Raymond Gill"/>
    <n v="23"/>
    <s v="18-29"/>
    <s v="M"/>
    <s v="India"/>
    <s v="Yes"/>
    <s v="FL0001"/>
    <s v="LHR"/>
    <s v="ORD"/>
    <s v="LHR - ORD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1360.12"/>
    <x v="2"/>
    <n v="5"/>
    <s v="Non-Vegetarian"/>
    <n v="44.06"/>
    <n v="57975.1214775345"/>
    <s v="Cancelled"/>
    <n v="4.62"/>
    <n v="74570.149999999994"/>
    <n v="87056.49"/>
    <n v="1.1674442119266222"/>
    <n v="12486.340000000011"/>
  </r>
  <r>
    <s v="b752c1d5-d5fb-4ab6-815c-eb6a834e69c4"/>
    <s v="Corey Evans"/>
    <n v="67"/>
    <s v="60-69"/>
    <s v="M"/>
    <s v="India"/>
    <s v="No"/>
    <s v="FL0001"/>
    <s v="LHR"/>
    <s v="ORD"/>
    <s v="LHR - ORD"/>
    <n v="11386"/>
    <s v="Long-haul"/>
    <d v="1899-12-30T14:32:05"/>
    <d v="1899-12-30T03:11:05"/>
    <d v="2025-01-15T00:00:00"/>
    <d v="1899-12-30T16:06:05"/>
    <d v="1899-12-30T04:45:05"/>
    <d v="1899-12-30T01:34:00"/>
    <d v="1899-12-30T01:34:00"/>
    <n v="94"/>
    <s v="Moderate-delay"/>
    <n v="1422.6"/>
    <x v="2"/>
    <n v="5"/>
    <s v="Non-Vegetarian"/>
    <n v="99.18"/>
    <n v="57560.6003421528"/>
    <s v="Cancelled"/>
    <n v="4.7"/>
    <n v="74072.72"/>
    <n v="91066.240000000005"/>
    <n v="1.2294167137375271"/>
    <n v="16993.520000000004"/>
  </r>
  <r>
    <s v="36276d9c-8804-45a4-8ffe-ec84052ece19"/>
    <s v="Tonya Taylor"/>
    <n v="69"/>
    <s v="60-69"/>
    <s v="F"/>
    <s v="India"/>
    <s v="Yes"/>
    <s v="FL0001"/>
    <s v="LHR"/>
    <s v="ORD"/>
    <s v="LHR - ORD"/>
    <n v="11386"/>
    <s v="Long-haul"/>
    <d v="1899-12-30T14:32:05"/>
    <d v="1899-12-30T03:11:05"/>
    <d v="2025-01-07T00:00:00"/>
    <d v="1899-12-30T16:06:05"/>
    <d v="1899-12-30T04:45:05"/>
    <d v="1899-12-30T01:34:00"/>
    <d v="1899-12-30T01:34:00"/>
    <n v="94"/>
    <s v="Moderate-delay"/>
    <n v="1356.72"/>
    <x v="1"/>
    <n v="5"/>
    <s v="No Preference"/>
    <n v="68.97"/>
    <n v="57889.0939509905"/>
    <s v="Not Cancelled"/>
    <n v="3.09"/>
    <n v="74466.91"/>
    <n v="86843.87"/>
    <n v="1.1662075141831452"/>
    <n v="12376.959999999992"/>
  </r>
  <r>
    <s v="15188ffb-37e2-4237-b167-fdaac3d1e354"/>
    <s v="Erik Fowler"/>
    <n v="64"/>
    <s v="60-69"/>
    <s v="F"/>
    <s v="India"/>
    <s v="Yes"/>
    <s v="FL0002"/>
    <s v="BKK"/>
    <s v="PEK"/>
    <s v="BKK - PEK"/>
    <n v="3448"/>
    <s v="Short-haul "/>
    <d v="1899-12-30T21:02:56"/>
    <d v="1899-12-30T00:51:56"/>
    <d v="2025-01-08T00:00:00"/>
    <d v="1899-12-30T21:52:56"/>
    <d v="1899-12-30T01:41:56"/>
    <d v="1899-12-30T00:50:00"/>
    <d v="1899-12-30T00:50:00"/>
    <n v="50"/>
    <s v="Moderate-delay"/>
    <n v="735.03"/>
    <x v="0"/>
    <n v="5"/>
    <s v="No Preference"/>
    <n v="159.01"/>
    <n v="17868.6027340129"/>
    <s v="Not Cancelled"/>
    <n v="3.71"/>
    <n v="26442.32"/>
    <n v="47073.72"/>
    <n v="1.7802416731966031"/>
    <n v="20631.400000000001"/>
  </r>
  <r>
    <s v="8ce5f78e-57ca-42dc-baff-6a068c215ba4"/>
    <s v="Mrs. Krystal Taylor"/>
    <n v="31"/>
    <s v="30-39"/>
    <s v="M"/>
    <s v="India"/>
    <s v="Yes"/>
    <s v="FL0002"/>
    <s v="BKK"/>
    <s v="PEK"/>
    <s v="BKK - PEK"/>
    <n v="3448"/>
    <s v="Short-haul "/>
    <d v="1899-12-30T21:02:56"/>
    <d v="1899-12-30T00:51:56"/>
    <d v="2025-01-08T00:00:00"/>
    <d v="1899-12-30T21:52:56"/>
    <d v="1899-12-30T01:41:56"/>
    <d v="1899-12-30T00:50:00"/>
    <d v="1899-12-30T00:50:00"/>
    <n v="50"/>
    <s v="Moderate-delay"/>
    <n v="704.11"/>
    <x v="1"/>
    <n v="3"/>
    <s v="Gluten-Free"/>
    <n v="90.61"/>
    <n v="18186.822113415601"/>
    <s v="Cancelled"/>
    <n v="3.79"/>
    <n v="26824.19"/>
    <n v="45081.16"/>
    <n v="1.6806158918498566"/>
    <n v="18256.970000000005"/>
  </r>
  <r>
    <s v="860bb9a2-e17b-46f6-826b-afd6cdcbeecd"/>
    <s v="Christopher Rojas"/>
    <n v="59"/>
    <s v="40-59"/>
    <s v="M"/>
    <s v="India"/>
    <s v="Yes"/>
    <s v="FL0002"/>
    <s v="BKK"/>
    <s v="PEK"/>
    <s v="BKK - PEK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1289.3499999999999"/>
    <x v="2"/>
    <n v="5"/>
    <s v="Gluten-Free"/>
    <n v="97.52"/>
    <n v="18554.3373439928"/>
    <s v="Not Cancelled"/>
    <n v="3.81"/>
    <n v="27265.200000000001"/>
    <n v="82537.899999999994"/>
    <n v="3.0272251808165715"/>
    <n v="55272.7"/>
  </r>
  <r>
    <s v="1cce6cd6-e4a2-45fd-abe2-604e35f8be1f"/>
    <s v="Rachel Perez"/>
    <n v="45"/>
    <s v="40-59"/>
    <s v="M"/>
    <s v="India"/>
    <s v="No"/>
    <s v="FL0002"/>
    <s v="BKK"/>
    <s v="PEK"/>
    <s v="BKK - PEK"/>
    <n v="3448"/>
    <s v="Short-haul "/>
    <d v="1899-12-30T21:02:56"/>
    <d v="1899-12-30T00:51:56"/>
    <d v="2025-01-06T00:00:00"/>
    <d v="1899-12-30T21:52:56"/>
    <d v="1899-12-30T01:41:56"/>
    <d v="1899-12-30T00:50:00"/>
    <d v="1899-12-30T00:50:00"/>
    <n v="50"/>
    <s v="Moderate-delay"/>
    <n v="1457.26"/>
    <x v="1"/>
    <n v="5"/>
    <s v="Gluten-Free"/>
    <n v="20.22"/>
    <n v="18602.086771768802"/>
    <s v="Cancelled"/>
    <n v="4.99"/>
    <n v="27322.5"/>
    <n v="93268.68"/>
    <n v="3.4136217403239084"/>
    <n v="65946.179999999993"/>
  </r>
  <r>
    <s v="71f9962c-6b93-4013-9010-d389d4f65fc1"/>
    <s v="Hector Castillo"/>
    <n v="75"/>
    <s v="70-80"/>
    <s v="M"/>
    <s v="India"/>
    <s v="Yes"/>
    <s v="FL0002"/>
    <s v="BKK"/>
    <s v="PEK"/>
    <s v="BKK - PEK"/>
    <n v="3448"/>
    <s v="Short-haul "/>
    <d v="1899-12-30T21:02:56"/>
    <d v="1899-12-30T00:51:56"/>
    <d v="2025-01-11T00:00:00"/>
    <d v="1899-12-30T21:52:56"/>
    <d v="1899-12-30T01:41:56"/>
    <d v="1899-12-30T00:50:00"/>
    <d v="1899-12-30T00:50:00"/>
    <n v="50"/>
    <s v="Moderate-delay"/>
    <n v="1052.56"/>
    <x v="2"/>
    <n v="5"/>
    <s v="Gluten-Free"/>
    <n v="185.41"/>
    <n v="17969.8419447749"/>
    <s v="Cancelled"/>
    <n v="4.42"/>
    <n v="26563.81"/>
    <n v="67400.92"/>
    <n v="2.5373212652853638"/>
    <n v="40837.11"/>
  </r>
  <r>
    <s v="851e8e3a-6fd5-42ee-ae40-af0eeb880221"/>
    <s v="Jason Marshall DVM"/>
    <n v="40"/>
    <s v="40-59"/>
    <s v="M"/>
    <s v="India"/>
    <s v="No"/>
    <s v="FL0002"/>
    <s v="BKK"/>
    <s v="PEK"/>
    <s v="BKK - PEK"/>
    <n v="3448"/>
    <s v="Short-haul "/>
    <d v="1899-12-30T21:02:56"/>
    <d v="1899-12-30T00:51:56"/>
    <d v="2025-01-03T00:00:00"/>
    <d v="1899-12-30T21:52:56"/>
    <d v="1899-12-30T01:41:56"/>
    <d v="1899-12-30T00:50:00"/>
    <d v="1899-12-30T00:50:00"/>
    <n v="50"/>
    <s v="Moderate-delay"/>
    <n v="774.82"/>
    <x v="0"/>
    <n v="3"/>
    <s v="Gluten-Free"/>
    <n v="68.44"/>
    <n v="17824.253498117199"/>
    <s v="Cancelled"/>
    <n v="5"/>
    <n v="26389.1"/>
    <n v="49602.17"/>
    <n v="1.8796461417782342"/>
    <n v="23213.07"/>
  </r>
  <r>
    <s v="ceb076b4-a7bf-438c-bb13-fd490247a516"/>
    <s v="Samuel Andrews"/>
    <n v="54"/>
    <s v="40-59"/>
    <s v="M"/>
    <s v="India"/>
    <s v="Yes"/>
    <s v="FL0002"/>
    <s v="BKK"/>
    <s v="PEK"/>
    <s v="BKK - PEK"/>
    <n v="3448"/>
    <s v="Short-haul "/>
    <d v="1899-12-30T21:02:56"/>
    <d v="1899-12-30T00:51:56"/>
    <d v="2025-01-06T00:00:00"/>
    <d v="1899-12-30T21:52:56"/>
    <d v="1899-12-30T01:41:56"/>
    <d v="1899-12-30T00:50:00"/>
    <d v="1899-12-30T00:50:00"/>
    <n v="50"/>
    <s v="Moderate-delay"/>
    <n v="137.03"/>
    <x v="2"/>
    <n v="5"/>
    <s v="Gluten-Free"/>
    <n v="114.76"/>
    <n v="18670.984171581302"/>
    <s v="Cancelled"/>
    <n v="3.52"/>
    <n v="27405.18"/>
    <n v="8792.8700000000008"/>
    <n v="0.32084700775546815"/>
    <n v="-18612.309999999998"/>
  </r>
  <r>
    <s v="a70f45a6-0de7-4ed6-af71-e3a759d66753"/>
    <s v="Maria Arroyo"/>
    <n v="59"/>
    <s v="40-59"/>
    <s v="F"/>
    <s v="India"/>
    <s v="Yes"/>
    <s v="FL0002"/>
    <s v="BKK"/>
    <s v="PEK"/>
    <s v="BKK - PEK"/>
    <n v="3448"/>
    <s v="Short-haul "/>
    <d v="1899-12-30T21:02:56"/>
    <d v="1899-12-30T00:51:56"/>
    <d v="2025-01-02T00:00:00"/>
    <d v="1899-12-30T21:52:56"/>
    <d v="1899-12-30T01:41:56"/>
    <d v="1899-12-30T00:50:00"/>
    <d v="1899-12-30T00:50:00"/>
    <n v="50"/>
    <s v="Moderate-delay"/>
    <n v="920.55"/>
    <x v="0"/>
    <n v="5"/>
    <s v="Gluten-Free"/>
    <n v="45.32"/>
    <n v="18420.705388644401"/>
    <s v="Cancelled"/>
    <n v="4.22"/>
    <n v="27104.85"/>
    <n v="58924.26"/>
    <n v="2.1739378745870206"/>
    <n v="31819.410000000003"/>
  </r>
  <r>
    <s v="0096b309-8b89-4716-a05c-bfb01bca7a4a"/>
    <s v="Larry Taylor"/>
    <n v="69"/>
    <s v="60-69"/>
    <s v="F"/>
    <s v="India"/>
    <s v="Yes"/>
    <s v="FL0002"/>
    <s v="BKK"/>
    <s v="PEK"/>
    <s v="BKK - PEK"/>
    <n v="3448"/>
    <s v="Short-haul "/>
    <d v="1899-12-30T21:02:56"/>
    <d v="1899-12-30T00:51:56"/>
    <d v="2025-01-13T00:00:00"/>
    <d v="1899-12-30T21:52:56"/>
    <d v="1899-12-30T01:41:56"/>
    <d v="1899-12-30T00:50:00"/>
    <d v="1899-12-30T00:50:00"/>
    <n v="50"/>
    <s v="Moderate-delay"/>
    <n v="1123.95"/>
    <x v="0"/>
    <n v="5"/>
    <s v="Vegetarian"/>
    <n v="173.43"/>
    <n v="18352.6896606437"/>
    <s v="Cancelled"/>
    <n v="4.01"/>
    <n v="27023.23"/>
    <n v="71967.490000000005"/>
    <n v="2.6631712789329773"/>
    <n v="44944.260000000009"/>
  </r>
  <r>
    <s v="82a82691-ae73-4ef8-be21-e580e503bc57"/>
    <s v="Christopher Hall"/>
    <n v="29"/>
    <s v="18-29"/>
    <s v="F"/>
    <s v="India"/>
    <s v="No"/>
    <s v="FL0002"/>
    <s v="BKK"/>
    <s v="PEK"/>
    <s v="BKK - PEK"/>
    <n v="3448"/>
    <s v="Short-haul "/>
    <d v="1899-12-30T21:02:56"/>
    <d v="1899-12-30T00:51:56"/>
    <d v="2025-01-15T00:00:00"/>
    <d v="1899-12-30T21:52:56"/>
    <d v="1899-12-30T01:41:56"/>
    <d v="1899-12-30T00:50:00"/>
    <d v="1899-12-30T00:50:00"/>
    <n v="50"/>
    <s v="Moderate-delay"/>
    <n v="1332.96"/>
    <x v="0"/>
    <n v="5"/>
    <s v="Gluten-Free"/>
    <n v="125.26"/>
    <n v="18567.584079296801"/>
    <s v="Not Cancelled"/>
    <n v="4.6100000000000003"/>
    <n v="27281.1"/>
    <n v="85334.49"/>
    <n v="3.1279710128990406"/>
    <n v="58053.390000000007"/>
  </r>
  <r>
    <s v="9f572b45-8a8d-42d9-b145-13279006091f"/>
    <s v="Gabriel Cooper"/>
    <n v="35"/>
    <s v="30-39"/>
    <s v="F"/>
    <s v="India"/>
    <s v="No"/>
    <s v="FL0002"/>
    <s v="BKK"/>
    <s v="PEK"/>
    <s v="BKK - PEK"/>
    <n v="3448"/>
    <s v="Short-haul "/>
    <d v="1899-12-30T21:02:56"/>
    <d v="1899-12-30T00:51:56"/>
    <d v="2025-01-14T00:00:00"/>
    <d v="1899-12-30T21:52:56"/>
    <d v="1899-12-30T01:41:56"/>
    <d v="1899-12-30T00:50:00"/>
    <d v="1899-12-30T00:50:00"/>
    <n v="50"/>
    <s v="Moderate-delay"/>
    <n v="631.73"/>
    <x v="0"/>
    <n v="3"/>
    <s v="Vegan"/>
    <n v="51.48"/>
    <n v="18063.737056501999"/>
    <s v="Cancelled"/>
    <n v="4.5999999999999996"/>
    <n v="26676.48"/>
    <n v="40441.019999999997"/>
    <n v="1.5159803692241254"/>
    <n v="13764.539999999997"/>
  </r>
  <r>
    <s v="50390c8d-dd6c-4953-9fd1-f83679facea7"/>
    <s v="Jared Thomas"/>
    <n v="28"/>
    <s v="18-29"/>
    <s v="M"/>
    <s v="India"/>
    <s v="No"/>
    <s v="FL0002"/>
    <s v="BKK"/>
    <s v="PEK"/>
    <s v="BKK - PEK"/>
    <n v="3448"/>
    <s v="Short-haul "/>
    <d v="1899-12-30T21:02:56"/>
    <d v="1899-12-30T00:51:56"/>
    <d v="2025-01-11T00:00:00"/>
    <d v="1899-12-30T21:52:56"/>
    <d v="1899-12-30T01:41:56"/>
    <d v="1899-12-30T00:50:00"/>
    <d v="1899-12-30T00:50:00"/>
    <n v="50"/>
    <s v="Moderate-delay"/>
    <n v="827.27"/>
    <x v="2"/>
    <n v="5"/>
    <s v="Vegetarian"/>
    <n v="183.82"/>
    <n v="18120.8043498402"/>
    <s v="Cancelled"/>
    <n v="4.96"/>
    <n v="26744.97"/>
    <n v="52982.04"/>
    <n v="1.9810095131907046"/>
    <n v="26237.07"/>
  </r>
  <r>
    <s v="3cda6e41-11e2-483f-af0b-d93a83e4f8e9"/>
    <s v="Daniel Stanton"/>
    <n v="61"/>
    <s v="60-69"/>
    <s v="F"/>
    <s v="India"/>
    <s v="Yes"/>
    <s v="FL0003"/>
    <s v="ICN"/>
    <s v="ATL"/>
    <s v="ICN - ATL"/>
    <n v="10686"/>
    <s v="Long-haul"/>
    <d v="1899-12-30T09:53:09"/>
    <d v="1899-12-30T21:45:09"/>
    <d v="2025-01-10T00:00:00"/>
    <d v="1899-12-30T11:21:09"/>
    <d v="1899-12-30T23:13:09"/>
    <d v="1899-12-30T01:28:00"/>
    <d v="1899-12-30T01:28:00"/>
    <n v="88"/>
    <s v="Moderate-delay"/>
    <n v="71.81"/>
    <x v="0"/>
    <n v="5"/>
    <s v="Gluten-Free"/>
    <n v="52.63"/>
    <n v="54856.0572536611"/>
    <s v="Cancelled"/>
    <n v="4.4000000000000004"/>
    <n v="70827.27"/>
    <n v="4606.37"/>
    <n v="6.5036673021563587E-2"/>
    <n v="-66220.900000000009"/>
  </r>
  <r>
    <s v="ea4616eb-fbbc-4ed4-bf79-f67647686ef8"/>
    <s v="Christopher Williams"/>
    <n v="37"/>
    <s v="30-39"/>
    <s v="F"/>
    <s v="India"/>
    <s v="No"/>
    <s v="FL0003"/>
    <s v="ICN"/>
    <s v="ATL"/>
    <s v="ICN - ATL"/>
    <n v="10686"/>
    <s v="Long-haul"/>
    <d v="1899-12-30T09:53:09"/>
    <d v="1899-12-30T21:45:09"/>
    <d v="2025-01-14T00:00:00"/>
    <d v="1899-12-30T11:21:09"/>
    <d v="1899-12-30T23:13:09"/>
    <d v="1899-12-30T01:28:00"/>
    <d v="1899-12-30T01:28:00"/>
    <n v="88"/>
    <s v="Moderate-delay"/>
    <n v="1335.73"/>
    <x v="0"/>
    <n v="3"/>
    <s v="Vegetarian"/>
    <n v="46.54"/>
    <n v="54336.366025050098"/>
    <s v="Cancelled"/>
    <n v="4.83"/>
    <n v="70203.64"/>
    <n v="85496.03"/>
    <n v="1.2178290185523144"/>
    <n v="15292.39"/>
  </r>
  <r>
    <s v="edf75cf6-dce2-489a-8057-71dfdd8bef00"/>
    <s v="Robert Thomas"/>
    <n v="23"/>
    <s v="18-29"/>
    <s v="F"/>
    <s v="India"/>
    <s v="No"/>
    <s v="FL0003"/>
    <s v="ICN"/>
    <s v="ATL"/>
    <s v="ICN - ATL"/>
    <n v="10686"/>
    <s v="Long-haul"/>
    <d v="1899-12-30T09:53:09"/>
    <d v="1899-12-30T21:45:09"/>
    <d v="2025-01-09T00:00:00"/>
    <d v="1899-12-30T11:21:09"/>
    <d v="1899-12-30T23:13:09"/>
    <d v="1899-12-30T01:28:00"/>
    <d v="1899-12-30T01:28:00"/>
    <n v="88"/>
    <s v="Moderate-delay"/>
    <n v="1317.2"/>
    <x v="2"/>
    <n v="5"/>
    <s v="No Preference"/>
    <n v="70.040000000000006"/>
    <n v="54392.616414057702"/>
    <s v="Cancelled"/>
    <n v="4.78"/>
    <n v="70271.14"/>
    <n v="84314.81"/>
    <n v="1.1998497533980521"/>
    <n v="14043.669999999998"/>
  </r>
  <r>
    <s v="6b5aafbd-cf10-42f2-92c6-128179769895"/>
    <s v="Daniel Bishop"/>
    <n v="44"/>
    <s v="40-59"/>
    <s v="F"/>
    <s v="India"/>
    <s v="Yes"/>
    <s v="FL0003"/>
    <s v="ICN"/>
    <s v="ATL"/>
    <s v="ICN - ATL"/>
    <n v="10686"/>
    <s v="Long-haul"/>
    <d v="1899-12-30T09:53:09"/>
    <d v="1899-12-30T21:45:09"/>
    <d v="2025-01-08T00:00:00"/>
    <d v="1899-12-30T11:21:09"/>
    <d v="1899-12-30T23:13:09"/>
    <d v="1899-12-30T01:28:00"/>
    <d v="1899-12-30T01:28:00"/>
    <n v="88"/>
    <s v="Moderate-delay"/>
    <n v="302.05"/>
    <x v="0"/>
    <n v="5"/>
    <s v="Vegan"/>
    <n v="73.959999999999994"/>
    <n v="54482.403734057603"/>
    <s v="Cancelled"/>
    <n v="3.94"/>
    <n v="70378.880000000005"/>
    <n v="19345.990000000002"/>
    <n v="0.27488345935598862"/>
    <n v="-51032.89"/>
  </r>
  <r>
    <s v="59245438-199f-4e37-a625-f15fb3c0f9d8"/>
    <s v="Victoria Hughes"/>
    <n v="26"/>
    <s v="18-29"/>
    <s v="M"/>
    <s v="India"/>
    <s v="Yes"/>
    <s v="FL0003"/>
    <s v="ICN"/>
    <s v="ATL"/>
    <s v="ICN - ATL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955.95"/>
    <x v="0"/>
    <n v="5"/>
    <s v="No Preference"/>
    <n v="11.45"/>
    <n v="54251.3799647696"/>
    <s v="Not Cancelled"/>
    <n v="3.4"/>
    <n v="70101.66"/>
    <n v="61183.09"/>
    <n v="0.87277662183748561"/>
    <n v="-8918.570000000007"/>
  </r>
  <r>
    <s v="55a93400-f05e-4e5d-b67b-84e29b58d1fb"/>
    <s v="Ryan Stevens"/>
    <n v="52"/>
    <s v="40-59"/>
    <s v="F"/>
    <s v="India"/>
    <s v="No"/>
    <s v="FL0003"/>
    <s v="ICN"/>
    <s v="ATL"/>
    <s v="ICN - ATL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1262.28"/>
    <x v="0"/>
    <n v="5"/>
    <s v="No Preference"/>
    <n v="121.86"/>
    <n v="54797.455221403499"/>
    <s v="Cancelled"/>
    <n v="4.54"/>
    <n v="70756.95"/>
    <n v="80810.289999999994"/>
    <n v="1.1420827212026521"/>
    <n v="10053.339999999997"/>
  </r>
  <r>
    <s v="8d9ccf1d-6c28-45d5-9b37-0b6c6328f795"/>
    <s v="Misty Hall"/>
    <n v="65"/>
    <s v="60-69"/>
    <s v="M"/>
    <s v="India"/>
    <s v="No"/>
    <s v="FL0004"/>
    <s v="CDG"/>
    <s v="PEK"/>
    <s v="CDG - PEK"/>
    <n v="14253"/>
    <s v="Long-haul"/>
    <d v="1899-12-30T17:08:15"/>
    <d v="1899-12-30T08:58:15"/>
    <d v="2025-01-05T00:00:00"/>
    <d v="1899-12-30T18:32:15"/>
    <d v="1899-12-30T10:22:15"/>
    <d v="1899-12-30T01:24:00"/>
    <d v="1899-12-30T01:24:00"/>
    <n v="126"/>
    <s v="Severe-delay"/>
    <n v="1084.5899999999999"/>
    <x v="1"/>
    <n v="5"/>
    <s v="Vegan"/>
    <n v="151.77000000000001"/>
    <n v="72015.013405990801"/>
    <s v="Cancelled"/>
    <n v="4.51"/>
    <n v="91418.02"/>
    <n v="69444.11"/>
    <n v="0.75963261947699146"/>
    <n v="-21973.910000000003"/>
  </r>
  <r>
    <s v="0b5cab74-1a03-4d36-97a7-67adf80a0d4e"/>
    <s v="Matthew Gibbs"/>
    <n v="29"/>
    <s v="18-29"/>
    <s v="F"/>
    <s v="India"/>
    <s v="Yes"/>
    <s v="FL0004"/>
    <s v="CDG"/>
    <s v="PEK"/>
    <s v="CDG - PEK"/>
    <n v="14253"/>
    <s v="Long-haul"/>
    <d v="1899-12-30T17:08:15"/>
    <d v="1899-12-30T08:58:15"/>
    <d v="2025-01-07T00:00:00"/>
    <d v="1899-12-30T18:32:15"/>
    <d v="1899-12-30T10:22:15"/>
    <d v="1899-12-30T01:24:00"/>
    <d v="1899-12-30T01:24:00"/>
    <n v="126"/>
    <s v="Severe-delay"/>
    <n v="1447.94"/>
    <x v="1"/>
    <n v="5"/>
    <s v="Vegetarian"/>
    <n v="5.9"/>
    <n v="72240.894082083105"/>
    <s v="Not Cancelled"/>
    <n v="4.3899999999999997"/>
    <n v="91689.07"/>
    <n v="92669.34"/>
    <n v="1.0106912416060059"/>
    <n v="980.26999999998952"/>
  </r>
  <r>
    <s v="b6007ef9-188d-4cbe-a5e7-baa61cc4933e"/>
    <s v="Jeffrey Woods"/>
    <n v="73"/>
    <s v="70-80"/>
    <s v="M"/>
    <s v="India"/>
    <s v="Yes"/>
    <s v="FL0004"/>
    <s v="CDG"/>
    <s v="PEK"/>
    <s v="CDG - PEK"/>
    <n v="14253"/>
    <s v="Long-haul"/>
    <d v="1899-12-30T17:08:15"/>
    <d v="1899-12-30T08:58:15"/>
    <d v="2025-01-13T00:00:00"/>
    <d v="1899-12-30T18:32:15"/>
    <d v="1899-12-30T10:22:15"/>
    <d v="1899-12-30T01:24:00"/>
    <d v="1899-12-30T01:24:00"/>
    <n v="126"/>
    <s v="Severe-delay"/>
    <n v="116.56"/>
    <x v="2"/>
    <n v="5"/>
    <s v="Non-Vegetarian"/>
    <n v="28.79"/>
    <n v="72583.452030507906"/>
    <s v="Not Cancelled"/>
    <n v="3.65"/>
    <n v="92100.14"/>
    <n v="7465.6"/>
    <n v="8.1059594480529573E-2"/>
    <n v="-84634.54"/>
  </r>
  <r>
    <s v="d52caf8a-93df-4687-8f58-16244f2e9efa"/>
    <s v="Paula Howard"/>
    <n v="34"/>
    <s v="30-39"/>
    <s v="M"/>
    <s v="India"/>
    <s v="No"/>
    <s v="FL0004"/>
    <s v="CDG"/>
    <s v="PEK"/>
    <s v="CDG - PEK"/>
    <n v="14253"/>
    <s v="Long-haul"/>
    <d v="1899-12-30T17:08:15"/>
    <d v="1899-12-30T08:58:15"/>
    <d v="2025-01-11T00:00:00"/>
    <d v="1899-12-30T18:32:15"/>
    <d v="1899-12-30T10:22:15"/>
    <d v="1899-12-30T01:24:00"/>
    <d v="1899-12-30T01:24:00"/>
    <n v="126"/>
    <s v="Severe-delay"/>
    <n v="426.93"/>
    <x v="0"/>
    <n v="3"/>
    <s v="No Preference"/>
    <n v="133.05000000000001"/>
    <n v="72146.420696809495"/>
    <s v="Cancelled"/>
    <n v="4.82"/>
    <n v="91575.7"/>
    <n v="27350.13"/>
    <n v="0.29866143529342393"/>
    <n v="-64225.569999999992"/>
  </r>
  <r>
    <s v="352028ee-0b5f-477c-962d-6d7db5a3fe27"/>
    <s v="Joann King"/>
    <n v="71"/>
    <s v="70-80"/>
    <s v="M"/>
    <s v="India"/>
    <s v="No"/>
    <s v="FL0004"/>
    <s v="CDG"/>
    <s v="PEK"/>
    <s v="CDG - PEK"/>
    <n v="14253"/>
    <s v="Long-haul"/>
    <d v="1899-12-30T17:08:15"/>
    <d v="1899-12-30T08:58:15"/>
    <d v="2025-01-13T00:00:00"/>
    <d v="1899-12-30T18:32:15"/>
    <d v="1899-12-30T10:22:15"/>
    <d v="1899-12-30T01:24:00"/>
    <d v="1899-12-30T01:24:00"/>
    <n v="126"/>
    <s v="Severe-delay"/>
    <n v="422.31"/>
    <x v="2"/>
    <n v="5"/>
    <s v="No Preference"/>
    <n v="7.42"/>
    <n v="72524.871325215601"/>
    <s v="Cancelled"/>
    <n v="4.75"/>
    <n v="92029.85"/>
    <n v="27029.32"/>
    <n v="0.29370166310170015"/>
    <n v="-65000.530000000006"/>
  </r>
  <r>
    <s v="4e5b7a51-7f0a-4c63-89db-ed1b21344077"/>
    <s v="Amanda Edwards"/>
    <n v="49"/>
    <s v="40-59"/>
    <s v="M"/>
    <s v="India"/>
    <s v="No"/>
    <s v="FL0004"/>
    <s v="CDG"/>
    <s v="PEK"/>
    <s v="CDG - PEK"/>
    <n v="14253"/>
    <s v="Long-haul"/>
    <d v="1899-12-30T17:08:15"/>
    <d v="1899-12-30T08:58:15"/>
    <d v="2025-01-11T00:00:00"/>
    <d v="1899-12-30T18:32:15"/>
    <d v="1899-12-30T10:22:15"/>
    <d v="1899-12-30T01:24:00"/>
    <d v="1899-12-30T01:24:00"/>
    <n v="126"/>
    <s v="Severe-delay"/>
    <n v="1051.95"/>
    <x v="2"/>
    <n v="5"/>
    <s v="Non-Vegetarian"/>
    <n v="86.04"/>
    <n v="71902.164512806703"/>
    <s v="Cancelled"/>
    <n v="3.16"/>
    <n v="91282.6"/>
    <n v="67342.009999999995"/>
    <n v="0.73773106813346678"/>
    <n v="-23940.590000000011"/>
  </r>
  <r>
    <s v="8e0df427-df7a-40cf-8358-01da73f3d626"/>
    <s v="Michelle Thomas"/>
    <n v="18"/>
    <s v="18-29"/>
    <s v="F"/>
    <s v="India"/>
    <s v="No"/>
    <s v="FL0005"/>
    <s v="IST"/>
    <s v="BKK"/>
    <s v="IST - BKK"/>
    <n v="7728"/>
    <s v="Moderate-haul"/>
    <d v="1899-12-30T05:32:22"/>
    <d v="1899-12-30T14:07:22"/>
    <d v="2025-01-12T00:00:00"/>
    <d v="1899-12-30T06:10:22"/>
    <d v="1899-12-30T14:45:22"/>
    <d v="1899-12-30T00:38:00"/>
    <d v="1899-12-30T00:38:00"/>
    <n v="38"/>
    <s v="Moderate-delay"/>
    <n v="190.4"/>
    <x v="0"/>
    <n v="5"/>
    <s v="Vegetarian"/>
    <n v="88.62"/>
    <n v="39513.124275599301"/>
    <s v="Not Cancelled"/>
    <n v="4.8600000000000003"/>
    <n v="52415.75"/>
    <n v="12203.32"/>
    <n v="0.23281780762461665"/>
    <n v="-40212.43"/>
  </r>
  <r>
    <s v="3553d36a-3fb9-4cc9-9a29-23923910d3fc"/>
    <s v="Shannon Hawkins"/>
    <n v="62"/>
    <s v="60-69"/>
    <s v="F"/>
    <s v="India"/>
    <s v="No"/>
    <s v="FL0005"/>
    <s v="IST"/>
    <s v="BKK"/>
    <s v="IST - BKK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878.89"/>
    <x v="1"/>
    <n v="5"/>
    <s v="Non-Vegetarian"/>
    <n v="115.67"/>
    <n v="39304.970200058902"/>
    <s v="Cancelled"/>
    <n v="4.76"/>
    <n v="52165.96"/>
    <n v="56272.09"/>
    <n v="1.0787128234580556"/>
    <n v="4106.1299999999974"/>
  </r>
  <r>
    <s v="72840967-2b87-4854-93c1-e6d924518766"/>
    <s v="Randy Collins"/>
    <n v="26"/>
    <s v="18-29"/>
    <s v="M"/>
    <s v="India"/>
    <s v="No"/>
    <s v="FL0005"/>
    <s v="IST"/>
    <s v="BKK"/>
    <s v="IST - BKK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1044.58"/>
    <x v="0"/>
    <n v="5"/>
    <s v="Gluten-Free"/>
    <n v="174.46"/>
    <n v="39204.547120035997"/>
    <s v="Cancelled"/>
    <n v="3.15"/>
    <n v="52045.46"/>
    <n v="66888.009999999995"/>
    <n v="1.2851843369239122"/>
    <n v="14842.549999999996"/>
  </r>
  <r>
    <s v="30b69643-7375-47b9-b187-9d15c2f93eb0"/>
    <s v="Joshua Olson"/>
    <n v="54"/>
    <s v="40-59"/>
    <s v="F"/>
    <s v="India"/>
    <s v="No"/>
    <s v="FL0005"/>
    <s v="IST"/>
    <s v="BKK"/>
    <s v="IST - BKK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1162.05"/>
    <x v="1"/>
    <n v="5"/>
    <s v="No Preference"/>
    <n v="30.66"/>
    <n v="39331.895459784202"/>
    <s v="Not Cancelled"/>
    <n v="3.69"/>
    <n v="52198.27"/>
    <n v="74377.33"/>
    <n v="1.4249002888409905"/>
    <n v="22179.060000000005"/>
  </r>
  <r>
    <s v="ef050f51-4b2c-4a10-a210-0d3f9120855a"/>
    <s v="Kathleen Smith"/>
    <n v="37"/>
    <s v="30-39"/>
    <s v="M"/>
    <s v="India"/>
    <s v="Yes"/>
    <s v="FL0006"/>
    <s v="ICN"/>
    <s v="DXB"/>
    <s v="ICN - DXB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588.41"/>
    <x v="0"/>
    <n v="3"/>
    <s v="No Preference"/>
    <n v="129"/>
    <n v="12369.180178644499"/>
    <s v="Not Cancelled"/>
    <n v="3.5"/>
    <n v="19843.02"/>
    <n v="37684.04"/>
    <n v="1.8991080994727616"/>
    <n v="17841.02"/>
  </r>
  <r>
    <s v="9535193c-4a4f-44e9-9ebe-730334f60197"/>
    <s v="Diana Hunt"/>
    <n v="28"/>
    <s v="18-29"/>
    <s v="F"/>
    <s v="India"/>
    <s v="Yes"/>
    <s v="FL0006"/>
    <s v="ICN"/>
    <s v="DXB"/>
    <s v="ICN - DXB"/>
    <n v="2357"/>
    <s v="Short-haul "/>
    <d v="1899-12-30T16:35:37"/>
    <d v="1899-12-30T19:12:37"/>
    <d v="2025-01-13T00:00:00"/>
    <d v="1899-12-30T18:24:37"/>
    <d v="1899-12-30T21:01:37"/>
    <d v="1899-12-30T01:49:00"/>
    <d v="1899-12-30T01:49:00"/>
    <n v="109"/>
    <s v="Moderate-delay"/>
    <n v="228.03"/>
    <x v="2"/>
    <n v="5"/>
    <s v="Vegan"/>
    <n v="155.63999999999999"/>
    <n v="12381.1765195182"/>
    <s v="Not Cancelled"/>
    <n v="4.2"/>
    <n v="19857.41"/>
    <n v="14625.05"/>
    <n v="0.73650340099741096"/>
    <n v="-5232.3600000000006"/>
  </r>
  <r>
    <s v="b784df55-c54e-4795-863d-e7ac06ae7401"/>
    <s v="Laura Hernandez"/>
    <n v="75"/>
    <s v="70-80"/>
    <s v="F"/>
    <s v="India"/>
    <s v="Yes"/>
    <s v="FL0006"/>
    <s v="ICN"/>
    <s v="DXB"/>
    <s v="ICN - DXB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1336.5"/>
    <x v="2"/>
    <n v="5"/>
    <s v="Non-Vegetarian"/>
    <n v="58.09"/>
    <n v="12580.258979275401"/>
    <s v="Cancelled"/>
    <n v="3.82"/>
    <n v="20096.310000000001"/>
    <n v="85547.62"/>
    <n v="4.2568819848021846"/>
    <n v="65451.31"/>
  </r>
  <r>
    <s v="a69631b9-1910-4c67-88c0-1f2b09c01535"/>
    <s v="Jennifer Webb"/>
    <n v="72"/>
    <s v="70-80"/>
    <s v="M"/>
    <s v="India"/>
    <s v="Yes"/>
    <s v="FL0006"/>
    <s v="ICN"/>
    <s v="DXB"/>
    <s v="ICN - DXB"/>
    <n v="2357"/>
    <s v="Short-haul "/>
    <d v="1899-12-30T16:35:37"/>
    <d v="1899-12-30T19:12:37"/>
    <d v="2025-01-08T00:00:00"/>
    <d v="1899-12-30T18:24:37"/>
    <d v="1899-12-30T21:01:37"/>
    <d v="1899-12-30T01:49:00"/>
    <d v="1899-12-30T01:49:00"/>
    <n v="109"/>
    <s v="Moderate-delay"/>
    <n v="1386.77"/>
    <x v="0"/>
    <n v="5"/>
    <s v="No Preference"/>
    <n v="125.15"/>
    <n v="12450.7562130721"/>
    <s v="Not Cancelled"/>
    <n v="3.99"/>
    <n v="19940.91"/>
    <n v="88778.31"/>
    <n v="4.4520691382690156"/>
    <n v="68837.399999999994"/>
  </r>
  <r>
    <s v="23aa759a-698d-4109-8c74-9a12a2685cc4"/>
    <s v="Michael Cantu"/>
    <n v="68"/>
    <s v="60-69"/>
    <s v="M"/>
    <s v="India"/>
    <s v="No"/>
    <s v="FL0006"/>
    <s v="ICN"/>
    <s v="DXB"/>
    <s v="ICN - DXB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299.27999999999997"/>
    <x v="1"/>
    <n v="5"/>
    <s v="Vegetarian"/>
    <n v="66.28"/>
    <n v="13107.350655828201"/>
    <s v="Not Cancelled"/>
    <n v="3.39"/>
    <n v="20728.82"/>
    <n v="19167.18"/>
    <n v="0.92466334311359744"/>
    <n v="-1561.6399999999994"/>
  </r>
  <r>
    <s v="32650e70-beb4-4d37-87c9-3e73e3bc1fd1"/>
    <s v="Anthony Martin"/>
    <n v="64"/>
    <s v="60-69"/>
    <s v="M"/>
    <s v="India"/>
    <s v="Yes"/>
    <s v="FL0006"/>
    <s v="ICN"/>
    <s v="DXB"/>
    <s v="ICN - DXB"/>
    <n v="2357"/>
    <s v="Short-haul "/>
    <d v="1899-12-30T16:35:37"/>
    <d v="1899-12-30T19:12:37"/>
    <d v="2025-01-10T00:00:00"/>
    <d v="1899-12-30T18:24:37"/>
    <d v="1899-12-30T21:01:37"/>
    <d v="1899-12-30T01:49:00"/>
    <d v="1899-12-30T01:49:00"/>
    <n v="109"/>
    <s v="Moderate-delay"/>
    <n v="820.56"/>
    <x v="1"/>
    <n v="5"/>
    <s v="No Preference"/>
    <n v="1.63"/>
    <n v="12907.997198003201"/>
    <s v="Cancelled"/>
    <n v="4.66"/>
    <n v="20489.599999999999"/>
    <n v="52516.17"/>
    <n v="2.5630646767140406"/>
    <n v="32026.57"/>
  </r>
  <r>
    <s v="9e4626ba-5dcf-4cc2-bc0b-0dc5eba44f73"/>
    <s v="Ann Rivera"/>
    <n v="39"/>
    <s v="30-39"/>
    <s v="F"/>
    <s v="India"/>
    <s v="No"/>
    <s v="FL0006"/>
    <s v="ICN"/>
    <s v="DXB"/>
    <s v="ICN - DXB"/>
    <n v="2357"/>
    <s v="Short-haul "/>
    <d v="1899-12-30T16:35:37"/>
    <d v="1899-12-30T19:12:37"/>
    <d v="2025-01-03T00:00:00"/>
    <d v="1899-12-30T18:24:37"/>
    <d v="1899-12-30T21:01:37"/>
    <d v="1899-12-30T01:49:00"/>
    <d v="1899-12-30T01:49:00"/>
    <n v="109"/>
    <s v="Moderate-delay"/>
    <n v="366.41"/>
    <x v="2"/>
    <n v="3"/>
    <s v="Non-Vegetarian"/>
    <n v="136.57"/>
    <n v="13244.3425887823"/>
    <s v="Not Cancelled"/>
    <n v="4.88"/>
    <n v="20893.21"/>
    <n v="23477.55"/>
    <n v="1.1236928169486642"/>
    <n v="2584.34"/>
  </r>
  <r>
    <s v="41a7da41-fe80-4f50-8984-ed4e38219c1a"/>
    <s v="Danielle Ellis"/>
    <n v="56"/>
    <s v="40-59"/>
    <s v="F"/>
    <s v="India"/>
    <s v="No"/>
    <s v="FL0006"/>
    <s v="ICN"/>
    <s v="DXB"/>
    <s v="ICN - DXB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909.58"/>
    <x v="2"/>
    <n v="5"/>
    <s v="Non-Vegetarian"/>
    <n v="12.04"/>
    <n v="13046.0952278279"/>
    <s v="Not Cancelled"/>
    <n v="3.57"/>
    <n v="20655.310000000001"/>
    <n v="58215.53"/>
    <n v="2.8184292562057891"/>
    <n v="37560.22"/>
  </r>
  <r>
    <s v="9275e507-f97a-492c-876f-db3c997909a6"/>
    <s v="Annette Elliott"/>
    <n v="73"/>
    <s v="70-80"/>
    <s v="F"/>
    <s v="India"/>
    <s v="Yes"/>
    <s v="FL0007"/>
    <s v="HND"/>
    <s v="DEN"/>
    <s v="HND - DEN"/>
    <n v="11198"/>
    <s v="Long-haul"/>
    <d v="1899-12-30T06:48:26"/>
    <d v="1899-12-30T19:14:26"/>
    <d v="2025-01-10T00:00:00"/>
    <d v="1899-12-30T07:27:26"/>
    <d v="1899-12-30T19:53:26"/>
    <d v="1899-12-30T00:39:00"/>
    <d v="1899-12-30T00:39:00"/>
    <n v="39"/>
    <s v="Moderate-delay"/>
    <n v="150.51"/>
    <x v="2"/>
    <n v="5"/>
    <s v="Non-Vegetarian"/>
    <n v="91.55"/>
    <n v="57429.973015130097"/>
    <s v="Cancelled"/>
    <n v="3.49"/>
    <n v="73915.97"/>
    <n v="9650.9500000000007"/>
    <n v="0.13056650680495704"/>
    <n v="-64265.020000000004"/>
  </r>
  <r>
    <s v="9a3effc8-8b0d-483f-be9e-524f29a65914"/>
    <s v="Alexander Baker"/>
    <n v="40"/>
    <s v="40-59"/>
    <s v="M"/>
    <s v="India"/>
    <s v="No"/>
    <s v="FL0007"/>
    <s v="HND"/>
    <s v="DEN"/>
    <s v="HND - DEN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1263.54"/>
    <x v="1"/>
    <n v="3"/>
    <s v="No Preference"/>
    <n v="24.74"/>
    <n v="57262.086477085199"/>
    <s v="Cancelled"/>
    <n v="3.21"/>
    <n v="73714.5"/>
    <n v="80871.509999999995"/>
    <n v="1.0970909386891317"/>
    <n v="7157.0099999999948"/>
  </r>
  <r>
    <s v="301cf856-e835-437c-b298-310699540ef9"/>
    <s v="Scott Jones"/>
    <n v="63"/>
    <s v="60-69"/>
    <s v="M"/>
    <s v="India"/>
    <s v="Yes"/>
    <s v="FL0007"/>
    <s v="HND"/>
    <s v="DEN"/>
    <s v="HND - DEN"/>
    <n v="11198"/>
    <s v="Long-haul"/>
    <d v="1899-12-30T06:48:26"/>
    <d v="1899-12-30T19:14:26"/>
    <d v="2025-01-01T00:00:00"/>
    <d v="1899-12-30T07:27:26"/>
    <d v="1899-12-30T19:53:26"/>
    <d v="1899-12-30T00:39:00"/>
    <d v="1899-12-30T00:39:00"/>
    <n v="39"/>
    <s v="Moderate-delay"/>
    <n v="310.62"/>
    <x v="0"/>
    <n v="5"/>
    <s v="Gluten-Free"/>
    <n v="147.80000000000001"/>
    <n v="56627.324810943501"/>
    <s v="Not Cancelled"/>
    <n v="4.5199999999999996"/>
    <n v="72952.789999999994"/>
    <n v="19909.240000000002"/>
    <n v="0.27290580661822533"/>
    <n v="-53043.549999999988"/>
  </r>
  <r>
    <s v="d0370298-4fa1-4211-994a-4e0480102920"/>
    <s v="Jason Thompson"/>
    <n v="44"/>
    <s v="40-59"/>
    <s v="F"/>
    <s v="India"/>
    <s v="No"/>
    <s v="FL0008"/>
    <s v="CAN"/>
    <s v="PVG"/>
    <s v="CAN - PVG"/>
    <n v="5057"/>
    <s v="Moderate-haul"/>
    <d v="1899-12-30T14:34:04"/>
    <d v="1899-12-30T20:11:04"/>
    <d v="2025-01-06T00:00:00"/>
    <d v="1899-12-30T14:38:04"/>
    <d v="1899-12-30T20:15:04"/>
    <d v="1899-12-30T00:04:00"/>
    <d v="1899-12-30T00:04:00"/>
    <n v="4"/>
    <s v="On-time"/>
    <n v="151.19"/>
    <x v="1"/>
    <n v="5"/>
    <s v="Gluten-Free"/>
    <n v="122.71"/>
    <n v="26579.3834585566"/>
    <s v="Cancelled"/>
    <n v="4.7"/>
    <n v="36895.26"/>
    <n v="9700.7000000000007"/>
    <n v="0.26292537306960301"/>
    <n v="-27194.560000000001"/>
  </r>
  <r>
    <s v="8402e4fc-28da-43a4-83c0-5bc567f4bb84"/>
    <s v="Rebecca Price"/>
    <n v="25"/>
    <s v="18-29"/>
    <s v="M"/>
    <s v="India"/>
    <s v="No"/>
    <s v="FL0008"/>
    <s v="CAN"/>
    <s v="PVG"/>
    <s v="CAN - PVG"/>
    <n v="5057"/>
    <s v="Moderate-haul"/>
    <d v="1899-12-30T14:34:04"/>
    <d v="1899-12-30T20:11:04"/>
    <d v="2025-01-11T00:00:00"/>
    <d v="1899-12-30T14:38:04"/>
    <d v="1899-12-30T20:15:04"/>
    <d v="1899-12-30T00:04:00"/>
    <d v="1899-12-30T00:04:00"/>
    <n v="4"/>
    <s v="On-time"/>
    <n v="1130.7"/>
    <x v="0"/>
    <n v="5"/>
    <s v="No Preference"/>
    <n v="55.96"/>
    <n v="26783.689518411498"/>
    <s v="Cancelled"/>
    <n v="3.66"/>
    <n v="37140.43"/>
    <n v="72375.990000000005"/>
    <n v="1.9487116869675447"/>
    <n v="35235.560000000005"/>
  </r>
  <r>
    <s v="48bb49a0-2f6d-4d46-b4cd-519069d87c78"/>
    <s v="Rachel Watkins"/>
    <n v="65"/>
    <s v="60-69"/>
    <s v="F"/>
    <s v="India"/>
    <s v="No"/>
    <s v="FL0008"/>
    <s v="CAN"/>
    <s v="PVG"/>
    <s v="CAN - PVG"/>
    <n v="5057"/>
    <s v="Moderate-haul"/>
    <d v="1899-12-30T14:34:04"/>
    <d v="1899-12-30T20:11:04"/>
    <d v="2025-01-01T00:00:00"/>
    <d v="1899-12-30T14:38:04"/>
    <d v="1899-12-30T20:15:04"/>
    <d v="1899-12-30T00:04:00"/>
    <d v="1899-12-30T00:04:00"/>
    <n v="4"/>
    <s v="On-time"/>
    <n v="1052.32"/>
    <x v="1"/>
    <n v="5"/>
    <s v="No Preference"/>
    <n v="175.42"/>
    <n v="26318.193181858998"/>
    <s v="Cancelled"/>
    <n v="3.47"/>
    <n v="36581.83"/>
    <n v="67383.56"/>
    <n v="1.8419953293752662"/>
    <n v="30801.729999999996"/>
  </r>
  <r>
    <s v="e98b3566-cd16-4131-a0f1-bdefdc9957f2"/>
    <s v="Brian Gomez"/>
    <n v="48"/>
    <s v="40-59"/>
    <s v="F"/>
    <s v="India"/>
    <s v="Yes"/>
    <s v="FL0009"/>
    <s v="BKK"/>
    <s v="LHR"/>
    <s v="BKK - LHR"/>
    <n v="8155"/>
    <s v="Moderate-haul"/>
    <d v="1899-12-30T01:40:40"/>
    <d v="1899-12-30T10:43:40"/>
    <d v="2025-01-05T00:00:00"/>
    <d v="1899-12-30T02:53:40"/>
    <d v="1899-12-30T11:56:40"/>
    <d v="1899-12-30T01:13:00"/>
    <d v="1899-12-30T01:13:00"/>
    <n v="73"/>
    <s v="Moderate-delay"/>
    <n v="721.95"/>
    <x v="2"/>
    <n v="5"/>
    <s v="Vegetarian"/>
    <n v="73.38"/>
    <n v="41513.075135967803"/>
    <s v="Cancelled"/>
    <n v="3.68"/>
    <n v="54815.69"/>
    <n v="46219.48"/>
    <n v="0.84317975382595756"/>
    <n v="-8596.2099999999991"/>
  </r>
  <r>
    <s v="9ad73a8c-b6a3-4a27-962e-b98ba9f9d2b0"/>
    <s v="Donna Brown"/>
    <n v="24"/>
    <s v="18-29"/>
    <s v="M"/>
    <s v="India"/>
    <s v="Yes"/>
    <s v="FL0009"/>
    <s v="BKK"/>
    <s v="LHR"/>
    <s v="BKK - LHR"/>
    <n v="8155"/>
    <s v="Moderate-haul"/>
    <d v="1899-12-30T01:40:40"/>
    <d v="1899-12-30T10:43:40"/>
    <d v="2025-01-12T00:00:00"/>
    <d v="1899-12-30T02:53:40"/>
    <d v="1899-12-30T11:56:40"/>
    <d v="1899-12-30T01:13:00"/>
    <d v="1899-12-30T01:13:00"/>
    <n v="73"/>
    <s v="Moderate-delay"/>
    <n v="329.83"/>
    <x v="0"/>
    <n v="5"/>
    <s v="Vegan"/>
    <n v="15.63"/>
    <n v="42129.432766859303"/>
    <s v="Cancelled"/>
    <n v="3.46"/>
    <n v="55555.32"/>
    <n v="21112.25"/>
    <n v="0.38002211129375191"/>
    <n v="-34443.07"/>
  </r>
  <r>
    <s v="684cc6fe-0bd9-4248-93f4-9a433f2b9f67"/>
    <s v="Nathan Cunningham"/>
    <n v="44"/>
    <s v="40-59"/>
    <s v="F"/>
    <s v="India"/>
    <s v="No"/>
    <s v="FL0009"/>
    <s v="BKK"/>
    <s v="LHR"/>
    <s v="BKK - LHR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1458.25"/>
    <x v="2"/>
    <n v="5"/>
    <s v="No Preference"/>
    <n v="48.96"/>
    <n v="41416.170264006898"/>
    <s v="Not Cancelled"/>
    <n v="4.6399999999999997"/>
    <n v="54699.4"/>
    <n v="93337.79"/>
    <n v="1.7063768523969183"/>
    <n v="38638.389999999992"/>
  </r>
  <r>
    <s v="276732cc-192a-4f3a-9a37-6f721fcb5a2a"/>
    <s v="Morgan Lewis"/>
    <n v="67"/>
    <s v="60-69"/>
    <s v="M"/>
    <s v="India"/>
    <s v="No"/>
    <s v="FL0009"/>
    <s v="BKK"/>
    <s v="LHR"/>
    <s v="BKK - LHR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848.15"/>
    <x v="1"/>
    <n v="5"/>
    <s v="Non-Vegetarian"/>
    <n v="36.6"/>
    <n v="42143.333924808998"/>
    <s v="Not Cancelled"/>
    <n v="3.87"/>
    <n v="55572"/>
    <n v="54288.92"/>
    <n v="0.97691139422730866"/>
    <n v="-1283.0800000000017"/>
  </r>
  <r>
    <s v="6effffac-3671-4857-9f85-1a1095c9309d"/>
    <s v="Lucas Brown"/>
    <n v="69"/>
    <s v="60-69"/>
    <s v="M"/>
    <s v="India"/>
    <s v="No"/>
    <s v="FL0009"/>
    <s v="BKK"/>
    <s v="LHR"/>
    <s v="BKK - LHR"/>
    <n v="8155"/>
    <s v="Moderate-haul"/>
    <d v="1899-12-30T01:40:40"/>
    <d v="1899-12-30T10:43:40"/>
    <d v="2025-01-09T00:00:00"/>
    <d v="1899-12-30T02:53:40"/>
    <d v="1899-12-30T11:56:40"/>
    <d v="1899-12-30T01:13:00"/>
    <d v="1899-12-30T01:13:00"/>
    <n v="73"/>
    <s v="Moderate-delay"/>
    <n v="251.95"/>
    <x v="2"/>
    <n v="5"/>
    <s v="No Preference"/>
    <n v="41.75"/>
    <n v="41727.441838610801"/>
    <s v="Not Cancelled"/>
    <n v="3.62"/>
    <n v="55072.93"/>
    <n v="16133.15"/>
    <n v="0.29294155949211342"/>
    <n v="-38939.78"/>
  </r>
  <r>
    <s v="2122b897-52d9-4e24-98c9-5899f036d932"/>
    <s v="Courtney Rangel"/>
    <n v="63"/>
    <s v="60-69"/>
    <s v="F"/>
    <s v="India"/>
    <s v="Yes"/>
    <s v="FL0010"/>
    <s v="BKK"/>
    <s v="ATL"/>
    <s v="BKK - ATL"/>
    <n v="12679"/>
    <s v="Long-haul"/>
    <d v="1899-12-30T16:15:41"/>
    <d v="1899-12-30T06:20:41"/>
    <d v="2025-01-06T00:00:00"/>
    <d v="1899-12-30T17:06:41"/>
    <d v="1899-12-30T07:11:41"/>
    <d v="1899-12-30T00:51:00"/>
    <d v="1899-12-30T00:51:00"/>
    <n v="51"/>
    <s v="Moderate-delay"/>
    <n v="1351.22"/>
    <x v="0"/>
    <n v="5"/>
    <s v="Vegan"/>
    <n v="95.51"/>
    <n v="64005.986971964601"/>
    <s v="Not Cancelled"/>
    <n v="3.68"/>
    <n v="81807.179999999993"/>
    <n v="86497.18"/>
    <n v="1.0573299311869693"/>
    <n v="4690"/>
  </r>
  <r>
    <s v="9fefc4aa-8daa-4e07-b8c1-e8e4767fea9e"/>
    <s v="Edward Farley"/>
    <n v="41"/>
    <s v="40-59"/>
    <s v="M"/>
    <s v="India"/>
    <s v="No"/>
    <s v="FL0010"/>
    <s v="BKK"/>
    <s v="ATL"/>
    <s v="BKK - ATL"/>
    <n v="12679"/>
    <s v="Long-haul"/>
    <d v="1899-12-30T16:15:41"/>
    <d v="1899-12-30T06:20:41"/>
    <d v="2025-01-10T00:00:00"/>
    <d v="1899-12-30T17:06:41"/>
    <d v="1899-12-30T07:11:41"/>
    <d v="1899-12-30T00:51:00"/>
    <d v="1899-12-30T00:51:00"/>
    <n v="51"/>
    <s v="Moderate-delay"/>
    <n v="570.45000000000005"/>
    <x v="2"/>
    <n v="5"/>
    <s v="Gluten-Free"/>
    <n v="171.18"/>
    <n v="64639.559068160299"/>
    <s v="Not Cancelled"/>
    <n v="4.22"/>
    <n v="82567.47"/>
    <n v="36543.040000000001"/>
    <n v="0.44258398616307365"/>
    <n v="-46024.43"/>
  </r>
  <r>
    <s v="dd787a67-3d24-4fd9-9f9f-c77817175d92"/>
    <s v="Scott Chavez"/>
    <n v="51"/>
    <s v="40-59"/>
    <s v="F"/>
    <s v="India"/>
    <s v="Yes"/>
    <s v="FL0010"/>
    <s v="BKK"/>
    <s v="ATL"/>
    <s v="BKK - ATL"/>
    <n v="12679"/>
    <s v="Long-haul"/>
    <d v="1899-12-30T16:15:41"/>
    <d v="1899-12-30T06:20:41"/>
    <d v="2025-01-02T00:00:00"/>
    <d v="1899-12-30T17:06:41"/>
    <d v="1899-12-30T07:11:41"/>
    <d v="1899-12-30T00:51:00"/>
    <d v="1899-12-30T00:51:00"/>
    <n v="51"/>
    <s v="Moderate-delay"/>
    <n v="854.22"/>
    <x v="0"/>
    <n v="5"/>
    <s v="No Preference"/>
    <n v="192.24"/>
    <n v="64169.915340756001"/>
    <s v="Not Cancelled"/>
    <n v="4.45"/>
    <n v="82003.899999999994"/>
    <n v="54708.53"/>
    <n v="0.66714546503276062"/>
    <n v="-27295.369999999995"/>
  </r>
  <r>
    <s v="327349a7-0722-402e-91e8-fc9757f8903f"/>
    <s v="Jacqueline Mason"/>
    <n v="40"/>
    <s v="40-59"/>
    <s v="M"/>
    <s v="India"/>
    <s v="Yes"/>
    <s v="FL0010"/>
    <s v="BKK"/>
    <s v="ATL"/>
    <s v="BKK - ATL"/>
    <n v="12679"/>
    <s v="Long-haul"/>
    <d v="1899-12-30T16:15:41"/>
    <d v="1899-12-30T06:20:41"/>
    <d v="2025-01-01T00:00:00"/>
    <d v="1899-12-30T17:06:41"/>
    <d v="1899-12-30T07:11:41"/>
    <d v="1899-12-30T00:51:00"/>
    <d v="1899-12-30T00:51:00"/>
    <n v="51"/>
    <s v="Moderate-delay"/>
    <n v="824.34"/>
    <x v="1"/>
    <n v="3"/>
    <s v="No Preference"/>
    <n v="181.58"/>
    <n v="64751.9176368919"/>
    <s v="Cancelled"/>
    <n v="4.74"/>
    <n v="82702.3"/>
    <n v="52794.080000000002"/>
    <n v="0.63836289921803868"/>
    <n v="-29908.22"/>
  </r>
  <r>
    <s v="6202aa86-7cfa-48bf-a6e0-020b287de1cb"/>
    <s v="Jacqueline Banks"/>
    <n v="25"/>
    <s v="18-29"/>
    <s v="M"/>
    <s v="India"/>
    <s v="No"/>
    <s v="FL0011"/>
    <s v="DEL"/>
    <s v="CAN"/>
    <s v="DEL - CAN"/>
    <n v="1891"/>
    <s v="Short-haul "/>
    <d v="1899-12-30T01:38:44"/>
    <d v="1899-12-30T03:44:44"/>
    <d v="2025-01-10T00:00:00"/>
    <d v="1899-12-30T01:51:44"/>
    <d v="1899-12-30T03:57:44"/>
    <d v="1899-12-30T00:13:00"/>
    <d v="1899-12-30T00:13:00"/>
    <n v="13"/>
    <s v="On-time"/>
    <n v="868.6"/>
    <x v="1"/>
    <n v="5"/>
    <s v="Gluten-Free"/>
    <n v="40.479999999999997"/>
    <n v="10347.3244235534"/>
    <s v="Cancelled"/>
    <n v="4.9000000000000004"/>
    <n v="17416.79"/>
    <n v="55598.5"/>
    <n v="3.1922357678998252"/>
    <n v="38181.71"/>
  </r>
  <r>
    <s v="11f60c4a-6940-463a-aee9-dbf1512b08b4"/>
    <s v="Jennifer Blackburn"/>
    <n v="21"/>
    <s v="18-29"/>
    <s v="M"/>
    <s v="India"/>
    <s v="Yes"/>
    <s v="FL0011"/>
    <s v="DEL"/>
    <s v="CAN"/>
    <s v="DEL - CAN"/>
    <n v="1891"/>
    <s v="Short-haul "/>
    <d v="1899-12-30T01:38:44"/>
    <d v="1899-12-30T03:44:44"/>
    <d v="2025-01-13T00:00:00"/>
    <d v="1899-12-30T01:51:44"/>
    <d v="1899-12-30T03:57:44"/>
    <d v="1899-12-30T00:13:00"/>
    <d v="1899-12-30T00:13:00"/>
    <n v="13"/>
    <s v="On-time"/>
    <n v="1050.04"/>
    <x v="0"/>
    <n v="5"/>
    <s v="Gluten-Free"/>
    <n v="28.58"/>
    <n v="10211.3423978602"/>
    <s v="Not Cancelled"/>
    <n v="4.18"/>
    <n v="17253.61"/>
    <n v="67208.28"/>
    <n v="3.8953169800406986"/>
    <n v="49954.67"/>
  </r>
  <r>
    <s v="2460955a-db73-4d3e-a250-fa88d58821f5"/>
    <s v="Jacob Smith"/>
    <n v="55"/>
    <s v="40-59"/>
    <s v="F"/>
    <s v="India"/>
    <s v="Yes"/>
    <s v="FL0011"/>
    <s v="DEL"/>
    <s v="CAN"/>
    <s v="DEL - CAN"/>
    <n v="1891"/>
    <s v="Short-haul "/>
    <d v="1899-12-30T01:38:44"/>
    <d v="1899-12-30T03:44:44"/>
    <d v="2025-01-09T00:00:00"/>
    <d v="1899-12-30T01:51:44"/>
    <d v="1899-12-30T03:57:44"/>
    <d v="1899-12-30T00:13:00"/>
    <d v="1899-12-30T00:13:00"/>
    <n v="13"/>
    <s v="On-time"/>
    <n v="1475.32"/>
    <x v="2"/>
    <n v="5"/>
    <s v="Vegan"/>
    <n v="173.64"/>
    <n v="10895.177785337601"/>
    <s v="Not Cancelled"/>
    <n v="3.66"/>
    <n v="18074.21"/>
    <n v="94455.21"/>
    <n v="5.2259661694757344"/>
    <n v="76381"/>
  </r>
  <r>
    <s v="8578aa1a-9d09-4726-9b4f-bb1e2062807d"/>
    <s v="Cristian Bean"/>
    <n v="39"/>
    <s v="30-39"/>
    <s v="M"/>
    <s v="India"/>
    <s v="No"/>
    <s v="FL0011"/>
    <s v="DEL"/>
    <s v="CAN"/>
    <s v="DEL - CAN"/>
    <n v="1891"/>
    <s v="Short-haul "/>
    <d v="1899-12-30T01:38:44"/>
    <d v="1899-12-30T03:44:44"/>
    <d v="2025-01-02T00:00:00"/>
    <d v="1899-12-30T01:51:44"/>
    <d v="1899-12-30T03:57:44"/>
    <d v="1899-12-30T00:13:00"/>
    <d v="1899-12-30T00:13:00"/>
    <n v="13"/>
    <s v="On-time"/>
    <n v="419.74"/>
    <x v="2"/>
    <n v="3"/>
    <s v="Gluten-Free"/>
    <n v="156.09"/>
    <n v="10249.6001224841"/>
    <s v="Not Cancelled"/>
    <n v="4.4000000000000004"/>
    <n v="17299.52"/>
    <n v="26894.58"/>
    <n v="1.5546431346072029"/>
    <n v="9595.0600000000013"/>
  </r>
  <r>
    <s v="f4ce5027-a77b-4b16-9a8b-537020a10006"/>
    <s v="Clayton Foster"/>
    <n v="23"/>
    <s v="18-29"/>
    <s v="M"/>
    <s v="India"/>
    <s v="No"/>
    <s v="FL0011"/>
    <s v="DEL"/>
    <s v="CAN"/>
    <s v="DEL - CAN"/>
    <n v="1891"/>
    <s v="Short-haul "/>
    <d v="1899-12-30T01:38:44"/>
    <d v="1899-12-30T03:44:44"/>
    <d v="2025-01-12T00:00:00"/>
    <d v="1899-12-30T01:51:44"/>
    <d v="1899-12-30T03:57:44"/>
    <d v="1899-12-30T00:13:00"/>
    <d v="1899-12-30T00:13:00"/>
    <n v="13"/>
    <s v="On-time"/>
    <n v="360.14"/>
    <x v="0"/>
    <n v="5"/>
    <s v="No Preference"/>
    <n v="8.5399999999999991"/>
    <n v="10952.239089439299"/>
    <s v="Cancelled"/>
    <n v="4.08"/>
    <n v="18142.689999999999"/>
    <n v="23050.67"/>
    <n v="1.2705210748791937"/>
    <n v="4907.9799999999996"/>
  </r>
  <r>
    <s v="5c3f8f69-970a-403e-93bf-b293b5028380"/>
    <s v="Gloria Knapp"/>
    <n v="31"/>
    <s v="30-39"/>
    <s v="F"/>
    <s v="India"/>
    <s v="Yes"/>
    <s v="FL0011"/>
    <s v="DEL"/>
    <s v="CAN"/>
    <s v="DEL - CAN"/>
    <n v="1891"/>
    <s v="Short-haul "/>
    <d v="1899-12-30T01:38:44"/>
    <d v="1899-12-30T03:44:44"/>
    <d v="2025-01-14T00:00:00"/>
    <d v="1899-12-30T01:51:44"/>
    <d v="1899-12-30T03:57:44"/>
    <d v="1899-12-30T00:13:00"/>
    <d v="1899-12-30T00:13:00"/>
    <n v="13"/>
    <s v="On-time"/>
    <n v="1247.03"/>
    <x v="0"/>
    <n v="3"/>
    <s v="Gluten-Free"/>
    <n v="166.96"/>
    <n v="10902.4982823465"/>
    <s v="Not Cancelled"/>
    <n v="3.75"/>
    <n v="18083"/>
    <n v="79843.31"/>
    <n v="4.4153796383343469"/>
    <n v="61760.31"/>
  </r>
  <r>
    <s v="6f87e5d2-68e1-4692-9766-66b5ef139018"/>
    <s v="Terry Blackburn"/>
    <n v="49"/>
    <s v="40-59"/>
    <s v="F"/>
    <s v="India"/>
    <s v="Yes"/>
    <s v="FL0011"/>
    <s v="DEL"/>
    <s v="CAN"/>
    <s v="DEL - CAN"/>
    <n v="1891"/>
    <s v="Short-haul "/>
    <d v="1899-12-30T01:38:44"/>
    <d v="1899-12-30T03:44:44"/>
    <d v="2025-01-02T00:00:00"/>
    <d v="1899-12-30T01:51:44"/>
    <d v="1899-12-30T03:57:44"/>
    <d v="1899-12-30T00:13:00"/>
    <d v="1899-12-30T00:13:00"/>
    <n v="13"/>
    <s v="On-time"/>
    <n v="867.98"/>
    <x v="1"/>
    <n v="5"/>
    <s v="Non-Vegetarian"/>
    <n v="184.87"/>
    <n v="10892.3938338608"/>
    <s v="Not Cancelled"/>
    <n v="3.1"/>
    <n v="18070.87"/>
    <n v="55587.69"/>
    <n v="3.0760937353873943"/>
    <n v="37516.820000000007"/>
  </r>
  <r>
    <s v="eb3ebbcb-b202-4f42-b409-013e96e0137f"/>
    <s v="Antonio Rangel"/>
    <n v="31"/>
    <s v="30-39"/>
    <s v="M"/>
    <s v="India"/>
    <s v="Yes"/>
    <s v="FL0012"/>
    <s v="DFW"/>
    <s v="PEK"/>
    <s v="DFW - PEK"/>
    <n v="3312"/>
    <s v="Short-haul "/>
    <d v="1899-12-30T04:46:52"/>
    <d v="1899-12-30T08:26:52"/>
    <d v="2025-01-06T00:00:00"/>
    <d v="1899-12-30T06:59:52"/>
    <d v="1899-12-30T10:39:52"/>
    <d v="1899-12-30T02:13:00"/>
    <d v="1899-12-30T02:13:00"/>
    <n v="133"/>
    <s v="Severe-delay"/>
    <n v="1257.8900000000001"/>
    <x v="1"/>
    <n v="3"/>
    <s v="No Preference"/>
    <n v="24.8"/>
    <n v="17545.2859405786"/>
    <s v="Not Cancelled"/>
    <n v="4.26"/>
    <n v="39081.51"/>
    <n v="48305.951999999997"/>
    <n v="1.2360308493709684"/>
    <n v="9224.4419999999955"/>
  </r>
  <r>
    <s v="7dc30a62-83e4-4454-a446-05f9b5e25399"/>
    <s v="Danielle Dean"/>
    <n v="54"/>
    <s v="40-59"/>
    <s v="F"/>
    <s v="India"/>
    <s v="Yes"/>
    <s v="FL0012"/>
    <s v="DFW"/>
    <s v="PEK"/>
    <s v="DFW - PEK"/>
    <n v="3312"/>
    <s v="Short-haul "/>
    <d v="1899-12-30T04:46:52"/>
    <d v="1899-12-30T08:26:52"/>
    <d v="2025-01-14T00:00:00"/>
    <d v="1899-12-30T06:59:52"/>
    <d v="1899-12-30T10:39:52"/>
    <d v="1899-12-30T02:13:00"/>
    <d v="1899-12-30T02:13:00"/>
    <n v="133"/>
    <s v="Severe-delay"/>
    <n v="356.26"/>
    <x v="1"/>
    <n v="5"/>
    <s v="Gluten-Free"/>
    <n v="75.88"/>
    <n v="17088.653524067398"/>
    <s v="Cancelled"/>
    <n v="3.89"/>
    <n v="38259.57"/>
    <n v="13689.492"/>
    <n v="0.35780569410476909"/>
    <n v="-24570.078000000001"/>
  </r>
  <r>
    <s v="ec0495f2-07a1-4d1a-b7dc-9d920be95e63"/>
    <s v="Margaret Ruiz"/>
    <n v="22"/>
    <s v="18-29"/>
    <s v="F"/>
    <s v="India"/>
    <s v="No"/>
    <s v="FL0012"/>
    <s v="DFW"/>
    <s v="PEK"/>
    <s v="DFW - PEK"/>
    <n v="3312"/>
    <s v="Short-haul "/>
    <d v="1899-12-30T04:46:52"/>
    <d v="1899-12-30T08:26:52"/>
    <d v="2025-01-10T00:00:00"/>
    <d v="1899-12-30T06:59:52"/>
    <d v="1899-12-30T10:39:52"/>
    <d v="1899-12-30T02:13:00"/>
    <d v="1899-12-30T02:13:00"/>
    <n v="133"/>
    <s v="Severe-delay"/>
    <n v="661.54"/>
    <x v="2"/>
    <n v="5"/>
    <s v="Vegetarian"/>
    <n v="116.57"/>
    <n v="17764.507855482399"/>
    <s v="Cancelled"/>
    <n v="3.69"/>
    <n v="39476.114999999998"/>
    <n v="25417.121999999999"/>
    <n v="0.64386077505347228"/>
    <n v="-14058.992999999999"/>
  </r>
  <r>
    <s v="e6222314-993e-450d-80cd-aae61a0e906c"/>
    <s v="Ethan Evans"/>
    <n v="58"/>
    <s v="40-59"/>
    <s v="F"/>
    <s v="India"/>
    <s v="No"/>
    <s v="FL0013"/>
    <s v="ATL"/>
    <s v="ICN"/>
    <s v="ATL - ICN"/>
    <n v="9251"/>
    <s v="Long-haul"/>
    <d v="1899-12-30T04:11:16"/>
    <d v="1899-12-30T14:27:16"/>
    <d v="2025-01-01T00:00:00"/>
    <d v="1899-12-30T04:35:16"/>
    <d v="1899-12-30T14:51:16"/>
    <d v="1899-12-30T00:24:00"/>
    <d v="1899-12-30T00:24:00"/>
    <n v="24"/>
    <s v="On-time"/>
    <n v="1391.14"/>
    <x v="2"/>
    <n v="5"/>
    <s v="Vegan"/>
    <n v="107.5"/>
    <n v="47134.3175951167"/>
    <s v="Cancelled"/>
    <n v="3.06"/>
    <n v="92341.77"/>
    <n v="53432.675999999999"/>
    <n v="0.57864037044124228"/>
    <n v="-38909.094000000005"/>
  </r>
  <r>
    <s v="9c890e6b-89f6-48cf-9300-011a446d6ce8"/>
    <s v="Wendy Wolfe"/>
    <n v="67"/>
    <s v="60-69"/>
    <s v="M"/>
    <s v="India"/>
    <s v="No"/>
    <s v="FL0013"/>
    <s v="ATL"/>
    <s v="ICN"/>
    <s v="ATL - ICN"/>
    <n v="9251"/>
    <s v="Long-haul"/>
    <d v="1899-12-30T04:11:16"/>
    <d v="1899-12-30T14:27:16"/>
    <d v="2025-01-06T00:00:00"/>
    <d v="1899-12-30T04:35:16"/>
    <d v="1899-12-30T14:51:16"/>
    <d v="1899-12-30T00:24:00"/>
    <d v="1899-12-30T00:24:00"/>
    <n v="24"/>
    <s v="On-time"/>
    <n v="168.75"/>
    <x v="2"/>
    <n v="5"/>
    <s v="Gluten-Free"/>
    <n v="146.86000000000001"/>
    <n v="47141.137132964097"/>
    <s v="Not Cancelled"/>
    <n v="4.1399999999999997"/>
    <n v="92354.04"/>
    <n v="6497.6220000000003"/>
    <n v="7.0355579463551365E-2"/>
    <n v="-85856.417999999991"/>
  </r>
  <r>
    <s v="1770ce95-61ab-4ff0-8fbb-9281d1e7f566"/>
    <s v="Travis Munoz"/>
    <n v="57"/>
    <s v="40-59"/>
    <s v="M"/>
    <s v="India"/>
    <s v="No"/>
    <s v="FL0013"/>
    <s v="ATL"/>
    <s v="ICN"/>
    <s v="ATL - ICN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913.6"/>
    <x v="0"/>
    <n v="5"/>
    <s v="Non-Vegetarian"/>
    <n v="162.32"/>
    <n v="47098.367485393297"/>
    <s v="Not Cancelled"/>
    <n v="4.99"/>
    <n v="92277.06"/>
    <n v="35101.716"/>
    <n v="0.38039482402235181"/>
    <n v="-57175.343999999997"/>
  </r>
  <r>
    <s v="90ec4ba0-3a41-4d42-9cdc-4866b135bb91"/>
    <s v="Andrea Young"/>
    <n v="64"/>
    <s v="60-69"/>
    <s v="M"/>
    <s v="India"/>
    <s v="Yes"/>
    <s v="FL0013"/>
    <s v="ATL"/>
    <s v="ICN"/>
    <s v="ATL - ICN"/>
    <n v="9251"/>
    <s v="Long-haul"/>
    <d v="1899-12-30T04:11:16"/>
    <d v="1899-12-30T14:27:16"/>
    <d v="2025-01-07T00:00:00"/>
    <d v="1899-12-30T04:35:16"/>
    <d v="1899-12-30T14:51:16"/>
    <d v="1899-12-30T00:24:00"/>
    <d v="1899-12-30T00:24:00"/>
    <n v="24"/>
    <s v="On-time"/>
    <n v="1351.91"/>
    <x v="1"/>
    <n v="5"/>
    <s v="No Preference"/>
    <n v="28.87"/>
    <n v="46952.615410444901"/>
    <s v="Not Cancelled"/>
    <n v="4.1399999999999997"/>
    <n v="92014.709999999905"/>
    <n v="51916.805999999997"/>
    <n v="0.56422289436113038"/>
    <n v="-40097.903999999908"/>
  </r>
  <r>
    <s v="25c94b10-3f4e-47ff-a0b6-a15e72e7fd38"/>
    <s v="Andrea Sanders"/>
    <n v="56"/>
    <s v="40-59"/>
    <s v="M"/>
    <s v="India"/>
    <s v="No"/>
    <s v="FL0014"/>
    <s v="JFK"/>
    <s v="ICN"/>
    <s v="JFK - ICN"/>
    <n v="10648"/>
    <s v="Long-haul"/>
    <d v="1899-12-30T22:11:42"/>
    <d v="1899-12-30T10:00:42"/>
    <d v="2025-01-01T00:00:00"/>
    <d v="1899-12-30T22:13:42"/>
    <d v="1899-12-30T10:02:42"/>
    <d v="1899-12-30T00:02:00"/>
    <d v="1899-12-30T00:02:00"/>
    <n v="2"/>
    <s v="On-time"/>
    <n v="1289.28"/>
    <x v="0"/>
    <n v="5"/>
    <s v="Gluten-Free"/>
    <n v="91.66"/>
    <n v="54394.494518306703"/>
    <s v="Not Cancelled"/>
    <n v="3.48"/>
    <n v="70273.39"/>
    <n v="82532.25"/>
    <n v="1.1744452629935742"/>
    <n v="12258.86"/>
  </r>
  <r>
    <s v="5c3d4e86-c20e-477d-b8c0-a7216d5539a7"/>
    <s v="Jeremy Hernandez"/>
    <n v="47"/>
    <s v="40-59"/>
    <s v="M"/>
    <s v="India"/>
    <s v="No"/>
    <s v="FL0014"/>
    <s v="JFK"/>
    <s v="ICN"/>
    <s v="JFK - ICN"/>
    <n v="10648"/>
    <s v="Long-haul"/>
    <d v="1899-12-30T22:11:42"/>
    <d v="1899-12-30T10:00:42"/>
    <d v="2025-01-11T00:00:00"/>
    <d v="1899-12-30T22:13:42"/>
    <d v="1899-12-30T10:02:42"/>
    <d v="1899-12-30T00:02:00"/>
    <d v="1899-12-30T00:02:00"/>
    <n v="2"/>
    <s v="On-time"/>
    <n v="837.69"/>
    <x v="0"/>
    <n v="5"/>
    <s v="Vegan"/>
    <n v="130.63"/>
    <n v="54531.4151301206"/>
    <s v="Not Cancelled"/>
    <n v="4.8"/>
    <n v="70437.7"/>
    <n v="53638.29"/>
    <n v="0.76149973664671056"/>
    <n v="-16799.409999999996"/>
  </r>
  <r>
    <s v="f22c43e3-f5cb-42cb-a326-e751d5cf963d"/>
    <s v="Derek Marshall"/>
    <n v="48"/>
    <s v="40-59"/>
    <s v="M"/>
    <s v="India"/>
    <s v="Yes"/>
    <s v="FL0014"/>
    <s v="JFK"/>
    <s v="ICN"/>
    <s v="JFK - ICN"/>
    <n v="10648"/>
    <s v="Long-haul"/>
    <d v="1899-12-30T22:11:42"/>
    <d v="1899-12-30T10:00:42"/>
    <d v="2025-01-12T00:00:00"/>
    <d v="1899-12-30T22:13:42"/>
    <d v="1899-12-30T10:02:42"/>
    <d v="1899-12-30T00:02:00"/>
    <d v="1899-12-30T00:02:00"/>
    <n v="2"/>
    <s v="On-time"/>
    <n v="954"/>
    <x v="2"/>
    <n v="5"/>
    <s v="Gluten-Free"/>
    <n v="62.15"/>
    <n v="54015.985498365"/>
    <s v="Not Cancelled"/>
    <n v="3.48"/>
    <n v="69819.179999999993"/>
    <n v="61068.43"/>
    <n v="0.8746655288704337"/>
    <n v="-8750.7499999999927"/>
  </r>
  <r>
    <s v="dc31be63-4c80-4922-8023-c480e323f257"/>
    <s v="Tiffany Miller"/>
    <n v="29"/>
    <s v="18-29"/>
    <s v="M"/>
    <s v="India"/>
    <s v="No"/>
    <s v="FL0014"/>
    <s v="JFK"/>
    <s v="ICN"/>
    <s v="JFK - ICN"/>
    <n v="10648"/>
    <s v="Long-haul"/>
    <d v="1899-12-30T22:11:42"/>
    <d v="1899-12-30T10:00:42"/>
    <d v="2025-01-03T00:00:00"/>
    <d v="1899-12-30T22:13:42"/>
    <d v="1899-12-30T10:02:42"/>
    <d v="1899-12-30T00:02:00"/>
    <d v="1899-12-30T00:02:00"/>
    <n v="2"/>
    <s v="On-time"/>
    <n v="417.2"/>
    <x v="0"/>
    <n v="5"/>
    <s v="Vegetarian"/>
    <n v="17.43"/>
    <n v="54442.180977800999"/>
    <s v="Cancelled"/>
    <n v="4.8499999999999996"/>
    <n v="70330.62"/>
    <n v="26704.29"/>
    <n v="0.37969649634824776"/>
    <n v="-43626.329999999994"/>
  </r>
  <r>
    <s v="bfad49a8-e835-45d6-8a27-25186f436d43"/>
    <s v="Joshua Carter"/>
    <n v="66"/>
    <s v="60-69"/>
    <s v="M"/>
    <s v="India"/>
    <s v="No"/>
    <s v="FL0014"/>
    <s v="JFK"/>
    <s v="ICN"/>
    <s v="JFK - ICN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808.88"/>
    <x v="0"/>
    <n v="5"/>
    <s v="Gluten-Free"/>
    <n v="11.55"/>
    <n v="53938.784083420702"/>
    <s v="Cancelled"/>
    <n v="4.42"/>
    <n v="69726.539999999994"/>
    <n v="51770.63"/>
    <n v="0.74248098356809333"/>
    <n v="-17955.909999999996"/>
  </r>
  <r>
    <s v="4754993d-321a-44f0-bafd-0775f34d7679"/>
    <s v="Joe Lee"/>
    <n v="73"/>
    <s v="70-80"/>
    <s v="F"/>
    <s v="India"/>
    <s v="No"/>
    <s v="FL0014"/>
    <s v="JFK"/>
    <s v="ICN"/>
    <s v="JFK - ICN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1261.57"/>
    <x v="1"/>
    <n v="5"/>
    <s v="Non-Vegetarian"/>
    <n v="36.82"/>
    <n v="53842.697243660899"/>
    <s v="Cancelled"/>
    <n v="3.62"/>
    <n v="69611.240000000005"/>
    <n v="80747.839999999997"/>
    <n v="1.1599827843894175"/>
    <n v="11136.599999999991"/>
  </r>
  <r>
    <s v="c5a73c7e-43ae-448b-bced-78e1de100207"/>
    <s v="Robert Miller"/>
    <n v="25"/>
    <s v="18-29"/>
    <s v="F"/>
    <s v="India"/>
    <s v="Yes"/>
    <s v="FL0014"/>
    <s v="JFK"/>
    <s v="ICN"/>
    <s v="JFK - ICN"/>
    <n v="10648"/>
    <s v="Long-haul"/>
    <d v="1899-12-30T22:11:42"/>
    <d v="1899-12-30T10:00:42"/>
    <d v="2025-01-10T00:00:00"/>
    <d v="1899-12-30T22:13:42"/>
    <d v="1899-12-30T10:02:42"/>
    <d v="1899-12-30T00:02:00"/>
    <d v="1899-12-30T00:02:00"/>
    <n v="2"/>
    <s v="On-time"/>
    <n v="216.37"/>
    <x v="0"/>
    <n v="5"/>
    <s v="Non-Vegetarian"/>
    <n v="173.61"/>
    <n v="54013.524927671002"/>
    <s v="Not Cancelled"/>
    <n v="3.39"/>
    <n v="69816.23"/>
    <n v="13882.4"/>
    <n v="0.19884201710691055"/>
    <n v="-55933.829999999994"/>
  </r>
  <r>
    <s v="31c05ca1-7be0-467a-a362-04ae9b95e11e"/>
    <s v="Dawn Williams"/>
    <n v="63"/>
    <s v="60-69"/>
    <s v="F"/>
    <s v="India"/>
    <s v="No"/>
    <s v="FL0014"/>
    <s v="JFK"/>
    <s v="ICN"/>
    <s v="JFK - ICN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1313.34"/>
    <x v="1"/>
    <n v="5"/>
    <s v="Vegan"/>
    <n v="61.95"/>
    <n v="53870.539057871101"/>
    <s v="Not Cancelled"/>
    <n v="3.07"/>
    <n v="69644.649999999994"/>
    <n v="84066.15"/>
    <n v="1.2070726179254256"/>
    <n v="14421.5"/>
  </r>
  <r>
    <s v="4c0173eb-fd2d-4cd2-ade2-576583ce73d2"/>
    <s v="Dana Jenkins"/>
    <n v="74"/>
    <s v="70-80"/>
    <s v="M"/>
    <s v="India"/>
    <s v="No"/>
    <s v="FL0015"/>
    <s v="IST"/>
    <s v="ORD"/>
    <s v="IST - ORD"/>
    <n v="13817"/>
    <s v="Long-haul"/>
    <d v="1899-12-30T22:00:32"/>
    <d v="1899-12-30T13:21:32"/>
    <d v="2025-01-13T00:00:00"/>
    <d v="1899-12-30T22:06:32"/>
    <d v="1899-12-30T13:27:32"/>
    <d v="1899-12-30T00:06:00"/>
    <d v="1899-12-30T00:06:00"/>
    <n v="6"/>
    <s v="On-time"/>
    <n v="53.51"/>
    <x v="1"/>
    <n v="5"/>
    <s v="Vegetarian"/>
    <n v="170.51"/>
    <n v="70498.236040732096"/>
    <s v="Not Cancelled"/>
    <n v="3.28"/>
    <n v="89597.88"/>
    <n v="3458.74"/>
    <n v="3.8602922301286591E-2"/>
    <n v="-86139.14"/>
  </r>
  <r>
    <s v="125798e5-11ec-4ba1-bae0-33928e0170a3"/>
    <s v="Matthew Martinez"/>
    <n v="75"/>
    <s v="70-80"/>
    <s v="M"/>
    <s v="India"/>
    <s v="No"/>
    <s v="FL0015"/>
    <s v="IST"/>
    <s v="ORD"/>
    <s v="IST - ORD"/>
    <n v="13817"/>
    <s v="Long-haul"/>
    <d v="1899-12-30T22:00:32"/>
    <d v="1899-12-30T13:21:32"/>
    <d v="2025-01-04T00:00:00"/>
    <d v="1899-12-30T22:06:32"/>
    <d v="1899-12-30T13:27:32"/>
    <d v="1899-12-30T00:06:00"/>
    <d v="1899-12-30T00:06:00"/>
    <n v="6"/>
    <s v="On-time"/>
    <n v="1042.68"/>
    <x v="2"/>
    <n v="5"/>
    <s v="Gluten-Free"/>
    <n v="4.8099999999999996"/>
    <n v="70060.034526527103"/>
    <s v="Not Cancelled"/>
    <n v="4.21"/>
    <n v="89072.04"/>
    <n v="66732.479999999996"/>
    <n v="0.7491967176231733"/>
    <n v="-22339.559999999998"/>
  </r>
  <r>
    <s v="48b4ef2d-0eaa-4a47-bf4d-438f9a582de6"/>
    <s v="Matthew Osborn"/>
    <n v="32"/>
    <s v="30-39"/>
    <s v="F"/>
    <s v="India"/>
    <s v="Yes"/>
    <s v="FL0015"/>
    <s v="IST"/>
    <s v="ORD"/>
    <s v="IST - ORD"/>
    <n v="13817"/>
    <s v="Long-haul"/>
    <d v="1899-12-30T22:00:32"/>
    <d v="1899-12-30T13:21:32"/>
    <d v="2025-01-05T00:00:00"/>
    <d v="1899-12-30T22:06:32"/>
    <d v="1899-12-30T13:27:32"/>
    <d v="1899-12-30T00:06:00"/>
    <d v="1899-12-30T00:06:00"/>
    <n v="6"/>
    <s v="On-time"/>
    <n v="745.82"/>
    <x v="1"/>
    <n v="3"/>
    <s v="Gluten-Free"/>
    <n v="146.41"/>
    <n v="70401.841644034197"/>
    <s v="Cancelled"/>
    <n v="3.2"/>
    <n v="89482.21"/>
    <n v="47761.760000000002"/>
    <n v="0.53375704511544808"/>
    <n v="-41720.450000000004"/>
  </r>
  <r>
    <s v="ca702fa1-35fd-4f7b-9d15-479ba99c74a6"/>
    <s v="Eric Davies"/>
    <n v="69"/>
    <s v="60-69"/>
    <s v="F"/>
    <s v="India"/>
    <s v="Yes"/>
    <s v="FL0015"/>
    <s v="IST"/>
    <s v="ORD"/>
    <s v="IST - ORD"/>
    <n v="13817"/>
    <s v="Long-haul"/>
    <d v="1899-12-30T22:00:32"/>
    <d v="1899-12-30T13:21:32"/>
    <d v="2025-01-15T00:00:00"/>
    <d v="1899-12-30T22:06:32"/>
    <d v="1899-12-30T13:27:32"/>
    <d v="1899-12-30T00:06:00"/>
    <d v="1899-12-30T00:06:00"/>
    <n v="6"/>
    <s v="On-time"/>
    <n v="1140.05"/>
    <x v="1"/>
    <n v="5"/>
    <s v="No Preference"/>
    <n v="93.55"/>
    <n v="70273.005010033507"/>
    <s v="Cancelled"/>
    <n v="3.67"/>
    <n v="89327.61"/>
    <n v="72981.91"/>
    <n v="0.81701402287601788"/>
    <n v="-16345.699999999997"/>
  </r>
  <r>
    <s v="029feb48-3e9a-48f6-87ac-40b19e81c6fe"/>
    <s v="Robert Lopez"/>
    <n v="31"/>
    <s v="30-39"/>
    <s v="F"/>
    <s v="India"/>
    <s v="No"/>
    <s v="FL0015"/>
    <s v="IST"/>
    <s v="ORD"/>
    <s v="IST - ORD"/>
    <n v="13817"/>
    <s v="Long-haul"/>
    <d v="1899-12-30T22:00:32"/>
    <d v="1899-12-30T13:21:32"/>
    <d v="2025-01-07T00:00:00"/>
    <d v="1899-12-30T22:06:32"/>
    <d v="1899-12-30T13:27:32"/>
    <d v="1899-12-30T00:06:00"/>
    <d v="1899-12-30T00:06:00"/>
    <n v="6"/>
    <s v="On-time"/>
    <n v="757.49"/>
    <x v="0"/>
    <n v="3"/>
    <s v="Vegan"/>
    <n v="86.41"/>
    <n v="69858.615269378497"/>
    <s v="Cancelled"/>
    <n v="3.86"/>
    <n v="88830.34"/>
    <n v="48496.639999999999"/>
    <n v="0.54594680150948427"/>
    <n v="-40333.699999999997"/>
  </r>
  <r>
    <s v="ee8d1b6b-b7ae-4d7d-bee3-745799d2eca2"/>
    <s v="Bryan Davis"/>
    <n v="57"/>
    <s v="40-59"/>
    <s v="M"/>
    <s v="India"/>
    <s v="No"/>
    <s v="FL0015"/>
    <s v="IST"/>
    <s v="ORD"/>
    <s v="IST - ORD"/>
    <n v="13817"/>
    <s v="Long-haul"/>
    <d v="1899-12-30T22:00:32"/>
    <d v="1899-12-30T13:21:32"/>
    <d v="2025-01-04T00:00:00"/>
    <d v="1899-12-30T22:06:32"/>
    <d v="1899-12-30T13:27:32"/>
    <d v="1899-12-30T00:06:00"/>
    <d v="1899-12-30T00:06:00"/>
    <n v="6"/>
    <s v="On-time"/>
    <n v="153.55000000000001"/>
    <x v="1"/>
    <n v="5"/>
    <s v="Gluten-Free"/>
    <n v="44.61"/>
    <n v="70404.095562577204"/>
    <s v="Cancelled"/>
    <n v="3.23"/>
    <n v="89484.91"/>
    <n v="9836.1200000000008"/>
    <n v="0.10991931488783975"/>
    <n v="-79648.790000000008"/>
  </r>
  <r>
    <s v="83fc3430-6d72-454f-a275-4c850e86ca44"/>
    <s v="Kathy Smith"/>
    <n v="42"/>
    <s v="40-59"/>
    <s v="F"/>
    <s v="India"/>
    <s v="No"/>
    <s v="FL0016"/>
    <s v="ATL"/>
    <s v="PVG"/>
    <s v="ATL - PVG"/>
    <n v="11652"/>
    <s v="Long-haul"/>
    <d v="1899-12-30T22:40:48"/>
    <d v="1899-12-30T11:36:48"/>
    <d v="2025-01-09T00:00:00"/>
    <d v="1899-12-30T22:57:48"/>
    <d v="1899-12-30T11:53:48"/>
    <d v="1899-12-30T00:17:00"/>
    <d v="1899-12-30T00:17:00"/>
    <n v="17"/>
    <s v="On-time"/>
    <n v="552.91"/>
    <x v="0"/>
    <n v="5"/>
    <s v="No Preference"/>
    <n v="18.100000000000001"/>
    <n v="59625.043512326702"/>
    <s v="Not Cancelled"/>
    <n v="3.82"/>
    <n v="114825.075"/>
    <n v="21233.916000000001"/>
    <n v="0.18492403336118005"/>
    <n v="-93591.159"/>
  </r>
  <r>
    <s v="b0716256-b958-4fbe-8693-8a69159b4f24"/>
    <s v="Emily Ryan DDS"/>
    <n v="31"/>
    <s v="30-39"/>
    <s v="M"/>
    <s v="India"/>
    <s v="No"/>
    <s v="FL0016"/>
    <s v="ATL"/>
    <s v="PVG"/>
    <s v="ATL - PVG"/>
    <n v="11652"/>
    <s v="Long-haul"/>
    <d v="1899-12-30T22:40:48"/>
    <d v="1899-12-30T11:36:48"/>
    <d v="2025-01-09T00:00:00"/>
    <d v="1899-12-30T22:57:48"/>
    <d v="1899-12-30T11:53:48"/>
    <d v="1899-12-30T00:17:00"/>
    <d v="1899-12-30T00:17:00"/>
    <n v="17"/>
    <s v="On-time"/>
    <n v="1019.46"/>
    <x v="2"/>
    <n v="3"/>
    <s v="Vegetarian"/>
    <n v="152.26"/>
    <n v="59428.750343827604"/>
    <s v="Not Cancelled"/>
    <n v="3.33"/>
    <n v="114471.75"/>
    <n v="39165.534"/>
    <n v="0.34214148032156405"/>
    <n v="-75306.216"/>
  </r>
  <r>
    <s v="f8f2372f-aa8d-4d49-af7e-eec25cbcba21"/>
    <s v="Michelle Moses"/>
    <n v="26"/>
    <s v="18-29"/>
    <s v="F"/>
    <s v="India"/>
    <s v="Yes"/>
    <s v="FL0016"/>
    <s v="ATL"/>
    <s v="PVG"/>
    <s v="ATL - PVG"/>
    <n v="11652"/>
    <s v="Long-haul"/>
    <d v="1899-12-30T22:40:48"/>
    <d v="1899-12-30T11:36:48"/>
    <d v="2025-01-01T00:00:00"/>
    <d v="1899-12-30T22:57:48"/>
    <d v="1899-12-30T11:53:48"/>
    <d v="1899-12-30T00:17:00"/>
    <d v="1899-12-30T00:17:00"/>
    <n v="17"/>
    <s v="On-time"/>
    <n v="807.53"/>
    <x v="1"/>
    <n v="5"/>
    <s v="No Preference"/>
    <n v="185.71"/>
    <n v="59533.3013126273"/>
    <s v="Cancelled"/>
    <n v="3.57"/>
    <n v="114659.94"/>
    <n v="31031.4359999999"/>
    <n v="0.27063886480317273"/>
    <n v="-83628.504000000103"/>
  </r>
  <r>
    <s v="51c7b036-9b7b-4423-952c-50155324e249"/>
    <s v="Elizabeth Swanson"/>
    <n v="48"/>
    <s v="40-59"/>
    <s v="M"/>
    <s v="India"/>
    <s v="Yes"/>
    <s v="FL0016"/>
    <s v="ATL"/>
    <s v="PVG"/>
    <s v="ATL - PVG"/>
    <n v="11652"/>
    <s v="Long-haul"/>
    <d v="1899-12-30T22:40:48"/>
    <d v="1899-12-30T11:36:48"/>
    <d v="2025-01-13T00:00:00"/>
    <d v="1899-12-30T22:57:48"/>
    <d v="1899-12-30T11:53:48"/>
    <d v="1899-12-30T00:17:00"/>
    <d v="1899-12-30T00:17:00"/>
    <n v="17"/>
    <s v="On-time"/>
    <n v="896.07"/>
    <x v="0"/>
    <n v="5"/>
    <s v="No Preference"/>
    <n v="149.24"/>
    <n v="59590.040632449804"/>
    <s v="Cancelled"/>
    <n v="4.8899999999999997"/>
    <n v="114762.075"/>
    <n v="34426.998"/>
    <n v="0.29998584462680727"/>
    <n v="-80335.07699999999"/>
  </r>
  <r>
    <s v="c96b9d03-fca8-4cae-8208-8d330166c8eb"/>
    <s v="Jennifer Dominguez"/>
    <n v="18"/>
    <s v="18-29"/>
    <s v="F"/>
    <s v="India"/>
    <s v="Yes"/>
    <s v="FL0016"/>
    <s v="ATL"/>
    <s v="PVG"/>
    <s v="ATL - PVG"/>
    <n v="11652"/>
    <s v="Long-haul"/>
    <d v="1899-12-30T22:40:48"/>
    <d v="1899-12-30T11:36:48"/>
    <d v="2025-01-09T00:00:00"/>
    <d v="1899-12-30T22:57:48"/>
    <d v="1899-12-30T11:53:48"/>
    <d v="1899-12-30T00:17:00"/>
    <d v="1899-12-30T00:17:00"/>
    <n v="17"/>
    <s v="On-time"/>
    <n v="1226.29"/>
    <x v="1"/>
    <n v="5"/>
    <s v="Vegetarian"/>
    <n v="64.78"/>
    <n v="59046.893570065396"/>
    <s v="Not Cancelled"/>
    <n v="3.75"/>
    <n v="113784.405"/>
    <n v="47097.311999999998"/>
    <n v="0.41391710929103159"/>
    <n v="-66687.092999999993"/>
  </r>
  <r>
    <s v="69dd19d7-e392-4cd3-b66b-895b2cb11717"/>
    <s v="Janet King"/>
    <n v="38"/>
    <s v="30-39"/>
    <s v="F"/>
    <s v="India"/>
    <s v="No"/>
    <s v="FL0016"/>
    <s v="ATL"/>
    <s v="PVG"/>
    <s v="ATL - PVG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755.94"/>
    <x v="2"/>
    <n v="3"/>
    <s v="Non-Vegetarian"/>
    <n v="18.899999999999999"/>
    <n v="59472.535246841901"/>
    <s v="Cancelled"/>
    <n v="3.35"/>
    <n v="114550.56"/>
    <n v="29030.364000000001"/>
    <n v="0.25342839004890072"/>
    <n v="-85520.195999999996"/>
  </r>
  <r>
    <s v="5443e60e-841a-4c9a-ba26-94d96155c2dc"/>
    <s v="Melissa Taylor"/>
    <n v="18"/>
    <s v="18-29"/>
    <s v="M"/>
    <s v="India"/>
    <s v="Yes"/>
    <s v="FL0016"/>
    <s v="ATL"/>
    <s v="PVG"/>
    <s v="ATL - PVG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629.76"/>
    <x v="2"/>
    <n v="5"/>
    <s v="No Preference"/>
    <n v="186.82"/>
    <n v="59677.976495861301"/>
    <s v="Cancelled"/>
    <n v="3.64"/>
    <n v="114920.355"/>
    <n v="24205.200000000001"/>
    <n v="0.21062587215293585"/>
    <n v="-90715.154999999999"/>
  </r>
  <r>
    <s v="67e2b96f-180d-468b-a480-74aec6b1e12e"/>
    <s v="Sarah Bennett"/>
    <n v="74"/>
    <s v="70-80"/>
    <s v="M"/>
    <s v="India"/>
    <s v="Yes"/>
    <s v="FL0016"/>
    <s v="ATL"/>
    <s v="PVG"/>
    <s v="ATL - PVG"/>
    <n v="11652"/>
    <s v="Long-haul"/>
    <d v="1899-12-30T22:40:48"/>
    <d v="1899-12-30T11:36:48"/>
    <d v="2025-01-05T00:00:00"/>
    <d v="1899-12-30T22:57:48"/>
    <d v="1899-12-30T11:53:48"/>
    <d v="1899-12-30T00:17:00"/>
    <d v="1899-12-30T00:17:00"/>
    <n v="17"/>
    <s v="On-time"/>
    <n v="845.12"/>
    <x v="1"/>
    <n v="5"/>
    <s v="No Preference"/>
    <n v="190.87"/>
    <n v="59308.986579342898"/>
    <s v="Cancelled"/>
    <n v="4.74"/>
    <n v="114256.17"/>
    <n v="32475.51"/>
    <n v="0.2842341905911952"/>
    <n v="-81780.66"/>
  </r>
  <r>
    <s v="4025ba3b-5dbe-4ce7-8a78-409a01e5236e"/>
    <s v="Bonnie Nichols"/>
    <n v="22"/>
    <s v="18-29"/>
    <s v="M"/>
    <s v="India"/>
    <s v="Yes"/>
    <s v="FL0016"/>
    <s v="ATL"/>
    <s v="PVG"/>
    <s v="ATL - PVG"/>
    <n v="11652"/>
    <s v="Long-haul"/>
    <d v="1899-12-30T22:40:48"/>
    <d v="1899-12-30T11:36:48"/>
    <d v="2025-01-12T00:00:00"/>
    <d v="1899-12-30T22:57:48"/>
    <d v="1899-12-30T11:53:48"/>
    <d v="1899-12-30T00:17:00"/>
    <d v="1899-12-30T00:17:00"/>
    <n v="17"/>
    <s v="On-time"/>
    <n v="1473"/>
    <x v="0"/>
    <n v="5"/>
    <s v="Vegan"/>
    <n v="91.03"/>
    <n v="59359.453230147701"/>
    <s v="Cancelled"/>
    <n v="3.34"/>
    <n v="114347.01"/>
    <n v="56574.125999999997"/>
    <n v="0.49475824509971883"/>
    <n v="-57772.883999999998"/>
  </r>
  <r>
    <s v="a39f47dc-a32d-4178-b453-28ea46e90149"/>
    <s v="Dr. Thomas Freeman DDS"/>
    <n v="31"/>
    <s v="30-39"/>
    <s v="F"/>
    <s v="India"/>
    <s v="Yes"/>
    <s v="FL0016"/>
    <s v="ATL"/>
    <s v="PVG"/>
    <s v="ATL - PVG"/>
    <n v="11652"/>
    <s v="Long-haul"/>
    <d v="1899-12-30T22:40:48"/>
    <d v="1899-12-30T11:36:48"/>
    <d v="2025-01-15T00:00:00"/>
    <d v="1899-12-30T22:57:48"/>
    <d v="1899-12-30T11:53:48"/>
    <d v="1899-12-30T00:17:00"/>
    <d v="1899-12-30T00:17:00"/>
    <n v="17"/>
    <s v="On-time"/>
    <n v="795.54"/>
    <x v="0"/>
    <n v="3"/>
    <s v="Non-Vegetarian"/>
    <n v="170.16"/>
    <n v="59305.086612954998"/>
    <s v="Cancelled"/>
    <n v="4.37"/>
    <n v="114249.15"/>
    <n v="30569.1539999999"/>
    <n v="0.26756570180171935"/>
    <n v="-83679.996000000101"/>
  </r>
  <r>
    <s v="65d9ec49-e465-4894-8df0-7ab74228ba23"/>
    <s v="Joann Moore"/>
    <n v="31"/>
    <s v="30-39"/>
    <s v="M"/>
    <s v="India"/>
    <s v="No"/>
    <s v="FL0017"/>
    <s v="FRA"/>
    <s v="ORD"/>
    <s v="FRA - ORD"/>
    <n v="14406"/>
    <s v="Long-haul"/>
    <d v="1899-12-30T09:47:08"/>
    <d v="1899-12-30T01:47:08"/>
    <d v="2025-01-08T00:00:00"/>
    <d v="1899-12-30T09:47:08"/>
    <d v="1899-12-30T01:47:08"/>
    <d v="1899-12-30T00:00:00"/>
    <d v="1899-12-30T00:00:00"/>
    <n v="0"/>
    <s v="On-time"/>
    <n v="955.31"/>
    <x v="0"/>
    <n v="3"/>
    <s v="Gluten-Free"/>
    <n v="116.53"/>
    <n v="73031.448603893004"/>
    <s v="Not Cancelled"/>
    <n v="5"/>
    <n v="92637.74"/>
    <n v="61163.15"/>
    <n v="0.66024009221295765"/>
    <n v="-31474.590000000004"/>
  </r>
  <r>
    <s v="6c784284-26b2-49b1-9d37-cabce4165496"/>
    <s v="Donna Smith"/>
    <n v="54"/>
    <s v="40-59"/>
    <s v="F"/>
    <s v="India"/>
    <s v="No"/>
    <s v="FL0017"/>
    <s v="FRA"/>
    <s v="ORD"/>
    <s v="FRA - ORD"/>
    <n v="14406"/>
    <s v="Long-haul"/>
    <d v="1899-12-30T09:47:08"/>
    <d v="1899-12-30T01:47:08"/>
    <d v="2025-01-03T00:00:00"/>
    <d v="1899-12-30T09:47:08"/>
    <d v="1899-12-30T01:47:08"/>
    <d v="1899-12-30T00:00:00"/>
    <d v="1899-12-30T00:00:00"/>
    <n v="0"/>
    <s v="On-time"/>
    <n v="874.05"/>
    <x v="1"/>
    <n v="5"/>
    <s v="Non-Vegetarian"/>
    <n v="56.15"/>
    <n v="72549.811842614101"/>
    <s v="Cancelled"/>
    <n v="4.2699999999999996"/>
    <n v="92059.77"/>
    <n v="55950.43"/>
    <n v="0.60776200070888731"/>
    <n v="-36109.340000000004"/>
  </r>
  <r>
    <s v="2ba466db-41f4-4d73-9436-8ab4252845f6"/>
    <s v="Jacqueline Brewer"/>
    <n v="43"/>
    <s v="40-59"/>
    <s v="F"/>
    <s v="India"/>
    <s v="No"/>
    <s v="FL0017"/>
    <s v="FRA"/>
    <s v="ORD"/>
    <s v="FRA - ORD"/>
    <n v="14406"/>
    <s v="Long-haul"/>
    <d v="1899-12-30T09:47:08"/>
    <d v="1899-12-30T01:47:08"/>
    <d v="2025-01-04T00:00:00"/>
    <d v="1899-12-30T09:47:08"/>
    <d v="1899-12-30T01:47:08"/>
    <d v="1899-12-30T00:00:00"/>
    <d v="1899-12-30T00:00:00"/>
    <n v="0"/>
    <s v="On-time"/>
    <n v="644.16999999999996"/>
    <x v="2"/>
    <n v="5"/>
    <s v="Vegetarian"/>
    <n v="123.56"/>
    <n v="73527.279760719102"/>
    <s v="Cancelled"/>
    <n v="4.43"/>
    <n v="93232.74"/>
    <n v="41251.589999999997"/>
    <n v="0.44245819655198371"/>
    <n v="-51981.150000000009"/>
  </r>
  <r>
    <s v="ca0e16bf-8e4b-4ab3-9c30-aa1ef1566ae7"/>
    <s v="Jason Clark"/>
    <n v="71"/>
    <s v="70-80"/>
    <s v="M"/>
    <s v="India"/>
    <s v="No"/>
    <s v="FL0017"/>
    <s v="FRA"/>
    <s v="ORD"/>
    <s v="FRA - ORD"/>
    <n v="14406"/>
    <s v="Long-haul"/>
    <d v="1899-12-30T09:47:08"/>
    <d v="1899-12-30T01:47:08"/>
    <d v="2025-01-06T00:00:00"/>
    <d v="1899-12-30T09:47:08"/>
    <d v="1899-12-30T01:47:08"/>
    <d v="1899-12-30T00:00:00"/>
    <d v="1899-12-30T00:00:00"/>
    <n v="0"/>
    <s v="On-time"/>
    <n v="593.9"/>
    <x v="1"/>
    <n v="5"/>
    <s v="Gluten-Free"/>
    <n v="108.28"/>
    <n v="73480.551814137696"/>
    <s v="Cancelled"/>
    <n v="3.93"/>
    <n v="93176.66"/>
    <n v="38031.26"/>
    <n v="0.40816294552734561"/>
    <n v="-55145.4"/>
  </r>
  <r>
    <s v="83a1407e-7ddf-4d4e-ba71-c249ac0eeadd"/>
    <s v="Alexa Bryant"/>
    <n v="48"/>
    <s v="40-59"/>
    <s v="M"/>
    <s v="India"/>
    <s v="No"/>
    <s v="FL0017"/>
    <s v="FRA"/>
    <s v="ORD"/>
    <s v="FRA - ORD"/>
    <n v="14406"/>
    <s v="Long-haul"/>
    <d v="1899-12-30T09:47:08"/>
    <d v="1899-12-30T01:47:08"/>
    <d v="2025-01-05T00:00:00"/>
    <d v="1899-12-30T09:47:08"/>
    <d v="1899-12-30T01:47:08"/>
    <d v="1899-12-30T00:00:00"/>
    <d v="1899-12-30T00:00:00"/>
    <n v="0"/>
    <s v="On-time"/>
    <n v="1127.52"/>
    <x v="1"/>
    <n v="5"/>
    <s v="Gluten-Free"/>
    <n v="43.98"/>
    <n v="72819.658634313993"/>
    <s v="Cancelled"/>
    <n v="3.92"/>
    <n v="92383.59"/>
    <n v="72170.080000000002"/>
    <n v="0.78120021098985226"/>
    <n v="-20213.509999999995"/>
  </r>
  <r>
    <s v="6145f3a9-7534-4e23-af3c-fad2fe24f9ae"/>
    <s v="Michael Hudson"/>
    <n v="29"/>
    <s v="18-29"/>
    <s v="M"/>
    <s v="India"/>
    <s v="Yes"/>
    <s v="FL0017"/>
    <s v="FRA"/>
    <s v="ORD"/>
    <s v="FRA - ORD"/>
    <n v="14406"/>
    <s v="Long-haul"/>
    <d v="1899-12-30T09:47:08"/>
    <d v="1899-12-30T01:47:08"/>
    <d v="2025-01-12T00:00:00"/>
    <d v="1899-12-30T09:47:08"/>
    <d v="1899-12-30T01:47:08"/>
    <d v="1899-12-30T00:00:00"/>
    <d v="1899-12-30T00:00:00"/>
    <n v="0"/>
    <s v="On-time"/>
    <n v="1426.28"/>
    <x v="1"/>
    <n v="5"/>
    <s v="Non-Vegetarian"/>
    <n v="101.45"/>
    <n v="72706.892103758903"/>
    <s v="Not Cancelled"/>
    <n v="4.91"/>
    <n v="92248.27"/>
    <n v="91302.21"/>
    <n v="0.98974441471910535"/>
    <n v="-946.05999999999767"/>
  </r>
  <r>
    <s v="8d37780f-adb1-4c73-bfc8-6b19c88bef9f"/>
    <s v="Robert Hopkins"/>
    <n v="58"/>
    <s v="40-59"/>
    <s v="F"/>
    <s v="India"/>
    <s v="No"/>
    <s v="FL0017"/>
    <s v="FRA"/>
    <s v="ORD"/>
    <s v="FRA - ORD"/>
    <n v="14406"/>
    <s v="Long-haul"/>
    <d v="1899-12-30T09:47:08"/>
    <d v="1899-12-30T01:47:08"/>
    <d v="2025-01-15T00:00:00"/>
    <d v="1899-12-30T09:47:08"/>
    <d v="1899-12-30T01:47:08"/>
    <d v="1899-12-30T00:00:00"/>
    <d v="1899-12-30T00:00:00"/>
    <n v="0"/>
    <s v="On-time"/>
    <n v="1122.9100000000001"/>
    <x v="2"/>
    <n v="5"/>
    <s v="Vegetarian"/>
    <n v="90.78"/>
    <n v="72917.647145233801"/>
    <s v="Cancelled"/>
    <n v="4.7300000000000004"/>
    <n v="92501.18"/>
    <n v="71884.399999999994"/>
    <n v="0.77711873513397345"/>
    <n v="-20616.78"/>
  </r>
  <r>
    <s v="9188282e-a61e-40fd-9683-533d71461941"/>
    <s v="Michelle Gonzalez"/>
    <n v="34"/>
    <s v="30-39"/>
    <s v="F"/>
    <s v="India"/>
    <s v="Yes"/>
    <s v="FL0018"/>
    <s v="PVG"/>
    <s v="JFK"/>
    <s v="PVG - JFK"/>
    <n v="3625"/>
    <s v="Short-haul "/>
    <d v="1899-12-30T02:26:02"/>
    <d v="1899-12-30T06:27:02"/>
    <d v="2025-01-07T00:00:00"/>
    <d v="1899-12-30T03:45:02"/>
    <d v="1899-12-30T07:46:02"/>
    <d v="1899-12-30T01:19:00"/>
    <d v="1899-12-30T01:19:00"/>
    <n v="79"/>
    <s v="Moderate-delay"/>
    <n v="538.58000000000004"/>
    <x v="1"/>
    <n v="3"/>
    <s v="Vegetarian"/>
    <n v="90.22"/>
    <n v="19137.947877906699"/>
    <s v="Not Cancelled"/>
    <n v="4.54"/>
    <n v="27965.54"/>
    <n v="34487.160000000003"/>
    <n v="1.2332020050390589"/>
    <n v="6521.6200000000026"/>
  </r>
  <r>
    <s v="287c0035-e9c6-4401-b59f-4893a324e34d"/>
    <s v="Edward Reynolds"/>
    <n v="41"/>
    <s v="40-59"/>
    <s v="F"/>
    <s v="India"/>
    <s v="No"/>
    <s v="FL0018"/>
    <s v="PVG"/>
    <s v="JFK"/>
    <s v="PVG - JFK"/>
    <n v="3625"/>
    <s v="Short-haul "/>
    <d v="1899-12-30T02:26:02"/>
    <d v="1899-12-30T06:27:02"/>
    <d v="2025-01-09T00:00:00"/>
    <d v="1899-12-30T03:45:02"/>
    <d v="1899-12-30T07:46:02"/>
    <d v="1899-12-30T01:19:00"/>
    <d v="1899-12-30T01:19:00"/>
    <n v="79"/>
    <s v="Moderate-delay"/>
    <n v="1243.02"/>
    <x v="2"/>
    <n v="5"/>
    <s v="Non-Vegetarian"/>
    <n v="197.15"/>
    <n v="19250.520408886099"/>
    <s v="Cancelled"/>
    <n v="3.26"/>
    <n v="28100.62"/>
    <n v="79592.710000000006"/>
    <n v="2.8324182882797606"/>
    <n v="51492.090000000011"/>
  </r>
  <r>
    <s v="85d31cde-69f4-4532-8202-0af8b90256fe"/>
    <s v="Thomas Gonzales"/>
    <n v="52"/>
    <s v="40-59"/>
    <s v="M"/>
    <s v="India"/>
    <s v="No"/>
    <s v="FL0018"/>
    <s v="PVG"/>
    <s v="JFK"/>
    <s v="PVG - JFK"/>
    <n v="3625"/>
    <s v="Short-haul "/>
    <d v="1899-12-30T02:26:02"/>
    <d v="1899-12-30T06:27:02"/>
    <d v="2025-01-06T00:00:00"/>
    <d v="1899-12-30T03:45:02"/>
    <d v="1899-12-30T07:46:02"/>
    <d v="1899-12-30T01:19:00"/>
    <d v="1899-12-30T01:19:00"/>
    <n v="79"/>
    <s v="Moderate-delay"/>
    <n v="1206.04"/>
    <x v="1"/>
    <n v="5"/>
    <s v="Vegetarian"/>
    <n v="6.26"/>
    <n v="18789.2899217757"/>
    <s v="Not Cancelled"/>
    <n v="3.9"/>
    <n v="27547.15"/>
    <n v="77187.81"/>
    <n v="2.8020252548811762"/>
    <n v="49640.659999999996"/>
  </r>
  <r>
    <s v="ae49d04b-1424-4122-a4d8-862b0aaea56c"/>
    <s v="Cynthia Davis"/>
    <n v="55"/>
    <s v="40-59"/>
    <s v="M"/>
    <s v="India"/>
    <s v="Yes"/>
    <s v="FL0018"/>
    <s v="PVG"/>
    <s v="JFK"/>
    <s v="PVG - JFK"/>
    <n v="3625"/>
    <s v="Short-haul "/>
    <d v="1899-12-30T02:26:02"/>
    <d v="1899-12-30T06:27:02"/>
    <d v="2025-01-15T00:00:00"/>
    <d v="1899-12-30T03:45:02"/>
    <d v="1899-12-30T07:46:02"/>
    <d v="1899-12-30T01:19:00"/>
    <d v="1899-12-30T01:19:00"/>
    <n v="79"/>
    <s v="Moderate-delay"/>
    <n v="553.79"/>
    <x v="2"/>
    <n v="5"/>
    <s v="Gluten-Free"/>
    <n v="43.04"/>
    <n v="19609.494221938599"/>
    <s v="Cancelled"/>
    <n v="4.17"/>
    <n v="28531.39"/>
    <n v="35451.17"/>
    <n v="1.2425321724598766"/>
    <n v="6919.7799999999988"/>
  </r>
  <r>
    <s v="0e34259b-6e93-4f86-8f0a-e8e5fbd13107"/>
    <s v="Denise Moran DVM"/>
    <n v="45"/>
    <s v="40-59"/>
    <s v="M"/>
    <s v="India"/>
    <s v="Yes"/>
    <s v="FL0018"/>
    <s v="PVG"/>
    <s v="JFK"/>
    <s v="PVG - JFK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1330.94"/>
    <x v="2"/>
    <n v="5"/>
    <s v="No Preference"/>
    <n v="126.9"/>
    <n v="19148.073517504901"/>
    <s v="Cancelled"/>
    <n v="3.31"/>
    <n v="27977.69"/>
    <n v="85205.54"/>
    <n v="3.0454815962289952"/>
    <n v="57227.849999999991"/>
  </r>
  <r>
    <s v="47573302-33ad-4aef-a6f6-ee6c8c1b75ee"/>
    <s v="Kimberly Johnson DDS"/>
    <n v="27"/>
    <s v="18-29"/>
    <s v="M"/>
    <s v="India"/>
    <s v="Yes"/>
    <s v="FL0018"/>
    <s v="PVG"/>
    <s v="JFK"/>
    <s v="PVG - JFK"/>
    <n v="3625"/>
    <s v="Short-haul "/>
    <d v="1899-12-30T02:26:02"/>
    <d v="1899-12-30T06:27:02"/>
    <d v="2025-01-14T00:00:00"/>
    <d v="1899-12-30T03:45:02"/>
    <d v="1899-12-30T07:46:02"/>
    <d v="1899-12-30T01:19:00"/>
    <d v="1899-12-30T01:19:00"/>
    <n v="79"/>
    <s v="Moderate-delay"/>
    <n v="757.3"/>
    <x v="0"/>
    <n v="5"/>
    <s v="Gluten-Free"/>
    <n v="173.96"/>
    <n v="19529.780115387399"/>
    <s v="Not Cancelled"/>
    <n v="3.91"/>
    <n v="28435.74"/>
    <n v="48501.99"/>
    <n v="1.705670047623167"/>
    <n v="20066.249999999996"/>
  </r>
  <r>
    <s v="0b739c2a-c6a1-4ee5-875f-6aa13faed157"/>
    <s v="Angela Mathews"/>
    <n v="68"/>
    <s v="60-69"/>
    <s v="M"/>
    <s v="India"/>
    <s v="No"/>
    <s v="FL0019"/>
    <s v="AMS"/>
    <s v="PVG"/>
    <s v="AMS - PVG"/>
    <n v="4648"/>
    <s v="Moderate-haul"/>
    <d v="1899-12-30T16:59:46"/>
    <d v="1899-12-30T22:08:46"/>
    <d v="2025-01-15T00:00:00"/>
    <d v="1899-12-30T19:29:46"/>
    <d v="1899-12-30T00:38:46"/>
    <d v="1899-12-30T02:30:00"/>
    <d v="1899-12-30T02:30:00"/>
    <n v="150"/>
    <s v="Severe-delay"/>
    <n v="431.19"/>
    <x v="2"/>
    <n v="5"/>
    <s v="Vegetarian"/>
    <n v="18.55"/>
    <n v="24016.022653369"/>
    <s v="Not Cancelled"/>
    <n v="4.5599999999999996"/>
    <n v="33819.230000000003"/>
    <n v="27599.87"/>
    <n v="0.8160998934629794"/>
    <n v="-6219.3600000000042"/>
  </r>
  <r>
    <s v="5d5a3e61-4a95-4b4e-8546-e8fbc40bb7cf"/>
    <s v="Jessica Rodriguez"/>
    <n v="72"/>
    <s v="70-80"/>
    <s v="F"/>
    <s v="India"/>
    <s v="No"/>
    <s v="FL0019"/>
    <s v="AMS"/>
    <s v="PVG"/>
    <s v="AMS - PVG"/>
    <n v="4648"/>
    <s v="Moderate-haul"/>
    <d v="1899-12-30T16:59:46"/>
    <d v="1899-12-30T22:08:46"/>
    <d v="2025-01-04T00:00:00"/>
    <d v="1899-12-30T19:29:46"/>
    <d v="1899-12-30T00:38:46"/>
    <d v="1899-12-30T02:30:00"/>
    <d v="1899-12-30T02:30:00"/>
    <n v="150"/>
    <s v="Severe-delay"/>
    <n v="1007.17"/>
    <x v="2"/>
    <n v="5"/>
    <s v="Gluten-Free"/>
    <n v="140.93"/>
    <n v="24513.6132111525"/>
    <s v="Cancelled"/>
    <n v="4.5199999999999996"/>
    <n v="34416.339999999997"/>
    <n v="64487.07"/>
    <n v="1.8737341042074784"/>
    <n v="30070.730000000003"/>
  </r>
  <r>
    <s v="8611e803-16a5-40cc-8ad6-972b1b654783"/>
    <s v="Judy Giles"/>
    <n v="35"/>
    <s v="30-39"/>
    <s v="M"/>
    <s v="India"/>
    <s v="No"/>
    <s v="FL0019"/>
    <s v="AMS"/>
    <s v="PVG"/>
    <s v="AMS - PVG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1015.94"/>
    <x v="1"/>
    <n v="3"/>
    <s v="No Preference"/>
    <n v="162.01"/>
    <n v="24149.188722626699"/>
    <s v="Not Cancelled"/>
    <n v="3.62"/>
    <n v="33979.03"/>
    <n v="65052.56"/>
    <n v="1.9144913789475451"/>
    <n v="31073.53"/>
  </r>
  <r>
    <s v="5c5f25e3-e085-4f37-ad7d-250c26dbfcba"/>
    <s v="Gregory Clark"/>
    <n v="23"/>
    <s v="18-29"/>
    <s v="M"/>
    <s v="India"/>
    <s v="Yes"/>
    <s v="FL0019"/>
    <s v="AMS"/>
    <s v="PVG"/>
    <s v="AMS - PVG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1464.11"/>
    <x v="1"/>
    <n v="5"/>
    <s v="Non-Vegetarian"/>
    <n v="66.930000000000007"/>
    <n v="24396.141631671398"/>
    <s v="Not Cancelled"/>
    <n v="4.0999999999999996"/>
    <n v="34275.370000000003"/>
    <n v="93716.43"/>
    <n v="2.7342208122042151"/>
    <n v="59441.05999999999"/>
  </r>
  <r>
    <s v="bd702304-717c-4bfc-bce0-b42a4bdaadf0"/>
    <s v="Phillip Diaz"/>
    <n v="51"/>
    <s v="40-59"/>
    <s v="F"/>
    <s v="India"/>
    <s v="No"/>
    <s v="FL0019"/>
    <s v="AMS"/>
    <s v="PVG"/>
    <s v="AMS - PVG"/>
    <n v="4648"/>
    <s v="Moderate-haul"/>
    <d v="1899-12-30T16:59:46"/>
    <d v="1899-12-30T22:08:46"/>
    <d v="2025-01-01T00:00:00"/>
    <d v="1899-12-30T19:29:46"/>
    <d v="1899-12-30T00:38:46"/>
    <d v="1899-12-30T02:30:00"/>
    <d v="1899-12-30T02:30:00"/>
    <n v="150"/>
    <s v="Severe-delay"/>
    <n v="1114.32"/>
    <x v="2"/>
    <n v="5"/>
    <s v="Non-Vegetarian"/>
    <n v="163.30000000000001"/>
    <n v="23946.543710991999"/>
    <s v="Not Cancelled"/>
    <n v="5"/>
    <n v="33735.85"/>
    <n v="71349.14"/>
    <n v="2.1149352987993484"/>
    <n v="37613.29"/>
  </r>
  <r>
    <s v="b344ccf3-6af2-4822-b224-8488096174c3"/>
    <s v="Jeffrey Robinson"/>
    <n v="43"/>
    <s v="40-59"/>
    <s v="F"/>
    <s v="India"/>
    <s v="No"/>
    <s v="FL0019"/>
    <s v="AMS"/>
    <s v="PVG"/>
    <s v="AMS - PVG"/>
    <n v="4648"/>
    <s v="Moderate-haul"/>
    <d v="1899-12-30T16:59:46"/>
    <d v="1899-12-30T22:08:46"/>
    <d v="2025-01-14T00:00:00"/>
    <d v="1899-12-30T19:29:46"/>
    <d v="1899-12-30T00:38:46"/>
    <d v="1899-12-30T02:30:00"/>
    <d v="1899-12-30T02:30:00"/>
    <n v="150"/>
    <s v="Severe-delay"/>
    <n v="663.77"/>
    <x v="2"/>
    <n v="5"/>
    <s v="Gluten-Free"/>
    <n v="125.56"/>
    <n v="24544.1129241702"/>
    <s v="Not Cancelled"/>
    <n v="3.88"/>
    <n v="34452.94"/>
    <n v="42506.39"/>
    <n v="1.2337521848643396"/>
    <n v="8053.4499999999971"/>
  </r>
  <r>
    <s v="6349f67d-fcc2-42c5-ac5b-b751dbefedc7"/>
    <s v="Jennifer Harris"/>
    <n v="30"/>
    <s v="30-39"/>
    <s v="F"/>
    <s v="India"/>
    <s v="Yes"/>
    <s v="FL0019"/>
    <s v="AMS"/>
    <s v="PVG"/>
    <s v="AMS - PVG"/>
    <n v="4648"/>
    <s v="Moderate-haul"/>
    <d v="1899-12-30T16:59:46"/>
    <d v="1899-12-30T22:08:46"/>
    <d v="2025-01-12T00:00:00"/>
    <d v="1899-12-30T19:29:46"/>
    <d v="1899-12-30T00:38:46"/>
    <d v="1899-12-30T02:30:00"/>
    <d v="1899-12-30T02:30:00"/>
    <n v="150"/>
    <s v="Severe-delay"/>
    <n v="367.32"/>
    <x v="2"/>
    <n v="3"/>
    <s v="No Preference"/>
    <n v="103.12"/>
    <n v="24578.095466642"/>
    <s v="Cancelled"/>
    <n v="5"/>
    <n v="34493.71"/>
    <n v="23529.1"/>
    <n v="0.68212726320247952"/>
    <n v="-10964.61"/>
  </r>
  <r>
    <s v="5f7db5dd-e5ae-4a17-9abb-f3fe1ee76892"/>
    <s v="Edward Freeman"/>
    <n v="59"/>
    <s v="40-59"/>
    <s v="M"/>
    <s v="India"/>
    <s v="Yes"/>
    <s v="FL0019"/>
    <s v="AMS"/>
    <s v="PVG"/>
    <s v="AMS - PVG"/>
    <n v="4648"/>
    <s v="Moderate-haul"/>
    <d v="1899-12-30T16:59:46"/>
    <d v="1899-12-30T22:08:46"/>
    <d v="2025-01-03T00:00:00"/>
    <d v="1899-12-30T19:29:46"/>
    <d v="1899-12-30T00:38:46"/>
    <d v="1899-12-30T02:30:00"/>
    <d v="1899-12-30T02:30:00"/>
    <n v="150"/>
    <s v="Severe-delay"/>
    <n v="831.13"/>
    <x v="1"/>
    <n v="5"/>
    <s v="No Preference"/>
    <n v="129.29"/>
    <n v="24609.5845400176"/>
    <s v="Cancelled"/>
    <n v="4.45"/>
    <n v="34531.5"/>
    <n v="53218.18"/>
    <n v="1.5411488061624894"/>
    <n v="18686.68"/>
  </r>
  <r>
    <s v="be89a67b-e737-4162-88db-90d68f56f228"/>
    <s v="Peter Pittman"/>
    <n v="62"/>
    <s v="60-69"/>
    <s v="F"/>
    <s v="India"/>
    <s v="No"/>
    <s v="FL0019"/>
    <s v="AMS"/>
    <s v="PVG"/>
    <s v="AMS - PVG"/>
    <n v="4648"/>
    <s v="Moderate-haul"/>
    <d v="1899-12-30T16:59:46"/>
    <d v="1899-12-30T22:08:46"/>
    <d v="2025-01-06T00:00:00"/>
    <d v="1899-12-30T19:29:46"/>
    <d v="1899-12-30T00:38:46"/>
    <d v="1899-12-30T02:30:00"/>
    <d v="1899-12-30T02:30:00"/>
    <n v="150"/>
    <s v="Severe-delay"/>
    <n v="736.64"/>
    <x v="0"/>
    <n v="5"/>
    <s v="Vegan"/>
    <n v="158.94999999999999"/>
    <n v="24401.683832996601"/>
    <s v="Not Cancelled"/>
    <n v="3.08"/>
    <n v="34282.019999999997"/>
    <n v="47176.75"/>
    <n v="1.3761368204090658"/>
    <n v="12894.730000000003"/>
  </r>
  <r>
    <s v="fb6a7482-0c0e-4ae4-b814-2f577a1ef2fe"/>
    <s v="Erin Dean"/>
    <n v="31"/>
    <s v="30-39"/>
    <s v="M"/>
    <s v="India"/>
    <s v="No"/>
    <s v="FL0020"/>
    <s v="DEL"/>
    <s v="LHR"/>
    <s v="DEL - LHR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987.08"/>
    <x v="2"/>
    <n v="3"/>
    <s v="No Preference"/>
    <n v="4.79"/>
    <n v="20291.997153520901"/>
    <s v="Cancelled"/>
    <n v="4.12"/>
    <n v="29350.400000000001"/>
    <n v="63174.080000000002"/>
    <n v="2.1524095071958134"/>
    <n v="33823.68"/>
  </r>
  <r>
    <s v="be1676ba-9cd0-4253-8e26-8fd9b84564c5"/>
    <s v="Victoria Brooks"/>
    <n v="23"/>
    <s v="18-29"/>
    <s v="F"/>
    <s v="India"/>
    <s v="No"/>
    <s v="FL0020"/>
    <s v="DEL"/>
    <s v="LHR"/>
    <s v="DEL - LHR"/>
    <n v="3765"/>
    <s v="Short-haul "/>
    <d v="1899-12-30T21:19:15"/>
    <d v="1899-12-30T01:30:15"/>
    <d v="2025-01-07T00:00:00"/>
    <d v="1899-12-30T21:23:15"/>
    <d v="1899-12-30T01:34:15"/>
    <d v="1899-12-30T00:04:00"/>
    <d v="1899-12-30T00:04:00"/>
    <n v="4"/>
    <s v="On-time"/>
    <n v="1424.18"/>
    <x v="2"/>
    <n v="5"/>
    <s v="Gluten-Free"/>
    <n v="129.25"/>
    <n v="20220.2732236802"/>
    <s v="Not Cancelled"/>
    <n v="4.17"/>
    <n v="29264.33"/>
    <n v="91173.37"/>
    <n v="3.1155119560229121"/>
    <n v="61909.039999999994"/>
  </r>
  <r>
    <s v="4a727515-0c73-498c-926f-ac7007649fe3"/>
    <s v="Emily Hooper"/>
    <n v="20"/>
    <s v="18-29"/>
    <s v="M"/>
    <s v="India"/>
    <s v="Yes"/>
    <s v="FL0020"/>
    <s v="DEL"/>
    <s v="LHR"/>
    <s v="DEL - LHR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223.02"/>
    <x v="2"/>
    <n v="5"/>
    <s v="Non-Vegetarian"/>
    <n v="76.06"/>
    <n v="19822.866095703299"/>
    <s v="Cancelled"/>
    <n v="4.5599999999999996"/>
    <n v="28787.439999999999"/>
    <n v="14288.49"/>
    <n v="0.49634458638906415"/>
    <n v="-14498.949999999999"/>
  </r>
  <r>
    <s v="a7ed3af1-e242-4b7b-9db8-723ffaf7b15e"/>
    <s v="Devin Bailey"/>
    <n v="59"/>
    <s v="40-59"/>
    <s v="F"/>
    <s v="India"/>
    <s v="No"/>
    <s v="FL0021"/>
    <s v="DEN"/>
    <s v="AMS"/>
    <s v="DEN - AMS"/>
    <n v="7175"/>
    <s v="Moderate-haul"/>
    <d v="1899-12-30T16:33:01"/>
    <d v="1899-12-30T00:31:01"/>
    <d v="2025-01-14T00:00:00"/>
    <d v="1899-12-30T19:06:01"/>
    <d v="1899-12-30T03:04:01"/>
    <d v="1899-12-30T02:33:00"/>
    <d v="1899-12-30T02:33:00"/>
    <n v="153"/>
    <s v="Severe-delay"/>
    <n v="1333.16"/>
    <x v="0"/>
    <n v="5"/>
    <s v="Vegetarian"/>
    <n v="184.52"/>
    <n v="37080.134337239797"/>
    <s v="Not Cancelled"/>
    <n v="4.09"/>
    <n v="49496.160000000003"/>
    <n v="85359.14"/>
    <n v="1.7245608548218689"/>
    <n v="35862.979999999996"/>
  </r>
  <r>
    <s v="f24df88c-027e-46e7-92a9-1a0ded89aa13"/>
    <s v="Hannah Flynn"/>
    <n v="56"/>
    <s v="40-59"/>
    <s v="F"/>
    <s v="India"/>
    <s v="Yes"/>
    <s v="FL0021"/>
    <s v="DEN"/>
    <s v="AMS"/>
    <s v="DEN - AMS"/>
    <n v="7175"/>
    <s v="Moderate-haul"/>
    <d v="1899-12-30T16:33:01"/>
    <d v="1899-12-30T00:31:01"/>
    <d v="2025-01-12T00:00:00"/>
    <d v="1899-12-30T19:06:01"/>
    <d v="1899-12-30T03:04:01"/>
    <d v="1899-12-30T02:33:00"/>
    <d v="1899-12-30T02:33:00"/>
    <n v="153"/>
    <s v="Severe-delay"/>
    <n v="592.58000000000004"/>
    <x v="1"/>
    <n v="5"/>
    <s v="Vegetarian"/>
    <n v="82.7"/>
    <n v="36849.790475054397"/>
    <s v="Not Cancelled"/>
    <n v="4.21"/>
    <n v="49219.75"/>
    <n v="37941.660000000003"/>
    <n v="0.77086250946012536"/>
    <n v="-11278.089999999997"/>
  </r>
  <r>
    <s v="4fff45b2-c578-4b5a-9623-c31f0335954c"/>
    <s v="Mandy Nichols"/>
    <n v="50"/>
    <s v="40-59"/>
    <s v="M"/>
    <s v="India"/>
    <s v="Yes"/>
    <s v="FL0021"/>
    <s v="DEN"/>
    <s v="AMS"/>
    <s v="DEN - AMS"/>
    <n v="7175"/>
    <s v="Moderate-haul"/>
    <d v="1899-12-30T16:33:01"/>
    <d v="1899-12-30T00:31:01"/>
    <d v="2025-01-08T00:00:00"/>
    <d v="1899-12-30T19:06:01"/>
    <d v="1899-12-30T03:04:01"/>
    <d v="1899-12-30T02:33:00"/>
    <d v="1899-12-30T02:33:00"/>
    <n v="153"/>
    <s v="Severe-delay"/>
    <n v="1344.77"/>
    <x v="0"/>
    <n v="5"/>
    <s v="Non-Vegetarian"/>
    <n v="85.83"/>
    <n v="37195.543382922398"/>
    <s v="Cancelled"/>
    <n v="4.59"/>
    <n v="49634.65"/>
    <n v="86082.45"/>
    <n v="1.7343216885784425"/>
    <n v="36447.799999999996"/>
  </r>
  <r>
    <s v="b84240f2-cd51-4744-ada1-82891cd945ad"/>
    <s v="Samuel Walker"/>
    <n v="40"/>
    <s v="40-59"/>
    <s v="F"/>
    <s v="India"/>
    <s v="Yes"/>
    <s v="FL0021"/>
    <s v="DEN"/>
    <s v="AMS"/>
    <s v="DEN - AMS"/>
    <n v="7175"/>
    <s v="Moderate-haul"/>
    <d v="1899-12-30T16:33:01"/>
    <d v="1899-12-30T00:31:01"/>
    <d v="2025-01-12T00:00:00"/>
    <d v="1899-12-30T19:06:01"/>
    <d v="1899-12-30T03:04:01"/>
    <d v="1899-12-30T02:33:00"/>
    <d v="1899-12-30T02:33:00"/>
    <n v="153"/>
    <s v="Severe-delay"/>
    <n v="870.61"/>
    <x v="2"/>
    <n v="3"/>
    <s v="Gluten-Free"/>
    <n v="158"/>
    <n v="36469.081424846299"/>
    <s v="Not Cancelled"/>
    <n v="3.45"/>
    <n v="48762.9"/>
    <n v="55750.64"/>
    <n v="1.1433003369364825"/>
    <n v="6987.739999999998"/>
  </r>
  <r>
    <s v="81b36255-5771-4f46-8671-faa22d69ed54"/>
    <s v="Scott Duke"/>
    <n v="74"/>
    <s v="70-80"/>
    <s v="F"/>
    <s v="India"/>
    <s v="No"/>
    <s v="FL0021"/>
    <s v="DEN"/>
    <s v="AMS"/>
    <s v="DEN - AMS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1430.26"/>
    <x v="0"/>
    <n v="5"/>
    <s v="Gluten-Free"/>
    <n v="81.010000000000005"/>
    <n v="37242.998056222699"/>
    <s v="Cancelled"/>
    <n v="4.6900000000000004"/>
    <n v="49691.6"/>
    <n v="91552.84"/>
    <n v="1.8424208518139886"/>
    <n v="41861.24"/>
  </r>
  <r>
    <s v="d5cfbc21-6972-418f-9c03-87de1977bedc"/>
    <s v="Nathan Lawson"/>
    <n v="57"/>
    <s v="40-59"/>
    <s v="M"/>
    <s v="India"/>
    <s v="No"/>
    <s v="FL0021"/>
    <s v="DEN"/>
    <s v="AMS"/>
    <s v="DEN - AMS"/>
    <n v="7175"/>
    <s v="Moderate-haul"/>
    <d v="1899-12-30T16:33:01"/>
    <d v="1899-12-30T00:31:01"/>
    <d v="2025-01-07T00:00:00"/>
    <d v="1899-12-30T19:06:01"/>
    <d v="1899-12-30T03:04:01"/>
    <d v="1899-12-30T02:33:00"/>
    <d v="1899-12-30T02:33:00"/>
    <n v="153"/>
    <s v="Severe-delay"/>
    <n v="1340.75"/>
    <x v="1"/>
    <n v="5"/>
    <s v="Non-Vegetarian"/>
    <n v="101.92"/>
    <n v="36451.469008726599"/>
    <s v="Cancelled"/>
    <n v="4.05"/>
    <n v="48741.760000000002"/>
    <n v="85828.38"/>
    <n v="1.7608797876810358"/>
    <n v="37086.620000000003"/>
  </r>
  <r>
    <s v="e8857c8a-1ecb-40df-9804-df5a94038ec6"/>
    <s v="Michele Hart"/>
    <n v="50"/>
    <s v="40-59"/>
    <s v="M"/>
    <s v="India"/>
    <s v="No"/>
    <s v="FL0021"/>
    <s v="DEN"/>
    <s v="AMS"/>
    <s v="DEN - AMS"/>
    <n v="7175"/>
    <s v="Moderate-haul"/>
    <d v="1899-12-30T16:33:01"/>
    <d v="1899-12-30T00:31:01"/>
    <d v="2025-01-15T00:00:00"/>
    <d v="1899-12-30T19:06:01"/>
    <d v="1899-12-30T03:04:01"/>
    <d v="1899-12-30T02:33:00"/>
    <d v="1899-12-30T02:33:00"/>
    <n v="153"/>
    <s v="Severe-delay"/>
    <n v="1216.1600000000001"/>
    <x v="0"/>
    <n v="5"/>
    <s v="No Preference"/>
    <n v="5.23"/>
    <n v="37178.544942028602"/>
    <s v="Cancelled"/>
    <n v="4.8099999999999996"/>
    <n v="49614.25"/>
    <n v="77835.289999999994"/>
    <n v="1.5688091626901544"/>
    <n v="28221.039999999994"/>
  </r>
  <r>
    <s v="158e270f-94c4-4fe3-90c5-0661ee2ef191"/>
    <s v="Joshua Taylor"/>
    <n v="72"/>
    <s v="70-80"/>
    <s v="F"/>
    <s v="India"/>
    <s v="No"/>
    <s v="FL0021"/>
    <s v="DEN"/>
    <s v="AMS"/>
    <s v="DEN - AMS"/>
    <n v="7175"/>
    <s v="Moderate-haul"/>
    <d v="1899-12-30T16:33:01"/>
    <d v="1899-12-30T00:31:01"/>
    <d v="2025-01-15T00:00:00"/>
    <d v="1899-12-30T19:06:01"/>
    <d v="1899-12-30T03:04:01"/>
    <d v="1899-12-30T02:33:00"/>
    <d v="1899-12-30T02:33:00"/>
    <n v="153"/>
    <s v="Severe-delay"/>
    <n v="313.57"/>
    <x v="1"/>
    <n v="5"/>
    <s v="No Preference"/>
    <n v="119"/>
    <n v="37112.7460081971"/>
    <s v="Not Cancelled"/>
    <n v="4.03"/>
    <n v="49535.3"/>
    <n v="20092.28"/>
    <n v="0.40561538942935638"/>
    <n v="-29443.020000000004"/>
  </r>
  <r>
    <s v="0320f7aa-53e6-4750-9b08-de469b9029dd"/>
    <s v="William Thomas MD"/>
    <n v="57"/>
    <s v="40-59"/>
    <s v="F"/>
    <s v="India"/>
    <s v="Yes"/>
    <s v="FL0022"/>
    <s v="LAX"/>
    <s v="HND"/>
    <s v="LAX - HND"/>
    <n v="14015"/>
    <s v="Long-haul"/>
    <d v="1899-12-30T19:54:51"/>
    <d v="1899-12-30T11:28:51"/>
    <d v="2025-01-08T00:00:00"/>
    <d v="1899-12-30T20:54:51"/>
    <d v="1899-12-30T12:28:51"/>
    <d v="1899-12-30T01:00:00"/>
    <d v="1899-12-30T01:00:00"/>
    <n v="60"/>
    <s v="Moderate-delay"/>
    <n v="729.99"/>
    <x v="1"/>
    <n v="5"/>
    <s v="Non-Vegetarian"/>
    <n v="18.48"/>
    <n v="71067.671460683894"/>
    <s v="Not Cancelled"/>
    <n v="4.74"/>
    <n v="90281.21"/>
    <n v="46723.06"/>
    <n v="0.51752806591759226"/>
    <n v="-43558.150000000009"/>
  </r>
  <r>
    <s v="81da16aa-21d6-460a-8669-0246f280b07a"/>
    <s v="Terry Campbell"/>
    <n v="51"/>
    <s v="40-59"/>
    <s v="F"/>
    <s v="India"/>
    <s v="No"/>
    <s v="FL0022"/>
    <s v="LAX"/>
    <s v="HND"/>
    <s v="LAX - HND"/>
    <n v="14015"/>
    <s v="Long-haul"/>
    <d v="1899-12-30T19:54:51"/>
    <d v="1899-12-30T11:28:51"/>
    <d v="2025-01-03T00:00:00"/>
    <d v="1899-12-30T20:54:51"/>
    <d v="1899-12-30T12:28:51"/>
    <d v="1899-12-30T01:00:00"/>
    <d v="1899-12-30T01:00:00"/>
    <n v="60"/>
    <s v="Moderate-delay"/>
    <n v="729.24"/>
    <x v="2"/>
    <n v="5"/>
    <s v="No Preference"/>
    <n v="25.99"/>
    <n v="71290.807648154994"/>
    <s v="Not Cancelled"/>
    <n v="3.75"/>
    <n v="90548.97"/>
    <n v="46676.56"/>
    <n v="0.51548416287893717"/>
    <n v="-43872.41"/>
  </r>
  <r>
    <s v="b914661b-1bc6-4ef4-83f8-37b4dbd2d916"/>
    <s v="Kristin Adams"/>
    <n v="32"/>
    <s v="30-39"/>
    <s v="M"/>
    <s v="India"/>
    <s v="No"/>
    <s v="FL0022"/>
    <s v="LAX"/>
    <s v="HND"/>
    <s v="LAX - HND"/>
    <n v="14015"/>
    <s v="Long-haul"/>
    <d v="1899-12-30T19:54:51"/>
    <d v="1899-12-30T11:28:51"/>
    <d v="2025-01-15T00:00:00"/>
    <d v="1899-12-30T20:54:51"/>
    <d v="1899-12-30T12:28:51"/>
    <d v="1899-12-30T01:00:00"/>
    <d v="1899-12-30T01:00:00"/>
    <n v="60"/>
    <s v="Moderate-delay"/>
    <n v="885.4"/>
    <x v="2"/>
    <n v="3"/>
    <s v="Vegan"/>
    <n v="138.34"/>
    <n v="71241.643302436001"/>
    <s v="Not Cancelled"/>
    <n v="3.63"/>
    <n v="90489.97"/>
    <n v="56693.27"/>
    <n v="0.6265144081714249"/>
    <n v="-33796.700000000004"/>
  </r>
  <r>
    <s v="6adf9353-0c34-4a76-a709-269a44eafba1"/>
    <s v="Samantha Brooks"/>
    <n v="45"/>
    <s v="40-59"/>
    <s v="F"/>
    <s v="India"/>
    <s v="Yes"/>
    <s v="FL0022"/>
    <s v="LAX"/>
    <s v="HND"/>
    <s v="LAX - HND"/>
    <n v="14015"/>
    <s v="Long-haul"/>
    <d v="1899-12-30T19:54:51"/>
    <d v="1899-12-30T11:28:51"/>
    <d v="2025-01-13T00:00:00"/>
    <d v="1899-12-30T20:54:51"/>
    <d v="1899-12-30T12:28:51"/>
    <d v="1899-12-30T01:00:00"/>
    <d v="1899-12-30T01:00:00"/>
    <n v="60"/>
    <s v="Moderate-delay"/>
    <n v="851.18"/>
    <x v="0"/>
    <n v="5"/>
    <s v="Vegan"/>
    <n v="180.58"/>
    <n v="71252.276894316499"/>
    <s v="Cancelled"/>
    <n v="3.64"/>
    <n v="90502.73"/>
    <n v="54511.64"/>
    <n v="0.60232039409197935"/>
    <n v="-35991.089999999997"/>
  </r>
  <r>
    <s v="92e9d4b7-d8f9-49c8-aaf8-002dd7c2e165"/>
    <s v="Mr. Michael Brown Jr."/>
    <n v="64"/>
    <s v="60-69"/>
    <s v="M"/>
    <s v="India"/>
    <s v="Yes"/>
    <s v="FL0023"/>
    <s v="JFK"/>
    <s v="SIN"/>
    <s v="JFK - SIN"/>
    <n v="723"/>
    <s v="Short-haul "/>
    <d v="1899-12-30T23:58:25"/>
    <d v="1899-12-30T00:46:25"/>
    <d v="2025-01-05T00:00:00"/>
    <d v="1899-12-30T00:19:25"/>
    <d v="1899-12-30T01:07:25"/>
    <d v="1899-12-30T00:21:00"/>
    <d v="1899-12-30T00:21:00"/>
    <n v="21"/>
    <s v="On-time"/>
    <n v="303.14"/>
    <x v="1"/>
    <n v="5"/>
    <s v="Gluten-Free"/>
    <n v="22.82"/>
    <n v="5097.9837533226"/>
    <s v="Not Cancelled"/>
    <n v="4.3499999999999996"/>
    <n v="11117.58"/>
    <n v="19405.52"/>
    <n v="1.7454805812056222"/>
    <n v="8287.94"/>
  </r>
  <r>
    <s v="1d78bf10-a143-4821-a721-8b68a43be3cc"/>
    <s v="John Sparks"/>
    <n v="22"/>
    <s v="18-29"/>
    <s v="M"/>
    <s v="India"/>
    <s v="No"/>
    <s v="FL0023"/>
    <s v="JFK"/>
    <s v="SIN"/>
    <s v="JFK - SIN"/>
    <n v="723"/>
    <s v="Short-haul "/>
    <d v="1899-12-30T23:58:25"/>
    <d v="1899-12-30T00:46:25"/>
    <d v="2025-01-08T00:00:00"/>
    <d v="1899-12-30T00:19:25"/>
    <d v="1899-12-30T01:07:25"/>
    <d v="1899-12-30T00:21:00"/>
    <d v="1899-12-30T00:21:00"/>
    <n v="21"/>
    <s v="On-time"/>
    <n v="1172.72"/>
    <x v="2"/>
    <n v="5"/>
    <s v="Gluten-Free"/>
    <n v="23.08"/>
    <n v="4381.50699960986"/>
    <s v="Cancelled"/>
    <n v="4.0199999999999996"/>
    <n v="10257.81"/>
    <n v="75058.7"/>
    <n v="7.3172246317683793"/>
    <n v="64800.89"/>
  </r>
  <r>
    <s v="26cefe7d-c09b-4d8b-b9a5-68619a35fed5"/>
    <s v="Victoria Sanders"/>
    <n v="56"/>
    <s v="40-59"/>
    <s v="M"/>
    <s v="India"/>
    <s v="Yes"/>
    <s v="FL0023"/>
    <s v="JFK"/>
    <s v="SIN"/>
    <s v="JFK - SIN"/>
    <n v="723"/>
    <s v="Short-haul "/>
    <d v="1899-12-30T23:58:25"/>
    <d v="1899-12-30T00:46:25"/>
    <d v="2025-01-14T00:00:00"/>
    <d v="1899-12-30T00:19:25"/>
    <d v="1899-12-30T01:07:25"/>
    <d v="1899-12-30T00:21:00"/>
    <d v="1899-12-30T00:21:00"/>
    <n v="21"/>
    <s v="On-time"/>
    <n v="1185.23"/>
    <x v="0"/>
    <n v="5"/>
    <s v="Vegan"/>
    <n v="44.2"/>
    <n v="4524.0745902007202"/>
    <s v="Not Cancelled"/>
    <n v="4.16"/>
    <n v="10428.89"/>
    <n v="75863.56"/>
    <n v="7.2743657282798075"/>
    <n v="65434.67"/>
  </r>
  <r>
    <s v="29f61fad-eaee-4cd3-8a09-0063dd124272"/>
    <s v="Logan Jacobs"/>
    <n v="54"/>
    <s v="40-59"/>
    <s v="M"/>
    <s v="India"/>
    <s v="Yes"/>
    <s v="FL0023"/>
    <s v="JFK"/>
    <s v="SIN"/>
    <s v="JFK - SIN"/>
    <n v="723"/>
    <s v="Short-haul "/>
    <d v="1899-12-30T23:58:25"/>
    <d v="1899-12-30T00:46:25"/>
    <d v="2025-01-15T00:00:00"/>
    <d v="1899-12-30T00:19:25"/>
    <d v="1899-12-30T01:07:25"/>
    <d v="1899-12-30T00:21:00"/>
    <d v="1899-12-30T00:21:00"/>
    <n v="21"/>
    <s v="On-time"/>
    <n v="500.24"/>
    <x v="2"/>
    <n v="5"/>
    <s v="No Preference"/>
    <n v="5.91"/>
    <n v="4895.79708258561"/>
    <s v="Not Cancelled"/>
    <n v="4.58"/>
    <n v="10874.96"/>
    <n v="32016.54"/>
    <n v="2.9440604839006306"/>
    <n v="21141.58"/>
  </r>
  <r>
    <s v="676da07e-918f-47dc-adf0-6ee9bbc43fca"/>
    <s v="Kevin Roberts"/>
    <n v="47"/>
    <s v="40-59"/>
    <s v="M"/>
    <s v="India"/>
    <s v="Yes"/>
    <s v="FL0023"/>
    <s v="JFK"/>
    <s v="SIN"/>
    <s v="JFK - SIN"/>
    <n v="723"/>
    <s v="Short-haul "/>
    <d v="1899-12-30T23:58:25"/>
    <d v="1899-12-30T00:46:25"/>
    <d v="2025-01-13T00:00:00"/>
    <d v="1899-12-30T00:19:25"/>
    <d v="1899-12-30T01:07:25"/>
    <d v="1899-12-30T00:21:00"/>
    <d v="1899-12-30T00:21:00"/>
    <n v="21"/>
    <s v="On-time"/>
    <n v="965.52"/>
    <x v="2"/>
    <n v="5"/>
    <s v="Non-Vegetarian"/>
    <n v="94.8"/>
    <n v="4167.95447584453"/>
    <s v="Not Cancelled"/>
    <n v="3.95"/>
    <n v="10001.549999999999"/>
    <n v="61812.24"/>
    <n v="6.1802660587608926"/>
    <n v="51810.69"/>
  </r>
  <r>
    <s v="581ce588-bbbe-436c-9c62-bb18eaf8ffb9"/>
    <s v="Jeffrey Mccullough"/>
    <n v="21"/>
    <s v="18-29"/>
    <s v="M"/>
    <s v="India"/>
    <s v="Yes"/>
    <s v="FL0023"/>
    <s v="JFK"/>
    <s v="SIN"/>
    <s v="JFK - SIN"/>
    <n v="723"/>
    <s v="Short-haul "/>
    <d v="1899-12-30T23:58:25"/>
    <d v="1899-12-30T00:46:25"/>
    <d v="2025-01-11T00:00:00"/>
    <d v="1899-12-30T00:19:25"/>
    <d v="1899-12-30T01:07:25"/>
    <d v="1899-12-30T00:21:00"/>
    <d v="1899-12-30T00:21:00"/>
    <n v="21"/>
    <s v="On-time"/>
    <n v="901.55"/>
    <x v="0"/>
    <n v="5"/>
    <s v="No Preference"/>
    <n v="10.66"/>
    <n v="4355.4063571255601"/>
    <s v="Cancelled"/>
    <n v="3.32"/>
    <n v="10226.49"/>
    <n v="57701.33"/>
    <n v="5.6423396492833806"/>
    <n v="47474.840000000004"/>
  </r>
  <r>
    <s v="95d43cb0-a548-4b36-8a7a-a0dfb309664e"/>
    <s v="Brenda Lee"/>
    <n v="72"/>
    <s v="70-80"/>
    <s v="M"/>
    <s v="India"/>
    <s v="No"/>
    <s v="FL0023"/>
    <s v="JFK"/>
    <s v="SIN"/>
    <s v="JFK - SIN"/>
    <n v="723"/>
    <s v="Short-haul "/>
    <d v="1899-12-30T23:58:25"/>
    <d v="1899-12-30T00:46:25"/>
    <d v="2025-01-05T00:00:00"/>
    <d v="1899-12-30T00:19:25"/>
    <d v="1899-12-30T01:07:25"/>
    <d v="1899-12-30T00:21:00"/>
    <d v="1899-12-30T00:21:00"/>
    <n v="21"/>
    <s v="On-time"/>
    <n v="764.5"/>
    <x v="0"/>
    <n v="5"/>
    <s v="Vegetarian"/>
    <n v="182.17"/>
    <n v="4462.4630300477802"/>
    <s v="Cancelled"/>
    <n v="3.68"/>
    <n v="10354.959999999999"/>
    <n v="48964.43"/>
    <n v="4.7285967304557435"/>
    <n v="38609.47"/>
  </r>
  <r>
    <s v="b23044b0-55ef-47f5-a077-cbff389f2d1a"/>
    <s v="Caroline Smith"/>
    <n v="42"/>
    <s v="40-59"/>
    <s v="M"/>
    <s v="India"/>
    <s v="No"/>
    <s v="FL0024"/>
    <s v="IST"/>
    <s v="PVG"/>
    <s v="IST - PVG"/>
    <n v="2963"/>
    <s v="Short-haul "/>
    <d v="1899-12-30T19:22:56"/>
    <d v="1899-12-30T22:39:56"/>
    <d v="2025-01-09T00:00:00"/>
    <d v="1899-12-30T21:32:56"/>
    <d v="1899-12-30T00:49:56"/>
    <d v="1899-12-30T02:10:00"/>
    <d v="1899-12-30T02:10:00"/>
    <n v="130"/>
    <s v="Severe-delay"/>
    <n v="245.11"/>
    <x v="0"/>
    <n v="5"/>
    <s v="Non-Vegetarian"/>
    <n v="36.520000000000003"/>
    <n v="16114.602452381199"/>
    <s v="Not Cancelled"/>
    <n v="3.5"/>
    <n v="24337.52"/>
    <n v="15694.34"/>
    <n v="0.64486192512630702"/>
    <n v="-8643.18"/>
  </r>
  <r>
    <s v="0622d3b0-aadd-4a8c-ae2b-85c5c01a09ba"/>
    <s v="Angel Murphy"/>
    <n v="27"/>
    <s v="18-29"/>
    <s v="F"/>
    <s v="India"/>
    <s v="No"/>
    <s v="FL0024"/>
    <s v="IST"/>
    <s v="PVG"/>
    <s v="IST - PVG"/>
    <n v="2963"/>
    <s v="Short-haul "/>
    <d v="1899-12-30T19:22:56"/>
    <d v="1899-12-30T22:39:56"/>
    <d v="2025-01-09T00:00:00"/>
    <d v="1899-12-30T21:32:56"/>
    <d v="1899-12-30T00:49:56"/>
    <d v="1899-12-30T02:10:00"/>
    <d v="1899-12-30T02:10:00"/>
    <n v="130"/>
    <s v="Severe-delay"/>
    <n v="1158.3699999999999"/>
    <x v="1"/>
    <n v="5"/>
    <s v="Non-Vegetarian"/>
    <n v="41.85"/>
    <n v="15841.2530656423"/>
    <s v="Not Cancelled"/>
    <n v="3.33"/>
    <n v="24009.5"/>
    <n v="74144.05"/>
    <n v="3.088113038588892"/>
    <n v="50134.55"/>
  </r>
  <r>
    <s v="868b344b-7952-42ed-b341-ee7d6c6cdea6"/>
    <s v="Lori Austin"/>
    <n v="19"/>
    <s v="18-29"/>
    <s v="M"/>
    <s v="India"/>
    <s v="No"/>
    <s v="FL0024"/>
    <s v="IST"/>
    <s v="PVG"/>
    <s v="IST - PVG"/>
    <n v="2963"/>
    <s v="Short-haul "/>
    <d v="1899-12-30T19:22:56"/>
    <d v="1899-12-30T22:39:56"/>
    <d v="2025-01-10T00:00:00"/>
    <d v="1899-12-30T21:32:56"/>
    <d v="1899-12-30T00:49:56"/>
    <d v="1899-12-30T02:10:00"/>
    <d v="1899-12-30T02:10:00"/>
    <n v="130"/>
    <s v="Severe-delay"/>
    <n v="1287.95"/>
    <x v="2"/>
    <n v="5"/>
    <s v="Non-Vegetarian"/>
    <n v="121.52"/>
    <n v="15573.962385933701"/>
    <s v="Cancelled"/>
    <n v="3.05"/>
    <n v="23688.75"/>
    <n v="82453.100000000006"/>
    <n v="3.4806859796316818"/>
    <n v="58764.350000000006"/>
  </r>
  <r>
    <s v="704361cc-62ff-4b2f-a298-20a12ad5523f"/>
    <s v="Terry Smith"/>
    <n v="35"/>
    <s v="30-39"/>
    <s v="F"/>
    <s v="India"/>
    <s v="No"/>
    <s v="FL0024"/>
    <s v="IST"/>
    <s v="PVG"/>
    <s v="IST - PVG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1175.8900000000001"/>
    <x v="1"/>
    <n v="3"/>
    <s v="Vegetarian"/>
    <n v="134.68"/>
    <n v="15497.6143980287"/>
    <s v="Not Cancelled"/>
    <n v="3.59"/>
    <n v="23597.14"/>
    <n v="75283.899999999994"/>
    <n v="3.1903823937985702"/>
    <n v="51686.759999999995"/>
  </r>
  <r>
    <s v="73ec3625-4f4a-42f9-8192-04fb80c7d2d9"/>
    <s v="Barbara Lopez"/>
    <n v="29"/>
    <s v="18-29"/>
    <s v="M"/>
    <s v="India"/>
    <s v="Yes"/>
    <s v="FL0024"/>
    <s v="IST"/>
    <s v="PVG"/>
    <s v="IST - PVG"/>
    <n v="2963"/>
    <s v="Short-haul "/>
    <d v="1899-12-30T19:22:56"/>
    <d v="1899-12-30T22:39:56"/>
    <d v="2025-01-02T00:00:00"/>
    <d v="1899-12-30T21:32:56"/>
    <d v="1899-12-30T00:49:56"/>
    <d v="1899-12-30T02:10:00"/>
    <d v="1899-12-30T02:10:00"/>
    <n v="130"/>
    <s v="Severe-delay"/>
    <n v="866.66"/>
    <x v="2"/>
    <n v="5"/>
    <s v="Gluten-Free"/>
    <n v="17.350000000000001"/>
    <n v="15973.7845996344"/>
    <s v="Cancelled"/>
    <n v="4.78"/>
    <n v="24168.54"/>
    <n v="55469.71"/>
    <n v="2.2951204334229538"/>
    <n v="31301.17"/>
  </r>
  <r>
    <s v="d255f3ff-0782-4a21-8b78-5eb07903d900"/>
    <s v="William Perry"/>
    <n v="48"/>
    <s v="40-59"/>
    <s v="F"/>
    <s v="India"/>
    <s v="No"/>
    <s v="FL0024"/>
    <s v="IST"/>
    <s v="PVG"/>
    <s v="IST - PVG"/>
    <n v="2963"/>
    <s v="Short-haul "/>
    <d v="1899-12-30T19:22:56"/>
    <d v="1899-12-30T22:39:56"/>
    <d v="2025-01-12T00:00:00"/>
    <d v="1899-12-30T21:32:56"/>
    <d v="1899-12-30T00:49:56"/>
    <d v="1899-12-30T02:10:00"/>
    <d v="1899-12-30T02:10:00"/>
    <n v="130"/>
    <s v="Severe-delay"/>
    <n v="1442.16"/>
    <x v="0"/>
    <n v="5"/>
    <s v="Vegetarian"/>
    <n v="189.67"/>
    <n v="15751.488854925999"/>
    <s v="Cancelled"/>
    <n v="4"/>
    <n v="23901.79"/>
    <n v="92336.17"/>
    <n v="3.8631487432531202"/>
    <n v="68434.38"/>
  </r>
  <r>
    <s v="ecec2359-007a-4264-bb77-08fe05a6cffa"/>
    <s v="Patrick Cannon"/>
    <n v="35"/>
    <s v="30-39"/>
    <s v="F"/>
    <s v="India"/>
    <s v="No"/>
    <s v="FL0024"/>
    <s v="IST"/>
    <s v="PVG"/>
    <s v="IST - PVG"/>
    <n v="2963"/>
    <s v="Short-haul "/>
    <d v="1899-12-30T19:22:56"/>
    <d v="1899-12-30T22:39:56"/>
    <d v="2025-01-02T00:00:00"/>
    <d v="1899-12-30T21:32:56"/>
    <d v="1899-12-30T00:49:56"/>
    <d v="1899-12-30T02:10:00"/>
    <d v="1899-12-30T02:10:00"/>
    <n v="130"/>
    <s v="Severe-delay"/>
    <n v="854.79"/>
    <x v="1"/>
    <n v="3"/>
    <s v="Vegan"/>
    <n v="50.77"/>
    <n v="15417.337386740801"/>
    <s v="Cancelled"/>
    <n v="3.74"/>
    <n v="23500.799999999999"/>
    <n v="54716.71"/>
    <n v="2.3282913773148151"/>
    <n v="31215.91"/>
  </r>
  <r>
    <s v="7b8fc663-d139-4a14-8308-63d0bbfe9a6a"/>
    <s v="Leslie Levy"/>
    <n v="45"/>
    <s v="40-59"/>
    <s v="M"/>
    <s v="India"/>
    <s v="No"/>
    <s v="FL0025"/>
    <s v="LHR"/>
    <s v="JFK"/>
    <s v="LHR - JFK"/>
    <n v="5909"/>
    <s v="Moderate-haul"/>
    <d v="1899-12-30T16:30:13"/>
    <d v="1899-12-30T23:03:13"/>
    <d v="2025-01-11T00:00:00"/>
    <d v="1899-12-30T19:12:13"/>
    <d v="1899-12-30T01:45:13"/>
    <d v="1899-12-30T02:42:00"/>
    <d v="1899-12-30T02:42:00"/>
    <n v="162"/>
    <s v="Severe-delay"/>
    <n v="683.19"/>
    <x v="1"/>
    <n v="5"/>
    <s v="Gluten-Free"/>
    <n v="21.42"/>
    <n v="30364.431100929502"/>
    <s v="Not Cancelled"/>
    <n v="4.2"/>
    <n v="41437.32"/>
    <n v="43728.44"/>
    <n v="1.0552912205712146"/>
    <n v="2291.1200000000026"/>
  </r>
  <r>
    <s v="c62fbf52-f37b-472f-8b41-c130f185226d"/>
    <s v="Mrs. Melissa Mccoy"/>
    <n v="58"/>
    <s v="40-59"/>
    <s v="M"/>
    <s v="India"/>
    <s v="Yes"/>
    <s v="FL0025"/>
    <s v="LHR"/>
    <s v="JFK"/>
    <s v="LHR - JFK"/>
    <n v="5909"/>
    <s v="Moderate-haul"/>
    <d v="1899-12-30T16:30:13"/>
    <d v="1899-12-30T23:03:13"/>
    <d v="2025-01-15T00:00:00"/>
    <d v="1899-12-30T19:12:13"/>
    <d v="1899-12-30T01:45:13"/>
    <d v="1899-12-30T02:42:00"/>
    <d v="1899-12-30T02:42:00"/>
    <n v="162"/>
    <s v="Severe-delay"/>
    <n v="405.32"/>
    <x v="2"/>
    <n v="5"/>
    <s v="Vegan"/>
    <n v="1.22"/>
    <n v="30668.662661496899"/>
    <s v="Not Cancelled"/>
    <n v="3.19"/>
    <n v="41802.400000000001"/>
    <n v="25940.720000000001"/>
    <n v="0.62055575756415904"/>
    <n v="-15861.68"/>
  </r>
  <r>
    <s v="90cc5251-d965-493f-85af-647fd50108fd"/>
    <s v="Bruce Hall"/>
    <n v="30"/>
    <s v="30-39"/>
    <s v="F"/>
    <s v="India"/>
    <s v="Yes"/>
    <s v="FL0025"/>
    <s v="LHR"/>
    <s v="JFK"/>
    <s v="LHR - JFK"/>
    <n v="5909"/>
    <s v="Moderate-haul"/>
    <d v="1899-12-30T16:30:13"/>
    <d v="1899-12-30T23:03:13"/>
    <d v="2025-01-07T00:00:00"/>
    <d v="1899-12-30T19:12:13"/>
    <d v="1899-12-30T01:45:13"/>
    <d v="1899-12-30T02:42:00"/>
    <d v="1899-12-30T02:42:00"/>
    <n v="162"/>
    <s v="Severe-delay"/>
    <n v="248.97"/>
    <x v="1"/>
    <n v="3"/>
    <s v="No Preference"/>
    <n v="45.84"/>
    <n v="30980.599583255898"/>
    <s v="Cancelled"/>
    <n v="4.04"/>
    <n v="42176.72"/>
    <n v="15943.25"/>
    <n v="0.37801066559941121"/>
    <n v="-26233.47"/>
  </r>
  <r>
    <s v="93db1154-d1bf-427f-b2ef-d975810a1dad"/>
    <s v="Garrett Reese"/>
    <n v="31"/>
    <s v="30-39"/>
    <s v="F"/>
    <s v="India"/>
    <s v="Yes"/>
    <s v="FL0025"/>
    <s v="LHR"/>
    <s v="JFK"/>
    <s v="LHR - JFK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847.17"/>
    <x v="2"/>
    <n v="3"/>
    <s v="No Preference"/>
    <n v="63.6"/>
    <n v="31000.8857842699"/>
    <s v="Cancelled"/>
    <n v="3.44"/>
    <n v="42201.06"/>
    <n v="54231.6"/>
    <n v="1.2850767255609219"/>
    <n v="12030.54"/>
  </r>
  <r>
    <s v="b84ea42a-7c6e-427c-98ce-ad84d1ea9df4"/>
    <s v="Richard Mendoza"/>
    <n v="69"/>
    <s v="60-69"/>
    <s v="F"/>
    <s v="India"/>
    <s v="No"/>
    <s v="FL0025"/>
    <s v="LHR"/>
    <s v="JFK"/>
    <s v="LHR - JFK"/>
    <n v="5909"/>
    <s v="Moderate-haul"/>
    <d v="1899-12-30T16:30:13"/>
    <d v="1899-12-30T23:03:13"/>
    <d v="2025-01-05T00:00:00"/>
    <d v="1899-12-30T19:12:13"/>
    <d v="1899-12-30T01:45:13"/>
    <d v="1899-12-30T02:42:00"/>
    <d v="1899-12-30T02:42:00"/>
    <n v="162"/>
    <s v="Severe-delay"/>
    <n v="56.58"/>
    <x v="2"/>
    <n v="5"/>
    <s v="No Preference"/>
    <n v="70.900000000000006"/>
    <n v="30761.431850171899"/>
    <s v="Not Cancelled"/>
    <n v="4.03"/>
    <n v="41913.72"/>
    <n v="3635.3"/>
    <n v="8.6732936136425021E-2"/>
    <n v="-38278.42"/>
  </r>
  <r>
    <s v="9d12b979-7e21-4ff3-8a5c-0edc6d66e253"/>
    <s v="Michelle Oliver"/>
    <n v="67"/>
    <s v="60-69"/>
    <s v="M"/>
    <s v="India"/>
    <s v="No"/>
    <s v="FL0025"/>
    <s v="LHR"/>
    <s v="JFK"/>
    <s v="LHR - JFK"/>
    <n v="5909"/>
    <s v="Moderate-haul"/>
    <d v="1899-12-30T16:30:13"/>
    <d v="1899-12-30T23:03:13"/>
    <d v="2025-01-10T00:00:00"/>
    <d v="1899-12-30T19:12:13"/>
    <d v="1899-12-30T01:45:13"/>
    <d v="1899-12-30T02:42:00"/>
    <d v="1899-12-30T02:42:00"/>
    <n v="162"/>
    <s v="Severe-delay"/>
    <n v="731.95"/>
    <x v="2"/>
    <n v="5"/>
    <s v="No Preference"/>
    <n v="160.07"/>
    <n v="30307.081271836902"/>
    <s v="Not Cancelled"/>
    <n v="4.58"/>
    <n v="41368.5"/>
    <n v="46876.81"/>
    <n v="1.1331522776992156"/>
    <n v="5508.3099999999977"/>
  </r>
  <r>
    <s v="dc0ff18f-cf4f-43e7-92dc-48bd5e764e23"/>
    <s v="Stephen Mcclure"/>
    <n v="61"/>
    <s v="60-69"/>
    <s v="M"/>
    <s v="India"/>
    <s v="No"/>
    <s v="FL0025"/>
    <s v="LHR"/>
    <s v="JFK"/>
    <s v="LHR - JFK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694.97"/>
    <x v="1"/>
    <n v="5"/>
    <s v="Vegan"/>
    <n v="108.48"/>
    <n v="30068.0550506812"/>
    <s v="Cancelled"/>
    <n v="3.9"/>
    <n v="41081.67"/>
    <n v="44499.78"/>
    <n v="1.0832028006651142"/>
    <n v="3418.1100000000006"/>
  </r>
  <r>
    <s v="ae28afab-c433-4253-a3b9-e9196ad01856"/>
    <s v="Ryan Young"/>
    <n v="23"/>
    <s v="18-29"/>
    <s v="M"/>
    <s v="India"/>
    <s v="Yes"/>
    <s v="FL0026"/>
    <s v="DFW"/>
    <s v="FRA"/>
    <s v="DFW - FRA"/>
    <n v="13746"/>
    <s v="Long-haul"/>
    <d v="1899-12-30T15:17:00"/>
    <d v="1899-12-30T06:33:00"/>
    <d v="2025-01-14T00:00:00"/>
    <d v="1899-12-30T17:36:00"/>
    <d v="1899-12-30T08:52:00"/>
    <d v="1899-12-30T02:19:00"/>
    <d v="1899-12-30T02:19:00"/>
    <n v="139"/>
    <s v="Severe-delay"/>
    <n v="1436.1"/>
    <x v="1"/>
    <n v="5"/>
    <s v="Gluten-Free"/>
    <n v="190.18"/>
    <n v="70192.063809815198"/>
    <s v="Not Cancelled"/>
    <n v="4.8099999999999996"/>
    <n v="133845.72"/>
    <n v="55169.063999999998"/>
    <n v="0.41218399811364903"/>
    <n v="-78676.656000000003"/>
  </r>
  <r>
    <s v="6e8ce906-e0ed-4b93-9891-bce04607939a"/>
    <s v="Willie Raymond"/>
    <n v="18"/>
    <s v="18-29"/>
    <s v="F"/>
    <s v="India"/>
    <s v="Yes"/>
    <s v="FL0026"/>
    <s v="DFW"/>
    <s v="FRA"/>
    <s v="DFW - FRA"/>
    <n v="13746"/>
    <s v="Long-haul"/>
    <d v="1899-12-30T15:17:00"/>
    <d v="1899-12-30T06:33:00"/>
    <d v="2025-01-14T00:00:00"/>
    <d v="1899-12-30T17:36:00"/>
    <d v="1899-12-30T08:52:00"/>
    <d v="1899-12-30T02:19:00"/>
    <d v="1899-12-30T02:19:00"/>
    <n v="139"/>
    <s v="Severe-delay"/>
    <n v="172.1"/>
    <x v="1"/>
    <n v="5"/>
    <s v="Non-Vegetarian"/>
    <n v="39.51"/>
    <n v="70038.778018595098"/>
    <s v="Not Cancelled"/>
    <n v="4.88"/>
    <n v="133569.79499999899"/>
    <n v="6613.3799999999901"/>
    <n v="4.9512541364610467E-2"/>
    <n v="-126956.414999999"/>
  </r>
  <r>
    <s v="d837e2af-ee58-4ab3-94fc-e01b2b44ab95"/>
    <s v="Zachary Armstrong"/>
    <n v="22"/>
    <s v="18-29"/>
    <s v="M"/>
    <s v="India"/>
    <s v="No"/>
    <s v="FL0026"/>
    <s v="DFW"/>
    <s v="FRA"/>
    <s v="DFW - FRA"/>
    <n v="13746"/>
    <s v="Long-haul"/>
    <d v="1899-12-30T15:17:00"/>
    <d v="1899-12-30T06:33:00"/>
    <d v="2025-01-15T00:00:00"/>
    <d v="1899-12-30T17:36:00"/>
    <d v="1899-12-30T08:52:00"/>
    <d v="1899-12-30T02:19:00"/>
    <d v="1899-12-30T02:19:00"/>
    <n v="139"/>
    <s v="Severe-delay"/>
    <n v="761.89"/>
    <x v="1"/>
    <n v="5"/>
    <s v="No Preference"/>
    <n v="28.41"/>
    <n v="69716.522688793702"/>
    <s v="Cancelled"/>
    <n v="3.69"/>
    <n v="132989.745"/>
    <n v="29259.984"/>
    <n v="0.22001684415591594"/>
    <n v="-103729.761"/>
  </r>
  <r>
    <s v="331be7d9-24fb-400d-841a-c4f701d6aa6b"/>
    <s v="Arthur Henderson"/>
    <n v="56"/>
    <s v="40-59"/>
    <s v="M"/>
    <s v="India"/>
    <s v="No"/>
    <s v="FL0026"/>
    <s v="DFW"/>
    <s v="FRA"/>
    <s v="DFW - FRA"/>
    <n v="13746"/>
    <s v="Long-haul"/>
    <d v="1899-12-30T15:17:00"/>
    <d v="1899-12-30T06:33:00"/>
    <d v="2025-01-04T00:00:00"/>
    <d v="1899-12-30T17:36:00"/>
    <d v="1899-12-30T08:52:00"/>
    <d v="1899-12-30T02:19:00"/>
    <d v="1899-12-30T02:19:00"/>
    <n v="139"/>
    <s v="Severe-delay"/>
    <n v="428.52"/>
    <x v="2"/>
    <n v="5"/>
    <s v="Non-Vegetarian"/>
    <n v="134.93"/>
    <n v="70072.992281938103"/>
    <s v="Not Cancelled"/>
    <n v="3.8"/>
    <n v="133631.38500000001"/>
    <n v="16471.362000000001"/>
    <n v="0.12325968184794313"/>
    <n v="-117160.02300000002"/>
  </r>
  <r>
    <s v="25e43be3-dcd0-45b2-bb5d-533eee05d096"/>
    <s v="Lisa Harris"/>
    <n v="45"/>
    <s v="40-59"/>
    <s v="F"/>
    <s v="India"/>
    <s v="No"/>
    <s v="FL0027"/>
    <s v="JFK"/>
    <s v="CAN"/>
    <s v="JFK - CAN"/>
    <n v="1919"/>
    <s v="Short-haul "/>
    <d v="1899-12-30T16:22:15"/>
    <d v="1899-12-30T18:29:15"/>
    <d v="2025-01-06T00:00:00"/>
    <d v="1899-12-30T17:56:15"/>
    <d v="1899-12-30T20:03:15"/>
    <d v="1899-12-30T01:34:00"/>
    <d v="1899-12-30T01:34:00"/>
    <n v="94"/>
    <s v="Moderate-delay"/>
    <n v="682.7"/>
    <x v="0"/>
    <n v="5"/>
    <s v="Gluten-Free"/>
    <n v="27.43"/>
    <n v="10397.178347753799"/>
    <s v="Cancelled"/>
    <n v="4"/>
    <n v="17476.61"/>
    <n v="43698.29"/>
    <n v="2.5003870888004025"/>
    <n v="26221.68"/>
  </r>
  <r>
    <s v="0f3431a8-12dc-4844-a6e4-4d87d3e6a3c3"/>
    <s v="William Schultz"/>
    <n v="49"/>
    <s v="40-59"/>
    <s v="M"/>
    <s v="India"/>
    <s v="Yes"/>
    <s v="FL0027"/>
    <s v="JFK"/>
    <s v="CAN"/>
    <s v="JFK - CAN"/>
    <n v="1919"/>
    <s v="Short-haul "/>
    <d v="1899-12-30T16:22:15"/>
    <d v="1899-12-30T18:29:15"/>
    <d v="2025-01-03T00:00:00"/>
    <d v="1899-12-30T17:56:15"/>
    <d v="1899-12-30T20:03:15"/>
    <d v="1899-12-30T01:34:00"/>
    <d v="1899-12-30T01:34:00"/>
    <n v="94"/>
    <s v="Moderate-delay"/>
    <n v="1311.43"/>
    <x v="1"/>
    <n v="5"/>
    <s v="No Preference"/>
    <n v="118.53"/>
    <n v="10327.0110145734"/>
    <s v="Cancelled"/>
    <n v="4.68"/>
    <n v="17392.41"/>
    <n v="83955.23"/>
    <n v="4.8271188409196881"/>
    <n v="66562.819999999992"/>
  </r>
  <r>
    <s v="4887c58a-4ac6-4327-a907-32357526cd1f"/>
    <s v="Anna Valenzuela"/>
    <n v="21"/>
    <s v="18-29"/>
    <s v="F"/>
    <s v="India"/>
    <s v="Yes"/>
    <s v="FL0027"/>
    <s v="JFK"/>
    <s v="CAN"/>
    <s v="JFK - CAN"/>
    <n v="1919"/>
    <s v="Short-haul "/>
    <d v="1899-12-30T16:22:15"/>
    <d v="1899-12-30T18:29:15"/>
    <d v="2025-01-12T00:00:00"/>
    <d v="1899-12-30T17:56:15"/>
    <d v="1899-12-30T20:03:15"/>
    <d v="1899-12-30T01:34:00"/>
    <d v="1899-12-30T01:34:00"/>
    <n v="94"/>
    <s v="Moderate-delay"/>
    <n v="1114.98"/>
    <x v="2"/>
    <n v="5"/>
    <s v="No Preference"/>
    <n v="130.26"/>
    <n v="10228.875963115201"/>
    <s v="Cancelled"/>
    <n v="3.92"/>
    <n v="17274.650000000001"/>
    <n v="71384.77"/>
    <n v="4.1323424787188161"/>
    <n v="54110.12"/>
  </r>
  <r>
    <s v="4a3dae03-3850-4604-9e95-68f5f8d79122"/>
    <s v="Tara Bennett"/>
    <n v="60"/>
    <s v="60-69"/>
    <s v="M"/>
    <s v="India"/>
    <s v="No"/>
    <s v="FL0028"/>
    <s v="ATL"/>
    <s v="DXB"/>
    <s v="ATL - DXB"/>
    <n v="14469"/>
    <s v="Long-haul"/>
    <d v="1899-12-30T04:48:31"/>
    <d v="1899-12-30T20:52:31"/>
    <d v="2025-01-01T00:00:00"/>
    <d v="1899-12-30T06:27:31"/>
    <d v="1899-12-30T22:31:31"/>
    <d v="1899-12-30T01:39:00"/>
    <d v="1899-12-30T01:39:00"/>
    <n v="99"/>
    <s v="Moderate-delay"/>
    <n v="1442.38"/>
    <x v="0"/>
    <n v="5"/>
    <s v="Non-Vegetarian"/>
    <n v="54.24"/>
    <n v="73143.332346438401"/>
    <s v="Cancelled"/>
    <n v="3.71"/>
    <n v="139158"/>
    <n v="55393.9019999999"/>
    <n v="0.39806480403569972"/>
    <n v="-83764.0980000001"/>
  </r>
  <r>
    <s v="bb3a35b6-c341-4b49-b521-e3d9caad51fe"/>
    <s v="Kimberly Reed"/>
    <n v="36"/>
    <s v="30-39"/>
    <s v="F"/>
    <s v="India"/>
    <s v="No"/>
    <s v="FL0028"/>
    <s v="ATL"/>
    <s v="DXB"/>
    <s v="ATL - DXB"/>
    <n v="14469"/>
    <s v="Long-haul"/>
    <d v="1899-12-30T04:48:31"/>
    <d v="1899-12-30T20:52:31"/>
    <d v="2025-01-02T00:00:00"/>
    <d v="1899-12-30T06:27:31"/>
    <d v="1899-12-30T22:31:31"/>
    <d v="1899-12-30T01:39:00"/>
    <d v="1899-12-30T01:39:00"/>
    <n v="99"/>
    <s v="Moderate-delay"/>
    <n v="1432.6"/>
    <x v="0"/>
    <n v="3"/>
    <s v="Vegetarian"/>
    <n v="167.22"/>
    <n v="73483.276902998201"/>
    <s v="Not Cancelled"/>
    <n v="3.94"/>
    <n v="139769.89499999999"/>
    <n v="55031.9039999999"/>
    <n v="0.39373216957771845"/>
    <n v="-84737.991000000096"/>
  </r>
  <r>
    <s v="5865fbd6-b215-402d-98ee-286212157db2"/>
    <s v="Phillip Lawrence"/>
    <n v="36"/>
    <s v="30-39"/>
    <s v="F"/>
    <s v="India"/>
    <s v="No"/>
    <s v="FL0028"/>
    <s v="ATL"/>
    <s v="DXB"/>
    <s v="ATL - DXB"/>
    <n v="14469"/>
    <s v="Long-haul"/>
    <d v="1899-12-30T04:48:31"/>
    <d v="1899-12-30T20:52:31"/>
    <d v="2025-01-08T00:00:00"/>
    <d v="1899-12-30T06:27:31"/>
    <d v="1899-12-30T22:31:31"/>
    <d v="1899-12-30T01:39:00"/>
    <d v="1899-12-30T01:39:00"/>
    <n v="99"/>
    <s v="Moderate-delay"/>
    <n v="183.2"/>
    <x v="0"/>
    <n v="3"/>
    <s v="No Preference"/>
    <n v="113.31"/>
    <n v="73034.405896629905"/>
    <s v="Cancelled"/>
    <n v="3.31"/>
    <n v="138961.935"/>
    <n v="7048.4759999999997"/>
    <n v="5.0722350692655509E-2"/>
    <n v="-131913.459"/>
  </r>
  <r>
    <s v="6079fb9a-1511-4983-b3c9-4b86dd8c26b9"/>
    <s v="Nicole Brown"/>
    <n v="20"/>
    <s v="18-29"/>
    <s v="F"/>
    <s v="India"/>
    <s v="No"/>
    <s v="FL0028"/>
    <s v="ATL"/>
    <s v="DXB"/>
    <s v="ATL - DXB"/>
    <n v="14469"/>
    <s v="Long-haul"/>
    <d v="1899-12-30T04:48:31"/>
    <d v="1899-12-30T20:52:31"/>
    <d v="2025-01-05T00:00:00"/>
    <d v="1899-12-30T06:27:31"/>
    <d v="1899-12-30T22:31:31"/>
    <d v="1899-12-30T01:39:00"/>
    <d v="1899-12-30T01:39:00"/>
    <n v="99"/>
    <s v="Moderate-delay"/>
    <n v="1187.3800000000001"/>
    <x v="0"/>
    <n v="5"/>
    <s v="Vegetarian"/>
    <n v="44.19"/>
    <n v="73612.985030064199"/>
    <s v="Not Cancelled"/>
    <n v="3.54"/>
    <n v="140003.37"/>
    <n v="45600.696000000004"/>
    <n v="0.32571141680375271"/>
    <n v="-94402.673999999999"/>
  </r>
  <r>
    <s v="a2d44c59-6b12-4174-b384-b4f1a8683898"/>
    <s v="Shelby Stanley"/>
    <n v="73"/>
    <s v="70-80"/>
    <s v="M"/>
    <s v="India"/>
    <s v="Yes"/>
    <s v="FL0029"/>
    <s v="DFW"/>
    <s v="ATL"/>
    <s v="DFW - ATL"/>
    <n v="7101"/>
    <s v="Moderate-haul"/>
    <d v="1899-12-30T15:43:17"/>
    <d v="1899-12-30T23:36:17"/>
    <d v="2025-01-04T00:00:00"/>
    <d v="1899-12-30T17:04:17"/>
    <d v="1899-12-30T00:57:17"/>
    <d v="1899-12-30T01:21:00"/>
    <d v="1899-12-30T01:21:00"/>
    <n v="81"/>
    <s v="Moderate-delay"/>
    <n v="957.89"/>
    <x v="1"/>
    <n v="5"/>
    <s v="Vegan"/>
    <n v="133.80000000000001"/>
    <n v="36063.136929559398"/>
    <s v="Not Cancelled"/>
    <n v="4.26"/>
    <n v="72413.64"/>
    <n v="36799.031999999999"/>
    <n v="0.50817818300530115"/>
    <n v="-35614.608"/>
  </r>
  <r>
    <s v="27376081-2fb6-498c-b8f7-54bd8459f419"/>
    <s v="Karen Burke"/>
    <n v="25"/>
    <s v="18-29"/>
    <s v="F"/>
    <s v="India"/>
    <s v="No"/>
    <s v="FL0029"/>
    <s v="DFW"/>
    <s v="ATL"/>
    <s v="DFW - ATL"/>
    <n v="7101"/>
    <s v="Moderate-haul"/>
    <d v="1899-12-30T15:43:17"/>
    <d v="1899-12-30T23:36:17"/>
    <d v="2025-01-15T00:00:00"/>
    <d v="1899-12-30T17:04:17"/>
    <d v="1899-12-30T00:57:17"/>
    <d v="1899-12-30T01:21:00"/>
    <d v="1899-12-30T01:21:00"/>
    <n v="81"/>
    <s v="Moderate-delay"/>
    <n v="1082.42"/>
    <x v="2"/>
    <n v="5"/>
    <s v="Vegetarian"/>
    <n v="5.89"/>
    <n v="36737.675943099799"/>
    <s v="Cancelled"/>
    <n v="4.97"/>
    <n v="73627.815000000002"/>
    <n v="41565.635999999999"/>
    <n v="0.56453713858003252"/>
    <n v="-32062.179000000004"/>
  </r>
  <r>
    <s v="eb678853-ab5c-47bf-a0e3-3deb931e48dc"/>
    <s v="Chloe Allen"/>
    <n v="51"/>
    <s v="40-59"/>
    <s v="M"/>
    <s v="India"/>
    <s v="Yes"/>
    <s v="FL0029"/>
    <s v="DFW"/>
    <s v="ATL"/>
    <s v="DFW - ATL"/>
    <n v="7101"/>
    <s v="Moderate-haul"/>
    <d v="1899-12-30T15:43:17"/>
    <d v="1899-12-30T23:36:17"/>
    <d v="2025-01-01T00:00:00"/>
    <d v="1899-12-30T17:04:17"/>
    <d v="1899-12-30T00:57:17"/>
    <d v="1899-12-30T01:21:00"/>
    <d v="1899-12-30T01:21:00"/>
    <n v="81"/>
    <s v="Moderate-delay"/>
    <n v="1129.1300000000001"/>
    <x v="0"/>
    <n v="5"/>
    <s v="Vegan"/>
    <n v="33.200000000000003"/>
    <n v="36054.736000158402"/>
    <s v="Not Cancelled"/>
    <n v="3.69"/>
    <n v="72398.52"/>
    <n v="43362.576000000001"/>
    <n v="0.59894285131795511"/>
    <n v="-29035.944000000003"/>
  </r>
  <r>
    <s v="9c5f9646-3e31-4c15-b4c5-3ea399fee382"/>
    <s v="Mark Mayer"/>
    <n v="42"/>
    <s v="40-59"/>
    <s v="F"/>
    <s v="India"/>
    <s v="No"/>
    <s v="FL0029"/>
    <s v="DFW"/>
    <s v="ATL"/>
    <s v="DFW - ATL"/>
    <n v="7101"/>
    <s v="Moderate-haul"/>
    <d v="1899-12-30T15:43:17"/>
    <d v="1899-12-30T23:36:17"/>
    <d v="2025-01-04T00:00:00"/>
    <d v="1899-12-30T17:04:17"/>
    <d v="1899-12-30T00:57:17"/>
    <d v="1899-12-30T01:21:00"/>
    <d v="1899-12-30T01:21:00"/>
    <n v="81"/>
    <s v="Moderate-delay"/>
    <n v="189.94"/>
    <x v="0"/>
    <n v="5"/>
    <s v="Vegetarian"/>
    <n v="113.66"/>
    <n v="36401.597476672803"/>
    <s v="Not Cancelled"/>
    <n v="4.24"/>
    <n v="73022.880000000005"/>
    <n v="7307.3339999999998"/>
    <n v="0.10006910162951665"/>
    <n v="-65715.546000000002"/>
  </r>
  <r>
    <s v="83892343-d561-477a-bb0a-239c555881bd"/>
    <s v="Michelle Anderson"/>
    <n v="69"/>
    <s v="60-69"/>
    <s v="M"/>
    <s v="India"/>
    <s v="Yes"/>
    <s v="FL0029"/>
    <s v="DFW"/>
    <s v="ATL"/>
    <s v="DFW - ATL"/>
    <n v="7101"/>
    <s v="Moderate-haul"/>
    <d v="1899-12-30T15:43:17"/>
    <d v="1899-12-30T23:36:17"/>
    <d v="2025-01-13T00:00:00"/>
    <d v="1899-12-30T17:04:17"/>
    <d v="1899-12-30T00:57:17"/>
    <d v="1899-12-30T01:21:00"/>
    <d v="1899-12-30T01:21:00"/>
    <n v="81"/>
    <s v="Moderate-delay"/>
    <n v="1310.43"/>
    <x v="2"/>
    <n v="5"/>
    <s v="Non-Vegetarian"/>
    <n v="47.56"/>
    <n v="36807.708447352699"/>
    <s v="Cancelled"/>
    <n v="3.39"/>
    <n v="73753.875"/>
    <n v="50326.218000000001"/>
    <n v="0.68235354413581661"/>
    <n v="-23427.656999999999"/>
  </r>
  <r>
    <s v="437b2747-66fd-483e-8122-8e75b9676f7c"/>
    <s v="Jessica Cooper"/>
    <n v="30"/>
    <s v="30-39"/>
    <s v="F"/>
    <s v="India"/>
    <s v="No"/>
    <s v="FL0029"/>
    <s v="DFW"/>
    <s v="ATL"/>
    <s v="DFW - ATL"/>
    <n v="7101"/>
    <s v="Moderate-haul"/>
    <d v="1899-12-30T15:43:17"/>
    <d v="1899-12-30T23:36:17"/>
    <d v="2025-01-06T00:00:00"/>
    <d v="1899-12-30T17:04:17"/>
    <d v="1899-12-30T00:57:17"/>
    <d v="1899-12-30T01:21:00"/>
    <d v="1899-12-30T01:21:00"/>
    <n v="81"/>
    <s v="Moderate-delay"/>
    <n v="256.35000000000002"/>
    <x v="0"/>
    <n v="3"/>
    <s v="No Preference"/>
    <n v="152.04"/>
    <n v="36910.310661462703"/>
    <s v="Not Cancelled"/>
    <n v="3.4"/>
    <n v="73938.554999999993"/>
    <n v="9862.0859999999993"/>
    <n v="0.13338218470728838"/>
    <n v="-64076.468999999997"/>
  </r>
  <r>
    <s v="bb7345f0-7a36-4a2b-a9ee-eee4a6871254"/>
    <s v="Rebecca Fields"/>
    <n v="21"/>
    <s v="18-29"/>
    <s v="M"/>
    <s v="India"/>
    <s v="No"/>
    <s v="FL0029"/>
    <s v="DFW"/>
    <s v="ATL"/>
    <s v="DFW - ATL"/>
    <n v="7101"/>
    <s v="Moderate-haul"/>
    <d v="1899-12-30T15:43:17"/>
    <d v="1899-12-30T23:36:17"/>
    <d v="2025-01-14T00:00:00"/>
    <d v="1899-12-30T17:04:17"/>
    <d v="1899-12-30T00:57:17"/>
    <d v="1899-12-30T01:21:00"/>
    <d v="1899-12-30T01:21:00"/>
    <n v="81"/>
    <s v="Moderate-delay"/>
    <n v="783.73"/>
    <x v="1"/>
    <n v="5"/>
    <s v="Vegan"/>
    <n v="181.68"/>
    <n v="36375.284339996397"/>
    <s v="Cancelled"/>
    <n v="3.15"/>
    <n v="72975.509999999995"/>
    <n v="30117.035999999898"/>
    <n v="0.41270058955394623"/>
    <n v="-42858.474000000097"/>
  </r>
  <r>
    <s v="602a5052-dd85-4a6f-8eb2-bb3b2be0ca2f"/>
    <s v="Faith Peterson"/>
    <n v="43"/>
    <s v="40-59"/>
    <s v="F"/>
    <s v="India"/>
    <s v="No"/>
    <s v="FL0029"/>
    <s v="DFW"/>
    <s v="ATL"/>
    <s v="DFW - ATL"/>
    <n v="7101"/>
    <s v="Moderate-haul"/>
    <d v="1899-12-30T15:43:17"/>
    <d v="1899-12-30T23:36:17"/>
    <d v="2025-01-03T00:00:00"/>
    <d v="1899-12-30T17:04:17"/>
    <d v="1899-12-30T00:57:17"/>
    <d v="1899-12-30T01:21:00"/>
    <d v="1899-12-30T01:21:00"/>
    <n v="81"/>
    <s v="Moderate-delay"/>
    <n v="1184.8900000000001"/>
    <x v="2"/>
    <n v="5"/>
    <s v="Non-Vegetarian"/>
    <n v="165.97"/>
    <n v="36701.457600775298"/>
    <s v="Cancelled"/>
    <n v="3.18"/>
    <n v="73562.625"/>
    <n v="45519.6899999999"/>
    <n v="0.61878827733512642"/>
    <n v="-28042.9350000001"/>
  </r>
  <r>
    <s v="dfce52a0-2d9b-46da-8480-92da60ea1406"/>
    <s v="Max Owens"/>
    <n v="67"/>
    <s v="60-69"/>
    <s v="F"/>
    <s v="India"/>
    <s v="Yes"/>
    <s v="FL0030"/>
    <s v="DEL"/>
    <s v="CDG"/>
    <s v="DEL - CDG"/>
    <n v="4870"/>
    <s v="Moderate-haul"/>
    <d v="1899-12-30T08:18:00"/>
    <d v="1899-12-30T13:42:00"/>
    <d v="2025-01-04T00:00:00"/>
    <d v="1899-12-30T11:15:00"/>
    <d v="1899-12-30T16:39:00"/>
    <d v="1899-12-30T02:57:00"/>
    <d v="1899-12-30T02:57:00"/>
    <n v="177"/>
    <s v="Severe-delay"/>
    <n v="1494.63"/>
    <x v="2"/>
    <n v="5"/>
    <s v="Vegetarian"/>
    <n v="7.04"/>
    <n v="25182.4993243098"/>
    <s v="Cancelled"/>
    <n v="3.17"/>
    <n v="35219"/>
    <n v="95657.73"/>
    <n v="2.7160830801555975"/>
    <n v="60438.729999999996"/>
  </r>
  <r>
    <s v="23b7076e-422d-4572-9f95-0c040d2db4d0"/>
    <s v="Juan Carey"/>
    <n v="70"/>
    <s v="70-80"/>
    <s v="F"/>
    <s v="India"/>
    <s v="No"/>
    <s v="FL0030"/>
    <s v="DEL"/>
    <s v="CDG"/>
    <s v="DEL - CDG"/>
    <n v="4870"/>
    <s v="Moderate-haul"/>
    <d v="1899-12-30T08:18:00"/>
    <d v="1899-12-30T13:42:00"/>
    <d v="2025-01-07T00:00:00"/>
    <d v="1899-12-30T11:15:00"/>
    <d v="1899-12-30T16:39:00"/>
    <d v="1899-12-30T02:57:00"/>
    <d v="1899-12-30T02:57:00"/>
    <n v="177"/>
    <s v="Severe-delay"/>
    <n v="278.58999999999997"/>
    <x v="1"/>
    <n v="5"/>
    <s v="Vegan"/>
    <n v="199.01"/>
    <n v="25006.1008312507"/>
    <s v="Not Cancelled"/>
    <n v="4.66"/>
    <n v="35007.32"/>
    <n v="17869.560000000001"/>
    <n v="0.51045209973228456"/>
    <n v="-17137.759999999998"/>
  </r>
  <r>
    <s v="3d08952f-2299-468e-ac4d-7e200435feeb"/>
    <s v="Richard Watson"/>
    <n v="46"/>
    <s v="40-59"/>
    <s v="M"/>
    <s v="India"/>
    <s v="Yes"/>
    <s v="FL0031"/>
    <s v="AMS"/>
    <s v="FRA"/>
    <s v="AMS - FRA"/>
    <n v="13175"/>
    <s v="Long-haul"/>
    <d v="1899-12-30T16:22:52"/>
    <d v="1899-12-30T07:00:52"/>
    <d v="2025-01-07T00:00:00"/>
    <d v="1899-12-30T18:21:52"/>
    <d v="1899-12-30T08:59:52"/>
    <d v="1899-12-30T01:59:00"/>
    <d v="1899-12-30T01:59:00"/>
    <n v="119"/>
    <s v="Moderate-delay"/>
    <n v="694.38"/>
    <x v="0"/>
    <n v="5"/>
    <s v="Vegan"/>
    <n v="186.5"/>
    <n v="66800.340584393402"/>
    <s v="Cancelled"/>
    <n v="3.3"/>
    <n v="85160.41"/>
    <n v="44477.62"/>
    <n v="0.52228048220998469"/>
    <n v="-40682.79"/>
  </r>
  <r>
    <s v="7564c53b-fdde-4b94-8d8e-caccdbda46ed"/>
    <s v="Jessica Garcia"/>
    <n v="29"/>
    <s v="18-29"/>
    <s v="M"/>
    <s v="India"/>
    <s v="Yes"/>
    <s v="FL0031"/>
    <s v="AMS"/>
    <s v="FRA"/>
    <s v="AMS - FRA"/>
    <n v="13175"/>
    <s v="Long-haul"/>
    <d v="1899-12-30T16:22:52"/>
    <d v="1899-12-30T07:00:52"/>
    <d v="2025-01-09T00:00:00"/>
    <d v="1899-12-30T18:21:52"/>
    <d v="1899-12-30T08:59:52"/>
    <d v="1899-12-30T01:59:00"/>
    <d v="1899-12-30T01:59:00"/>
    <n v="119"/>
    <s v="Moderate-delay"/>
    <n v="1352.93"/>
    <x v="0"/>
    <n v="5"/>
    <s v="Vegan"/>
    <n v="44.16"/>
    <n v="66744.447208358004"/>
    <s v="Not Cancelled"/>
    <n v="3.98"/>
    <n v="85093.34"/>
    <n v="86596.35"/>
    <n v="1.0176630744544757"/>
    <n v="1503.0100000000093"/>
  </r>
  <r>
    <s v="991bc267-f0c1-4e41-92cb-763950ebc348"/>
    <s v="Austin Hernandez"/>
    <n v="30"/>
    <s v="30-39"/>
    <s v="M"/>
    <s v="India"/>
    <s v="No"/>
    <s v="FL0031"/>
    <s v="AMS"/>
    <s v="FRA"/>
    <s v="AMS - FRA"/>
    <n v="13175"/>
    <s v="Long-haul"/>
    <d v="1899-12-30T16:22:52"/>
    <d v="1899-12-30T07:00:52"/>
    <d v="2025-01-05T00:00:00"/>
    <d v="1899-12-30T18:21:52"/>
    <d v="1899-12-30T08:59:52"/>
    <d v="1899-12-30T01:59:00"/>
    <d v="1899-12-30T01:59:00"/>
    <n v="119"/>
    <s v="Moderate-delay"/>
    <n v="888.83"/>
    <x v="1"/>
    <n v="3"/>
    <s v="Vegetarian"/>
    <n v="42.23"/>
    <n v="67005.602285620596"/>
    <s v="Not Cancelled"/>
    <n v="3.45"/>
    <n v="85406.720000000001"/>
    <n v="56893.57"/>
    <n v="0.66614863561087467"/>
    <n v="-28513.15"/>
  </r>
  <r>
    <s v="ef4c5b06-7bee-492a-b271-bbfad81c4564"/>
    <s v="Emily Kramer"/>
    <n v="66"/>
    <s v="60-69"/>
    <s v="M"/>
    <s v="India"/>
    <s v="No"/>
    <s v="FL0031"/>
    <s v="AMS"/>
    <s v="FRA"/>
    <s v="AMS - FRA"/>
    <n v="13175"/>
    <s v="Long-haul"/>
    <d v="1899-12-30T16:22:52"/>
    <d v="1899-12-30T07:00:52"/>
    <d v="2025-01-03T00:00:00"/>
    <d v="1899-12-30T18:21:52"/>
    <d v="1899-12-30T08:59:52"/>
    <d v="1899-12-30T01:59:00"/>
    <d v="1899-12-30T01:59:00"/>
    <n v="119"/>
    <s v="Moderate-delay"/>
    <n v="403.04"/>
    <x v="0"/>
    <n v="5"/>
    <s v="Gluten-Free"/>
    <n v="153.38999999999999"/>
    <n v="66866.945997082497"/>
    <s v="Not Cancelled"/>
    <n v="4.1100000000000003"/>
    <n v="85240.34"/>
    <n v="25825.24"/>
    <n v="0.30296969721143774"/>
    <n v="-59415.099999999991"/>
  </r>
  <r>
    <s v="e4b60191-25a4-4aea-81a2-25f188ffd071"/>
    <s v="Jessica Fuller"/>
    <n v="70"/>
    <s v="70-80"/>
    <s v="M"/>
    <s v="India"/>
    <s v="Yes"/>
    <s v="FL0031"/>
    <s v="AMS"/>
    <s v="FRA"/>
    <s v="AMS - FRA"/>
    <n v="13175"/>
    <s v="Long-haul"/>
    <d v="1899-12-30T16:22:52"/>
    <d v="1899-12-30T07:00:52"/>
    <d v="2025-01-06T00:00:00"/>
    <d v="1899-12-30T18:21:52"/>
    <d v="1899-12-30T08:59:52"/>
    <d v="1899-12-30T01:59:00"/>
    <d v="1899-12-30T01:59:00"/>
    <n v="119"/>
    <s v="Moderate-delay"/>
    <n v="465.25"/>
    <x v="0"/>
    <n v="5"/>
    <s v="Vegetarian"/>
    <n v="185.7"/>
    <n v="66895.822438241696"/>
    <s v="Not Cancelled"/>
    <n v="4.74"/>
    <n v="85274.99"/>
    <n v="29813.14"/>
    <n v="0.34961176776449926"/>
    <n v="-55461.850000000006"/>
  </r>
  <r>
    <s v="bd73540b-e1d8-4abc-8e9a-4a452c93da6f"/>
    <s v="Daniel Williams"/>
    <n v="26"/>
    <s v="18-29"/>
    <s v="F"/>
    <s v="India"/>
    <s v="Yes"/>
    <s v="FL0031"/>
    <s v="AMS"/>
    <s v="FRA"/>
    <s v="AMS - FRA"/>
    <n v="13175"/>
    <s v="Long-haul"/>
    <d v="1899-12-30T16:22:52"/>
    <d v="1899-12-30T07:00:52"/>
    <d v="2025-01-03T00:00:00"/>
    <d v="1899-12-30T18:21:52"/>
    <d v="1899-12-30T08:59:52"/>
    <d v="1899-12-30T01:59:00"/>
    <d v="1899-12-30T01:59:00"/>
    <n v="119"/>
    <s v="Moderate-delay"/>
    <n v="165.32"/>
    <x v="1"/>
    <n v="5"/>
    <s v="Vegan"/>
    <n v="152.41999999999999"/>
    <n v="67168.173557523201"/>
    <s v="Not Cancelled"/>
    <n v="4.75"/>
    <n v="85601.81"/>
    <n v="10610.96"/>
    <n v="0.12395719202666391"/>
    <n v="-74990.850000000006"/>
  </r>
  <r>
    <s v="92a67f9c-8b65-470f-863e-22de6f755cd3"/>
    <s v="Jennifer Clark"/>
    <n v="56"/>
    <s v="40-59"/>
    <s v="M"/>
    <s v="India"/>
    <s v="Yes"/>
    <s v="FL0031"/>
    <s v="AMS"/>
    <s v="FRA"/>
    <s v="AMS - FRA"/>
    <n v="13175"/>
    <s v="Long-haul"/>
    <d v="1899-12-30T16:22:52"/>
    <d v="1899-12-30T07:00:52"/>
    <d v="2025-01-03T00:00:00"/>
    <d v="1899-12-30T18:21:52"/>
    <d v="1899-12-30T08:59:52"/>
    <d v="1899-12-30T01:59:00"/>
    <d v="1899-12-30T01:59:00"/>
    <n v="119"/>
    <s v="Moderate-delay"/>
    <n v="138.34"/>
    <x v="0"/>
    <n v="5"/>
    <s v="Non-Vegetarian"/>
    <n v="34.869999999999997"/>
    <n v="67020.892507323399"/>
    <s v="Cancelled"/>
    <n v="3.24"/>
    <n v="85425.07"/>
    <n v="8860.73"/>
    <n v="0.1037251710768279"/>
    <n v="-76564.340000000011"/>
  </r>
  <r>
    <s v="6fa4e8de-872a-4628-88ef-a1e0ddce8290"/>
    <s v="Steven Lewis"/>
    <n v="64"/>
    <s v="60-69"/>
    <s v="M"/>
    <s v="India"/>
    <s v="No"/>
    <s v="FL0031"/>
    <s v="AMS"/>
    <s v="FRA"/>
    <s v="AMS - FRA"/>
    <n v="13175"/>
    <s v="Long-haul"/>
    <d v="1899-12-30T16:22:52"/>
    <d v="1899-12-30T07:00:52"/>
    <d v="2025-01-14T00:00:00"/>
    <d v="1899-12-30T18:21:52"/>
    <d v="1899-12-30T08:59:52"/>
    <d v="1899-12-30T01:59:00"/>
    <d v="1899-12-30T01:59:00"/>
    <n v="119"/>
    <s v="Moderate-delay"/>
    <n v="1419.17"/>
    <x v="2"/>
    <n v="5"/>
    <s v="No Preference"/>
    <n v="150.49"/>
    <n v="66384.774753690595"/>
    <s v="Cancelled"/>
    <n v="3.5"/>
    <n v="84661.73"/>
    <n v="90856.98"/>
    <n v="1.0731765108036417"/>
    <n v="6195.25"/>
  </r>
  <r>
    <s v="f27782a4-2a51-4407-9e26-3975136b9db9"/>
    <s v="Heather Lester"/>
    <n v="41"/>
    <s v="40-59"/>
    <s v="F"/>
    <s v="India"/>
    <s v="No"/>
    <s v="FL0032"/>
    <s v="FRA"/>
    <s v="LAX"/>
    <s v="FRA - LAX"/>
    <n v="4998"/>
    <s v="Moderate-haul"/>
    <d v="1899-12-30T22:36:35"/>
    <d v="1899-12-30T04:09:35"/>
    <d v="2025-01-01T00:00:00"/>
    <d v="1899-12-30T01:07:35"/>
    <d v="1899-12-30T06:40:35"/>
    <d v="1899-12-30T02:31:00"/>
    <d v="1899-12-30T02:31:00"/>
    <n v="226.5"/>
    <s v="Severe-delay"/>
    <n v="1419.08"/>
    <x v="0"/>
    <n v="5"/>
    <s v="Non-Vegetarian"/>
    <n v="142.15"/>
    <n v="25513.472282790699"/>
    <s v="Not Cancelled"/>
    <n v="4.74"/>
    <n v="35616.17"/>
    <n v="90849.55"/>
    <n v="2.5507950461826749"/>
    <n v="55233.380000000005"/>
  </r>
  <r>
    <s v="8b3a747d-a9a1-4f2c-868c-97cda6449e87"/>
    <s v="Stephen Martinez"/>
    <n v="52"/>
    <s v="40-59"/>
    <s v="M"/>
    <s v="India"/>
    <s v="No"/>
    <s v="FL0032"/>
    <s v="FRA"/>
    <s v="LAX"/>
    <s v="FRA - LAX"/>
    <n v="4998"/>
    <s v="Moderate-haul"/>
    <d v="1899-12-30T22:36:35"/>
    <d v="1899-12-30T04:09:35"/>
    <d v="2025-01-03T00:00:00"/>
    <d v="1899-12-30T01:07:35"/>
    <d v="1899-12-30T06:40:35"/>
    <d v="1899-12-30T02:31:00"/>
    <d v="1899-12-30T02:31:00"/>
    <n v="226.5"/>
    <s v="Severe-delay"/>
    <n v="1150.46"/>
    <x v="0"/>
    <n v="5"/>
    <s v="Gluten-Free"/>
    <n v="55.37"/>
    <n v="26430.960258886698"/>
    <s v="Cancelled"/>
    <n v="4.03"/>
    <n v="36717.15"/>
    <n v="73640.509999999995"/>
    <n v="2.0056161766368028"/>
    <n v="36923.359999999993"/>
  </r>
  <r>
    <s v="fa0350c4-08e5-4c4a-a551-f33f96cce252"/>
    <s v="David Walter"/>
    <n v="37"/>
    <s v="30-39"/>
    <s v="F"/>
    <s v="India"/>
    <s v="Yes"/>
    <s v="FL0032"/>
    <s v="FRA"/>
    <s v="LAX"/>
    <s v="FRA - LAX"/>
    <n v="4998"/>
    <s v="Moderate-haul"/>
    <d v="1899-12-30T22:36:35"/>
    <d v="1899-12-30T04:09:35"/>
    <d v="2025-01-07T00:00:00"/>
    <d v="1899-12-30T01:07:35"/>
    <d v="1899-12-30T06:40:35"/>
    <d v="1899-12-30T02:31:00"/>
    <d v="1899-12-30T02:31:00"/>
    <n v="226.5"/>
    <s v="Severe-delay"/>
    <n v="1478.8"/>
    <x v="1"/>
    <n v="3"/>
    <s v="Vegan"/>
    <n v="63.51"/>
    <n v="26088.872999477"/>
    <s v="Cancelled"/>
    <n v="3.55"/>
    <n v="36306.65"/>
    <n v="94655.9"/>
    <n v="2.6071229375334819"/>
    <n v="58349.249999999993"/>
  </r>
  <r>
    <s v="d0606f0a-a377-4796-bb5d-fdbca11c55c1"/>
    <s v="Teresa Arnold"/>
    <n v="45"/>
    <s v="40-59"/>
    <s v="F"/>
    <s v="India"/>
    <s v="No"/>
    <s v="FL0032"/>
    <s v="FRA"/>
    <s v="LAX"/>
    <s v="FRA - LAX"/>
    <n v="4998"/>
    <s v="Moderate-haul"/>
    <d v="1899-12-30T22:36:35"/>
    <d v="1899-12-30T04:09:35"/>
    <d v="2025-01-11T00:00:00"/>
    <d v="1899-12-30T01:07:35"/>
    <d v="1899-12-30T06:40:35"/>
    <d v="1899-12-30T02:31:00"/>
    <d v="1899-12-30T02:31:00"/>
    <n v="226.5"/>
    <s v="Severe-delay"/>
    <n v="983.29"/>
    <x v="0"/>
    <n v="5"/>
    <s v="Vegetarian"/>
    <n v="122.43"/>
    <n v="25595.239008547"/>
    <s v="Cancelled"/>
    <n v="4.68"/>
    <n v="35714.29"/>
    <n v="62955.05"/>
    <n v="1.7627411884710573"/>
    <n v="27240.760000000002"/>
  </r>
  <r>
    <s v="4cf0f63e-fa31-483c-b1b6-dd0e5693db07"/>
    <s v="Kim Trujillo"/>
    <n v="43"/>
    <s v="40-59"/>
    <s v="M"/>
    <s v="India"/>
    <s v="Yes"/>
    <s v="FL0033"/>
    <s v="PVG"/>
    <s v="ORD"/>
    <s v="PVG - ORD"/>
    <n v="14251"/>
    <s v="Long-haul"/>
    <d v="1899-12-30T13:30:13"/>
    <d v="1899-12-30T05:20:13"/>
    <d v="2025-01-10T00:00:00"/>
    <d v="1899-12-30T16:00:13"/>
    <d v="1899-12-30T07:50:13"/>
    <d v="1899-12-30T02:30:00"/>
    <d v="1899-12-30T02:30:00"/>
    <n v="150"/>
    <s v="Severe-delay"/>
    <n v="346.51"/>
    <x v="1"/>
    <n v="5"/>
    <s v="Gluten-Free"/>
    <n v="1.51"/>
    <n v="72612.354743417498"/>
    <s v="Not Cancelled"/>
    <n v="3.85"/>
    <n v="92134.83"/>
    <n v="22176.94"/>
    <n v="0.24070093796233191"/>
    <n v="-69957.89"/>
  </r>
  <r>
    <s v="3baf7f00-327e-46ed-94ac-6fbd1ac8a6cc"/>
    <s v="Tara Ritter"/>
    <n v="57"/>
    <s v="40-59"/>
    <s v="M"/>
    <s v="India"/>
    <s v="No"/>
    <s v="FL0033"/>
    <s v="PVG"/>
    <s v="ORD"/>
    <s v="PVG - ORD"/>
    <n v="14251"/>
    <s v="Long-haul"/>
    <d v="1899-12-30T13:30:13"/>
    <d v="1899-12-30T05:20:13"/>
    <d v="2025-01-06T00:00:00"/>
    <d v="1899-12-30T16:00:13"/>
    <d v="1899-12-30T07:50:13"/>
    <d v="1899-12-30T02:30:00"/>
    <d v="1899-12-30T02:30:00"/>
    <n v="150"/>
    <s v="Severe-delay"/>
    <n v="560.86"/>
    <x v="2"/>
    <n v="5"/>
    <s v="Vegetarian"/>
    <n v="181.26"/>
    <n v="72752.761366385297"/>
    <s v="Cancelled"/>
    <n v="4.59"/>
    <n v="92303.31"/>
    <n v="35931.29"/>
    <n v="0.38927412245563026"/>
    <n v="-56372.02"/>
  </r>
  <r>
    <s v="4aa91797-4777-4b64-850e-85bd9bde7088"/>
    <s v="Paul Hayes"/>
    <n v="37"/>
    <s v="30-39"/>
    <s v="F"/>
    <s v="India"/>
    <s v="No"/>
    <s v="FL0033"/>
    <s v="PVG"/>
    <s v="ORD"/>
    <s v="PVG - ORD"/>
    <n v="14251"/>
    <s v="Long-haul"/>
    <d v="1899-12-30T13:30:13"/>
    <d v="1899-12-30T05:20:13"/>
    <d v="2025-01-12T00:00:00"/>
    <d v="1899-12-30T16:00:13"/>
    <d v="1899-12-30T07:50:13"/>
    <d v="1899-12-30T02:30:00"/>
    <d v="1899-12-30T02:30:00"/>
    <n v="150"/>
    <s v="Severe-delay"/>
    <n v="1297.78"/>
    <x v="1"/>
    <n v="3"/>
    <s v="Vegetarian"/>
    <n v="177.92"/>
    <n v="72485.818035007396"/>
    <s v="Cancelled"/>
    <n v="4.8"/>
    <n v="91982.98"/>
    <n v="83093.5"/>
    <n v="0.90335733849892674"/>
    <n v="-8889.4799999999959"/>
  </r>
  <r>
    <s v="82dc49a5-71cf-44a5-806e-2e81ddb57882"/>
    <s v="William Wells"/>
    <n v="37"/>
    <s v="30-39"/>
    <s v="M"/>
    <s v="India"/>
    <s v="Yes"/>
    <s v="FL0033"/>
    <s v="PVG"/>
    <s v="ORD"/>
    <s v="PVG - ORD"/>
    <n v="14251"/>
    <s v="Long-haul"/>
    <d v="1899-12-30T13:30:13"/>
    <d v="1899-12-30T05:20:13"/>
    <d v="2025-01-15T00:00:00"/>
    <d v="1899-12-30T16:00:13"/>
    <d v="1899-12-30T07:50:13"/>
    <d v="1899-12-30T02:30:00"/>
    <d v="1899-12-30T02:30:00"/>
    <n v="150"/>
    <s v="Severe-delay"/>
    <n v="141.91999999999999"/>
    <x v="1"/>
    <n v="3"/>
    <s v="Gluten-Free"/>
    <n v="127.75"/>
    <n v="72676.7969282782"/>
    <s v="Not Cancelled"/>
    <n v="4.47"/>
    <n v="92212.160000000003"/>
    <n v="9108.43"/>
    <n v="9.877688582503652E-2"/>
    <n v="-83103.73000000001"/>
  </r>
  <r>
    <s v="0746673c-685f-4d38-9fd8-c298fa95d827"/>
    <s v="Jerry Carpenter"/>
    <n v="43"/>
    <s v="40-59"/>
    <s v="F"/>
    <s v="India"/>
    <s v="No"/>
    <s v="FL0034"/>
    <s v="CDG"/>
    <s v="ICN"/>
    <s v="CDG - ICN"/>
    <n v="5970"/>
    <s v="Moderate-haul"/>
    <d v="1899-12-30T08:05:51"/>
    <d v="1899-12-30T14:43:51"/>
    <d v="2025-01-01T00:00:00"/>
    <d v="1899-12-30T10:05:51"/>
    <d v="1899-12-30T16:43:51"/>
    <d v="1899-12-30T02:00:00"/>
    <d v="1899-12-30T02:00:00"/>
    <n v="180"/>
    <s v="Severe-delay"/>
    <n v="685.07"/>
    <x v="0"/>
    <n v="5"/>
    <s v="Vegan"/>
    <n v="146.86000000000001"/>
    <n v="30546.9173595713"/>
    <s v="Cancelled"/>
    <n v="3.69"/>
    <n v="41656.300000000003"/>
    <n v="43873.85"/>
    <n v="1.0532344447298487"/>
    <n v="2217.5499999999956"/>
  </r>
  <r>
    <s v="33f784b0-e0fd-4140-9a45-952f65e146aa"/>
    <s v="Stephanie Kim"/>
    <n v="52"/>
    <s v="40-59"/>
    <s v="M"/>
    <s v="India"/>
    <s v="Yes"/>
    <s v="FL0034"/>
    <s v="CDG"/>
    <s v="ICN"/>
    <s v="CDG - ICN"/>
    <n v="5970"/>
    <s v="Moderate-haul"/>
    <d v="1899-12-30T08:05:51"/>
    <d v="1899-12-30T14:43:51"/>
    <d v="2025-01-13T00:00:00"/>
    <d v="1899-12-30T10:05:51"/>
    <d v="1899-12-30T16:43:51"/>
    <d v="1899-12-30T02:00:00"/>
    <d v="1899-12-30T02:00:00"/>
    <n v="180"/>
    <s v="Severe-delay"/>
    <n v="714.69"/>
    <x v="2"/>
    <n v="5"/>
    <s v="Vegan"/>
    <n v="77.69"/>
    <n v="30408.499711707798"/>
    <s v="Not Cancelled"/>
    <n v="3.39"/>
    <n v="41490.199999999997"/>
    <n v="45755.7"/>
    <n v="1.1028074099425889"/>
    <n v="4265.5"/>
  </r>
  <r>
    <s v="bbe689bc-e4c6-4b52-8dac-981ad6334eff"/>
    <s v="Olivia Johnson"/>
    <n v="23"/>
    <s v="18-29"/>
    <s v="F"/>
    <s v="India"/>
    <s v="No"/>
    <s v="FL0034"/>
    <s v="CDG"/>
    <s v="ICN"/>
    <s v="CDG - ICN"/>
    <n v="5970"/>
    <s v="Moderate-haul"/>
    <d v="1899-12-30T08:05:51"/>
    <d v="1899-12-30T14:43:51"/>
    <d v="2025-01-15T00:00:00"/>
    <d v="1899-12-30T10:05:51"/>
    <d v="1899-12-30T16:43:51"/>
    <d v="1899-12-30T02:00:00"/>
    <d v="1899-12-30T02:00:00"/>
    <n v="180"/>
    <s v="Severe-delay"/>
    <n v="240.62"/>
    <x v="1"/>
    <n v="5"/>
    <s v="Vegan"/>
    <n v="158.1"/>
    <n v="30933.850770307799"/>
    <s v="Cancelled"/>
    <n v="4.22"/>
    <n v="42120.62"/>
    <n v="15431.3"/>
    <n v="0.36635975443856234"/>
    <n v="-26689.320000000003"/>
  </r>
  <r>
    <s v="d2e94ac4-74cc-4575-9673-cbebc8fde768"/>
    <s v="Victoria Beck"/>
    <n v="73"/>
    <s v="70-80"/>
    <s v="M"/>
    <s v="India"/>
    <s v="No"/>
    <s v="FL0034"/>
    <s v="CDG"/>
    <s v="ICN"/>
    <s v="CDG - ICN"/>
    <n v="5970"/>
    <s v="Moderate-haul"/>
    <d v="1899-12-30T08:05:51"/>
    <d v="1899-12-30T14:43:51"/>
    <d v="2025-01-04T00:00:00"/>
    <d v="1899-12-30T10:05:51"/>
    <d v="1899-12-30T16:43:51"/>
    <d v="1899-12-30T02:00:00"/>
    <d v="1899-12-30T02:00:00"/>
    <n v="180"/>
    <s v="Severe-delay"/>
    <n v="652.85"/>
    <x v="0"/>
    <n v="5"/>
    <s v="Non-Vegetarian"/>
    <n v="65.650000000000006"/>
    <n v="30971.843833137202"/>
    <s v="Not Cancelled"/>
    <n v="3.11"/>
    <n v="42166.21"/>
    <n v="41795.53"/>
    <n v="0.99120907475440645"/>
    <n v="-370.68000000000029"/>
  </r>
  <r>
    <s v="a8772fe4-6f50-4fdf-a2bb-ef2b62a087f1"/>
    <s v="Tony James"/>
    <n v="74"/>
    <s v="70-80"/>
    <s v="F"/>
    <s v="India"/>
    <s v="Yes"/>
    <s v="FL0034"/>
    <s v="CDG"/>
    <s v="ICN"/>
    <s v="CDG - ICN"/>
    <n v="5970"/>
    <s v="Moderate-haul"/>
    <d v="1899-12-30T08:05:51"/>
    <d v="1899-12-30T14:43:51"/>
    <d v="2025-01-08T00:00:00"/>
    <d v="1899-12-30T10:05:51"/>
    <d v="1899-12-30T16:43:51"/>
    <d v="1899-12-30T02:00:00"/>
    <d v="1899-12-30T02:00:00"/>
    <n v="180"/>
    <s v="Severe-delay"/>
    <n v="854.62"/>
    <x v="0"/>
    <n v="5"/>
    <s v="Gluten-Free"/>
    <n v="60.7"/>
    <n v="30988.3918321446"/>
    <s v="Not Cancelled"/>
    <n v="3.19"/>
    <n v="42186.07"/>
    <n v="54707.82"/>
    <n v="1.2968219130153626"/>
    <n v="12521.75"/>
  </r>
  <r>
    <s v="4602bfc4-5846-4922-b214-02b2cfe8090b"/>
    <s v="Mr. Mitchell Lee MD"/>
    <n v="30"/>
    <s v="30-39"/>
    <s v="M"/>
    <s v="India"/>
    <s v="Yes"/>
    <s v="FL0034"/>
    <s v="CDG"/>
    <s v="ICN"/>
    <s v="CDG - ICN"/>
    <n v="5970"/>
    <s v="Moderate-haul"/>
    <d v="1899-12-30T08:05:51"/>
    <d v="1899-12-30T14:43:51"/>
    <d v="2025-01-06T00:00:00"/>
    <d v="1899-12-30T10:05:51"/>
    <d v="1899-12-30T16:43:51"/>
    <d v="1899-12-30T02:00:00"/>
    <d v="1899-12-30T02:00:00"/>
    <n v="180"/>
    <s v="Severe-delay"/>
    <n v="1489.67"/>
    <x v="2"/>
    <n v="3"/>
    <s v="Non-Vegetarian"/>
    <n v="13.02"/>
    <n v="31339.686680836101"/>
    <s v="Not Cancelled"/>
    <n v="4.72"/>
    <n v="42607.62"/>
    <n v="95341.48"/>
    <n v="2.2376626528306436"/>
    <n v="52733.859999999993"/>
  </r>
  <r>
    <s v="98eeaa8f-386d-4d25-ab65-ca084ca2d682"/>
    <s v="Jennifer Lewis"/>
    <n v="71"/>
    <s v="70-80"/>
    <s v="F"/>
    <s v="India"/>
    <s v="No"/>
    <s v="FL0034"/>
    <s v="CDG"/>
    <s v="ICN"/>
    <s v="CDG - ICN"/>
    <n v="5970"/>
    <s v="Moderate-haul"/>
    <d v="1899-12-30T08:05:51"/>
    <d v="1899-12-30T14:43:51"/>
    <d v="2025-01-09T00:00:00"/>
    <d v="1899-12-30T10:05:51"/>
    <d v="1899-12-30T16:43:51"/>
    <d v="1899-12-30T02:00:00"/>
    <d v="1899-12-30T02:00:00"/>
    <n v="180"/>
    <s v="Severe-delay"/>
    <n v="622.37"/>
    <x v="2"/>
    <n v="5"/>
    <s v="Non-Vegetarian"/>
    <n v="56.35"/>
    <n v="31248.791292613299"/>
    <s v="Not Cancelled"/>
    <n v="4.97"/>
    <n v="42498.55"/>
    <n v="39842.949999999997"/>
    <n v="0.93751316221376957"/>
    <n v="-2655.6000000000058"/>
  </r>
  <r>
    <s v="26e3ad0e-39e7-42bc-8431-55eaf24aac7b"/>
    <s v="Dylan Hunter"/>
    <n v="63"/>
    <s v="60-69"/>
    <s v="F"/>
    <s v="India"/>
    <s v="No"/>
    <s v="FL0035"/>
    <s v="DXB"/>
    <s v="FRA"/>
    <s v="DXB - FRA"/>
    <n v="1215"/>
    <s v="Short-haul "/>
    <d v="1899-12-30T10:23:42"/>
    <d v="1899-12-30T11:44:42"/>
    <d v="2025-01-15T00:00:00"/>
    <d v="1899-12-30T13:16:42"/>
    <d v="1899-12-30T14:37:42"/>
    <d v="1899-12-30T02:53:00"/>
    <d v="1899-12-30T02:53:00"/>
    <n v="173"/>
    <s v="Severe-delay"/>
    <n v="204.57"/>
    <x v="0"/>
    <n v="5"/>
    <s v="Non-Vegetarian"/>
    <n v="122.74"/>
    <n v="6845.2157755938297"/>
    <s v="Cancelled"/>
    <n v="4.0599999999999996"/>
    <n v="13214.26"/>
    <n v="13117.03"/>
    <n v="0.99264203973586118"/>
    <n v="-97.229999999999563"/>
  </r>
  <r>
    <s v="dd18ef2e-ea63-4e74-bb27-cc61c3b6a68c"/>
    <s v="Sean Mccarty"/>
    <n v="40"/>
    <s v="40-59"/>
    <s v="M"/>
    <s v="India"/>
    <s v="Yes"/>
    <s v="FL0035"/>
    <s v="DXB"/>
    <s v="FRA"/>
    <s v="DXB - FRA"/>
    <n v="1215"/>
    <s v="Short-haul "/>
    <d v="1899-12-30T10:23:42"/>
    <d v="1899-12-30T11:44:42"/>
    <d v="2025-01-02T00:00:00"/>
    <d v="1899-12-30T13:16:42"/>
    <d v="1899-12-30T14:37:42"/>
    <d v="1899-12-30T02:53:00"/>
    <d v="1899-12-30T02:53:00"/>
    <n v="173"/>
    <s v="Severe-delay"/>
    <n v="500.38"/>
    <x v="1"/>
    <n v="3"/>
    <s v="Gluten-Free"/>
    <n v="111.36"/>
    <n v="6894.5552769489504"/>
    <s v="Cancelled"/>
    <n v="3.47"/>
    <n v="13273.47"/>
    <n v="32046.59"/>
    <n v="2.4143340061039051"/>
    <n v="18773.120000000003"/>
  </r>
  <r>
    <s v="b7ac785d-2cdd-4b31-ac65-2ef36e6efbda"/>
    <s v="Elizabeth Willis"/>
    <n v="60"/>
    <s v="60-69"/>
    <s v="M"/>
    <s v="India"/>
    <s v="Yes"/>
    <s v="FL0035"/>
    <s v="DXB"/>
    <s v="FRA"/>
    <s v="DXB - FRA"/>
    <n v="1215"/>
    <s v="Short-haul "/>
    <d v="1899-12-30T10:23:42"/>
    <d v="1899-12-30T11:44:42"/>
    <d v="2025-01-08T00:00:00"/>
    <d v="1899-12-30T13:16:42"/>
    <d v="1899-12-30T14:37:42"/>
    <d v="1899-12-30T02:53:00"/>
    <d v="1899-12-30T02:53:00"/>
    <n v="173"/>
    <s v="Severe-delay"/>
    <n v="133.49"/>
    <x v="1"/>
    <n v="5"/>
    <s v="Non-Vegetarian"/>
    <n v="129.55000000000001"/>
    <n v="7547.2808516770601"/>
    <s v="Cancelled"/>
    <n v="4.24"/>
    <n v="14056.74"/>
    <n v="8569.27"/>
    <n v="0.60962001146780842"/>
    <n v="-5487.4699999999993"/>
  </r>
  <r>
    <s v="d35cf258-1b7d-4b81-bd8b-7f2e4cb8d5cb"/>
    <s v="Mark Boyer"/>
    <n v="45"/>
    <s v="40-59"/>
    <s v="F"/>
    <s v="India"/>
    <s v="Yes"/>
    <s v="FL0035"/>
    <s v="DXB"/>
    <s v="FRA"/>
    <s v="DXB - FRA"/>
    <n v="1215"/>
    <s v="Short-haul "/>
    <d v="1899-12-30T10:23:42"/>
    <d v="1899-12-30T11:44:42"/>
    <d v="2025-01-12T00:00:00"/>
    <d v="1899-12-30T13:16:42"/>
    <d v="1899-12-30T14:37:42"/>
    <d v="1899-12-30T02:53:00"/>
    <d v="1899-12-30T02:53:00"/>
    <n v="173"/>
    <s v="Severe-delay"/>
    <n v="1179.03"/>
    <x v="0"/>
    <n v="5"/>
    <s v="Gluten-Free"/>
    <n v="90.59"/>
    <n v="6809.1574630822097"/>
    <s v="Cancelled"/>
    <n v="3.83"/>
    <n v="13170.99"/>
    <n v="75476.039999999994"/>
    <n v="5.7304758412237797"/>
    <n v="62305.049999999996"/>
  </r>
  <r>
    <s v="235d8d13-252a-47b8-a868-f7cdf6d9d8ee"/>
    <s v="Lisa Jackson"/>
    <n v="73"/>
    <s v="70-80"/>
    <s v="M"/>
    <s v="India"/>
    <s v="No"/>
    <s v="FL0035"/>
    <s v="DXB"/>
    <s v="FRA"/>
    <s v="DXB - FRA"/>
    <n v="1215"/>
    <s v="Short-haul "/>
    <d v="1899-12-30T10:23:42"/>
    <d v="1899-12-30T11:44:42"/>
    <d v="2025-01-13T00:00:00"/>
    <d v="1899-12-30T13:16:42"/>
    <d v="1899-12-30T14:37:42"/>
    <d v="1899-12-30T02:53:00"/>
    <d v="1899-12-30T02:53:00"/>
    <n v="173"/>
    <s v="Severe-delay"/>
    <n v="1091.8699999999999"/>
    <x v="1"/>
    <n v="5"/>
    <s v="Gluten-Free"/>
    <n v="162.68"/>
    <n v="7455.4465464202904"/>
    <s v="Cancelled"/>
    <n v="4.2699999999999996"/>
    <n v="13946.54"/>
    <n v="69912.22"/>
    <n v="5.0128720098318293"/>
    <n v="55965.68"/>
  </r>
  <r>
    <s v="dbc25fa0-bf17-4130-906b-b194358bf9e8"/>
    <s v="John Bailey"/>
    <n v="48"/>
    <s v="40-59"/>
    <s v="M"/>
    <s v="India"/>
    <s v="No"/>
    <s v="FL0035"/>
    <s v="DXB"/>
    <s v="FRA"/>
    <s v="DXB - FRA"/>
    <n v="1215"/>
    <s v="Short-haul "/>
    <d v="1899-12-30T10:23:42"/>
    <d v="1899-12-30T11:44:42"/>
    <d v="2025-01-03T00:00:00"/>
    <d v="1899-12-30T13:16:42"/>
    <d v="1899-12-30T14:37:42"/>
    <d v="1899-12-30T02:53:00"/>
    <d v="1899-12-30T02:53:00"/>
    <n v="173"/>
    <s v="Severe-delay"/>
    <n v="1382.14"/>
    <x v="2"/>
    <n v="5"/>
    <s v="Gluten-Free"/>
    <n v="75.260000000000005"/>
    <n v="7522.8145954158999"/>
    <s v="Cancelled"/>
    <n v="4.0999999999999996"/>
    <n v="14027.38"/>
    <n v="88472.01"/>
    <n v="6.3070944110732015"/>
    <n v="74444.62999999999"/>
  </r>
  <r>
    <s v="3a00b265-a2ea-4097-a619-84dddc3a9421"/>
    <s v="David Rodriguez"/>
    <n v="68"/>
    <s v="60-69"/>
    <s v="F"/>
    <s v="India"/>
    <s v="Yes"/>
    <s v="FL0036"/>
    <s v="LAX"/>
    <s v="CAN"/>
    <s v="LAX - CAN"/>
    <n v="2001"/>
    <s v="Short-haul "/>
    <d v="1899-12-30T09:18:27"/>
    <d v="1899-12-30T11:31:27"/>
    <d v="2025-01-11T00:00:00"/>
    <d v="1899-12-30T12:04:27"/>
    <d v="1899-12-30T14:17:27"/>
    <d v="1899-12-30T02:46:00"/>
    <d v="1899-12-30T02:46:00"/>
    <n v="166"/>
    <s v="Severe-delay"/>
    <n v="61.92"/>
    <x v="2"/>
    <n v="5"/>
    <s v="Non-Vegetarian"/>
    <n v="93.66"/>
    <n v="11201.9569421573"/>
    <s v="Not Cancelled"/>
    <n v="4.97"/>
    <n v="18442.349999999999"/>
    <n v="3981.61"/>
    <n v="0.21589493746729677"/>
    <n v="-14460.739999999998"/>
  </r>
  <r>
    <s v="d2aec247-9722-45ea-a3bc-ae12e868c565"/>
    <s v="Bryan Williamson"/>
    <n v="46"/>
    <s v="40-59"/>
    <s v="F"/>
    <s v="India"/>
    <s v="Yes"/>
    <s v="FL0036"/>
    <s v="LAX"/>
    <s v="CAN"/>
    <s v="LAX - CAN"/>
    <n v="2001"/>
    <s v="Short-haul "/>
    <d v="1899-12-30T09:18:27"/>
    <d v="1899-12-30T11:31:27"/>
    <d v="2025-01-07T00:00:00"/>
    <d v="1899-12-30T12:04:27"/>
    <d v="1899-12-30T14:17:27"/>
    <d v="1899-12-30T02:46:00"/>
    <d v="1899-12-30T02:46:00"/>
    <n v="166"/>
    <s v="Severe-delay"/>
    <n v="527.51"/>
    <x v="1"/>
    <n v="5"/>
    <s v="Gluten-Free"/>
    <n v="50.92"/>
    <n v="10841.8226474517"/>
    <s v="Cancelled"/>
    <n v="4.88"/>
    <n v="18010.189999999999"/>
    <n v="33770.82"/>
    <n v="1.8750951544653334"/>
    <n v="15760.630000000001"/>
  </r>
  <r>
    <s v="7aad5f50-c0e3-4904-b0df-2ad24c620b3f"/>
    <s v="William Brooks"/>
    <n v="33"/>
    <s v="30-39"/>
    <s v="M"/>
    <s v="India"/>
    <s v="No"/>
    <s v="FL0036"/>
    <s v="LAX"/>
    <s v="CAN"/>
    <s v="LAX - CAN"/>
    <n v="2001"/>
    <s v="Short-haul "/>
    <d v="1899-12-30T09:18:27"/>
    <d v="1899-12-30T11:31:27"/>
    <d v="2025-01-03T00:00:00"/>
    <d v="1899-12-30T12:04:27"/>
    <d v="1899-12-30T14:17:27"/>
    <d v="1899-12-30T02:46:00"/>
    <d v="1899-12-30T02:46:00"/>
    <n v="166"/>
    <s v="Severe-delay"/>
    <n v="570.94000000000005"/>
    <x v="2"/>
    <n v="3"/>
    <s v="Non-Vegetarian"/>
    <n v="137.91999999999999"/>
    <n v="10637.2964637881"/>
    <s v="Not Cancelled"/>
    <n v="4.76"/>
    <n v="17764.759999999998"/>
    <n v="36567.74"/>
    <n v="2.0584426696448475"/>
    <n v="18802.98"/>
  </r>
  <r>
    <s v="d8540c6c-3f8a-449c-8772-f49cb5099b51"/>
    <s v="Michael Schmidt"/>
    <n v="24"/>
    <s v="18-29"/>
    <s v="F"/>
    <s v="India"/>
    <s v="Yes"/>
    <s v="FL0036"/>
    <s v="LAX"/>
    <s v="CAN"/>
    <s v="LAX - CAN"/>
    <n v="2001"/>
    <s v="Short-haul "/>
    <d v="1899-12-30T09:18:27"/>
    <d v="1899-12-30T11:31:27"/>
    <d v="2025-01-09T00:00:00"/>
    <d v="1899-12-30T12:04:27"/>
    <d v="1899-12-30T14:17:27"/>
    <d v="1899-12-30T02:46:00"/>
    <d v="1899-12-30T02:46:00"/>
    <n v="166"/>
    <s v="Severe-delay"/>
    <n v="1340.23"/>
    <x v="0"/>
    <n v="5"/>
    <s v="Non-Vegetarian"/>
    <n v="74.61"/>
    <n v="10505.6182343579"/>
    <s v="Cancelled"/>
    <n v="3.83"/>
    <n v="17606.740000000002"/>
    <n v="85789.64"/>
    <n v="4.8725454002274127"/>
    <n v="68182.899999999994"/>
  </r>
  <r>
    <s v="51a5474d-d88e-4fa4-903d-1daca95e935d"/>
    <s v="Gregory Carrillo"/>
    <n v="66"/>
    <s v="60-69"/>
    <s v="F"/>
    <s v="India"/>
    <s v="No"/>
    <s v="FL0036"/>
    <s v="LAX"/>
    <s v="CAN"/>
    <s v="LAX - CAN"/>
    <n v="2001"/>
    <s v="Short-haul "/>
    <d v="1899-12-30T09:18:27"/>
    <d v="1899-12-30T11:31:27"/>
    <d v="2025-01-11T00:00:00"/>
    <d v="1899-12-30T12:04:27"/>
    <d v="1899-12-30T14:17:27"/>
    <d v="1899-12-30T02:46:00"/>
    <d v="1899-12-30T02:46:00"/>
    <n v="166"/>
    <s v="Severe-delay"/>
    <n v="869.66"/>
    <x v="1"/>
    <n v="5"/>
    <s v="No Preference"/>
    <n v="151.21"/>
    <n v="11158.180360996699"/>
    <s v="Not Cancelled"/>
    <n v="3.32"/>
    <n v="18389.82"/>
    <n v="55688.480000000003"/>
    <n v="3.0282232235008282"/>
    <n v="37298.660000000003"/>
  </r>
  <r>
    <s v="8ae9aa39-fee7-40fd-93a3-5495aeed983e"/>
    <s v="Colin Lyons"/>
    <n v="56"/>
    <s v="40-59"/>
    <s v="M"/>
    <s v="India"/>
    <s v="Yes"/>
    <s v="FL0037"/>
    <s v="JFK"/>
    <s v="IST"/>
    <s v="JFK - IST"/>
    <n v="11334"/>
    <s v="Long-haul"/>
    <d v="1899-12-30T02:06:20"/>
    <d v="1899-12-30T14:41:20"/>
    <d v="2025-01-07T00:00:00"/>
    <d v="1899-12-30T03:28:20"/>
    <d v="1899-12-30T16:03:20"/>
    <d v="1899-12-30T01:22:00"/>
    <d v="1899-12-30T01:22:00"/>
    <n v="82"/>
    <s v="Moderate-delay"/>
    <n v="366.41"/>
    <x v="2"/>
    <n v="5"/>
    <s v="Non-Vegetarian"/>
    <n v="161.22999999999999"/>
    <n v="57557.295996997498"/>
    <s v="Not Cancelled"/>
    <n v="3.87"/>
    <n v="74068.759999999995"/>
    <n v="23482.49"/>
    <n v="0.31703635918840822"/>
    <n v="-50586.26999999999"/>
  </r>
  <r>
    <s v="82371589-f002-49f3-9e90-b2c6ee67c32d"/>
    <s v="Cheryl Mcintosh"/>
    <n v="59"/>
    <s v="40-59"/>
    <s v="F"/>
    <s v="India"/>
    <s v="No"/>
    <s v="FL0039"/>
    <s v="JFK"/>
    <s v="PVG"/>
    <s v="JFK - PVG"/>
    <n v="5518"/>
    <s v="Moderate-haul"/>
    <d v="1899-12-30T06:12:55"/>
    <d v="1899-12-30T12:19:55"/>
    <d v="2025-01-02T00:00:00"/>
    <d v="1899-12-30T07:39:55"/>
    <d v="1899-12-30T13:46:55"/>
    <d v="1899-12-30T01:27:00"/>
    <d v="1899-12-30T01:27:00"/>
    <n v="87"/>
    <s v="Moderate-delay"/>
    <n v="1499.47"/>
    <x v="0"/>
    <n v="5"/>
    <s v="No Preference"/>
    <n v="48.25"/>
    <n v="28190.908853233999"/>
    <s v="Cancelled"/>
    <n v="4.04"/>
    <n v="38829.089999999997"/>
    <n v="95975.73"/>
    <n v="2.4717481146223101"/>
    <n v="57146.64"/>
  </r>
  <r>
    <s v="344f41de-6975-4267-87c9-7d26b8a91dfa"/>
    <s v="Lauren Church"/>
    <n v="27"/>
    <s v="18-29"/>
    <s v="M"/>
    <s v="India"/>
    <s v="No"/>
    <s v="FL0039"/>
    <s v="JFK"/>
    <s v="PVG"/>
    <s v="JFK - PVG"/>
    <n v="5518"/>
    <s v="Moderate-haul"/>
    <d v="1899-12-30T06:12:55"/>
    <d v="1899-12-30T12:19:55"/>
    <d v="2025-01-07T00:00:00"/>
    <d v="1899-12-30T07:39:55"/>
    <d v="1899-12-30T13:46:55"/>
    <d v="1899-12-30T01:27:00"/>
    <d v="1899-12-30T01:27:00"/>
    <n v="87"/>
    <s v="Moderate-delay"/>
    <n v="350.93"/>
    <x v="2"/>
    <n v="5"/>
    <s v="Gluten-Free"/>
    <n v="177.99"/>
    <n v="28249.588064950301"/>
    <s v="Not Cancelled"/>
    <n v="4.42"/>
    <n v="38899.51"/>
    <n v="22495.119999999999"/>
    <n v="0.57828800414195447"/>
    <n v="-16404.390000000003"/>
  </r>
  <r>
    <s v="3225643b-bb53-47ef-8455-738cc6178d87"/>
    <s v="Michael Lee"/>
    <n v="49"/>
    <s v="40-59"/>
    <s v="M"/>
    <s v="India"/>
    <s v="No"/>
    <s v="FL0040"/>
    <s v="LAX"/>
    <s v="AMS"/>
    <s v="LAX - AMS"/>
    <n v="11762"/>
    <s v="Long-haul"/>
    <d v="1899-12-30T06:16:26"/>
    <d v="1899-12-30T19:20:26"/>
    <d v="2025-01-04T00:00:00"/>
    <d v="1899-12-30T09:05:26"/>
    <d v="1899-12-30T22:09:26"/>
    <d v="1899-12-30T02:49:00"/>
    <d v="1899-12-30T02:49:00"/>
    <n v="169"/>
    <s v="Severe-delay"/>
    <n v="699.55"/>
    <x v="0"/>
    <n v="5"/>
    <s v="No Preference"/>
    <n v="111.52"/>
    <n v="59377.143869116699"/>
    <s v="Cancelled"/>
    <n v="3.33"/>
    <n v="76252.570000000007"/>
    <n v="44793.5"/>
    <n v="0.58743593822477058"/>
    <n v="-31459.070000000007"/>
  </r>
  <r>
    <s v="ab7f1f1e-7796-46c9-9412-65bb0476e6ad"/>
    <s v="Marcia Vaughn"/>
    <n v="38"/>
    <s v="30-39"/>
    <s v="F"/>
    <s v="India"/>
    <s v="No"/>
    <s v="FL0040"/>
    <s v="LAX"/>
    <s v="AMS"/>
    <s v="LAX - AMS"/>
    <n v="11762"/>
    <s v="Long-haul"/>
    <d v="1899-12-30T06:16:26"/>
    <d v="1899-12-30T19:20:26"/>
    <d v="2025-01-14T00:00:00"/>
    <d v="1899-12-30T09:05:26"/>
    <d v="1899-12-30T22:09:26"/>
    <d v="1899-12-30T02:49:00"/>
    <d v="1899-12-30T02:49:00"/>
    <n v="169"/>
    <s v="Severe-delay"/>
    <n v="325.10000000000002"/>
    <x v="1"/>
    <n v="3"/>
    <s v="Vegetarian"/>
    <n v="63.77"/>
    <n v="59548.2527292706"/>
    <s v="Cancelled"/>
    <n v="3.26"/>
    <n v="76457.899999999994"/>
    <n v="20819.150000000001"/>
    <n v="0.27229560320123891"/>
    <n v="-55638.749999999993"/>
  </r>
  <r>
    <s v="863caeef-2f8f-4508-8a23-47491f2708d1"/>
    <s v="Eric Martinez"/>
    <n v="45"/>
    <s v="40-59"/>
    <s v="M"/>
    <s v="India"/>
    <s v="Yes"/>
    <s v="FL0040"/>
    <s v="LAX"/>
    <s v="AMS"/>
    <s v="LAX - AMS"/>
    <n v="11762"/>
    <s v="Long-haul"/>
    <d v="1899-12-30T06:16:26"/>
    <d v="1899-12-30T19:20:26"/>
    <d v="2025-01-01T00:00:00"/>
    <d v="1899-12-30T09:05:26"/>
    <d v="1899-12-30T22:09:26"/>
    <d v="1899-12-30T02:49:00"/>
    <d v="1899-12-30T02:49:00"/>
    <n v="169"/>
    <s v="Severe-delay"/>
    <n v="951.15"/>
    <x v="0"/>
    <n v="5"/>
    <s v="No Preference"/>
    <n v="164.31"/>
    <n v="59631.493471261798"/>
    <s v="Cancelled"/>
    <n v="3.05"/>
    <n v="76557.789999999994"/>
    <n v="60906.46"/>
    <n v="0.79556188860728616"/>
    <n v="-15651.329999999994"/>
  </r>
  <r>
    <s v="3db14e50-b831-4c29-a865-ccdf6530ea1a"/>
    <s v="Eduardo Carey"/>
    <n v="66"/>
    <s v="60-69"/>
    <s v="M"/>
    <s v="India"/>
    <s v="No"/>
    <s v="FL0041"/>
    <s v="DEL"/>
    <s v="ICN"/>
    <s v="DEL - ICN"/>
    <n v="13200"/>
    <s v="Long-haul"/>
    <d v="1899-12-30T02:45:05"/>
    <d v="1899-12-30T17:25:05"/>
    <d v="2025-01-05T00:00:00"/>
    <d v="1899-12-30T03:52:05"/>
    <d v="1899-12-30T18:32:05"/>
    <d v="1899-12-30T01:07:00"/>
    <d v="1899-12-30T01:07:00"/>
    <n v="67"/>
    <s v="Moderate-delay"/>
    <n v="1224.8499999999999"/>
    <x v="1"/>
    <n v="5"/>
    <s v="No Preference"/>
    <n v="25"/>
    <n v="66797.214619974096"/>
    <s v="Cancelled"/>
    <n v="4.6900000000000004"/>
    <n v="85156.66"/>
    <n v="78395.399999999994"/>
    <n v="0.92060209970658768"/>
    <n v="-6761.2600000000093"/>
  </r>
  <r>
    <s v="4ef1541d-faef-4cc8-a069-07d5709857eb"/>
    <s v="Sandra Chang"/>
    <n v="33"/>
    <s v="30-39"/>
    <s v="M"/>
    <s v="India"/>
    <s v="No"/>
    <s v="FL0041"/>
    <s v="DEL"/>
    <s v="ICN"/>
    <s v="DEL - ICN"/>
    <n v="13200"/>
    <s v="Long-haul"/>
    <d v="1899-12-30T02:45:05"/>
    <d v="1899-12-30T17:25:05"/>
    <d v="2025-01-15T00:00:00"/>
    <d v="1899-12-30T03:52:05"/>
    <d v="1899-12-30T18:32:05"/>
    <d v="1899-12-30T01:07:00"/>
    <d v="1899-12-30T01:07:00"/>
    <n v="67"/>
    <s v="Moderate-delay"/>
    <n v="109.4"/>
    <x v="1"/>
    <n v="3"/>
    <s v="No Preference"/>
    <n v="170.88"/>
    <n v="66586.480680980196"/>
    <s v="Cancelled"/>
    <n v="3.55"/>
    <n v="84903.78"/>
    <n v="7035.78"/>
    <n v="8.2867688576409665E-2"/>
    <n v="-77868"/>
  </r>
  <r>
    <s v="ebb3e6bb-888c-4d5b-b5f2-48fca6ded06d"/>
    <s v="Lisa Garza"/>
    <n v="62"/>
    <s v="60-69"/>
    <s v="M"/>
    <s v="India"/>
    <s v="Yes"/>
    <s v="FL0041"/>
    <s v="DEL"/>
    <s v="ICN"/>
    <s v="DEL - ICN"/>
    <n v="13200"/>
    <s v="Long-haul"/>
    <d v="1899-12-30T02:45:05"/>
    <d v="1899-12-30T17:25:05"/>
    <d v="2025-01-05T00:00:00"/>
    <d v="1899-12-30T03:52:05"/>
    <d v="1899-12-30T18:32:05"/>
    <d v="1899-12-30T01:07:00"/>
    <d v="1899-12-30T01:07:00"/>
    <n v="67"/>
    <s v="Moderate-delay"/>
    <n v="224.08"/>
    <x v="0"/>
    <n v="5"/>
    <s v="Vegan"/>
    <n v="25.29"/>
    <n v="67327.876911344196"/>
    <s v="Cancelled"/>
    <n v="4.13"/>
    <n v="85793.45"/>
    <n v="14346.18"/>
    <n v="0.1672176605556718"/>
    <n v="-71447.26999999999"/>
  </r>
  <r>
    <s v="e0d180cf-71a6-4369-933c-7c09b3ab742f"/>
    <s v="Tyler Green"/>
    <n v="19"/>
    <s v="18-29"/>
    <s v="M"/>
    <s v="India"/>
    <s v="Yes"/>
    <s v="FL0042"/>
    <s v="PVG"/>
    <s v="LHR"/>
    <s v="PVG - LHR"/>
    <n v="3105"/>
    <s v="Short-haul "/>
    <d v="1899-12-30T22:01:41"/>
    <d v="1899-12-30T01:28:41"/>
    <d v="2025-01-04T00:00:00"/>
    <d v="1899-12-30T23:01:41"/>
    <d v="1899-12-30T02:28:41"/>
    <d v="1899-12-30T01:00:00"/>
    <d v="1899-12-30T01:00:00"/>
    <n v="60"/>
    <s v="Moderate-delay"/>
    <n v="744.24"/>
    <x v="2"/>
    <n v="5"/>
    <s v="No Preference"/>
    <n v="50.57"/>
    <n v="16923.4187311727"/>
    <s v="Cancelled"/>
    <n v="4.87"/>
    <n v="25308.1"/>
    <n v="47641.47"/>
    <n v="1.8824593707153048"/>
    <n v="22333.370000000003"/>
  </r>
  <r>
    <s v="ac383620-cffd-46b5-9f6d-dece7ff0d338"/>
    <s v="Jennifer Burnett"/>
    <n v="63"/>
    <s v="60-69"/>
    <s v="F"/>
    <s v="India"/>
    <s v="Yes"/>
    <s v="FL0042"/>
    <s v="PVG"/>
    <s v="LHR"/>
    <s v="PVG - LHR"/>
    <n v="3105"/>
    <s v="Short-haul "/>
    <d v="1899-12-30T22:01:41"/>
    <d v="1899-12-30T01:28:41"/>
    <d v="2025-01-04T00:00:00"/>
    <d v="1899-12-30T23:01:41"/>
    <d v="1899-12-30T02:28:41"/>
    <d v="1899-12-30T01:00:00"/>
    <d v="1899-12-30T01:00:00"/>
    <n v="60"/>
    <s v="Moderate-delay"/>
    <n v="181.19"/>
    <x v="2"/>
    <n v="5"/>
    <s v="Gluten-Free"/>
    <n v="129.52000000000001"/>
    <n v="16935.996297171001"/>
    <s v="Cancelled"/>
    <n v="4.88"/>
    <n v="25323.200000000001"/>
    <n v="11622.06"/>
    <n v="0.45894910595817273"/>
    <n v="-13701.140000000001"/>
  </r>
  <r>
    <s v="32770488-e67f-439c-94dc-4c6a21e62dae"/>
    <s v="Joshua Brown"/>
    <n v="54"/>
    <s v="40-59"/>
    <s v="M"/>
    <s v="India"/>
    <s v="Yes"/>
    <s v="FL0042"/>
    <s v="PVG"/>
    <s v="LHR"/>
    <s v="PVG - LHR"/>
    <n v="3105"/>
    <s v="Short-haul "/>
    <d v="1899-12-30T22:01:41"/>
    <d v="1899-12-30T01:28:41"/>
    <d v="2025-01-12T00:00:00"/>
    <d v="1899-12-30T23:01:41"/>
    <d v="1899-12-30T02:28:41"/>
    <d v="1899-12-30T01:00:00"/>
    <d v="1899-12-30T01:00:00"/>
    <n v="60"/>
    <s v="Moderate-delay"/>
    <n v="382.12"/>
    <x v="1"/>
    <n v="5"/>
    <s v="Non-Vegetarian"/>
    <n v="170.84"/>
    <n v="16149.8851714222"/>
    <s v="Cancelled"/>
    <n v="4.4000000000000004"/>
    <n v="24379.86"/>
    <n v="24489.85"/>
    <n v="1.0045115107305784"/>
    <n v="109.98999999999796"/>
  </r>
  <r>
    <s v="2ffee1ee-350a-4ae6-af71-9e566d3f6281"/>
    <s v="David Graham"/>
    <n v="37"/>
    <s v="30-39"/>
    <s v="M"/>
    <s v="India"/>
    <s v="Yes"/>
    <s v="FL0043"/>
    <s v="AMS"/>
    <s v="ICN"/>
    <s v="AMS - ICN"/>
    <n v="347"/>
    <s v="Short-haul "/>
    <d v="1899-12-30T13:37:35"/>
    <d v="1899-12-30T14:00:35"/>
    <d v="2025-01-14T00:00:00"/>
    <d v="1899-12-30T14:26:35"/>
    <d v="1899-12-30T14:49:35"/>
    <d v="1899-12-30T00:49:00"/>
    <d v="1899-12-30T00:49:00"/>
    <n v="49"/>
    <s v="Moderate-delay"/>
    <n v="934.55"/>
    <x v="0"/>
    <n v="3"/>
    <s v="Vegan"/>
    <n v="48.76"/>
    <n v="2370.6924630589101"/>
    <s v="Cancelled"/>
    <n v="3.34"/>
    <n v="7844.83"/>
    <n v="59820.95"/>
    <n v="7.6255253459922008"/>
    <n v="51976.119999999995"/>
  </r>
  <r>
    <s v="1bd14350-3225-4375-9218-da66f42b4c69"/>
    <s v="Daniel Bailey"/>
    <n v="22"/>
    <s v="18-29"/>
    <s v="M"/>
    <s v="India"/>
    <s v="No"/>
    <s v="FL0043"/>
    <s v="AMS"/>
    <s v="ICN"/>
    <s v="AMS - ICN"/>
    <n v="347"/>
    <s v="Short-haul "/>
    <d v="1899-12-30T13:37:35"/>
    <d v="1899-12-30T14:00:35"/>
    <d v="2025-01-10T00:00:00"/>
    <d v="1899-12-30T14:26:35"/>
    <d v="1899-12-30T14:49:35"/>
    <d v="1899-12-30T00:49:00"/>
    <d v="1899-12-30T00:49:00"/>
    <n v="49"/>
    <s v="Moderate-delay"/>
    <n v="296.27"/>
    <x v="2"/>
    <n v="5"/>
    <s v="Vegetarian"/>
    <n v="194.52"/>
    <n v="3064.4448643167898"/>
    <s v="Not Cancelled"/>
    <n v="4.3"/>
    <n v="8677.33"/>
    <n v="19000.18"/>
    <n v="2.1896343690974067"/>
    <n v="10322.85"/>
  </r>
  <r>
    <s v="1341833f-0323-43ec-9765-229a990bb981"/>
    <s v="Matthew Guerrero"/>
    <n v="34"/>
    <s v="30-39"/>
    <s v="M"/>
    <s v="India"/>
    <s v="No"/>
    <s v="FL0043"/>
    <s v="AMS"/>
    <s v="ICN"/>
    <s v="AMS - ICN"/>
    <n v="347"/>
    <s v="Short-haul "/>
    <d v="1899-12-30T13:37:35"/>
    <d v="1899-12-30T14:00:35"/>
    <d v="2025-01-04T00:00:00"/>
    <d v="1899-12-30T14:26:35"/>
    <d v="1899-12-30T14:49:35"/>
    <d v="1899-12-30T00:49:00"/>
    <d v="1899-12-30T00:49:00"/>
    <n v="49"/>
    <s v="Moderate-delay"/>
    <n v="359.43"/>
    <x v="2"/>
    <n v="3"/>
    <s v="Vegetarian"/>
    <n v="25.63"/>
    <n v="3080.2154417351298"/>
    <s v="Not Cancelled"/>
    <n v="4.0599999999999996"/>
    <n v="8696.26"/>
    <n v="23008.65"/>
    <n v="2.6458098078944281"/>
    <n v="14312.390000000001"/>
  </r>
  <r>
    <s v="b7670100-a4f9-4abb-800c-59b7d030eb6e"/>
    <s v="Angelica Thomas"/>
    <n v="24"/>
    <s v="18-29"/>
    <s v="M"/>
    <s v="India"/>
    <s v="No"/>
    <s v="FL0044"/>
    <s v="AMS"/>
    <s v="JFK"/>
    <s v="AMS - JFK"/>
    <n v="3594"/>
    <s v="Short-haul "/>
    <d v="1899-12-30T04:33:34"/>
    <d v="1899-12-30T08:32:34"/>
    <d v="2025-01-04T00:00:00"/>
    <d v="1899-12-30T05:28:34"/>
    <d v="1899-12-30T09:27:34"/>
    <d v="1899-12-30T00:55:00"/>
    <d v="1899-12-30T00:55:00"/>
    <n v="55"/>
    <s v="Moderate-delay"/>
    <n v="1414.28"/>
    <x v="1"/>
    <n v="5"/>
    <s v="No Preference"/>
    <n v="81.150000000000006"/>
    <n v="18545.6583254543"/>
    <s v="Cancelled"/>
    <n v="4.49"/>
    <n v="27254.79"/>
    <n v="90530.15"/>
    <n v="3.3216234650863203"/>
    <n v="63275.359999999993"/>
  </r>
  <r>
    <s v="a7efae70-6877-4340-bcd7-4377376432cb"/>
    <s v="Craig Morris"/>
    <n v="56"/>
    <s v="40-59"/>
    <s v="M"/>
    <s v="India"/>
    <s v="Yes"/>
    <s v="FL0044"/>
    <s v="AMS"/>
    <s v="JFK"/>
    <s v="AMS - JFK"/>
    <n v="3594"/>
    <s v="Short-haul "/>
    <d v="1899-12-30T04:33:34"/>
    <d v="1899-12-30T08:32:34"/>
    <d v="2025-01-05T00:00:00"/>
    <d v="1899-12-30T05:28:34"/>
    <d v="1899-12-30T09:27:34"/>
    <d v="1899-12-30T00:55:00"/>
    <d v="1899-12-30T00:55:00"/>
    <n v="55"/>
    <s v="Moderate-delay"/>
    <n v="1229.79"/>
    <x v="1"/>
    <n v="5"/>
    <s v="Vegan"/>
    <n v="42.73"/>
    <n v="19225.924754676402"/>
    <s v="Cancelled"/>
    <n v="3.7"/>
    <n v="28071.11"/>
    <n v="78715.11"/>
    <n v="2.8041324336657865"/>
    <n v="50644"/>
  </r>
  <r>
    <s v="c10883bf-499a-43f8-91de-42c62d50b8df"/>
    <s v="Mr. Joseph Johnson"/>
    <n v="22"/>
    <s v="18-29"/>
    <s v="F"/>
    <s v="India"/>
    <s v="No"/>
    <s v="FL0044"/>
    <s v="AMS"/>
    <s v="JFK"/>
    <s v="AMS - JFK"/>
    <n v="3594"/>
    <s v="Short-haul "/>
    <d v="1899-12-30T04:33:34"/>
    <d v="1899-12-30T08:32:34"/>
    <d v="2025-01-09T00:00:00"/>
    <d v="1899-12-30T05:28:34"/>
    <d v="1899-12-30T09:27:34"/>
    <d v="1899-12-30T00:55:00"/>
    <d v="1899-12-30T00:55:00"/>
    <n v="55"/>
    <s v="Moderate-delay"/>
    <n v="1394.72"/>
    <x v="2"/>
    <n v="5"/>
    <s v="Vegetarian"/>
    <n v="176.46"/>
    <n v="18592.239675749101"/>
    <s v="Not Cancelled"/>
    <n v="4.74"/>
    <n v="27310.69"/>
    <n v="89297.37"/>
    <n v="3.2696856066250981"/>
    <n v="61986.679999999993"/>
  </r>
  <r>
    <s v="1d69b935-8dc8-44e9-8645-abc0bcab88c9"/>
    <s v="Edward Le"/>
    <n v="65"/>
    <s v="60-69"/>
    <s v="M"/>
    <s v="India"/>
    <s v="No"/>
    <s v="FL0045"/>
    <s v="JFK"/>
    <s v="DEL"/>
    <s v="JFK - DEL"/>
    <n v="3239"/>
    <s v="Short-haul "/>
    <d v="1899-12-30T02:19:19"/>
    <d v="1899-12-30T05:54:19"/>
    <d v="2025-01-04T00:00:00"/>
    <d v="1899-12-30T03:56:19"/>
    <d v="1899-12-30T07:31:19"/>
    <d v="1899-12-30T01:37:00"/>
    <d v="1899-12-30T01:37:00"/>
    <n v="97"/>
    <s v="Moderate-delay"/>
    <n v="103.3"/>
    <x v="0"/>
    <n v="5"/>
    <s v="Non-Vegetarian"/>
    <n v="164"/>
    <n v="17198.686312656901"/>
    <s v="Cancelled"/>
    <n v="4.34"/>
    <n v="25638.42"/>
    <n v="6644"/>
    <n v="0.25914233404398557"/>
    <n v="-18994.419999999998"/>
  </r>
  <r>
    <s v="02ca93f0-595e-44bc-9cf7-f9c5a832fcd1"/>
    <s v="Nicole Jackson"/>
    <n v="73"/>
    <s v="70-80"/>
    <s v="F"/>
    <s v="India"/>
    <s v="No"/>
    <s v="FL0045"/>
    <s v="JFK"/>
    <s v="DEL"/>
    <s v="JFK - DEL"/>
    <n v="3239"/>
    <s v="Short-haul "/>
    <d v="1899-12-30T02:19:19"/>
    <d v="1899-12-30T05:54:19"/>
    <d v="2025-01-06T00:00:00"/>
    <d v="1899-12-30T03:56:19"/>
    <d v="1899-12-30T07:31:19"/>
    <d v="1899-12-30T01:37:00"/>
    <d v="1899-12-30T01:37:00"/>
    <n v="97"/>
    <s v="Moderate-delay"/>
    <n v="391.95"/>
    <x v="0"/>
    <n v="5"/>
    <s v="Vegan"/>
    <n v="173.11"/>
    <n v="17508.415058224298"/>
    <s v="Not Cancelled"/>
    <n v="3.53"/>
    <n v="26010.1"/>
    <n v="25119.42"/>
    <n v="0.96575637925267488"/>
    <n v="-890.68000000000029"/>
  </r>
  <r>
    <s v="4bc766d3-b198-4974-b7b3-8501d79c61d6"/>
    <s v="Jennifer Johnson"/>
    <n v="44"/>
    <s v="40-59"/>
    <s v="F"/>
    <s v="India"/>
    <s v="Yes"/>
    <s v="FL0045"/>
    <s v="JFK"/>
    <s v="DEL"/>
    <s v="JFK - DEL"/>
    <n v="3239"/>
    <s v="Short-haul "/>
    <d v="1899-12-30T02:19:19"/>
    <d v="1899-12-30T05:54:19"/>
    <d v="2025-01-12T00:00:00"/>
    <d v="1899-12-30T03:56:19"/>
    <d v="1899-12-30T07:31:19"/>
    <d v="1899-12-30T01:37:00"/>
    <d v="1899-12-30T01:37:00"/>
    <n v="97"/>
    <s v="Moderate-delay"/>
    <n v="1172.99"/>
    <x v="0"/>
    <n v="5"/>
    <s v="Vegan"/>
    <n v="32.49"/>
    <n v="16982.827971326202"/>
    <s v="Cancelled"/>
    <n v="3.57"/>
    <n v="25379.39"/>
    <n v="75077.86"/>
    <n v="2.9582216121033644"/>
    <n v="49698.47"/>
  </r>
  <r>
    <s v="de9116e5-1234-4173-9e43-edc494635285"/>
    <s v="Kelly Pierce"/>
    <n v="36"/>
    <s v="30-39"/>
    <s v="M"/>
    <s v="India"/>
    <s v="Yes"/>
    <s v="FL0045"/>
    <s v="JFK"/>
    <s v="DEL"/>
    <s v="JFK - DEL"/>
    <n v="3239"/>
    <s v="Short-haul "/>
    <d v="1899-12-30T02:19:19"/>
    <d v="1899-12-30T05:54:19"/>
    <d v="2025-01-15T00:00:00"/>
    <d v="1899-12-30T03:56:19"/>
    <d v="1899-12-30T07:31:19"/>
    <d v="1899-12-30T01:37:00"/>
    <d v="1899-12-30T01:37:00"/>
    <n v="97"/>
    <s v="Moderate-delay"/>
    <n v="654.29999999999995"/>
    <x v="1"/>
    <n v="3"/>
    <s v="Vegan"/>
    <n v="154.51"/>
    <n v="16857.3319519623"/>
    <s v="Cancelled"/>
    <n v="3.67"/>
    <n v="25228.799999999999"/>
    <n v="41906.1"/>
    <n v="1.6610421423135464"/>
    <n v="16677.3"/>
  </r>
  <r>
    <s v="5ee5e75c-8ca8-4675-9606-c361009ffdd0"/>
    <s v="Jared Knox"/>
    <n v="30"/>
    <s v="30-39"/>
    <s v="F"/>
    <s v="India"/>
    <s v="Yes"/>
    <s v="FL0045"/>
    <s v="JFK"/>
    <s v="DEL"/>
    <s v="JFK - DEL"/>
    <n v="3239"/>
    <s v="Short-haul "/>
    <d v="1899-12-30T02:19:19"/>
    <d v="1899-12-30T05:54:19"/>
    <d v="2025-01-09T00:00:00"/>
    <d v="1899-12-30T03:56:19"/>
    <d v="1899-12-30T07:31:19"/>
    <d v="1899-12-30T01:37:00"/>
    <d v="1899-12-30T01:37:00"/>
    <n v="97"/>
    <s v="Moderate-delay"/>
    <n v="1138.78"/>
    <x v="0"/>
    <n v="3"/>
    <s v="No Preference"/>
    <n v="29.4"/>
    <n v="16901.289559450899"/>
    <s v="Not Cancelled"/>
    <n v="4.2300000000000004"/>
    <n v="25281.55"/>
    <n v="72887.8"/>
    <n v="2.883043167843744"/>
    <n v="47606.25"/>
  </r>
  <r>
    <s v="7d57fad0-a43b-4e51-b211-06f58d1c19a7"/>
    <s v="Angela Evans"/>
    <n v="36"/>
    <s v="30-39"/>
    <s v="M"/>
    <s v="India"/>
    <s v="No"/>
    <s v="FL0045"/>
    <s v="JFK"/>
    <s v="DEL"/>
    <s v="JFK - DEL"/>
    <n v="3239"/>
    <s v="Short-haul "/>
    <d v="1899-12-30T02:19:19"/>
    <d v="1899-12-30T05:54:19"/>
    <d v="2025-01-03T00:00:00"/>
    <d v="1899-12-30T03:56:19"/>
    <d v="1899-12-30T07:31:19"/>
    <d v="1899-12-30T01:37:00"/>
    <d v="1899-12-30T01:37:00"/>
    <n v="97"/>
    <s v="Moderate-delay"/>
    <n v="1143.46"/>
    <x v="2"/>
    <n v="3"/>
    <s v="Vegan"/>
    <n v="144.69"/>
    <n v="17445.8849207491"/>
    <s v="Not Cancelled"/>
    <n v="4.7"/>
    <n v="25935.06"/>
    <n v="73210.38"/>
    <n v="2.8228344179654878"/>
    <n v="47275.320000000007"/>
  </r>
  <r>
    <s v="b44f8fa7-508c-4c1b-a4f5-2c23732e5b4b"/>
    <s v="Anthony Warren"/>
    <n v="72"/>
    <s v="70-80"/>
    <s v="M"/>
    <s v="India"/>
    <s v="No"/>
    <s v="FL0046"/>
    <s v="LHR"/>
    <s v="CDG"/>
    <s v="LHR - CDG"/>
    <n v="2142"/>
    <s v="Short-haul "/>
    <d v="1899-12-30T21:05:30"/>
    <d v="1899-12-30T23:27:30"/>
    <d v="2025-01-02T00:00:00"/>
    <d v="1899-12-30T22:34:30"/>
    <d v="1899-12-30T00:56:30"/>
    <d v="1899-12-30T01:29:00"/>
    <d v="1899-12-30T01:29:00"/>
    <n v="89"/>
    <s v="Moderate-delay"/>
    <n v="504.75"/>
    <x v="0"/>
    <n v="5"/>
    <s v="No Preference"/>
    <n v="156.31"/>
    <n v="11626.6462756085"/>
    <s v="Not Cancelled"/>
    <n v="4.58"/>
    <n v="18951.98"/>
    <n v="32335.26"/>
    <n v="1.7061679043561675"/>
    <n v="13383.279999999999"/>
  </r>
  <r>
    <s v="eed7be8d-f3a8-413f-b1b1-733f82142818"/>
    <s v="Dylan Rivera"/>
    <n v="44"/>
    <s v="40-59"/>
    <s v="F"/>
    <s v="India"/>
    <s v="Yes"/>
    <s v="FL0046"/>
    <s v="LHR"/>
    <s v="CDG"/>
    <s v="LHR - CDG"/>
    <n v="2142"/>
    <s v="Short-haul "/>
    <d v="1899-12-30T21:05:30"/>
    <d v="1899-12-30T23:27:30"/>
    <d v="2025-01-14T00:00:00"/>
    <d v="1899-12-30T22:34:30"/>
    <d v="1899-12-30T00:56:30"/>
    <d v="1899-12-30T01:29:00"/>
    <d v="1899-12-30T01:29:00"/>
    <n v="89"/>
    <s v="Moderate-delay"/>
    <n v="1197.81"/>
    <x v="2"/>
    <n v="5"/>
    <s v="Vegetarian"/>
    <n v="167.9"/>
    <n v="11911.275615173899"/>
    <s v="Cancelled"/>
    <n v="3.67"/>
    <n v="19293.53"/>
    <n v="76693.42"/>
    <n v="3.9750849118849687"/>
    <n v="57399.89"/>
  </r>
  <r>
    <s v="6480465e-7487-4a8d-b6cf-d41f4a29d0db"/>
    <s v="Sandra Murray"/>
    <n v="58"/>
    <s v="40-59"/>
    <s v="M"/>
    <s v="India"/>
    <s v="No"/>
    <s v="FL0046"/>
    <s v="LHR"/>
    <s v="CDG"/>
    <s v="LHR - CDG"/>
    <n v="2142"/>
    <s v="Short-haul "/>
    <d v="1899-12-30T21:05:30"/>
    <d v="1899-12-30T23:27:30"/>
    <d v="2025-01-10T00:00:00"/>
    <d v="1899-12-30T22:34:30"/>
    <d v="1899-12-30T00:56:30"/>
    <d v="1899-12-30T01:29:00"/>
    <d v="1899-12-30T01:29:00"/>
    <n v="89"/>
    <s v="Moderate-delay"/>
    <n v="135.79"/>
    <x v="1"/>
    <n v="5"/>
    <s v="Gluten-Free"/>
    <n v="187.86"/>
    <n v="11683.7162847006"/>
    <s v="Not Cancelled"/>
    <n v="4.62"/>
    <n v="19020.46"/>
    <n v="8728.1299999999992"/>
    <n v="0.45888112064587289"/>
    <n v="-10292.33"/>
  </r>
  <r>
    <s v="e564e6c2-3dcd-4d0f-b4b4-c8ceb581cea5"/>
    <s v="Angela Turner"/>
    <n v="24"/>
    <s v="18-29"/>
    <s v="M"/>
    <s v="India"/>
    <s v="Yes"/>
    <s v="FL0047"/>
    <s v="ICN"/>
    <s v="LAX"/>
    <s v="ICN - LAX"/>
    <n v="10284"/>
    <s v="Long-haul"/>
    <d v="1899-12-30T13:15:23"/>
    <d v="1899-12-30T00:40:23"/>
    <d v="2025-01-01T00:00:00"/>
    <d v="1899-12-30T14:36:23"/>
    <d v="1899-12-30T02:01:23"/>
    <d v="1899-12-30T01:21:00"/>
    <d v="1899-12-30T01:21:00"/>
    <n v="81"/>
    <s v="Moderate-delay"/>
    <n v="688.55"/>
    <x v="0"/>
    <n v="5"/>
    <s v="No Preference"/>
    <n v="166.05"/>
    <n v="52277.775340433102"/>
    <s v="Not Cancelled"/>
    <n v="4.0199999999999996"/>
    <n v="67733.33"/>
    <n v="44100.41"/>
    <n v="0.65108876235673041"/>
    <n v="-23632.92"/>
  </r>
  <r>
    <s v="d9997746-fd48-4fc4-962b-e97172dbff63"/>
    <s v="Samantha West"/>
    <n v="60"/>
    <s v="60-69"/>
    <s v="M"/>
    <s v="India"/>
    <s v="Yes"/>
    <s v="FL0047"/>
    <s v="ICN"/>
    <s v="LAX"/>
    <s v="ICN - LAX"/>
    <n v="10284"/>
    <s v="Long-haul"/>
    <d v="1899-12-30T13:15:23"/>
    <d v="1899-12-30T00:40:23"/>
    <d v="2025-01-03T00:00:00"/>
    <d v="1899-12-30T14:36:23"/>
    <d v="1899-12-30T02:01:23"/>
    <d v="1899-12-30T01:21:00"/>
    <d v="1899-12-30T01:21:00"/>
    <n v="81"/>
    <s v="Moderate-delay"/>
    <n v="155.41999999999999"/>
    <x v="1"/>
    <n v="5"/>
    <s v="Non-Vegetarian"/>
    <n v="125.16"/>
    <n v="52399.156729797498"/>
    <s v="Not Cancelled"/>
    <n v="4.6100000000000003"/>
    <n v="67878.990000000005"/>
    <n v="9971.91"/>
    <n v="0.1469071652362535"/>
    <n v="-57907.08"/>
  </r>
  <r>
    <s v="ec05528b-8c89-4c06-871b-00cefaebb140"/>
    <s v="Denise Owens"/>
    <n v="37"/>
    <s v="30-39"/>
    <s v="F"/>
    <s v="India"/>
    <s v="No"/>
    <s v="FL0047"/>
    <s v="ICN"/>
    <s v="LAX"/>
    <s v="ICN - LAX"/>
    <n v="10284"/>
    <s v="Long-haul"/>
    <d v="1899-12-30T13:15:23"/>
    <d v="1899-12-30T00:40:23"/>
    <d v="2025-01-03T00:00:00"/>
    <d v="1899-12-30T14:36:23"/>
    <d v="1899-12-30T02:01:23"/>
    <d v="1899-12-30T01:21:00"/>
    <d v="1899-12-30T01:21:00"/>
    <n v="81"/>
    <s v="Moderate-delay"/>
    <n v="878.97"/>
    <x v="0"/>
    <n v="3"/>
    <s v="Non-Vegetarian"/>
    <n v="186.51"/>
    <n v="52208.997429379298"/>
    <s v="Cancelled"/>
    <n v="3.1"/>
    <n v="67650.8"/>
    <n v="56291.38"/>
    <n v="0.83208742542586334"/>
    <n v="-11359.420000000006"/>
  </r>
  <r>
    <s v="74ad34b0-60c2-4a1e-9398-3d3173bc1ccd"/>
    <s v="William Bennett"/>
    <n v="59"/>
    <s v="40-59"/>
    <s v="M"/>
    <s v="India"/>
    <s v="Yes"/>
    <s v="FL0047"/>
    <s v="ICN"/>
    <s v="LAX"/>
    <s v="ICN - LAX"/>
    <n v="10284"/>
    <s v="Long-haul"/>
    <d v="1899-12-30T13:15:23"/>
    <d v="1899-12-30T00:40:23"/>
    <d v="2025-01-03T00:00:00"/>
    <d v="1899-12-30T14:36:23"/>
    <d v="1899-12-30T02:01:23"/>
    <d v="1899-12-30T01:21:00"/>
    <d v="1899-12-30T01:21:00"/>
    <n v="81"/>
    <s v="Moderate-delay"/>
    <n v="1155.1600000000001"/>
    <x v="2"/>
    <n v="5"/>
    <s v="Gluten-Free"/>
    <n v="155.82"/>
    <n v="52906.942361364498"/>
    <s v="Not Cancelled"/>
    <n v="3.04"/>
    <n v="68488.33"/>
    <n v="73961.399999999994"/>
    <n v="1.0799124463978023"/>
    <n v="5473.0699999999924"/>
  </r>
  <r>
    <s v="eb2fb1df-39e1-4197-8611-d68b11299417"/>
    <s v="Billy Thomas"/>
    <n v="51"/>
    <s v="40-59"/>
    <s v="M"/>
    <s v="India"/>
    <s v="No"/>
    <s v="FL0047"/>
    <s v="ICN"/>
    <s v="LAX"/>
    <s v="ICN - LAX"/>
    <n v="10284"/>
    <s v="Long-haul"/>
    <d v="1899-12-30T13:15:23"/>
    <d v="1899-12-30T00:40:23"/>
    <d v="2025-01-12T00:00:00"/>
    <d v="1899-12-30T14:36:23"/>
    <d v="1899-12-30T02:01:23"/>
    <d v="1899-12-30T01:21:00"/>
    <d v="1899-12-30T01:21:00"/>
    <n v="81"/>
    <s v="Moderate-delay"/>
    <n v="880.43"/>
    <x v="1"/>
    <n v="5"/>
    <s v="Non-Vegetarian"/>
    <n v="126.88"/>
    <n v="52415.572151598302"/>
    <s v="Not Cancelled"/>
    <n v="4.71"/>
    <n v="67898.69"/>
    <n v="56372.9"/>
    <n v="0.83025018597560574"/>
    <n v="-11525.79"/>
  </r>
  <r>
    <s v="ad033cfc-efec-4dcf-8d2c-32d3dc42b3c3"/>
    <s v="Karen Becker"/>
    <n v="28"/>
    <s v="18-29"/>
    <s v="M"/>
    <s v="India"/>
    <s v="No"/>
    <s v="FL0047"/>
    <s v="ICN"/>
    <s v="LAX"/>
    <s v="ICN - LAX"/>
    <n v="10284"/>
    <s v="Long-haul"/>
    <d v="1899-12-30T13:15:23"/>
    <d v="1899-12-30T00:40:23"/>
    <d v="2025-01-13T00:00:00"/>
    <d v="1899-12-30T14:36:23"/>
    <d v="1899-12-30T02:01:23"/>
    <d v="1899-12-30T01:21:00"/>
    <d v="1899-12-30T01:21:00"/>
    <n v="81"/>
    <s v="Moderate-delay"/>
    <n v="534.9"/>
    <x v="1"/>
    <n v="5"/>
    <s v="Vegetarian"/>
    <n v="168.26"/>
    <n v="52563.214758927897"/>
    <s v="Not Cancelled"/>
    <n v="3.22"/>
    <n v="68075.86"/>
    <n v="34267.25"/>
    <n v="0.50336859497625153"/>
    <n v="-33808.61"/>
  </r>
  <r>
    <s v="4e15a9f5-c807-4eec-9602-f0b31a1f12dd"/>
    <s v="William Marshall"/>
    <n v="49"/>
    <s v="40-59"/>
    <s v="F"/>
    <s v="India"/>
    <s v="No"/>
    <s v="FL0047"/>
    <s v="ICN"/>
    <s v="LAX"/>
    <s v="ICN - LAX"/>
    <n v="10284"/>
    <s v="Long-haul"/>
    <d v="1899-12-30T13:15:23"/>
    <d v="1899-12-30T00:40:23"/>
    <d v="2025-01-13T00:00:00"/>
    <d v="1899-12-30T14:36:23"/>
    <d v="1899-12-30T02:01:23"/>
    <d v="1899-12-30T01:21:00"/>
    <d v="1899-12-30T01:21:00"/>
    <n v="81"/>
    <s v="Moderate-delay"/>
    <n v="115.11"/>
    <x v="2"/>
    <n v="5"/>
    <s v="No Preference"/>
    <n v="26.5"/>
    <n v="52835.7849216494"/>
    <s v="Cancelled"/>
    <n v="3.88"/>
    <n v="68402.94"/>
    <n v="7372.34"/>
    <n v="0.10777811596986912"/>
    <n v="-61030.600000000006"/>
  </r>
  <r>
    <s v="ee1643d6-82ea-4637-bf4f-af6231f4dd63"/>
    <s v="Cory Ortega"/>
    <n v="53"/>
    <s v="40-59"/>
    <s v="M"/>
    <s v="India"/>
    <s v="Yes"/>
    <s v="FL0048"/>
    <s v="AMS"/>
    <s v="CDG"/>
    <s v="AMS - CDG"/>
    <n v="5417"/>
    <s v="Moderate-haul"/>
    <d v="1899-12-30T06:59:19"/>
    <d v="1899-12-30T13:00:19"/>
    <d v="2025-01-12T00:00:00"/>
    <d v="1899-12-30T09:33:19"/>
    <d v="1899-12-30T15:34:19"/>
    <d v="1899-12-30T02:34:00"/>
    <d v="1899-12-30T02:34:00"/>
    <n v="154"/>
    <s v="Severe-delay"/>
    <n v="630.37"/>
    <x v="0"/>
    <n v="5"/>
    <s v="Gluten-Free"/>
    <n v="198.24"/>
    <n v="28346.39240977"/>
    <s v="Not Cancelled"/>
    <n v="3.07"/>
    <n v="39015.67"/>
    <n v="40383.33"/>
    <n v="1.035054120562328"/>
    <n v="1367.6600000000035"/>
  </r>
  <r>
    <s v="432f3caf-8db5-445a-98ac-1b49e956349f"/>
    <s v="Ann Sanchez"/>
    <n v="52"/>
    <s v="40-59"/>
    <s v="F"/>
    <s v="India"/>
    <s v="No"/>
    <s v="FL0048"/>
    <s v="AMS"/>
    <s v="CDG"/>
    <s v="AMS - CDG"/>
    <n v="5417"/>
    <s v="Moderate-haul"/>
    <d v="1899-12-30T06:59:19"/>
    <d v="1899-12-30T13:00:19"/>
    <d v="2025-01-05T00:00:00"/>
    <d v="1899-12-30T09:33:19"/>
    <d v="1899-12-30T15:34:19"/>
    <d v="1899-12-30T02:34:00"/>
    <d v="1899-12-30T02:34:00"/>
    <n v="154"/>
    <s v="Severe-delay"/>
    <n v="686.42"/>
    <x v="2"/>
    <n v="5"/>
    <s v="Vegetarian"/>
    <n v="167.35"/>
    <n v="27857.630643817902"/>
    <s v="Cancelled"/>
    <n v="3.1"/>
    <n v="38429.160000000003"/>
    <n v="43964.35"/>
    <n v="1.1440361954307612"/>
    <n v="5535.1899999999951"/>
  </r>
  <r>
    <s v="8f6619c4-1003-4ee9-ac4a-e71c278040af"/>
    <s v="Brandon Schmidt"/>
    <n v="65"/>
    <s v="60-69"/>
    <s v="F"/>
    <s v="India"/>
    <s v="Yes"/>
    <s v="FL0048"/>
    <s v="AMS"/>
    <s v="CDG"/>
    <s v="AMS - CDG"/>
    <n v="5417"/>
    <s v="Moderate-haul"/>
    <d v="1899-12-30T06:59:19"/>
    <d v="1899-12-30T13:00:19"/>
    <d v="2025-01-11T00:00:00"/>
    <d v="1899-12-30T09:33:19"/>
    <d v="1899-12-30T15:34:19"/>
    <d v="1899-12-30T02:34:00"/>
    <d v="1899-12-30T02:34:00"/>
    <n v="154"/>
    <s v="Severe-delay"/>
    <n v="745.7"/>
    <x v="0"/>
    <n v="5"/>
    <s v="Non-Vegetarian"/>
    <n v="54.03"/>
    <n v="28204.1255032115"/>
    <s v="Cancelled"/>
    <n v="4.5999999999999996"/>
    <n v="38844.949999999997"/>
    <n v="47735.61"/>
    <n v="1.228875568124042"/>
    <n v="8890.6600000000035"/>
  </r>
  <r>
    <s v="fcef64dc-6f4c-4302-9368-fa01ce3c1700"/>
    <s v="Kevin Short"/>
    <n v="24"/>
    <s v="18-29"/>
    <s v="M"/>
    <s v="India"/>
    <s v="Yes"/>
    <s v="FL0049"/>
    <s v="FRA"/>
    <s v="HND"/>
    <s v="FRA - HND"/>
    <n v="8777"/>
    <s v="Moderate-haul"/>
    <d v="1899-12-30T15:28:27"/>
    <d v="1899-12-30T01:13:27"/>
    <d v="2025-01-02T00:00:00"/>
    <d v="1899-12-30T16:22:27"/>
    <d v="1899-12-30T02:07:27"/>
    <d v="1899-12-30T00:54:00"/>
    <d v="1899-12-30T00:54:00"/>
    <n v="81"/>
    <s v="Moderate-delay"/>
    <n v="818.8"/>
    <x v="0"/>
    <n v="5"/>
    <s v="Non-Vegetarian"/>
    <n v="33.97"/>
    <n v="44416.755794623903"/>
    <s v="Cancelled"/>
    <n v="4.1900000000000004"/>
    <n v="58300.11"/>
    <n v="52409.99"/>
    <n v="0.89896897278581456"/>
    <n v="-5890.1200000000026"/>
  </r>
  <r>
    <s v="8db987bd-2c11-413d-b588-037c2335a669"/>
    <s v="Jonathan Hartman"/>
    <n v="34"/>
    <s v="30-39"/>
    <s v="M"/>
    <s v="India"/>
    <s v="No"/>
    <s v="FL0049"/>
    <s v="FRA"/>
    <s v="HND"/>
    <s v="FRA - HND"/>
    <n v="8777"/>
    <s v="Moderate-haul"/>
    <d v="1899-12-30T15:28:27"/>
    <d v="1899-12-30T01:13:27"/>
    <d v="2025-01-04T00:00:00"/>
    <d v="1899-12-30T16:22:27"/>
    <d v="1899-12-30T02:07:27"/>
    <d v="1899-12-30T00:54:00"/>
    <d v="1899-12-30T00:54:00"/>
    <n v="81"/>
    <s v="Moderate-delay"/>
    <n v="435.48"/>
    <x v="1"/>
    <n v="3"/>
    <s v="No Preference"/>
    <n v="137.97"/>
    <n v="44892.931748459399"/>
    <s v="Not Cancelled"/>
    <n v="4.9800000000000004"/>
    <n v="58871.519999999997"/>
    <n v="27898.31"/>
    <n v="0.47388465594229606"/>
    <n v="-30973.209999999995"/>
  </r>
  <r>
    <s v="7e2ce186-e9c6-4299-a141-89c555b0bbe6"/>
    <s v="Eric Wheeler"/>
    <n v="23"/>
    <s v="18-29"/>
    <s v="F"/>
    <s v="India"/>
    <s v="Yes"/>
    <s v="FL0049"/>
    <s v="FRA"/>
    <s v="HND"/>
    <s v="FRA - HND"/>
    <n v="8777"/>
    <s v="Moderate-haul"/>
    <d v="1899-12-30T15:28:27"/>
    <d v="1899-12-30T01:13:27"/>
    <d v="2025-01-05T00:00:00"/>
    <d v="1899-12-30T16:22:27"/>
    <d v="1899-12-30T02:07:27"/>
    <d v="1899-12-30T00:54:00"/>
    <d v="1899-12-30T00:54:00"/>
    <n v="81"/>
    <s v="Moderate-delay"/>
    <n v="711.99"/>
    <x v="2"/>
    <n v="5"/>
    <s v="Gluten-Free"/>
    <n v="183.82"/>
    <n v="44626.215505628199"/>
    <s v="Not Cancelled"/>
    <n v="3.36"/>
    <n v="58551.46"/>
    <n v="45604.12"/>
    <n v="0.77887246534928423"/>
    <n v="-12947.339999999997"/>
  </r>
  <r>
    <s v="a12da7ee-591b-4c77-8699-68f511496b01"/>
    <s v="Michelle Keller"/>
    <n v="69"/>
    <s v="60-69"/>
    <s v="M"/>
    <s v="India"/>
    <s v="No"/>
    <s v="FL0050"/>
    <s v="SIN"/>
    <s v="CAN"/>
    <s v="SIN - CAN"/>
    <n v="5397"/>
    <s v="Moderate-haul"/>
    <d v="1899-12-30T15:06:25"/>
    <d v="1899-12-30T21:05:25"/>
    <d v="2025-01-07T00:00:00"/>
    <d v="1899-12-30T15:19:25"/>
    <d v="1899-12-30T21:18:25"/>
    <d v="1899-12-30T00:13:00"/>
    <d v="1899-12-30T00:13:00"/>
    <n v="13"/>
    <s v="On-time"/>
    <n v="1335.87"/>
    <x v="2"/>
    <n v="5"/>
    <s v="Non-Vegetarian"/>
    <n v="34.75"/>
    <n v="28260.8465905302"/>
    <s v="Cancelled"/>
    <n v="4.37"/>
    <n v="38913.019999999997"/>
    <n v="85502.63"/>
    <n v="2.1972756162333331"/>
    <n v="46589.610000000008"/>
  </r>
  <r>
    <s v="5f6b7b0d-a326-4e3e-a3ae-1fb4682ac3f1"/>
    <s v="Dr. Alicia Collins"/>
    <n v="41"/>
    <s v="40-59"/>
    <s v="F"/>
    <s v="India"/>
    <s v="Yes"/>
    <s v="FL0050"/>
    <s v="SIN"/>
    <s v="CAN"/>
    <s v="SIN - CAN"/>
    <n v="5397"/>
    <s v="Moderate-haul"/>
    <d v="1899-12-30T15:06:25"/>
    <d v="1899-12-30T21:05:25"/>
    <d v="2025-01-13T00:00:00"/>
    <d v="1899-12-30T15:19:25"/>
    <d v="1899-12-30T21:18:25"/>
    <d v="1899-12-30T00:13:00"/>
    <d v="1899-12-30T00:13:00"/>
    <n v="13"/>
    <s v="On-time"/>
    <n v="283.25"/>
    <x v="1"/>
    <n v="5"/>
    <s v="Gluten-Free"/>
    <n v="101.04"/>
    <n v="28469.0646540251"/>
    <s v="Cancelled"/>
    <n v="4.82"/>
    <n v="39162.879999999997"/>
    <n v="18148.21"/>
    <n v="0.46340335542227745"/>
    <n v="-21014.67"/>
  </r>
  <r>
    <s v="5711239e-66f9-4c52-a22a-080cfb2ba076"/>
    <s v="Mark Ramos"/>
    <n v="47"/>
    <s v="40-59"/>
    <s v="M"/>
    <s v="India"/>
    <s v="Yes"/>
    <s v="FL0050"/>
    <s v="SIN"/>
    <s v="CAN"/>
    <s v="SIN - CAN"/>
    <n v="5397"/>
    <s v="Moderate-haul"/>
    <d v="1899-12-30T15:06:25"/>
    <d v="1899-12-30T21:05:25"/>
    <d v="2025-01-07T00:00:00"/>
    <d v="1899-12-30T15:19:25"/>
    <d v="1899-12-30T21:18:25"/>
    <d v="1899-12-30T00:13:00"/>
    <d v="1899-12-30T00:13:00"/>
    <n v="13"/>
    <s v="On-time"/>
    <n v="134.91"/>
    <x v="2"/>
    <n v="5"/>
    <s v="Vegan"/>
    <n v="75.75"/>
    <n v="27872.943328269699"/>
    <s v="Cancelled"/>
    <n v="4.54"/>
    <n v="38447.53"/>
    <n v="8649.39"/>
    <n v="0.22496607714461761"/>
    <n v="-29798.14"/>
  </r>
  <r>
    <s v="bb174e6d-31ea-45d8-9846-67378c5beb12"/>
    <s v="Cynthia Beard"/>
    <n v="75"/>
    <s v="70-80"/>
    <s v="M"/>
    <s v="India"/>
    <s v="No"/>
    <s v="FL0052"/>
    <s v="ATL"/>
    <s v="DFW"/>
    <s v="ATL - DFW"/>
    <n v="8799"/>
    <s v="Moderate-haul"/>
    <d v="1899-12-30T12:49:08"/>
    <d v="1899-12-30T22:35:08"/>
    <d v="2025-01-06T00:00:00"/>
    <d v="1899-12-30T13:29:08"/>
    <d v="1899-12-30T23:15:08"/>
    <d v="1899-12-30T00:40:00"/>
    <d v="1899-12-30T00:40:00"/>
    <n v="40"/>
    <s v="Moderate-delay"/>
    <n v="1027.98"/>
    <x v="0"/>
    <n v="5"/>
    <s v="No Preference"/>
    <n v="53.03"/>
    <n v="45237.118819680203"/>
    <s v="Cancelled"/>
    <n v="3.29"/>
    <n v="88926.81"/>
    <n v="39480.798000000003"/>
    <n v="0.44396957452988589"/>
    <n v="-49446.011999999995"/>
  </r>
  <r>
    <s v="df538814-1e47-4596-ac80-ba8d13de94a9"/>
    <s v="Stephanie Franklin"/>
    <n v="43"/>
    <s v="40-59"/>
    <s v="M"/>
    <s v="India"/>
    <s v="Yes"/>
    <s v="FL0052"/>
    <s v="ATL"/>
    <s v="DFW"/>
    <s v="ATL - DFW"/>
    <n v="8799"/>
    <s v="Moderate-haul"/>
    <d v="1899-12-30T12:49:08"/>
    <d v="1899-12-30T22:35:08"/>
    <d v="2025-01-10T00:00:00"/>
    <d v="1899-12-30T13:29:08"/>
    <d v="1899-12-30T23:15:08"/>
    <d v="1899-12-30T00:40:00"/>
    <d v="1899-12-30T00:40:00"/>
    <n v="40"/>
    <s v="Moderate-delay"/>
    <n v="513.41999999999996"/>
    <x v="0"/>
    <n v="5"/>
    <s v="Vegan"/>
    <n v="64.55"/>
    <n v="44880.641061323899"/>
    <s v="Not Cancelled"/>
    <n v="4.13"/>
    <n v="88285.154999999999"/>
    <n v="19723.074000000001"/>
    <n v="0.22340192980348736"/>
    <n v="-68562.081000000006"/>
  </r>
  <r>
    <s v="73ea8e56-addc-48b2-aea5-4c8daac1851e"/>
    <s v="Anthony Bennett"/>
    <n v="21"/>
    <s v="18-29"/>
    <s v="M"/>
    <s v="India"/>
    <s v="Yes"/>
    <s v="FL0052"/>
    <s v="ATL"/>
    <s v="DFW"/>
    <s v="ATL - DFW"/>
    <n v="8799"/>
    <s v="Moderate-haul"/>
    <d v="1899-12-30T12:49:08"/>
    <d v="1899-12-30T22:35:08"/>
    <d v="2025-01-07T00:00:00"/>
    <d v="1899-12-30T13:29:08"/>
    <d v="1899-12-30T23:15:08"/>
    <d v="1899-12-30T00:40:00"/>
    <d v="1899-12-30T00:40:00"/>
    <n v="40"/>
    <s v="Moderate-delay"/>
    <n v="794.63"/>
    <x v="1"/>
    <n v="5"/>
    <s v="Non-Vegetarian"/>
    <n v="178.03"/>
    <n v="45361.886809488897"/>
    <s v="Not Cancelled"/>
    <n v="3.33"/>
    <n v="89151.39"/>
    <n v="30535.157999999999"/>
    <n v="0.34250905117688013"/>
    <n v="-58616.232000000004"/>
  </r>
  <r>
    <s v="5f1b8759-c082-4391-8473-b79433f7811e"/>
    <s v="Ariana Ward"/>
    <n v="69"/>
    <s v="60-69"/>
    <s v="M"/>
    <s v="India"/>
    <s v="No"/>
    <s v="FL0053"/>
    <s v="DEN"/>
    <s v="FRA"/>
    <s v="DEN - FRA"/>
    <n v="11194"/>
    <s v="Long-haul"/>
    <d v="1899-12-30T03:50:29"/>
    <d v="1899-12-30T16:16:29"/>
    <d v="2025-01-10T00:00:00"/>
    <d v="1899-12-30T05:31:29"/>
    <d v="1899-12-30T17:57:29"/>
    <d v="1899-12-30T01:41:00"/>
    <d v="1899-12-30T01:41:00"/>
    <n v="101"/>
    <s v="Moderate-delay"/>
    <n v="147.09"/>
    <x v="1"/>
    <n v="5"/>
    <s v="Vegan"/>
    <n v="122.67"/>
    <n v="56626.600804100301"/>
    <s v="Cancelled"/>
    <n v="4.7699999999999996"/>
    <n v="72951.92"/>
    <n v="9438.2900000000009"/>
    <n v="0.12937685533156634"/>
    <n v="-63513.63"/>
  </r>
  <r>
    <s v="9f6c4e5c-72e8-4452-8766-088769533568"/>
    <s v="Heather Marquez"/>
    <n v="66"/>
    <s v="60-69"/>
    <s v="F"/>
    <s v="India"/>
    <s v="Yes"/>
    <s v="FL0053"/>
    <s v="DEN"/>
    <s v="FRA"/>
    <s v="DEN - FRA"/>
    <n v="11194"/>
    <s v="Long-haul"/>
    <d v="1899-12-30T03:50:29"/>
    <d v="1899-12-30T16:16:29"/>
    <d v="2025-01-06T00:00:00"/>
    <d v="1899-12-30T05:31:29"/>
    <d v="1899-12-30T17:57:29"/>
    <d v="1899-12-30T01:41:00"/>
    <d v="1899-12-30T01:41:00"/>
    <n v="101"/>
    <s v="Moderate-delay"/>
    <n v="99.59"/>
    <x v="0"/>
    <n v="5"/>
    <s v="Vegetarian"/>
    <n v="148.71"/>
    <n v="57074.342965112999"/>
    <s v="Cancelled"/>
    <n v="3.91"/>
    <n v="73489.210000000006"/>
    <n v="6403.5"/>
    <n v="8.7135240670024885E-2"/>
    <n v="-67085.710000000006"/>
  </r>
  <r>
    <s v="d842c67c-4270-4a6c-aa4c-8d9b76b2c0b4"/>
    <s v="Robert Barnett"/>
    <n v="48"/>
    <s v="40-59"/>
    <s v="M"/>
    <s v="India"/>
    <s v="No"/>
    <s v="FL0053"/>
    <s v="DEN"/>
    <s v="FRA"/>
    <s v="DEN - FRA"/>
    <n v="11194"/>
    <s v="Long-haul"/>
    <d v="1899-12-30T03:50:29"/>
    <d v="1899-12-30T16:16:29"/>
    <d v="2025-01-12T00:00:00"/>
    <d v="1899-12-30T05:31:29"/>
    <d v="1899-12-30T17:57:29"/>
    <d v="1899-12-30T01:41:00"/>
    <d v="1899-12-30T01:41:00"/>
    <n v="101"/>
    <s v="Moderate-delay"/>
    <n v="460.3"/>
    <x v="0"/>
    <n v="5"/>
    <s v="Gluten-Free"/>
    <n v="104.5"/>
    <n v="56496.9541911735"/>
    <s v="Cancelled"/>
    <n v="4.3"/>
    <n v="72796.350000000006"/>
    <n v="29480.1"/>
    <n v="0.4049667325353537"/>
    <n v="-43316.250000000007"/>
  </r>
  <r>
    <s v="dfb882d5-d0a1-47c7-b779-7fa3171ea173"/>
    <s v="Colton Lucas"/>
    <n v="39"/>
    <s v="30-39"/>
    <s v="F"/>
    <s v="India"/>
    <s v="Yes"/>
    <s v="FL0053"/>
    <s v="DEN"/>
    <s v="FRA"/>
    <s v="DEN - FRA"/>
    <n v="11194"/>
    <s v="Long-haul"/>
    <d v="1899-12-30T03:50:29"/>
    <d v="1899-12-30T16:16:29"/>
    <d v="2025-01-07T00:00:00"/>
    <d v="1899-12-30T05:31:29"/>
    <d v="1899-12-30T17:57:29"/>
    <d v="1899-12-30T01:41:00"/>
    <d v="1899-12-30T01:41:00"/>
    <n v="101"/>
    <s v="Moderate-delay"/>
    <n v="114.9"/>
    <x v="1"/>
    <n v="3"/>
    <s v="No Preference"/>
    <n v="56.44"/>
    <n v="57279.128386004799"/>
    <s v="Not Cancelled"/>
    <n v="4.9000000000000004"/>
    <n v="73734.95"/>
    <n v="7364.89"/>
    <n v="9.9883298218822969E-2"/>
    <n v="-66370.06"/>
  </r>
  <r>
    <s v="2bbcf33b-7f98-4f2f-b81d-05ec19143b5a"/>
    <s v="Thomas Davis"/>
    <n v="32"/>
    <s v="30-39"/>
    <s v="M"/>
    <s v="India"/>
    <s v="No"/>
    <s v="FL0053"/>
    <s v="DEN"/>
    <s v="FRA"/>
    <s v="DEN - FRA"/>
    <n v="11194"/>
    <s v="Long-haul"/>
    <d v="1899-12-30T03:50:29"/>
    <d v="1899-12-30T16:16:29"/>
    <d v="2025-01-05T00:00:00"/>
    <d v="1899-12-30T05:31:29"/>
    <d v="1899-12-30T17:57:29"/>
    <d v="1899-12-30T01:41:00"/>
    <d v="1899-12-30T01:41:00"/>
    <n v="101"/>
    <s v="Moderate-delay"/>
    <n v="878.12"/>
    <x v="2"/>
    <n v="3"/>
    <s v="Vegan"/>
    <n v="53.25"/>
    <n v="56650.628445036797"/>
    <s v="Cancelled"/>
    <n v="3.62"/>
    <n v="72980.75"/>
    <n v="56210.33"/>
    <n v="0.77020762324311554"/>
    <n v="-16770.419999999998"/>
  </r>
  <r>
    <s v="369f8dcb-24d5-4047-95dd-baf292616fe7"/>
    <s v="Sarah Rojas"/>
    <n v="30"/>
    <s v="30-39"/>
    <s v="F"/>
    <s v="India"/>
    <s v="Yes"/>
    <s v="FL0054"/>
    <s v="HND"/>
    <s v="BKK"/>
    <s v="HND - BKK"/>
    <n v="4727"/>
    <s v="Moderate-haul"/>
    <d v="1899-12-30T17:42:08"/>
    <d v="1899-12-30T22:57:08"/>
    <d v="2025-01-04T00:00:00"/>
    <d v="1899-12-30T19:40:08"/>
    <d v="1899-12-30T00:55:08"/>
    <d v="1899-12-30T01:58:00"/>
    <d v="1899-12-30T01:58:00"/>
    <n v="118"/>
    <s v="Moderate-delay"/>
    <n v="733.25"/>
    <x v="0"/>
    <n v="3"/>
    <s v="Gluten-Free"/>
    <n v="163.15"/>
    <n v="24411.399590153102"/>
    <s v="Cancelled"/>
    <n v="4.68"/>
    <n v="34293.68"/>
    <n v="46960.63"/>
    <n v="1.3693668920920705"/>
    <n v="12666.949999999997"/>
  </r>
  <r>
    <s v="0388864c-bafb-4592-8da2-5a167465aed8"/>
    <s v="Robert Curtis"/>
    <n v="52"/>
    <s v="40-59"/>
    <s v="F"/>
    <s v="India"/>
    <s v="No"/>
    <s v="FL0054"/>
    <s v="HND"/>
    <s v="BKK"/>
    <s v="HND - BKK"/>
    <n v="4727"/>
    <s v="Moderate-haul"/>
    <d v="1899-12-30T17:42:08"/>
    <d v="1899-12-30T22:57:08"/>
    <d v="2025-01-13T00:00:00"/>
    <d v="1899-12-30T19:40:08"/>
    <d v="1899-12-30T00:55:08"/>
    <d v="1899-12-30T01:58:00"/>
    <d v="1899-12-30T01:58:00"/>
    <n v="118"/>
    <s v="Moderate-delay"/>
    <n v="794.15"/>
    <x v="0"/>
    <n v="5"/>
    <s v="Gluten-Free"/>
    <n v="152.99"/>
    <n v="25106.595105097102"/>
    <s v="Cancelled"/>
    <n v="4.47"/>
    <n v="35127.910000000003"/>
    <n v="50856.2"/>
    <n v="1.447743404034"/>
    <n v="15728.289999999994"/>
  </r>
  <r>
    <s v="b0352941-2fbd-43b3-ad9a-c52368e6fa87"/>
    <s v="Courtney Jones"/>
    <n v="51"/>
    <s v="40-59"/>
    <s v="M"/>
    <s v="India"/>
    <s v="No"/>
    <s v="FL0054"/>
    <s v="HND"/>
    <s v="BKK"/>
    <s v="HND - BKK"/>
    <n v="4727"/>
    <s v="Moderate-haul"/>
    <d v="1899-12-30T17:42:08"/>
    <d v="1899-12-30T22:57:08"/>
    <d v="2025-01-05T00:00:00"/>
    <d v="1899-12-30T19:40:08"/>
    <d v="1899-12-30T00:55:08"/>
    <d v="1899-12-30T01:58:00"/>
    <d v="1899-12-30T01:58:00"/>
    <n v="118"/>
    <s v="Moderate-delay"/>
    <n v="1213.33"/>
    <x v="0"/>
    <n v="5"/>
    <s v="No Preference"/>
    <n v="104.54"/>
    <n v="25055.528840595201"/>
    <s v="Cancelled"/>
    <n v="3.49"/>
    <n v="35066.629999999997"/>
    <n v="77674.03"/>
    <n v="2.215041194434709"/>
    <n v="42607.4"/>
  </r>
  <r>
    <s v="a73cabd9-c9b1-4225-85a3-9bf9b70ae4f0"/>
    <s v="Lisa Melton"/>
    <n v="72"/>
    <s v="70-80"/>
    <s v="M"/>
    <s v="India"/>
    <s v="Yes"/>
    <s v="FL0054"/>
    <s v="HND"/>
    <s v="BKK"/>
    <s v="HND - BKK"/>
    <n v="4727"/>
    <s v="Moderate-haul"/>
    <d v="1899-12-30T17:42:08"/>
    <d v="1899-12-30T22:57:08"/>
    <d v="2025-01-02T00:00:00"/>
    <d v="1899-12-30T19:40:08"/>
    <d v="1899-12-30T00:55:08"/>
    <d v="1899-12-30T01:58:00"/>
    <d v="1899-12-30T01:58:00"/>
    <n v="118"/>
    <s v="Moderate-delay"/>
    <n v="860.8"/>
    <x v="0"/>
    <n v="5"/>
    <s v="Vegan"/>
    <n v="1.07"/>
    <n v="24897.8130183065"/>
    <s v="Not Cancelled"/>
    <n v="3.15"/>
    <n v="34877.379999999997"/>
    <n v="55091.41"/>
    <n v="1.5795742111362725"/>
    <n v="20214.030000000006"/>
  </r>
  <r>
    <s v="512c8bbe-82b9-45ad-9ed3-ab0cb7829523"/>
    <s v="Phillip Wood"/>
    <n v="51"/>
    <s v="40-59"/>
    <s v="M"/>
    <s v="India"/>
    <s v="Yes"/>
    <s v="FL0054"/>
    <s v="HND"/>
    <s v="BKK"/>
    <s v="HND - BKK"/>
    <n v="4727"/>
    <s v="Moderate-haul"/>
    <d v="1899-12-30T17:42:08"/>
    <d v="1899-12-30T22:57:08"/>
    <d v="2025-01-15T00:00:00"/>
    <d v="1899-12-30T19:40:08"/>
    <d v="1899-12-30T00:55:08"/>
    <d v="1899-12-30T01:58:00"/>
    <d v="1899-12-30T01:58:00"/>
    <n v="118"/>
    <s v="Moderate-delay"/>
    <n v="180.86"/>
    <x v="0"/>
    <n v="5"/>
    <s v="Vegan"/>
    <n v="137.80000000000001"/>
    <n v="24804.318004250999"/>
    <s v="Not Cancelled"/>
    <n v="4.04"/>
    <n v="34765.18"/>
    <n v="11602.6"/>
    <n v="0.33374197976250952"/>
    <n v="-23162.58"/>
  </r>
  <r>
    <s v="03ab9bde-d0b2-4945-9de5-aa36ae9d8192"/>
    <s v="Jason Cole"/>
    <n v="69"/>
    <s v="60-69"/>
    <s v="F"/>
    <s v="India"/>
    <s v="Yes"/>
    <s v="FL0054"/>
    <s v="HND"/>
    <s v="BKK"/>
    <s v="HND - BKK"/>
    <n v="4727"/>
    <s v="Moderate-haul"/>
    <d v="1899-12-30T17:42:08"/>
    <d v="1899-12-30T22:57:08"/>
    <d v="2025-01-04T00:00:00"/>
    <d v="1899-12-30T19:40:08"/>
    <d v="1899-12-30T00:55:08"/>
    <d v="1899-12-30T01:58:00"/>
    <d v="1899-12-30T01:58:00"/>
    <n v="118"/>
    <s v="Moderate-delay"/>
    <n v="857.26"/>
    <x v="1"/>
    <n v="5"/>
    <s v="Vegetarian"/>
    <n v="93.55"/>
    <n v="25048.054720185199"/>
    <s v="Cancelled"/>
    <n v="3.49"/>
    <n v="35057.67"/>
    <n v="54883.35"/>
    <n v="1.5655161908934621"/>
    <n v="19825.68"/>
  </r>
  <r>
    <s v="5444468c-e954-4aec-afe6-e1989efa8f63"/>
    <s v="Brenda Roberts"/>
    <n v="56"/>
    <s v="40-59"/>
    <s v="M"/>
    <s v="India"/>
    <s v="No"/>
    <s v="FL0055"/>
    <s v="DFW"/>
    <s v="IST"/>
    <s v="DFW - IST"/>
    <n v="378"/>
    <s v="Short-haul "/>
    <d v="1899-12-30T06:39:48"/>
    <d v="1899-12-30T07:04:48"/>
    <d v="2025-01-05T00:00:00"/>
    <d v="1899-12-30T09:18:48"/>
    <d v="1899-12-30T09:43:48"/>
    <d v="1899-12-30T02:39:00"/>
    <d v="1899-12-30T02:39:00"/>
    <n v="159"/>
    <s v="Severe-delay"/>
    <n v="1188.8"/>
    <x v="1"/>
    <n v="5"/>
    <s v="No Preference"/>
    <n v="18.350000000000001"/>
    <n v="3373.4085353166101"/>
    <s v="Not Cancelled"/>
    <n v="4.97"/>
    <n v="13572.135"/>
    <n v="45652.121999999901"/>
    <n v="3.3636654807810196"/>
    <n v="32079.986999999899"/>
  </r>
  <r>
    <s v="4b6fbac3-4984-494c-b746-0591a5fc8e72"/>
    <s v="Christopher Fowler"/>
    <n v="18"/>
    <s v="18-29"/>
    <s v="M"/>
    <s v="India"/>
    <s v="No"/>
    <s v="FL0055"/>
    <s v="DFW"/>
    <s v="IST"/>
    <s v="DFW - IST"/>
    <n v="378"/>
    <s v="Short-haul "/>
    <d v="1899-12-30T06:39:48"/>
    <d v="1899-12-30T07:04:48"/>
    <d v="2025-01-15T00:00:00"/>
    <d v="1899-12-30T09:18:48"/>
    <d v="1899-12-30T09:43:48"/>
    <d v="1899-12-30T02:39:00"/>
    <d v="1899-12-30T02:39:00"/>
    <n v="159"/>
    <s v="Severe-delay"/>
    <n v="242.19"/>
    <x v="1"/>
    <n v="5"/>
    <s v="Vegan"/>
    <n v="170.76"/>
    <n v="2932.5282470463599"/>
    <s v="Not Cancelled"/>
    <n v="4.93"/>
    <n v="12778.545"/>
    <n v="9320.5859999999993"/>
    <n v="0.72939336990244186"/>
    <n v="-3457.9590000000007"/>
  </r>
  <r>
    <s v="58d03490-ca68-4361-b186-fa5671a52f6d"/>
    <s v="Michael Smith"/>
    <n v="57"/>
    <s v="40-59"/>
    <s v="M"/>
    <s v="India"/>
    <s v="No"/>
    <s v="FL0055"/>
    <s v="DFW"/>
    <s v="IST"/>
    <s v="DFW - IST"/>
    <n v="378"/>
    <s v="Short-haul "/>
    <d v="1899-12-30T06:39:48"/>
    <d v="1899-12-30T07:04:48"/>
    <d v="2025-01-04T00:00:00"/>
    <d v="1899-12-30T09:18:48"/>
    <d v="1899-12-30T09:43:48"/>
    <d v="1899-12-30T02:39:00"/>
    <d v="1899-12-30T02:39:00"/>
    <n v="159"/>
    <s v="Severe-delay"/>
    <n v="870.53"/>
    <x v="0"/>
    <n v="5"/>
    <s v="Vegan"/>
    <n v="67.34"/>
    <n v="2460.27471608319"/>
    <s v="Cancelled"/>
    <n v="4.3499999999999996"/>
    <n v="11928.494999999901"/>
    <n v="33436.434000000001"/>
    <n v="2.803072307110015"/>
    <n v="21507.9390000001"/>
  </r>
  <r>
    <s v="d89dea0a-2020-4872-a7ba-102cf04985d9"/>
    <s v="Sandra Rivera"/>
    <n v="53"/>
    <s v="40-59"/>
    <s v="M"/>
    <s v="India"/>
    <s v="No"/>
    <s v="FL0055"/>
    <s v="DFW"/>
    <s v="IST"/>
    <s v="DFW - IST"/>
    <n v="378"/>
    <s v="Short-haul "/>
    <d v="1899-12-30T06:39:48"/>
    <d v="1899-12-30T07:04:48"/>
    <d v="2025-01-06T00:00:00"/>
    <d v="1899-12-30T09:18:48"/>
    <d v="1899-12-30T09:43:48"/>
    <d v="1899-12-30T02:39:00"/>
    <d v="1899-12-30T02:39:00"/>
    <n v="159"/>
    <s v="Severe-delay"/>
    <n v="627.08000000000004"/>
    <x v="0"/>
    <n v="5"/>
    <s v="Gluten-Free"/>
    <n v="123.85"/>
    <n v="2869.4506621455798"/>
    <s v="Cancelled"/>
    <n v="4.2699999999999996"/>
    <n v="12665.01"/>
    <n v="24094.734"/>
    <n v="1.9024646644574303"/>
    <n v="11429.724"/>
  </r>
  <r>
    <s v="8843b20a-d986-4bb6-95b8-dad40dc3851b"/>
    <s v="Ashlee Williams"/>
    <n v="20"/>
    <s v="18-29"/>
    <s v="M"/>
    <s v="India"/>
    <s v="Yes"/>
    <s v="FL0055"/>
    <s v="DFW"/>
    <s v="IST"/>
    <s v="DFW - IST"/>
    <n v="378"/>
    <s v="Short-haul "/>
    <d v="1899-12-30T06:39:48"/>
    <d v="1899-12-30T07:04:48"/>
    <d v="2025-01-10T00:00:00"/>
    <d v="1899-12-30T09:18:48"/>
    <d v="1899-12-30T09:43:48"/>
    <d v="1899-12-30T02:39:00"/>
    <d v="1899-12-30T02:39:00"/>
    <n v="159"/>
    <s v="Severe-delay"/>
    <n v="818.89"/>
    <x v="0"/>
    <n v="5"/>
    <s v="No Preference"/>
    <n v="55.57"/>
    <n v="2921.1426760258701"/>
    <s v="Not Cancelled"/>
    <n v="3.8"/>
    <n v="12758.055"/>
    <n v="31452.041999999899"/>
    <n v="2.4652693533614567"/>
    <n v="18693.986999999899"/>
  </r>
  <r>
    <s v="cc00a6ed-c69d-4c2f-a3ba-f8c145035e53"/>
    <s v="Crystal Smith"/>
    <n v="46"/>
    <s v="40-59"/>
    <s v="M"/>
    <s v="India"/>
    <s v="Yes"/>
    <s v="FL0056"/>
    <s v="PEK"/>
    <s v="JFK"/>
    <s v="PEK - JFK"/>
    <n v="9631"/>
    <s v="Long-haul"/>
    <d v="1899-12-30T20:54:42"/>
    <d v="1899-12-30T07:36:42"/>
    <d v="2025-01-13T00:00:00"/>
    <d v="1899-12-30T22:43:42"/>
    <d v="1899-12-30T09:25:42"/>
    <d v="1899-12-30T01:49:00"/>
    <d v="1899-12-30T01:49:00"/>
    <n v="109"/>
    <s v="Moderate-delay"/>
    <n v="1418.85"/>
    <x v="0"/>
    <n v="5"/>
    <s v="Vegan"/>
    <n v="35.659999999999997"/>
    <n v="48668.788725971099"/>
    <s v="Not Cancelled"/>
    <n v="3.05"/>
    <n v="63402.55"/>
    <n v="90813.53"/>
    <n v="1.4323324535054189"/>
    <n v="27410.979999999996"/>
  </r>
  <r>
    <s v="fde1da0f-6357-42be-8b6d-fbe5e93c7c17"/>
    <s v="Emily Francis DDS"/>
    <n v="66"/>
    <s v="60-69"/>
    <s v="F"/>
    <s v="India"/>
    <s v="No"/>
    <s v="FL0056"/>
    <s v="PEK"/>
    <s v="JFK"/>
    <s v="PEK - JFK"/>
    <n v="9631"/>
    <s v="Long-haul"/>
    <d v="1899-12-30T20:54:42"/>
    <d v="1899-12-30T07:36:42"/>
    <d v="2025-01-01T00:00:00"/>
    <d v="1899-12-30T22:43:42"/>
    <d v="1899-12-30T09:25:42"/>
    <d v="1899-12-30T01:49:00"/>
    <d v="1899-12-30T01:49:00"/>
    <n v="109"/>
    <s v="Moderate-delay"/>
    <n v="988.5"/>
    <x v="2"/>
    <n v="5"/>
    <s v="Non-Vegetarian"/>
    <n v="7.17"/>
    <n v="49191.262761749997"/>
    <s v="Cancelled"/>
    <n v="3.83"/>
    <n v="64029.52"/>
    <n v="63265.43"/>
    <n v="0.98806659803165797"/>
    <n v="-764.08999999999651"/>
  </r>
  <r>
    <s v="d36fd187-3e86-474e-b8aa-b217a4210d4c"/>
    <s v="Timothy Sellers"/>
    <n v="62"/>
    <s v="60-69"/>
    <s v="F"/>
    <s v="India"/>
    <s v="No"/>
    <s v="FL0056"/>
    <s v="PEK"/>
    <s v="JFK"/>
    <s v="PEK - JFK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295.89999999999998"/>
    <x v="0"/>
    <n v="5"/>
    <s v="Non-Vegetarian"/>
    <n v="163.43"/>
    <n v="48993.265168514801"/>
    <s v="Cancelled"/>
    <n v="4.5999999999999996"/>
    <n v="63791.92"/>
    <n v="18970.29"/>
    <n v="0.29737763027041669"/>
    <n v="-44821.63"/>
  </r>
  <r>
    <s v="d5b760fb-e4f5-40c3-9d07-21cbcb903f16"/>
    <s v="Douglas Williams DDS"/>
    <n v="58"/>
    <s v="40-59"/>
    <s v="M"/>
    <s v="India"/>
    <s v="Yes"/>
    <s v="FL0056"/>
    <s v="PEK"/>
    <s v="JFK"/>
    <s v="PEK - JFK"/>
    <n v="9631"/>
    <s v="Long-haul"/>
    <d v="1899-12-30T20:54:42"/>
    <d v="1899-12-30T07:36:42"/>
    <d v="2025-01-06T00:00:00"/>
    <d v="1899-12-30T22:43:42"/>
    <d v="1899-12-30T09:25:42"/>
    <d v="1899-12-30T01:49:00"/>
    <d v="1899-12-30T01:49:00"/>
    <n v="109"/>
    <s v="Moderate-delay"/>
    <n v="1115.46"/>
    <x v="0"/>
    <n v="5"/>
    <s v="No Preference"/>
    <n v="160.02000000000001"/>
    <n v="49296.484090993203"/>
    <s v="Cancelled"/>
    <n v="3.39"/>
    <n v="64155.78"/>
    <n v="71421.440000000002"/>
    <n v="1.1132502792421821"/>
    <n v="7265.6600000000035"/>
  </r>
  <r>
    <s v="b329d1ca-d96d-451f-85e2-7da268a9c052"/>
    <s v="Alicia Hill"/>
    <n v="48"/>
    <s v="40-59"/>
    <s v="F"/>
    <s v="India"/>
    <s v="No"/>
    <s v="FL0057"/>
    <s v="CDG"/>
    <s v="FRA"/>
    <s v="CDG - FRA"/>
    <n v="6773"/>
    <s v="Moderate-haul"/>
    <d v="1899-12-30T19:13:13"/>
    <d v="1899-12-30T02:44:13"/>
    <d v="2025-01-12T00:00:00"/>
    <d v="1899-12-30T20:06:13"/>
    <d v="1899-12-30T03:37:13"/>
    <d v="1899-12-30T00:53:00"/>
    <d v="1899-12-30T00:53:00"/>
    <n v="79.5"/>
    <s v="Moderate-delay"/>
    <n v="1476.38"/>
    <x v="1"/>
    <n v="5"/>
    <s v="Vegan"/>
    <n v="72.06"/>
    <n v="35347.130901046803"/>
    <s v="Cancelled"/>
    <n v="3.99"/>
    <n v="47416.56"/>
    <n v="94502.73"/>
    <n v="1.9930321811620244"/>
    <n v="47086.17"/>
  </r>
  <r>
    <s v="e29b87e7-96e8-41d9-916f-015d09470d9e"/>
    <s v="Chad Maynard"/>
    <n v="58"/>
    <s v="40-59"/>
    <s v="F"/>
    <s v="India"/>
    <s v="Yes"/>
    <s v="FL0057"/>
    <s v="CDG"/>
    <s v="FRA"/>
    <s v="CDG - FRA"/>
    <n v="6773"/>
    <s v="Moderate-haul"/>
    <d v="1899-12-30T19:13:13"/>
    <d v="1899-12-30T02:44:13"/>
    <d v="2025-01-07T00:00:00"/>
    <d v="1899-12-30T20:06:13"/>
    <d v="1899-12-30T03:37:13"/>
    <d v="1899-12-30T00:53:00"/>
    <d v="1899-12-30T00:53:00"/>
    <n v="79.5"/>
    <s v="Moderate-delay"/>
    <n v="288.5"/>
    <x v="2"/>
    <n v="5"/>
    <s v="Vegan"/>
    <n v="148.80000000000001"/>
    <n v="34870.910341271803"/>
    <s v="Cancelled"/>
    <n v="3.7"/>
    <n v="46845.09"/>
    <n v="18493.759999999998"/>
    <n v="0.39478545136747523"/>
    <n v="-28351.329999999998"/>
  </r>
  <r>
    <s v="2e929f7e-11d9-4958-bd54-e72f7e51a296"/>
    <s v="Tina Wells"/>
    <n v="47"/>
    <s v="40-59"/>
    <s v="M"/>
    <s v="India"/>
    <s v="Yes"/>
    <s v="FL0057"/>
    <s v="CDG"/>
    <s v="FRA"/>
    <s v="CDG - FRA"/>
    <n v="6773"/>
    <s v="Moderate-haul"/>
    <d v="1899-12-30T19:13:13"/>
    <d v="1899-12-30T02:44:13"/>
    <d v="2025-01-13T00:00:00"/>
    <d v="1899-12-30T20:06:13"/>
    <d v="1899-12-30T03:37:13"/>
    <d v="1899-12-30T00:53:00"/>
    <d v="1899-12-30T00:53:00"/>
    <n v="79.5"/>
    <s v="Moderate-delay"/>
    <n v="1082.01"/>
    <x v="1"/>
    <n v="5"/>
    <s v="Gluten-Free"/>
    <n v="147.66"/>
    <n v="35008.176056702803"/>
    <s v="Cancelled"/>
    <n v="3.96"/>
    <n v="47009.81"/>
    <n v="69278.17"/>
    <n v="1.4736960221706916"/>
    <n v="22268.36"/>
  </r>
  <r>
    <s v="c07f1f77-5320-4761-981b-b2f30fba5c8b"/>
    <s v="Kathryn Green"/>
    <n v="53"/>
    <s v="40-59"/>
    <s v="F"/>
    <s v="India"/>
    <s v="No"/>
    <s v="FL0057"/>
    <s v="CDG"/>
    <s v="FRA"/>
    <s v="CDG - FRA"/>
    <n v="6773"/>
    <s v="Moderate-haul"/>
    <d v="1899-12-30T19:13:13"/>
    <d v="1899-12-30T02:44:13"/>
    <d v="2025-01-07T00:00:00"/>
    <d v="1899-12-30T20:06:13"/>
    <d v="1899-12-30T03:37:13"/>
    <d v="1899-12-30T00:53:00"/>
    <d v="1899-12-30T00:53:00"/>
    <n v="79.5"/>
    <s v="Moderate-delay"/>
    <n v="1332.57"/>
    <x v="2"/>
    <n v="5"/>
    <s v="Vegetarian"/>
    <n v="102.13"/>
    <n v="35287.262362691399"/>
    <s v="Not Cancelled"/>
    <n v="4.33"/>
    <n v="47344.71"/>
    <n v="85304.91"/>
    <n v="1.8017833460169046"/>
    <n v="37960.200000000004"/>
  </r>
  <r>
    <s v="324a8639-96fb-4f60-bd3a-9b64a45ab3f5"/>
    <s v="James Adams"/>
    <n v="32"/>
    <s v="30-39"/>
    <s v="F"/>
    <s v="India"/>
    <s v="No"/>
    <s v="FL0058"/>
    <s v="ORD"/>
    <s v="FRA"/>
    <s v="ORD - FRA"/>
    <n v="7465"/>
    <s v="Moderate-haul"/>
    <d v="1899-12-30T17:28:43"/>
    <d v="1899-12-30T01:45:43"/>
    <d v="2025-01-08T00:00:00"/>
    <d v="1899-12-30T18:35:43"/>
    <d v="1899-12-30T02:52:43"/>
    <d v="1899-12-30T01:07:00"/>
    <d v="1899-12-30T01:07:00"/>
    <n v="67"/>
    <s v="Moderate-delay"/>
    <n v="303.92"/>
    <x v="0"/>
    <n v="3"/>
    <s v="Vegan"/>
    <n v="196.12"/>
    <n v="38161.509174726903"/>
    <s v="Cancelled"/>
    <n v="3.62"/>
    <n v="50793.81"/>
    <n v="19490.099999999999"/>
    <n v="0.38371014105852663"/>
    <n v="-31303.71"/>
  </r>
  <r>
    <s v="0844557f-0969-44d3-88ab-7959d8783091"/>
    <s v="Sean Hill"/>
    <n v="47"/>
    <s v="40-59"/>
    <s v="M"/>
    <s v="India"/>
    <s v="Yes"/>
    <s v="FL0058"/>
    <s v="ORD"/>
    <s v="FRA"/>
    <s v="ORD - FRA"/>
    <n v="7465"/>
    <s v="Moderate-haul"/>
    <d v="1899-12-30T17:28:43"/>
    <d v="1899-12-30T01:45:43"/>
    <d v="2025-01-07T00:00:00"/>
    <d v="1899-12-30T18:35:43"/>
    <d v="1899-12-30T02:52:43"/>
    <d v="1899-12-30T01:07:00"/>
    <d v="1899-12-30T01:07:00"/>
    <n v="67"/>
    <s v="Moderate-delay"/>
    <n v="123.47"/>
    <x v="0"/>
    <n v="5"/>
    <s v="Vegetarian"/>
    <n v="15.64"/>
    <n v="38516.845051030599"/>
    <s v="Not Cancelled"/>
    <n v="4.71"/>
    <n v="51220.21"/>
    <n v="7905.21"/>
    <n v="0.15433771161812887"/>
    <n v="-43315"/>
  </r>
  <r>
    <s v="914e37ae-5b17-4032-9868-0e87fd9103b0"/>
    <s v="Seth Macdonald"/>
    <n v="55"/>
    <s v="40-59"/>
    <s v="F"/>
    <s v="India"/>
    <s v="Yes"/>
    <s v="FL0059"/>
    <s v="FRA"/>
    <s v="DXB"/>
    <s v="FRA - DXB"/>
    <n v="4304"/>
    <s v="Moderate-haul"/>
    <d v="1899-12-30T22:37:08"/>
    <d v="1899-12-30T03:23:08"/>
    <d v="2025-01-08T00:00:00"/>
    <d v="1899-12-30T01:02:08"/>
    <d v="1899-12-30T05:48:08"/>
    <d v="1899-12-30T02:25:00"/>
    <d v="1899-12-30T02:25:00"/>
    <n v="217.5"/>
    <s v="Severe-delay"/>
    <n v="628.78"/>
    <x v="1"/>
    <n v="5"/>
    <s v="No Preference"/>
    <n v="9.9600000000000009"/>
    <n v="22212.8138424555"/>
    <s v="Not Cancelled"/>
    <n v="3.46"/>
    <n v="31655.38"/>
    <n v="40243.910000000003"/>
    <n v="1.2713134386635068"/>
    <n v="8588.5300000000025"/>
  </r>
  <r>
    <s v="e391a84c-2721-4b6e-a656-6af211898b71"/>
    <s v="Robert Gray"/>
    <n v="53"/>
    <s v="40-59"/>
    <s v="F"/>
    <s v="India"/>
    <s v="No"/>
    <s v="FL0059"/>
    <s v="FRA"/>
    <s v="DXB"/>
    <s v="FRA - DXB"/>
    <n v="4304"/>
    <s v="Moderate-haul"/>
    <d v="1899-12-30T22:37:08"/>
    <d v="1899-12-30T03:23:08"/>
    <d v="2025-01-10T00:00:00"/>
    <d v="1899-12-30T01:02:08"/>
    <d v="1899-12-30T05:48:08"/>
    <d v="1899-12-30T02:25:00"/>
    <d v="1899-12-30T02:25:00"/>
    <n v="217.5"/>
    <s v="Severe-delay"/>
    <n v="1092.25"/>
    <x v="0"/>
    <n v="5"/>
    <s v="Non-Vegetarian"/>
    <n v="108.63"/>
    <n v="22790.414645616798"/>
    <s v="Not Cancelled"/>
    <n v="4.0599999999999996"/>
    <n v="32348.5"/>
    <n v="69925.73"/>
    <n v="2.1616374793267075"/>
    <n v="37577.229999999996"/>
  </r>
  <r>
    <s v="d1f3838c-1390-4e52-96ca-5dd8748a59f4"/>
    <s v="Heidi Graves"/>
    <n v="60"/>
    <s v="60-69"/>
    <s v="M"/>
    <s v="India"/>
    <s v="Yes"/>
    <s v="FL0059"/>
    <s v="FRA"/>
    <s v="DXB"/>
    <s v="FRA - DXB"/>
    <n v="4304"/>
    <s v="Moderate-haul"/>
    <d v="1899-12-30T22:37:08"/>
    <d v="1899-12-30T03:23:08"/>
    <d v="2025-01-06T00:00:00"/>
    <d v="1899-12-30T01:02:08"/>
    <d v="1899-12-30T05:48:08"/>
    <d v="1899-12-30T02:25:00"/>
    <d v="1899-12-30T02:25:00"/>
    <n v="217.5"/>
    <s v="Severe-delay"/>
    <n v="295.2"/>
    <x v="2"/>
    <n v="5"/>
    <s v="Non-Vegetarian"/>
    <n v="133.78"/>
    <n v="22998.5443701767"/>
    <s v="Cancelled"/>
    <n v="3.7"/>
    <n v="32598.25"/>
    <n v="18919.560000000001"/>
    <n v="0.5803857569041283"/>
    <n v="-13678.689999999999"/>
  </r>
  <r>
    <s v="01212bd0-6aff-40f3-b50f-a88d610068d3"/>
    <s v="Derek Gross"/>
    <n v="51"/>
    <s v="40-59"/>
    <s v="F"/>
    <s v="India"/>
    <s v="Yes"/>
    <s v="FL0059"/>
    <s v="FRA"/>
    <s v="DXB"/>
    <s v="FRA - DXB"/>
    <n v="4304"/>
    <s v="Moderate-haul"/>
    <d v="1899-12-30T22:37:08"/>
    <d v="1899-12-30T03:23:08"/>
    <d v="2025-01-06T00:00:00"/>
    <d v="1899-12-30T01:02:08"/>
    <d v="1899-12-30T05:48:08"/>
    <d v="1899-12-30T02:25:00"/>
    <d v="1899-12-30T02:25:00"/>
    <n v="217.5"/>
    <s v="Severe-delay"/>
    <n v="641.74"/>
    <x v="1"/>
    <n v="5"/>
    <s v="No Preference"/>
    <n v="18.82"/>
    <n v="22184.443254448899"/>
    <s v="Not Cancelled"/>
    <n v="3.8"/>
    <n v="31621.33"/>
    <n v="41075.120000000003"/>
    <n v="1.2989687657034035"/>
    <n v="9453.7900000000009"/>
  </r>
  <r>
    <s v="26db822e-7a6c-404b-b456-5ef5fd2c242f"/>
    <s v="Deanna Martinez"/>
    <n v="48"/>
    <s v="40-59"/>
    <s v="F"/>
    <s v="India"/>
    <s v="Yes"/>
    <s v="FL0060"/>
    <s v="DXB"/>
    <s v="DEL"/>
    <s v="DXB - DEL"/>
    <n v="10118"/>
    <s v="Long-haul"/>
    <d v="1899-12-30T23:40:34"/>
    <d v="1899-12-30T10:54:34"/>
    <d v="2025-01-11T00:00:00"/>
    <d v="1899-12-30T02:29:34"/>
    <d v="1899-12-30T13:43:34"/>
    <d v="1899-12-30T02:49:00"/>
    <d v="1899-12-30T02:49:00"/>
    <n v="169"/>
    <s v="Severe-delay"/>
    <n v="651.04"/>
    <x v="2"/>
    <n v="5"/>
    <s v="Non-Vegetarian"/>
    <n v="153.87"/>
    <n v="51279.885306040102"/>
    <s v="Not Cancelled"/>
    <n v="4.46"/>
    <n v="66535.86"/>
    <n v="41697.33"/>
    <n v="0.62668957762024868"/>
    <n v="-24838.53"/>
  </r>
  <r>
    <s v="698fa95f-d3a2-41d5-a022-03b276a6ec4c"/>
    <s v="Thomas Blake"/>
    <n v="18"/>
    <s v="18-29"/>
    <s v="M"/>
    <s v="India"/>
    <s v="No"/>
    <s v="FL0060"/>
    <s v="DXB"/>
    <s v="DEL"/>
    <s v="DXB - DEL"/>
    <n v="10118"/>
    <s v="Long-haul"/>
    <d v="1899-12-30T23:40:34"/>
    <d v="1899-12-30T10:54:34"/>
    <d v="2025-01-11T00:00:00"/>
    <d v="1899-12-30T02:29:34"/>
    <d v="1899-12-30T13:43:34"/>
    <d v="1899-12-30T02:49:00"/>
    <d v="1899-12-30T02:49:00"/>
    <n v="169"/>
    <s v="Severe-delay"/>
    <n v="269.19"/>
    <x v="2"/>
    <n v="5"/>
    <s v="Gluten-Free"/>
    <n v="86.68"/>
    <n v="51237.795010317401"/>
    <s v="Not Cancelled"/>
    <n v="4.6900000000000004"/>
    <n v="66485.350000000006"/>
    <n v="17245.5"/>
    <n v="0.25938797043258399"/>
    <n v="-49239.850000000006"/>
  </r>
  <r>
    <s v="a7e210a5-c100-4d0c-ad7f-a4263015ea24"/>
    <s v="Erica Gaines"/>
    <n v="47"/>
    <s v="40-59"/>
    <s v="M"/>
    <s v="India"/>
    <s v="Yes"/>
    <s v="FL0060"/>
    <s v="DXB"/>
    <s v="DEL"/>
    <s v="DXB - DEL"/>
    <n v="10118"/>
    <s v="Long-haul"/>
    <d v="1899-12-30T23:40:34"/>
    <d v="1899-12-30T10:54:34"/>
    <d v="2025-01-05T00:00:00"/>
    <d v="1899-12-30T02:29:34"/>
    <d v="1899-12-30T13:43:34"/>
    <d v="1899-12-30T02:49:00"/>
    <d v="1899-12-30T02:49:00"/>
    <n v="169"/>
    <s v="Severe-delay"/>
    <n v="1427.04"/>
    <x v="2"/>
    <n v="5"/>
    <s v="Non-Vegetarian"/>
    <n v="160.58000000000001"/>
    <n v="51278.574980296202"/>
    <s v="Cancelled"/>
    <n v="3.56"/>
    <n v="66534.289999999994"/>
    <n v="91362.68"/>
    <n v="1.3731668287134349"/>
    <n v="24828.39"/>
  </r>
  <r>
    <s v="4b6d7620-22ca-4b08-8566-55b4f132494d"/>
    <s v="Kelly Carter"/>
    <n v="44"/>
    <s v="40-59"/>
    <s v="F"/>
    <s v="India"/>
    <s v="Yes"/>
    <s v="FL0060"/>
    <s v="DXB"/>
    <s v="DEL"/>
    <s v="DXB - DEL"/>
    <n v="10118"/>
    <s v="Long-haul"/>
    <d v="1899-12-30T23:40:34"/>
    <d v="1899-12-30T10:54:34"/>
    <d v="2025-01-14T00:00:00"/>
    <d v="1899-12-30T02:29:34"/>
    <d v="1899-12-30T13:43:34"/>
    <d v="1899-12-30T02:49:00"/>
    <d v="1899-12-30T02:49:00"/>
    <n v="169"/>
    <s v="Severe-delay"/>
    <n v="1484.69"/>
    <x v="1"/>
    <n v="5"/>
    <s v="Non-Vegetarian"/>
    <n v="143.46"/>
    <n v="51237.658611838102"/>
    <s v="Not Cancelled"/>
    <n v="3.63"/>
    <n v="66485.19"/>
    <n v="95048.85"/>
    <n v="1.4296244020660842"/>
    <n v="28563.660000000003"/>
  </r>
  <r>
    <s v="68eed319-46de-405c-980c-cd6631f6da90"/>
    <s v="Kayla Mitchell"/>
    <n v="39"/>
    <s v="30-39"/>
    <s v="F"/>
    <s v="India"/>
    <s v="Yes"/>
    <s v="FL0060"/>
    <s v="DXB"/>
    <s v="DEL"/>
    <s v="DXB - DEL"/>
    <n v="10118"/>
    <s v="Long-haul"/>
    <d v="1899-12-30T23:40:34"/>
    <d v="1899-12-30T10:54:34"/>
    <d v="2025-01-15T00:00:00"/>
    <d v="1899-12-30T02:29:34"/>
    <d v="1899-12-30T13:43:34"/>
    <d v="1899-12-30T02:49:00"/>
    <d v="1899-12-30T02:49:00"/>
    <n v="169"/>
    <s v="Severe-delay"/>
    <n v="1187.5999999999999"/>
    <x v="0"/>
    <n v="3"/>
    <s v="Vegan"/>
    <n v="128.72999999999999"/>
    <n v="51422.754430703702"/>
    <s v="Not Cancelled"/>
    <n v="3.17"/>
    <n v="66707.31"/>
    <n v="76032.149999999994"/>
    <n v="1.1397873786246215"/>
    <n v="9324.8399999999965"/>
  </r>
  <r>
    <s v="54343451-e6c7-48ce-8283-d8f9c6eb6e78"/>
    <s v="Kerri Pope"/>
    <n v="71"/>
    <s v="70-80"/>
    <s v="M"/>
    <s v="India"/>
    <s v="Yes"/>
    <s v="FL0061"/>
    <s v="SIN"/>
    <s v="DEL"/>
    <s v="SIN - DEL"/>
    <n v="8465"/>
    <s v="Moderate-haul"/>
    <d v="1899-12-30T03:31:04"/>
    <d v="1899-12-30T12:55:04"/>
    <d v="2025-01-04T00:00:00"/>
    <d v="1899-12-30T05:32:04"/>
    <d v="1899-12-30T14:56:04"/>
    <d v="1899-12-30T02:01:00"/>
    <d v="1899-12-30T02:01:00"/>
    <n v="121"/>
    <s v="Severe-delay"/>
    <n v="477.64"/>
    <x v="1"/>
    <n v="5"/>
    <s v="Vegetarian"/>
    <n v="12.52"/>
    <n v="43047.892180784802"/>
    <s v="Not Cancelled"/>
    <n v="4.34"/>
    <n v="56657.47"/>
    <n v="30571.46"/>
    <n v="0.53958392423805723"/>
    <n v="-26086.010000000002"/>
  </r>
  <r>
    <s v="f475a72b-4bef-47f3-a20c-04d0dddab25f"/>
    <s v="Javier Bradshaw"/>
    <n v="55"/>
    <s v="40-59"/>
    <s v="F"/>
    <s v="India"/>
    <s v="No"/>
    <s v="FL0062"/>
    <s v="DFW"/>
    <s v="DEN"/>
    <s v="DFW - DEN"/>
    <n v="14596"/>
    <s v="Long-haul"/>
    <d v="1899-12-30T15:01:56"/>
    <d v="1899-12-30T07:14:56"/>
    <d v="2025-01-04T00:00:00"/>
    <d v="1899-12-30T16:50:56"/>
    <d v="1899-12-30T09:03:56"/>
    <d v="1899-12-30T01:49:00"/>
    <d v="1899-12-30T01:49:00"/>
    <n v="109"/>
    <s v="Moderate-delay"/>
    <n v="986.96"/>
    <x v="0"/>
    <n v="5"/>
    <s v="Vegan"/>
    <n v="118.01"/>
    <n v="73617.017526596697"/>
    <s v="Cancelled"/>
    <n v="3.31"/>
    <n v="140010.63"/>
    <n v="37913.423999999999"/>
    <n v="0.2707896107602687"/>
    <n v="-102097.20600000001"/>
  </r>
  <r>
    <s v="e582f295-2dca-4920-b8b6-69267ab034a7"/>
    <s v="Samuel Garcia"/>
    <n v="75"/>
    <s v="70-80"/>
    <s v="F"/>
    <s v="India"/>
    <s v="No"/>
    <s v="FL0062"/>
    <s v="DFW"/>
    <s v="DEN"/>
    <s v="DFW - DEN"/>
    <n v="14596"/>
    <s v="Long-haul"/>
    <d v="1899-12-30T15:01:56"/>
    <d v="1899-12-30T07:14:56"/>
    <d v="2025-01-07T00:00:00"/>
    <d v="1899-12-30T16:50:56"/>
    <d v="1899-12-30T09:03:56"/>
    <d v="1899-12-30T01:49:00"/>
    <d v="1899-12-30T01:49:00"/>
    <n v="109"/>
    <s v="Moderate-delay"/>
    <n v="92.69"/>
    <x v="2"/>
    <n v="5"/>
    <s v="Vegetarian"/>
    <n v="130.18"/>
    <n v="73875.977385656603"/>
    <s v="Not Cancelled"/>
    <n v="4.71"/>
    <n v="140476.755"/>
    <n v="3574.9199999999901"/>
    <n v="2.5448480782461057E-2"/>
    <n v="-136901.83500000002"/>
  </r>
  <r>
    <s v="65073130-df27-4de0-bdb2-2b69f0913a57"/>
    <s v="Jamie Schmidt"/>
    <n v="66"/>
    <s v="60-69"/>
    <s v="F"/>
    <s v="Japan"/>
    <s v="Yes"/>
    <s v="FL0001"/>
    <s v="LHR"/>
    <s v="ORD"/>
    <s v="LHR - ORD"/>
    <n v="11386"/>
    <s v="Long-haul"/>
    <d v="1899-12-30T14:32:05"/>
    <d v="1899-12-30T03:11:05"/>
    <d v="2025-01-04T00:00:00"/>
    <d v="1899-12-30T16:06:05"/>
    <d v="1899-12-30T04:45:05"/>
    <d v="1899-12-30T01:34:00"/>
    <d v="1899-12-30T01:34:00"/>
    <n v="94"/>
    <s v="Moderate-delay"/>
    <n v="886.9"/>
    <x v="1"/>
    <n v="5"/>
    <s v="Vegetarian"/>
    <n v="172.93"/>
    <n v="57473.921222919802"/>
    <s v="Not Cancelled"/>
    <n v="3.54"/>
    <n v="73968.710000000006"/>
    <n v="56796.19"/>
    <n v="0.76784075320497003"/>
    <n v="-17172.520000000004"/>
  </r>
  <r>
    <s v="9641736b-77e3-4ddb-9a92-26158abcdd86"/>
    <s v="Ryan Edwards"/>
    <n v="60"/>
    <s v="60-69"/>
    <s v="F"/>
    <s v="Japan"/>
    <s v="No"/>
    <s v="FL0001"/>
    <s v="LHR"/>
    <s v="ORD"/>
    <s v="LHR - ORD"/>
    <n v="11386"/>
    <s v="Long-haul"/>
    <d v="1899-12-30T14:32:05"/>
    <d v="1899-12-30T03:11:05"/>
    <d v="2025-01-08T00:00:00"/>
    <d v="1899-12-30T16:06:05"/>
    <d v="1899-12-30T04:45:05"/>
    <d v="1899-12-30T01:34:00"/>
    <d v="1899-12-30T01:34:00"/>
    <n v="94"/>
    <s v="Moderate-delay"/>
    <n v="121"/>
    <x v="2"/>
    <n v="5"/>
    <s v="No Preference"/>
    <n v="34.93"/>
    <n v="57894.738388092097"/>
    <s v="Not Cancelled"/>
    <n v="3.52"/>
    <n v="74473.69"/>
    <n v="7750.99"/>
    <n v="0.10407688943571884"/>
    <n v="-66722.7"/>
  </r>
  <r>
    <s v="a091f2de-77f9-470c-a866-b80ff2adfdec"/>
    <s v="Beth Sullivan"/>
    <n v="32"/>
    <s v="30-39"/>
    <s v="F"/>
    <s v="Japan"/>
    <s v="Yes"/>
    <s v="FL0001"/>
    <s v="LHR"/>
    <s v="ORD"/>
    <s v="LHR - ORD"/>
    <n v="11386"/>
    <s v="Long-haul"/>
    <d v="1899-12-30T14:32:05"/>
    <d v="1899-12-30T03:11:05"/>
    <d v="2025-01-03T00:00:00"/>
    <d v="1899-12-30T16:06:05"/>
    <d v="1899-12-30T04:45:05"/>
    <d v="1899-12-30T01:34:00"/>
    <d v="1899-12-30T01:34:00"/>
    <n v="94"/>
    <s v="Moderate-delay"/>
    <n v="1046.55"/>
    <x v="2"/>
    <n v="3"/>
    <s v="Vegan"/>
    <n v="43.12"/>
    <n v="57481.297398559902"/>
    <s v="Not Cancelled"/>
    <n v="3.4"/>
    <n v="73977.56"/>
    <n v="66987.820000000007"/>
    <n v="0.90551540223819238"/>
    <n v="-6989.7399999999907"/>
  </r>
  <r>
    <s v="97fcb871-04bf-4842-8438-5151f2100cb3"/>
    <s v="Kim Odom"/>
    <n v="67"/>
    <s v="60-69"/>
    <s v="M"/>
    <s v="Japan"/>
    <s v="Yes"/>
    <s v="FL0001"/>
    <s v="LHR"/>
    <s v="ORD"/>
    <s v="LHR - ORD"/>
    <n v="11386"/>
    <s v="Long-haul"/>
    <d v="1899-12-30T14:32:05"/>
    <d v="1899-12-30T03:11:05"/>
    <d v="2025-01-02T00:00:00"/>
    <d v="1899-12-30T16:06:05"/>
    <d v="1899-12-30T04:45:05"/>
    <d v="1899-12-30T01:34:00"/>
    <d v="1899-12-30T01:34:00"/>
    <n v="94"/>
    <s v="Moderate-delay"/>
    <n v="930.2"/>
    <x v="0"/>
    <n v="5"/>
    <s v="No Preference"/>
    <n v="137.33000000000001"/>
    <n v="58217.1360340022"/>
    <s v="Cancelled"/>
    <n v="3.01"/>
    <n v="74860.56"/>
    <n v="59560.27"/>
    <n v="0.79561614286615001"/>
    <n v="-15300.29"/>
  </r>
  <r>
    <s v="507d8919-588c-4377-9a7b-99941780af44"/>
    <s v="Shannon Torres"/>
    <n v="60"/>
    <s v="60-69"/>
    <s v="F"/>
    <s v="Japan"/>
    <s v="No"/>
    <s v="FL0001"/>
    <s v="LHR"/>
    <s v="ORD"/>
    <s v="LHR - ORD"/>
    <n v="11386"/>
    <s v="Long-haul"/>
    <d v="1899-12-30T14:32:05"/>
    <d v="1899-12-30T03:11:05"/>
    <d v="2025-01-13T00:00:00"/>
    <d v="1899-12-30T16:06:05"/>
    <d v="1899-12-30T04:45:05"/>
    <d v="1899-12-30T01:34:00"/>
    <d v="1899-12-30T01:34:00"/>
    <n v="94"/>
    <s v="Moderate-delay"/>
    <n v="247"/>
    <x v="0"/>
    <n v="5"/>
    <s v="Gluten-Free"/>
    <n v="22.67"/>
    <n v="57995.721393546402"/>
    <s v="Cancelled"/>
    <n v="3.7"/>
    <n v="74594.87"/>
    <n v="15812.53"/>
    <n v="0.21197878620875674"/>
    <n v="-58782.34"/>
  </r>
  <r>
    <s v="35b55f80-9f2e-49e2-a91a-bbbcb702176e"/>
    <s v="Kelly Hines"/>
    <n v="28"/>
    <s v="18-29"/>
    <s v="M"/>
    <s v="Japan"/>
    <s v="Yes"/>
    <s v="FL0001"/>
    <s v="LHR"/>
    <s v="ORD"/>
    <s v="LHR - ORD"/>
    <n v="11386"/>
    <s v="Long-haul"/>
    <d v="1899-12-30T14:32:05"/>
    <d v="1899-12-30T03:11:05"/>
    <d v="2025-01-08T00:00:00"/>
    <d v="1899-12-30T16:06:05"/>
    <d v="1899-12-30T04:45:05"/>
    <d v="1899-12-30T01:34:00"/>
    <d v="1899-12-30T01:34:00"/>
    <n v="94"/>
    <s v="Moderate-delay"/>
    <n v="1223.56"/>
    <x v="0"/>
    <n v="5"/>
    <s v="No Preference"/>
    <n v="32.299999999999997"/>
    <n v="58068.233463222299"/>
    <s v="Not Cancelled"/>
    <n v="3.88"/>
    <n v="74681.88"/>
    <n v="78314.3"/>
    <n v="1.0486385720338052"/>
    <n v="3632.4199999999983"/>
  </r>
  <r>
    <s v="af4d9e54-413c-46ac-90c9-6e1461de7c74"/>
    <s v="Peter Wilson"/>
    <n v="60"/>
    <s v="60-69"/>
    <s v="M"/>
    <s v="Japan"/>
    <s v="No"/>
    <s v="FL0001"/>
    <s v="LHR"/>
    <s v="ORD"/>
    <s v="LHR - ORD"/>
    <n v="11386"/>
    <s v="Long-haul"/>
    <d v="1899-12-30T14:32:05"/>
    <d v="1899-12-30T03:11:05"/>
    <d v="2025-01-09T00:00:00"/>
    <d v="1899-12-30T16:06:05"/>
    <d v="1899-12-30T04:45:05"/>
    <d v="1899-12-30T01:34:00"/>
    <d v="1899-12-30T01:34:00"/>
    <n v="94"/>
    <s v="Moderate-delay"/>
    <n v="374.73"/>
    <x v="2"/>
    <n v="5"/>
    <s v="No Preference"/>
    <n v="130.65"/>
    <n v="57451.5283987277"/>
    <s v="Not Cancelled"/>
    <n v="3.18"/>
    <n v="73941.83"/>
    <n v="24008.85"/>
    <n v="0.32469915878468247"/>
    <n v="-49932.98"/>
  </r>
  <r>
    <s v="1d7e2f13-218a-4bc7-8f32-674be1e074b9"/>
    <s v="Vicki Maldonado"/>
    <n v="57"/>
    <s v="40-59"/>
    <s v="M"/>
    <s v="Japan"/>
    <s v="Yes"/>
    <s v="FL0001"/>
    <s v="LHR"/>
    <s v="ORD"/>
    <s v="LHR - ORD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577.98"/>
    <x v="0"/>
    <n v="5"/>
    <s v="No Preference"/>
    <n v="35.04"/>
    <n v="58405.1961532075"/>
    <s v="Not Cancelled"/>
    <n v="4.58"/>
    <n v="75086.240000000005"/>
    <n v="36997.730000000003"/>
    <n v="0.49273648540664711"/>
    <n v="-38088.51"/>
  </r>
  <r>
    <s v="46df89f7-ed44-484a-b107-ec06b321018a"/>
    <s v="Kristin Johnson"/>
    <n v="35"/>
    <s v="30-39"/>
    <s v="M"/>
    <s v="Japan"/>
    <s v="Yes"/>
    <s v="FL0001"/>
    <s v="LHR"/>
    <s v="ORD"/>
    <s v="LHR - ORD"/>
    <n v="11386"/>
    <s v="Long-haul"/>
    <d v="1899-12-30T14:32:05"/>
    <d v="1899-12-30T03:11:05"/>
    <d v="2025-01-05T00:00:00"/>
    <d v="1899-12-30T16:06:05"/>
    <d v="1899-12-30T04:45:05"/>
    <d v="1899-12-30T01:34:00"/>
    <d v="1899-12-30T01:34:00"/>
    <n v="94"/>
    <s v="Moderate-delay"/>
    <n v="1146.3900000000001"/>
    <x v="2"/>
    <n v="3"/>
    <s v="Non-Vegetarian"/>
    <n v="85.18"/>
    <n v="57621.735065832298"/>
    <s v="Not Cancelled"/>
    <n v="4.5999999999999996"/>
    <n v="74146.080000000002"/>
    <n v="73386"/>
    <n v="0.98974888490396251"/>
    <n v="-760.08000000000175"/>
  </r>
  <r>
    <s v="9e4de7f1-fb8b-43d3-aec8-c1518adfb679"/>
    <s v="Chelsea Williams"/>
    <n v="40"/>
    <s v="40-59"/>
    <s v="M"/>
    <s v="Japan"/>
    <s v="No"/>
    <s v="FL0001"/>
    <s v="LHR"/>
    <s v="ORD"/>
    <s v="LHR - ORD"/>
    <n v="11386"/>
    <s v="Long-haul"/>
    <d v="1899-12-30T14:32:05"/>
    <d v="1899-12-30T03:11:05"/>
    <d v="2025-01-07T00:00:00"/>
    <d v="1899-12-30T16:06:05"/>
    <d v="1899-12-30T04:45:05"/>
    <d v="1899-12-30T01:34:00"/>
    <d v="1899-12-30T01:34:00"/>
    <n v="94"/>
    <s v="Moderate-delay"/>
    <n v="565.84"/>
    <x v="1"/>
    <n v="3"/>
    <s v="Vegetarian"/>
    <n v="31.05"/>
    <n v="57925.327131542901"/>
    <s v="Cancelled"/>
    <n v="3.33"/>
    <n v="74510.39"/>
    <n v="36219.97"/>
    <n v="0.48610630007439232"/>
    <n v="-38290.42"/>
  </r>
  <r>
    <s v="08b54619-3ed1-4fe3-9f01-8223cd0f3c17"/>
    <s v="Elizabeth Mata"/>
    <n v="46"/>
    <s v="40-59"/>
    <s v="F"/>
    <s v="Japan"/>
    <s v="No"/>
    <s v="FL0001"/>
    <s v="LHR"/>
    <s v="ORD"/>
    <s v="LHR - ORD"/>
    <n v="11386"/>
    <s v="Long-haul"/>
    <d v="1899-12-30T14:32:05"/>
    <d v="1899-12-30T03:11:05"/>
    <d v="2025-01-11T00:00:00"/>
    <d v="1899-12-30T16:06:05"/>
    <d v="1899-12-30T04:45:05"/>
    <d v="1899-12-30T01:34:00"/>
    <d v="1899-12-30T01:34:00"/>
    <n v="94"/>
    <s v="Moderate-delay"/>
    <n v="812.39"/>
    <x v="0"/>
    <n v="5"/>
    <s v="Gluten-Free"/>
    <n v="162.31"/>
    <n v="58033.9495335674"/>
    <s v="Cancelled"/>
    <n v="4.58"/>
    <n v="74640.740000000005"/>
    <n v="52025.42"/>
    <n v="0.69701104249502344"/>
    <n v="-22615.320000000007"/>
  </r>
  <r>
    <s v="224dd407-e753-4298-9474-26db63699390"/>
    <s v="Michael Pace"/>
    <n v="39"/>
    <s v="30-39"/>
    <s v="M"/>
    <s v="Japan"/>
    <s v="Yes"/>
    <s v="FL0002"/>
    <s v="BKK"/>
    <s v="PEK"/>
    <s v="BKK - PEK"/>
    <n v="3448"/>
    <s v="Short-haul "/>
    <d v="1899-12-30T21:02:56"/>
    <d v="1899-12-30T00:51:56"/>
    <d v="2025-01-07T00:00:00"/>
    <d v="1899-12-30T21:52:56"/>
    <d v="1899-12-30T01:41:56"/>
    <d v="1899-12-30T00:50:00"/>
    <d v="1899-12-30T00:50:00"/>
    <n v="50"/>
    <s v="Moderate-delay"/>
    <n v="1310"/>
    <x v="0"/>
    <n v="3"/>
    <s v="No Preference"/>
    <n v="40.44"/>
    <n v="17990.167669801798"/>
    <s v="Cancelled"/>
    <n v="4.08"/>
    <n v="26588.2"/>
    <n v="83848.09"/>
    <n v="3.1535827923665383"/>
    <n v="57259.89"/>
  </r>
  <r>
    <s v="3107a570-8413-4d2c-a9ba-c973388509c0"/>
    <s v="Timothy White"/>
    <n v="20"/>
    <s v="18-29"/>
    <s v="F"/>
    <s v="Japan"/>
    <s v="Yes"/>
    <s v="FL0002"/>
    <s v="BKK"/>
    <s v="PEK"/>
    <s v="BKK - PEK"/>
    <n v="3448"/>
    <s v="Short-haul "/>
    <d v="1899-12-30T21:02:56"/>
    <d v="1899-12-30T00:51:56"/>
    <d v="2025-01-10T00:00:00"/>
    <d v="1899-12-30T21:52:56"/>
    <d v="1899-12-30T01:41:56"/>
    <d v="1899-12-30T00:50:00"/>
    <d v="1899-12-30T00:50:00"/>
    <n v="50"/>
    <s v="Moderate-delay"/>
    <n v="840.23"/>
    <x v="0"/>
    <n v="5"/>
    <s v="Vegan"/>
    <n v="54.47"/>
    <n v="18234.130810069299"/>
    <s v="Not Cancelled"/>
    <n v="3.84"/>
    <n v="26880.959999999999"/>
    <n v="53785.61"/>
    <n v="2.0008812929300146"/>
    <n v="26904.65"/>
  </r>
  <r>
    <s v="a665f704-0e0e-4ab3-9b3e-791a36d335b8"/>
    <s v="Rose Klein"/>
    <n v="46"/>
    <s v="40-59"/>
    <s v="M"/>
    <s v="Japan"/>
    <s v="Yes"/>
    <s v="FL0002"/>
    <s v="BKK"/>
    <s v="PEK"/>
    <s v="BKK - PEK"/>
    <n v="3448"/>
    <s v="Short-haul "/>
    <d v="1899-12-30T21:02:56"/>
    <d v="1899-12-30T00:51:56"/>
    <d v="2025-01-06T00:00:00"/>
    <d v="1899-12-30T21:52:56"/>
    <d v="1899-12-30T01:41:56"/>
    <d v="1899-12-30T00:50:00"/>
    <d v="1899-12-30T00:50:00"/>
    <n v="50"/>
    <s v="Moderate-delay"/>
    <n v="1124.57"/>
    <x v="2"/>
    <n v="5"/>
    <s v="Vegan"/>
    <n v="142.62"/>
    <n v="18673.545366664799"/>
    <s v="Cancelled"/>
    <n v="4.41"/>
    <n v="27408.25"/>
    <n v="72001"/>
    <n v="2.6269827515437871"/>
    <n v="44592.75"/>
  </r>
  <r>
    <s v="d4876768-f54f-4ad4-a692-7f5a6a2f9523"/>
    <s v="Sharon Morton"/>
    <n v="25"/>
    <s v="18-29"/>
    <s v="F"/>
    <s v="Japan"/>
    <s v="Yes"/>
    <s v="FL0002"/>
    <s v="BKK"/>
    <s v="PEK"/>
    <s v="BKK - PEK"/>
    <n v="3448"/>
    <s v="Short-haul "/>
    <d v="1899-12-30T21:02:56"/>
    <d v="1899-12-30T00:51:56"/>
    <d v="2025-01-10T00:00:00"/>
    <d v="1899-12-30T21:52:56"/>
    <d v="1899-12-30T01:41:56"/>
    <d v="1899-12-30T00:50:00"/>
    <d v="1899-12-30T00:50:00"/>
    <n v="50"/>
    <s v="Moderate-delay"/>
    <n v="1265"/>
    <x v="2"/>
    <n v="5"/>
    <s v="Non-Vegetarian"/>
    <n v="149.97999999999999"/>
    <n v="17980.8292909091"/>
    <s v="Not Cancelled"/>
    <n v="3.46"/>
    <n v="26577"/>
    <n v="80990"/>
    <n v="3.0473717876359259"/>
    <n v="54413"/>
  </r>
  <r>
    <s v="247e15f1-ee42-4422-8b49-3c311d73fc41"/>
    <s v="Matthew Lopez"/>
    <n v="61"/>
    <s v="60-69"/>
    <s v="F"/>
    <s v="Japan"/>
    <s v="Yes"/>
    <s v="FL0002"/>
    <s v="BKK"/>
    <s v="PEK"/>
    <s v="BKK - PEK"/>
    <n v="3448"/>
    <s v="Short-haul "/>
    <d v="1899-12-30T21:02:56"/>
    <d v="1899-12-30T00:51:56"/>
    <d v="2025-01-09T00:00:00"/>
    <d v="1899-12-30T21:52:56"/>
    <d v="1899-12-30T01:41:56"/>
    <d v="1899-12-30T00:50:00"/>
    <d v="1899-12-30T00:50:00"/>
    <n v="50"/>
    <s v="Moderate-delay"/>
    <n v="421.88"/>
    <x v="0"/>
    <n v="5"/>
    <s v="No Preference"/>
    <n v="156.69"/>
    <n v="18411.942809097101"/>
    <s v="Not Cancelled"/>
    <n v="4.3899999999999997"/>
    <n v="27094.33"/>
    <n v="27031.66"/>
    <n v="0.99768696993060901"/>
    <n v="-62.670000000001892"/>
  </r>
  <r>
    <s v="31c50df3-9aa6-4f5e-9de3-b206d77927b0"/>
    <s v="Sarah Reid"/>
    <n v="40"/>
    <s v="40-59"/>
    <s v="M"/>
    <s v="Japan"/>
    <s v="No"/>
    <s v="FL0002"/>
    <s v="BKK"/>
    <s v="PEK"/>
    <s v="BKK - PEK"/>
    <n v="3448"/>
    <s v="Short-haul "/>
    <d v="1899-12-30T21:02:56"/>
    <d v="1899-12-30T00:51:56"/>
    <d v="2025-01-07T00:00:00"/>
    <d v="1899-12-30T21:52:56"/>
    <d v="1899-12-30T01:41:56"/>
    <d v="1899-12-30T00:50:00"/>
    <d v="1899-12-30T00:50:00"/>
    <n v="50"/>
    <s v="Moderate-delay"/>
    <n v="1311.62"/>
    <x v="2"/>
    <n v="3"/>
    <s v="Vegetarian"/>
    <n v="170.52"/>
    <n v="18011.732730983302"/>
    <s v="Not Cancelled"/>
    <n v="4.43"/>
    <n v="26614.080000000002"/>
    <n v="83977.78"/>
    <n v="3.155389177457947"/>
    <n v="57363.7"/>
  </r>
  <r>
    <s v="ab7db969-100b-4c1f-b4f8-afe23b20d932"/>
    <s v="Trevor Brown"/>
    <n v="65"/>
    <s v="60-69"/>
    <s v="M"/>
    <s v="Japan"/>
    <s v="Yes"/>
    <s v="FL0002"/>
    <s v="BKK"/>
    <s v="PEK"/>
    <s v="BKK - PEK"/>
    <n v="3448"/>
    <s v="Short-haul "/>
    <d v="1899-12-30T21:02:56"/>
    <d v="1899-12-30T00:51:56"/>
    <d v="2025-01-09T00:00:00"/>
    <d v="1899-12-30T21:52:56"/>
    <d v="1899-12-30T01:41:56"/>
    <d v="1899-12-30T00:50:00"/>
    <d v="1899-12-30T00:50:00"/>
    <n v="50"/>
    <s v="Moderate-delay"/>
    <n v="697.24"/>
    <x v="2"/>
    <n v="5"/>
    <s v="Non-Vegetarian"/>
    <n v="14.67"/>
    <n v="17968.959251205801"/>
    <s v="Not Cancelled"/>
    <n v="3.43"/>
    <n v="26562.75"/>
    <n v="44626.29"/>
    <n v="1.6800327526329164"/>
    <n v="18063.54"/>
  </r>
  <r>
    <s v="7cfd0741-62b6-49a0-afdb-072507d5ccbd"/>
    <s v="Christie Allen"/>
    <n v="67"/>
    <s v="60-69"/>
    <s v="M"/>
    <s v="Japan"/>
    <s v="No"/>
    <s v="FL0002"/>
    <s v="BKK"/>
    <s v="PEK"/>
    <s v="BKK - PEK"/>
    <n v="3448"/>
    <s v="Short-haul "/>
    <d v="1899-12-30T21:02:56"/>
    <d v="1899-12-30T00:51:56"/>
    <d v="2025-01-13T00:00:00"/>
    <d v="1899-12-30T21:52:56"/>
    <d v="1899-12-30T01:41:56"/>
    <d v="1899-12-30T00:50:00"/>
    <d v="1899-12-30T00:50:00"/>
    <n v="50"/>
    <s v="Moderate-delay"/>
    <n v="578.72"/>
    <x v="2"/>
    <n v="5"/>
    <s v="Vegetarian"/>
    <n v="1.63"/>
    <n v="17890.5890655732"/>
    <s v="Not Cancelled"/>
    <n v="4.5999999999999996"/>
    <n v="26468.71"/>
    <n v="37038.410000000003"/>
    <n v="1.399328112325837"/>
    <n v="10569.700000000004"/>
  </r>
  <r>
    <s v="0b53549f-832d-4452-a4cc-ec9ad4b951ce"/>
    <s v="Angela Medina"/>
    <n v="22"/>
    <s v="18-29"/>
    <s v="M"/>
    <s v="Japan"/>
    <s v="Yes"/>
    <s v="FL0003"/>
    <s v="ICN"/>
    <s v="ATL"/>
    <s v="ICN - ATL"/>
    <n v="10686"/>
    <s v="Long-haul"/>
    <d v="1899-12-30T09:53:09"/>
    <d v="1899-12-30T21:45:09"/>
    <d v="2025-01-02T00:00:00"/>
    <d v="1899-12-30T11:21:09"/>
    <d v="1899-12-30T23:13:09"/>
    <d v="1899-12-30T01:28:00"/>
    <d v="1899-12-30T01:28:00"/>
    <n v="88"/>
    <s v="Moderate-delay"/>
    <n v="959.23"/>
    <x v="2"/>
    <n v="5"/>
    <s v="Non-Vegetarian"/>
    <n v="94.44"/>
    <n v="54361.014580885902"/>
    <s v="Cancelled"/>
    <n v="3.88"/>
    <n v="70233.22"/>
    <n v="61409.61"/>
    <n v="0.87436700182620131"/>
    <n v="-8823.61"/>
  </r>
  <r>
    <s v="74feb355-6a6d-4f77-b6e3-385f4f0e57da"/>
    <s v="Victoria Wagner"/>
    <n v="52"/>
    <s v="40-59"/>
    <s v="F"/>
    <s v="Japan"/>
    <s v="No"/>
    <s v="FL0003"/>
    <s v="ICN"/>
    <s v="ATL"/>
    <s v="ICN - ATL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1111.3900000000001"/>
    <x v="1"/>
    <n v="5"/>
    <s v="Non-Vegetarian"/>
    <n v="10.72"/>
    <n v="54500.621845368398"/>
    <s v="Not Cancelled"/>
    <n v="4.8"/>
    <n v="70400.75"/>
    <n v="71131.100000000006"/>
    <n v="1.0103741792523517"/>
    <n v="730.35000000000582"/>
  </r>
  <r>
    <s v="f4ab2f8b-2f5d-4cb1-8f40-d7eedd7925cc"/>
    <s v="George Smith"/>
    <n v="63"/>
    <s v="60-69"/>
    <s v="M"/>
    <s v="Japan"/>
    <s v="Yes"/>
    <s v="FL0003"/>
    <s v="ICN"/>
    <s v="ATL"/>
    <s v="ICN - ATL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1318.8"/>
    <x v="0"/>
    <n v="5"/>
    <s v="No Preference"/>
    <n v="132.97999999999999"/>
    <n v="54881.142730320302"/>
    <s v="Not Cancelled"/>
    <n v="3.46"/>
    <n v="70857.37"/>
    <n v="84429.8"/>
    <n v="1.1915457771012388"/>
    <n v="13572.430000000008"/>
  </r>
  <r>
    <s v="65e16f90-6d23-4fa7-a1b8-2df581f376f2"/>
    <s v="Kristy Ray"/>
    <n v="51"/>
    <s v="40-59"/>
    <s v="F"/>
    <s v="Japan"/>
    <s v="Yes"/>
    <s v="FL0003"/>
    <s v="ICN"/>
    <s v="ATL"/>
    <s v="ICN - ATL"/>
    <n v="10686"/>
    <s v="Long-haul"/>
    <d v="1899-12-30T09:53:09"/>
    <d v="1899-12-30T21:45:09"/>
    <d v="2025-01-14T00:00:00"/>
    <d v="1899-12-30T11:21:09"/>
    <d v="1899-12-30T23:13:09"/>
    <d v="1899-12-30T01:28:00"/>
    <d v="1899-12-30T01:28:00"/>
    <n v="88"/>
    <s v="Moderate-delay"/>
    <n v="692.62"/>
    <x v="1"/>
    <n v="5"/>
    <s v="No Preference"/>
    <n v="76.28"/>
    <n v="54689.295936275201"/>
    <s v="Not Cancelled"/>
    <n v="4.83"/>
    <n v="70627.16"/>
    <n v="44342.94"/>
    <n v="0.62784543509890534"/>
    <n v="-26284.22"/>
  </r>
  <r>
    <s v="c903075f-8a03-49b4-afb9-e32b2c6d05da"/>
    <s v="Betty Santiago"/>
    <n v="64"/>
    <s v="60-69"/>
    <s v="M"/>
    <s v="Japan"/>
    <s v="Yes"/>
    <s v="FL0003"/>
    <s v="ICN"/>
    <s v="ATL"/>
    <s v="ICN - ATL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1013.24"/>
    <x v="0"/>
    <n v="5"/>
    <s v="Gluten-Free"/>
    <n v="197.87"/>
    <n v="54922.839390112204"/>
    <s v="Not Cancelled"/>
    <n v="3.07"/>
    <n v="70907.41"/>
    <n v="64886.93"/>
    <n v="0.91509378215901549"/>
    <n v="-6020.4800000000032"/>
  </r>
  <r>
    <s v="246c0a76-c943-4ebb-9a4a-9372071a91ab"/>
    <s v="Brandon Santos"/>
    <n v="27"/>
    <s v="18-29"/>
    <s v="F"/>
    <s v="Japan"/>
    <s v="Yes"/>
    <s v="FL0003"/>
    <s v="ICN"/>
    <s v="ATL"/>
    <s v="ICN - ATL"/>
    <n v="10686"/>
    <s v="Long-haul"/>
    <d v="1899-12-30T09:53:09"/>
    <d v="1899-12-30T21:45:09"/>
    <d v="2025-01-09T00:00:00"/>
    <d v="1899-12-30T11:21:09"/>
    <d v="1899-12-30T23:13:09"/>
    <d v="1899-12-30T01:28:00"/>
    <d v="1899-12-30T01:28:00"/>
    <n v="88"/>
    <s v="Moderate-delay"/>
    <n v="1288.7"/>
    <x v="1"/>
    <n v="5"/>
    <s v="Gluten-Free"/>
    <n v="58.17"/>
    <n v="54842.458464584"/>
    <s v="Cancelled"/>
    <n v="4.75"/>
    <n v="70810.95"/>
    <n v="82488.429999999993"/>
    <n v="1.1649106529428004"/>
    <n v="11677.479999999996"/>
  </r>
  <r>
    <s v="647eb608-6f88-4bfd-9800-8dc00ed9209d"/>
    <s v="Cheryl Cline"/>
    <n v="49"/>
    <s v="40-59"/>
    <s v="M"/>
    <s v="Japan"/>
    <s v="No"/>
    <s v="FL0003"/>
    <s v="ICN"/>
    <s v="ATL"/>
    <s v="ICN - ATL"/>
    <n v="10686"/>
    <s v="Long-haul"/>
    <d v="1899-12-30T09:53:09"/>
    <d v="1899-12-30T21:45:09"/>
    <d v="2025-01-09T00:00:00"/>
    <d v="1899-12-30T11:21:09"/>
    <d v="1899-12-30T23:13:09"/>
    <d v="1899-12-30T01:28:00"/>
    <d v="1899-12-30T01:28:00"/>
    <n v="88"/>
    <s v="Moderate-delay"/>
    <n v="1303.25"/>
    <x v="1"/>
    <n v="5"/>
    <s v="Gluten-Free"/>
    <n v="43.31"/>
    <n v="54770.245002472002"/>
    <s v="Not Cancelled"/>
    <n v="4.03"/>
    <n v="70724.289999999994"/>
    <n v="83416.66"/>
    <n v="1.1794626711699758"/>
    <n v="12692.37000000001"/>
  </r>
  <r>
    <s v="d820360f-7cd5-4da0-b7fe-8d2b329d112a"/>
    <s v="Lori Parks"/>
    <n v="28"/>
    <s v="18-29"/>
    <s v="M"/>
    <s v="Japan"/>
    <s v="No"/>
    <s v="FL0003"/>
    <s v="ICN"/>
    <s v="ATL"/>
    <s v="ICN - ATL"/>
    <n v="10686"/>
    <s v="Long-haul"/>
    <d v="1899-12-30T09:53:09"/>
    <d v="1899-12-30T21:45:09"/>
    <d v="2025-01-08T00:00:00"/>
    <d v="1899-12-30T11:21:09"/>
    <d v="1899-12-30T23:13:09"/>
    <d v="1899-12-30T01:28:00"/>
    <d v="1899-12-30T01:28:00"/>
    <n v="88"/>
    <s v="Moderate-delay"/>
    <n v="631.94000000000005"/>
    <x v="1"/>
    <n v="5"/>
    <s v="No Preference"/>
    <n v="114.42"/>
    <n v="54782.535490663198"/>
    <s v="Cancelled"/>
    <n v="4.9400000000000004"/>
    <n v="70739.039999999994"/>
    <n v="40467.040000000001"/>
    <n v="0.57206091572630902"/>
    <n v="-30271.999999999993"/>
  </r>
  <r>
    <s v="9c63a816-75b5-45b2-aabd-5084d917cc7b"/>
    <s v="Matthew Hobbs"/>
    <n v="73"/>
    <s v="70-80"/>
    <s v="M"/>
    <s v="Japan"/>
    <s v="Yes"/>
    <s v="FL0003"/>
    <s v="ICN"/>
    <s v="ATL"/>
    <s v="ICN - ATL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249.33"/>
    <x v="2"/>
    <n v="5"/>
    <s v="Vegan"/>
    <n v="193.15"/>
    <n v="54148.977527864197"/>
    <s v="Not Cancelled"/>
    <n v="4.37"/>
    <n v="69978.77"/>
    <n v="15995.75"/>
    <n v="0.22858003934621884"/>
    <n v="-53983.020000000004"/>
  </r>
  <r>
    <s v="d49cbda6-6b9d-445f-89eb-f3c4ea30cb82"/>
    <s v="Terri Shah"/>
    <n v="46"/>
    <s v="40-59"/>
    <s v="M"/>
    <s v="Japan"/>
    <s v="No"/>
    <s v="FL0004"/>
    <s v="CDG"/>
    <s v="PEK"/>
    <s v="CDG - PEK"/>
    <n v="14253"/>
    <s v="Long-haul"/>
    <d v="1899-12-30T17:08:15"/>
    <d v="1899-12-30T08:58:15"/>
    <d v="2025-01-11T00:00:00"/>
    <d v="1899-12-30T18:32:15"/>
    <d v="1899-12-30T10:22:15"/>
    <d v="1899-12-30T01:24:00"/>
    <d v="1899-12-30T01:24:00"/>
    <n v="126"/>
    <s v="Severe-delay"/>
    <n v="706.22"/>
    <x v="0"/>
    <n v="5"/>
    <s v="Gluten-Free"/>
    <n v="1.81"/>
    <n v="72157.601516741197"/>
    <s v="Not Cancelled"/>
    <n v="3.2"/>
    <n v="91589.119999999995"/>
    <n v="45198.44"/>
    <n v="0.49349136666014481"/>
    <n v="-46390.679999999993"/>
  </r>
  <r>
    <s v="c745c725-58dc-4daa-8082-de101f667fdc"/>
    <s v="Megan Miller"/>
    <n v="29"/>
    <s v="18-29"/>
    <s v="F"/>
    <s v="Japan"/>
    <s v="No"/>
    <s v="FL0004"/>
    <s v="CDG"/>
    <s v="PEK"/>
    <s v="CDG - PEK"/>
    <n v="14253"/>
    <s v="Long-haul"/>
    <d v="1899-12-30T17:08:15"/>
    <d v="1899-12-30T08:58:15"/>
    <d v="2025-01-06T00:00:00"/>
    <d v="1899-12-30T18:32:15"/>
    <d v="1899-12-30T10:22:15"/>
    <d v="1899-12-30T01:24:00"/>
    <d v="1899-12-30T01:24:00"/>
    <n v="126"/>
    <s v="Severe-delay"/>
    <n v="1470.74"/>
    <x v="2"/>
    <n v="5"/>
    <s v="Vegan"/>
    <n v="74.08"/>
    <n v="72671.181369103899"/>
    <s v="Not Cancelled"/>
    <n v="3.03"/>
    <n v="92205.42"/>
    <n v="94142.18"/>
    <n v="1.0210048389780122"/>
    <n v="1936.7599999999948"/>
  </r>
  <r>
    <s v="9eced412-789a-4e8a-8e94-9cf4ebc74f24"/>
    <s v="Samantha Allen"/>
    <n v="21"/>
    <s v="18-29"/>
    <s v="M"/>
    <s v="Japan"/>
    <s v="No"/>
    <s v="FL0004"/>
    <s v="CDG"/>
    <s v="PEK"/>
    <s v="CDG - PEK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723.02"/>
    <x v="2"/>
    <n v="5"/>
    <s v="Gluten-Free"/>
    <n v="171.57"/>
    <n v="72736.144310467003"/>
    <s v="Cancelled"/>
    <n v="4.3099999999999996"/>
    <n v="92283.37"/>
    <n v="46307.59"/>
    <n v="0.50179777786615287"/>
    <n v="-45975.78"/>
  </r>
  <r>
    <s v="7e5107aa-bd09-411c-a8e1-e8104d92f40e"/>
    <s v="James Green"/>
    <n v="24"/>
    <s v="18-29"/>
    <s v="M"/>
    <s v="Japan"/>
    <s v="No"/>
    <s v="FL0004"/>
    <s v="CDG"/>
    <s v="PEK"/>
    <s v="CDG - PEK"/>
    <n v="14253"/>
    <s v="Long-haul"/>
    <d v="1899-12-30T17:08:15"/>
    <d v="1899-12-30T08:58:15"/>
    <d v="2025-01-13T00:00:00"/>
    <d v="1899-12-30T18:32:15"/>
    <d v="1899-12-30T10:22:15"/>
    <d v="1899-12-30T01:24:00"/>
    <d v="1899-12-30T01:24:00"/>
    <n v="126"/>
    <s v="Severe-delay"/>
    <n v="145.93"/>
    <x v="1"/>
    <n v="5"/>
    <s v="Vegetarian"/>
    <n v="39.4"/>
    <n v="72278.868033194303"/>
    <s v="Cancelled"/>
    <n v="4.47"/>
    <n v="91734.64"/>
    <n v="9347.4"/>
    <n v="0.10189607764308008"/>
    <n v="-82387.240000000005"/>
  </r>
  <r>
    <s v="894f1c65-57ce-496f-9245-b09975e3a9f6"/>
    <s v="Patricia Rodriguez"/>
    <n v="62"/>
    <s v="60-69"/>
    <s v="M"/>
    <s v="Japan"/>
    <s v="No"/>
    <s v="FL0005"/>
    <s v="IST"/>
    <s v="BKK"/>
    <s v="IST - BKK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1195.5"/>
    <x v="1"/>
    <n v="5"/>
    <s v="Gluten-Free"/>
    <n v="147.46"/>
    <n v="39209.183088158097"/>
    <s v="Not Cancelled"/>
    <n v="4.28"/>
    <n v="52051.02"/>
    <n v="76541.490000000005"/>
    <n v="1.4705089352715857"/>
    <n v="24490.470000000008"/>
  </r>
  <r>
    <s v="75605161-10b4-4699-871c-0251cd259c9f"/>
    <s v="Alyssa Mosley"/>
    <n v="64"/>
    <s v="60-69"/>
    <s v="F"/>
    <s v="Japan"/>
    <s v="No"/>
    <s v="FL0005"/>
    <s v="IST"/>
    <s v="BKK"/>
    <s v="IST - BKK"/>
    <n v="7728"/>
    <s v="Moderate-haul"/>
    <d v="1899-12-30T05:32:22"/>
    <d v="1899-12-30T14:07:22"/>
    <d v="2025-01-04T00:00:00"/>
    <d v="1899-12-30T06:10:22"/>
    <d v="1899-12-30T14:45:22"/>
    <d v="1899-12-30T00:38:00"/>
    <d v="1899-12-30T00:38:00"/>
    <n v="38"/>
    <s v="Moderate-delay"/>
    <n v="63.81"/>
    <x v="0"/>
    <n v="5"/>
    <s v="No Preference"/>
    <n v="103.42"/>
    <n v="39561.589592851997"/>
    <s v="Not Cancelled"/>
    <n v="3.71"/>
    <n v="52473.91"/>
    <n v="4104.5200000000004"/>
    <n v="7.8220205050471753E-2"/>
    <n v="-48369.39"/>
  </r>
  <r>
    <s v="0cd6ea9a-5596-44b6-9793-5a6f54244147"/>
    <s v="Joshua Allen"/>
    <n v="62"/>
    <s v="60-69"/>
    <s v="F"/>
    <s v="Japan"/>
    <s v="No"/>
    <s v="FL0005"/>
    <s v="IST"/>
    <s v="BKK"/>
    <s v="IST - BKK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343.86"/>
    <x v="1"/>
    <n v="5"/>
    <s v="Vegetarian"/>
    <n v="4.51"/>
    <n v="39746.375936248398"/>
    <s v="Not Cancelled"/>
    <n v="4"/>
    <n v="52695.65"/>
    <n v="22007.94"/>
    <n v="0.41764244297204794"/>
    <n v="-30687.710000000003"/>
  </r>
  <r>
    <s v="c17f93bb-199f-4f01-9c82-3e38173a8524"/>
    <s v="Marie Reilly"/>
    <n v="43"/>
    <s v="40-59"/>
    <s v="F"/>
    <s v="Japan"/>
    <s v="Yes"/>
    <s v="FL0005"/>
    <s v="IST"/>
    <s v="BKK"/>
    <s v="IST - BKK"/>
    <n v="7728"/>
    <s v="Moderate-haul"/>
    <d v="1899-12-30T05:32:22"/>
    <d v="1899-12-30T14:07:22"/>
    <d v="2025-01-15T00:00:00"/>
    <d v="1899-12-30T06:10:22"/>
    <d v="1899-12-30T14:45:22"/>
    <d v="1899-12-30T00:38:00"/>
    <d v="1899-12-30T00:38:00"/>
    <n v="38"/>
    <s v="Moderate-delay"/>
    <n v="762.8"/>
    <x v="1"/>
    <n v="5"/>
    <s v="No Preference"/>
    <n v="102.22"/>
    <n v="39746.713279761403"/>
    <s v="Cancelled"/>
    <n v="4.01"/>
    <n v="52696.06"/>
    <n v="48839.64"/>
    <n v="0.92681767858925324"/>
    <n v="-3856.4199999999983"/>
  </r>
  <r>
    <s v="682e2143-0705-41bb-9fe1-531416a16072"/>
    <s v="Maria Wolf"/>
    <n v="22"/>
    <s v="18-29"/>
    <s v="M"/>
    <s v="Japan"/>
    <s v="No"/>
    <s v="FL0005"/>
    <s v="IST"/>
    <s v="BKK"/>
    <s v="IST - BKK"/>
    <n v="7728"/>
    <s v="Moderate-haul"/>
    <d v="1899-12-30T05:32:22"/>
    <d v="1899-12-30T14:07:22"/>
    <d v="2025-01-08T00:00:00"/>
    <d v="1899-12-30T06:10:22"/>
    <d v="1899-12-30T14:45:22"/>
    <d v="1899-12-30T00:38:00"/>
    <d v="1899-12-30T00:38:00"/>
    <n v="38"/>
    <s v="Moderate-delay"/>
    <n v="536.25"/>
    <x v="1"/>
    <n v="5"/>
    <s v="Vegetarian"/>
    <n v="109.45"/>
    <n v="39144.563375893398"/>
    <s v="Cancelled"/>
    <n v="3.13"/>
    <n v="51973.48"/>
    <n v="34341.89"/>
    <n v="0.6607579480919884"/>
    <n v="-17631.590000000004"/>
  </r>
  <r>
    <s v="2cf2d443-0c88-43b7-9eac-79fc5ade83fd"/>
    <s v="Denise Weaver"/>
    <n v="29"/>
    <s v="18-29"/>
    <s v="F"/>
    <s v="Japan"/>
    <s v="No"/>
    <s v="FL0005"/>
    <s v="IST"/>
    <s v="BKK"/>
    <s v="IST - BKK"/>
    <n v="7728"/>
    <s v="Moderate-haul"/>
    <d v="1899-12-30T05:32:22"/>
    <d v="1899-12-30T14:07:22"/>
    <d v="2025-01-11T00:00:00"/>
    <d v="1899-12-30T06:10:22"/>
    <d v="1899-12-30T14:45:22"/>
    <d v="1899-12-30T00:38:00"/>
    <d v="1899-12-30T00:38:00"/>
    <n v="38"/>
    <s v="Moderate-delay"/>
    <n v="323.98"/>
    <x v="0"/>
    <n v="5"/>
    <s v="Vegetarian"/>
    <n v="85.81"/>
    <n v="40116.856594704499"/>
    <s v="Not Cancelled"/>
    <n v="3.89"/>
    <n v="53140.23"/>
    <n v="20751.88"/>
    <n v="0.39051167072479737"/>
    <n v="-32388.350000000002"/>
  </r>
  <r>
    <s v="3362ecf8-30dd-4ead-9cea-241c12caa247"/>
    <s v="Angelica Burnett"/>
    <n v="41"/>
    <s v="40-59"/>
    <s v="F"/>
    <s v="Japan"/>
    <s v="No"/>
    <s v="FL0005"/>
    <s v="IST"/>
    <s v="BKK"/>
    <s v="IST - BKK"/>
    <n v="7728"/>
    <s v="Moderate-haul"/>
    <d v="1899-12-30T05:32:22"/>
    <d v="1899-12-30T14:07:22"/>
    <d v="2025-01-01T00:00:00"/>
    <d v="1899-12-30T06:10:22"/>
    <d v="1899-12-30T14:45:22"/>
    <d v="1899-12-30T00:38:00"/>
    <d v="1899-12-30T00:38:00"/>
    <n v="38"/>
    <s v="Moderate-delay"/>
    <n v="926.4"/>
    <x v="1"/>
    <n v="5"/>
    <s v="No Preference"/>
    <n v="38.44"/>
    <n v="39578.3765670953"/>
    <s v="Cancelled"/>
    <n v="3.29"/>
    <n v="52494.05"/>
    <n v="59297.29"/>
    <n v="1.1296002118335315"/>
    <n v="6803.239999999998"/>
  </r>
  <r>
    <s v="3f930f8b-29df-480c-9a8d-f5677fa7cdec"/>
    <s v="Nancy Bates"/>
    <n v="75"/>
    <s v="70-80"/>
    <s v="M"/>
    <s v="Japan"/>
    <s v="Yes"/>
    <s v="FL0005"/>
    <s v="IST"/>
    <s v="BKK"/>
    <s v="IST - BKK"/>
    <n v="7728"/>
    <s v="Moderate-haul"/>
    <d v="1899-12-30T05:32:22"/>
    <d v="1899-12-30T14:07:22"/>
    <d v="2025-01-05T00:00:00"/>
    <d v="1899-12-30T06:10:22"/>
    <d v="1899-12-30T14:45:22"/>
    <d v="1899-12-30T00:38:00"/>
    <d v="1899-12-30T00:38:00"/>
    <n v="38"/>
    <s v="Moderate-delay"/>
    <n v="1408.58"/>
    <x v="1"/>
    <n v="5"/>
    <s v="Gluten-Free"/>
    <n v="130.54"/>
    <n v="39902.934002912101"/>
    <s v="Not Cancelled"/>
    <n v="3.12"/>
    <n v="52883.519999999997"/>
    <n v="90175.23"/>
    <n v="1.7051669404759744"/>
    <n v="37291.71"/>
  </r>
  <r>
    <s v="2247b433-d8e0-42bb-a1bc-d3937d46e300"/>
    <s v="Victoria Walker"/>
    <n v="49"/>
    <s v="40-59"/>
    <s v="M"/>
    <s v="Japan"/>
    <s v="Yes"/>
    <s v="FL0005"/>
    <s v="IST"/>
    <s v="BKK"/>
    <s v="IST - BKK"/>
    <n v="7728"/>
    <s v="Moderate-haul"/>
    <d v="1899-12-30T05:32:22"/>
    <d v="1899-12-30T14:07:22"/>
    <d v="2025-01-07T00:00:00"/>
    <d v="1899-12-30T06:10:22"/>
    <d v="1899-12-30T14:45:22"/>
    <d v="1899-12-30T00:38:00"/>
    <d v="1899-12-30T00:38:00"/>
    <n v="38"/>
    <s v="Moderate-delay"/>
    <n v="101.89"/>
    <x v="2"/>
    <n v="5"/>
    <s v="Vegetarian"/>
    <n v="45.2"/>
    <n v="39497.384204015099"/>
    <s v="Cancelled"/>
    <n v="3.22"/>
    <n v="52396.86"/>
    <n v="6530"/>
    <n v="0.12462578864458672"/>
    <n v="-45866.86"/>
  </r>
  <r>
    <s v="918af722-3997-4d37-8a59-ae5960f3f84e"/>
    <s v="Breanna Nelson"/>
    <n v="62"/>
    <s v="60-69"/>
    <s v="F"/>
    <s v="Japan"/>
    <s v="Yes"/>
    <s v="FL0006"/>
    <s v="ICN"/>
    <s v="DXB"/>
    <s v="ICN - DXB"/>
    <n v="2357"/>
    <s v="Short-haul "/>
    <d v="1899-12-30T16:35:37"/>
    <d v="1899-12-30T19:12:37"/>
    <d v="2025-01-06T00:00:00"/>
    <d v="1899-12-30T18:24:37"/>
    <d v="1899-12-30T21:01:37"/>
    <d v="1899-12-30T01:49:00"/>
    <d v="1899-12-30T01:49:00"/>
    <n v="109"/>
    <s v="Moderate-delay"/>
    <n v="1145.4100000000001"/>
    <x v="1"/>
    <n v="5"/>
    <s v="No Preference"/>
    <n v="190.59"/>
    <n v="12923.015172445001"/>
    <s v="Not Cancelled"/>
    <n v="4.38"/>
    <n v="20507.62"/>
    <n v="73344.36"/>
    <n v="3.5764442680330535"/>
    <n v="52836.740000000005"/>
  </r>
  <r>
    <s v="affc458a-836d-4141-8396-838be338ddb8"/>
    <s v="Marcus Moore"/>
    <n v="30"/>
    <s v="30-39"/>
    <s v="M"/>
    <s v="Japan"/>
    <s v="Yes"/>
    <s v="FL0006"/>
    <s v="ICN"/>
    <s v="DXB"/>
    <s v="ICN - DXB"/>
    <n v="2357"/>
    <s v="Short-haul "/>
    <d v="1899-12-30T16:35:37"/>
    <d v="1899-12-30T19:12:37"/>
    <d v="2025-01-04T00:00:00"/>
    <d v="1899-12-30T18:24:37"/>
    <d v="1899-12-30T21:01:37"/>
    <d v="1899-12-30T01:49:00"/>
    <d v="1899-12-30T01:49:00"/>
    <n v="109"/>
    <s v="Moderate-delay"/>
    <n v="1054.82"/>
    <x v="0"/>
    <n v="3"/>
    <s v="Vegan"/>
    <n v="20.84"/>
    <n v="13255.026230973501"/>
    <s v="Cancelled"/>
    <n v="3.9"/>
    <n v="20906.03"/>
    <n v="67512.649999999994"/>
    <n v="3.2293386166574907"/>
    <n v="46606.619999999995"/>
  </r>
  <r>
    <s v="a75e9ef8-e97b-4496-990f-1db3740604a8"/>
    <s v="Victoria Phelps"/>
    <n v="31"/>
    <s v="30-39"/>
    <s v="M"/>
    <s v="Japan"/>
    <s v="Yes"/>
    <s v="FL0006"/>
    <s v="ICN"/>
    <s v="DXB"/>
    <s v="ICN - DXB"/>
    <n v="2357"/>
    <s v="Short-haul "/>
    <d v="1899-12-30T16:35:37"/>
    <d v="1899-12-30T19:12:37"/>
    <d v="2025-01-06T00:00:00"/>
    <d v="1899-12-30T18:24:37"/>
    <d v="1899-12-30T21:01:37"/>
    <d v="1899-12-30T01:49:00"/>
    <d v="1899-12-30T01:49:00"/>
    <n v="109"/>
    <s v="Moderate-delay"/>
    <n v="394.5"/>
    <x v="2"/>
    <n v="3"/>
    <s v="No Preference"/>
    <n v="169.54"/>
    <n v="13154.6109792551"/>
    <s v="Not Cancelled"/>
    <n v="3.74"/>
    <n v="20785.53"/>
    <n v="25281.91"/>
    <n v="1.2163226051969809"/>
    <n v="4496.380000000001"/>
  </r>
  <r>
    <s v="ac4d98e5-edec-4ca7-9690-b90e0b87cd9d"/>
    <s v="Mary Cox"/>
    <n v="32"/>
    <s v="30-39"/>
    <s v="M"/>
    <s v="Japan"/>
    <s v="No"/>
    <s v="FL0006"/>
    <s v="ICN"/>
    <s v="DXB"/>
    <s v="ICN - DXB"/>
    <n v="2357"/>
    <s v="Short-haul "/>
    <d v="1899-12-30T16:35:37"/>
    <d v="1899-12-30T19:12:37"/>
    <d v="2025-01-08T00:00:00"/>
    <d v="1899-12-30T18:24:37"/>
    <d v="1899-12-30T21:01:37"/>
    <d v="1899-12-30T01:49:00"/>
    <d v="1899-12-30T01:49:00"/>
    <n v="109"/>
    <s v="Moderate-delay"/>
    <n v="201.03"/>
    <x v="1"/>
    <n v="3"/>
    <s v="No Preference"/>
    <n v="192.11"/>
    <n v="12709.6043471757"/>
    <s v="Not Cancelled"/>
    <n v="3.66"/>
    <n v="20251.53"/>
    <n v="12904.34"/>
    <n v="0.63720321378187228"/>
    <n v="-7347.1899999999987"/>
  </r>
  <r>
    <s v="2f27c8fa-5ac0-457a-be36-2d5504aa70af"/>
    <s v="Joshua Hays"/>
    <n v="58"/>
    <s v="40-59"/>
    <s v="F"/>
    <s v="Japan"/>
    <s v="No"/>
    <s v="FL0006"/>
    <s v="ICN"/>
    <s v="DXB"/>
    <s v="ICN - DXB"/>
    <n v="2357"/>
    <s v="Short-haul "/>
    <d v="1899-12-30T16:35:37"/>
    <d v="1899-12-30T19:12:37"/>
    <d v="2025-01-01T00:00:00"/>
    <d v="1899-12-30T18:24:37"/>
    <d v="1899-12-30T21:01:37"/>
    <d v="1899-12-30T01:49:00"/>
    <d v="1899-12-30T01:49:00"/>
    <n v="109"/>
    <s v="Moderate-delay"/>
    <n v="1118.1300000000001"/>
    <x v="0"/>
    <n v="5"/>
    <s v="Vegan"/>
    <n v="50.11"/>
    <n v="12412.632344403901"/>
    <s v="Cancelled"/>
    <n v="3.05"/>
    <n v="19895.16"/>
    <n v="71570.34"/>
    <n v="3.5973744367976934"/>
    <n v="51675.179999999993"/>
  </r>
  <r>
    <s v="f91e5e0a-dfc7-4137-9535-53b7dc22c5e4"/>
    <s v="David Cobb"/>
    <n v="32"/>
    <s v="30-39"/>
    <s v="M"/>
    <s v="Japan"/>
    <s v="Yes"/>
    <s v="FL0006"/>
    <s v="ICN"/>
    <s v="DXB"/>
    <s v="ICN - DXB"/>
    <n v="2357"/>
    <s v="Short-haul "/>
    <d v="1899-12-30T16:35:37"/>
    <d v="1899-12-30T19:12:37"/>
    <d v="2025-01-15T00:00:00"/>
    <d v="1899-12-30T18:24:37"/>
    <d v="1899-12-30T21:01:37"/>
    <d v="1899-12-30T01:49:00"/>
    <d v="1899-12-30T01:49:00"/>
    <n v="109"/>
    <s v="Moderate-delay"/>
    <n v="530.38"/>
    <x v="2"/>
    <n v="3"/>
    <s v="Vegetarian"/>
    <n v="168.78"/>
    <n v="12521.155245551899"/>
    <s v="Cancelled"/>
    <n v="3.36"/>
    <n v="20025.39"/>
    <n v="33978.080000000002"/>
    <n v="1.696749975905588"/>
    <n v="13952.690000000002"/>
  </r>
  <r>
    <s v="51838660-c0ea-4f5e-9075-ee73d482c9d4"/>
    <s v="Shirley Buck"/>
    <n v="69"/>
    <s v="60-69"/>
    <s v="F"/>
    <s v="Japan"/>
    <s v="Yes"/>
    <s v="FL0006"/>
    <s v="ICN"/>
    <s v="DXB"/>
    <s v="ICN - DXB"/>
    <n v="2357"/>
    <s v="Short-haul "/>
    <d v="1899-12-30T16:35:37"/>
    <d v="1899-12-30T19:12:37"/>
    <d v="2025-01-01T00:00:00"/>
    <d v="1899-12-30T18:24:37"/>
    <d v="1899-12-30T21:01:37"/>
    <d v="1899-12-30T01:49:00"/>
    <d v="1899-12-30T01:49:00"/>
    <n v="109"/>
    <s v="Moderate-delay"/>
    <n v="1175.26"/>
    <x v="1"/>
    <n v="5"/>
    <s v="Vegetarian"/>
    <n v="189.33"/>
    <n v="13031.9951048361"/>
    <s v="Cancelled"/>
    <n v="3.7"/>
    <n v="20638.39"/>
    <n v="75254.509999999995"/>
    <n v="3.6463362694473744"/>
    <n v="54616.119999999995"/>
  </r>
  <r>
    <s v="a8c12150-d496-496a-8d45-d6505fdc75bd"/>
    <s v="Brittany Reed"/>
    <n v="72"/>
    <s v="70-80"/>
    <s v="F"/>
    <s v="Japan"/>
    <s v="Yes"/>
    <s v="FL0006"/>
    <s v="ICN"/>
    <s v="DXB"/>
    <s v="ICN - DXB"/>
    <n v="2357"/>
    <s v="Short-haul "/>
    <d v="1899-12-30T16:35:37"/>
    <d v="1899-12-30T19:12:37"/>
    <d v="2025-01-15T00:00:00"/>
    <d v="1899-12-30T18:24:37"/>
    <d v="1899-12-30T21:01:37"/>
    <d v="1899-12-30T01:49:00"/>
    <d v="1899-12-30T01:49:00"/>
    <n v="109"/>
    <s v="Moderate-delay"/>
    <n v="545.55999999999995"/>
    <x v="1"/>
    <n v="5"/>
    <s v="No Preference"/>
    <n v="32.81"/>
    <n v="12402.8847029562"/>
    <s v="Cancelled"/>
    <n v="4.43"/>
    <n v="19883.46"/>
    <n v="34922.400000000001"/>
    <n v="1.7563542763683988"/>
    <n v="15038.940000000002"/>
  </r>
  <r>
    <s v="daa8e846-1df3-45bb-9eec-0c9e6e2b20f2"/>
    <s v="Ann Rose"/>
    <n v="50"/>
    <s v="40-59"/>
    <s v="M"/>
    <s v="Japan"/>
    <s v="No"/>
    <s v="FL0006"/>
    <s v="ICN"/>
    <s v="DXB"/>
    <s v="ICN - DXB"/>
    <n v="2357"/>
    <s v="Short-haul "/>
    <d v="1899-12-30T16:35:37"/>
    <d v="1899-12-30T19:12:37"/>
    <d v="2025-01-10T00:00:00"/>
    <d v="1899-12-30T18:24:37"/>
    <d v="1899-12-30T21:01:37"/>
    <d v="1899-12-30T01:49:00"/>
    <d v="1899-12-30T01:49:00"/>
    <n v="109"/>
    <s v="Moderate-delay"/>
    <n v="53.94"/>
    <x v="2"/>
    <n v="5"/>
    <s v="Vegan"/>
    <n v="64.77"/>
    <n v="12688.8985649521"/>
    <s v="Cancelled"/>
    <n v="3.8"/>
    <n v="20226.68"/>
    <n v="3465.11"/>
    <n v="0.1713138290614179"/>
    <n v="-16761.57"/>
  </r>
  <r>
    <s v="d2decfad-ae4e-4db8-bf37-bd7050466c51"/>
    <s v="Russell Lane"/>
    <n v="34"/>
    <s v="30-39"/>
    <s v="F"/>
    <s v="Japan"/>
    <s v="No"/>
    <s v="FL0007"/>
    <s v="HND"/>
    <s v="DEN"/>
    <s v="HND - DEN"/>
    <n v="11198"/>
    <s v="Long-haul"/>
    <d v="1899-12-30T06:48:26"/>
    <d v="1899-12-30T19:14:26"/>
    <d v="2025-01-09T00:00:00"/>
    <d v="1899-12-30T07:27:26"/>
    <d v="1899-12-30T19:53:26"/>
    <d v="1899-12-30T00:39:00"/>
    <d v="1899-12-30T00:39:00"/>
    <n v="39"/>
    <s v="Moderate-delay"/>
    <n v="694.6"/>
    <x v="2"/>
    <n v="3"/>
    <s v="Vegan"/>
    <n v="16.2"/>
    <n v="57051.690528325002"/>
    <s v="Cancelled"/>
    <n v="3.33"/>
    <n v="73462.03"/>
    <n v="44457.64"/>
    <n v="0.60517848472197133"/>
    <n v="-29004.39"/>
  </r>
  <r>
    <s v="999e253d-14f7-461f-adfc-b52099beef36"/>
    <s v="James Gilmore"/>
    <n v="32"/>
    <s v="30-39"/>
    <s v="F"/>
    <s v="Japan"/>
    <s v="No"/>
    <s v="FL0007"/>
    <s v="HND"/>
    <s v="DEN"/>
    <s v="HND - DEN"/>
    <n v="11198"/>
    <s v="Long-haul"/>
    <d v="1899-12-30T06:48:26"/>
    <d v="1899-12-30T19:14:26"/>
    <d v="2025-01-03T00:00:00"/>
    <d v="1899-12-30T07:27:26"/>
    <d v="1899-12-30T19:53:26"/>
    <d v="1899-12-30T00:39:00"/>
    <d v="1899-12-30T00:39:00"/>
    <n v="39"/>
    <s v="Moderate-delay"/>
    <n v="370.85"/>
    <x v="0"/>
    <n v="3"/>
    <s v="Vegan"/>
    <n v="32.03"/>
    <n v="56632.270609238098"/>
    <s v="Not Cancelled"/>
    <n v="4.2300000000000004"/>
    <n v="72958.720000000001"/>
    <n v="23740.81"/>
    <n v="0.32540058268566119"/>
    <n v="-49217.91"/>
  </r>
  <r>
    <s v="e223ee06-6304-4665-9f26-c2ab54a63276"/>
    <s v="Jessica Dawson"/>
    <n v="48"/>
    <s v="40-59"/>
    <s v="M"/>
    <s v="Japan"/>
    <s v="No"/>
    <s v="FL0007"/>
    <s v="HND"/>
    <s v="DEN"/>
    <s v="HND - DEN"/>
    <n v="11198"/>
    <s v="Long-haul"/>
    <d v="1899-12-30T06:48:26"/>
    <d v="1899-12-30T19:14:26"/>
    <d v="2025-01-04T00:00:00"/>
    <d v="1899-12-30T07:27:26"/>
    <d v="1899-12-30T19:53:26"/>
    <d v="1899-12-30T00:39:00"/>
    <d v="1899-12-30T00:39:00"/>
    <n v="39"/>
    <s v="Moderate-delay"/>
    <n v="101.43"/>
    <x v="2"/>
    <n v="5"/>
    <s v="No Preference"/>
    <n v="113.38"/>
    <n v="56992.851538680901"/>
    <s v="Not Cancelled"/>
    <n v="4.97"/>
    <n v="73391.42"/>
    <n v="6514.2"/>
    <n v="8.8759694253088439E-2"/>
    <n v="-66877.22"/>
  </r>
  <r>
    <s v="ff324ad2-7f8f-47e4-a0fa-f28d6edb590d"/>
    <s v="Patricia Mcgee"/>
    <n v="38"/>
    <s v="30-39"/>
    <s v="F"/>
    <s v="Japan"/>
    <s v="Yes"/>
    <s v="FL0007"/>
    <s v="HND"/>
    <s v="DEN"/>
    <s v="HND - DEN"/>
    <n v="11198"/>
    <s v="Long-haul"/>
    <d v="1899-12-30T06:48:26"/>
    <d v="1899-12-30T19:14:26"/>
    <d v="2025-01-10T00:00:00"/>
    <d v="1899-12-30T07:27:26"/>
    <d v="1899-12-30T19:53:26"/>
    <d v="1899-12-30T00:39:00"/>
    <d v="1899-12-30T00:39:00"/>
    <n v="39"/>
    <s v="Moderate-delay"/>
    <n v="1184.9100000000001"/>
    <x v="2"/>
    <n v="3"/>
    <s v="Gluten-Free"/>
    <n v="162.86000000000001"/>
    <n v="57433.700958394802"/>
    <s v="Not Cancelled"/>
    <n v="4.08"/>
    <n v="73920.44"/>
    <n v="75866.81"/>
    <n v="1.0263306062572137"/>
    <n v="1946.3699999999953"/>
  </r>
  <r>
    <s v="125e60b3-feb9-4a98-99e8-cbfb0efb56a3"/>
    <s v="Jeffrey Turner"/>
    <n v="66"/>
    <s v="60-69"/>
    <s v="F"/>
    <s v="Japan"/>
    <s v="Yes"/>
    <s v="FL0007"/>
    <s v="HND"/>
    <s v="DEN"/>
    <s v="HND - DEN"/>
    <n v="11198"/>
    <s v="Long-haul"/>
    <d v="1899-12-30T06:48:26"/>
    <d v="1899-12-30T19:14:26"/>
    <d v="2025-01-13T00:00:00"/>
    <d v="1899-12-30T07:27:26"/>
    <d v="1899-12-30T19:53:26"/>
    <d v="1899-12-30T00:39:00"/>
    <d v="1899-12-30T00:39:00"/>
    <n v="39"/>
    <s v="Moderate-delay"/>
    <n v="467.12"/>
    <x v="2"/>
    <n v="5"/>
    <s v="Vegetarian"/>
    <n v="186.65"/>
    <n v="56732.324050199597"/>
    <s v="Not Cancelled"/>
    <n v="4.3600000000000003"/>
    <n v="73078.789999999994"/>
    <n v="29933.01"/>
    <n v="0.40959914634601913"/>
    <n v="-43145.78"/>
  </r>
  <r>
    <s v="2a002e61-7314-4fd9-aacb-33cf59a0662d"/>
    <s v="Devin White"/>
    <n v="70"/>
    <s v="70-80"/>
    <s v="M"/>
    <s v="Japan"/>
    <s v="No"/>
    <s v="FL0008"/>
    <s v="CAN"/>
    <s v="PVG"/>
    <s v="CAN - PVG"/>
    <n v="5057"/>
    <s v="Moderate-haul"/>
    <d v="1899-12-30T14:34:04"/>
    <d v="1899-12-30T20:11:04"/>
    <d v="2025-01-04T00:00:00"/>
    <d v="1899-12-30T14:38:04"/>
    <d v="1899-12-30T20:15:04"/>
    <d v="1899-12-30T00:04:00"/>
    <d v="1899-12-30T00:04:00"/>
    <n v="4"/>
    <s v="On-time"/>
    <n v="1160.52"/>
    <x v="2"/>
    <n v="5"/>
    <s v="Vegetarian"/>
    <n v="14.74"/>
    <n v="25795.8967415181"/>
    <s v="Not Cancelled"/>
    <n v="3.73"/>
    <n v="35955.08"/>
    <n v="74276.23"/>
    <n v="2.0658062782783406"/>
    <n v="38321.149999999994"/>
  </r>
  <r>
    <s v="48465ad2-946a-404d-8336-81a9bcfdec17"/>
    <s v="Amanda Hayes"/>
    <n v="33"/>
    <s v="30-39"/>
    <s v="M"/>
    <s v="Japan"/>
    <s v="Yes"/>
    <s v="FL0008"/>
    <s v="CAN"/>
    <s v="PVG"/>
    <s v="CAN - PVG"/>
    <n v="5057"/>
    <s v="Moderate-haul"/>
    <d v="1899-12-30T14:34:04"/>
    <d v="1899-12-30T20:11:04"/>
    <d v="2025-01-11T00:00:00"/>
    <d v="1899-12-30T14:38:04"/>
    <d v="1899-12-30T20:15:04"/>
    <d v="1899-12-30T00:04:00"/>
    <d v="1899-12-30T00:04:00"/>
    <n v="4"/>
    <s v="On-time"/>
    <n v="291"/>
    <x v="2"/>
    <n v="3"/>
    <s v="No Preference"/>
    <n v="165.36"/>
    <n v="26708.1212944576"/>
    <s v="Cancelled"/>
    <n v="4.76"/>
    <n v="37049.75"/>
    <n v="18657.07"/>
    <n v="0.50356804027017721"/>
    <n v="-18392.68"/>
  </r>
  <r>
    <s v="c29ecd77-426a-4929-ac19-3571bdfa8871"/>
    <s v="Ralph Harrell Jr."/>
    <n v="29"/>
    <s v="18-29"/>
    <s v="F"/>
    <s v="Japan"/>
    <s v="Yes"/>
    <s v="FL0008"/>
    <s v="CAN"/>
    <s v="PVG"/>
    <s v="CAN - PVG"/>
    <n v="5057"/>
    <s v="Moderate-haul"/>
    <d v="1899-12-30T14:34:04"/>
    <d v="1899-12-30T20:11:04"/>
    <d v="2025-01-12T00:00:00"/>
    <d v="1899-12-30T14:38:04"/>
    <d v="1899-12-30T20:15:04"/>
    <d v="1899-12-30T00:04:00"/>
    <d v="1899-12-30T00:04:00"/>
    <n v="4"/>
    <s v="On-time"/>
    <n v="417.71"/>
    <x v="1"/>
    <n v="5"/>
    <s v="Gluten-Free"/>
    <n v="28.78"/>
    <n v="26573.240938255702"/>
    <s v="Cancelled"/>
    <n v="3.62"/>
    <n v="36887.89"/>
    <n v="26739.200000000001"/>
    <n v="0.72487745978422735"/>
    <n v="-10148.689999999999"/>
  </r>
  <r>
    <s v="d76d048b-4a62-47b7-928a-49996545c804"/>
    <s v="Kirsten Miller"/>
    <n v="70"/>
    <s v="70-80"/>
    <s v="F"/>
    <s v="Japan"/>
    <s v="No"/>
    <s v="FL0008"/>
    <s v="CAN"/>
    <s v="PVG"/>
    <s v="CAN - PVG"/>
    <n v="5057"/>
    <s v="Moderate-haul"/>
    <d v="1899-12-30T14:34:04"/>
    <d v="1899-12-30T20:11:04"/>
    <d v="2025-01-11T00:00:00"/>
    <d v="1899-12-30T14:38:04"/>
    <d v="1899-12-30T20:15:04"/>
    <d v="1899-12-30T00:04:00"/>
    <d v="1899-12-30T00:04:00"/>
    <n v="4"/>
    <s v="On-time"/>
    <n v="470.13"/>
    <x v="0"/>
    <n v="5"/>
    <s v="Vegan"/>
    <n v="60.57"/>
    <n v="26063.704474698199"/>
    <s v="Cancelled"/>
    <n v="3.96"/>
    <n v="36276.449999999997"/>
    <n v="30100.43"/>
    <n v="0.82975125735842403"/>
    <n v="-6176.0199999999968"/>
  </r>
  <r>
    <s v="7d98fca3-4dad-4ee7-b6a2-e14c6996df3f"/>
    <s v="Phillip Smith"/>
    <n v="28"/>
    <s v="18-29"/>
    <s v="F"/>
    <s v="Japan"/>
    <s v="No"/>
    <s v="FL0008"/>
    <s v="CAN"/>
    <s v="PVG"/>
    <s v="CAN - PVG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983.41"/>
    <x v="1"/>
    <n v="5"/>
    <s v="Gluten-Free"/>
    <n v="38.58"/>
    <n v="26607.408568739698"/>
    <s v="Cancelled"/>
    <n v="4.28"/>
    <n v="36928.89"/>
    <n v="62945.96"/>
    <n v="1.7045180616043429"/>
    <n v="26017.07"/>
  </r>
  <r>
    <s v="ee27f548-1985-48ec-8d65-fdf2b68d05d1"/>
    <s v="Manuel Scott"/>
    <n v="61"/>
    <s v="60-69"/>
    <s v="F"/>
    <s v="Japan"/>
    <s v="Yes"/>
    <s v="FL0008"/>
    <s v="CAN"/>
    <s v="PVG"/>
    <s v="CAN - PVG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365.27"/>
    <x v="2"/>
    <n v="5"/>
    <s v="Vegan"/>
    <n v="196.05"/>
    <n v="25800.545179706402"/>
    <s v="Not Cancelled"/>
    <n v="4.42"/>
    <n v="35960.65"/>
    <n v="23416.49"/>
    <n v="0.65116982034529414"/>
    <n v="-12544.16"/>
  </r>
  <r>
    <s v="d34d61ac-b215-4149-a6ee-3ef7d28584bc"/>
    <s v="Stephen Fitzgerald"/>
    <n v="72"/>
    <s v="70-80"/>
    <s v="M"/>
    <s v="Japan"/>
    <s v="No"/>
    <s v="FL0008"/>
    <s v="CAN"/>
    <s v="PVG"/>
    <s v="CAN - PVG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919.15"/>
    <x v="2"/>
    <n v="5"/>
    <s v="Non-Vegetarian"/>
    <n v="4.7"/>
    <n v="26583.653942045101"/>
    <s v="Not Cancelled"/>
    <n v="3.16"/>
    <n v="36900.379999999997"/>
    <n v="58826.54"/>
    <n v="1.5941987589287701"/>
    <n v="21926.160000000003"/>
  </r>
  <r>
    <s v="dfcb3446-4f6a-4fbe-8fb6-f998ee1edca1"/>
    <s v="Veronica Christensen"/>
    <n v="29"/>
    <s v="18-29"/>
    <s v="M"/>
    <s v="Japan"/>
    <s v="No"/>
    <s v="FL0009"/>
    <s v="BKK"/>
    <s v="LHR"/>
    <s v="BKK - LHR"/>
    <n v="8155"/>
    <s v="Moderate-haul"/>
    <d v="1899-12-30T01:40:40"/>
    <d v="1899-12-30T10:43:40"/>
    <d v="2025-01-09T00:00:00"/>
    <d v="1899-12-30T02:53:40"/>
    <d v="1899-12-30T11:56:40"/>
    <d v="1899-12-30T01:13:00"/>
    <d v="1899-12-30T01:13:00"/>
    <n v="73"/>
    <s v="Moderate-delay"/>
    <n v="355.35"/>
    <x v="1"/>
    <n v="5"/>
    <s v="No Preference"/>
    <n v="104.83"/>
    <n v="42131.338364191302"/>
    <s v="Cancelled"/>
    <n v="4.5199999999999996"/>
    <n v="55557.61"/>
    <n v="22763.37"/>
    <n v="0.40972550835070115"/>
    <n v="-32794.240000000005"/>
  </r>
  <r>
    <s v="c02a87a1-7352-4fa7-9baa-c2f7ed6ebe70"/>
    <s v="Tamara Jones"/>
    <n v="21"/>
    <s v="18-29"/>
    <s v="F"/>
    <s v="Japan"/>
    <s v="Yes"/>
    <s v="FL0009"/>
    <s v="BKK"/>
    <s v="LHR"/>
    <s v="BKK - LHR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996.51"/>
    <x v="2"/>
    <n v="5"/>
    <s v="Vegetarian"/>
    <n v="102.98"/>
    <n v="41538.839700992001"/>
    <s v="Cancelled"/>
    <n v="3.24"/>
    <n v="54846.61"/>
    <n v="63797.24"/>
    <n v="1.1631938601127763"/>
    <n v="8950.6299999999974"/>
  </r>
  <r>
    <s v="cd372b38-6844-452e-a7b0-1ba132ead879"/>
    <s v="Mr. Justin Kennedy"/>
    <n v="62"/>
    <s v="60-69"/>
    <s v="M"/>
    <s v="Japan"/>
    <s v="No"/>
    <s v="FL0009"/>
    <s v="BKK"/>
    <s v="LHR"/>
    <s v="BKK - LHR"/>
    <n v="8155"/>
    <s v="Moderate-haul"/>
    <d v="1899-12-30T01:40:40"/>
    <d v="1899-12-30T10:43:40"/>
    <d v="2025-01-05T00:00:00"/>
    <d v="1899-12-30T02:53:40"/>
    <d v="1899-12-30T11:56:40"/>
    <d v="1899-12-30T01:13:00"/>
    <d v="1899-12-30T01:13:00"/>
    <n v="73"/>
    <s v="Moderate-delay"/>
    <n v="886.38"/>
    <x v="1"/>
    <n v="5"/>
    <s v="No Preference"/>
    <n v="195.44"/>
    <n v="41945.095708073502"/>
    <s v="Not Cancelled"/>
    <n v="4.1900000000000004"/>
    <n v="55334.11"/>
    <n v="56767.41"/>
    <n v="1.0259026484748739"/>
    <n v="1433.3000000000029"/>
  </r>
  <r>
    <s v="b8ce7d59-b294-49cf-8906-0769be07fcf5"/>
    <s v="Christine Johnson"/>
    <n v="43"/>
    <s v="40-59"/>
    <s v="F"/>
    <s v="Japan"/>
    <s v="No"/>
    <s v="FL0009"/>
    <s v="BKK"/>
    <s v="LHR"/>
    <s v="BKK - LHR"/>
    <n v="8155"/>
    <s v="Moderate-haul"/>
    <d v="1899-12-30T01:40:40"/>
    <d v="1899-12-30T10:43:40"/>
    <d v="2025-01-02T00:00:00"/>
    <d v="1899-12-30T02:53:40"/>
    <d v="1899-12-30T11:56:40"/>
    <d v="1899-12-30T01:13:00"/>
    <d v="1899-12-30T01:13:00"/>
    <n v="73"/>
    <s v="Moderate-delay"/>
    <n v="968.44"/>
    <x v="1"/>
    <n v="5"/>
    <s v="Gluten-Free"/>
    <n v="177.47"/>
    <n v="42224.514264327598"/>
    <s v="Not Cancelled"/>
    <n v="4.82"/>
    <n v="55669.42"/>
    <n v="62015.65"/>
    <n v="1.1139984932481783"/>
    <n v="6346.2300000000032"/>
  </r>
  <r>
    <s v="af64f0a7-c76c-459e-8e09-b5a383a0ca18"/>
    <s v="David Stone"/>
    <n v="25"/>
    <s v="18-29"/>
    <s v="F"/>
    <s v="Japan"/>
    <s v="Yes"/>
    <s v="FL0009"/>
    <s v="BKK"/>
    <s v="LHR"/>
    <s v="BKK - LHR"/>
    <n v="8155"/>
    <s v="Moderate-haul"/>
    <d v="1899-12-30T01:40:40"/>
    <d v="1899-12-30T10:43:40"/>
    <d v="2025-01-13T00:00:00"/>
    <d v="1899-12-30T02:53:40"/>
    <d v="1899-12-30T11:56:40"/>
    <d v="1899-12-30T01:13:00"/>
    <d v="1899-12-30T01:13:00"/>
    <n v="73"/>
    <s v="Moderate-delay"/>
    <n v="897.58"/>
    <x v="1"/>
    <n v="5"/>
    <s v="Vegetarian"/>
    <n v="97.39"/>
    <n v="42065.7259914604"/>
    <s v="Not Cancelled"/>
    <n v="3.46"/>
    <n v="55478.87"/>
    <n v="57464.6"/>
    <n v="1.0357925458827837"/>
    <n v="1985.7299999999959"/>
  </r>
  <r>
    <s v="f0d91c3a-8472-4f82-9f91-2dd637e7ec4e"/>
    <s v="Spencer Andrews"/>
    <n v="61"/>
    <s v="60-69"/>
    <s v="M"/>
    <s v="Japan"/>
    <s v="Yes"/>
    <s v="FL0010"/>
    <s v="BKK"/>
    <s v="ATL"/>
    <s v="BKK - ATL"/>
    <n v="12679"/>
    <s v="Long-haul"/>
    <d v="1899-12-30T16:15:41"/>
    <d v="1899-12-30T06:20:41"/>
    <d v="2025-01-02T00:00:00"/>
    <d v="1899-12-30T17:06:41"/>
    <d v="1899-12-30T07:11:41"/>
    <d v="1899-12-30T00:51:00"/>
    <d v="1899-12-30T00:51:00"/>
    <n v="51"/>
    <s v="Moderate-delay"/>
    <n v="696.14"/>
    <x v="1"/>
    <n v="5"/>
    <s v="No Preference"/>
    <n v="30.47"/>
    <n v="64765.538303113797"/>
    <s v="Cancelled"/>
    <n v="4.12"/>
    <n v="82718.649999999994"/>
    <n v="44559.05"/>
    <n v="0.53868202636285778"/>
    <n v="-38159.599999999991"/>
  </r>
  <r>
    <s v="72eb869f-6b93-4b2e-b04e-fa8732a23f01"/>
    <s v="Susan Gomez"/>
    <n v="51"/>
    <s v="40-59"/>
    <s v="F"/>
    <s v="Japan"/>
    <s v="Yes"/>
    <s v="FL0010"/>
    <s v="BKK"/>
    <s v="ATL"/>
    <s v="BKK - ATL"/>
    <n v="12679"/>
    <s v="Long-haul"/>
    <d v="1899-12-30T16:15:41"/>
    <d v="1899-12-30T06:20:41"/>
    <d v="2025-01-08T00:00:00"/>
    <d v="1899-12-30T17:06:41"/>
    <d v="1899-12-30T07:11:41"/>
    <d v="1899-12-30T00:51:00"/>
    <d v="1899-12-30T00:51:00"/>
    <n v="51"/>
    <s v="Moderate-delay"/>
    <n v="1441.77"/>
    <x v="0"/>
    <n v="5"/>
    <s v="Gluten-Free"/>
    <n v="4.93"/>
    <n v="64583.899863651503"/>
    <s v="Not Cancelled"/>
    <n v="4"/>
    <n v="82500.679999999993"/>
    <n v="92274.27"/>
    <n v="1.118466781122289"/>
    <n v="9773.5900000000111"/>
  </r>
  <r>
    <s v="64430964-0942-4528-b0f8-439bd85cf193"/>
    <s v="Sherri Mclean"/>
    <n v="65"/>
    <s v="60-69"/>
    <s v="M"/>
    <s v="Japan"/>
    <s v="No"/>
    <s v="FL0010"/>
    <s v="BKK"/>
    <s v="ATL"/>
    <s v="BKK - ATL"/>
    <n v="12679"/>
    <s v="Long-haul"/>
    <d v="1899-12-30T16:15:41"/>
    <d v="1899-12-30T06:20:41"/>
    <d v="2025-01-08T00:00:00"/>
    <d v="1899-12-30T17:06:41"/>
    <d v="1899-12-30T07:11:41"/>
    <d v="1899-12-30T00:51:00"/>
    <d v="1899-12-30T00:51:00"/>
    <n v="51"/>
    <s v="Moderate-delay"/>
    <n v="890.33"/>
    <x v="2"/>
    <n v="5"/>
    <s v="No Preference"/>
    <n v="55.22"/>
    <n v="64144.767637623598"/>
    <s v="Not Cancelled"/>
    <n v="4.3099999999999996"/>
    <n v="81973.72"/>
    <n v="56992.160000000003"/>
    <n v="0.69524916034065554"/>
    <n v="-24981.559999999998"/>
  </r>
  <r>
    <s v="e209f573-e0a5-4179-9486-91a2acfbcf2e"/>
    <s v="Lucas Gilbert"/>
    <n v="18"/>
    <s v="18-29"/>
    <s v="M"/>
    <s v="Japan"/>
    <s v="Yes"/>
    <s v="FL0010"/>
    <s v="BKK"/>
    <s v="ATL"/>
    <s v="BKK - ATL"/>
    <n v="12679"/>
    <s v="Long-haul"/>
    <d v="1899-12-30T16:15:41"/>
    <d v="1899-12-30T06:20:41"/>
    <d v="2025-01-10T00:00:00"/>
    <d v="1899-12-30T17:06:41"/>
    <d v="1899-12-30T07:11:41"/>
    <d v="1899-12-30T00:51:00"/>
    <d v="1899-12-30T00:51:00"/>
    <n v="51"/>
    <s v="Moderate-delay"/>
    <n v="1298.8800000000001"/>
    <x v="0"/>
    <n v="5"/>
    <s v="Gluten-Free"/>
    <n v="152.29"/>
    <n v="64741.958437154899"/>
    <s v="Cancelled"/>
    <n v="3.59"/>
    <n v="82690.350000000006"/>
    <n v="83158.78"/>
    <n v="1.0056648689962009"/>
    <n v="468.42999999999302"/>
  </r>
  <r>
    <s v="5d276086-db80-4313-b0aa-427073d06677"/>
    <s v="Marc Smith"/>
    <n v="55"/>
    <s v="40-59"/>
    <s v="F"/>
    <s v="Japan"/>
    <s v="No"/>
    <s v="FL0010"/>
    <s v="BKK"/>
    <s v="ATL"/>
    <s v="BKK - ATL"/>
    <n v="12679"/>
    <s v="Long-haul"/>
    <d v="1899-12-30T16:15:41"/>
    <d v="1899-12-30T06:20:41"/>
    <d v="2025-01-07T00:00:00"/>
    <d v="1899-12-30T17:06:41"/>
    <d v="1899-12-30T07:11:41"/>
    <d v="1899-12-30T00:51:00"/>
    <d v="1899-12-30T00:51:00"/>
    <n v="51"/>
    <s v="Moderate-delay"/>
    <n v="1422.79"/>
    <x v="1"/>
    <n v="5"/>
    <s v="Vegetarian"/>
    <n v="31.82"/>
    <n v="63900.247143596898"/>
    <s v="Not Cancelled"/>
    <n v="3.41"/>
    <n v="81680.3"/>
    <n v="91064.92"/>
    <n v="1.1148945339329066"/>
    <n v="9384.6199999999953"/>
  </r>
  <r>
    <s v="487e253b-7eb4-4ab3-bfc4-e77d5427f44d"/>
    <s v="Jeffrey Turner"/>
    <n v="62"/>
    <s v="60-69"/>
    <s v="F"/>
    <s v="Japan"/>
    <s v="Yes"/>
    <s v="FL0011"/>
    <s v="DEL"/>
    <s v="CAN"/>
    <s v="DEL - CAN"/>
    <n v="1891"/>
    <s v="Short-haul "/>
    <d v="1899-12-30T01:38:44"/>
    <d v="1899-12-30T03:44:44"/>
    <d v="2025-01-05T00:00:00"/>
    <d v="1899-12-30T01:51:44"/>
    <d v="1899-12-30T03:57:44"/>
    <d v="1899-12-30T00:13:00"/>
    <d v="1899-12-30T00:13:00"/>
    <n v="13"/>
    <s v="On-time"/>
    <n v="618.08000000000004"/>
    <x v="2"/>
    <n v="5"/>
    <s v="Vegan"/>
    <n v="5.44"/>
    <n v="10047.8856696572"/>
    <s v="Not Cancelled"/>
    <n v="4.51"/>
    <n v="17057.46"/>
    <n v="39558.21"/>
    <n v="2.3191149209788562"/>
    <n v="22500.75"/>
  </r>
  <r>
    <s v="ca13b7af-541d-410f-a723-79a7a2f49f66"/>
    <s v="Kayla Casey"/>
    <n v="59"/>
    <s v="40-59"/>
    <s v="F"/>
    <s v="Japan"/>
    <s v="Yes"/>
    <s v="FL0011"/>
    <s v="DEL"/>
    <s v="CAN"/>
    <s v="DEL - CAN"/>
    <n v="1891"/>
    <s v="Short-haul "/>
    <d v="1899-12-30T01:38:44"/>
    <d v="1899-12-30T03:44:44"/>
    <d v="2025-01-11T00:00:00"/>
    <d v="1899-12-30T01:51:44"/>
    <d v="1899-12-30T03:57:44"/>
    <d v="1899-12-30T00:13:00"/>
    <d v="1899-12-30T00:13:00"/>
    <n v="13"/>
    <s v="On-time"/>
    <n v="1374.8"/>
    <x v="1"/>
    <n v="5"/>
    <s v="Vegetarian"/>
    <n v="48.47"/>
    <n v="10035.730854604"/>
    <s v="Cancelled"/>
    <n v="4"/>
    <n v="17042.88"/>
    <n v="87996.89"/>
    <n v="5.1632640727388797"/>
    <n v="70954.009999999995"/>
  </r>
  <r>
    <s v="ece3c12f-e357-4281-aeaf-94d1d4ea2e21"/>
    <s v="Angela Acevedo"/>
    <n v="65"/>
    <s v="60-69"/>
    <s v="M"/>
    <s v="Japan"/>
    <s v="Yes"/>
    <s v="FL0011"/>
    <s v="DEL"/>
    <s v="CAN"/>
    <s v="DEL - CAN"/>
    <n v="1891"/>
    <s v="Short-haul "/>
    <d v="1899-12-30T01:38:44"/>
    <d v="1899-12-30T03:44:44"/>
    <d v="2025-01-10T00:00:00"/>
    <d v="1899-12-30T01:51:44"/>
    <d v="1899-12-30T03:57:44"/>
    <d v="1899-12-30T00:13:00"/>
    <d v="1899-12-30T00:13:00"/>
    <n v="13"/>
    <s v="On-time"/>
    <n v="1409.19"/>
    <x v="2"/>
    <n v="5"/>
    <s v="Non-Vegetarian"/>
    <n v="77.92"/>
    <n v="10837.446615430699"/>
    <s v="Cancelled"/>
    <n v="4.92"/>
    <n v="18004.939999999999"/>
    <n v="90203.74"/>
    <n v="5.0099439376082344"/>
    <n v="72198.8"/>
  </r>
  <r>
    <s v="d8d1d43b-ab92-4429-b1c8-1e1465300bf0"/>
    <s v="Tricia Carroll"/>
    <n v="74"/>
    <s v="70-80"/>
    <s v="M"/>
    <s v="Japan"/>
    <s v="Yes"/>
    <s v="FL0011"/>
    <s v="DEL"/>
    <s v="CAN"/>
    <s v="DEL - CAN"/>
    <n v="1891"/>
    <s v="Short-haul "/>
    <d v="1899-12-30T01:38:44"/>
    <d v="1899-12-30T03:44:44"/>
    <d v="2025-01-11T00:00:00"/>
    <d v="1899-12-30T01:51:44"/>
    <d v="1899-12-30T03:57:44"/>
    <d v="1899-12-30T00:13:00"/>
    <d v="1899-12-30T00:13:00"/>
    <n v="13"/>
    <s v="On-time"/>
    <n v="534.57000000000005"/>
    <x v="1"/>
    <n v="5"/>
    <s v="Gluten-Free"/>
    <n v="67.17"/>
    <n v="10691.269894304"/>
    <s v="Not Cancelled"/>
    <n v="4.9000000000000004"/>
    <n v="17829.52"/>
    <n v="34225.910000000003"/>
    <n v="1.9196203823770916"/>
    <n v="16396.390000000003"/>
  </r>
  <r>
    <s v="ef85efce-4d8e-4c9c-859a-7460198ae344"/>
    <s v="Lori Adams"/>
    <n v="18"/>
    <s v="18-29"/>
    <s v="M"/>
    <s v="Japan"/>
    <s v="No"/>
    <s v="FL0012"/>
    <s v="DFW"/>
    <s v="PEK"/>
    <s v="DFW - PEK"/>
    <n v="3312"/>
    <s v="Short-haul "/>
    <d v="1899-12-30T04:46:52"/>
    <d v="1899-12-30T08:26:52"/>
    <d v="2025-01-14T00:00:00"/>
    <d v="1899-12-30T06:59:52"/>
    <d v="1899-12-30T10:39:52"/>
    <d v="1899-12-30T02:13:00"/>
    <d v="1899-12-30T02:13:00"/>
    <n v="133"/>
    <s v="Severe-delay"/>
    <n v="668.32"/>
    <x v="1"/>
    <n v="5"/>
    <s v="Gluten-Free"/>
    <n v="110.78"/>
    <n v="17097.302699133601"/>
    <s v="Cancelled"/>
    <n v="4.43"/>
    <n v="38275.14"/>
    <n v="25676.784"/>
    <n v="0.67084755274572472"/>
    <n v="-12598.356"/>
  </r>
  <r>
    <s v="dbfe88e8-25e1-45ed-9805-e5c0fb20c5ea"/>
    <s v="Erik Patterson"/>
    <n v="55"/>
    <s v="40-59"/>
    <s v="M"/>
    <s v="Japan"/>
    <s v="No"/>
    <s v="FL0012"/>
    <s v="DFW"/>
    <s v="PEK"/>
    <s v="DFW - PEK"/>
    <n v="3312"/>
    <s v="Short-haul "/>
    <d v="1899-12-30T04:46:52"/>
    <d v="1899-12-30T08:26:52"/>
    <d v="2025-01-13T00:00:00"/>
    <d v="1899-12-30T06:59:52"/>
    <d v="1899-12-30T10:39:52"/>
    <d v="1899-12-30T02:13:00"/>
    <d v="1899-12-30T02:13:00"/>
    <n v="133"/>
    <s v="Severe-delay"/>
    <n v="1295"/>
    <x v="1"/>
    <n v="5"/>
    <s v="No Preference"/>
    <n v="39.21"/>
    <n v="17390.6977388696"/>
    <s v="Not Cancelled"/>
    <n v="4.1399999999999997"/>
    <n v="38803.26"/>
    <n v="49732.703999999998"/>
    <n v="1.281663035528458"/>
    <n v="10929.443999999996"/>
  </r>
  <r>
    <s v="2aa00c06-6e46-4ef4-abd2-5d9067401b96"/>
    <s v="Timothy Cannon"/>
    <n v="74"/>
    <s v="70-80"/>
    <s v="M"/>
    <s v="Japan"/>
    <s v="No"/>
    <s v="FL0012"/>
    <s v="DFW"/>
    <s v="PEK"/>
    <s v="DFW - PEK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790.91"/>
    <x v="0"/>
    <n v="5"/>
    <s v="Gluten-Free"/>
    <n v="21.3"/>
    <n v="17233.140850743701"/>
    <s v="Cancelled"/>
    <n v="3.69"/>
    <n v="38519.654999999999"/>
    <n v="30373.5"/>
    <n v="0.78851952334464059"/>
    <n v="-8146.1549999999988"/>
  </r>
  <r>
    <s v="761e00f9-c3e6-4456-8105-ae2260488fc1"/>
    <s v="Steven Miller"/>
    <n v="67"/>
    <s v="60-69"/>
    <s v="F"/>
    <s v="Japan"/>
    <s v="No"/>
    <s v="FL0012"/>
    <s v="DFW"/>
    <s v="PEK"/>
    <s v="DFW - PEK"/>
    <n v="3312"/>
    <s v="Short-haul "/>
    <d v="1899-12-30T04:46:52"/>
    <d v="1899-12-30T08:26:52"/>
    <d v="2025-01-04T00:00:00"/>
    <d v="1899-12-30T06:59:52"/>
    <d v="1899-12-30T10:39:52"/>
    <d v="1899-12-30T02:13:00"/>
    <d v="1899-12-30T02:13:00"/>
    <n v="133"/>
    <s v="Severe-delay"/>
    <n v="1280.8"/>
    <x v="1"/>
    <n v="5"/>
    <s v="Vegetarian"/>
    <n v="77.930000000000007"/>
    <n v="17310.213164526001"/>
    <s v="Not Cancelled"/>
    <n v="3.9"/>
    <n v="38658.39"/>
    <n v="49192.073999999899"/>
    <n v="1.2724811871368646"/>
    <n v="10533.683999999899"/>
  </r>
  <r>
    <s v="3c123507-09ff-45ac-acf5-e75004c3f31b"/>
    <s v="Keith Villegas"/>
    <n v="48"/>
    <s v="40-59"/>
    <s v="M"/>
    <s v="Japan"/>
    <s v="No"/>
    <s v="FL0012"/>
    <s v="DFW"/>
    <s v="PEK"/>
    <s v="DFW - PEK"/>
    <n v="3312"/>
    <s v="Short-haul "/>
    <d v="1899-12-30T04:46:52"/>
    <d v="1899-12-30T08:26:52"/>
    <d v="2025-01-11T00:00:00"/>
    <d v="1899-12-30T06:59:52"/>
    <d v="1899-12-30T10:39:52"/>
    <d v="1899-12-30T02:13:00"/>
    <d v="1899-12-30T02:13:00"/>
    <n v="133"/>
    <s v="Severe-delay"/>
    <n v="904.32"/>
    <x v="1"/>
    <n v="5"/>
    <s v="Vegetarian"/>
    <n v="170.2"/>
    <n v="17874.373430651402"/>
    <s v="Not Cancelled"/>
    <n v="4.3099999999999996"/>
    <n v="39673.875"/>
    <n v="34746.311999999998"/>
    <n v="0.87579829295726719"/>
    <n v="-4927.5630000000019"/>
  </r>
  <r>
    <s v="c034116b-0b26-4191-8092-dffe0a0ba265"/>
    <s v="Melissa Holland"/>
    <n v="56"/>
    <s v="40-59"/>
    <s v="M"/>
    <s v="Japan"/>
    <s v="No"/>
    <s v="FL0012"/>
    <s v="DFW"/>
    <s v="PEK"/>
    <s v="DFW - PEK"/>
    <n v="3312"/>
    <s v="Short-haul "/>
    <d v="1899-12-30T04:46:52"/>
    <d v="1899-12-30T08:26:52"/>
    <d v="2025-01-14T00:00:00"/>
    <d v="1899-12-30T06:59:52"/>
    <d v="1899-12-30T10:39:52"/>
    <d v="1899-12-30T02:13:00"/>
    <d v="1899-12-30T02:13:00"/>
    <n v="133"/>
    <s v="Severe-delay"/>
    <n v="1183.04"/>
    <x v="0"/>
    <n v="5"/>
    <s v="Non-Vegetarian"/>
    <n v="91.4"/>
    <n v="17646.587535636299"/>
    <s v="Cancelled"/>
    <n v="4.83"/>
    <n v="39263.864999999998"/>
    <n v="45439.703999999998"/>
    <n v="1.1572906538874865"/>
    <n v="6175.8389999999999"/>
  </r>
  <r>
    <s v="f70082f2-0cdc-431d-b8db-1351860efc34"/>
    <s v="Brandon Erickson"/>
    <n v="23"/>
    <s v="18-29"/>
    <s v="F"/>
    <s v="Japan"/>
    <s v="Yes"/>
    <s v="FL0012"/>
    <s v="DFW"/>
    <s v="PEK"/>
    <s v="DFW - PEK"/>
    <n v="3312"/>
    <s v="Short-haul "/>
    <d v="1899-12-30T04:46:52"/>
    <d v="1899-12-30T08:26:52"/>
    <d v="2025-01-08T00:00:00"/>
    <d v="1899-12-30T06:59:52"/>
    <d v="1899-12-30T10:39:52"/>
    <d v="1899-12-30T02:13:00"/>
    <d v="1899-12-30T02:13:00"/>
    <n v="133"/>
    <s v="Severe-delay"/>
    <n v="826.69"/>
    <x v="0"/>
    <n v="5"/>
    <s v="No Preference"/>
    <n v="192.85"/>
    <n v="17701.078291223399"/>
    <s v="Cancelled"/>
    <n v="4.3499999999999996"/>
    <n v="39361.934999999998"/>
    <n v="31768.038"/>
    <n v="0.80707510949347394"/>
    <n v="-7593.8969999999972"/>
  </r>
  <r>
    <s v="4b19d0c4-776d-42fa-9b65-c710a0edee68"/>
    <s v="Mario Rodriguez"/>
    <n v="35"/>
    <s v="30-39"/>
    <s v="M"/>
    <s v="Japan"/>
    <s v="Yes"/>
    <s v="FL0012"/>
    <s v="DFW"/>
    <s v="PEK"/>
    <s v="DFW - PEK"/>
    <n v="3312"/>
    <s v="Short-haul "/>
    <d v="1899-12-30T04:46:52"/>
    <d v="1899-12-30T08:26:52"/>
    <d v="2025-01-02T00:00:00"/>
    <d v="1899-12-30T06:59:52"/>
    <d v="1899-12-30T10:39:52"/>
    <d v="1899-12-30T02:13:00"/>
    <d v="1899-12-30T02:13:00"/>
    <n v="133"/>
    <s v="Severe-delay"/>
    <n v="1373.78"/>
    <x v="2"/>
    <n v="3"/>
    <s v="Vegan"/>
    <n v="48.17"/>
    <n v="17311.837982560599"/>
    <s v="Cancelled"/>
    <n v="3.36"/>
    <n v="38661.315000000002"/>
    <n v="52758.93"/>
    <n v="1.3646439599894622"/>
    <n v="14097.614999999998"/>
  </r>
  <r>
    <s v="69a34a34-12fa-4bbf-b1d1-89cefd91e96d"/>
    <s v="Desiree Matthews"/>
    <n v="22"/>
    <s v="18-29"/>
    <s v="M"/>
    <s v="Japan"/>
    <s v="Yes"/>
    <s v="FL0013"/>
    <s v="ATL"/>
    <s v="ICN"/>
    <s v="ATL - ICN"/>
    <n v="9251"/>
    <s v="Long-haul"/>
    <d v="1899-12-30T04:11:16"/>
    <d v="1899-12-30T14:27:16"/>
    <d v="2025-01-08T00:00:00"/>
    <d v="1899-12-30T04:35:16"/>
    <d v="1899-12-30T14:51:16"/>
    <d v="1899-12-30T00:24:00"/>
    <d v="1899-12-30T00:24:00"/>
    <n v="24"/>
    <s v="On-time"/>
    <n v="226.96"/>
    <x v="2"/>
    <n v="5"/>
    <s v="No Preference"/>
    <n v="51.03"/>
    <n v="47251.597655862097"/>
    <s v="Not Cancelled"/>
    <n v="3.42"/>
    <n v="92552.88"/>
    <n v="8721.39"/>
    <n v="9.4231427482321453E-2"/>
    <n v="-83831.490000000005"/>
  </r>
  <r>
    <s v="503a2806-db05-4e8b-9af3-8ff1e2e07ef8"/>
    <s v="Amy Jones"/>
    <n v="31"/>
    <s v="30-39"/>
    <s v="M"/>
    <s v="Japan"/>
    <s v="Yes"/>
    <s v="FL0013"/>
    <s v="ATL"/>
    <s v="ICN"/>
    <s v="ATL - ICN"/>
    <n v="9251"/>
    <s v="Long-haul"/>
    <d v="1899-12-30T04:11:16"/>
    <d v="1899-12-30T14:27:16"/>
    <d v="2025-01-06T00:00:00"/>
    <d v="1899-12-30T04:35:16"/>
    <d v="1899-12-30T14:51:16"/>
    <d v="1899-12-30T00:24:00"/>
    <d v="1899-12-30T00:24:00"/>
    <n v="24"/>
    <s v="On-time"/>
    <n v="1185.53"/>
    <x v="0"/>
    <n v="3"/>
    <s v="Non-Vegetarian"/>
    <n v="41.46"/>
    <n v="47426.253817576398"/>
    <s v="Cancelled"/>
    <n v="3.94"/>
    <n v="92867.25"/>
    <n v="45529.326000000001"/>
    <n v="0.49026245527890622"/>
    <n v="-47337.923999999999"/>
  </r>
  <r>
    <s v="a46be732-8227-4676-b88d-38683796b9c0"/>
    <s v="Nicole Kim"/>
    <n v="22"/>
    <s v="18-29"/>
    <s v="F"/>
    <s v="Japan"/>
    <s v="Yes"/>
    <s v="FL0013"/>
    <s v="ATL"/>
    <s v="ICN"/>
    <s v="ATL - ICN"/>
    <n v="9251"/>
    <s v="Long-haul"/>
    <d v="1899-12-30T04:11:16"/>
    <d v="1899-12-30T14:27:16"/>
    <d v="2025-01-11T00:00:00"/>
    <d v="1899-12-30T04:35:16"/>
    <d v="1899-12-30T14:51:16"/>
    <d v="1899-12-30T00:24:00"/>
    <d v="1899-12-30T00:24:00"/>
    <n v="24"/>
    <s v="On-time"/>
    <n v="1082.1600000000001"/>
    <x v="2"/>
    <n v="5"/>
    <s v="No Preference"/>
    <n v="199.98"/>
    <n v="47624.931144418901"/>
    <s v="Cancelled"/>
    <n v="3.67"/>
    <n v="93224.88"/>
    <n v="41578.944000000003"/>
    <n v="0.44600694578528821"/>
    <n v="-51645.936000000002"/>
  </r>
  <r>
    <s v="05e287bf-1859-4d16-a6d4-665c69e1508f"/>
    <s v="Kevin Zimmerman"/>
    <n v="61"/>
    <s v="60-69"/>
    <s v="M"/>
    <s v="Japan"/>
    <s v="No"/>
    <s v="FL0013"/>
    <s v="ATL"/>
    <s v="ICN"/>
    <s v="ATL - ICN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63.6"/>
    <x v="2"/>
    <n v="5"/>
    <s v="Vegan"/>
    <n v="97.66"/>
    <n v="47722.964675640796"/>
    <s v="Not Cancelled"/>
    <n v="4.72"/>
    <n v="93401.34"/>
    <n v="2453.9579999999901"/>
    <n v="2.627326331720712E-2"/>
    <n v="-90947.382000000012"/>
  </r>
  <r>
    <s v="cc529fc0-9a48-43c1-b369-98947323e241"/>
    <s v="Stephanie Baker"/>
    <n v="38"/>
    <s v="30-39"/>
    <s v="M"/>
    <s v="Japan"/>
    <s v="Yes"/>
    <s v="FL0013"/>
    <s v="ATL"/>
    <s v="ICN"/>
    <s v="ATL - ICN"/>
    <n v="9251"/>
    <s v="Long-haul"/>
    <d v="1899-12-30T04:11:16"/>
    <d v="1899-12-30T14:27:16"/>
    <d v="2025-01-03T00:00:00"/>
    <d v="1899-12-30T04:35:16"/>
    <d v="1899-12-30T14:51:16"/>
    <d v="1899-12-30T00:24:00"/>
    <d v="1899-12-30T00:24:00"/>
    <n v="24"/>
    <s v="On-time"/>
    <n v="1402.6"/>
    <x v="2"/>
    <n v="3"/>
    <s v="Non-Vegetarian"/>
    <n v="196.7"/>
    <n v="46924.714990880399"/>
    <s v="Cancelled"/>
    <n v="4"/>
    <n v="91964.49"/>
    <n v="53883.444000000003"/>
    <n v="0.58591575944149743"/>
    <n v="-38081.046000000002"/>
  </r>
  <r>
    <s v="2631e1ec-66eb-464c-b95d-cf672dd26557"/>
    <s v="Jonathan Flores"/>
    <n v="68"/>
    <s v="60-69"/>
    <s v="M"/>
    <s v="Japan"/>
    <s v="Yes"/>
    <s v="FL0013"/>
    <s v="ATL"/>
    <s v="ICN"/>
    <s v="ATL - ICN"/>
    <n v="9251"/>
    <s v="Long-haul"/>
    <d v="1899-12-30T04:11:16"/>
    <d v="1899-12-30T14:27:16"/>
    <d v="2025-01-05T00:00:00"/>
    <d v="1899-12-30T04:35:16"/>
    <d v="1899-12-30T14:51:16"/>
    <d v="1899-12-30T00:24:00"/>
    <d v="1899-12-30T00:24:00"/>
    <n v="24"/>
    <s v="On-time"/>
    <n v="883.94"/>
    <x v="0"/>
    <n v="5"/>
    <s v="No Preference"/>
    <n v="21.5"/>
    <n v="47190.820623303"/>
    <s v="Not Cancelled"/>
    <n v="4.5599999999999996"/>
    <n v="92443.47"/>
    <n v="33945.875999999997"/>
    <n v="0.36720685625496313"/>
    <n v="-58497.594000000005"/>
  </r>
  <r>
    <s v="fe108dee-e5cb-4a1f-a1a8-64e6ef623b95"/>
    <s v="Desiree Martinez"/>
    <n v="67"/>
    <s v="60-69"/>
    <s v="F"/>
    <s v="Japan"/>
    <s v="Yes"/>
    <s v="FL0013"/>
    <s v="ATL"/>
    <s v="ICN"/>
    <s v="ATL - ICN"/>
    <n v="9251"/>
    <s v="Long-haul"/>
    <d v="1899-12-30T04:11:16"/>
    <d v="1899-12-30T14:27:16"/>
    <d v="2025-01-15T00:00:00"/>
    <d v="1899-12-30T04:35:16"/>
    <d v="1899-12-30T14:51:16"/>
    <d v="1899-12-30T00:24:00"/>
    <d v="1899-12-30T00:24:00"/>
    <n v="24"/>
    <s v="On-time"/>
    <n v="359.6"/>
    <x v="2"/>
    <n v="5"/>
    <s v="Non-Vegetarian"/>
    <n v="19.05"/>
    <n v="47595.827641709002"/>
    <s v="Cancelled"/>
    <n v="4.0599999999999996"/>
    <n v="93172.485000000001"/>
    <n v="13810.925999999999"/>
    <n v="0.14822966243736013"/>
    <n v="-79361.559000000008"/>
  </r>
  <r>
    <s v="5924d818-5a3f-4b24-8d31-3894897dccfb"/>
    <s v="Billy Mccann"/>
    <n v="69"/>
    <s v="60-69"/>
    <s v="F"/>
    <s v="Japan"/>
    <s v="No"/>
    <s v="FL0013"/>
    <s v="ATL"/>
    <s v="ICN"/>
    <s v="ATL - ICN"/>
    <n v="9251"/>
    <s v="Long-haul"/>
    <d v="1899-12-30T04:11:16"/>
    <d v="1899-12-30T14:27:16"/>
    <d v="2025-01-12T00:00:00"/>
    <d v="1899-12-30T04:35:16"/>
    <d v="1899-12-30T14:51:16"/>
    <d v="1899-12-30T00:24:00"/>
    <d v="1899-12-30T00:24:00"/>
    <n v="24"/>
    <s v="On-time"/>
    <n v="611.08000000000004"/>
    <x v="1"/>
    <n v="5"/>
    <s v="Vegetarian"/>
    <n v="97.19"/>
    <n v="47063.692447059002"/>
    <s v="Not Cancelled"/>
    <n v="3.8"/>
    <n v="92214.645000000004"/>
    <n v="23477.135999999999"/>
    <n v="0.25459227219277369"/>
    <n v="-68737.509000000005"/>
  </r>
  <r>
    <s v="be04e7b3-1120-48e6-80de-9af108e20fdb"/>
    <s v="Dennis Holt"/>
    <n v="18"/>
    <s v="18-29"/>
    <s v="F"/>
    <s v="Japan"/>
    <s v="No"/>
    <s v="FL0014"/>
    <s v="JFK"/>
    <s v="ICN"/>
    <s v="JFK - ICN"/>
    <n v="10648"/>
    <s v="Long-haul"/>
    <d v="1899-12-30T22:11:42"/>
    <d v="1899-12-30T10:00:42"/>
    <d v="2025-01-12T00:00:00"/>
    <d v="1899-12-30T22:13:42"/>
    <d v="1899-12-30T10:02:42"/>
    <d v="1899-12-30T00:02:00"/>
    <d v="1899-12-30T00:02:00"/>
    <n v="2"/>
    <s v="On-time"/>
    <n v="1191.69"/>
    <x v="1"/>
    <n v="5"/>
    <s v="Vegan"/>
    <n v="182.76"/>
    <n v="54508.0496202676"/>
    <s v="Not Cancelled"/>
    <n v="4.1399999999999997"/>
    <n v="70409.66"/>
    <n v="76304.710000000006"/>
    <n v="1.0837250172774588"/>
    <n v="5895.0500000000029"/>
  </r>
  <r>
    <s v="37b0200c-5a52-4fbf-85e7-94ebdf1eb09b"/>
    <s v="Joseph Travis"/>
    <n v="69"/>
    <s v="60-69"/>
    <s v="F"/>
    <s v="Japan"/>
    <s v="No"/>
    <s v="FL0014"/>
    <s v="JFK"/>
    <s v="ICN"/>
    <s v="JFK - ICN"/>
    <n v="10648"/>
    <s v="Long-haul"/>
    <d v="1899-12-30T22:11:42"/>
    <d v="1899-12-30T10:00:42"/>
    <d v="2025-01-07T00:00:00"/>
    <d v="1899-12-30T22:13:42"/>
    <d v="1899-12-30T10:02:42"/>
    <d v="1899-12-30T00:02:00"/>
    <d v="1899-12-30T00:02:00"/>
    <n v="2"/>
    <s v="On-time"/>
    <n v="1169.3599999999999"/>
    <x v="1"/>
    <n v="5"/>
    <s v="Non-Vegetarian"/>
    <n v="179.89"/>
    <n v="54354.973249273498"/>
    <s v="Not Cancelled"/>
    <n v="3.6"/>
    <n v="70225.97"/>
    <n v="74875.02"/>
    <n v="1.0662012927696123"/>
    <n v="4649.0500000000029"/>
  </r>
  <r>
    <s v="028196f4-e4a8-478c-8b16-a82051a23ebc"/>
    <s v="Lisa Manning"/>
    <n v="70"/>
    <s v="70-80"/>
    <s v="F"/>
    <s v="Japan"/>
    <s v="No"/>
    <s v="FL0014"/>
    <s v="JFK"/>
    <s v="ICN"/>
    <s v="JFK - ICN"/>
    <n v="10648"/>
    <s v="Long-haul"/>
    <d v="1899-12-30T22:11:42"/>
    <d v="1899-12-30T10:00:42"/>
    <d v="2025-01-10T00:00:00"/>
    <d v="1899-12-30T22:13:42"/>
    <d v="1899-12-30T10:02:42"/>
    <d v="1899-12-30T00:02:00"/>
    <d v="1899-12-30T00:02:00"/>
    <n v="2"/>
    <s v="On-time"/>
    <n v="425.4"/>
    <x v="2"/>
    <n v="5"/>
    <s v="No Preference"/>
    <n v="187.37"/>
    <n v="53844.221444930197"/>
    <s v="Not Cancelled"/>
    <n v="3.61"/>
    <n v="69613.070000000007"/>
    <n v="27263.07"/>
    <n v="0.39163723134175804"/>
    <n v="-42350.000000000007"/>
  </r>
  <r>
    <s v="533960f5-0a37-43f8-810a-b147de163c95"/>
    <s v="Jennifer Guerrero"/>
    <n v="48"/>
    <s v="40-59"/>
    <s v="F"/>
    <s v="Japan"/>
    <s v="No"/>
    <s v="FL0014"/>
    <s v="JFK"/>
    <s v="ICN"/>
    <s v="JFK - ICN"/>
    <n v="10648"/>
    <s v="Long-haul"/>
    <d v="1899-12-30T22:11:42"/>
    <d v="1899-12-30T10:00:42"/>
    <d v="2025-01-15T00:00:00"/>
    <d v="1899-12-30T22:13:42"/>
    <d v="1899-12-30T10:02:42"/>
    <d v="1899-12-30T00:02:00"/>
    <d v="1899-12-30T00:02:00"/>
    <n v="2"/>
    <s v="On-time"/>
    <n v="670.4"/>
    <x v="2"/>
    <n v="5"/>
    <s v="Vegetarian"/>
    <n v="23.96"/>
    <n v="54722.839006901799"/>
    <s v="Not Cancelled"/>
    <n v="3.37"/>
    <n v="70667.41"/>
    <n v="42910.39"/>
    <n v="0.60721611277390808"/>
    <n v="-27757.020000000004"/>
  </r>
  <r>
    <s v="b6679707-bd80-4237-9606-53d2255b822b"/>
    <s v="Theresa Hutchinson"/>
    <n v="63"/>
    <s v="60-69"/>
    <s v="F"/>
    <s v="Japan"/>
    <s v="No"/>
    <s v="FL0014"/>
    <s v="JFK"/>
    <s v="ICN"/>
    <s v="JFK - ICN"/>
    <n v="10648"/>
    <s v="Long-haul"/>
    <d v="1899-12-30T22:11:42"/>
    <d v="1899-12-30T10:00:42"/>
    <d v="2025-01-03T00:00:00"/>
    <d v="1899-12-30T22:13:42"/>
    <d v="1899-12-30T10:02:42"/>
    <d v="1899-12-30T00:02:00"/>
    <d v="1899-12-30T00:02:00"/>
    <n v="2"/>
    <s v="On-time"/>
    <n v="179.75"/>
    <x v="0"/>
    <n v="5"/>
    <s v="Vegan"/>
    <n v="104.99"/>
    <n v="54342.720759479103"/>
    <s v="Cancelled"/>
    <n v="4.07"/>
    <n v="70211.259999999995"/>
    <n v="11525"/>
    <n v="0.16414746010825046"/>
    <n v="-58686.259999999995"/>
  </r>
  <r>
    <s v="e6da49f4-bd28-415b-a069-7e7e245a05d5"/>
    <s v="Donna Perry DDS"/>
    <n v="40"/>
    <s v="40-59"/>
    <s v="F"/>
    <s v="Japan"/>
    <s v="No"/>
    <s v="FL0014"/>
    <s v="JFK"/>
    <s v="ICN"/>
    <s v="JFK - ICN"/>
    <n v="10648"/>
    <s v="Long-haul"/>
    <d v="1899-12-30T22:11:42"/>
    <d v="1899-12-30T10:00:42"/>
    <d v="2025-01-06T00:00:00"/>
    <d v="1899-12-30T22:13:42"/>
    <d v="1899-12-30T10:02:42"/>
    <d v="1899-12-30T00:02:00"/>
    <d v="1899-12-30T00:02:00"/>
    <n v="2"/>
    <s v="On-time"/>
    <n v="365.35"/>
    <x v="0"/>
    <n v="3"/>
    <s v="Non-Vegetarian"/>
    <n v="157.03"/>
    <n v="54208.822815244297"/>
    <s v="Cancelled"/>
    <n v="4.25"/>
    <n v="70050.59"/>
    <n v="23413.81"/>
    <n v="0.33424143893720243"/>
    <n v="-46636.78"/>
  </r>
  <r>
    <s v="47cf427f-4d3d-4243-b0c1-aa10f0c8ffe6"/>
    <s v="Sarah Mitchell"/>
    <n v="41"/>
    <s v="40-59"/>
    <s v="M"/>
    <s v="Japan"/>
    <s v="No"/>
    <s v="FL0014"/>
    <s v="JFK"/>
    <s v="ICN"/>
    <s v="JFK - ICN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790.55"/>
    <x v="1"/>
    <n v="5"/>
    <s v="Vegetarian"/>
    <n v="36.83"/>
    <n v="54220.551066524102"/>
    <s v="Not Cancelled"/>
    <n v="4.21"/>
    <n v="70064.66"/>
    <n v="50602.57"/>
    <n v="0.72222672599852755"/>
    <n v="-19462.090000000004"/>
  </r>
  <r>
    <s v="ed715164-0b41-43fd-9b38-088ed2784196"/>
    <s v="Bobby Daniels"/>
    <n v="66"/>
    <s v="60-69"/>
    <s v="M"/>
    <s v="Japan"/>
    <s v="Yes"/>
    <s v="FL0014"/>
    <s v="JFK"/>
    <s v="ICN"/>
    <s v="JFK - ICN"/>
    <n v="10648"/>
    <s v="Long-haul"/>
    <d v="1899-12-30T22:11:42"/>
    <d v="1899-12-30T10:00:42"/>
    <d v="2025-01-10T00:00:00"/>
    <d v="1899-12-30T22:13:42"/>
    <d v="1899-12-30T10:02:42"/>
    <d v="1899-12-30T00:02:00"/>
    <d v="1899-12-30T00:02:00"/>
    <n v="2"/>
    <s v="On-time"/>
    <n v="545.04999999999995"/>
    <x v="0"/>
    <n v="5"/>
    <s v="No Preference"/>
    <n v="102.2"/>
    <n v="53798.559228402897"/>
    <s v="Cancelled"/>
    <n v="4.57"/>
    <n v="69558.27"/>
    <n v="34903.64"/>
    <n v="0.50178993813388395"/>
    <n v="-34654.630000000005"/>
  </r>
  <r>
    <s v="4fcd42a8-2a66-404e-a670-47533dbd48d3"/>
    <s v="Danielle Baker"/>
    <n v="75"/>
    <s v="70-80"/>
    <s v="F"/>
    <s v="Japan"/>
    <s v="Yes"/>
    <s v="FL0014"/>
    <s v="JFK"/>
    <s v="ICN"/>
    <s v="JFK - ICN"/>
    <n v="10648"/>
    <s v="Long-haul"/>
    <d v="1899-12-30T22:11:42"/>
    <d v="1899-12-30T10:00:42"/>
    <d v="2025-01-08T00:00:00"/>
    <d v="1899-12-30T22:13:42"/>
    <d v="1899-12-30T10:02:42"/>
    <d v="1899-12-30T00:02:00"/>
    <d v="1899-12-30T00:02:00"/>
    <n v="2"/>
    <s v="On-time"/>
    <n v="911.16"/>
    <x v="2"/>
    <n v="5"/>
    <s v="Vegan"/>
    <n v="60.14"/>
    <n v="53817.108163321303"/>
    <s v="Cancelled"/>
    <n v="4.4000000000000004"/>
    <n v="69580.53"/>
    <n v="58326.27"/>
    <n v="0.83825561547174188"/>
    <n v="-11254.260000000002"/>
  </r>
  <r>
    <s v="cca2be3d-c476-4c61-a0b9-552807c62092"/>
    <s v="Scott Larson"/>
    <n v="59"/>
    <s v="40-59"/>
    <s v="M"/>
    <s v="Japan"/>
    <s v="Yes"/>
    <s v="FL0015"/>
    <s v="IST"/>
    <s v="ORD"/>
    <s v="IST - ORD"/>
    <n v="13817"/>
    <s v="Long-haul"/>
    <d v="1899-12-30T22:00:32"/>
    <d v="1899-12-30T13:21:32"/>
    <d v="2025-01-06T00:00:00"/>
    <d v="1899-12-30T22:06:32"/>
    <d v="1899-12-30T13:27:32"/>
    <d v="1899-12-30T00:06:00"/>
    <d v="1899-12-30T00:06:00"/>
    <n v="6"/>
    <s v="On-time"/>
    <n v="1215.82"/>
    <x v="0"/>
    <n v="5"/>
    <s v="Non-Vegetarian"/>
    <n v="123.91"/>
    <n v="69978.794677960905"/>
    <s v="Not Cancelled"/>
    <n v="4.1500000000000004"/>
    <n v="88974.55"/>
    <n v="77837.259999999995"/>
    <n v="0.87482611600733007"/>
    <n v="-11137.290000000008"/>
  </r>
  <r>
    <s v="8f8f8018-9ea4-4a3f-976a-467d7ca0d33c"/>
    <s v="Laura Murphy"/>
    <n v="30"/>
    <s v="30-39"/>
    <s v="F"/>
    <s v="Japan"/>
    <s v="No"/>
    <s v="FL0015"/>
    <s v="IST"/>
    <s v="ORD"/>
    <s v="IST - ORD"/>
    <n v="13817"/>
    <s v="Long-haul"/>
    <d v="1899-12-30T22:00:32"/>
    <d v="1899-12-30T13:21:32"/>
    <d v="2025-01-14T00:00:00"/>
    <d v="1899-12-30T22:06:32"/>
    <d v="1899-12-30T13:27:32"/>
    <d v="1899-12-30T00:06:00"/>
    <d v="1899-12-30T00:06:00"/>
    <n v="6"/>
    <s v="On-time"/>
    <n v="1095.51"/>
    <x v="2"/>
    <n v="3"/>
    <s v="Non-Vegetarian"/>
    <n v="85.6"/>
    <n v="69637.104259568005"/>
    <s v="Cancelled"/>
    <n v="3.66"/>
    <n v="88564.53"/>
    <n v="70129.759999999995"/>
    <n v="0.79184928774533092"/>
    <n v="-18434.770000000004"/>
  </r>
  <r>
    <s v="90a53e1b-2426-4e68-b0f1-58d9e6af10ec"/>
    <s v="Ashley Nguyen"/>
    <n v="75"/>
    <s v="70-80"/>
    <s v="F"/>
    <s v="Japan"/>
    <s v="Yes"/>
    <s v="FL0015"/>
    <s v="IST"/>
    <s v="ORD"/>
    <s v="IST - ORD"/>
    <n v="13817"/>
    <s v="Long-haul"/>
    <d v="1899-12-30T22:00:32"/>
    <d v="1899-12-30T13:21:32"/>
    <d v="2025-01-04T00:00:00"/>
    <d v="1899-12-30T22:06:32"/>
    <d v="1899-12-30T13:27:32"/>
    <d v="1899-12-30T00:06:00"/>
    <d v="1899-12-30T00:06:00"/>
    <n v="6"/>
    <s v="On-time"/>
    <n v="840.77"/>
    <x v="1"/>
    <n v="5"/>
    <s v="No Preference"/>
    <n v="61.24"/>
    <n v="70489.166896800307"/>
    <s v="Cancelled"/>
    <n v="3.98"/>
    <n v="89587"/>
    <n v="53821.53"/>
    <n v="0.600773884603793"/>
    <n v="-35765.47"/>
  </r>
  <r>
    <s v="350edf43-c070-4312-9b36-8d66918ea83d"/>
    <s v="Timothy Hebert"/>
    <n v="22"/>
    <s v="18-29"/>
    <s v="M"/>
    <s v="Japan"/>
    <s v="No"/>
    <s v="FL0015"/>
    <s v="IST"/>
    <s v="ORD"/>
    <s v="IST - ORD"/>
    <n v="13817"/>
    <s v="Long-haul"/>
    <d v="1899-12-30T22:00:32"/>
    <d v="1899-12-30T13:21:32"/>
    <d v="2025-01-15T00:00:00"/>
    <d v="1899-12-30T22:06:32"/>
    <d v="1899-12-30T13:27:32"/>
    <d v="1899-12-30T00:06:00"/>
    <d v="1899-12-30T00:06:00"/>
    <n v="6"/>
    <s v="On-time"/>
    <n v="1258.25"/>
    <x v="0"/>
    <n v="5"/>
    <s v="Vegetarian"/>
    <n v="169.84"/>
    <n v="69633.576457423798"/>
    <s v="Not Cancelled"/>
    <n v="4.5"/>
    <n v="88560.29"/>
    <n v="80561.97"/>
    <n v="0.90968502926085726"/>
    <n v="-7998.3199999999924"/>
  </r>
  <r>
    <s v="891c3963-d4e8-4bf7-aeb6-775ff8549892"/>
    <s v="Matthew Baxter"/>
    <n v="68"/>
    <s v="60-69"/>
    <s v="F"/>
    <s v="Japan"/>
    <s v="No"/>
    <s v="FL0015"/>
    <s v="IST"/>
    <s v="ORD"/>
    <s v="IST - ORD"/>
    <n v="13817"/>
    <s v="Long-haul"/>
    <d v="1899-12-30T22:00:32"/>
    <d v="1899-12-30T13:21:32"/>
    <d v="2025-01-01T00:00:00"/>
    <d v="1899-12-30T22:06:32"/>
    <d v="1899-12-30T13:27:32"/>
    <d v="1899-12-30T00:06:00"/>
    <d v="1899-12-30T00:06:00"/>
    <n v="6"/>
    <s v="On-time"/>
    <n v="1013.11"/>
    <x v="1"/>
    <n v="5"/>
    <s v="Vegetarian"/>
    <n v="107.45"/>
    <n v="69814.429504853993"/>
    <s v="Cancelled"/>
    <n v="3.22"/>
    <n v="88777.32"/>
    <n v="64860.53"/>
    <n v="0.73059797254524006"/>
    <n v="-23916.790000000008"/>
  </r>
  <r>
    <s v="e64cea08-9085-44e9-ae83-67bb14e2446e"/>
    <s v="Joseph Taylor"/>
    <n v="48"/>
    <s v="40-59"/>
    <s v="F"/>
    <s v="Japan"/>
    <s v="No"/>
    <s v="FL0015"/>
    <s v="IST"/>
    <s v="ORD"/>
    <s v="IST - ORD"/>
    <n v="13817"/>
    <s v="Long-haul"/>
    <d v="1899-12-30T22:00:32"/>
    <d v="1899-12-30T13:21:32"/>
    <d v="2025-01-02T00:00:00"/>
    <d v="1899-12-30T22:06:32"/>
    <d v="1899-12-30T13:27:32"/>
    <d v="1899-12-30T00:06:00"/>
    <d v="1899-12-30T00:06:00"/>
    <n v="6"/>
    <s v="On-time"/>
    <n v="187.5"/>
    <x v="1"/>
    <n v="5"/>
    <s v="Vegan"/>
    <n v="20"/>
    <n v="70057.646474919107"/>
    <s v="Cancelled"/>
    <n v="4.46"/>
    <n v="89069.18"/>
    <n v="12004"/>
    <n v="0.13477164603962899"/>
    <n v="-77065.179999999993"/>
  </r>
  <r>
    <s v="983072c2-918e-4fae-ae3c-989c9d8090e4"/>
    <s v="Jason Turner"/>
    <n v="56"/>
    <s v="40-59"/>
    <s v="F"/>
    <s v="Japan"/>
    <s v="No"/>
    <s v="FL0015"/>
    <s v="IST"/>
    <s v="ORD"/>
    <s v="IST - ORD"/>
    <n v="13817"/>
    <s v="Long-haul"/>
    <d v="1899-12-30T22:00:32"/>
    <d v="1899-12-30T13:21:32"/>
    <d v="2025-01-12T00:00:00"/>
    <d v="1899-12-30T22:06:32"/>
    <d v="1899-12-30T13:27:32"/>
    <d v="1899-12-30T00:06:00"/>
    <d v="1899-12-30T00:06:00"/>
    <n v="6"/>
    <s v="On-time"/>
    <n v="596.57000000000005"/>
    <x v="1"/>
    <n v="5"/>
    <s v="Vegan"/>
    <n v="125.76"/>
    <n v="69769.982913526503"/>
    <s v="Cancelled"/>
    <n v="3.38"/>
    <n v="88723.98"/>
    <n v="38205.629999999997"/>
    <n v="0.43061222005595329"/>
    <n v="-50518.35"/>
  </r>
  <r>
    <s v="007a7764-0b4b-4d94-91de-d94c5f43eee0"/>
    <s v="Jennifer Edwards"/>
    <n v="61"/>
    <s v="60-69"/>
    <s v="F"/>
    <s v="Japan"/>
    <s v="No"/>
    <s v="FL0015"/>
    <s v="IST"/>
    <s v="ORD"/>
    <s v="IST - ORD"/>
    <n v="13817"/>
    <s v="Long-haul"/>
    <d v="1899-12-30T22:00:32"/>
    <d v="1899-12-30T13:21:32"/>
    <d v="2025-01-07T00:00:00"/>
    <d v="1899-12-30T22:06:32"/>
    <d v="1899-12-30T13:27:32"/>
    <d v="1899-12-30T00:06:00"/>
    <d v="1899-12-30T00:06:00"/>
    <n v="6"/>
    <s v="On-time"/>
    <n v="987.38"/>
    <x v="2"/>
    <n v="5"/>
    <s v="Vegetarian"/>
    <n v="171.98"/>
    <n v="70307.414222041698"/>
    <s v="Cancelled"/>
    <n v="4.47"/>
    <n v="89368.9"/>
    <n v="63226.720000000001"/>
    <n v="0.70748011892280205"/>
    <n v="-26142.179999999993"/>
  </r>
  <r>
    <s v="2d266083-5876-41b2-b35a-b7d48e99df5f"/>
    <s v="Alyssa Robertson"/>
    <n v="56"/>
    <s v="40-59"/>
    <s v="F"/>
    <s v="Japan"/>
    <s v="No"/>
    <s v="FL0015"/>
    <s v="IST"/>
    <s v="ORD"/>
    <s v="IST - ORD"/>
    <n v="13817"/>
    <s v="Long-haul"/>
    <d v="1899-12-30T22:00:32"/>
    <d v="1899-12-30T13:21:32"/>
    <d v="2025-01-03T00:00:00"/>
    <d v="1899-12-30T22:06:32"/>
    <d v="1899-12-30T13:27:32"/>
    <d v="1899-12-30T00:06:00"/>
    <d v="1899-12-30T00:06:00"/>
    <n v="6"/>
    <s v="On-time"/>
    <n v="1066.21"/>
    <x v="2"/>
    <n v="5"/>
    <s v="Vegetarian"/>
    <n v="148.25"/>
    <n v="70253.976727519097"/>
    <s v="Not Cancelled"/>
    <n v="4.4400000000000004"/>
    <n v="89304.77"/>
    <n v="68267.09"/>
    <n v="0.76442826066289615"/>
    <n v="-21037.680000000008"/>
  </r>
  <r>
    <s v="be9f437a-9c71-48c6-8039-2e5f66533a03"/>
    <s v="Kyle Casey"/>
    <n v="71"/>
    <s v="70-80"/>
    <s v="M"/>
    <s v="Japan"/>
    <s v="Yes"/>
    <s v="FL0015"/>
    <s v="IST"/>
    <s v="ORD"/>
    <s v="IST - ORD"/>
    <n v="13817"/>
    <s v="Long-haul"/>
    <d v="1899-12-30T22:00:32"/>
    <d v="1899-12-30T13:21:32"/>
    <d v="2025-01-15T00:00:00"/>
    <d v="1899-12-30T22:06:32"/>
    <d v="1899-12-30T13:27:32"/>
    <d v="1899-12-30T00:06:00"/>
    <d v="1899-12-30T00:06:00"/>
    <n v="6"/>
    <s v="On-time"/>
    <n v="972.53"/>
    <x v="0"/>
    <n v="5"/>
    <s v="Vegan"/>
    <n v="26.45"/>
    <n v="69771.038726652405"/>
    <s v="Not Cancelled"/>
    <n v="3.98"/>
    <n v="88725.25"/>
    <n v="62247.21"/>
    <n v="0.70157266392599626"/>
    <n v="-26478.04"/>
  </r>
  <r>
    <s v="65594aaa-df40-490a-b30a-454143096197"/>
    <s v="Victor Dunn"/>
    <n v="56"/>
    <s v="40-59"/>
    <s v="M"/>
    <s v="Japan"/>
    <s v="No"/>
    <s v="FL0015"/>
    <s v="IST"/>
    <s v="ORD"/>
    <s v="IST - ORD"/>
    <n v="13817"/>
    <s v="Long-haul"/>
    <d v="1899-12-30T22:00:32"/>
    <d v="1899-12-30T13:21:32"/>
    <d v="2025-01-11T00:00:00"/>
    <d v="1899-12-30T22:06:32"/>
    <d v="1899-12-30T13:27:32"/>
    <d v="1899-12-30T00:06:00"/>
    <d v="1899-12-30T00:06:00"/>
    <n v="6"/>
    <s v="On-time"/>
    <n v="1202.02"/>
    <x v="1"/>
    <n v="5"/>
    <s v="Vegetarian"/>
    <n v="42.49"/>
    <n v="69714.215753842305"/>
    <s v="Cancelled"/>
    <n v="4.5199999999999996"/>
    <n v="88657.06"/>
    <n v="76937.78"/>
    <n v="0.86781334729574833"/>
    <n v="-11719.279999999999"/>
  </r>
  <r>
    <s v="49d521ce-ddbe-439f-8daa-fde02bb1dae2"/>
    <s v="Tommy Evans"/>
    <n v="55"/>
    <s v="40-59"/>
    <s v="M"/>
    <s v="Japan"/>
    <s v="Yes"/>
    <s v="FL0015"/>
    <s v="IST"/>
    <s v="ORD"/>
    <s v="IST - ORD"/>
    <n v="13817"/>
    <s v="Long-haul"/>
    <d v="1899-12-30T22:00:32"/>
    <d v="1899-12-30T13:21:32"/>
    <d v="2025-01-03T00:00:00"/>
    <d v="1899-12-30T22:06:32"/>
    <d v="1899-12-30T13:27:32"/>
    <d v="1899-12-30T00:06:00"/>
    <d v="1899-12-30T00:06:00"/>
    <n v="6"/>
    <s v="On-time"/>
    <n v="913.44"/>
    <x v="2"/>
    <n v="5"/>
    <s v="Non-Vegetarian"/>
    <n v="161.72"/>
    <n v="70362.087822958798"/>
    <s v="Cancelled"/>
    <n v="4.7699999999999996"/>
    <n v="89434.51"/>
    <n v="58492.5"/>
    <n v="0.65402605772648614"/>
    <n v="-30942.009999999995"/>
  </r>
  <r>
    <s v="f2cf5c41-4167-4899-ad4a-62e51374ccdf"/>
    <s v="Beth Ross"/>
    <n v="45"/>
    <s v="40-59"/>
    <s v="F"/>
    <s v="Japan"/>
    <s v="No"/>
    <s v="FL0016"/>
    <s v="ATL"/>
    <s v="PVG"/>
    <s v="ATL - PVG"/>
    <n v="11652"/>
    <s v="Long-haul"/>
    <d v="1899-12-30T22:40:48"/>
    <d v="1899-12-30T11:36:48"/>
    <d v="2025-01-01T00:00:00"/>
    <d v="1899-12-30T22:57:48"/>
    <d v="1899-12-30T11:53:48"/>
    <d v="1899-12-30T00:17:00"/>
    <d v="1899-12-30T00:17:00"/>
    <n v="17"/>
    <s v="On-time"/>
    <n v="1219.54"/>
    <x v="2"/>
    <n v="5"/>
    <s v="No Preference"/>
    <n v="15.28"/>
    <n v="59301.521780800998"/>
    <s v="Cancelled"/>
    <n v="3.32"/>
    <n v="114242.745"/>
    <n v="46832.171999999999"/>
    <n v="0.4099356331117569"/>
    <n v="-67410.573000000004"/>
  </r>
  <r>
    <s v="16800fbd-d6bb-4b9e-a3bb-73ec35310210"/>
    <s v="William Williams"/>
    <n v="53"/>
    <s v="40-59"/>
    <s v="F"/>
    <s v="Japan"/>
    <s v="No"/>
    <s v="FL0016"/>
    <s v="ATL"/>
    <s v="PVG"/>
    <s v="ATL - PVG"/>
    <n v="11652"/>
    <s v="Long-haul"/>
    <d v="1899-12-30T22:40:48"/>
    <d v="1899-12-30T11:36:48"/>
    <d v="2025-01-06T00:00:00"/>
    <d v="1899-12-30T22:57:48"/>
    <d v="1899-12-30T11:53:48"/>
    <d v="1899-12-30T00:17:00"/>
    <d v="1899-12-30T00:17:00"/>
    <n v="17"/>
    <s v="On-time"/>
    <n v="1038.3599999999999"/>
    <x v="0"/>
    <n v="5"/>
    <s v="Vegan"/>
    <n v="85.62"/>
    <n v="59294.060338206902"/>
    <s v="Not Cancelled"/>
    <n v="4.41"/>
    <n v="114229.30499999999"/>
    <n v="39883.296000000002"/>
    <n v="0.34915117447313548"/>
    <n v="-74346.008999999991"/>
  </r>
  <r>
    <s v="392d4c10-18a2-48f7-b3a1-1b8807dbfcb7"/>
    <s v="Carl Sanders"/>
    <n v="64"/>
    <s v="60-69"/>
    <s v="F"/>
    <s v="Japan"/>
    <s v="Yes"/>
    <s v="FL0016"/>
    <s v="ATL"/>
    <s v="PVG"/>
    <s v="ATL - PVG"/>
    <n v="11652"/>
    <s v="Long-haul"/>
    <d v="1899-12-30T22:40:48"/>
    <d v="1899-12-30T11:36:48"/>
    <d v="2025-01-07T00:00:00"/>
    <d v="1899-12-30T22:57:48"/>
    <d v="1899-12-30T11:53:48"/>
    <d v="1899-12-30T00:17:00"/>
    <d v="1899-12-30T00:17:00"/>
    <n v="17"/>
    <s v="On-time"/>
    <n v="660.73"/>
    <x v="2"/>
    <n v="5"/>
    <s v="Non-Vegetarian"/>
    <n v="134.03"/>
    <n v="59372.525551985702"/>
    <s v="Not Cancelled"/>
    <n v="4"/>
    <n v="114370.545"/>
    <n v="25388.117999999999"/>
    <n v="0.22198126274557842"/>
    <n v="-88982.426999999996"/>
  </r>
  <r>
    <s v="da24ca79-fc32-4bd7-89b7-8377551c63f3"/>
    <s v="Carol Johnson"/>
    <n v="38"/>
    <s v="30-39"/>
    <s v="M"/>
    <s v="Japan"/>
    <s v="Yes"/>
    <s v="FL0016"/>
    <s v="ATL"/>
    <s v="PVG"/>
    <s v="ATL - PVG"/>
    <n v="11652"/>
    <s v="Long-haul"/>
    <d v="1899-12-30T22:40:48"/>
    <d v="1899-12-30T11:36:48"/>
    <d v="2025-01-02T00:00:00"/>
    <d v="1899-12-30T22:57:48"/>
    <d v="1899-12-30T11:53:48"/>
    <d v="1899-12-30T00:17:00"/>
    <d v="1899-12-30T00:17:00"/>
    <n v="17"/>
    <s v="On-time"/>
    <n v="992.79"/>
    <x v="1"/>
    <n v="3"/>
    <s v="Vegetarian"/>
    <n v="14.49"/>
    <n v="59625.261669720603"/>
    <s v="Cancelled"/>
    <n v="4.08"/>
    <n v="114825.465"/>
    <n v="38124.875999999997"/>
    <n v="0.33202457312060524"/>
    <n v="-76700.589000000007"/>
  </r>
  <r>
    <s v="957fe023-dc91-4d93-8fa5-f923d2dd797e"/>
    <s v="Allen Lopez"/>
    <n v="42"/>
    <s v="40-59"/>
    <s v="M"/>
    <s v="Japan"/>
    <s v="No"/>
    <s v="FL0017"/>
    <s v="FRA"/>
    <s v="ORD"/>
    <s v="FRA - ORD"/>
    <n v="14406"/>
    <s v="Long-haul"/>
    <d v="1899-12-30T09:47:08"/>
    <d v="1899-12-30T01:47:08"/>
    <d v="2025-01-14T00:00:00"/>
    <d v="1899-12-30T09:47:08"/>
    <d v="1899-12-30T01:47:08"/>
    <d v="1899-12-30T00:00:00"/>
    <d v="1899-12-30T00:00:00"/>
    <n v="0"/>
    <s v="On-time"/>
    <n v="965.02"/>
    <x v="2"/>
    <n v="5"/>
    <s v="No Preference"/>
    <n v="116.57"/>
    <n v="72775.846169013195"/>
    <s v="Not Cancelled"/>
    <n v="4.4800000000000004"/>
    <n v="92331.02"/>
    <n v="61784.59"/>
    <n v="0.66916394945057467"/>
    <n v="-30546.430000000008"/>
  </r>
  <r>
    <s v="89a92816-4527-4cae-8f7f-1516748df2f8"/>
    <s v="Christopher Martin"/>
    <n v="52"/>
    <s v="40-59"/>
    <s v="F"/>
    <s v="Japan"/>
    <s v="No"/>
    <s v="FL0017"/>
    <s v="FRA"/>
    <s v="ORD"/>
    <s v="FRA - ORD"/>
    <n v="14406"/>
    <s v="Long-haul"/>
    <d v="1899-12-30T09:47:08"/>
    <d v="1899-12-30T01:47:08"/>
    <d v="2025-01-15T00:00:00"/>
    <d v="1899-12-30T09:47:08"/>
    <d v="1899-12-30T01:47:08"/>
    <d v="1899-12-30T00:00:00"/>
    <d v="1899-12-30T00:00:00"/>
    <n v="0"/>
    <s v="On-time"/>
    <n v="1447.85"/>
    <x v="2"/>
    <n v="5"/>
    <s v="Non-Vegetarian"/>
    <n v="70.17"/>
    <n v="72968.491931073397"/>
    <s v="Cancelled"/>
    <n v="4.68"/>
    <n v="92562.19"/>
    <n v="92676.43"/>
    <n v="1.0012341972461973"/>
    <n v="114.23999999999069"/>
  </r>
  <r>
    <s v="9320c51e-ecf6-48cb-ae6e-3eee008fc944"/>
    <s v="Amanda Hays"/>
    <n v="33"/>
    <s v="30-39"/>
    <s v="M"/>
    <s v="Japan"/>
    <s v="No"/>
    <s v="FL0017"/>
    <s v="FRA"/>
    <s v="ORD"/>
    <s v="FRA - ORD"/>
    <n v="14406"/>
    <s v="Long-haul"/>
    <d v="1899-12-30T09:47:08"/>
    <d v="1899-12-30T01:47:08"/>
    <d v="2025-01-02T00:00:00"/>
    <d v="1899-12-30T09:47:08"/>
    <d v="1899-12-30T01:47:08"/>
    <d v="1899-12-30T00:00:00"/>
    <d v="1899-12-30T00:00:00"/>
    <n v="0"/>
    <s v="On-time"/>
    <n v="1419.06"/>
    <x v="2"/>
    <n v="3"/>
    <s v="Vegan"/>
    <n v="44.74"/>
    <n v="72563.003538049103"/>
    <s v="Cancelled"/>
    <n v="3.93"/>
    <n v="92075.6"/>
    <n v="90828.79"/>
    <n v="0.98645884468849498"/>
    <n v="-1246.8100000000122"/>
  </r>
  <r>
    <s v="0a4b7881-d49d-4683-b8ba-205b21e098fa"/>
    <s v="Chelsea Holmes"/>
    <n v="61"/>
    <s v="60-69"/>
    <s v="F"/>
    <s v="Japan"/>
    <s v="No"/>
    <s v="FL0017"/>
    <s v="FRA"/>
    <s v="ORD"/>
    <s v="FRA - ORD"/>
    <n v="14406"/>
    <s v="Long-haul"/>
    <d v="1899-12-30T09:47:08"/>
    <d v="1899-12-30T01:47:08"/>
    <d v="2025-01-12T00:00:00"/>
    <d v="1899-12-30T09:47:08"/>
    <d v="1899-12-30T01:47:08"/>
    <d v="1899-12-30T00:00:00"/>
    <d v="1899-12-30T00:00:00"/>
    <n v="0"/>
    <s v="On-time"/>
    <n v="848.61"/>
    <x v="0"/>
    <n v="5"/>
    <s v="Non-Vegetarian"/>
    <n v="12.01"/>
    <n v="72917.385088086696"/>
    <s v="Cancelled"/>
    <n v="3.72"/>
    <n v="92500.86"/>
    <n v="54313.440000000002"/>
    <n v="0.58716686525941486"/>
    <n v="-38187.42"/>
  </r>
  <r>
    <s v="efa31df6-70b8-4c41-a67a-c50c002c0a34"/>
    <s v="Lucas Adams"/>
    <n v="43"/>
    <s v="40-59"/>
    <s v="F"/>
    <s v="Japan"/>
    <s v="Yes"/>
    <s v="FL0017"/>
    <s v="FRA"/>
    <s v="ORD"/>
    <s v="FRA - ORD"/>
    <n v="14406"/>
    <s v="Long-haul"/>
    <d v="1899-12-30T09:47:08"/>
    <d v="1899-12-30T01:47:08"/>
    <d v="2025-01-07T00:00:00"/>
    <d v="1899-12-30T09:47:08"/>
    <d v="1899-12-30T01:47:08"/>
    <d v="1899-12-30T00:00:00"/>
    <d v="1899-12-30T00:00:00"/>
    <n v="0"/>
    <s v="On-time"/>
    <n v="720.71"/>
    <x v="1"/>
    <n v="5"/>
    <s v="Non-Vegetarian"/>
    <n v="15.52"/>
    <n v="73222.413735175694"/>
    <s v="Not Cancelled"/>
    <n v="4.6100000000000003"/>
    <n v="92866.9"/>
    <n v="46128.54"/>
    <n v="0.49671669884533676"/>
    <n v="-46738.359999999993"/>
  </r>
  <r>
    <s v="c9f9840d-9db4-4ae2-9a9b-f90503a9fddc"/>
    <s v="Brittany Brooks"/>
    <n v="60"/>
    <s v="60-69"/>
    <s v="M"/>
    <s v="Japan"/>
    <s v="Yes"/>
    <s v="FL0017"/>
    <s v="FRA"/>
    <s v="ORD"/>
    <s v="FRA - ORD"/>
    <n v="14406"/>
    <s v="Long-haul"/>
    <d v="1899-12-30T09:47:08"/>
    <d v="1899-12-30T01:47:08"/>
    <d v="2025-01-04T00:00:00"/>
    <d v="1899-12-30T09:47:08"/>
    <d v="1899-12-30T01:47:08"/>
    <d v="1899-12-30T00:00:00"/>
    <d v="1899-12-30T00:00:00"/>
    <n v="0"/>
    <s v="On-time"/>
    <n v="1415.17"/>
    <x v="0"/>
    <n v="5"/>
    <s v="No Preference"/>
    <n v="47.44"/>
    <n v="72648.357534485098"/>
    <s v="Cancelled"/>
    <n v="4.05"/>
    <n v="92178.03"/>
    <n v="90580.37"/>
    <n v="0.98266767037655278"/>
    <n v="-1597.6600000000035"/>
  </r>
  <r>
    <s v="0b1b9e11-b786-4028-a550-c4fe2cdfc131"/>
    <s v="Miranda Walker"/>
    <n v="75"/>
    <s v="70-80"/>
    <s v="F"/>
    <s v="Japan"/>
    <s v="No"/>
    <s v="FL0017"/>
    <s v="FRA"/>
    <s v="ORD"/>
    <s v="FRA - ORD"/>
    <n v="14406"/>
    <s v="Long-haul"/>
    <d v="1899-12-30T09:47:08"/>
    <d v="1899-12-30T01:47:08"/>
    <d v="2025-01-15T00:00:00"/>
    <d v="1899-12-30T09:47:08"/>
    <d v="1899-12-30T01:47:08"/>
    <d v="1899-12-30T00:00:00"/>
    <d v="1899-12-30T00:00:00"/>
    <n v="0"/>
    <s v="On-time"/>
    <n v="970.69"/>
    <x v="2"/>
    <n v="5"/>
    <s v="Vegan"/>
    <n v="25.74"/>
    <n v="73523.100392571199"/>
    <s v="Not Cancelled"/>
    <n v="3.17"/>
    <n v="93227.72"/>
    <n v="62129.31"/>
    <n v="0.66642528638477905"/>
    <n v="-31098.410000000003"/>
  </r>
  <r>
    <s v="14d33aad-dde6-4274-9f7e-347bef7905ca"/>
    <s v="Jonathan Bryant"/>
    <n v="67"/>
    <s v="60-69"/>
    <s v="F"/>
    <s v="Japan"/>
    <s v="Yes"/>
    <s v="FL0017"/>
    <s v="FRA"/>
    <s v="ORD"/>
    <s v="FRA - ORD"/>
    <n v="14406"/>
    <s v="Long-haul"/>
    <d v="1899-12-30T09:47:08"/>
    <d v="1899-12-30T01:47:08"/>
    <d v="2025-01-14T00:00:00"/>
    <d v="1899-12-30T09:47:08"/>
    <d v="1899-12-30T01:47:08"/>
    <d v="1899-12-30T00:00:00"/>
    <d v="1899-12-30T00:00:00"/>
    <n v="0"/>
    <s v="On-time"/>
    <n v="1234.32"/>
    <x v="2"/>
    <n v="5"/>
    <s v="Vegan"/>
    <n v="192.55"/>
    <n v="72700.556929475599"/>
    <s v="Cancelled"/>
    <n v="4.6500000000000004"/>
    <n v="92240.67"/>
    <n v="79034.990000000005"/>
    <n v="0.85683451778917052"/>
    <n v="-13205.679999999993"/>
  </r>
  <r>
    <s v="549cfbe3-037b-4793-ab8e-21ed3257b750"/>
    <s v="Dr. Ryan Reyes"/>
    <n v="48"/>
    <s v="40-59"/>
    <s v="F"/>
    <s v="Japan"/>
    <s v="Yes"/>
    <s v="FL0017"/>
    <s v="FRA"/>
    <s v="ORD"/>
    <s v="FRA - ORD"/>
    <n v="14406"/>
    <s v="Long-haul"/>
    <d v="1899-12-30T09:47:08"/>
    <d v="1899-12-30T01:47:08"/>
    <d v="2025-01-09T00:00:00"/>
    <d v="1899-12-30T09:47:08"/>
    <d v="1899-12-30T01:47:08"/>
    <d v="1899-12-30T00:00:00"/>
    <d v="1899-12-30T00:00:00"/>
    <n v="0"/>
    <s v="On-time"/>
    <n v="155.1"/>
    <x v="2"/>
    <n v="5"/>
    <s v="Non-Vegetarian"/>
    <n v="31.03"/>
    <n v="72963.425086870906"/>
    <s v="Cancelled"/>
    <n v="3.37"/>
    <n v="92556.11"/>
    <n v="9932.61"/>
    <n v="0.10731447118942229"/>
    <n v="-82623.5"/>
  </r>
  <r>
    <s v="3e8fd48a-9a60-4a8f-83f5-b7a30cdc1ae3"/>
    <s v="Jose Reyes"/>
    <n v="46"/>
    <s v="40-59"/>
    <s v="M"/>
    <s v="Japan"/>
    <s v="No"/>
    <s v="FL0017"/>
    <s v="FRA"/>
    <s v="ORD"/>
    <s v="FRA - ORD"/>
    <n v="14406"/>
    <s v="Long-haul"/>
    <d v="1899-12-30T09:47:08"/>
    <d v="1899-12-30T01:47:08"/>
    <d v="2025-01-15T00:00:00"/>
    <d v="1899-12-30T09:47:08"/>
    <d v="1899-12-30T01:47:08"/>
    <d v="1899-12-30T00:00:00"/>
    <d v="1899-12-30T00:00:00"/>
    <n v="0"/>
    <s v="On-time"/>
    <n v="390.39"/>
    <x v="0"/>
    <n v="5"/>
    <s v="Gluten-Free"/>
    <n v="18.39"/>
    <n v="73308.473250998999"/>
    <s v="Cancelled"/>
    <n v="4.26"/>
    <n v="92970.17"/>
    <n v="24988.639999999999"/>
    <n v="0.26878126607706537"/>
    <n v="-67981.53"/>
  </r>
  <r>
    <s v="a12749f3-82bf-4ab4-8ce1-211405abc1d1"/>
    <s v="Teresa Mcgee"/>
    <n v="73"/>
    <s v="70-80"/>
    <s v="F"/>
    <s v="Japan"/>
    <s v="Yes"/>
    <s v="FL0017"/>
    <s v="FRA"/>
    <s v="ORD"/>
    <s v="FRA - ORD"/>
    <n v="14406"/>
    <s v="Long-haul"/>
    <d v="1899-12-30T09:47:08"/>
    <d v="1899-12-30T01:47:08"/>
    <d v="2025-01-14T00:00:00"/>
    <d v="1899-12-30T09:47:08"/>
    <d v="1899-12-30T01:47:08"/>
    <d v="1899-12-30T00:00:00"/>
    <d v="1899-12-30T00:00:00"/>
    <n v="0"/>
    <s v="On-time"/>
    <n v="290.11"/>
    <x v="0"/>
    <n v="5"/>
    <s v="Vegan"/>
    <n v="117.95"/>
    <n v="72790.803888829701"/>
    <s v="Not Cancelled"/>
    <n v="4.82"/>
    <n v="92348.96"/>
    <n v="18590.63"/>
    <n v="0.20130849334957318"/>
    <n v="-73758.33"/>
  </r>
  <r>
    <s v="d2b0c704-1d69-4f22-847b-1748b966fd60"/>
    <s v="Jordan Campbell"/>
    <n v="44"/>
    <s v="40-59"/>
    <s v="M"/>
    <s v="Japan"/>
    <s v="No"/>
    <s v="FL0017"/>
    <s v="FRA"/>
    <s v="ORD"/>
    <s v="FRA - ORD"/>
    <n v="14406"/>
    <s v="Long-haul"/>
    <d v="1899-12-30T09:47:08"/>
    <d v="1899-12-30T01:47:08"/>
    <d v="2025-01-06T00:00:00"/>
    <d v="1899-12-30T09:47:08"/>
    <d v="1899-12-30T01:47:08"/>
    <d v="1899-12-30T00:00:00"/>
    <d v="1899-12-30T00:00:00"/>
    <n v="0"/>
    <s v="On-time"/>
    <n v="1462.25"/>
    <x v="1"/>
    <n v="5"/>
    <s v="Vegetarian"/>
    <n v="37.67"/>
    <n v="73447.182223877899"/>
    <s v="Not Cancelled"/>
    <n v="3.52"/>
    <n v="93136.62"/>
    <n v="93591.53"/>
    <n v="1.0048843301378125"/>
    <n v="454.91000000000349"/>
  </r>
  <r>
    <s v="e1c17a57-e96e-453d-b467-fad72efc8e39"/>
    <s v="Brianna Lopez"/>
    <n v="24"/>
    <s v="18-29"/>
    <s v="M"/>
    <s v="Japan"/>
    <s v="Yes"/>
    <s v="FL0017"/>
    <s v="FRA"/>
    <s v="ORD"/>
    <s v="FRA - ORD"/>
    <n v="14406"/>
    <s v="Long-haul"/>
    <d v="1899-12-30T09:47:08"/>
    <d v="1899-12-30T01:47:08"/>
    <d v="2025-01-12T00:00:00"/>
    <d v="1899-12-30T09:47:08"/>
    <d v="1899-12-30T01:47:08"/>
    <d v="1899-12-30T00:00:00"/>
    <d v="1899-12-30T00:00:00"/>
    <n v="0"/>
    <s v="On-time"/>
    <n v="264.88"/>
    <x v="2"/>
    <n v="5"/>
    <s v="Gluten-Free"/>
    <n v="99.08"/>
    <n v="72897.740734399893"/>
    <s v="Cancelled"/>
    <n v="4.46"/>
    <n v="92477.29"/>
    <n v="16972.14"/>
    <n v="0.18352765311353739"/>
    <n v="-75505.149999999994"/>
  </r>
  <r>
    <s v="79e92a48-1bac-486f-9bdd-369b5d5f26f5"/>
    <s v="Anthony Townsend"/>
    <n v="23"/>
    <s v="18-29"/>
    <s v="M"/>
    <s v="Japan"/>
    <s v="Yes"/>
    <s v="FL0018"/>
    <s v="PVG"/>
    <s v="JFK"/>
    <s v="PVG - JFK"/>
    <n v="3625"/>
    <s v="Short-haul "/>
    <d v="1899-12-30T02:26:02"/>
    <d v="1899-12-30T06:27:02"/>
    <d v="2025-01-01T00:00:00"/>
    <d v="1899-12-30T03:45:02"/>
    <d v="1899-12-30T07:46:02"/>
    <d v="1899-12-30T01:19:00"/>
    <d v="1899-12-30T01:19:00"/>
    <n v="79"/>
    <s v="Moderate-delay"/>
    <n v="747.67"/>
    <x v="0"/>
    <n v="5"/>
    <s v="Vegan"/>
    <n v="22.01"/>
    <n v="19467.372769631202"/>
    <s v="Not Cancelled"/>
    <n v="3.5"/>
    <n v="28360.85"/>
    <n v="47855.28"/>
    <n v="1.6873711471976334"/>
    <n v="19494.43"/>
  </r>
  <r>
    <s v="b577b69f-a117-489d-8823-095aa6016b39"/>
    <s v="Julie Baker"/>
    <n v="57"/>
    <s v="40-59"/>
    <s v="F"/>
    <s v="Japan"/>
    <s v="Yes"/>
    <s v="FL0018"/>
    <s v="PVG"/>
    <s v="JFK"/>
    <s v="PVG - JFK"/>
    <n v="3625"/>
    <s v="Short-haul "/>
    <d v="1899-12-30T02:26:02"/>
    <d v="1899-12-30T06:27:02"/>
    <d v="2025-01-05T00:00:00"/>
    <d v="1899-12-30T03:45:02"/>
    <d v="1899-12-30T07:46:02"/>
    <d v="1899-12-30T01:19:00"/>
    <d v="1899-12-30T01:19:00"/>
    <n v="79"/>
    <s v="Moderate-delay"/>
    <n v="231.05"/>
    <x v="2"/>
    <n v="5"/>
    <s v="Gluten-Free"/>
    <n v="17.62"/>
    <n v="19218.6953129863"/>
    <s v="Cancelled"/>
    <n v="3.16"/>
    <n v="28062.43"/>
    <n v="14790.72"/>
    <n v="0.52706483365838241"/>
    <n v="-13271.710000000001"/>
  </r>
  <r>
    <s v="4d9cb836-bf41-4bc0-a82d-eb83f8f100da"/>
    <s v="Carol Jacobs"/>
    <n v="20"/>
    <s v="18-29"/>
    <s v="M"/>
    <s v="Japan"/>
    <s v="No"/>
    <s v="FL0018"/>
    <s v="PVG"/>
    <s v="JFK"/>
    <s v="PVG - JFK"/>
    <n v="3625"/>
    <s v="Short-haul "/>
    <d v="1899-12-30T02:26:02"/>
    <d v="1899-12-30T06:27:02"/>
    <d v="2025-01-03T00:00:00"/>
    <d v="1899-12-30T03:45:02"/>
    <d v="1899-12-30T07:46:02"/>
    <d v="1899-12-30T01:19:00"/>
    <d v="1899-12-30T01:19:00"/>
    <n v="79"/>
    <s v="Moderate-delay"/>
    <n v="1452.49"/>
    <x v="2"/>
    <n v="5"/>
    <s v="No Preference"/>
    <n v="168.03"/>
    <n v="19609.817566123798"/>
    <s v="Cancelled"/>
    <n v="3.93"/>
    <n v="28531.78"/>
    <n v="92992.97"/>
    <n v="3.2592768484826395"/>
    <n v="64461.19"/>
  </r>
  <r>
    <s v="ce4b762b-76a6-4db2-9bcc-4969fdb9b22d"/>
    <s v="Mark Reed"/>
    <n v="44"/>
    <s v="40-59"/>
    <s v="F"/>
    <s v="Japan"/>
    <s v="No"/>
    <s v="FL0018"/>
    <s v="PVG"/>
    <s v="JFK"/>
    <s v="PVG - JFK"/>
    <n v="3625"/>
    <s v="Short-haul "/>
    <d v="1899-12-30T02:26:02"/>
    <d v="1899-12-30T06:27:02"/>
    <d v="2025-01-11T00:00:00"/>
    <d v="1899-12-30T03:45:02"/>
    <d v="1899-12-30T07:46:02"/>
    <d v="1899-12-30T01:19:00"/>
    <d v="1899-12-30T01:19:00"/>
    <n v="79"/>
    <s v="Moderate-delay"/>
    <n v="478.3"/>
    <x v="2"/>
    <n v="5"/>
    <s v="Non-Vegetarian"/>
    <n v="178.04"/>
    <n v="19031.1669599218"/>
    <s v="Not Cancelled"/>
    <n v="4.3"/>
    <n v="27837.4"/>
    <n v="30646.81"/>
    <n v="1.1009221407171648"/>
    <n v="2809.41"/>
  </r>
  <r>
    <s v="841cc5f1-c6b5-4bdf-b2d8-3056d225b811"/>
    <s v="Sharon Rowland"/>
    <n v="20"/>
    <s v="18-29"/>
    <s v="M"/>
    <s v="Japan"/>
    <s v="Yes"/>
    <s v="FL0018"/>
    <s v="PVG"/>
    <s v="JFK"/>
    <s v="PVG - JFK"/>
    <n v="3625"/>
    <s v="Short-haul "/>
    <d v="1899-12-30T02:26:02"/>
    <d v="1899-12-30T06:27:02"/>
    <d v="2025-01-13T00:00:00"/>
    <d v="1899-12-30T03:45:02"/>
    <d v="1899-12-30T07:46:02"/>
    <d v="1899-12-30T01:19:00"/>
    <d v="1899-12-30T01:19:00"/>
    <n v="79"/>
    <s v="Moderate-delay"/>
    <n v="727.05"/>
    <x v="2"/>
    <n v="5"/>
    <s v="Non-Vegetarian"/>
    <n v="23.36"/>
    <n v="18757.040575364401"/>
    <s v="Not Cancelled"/>
    <n v="3.32"/>
    <n v="27508.45"/>
    <n v="46535.87"/>
    <n v="1.6916936432259906"/>
    <n v="19027.420000000002"/>
  </r>
  <r>
    <s v="d59a0b44-54ef-44da-b632-27cbfa854f50"/>
    <s v="Tara Ferguson"/>
    <n v="60"/>
    <s v="60-69"/>
    <s v="M"/>
    <s v="Japan"/>
    <s v="Yes"/>
    <s v="FL0019"/>
    <s v="AMS"/>
    <s v="PVG"/>
    <s v="AMS - PVG"/>
    <n v="4648"/>
    <s v="Moderate-haul"/>
    <d v="1899-12-30T16:59:46"/>
    <d v="1899-12-30T22:08:46"/>
    <d v="2025-01-14T00:00:00"/>
    <d v="1899-12-30T19:29:46"/>
    <d v="1899-12-30T00:38:46"/>
    <d v="1899-12-30T02:30:00"/>
    <d v="1899-12-30T02:30:00"/>
    <n v="150"/>
    <s v="Severe-delay"/>
    <n v="642.85"/>
    <x v="0"/>
    <n v="5"/>
    <s v="Gluten-Free"/>
    <n v="182.38"/>
    <n v="24218.887739779799"/>
    <s v="Not Cancelled"/>
    <n v="4"/>
    <n v="34062.67"/>
    <n v="41178.879999999997"/>
    <n v="1.2089152142213162"/>
    <n v="7116.2099999999991"/>
  </r>
  <r>
    <s v="2d91303b-6e40-4cd7-a229-67a69c20d0c1"/>
    <s v="Tracy Stephenson"/>
    <n v="52"/>
    <s v="40-59"/>
    <s v="M"/>
    <s v="Japan"/>
    <s v="Yes"/>
    <s v="FL0019"/>
    <s v="AMS"/>
    <s v="PVG"/>
    <s v="AMS - PVG"/>
    <n v="4648"/>
    <s v="Moderate-haul"/>
    <d v="1899-12-30T16:59:46"/>
    <d v="1899-12-30T22:08:46"/>
    <d v="2025-01-10T00:00:00"/>
    <d v="1899-12-30T19:29:46"/>
    <d v="1899-12-30T00:38:46"/>
    <d v="1899-12-30T02:30:00"/>
    <d v="1899-12-30T02:30:00"/>
    <n v="150"/>
    <s v="Severe-delay"/>
    <n v="621.72"/>
    <x v="1"/>
    <n v="5"/>
    <s v="Non-Vegetarian"/>
    <n v="159.41999999999999"/>
    <n v="24044.147284261198"/>
    <s v="Not Cancelled"/>
    <n v="3.5"/>
    <n v="33852.980000000003"/>
    <n v="39821.96"/>
    <n v="1.1763206666001043"/>
    <n v="5968.9799999999959"/>
  </r>
  <r>
    <s v="09d47b0a-c0db-4fa5-a96c-623a6e3b48cf"/>
    <s v="Donald Cohen"/>
    <n v="55"/>
    <s v="40-59"/>
    <s v="F"/>
    <s v="Japan"/>
    <s v="Yes"/>
    <s v="FL0019"/>
    <s v="AMS"/>
    <s v="PVG"/>
    <s v="AMS - PVG"/>
    <n v="4648"/>
    <s v="Moderate-haul"/>
    <d v="1899-12-30T16:59:46"/>
    <d v="1899-12-30T22:08:46"/>
    <d v="2025-01-05T00:00:00"/>
    <d v="1899-12-30T19:29:46"/>
    <d v="1899-12-30T00:38:46"/>
    <d v="1899-12-30T02:30:00"/>
    <d v="1899-12-30T02:30:00"/>
    <n v="150"/>
    <s v="Severe-delay"/>
    <n v="429.13"/>
    <x v="0"/>
    <n v="5"/>
    <s v="No Preference"/>
    <n v="150.94999999999999"/>
    <n v="24472.541640363001"/>
    <s v="Cancelled"/>
    <n v="4.18"/>
    <n v="34367.050000000003"/>
    <n v="27494.51"/>
    <n v="0.8000253149455655"/>
    <n v="-6872.5400000000045"/>
  </r>
  <r>
    <s v="c46a8e5b-ab80-4971-af89-04ce8cfd2d3c"/>
    <s v="Edward Pratt"/>
    <n v="51"/>
    <s v="40-59"/>
    <s v="M"/>
    <s v="Japan"/>
    <s v="Yes"/>
    <s v="FL0019"/>
    <s v="AMS"/>
    <s v="PVG"/>
    <s v="AMS - PVG"/>
    <n v="4648"/>
    <s v="Moderate-haul"/>
    <d v="1899-12-30T16:59:46"/>
    <d v="1899-12-30T22:08:46"/>
    <d v="2025-01-11T00:00:00"/>
    <d v="1899-12-30T19:29:46"/>
    <d v="1899-12-30T00:38:46"/>
    <d v="1899-12-30T02:30:00"/>
    <d v="1899-12-30T02:30:00"/>
    <n v="150"/>
    <s v="Severe-delay"/>
    <n v="152.34"/>
    <x v="0"/>
    <n v="5"/>
    <s v="No Preference"/>
    <n v="65.39"/>
    <n v="24163.065453471099"/>
    <s v="Cancelled"/>
    <n v="4.91"/>
    <n v="33995.68"/>
    <n v="9762.84"/>
    <n v="0.28717884154692597"/>
    <n v="-24232.84"/>
  </r>
  <r>
    <s v="a828d0b8-b4df-40a1-b912-d018f17d80f4"/>
    <s v="Marie Austin"/>
    <n v="40"/>
    <s v="40-59"/>
    <s v="M"/>
    <s v="Japan"/>
    <s v="No"/>
    <s v="FL0019"/>
    <s v="AMS"/>
    <s v="PVG"/>
    <s v="AMS - PVG"/>
    <n v="4648"/>
    <s v="Moderate-haul"/>
    <d v="1899-12-30T16:59:46"/>
    <d v="1899-12-30T22:08:46"/>
    <d v="2025-01-13T00:00:00"/>
    <d v="1899-12-30T19:29:46"/>
    <d v="1899-12-30T00:38:46"/>
    <d v="1899-12-30T02:30:00"/>
    <d v="1899-12-30T02:30:00"/>
    <n v="150"/>
    <s v="Severe-delay"/>
    <n v="438.73"/>
    <x v="0"/>
    <n v="3"/>
    <s v="Vegetarian"/>
    <n v="96.1"/>
    <n v="24575.419457792599"/>
    <s v="Cancelled"/>
    <n v="4.49"/>
    <n v="34490.5"/>
    <n v="28097.94"/>
    <n v="0.81465736942056499"/>
    <n v="-6392.5600000000013"/>
  </r>
  <r>
    <s v="b8a06cef-52c2-4218-81de-15c0a2282828"/>
    <s v="Carly Wells"/>
    <n v="66"/>
    <s v="60-69"/>
    <s v="M"/>
    <s v="Japan"/>
    <s v="No"/>
    <s v="FL0020"/>
    <s v="DEL"/>
    <s v="LHR"/>
    <s v="DEL - LHR"/>
    <n v="3765"/>
    <s v="Short-haul "/>
    <d v="1899-12-30T21:19:15"/>
    <d v="1899-12-30T01:30:15"/>
    <d v="2025-01-02T00:00:00"/>
    <d v="1899-12-30T21:23:15"/>
    <d v="1899-12-30T01:34:15"/>
    <d v="1899-12-30T00:04:00"/>
    <d v="1899-12-30T00:04:00"/>
    <n v="4"/>
    <s v="On-time"/>
    <n v="1370.91"/>
    <x v="0"/>
    <n v="5"/>
    <s v="Vegan"/>
    <n v="129.44"/>
    <n v="20110.061051066299"/>
    <s v="Not Cancelled"/>
    <n v="3.83"/>
    <n v="29132.07"/>
    <n v="87764.13"/>
    <n v="3.0126293806104409"/>
    <n v="58632.060000000005"/>
  </r>
  <r>
    <s v="6db7a662-10e7-457b-8380-4d91771804f0"/>
    <s v="Blake Collins"/>
    <n v="39"/>
    <s v="30-39"/>
    <s v="M"/>
    <s v="Japan"/>
    <s v="No"/>
    <s v="FL0020"/>
    <s v="DEL"/>
    <s v="LHR"/>
    <s v="DEL - LHR"/>
    <n v="3765"/>
    <s v="Short-haul "/>
    <d v="1899-12-30T21:19:15"/>
    <d v="1899-12-30T01:30:15"/>
    <d v="2025-01-08T00:00:00"/>
    <d v="1899-12-30T21:23:15"/>
    <d v="1899-12-30T01:34:15"/>
    <d v="1899-12-30T00:04:00"/>
    <d v="1899-12-30T00:04:00"/>
    <n v="4"/>
    <s v="On-time"/>
    <n v="363.29"/>
    <x v="2"/>
    <n v="3"/>
    <s v="Vegetarian"/>
    <n v="192.38"/>
    <n v="20162.864826244298"/>
    <s v="Not Cancelled"/>
    <n v="3.55"/>
    <n v="29195.439999999999"/>
    <n v="23289.040000000001"/>
    <n v="0.79769443447332877"/>
    <n v="-5906.3999999999978"/>
  </r>
  <r>
    <s v="10913aef-afbe-40a7-a487-8232191ceba1"/>
    <s v="Joseph Taylor"/>
    <n v="60"/>
    <s v="60-69"/>
    <s v="M"/>
    <s v="Japan"/>
    <s v="Yes"/>
    <s v="FL0020"/>
    <s v="DEL"/>
    <s v="LHR"/>
    <s v="DEL - LHR"/>
    <n v="3765"/>
    <s v="Short-haul "/>
    <d v="1899-12-30T21:19:15"/>
    <d v="1899-12-30T01:30:15"/>
    <d v="2025-01-11T00:00:00"/>
    <d v="1899-12-30T21:23:15"/>
    <d v="1899-12-30T01:34:15"/>
    <d v="1899-12-30T00:04:00"/>
    <d v="1899-12-30T00:04:00"/>
    <n v="4"/>
    <s v="On-time"/>
    <n v="1242.82"/>
    <x v="0"/>
    <n v="5"/>
    <s v="Vegetarian"/>
    <n v="195.77"/>
    <n v="19778.988578304299"/>
    <s v="Not Cancelled"/>
    <n v="3.74"/>
    <n v="28734.79"/>
    <n v="79579.63"/>
    <n v="2.7694522911077479"/>
    <n v="50844.840000000004"/>
  </r>
  <r>
    <s v="42e067df-7596-4b87-9b86-7079914080df"/>
    <s v="Jeanette Chapman"/>
    <n v="56"/>
    <s v="40-59"/>
    <s v="M"/>
    <s v="Japan"/>
    <s v="Yes"/>
    <s v="FL0020"/>
    <s v="DEL"/>
    <s v="LHR"/>
    <s v="DEL - LHR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50.45"/>
    <x v="0"/>
    <n v="5"/>
    <s v="Vegetarian"/>
    <n v="5.13"/>
    <n v="19367.942261321099"/>
    <s v="Cancelled"/>
    <n v="4.29"/>
    <n v="28241.53"/>
    <n v="3229.83"/>
    <n v="0.11436455461159506"/>
    <n v="-25011.699999999997"/>
  </r>
  <r>
    <s v="c3be825b-bab3-47a0-b365-8acbc7a4da95"/>
    <s v="Paul Mccormick"/>
    <n v="40"/>
    <s v="40-59"/>
    <s v="M"/>
    <s v="Japan"/>
    <s v="Yes"/>
    <s v="FL0020"/>
    <s v="DEL"/>
    <s v="LHR"/>
    <s v="DEL - LHR"/>
    <n v="3765"/>
    <s v="Short-haul "/>
    <d v="1899-12-30T21:19:15"/>
    <d v="1899-12-30T01:30:15"/>
    <d v="2025-01-13T00:00:00"/>
    <d v="1899-12-30T21:23:15"/>
    <d v="1899-12-30T01:34:15"/>
    <d v="1899-12-30T00:04:00"/>
    <d v="1899-12-30T00:04:00"/>
    <n v="4"/>
    <s v="On-time"/>
    <n v="145.72999999999999"/>
    <x v="0"/>
    <n v="3"/>
    <s v="Gluten-Free"/>
    <n v="23.61"/>
    <n v="20299.398422655999"/>
    <s v="Cancelled"/>
    <n v="3.59"/>
    <n v="29359.279999999999"/>
    <n v="9331.44"/>
    <n v="0.31783613222122614"/>
    <n v="-20027.839999999997"/>
  </r>
  <r>
    <s v="e6a94ad2-909d-4e05-bb9f-3cfd08fea089"/>
    <s v="Allison Escobar"/>
    <n v="19"/>
    <s v="18-29"/>
    <s v="M"/>
    <s v="Japan"/>
    <s v="No"/>
    <s v="FL0021"/>
    <s v="DEN"/>
    <s v="AMS"/>
    <s v="DEN - AMS"/>
    <n v="7175"/>
    <s v="Moderate-haul"/>
    <d v="1899-12-30T16:33:01"/>
    <d v="1899-12-30T00:31:01"/>
    <d v="2025-01-07T00:00:00"/>
    <d v="1899-12-30T19:06:01"/>
    <d v="1899-12-30T03:04:01"/>
    <d v="1899-12-30T02:33:00"/>
    <d v="1899-12-30T02:33:00"/>
    <n v="153"/>
    <s v="Severe-delay"/>
    <n v="962.75"/>
    <x v="2"/>
    <n v="5"/>
    <s v="No Preference"/>
    <n v="114.68"/>
    <n v="36448.5730834079"/>
    <s v="Not Cancelled"/>
    <n v="3.44"/>
    <n v="48738.29"/>
    <n v="61638.94"/>
    <n v="1.2646922983961892"/>
    <n v="12900.650000000001"/>
  </r>
  <r>
    <s v="cec91eb4-c87b-4574-a616-e4b4f4c2117c"/>
    <s v="Melvin Smith"/>
    <n v="50"/>
    <s v="40-59"/>
    <s v="F"/>
    <s v="Japan"/>
    <s v="Yes"/>
    <s v="FL0021"/>
    <s v="DEN"/>
    <s v="AMS"/>
    <s v="DEN - AMS"/>
    <n v="7175"/>
    <s v="Moderate-haul"/>
    <d v="1899-12-30T16:33:01"/>
    <d v="1899-12-30T00:31:01"/>
    <d v="2025-01-01T00:00:00"/>
    <d v="1899-12-30T19:06:01"/>
    <d v="1899-12-30T03:04:01"/>
    <d v="1899-12-30T02:33:00"/>
    <d v="1899-12-30T02:33:00"/>
    <n v="153"/>
    <s v="Severe-delay"/>
    <n v="1278.8800000000001"/>
    <x v="2"/>
    <n v="5"/>
    <s v="Non-Vegetarian"/>
    <n v="61.83"/>
    <n v="37011.340966164498"/>
    <s v="Cancelled"/>
    <n v="4.07"/>
    <n v="49413.61"/>
    <n v="81860.69"/>
    <n v="1.6566425727648719"/>
    <n v="32447.08"/>
  </r>
  <r>
    <s v="c3e6540a-fc3f-4cac-aab5-0d58e737eede"/>
    <s v="John Bishop"/>
    <n v="74"/>
    <s v="70-80"/>
    <s v="M"/>
    <s v="Japan"/>
    <s v="Yes"/>
    <s v="FL0021"/>
    <s v="DEN"/>
    <s v="AMS"/>
    <s v="DEN - AMS"/>
    <n v="7175"/>
    <s v="Moderate-haul"/>
    <d v="1899-12-30T16:33:01"/>
    <d v="1899-12-30T00:31:01"/>
    <d v="2025-01-05T00:00:00"/>
    <d v="1899-12-30T19:06:01"/>
    <d v="1899-12-30T03:04:01"/>
    <d v="1899-12-30T02:33:00"/>
    <d v="1899-12-30T02:33:00"/>
    <n v="153"/>
    <s v="Severe-delay"/>
    <n v="1474.36"/>
    <x v="1"/>
    <n v="5"/>
    <s v="Gluten-Free"/>
    <n v="38.21"/>
    <n v="37153.679917573201"/>
    <s v="Not Cancelled"/>
    <n v="3.3"/>
    <n v="49584.42"/>
    <n v="94366.68"/>
    <n v="1.9031518368068034"/>
    <n v="44782.259999999995"/>
  </r>
  <r>
    <s v="89d721f8-a046-48b1-b30b-615823585358"/>
    <s v="Ashley Castillo"/>
    <n v="55"/>
    <s v="40-59"/>
    <s v="F"/>
    <s v="Japan"/>
    <s v="No"/>
    <s v="FL0021"/>
    <s v="DEN"/>
    <s v="AMS"/>
    <s v="DEN - AMS"/>
    <n v="7175"/>
    <s v="Moderate-haul"/>
    <d v="1899-12-30T16:33:01"/>
    <d v="1899-12-30T00:31:01"/>
    <d v="2025-01-12T00:00:00"/>
    <d v="1899-12-30T19:06:01"/>
    <d v="1899-12-30T03:04:01"/>
    <d v="1899-12-30T02:33:00"/>
    <d v="1899-12-30T02:33:00"/>
    <n v="153"/>
    <s v="Severe-delay"/>
    <n v="1043.0999999999999"/>
    <x v="0"/>
    <n v="5"/>
    <s v="Gluten-Free"/>
    <n v="92.9"/>
    <n v="36590.475067512802"/>
    <s v="Not Cancelled"/>
    <n v="4.84"/>
    <n v="48908.57"/>
    <n v="66776.98"/>
    <n v="1.3653431290262625"/>
    <n v="17868.409999999996"/>
  </r>
  <r>
    <s v="04002940-1ab6-4723-9005-c7803db83a05"/>
    <s v="Priscilla Reed"/>
    <n v="72"/>
    <s v="70-80"/>
    <s v="F"/>
    <s v="Japan"/>
    <s v="No"/>
    <s v="FL0021"/>
    <s v="DEN"/>
    <s v="AMS"/>
    <s v="DEN - AMS"/>
    <n v="7175"/>
    <s v="Moderate-haul"/>
    <d v="1899-12-30T16:33:01"/>
    <d v="1899-12-30T00:31:01"/>
    <d v="2025-01-07T00:00:00"/>
    <d v="1899-12-30T19:06:01"/>
    <d v="1899-12-30T03:04:01"/>
    <d v="1899-12-30T02:33:00"/>
    <d v="1899-12-30T02:33:00"/>
    <n v="153"/>
    <s v="Severe-delay"/>
    <n v="242.01"/>
    <x v="2"/>
    <n v="5"/>
    <s v="Vegetarian"/>
    <n v="163.63"/>
    <n v="37097.957313171901"/>
    <s v="Not Cancelled"/>
    <n v="3.28"/>
    <n v="49517.55"/>
    <n v="15521.37"/>
    <n v="0.31345189735760354"/>
    <n v="-33996.18"/>
  </r>
  <r>
    <s v="d7d16d5d-b483-42a9-bb4e-266c80e40149"/>
    <s v="Peter Mendoza"/>
    <n v="51"/>
    <s v="40-59"/>
    <s v="M"/>
    <s v="Japan"/>
    <s v="Yes"/>
    <s v="FL0021"/>
    <s v="DEN"/>
    <s v="AMS"/>
    <s v="DEN - AMS"/>
    <n v="7175"/>
    <s v="Moderate-haul"/>
    <d v="1899-12-30T16:33:01"/>
    <d v="1899-12-30T00:31:01"/>
    <d v="2025-01-08T00:00:00"/>
    <d v="1899-12-30T19:06:01"/>
    <d v="1899-12-30T03:04:01"/>
    <d v="1899-12-30T02:33:00"/>
    <d v="1899-12-30T02:33:00"/>
    <n v="153"/>
    <s v="Severe-delay"/>
    <n v="409.9"/>
    <x v="1"/>
    <n v="5"/>
    <s v="Gluten-Free"/>
    <n v="161.46"/>
    <n v="36839.219935866997"/>
    <s v="Cancelled"/>
    <n v="3.78"/>
    <n v="49207.06"/>
    <n v="26265.89"/>
    <n v="0.53378295716102531"/>
    <n v="-22941.17"/>
  </r>
  <r>
    <s v="a4b17158-c2f0-4273-849b-08f11f420cfc"/>
    <s v="Julian Lewis"/>
    <n v="28"/>
    <s v="18-29"/>
    <s v="F"/>
    <s v="Japan"/>
    <s v="No"/>
    <s v="FL0022"/>
    <s v="LAX"/>
    <s v="HND"/>
    <s v="LAX - HND"/>
    <n v="14015"/>
    <s v="Long-haul"/>
    <d v="1899-12-30T19:54:51"/>
    <d v="1899-12-30T11:28:51"/>
    <d v="2025-01-07T00:00:00"/>
    <d v="1899-12-30T20:54:51"/>
    <d v="1899-12-30T12:28:51"/>
    <d v="1899-12-30T01:00:00"/>
    <d v="1899-12-30T01:00:00"/>
    <n v="60"/>
    <s v="Moderate-delay"/>
    <n v="500.48"/>
    <x v="1"/>
    <n v="5"/>
    <s v="Vegan"/>
    <n v="143.03"/>
    <n v="70933.682294977305"/>
    <s v="Cancelled"/>
    <n v="4.6900000000000004"/>
    <n v="90120.42"/>
    <n v="32059.33"/>
    <n v="0.35573879926436208"/>
    <n v="-58061.09"/>
  </r>
  <r>
    <s v="106cceba-5051-48b3-92a7-3bd25793072b"/>
    <s v="Roger Callahan"/>
    <n v="56"/>
    <s v="40-59"/>
    <s v="M"/>
    <s v="Japan"/>
    <s v="Yes"/>
    <s v="FL0022"/>
    <s v="LAX"/>
    <s v="HND"/>
    <s v="LAX - HND"/>
    <n v="14015"/>
    <s v="Long-haul"/>
    <d v="1899-12-30T19:54:51"/>
    <d v="1899-12-30T11:28:51"/>
    <d v="2025-01-14T00:00:00"/>
    <d v="1899-12-30T20:54:51"/>
    <d v="1899-12-30T12:28:51"/>
    <d v="1899-12-30T01:00:00"/>
    <d v="1899-12-30T01:00:00"/>
    <n v="60"/>
    <s v="Moderate-delay"/>
    <n v="1441.19"/>
    <x v="1"/>
    <n v="5"/>
    <s v="Gluten-Free"/>
    <n v="148.37"/>
    <n v="71065.8181145493"/>
    <s v="Cancelled"/>
    <n v="4.5199999999999996"/>
    <n v="90278.98"/>
    <n v="92265.83"/>
    <n v="1.022007891537986"/>
    <n v="1986.8500000000058"/>
  </r>
  <r>
    <s v="32bee8fd-e5aa-4927-bc1e-dfa6d2a39666"/>
    <s v="Wendy Jones"/>
    <n v="28"/>
    <s v="18-29"/>
    <s v="F"/>
    <s v="Japan"/>
    <s v="Yes"/>
    <s v="FL0022"/>
    <s v="LAX"/>
    <s v="HND"/>
    <s v="LAX - HND"/>
    <n v="14015"/>
    <s v="Long-haul"/>
    <d v="1899-12-30T19:54:51"/>
    <d v="1899-12-30T11:28:51"/>
    <d v="2025-01-09T00:00:00"/>
    <d v="1899-12-30T20:54:51"/>
    <d v="1899-12-30T12:28:51"/>
    <d v="1899-12-30T01:00:00"/>
    <d v="1899-12-30T01:00:00"/>
    <n v="60"/>
    <s v="Moderate-delay"/>
    <n v="1176.98"/>
    <x v="1"/>
    <n v="5"/>
    <s v="Non-Vegetarian"/>
    <n v="169.37"/>
    <n v="70637.136866094996"/>
    <s v="Not Cancelled"/>
    <n v="4.9400000000000004"/>
    <n v="89764.56"/>
    <n v="75360.59"/>
    <n v="0.83953611536668815"/>
    <n v="-14403.970000000001"/>
  </r>
  <r>
    <s v="59d24f32-8436-4e7a-917d-ac17cde60f8c"/>
    <s v="Kevin Moore"/>
    <n v="30"/>
    <s v="30-39"/>
    <s v="M"/>
    <s v="Japan"/>
    <s v="No"/>
    <s v="FL0022"/>
    <s v="LAX"/>
    <s v="HND"/>
    <s v="LAX - HND"/>
    <n v="14015"/>
    <s v="Long-haul"/>
    <d v="1899-12-30T19:54:51"/>
    <d v="1899-12-30T11:28:51"/>
    <d v="2025-01-05T00:00:00"/>
    <d v="1899-12-30T20:54:51"/>
    <d v="1899-12-30T12:28:51"/>
    <d v="1899-12-30T01:00:00"/>
    <d v="1899-12-30T01:00:00"/>
    <n v="60"/>
    <s v="Moderate-delay"/>
    <n v="922.5"/>
    <x v="1"/>
    <n v="3"/>
    <s v="No Preference"/>
    <n v="118.9"/>
    <n v="71505.475467103097"/>
    <s v="Cancelled"/>
    <n v="4.9000000000000004"/>
    <n v="90806.57"/>
    <n v="59063.78"/>
    <n v="0.65043509516987585"/>
    <n v="-31742.790000000008"/>
  </r>
  <r>
    <s v="86689eae-8686-4807-b356-74be94ebbe5c"/>
    <s v="Christopher Oconnor"/>
    <n v="44"/>
    <s v="40-59"/>
    <s v="F"/>
    <s v="Japan"/>
    <s v="No"/>
    <s v="FL0023"/>
    <s v="JFK"/>
    <s v="SIN"/>
    <s v="JFK - SIN"/>
    <n v="723"/>
    <s v="Short-haul "/>
    <d v="1899-12-30T23:58:25"/>
    <d v="1899-12-30T00:46:25"/>
    <d v="2025-01-04T00:00:00"/>
    <d v="1899-12-30T00:19:25"/>
    <d v="1899-12-30T01:07:25"/>
    <d v="1899-12-30T00:21:00"/>
    <d v="1899-12-30T00:21:00"/>
    <n v="21"/>
    <s v="On-time"/>
    <n v="952.97"/>
    <x v="2"/>
    <n v="5"/>
    <s v="Gluten-Free"/>
    <n v="41.45"/>
    <n v="4348.2968758929701"/>
    <s v="Not Cancelled"/>
    <n v="3.53"/>
    <n v="10217.959999999999"/>
    <n v="60998.37"/>
    <n v="5.9697209619141205"/>
    <n v="50780.41"/>
  </r>
  <r>
    <s v="b58b8c30-3f8e-47fe-8116-eae59f322bfc"/>
    <s v="Amber Trevino"/>
    <n v="55"/>
    <s v="40-59"/>
    <s v="F"/>
    <s v="Japan"/>
    <s v="No"/>
    <s v="FL0024"/>
    <s v="IST"/>
    <s v="PVG"/>
    <s v="IST - PVG"/>
    <n v="2963"/>
    <s v="Short-haul "/>
    <d v="1899-12-30T19:22:56"/>
    <d v="1899-12-30T22:39:56"/>
    <d v="2025-01-03T00:00:00"/>
    <d v="1899-12-30T21:32:56"/>
    <d v="1899-12-30T00:49:56"/>
    <d v="1899-12-30T02:10:00"/>
    <d v="1899-12-30T02:10:00"/>
    <n v="130"/>
    <s v="Severe-delay"/>
    <n v="1351.81"/>
    <x v="0"/>
    <n v="5"/>
    <s v="Non-Vegetarian"/>
    <n v="162.26"/>
    <n v="16190.5755902817"/>
    <s v="Not Cancelled"/>
    <n v="4.8899999999999997"/>
    <n v="24428.69"/>
    <n v="86548.29"/>
    <n v="3.5428952596311958"/>
    <n v="62119.599999999991"/>
  </r>
  <r>
    <s v="8728791d-80b3-4a28-8f78-f897a19a5afe"/>
    <s v="Erica Medina"/>
    <n v="44"/>
    <s v="40-59"/>
    <s v="M"/>
    <s v="Japan"/>
    <s v="Yes"/>
    <s v="FL0024"/>
    <s v="IST"/>
    <s v="PVG"/>
    <s v="IST - PVG"/>
    <n v="2963"/>
    <s v="Short-haul "/>
    <d v="1899-12-30T19:22:56"/>
    <d v="1899-12-30T22:39:56"/>
    <d v="2025-01-15T00:00:00"/>
    <d v="1899-12-30T21:32:56"/>
    <d v="1899-12-30T00:49:56"/>
    <d v="1899-12-30T02:10:00"/>
    <d v="1899-12-30T02:10:00"/>
    <n v="130"/>
    <s v="Severe-delay"/>
    <n v="453.83"/>
    <x v="2"/>
    <n v="5"/>
    <s v="Vegetarian"/>
    <n v="113.4"/>
    <n v="15980.619727267"/>
    <s v="Not Cancelled"/>
    <n v="3.93"/>
    <n v="24176.74"/>
    <n v="29067.8"/>
    <n v="1.2023043636156072"/>
    <n v="4891.0599999999977"/>
  </r>
  <r>
    <s v="7d4c398f-b8cc-4bc2-a6f2-637a88d96a6a"/>
    <s v="Holly Baker"/>
    <n v="35"/>
    <s v="30-39"/>
    <s v="M"/>
    <s v="Japan"/>
    <s v="No"/>
    <s v="FL0024"/>
    <s v="IST"/>
    <s v="PVG"/>
    <s v="IST - PVG"/>
    <n v="2963"/>
    <s v="Short-haul "/>
    <d v="1899-12-30T19:22:56"/>
    <d v="1899-12-30T22:39:56"/>
    <d v="2025-01-14T00:00:00"/>
    <d v="1899-12-30T21:32:56"/>
    <d v="1899-12-30T00:49:56"/>
    <d v="1899-12-30T02:10:00"/>
    <d v="1899-12-30T02:10:00"/>
    <n v="130"/>
    <s v="Severe-delay"/>
    <n v="1079.05"/>
    <x v="2"/>
    <n v="3"/>
    <s v="Non-Vegetarian"/>
    <n v="146.72"/>
    <n v="15613.755971163901"/>
    <s v="Cancelled"/>
    <n v="4.2699999999999996"/>
    <n v="23736.51"/>
    <n v="69088.539999999994"/>
    <n v="2.910644403916161"/>
    <n v="45352.03"/>
  </r>
  <r>
    <s v="44ea4de2-a591-45d8-9ad8-81d97bfd7e86"/>
    <s v="Erika Hill"/>
    <n v="37"/>
    <s v="30-39"/>
    <s v="F"/>
    <s v="Japan"/>
    <s v="No"/>
    <s v="FL0024"/>
    <s v="IST"/>
    <s v="PVG"/>
    <s v="IST - PVG"/>
    <n v="2963"/>
    <s v="Short-haul "/>
    <d v="1899-12-30T19:22:56"/>
    <d v="1899-12-30T22:39:56"/>
    <d v="2025-01-10T00:00:00"/>
    <d v="1899-12-30T21:32:56"/>
    <d v="1899-12-30T00:49:56"/>
    <d v="1899-12-30T02:10:00"/>
    <d v="1899-12-30T02:10:00"/>
    <n v="130"/>
    <s v="Severe-delay"/>
    <n v="548.4"/>
    <x v="2"/>
    <n v="3"/>
    <s v="Non-Vegetarian"/>
    <n v="66.12"/>
    <n v="16090.2243837638"/>
    <s v="Not Cancelled"/>
    <n v="3.56"/>
    <n v="24308.27"/>
    <n v="35110.82"/>
    <n v="1.4443981410441795"/>
    <n v="10802.55"/>
  </r>
  <r>
    <s v="6ae499ba-d4fe-4a9f-b713-3750989769d8"/>
    <s v="Beth Andrews"/>
    <n v="21"/>
    <s v="18-29"/>
    <s v="F"/>
    <s v="Japan"/>
    <s v="No"/>
    <s v="FL0024"/>
    <s v="IST"/>
    <s v="PVG"/>
    <s v="IST - PVG"/>
    <n v="2963"/>
    <s v="Short-haul "/>
    <d v="1899-12-30T19:22:56"/>
    <d v="1899-12-30T22:39:56"/>
    <d v="2025-01-11T00:00:00"/>
    <d v="1899-12-30T21:32:56"/>
    <d v="1899-12-30T00:49:56"/>
    <d v="1899-12-30T02:10:00"/>
    <d v="1899-12-30T02:10:00"/>
    <n v="130"/>
    <s v="Severe-delay"/>
    <n v="1326.95"/>
    <x v="2"/>
    <n v="5"/>
    <s v="Vegan"/>
    <n v="33.08"/>
    <n v="15872.3559078951"/>
    <s v="Cancelled"/>
    <n v="4.38"/>
    <n v="24046.83"/>
    <n v="84931.42"/>
    <n v="3.5319175126201663"/>
    <n v="60884.59"/>
  </r>
  <r>
    <s v="5c909535-a4d0-4f8e-8935-ad861a08de50"/>
    <s v="Michelle Wright"/>
    <n v="51"/>
    <s v="40-59"/>
    <s v="F"/>
    <s v="Japan"/>
    <s v="No"/>
    <s v="FL0024"/>
    <s v="IST"/>
    <s v="PVG"/>
    <s v="IST - PVG"/>
    <n v="2963"/>
    <s v="Short-haul "/>
    <d v="1899-12-30T19:22:56"/>
    <d v="1899-12-30T22:39:56"/>
    <d v="2025-01-14T00:00:00"/>
    <d v="1899-12-30T21:32:56"/>
    <d v="1899-12-30T00:49:56"/>
    <d v="1899-12-30T02:10:00"/>
    <d v="1899-12-30T02:10:00"/>
    <n v="130"/>
    <s v="Severe-delay"/>
    <n v="180.57"/>
    <x v="1"/>
    <n v="5"/>
    <s v="Vegan"/>
    <n v="52.78"/>
    <n v="15797.2058157175"/>
    <s v="Not Cancelled"/>
    <n v="4.12"/>
    <n v="23956.65"/>
    <n v="11567.04"/>
    <n v="0.48283211550863747"/>
    <n v="-12389.61"/>
  </r>
  <r>
    <s v="c490c61b-0b0c-46a8-b1f9-b5f1f09355c1"/>
    <s v="Frances Gibbs"/>
    <n v="65"/>
    <s v="60-69"/>
    <s v="M"/>
    <s v="Japan"/>
    <s v="Yes"/>
    <s v="FL0025"/>
    <s v="LHR"/>
    <s v="JFK"/>
    <s v="LHR - JFK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1195.8800000000001"/>
    <x v="1"/>
    <n v="5"/>
    <s v="Non-Vegetarian"/>
    <n v="49.54"/>
    <n v="30646.349956566501"/>
    <s v="Cancelled"/>
    <n v="3.49"/>
    <n v="41775.620000000003"/>
    <n v="76546.23"/>
    <n v="1.8323182277127184"/>
    <n v="34770.609999999993"/>
  </r>
  <r>
    <s v="2c02cf83-0ccd-464f-958c-4032b2e12235"/>
    <s v="Michelle Moore"/>
    <n v="67"/>
    <s v="60-69"/>
    <s v="M"/>
    <s v="Japan"/>
    <s v="Yes"/>
    <s v="FL0025"/>
    <s v="LHR"/>
    <s v="JFK"/>
    <s v="LHR - JFK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847.92"/>
    <x v="0"/>
    <n v="5"/>
    <s v="Gluten-Free"/>
    <n v="120.83"/>
    <n v="31032.474108629802"/>
    <s v="Cancelled"/>
    <n v="4.0599999999999996"/>
    <n v="42238.97"/>
    <n v="54291.05"/>
    <n v="1.2853308212771286"/>
    <n v="12052.080000000002"/>
  </r>
  <r>
    <s v="ac310c37-bcc6-41ba-858f-e5e38d26ea60"/>
    <s v="Jay Lopez"/>
    <n v="63"/>
    <s v="60-69"/>
    <s v="M"/>
    <s v="Japan"/>
    <s v="Yes"/>
    <s v="FL0025"/>
    <s v="LHR"/>
    <s v="JFK"/>
    <s v="LHR - JFK"/>
    <n v="5909"/>
    <s v="Moderate-haul"/>
    <d v="1899-12-30T16:30:13"/>
    <d v="1899-12-30T23:03:13"/>
    <d v="2025-01-04T00:00:00"/>
    <d v="1899-12-30T19:12:13"/>
    <d v="1899-12-30T01:45:13"/>
    <d v="1899-12-30T02:42:00"/>
    <d v="1899-12-30T02:42:00"/>
    <n v="162"/>
    <s v="Severe-delay"/>
    <n v="1143.17"/>
    <x v="1"/>
    <n v="5"/>
    <s v="Gluten-Free"/>
    <n v="23.5"/>
    <n v="30910.6996994941"/>
    <s v="Not Cancelled"/>
    <n v="4.8"/>
    <n v="42092.84"/>
    <n v="73167.58"/>
    <n v="1.7382428935657468"/>
    <n v="31074.740000000005"/>
  </r>
  <r>
    <s v="13cb6034-2978-45e4-b4de-3bc630f9fd22"/>
    <s v="Marvin Zimmerman"/>
    <n v="24"/>
    <s v="18-29"/>
    <s v="F"/>
    <s v="Japan"/>
    <s v="No"/>
    <s v="FL0026"/>
    <s v="DFW"/>
    <s v="FRA"/>
    <s v="DFW - FRA"/>
    <n v="13746"/>
    <s v="Long-haul"/>
    <d v="1899-12-30T15:17:00"/>
    <d v="1899-12-30T06:33:00"/>
    <d v="2025-01-08T00:00:00"/>
    <d v="1899-12-30T17:36:00"/>
    <d v="1899-12-30T08:52:00"/>
    <d v="1899-12-30T02:19:00"/>
    <d v="1899-12-30T02:19:00"/>
    <n v="139"/>
    <s v="Severe-delay"/>
    <n v="81.42"/>
    <x v="1"/>
    <n v="5"/>
    <s v="Gluten-Free"/>
    <n v="32.979999999999997"/>
    <n v="69624.141422085202"/>
    <s v="Cancelled"/>
    <n v="4.87"/>
    <n v="132823.45499999999"/>
    <n v="3130.4879999999998"/>
    <n v="2.3568789111832696E-2"/>
    <n v="-129692.96699999999"/>
  </r>
  <r>
    <s v="1cf043d2-a683-4f0f-94f3-0806bf0763f5"/>
    <s v="Heather Ruiz"/>
    <n v="61"/>
    <s v="60-69"/>
    <s v="M"/>
    <s v="Japan"/>
    <s v="Yes"/>
    <s v="FL0026"/>
    <s v="DFW"/>
    <s v="FRA"/>
    <s v="DFW - FRA"/>
    <n v="13746"/>
    <s v="Long-haul"/>
    <d v="1899-12-30T15:17:00"/>
    <d v="1899-12-30T06:33:00"/>
    <d v="2025-01-05T00:00:00"/>
    <d v="1899-12-30T17:36:00"/>
    <d v="1899-12-30T08:52:00"/>
    <d v="1899-12-30T02:19:00"/>
    <d v="1899-12-30T02:19:00"/>
    <n v="139"/>
    <s v="Severe-delay"/>
    <n v="1361.74"/>
    <x v="0"/>
    <n v="5"/>
    <s v="No Preference"/>
    <n v="28.44"/>
    <n v="69318.372869514205"/>
    <s v="Not Cancelled"/>
    <n v="4.4800000000000004"/>
    <n v="132273.07500000001"/>
    <n v="52294.23"/>
    <n v="0.3953505276867571"/>
    <n v="-79978.845000000001"/>
  </r>
  <r>
    <s v="bb4c007c-89af-457b-83fb-d548c6e0124f"/>
    <s v="Rebecca Johnson"/>
    <n v="22"/>
    <s v="18-29"/>
    <s v="F"/>
    <s v="Japan"/>
    <s v="Yes"/>
    <s v="FL0026"/>
    <s v="DFW"/>
    <s v="FRA"/>
    <s v="DFW - FRA"/>
    <n v="13746"/>
    <s v="Long-haul"/>
    <d v="1899-12-30T15:17:00"/>
    <d v="1899-12-30T06:33:00"/>
    <d v="2025-01-02T00:00:00"/>
    <d v="1899-12-30T17:36:00"/>
    <d v="1899-12-30T08:52:00"/>
    <d v="1899-12-30T02:19:00"/>
    <d v="1899-12-30T02:19:00"/>
    <n v="139"/>
    <s v="Severe-delay"/>
    <n v="206.83"/>
    <x v="2"/>
    <n v="5"/>
    <s v="Non-Vegetarian"/>
    <n v="1.07"/>
    <n v="70050.708761911606"/>
    <s v="Cancelled"/>
    <n v="4.87"/>
    <n v="133591.27499999999"/>
    <n v="7942.3979999999901"/>
    <n v="5.9452969514663216E-2"/>
    <n v="-125648.87700000001"/>
  </r>
  <r>
    <s v="f393ee9b-ea93-4d41-bdec-43996a7133c3"/>
    <s v="Jason Hampton"/>
    <n v="39"/>
    <s v="30-39"/>
    <s v="F"/>
    <s v="Japan"/>
    <s v="Yes"/>
    <s v="FL0026"/>
    <s v="DFW"/>
    <s v="FRA"/>
    <s v="DFW - FRA"/>
    <n v="13746"/>
    <s v="Long-haul"/>
    <d v="1899-12-30T15:17:00"/>
    <d v="1899-12-30T06:33:00"/>
    <d v="2025-01-09T00:00:00"/>
    <d v="1899-12-30T17:36:00"/>
    <d v="1899-12-30T08:52:00"/>
    <d v="1899-12-30T02:19:00"/>
    <d v="1899-12-30T02:19:00"/>
    <n v="139"/>
    <s v="Severe-delay"/>
    <n v="119.08"/>
    <x v="0"/>
    <n v="3"/>
    <s v="Vegetarian"/>
    <n v="162.47999999999999"/>
    <n v="70001.208710884006"/>
    <s v="Cancelled"/>
    <n v="4.8899999999999997"/>
    <n v="133502.17499999999"/>
    <n v="4592.1719999999996"/>
    <n v="3.4397731722348342E-2"/>
    <n v="-128910.00299999998"/>
  </r>
  <r>
    <s v="9ab0d1ad-5dc7-4047-a427-c762a0450869"/>
    <s v="John Brown"/>
    <n v="23"/>
    <s v="18-29"/>
    <s v="M"/>
    <s v="Japan"/>
    <s v="Yes"/>
    <s v="FL0027"/>
    <s v="JFK"/>
    <s v="CAN"/>
    <s v="JFK - CAN"/>
    <n v="1919"/>
    <s v="Short-haul "/>
    <d v="1899-12-30T16:22:15"/>
    <d v="1899-12-30T18:29:15"/>
    <d v="2025-01-07T00:00:00"/>
    <d v="1899-12-30T17:56:15"/>
    <d v="1899-12-30T20:03:15"/>
    <d v="1899-12-30T01:34:00"/>
    <d v="1899-12-30T01:34:00"/>
    <n v="94"/>
    <s v="Moderate-delay"/>
    <n v="784.48"/>
    <x v="2"/>
    <n v="5"/>
    <s v="Vegan"/>
    <n v="18.739999999999998"/>
    <n v="10839.033216285399"/>
    <s v="Not Cancelled"/>
    <n v="3.88"/>
    <n v="18006.84"/>
    <n v="50210.47"/>
    <n v="2.7884109593909869"/>
    <n v="32203.63"/>
  </r>
  <r>
    <s v="2e2f5cb4-d03e-4e64-9840-b14b2e0d27b3"/>
    <s v="Adam Turner"/>
    <n v="24"/>
    <s v="18-29"/>
    <s v="F"/>
    <s v="Japan"/>
    <s v="Yes"/>
    <s v="FL0027"/>
    <s v="JFK"/>
    <s v="CAN"/>
    <s v="JFK - CAN"/>
    <n v="1919"/>
    <s v="Short-haul "/>
    <d v="1899-12-30T16:22:15"/>
    <d v="1899-12-30T18:29:15"/>
    <d v="2025-01-13T00:00:00"/>
    <d v="1899-12-30T17:56:15"/>
    <d v="1899-12-30T20:03:15"/>
    <d v="1899-12-30T01:34:00"/>
    <d v="1899-12-30T01:34:00"/>
    <n v="94"/>
    <s v="Moderate-delay"/>
    <n v="775.75"/>
    <x v="0"/>
    <n v="5"/>
    <s v="Gluten-Free"/>
    <n v="157.46"/>
    <n v="10569.898304728"/>
    <s v="Cancelled"/>
    <n v="3.82"/>
    <n v="17683.88"/>
    <n v="49679.49"/>
    <n v="2.8093093823301221"/>
    <n v="31995.609999999997"/>
  </r>
  <r>
    <s v="a7ce09d9-ab0c-4afa-b63e-1b8c0def806d"/>
    <s v="James Gallagher"/>
    <n v="58"/>
    <s v="40-59"/>
    <s v="M"/>
    <s v="Japan"/>
    <s v="No"/>
    <s v="FL0027"/>
    <s v="JFK"/>
    <s v="CAN"/>
    <s v="JFK - CAN"/>
    <n v="1919"/>
    <s v="Short-haul "/>
    <d v="1899-12-30T16:22:15"/>
    <d v="1899-12-30T18:29:15"/>
    <d v="2025-01-10T00:00:00"/>
    <d v="1899-12-30T17:56:15"/>
    <d v="1899-12-30T20:03:15"/>
    <d v="1899-12-30T01:34:00"/>
    <d v="1899-12-30T01:34:00"/>
    <n v="94"/>
    <s v="Moderate-delay"/>
    <n v="1202.68"/>
    <x v="1"/>
    <n v="5"/>
    <s v="Gluten-Free"/>
    <n v="53.58"/>
    <n v="10368.613620255201"/>
    <s v="Cancelled"/>
    <n v="3.73"/>
    <n v="17442.34"/>
    <n v="76982.240000000005"/>
    <n v="4.4135270840953682"/>
    <n v="59539.900000000009"/>
  </r>
  <r>
    <s v="cb0ec2b0-2380-4bcf-bfea-0ceb35302066"/>
    <s v="Marcia Rodriguez"/>
    <n v="44"/>
    <s v="40-59"/>
    <s v="M"/>
    <s v="Japan"/>
    <s v="No"/>
    <s v="FL0027"/>
    <s v="JFK"/>
    <s v="CAN"/>
    <s v="JFK - CAN"/>
    <n v="1919"/>
    <s v="Short-haul "/>
    <d v="1899-12-30T16:22:15"/>
    <d v="1899-12-30T18:29:15"/>
    <d v="2025-01-04T00:00:00"/>
    <d v="1899-12-30T17:56:15"/>
    <d v="1899-12-30T20:03:15"/>
    <d v="1899-12-30T01:34:00"/>
    <d v="1899-12-30T01:34:00"/>
    <n v="94"/>
    <s v="Moderate-delay"/>
    <n v="1095.72"/>
    <x v="0"/>
    <n v="5"/>
    <s v="No Preference"/>
    <n v="46.24"/>
    <n v="10951.255364692001"/>
    <s v="Not Cancelled"/>
    <n v="4.87"/>
    <n v="18141.509999999998"/>
    <n v="70135.33"/>
    <n v="3.8660139095367478"/>
    <n v="51993.820000000007"/>
  </r>
  <r>
    <s v="83e17dd1-6aa1-4eb0-be35-d2b7bb941b20"/>
    <s v="Dr. Jennifer Wheeler"/>
    <n v="64"/>
    <s v="60-69"/>
    <s v="F"/>
    <s v="Japan"/>
    <s v="No"/>
    <s v="FL0027"/>
    <s v="JFK"/>
    <s v="CAN"/>
    <s v="JFK - CAN"/>
    <n v="1919"/>
    <s v="Short-haul "/>
    <d v="1899-12-30T16:22:15"/>
    <d v="1899-12-30T18:29:15"/>
    <d v="2025-01-01T00:00:00"/>
    <d v="1899-12-30T17:56:15"/>
    <d v="1899-12-30T20:03:15"/>
    <d v="1899-12-30T01:34:00"/>
    <d v="1899-12-30T01:34:00"/>
    <n v="94"/>
    <s v="Moderate-delay"/>
    <n v="861.89"/>
    <x v="0"/>
    <n v="5"/>
    <s v="Gluten-Free"/>
    <n v="183.7"/>
    <n v="10727.042908432801"/>
    <s v="Cancelled"/>
    <n v="3.15"/>
    <n v="17872.45"/>
    <n v="55197.7"/>
    <n v="3.0884238031159685"/>
    <n v="37325.25"/>
  </r>
  <r>
    <s v="5c360369-b6e8-47ee-aec4-ecd88e38b1c1"/>
    <s v="Ashley Rodgers"/>
    <n v="41"/>
    <s v="40-59"/>
    <s v="F"/>
    <s v="Japan"/>
    <s v="Yes"/>
    <s v="FL0027"/>
    <s v="JFK"/>
    <s v="CAN"/>
    <s v="JFK - CAN"/>
    <n v="1919"/>
    <s v="Short-haul "/>
    <d v="1899-12-30T16:22:15"/>
    <d v="1899-12-30T18:29:15"/>
    <d v="2025-01-03T00:00:00"/>
    <d v="1899-12-30T17:56:15"/>
    <d v="1899-12-30T20:03:15"/>
    <d v="1899-12-30T01:34:00"/>
    <d v="1899-12-30T01:34:00"/>
    <n v="94"/>
    <s v="Moderate-delay"/>
    <n v="128.06"/>
    <x v="2"/>
    <n v="5"/>
    <s v="No Preference"/>
    <n v="118.68"/>
    <n v="10792.849059153699"/>
    <s v="Not Cancelled"/>
    <n v="4.18"/>
    <n v="17951.419999999998"/>
    <n v="8219.58"/>
    <n v="0.45787909814376804"/>
    <n v="-9731.8399999999983"/>
  </r>
  <r>
    <s v="92e1e170-b9a6-46c7-9e90-c99a0f2f56fd"/>
    <s v="Lisa Jimenez"/>
    <n v="30"/>
    <s v="30-39"/>
    <s v="F"/>
    <s v="Japan"/>
    <s v="Yes"/>
    <s v="FL0027"/>
    <s v="JFK"/>
    <s v="CAN"/>
    <s v="JFK - CAN"/>
    <n v="1919"/>
    <s v="Short-haul "/>
    <d v="1899-12-30T16:22:15"/>
    <d v="1899-12-30T18:29:15"/>
    <d v="2025-01-05T00:00:00"/>
    <d v="1899-12-30T17:56:15"/>
    <d v="1899-12-30T20:03:15"/>
    <d v="1899-12-30T01:34:00"/>
    <d v="1899-12-30T01:34:00"/>
    <n v="94"/>
    <s v="Moderate-delay"/>
    <n v="1070.7"/>
    <x v="2"/>
    <n v="3"/>
    <s v="No Preference"/>
    <n v="182.62"/>
    <n v="10205.682948825201"/>
    <s v="Cancelled"/>
    <n v="3.41"/>
    <n v="17246.82"/>
    <n v="68561.320000000007"/>
    <n v="3.9753021136650122"/>
    <n v="51314.500000000007"/>
  </r>
  <r>
    <s v="1de1a3eb-5b78-4b93-b391-c8c725d294a1"/>
    <s v="Dr. Janice Curry MD"/>
    <n v="35"/>
    <s v="30-39"/>
    <s v="F"/>
    <s v="Japan"/>
    <s v="Yes"/>
    <s v="FL0028"/>
    <s v="ATL"/>
    <s v="DXB"/>
    <s v="ATL - DXB"/>
    <n v="14469"/>
    <s v="Long-haul"/>
    <d v="1899-12-30T04:48:31"/>
    <d v="1899-12-30T20:52:31"/>
    <d v="2025-01-12T00:00:00"/>
    <d v="1899-12-30T06:27:31"/>
    <d v="1899-12-30T22:31:31"/>
    <d v="1899-12-30T01:39:00"/>
    <d v="1899-12-30T01:39:00"/>
    <n v="99"/>
    <s v="Moderate-delay"/>
    <n v="85.5"/>
    <x v="0"/>
    <n v="3"/>
    <s v="Vegetarian"/>
    <n v="67.7"/>
    <n v="73111.286437293398"/>
    <s v="Cancelled"/>
    <n v="4.55"/>
    <n v="139100.31"/>
    <n v="3291.3240000000001"/>
    <n v="2.3661514485481736E-2"/>
    <n v="-135808.986"/>
  </r>
  <r>
    <s v="dcbc6568-72de-491e-9241-bab7a8fff690"/>
    <s v="Haley Johnson"/>
    <n v="32"/>
    <s v="30-39"/>
    <s v="F"/>
    <s v="Japan"/>
    <s v="Yes"/>
    <s v="FL0028"/>
    <s v="ATL"/>
    <s v="DXB"/>
    <s v="ATL - DXB"/>
    <n v="14469"/>
    <s v="Long-haul"/>
    <d v="1899-12-30T04:48:31"/>
    <d v="1899-12-30T20:52:31"/>
    <d v="2025-01-09T00:00:00"/>
    <d v="1899-12-30T06:27:31"/>
    <d v="1899-12-30T22:31:31"/>
    <d v="1899-12-30T01:39:00"/>
    <d v="1899-12-30T01:39:00"/>
    <n v="99"/>
    <s v="Moderate-delay"/>
    <n v="985.14"/>
    <x v="0"/>
    <n v="3"/>
    <s v="No Preference"/>
    <n v="68.239999999999995"/>
    <n v="73131.7848847649"/>
    <s v="Not Cancelled"/>
    <n v="4.3099999999999996"/>
    <n v="139137.21"/>
    <n v="37837.565999999999"/>
    <n v="0.27194426278922801"/>
    <n v="-101299.644"/>
  </r>
  <r>
    <s v="177e4673-3b1d-4a96-ab1e-0e29e40562cd"/>
    <s v="Micheal Pineda"/>
    <n v="69"/>
    <s v="60-69"/>
    <s v="F"/>
    <s v="Japan"/>
    <s v="No"/>
    <s v="FL0028"/>
    <s v="ATL"/>
    <s v="DXB"/>
    <s v="ATL - DXB"/>
    <n v="14469"/>
    <s v="Long-haul"/>
    <d v="1899-12-30T04:48:31"/>
    <d v="1899-12-30T20:52:31"/>
    <d v="2025-01-13T00:00:00"/>
    <d v="1899-12-30T06:27:31"/>
    <d v="1899-12-30T22:31:31"/>
    <d v="1899-12-30T01:39:00"/>
    <d v="1899-12-30T01:39:00"/>
    <n v="99"/>
    <s v="Moderate-delay"/>
    <n v="68.17"/>
    <x v="2"/>
    <n v="5"/>
    <s v="Gluten-Free"/>
    <n v="76.31"/>
    <n v="73228.028290575501"/>
    <s v="Not Cancelled"/>
    <n v="4.1399999999999997"/>
    <n v="139310.44500000001"/>
    <n v="2626.884"/>
    <n v="1.885633198573158E-2"/>
    <n v="-136683.56100000002"/>
  </r>
  <r>
    <s v="ccb16330-33fd-49d8-8c1f-814af7a2c8f2"/>
    <s v="Bonnie Tapia DVM"/>
    <n v="40"/>
    <s v="40-59"/>
    <s v="M"/>
    <s v="Japan"/>
    <s v="Yes"/>
    <s v="FL0028"/>
    <s v="ATL"/>
    <s v="DXB"/>
    <s v="ATL - DXB"/>
    <n v="14469"/>
    <s v="Long-haul"/>
    <d v="1899-12-30T04:48:31"/>
    <d v="1899-12-30T20:52:31"/>
    <d v="2025-01-13T00:00:00"/>
    <d v="1899-12-30T06:27:31"/>
    <d v="1899-12-30T22:31:31"/>
    <d v="1899-12-30T01:39:00"/>
    <d v="1899-12-30T01:39:00"/>
    <n v="99"/>
    <s v="Moderate-delay"/>
    <n v="920.63"/>
    <x v="1"/>
    <n v="3"/>
    <s v="Non-Vegetarian"/>
    <n v="86.97"/>
    <n v="73620.857817674507"/>
    <s v="Not Cancelled"/>
    <n v="4.92"/>
    <n v="140017.54499999899"/>
    <n v="35362.625999999997"/>
    <n v="0.25255853471791873"/>
    <n v="-104654.918999999"/>
  </r>
  <r>
    <s v="5879c2b8-9cca-4b6e-bb01-1fb2b124b565"/>
    <s v="Steven Proctor"/>
    <n v="45"/>
    <s v="40-59"/>
    <s v="M"/>
    <s v="Japan"/>
    <s v="No"/>
    <s v="FL0028"/>
    <s v="ATL"/>
    <s v="DXB"/>
    <s v="ATL - DXB"/>
    <n v="14469"/>
    <s v="Long-haul"/>
    <d v="1899-12-30T04:48:31"/>
    <d v="1899-12-30T20:52:31"/>
    <d v="2025-01-07T00:00:00"/>
    <d v="1899-12-30T06:27:31"/>
    <d v="1899-12-30T22:31:31"/>
    <d v="1899-12-30T01:39:00"/>
    <d v="1899-12-30T01:39:00"/>
    <n v="99"/>
    <s v="Moderate-delay"/>
    <n v="687.99"/>
    <x v="1"/>
    <n v="5"/>
    <s v="No Preference"/>
    <n v="72.36"/>
    <n v="73013.198576077397"/>
    <s v="Not Cancelled"/>
    <n v="3.19"/>
    <n v="138923.76"/>
    <n v="26427.498"/>
    <n v="0.19023022411717044"/>
    <n v="-112496.26200000002"/>
  </r>
  <r>
    <s v="ad916d74-98fe-41d9-a8a4-14bf5ea0c0a9"/>
    <s v="Jeffrey Duffy"/>
    <n v="19"/>
    <s v="18-29"/>
    <s v="M"/>
    <s v="Japan"/>
    <s v="No"/>
    <s v="FL0029"/>
    <s v="DFW"/>
    <s v="ATL"/>
    <s v="DFW - ATL"/>
    <n v="7101"/>
    <s v="Moderate-haul"/>
    <d v="1899-12-30T15:43:17"/>
    <d v="1899-12-30T23:36:17"/>
    <d v="2025-01-06T00:00:00"/>
    <d v="1899-12-30T17:04:17"/>
    <d v="1899-12-30T00:57:17"/>
    <d v="1899-12-30T01:21:00"/>
    <d v="1899-12-30T01:21:00"/>
    <n v="81"/>
    <s v="Moderate-delay"/>
    <n v="97.99"/>
    <x v="1"/>
    <n v="5"/>
    <s v="No Preference"/>
    <n v="128.04"/>
    <n v="36327.7121392259"/>
    <s v="Not Cancelled"/>
    <n v="4.46"/>
    <n v="72889.875"/>
    <n v="3778.1819999999998"/>
    <n v="5.1834112762575046E-2"/>
    <n v="-69111.692999999999"/>
  </r>
  <r>
    <s v="5d042c60-af52-4870-83d7-d90995547ab0"/>
    <s v="Kevin Gray"/>
    <n v="56"/>
    <s v="40-59"/>
    <s v="F"/>
    <s v="Japan"/>
    <s v="Yes"/>
    <s v="FL0029"/>
    <s v="DFW"/>
    <s v="ATL"/>
    <s v="DFW - ATL"/>
    <n v="7101"/>
    <s v="Moderate-haul"/>
    <d v="1899-12-30T15:43:17"/>
    <d v="1899-12-30T23:36:17"/>
    <d v="2025-01-02T00:00:00"/>
    <d v="1899-12-30T17:04:17"/>
    <d v="1899-12-30T00:57:17"/>
    <d v="1899-12-30T01:21:00"/>
    <d v="1899-12-30T01:21:00"/>
    <n v="81"/>
    <s v="Moderate-delay"/>
    <n v="812.64"/>
    <x v="1"/>
    <n v="5"/>
    <s v="Gluten-Free"/>
    <n v="0.03"/>
    <n v="36818.324582806403"/>
    <s v="Cancelled"/>
    <n v="3.96"/>
    <n v="73772.985000000001"/>
    <n v="31205.3819999999"/>
    <n v="0.42299199361392115"/>
    <n v="-42567.603000000105"/>
  </r>
  <r>
    <s v="0dd3fa7c-cb36-475f-9dba-7356d2e08554"/>
    <s v="Kevin Hudson"/>
    <n v="50"/>
    <s v="40-59"/>
    <s v="F"/>
    <s v="Japan"/>
    <s v="Yes"/>
    <s v="FL0029"/>
    <s v="DFW"/>
    <s v="ATL"/>
    <s v="DFW - ATL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449.93"/>
    <x v="2"/>
    <n v="5"/>
    <s v="Non-Vegetarian"/>
    <n v="170.22"/>
    <n v="36590.918172760998"/>
    <s v="Cancelled"/>
    <n v="3"/>
    <n v="73363.649999999994"/>
    <n v="17297.736000000001"/>
    <n v="0.2357807442786721"/>
    <n v="-56065.91399999999"/>
  </r>
  <r>
    <s v="2946a351-1e16-4ddd-9f07-9c1d6e1d965e"/>
    <s v="Donald Mitchell"/>
    <n v="55"/>
    <s v="40-59"/>
    <s v="M"/>
    <s v="Japan"/>
    <s v="Yes"/>
    <s v="FL0029"/>
    <s v="DFW"/>
    <s v="ATL"/>
    <s v="DFW - ATL"/>
    <n v="7101"/>
    <s v="Moderate-haul"/>
    <d v="1899-12-30T15:43:17"/>
    <d v="1899-12-30T23:36:17"/>
    <d v="2025-01-11T00:00:00"/>
    <d v="1899-12-30T17:04:17"/>
    <d v="1899-12-30T00:57:17"/>
    <d v="1899-12-30T01:21:00"/>
    <d v="1899-12-30T01:21:00"/>
    <n v="81"/>
    <s v="Moderate-delay"/>
    <n v="1048.9100000000001"/>
    <x v="1"/>
    <n v="5"/>
    <s v="Non-Vegetarian"/>
    <n v="112.99"/>
    <n v="36855.555127353698"/>
    <s v="Not Cancelled"/>
    <n v="4.07"/>
    <n v="73840.005000000005"/>
    <n v="40291.703999999998"/>
    <n v="0.54566225990911021"/>
    <n v="-33548.301000000007"/>
  </r>
  <r>
    <s v="c89e3c10-038a-45e3-88ba-2d6d622cef75"/>
    <s v="Paul Mckenzie"/>
    <n v="22"/>
    <s v="18-29"/>
    <s v="M"/>
    <s v="Japan"/>
    <s v="No"/>
    <s v="FL0029"/>
    <s v="DFW"/>
    <s v="ATL"/>
    <s v="DFW - ATL"/>
    <n v="7101"/>
    <s v="Moderate-haul"/>
    <d v="1899-12-30T15:43:17"/>
    <d v="1899-12-30T23:36:17"/>
    <d v="2025-01-04T00:00:00"/>
    <d v="1899-12-30T17:04:17"/>
    <d v="1899-12-30T00:57:17"/>
    <d v="1899-12-30T01:21:00"/>
    <d v="1899-12-30T01:21:00"/>
    <n v="81"/>
    <s v="Moderate-delay"/>
    <n v="613.45000000000005"/>
    <x v="1"/>
    <n v="5"/>
    <s v="No Preference"/>
    <n v="176.81"/>
    <n v="36627.860658304598"/>
    <s v="Not Cancelled"/>
    <n v="4.7699999999999996"/>
    <n v="73430.145000000004"/>
    <n v="23577.696"/>
    <n v="0.32109014628801291"/>
    <n v="-49852.449000000008"/>
  </r>
  <r>
    <s v="81dbef96-b053-4beb-8c24-736cfce494aa"/>
    <s v="Jason Gray"/>
    <n v="26"/>
    <s v="18-29"/>
    <s v="M"/>
    <s v="Japan"/>
    <s v="No"/>
    <s v="FL0030"/>
    <s v="DEL"/>
    <s v="CDG"/>
    <s v="DEL - CDG"/>
    <n v="4870"/>
    <s v="Moderate-haul"/>
    <d v="1899-12-30T08:18:00"/>
    <d v="1899-12-30T13:42:00"/>
    <d v="2025-01-10T00:00:00"/>
    <d v="1899-12-30T11:15:00"/>
    <d v="1899-12-30T16:39:00"/>
    <d v="1899-12-30T02:57:00"/>
    <d v="1899-12-30T02:57:00"/>
    <n v="177"/>
    <s v="Severe-delay"/>
    <n v="1391.68"/>
    <x v="2"/>
    <n v="5"/>
    <s v="Non-Vegetarian"/>
    <n v="12.8"/>
    <n v="25633.171075829501"/>
    <s v="Not Cancelled"/>
    <n v="3.47"/>
    <n v="35759.81"/>
    <n v="89070.080000000002"/>
    <n v="2.4907872832657669"/>
    <n v="53310.270000000004"/>
  </r>
  <r>
    <s v="5eb67ecb-bb6c-4cb0-b77e-9a97e12e6f18"/>
    <s v="Andrew Patterson"/>
    <n v="37"/>
    <s v="30-39"/>
    <s v="F"/>
    <s v="Japan"/>
    <s v="No"/>
    <s v="FL0030"/>
    <s v="DEL"/>
    <s v="CDG"/>
    <s v="DEL - CDG"/>
    <n v="4870"/>
    <s v="Moderate-haul"/>
    <d v="1899-12-30T08:18:00"/>
    <d v="1899-12-30T13:42:00"/>
    <d v="2025-01-08T00:00:00"/>
    <d v="1899-12-30T11:15:00"/>
    <d v="1899-12-30T16:39:00"/>
    <d v="1899-12-30T02:57:00"/>
    <d v="1899-12-30T02:57:00"/>
    <n v="177"/>
    <s v="Severe-delay"/>
    <n v="1243"/>
    <x v="1"/>
    <n v="3"/>
    <s v="Vegan"/>
    <n v="53.85"/>
    <n v="25448.411598893999"/>
    <s v="Not Cancelled"/>
    <n v="4.2300000000000004"/>
    <n v="35538.089999999997"/>
    <n v="79562.77"/>
    <n v="2.2388026480882908"/>
    <n v="44024.680000000008"/>
  </r>
  <r>
    <s v="cfa10794-6dbf-44a2-8c60-dd9414b8ab84"/>
    <s v="Bailey Reyes"/>
    <n v="46"/>
    <s v="40-59"/>
    <s v="M"/>
    <s v="Japan"/>
    <s v="Yes"/>
    <s v="FL0030"/>
    <s v="DEL"/>
    <s v="CDG"/>
    <s v="DEL - CDG"/>
    <n v="4870"/>
    <s v="Moderate-haul"/>
    <d v="1899-12-30T08:18:00"/>
    <d v="1899-12-30T13:42:00"/>
    <d v="2025-01-04T00:00:00"/>
    <d v="1899-12-30T11:15:00"/>
    <d v="1899-12-30T16:39:00"/>
    <d v="1899-12-30T02:57:00"/>
    <d v="1899-12-30T02:57:00"/>
    <n v="177"/>
    <s v="Severe-delay"/>
    <n v="1069.01"/>
    <x v="2"/>
    <n v="5"/>
    <s v="Vegetarian"/>
    <n v="111.11"/>
    <n v="25611.4519442196"/>
    <s v="Not Cancelled"/>
    <n v="4.54"/>
    <n v="35733.74"/>
    <n v="68438.86"/>
    <n v="1.9152448078482691"/>
    <n v="32705.120000000003"/>
  </r>
  <r>
    <s v="677d379d-55d1-44fe-8a60-65481ac71ccb"/>
    <s v="Angela Shields"/>
    <n v="42"/>
    <s v="40-59"/>
    <s v="F"/>
    <s v="Japan"/>
    <s v="No"/>
    <s v="FL0030"/>
    <s v="DEL"/>
    <s v="CDG"/>
    <s v="DEL - CDG"/>
    <n v="4870"/>
    <s v="Moderate-haul"/>
    <d v="1899-12-30T08:18:00"/>
    <d v="1899-12-30T13:42:00"/>
    <d v="2025-01-15T00:00:00"/>
    <d v="1899-12-30T11:15:00"/>
    <d v="1899-12-30T16:39:00"/>
    <d v="1899-12-30T02:57:00"/>
    <d v="1899-12-30T02:57:00"/>
    <n v="177"/>
    <s v="Severe-delay"/>
    <n v="191.94"/>
    <x v="2"/>
    <n v="5"/>
    <s v="Vegetarian"/>
    <n v="114.33"/>
    <n v="25667.7982687437"/>
    <s v="Not Cancelled"/>
    <n v="3.49"/>
    <n v="35801.360000000001"/>
    <n v="12307.03"/>
    <n v="0.34375872871868557"/>
    <n v="-23494.33"/>
  </r>
  <r>
    <s v="02f17650-8095-40a4-9661-59b9bba8c285"/>
    <s v="Sean Johnson"/>
    <n v="45"/>
    <s v="40-59"/>
    <s v="M"/>
    <s v="Japan"/>
    <s v="No"/>
    <s v="FL0030"/>
    <s v="DEL"/>
    <s v="CDG"/>
    <s v="DEL - CDG"/>
    <n v="4870"/>
    <s v="Moderate-haul"/>
    <d v="1899-12-30T08:18:00"/>
    <d v="1899-12-30T13:42:00"/>
    <d v="2025-01-05T00:00:00"/>
    <d v="1899-12-30T11:15:00"/>
    <d v="1899-12-30T16:39:00"/>
    <d v="1899-12-30T02:57:00"/>
    <d v="1899-12-30T02:57:00"/>
    <n v="177"/>
    <s v="Severe-delay"/>
    <n v="1170.27"/>
    <x v="1"/>
    <n v="5"/>
    <s v="Vegan"/>
    <n v="195.68"/>
    <n v="25268.0646680848"/>
    <s v="Cancelled"/>
    <n v="3.57"/>
    <n v="35321.68"/>
    <n v="74936.42"/>
    <n v="2.1215417839695054"/>
    <n v="39614.74"/>
  </r>
  <r>
    <s v="e815e8d6-150e-4ac1-b800-ec71db0fe41b"/>
    <s v="Makayla Williams"/>
    <n v="30"/>
    <s v="30-39"/>
    <s v="M"/>
    <s v="Japan"/>
    <s v="Yes"/>
    <s v="FL0030"/>
    <s v="DEL"/>
    <s v="CDG"/>
    <s v="DEL - CDG"/>
    <n v="4870"/>
    <s v="Moderate-haul"/>
    <d v="1899-12-30T08:18:00"/>
    <d v="1899-12-30T13:42:00"/>
    <d v="2025-01-01T00:00:00"/>
    <d v="1899-12-30T11:15:00"/>
    <d v="1899-12-30T16:39:00"/>
    <d v="1899-12-30T02:57:00"/>
    <d v="1899-12-30T02:57:00"/>
    <n v="177"/>
    <s v="Severe-delay"/>
    <n v="908.41"/>
    <x v="0"/>
    <n v="3"/>
    <s v="Gluten-Free"/>
    <n v="75.349999999999994"/>
    <n v="25600.579592538899"/>
    <s v="Not Cancelled"/>
    <n v="3.01"/>
    <n v="35720.699999999997"/>
    <n v="58153.31"/>
    <n v="1.6280002911477098"/>
    <n v="22432.61"/>
  </r>
  <r>
    <s v="ac39f0db-4ec4-447f-ba7a-52f36ac083ad"/>
    <s v="Tristan Martin"/>
    <n v="55"/>
    <s v="40-59"/>
    <s v="F"/>
    <s v="Japan"/>
    <s v="No"/>
    <s v="FL0030"/>
    <s v="DEL"/>
    <s v="CDG"/>
    <s v="DEL - CDG"/>
    <n v="4870"/>
    <s v="Moderate-haul"/>
    <d v="1899-12-30T08:18:00"/>
    <d v="1899-12-30T13:42:00"/>
    <d v="2025-01-07T00:00:00"/>
    <d v="1899-12-30T11:15:00"/>
    <d v="1899-12-30T16:39:00"/>
    <d v="1899-12-30T02:57:00"/>
    <d v="1899-12-30T02:57:00"/>
    <n v="177"/>
    <s v="Severe-delay"/>
    <n v="819.93"/>
    <x v="2"/>
    <n v="5"/>
    <s v="Gluten-Free"/>
    <n v="4.43"/>
    <n v="25769.846265488599"/>
    <s v="Not Cancelled"/>
    <n v="3.69"/>
    <n v="35923.82"/>
    <n v="52476.41"/>
    <n v="1.4607692055020876"/>
    <n v="16552.590000000004"/>
  </r>
  <r>
    <s v="3d60d898-ae16-4fbb-a8dc-08c35ae7d82e"/>
    <s v="Ryan Gross"/>
    <n v="18"/>
    <s v="18-29"/>
    <s v="F"/>
    <s v="Japan"/>
    <s v="No"/>
    <s v="FL0030"/>
    <s v="DEL"/>
    <s v="CDG"/>
    <s v="DEL - CDG"/>
    <n v="4870"/>
    <s v="Moderate-haul"/>
    <d v="1899-12-30T08:18:00"/>
    <d v="1899-12-30T13:42:00"/>
    <d v="2025-01-12T00:00:00"/>
    <d v="1899-12-30T11:15:00"/>
    <d v="1899-12-30T16:39:00"/>
    <d v="1899-12-30T02:57:00"/>
    <d v="1899-12-30T02:57:00"/>
    <n v="177"/>
    <s v="Severe-delay"/>
    <n v="650.08000000000004"/>
    <x v="2"/>
    <n v="5"/>
    <s v="Gluten-Free"/>
    <n v="95.23"/>
    <n v="25265.941232960999"/>
    <s v="Cancelled"/>
    <n v="4.49"/>
    <n v="35319.129999999997"/>
    <n v="41624.17"/>
    <n v="1.1785162884816245"/>
    <n v="6305.0400000000009"/>
  </r>
  <r>
    <s v="c4951fed-98a5-48a3-84ef-536d5a2c0ffb"/>
    <s v="Scott Lopez"/>
    <n v="57"/>
    <s v="40-59"/>
    <s v="F"/>
    <s v="Japan"/>
    <s v="No"/>
    <s v="FL0030"/>
    <s v="DEL"/>
    <s v="CDG"/>
    <s v="DEL - CDG"/>
    <n v="4870"/>
    <s v="Moderate-haul"/>
    <d v="1899-12-30T08:18:00"/>
    <d v="1899-12-30T13:42:00"/>
    <d v="2025-01-12T00:00:00"/>
    <d v="1899-12-30T11:15:00"/>
    <d v="1899-12-30T16:39:00"/>
    <d v="1899-12-30T02:57:00"/>
    <d v="1899-12-30T02:57:00"/>
    <n v="177"/>
    <s v="Severe-delay"/>
    <n v="567.22"/>
    <x v="1"/>
    <n v="5"/>
    <s v="Non-Vegetarian"/>
    <n v="51.68"/>
    <n v="25558.9269182186"/>
    <s v="Not Cancelled"/>
    <n v="4.22"/>
    <n v="35670.71"/>
    <n v="36312.42"/>
    <n v="1.0179898297510759"/>
    <n v="641.70999999999913"/>
  </r>
  <r>
    <s v="df0abfea-9605-47a1-975e-13bf58698b81"/>
    <s v="Katherine Wilkins"/>
    <n v="18"/>
    <s v="18-29"/>
    <s v="M"/>
    <s v="Japan"/>
    <s v="No"/>
    <s v="FL0031"/>
    <s v="AMS"/>
    <s v="FRA"/>
    <s v="AMS - FRA"/>
    <n v="13175"/>
    <s v="Long-haul"/>
    <d v="1899-12-30T16:22:52"/>
    <d v="1899-12-30T07:00:52"/>
    <d v="2025-01-11T00:00:00"/>
    <d v="1899-12-30T18:21:52"/>
    <d v="1899-12-30T08:59:52"/>
    <d v="1899-12-30T01:59:00"/>
    <d v="1899-12-30T01:59:00"/>
    <n v="119"/>
    <s v="Moderate-delay"/>
    <n v="1280.68"/>
    <x v="1"/>
    <n v="5"/>
    <s v="Vegetarian"/>
    <n v="71.75"/>
    <n v="66467.805875289196"/>
    <s v="Not Cancelled"/>
    <n v="4.05"/>
    <n v="84761.37"/>
    <n v="81977.87"/>
    <n v="0.96716074787370709"/>
    <n v="-2783.5"/>
  </r>
  <r>
    <s v="91b2a811-bc18-4583-bd46-b466a1575930"/>
    <s v="Susan Sanders"/>
    <n v="33"/>
    <s v="30-39"/>
    <s v="F"/>
    <s v="Japan"/>
    <s v="Yes"/>
    <s v="FL0031"/>
    <s v="AMS"/>
    <s v="FRA"/>
    <s v="AMS - FRA"/>
    <n v="13175"/>
    <s v="Long-haul"/>
    <d v="1899-12-30T16:22:52"/>
    <d v="1899-12-30T07:00:52"/>
    <d v="2025-01-13T00:00:00"/>
    <d v="1899-12-30T18:21:52"/>
    <d v="1899-12-30T08:59:52"/>
    <d v="1899-12-30T01:59:00"/>
    <d v="1899-12-30T01:59:00"/>
    <n v="119"/>
    <s v="Moderate-delay"/>
    <n v="1164.5999999999999"/>
    <x v="0"/>
    <n v="3"/>
    <s v="No Preference"/>
    <n v="8.02"/>
    <n v="66443.640723503704"/>
    <s v="Not Cancelled"/>
    <n v="3.07"/>
    <n v="84732.37"/>
    <n v="74536"/>
    <n v="0.87966381679162287"/>
    <n v="-10196.369999999995"/>
  </r>
  <r>
    <s v="9b0c3a6a-0545-4e5c-a5c4-82e61c318e32"/>
    <s v="Hector Hobbs"/>
    <n v="34"/>
    <s v="30-39"/>
    <s v="F"/>
    <s v="Japan"/>
    <s v="Yes"/>
    <s v="FL0031"/>
    <s v="AMS"/>
    <s v="FRA"/>
    <s v="AMS - FRA"/>
    <n v="13175"/>
    <s v="Long-haul"/>
    <d v="1899-12-30T16:22:52"/>
    <d v="1899-12-30T07:00:52"/>
    <d v="2025-01-02T00:00:00"/>
    <d v="1899-12-30T18:21:52"/>
    <d v="1899-12-30T08:59:52"/>
    <d v="1899-12-30T01:59:00"/>
    <d v="1899-12-30T01:59:00"/>
    <n v="119"/>
    <s v="Moderate-delay"/>
    <n v="690.22"/>
    <x v="0"/>
    <n v="3"/>
    <s v="Non-Vegetarian"/>
    <n v="39.01"/>
    <n v="66561.732188742695"/>
    <s v="Not Cancelled"/>
    <n v="4.1399999999999997"/>
    <n v="84874.08"/>
    <n v="44181.88"/>
    <n v="0.52055798425149347"/>
    <n v="-40692.200000000004"/>
  </r>
  <r>
    <s v="ca6960e5-6bdb-416f-976b-4c7f66268edb"/>
    <s v="Cole Jimenez"/>
    <n v="61"/>
    <s v="60-69"/>
    <s v="F"/>
    <s v="Japan"/>
    <s v="No"/>
    <s v="FL0031"/>
    <s v="AMS"/>
    <s v="FRA"/>
    <s v="AMS - FRA"/>
    <n v="13175"/>
    <s v="Long-haul"/>
    <d v="1899-12-30T16:22:52"/>
    <d v="1899-12-30T07:00:52"/>
    <d v="2025-01-02T00:00:00"/>
    <d v="1899-12-30T18:21:52"/>
    <d v="1899-12-30T08:59:52"/>
    <d v="1899-12-30T01:59:00"/>
    <d v="1899-12-30T01:59:00"/>
    <n v="119"/>
    <s v="Moderate-delay"/>
    <n v="455.47"/>
    <x v="2"/>
    <n v="5"/>
    <s v="No Preference"/>
    <n v="182.2"/>
    <n v="66437.167055135098"/>
    <s v="Cancelled"/>
    <n v="3.14"/>
    <n v="84724.6"/>
    <n v="29186.52"/>
    <n v="0.34448696128397183"/>
    <n v="-55538.080000000002"/>
  </r>
  <r>
    <s v="bbece472-a1bc-4866-959b-37b7272b7df6"/>
    <s v="Gregory Allen"/>
    <n v="26"/>
    <s v="18-29"/>
    <s v="F"/>
    <s v="Japan"/>
    <s v="No"/>
    <s v="FL0031"/>
    <s v="AMS"/>
    <s v="FRA"/>
    <s v="AMS - FRA"/>
    <n v="13175"/>
    <s v="Long-haul"/>
    <d v="1899-12-30T16:22:52"/>
    <d v="1899-12-30T07:00:52"/>
    <d v="2025-01-15T00:00:00"/>
    <d v="1899-12-30T18:21:52"/>
    <d v="1899-12-30T08:59:52"/>
    <d v="1899-12-30T01:59:00"/>
    <d v="1899-12-30T01:59:00"/>
    <n v="119"/>
    <s v="Moderate-delay"/>
    <n v="899.42"/>
    <x v="0"/>
    <n v="5"/>
    <s v="Non-Vegetarian"/>
    <n v="71.47"/>
    <n v="66467.298227455802"/>
    <s v="Not Cancelled"/>
    <n v="4.1900000000000004"/>
    <n v="84760.76"/>
    <n v="57577.17"/>
    <n v="0.67929039333767183"/>
    <n v="-27183.589999999997"/>
  </r>
  <r>
    <s v="eb6ecf54-5332-4480-85c5-0c1a6f7a7aee"/>
    <s v="Diana Wagner"/>
    <n v="30"/>
    <s v="30-39"/>
    <s v="M"/>
    <s v="Japan"/>
    <s v="Yes"/>
    <s v="FL0031"/>
    <s v="AMS"/>
    <s v="FRA"/>
    <s v="AMS - FRA"/>
    <n v="13175"/>
    <s v="Long-haul"/>
    <d v="1899-12-30T16:22:52"/>
    <d v="1899-12-30T07:00:52"/>
    <d v="2025-01-14T00:00:00"/>
    <d v="1899-12-30T18:21:52"/>
    <d v="1899-12-30T08:59:52"/>
    <d v="1899-12-30T01:59:00"/>
    <d v="1899-12-30T01:59:00"/>
    <n v="119"/>
    <s v="Moderate-delay"/>
    <n v="160.44"/>
    <x v="2"/>
    <n v="3"/>
    <s v="Vegetarian"/>
    <n v="106.45"/>
    <n v="67206.806025193597"/>
    <s v="Cancelled"/>
    <n v="4.66"/>
    <n v="85648.17"/>
    <n v="10289.450000000001"/>
    <n v="0.12013625043010261"/>
    <n v="-75358.720000000001"/>
  </r>
  <r>
    <s v="99d3f0c8-1fe0-49e2-970d-6a33904c0186"/>
    <s v="Rachael Chang"/>
    <n v="44"/>
    <s v="40-59"/>
    <s v="M"/>
    <s v="Japan"/>
    <s v="Yes"/>
    <s v="FL0032"/>
    <s v="FRA"/>
    <s v="LAX"/>
    <s v="FRA - LAX"/>
    <n v="4998"/>
    <s v="Moderate-haul"/>
    <d v="1899-12-30T22:36:35"/>
    <d v="1899-12-30T04:09:35"/>
    <d v="2025-01-08T00:00:00"/>
    <d v="1899-12-30T01:07:35"/>
    <d v="1899-12-30T06:40:35"/>
    <d v="1899-12-30T02:31:00"/>
    <d v="1899-12-30T02:31:00"/>
    <n v="226.5"/>
    <s v="Severe-delay"/>
    <n v="867.26"/>
    <x v="0"/>
    <n v="5"/>
    <s v="Gluten-Free"/>
    <n v="89.47"/>
    <n v="26226.716222992502"/>
    <s v="Cancelled"/>
    <n v="4.57"/>
    <n v="36472.06"/>
    <n v="55522.53"/>
    <n v="1.5223305182103781"/>
    <n v="19050.47"/>
  </r>
  <r>
    <s v="9a89cfc3-121f-460c-81ea-bf0313b86664"/>
    <s v="Joshua Rodgers"/>
    <n v="34"/>
    <s v="30-39"/>
    <s v="F"/>
    <s v="Japan"/>
    <s v="No"/>
    <s v="FL0032"/>
    <s v="FRA"/>
    <s v="LAX"/>
    <s v="FRA - LAX"/>
    <n v="4998"/>
    <s v="Moderate-haul"/>
    <d v="1899-12-30T22:36:35"/>
    <d v="1899-12-30T04:09:35"/>
    <d v="2025-01-04T00:00:00"/>
    <d v="1899-12-30T01:07:35"/>
    <d v="1899-12-30T06:40:35"/>
    <d v="1899-12-30T02:31:00"/>
    <d v="1899-12-30T02:31:00"/>
    <n v="226.5"/>
    <s v="Severe-delay"/>
    <n v="640.48"/>
    <x v="1"/>
    <n v="3"/>
    <s v="Gluten-Free"/>
    <n v="86.67"/>
    <n v="26212.5890347602"/>
    <s v="Cancelled"/>
    <n v="3.97"/>
    <n v="36455.11"/>
    <n v="41008.050000000003"/>
    <n v="1.1248916818520094"/>
    <n v="4552.9400000000023"/>
  </r>
  <r>
    <s v="7cb14ceb-bb4c-4972-8250-941a3a5fefb2"/>
    <s v="Richard Schultz"/>
    <n v="19"/>
    <s v="18-29"/>
    <s v="M"/>
    <s v="Japan"/>
    <s v="Yes"/>
    <s v="FL0032"/>
    <s v="FRA"/>
    <s v="LAX"/>
    <s v="FRA - LAX"/>
    <n v="4998"/>
    <s v="Moderate-haul"/>
    <d v="1899-12-30T22:36:35"/>
    <d v="1899-12-30T04:09:35"/>
    <d v="2025-01-10T00:00:00"/>
    <d v="1899-12-30T01:07:35"/>
    <d v="1899-12-30T06:40:35"/>
    <d v="1899-12-30T02:31:00"/>
    <d v="1899-12-30T02:31:00"/>
    <n v="226.5"/>
    <s v="Severe-delay"/>
    <n v="121.37"/>
    <x v="1"/>
    <n v="5"/>
    <s v="Non-Vegetarian"/>
    <n v="172.73"/>
    <n v="26272.636994367102"/>
    <s v="Not Cancelled"/>
    <n v="3.74"/>
    <n v="36527.160000000003"/>
    <n v="7802.23"/>
    <n v="0.21360078363606694"/>
    <n v="-28724.930000000004"/>
  </r>
  <r>
    <s v="7c9cf646-38a5-49a1-b45d-749ba1e62b8f"/>
    <s v="Samantha Martinez"/>
    <n v="70"/>
    <s v="70-80"/>
    <s v="M"/>
    <s v="Japan"/>
    <s v="Yes"/>
    <s v="FL0032"/>
    <s v="FRA"/>
    <s v="LAX"/>
    <s v="FRA - LAX"/>
    <n v="4998"/>
    <s v="Moderate-haul"/>
    <d v="1899-12-30T22:36:35"/>
    <d v="1899-12-30T04:09:35"/>
    <d v="2025-01-15T00:00:00"/>
    <d v="1899-12-30T01:07:35"/>
    <d v="1899-12-30T06:40:35"/>
    <d v="1899-12-30T02:31:00"/>
    <d v="1899-12-30T02:31:00"/>
    <n v="226.5"/>
    <s v="Severe-delay"/>
    <n v="597.84"/>
    <x v="2"/>
    <n v="5"/>
    <s v="Non-Vegetarian"/>
    <n v="41.9"/>
    <n v="26186.207299067999"/>
    <s v="Not Cancelled"/>
    <n v="4.38"/>
    <n v="36423.449999999997"/>
    <n v="38270.14"/>
    <n v="1.0507005788853061"/>
    <n v="1846.6900000000023"/>
  </r>
  <r>
    <s v="ea3cddaa-e426-4177-991a-74f6e02f2679"/>
    <s v="Elizabeth Carter"/>
    <n v="73"/>
    <s v="70-80"/>
    <s v="M"/>
    <s v="Japan"/>
    <s v="Yes"/>
    <s v="FL0032"/>
    <s v="FRA"/>
    <s v="LAX"/>
    <s v="FRA - LAX"/>
    <n v="4998"/>
    <s v="Moderate-haul"/>
    <d v="1899-12-30T22:36:35"/>
    <d v="1899-12-30T04:09:35"/>
    <d v="2025-01-11T00:00:00"/>
    <d v="1899-12-30T01:07:35"/>
    <d v="1899-12-30T06:40:35"/>
    <d v="1899-12-30T02:31:00"/>
    <d v="1899-12-30T02:31:00"/>
    <n v="226.5"/>
    <s v="Severe-delay"/>
    <n v="54.19"/>
    <x v="1"/>
    <n v="5"/>
    <s v="Gluten-Free"/>
    <n v="122.76"/>
    <n v="26338.960454478802"/>
    <s v="Not Cancelled"/>
    <n v="3.56"/>
    <n v="36606.75"/>
    <n v="3492.71"/>
    <n v="9.5411638563926052E-2"/>
    <n v="-33114.04"/>
  </r>
  <r>
    <s v="541d0f23-e243-430f-add9-24ce526a7490"/>
    <s v="James Hernandez"/>
    <n v="75"/>
    <s v="70-80"/>
    <s v="F"/>
    <s v="Japan"/>
    <s v="No"/>
    <s v="FL0032"/>
    <s v="FRA"/>
    <s v="LAX"/>
    <s v="FRA - LAX"/>
    <n v="4998"/>
    <s v="Moderate-haul"/>
    <d v="1899-12-30T22:36:35"/>
    <d v="1899-12-30T04:09:35"/>
    <d v="2025-01-14T00:00:00"/>
    <d v="1899-12-30T01:07:35"/>
    <d v="1899-12-30T06:40:35"/>
    <d v="1899-12-30T02:31:00"/>
    <d v="1899-12-30T02:31:00"/>
    <n v="226.5"/>
    <s v="Severe-delay"/>
    <n v="1482.61"/>
    <x v="1"/>
    <n v="5"/>
    <s v="No Preference"/>
    <n v="83.5"/>
    <n v="25790.561323933402"/>
    <s v="Not Cancelled"/>
    <n v="3.9"/>
    <n v="35948.67"/>
    <n v="94903.74"/>
    <n v="2.6399791703003204"/>
    <n v="58955.070000000007"/>
  </r>
  <r>
    <s v="fcf604f4-3956-4f23-b008-ca296b522715"/>
    <s v="Tiffany Acevedo"/>
    <n v="64"/>
    <s v="60-69"/>
    <s v="M"/>
    <s v="Japan"/>
    <s v="Yes"/>
    <s v="FL0032"/>
    <s v="FRA"/>
    <s v="LAX"/>
    <s v="FRA - LAX"/>
    <n v="4998"/>
    <s v="Moderate-haul"/>
    <d v="1899-12-30T22:36:35"/>
    <d v="1899-12-30T04:09:35"/>
    <d v="2025-01-11T00:00:00"/>
    <d v="1899-12-30T01:07:35"/>
    <d v="1899-12-30T06:40:35"/>
    <d v="1899-12-30T02:31:00"/>
    <d v="1899-12-30T02:31:00"/>
    <n v="226.5"/>
    <s v="Severe-delay"/>
    <n v="93.57"/>
    <x v="2"/>
    <n v="5"/>
    <s v="Gluten-Free"/>
    <n v="137.08000000000001"/>
    <n v="26380.854996746799"/>
    <s v="Cancelled"/>
    <n v="4.75"/>
    <n v="36657.03"/>
    <n v="6015.9"/>
    <n v="0.16411313191494237"/>
    <n v="-30641.129999999997"/>
  </r>
  <r>
    <s v="b01f37ab-c7ce-42da-bdca-ff492ad29042"/>
    <s v="Ashley Williams"/>
    <n v="48"/>
    <s v="40-59"/>
    <s v="F"/>
    <s v="Japan"/>
    <s v="No"/>
    <s v="FL0033"/>
    <s v="PVG"/>
    <s v="ORD"/>
    <s v="PVG - ORD"/>
    <n v="14251"/>
    <s v="Long-haul"/>
    <d v="1899-12-30T13:30:13"/>
    <d v="1899-12-30T05:20:13"/>
    <d v="2025-01-12T00:00:00"/>
    <d v="1899-12-30T16:00:13"/>
    <d v="1899-12-30T07:50:13"/>
    <d v="1899-12-30T02:30:00"/>
    <d v="1899-12-30T02:30:00"/>
    <n v="150"/>
    <s v="Severe-delay"/>
    <n v="787.31"/>
    <x v="1"/>
    <n v="5"/>
    <s v="Vegetarian"/>
    <n v="130.21"/>
    <n v="72600.669353083998"/>
    <s v="Not Cancelled"/>
    <n v="3.38"/>
    <n v="92120.8"/>
    <n v="50413.88"/>
    <n v="0.54725838247171099"/>
    <n v="-41706.920000000006"/>
  </r>
  <r>
    <s v="4516a3bc-e1f5-4d06-a56d-0bc0d3b5505c"/>
    <s v="Lauren Johnson"/>
    <n v="31"/>
    <s v="30-39"/>
    <s v="F"/>
    <s v="Japan"/>
    <s v="No"/>
    <s v="FL0033"/>
    <s v="PVG"/>
    <s v="ORD"/>
    <s v="PVG - ORD"/>
    <n v="14251"/>
    <s v="Long-haul"/>
    <d v="1899-12-30T13:30:13"/>
    <d v="1899-12-30T05:20:13"/>
    <d v="2025-01-08T00:00:00"/>
    <d v="1899-12-30T16:00:13"/>
    <d v="1899-12-30T07:50:13"/>
    <d v="1899-12-30T02:30:00"/>
    <d v="1899-12-30T02:30:00"/>
    <n v="150"/>
    <s v="Severe-delay"/>
    <n v="877.53"/>
    <x v="2"/>
    <n v="3"/>
    <s v="Vegan"/>
    <n v="199.22"/>
    <n v="71831.955703153202"/>
    <s v="Cancelled"/>
    <n v="4.29"/>
    <n v="91198.35"/>
    <n v="56201.760000000002"/>
    <n v="0.61625851783502661"/>
    <n v="-34996.590000000004"/>
  </r>
  <r>
    <s v="d3b30aa2-813c-4606-9208-1dad438438a6"/>
    <s v="Kerry Sherman"/>
    <n v="66"/>
    <s v="60-69"/>
    <s v="F"/>
    <s v="Japan"/>
    <s v="No"/>
    <s v="FL0033"/>
    <s v="PVG"/>
    <s v="ORD"/>
    <s v="PVG - ORD"/>
    <n v="14251"/>
    <s v="Long-haul"/>
    <d v="1899-12-30T13:30:13"/>
    <d v="1899-12-30T05:20:13"/>
    <d v="2025-01-03T00:00:00"/>
    <d v="1899-12-30T16:00:13"/>
    <d v="1899-12-30T07:50:13"/>
    <d v="1899-12-30T02:30:00"/>
    <d v="1899-12-30T02:30:00"/>
    <n v="150"/>
    <s v="Severe-delay"/>
    <n v="890.46"/>
    <x v="0"/>
    <n v="5"/>
    <s v="Non-Vegetarian"/>
    <n v="61.03"/>
    <n v="71978.456076751405"/>
    <s v="Cancelled"/>
    <n v="4.1399999999999997"/>
    <n v="91374.15"/>
    <n v="57001.65"/>
    <n v="0.62382687007211568"/>
    <n v="-34372.499999999993"/>
  </r>
  <r>
    <s v="59d28811-f09f-4660-b6fe-2b9a75314605"/>
    <s v="Christopher Green"/>
    <n v="46"/>
    <s v="40-59"/>
    <s v="F"/>
    <s v="Japan"/>
    <s v="No"/>
    <s v="FL0033"/>
    <s v="PVG"/>
    <s v="ORD"/>
    <s v="PVG - ORD"/>
    <n v="14251"/>
    <s v="Long-haul"/>
    <d v="1899-12-30T13:30:13"/>
    <d v="1899-12-30T05:20:13"/>
    <d v="2025-01-02T00:00:00"/>
    <d v="1899-12-30T16:00:13"/>
    <d v="1899-12-30T07:50:13"/>
    <d v="1899-12-30T02:30:00"/>
    <d v="1899-12-30T02:30:00"/>
    <n v="150"/>
    <s v="Severe-delay"/>
    <n v="1415.66"/>
    <x v="2"/>
    <n v="5"/>
    <s v="Non-Vegetarian"/>
    <n v="63.02"/>
    <n v="71868.125009382406"/>
    <s v="Cancelled"/>
    <n v="3.88"/>
    <n v="91241.75"/>
    <n v="90614.84"/>
    <n v="0.99312913222291321"/>
    <n v="-626.91000000000349"/>
  </r>
  <r>
    <s v="88a535f4-a87c-4e0d-8ca0-4446b7a650d0"/>
    <s v="Margaret Jackson"/>
    <n v="54"/>
    <s v="40-59"/>
    <s v="M"/>
    <s v="Japan"/>
    <s v="Yes"/>
    <s v="FL0033"/>
    <s v="PVG"/>
    <s v="ORD"/>
    <s v="PVG - ORD"/>
    <n v="14251"/>
    <s v="Long-haul"/>
    <d v="1899-12-30T13:30:13"/>
    <d v="1899-12-30T05:20:13"/>
    <d v="2025-01-13T00:00:00"/>
    <d v="1899-12-30T16:00:13"/>
    <d v="1899-12-30T07:50:13"/>
    <d v="1899-12-30T02:30:00"/>
    <d v="1899-12-30T02:30:00"/>
    <n v="150"/>
    <s v="Severe-delay"/>
    <n v="830.32"/>
    <x v="1"/>
    <n v="5"/>
    <s v="Vegan"/>
    <n v="140.44999999999999"/>
    <n v="72200.528582675703"/>
    <s v="Not Cancelled"/>
    <n v="3.79"/>
    <n v="91640.63"/>
    <n v="53168.57"/>
    <n v="0.58018555743233102"/>
    <n v="-38472.060000000005"/>
  </r>
  <r>
    <s v="b84d2540-060c-44b2-bd4c-b056333635e2"/>
    <s v="Scott Little"/>
    <n v="65"/>
    <s v="60-69"/>
    <s v="F"/>
    <s v="Japan"/>
    <s v="No"/>
    <s v="FL0034"/>
    <s v="CDG"/>
    <s v="ICN"/>
    <s v="CDG - ICN"/>
    <n v="5970"/>
    <s v="Moderate-haul"/>
    <d v="1899-12-30T08:05:51"/>
    <d v="1899-12-30T14:43:51"/>
    <d v="2025-01-07T00:00:00"/>
    <d v="1899-12-30T10:05:51"/>
    <d v="1899-12-30T16:43:51"/>
    <d v="1899-12-30T02:00:00"/>
    <d v="1899-12-30T02:00:00"/>
    <n v="180"/>
    <s v="Severe-delay"/>
    <n v="52.5"/>
    <x v="0"/>
    <n v="5"/>
    <s v="Vegetarian"/>
    <n v="101.48"/>
    <n v="31132.0113889247"/>
    <s v="Not Cancelled"/>
    <n v="3.06"/>
    <n v="42358.41"/>
    <n v="3380.3"/>
    <n v="7.9802334412457876E-2"/>
    <n v="-38978.11"/>
  </r>
  <r>
    <s v="c1054d79-6004-4876-a725-ec6ea6fea591"/>
    <s v="Brian Trujillo"/>
    <n v="53"/>
    <s v="40-59"/>
    <s v="F"/>
    <s v="Japan"/>
    <s v="No"/>
    <s v="FL0034"/>
    <s v="CDG"/>
    <s v="ICN"/>
    <s v="CDG - ICN"/>
    <n v="5970"/>
    <s v="Moderate-haul"/>
    <d v="1899-12-30T08:05:51"/>
    <d v="1899-12-30T14:43:51"/>
    <d v="2025-01-03T00:00:00"/>
    <d v="1899-12-30T10:05:51"/>
    <d v="1899-12-30T16:43:51"/>
    <d v="1899-12-30T02:00:00"/>
    <d v="1899-12-30T02:00:00"/>
    <n v="180"/>
    <s v="Severe-delay"/>
    <n v="1250.92"/>
    <x v="0"/>
    <n v="5"/>
    <s v="Gluten-Free"/>
    <n v="45.91"/>
    <n v="30636.8088181932"/>
    <s v="Not Cancelled"/>
    <n v="4.9000000000000004"/>
    <n v="41764.17"/>
    <n v="80068.06"/>
    <n v="1.9171471622685188"/>
    <n v="38303.89"/>
  </r>
  <r>
    <s v="cfbf0e10-406a-4022-b79f-8110f0dbc605"/>
    <s v="Elizabeth Hurst"/>
    <n v="71"/>
    <s v="70-80"/>
    <s v="F"/>
    <s v="Japan"/>
    <s v="No"/>
    <s v="FL0034"/>
    <s v="CDG"/>
    <s v="ICN"/>
    <s v="CDG - ICN"/>
    <n v="5970"/>
    <s v="Moderate-haul"/>
    <d v="1899-12-30T08:05:51"/>
    <d v="1899-12-30T14:43:51"/>
    <d v="2025-01-09T00:00:00"/>
    <d v="1899-12-30T10:05:51"/>
    <d v="1899-12-30T16:43:51"/>
    <d v="1899-12-30T02:00:00"/>
    <d v="1899-12-30T02:00:00"/>
    <n v="180"/>
    <s v="Severe-delay"/>
    <n v="812.36"/>
    <x v="2"/>
    <n v="5"/>
    <s v="Vegan"/>
    <n v="144.41"/>
    <n v="30555.018103870501"/>
    <s v="Cancelled"/>
    <n v="3.04"/>
    <n v="41666.019999999997"/>
    <n v="52019.92"/>
    <n v="1.2484974566805278"/>
    <n v="10353.900000000001"/>
  </r>
  <r>
    <s v="514713b5-77ad-4552-af2f-f08c5f26637d"/>
    <s v="Lauren Caldwell"/>
    <n v="66"/>
    <s v="60-69"/>
    <s v="M"/>
    <s v="Japan"/>
    <s v="No"/>
    <s v="FL0034"/>
    <s v="CDG"/>
    <s v="ICN"/>
    <s v="CDG - ICN"/>
    <n v="5970"/>
    <s v="Moderate-haul"/>
    <d v="1899-12-30T08:05:51"/>
    <d v="1899-12-30T14:43:51"/>
    <d v="2025-01-13T00:00:00"/>
    <d v="1899-12-30T10:05:51"/>
    <d v="1899-12-30T16:43:51"/>
    <d v="1899-12-30T02:00:00"/>
    <d v="1899-12-30T02:00:00"/>
    <n v="180"/>
    <s v="Severe-delay"/>
    <n v="1453.11"/>
    <x v="2"/>
    <n v="5"/>
    <s v="Gluten-Free"/>
    <n v="31.76"/>
    <n v="30829.9610768112"/>
    <s v="Cancelled"/>
    <n v="3.21"/>
    <n v="41995.95"/>
    <n v="93005.39"/>
    <n v="2.214627600994858"/>
    <n v="51009.440000000002"/>
  </r>
  <r>
    <s v="fc417a2a-e0d7-430b-a458-997ad5921dd1"/>
    <s v="Latoya Gonzalez"/>
    <n v="38"/>
    <s v="30-39"/>
    <s v="F"/>
    <s v="Japan"/>
    <s v="No"/>
    <s v="FL0034"/>
    <s v="CDG"/>
    <s v="ICN"/>
    <s v="CDG - ICN"/>
    <n v="5970"/>
    <s v="Moderate-haul"/>
    <d v="1899-12-30T08:05:51"/>
    <d v="1899-12-30T14:43:51"/>
    <d v="2025-01-03T00:00:00"/>
    <d v="1899-12-30T10:05:51"/>
    <d v="1899-12-30T16:43:51"/>
    <d v="1899-12-30T02:00:00"/>
    <d v="1899-12-30T02:00:00"/>
    <n v="180"/>
    <s v="Severe-delay"/>
    <n v="1028.5899999999999"/>
    <x v="1"/>
    <n v="3"/>
    <s v="No Preference"/>
    <n v="185.01"/>
    <n v="31329.8831092685"/>
    <s v="Cancelled"/>
    <n v="3.84"/>
    <n v="42595.86"/>
    <n v="65866.759999999995"/>
    <n v="1.5463183511261422"/>
    <n v="23270.899999999994"/>
  </r>
  <r>
    <s v="7f748327-bdcb-4e86-81c5-48b4c61a986c"/>
    <s v="Nathan Fowler"/>
    <n v="74"/>
    <s v="70-80"/>
    <s v="F"/>
    <s v="Japan"/>
    <s v="No"/>
    <s v="FL0035"/>
    <s v="DXB"/>
    <s v="FRA"/>
    <s v="DXB - FRA"/>
    <n v="1215"/>
    <s v="Short-haul "/>
    <d v="1899-12-30T10:23:42"/>
    <d v="1899-12-30T11:44:42"/>
    <d v="2025-01-09T00:00:00"/>
    <d v="1899-12-30T13:16:42"/>
    <d v="1899-12-30T14:37:42"/>
    <d v="1899-12-30T02:53:00"/>
    <d v="1899-12-30T02:53:00"/>
    <n v="173"/>
    <s v="Severe-delay"/>
    <n v="197.21"/>
    <x v="1"/>
    <n v="5"/>
    <s v="No Preference"/>
    <n v="6.13"/>
    <n v="6589.8545533160504"/>
    <s v="Cancelled"/>
    <n v="4.79"/>
    <n v="12907.83"/>
    <n v="12622.67"/>
    <n v="0.97790798298397175"/>
    <n v="-285.15999999999985"/>
  </r>
  <r>
    <s v="9718540b-fd6c-4f24-9ef1-eaa8fda7805a"/>
    <s v="Stephanie Cook"/>
    <n v="31"/>
    <s v="30-39"/>
    <s v="M"/>
    <s v="Japan"/>
    <s v="No"/>
    <s v="FL0035"/>
    <s v="DXB"/>
    <s v="FRA"/>
    <s v="DXB - FRA"/>
    <n v="1215"/>
    <s v="Short-haul "/>
    <d v="1899-12-30T10:23:42"/>
    <d v="1899-12-30T11:44:42"/>
    <d v="2025-01-03T00:00:00"/>
    <d v="1899-12-30T13:16:42"/>
    <d v="1899-12-30T14:37:42"/>
    <d v="1899-12-30T02:53:00"/>
    <d v="1899-12-30T02:53:00"/>
    <n v="173"/>
    <s v="Severe-delay"/>
    <n v="1339.96"/>
    <x v="2"/>
    <n v="3"/>
    <s v="Non-Vegetarian"/>
    <n v="133.76"/>
    <n v="6682.3294226524804"/>
    <s v="Cancelled"/>
    <n v="4.9800000000000004"/>
    <n v="13018.8"/>
    <n v="85784.19"/>
    <n v="6.5892547700248878"/>
    <n v="72765.39"/>
  </r>
  <r>
    <s v="4fb71d6e-749c-4255-9985-631c9fad3acb"/>
    <s v="Robert Vazquez"/>
    <n v="66"/>
    <s v="60-69"/>
    <s v="M"/>
    <s v="Japan"/>
    <s v="Yes"/>
    <s v="FL0035"/>
    <s v="DXB"/>
    <s v="FRA"/>
    <s v="DXB - FRA"/>
    <n v="1215"/>
    <s v="Short-haul "/>
    <d v="1899-12-30T10:23:42"/>
    <d v="1899-12-30T11:44:42"/>
    <d v="2025-01-02T00:00:00"/>
    <d v="1899-12-30T13:16:42"/>
    <d v="1899-12-30T14:37:42"/>
    <d v="1899-12-30T02:53:00"/>
    <d v="1899-12-30T02:53:00"/>
    <n v="173"/>
    <s v="Severe-delay"/>
    <n v="377.9"/>
    <x v="0"/>
    <n v="5"/>
    <s v="Gluten-Free"/>
    <n v="42.35"/>
    <n v="7502.7810743091704"/>
    <s v="Cancelled"/>
    <n v="3.6"/>
    <n v="14003.34"/>
    <n v="24194.07"/>
    <n v="1.7277356687761634"/>
    <n v="10190.73"/>
  </r>
  <r>
    <s v="a440eea3-1bbd-443e-9a9e-8467afe080cb"/>
    <s v="Erik Carey"/>
    <n v="72"/>
    <s v="70-80"/>
    <s v="F"/>
    <s v="Japan"/>
    <s v="No"/>
    <s v="FL0036"/>
    <s v="LAX"/>
    <s v="CAN"/>
    <s v="LAX - CAN"/>
    <n v="2001"/>
    <s v="Short-haul "/>
    <d v="1899-12-30T09:18:27"/>
    <d v="1899-12-30T11:31:27"/>
    <d v="2025-01-14T00:00:00"/>
    <d v="1899-12-30T12:04:27"/>
    <d v="1899-12-30T14:17:27"/>
    <d v="1899-12-30T02:46:00"/>
    <d v="1899-12-30T02:46:00"/>
    <n v="166"/>
    <s v="Severe-delay"/>
    <n v="1063.99"/>
    <x v="1"/>
    <n v="5"/>
    <s v="Vegetarian"/>
    <n v="28.15"/>
    <n v="10977.3170519616"/>
    <s v="Not Cancelled"/>
    <n v="4.1900000000000004"/>
    <n v="18172.78"/>
    <n v="68100.990000000005"/>
    <n v="3.7474172911354238"/>
    <n v="49928.210000000006"/>
  </r>
  <r>
    <s v="2d63d63f-218a-45fe-8f74-c0b4f4585d23"/>
    <s v="Cynthia Nguyen"/>
    <n v="49"/>
    <s v="40-59"/>
    <s v="M"/>
    <s v="Japan"/>
    <s v="Yes"/>
    <s v="FL0036"/>
    <s v="LAX"/>
    <s v="CAN"/>
    <s v="LAX - CAN"/>
    <n v="2001"/>
    <s v="Short-haul "/>
    <d v="1899-12-30T09:18:27"/>
    <d v="1899-12-30T11:31:27"/>
    <d v="2025-01-08T00:00:00"/>
    <d v="1899-12-30T12:04:27"/>
    <d v="1899-12-30T14:17:27"/>
    <d v="1899-12-30T02:46:00"/>
    <d v="1899-12-30T02:46:00"/>
    <n v="166"/>
    <s v="Severe-delay"/>
    <n v="193.07"/>
    <x v="2"/>
    <n v="5"/>
    <s v="No Preference"/>
    <n v="185.81"/>
    <n v="11259.9928847356"/>
    <s v="Cancelled"/>
    <n v="3.41"/>
    <n v="18511.990000000002"/>
    <n v="12393.64"/>
    <n v="0.66949258291518088"/>
    <n v="-6118.3500000000022"/>
  </r>
  <r>
    <s v="7d4a86cd-f1b6-49a6-8b2a-de3f1da9b9b0"/>
    <s v="Thomas Perez"/>
    <n v="69"/>
    <s v="60-69"/>
    <s v="F"/>
    <s v="Japan"/>
    <s v="No"/>
    <s v="FL0036"/>
    <s v="LAX"/>
    <s v="CAN"/>
    <s v="LAX - CAN"/>
    <n v="2001"/>
    <s v="Short-haul "/>
    <d v="1899-12-30T09:18:27"/>
    <d v="1899-12-30T11:31:27"/>
    <d v="2025-01-13T00:00:00"/>
    <d v="1899-12-30T12:04:27"/>
    <d v="1899-12-30T14:17:27"/>
    <d v="1899-12-30T02:46:00"/>
    <d v="1899-12-30T02:46:00"/>
    <n v="166"/>
    <s v="Severe-delay"/>
    <n v="375.51"/>
    <x v="1"/>
    <n v="5"/>
    <s v="Non-Vegetarian"/>
    <n v="175.42"/>
    <n v="10648.3582410121"/>
    <s v="Not Cancelled"/>
    <n v="4.16"/>
    <n v="17778.03"/>
    <n v="24067.72"/>
    <n v="1.3537900431037637"/>
    <n v="6289.6900000000023"/>
  </r>
  <r>
    <s v="c5a44417-96be-4316-8c8d-8dde3ed466ae"/>
    <s v="Lisa George"/>
    <n v="66"/>
    <s v="60-69"/>
    <s v="F"/>
    <s v="Japan"/>
    <s v="Yes"/>
    <s v="FL0036"/>
    <s v="LAX"/>
    <s v="CAN"/>
    <s v="LAX - CAN"/>
    <n v="2001"/>
    <s v="Short-haul "/>
    <d v="1899-12-30T09:18:27"/>
    <d v="1899-12-30T11:31:27"/>
    <d v="2025-01-14T00:00:00"/>
    <d v="1899-12-30T12:04:27"/>
    <d v="1899-12-30T14:17:27"/>
    <d v="1899-12-30T02:46:00"/>
    <d v="1899-12-30T02:46:00"/>
    <n v="166"/>
    <s v="Severe-delay"/>
    <n v="213.07"/>
    <x v="0"/>
    <n v="5"/>
    <s v="Vegetarian"/>
    <n v="112.94"/>
    <n v="11066.194867268499"/>
    <s v="Not Cancelled"/>
    <n v="4.04"/>
    <n v="18279.43"/>
    <n v="13659.07"/>
    <n v="0.74723719503288666"/>
    <n v="-4620.3600000000006"/>
  </r>
  <r>
    <s v="ab6cf4b8-2209-48da-9c56-423ca02e6b0b"/>
    <s v="Kelly Hughes"/>
    <n v="42"/>
    <s v="40-59"/>
    <s v="M"/>
    <s v="Japan"/>
    <s v="No"/>
    <s v="FL0037"/>
    <s v="JFK"/>
    <s v="IST"/>
    <s v="JFK - IST"/>
    <n v="11334"/>
    <s v="Long-haul"/>
    <d v="1899-12-30T02:06:20"/>
    <d v="1899-12-30T14:41:20"/>
    <d v="2025-01-13T00:00:00"/>
    <d v="1899-12-30T03:28:20"/>
    <d v="1899-12-30T16:03:20"/>
    <d v="1899-12-30T01:22:00"/>
    <d v="1899-12-30T01:22:00"/>
    <n v="82"/>
    <s v="Moderate-delay"/>
    <n v="70.69"/>
    <x v="0"/>
    <n v="5"/>
    <s v="Vegan"/>
    <n v="32.97"/>
    <n v="57736.472756789597"/>
    <s v="Cancelled"/>
    <n v="3.73"/>
    <n v="74283.77"/>
    <n v="4530.75"/>
    <n v="6.0992461745008358E-2"/>
    <n v="-69753.02"/>
  </r>
  <r>
    <s v="17102184-8652-4c2e-aa53-14cd7ce7faa6"/>
    <s v="Robert Wilson"/>
    <n v="26"/>
    <s v="18-29"/>
    <s v="M"/>
    <s v="Japan"/>
    <s v="No"/>
    <s v="FL0037"/>
    <s v="JFK"/>
    <s v="IST"/>
    <s v="JFK - IST"/>
    <n v="11334"/>
    <s v="Long-haul"/>
    <d v="1899-12-30T02:06:20"/>
    <d v="1899-12-30T14:41:20"/>
    <d v="2025-01-10T00:00:00"/>
    <d v="1899-12-30T03:28:20"/>
    <d v="1899-12-30T16:03:20"/>
    <d v="1899-12-30T01:22:00"/>
    <d v="1899-12-30T01:22:00"/>
    <n v="82"/>
    <s v="Moderate-delay"/>
    <n v="654.02"/>
    <x v="1"/>
    <n v="5"/>
    <s v="Gluten-Free"/>
    <n v="77.92"/>
    <n v="57905.611935421402"/>
    <s v="Cancelled"/>
    <n v="3.68"/>
    <n v="74486.73"/>
    <n v="41872.86"/>
    <n v="0.56215194303737059"/>
    <n v="-32613.869999999995"/>
  </r>
  <r>
    <s v="b89ae435-4aa1-4b4c-9452-a4f23723481a"/>
    <s v="Brian Holmes"/>
    <n v="31"/>
    <s v="30-39"/>
    <s v="M"/>
    <s v="Japan"/>
    <s v="Yes"/>
    <s v="FL0037"/>
    <s v="JFK"/>
    <s v="IST"/>
    <s v="JFK - IST"/>
    <n v="11334"/>
    <s v="Long-haul"/>
    <d v="1899-12-30T02:06:20"/>
    <d v="1899-12-30T14:41:20"/>
    <d v="2025-01-05T00:00:00"/>
    <d v="1899-12-30T03:28:20"/>
    <d v="1899-12-30T16:03:20"/>
    <d v="1899-12-30T01:22:00"/>
    <d v="1899-12-30T01:22:00"/>
    <n v="82"/>
    <s v="Moderate-delay"/>
    <n v="499.48"/>
    <x v="0"/>
    <n v="3"/>
    <s v="Non-Vegetarian"/>
    <n v="61.12"/>
    <n v="57841.226938275198"/>
    <s v="Cancelled"/>
    <n v="3.56"/>
    <n v="74409.47"/>
    <n v="31978.94"/>
    <n v="0.42976975914490451"/>
    <n v="-42430.53"/>
  </r>
  <r>
    <s v="7fabe277-9acc-4d73-ae80-69fea6390aa5"/>
    <s v="Nathan Martinez"/>
    <n v="74"/>
    <s v="70-80"/>
    <s v="M"/>
    <s v="Japan"/>
    <s v="Yes"/>
    <s v="FL0037"/>
    <s v="JFK"/>
    <s v="IST"/>
    <s v="JFK - IST"/>
    <n v="11334"/>
    <s v="Long-haul"/>
    <d v="1899-12-30T02:06:20"/>
    <d v="1899-12-30T14:41:20"/>
    <d v="2025-01-09T00:00:00"/>
    <d v="1899-12-30T03:28:20"/>
    <d v="1899-12-30T16:03:20"/>
    <d v="1899-12-30T01:22:00"/>
    <d v="1899-12-30T01:22:00"/>
    <n v="82"/>
    <s v="Moderate-delay"/>
    <n v="629.34"/>
    <x v="0"/>
    <n v="5"/>
    <s v="Non-Vegetarian"/>
    <n v="46.08"/>
    <n v="57849.597979660502"/>
    <s v="Cancelled"/>
    <n v="4.8"/>
    <n v="74419.520000000004"/>
    <n v="40286.980000000003"/>
    <n v="0.54134963514948764"/>
    <n v="-34132.54"/>
  </r>
  <r>
    <s v="e9f4d593-f2d5-4b49-9220-6014947eb302"/>
    <s v="Heidi Nichols"/>
    <n v="21"/>
    <s v="18-29"/>
    <s v="F"/>
    <s v="Japan"/>
    <s v="No"/>
    <s v="FL0037"/>
    <s v="JFK"/>
    <s v="IST"/>
    <s v="JFK - IST"/>
    <n v="11334"/>
    <s v="Long-haul"/>
    <d v="1899-12-30T02:06:20"/>
    <d v="1899-12-30T14:41:20"/>
    <d v="2025-01-15T00:00:00"/>
    <d v="1899-12-30T03:28:20"/>
    <d v="1899-12-30T16:03:20"/>
    <d v="1899-12-30T01:22:00"/>
    <d v="1899-12-30T01:22:00"/>
    <n v="82"/>
    <s v="Moderate-delay"/>
    <n v="342.62"/>
    <x v="2"/>
    <n v="5"/>
    <s v="No Preference"/>
    <n v="48.12"/>
    <n v="58027.064996506"/>
    <s v="Cancelled"/>
    <n v="4.82"/>
    <n v="74632.479999999996"/>
    <n v="21937.3"/>
    <n v="0.29393770647846623"/>
    <n v="-52695.179999999993"/>
  </r>
  <r>
    <s v="43b02ded-09f6-4801-af11-b42e4c42c7b0"/>
    <s v="Bradley Summers"/>
    <n v="58"/>
    <s v="40-59"/>
    <s v="F"/>
    <s v="Japan"/>
    <s v="No"/>
    <s v="FL0037"/>
    <s v="JFK"/>
    <s v="IST"/>
    <s v="JFK - IST"/>
    <n v="11334"/>
    <s v="Long-haul"/>
    <d v="1899-12-30T02:06:20"/>
    <d v="1899-12-30T14:41:20"/>
    <d v="2025-01-12T00:00:00"/>
    <d v="1899-12-30T03:28:20"/>
    <d v="1899-12-30T16:03:20"/>
    <d v="1899-12-30T01:22:00"/>
    <d v="1899-12-30T01:22:00"/>
    <n v="82"/>
    <s v="Moderate-delay"/>
    <n v="1233.99"/>
    <x v="0"/>
    <n v="5"/>
    <s v="No Preference"/>
    <n v="127.91"/>
    <n v="57176.167629476098"/>
    <s v="Cancelled"/>
    <n v="3.62"/>
    <n v="73611.399999999994"/>
    <n v="79000.94"/>
    <n v="1.0732161051141536"/>
    <n v="5389.5400000000081"/>
  </r>
  <r>
    <s v="46895f1a-ba5b-4f4b-aed5-92e473b608cd"/>
    <s v="Melissa Mitchell"/>
    <n v="49"/>
    <s v="40-59"/>
    <s v="F"/>
    <s v="Japan"/>
    <s v="No"/>
    <s v="FL0038"/>
    <s v="DEL"/>
    <s v="HND"/>
    <s v="DEL - HND"/>
    <n v="9317"/>
    <s v="Long-haul"/>
    <d v="1899-12-30T19:25:04"/>
    <d v="1899-12-30T05:46:04"/>
    <d v="2025-01-10T00:00:00"/>
    <d v="1899-12-30T20:21:04"/>
    <d v="1899-12-30T06:42:04"/>
    <d v="1899-12-30T00:56:00"/>
    <d v="1899-12-30T00:56:00"/>
    <n v="56"/>
    <s v="Moderate-delay"/>
    <n v="817.48"/>
    <x v="0"/>
    <n v="5"/>
    <s v="Vegan"/>
    <n v="117.7"/>
    <n v="48004.864938695398"/>
    <s v="Cancelled"/>
    <n v="4.38"/>
    <n v="62605.84"/>
    <n v="52342.26"/>
    <n v="0.83606034197448675"/>
    <n v="-10263.579999999994"/>
  </r>
  <r>
    <s v="9d34aafa-b942-4c2b-b3b2-136f3554f5c1"/>
    <s v="Abigail Cooke"/>
    <n v="20"/>
    <s v="18-29"/>
    <s v="M"/>
    <s v="Japan"/>
    <s v="No"/>
    <s v="FL0038"/>
    <s v="DEL"/>
    <s v="HND"/>
    <s v="DEL - HND"/>
    <n v="9317"/>
    <s v="Long-haul"/>
    <d v="1899-12-30T19:25:04"/>
    <d v="1899-12-30T05:46:04"/>
    <d v="2025-01-15T00:00:00"/>
    <d v="1899-12-30T20:21:04"/>
    <d v="1899-12-30T06:42:04"/>
    <d v="1899-12-30T00:56:00"/>
    <d v="1899-12-30T00:56:00"/>
    <n v="56"/>
    <s v="Moderate-delay"/>
    <n v="795.14"/>
    <x v="1"/>
    <n v="5"/>
    <s v="Vegan"/>
    <n v="140.91999999999999"/>
    <n v="47138.824032596502"/>
    <s v="Not Cancelled"/>
    <n v="3.34"/>
    <n v="61566.59"/>
    <n v="50917.14"/>
    <n v="0.82702550198086333"/>
    <n v="-10649.449999999997"/>
  </r>
  <r>
    <s v="4ef334c4-111b-4250-bf03-2b855d9608e6"/>
    <s v="Michelle Cook"/>
    <n v="35"/>
    <s v="30-39"/>
    <s v="M"/>
    <s v="Japan"/>
    <s v="No"/>
    <s v="FL0039"/>
    <s v="JFK"/>
    <s v="PVG"/>
    <s v="JFK - PVG"/>
    <n v="5518"/>
    <s v="Moderate-haul"/>
    <d v="1899-12-30T06:12:55"/>
    <d v="1899-12-30T12:19:55"/>
    <d v="2025-01-04T00:00:00"/>
    <d v="1899-12-30T07:39:55"/>
    <d v="1899-12-30T13:46:55"/>
    <d v="1899-12-30T01:27:00"/>
    <d v="1899-12-30T01:27:00"/>
    <n v="87"/>
    <s v="Moderate-delay"/>
    <n v="750.85"/>
    <x v="2"/>
    <n v="3"/>
    <s v="Non-Vegetarian"/>
    <n v="7.48"/>
    <n v="28195.4220934392"/>
    <s v="Cancelled"/>
    <n v="4.1100000000000003"/>
    <n v="38834.51"/>
    <n v="48055.9"/>
    <n v="1.2374534917525675"/>
    <n v="9221.39"/>
  </r>
  <r>
    <s v="0c49c375-a972-4203-a841-f9ee93391ef6"/>
    <s v="James Harrison"/>
    <n v="21"/>
    <s v="18-29"/>
    <s v="F"/>
    <s v="Japan"/>
    <s v="No"/>
    <s v="FL0039"/>
    <s v="JFK"/>
    <s v="PVG"/>
    <s v="JFK - PVG"/>
    <n v="5518"/>
    <s v="Moderate-haul"/>
    <d v="1899-12-30T06:12:55"/>
    <d v="1899-12-30T12:19:55"/>
    <d v="2025-01-14T00:00:00"/>
    <d v="1899-12-30T07:39:55"/>
    <d v="1899-12-30T13:46:55"/>
    <d v="1899-12-30T01:27:00"/>
    <d v="1899-12-30T01:27:00"/>
    <n v="87"/>
    <s v="Moderate-delay"/>
    <n v="228.65"/>
    <x v="1"/>
    <n v="5"/>
    <s v="Non-Vegetarian"/>
    <n v="88.35"/>
    <n v="28146.1549488653"/>
    <s v="Not Cancelled"/>
    <n v="3.18"/>
    <n v="38775.39"/>
    <n v="14651.27"/>
    <n v="0.37784971343937485"/>
    <n v="-24124.12"/>
  </r>
  <r>
    <s v="52b70b0b-ff04-4685-a15e-26af58286313"/>
    <s v="Christopher Peters"/>
    <n v="37"/>
    <s v="30-39"/>
    <s v="M"/>
    <s v="Japan"/>
    <s v="No"/>
    <s v="FL0040"/>
    <s v="LAX"/>
    <s v="AMS"/>
    <s v="LAX - AMS"/>
    <n v="11762"/>
    <s v="Long-haul"/>
    <d v="1899-12-30T06:16:26"/>
    <d v="1899-12-30T19:20:26"/>
    <d v="2025-01-07T00:00:00"/>
    <d v="1899-12-30T09:05:26"/>
    <d v="1899-12-30T22:09:26"/>
    <d v="1899-12-30T02:49:00"/>
    <d v="1899-12-30T02:49:00"/>
    <n v="169"/>
    <s v="Severe-delay"/>
    <n v="51.4"/>
    <x v="0"/>
    <n v="3"/>
    <s v="Non-Vegetarian"/>
    <n v="123.27"/>
    <n v="59421.087356459997"/>
    <s v="Cancelled"/>
    <n v="3.49"/>
    <n v="76305.3"/>
    <n v="3314.25"/>
    <n v="4.3434073386776538E-2"/>
    <n v="-72991.05"/>
  </r>
  <r>
    <s v="3e0d8a9a-9737-47d5-8f16-8a14826164d6"/>
    <s v="Steven Harding"/>
    <n v="44"/>
    <s v="40-59"/>
    <s v="M"/>
    <s v="Japan"/>
    <s v="Yes"/>
    <s v="FL0040"/>
    <s v="LAX"/>
    <s v="AMS"/>
    <s v="LAX - AMS"/>
    <n v="11762"/>
    <s v="Long-haul"/>
    <d v="1899-12-30T06:16:26"/>
    <d v="1899-12-30T19:20:26"/>
    <d v="2025-01-12T00:00:00"/>
    <d v="1899-12-30T09:05:26"/>
    <d v="1899-12-30T22:09:26"/>
    <d v="1899-12-30T02:49:00"/>
    <d v="1899-12-30T02:49:00"/>
    <n v="169"/>
    <s v="Severe-delay"/>
    <n v="193.31"/>
    <x v="0"/>
    <n v="5"/>
    <s v="Vegetarian"/>
    <n v="80.510000000000005"/>
    <n v="59437.155717966001"/>
    <s v="Not Cancelled"/>
    <n v="4.54"/>
    <n v="76324.59"/>
    <n v="12387.94"/>
    <n v="0.16230601435264835"/>
    <n v="-63936.649999999994"/>
  </r>
  <r>
    <s v="20b657e0-c23b-4024-b1ef-30ecd3a00fe7"/>
    <s v="Lisa Luna"/>
    <n v="37"/>
    <s v="30-39"/>
    <s v="F"/>
    <s v="Japan"/>
    <s v="No"/>
    <s v="FL0040"/>
    <s v="LAX"/>
    <s v="AMS"/>
    <s v="LAX - AMS"/>
    <n v="11762"/>
    <s v="Long-haul"/>
    <d v="1899-12-30T06:16:26"/>
    <d v="1899-12-30T19:20:26"/>
    <d v="2025-01-04T00:00:00"/>
    <d v="1899-12-30T09:05:26"/>
    <d v="1899-12-30T22:09:26"/>
    <d v="1899-12-30T02:49:00"/>
    <d v="1899-12-30T02:49:00"/>
    <n v="169"/>
    <s v="Severe-delay"/>
    <n v="728.18"/>
    <x v="0"/>
    <n v="3"/>
    <s v="No Preference"/>
    <n v="21.39"/>
    <n v="59527.447098220902"/>
    <s v="Not Cancelled"/>
    <n v="4.92"/>
    <n v="76432.94"/>
    <n v="46607.8"/>
    <n v="0.60978682751180313"/>
    <n v="-29825.14"/>
  </r>
  <r>
    <s v="914fb359-5d8a-42ed-8b0c-bcb78c565cdb"/>
    <s v="Mary Mendez"/>
    <n v="31"/>
    <s v="30-39"/>
    <s v="M"/>
    <s v="Japan"/>
    <s v="No"/>
    <s v="FL0041"/>
    <s v="DEL"/>
    <s v="ICN"/>
    <s v="DEL - ICN"/>
    <n v="13200"/>
    <s v="Long-haul"/>
    <d v="1899-12-30T02:45:05"/>
    <d v="1899-12-30T17:25:05"/>
    <d v="2025-01-04T00:00:00"/>
    <d v="1899-12-30T03:52:05"/>
    <d v="1899-12-30T18:32:05"/>
    <d v="1899-12-30T01:07:00"/>
    <d v="1899-12-30T01:07:00"/>
    <n v="67"/>
    <s v="Moderate-delay"/>
    <n v="1231.17"/>
    <x v="1"/>
    <n v="3"/>
    <s v="Vegetarian"/>
    <n v="50.01"/>
    <n v="66660.163605693393"/>
    <s v="Cancelled"/>
    <n v="3.45"/>
    <n v="84992.2"/>
    <n v="78804.88"/>
    <n v="0.92720131965050923"/>
    <n v="-6187.3199999999924"/>
  </r>
  <r>
    <s v="66b0db6a-2a38-456f-96ad-89013fb26ec8"/>
    <s v="Martin Chan"/>
    <n v="18"/>
    <s v="18-29"/>
    <s v="M"/>
    <s v="Japan"/>
    <s v="No"/>
    <s v="FL0041"/>
    <s v="DEL"/>
    <s v="ICN"/>
    <s v="DEL - ICN"/>
    <n v="13200"/>
    <s v="Long-haul"/>
    <d v="1899-12-30T02:45:05"/>
    <d v="1899-12-30T17:25:05"/>
    <d v="2025-01-07T00:00:00"/>
    <d v="1899-12-30T03:52:05"/>
    <d v="1899-12-30T18:32:05"/>
    <d v="1899-12-30T01:07:00"/>
    <d v="1899-12-30T01:07:00"/>
    <n v="67"/>
    <s v="Moderate-delay"/>
    <n v="230.14"/>
    <x v="2"/>
    <n v="5"/>
    <s v="Vegetarian"/>
    <n v="47.29"/>
    <n v="66531.558215018697"/>
    <s v="Not Cancelled"/>
    <n v="3.7"/>
    <n v="84837.87"/>
    <n v="14738.42"/>
    <n v="0.17372454070334392"/>
    <n v="-70099.45"/>
  </r>
  <r>
    <s v="23509902-598a-4a03-9b42-5cd1880ec8b4"/>
    <s v="Christopher Wheeler"/>
    <n v="74"/>
    <s v="70-80"/>
    <s v="M"/>
    <s v="Japan"/>
    <s v="No"/>
    <s v="FL0042"/>
    <s v="PVG"/>
    <s v="LHR"/>
    <s v="PVG - LHR"/>
    <n v="3105"/>
    <s v="Short-haul "/>
    <d v="1899-12-30T22:01:41"/>
    <d v="1899-12-30T01:28:41"/>
    <d v="2025-01-02T00:00:00"/>
    <d v="1899-12-30T23:01:41"/>
    <d v="1899-12-30T02:28:41"/>
    <d v="1899-12-30T01:00:00"/>
    <d v="1899-12-30T01:00:00"/>
    <n v="60"/>
    <s v="Moderate-delay"/>
    <n v="159.28"/>
    <x v="2"/>
    <n v="5"/>
    <s v="Vegetarian"/>
    <n v="22.2"/>
    <n v="16911.921877937799"/>
    <s v="Not Cancelled"/>
    <n v="3.38"/>
    <n v="25294.31"/>
    <n v="10198.36"/>
    <n v="0.40318791064077258"/>
    <n v="-15095.95"/>
  </r>
  <r>
    <s v="a9b87336-39c2-4ddd-9659-ce50f264a09e"/>
    <s v="Paul Moran"/>
    <n v="50"/>
    <s v="40-59"/>
    <s v="F"/>
    <s v="Japan"/>
    <s v="Yes"/>
    <s v="FL0042"/>
    <s v="PVG"/>
    <s v="LHR"/>
    <s v="PVG - LHR"/>
    <n v="3105"/>
    <s v="Short-haul "/>
    <d v="1899-12-30T22:01:41"/>
    <d v="1899-12-30T01:28:41"/>
    <d v="2025-01-13T00:00:00"/>
    <d v="1899-12-30T23:01:41"/>
    <d v="1899-12-30T02:28:41"/>
    <d v="1899-12-30T01:00:00"/>
    <d v="1899-12-30T01:00:00"/>
    <n v="60"/>
    <s v="Moderate-delay"/>
    <n v="1042.3900000000001"/>
    <x v="1"/>
    <n v="5"/>
    <s v="Gluten-Free"/>
    <n v="131.9"/>
    <n v="16921.547673437399"/>
    <s v="Cancelled"/>
    <n v="4.7"/>
    <n v="25305.86"/>
    <n v="66739.34"/>
    <n v="2.6373077224010562"/>
    <n v="41433.479999999996"/>
  </r>
  <r>
    <s v="930b682e-951e-42c0-91f4-179f5571f68d"/>
    <s v="Joshua Martin"/>
    <n v="63"/>
    <s v="60-69"/>
    <s v="M"/>
    <s v="Japan"/>
    <s v="Yes"/>
    <s v="FL0042"/>
    <s v="PVG"/>
    <s v="LHR"/>
    <s v="PVG - LHR"/>
    <n v="3105"/>
    <s v="Short-haul "/>
    <d v="1899-12-30T22:01:41"/>
    <d v="1899-12-30T01:28:41"/>
    <d v="2025-01-09T00:00:00"/>
    <d v="1899-12-30T23:01:41"/>
    <d v="1899-12-30T02:28:41"/>
    <d v="1899-12-30T01:00:00"/>
    <d v="1899-12-30T01:00:00"/>
    <n v="60"/>
    <s v="Moderate-delay"/>
    <n v="1252.6600000000001"/>
    <x v="0"/>
    <n v="5"/>
    <s v="Vegetarian"/>
    <n v="76.66"/>
    <n v="16271.708775159401"/>
    <s v="Cancelled"/>
    <n v="3.18"/>
    <n v="24526.05"/>
    <n v="80185.570000000007"/>
    <n v="3.2694041641438392"/>
    <n v="55659.520000000004"/>
  </r>
  <r>
    <s v="966faaee-b7f1-498a-83e9-c8d79d94991d"/>
    <s v="Brandy Humphrey"/>
    <n v="45"/>
    <s v="40-59"/>
    <s v="M"/>
    <s v="Japan"/>
    <s v="No"/>
    <s v="FL0042"/>
    <s v="PVG"/>
    <s v="LHR"/>
    <s v="PVG - LHR"/>
    <n v="3105"/>
    <s v="Short-haul "/>
    <d v="1899-12-30T22:01:41"/>
    <d v="1899-12-30T01:28:41"/>
    <d v="2025-01-05T00:00:00"/>
    <d v="1899-12-30T23:01:41"/>
    <d v="1899-12-30T02:28:41"/>
    <d v="1899-12-30T01:00:00"/>
    <d v="1899-12-30T01:00:00"/>
    <n v="60"/>
    <s v="Moderate-delay"/>
    <n v="1127.71"/>
    <x v="1"/>
    <n v="5"/>
    <s v="No Preference"/>
    <n v="25.76"/>
    <n v="16755.613394345099"/>
    <s v="Not Cancelled"/>
    <n v="4.41"/>
    <n v="25106.74"/>
    <n v="72178.59"/>
    <n v="2.8748690590654138"/>
    <n v="47071.849999999991"/>
  </r>
  <r>
    <s v="62b39057-22dd-4f67-a0ba-ab17cd0cec95"/>
    <s v="James Boyd"/>
    <n v="45"/>
    <s v="40-59"/>
    <s v="F"/>
    <s v="Japan"/>
    <s v="Yes"/>
    <s v="FL0042"/>
    <s v="PVG"/>
    <s v="LHR"/>
    <s v="PVG - LHR"/>
    <n v="3105"/>
    <s v="Short-haul "/>
    <d v="1899-12-30T22:01:41"/>
    <d v="1899-12-30T01:28:41"/>
    <d v="2025-01-02T00:00:00"/>
    <d v="1899-12-30T23:01:41"/>
    <d v="1899-12-30T02:28:41"/>
    <d v="1899-12-30T01:00:00"/>
    <d v="1899-12-30T01:00:00"/>
    <n v="60"/>
    <s v="Moderate-delay"/>
    <n v="1076.72"/>
    <x v="2"/>
    <n v="5"/>
    <s v="Non-Vegetarian"/>
    <n v="5.29"/>
    <n v="16768.095092750402"/>
    <s v="Cancelled"/>
    <n v="4.42"/>
    <n v="25121.71"/>
    <n v="68911.14"/>
    <n v="2.7430911351177927"/>
    <n v="43789.43"/>
  </r>
  <r>
    <s v="7f914f06-1d87-4571-bce6-aa028a1ae524"/>
    <s v="Susan Tran MD"/>
    <n v="66"/>
    <s v="60-69"/>
    <s v="M"/>
    <s v="Japan"/>
    <s v="No"/>
    <s v="FL0042"/>
    <s v="PVG"/>
    <s v="LHR"/>
    <s v="PVG - LHR"/>
    <n v="3105"/>
    <s v="Short-haul "/>
    <d v="1899-12-30T22:01:41"/>
    <d v="1899-12-30T01:28:41"/>
    <d v="2025-01-05T00:00:00"/>
    <d v="1899-12-30T23:01:41"/>
    <d v="1899-12-30T02:28:41"/>
    <d v="1899-12-30T01:00:00"/>
    <d v="1899-12-30T01:00:00"/>
    <n v="60"/>
    <s v="Moderate-delay"/>
    <n v="1246.67"/>
    <x v="0"/>
    <n v="5"/>
    <s v="No Preference"/>
    <n v="87.42"/>
    <n v="16414.423311112601"/>
    <s v="Cancelled"/>
    <n v="3.07"/>
    <n v="24697.31"/>
    <n v="79804.36"/>
    <n v="3.2312976595426788"/>
    <n v="55107.05"/>
  </r>
  <r>
    <s v="06117870-e898-4c0b-830a-705e5e72461e"/>
    <s v="Barry Lucas"/>
    <n v="23"/>
    <s v="18-29"/>
    <s v="F"/>
    <s v="Japan"/>
    <s v="Yes"/>
    <s v="FL0043"/>
    <s v="AMS"/>
    <s v="ICN"/>
    <s v="AMS - ICN"/>
    <n v="347"/>
    <s v="Short-haul "/>
    <d v="1899-12-30T13:37:35"/>
    <d v="1899-12-30T14:00:35"/>
    <d v="2025-01-08T00:00:00"/>
    <d v="1899-12-30T14:26:35"/>
    <d v="1899-12-30T14:49:35"/>
    <d v="1899-12-30T00:49:00"/>
    <d v="1899-12-30T00:49:00"/>
    <n v="49"/>
    <s v="Moderate-delay"/>
    <n v="1432.83"/>
    <x v="0"/>
    <n v="5"/>
    <s v="Gluten-Free"/>
    <n v="191.99"/>
    <n v="2980.3304367228802"/>
    <s v="Cancelled"/>
    <n v="4.7699999999999996"/>
    <n v="8576.4"/>
    <n v="91739.520000000004"/>
    <n v="10.6967398908633"/>
    <n v="83163.12000000001"/>
  </r>
  <r>
    <s v="9be29c4d-f6b7-4f17-b98e-7691adcb710a"/>
    <s v="Michelle Allen MD"/>
    <n v="38"/>
    <s v="30-39"/>
    <s v="F"/>
    <s v="Japan"/>
    <s v="Yes"/>
    <s v="FL0043"/>
    <s v="AMS"/>
    <s v="ICN"/>
    <s v="AMS - ICN"/>
    <n v="347"/>
    <s v="Short-haul "/>
    <d v="1899-12-30T13:37:35"/>
    <d v="1899-12-30T14:00:35"/>
    <d v="2025-01-02T00:00:00"/>
    <d v="1899-12-30T14:26:35"/>
    <d v="1899-12-30T14:49:35"/>
    <d v="1899-12-30T00:49:00"/>
    <d v="1899-12-30T00:49:00"/>
    <n v="49"/>
    <s v="Moderate-delay"/>
    <n v="1146.94"/>
    <x v="1"/>
    <n v="3"/>
    <s v="Gluten-Free"/>
    <n v="191.01"/>
    <n v="2915.5161237797001"/>
    <s v="Not Cancelled"/>
    <n v="4.3"/>
    <n v="8498.6200000000008"/>
    <n v="73442.36"/>
    <n v="8.6416806493289489"/>
    <n v="64943.74"/>
  </r>
  <r>
    <s v="c4cdedf6-28a4-44fe-b9f6-3993ab6d434f"/>
    <s v="Matthew Allen"/>
    <n v="67"/>
    <s v="60-69"/>
    <s v="F"/>
    <s v="Japan"/>
    <s v="Yes"/>
    <s v="FL0044"/>
    <s v="AMS"/>
    <s v="JFK"/>
    <s v="AMS - JFK"/>
    <n v="3594"/>
    <s v="Short-haul "/>
    <d v="1899-12-30T04:33:34"/>
    <d v="1899-12-30T08:32:34"/>
    <d v="2025-01-14T00:00:00"/>
    <d v="1899-12-30T05:28:34"/>
    <d v="1899-12-30T09:27:34"/>
    <d v="1899-12-30T00:55:00"/>
    <d v="1899-12-30T00:55:00"/>
    <n v="55"/>
    <s v="Moderate-delay"/>
    <n v="342.24"/>
    <x v="2"/>
    <n v="5"/>
    <s v="Gluten-Free"/>
    <n v="86.57"/>
    <n v="18815.167071800799"/>
    <s v="Cancelled"/>
    <n v="4.3899999999999997"/>
    <n v="27578.2"/>
    <n v="21920.67"/>
    <n v="0.79485499416205541"/>
    <n v="-5657.5300000000025"/>
  </r>
  <r>
    <s v="83c1a7bb-fe18-461c-805f-f38c09fdedf0"/>
    <s v="Brent Nash"/>
    <n v="21"/>
    <s v="18-29"/>
    <s v="M"/>
    <s v="Japan"/>
    <s v="No"/>
    <s v="FL0044"/>
    <s v="AMS"/>
    <s v="JFK"/>
    <s v="AMS - JFK"/>
    <n v="3594"/>
    <s v="Short-haul "/>
    <d v="1899-12-30T04:33:34"/>
    <d v="1899-12-30T08:32:34"/>
    <d v="2025-01-11T00:00:00"/>
    <d v="1899-12-30T05:28:34"/>
    <d v="1899-12-30T09:27:34"/>
    <d v="1899-12-30T00:55:00"/>
    <d v="1899-12-30T00:55:00"/>
    <n v="55"/>
    <s v="Moderate-delay"/>
    <n v="348.8"/>
    <x v="0"/>
    <n v="5"/>
    <s v="No Preference"/>
    <n v="90.28"/>
    <n v="19130.6582193006"/>
    <s v="Cancelled"/>
    <n v="3.69"/>
    <n v="27956.79"/>
    <n v="22341.26"/>
    <n v="0.79913537999176576"/>
    <n v="-5615.5300000000025"/>
  </r>
  <r>
    <s v="30f6d855-34fe-4d8a-b8ac-46fc4094281e"/>
    <s v="Crystal Reid"/>
    <n v="66"/>
    <s v="60-69"/>
    <s v="F"/>
    <s v="Japan"/>
    <s v="No"/>
    <s v="FL0044"/>
    <s v="AMS"/>
    <s v="JFK"/>
    <s v="AMS - JFK"/>
    <n v="3594"/>
    <s v="Short-haul "/>
    <d v="1899-12-30T04:33:34"/>
    <d v="1899-12-30T08:32:34"/>
    <d v="2025-01-04T00:00:00"/>
    <d v="1899-12-30T05:28:34"/>
    <d v="1899-12-30T09:27:34"/>
    <d v="1899-12-30T00:55:00"/>
    <d v="1899-12-30T00:55:00"/>
    <n v="55"/>
    <s v="Moderate-delay"/>
    <n v="527.99"/>
    <x v="1"/>
    <n v="5"/>
    <s v="Gluten-Free"/>
    <n v="25.11"/>
    <n v="18749.883392010001"/>
    <s v="Not Cancelled"/>
    <n v="3.03"/>
    <n v="27499.86"/>
    <n v="33796.379999999997"/>
    <n v="1.228965529279058"/>
    <n v="6296.5199999999968"/>
  </r>
  <r>
    <s v="d6f27e68-b425-46c8-85f2-38294c62b5a6"/>
    <s v="Wayne Hines"/>
    <n v="59"/>
    <s v="40-59"/>
    <s v="M"/>
    <s v="Japan"/>
    <s v="Yes"/>
    <s v="FL0044"/>
    <s v="AMS"/>
    <s v="JFK"/>
    <s v="AMS - JFK"/>
    <n v="3594"/>
    <s v="Short-haul "/>
    <d v="1899-12-30T04:33:34"/>
    <d v="1899-12-30T08:32:34"/>
    <d v="2025-01-01T00:00:00"/>
    <d v="1899-12-30T05:28:34"/>
    <d v="1899-12-30T09:27:34"/>
    <d v="1899-12-30T00:55:00"/>
    <d v="1899-12-30T00:55:00"/>
    <n v="55"/>
    <s v="Moderate-delay"/>
    <n v="621.52"/>
    <x v="0"/>
    <n v="5"/>
    <s v="Vegan"/>
    <n v="190.14"/>
    <n v="19098.2521896908"/>
    <s v="Not Cancelled"/>
    <n v="3.39"/>
    <n v="27917.9"/>
    <n v="39815.31"/>
    <n v="1.4261570533600305"/>
    <n v="11897.409999999996"/>
  </r>
  <r>
    <s v="9b14ec3e-e6e2-42e8-9ded-a64e237b3154"/>
    <s v="Laura Williams"/>
    <n v="62"/>
    <s v="60-69"/>
    <s v="F"/>
    <s v="Japan"/>
    <s v="Yes"/>
    <s v="FL0045"/>
    <s v="JFK"/>
    <s v="DEL"/>
    <s v="JFK - DEL"/>
    <n v="3239"/>
    <s v="Short-haul "/>
    <d v="1899-12-30T02:19:19"/>
    <d v="1899-12-30T05:54:19"/>
    <d v="2025-01-13T00:00:00"/>
    <d v="1899-12-30T03:56:19"/>
    <d v="1899-12-30T07:31:19"/>
    <d v="1899-12-30T01:37:00"/>
    <d v="1899-12-30T01:37:00"/>
    <n v="97"/>
    <s v="Moderate-delay"/>
    <n v="612.94000000000005"/>
    <x v="0"/>
    <n v="5"/>
    <s v="Vegan"/>
    <n v="178.52"/>
    <n v="16863.957646957599"/>
    <s v="Cancelled"/>
    <n v="3.16"/>
    <n v="25236.75"/>
    <n v="39263.86"/>
    <n v="1.5558207772395416"/>
    <n v="14027.11"/>
  </r>
  <r>
    <s v="bb52ed59-d995-4b8c-9dec-1b6eea29aad6"/>
    <s v="Jeremy Saunders"/>
    <n v="54"/>
    <s v="40-59"/>
    <s v="M"/>
    <s v="Japan"/>
    <s v="Yes"/>
    <s v="FL0046"/>
    <s v="LHR"/>
    <s v="CDG"/>
    <s v="LHR - CDG"/>
    <n v="2142"/>
    <s v="Short-haul "/>
    <d v="1899-12-30T21:05:30"/>
    <d v="1899-12-30T23:27:30"/>
    <d v="2025-01-01T00:00:00"/>
    <d v="1899-12-30T22:34:30"/>
    <d v="1899-12-30T00:56:30"/>
    <d v="1899-12-30T01:29:00"/>
    <d v="1899-12-30T01:29:00"/>
    <n v="89"/>
    <s v="Moderate-delay"/>
    <n v="555.13"/>
    <x v="2"/>
    <n v="5"/>
    <s v="Vegetarian"/>
    <n v="9.98"/>
    <n v="11505.610808424601"/>
    <s v="Not Cancelled"/>
    <n v="4.33"/>
    <n v="18806.73"/>
    <n v="35530.32"/>
    <n v="1.8892343326032757"/>
    <n v="16723.59"/>
  </r>
  <r>
    <s v="50fad101-561d-4a38-9567-759b6562047e"/>
    <s v="Blake Russell Jr."/>
    <n v="66"/>
    <s v="60-69"/>
    <s v="F"/>
    <s v="Japan"/>
    <s v="No"/>
    <s v="FL0046"/>
    <s v="LHR"/>
    <s v="CDG"/>
    <s v="LHR - CDG"/>
    <n v="2142"/>
    <s v="Short-haul "/>
    <d v="1899-12-30T21:05:30"/>
    <d v="1899-12-30T23:27:30"/>
    <d v="2025-01-14T00:00:00"/>
    <d v="1899-12-30T22:34:30"/>
    <d v="1899-12-30T00:56:30"/>
    <d v="1899-12-30T01:29:00"/>
    <d v="1899-12-30T01:29:00"/>
    <n v="89"/>
    <s v="Moderate-delay"/>
    <n v="1196.58"/>
    <x v="2"/>
    <n v="5"/>
    <s v="Vegetarian"/>
    <n v="97.87"/>
    <n v="11544.449577945999"/>
    <s v="Cancelled"/>
    <n v="3.48"/>
    <n v="18853.34"/>
    <n v="76600.69"/>
    <n v="4.0629771700929389"/>
    <n v="57747.350000000006"/>
  </r>
  <r>
    <s v="e857e3b1-fac4-40ea-a27e-ca64f113654c"/>
    <s v="Shawna Mata"/>
    <n v="29"/>
    <s v="18-29"/>
    <s v="F"/>
    <s v="Japan"/>
    <s v="No"/>
    <s v="FL0047"/>
    <s v="ICN"/>
    <s v="LAX"/>
    <s v="ICN - LAX"/>
    <n v="10284"/>
    <s v="Long-haul"/>
    <d v="1899-12-30T13:15:23"/>
    <d v="1899-12-30T00:40:23"/>
    <d v="2025-01-12T00:00:00"/>
    <d v="1899-12-30T14:36:23"/>
    <d v="1899-12-30T02:01:23"/>
    <d v="1899-12-30T01:21:00"/>
    <d v="1899-12-30T01:21:00"/>
    <n v="81"/>
    <s v="Moderate-delay"/>
    <n v="1172.43"/>
    <x v="1"/>
    <n v="5"/>
    <s v="Gluten-Free"/>
    <n v="173.97"/>
    <n v="52015.985816217901"/>
    <s v="Not Cancelled"/>
    <n v="4.99"/>
    <n v="67419.179999999993"/>
    <n v="75070.31"/>
    <n v="1.1134859545903704"/>
    <n v="7651.1300000000047"/>
  </r>
  <r>
    <s v="e9109c4f-620e-42e3-8847-a3163ae6d903"/>
    <s v="Robert Summers"/>
    <n v="57"/>
    <s v="40-59"/>
    <s v="F"/>
    <s v="Japan"/>
    <s v="Yes"/>
    <s v="FL0047"/>
    <s v="ICN"/>
    <s v="LAX"/>
    <s v="ICN - LAX"/>
    <n v="10284"/>
    <s v="Long-haul"/>
    <d v="1899-12-30T13:15:23"/>
    <d v="1899-12-30T00:40:23"/>
    <d v="2025-01-12T00:00:00"/>
    <d v="1899-12-30T14:36:23"/>
    <d v="1899-12-30T02:01:23"/>
    <d v="1899-12-30T01:21:00"/>
    <d v="1899-12-30T01:21:00"/>
    <n v="81"/>
    <s v="Moderate-delay"/>
    <n v="806.96"/>
    <x v="0"/>
    <n v="5"/>
    <s v="No Preference"/>
    <n v="7.62"/>
    <n v="52204.5712231332"/>
    <s v="Cancelled"/>
    <n v="4.79"/>
    <n v="67645.490000000005"/>
    <n v="51646.96"/>
    <n v="0.7634945064334665"/>
    <n v="-15998.530000000006"/>
  </r>
  <r>
    <s v="185b842f-99c9-4955-93ce-e18dc2380a7d"/>
    <s v="Brad Wilkerson"/>
    <n v="65"/>
    <s v="60-69"/>
    <s v="M"/>
    <s v="Japan"/>
    <s v="Yes"/>
    <s v="FL0048"/>
    <s v="AMS"/>
    <s v="CDG"/>
    <s v="AMS - CDG"/>
    <n v="5417"/>
    <s v="Moderate-haul"/>
    <d v="1899-12-30T06:59:19"/>
    <d v="1899-12-30T13:00:19"/>
    <d v="2025-01-01T00:00:00"/>
    <d v="1899-12-30T09:33:19"/>
    <d v="1899-12-30T15:34:19"/>
    <d v="1899-12-30T02:34:00"/>
    <d v="1899-12-30T02:34:00"/>
    <n v="154"/>
    <s v="Severe-delay"/>
    <n v="846.94"/>
    <x v="2"/>
    <n v="5"/>
    <s v="Gluten-Free"/>
    <n v="129.43"/>
    <n v="28308.087062290699"/>
    <s v="Not Cancelled"/>
    <n v="4.46"/>
    <n v="38969.699999999997"/>
    <n v="54230.05"/>
    <n v="1.3915952650392487"/>
    <n v="15260.350000000006"/>
  </r>
  <r>
    <s v="9edf134d-8a4f-4b7e-9b0e-57f03a6a4251"/>
    <s v="Jonathan Hutchinson"/>
    <n v="75"/>
    <s v="70-80"/>
    <s v="M"/>
    <s v="Japan"/>
    <s v="Yes"/>
    <s v="FL0049"/>
    <s v="FRA"/>
    <s v="HND"/>
    <s v="FRA - HND"/>
    <n v="8777"/>
    <s v="Moderate-haul"/>
    <d v="1899-12-30T15:28:27"/>
    <d v="1899-12-30T01:13:27"/>
    <d v="2025-01-11T00:00:00"/>
    <d v="1899-12-30T16:22:27"/>
    <d v="1899-12-30T02:07:27"/>
    <d v="1899-12-30T00:54:00"/>
    <d v="1899-12-30T00:54:00"/>
    <n v="81"/>
    <s v="Moderate-delay"/>
    <n v="1295.83"/>
    <x v="0"/>
    <n v="5"/>
    <s v="Vegetarian"/>
    <n v="44.86"/>
    <n v="44718.661469323197"/>
    <s v="Not Cancelled"/>
    <n v="4.26"/>
    <n v="58662.39"/>
    <n v="82942.09"/>
    <n v="1.4138886942724289"/>
    <n v="24279.699999999997"/>
  </r>
  <r>
    <s v="c8ffd635-166b-4b54-a8cf-6188b7f01bd8"/>
    <s v="Mr. Jackson Floyd DDS"/>
    <n v="40"/>
    <s v="40-59"/>
    <s v="M"/>
    <s v="Japan"/>
    <s v="No"/>
    <s v="FL0049"/>
    <s v="FRA"/>
    <s v="HND"/>
    <s v="FRA - HND"/>
    <n v="8777"/>
    <s v="Moderate-haul"/>
    <d v="1899-12-30T15:28:27"/>
    <d v="1899-12-30T01:13:27"/>
    <d v="2025-01-10T00:00:00"/>
    <d v="1899-12-30T16:22:27"/>
    <d v="1899-12-30T02:07:27"/>
    <d v="1899-12-30T00:54:00"/>
    <d v="1899-12-30T00:54:00"/>
    <n v="81"/>
    <s v="Moderate-delay"/>
    <n v="468.39"/>
    <x v="1"/>
    <n v="3"/>
    <s v="Vegan"/>
    <n v="63.52"/>
    <n v="44498.190790525303"/>
    <s v="Not Cancelled"/>
    <n v="3.79"/>
    <n v="58397.83"/>
    <n v="29989.66"/>
    <n v="0.51354065724702436"/>
    <n v="-28408.170000000002"/>
  </r>
  <r>
    <s v="8778441e-6754-4b82-9d5b-97762dcf9a42"/>
    <s v="Sarah Brady"/>
    <n v="49"/>
    <s v="40-59"/>
    <s v="F"/>
    <s v="Japan"/>
    <s v="No"/>
    <s v="FL0049"/>
    <s v="FRA"/>
    <s v="HND"/>
    <s v="FRA - HND"/>
    <n v="8777"/>
    <s v="Moderate-haul"/>
    <d v="1899-12-30T15:28:27"/>
    <d v="1899-12-30T01:13:27"/>
    <d v="2025-01-06T00:00:00"/>
    <d v="1899-12-30T16:22:27"/>
    <d v="1899-12-30T02:07:27"/>
    <d v="1899-12-30T00:54:00"/>
    <d v="1899-12-30T00:54:00"/>
    <n v="81"/>
    <s v="Moderate-delay"/>
    <n v="665.88"/>
    <x v="0"/>
    <n v="5"/>
    <s v="Non-Vegetarian"/>
    <n v="33.369999999999997"/>
    <n v="44484.133278326903"/>
    <s v="Cancelled"/>
    <n v="4.74"/>
    <n v="58380.959999999999"/>
    <n v="42622.99"/>
    <n v="0.73008374648172969"/>
    <n v="-15757.970000000001"/>
  </r>
  <r>
    <s v="a2c0f4c2-cdf4-4984-9e06-c1b3ce1779f7"/>
    <s v="Jeffrey Jordan"/>
    <n v="66"/>
    <s v="60-69"/>
    <s v="F"/>
    <s v="Japan"/>
    <s v="Yes"/>
    <s v="FL0049"/>
    <s v="FRA"/>
    <s v="HND"/>
    <s v="FRA - HND"/>
    <n v="8777"/>
    <s v="Moderate-haul"/>
    <d v="1899-12-30T15:28:27"/>
    <d v="1899-12-30T01:13:27"/>
    <d v="2025-01-12T00:00:00"/>
    <d v="1899-12-30T16:22:27"/>
    <d v="1899-12-30T02:07:27"/>
    <d v="1899-12-30T00:54:00"/>
    <d v="1899-12-30T00:54:00"/>
    <n v="81"/>
    <s v="Moderate-delay"/>
    <n v="88.76"/>
    <x v="0"/>
    <n v="5"/>
    <s v="Non-Vegetarian"/>
    <n v="3.94"/>
    <n v="44746.502160106902"/>
    <s v="Not Cancelled"/>
    <n v="3.21"/>
    <n v="58695.8"/>
    <n v="5681.43"/>
    <n v="9.6794489554618904E-2"/>
    <n v="-53014.37"/>
  </r>
  <r>
    <s v="4bf8474e-bd86-4270-83d3-5798812ef96d"/>
    <s v="Paul Tucker MD"/>
    <n v="44"/>
    <s v="40-59"/>
    <s v="M"/>
    <s v="Japan"/>
    <s v="No"/>
    <s v="FL0049"/>
    <s v="FRA"/>
    <s v="HND"/>
    <s v="FRA - HND"/>
    <n v="8777"/>
    <s v="Moderate-haul"/>
    <d v="1899-12-30T15:28:27"/>
    <d v="1899-12-30T01:13:27"/>
    <d v="2025-01-12T00:00:00"/>
    <d v="1899-12-30T16:22:27"/>
    <d v="1899-12-30T02:07:27"/>
    <d v="1899-12-30T00:54:00"/>
    <d v="1899-12-30T00:54:00"/>
    <n v="81"/>
    <s v="Moderate-delay"/>
    <n v="972.79"/>
    <x v="2"/>
    <n v="5"/>
    <s v="No Preference"/>
    <n v="67.069999999999993"/>
    <n v="44521.016319840397"/>
    <s v="Not Cancelled"/>
    <n v="3.33"/>
    <n v="58425.22"/>
    <n v="62271.97"/>
    <n v="1.0658405736426837"/>
    <n v="3846.75"/>
  </r>
  <r>
    <s v="9cc7025b-b6d1-4115-b79f-03e89bc4f515"/>
    <s v="Rebecca Goodman"/>
    <n v="65"/>
    <s v="60-69"/>
    <s v="M"/>
    <s v="Japan"/>
    <s v="No"/>
    <s v="FL0049"/>
    <s v="FRA"/>
    <s v="HND"/>
    <s v="FRA - HND"/>
    <n v="8777"/>
    <s v="Moderate-haul"/>
    <d v="1899-12-30T15:28:27"/>
    <d v="1899-12-30T01:13:27"/>
    <d v="2025-01-14T00:00:00"/>
    <d v="1899-12-30T16:22:27"/>
    <d v="1899-12-30T02:07:27"/>
    <d v="1899-12-30T00:54:00"/>
    <d v="1899-12-30T00:54:00"/>
    <n v="81"/>
    <s v="Moderate-delay"/>
    <n v="317.48"/>
    <x v="0"/>
    <n v="5"/>
    <s v="No Preference"/>
    <n v="89.12"/>
    <n v="44662.4082188955"/>
    <s v="Not Cancelled"/>
    <n v="3.59"/>
    <n v="58594.89"/>
    <n v="20336.54"/>
    <n v="0.34707019673558565"/>
    <n v="-38258.35"/>
  </r>
  <r>
    <s v="e101973d-131a-4e8e-b0bf-304163be623d"/>
    <s v="Nancy Castillo"/>
    <n v="33"/>
    <s v="30-39"/>
    <s v="F"/>
    <s v="Japan"/>
    <s v="No"/>
    <s v="FL0049"/>
    <s v="FRA"/>
    <s v="HND"/>
    <s v="FRA - HND"/>
    <n v="8777"/>
    <s v="Moderate-haul"/>
    <d v="1899-12-30T15:28:27"/>
    <d v="1899-12-30T01:13:27"/>
    <d v="2025-01-02T00:00:00"/>
    <d v="1899-12-30T16:22:27"/>
    <d v="1899-12-30T02:07:27"/>
    <d v="1899-12-30T00:54:00"/>
    <d v="1899-12-30T00:54:00"/>
    <n v="81"/>
    <s v="Moderate-delay"/>
    <n v="1268.07"/>
    <x v="2"/>
    <n v="3"/>
    <s v="Vegan"/>
    <n v="12.18"/>
    <n v="44862.732880990698"/>
    <s v="Not Cancelled"/>
    <n v="4.21"/>
    <n v="58835.28"/>
    <n v="81158.92"/>
    <n v="1.3794260858450915"/>
    <n v="22323.64"/>
  </r>
  <r>
    <s v="1ff4bdb5-a419-4801-86bc-2ef6039da4eb"/>
    <s v="Jeffrey Moss"/>
    <n v="46"/>
    <s v="40-59"/>
    <s v="M"/>
    <s v="Japan"/>
    <s v="Yes"/>
    <s v="FL0050"/>
    <s v="SIN"/>
    <s v="CAN"/>
    <s v="SIN - CAN"/>
    <n v="5397"/>
    <s v="Moderate-haul"/>
    <d v="1899-12-30T15:06:25"/>
    <d v="1899-12-30T21:05:25"/>
    <d v="2025-01-09T00:00:00"/>
    <d v="1899-12-30T15:19:25"/>
    <d v="1899-12-30T21:18:25"/>
    <d v="1899-12-30T00:13:00"/>
    <d v="1899-12-30T00:13:00"/>
    <n v="13"/>
    <s v="On-time"/>
    <n v="1079.82"/>
    <x v="1"/>
    <n v="5"/>
    <s v="Non-Vegetarian"/>
    <n v="37.04"/>
    <n v="27756.874019782201"/>
    <s v="Cancelled"/>
    <n v="3.25"/>
    <n v="38308.25"/>
    <n v="69115.89"/>
    <n v="1.8042037942218712"/>
    <n v="30807.64"/>
  </r>
  <r>
    <s v="ec33944b-3508-4c00-a2d4-41abf72d96d4"/>
    <s v="David Carpenter"/>
    <n v="63"/>
    <s v="60-69"/>
    <s v="M"/>
    <s v="Japan"/>
    <s v="Yes"/>
    <s v="FL0050"/>
    <s v="SIN"/>
    <s v="CAN"/>
    <s v="SIN - CAN"/>
    <n v="5397"/>
    <s v="Moderate-haul"/>
    <d v="1899-12-30T15:06:25"/>
    <d v="1899-12-30T21:05:25"/>
    <d v="2025-01-11T00:00:00"/>
    <d v="1899-12-30T15:19:25"/>
    <d v="1899-12-30T21:18:25"/>
    <d v="1899-12-30T00:13:00"/>
    <d v="1899-12-30T00:13:00"/>
    <n v="13"/>
    <s v="On-time"/>
    <n v="1474.67"/>
    <x v="2"/>
    <n v="5"/>
    <s v="Gluten-Free"/>
    <n v="24.49"/>
    <n v="28131.0146796841"/>
    <s v="Not Cancelled"/>
    <n v="3.42"/>
    <n v="38757.22"/>
    <n v="94383.78"/>
    <n v="2.4352567082984793"/>
    <n v="55626.559999999998"/>
  </r>
  <r>
    <s v="61bcb77c-96b3-419d-8e9a-86959d41a48b"/>
    <s v="Melissa Simmons"/>
    <n v="74"/>
    <s v="70-80"/>
    <s v="M"/>
    <s v="Japan"/>
    <s v="Yes"/>
    <s v="FL0050"/>
    <s v="SIN"/>
    <s v="CAN"/>
    <s v="SIN - CAN"/>
    <n v="5397"/>
    <s v="Moderate-haul"/>
    <d v="1899-12-30T15:06:25"/>
    <d v="1899-12-30T21:05:25"/>
    <d v="2025-01-13T00:00:00"/>
    <d v="1899-12-30T15:19:25"/>
    <d v="1899-12-30T21:18:25"/>
    <d v="1899-12-30T00:13:00"/>
    <d v="1899-12-30T00:13:00"/>
    <n v="13"/>
    <s v="On-time"/>
    <n v="697.05"/>
    <x v="2"/>
    <n v="5"/>
    <s v="Gluten-Free"/>
    <n v="88.43"/>
    <n v="28312.467818531299"/>
    <s v="Cancelled"/>
    <n v="4.53"/>
    <n v="38974.959999999999"/>
    <n v="44628.89"/>
    <n v="1.1450657037236216"/>
    <n v="5653.93"/>
  </r>
  <r>
    <s v="f54c8fac-2b36-4d58-a922-cab64552dd47"/>
    <s v="Stephanie White"/>
    <n v="36"/>
    <s v="30-39"/>
    <s v="F"/>
    <s v="Japan"/>
    <s v="No"/>
    <s v="FL0051"/>
    <s v="IST"/>
    <s v="CAN"/>
    <s v="IST - CAN"/>
    <n v="13423"/>
    <s v="Long-haul"/>
    <d v="1899-12-30T12:09:51"/>
    <d v="1899-12-30T03:03:51"/>
    <d v="2025-01-06T00:00:00"/>
    <d v="1899-12-30T12:20:51"/>
    <d v="1899-12-30T03:14:51"/>
    <d v="1899-12-30T00:11:00"/>
    <d v="1899-12-30T00:11:00"/>
    <n v="11"/>
    <s v="On-time"/>
    <n v="677.54"/>
    <x v="2"/>
    <n v="3"/>
    <s v="Vegan"/>
    <n v="133.33000000000001"/>
    <n v="67970.433034927599"/>
    <s v="Cancelled"/>
    <n v="4.8899999999999997"/>
    <n v="86564.52"/>
    <n v="43389.23"/>
    <n v="0.50123572567606223"/>
    <n v="-43175.29"/>
  </r>
  <r>
    <s v="5ced369e-a0d6-4a8a-8c96-3e6cc00ccda7"/>
    <s v="Brandon Garcia"/>
    <n v="19"/>
    <s v="18-29"/>
    <s v="F"/>
    <s v="Japan"/>
    <s v="No"/>
    <s v="FL0051"/>
    <s v="IST"/>
    <s v="CAN"/>
    <s v="IST - CAN"/>
    <n v="13423"/>
    <s v="Long-haul"/>
    <d v="1899-12-30T12:09:51"/>
    <d v="1899-12-30T03:03:51"/>
    <d v="2025-01-12T00:00:00"/>
    <d v="1899-12-30T12:20:51"/>
    <d v="1899-12-30T03:14:51"/>
    <d v="1899-12-30T00:11:00"/>
    <d v="1899-12-30T00:11:00"/>
    <n v="11"/>
    <s v="On-time"/>
    <n v="641.66"/>
    <x v="0"/>
    <n v="5"/>
    <s v="Gluten-Free"/>
    <n v="9.2200000000000006"/>
    <n v="68588.275671926094"/>
    <s v="Cancelled"/>
    <n v="3.22"/>
    <n v="87305.93"/>
    <n v="41068.080000000002"/>
    <n v="0.47039279004301315"/>
    <n v="-46237.849999999991"/>
  </r>
  <r>
    <s v="fb23e8ae-32a2-4dee-a11f-47ea5034a30e"/>
    <s v="Shelby Sanders"/>
    <n v="18"/>
    <s v="18-29"/>
    <s v="M"/>
    <s v="Japan"/>
    <s v="Yes"/>
    <s v="FL0051"/>
    <s v="IST"/>
    <s v="CAN"/>
    <s v="IST - CAN"/>
    <n v="13423"/>
    <s v="Long-haul"/>
    <d v="1899-12-30T12:09:51"/>
    <d v="1899-12-30T03:03:51"/>
    <d v="2025-01-11T00:00:00"/>
    <d v="1899-12-30T12:20:51"/>
    <d v="1899-12-30T03:14:51"/>
    <d v="1899-12-30T00:11:00"/>
    <d v="1899-12-30T00:11:00"/>
    <n v="11"/>
    <s v="On-time"/>
    <n v="416.46"/>
    <x v="1"/>
    <n v="5"/>
    <s v="Gluten-Free"/>
    <n v="57.18"/>
    <n v="67873.267008559196"/>
    <s v="Cancelled"/>
    <n v="4.16"/>
    <n v="86447.92"/>
    <n v="26664.880000000001"/>
    <n v="0.30845022066464989"/>
    <n v="-59783.039999999994"/>
  </r>
  <r>
    <s v="bef043a1-4d90-460a-9878-f661e7043e96"/>
    <s v="Christopher Bradford"/>
    <n v="73"/>
    <s v="70-80"/>
    <s v="M"/>
    <s v="Japan"/>
    <s v="Yes"/>
    <s v="FL0051"/>
    <s v="IST"/>
    <s v="CAN"/>
    <s v="IST - CAN"/>
    <n v="13423"/>
    <s v="Long-haul"/>
    <d v="1899-12-30T12:09:51"/>
    <d v="1899-12-30T03:03:51"/>
    <d v="2025-01-05T00:00:00"/>
    <d v="1899-12-30T12:20:51"/>
    <d v="1899-12-30T03:14:51"/>
    <d v="1899-12-30T00:11:00"/>
    <d v="1899-12-30T00:11:00"/>
    <n v="11"/>
    <s v="On-time"/>
    <n v="1428.48"/>
    <x v="2"/>
    <n v="5"/>
    <s v="No Preference"/>
    <n v="69.36"/>
    <n v="68322.214534954197"/>
    <s v="Not Cancelled"/>
    <n v="3.81"/>
    <n v="86986.66"/>
    <n v="91436.59"/>
    <n v="1.0511564646809062"/>
    <n v="4449.929999999993"/>
  </r>
  <r>
    <s v="264f36ac-8a46-480c-b74e-5564875eb919"/>
    <s v="David Bradley"/>
    <n v="60"/>
    <s v="60-69"/>
    <s v="M"/>
    <s v="Japan"/>
    <s v="Yes"/>
    <s v="FL0051"/>
    <s v="IST"/>
    <s v="CAN"/>
    <s v="IST - CAN"/>
    <n v="13423"/>
    <s v="Long-haul"/>
    <d v="1899-12-30T12:09:51"/>
    <d v="1899-12-30T03:03:51"/>
    <d v="2025-01-12T00:00:00"/>
    <d v="1899-12-30T12:20:51"/>
    <d v="1899-12-30T03:14:51"/>
    <d v="1899-12-30T00:11:00"/>
    <d v="1899-12-30T00:11:00"/>
    <n v="11"/>
    <s v="On-time"/>
    <n v="187.21"/>
    <x v="1"/>
    <n v="5"/>
    <s v="No Preference"/>
    <n v="121.7"/>
    <n v="68086.006775482005"/>
    <s v="Not Cancelled"/>
    <n v="3.61"/>
    <n v="86703.21"/>
    <n v="12005.78"/>
    <n v="0.13846984442675189"/>
    <n v="-74697.430000000008"/>
  </r>
  <r>
    <s v="68dc50ab-7ff3-4fea-b49b-2e6bb78f7de7"/>
    <s v="Dylan Ingram"/>
    <n v="21"/>
    <s v="18-29"/>
    <s v="M"/>
    <s v="Japan"/>
    <s v="Yes"/>
    <s v="FL0051"/>
    <s v="IST"/>
    <s v="CAN"/>
    <s v="IST - CAN"/>
    <n v="13423"/>
    <s v="Long-haul"/>
    <d v="1899-12-30T12:09:51"/>
    <d v="1899-12-30T03:03:51"/>
    <d v="2025-01-15T00:00:00"/>
    <d v="1899-12-30T12:20:51"/>
    <d v="1899-12-30T03:14:51"/>
    <d v="1899-12-30T00:11:00"/>
    <d v="1899-12-30T00:11:00"/>
    <n v="11"/>
    <s v="On-time"/>
    <n v="515.32000000000005"/>
    <x v="2"/>
    <n v="5"/>
    <s v="Gluten-Free"/>
    <n v="30.29"/>
    <n v="68373.813009831501"/>
    <s v="Not Cancelled"/>
    <n v="3.47"/>
    <n v="87048.58"/>
    <n v="32986.54"/>
    <n v="0.37894403332024484"/>
    <n v="-54062.04"/>
  </r>
  <r>
    <s v="b35ec17f-6c12-4f4b-80b8-6638777b485f"/>
    <s v="Corey Morris"/>
    <n v="51"/>
    <s v="40-59"/>
    <s v="M"/>
    <s v="Japan"/>
    <s v="No"/>
    <s v="FL0051"/>
    <s v="IST"/>
    <s v="CAN"/>
    <s v="IST - CAN"/>
    <n v="13423"/>
    <s v="Long-haul"/>
    <d v="1899-12-30T12:09:51"/>
    <d v="1899-12-30T03:03:51"/>
    <d v="2025-01-13T00:00:00"/>
    <d v="1899-12-30T12:20:51"/>
    <d v="1899-12-30T03:14:51"/>
    <d v="1899-12-30T00:11:00"/>
    <d v="1899-12-30T00:11:00"/>
    <n v="11"/>
    <s v="On-time"/>
    <n v="1359.37"/>
    <x v="1"/>
    <n v="5"/>
    <s v="Vegan"/>
    <n v="52.18"/>
    <n v="68550.440926621304"/>
    <s v="Not Cancelled"/>
    <n v="4.8"/>
    <n v="87260.53"/>
    <n v="87010.12"/>
    <n v="0.99713031768200344"/>
    <n v="-250.41000000000349"/>
  </r>
  <r>
    <s v="f84d8aab-8e0e-4ce1-93a3-6246dd2f48a7"/>
    <s v="Michelle Shepherd"/>
    <n v="36"/>
    <s v="30-39"/>
    <s v="M"/>
    <s v="Japan"/>
    <s v="Yes"/>
    <s v="FL0052"/>
    <s v="ATL"/>
    <s v="DFW"/>
    <s v="ATL - DFW"/>
    <n v="8799"/>
    <s v="Moderate-haul"/>
    <d v="1899-12-30T12:49:08"/>
    <d v="1899-12-30T22:35:08"/>
    <d v="2025-01-04T00:00:00"/>
    <d v="1899-12-30T13:29:08"/>
    <d v="1899-12-30T23:15:08"/>
    <d v="1899-12-30T00:40:00"/>
    <d v="1899-12-30T00:40:00"/>
    <n v="40"/>
    <s v="Moderate-delay"/>
    <n v="1256.6500000000001"/>
    <x v="1"/>
    <n v="3"/>
    <s v="No Preference"/>
    <n v="171.9"/>
    <n v="44956.079659005001"/>
    <s v="Cancelled"/>
    <n v="4.5599999999999996"/>
    <n v="88420.95"/>
    <n v="48275.987999999998"/>
    <n v="0.5459790694399913"/>
    <n v="-40144.962"/>
  </r>
  <r>
    <s v="b6ef18e5-4098-4f22-9671-802cf5c0fa7b"/>
    <s v="Julia Owens"/>
    <n v="71"/>
    <s v="70-80"/>
    <s v="F"/>
    <s v="Japan"/>
    <s v="No"/>
    <s v="FL0052"/>
    <s v="ATL"/>
    <s v="DFW"/>
    <s v="ATL - DFW"/>
    <n v="8799"/>
    <s v="Moderate-haul"/>
    <d v="1899-12-30T12:49:08"/>
    <d v="1899-12-30T22:35:08"/>
    <d v="2025-01-08T00:00:00"/>
    <d v="1899-12-30T13:29:08"/>
    <d v="1899-12-30T23:15:08"/>
    <d v="1899-12-30T00:40:00"/>
    <d v="1899-12-30T00:40:00"/>
    <n v="40"/>
    <s v="Moderate-delay"/>
    <n v="930.44"/>
    <x v="2"/>
    <n v="5"/>
    <s v="Vegetarian"/>
    <n v="188.07"/>
    <n v="44849.546681116197"/>
    <s v="Not Cancelled"/>
    <n v="4.67"/>
    <n v="88229.19"/>
    <n v="35751.462"/>
    <n v="0.40521126851555589"/>
    <n v="-52477.728000000003"/>
  </r>
  <r>
    <s v="80b4f5df-3533-4fdc-b461-2cc3bfdf1648"/>
    <s v="William Barton"/>
    <n v="72"/>
    <s v="70-80"/>
    <s v="F"/>
    <s v="Japan"/>
    <s v="No"/>
    <s v="FL0052"/>
    <s v="ATL"/>
    <s v="DFW"/>
    <s v="ATL - DFW"/>
    <n v="8799"/>
    <s v="Moderate-haul"/>
    <d v="1899-12-30T12:49:08"/>
    <d v="1899-12-30T22:35:08"/>
    <d v="2025-01-13T00:00:00"/>
    <d v="1899-12-30T13:29:08"/>
    <d v="1899-12-30T23:15:08"/>
    <d v="1899-12-30T00:40:00"/>
    <d v="1899-12-30T00:40:00"/>
    <n v="40"/>
    <s v="Moderate-delay"/>
    <n v="1414.8"/>
    <x v="2"/>
    <n v="5"/>
    <s v="No Preference"/>
    <n v="180.74"/>
    <n v="44754.967480393098"/>
    <s v="Not Cancelled"/>
    <n v="4.6399999999999997"/>
    <n v="88058.94"/>
    <n v="54350.01"/>
    <n v="0.617200366027572"/>
    <n v="-33708.93"/>
  </r>
  <r>
    <s v="b4e7280d-24d0-40ce-bd06-0e26cf89ad00"/>
    <s v="Gabriela Williams"/>
    <n v="51"/>
    <s v="40-59"/>
    <s v="M"/>
    <s v="Japan"/>
    <s v="Yes"/>
    <s v="FL0053"/>
    <s v="DEN"/>
    <s v="FRA"/>
    <s v="DEN - FRA"/>
    <n v="11194"/>
    <s v="Long-haul"/>
    <d v="1899-12-30T03:50:29"/>
    <d v="1899-12-30T16:16:29"/>
    <d v="2025-01-15T00:00:00"/>
    <d v="1899-12-30T05:31:29"/>
    <d v="1899-12-30T17:57:29"/>
    <d v="1899-12-30T01:41:00"/>
    <d v="1899-12-30T01:41:00"/>
    <n v="101"/>
    <s v="Moderate-delay"/>
    <n v="998.85"/>
    <x v="2"/>
    <n v="5"/>
    <s v="Non-Vegetarian"/>
    <n v="85.45"/>
    <n v="56591.619648218999"/>
    <s v="Cancelled"/>
    <n v="4.78"/>
    <n v="72909.94"/>
    <n v="63943.49"/>
    <n v="0.87702019779470397"/>
    <n v="-8966.4500000000044"/>
  </r>
  <r>
    <s v="9b88ccf7-3fe2-479f-b0d9-8dcc19027985"/>
    <s v="Troy Ramos"/>
    <n v="18"/>
    <s v="18-29"/>
    <s v="F"/>
    <s v="Japan"/>
    <s v="No"/>
    <s v="FL0053"/>
    <s v="DEN"/>
    <s v="FRA"/>
    <s v="DEN - FRA"/>
    <n v="11194"/>
    <s v="Long-haul"/>
    <d v="1899-12-30T03:50:29"/>
    <d v="1899-12-30T16:16:29"/>
    <d v="2025-01-01T00:00:00"/>
    <d v="1899-12-30T05:31:29"/>
    <d v="1899-12-30T17:57:29"/>
    <d v="1899-12-30T01:41:00"/>
    <d v="1899-12-30T01:41:00"/>
    <n v="101"/>
    <s v="Moderate-delay"/>
    <n v="1265.48"/>
    <x v="1"/>
    <n v="5"/>
    <s v="Vegetarian"/>
    <n v="19.21"/>
    <n v="56803.2972346268"/>
    <s v="Cancelled"/>
    <n v="3.63"/>
    <n v="73163.960000000006"/>
    <n v="80994.559999999998"/>
    <n v="1.107028105094366"/>
    <n v="7830.5999999999913"/>
  </r>
  <r>
    <s v="5b28dea6-c738-4423-b8f6-3509d3309c12"/>
    <s v="Brenda Morgan"/>
    <n v="31"/>
    <s v="30-39"/>
    <s v="M"/>
    <s v="Japan"/>
    <s v="No"/>
    <s v="FL0053"/>
    <s v="DEN"/>
    <s v="FRA"/>
    <s v="DEN - FRA"/>
    <n v="11194"/>
    <s v="Long-haul"/>
    <d v="1899-12-30T03:50:29"/>
    <d v="1899-12-30T16:16:29"/>
    <d v="2025-01-01T00:00:00"/>
    <d v="1899-12-30T05:31:29"/>
    <d v="1899-12-30T17:57:29"/>
    <d v="1899-12-30T01:41:00"/>
    <d v="1899-12-30T01:41:00"/>
    <n v="101"/>
    <s v="Moderate-delay"/>
    <n v="1211.1600000000001"/>
    <x v="2"/>
    <n v="3"/>
    <s v="Vegan"/>
    <n v="175.92"/>
    <n v="56658.3610414742"/>
    <s v="Cancelled"/>
    <n v="4.78"/>
    <n v="72990.03"/>
    <n v="77549.42"/>
    <n v="1.0624659285658602"/>
    <n v="4559.3899999999994"/>
  </r>
  <r>
    <s v="4dac93b3-1e08-400f-b9eb-ce070ab512f7"/>
    <s v="Michele Keller"/>
    <n v="26"/>
    <s v="18-29"/>
    <s v="M"/>
    <s v="Japan"/>
    <s v="Yes"/>
    <s v="FL0055"/>
    <s v="DFW"/>
    <s v="IST"/>
    <s v="DFW - IST"/>
    <n v="378"/>
    <s v="Short-haul "/>
    <d v="1899-12-30T06:39:48"/>
    <d v="1899-12-30T07:04:48"/>
    <d v="2025-01-10T00:00:00"/>
    <d v="1899-12-30T09:18:48"/>
    <d v="1899-12-30T09:43:48"/>
    <d v="1899-12-30T02:39:00"/>
    <d v="1899-12-30T02:39:00"/>
    <n v="159"/>
    <s v="Severe-delay"/>
    <n v="465.35"/>
    <x v="0"/>
    <n v="5"/>
    <s v="No Preference"/>
    <n v="75.77"/>
    <n v="2817.7607603353299"/>
    <s v="Not Cancelled"/>
    <n v="4.4800000000000004"/>
    <n v="12571.965"/>
    <n v="17878.53"/>
    <n v="1.4220951140096236"/>
    <n v="5306.5649999999987"/>
  </r>
  <r>
    <s v="5d77cf2a-8d94-4b9a-a65d-f302f39faf58"/>
    <s v="Michael Nguyen"/>
    <n v="53"/>
    <s v="40-59"/>
    <s v="M"/>
    <s v="Japan"/>
    <s v="Yes"/>
    <s v="FL0055"/>
    <s v="DFW"/>
    <s v="IST"/>
    <s v="DFW - IST"/>
    <n v="378"/>
    <s v="Short-haul "/>
    <d v="1899-12-30T06:39:48"/>
    <d v="1899-12-30T07:04:48"/>
    <d v="2025-01-01T00:00:00"/>
    <d v="1899-12-30T09:18:48"/>
    <d v="1899-12-30T09:43:48"/>
    <d v="1899-12-30T02:39:00"/>
    <d v="1899-12-30T02:39:00"/>
    <n v="159"/>
    <s v="Severe-delay"/>
    <n v="1467.79"/>
    <x v="1"/>
    <n v="5"/>
    <s v="Vegan"/>
    <n v="28.13"/>
    <n v="3057.2025232404098"/>
    <s v="Not Cancelled"/>
    <n v="4.8600000000000003"/>
    <n v="13002.96"/>
    <n v="56366.514000000003"/>
    <n v="4.3348986692260842"/>
    <n v="43363.554000000004"/>
  </r>
  <r>
    <s v="8862b50b-9041-4e92-b5bf-47dc69b2d4e2"/>
    <s v="Kathleen Coleman"/>
    <n v="54"/>
    <s v="40-59"/>
    <s v="M"/>
    <s v="Japan"/>
    <s v="No"/>
    <s v="FL0056"/>
    <s v="PEK"/>
    <s v="JFK"/>
    <s v="PEK - JFK"/>
    <n v="9631"/>
    <s v="Long-haul"/>
    <d v="1899-12-30T20:54:42"/>
    <d v="1899-12-30T07:36:42"/>
    <d v="2025-01-09T00:00:00"/>
    <d v="1899-12-30T22:43:42"/>
    <d v="1899-12-30T09:25:42"/>
    <d v="1899-12-30T01:49:00"/>
    <d v="1899-12-30T01:49:00"/>
    <n v="109"/>
    <s v="Moderate-delay"/>
    <n v="433.09"/>
    <x v="0"/>
    <n v="5"/>
    <s v="Non-Vegetarian"/>
    <n v="121.18"/>
    <n v="49603.0044368815"/>
    <s v="Not Cancelled"/>
    <n v="3.89"/>
    <n v="64523.61"/>
    <n v="27742"/>
    <n v="0.42995114501497977"/>
    <n v="-36781.61"/>
  </r>
  <r>
    <s v="a432e05e-73b9-4011-8cbf-5d8907a7a0b6"/>
    <s v="Michael Carr"/>
    <n v="49"/>
    <s v="40-59"/>
    <s v="M"/>
    <s v="Japan"/>
    <s v="Yes"/>
    <s v="FL0056"/>
    <s v="PEK"/>
    <s v="JFK"/>
    <s v="PEK - JFK"/>
    <n v="9631"/>
    <s v="Long-haul"/>
    <d v="1899-12-30T20:54:42"/>
    <d v="1899-12-30T07:36:42"/>
    <d v="2025-01-09T00:00:00"/>
    <d v="1899-12-30T22:43:42"/>
    <d v="1899-12-30T09:25:42"/>
    <d v="1899-12-30T01:49:00"/>
    <d v="1899-12-30T01:49:00"/>
    <n v="109"/>
    <s v="Moderate-delay"/>
    <n v="480.26"/>
    <x v="1"/>
    <n v="5"/>
    <s v="Vegan"/>
    <n v="179.31"/>
    <n v="48801.655736072797"/>
    <s v="Not Cancelled"/>
    <n v="4.57"/>
    <n v="63561.99"/>
    <n v="30772.5"/>
    <n v="0.48413367800473212"/>
    <n v="-32789.49"/>
  </r>
  <r>
    <s v="c4190b47-6ebd-4073-b800-af21d630bf6c"/>
    <s v="Lynn Pittman"/>
    <n v="56"/>
    <s v="40-59"/>
    <s v="M"/>
    <s v="Japan"/>
    <s v="No"/>
    <s v="FL0057"/>
    <s v="CDG"/>
    <s v="FRA"/>
    <s v="CDG - FRA"/>
    <n v="6773"/>
    <s v="Moderate-haul"/>
    <d v="1899-12-30T19:13:13"/>
    <d v="1899-12-30T02:44:13"/>
    <d v="2025-01-12T00:00:00"/>
    <d v="1899-12-30T20:06:13"/>
    <d v="1899-12-30T03:37:13"/>
    <d v="1899-12-30T00:53:00"/>
    <d v="1899-12-30T00:53:00"/>
    <n v="79.5"/>
    <s v="Moderate-delay"/>
    <n v="855.64"/>
    <x v="0"/>
    <n v="5"/>
    <s v="Gluten-Free"/>
    <n v="173.76"/>
    <n v="34998.745786735497"/>
    <s v="Cancelled"/>
    <n v="3.24"/>
    <n v="46998.49"/>
    <n v="54795.71"/>
    <n v="1.165903627967622"/>
    <n v="7797.2200000000012"/>
  </r>
  <r>
    <s v="e629e9e5-a950-48bf-89db-3c1c135802ae"/>
    <s v="Angel Dean"/>
    <n v="60"/>
    <s v="60-69"/>
    <s v="F"/>
    <s v="Japan"/>
    <s v="No"/>
    <s v="FL0057"/>
    <s v="CDG"/>
    <s v="FRA"/>
    <s v="CDG - FRA"/>
    <n v="6773"/>
    <s v="Moderate-haul"/>
    <d v="1899-12-30T19:13:13"/>
    <d v="1899-12-30T02:44:13"/>
    <d v="2025-01-10T00:00:00"/>
    <d v="1899-12-30T20:06:13"/>
    <d v="1899-12-30T03:37:13"/>
    <d v="1899-12-30T00:53:00"/>
    <d v="1899-12-30T00:53:00"/>
    <n v="79.5"/>
    <s v="Moderate-delay"/>
    <n v="1475.39"/>
    <x v="2"/>
    <n v="5"/>
    <s v="Vegetarian"/>
    <n v="186.47"/>
    <n v="34620.0918863888"/>
    <s v="Cancelled"/>
    <n v="3.67"/>
    <n v="46544.11"/>
    <n v="94462.25"/>
    <n v="2.029521028546899"/>
    <n v="47918.14"/>
  </r>
  <r>
    <s v="8484209b-bc12-47ba-8bf8-78fd569b7f0c"/>
    <s v="Tonya Thompson"/>
    <n v="69"/>
    <s v="60-69"/>
    <s v="F"/>
    <s v="Japan"/>
    <s v="Yes"/>
    <s v="FL0057"/>
    <s v="CDG"/>
    <s v="FRA"/>
    <s v="CDG - FRA"/>
    <n v="6773"/>
    <s v="Moderate-haul"/>
    <d v="1899-12-30T19:13:13"/>
    <d v="1899-12-30T02:44:13"/>
    <d v="2025-01-02T00:00:00"/>
    <d v="1899-12-30T20:06:13"/>
    <d v="1899-12-30T03:37:13"/>
    <d v="1899-12-30T00:53:00"/>
    <d v="1899-12-30T00:53:00"/>
    <n v="79.5"/>
    <s v="Moderate-delay"/>
    <n v="996.7"/>
    <x v="2"/>
    <n v="5"/>
    <s v="Gluten-Free"/>
    <n v="53.5"/>
    <n v="35200.1169685719"/>
    <s v="Cancelled"/>
    <n v="4.68"/>
    <n v="47240.14"/>
    <n v="63799.5"/>
    <n v="1.3505357943477729"/>
    <n v="16559.36"/>
  </r>
  <r>
    <s v="5a17a5ba-1310-4ece-afdd-4a5e40aac700"/>
    <s v="Thomas Aguilar"/>
    <n v="38"/>
    <s v="30-39"/>
    <s v="F"/>
    <s v="Japan"/>
    <s v="Yes"/>
    <s v="FL0058"/>
    <s v="ORD"/>
    <s v="FRA"/>
    <s v="ORD - FRA"/>
    <n v="7465"/>
    <s v="Moderate-haul"/>
    <d v="1899-12-30T17:28:43"/>
    <d v="1899-12-30T01:45:43"/>
    <d v="2025-01-05T00:00:00"/>
    <d v="1899-12-30T18:35:43"/>
    <d v="1899-12-30T02:52:43"/>
    <d v="1899-12-30T01:07:00"/>
    <d v="1899-12-30T01:07:00"/>
    <n v="67"/>
    <s v="Moderate-delay"/>
    <n v="826.41"/>
    <x v="2"/>
    <n v="3"/>
    <s v="Vegan"/>
    <n v="50.54"/>
    <n v="38703.260678896397"/>
    <s v="Cancelled"/>
    <n v="4.84"/>
    <n v="51443.91"/>
    <n v="52900.35"/>
    <n v="1.0283112228444533"/>
    <n v="1456.4399999999951"/>
  </r>
  <r>
    <s v="9dbcac28-efff-4c98-ac2d-0b1fad918cce"/>
    <s v="Natalie Ramirez"/>
    <n v="42"/>
    <s v="40-59"/>
    <s v="F"/>
    <s v="Japan"/>
    <s v="No"/>
    <s v="FL0058"/>
    <s v="ORD"/>
    <s v="FRA"/>
    <s v="ORD - FRA"/>
    <n v="7465"/>
    <s v="Moderate-haul"/>
    <d v="1899-12-30T17:28:43"/>
    <d v="1899-12-30T01:45:43"/>
    <d v="2025-01-03T00:00:00"/>
    <d v="1899-12-30T18:35:43"/>
    <d v="1899-12-30T02:52:43"/>
    <d v="1899-12-30T01:07:00"/>
    <d v="1899-12-30T01:07:00"/>
    <n v="67"/>
    <s v="Moderate-delay"/>
    <n v="975.11"/>
    <x v="1"/>
    <n v="5"/>
    <s v="Vegan"/>
    <n v="179.85"/>
    <n v="37886.306487978603"/>
    <s v="Cancelled"/>
    <n v="3.71"/>
    <n v="50463.57"/>
    <n v="62443.01"/>
    <n v="1.2373878819909094"/>
    <n v="11979.440000000002"/>
  </r>
  <r>
    <s v="611693d8-1299-4192-84e9-b44b7f1f89e9"/>
    <s v="Allen Singleton"/>
    <n v="55"/>
    <s v="40-59"/>
    <s v="F"/>
    <s v="Japan"/>
    <s v="Yes"/>
    <s v="FL0059"/>
    <s v="FRA"/>
    <s v="DXB"/>
    <s v="FRA - DXB"/>
    <n v="4304"/>
    <s v="Moderate-haul"/>
    <d v="1899-12-30T22:37:08"/>
    <d v="1899-12-30T03:23:08"/>
    <d v="2025-01-06T00:00:00"/>
    <d v="1899-12-30T01:02:08"/>
    <d v="1899-12-30T05:48:08"/>
    <d v="1899-12-30T02:25:00"/>
    <d v="1899-12-30T02:25:00"/>
    <n v="217.5"/>
    <s v="Severe-delay"/>
    <n v="1033.27"/>
    <x v="2"/>
    <n v="5"/>
    <s v="Vegetarian"/>
    <n v="79.25"/>
    <n v="22066.063662665201"/>
    <s v="Cancelled"/>
    <n v="3.31"/>
    <n v="31479.279999999999"/>
    <n v="66145.13"/>
    <n v="2.1012275376056886"/>
    <n v="34665.850000000006"/>
  </r>
  <r>
    <s v="ddc38fbf-924a-49c5-8ed2-fcfc3484fc47"/>
    <s v="Diana Williams"/>
    <n v="70"/>
    <s v="70-80"/>
    <s v="F"/>
    <s v="Japan"/>
    <s v="Yes"/>
    <s v="FL0059"/>
    <s v="FRA"/>
    <s v="DXB"/>
    <s v="FRA - DXB"/>
    <n v="4304"/>
    <s v="Moderate-haul"/>
    <d v="1899-12-30T22:37:08"/>
    <d v="1899-12-30T03:23:08"/>
    <d v="2025-01-08T00:00:00"/>
    <d v="1899-12-30T01:02:08"/>
    <d v="1899-12-30T05:48:08"/>
    <d v="1899-12-30T02:25:00"/>
    <d v="1899-12-30T02:25:00"/>
    <n v="217.5"/>
    <s v="Severe-delay"/>
    <n v="537.03"/>
    <x v="0"/>
    <n v="5"/>
    <s v="Non-Vegetarian"/>
    <n v="38.83"/>
    <n v="22334.886765793999"/>
    <s v="Not Cancelled"/>
    <n v="3.49"/>
    <n v="31801.86"/>
    <n v="34377.69"/>
    <n v="1.0809962058822975"/>
    <n v="2575.8300000000017"/>
  </r>
  <r>
    <s v="9d563ccd-1004-44c3-b1be-2a1acc8cf5a9"/>
    <s v="Daniel Stanley"/>
    <n v="24"/>
    <s v="18-29"/>
    <s v="M"/>
    <s v="Japan"/>
    <s v="No"/>
    <s v="FL0059"/>
    <s v="FRA"/>
    <s v="DXB"/>
    <s v="FRA - DXB"/>
    <n v="4304"/>
    <s v="Moderate-haul"/>
    <d v="1899-12-30T22:37:08"/>
    <d v="1899-12-30T03:23:08"/>
    <d v="2025-01-04T00:00:00"/>
    <d v="1899-12-30T01:02:08"/>
    <d v="1899-12-30T05:48:08"/>
    <d v="1899-12-30T02:25:00"/>
    <d v="1899-12-30T02:25:00"/>
    <n v="217.5"/>
    <s v="Severe-delay"/>
    <n v="236.74"/>
    <x v="1"/>
    <n v="5"/>
    <s v="Vegetarian"/>
    <n v="182.4"/>
    <n v="22125.559323394598"/>
    <s v="Not Cancelled"/>
    <n v="3.82"/>
    <n v="31550.67"/>
    <n v="15187.84"/>
    <n v="0.4813793177767699"/>
    <n v="-16362.829999999998"/>
  </r>
  <r>
    <s v="8c4c19ad-297c-4611-bb70-6a3a504e91eb"/>
    <s v="Jessica Robinson"/>
    <n v="33"/>
    <s v="30-39"/>
    <s v="F"/>
    <s v="Japan"/>
    <s v="No"/>
    <s v="FL0059"/>
    <s v="FRA"/>
    <s v="DXB"/>
    <s v="FRA - DXB"/>
    <n v="4304"/>
    <s v="Moderate-haul"/>
    <d v="1899-12-30T22:37:08"/>
    <d v="1899-12-30T03:23:08"/>
    <d v="2025-01-01T00:00:00"/>
    <d v="1899-12-30T01:02:08"/>
    <d v="1899-12-30T05:48:08"/>
    <d v="1899-12-30T02:25:00"/>
    <d v="1899-12-30T02:25:00"/>
    <n v="217.5"/>
    <s v="Severe-delay"/>
    <n v="1463.1"/>
    <x v="0"/>
    <n v="3"/>
    <s v="Non-Vegetarian"/>
    <n v="149.06"/>
    <n v="22328.647220729599"/>
    <s v="Not Cancelled"/>
    <n v="4.29"/>
    <n v="31794.38"/>
    <n v="93668.21"/>
    <n v="2.9460618511825047"/>
    <n v="61873.83"/>
  </r>
  <r>
    <s v="9a7c19b1-a927-4acc-9b5c-6e646e7f6fa7"/>
    <s v="Mark Brooks"/>
    <n v="37"/>
    <s v="30-39"/>
    <s v="M"/>
    <s v="Japan"/>
    <s v="Yes"/>
    <s v="FL0061"/>
    <s v="SIN"/>
    <s v="DEL"/>
    <s v="SIN - DEL"/>
    <n v="8465"/>
    <s v="Moderate-haul"/>
    <d v="1899-12-30T03:31:04"/>
    <d v="1899-12-30T12:55:04"/>
    <d v="2025-01-01T00:00:00"/>
    <d v="1899-12-30T05:32:04"/>
    <d v="1899-12-30T14:56:04"/>
    <d v="1899-12-30T02:01:00"/>
    <d v="1899-12-30T02:01:00"/>
    <n v="121"/>
    <s v="Severe-delay"/>
    <n v="856.82"/>
    <x v="2"/>
    <n v="3"/>
    <s v="No Preference"/>
    <n v="188.45"/>
    <n v="43502.435641526099"/>
    <s v="Cancelled"/>
    <n v="4.32"/>
    <n v="57202.92"/>
    <n v="54874.17"/>
    <n v="0.95928966563245377"/>
    <n v="-2328.75"/>
  </r>
  <r>
    <s v="4ea88fd0-31ed-426b-8309-097901c75b4c"/>
    <s v="Christopher Jackson"/>
    <n v="21"/>
    <s v="18-29"/>
    <s v="M"/>
    <s v="Japan"/>
    <s v="No"/>
    <s v="FL0062"/>
    <s v="DFW"/>
    <s v="DEN"/>
    <s v="DFW - DEN"/>
    <n v="14596"/>
    <s v="Long-haul"/>
    <d v="1899-12-30T15:01:56"/>
    <d v="1899-12-30T07:14:56"/>
    <d v="2025-01-08T00:00:00"/>
    <d v="1899-12-30T16:50:56"/>
    <d v="1899-12-30T09:03:56"/>
    <d v="1899-12-30T01:49:00"/>
    <d v="1899-12-30T01:49:00"/>
    <n v="109"/>
    <s v="Moderate-delay"/>
    <n v="731.22"/>
    <x v="0"/>
    <n v="5"/>
    <s v="Vegetarian"/>
    <n v="135"/>
    <n v="73998.945702904603"/>
    <s v="Cancelled"/>
    <n v="3.29"/>
    <n v="140698.095"/>
    <n v="28095.047999999999"/>
    <n v="0.19968321532711583"/>
    <n v="-112603.04700000001"/>
  </r>
  <r>
    <s v="35a3c7ff-eec1-4736-8c38-74d251dd2046"/>
    <s v="Jennifer Simmons"/>
    <n v="38"/>
    <s v="30-39"/>
    <s v="M"/>
    <s v="Japan"/>
    <s v="Yes"/>
    <s v="FL0062"/>
    <s v="DFW"/>
    <s v="DEN"/>
    <s v="DFW - DEN"/>
    <n v="14596"/>
    <s v="Long-haul"/>
    <d v="1899-12-30T15:01:56"/>
    <d v="1899-12-30T07:14:56"/>
    <d v="2025-01-10T00:00:00"/>
    <d v="1899-12-30T16:50:56"/>
    <d v="1899-12-30T09:03:56"/>
    <d v="1899-12-30T01:49:00"/>
    <d v="1899-12-30T01:49:00"/>
    <n v="109"/>
    <s v="Moderate-delay"/>
    <n v="1433.87"/>
    <x v="1"/>
    <n v="3"/>
    <s v="Gluten-Free"/>
    <n v="30.24"/>
    <n v="73583.667907397205"/>
    <s v="Cancelled"/>
    <n v="3.13"/>
    <n v="139950.59999999899"/>
    <n v="55064.237999999998"/>
    <n v="0.39345481905758456"/>
    <n v="-84886.36199999899"/>
  </r>
  <r>
    <s v="3d20f0b8-b129-40a2-927e-87015506b0fb"/>
    <s v="Christopher Elliott"/>
    <n v="39"/>
    <s v="30-39"/>
    <s v="M"/>
    <s v="Japan"/>
    <s v="Yes"/>
    <s v="FL0062"/>
    <s v="DFW"/>
    <s v="DEN"/>
    <s v="DFW - DEN"/>
    <n v="14596"/>
    <s v="Long-haul"/>
    <d v="1899-12-30T15:01:56"/>
    <d v="1899-12-30T07:14:56"/>
    <d v="2025-01-12T00:00:00"/>
    <d v="1899-12-30T16:50:56"/>
    <d v="1899-12-30T09:03:56"/>
    <d v="1899-12-30T01:49:00"/>
    <d v="1899-12-30T01:49:00"/>
    <n v="109"/>
    <s v="Moderate-delay"/>
    <n v="416.9"/>
    <x v="1"/>
    <n v="3"/>
    <s v="Vegetarian"/>
    <n v="105.11"/>
    <n v="74121.780187709606"/>
    <s v="Not Cancelled"/>
    <n v="4.99"/>
    <n v="140919.21"/>
    <n v="16021.5719999999"/>
    <n v="0.11369331406271652"/>
    <n v="-124897.63800000009"/>
  </r>
  <r>
    <s v="6bf84302-4b03-4769-b248-0128c641e04e"/>
    <s v="Matthew Campbell"/>
    <n v="63"/>
    <s v="60-69"/>
    <s v="F"/>
    <s v="UK"/>
    <s v="No"/>
    <s v="FL0001"/>
    <s v="LHR"/>
    <s v="ORD"/>
    <s v="LHR - ORD"/>
    <n v="11386"/>
    <s v="Long-haul"/>
    <d v="1899-12-30T14:32:05"/>
    <d v="1899-12-30T03:11:05"/>
    <d v="2025-01-14T00:00:00"/>
    <d v="1899-12-30T16:06:05"/>
    <d v="1899-12-30T04:45:05"/>
    <d v="1899-12-30T01:34:00"/>
    <d v="1899-12-30T01:34:00"/>
    <n v="94"/>
    <s v="Moderate-delay"/>
    <n v="69.39"/>
    <x v="0"/>
    <n v="5"/>
    <s v="Vegan"/>
    <n v="192.39"/>
    <n v="58250.975457462999"/>
    <s v="Cancelled"/>
    <n v="3.41"/>
    <n v="74901.17"/>
    <n v="4479.4399999999996"/>
    <n v="5.9804673278134372E-2"/>
    <n v="-70421.73"/>
  </r>
  <r>
    <s v="7c51d0ef-d978-4447-9b60-4790047bfc0c"/>
    <s v="Brenda West"/>
    <n v="33"/>
    <s v="30-39"/>
    <s v="F"/>
    <s v="UK"/>
    <s v="No"/>
    <s v="FL0001"/>
    <s v="LHR"/>
    <s v="ORD"/>
    <s v="LHR - ORD"/>
    <n v="11386"/>
    <s v="Long-haul"/>
    <d v="1899-12-30T14:32:05"/>
    <d v="1899-12-30T03:11:05"/>
    <d v="2025-01-07T00:00:00"/>
    <d v="1899-12-30T16:06:05"/>
    <d v="1899-12-30T04:45:05"/>
    <d v="1899-12-30T01:34:00"/>
    <d v="1899-12-30T01:34:00"/>
    <n v="94"/>
    <s v="Moderate-delay"/>
    <n v="1111.49"/>
    <x v="1"/>
    <n v="3"/>
    <s v="Non-Vegetarian"/>
    <n v="163.52000000000001"/>
    <n v="58203.1204551345"/>
    <s v="Cancelled"/>
    <n v="3.63"/>
    <n v="74843.740000000005"/>
    <n v="71168.06"/>
    <n v="0.95088861139221525"/>
    <n v="-3675.6800000000076"/>
  </r>
  <r>
    <s v="8404bc54-8a92-4b79-a1e8-b8e472d02955"/>
    <s v="David Suarez"/>
    <n v="51"/>
    <s v="40-59"/>
    <s v="F"/>
    <s v="UK"/>
    <s v="No"/>
    <s v="FL0001"/>
    <s v="LHR"/>
    <s v="ORD"/>
    <s v="LHR - ORD"/>
    <n v="11386"/>
    <s v="Long-haul"/>
    <d v="1899-12-30T14:32:05"/>
    <d v="1899-12-30T03:11:05"/>
    <d v="2025-01-01T00:00:00"/>
    <d v="1899-12-30T16:06:05"/>
    <d v="1899-12-30T04:45:05"/>
    <d v="1899-12-30T01:34:00"/>
    <d v="1899-12-30T01:34:00"/>
    <n v="94"/>
    <s v="Moderate-delay"/>
    <n v="543.96"/>
    <x v="2"/>
    <n v="5"/>
    <s v="Vegetarian"/>
    <n v="80.430000000000007"/>
    <n v="58400.172493552403"/>
    <s v="Not Cancelled"/>
    <n v="4.53"/>
    <n v="75080.210000000006"/>
    <n v="34829.53"/>
    <n v="0.46389761030236859"/>
    <n v="-40250.680000000008"/>
  </r>
  <r>
    <s v="80ae812a-25e1-4eb3-a530-0bbaa3498ea9"/>
    <s v="Katrina Guzman"/>
    <n v="48"/>
    <s v="40-59"/>
    <s v="M"/>
    <s v="UK"/>
    <s v="No"/>
    <s v="FL0001"/>
    <s v="LHR"/>
    <s v="ORD"/>
    <s v="LHR - ORD"/>
    <n v="11386"/>
    <s v="Long-haul"/>
    <d v="1899-12-30T14:32:05"/>
    <d v="1899-12-30T03:11:05"/>
    <d v="2025-01-05T00:00:00"/>
    <d v="1899-12-30T16:06:05"/>
    <d v="1899-12-30T04:45:05"/>
    <d v="1899-12-30T01:34:00"/>
    <d v="1899-12-30T01:34:00"/>
    <n v="94"/>
    <s v="Moderate-delay"/>
    <n v="405.62"/>
    <x v="0"/>
    <n v="5"/>
    <s v="Vegan"/>
    <n v="101.39"/>
    <n v="58259.854407698498"/>
    <s v="Not Cancelled"/>
    <n v="3.26"/>
    <n v="74911.83"/>
    <n v="25979.96"/>
    <n v="0.34680717317945642"/>
    <n v="-48931.87"/>
  </r>
  <r>
    <s v="71360f66-3f5f-4098-a0c4-21583d237e91"/>
    <s v="Steven Long"/>
    <n v="49"/>
    <s v="40-59"/>
    <s v="F"/>
    <s v="UK"/>
    <s v="No"/>
    <s v="FL0001"/>
    <s v="LHR"/>
    <s v="ORD"/>
    <s v="LHR - ORD"/>
    <n v="11386"/>
    <s v="Long-haul"/>
    <d v="1899-12-30T14:32:05"/>
    <d v="1899-12-30T03:11:05"/>
    <d v="2025-01-01T00:00:00"/>
    <d v="1899-12-30T16:06:05"/>
    <d v="1899-12-30T04:45:05"/>
    <d v="1899-12-30T01:34:00"/>
    <d v="1899-12-30T01:34:00"/>
    <n v="94"/>
    <s v="Moderate-delay"/>
    <n v="521.16"/>
    <x v="2"/>
    <n v="5"/>
    <s v="Vegetarian"/>
    <n v="178.3"/>
    <n v="57839.491354204998"/>
    <s v="Not Cancelled"/>
    <n v="4.22"/>
    <n v="74407.39"/>
    <n v="33389.9"/>
    <n v="0.44874440562960216"/>
    <n v="-41017.49"/>
  </r>
  <r>
    <s v="0e4baadf-3e7e-421b-b53d-0c380068781b"/>
    <s v="Jordan Fleming"/>
    <n v="54"/>
    <s v="40-59"/>
    <s v="F"/>
    <s v="UK"/>
    <s v="No"/>
    <s v="FL0001"/>
    <s v="LHR"/>
    <s v="ORD"/>
    <s v="LHR - ORD"/>
    <n v="11386"/>
    <s v="Long-haul"/>
    <d v="1899-12-30T14:32:05"/>
    <d v="1899-12-30T03:11:05"/>
    <d v="2025-01-06T00:00:00"/>
    <d v="1899-12-30T16:06:05"/>
    <d v="1899-12-30T04:45:05"/>
    <d v="1899-12-30T01:34:00"/>
    <d v="1899-12-30T01:34:00"/>
    <n v="94"/>
    <s v="Moderate-delay"/>
    <n v="1484.57"/>
    <x v="0"/>
    <n v="5"/>
    <s v="Vegetarian"/>
    <n v="12.24"/>
    <n v="58014.530324864398"/>
    <s v="Cancelled"/>
    <n v="4.55"/>
    <n v="74617.440000000002"/>
    <n v="95014.93"/>
    <n v="1.2733608925741755"/>
    <n v="20397.489999999991"/>
  </r>
  <r>
    <s v="628c0188-4358-42fc-b9f1-b845bf837f55"/>
    <s v="Philip Lee"/>
    <n v="34"/>
    <s v="30-39"/>
    <s v="M"/>
    <s v="UK"/>
    <s v="No"/>
    <s v="FL0001"/>
    <s v="LHR"/>
    <s v="ORD"/>
    <s v="LHR - ORD"/>
    <n v="11386"/>
    <s v="Long-haul"/>
    <d v="1899-12-30T14:32:05"/>
    <d v="1899-12-30T03:11:05"/>
    <d v="2025-01-10T00:00:00"/>
    <d v="1899-12-30T16:06:05"/>
    <d v="1899-12-30T04:45:05"/>
    <d v="1899-12-30T01:34:00"/>
    <d v="1899-12-30T01:34:00"/>
    <n v="94"/>
    <s v="Moderate-delay"/>
    <n v="213.42"/>
    <x v="1"/>
    <n v="3"/>
    <s v="No Preference"/>
    <n v="60.58"/>
    <n v="58429.3291384349"/>
    <s v="Cancelled"/>
    <n v="3.37"/>
    <n v="75115.19"/>
    <n v="13671"/>
    <n v="0.18200047154244034"/>
    <n v="-61444.19"/>
  </r>
  <r>
    <s v="d2507049-6c90-49c6-93ef-609f2640c5b1"/>
    <s v="Angelica Powell"/>
    <n v="36"/>
    <s v="30-39"/>
    <s v="M"/>
    <s v="UK"/>
    <s v="No"/>
    <s v="FL0002"/>
    <s v="BKK"/>
    <s v="PEK"/>
    <s v="BKK - PEK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1282.97"/>
    <x v="2"/>
    <n v="3"/>
    <s v="Non-Vegetarian"/>
    <n v="114.56"/>
    <n v="18597.683399190799"/>
    <s v="Not Cancelled"/>
    <n v="3.78"/>
    <n v="27317.22"/>
    <n v="82132.990000000005"/>
    <n v="3.0066379375353716"/>
    <n v="54815.770000000004"/>
  </r>
  <r>
    <s v="1182537c-cc57-4725-9097-54468bc9578e"/>
    <s v="Stephen Merritt"/>
    <n v="61"/>
    <s v="60-69"/>
    <s v="F"/>
    <s v="UK"/>
    <s v="Yes"/>
    <s v="FL0002"/>
    <s v="BKK"/>
    <s v="PEK"/>
    <s v="BKK - PEK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814.17"/>
    <x v="2"/>
    <n v="5"/>
    <s v="Vegan"/>
    <n v="112.46"/>
    <n v="18049.584421045402"/>
    <s v="Cancelled"/>
    <n v="4.47"/>
    <n v="26659.5"/>
    <n v="52129.37"/>
    <n v="1.955376882537182"/>
    <n v="25469.870000000003"/>
  </r>
  <r>
    <s v="5269e0a0-7bf3-4c25-ad28-3a7e12ea1a0c"/>
    <s v="Brian Miller Jr."/>
    <n v="40"/>
    <s v="40-59"/>
    <s v="F"/>
    <s v="UK"/>
    <s v="Yes"/>
    <s v="FL0002"/>
    <s v="BKK"/>
    <s v="PEK"/>
    <s v="BKK - PEK"/>
    <n v="3448"/>
    <s v="Short-haul "/>
    <d v="1899-12-30T21:02:56"/>
    <d v="1899-12-30T00:51:56"/>
    <d v="2025-01-10T00:00:00"/>
    <d v="1899-12-30T21:52:56"/>
    <d v="1899-12-30T01:41:56"/>
    <d v="1899-12-30T00:50:00"/>
    <d v="1899-12-30T00:50:00"/>
    <n v="50"/>
    <s v="Moderate-delay"/>
    <n v="546.44000000000005"/>
    <x v="2"/>
    <n v="3"/>
    <s v="Gluten-Free"/>
    <n v="102.9"/>
    <n v="18654.082641148001"/>
    <s v="Not Cancelled"/>
    <n v="3.62"/>
    <n v="27384.9"/>
    <n v="34992.74"/>
    <n v="1.2778114946558139"/>
    <n v="7607.8399999999965"/>
  </r>
  <r>
    <s v="7bcf5ae5-d7c5-4582-b6c7-27d0e8f1e08c"/>
    <s v="Brent Holmes"/>
    <n v="58"/>
    <s v="40-59"/>
    <s v="M"/>
    <s v="UK"/>
    <s v="No"/>
    <s v="FL0002"/>
    <s v="BKK"/>
    <s v="PEK"/>
    <s v="BKK - PEK"/>
    <n v="3448"/>
    <s v="Short-haul "/>
    <d v="1899-12-30T21:02:56"/>
    <d v="1899-12-30T00:51:56"/>
    <d v="2025-01-05T00:00:00"/>
    <d v="1899-12-30T21:52:56"/>
    <d v="1899-12-30T01:41:56"/>
    <d v="1899-12-30T00:50:00"/>
    <d v="1899-12-30T00:50:00"/>
    <n v="50"/>
    <s v="Moderate-delay"/>
    <n v="128.05000000000001"/>
    <x v="0"/>
    <n v="5"/>
    <s v="No Preference"/>
    <n v="37.67"/>
    <n v="18487.081483904902"/>
    <s v="Not Cancelled"/>
    <n v="3.27"/>
    <n v="27184.5"/>
    <n v="8202.73"/>
    <n v="0.3017429049642259"/>
    <n v="-18981.77"/>
  </r>
  <r>
    <s v="b618f7de-8af9-4a72-9f13-5791fcc6e5cf"/>
    <s v="James Garza"/>
    <n v="18"/>
    <s v="18-29"/>
    <s v="M"/>
    <s v="UK"/>
    <s v="Yes"/>
    <s v="FL0002"/>
    <s v="BKK"/>
    <s v="PEK"/>
    <s v="BKK - PEK"/>
    <n v="3448"/>
    <s v="Short-haul "/>
    <d v="1899-12-30T21:02:56"/>
    <d v="1899-12-30T00:51:56"/>
    <d v="2025-01-13T00:00:00"/>
    <d v="1899-12-30T21:52:56"/>
    <d v="1899-12-30T01:41:56"/>
    <d v="1899-12-30T00:50:00"/>
    <d v="1899-12-30T00:50:00"/>
    <n v="50"/>
    <s v="Moderate-delay"/>
    <n v="97.61"/>
    <x v="0"/>
    <n v="5"/>
    <s v="Gluten-Free"/>
    <n v="112.06"/>
    <n v="18182.615617970099"/>
    <s v="Cancelled"/>
    <n v="3.31"/>
    <n v="26819.14"/>
    <n v="6269.45"/>
    <n v="0.23376774945057896"/>
    <n v="-20549.689999999999"/>
  </r>
  <r>
    <s v="986ef5e2-73dd-4d4b-90df-07f6a36746d3"/>
    <s v="Lance Robinson"/>
    <n v="50"/>
    <s v="40-59"/>
    <s v="F"/>
    <s v="UK"/>
    <s v="No"/>
    <s v="FL0002"/>
    <s v="BKK"/>
    <s v="PEK"/>
    <s v="BKK - PEK"/>
    <n v="3448"/>
    <s v="Short-haul "/>
    <d v="1899-12-30T21:02:56"/>
    <d v="1899-12-30T00:51:56"/>
    <d v="2025-01-03T00:00:00"/>
    <d v="1899-12-30T21:52:56"/>
    <d v="1899-12-30T01:41:56"/>
    <d v="1899-12-30T00:50:00"/>
    <d v="1899-12-30T00:50:00"/>
    <n v="50"/>
    <s v="Moderate-delay"/>
    <n v="1210.29"/>
    <x v="1"/>
    <n v="5"/>
    <s v="No Preference"/>
    <n v="176.17"/>
    <n v="17828.4395620621"/>
    <s v="Cancelled"/>
    <n v="3.28"/>
    <n v="26394.13"/>
    <n v="77493.789999999994"/>
    <n v="2.9360236537442224"/>
    <n v="51099.659999999989"/>
  </r>
  <r>
    <s v="97d3f73a-8006-486f-b3e4-1a76bb574445"/>
    <s v="Cindy Sanchez MD"/>
    <n v="74"/>
    <s v="70-80"/>
    <s v="F"/>
    <s v="UK"/>
    <s v="No"/>
    <s v="FL0002"/>
    <s v="BKK"/>
    <s v="PEK"/>
    <s v="BKK - PEK"/>
    <n v="3448"/>
    <s v="Short-haul "/>
    <d v="1899-12-30T21:02:56"/>
    <d v="1899-12-30T00:51:56"/>
    <d v="2025-01-12T00:00:00"/>
    <d v="1899-12-30T21:52:56"/>
    <d v="1899-12-30T01:41:56"/>
    <d v="1899-12-30T00:50:00"/>
    <d v="1899-12-30T00:50:00"/>
    <n v="50"/>
    <s v="Moderate-delay"/>
    <n v="485.46"/>
    <x v="0"/>
    <n v="5"/>
    <s v="Gluten-Free"/>
    <n v="118.86"/>
    <n v="17933.7370309338"/>
    <s v="Cancelled"/>
    <n v="3.59"/>
    <n v="26520.48"/>
    <n v="31093.21"/>
    <n v="1.1724225956694601"/>
    <n v="4572.7299999999996"/>
  </r>
  <r>
    <s v="ae8b763a-e6ae-4cf2-8ef7-436481ad179f"/>
    <s v="Gabriella Williams"/>
    <n v="45"/>
    <s v="40-59"/>
    <s v="F"/>
    <s v="UK"/>
    <s v="Yes"/>
    <s v="FL0002"/>
    <s v="BKK"/>
    <s v="PEK"/>
    <s v="BKK - PEK"/>
    <n v="3448"/>
    <s v="Short-haul "/>
    <d v="1899-12-30T21:02:56"/>
    <d v="1899-12-30T00:51:56"/>
    <d v="2025-01-03T00:00:00"/>
    <d v="1899-12-30T21:52:56"/>
    <d v="1899-12-30T01:41:56"/>
    <d v="1899-12-30T00:50:00"/>
    <d v="1899-12-30T00:50:00"/>
    <n v="50"/>
    <s v="Moderate-delay"/>
    <n v="807.15"/>
    <x v="1"/>
    <n v="5"/>
    <s v="Vegan"/>
    <n v="93.82"/>
    <n v="18011.773549095698"/>
    <s v="Not Cancelled"/>
    <n v="3.73"/>
    <n v="26614.13"/>
    <n v="51676.36"/>
    <n v="1.9416888697845842"/>
    <n v="25062.23"/>
  </r>
  <r>
    <s v="c9e876bd-0651-4d1e-8569-9eb132812e18"/>
    <s v="George Robinson"/>
    <n v="70"/>
    <s v="70-80"/>
    <s v="M"/>
    <s v="UK"/>
    <s v="Yes"/>
    <s v="FL0003"/>
    <s v="ICN"/>
    <s v="ATL"/>
    <s v="ICN - ATL"/>
    <n v="10686"/>
    <s v="Long-haul"/>
    <d v="1899-12-30T09:53:09"/>
    <d v="1899-12-30T21:45:09"/>
    <d v="2025-01-04T00:00:00"/>
    <d v="1899-12-30T11:21:09"/>
    <d v="1899-12-30T23:13:09"/>
    <d v="1899-12-30T01:28:00"/>
    <d v="1899-12-30T01:28:00"/>
    <n v="88"/>
    <s v="Moderate-delay"/>
    <n v="233.07"/>
    <x v="0"/>
    <n v="5"/>
    <s v="Non-Vegetarian"/>
    <n v="135.88"/>
    <n v="54388.323622964097"/>
    <s v="Not Cancelled"/>
    <n v="4.5199999999999996"/>
    <n v="70265.990000000005"/>
    <n v="14943.66"/>
    <n v="0.21267273114631985"/>
    <n v="-55322.33"/>
  </r>
  <r>
    <s v="4741740e-a284-4055-9d37-b1613e959b4d"/>
    <s v="Richard Bradley"/>
    <n v="38"/>
    <s v="30-39"/>
    <s v="F"/>
    <s v="UK"/>
    <s v="No"/>
    <s v="FL0003"/>
    <s v="ICN"/>
    <s v="ATL"/>
    <s v="ICN - ATL"/>
    <n v="10686"/>
    <s v="Long-haul"/>
    <d v="1899-12-30T09:53:09"/>
    <d v="1899-12-30T21:45:09"/>
    <d v="2025-01-06T00:00:00"/>
    <d v="1899-12-30T11:21:09"/>
    <d v="1899-12-30T23:13:09"/>
    <d v="1899-12-30T01:28:00"/>
    <d v="1899-12-30T01:28:00"/>
    <n v="88"/>
    <s v="Moderate-delay"/>
    <n v="193.12"/>
    <x v="0"/>
    <n v="3"/>
    <s v="No Preference"/>
    <n v="142.21"/>
    <n v="54071.621905487002"/>
    <s v="Not Cancelled"/>
    <n v="4.24"/>
    <n v="69885.95"/>
    <n v="12388.12"/>
    <n v="0.17726195322521912"/>
    <n v="-57497.829999999994"/>
  </r>
  <r>
    <s v="9d5e4cc6-0382-41db-8dcb-457afcd1ea76"/>
    <s v="John Floyd"/>
    <n v="24"/>
    <s v="18-29"/>
    <s v="M"/>
    <s v="UK"/>
    <s v="No"/>
    <s v="FL0003"/>
    <s v="ICN"/>
    <s v="ATL"/>
    <s v="ICN - ATL"/>
    <n v="10686"/>
    <s v="Long-haul"/>
    <d v="1899-12-30T09:53:09"/>
    <d v="1899-12-30T21:45:09"/>
    <d v="2025-01-15T00:00:00"/>
    <d v="1899-12-30T11:21:09"/>
    <d v="1899-12-30T23:13:09"/>
    <d v="1899-12-30T01:28:00"/>
    <d v="1899-12-30T01:28:00"/>
    <n v="88"/>
    <s v="Moderate-delay"/>
    <n v="764.91"/>
    <x v="1"/>
    <n v="5"/>
    <s v="Vegetarian"/>
    <n v="18.399999999999999"/>
    <n v="54795.584981357497"/>
    <s v="Cancelled"/>
    <n v="3.77"/>
    <n v="70754.7"/>
    <n v="48957.919999999998"/>
    <n v="0.69193876873197113"/>
    <n v="-21796.78"/>
  </r>
  <r>
    <s v="7cfa7933-94be-4cb2-beef-9d2b4d9acfb8"/>
    <s v="Stephanie Johnson"/>
    <n v="35"/>
    <s v="30-39"/>
    <s v="F"/>
    <s v="UK"/>
    <s v="Yes"/>
    <s v="FL0003"/>
    <s v="ICN"/>
    <s v="ATL"/>
    <s v="ICN - ATL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423.99"/>
    <x v="1"/>
    <n v="3"/>
    <s v="Vegetarian"/>
    <n v="168.2"/>
    <n v="54422.926491807899"/>
    <s v="Not Cancelled"/>
    <n v="4.13"/>
    <n v="70307.509999999995"/>
    <n v="27169"/>
    <n v="0.38643098013284788"/>
    <n v="-43138.509999999995"/>
  </r>
  <r>
    <s v="2f99910f-01d2-4d4d-9bb8-1132e498cf70"/>
    <s v="Megan Thomas"/>
    <n v="54"/>
    <s v="40-59"/>
    <s v="M"/>
    <s v="UK"/>
    <s v="Yes"/>
    <s v="FL0003"/>
    <s v="ICN"/>
    <s v="ATL"/>
    <s v="ICN - ATL"/>
    <n v="10686"/>
    <s v="Long-haul"/>
    <d v="1899-12-30T09:53:09"/>
    <d v="1899-12-30T21:45:09"/>
    <d v="2025-01-03T00:00:00"/>
    <d v="1899-12-30T11:21:09"/>
    <d v="1899-12-30T23:13:09"/>
    <d v="1899-12-30T01:28:00"/>
    <d v="1899-12-30T01:28:00"/>
    <n v="88"/>
    <s v="Moderate-delay"/>
    <n v="1105.01"/>
    <x v="2"/>
    <n v="5"/>
    <s v="Vegan"/>
    <n v="92.11"/>
    <n v="54850.621598842903"/>
    <s v="Not Cancelled"/>
    <n v="3.47"/>
    <n v="70820.75"/>
    <n v="70739.06"/>
    <n v="0.9988465245002347"/>
    <n v="-81.690000000002328"/>
  </r>
  <r>
    <s v="42fc8f3f-16d4-4863-9eeb-f9be84d264e5"/>
    <s v="Adam Ho"/>
    <n v="75"/>
    <s v="70-80"/>
    <s v="M"/>
    <s v="UK"/>
    <s v="Yes"/>
    <s v="FL0003"/>
    <s v="ICN"/>
    <s v="ATL"/>
    <s v="ICN - ATL"/>
    <n v="10686"/>
    <s v="Long-haul"/>
    <d v="1899-12-30T09:53:09"/>
    <d v="1899-12-30T21:45:09"/>
    <d v="2025-01-04T00:00:00"/>
    <d v="1899-12-30T11:21:09"/>
    <d v="1899-12-30T23:13:09"/>
    <d v="1899-12-30T01:28:00"/>
    <d v="1899-12-30T01:28:00"/>
    <n v="88"/>
    <s v="Moderate-delay"/>
    <n v="549.65"/>
    <x v="0"/>
    <n v="5"/>
    <s v="Non-Vegetarian"/>
    <n v="5.37"/>
    <n v="54393.320047904097"/>
    <s v="Not Cancelled"/>
    <n v="4.53"/>
    <n v="70271.98"/>
    <n v="35178.67"/>
    <n v="0.50060735445336824"/>
    <n v="-35093.31"/>
  </r>
  <r>
    <s v="5cf41605-bb55-43f6-a0c7-935d914472dc"/>
    <s v="Sherri Palmer"/>
    <n v="60"/>
    <s v="60-69"/>
    <s v="F"/>
    <s v="UK"/>
    <s v="Yes"/>
    <s v="FL0003"/>
    <s v="ICN"/>
    <s v="ATL"/>
    <s v="ICN - ATL"/>
    <n v="10686"/>
    <s v="Long-haul"/>
    <d v="1899-12-30T09:53:09"/>
    <d v="1899-12-30T21:45:09"/>
    <d v="2025-01-08T00:00:00"/>
    <d v="1899-12-30T11:21:09"/>
    <d v="1899-12-30T23:13:09"/>
    <d v="1899-12-30T01:28:00"/>
    <d v="1899-12-30T01:28:00"/>
    <n v="88"/>
    <s v="Moderate-delay"/>
    <n v="146.47999999999999"/>
    <x v="2"/>
    <n v="5"/>
    <s v="No Preference"/>
    <n v="166.13"/>
    <n v="54109.486536972101"/>
    <s v="Cancelled"/>
    <n v="4.41"/>
    <n v="69931.38"/>
    <n v="9407.9500000000007"/>
    <n v="0.13453116469316065"/>
    <n v="-60523.430000000008"/>
  </r>
  <r>
    <s v="f1fd899e-b6c3-4811-9015-6f31de3313bc"/>
    <s v="Kurt Baker"/>
    <n v="48"/>
    <s v="40-59"/>
    <s v="M"/>
    <s v="UK"/>
    <s v="No"/>
    <s v="FL0004"/>
    <s v="CDG"/>
    <s v="PEK"/>
    <s v="CDG - PEK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1127.93"/>
    <x v="2"/>
    <n v="5"/>
    <s v="No Preference"/>
    <n v="143.76"/>
    <n v="72615.825026601204"/>
    <s v="Not Cancelled"/>
    <n v="3.35"/>
    <n v="92138.99"/>
    <n v="72216.27"/>
    <n v="0.78377535937826104"/>
    <n v="-19922.72"/>
  </r>
  <r>
    <s v="1f98ac84-76c9-44a8-9f0c-bc3c082864da"/>
    <s v="Dave Vasquez"/>
    <n v="30"/>
    <s v="30-39"/>
    <s v="M"/>
    <s v="UK"/>
    <s v="No"/>
    <s v="FL0004"/>
    <s v="CDG"/>
    <s v="PEK"/>
    <s v="CDG - PEK"/>
    <n v="14253"/>
    <s v="Long-haul"/>
    <d v="1899-12-30T17:08:15"/>
    <d v="1899-12-30T08:58:15"/>
    <d v="2025-01-15T00:00:00"/>
    <d v="1899-12-30T18:32:15"/>
    <d v="1899-12-30T10:22:15"/>
    <d v="1899-12-30T01:24:00"/>
    <d v="1899-12-30T01:24:00"/>
    <n v="126"/>
    <s v="Severe-delay"/>
    <n v="580.82000000000005"/>
    <x v="2"/>
    <n v="3"/>
    <s v="Vegan"/>
    <n v="127.07"/>
    <n v="72555.809303111702"/>
    <s v="Cancelled"/>
    <n v="3.02"/>
    <n v="92066.97"/>
    <n v="37197.89"/>
    <n v="0.4040307832439799"/>
    <n v="-54869.08"/>
  </r>
  <r>
    <s v="aa953e8e-fbfd-4eb5-89c5-a7d6562a6be4"/>
    <s v="Robert Avila"/>
    <n v="50"/>
    <s v="40-59"/>
    <s v="M"/>
    <s v="UK"/>
    <s v="No"/>
    <s v="FL0004"/>
    <s v="CDG"/>
    <s v="PEK"/>
    <s v="CDG - PEK"/>
    <n v="14253"/>
    <s v="Long-haul"/>
    <d v="1899-12-30T17:08:15"/>
    <d v="1899-12-30T08:58:15"/>
    <d v="2025-01-01T00:00:00"/>
    <d v="1899-12-30T18:32:15"/>
    <d v="1899-12-30T10:22:15"/>
    <d v="1899-12-30T01:24:00"/>
    <d v="1899-12-30T01:24:00"/>
    <n v="126"/>
    <s v="Severe-delay"/>
    <n v="1034.1099999999999"/>
    <x v="0"/>
    <n v="5"/>
    <s v="Vegan"/>
    <n v="48.36"/>
    <n v="72650.185819288003"/>
    <s v="Not Cancelled"/>
    <n v="3.7"/>
    <n v="92180.22"/>
    <n v="66192.710000000006"/>
    <n v="0.71807932330818913"/>
    <n v="-25987.509999999995"/>
  </r>
  <r>
    <s v="0a66f406-d0a7-4ab9-9a71-0d4b00da91dd"/>
    <s v="Tony Cruz"/>
    <n v="55"/>
    <s v="40-59"/>
    <s v="F"/>
    <s v="UK"/>
    <s v="No"/>
    <s v="FL0005"/>
    <s v="IST"/>
    <s v="BKK"/>
    <s v="IST - BKK"/>
    <n v="7728"/>
    <s v="Moderate-haul"/>
    <d v="1899-12-30T05:32:22"/>
    <d v="1899-12-30T14:07:22"/>
    <d v="2025-01-13T00:00:00"/>
    <d v="1899-12-30T06:10:22"/>
    <d v="1899-12-30T14:45:22"/>
    <d v="1899-12-30T00:38:00"/>
    <d v="1899-12-30T00:38:00"/>
    <n v="38"/>
    <s v="Moderate-delay"/>
    <n v="1240.74"/>
    <x v="1"/>
    <n v="5"/>
    <s v="Gluten-Free"/>
    <n v="22.6"/>
    <n v="39913.4264646222"/>
    <s v="Not Cancelled"/>
    <n v="3.41"/>
    <n v="52896.11"/>
    <n v="79411.88"/>
    <n v="1.5012801508466314"/>
    <n v="26515.770000000004"/>
  </r>
  <r>
    <s v="2fc29fbd-a15d-4a42-b341-85dc107c4a58"/>
    <s v="Stephanie Quinn"/>
    <n v="49"/>
    <s v="40-59"/>
    <s v="F"/>
    <s v="UK"/>
    <s v="Yes"/>
    <s v="FL0005"/>
    <s v="IST"/>
    <s v="BKK"/>
    <s v="IST - BKK"/>
    <n v="7728"/>
    <s v="Moderate-haul"/>
    <d v="1899-12-30T05:32:22"/>
    <d v="1899-12-30T14:07:22"/>
    <d v="2025-01-08T00:00:00"/>
    <d v="1899-12-30T06:10:22"/>
    <d v="1899-12-30T14:45:22"/>
    <d v="1899-12-30T00:38:00"/>
    <d v="1899-12-30T00:38:00"/>
    <n v="38"/>
    <s v="Moderate-delay"/>
    <n v="632.53"/>
    <x v="0"/>
    <n v="5"/>
    <s v="Non-Vegetarian"/>
    <n v="154"/>
    <n v="39963.636400896998"/>
    <s v="Cancelled"/>
    <n v="3.3"/>
    <n v="52956.36"/>
    <n v="40512.720000000001"/>
    <n v="0.76502085868439595"/>
    <n v="-12443.64"/>
  </r>
  <r>
    <s v="606f59ff-2365-4d1b-aac0-e9d1ebcfc47a"/>
    <s v="Audrey Leonard"/>
    <n v="45"/>
    <s v="40-59"/>
    <s v="F"/>
    <s v="UK"/>
    <s v="No"/>
    <s v="FL0005"/>
    <s v="IST"/>
    <s v="BKK"/>
    <s v="IST - BKK"/>
    <n v="7728"/>
    <s v="Moderate-haul"/>
    <d v="1899-12-30T05:32:22"/>
    <d v="1899-12-30T14:07:22"/>
    <d v="2025-01-02T00:00:00"/>
    <d v="1899-12-30T06:10:22"/>
    <d v="1899-12-30T14:45:22"/>
    <d v="1899-12-30T00:38:00"/>
    <d v="1899-12-30T00:38:00"/>
    <n v="38"/>
    <s v="Moderate-delay"/>
    <n v="1342.88"/>
    <x v="0"/>
    <n v="5"/>
    <s v="No Preference"/>
    <n v="20.37"/>
    <n v="39553.659736974303"/>
    <s v="Not Cancelled"/>
    <n v="3.13"/>
    <n v="52464.39"/>
    <n v="85948.39"/>
    <n v="1.6382233739875751"/>
    <n v="33484"/>
  </r>
  <r>
    <s v="ed22af6d-a6b4-4095-8ef0-e38c72d42ae3"/>
    <s v="Joseph Cook"/>
    <n v="22"/>
    <s v="18-29"/>
    <s v="F"/>
    <s v="UK"/>
    <s v="Yes"/>
    <s v="FL0005"/>
    <s v="IST"/>
    <s v="BKK"/>
    <s v="IST - BKK"/>
    <n v="7728"/>
    <s v="Moderate-haul"/>
    <d v="1899-12-30T05:32:22"/>
    <d v="1899-12-30T14:07:22"/>
    <d v="2025-01-09T00:00:00"/>
    <d v="1899-12-30T06:10:22"/>
    <d v="1899-12-30T14:45:22"/>
    <d v="1899-12-30T00:38:00"/>
    <d v="1899-12-30T00:38:00"/>
    <n v="38"/>
    <s v="Moderate-delay"/>
    <n v="681.75"/>
    <x v="2"/>
    <n v="5"/>
    <s v="Non-Vegetarian"/>
    <n v="100.57"/>
    <n v="39195.574024121197"/>
    <s v="Cancelled"/>
    <n v="3.97"/>
    <n v="52034.69"/>
    <n v="43652.11"/>
    <n v="0.83890400807615073"/>
    <n v="-8382.5800000000017"/>
  </r>
  <r>
    <s v="17a78c80-afab-4b41-973d-47e613119f91"/>
    <s v="Christina Thompson"/>
    <n v="31"/>
    <s v="30-39"/>
    <s v="M"/>
    <s v="UK"/>
    <s v="Yes"/>
    <s v="FL0005"/>
    <s v="IST"/>
    <s v="BKK"/>
    <s v="IST - BKK"/>
    <n v="7728"/>
    <s v="Moderate-haul"/>
    <d v="1899-12-30T05:32:22"/>
    <d v="1899-12-30T14:07:22"/>
    <d v="2025-01-08T00:00:00"/>
    <d v="1899-12-30T06:10:22"/>
    <d v="1899-12-30T14:45:22"/>
    <d v="1899-12-30T00:38:00"/>
    <d v="1899-12-30T00:38:00"/>
    <n v="38"/>
    <s v="Moderate-delay"/>
    <n v="396.38"/>
    <x v="2"/>
    <n v="3"/>
    <s v="Gluten-Free"/>
    <n v="119.58"/>
    <n v="40052.895291875197"/>
    <s v="Cancelled"/>
    <n v="4.2699999999999996"/>
    <n v="53063.47"/>
    <n v="25392.240000000002"/>
    <n v="0.47852581069424976"/>
    <n v="-27671.23"/>
  </r>
  <r>
    <s v="6992b16d-aa2c-4365-9de2-4733c79a5d32"/>
    <s v="Cole Hoover"/>
    <n v="32"/>
    <s v="30-39"/>
    <s v="F"/>
    <s v="UK"/>
    <s v="Yes"/>
    <s v="FL0005"/>
    <s v="IST"/>
    <s v="BKK"/>
    <s v="IST - BKK"/>
    <n v="7728"/>
    <s v="Moderate-haul"/>
    <d v="1899-12-30T05:32:22"/>
    <d v="1899-12-30T14:07:22"/>
    <d v="2025-01-09T00:00:00"/>
    <d v="1899-12-30T06:10:22"/>
    <d v="1899-12-30T14:45:22"/>
    <d v="1899-12-30T00:38:00"/>
    <d v="1899-12-30T00:38:00"/>
    <n v="38"/>
    <s v="Moderate-delay"/>
    <n v="1307.69"/>
    <x v="2"/>
    <n v="3"/>
    <s v="Vegan"/>
    <n v="115.87"/>
    <n v="40096.519955308198"/>
    <s v="Not Cancelled"/>
    <n v="4.6900000000000004"/>
    <n v="53115.82"/>
    <n v="83715.33"/>
    <n v="1.5760903248787272"/>
    <n v="30599.510000000002"/>
  </r>
  <r>
    <s v="a05e38ce-df26-4a68-87a8-fbbca5d8b209"/>
    <s v="Andrew Waters"/>
    <n v="57"/>
    <s v="40-59"/>
    <s v="M"/>
    <s v="UK"/>
    <s v="Yes"/>
    <s v="FL0005"/>
    <s v="IST"/>
    <s v="BKK"/>
    <s v="IST - BKK"/>
    <n v="7728"/>
    <s v="Moderate-haul"/>
    <d v="1899-12-30T05:32:22"/>
    <d v="1899-12-30T14:07:22"/>
    <d v="2025-01-15T00:00:00"/>
    <d v="1899-12-30T06:10:22"/>
    <d v="1899-12-30T14:45:22"/>
    <d v="1899-12-30T00:38:00"/>
    <d v="1899-12-30T00:38:00"/>
    <n v="38"/>
    <s v="Moderate-delay"/>
    <n v="1149.3699999999999"/>
    <x v="1"/>
    <n v="5"/>
    <s v="Vegan"/>
    <n v="71.09"/>
    <n v="39317.458631183697"/>
    <s v="Not Cancelled"/>
    <n v="3.88"/>
    <n v="52180.95"/>
    <n v="73573.899999999994"/>
    <n v="1.4099762461204712"/>
    <n v="21392.949999999997"/>
  </r>
  <r>
    <s v="fe555930-f2d1-4893-ae59-3e053f819ce6"/>
    <s v="Angela Lewis"/>
    <n v="62"/>
    <s v="60-69"/>
    <s v="F"/>
    <s v="UK"/>
    <s v="No"/>
    <s v="FL0005"/>
    <s v="IST"/>
    <s v="BKK"/>
    <s v="IST - BKK"/>
    <n v="7728"/>
    <s v="Moderate-haul"/>
    <d v="1899-12-30T05:32:22"/>
    <d v="1899-12-30T14:07:22"/>
    <d v="2025-01-02T00:00:00"/>
    <d v="1899-12-30T06:10:22"/>
    <d v="1899-12-30T14:45:22"/>
    <d v="1899-12-30T00:38:00"/>
    <d v="1899-12-30T00:38:00"/>
    <n v="38"/>
    <s v="Moderate-delay"/>
    <n v="487.45"/>
    <x v="1"/>
    <n v="5"/>
    <s v="No Preference"/>
    <n v="141.03"/>
    <n v="39882.2490251489"/>
    <s v="Cancelled"/>
    <n v="3.11"/>
    <n v="52858.7"/>
    <n v="31225.01"/>
    <n v="0.59072602996290113"/>
    <n v="-21633.69"/>
  </r>
  <r>
    <s v="7f838fb4-fa47-4771-a0be-d17752bd0d10"/>
    <s v="Curtis Richmond"/>
    <n v="57"/>
    <s v="40-59"/>
    <s v="M"/>
    <s v="UK"/>
    <s v="Yes"/>
    <s v="FL0006"/>
    <s v="ICN"/>
    <s v="DXB"/>
    <s v="ICN - DXB"/>
    <n v="2357"/>
    <s v="Short-haul "/>
    <d v="1899-12-30T16:35:37"/>
    <d v="1899-12-30T19:12:37"/>
    <d v="2025-01-07T00:00:00"/>
    <d v="1899-12-30T18:24:37"/>
    <d v="1899-12-30T21:01:37"/>
    <d v="1899-12-30T01:49:00"/>
    <d v="1899-12-30T01:49:00"/>
    <n v="109"/>
    <s v="Moderate-delay"/>
    <n v="545.16999999999996"/>
    <x v="1"/>
    <n v="5"/>
    <s v="Vegan"/>
    <n v="188.15"/>
    <n v="12563.745913098501"/>
    <s v="Cancelled"/>
    <n v="4.51"/>
    <n v="20076.5"/>
    <n v="34928.51"/>
    <n v="1.7397708763977786"/>
    <n v="14852.010000000002"/>
  </r>
  <r>
    <s v="8959e431-5c07-4325-b276-fb12944df26f"/>
    <s v="Brett Villarreal"/>
    <n v="57"/>
    <s v="40-59"/>
    <s v="F"/>
    <s v="UK"/>
    <s v="No"/>
    <s v="FL0006"/>
    <s v="ICN"/>
    <s v="DXB"/>
    <s v="ICN - DXB"/>
    <n v="2357"/>
    <s v="Short-haul "/>
    <d v="1899-12-30T16:35:37"/>
    <d v="1899-12-30T19:12:37"/>
    <d v="2025-01-04T00:00:00"/>
    <d v="1899-12-30T18:24:37"/>
    <d v="1899-12-30T21:01:37"/>
    <d v="1899-12-30T01:49:00"/>
    <d v="1899-12-30T01:49:00"/>
    <n v="109"/>
    <s v="Moderate-delay"/>
    <n v="544.16"/>
    <x v="0"/>
    <n v="5"/>
    <s v="Vegan"/>
    <n v="16.809999999999999"/>
    <n v="12292.6107765043"/>
    <s v="Cancelled"/>
    <n v="4.6500000000000004"/>
    <n v="19751.13"/>
    <n v="34829.599999999999"/>
    <n v="1.7634231560422111"/>
    <n v="15078.469999999998"/>
  </r>
  <r>
    <s v="cb8cda6a-dad5-4e89-bbfe-32fccb8eaad8"/>
    <s v="Kelly Brown"/>
    <n v="64"/>
    <s v="60-69"/>
    <s v="F"/>
    <s v="UK"/>
    <s v="No"/>
    <s v="FL0006"/>
    <s v="ICN"/>
    <s v="DXB"/>
    <s v="ICN - DXB"/>
    <n v="2357"/>
    <s v="Short-haul "/>
    <d v="1899-12-30T16:35:37"/>
    <d v="1899-12-30T19:12:37"/>
    <d v="2025-01-12T00:00:00"/>
    <d v="1899-12-30T18:24:37"/>
    <d v="1899-12-30T21:01:37"/>
    <d v="1899-12-30T01:49:00"/>
    <d v="1899-12-30T01:49:00"/>
    <n v="109"/>
    <s v="Moderate-delay"/>
    <n v="139.65"/>
    <x v="0"/>
    <n v="5"/>
    <s v="Vegetarian"/>
    <n v="65.94"/>
    <n v="12585.3560535046"/>
    <s v="Cancelled"/>
    <n v="4.6399999999999997"/>
    <n v="20102.43"/>
    <n v="8950.7900000000009"/>
    <n v="0.44525910549122671"/>
    <n v="-11151.64"/>
  </r>
  <r>
    <s v="fbd11f3c-0993-4731-ba1b-b629cfa894ec"/>
    <s v="William Bennett"/>
    <n v="53"/>
    <s v="40-59"/>
    <s v="M"/>
    <s v="UK"/>
    <s v="Yes"/>
    <s v="FL0006"/>
    <s v="ICN"/>
    <s v="DXB"/>
    <s v="ICN - DXB"/>
    <n v="2357"/>
    <s v="Short-haul "/>
    <d v="1899-12-30T16:35:37"/>
    <d v="1899-12-30T19:12:37"/>
    <d v="2025-01-13T00:00:00"/>
    <d v="1899-12-30T18:24:37"/>
    <d v="1899-12-30T21:01:37"/>
    <d v="1899-12-30T01:49:00"/>
    <d v="1899-12-30T01:49:00"/>
    <n v="109"/>
    <s v="Moderate-delay"/>
    <n v="989.57"/>
    <x v="2"/>
    <n v="5"/>
    <s v="Non-Vegetarian"/>
    <n v="182.96"/>
    <n v="12883.407734655601"/>
    <s v="Cancelled"/>
    <n v="3.64"/>
    <n v="20460.09"/>
    <n v="63369.07"/>
    <n v="3.0972038734922474"/>
    <n v="42908.979999999996"/>
  </r>
  <r>
    <s v="ddd04d00-f7e2-4db5-b35d-82afe1a1d081"/>
    <s v="Johnathan Hodge"/>
    <n v="61"/>
    <s v="60-69"/>
    <s v="M"/>
    <s v="UK"/>
    <s v="Yes"/>
    <s v="FL0006"/>
    <s v="ICN"/>
    <s v="DXB"/>
    <s v="ICN - DXB"/>
    <n v="2357"/>
    <s v="Short-haul "/>
    <d v="1899-12-30T16:35:37"/>
    <d v="1899-12-30T19:12:37"/>
    <d v="2025-01-07T00:00:00"/>
    <d v="1899-12-30T18:24:37"/>
    <d v="1899-12-30T21:01:37"/>
    <d v="1899-12-30T01:49:00"/>
    <d v="1899-12-30T01:49:00"/>
    <n v="109"/>
    <s v="Moderate-delay"/>
    <n v="1122.42"/>
    <x v="2"/>
    <n v="5"/>
    <s v="Gluten-Free"/>
    <n v="39.24"/>
    <n v="13257.0004976893"/>
    <s v="Not Cancelled"/>
    <n v="3.53"/>
    <n v="20908.400000000001"/>
    <n v="71842.73"/>
    <n v="3.4360701918846011"/>
    <n v="50934.329999999994"/>
  </r>
  <r>
    <s v="f1423c65-de30-4836-be1b-80c50c89c661"/>
    <s v="Donald Brown"/>
    <n v="19"/>
    <s v="18-29"/>
    <s v="M"/>
    <s v="UK"/>
    <s v="Yes"/>
    <s v="FL0006"/>
    <s v="ICN"/>
    <s v="DXB"/>
    <s v="ICN - DXB"/>
    <n v="2357"/>
    <s v="Short-haul "/>
    <d v="1899-12-30T16:35:37"/>
    <d v="1899-12-30T19:12:37"/>
    <d v="2025-01-13T00:00:00"/>
    <d v="1899-12-30T18:24:37"/>
    <d v="1899-12-30T21:01:37"/>
    <d v="1899-12-30T01:49:00"/>
    <d v="1899-12-30T01:49:00"/>
    <n v="109"/>
    <s v="Moderate-delay"/>
    <n v="204.86"/>
    <x v="1"/>
    <n v="5"/>
    <s v="Vegan"/>
    <n v="78.17"/>
    <n v="12430.2509175204"/>
    <s v="Not Cancelled"/>
    <n v="4.9800000000000004"/>
    <n v="19916.3"/>
    <n v="13126.67"/>
    <n v="0.65909179917956651"/>
    <n v="-6789.6299999999992"/>
  </r>
  <r>
    <s v="5c584ec5-8dda-4cf4-bb98-93683dc6404d"/>
    <s v="Mrs. Tanya Kirk"/>
    <n v="20"/>
    <s v="18-29"/>
    <s v="M"/>
    <s v="UK"/>
    <s v="No"/>
    <s v="FL0007"/>
    <s v="HND"/>
    <s v="DEN"/>
    <s v="HND - DEN"/>
    <n v="11198"/>
    <s v="Long-haul"/>
    <d v="1899-12-30T06:48:26"/>
    <d v="1899-12-30T19:14:26"/>
    <d v="2025-01-10T00:00:00"/>
    <d v="1899-12-30T07:27:26"/>
    <d v="1899-12-30T19:53:26"/>
    <d v="1899-12-30T00:39:00"/>
    <d v="1899-12-30T00:39:00"/>
    <n v="39"/>
    <s v="Moderate-delay"/>
    <n v="916.35"/>
    <x v="0"/>
    <n v="5"/>
    <s v="Gluten-Free"/>
    <n v="96.23"/>
    <n v="56899.671604224299"/>
    <s v="Cancelled"/>
    <n v="4.57"/>
    <n v="73279.61"/>
    <n v="58665.65"/>
    <n v="0.80057262859341094"/>
    <n v="-14613.96"/>
  </r>
  <r>
    <s v="c5b89fc5-8c59-4fc2-8a20-6bc908012f06"/>
    <s v="Harold Kelly"/>
    <n v="32"/>
    <s v="30-39"/>
    <s v="M"/>
    <s v="UK"/>
    <s v="No"/>
    <s v="FL0007"/>
    <s v="HND"/>
    <s v="DEN"/>
    <s v="HND - DEN"/>
    <n v="11198"/>
    <s v="Long-haul"/>
    <d v="1899-12-30T06:48:26"/>
    <d v="1899-12-30T19:14:26"/>
    <d v="2025-01-09T00:00:00"/>
    <d v="1899-12-30T07:27:26"/>
    <d v="1899-12-30T19:53:26"/>
    <d v="1899-12-30T00:39:00"/>
    <d v="1899-12-30T00:39:00"/>
    <n v="39"/>
    <s v="Moderate-delay"/>
    <n v="515.29999999999995"/>
    <x v="0"/>
    <n v="3"/>
    <s v="Vegan"/>
    <n v="172.25"/>
    <n v="56491.528453911204"/>
    <s v="Not Cancelled"/>
    <n v="3.56"/>
    <n v="72789.83"/>
    <n v="33013.65"/>
    <n v="0.45354756289443182"/>
    <n v="-39776.18"/>
  </r>
  <r>
    <s v="444f5990-0aa0-49e4-9be1-d669203b1bc3"/>
    <s v="Kathy Durham"/>
    <n v="53"/>
    <s v="40-59"/>
    <s v="M"/>
    <s v="UK"/>
    <s v="No"/>
    <s v="FL0007"/>
    <s v="HND"/>
    <s v="DEN"/>
    <s v="HND - DEN"/>
    <n v="11198"/>
    <s v="Long-haul"/>
    <d v="1899-12-30T06:48:26"/>
    <d v="1899-12-30T19:14:26"/>
    <d v="2025-01-05T00:00:00"/>
    <d v="1899-12-30T07:27:26"/>
    <d v="1899-12-30T19:53:26"/>
    <d v="1899-12-30T00:39:00"/>
    <d v="1899-12-30T00:39:00"/>
    <n v="39"/>
    <s v="Moderate-delay"/>
    <n v="1274.3900000000001"/>
    <x v="2"/>
    <n v="5"/>
    <s v="No Preference"/>
    <n v="46.52"/>
    <n v="56900.803967095701"/>
    <s v="Not Cancelled"/>
    <n v="4.43"/>
    <n v="73280.960000000006"/>
    <n v="81570.259999999995"/>
    <n v="1.1131166949777949"/>
    <n v="8289.2999999999884"/>
  </r>
  <r>
    <s v="d61e47c6-0d36-43b2-946f-b10139f47f4c"/>
    <s v="Joanna Higgins"/>
    <n v="27"/>
    <s v="18-29"/>
    <s v="M"/>
    <s v="UK"/>
    <s v="No"/>
    <s v="FL0007"/>
    <s v="HND"/>
    <s v="DEN"/>
    <s v="HND - DEN"/>
    <n v="11198"/>
    <s v="Long-haul"/>
    <d v="1899-12-30T06:48:26"/>
    <d v="1899-12-30T19:14:26"/>
    <d v="2025-01-15T00:00:00"/>
    <d v="1899-12-30T07:27:26"/>
    <d v="1899-12-30T19:53:26"/>
    <d v="1899-12-30T00:39:00"/>
    <d v="1899-12-30T00:39:00"/>
    <n v="39"/>
    <s v="Moderate-delay"/>
    <n v="1451.22"/>
    <x v="0"/>
    <n v="5"/>
    <s v="Non-Vegetarian"/>
    <n v="176.74"/>
    <n v="57229.023607201299"/>
    <s v="Not Cancelled"/>
    <n v="4.9800000000000004"/>
    <n v="73674.83"/>
    <n v="92913.43"/>
    <n v="1.2611285292412617"/>
    <n v="19238.599999999991"/>
  </r>
  <r>
    <s v="c0361bf7-5ab2-457e-af3d-aa94a5f81e4a"/>
    <s v="Allison Anderson"/>
    <n v="58"/>
    <s v="40-59"/>
    <s v="F"/>
    <s v="UK"/>
    <s v="Yes"/>
    <s v="FL0007"/>
    <s v="HND"/>
    <s v="DEN"/>
    <s v="HND - DEN"/>
    <n v="11198"/>
    <s v="Long-haul"/>
    <d v="1899-12-30T06:48:26"/>
    <d v="1899-12-30T19:14:26"/>
    <d v="2025-01-13T00:00:00"/>
    <d v="1899-12-30T07:27:26"/>
    <d v="1899-12-30T19:53:26"/>
    <d v="1899-12-30T00:39:00"/>
    <d v="1899-12-30T00:39:00"/>
    <n v="39"/>
    <s v="Moderate-delay"/>
    <n v="1452.01"/>
    <x v="2"/>
    <n v="5"/>
    <s v="No Preference"/>
    <n v="32.479999999999997"/>
    <n v="57314.348926834798"/>
    <s v="Cancelled"/>
    <n v="3.3"/>
    <n v="73777.22"/>
    <n v="92935.14"/>
    <n v="1.2596725655968062"/>
    <n v="19157.919999999998"/>
  </r>
  <r>
    <s v="58e7e2f9-f7a3-43ec-9614-f671de0994fd"/>
    <s v="Brenda Mercer"/>
    <n v="54"/>
    <s v="40-59"/>
    <s v="M"/>
    <s v="UK"/>
    <s v="No"/>
    <s v="FL0007"/>
    <s v="HND"/>
    <s v="DEN"/>
    <s v="HND - DEN"/>
    <n v="11198"/>
    <s v="Long-haul"/>
    <d v="1899-12-30T06:48:26"/>
    <d v="1899-12-30T19:14:26"/>
    <d v="2025-01-06T00:00:00"/>
    <d v="1899-12-30T07:27:26"/>
    <d v="1899-12-30T19:53:26"/>
    <d v="1899-12-30T00:39:00"/>
    <d v="1899-12-30T00:39:00"/>
    <n v="39"/>
    <s v="Moderate-delay"/>
    <n v="162.88"/>
    <x v="1"/>
    <n v="5"/>
    <s v="No Preference"/>
    <n v="90.07"/>
    <n v="56500.836796151903"/>
    <s v="Cancelled"/>
    <n v="3.2"/>
    <n v="72801"/>
    <n v="10442.33"/>
    <n v="0.14343662861773876"/>
    <n v="-62358.67"/>
  </r>
  <r>
    <s v="028a7a31-a136-42b7-9a2c-38c78ba69f42"/>
    <s v="Kelly West"/>
    <n v="47"/>
    <s v="40-59"/>
    <s v="F"/>
    <s v="UK"/>
    <s v="Yes"/>
    <s v="FL0007"/>
    <s v="HND"/>
    <s v="DEN"/>
    <s v="HND - DEN"/>
    <n v="11198"/>
    <s v="Long-haul"/>
    <d v="1899-12-30T06:48:26"/>
    <d v="1899-12-30T19:14:26"/>
    <d v="2025-01-07T00:00:00"/>
    <d v="1899-12-30T07:27:26"/>
    <d v="1899-12-30T19:53:26"/>
    <d v="1899-12-30T00:39:00"/>
    <d v="1899-12-30T00:39:00"/>
    <n v="39"/>
    <s v="Moderate-delay"/>
    <n v="1184.07"/>
    <x v="1"/>
    <n v="5"/>
    <s v="Vegetarian"/>
    <n v="67.150000000000006"/>
    <n v="57148.199225766701"/>
    <s v="Cancelled"/>
    <n v="3.24"/>
    <n v="73577.84"/>
    <n v="75793.91"/>
    <n v="1.0301187150913917"/>
    <n v="2216.070000000007"/>
  </r>
  <r>
    <s v="cc1a9745-2cab-40c5-a0b4-1714bbf06a88"/>
    <s v="Penny Thompson"/>
    <n v="27"/>
    <s v="18-29"/>
    <s v="F"/>
    <s v="UK"/>
    <s v="No"/>
    <s v="FL0007"/>
    <s v="HND"/>
    <s v="DEN"/>
    <s v="HND - DEN"/>
    <n v="11198"/>
    <s v="Long-haul"/>
    <d v="1899-12-30T06:48:26"/>
    <d v="1899-12-30T19:14:26"/>
    <d v="2025-01-08T00:00:00"/>
    <d v="1899-12-30T07:27:26"/>
    <d v="1899-12-30T19:53:26"/>
    <d v="1899-12-30T00:39:00"/>
    <d v="1899-12-30T00:39:00"/>
    <n v="39"/>
    <s v="Moderate-delay"/>
    <n v="487.85"/>
    <x v="0"/>
    <n v="5"/>
    <s v="Vegan"/>
    <n v="150.4"/>
    <n v="56620.483823310802"/>
    <s v="Cancelled"/>
    <n v="4.6399999999999997"/>
    <n v="72944.58"/>
    <n v="31252.48"/>
    <n v="0.42844142772499338"/>
    <n v="-41692.100000000006"/>
  </r>
  <r>
    <s v="61777e6b-0b57-433a-b46a-7ee2cd195823"/>
    <s v="Jade Weaver"/>
    <n v="44"/>
    <s v="40-59"/>
    <s v="M"/>
    <s v="UK"/>
    <s v="No"/>
    <s v="FL0008"/>
    <s v="CAN"/>
    <s v="PVG"/>
    <s v="CAN - PVG"/>
    <n v="5057"/>
    <s v="Moderate-haul"/>
    <d v="1899-12-30T14:34:04"/>
    <d v="1899-12-30T20:11:04"/>
    <d v="2025-01-05T00:00:00"/>
    <d v="1899-12-30T14:38:04"/>
    <d v="1899-12-30T20:15:04"/>
    <d v="1899-12-30T00:04:00"/>
    <d v="1899-12-30T00:04:00"/>
    <n v="4"/>
    <s v="On-time"/>
    <n v="415.5"/>
    <x v="0"/>
    <n v="5"/>
    <s v="Vegetarian"/>
    <n v="33.270000000000003"/>
    <n v="25803.711213559101"/>
    <s v="Cancelled"/>
    <n v="4.21"/>
    <n v="35964.449999999997"/>
    <n v="26598.65"/>
    <n v="0.73958172584315907"/>
    <n v="-9365.7999999999956"/>
  </r>
  <r>
    <s v="c6eedef2-fcca-4413-ae65-e8652e7d6c83"/>
    <s v="James Krueger"/>
    <n v="50"/>
    <s v="40-59"/>
    <s v="M"/>
    <s v="UK"/>
    <s v="Yes"/>
    <s v="FL0008"/>
    <s v="CAN"/>
    <s v="PVG"/>
    <s v="CAN - PVG"/>
    <n v="5057"/>
    <s v="Moderate-haul"/>
    <d v="1899-12-30T14:34:04"/>
    <d v="1899-12-30T20:11:04"/>
    <d v="2025-01-02T00:00:00"/>
    <d v="1899-12-30T14:38:04"/>
    <d v="1899-12-30T20:15:04"/>
    <d v="1899-12-30T00:04:00"/>
    <d v="1899-12-30T00:04:00"/>
    <n v="4"/>
    <s v="On-time"/>
    <n v="889.3"/>
    <x v="1"/>
    <n v="5"/>
    <s v="No Preference"/>
    <n v="171.71"/>
    <n v="26209.473878429901"/>
    <s v="Cancelled"/>
    <n v="4.8499999999999996"/>
    <n v="36451.370000000003"/>
    <n v="56949.54"/>
    <n v="1.5623429242851503"/>
    <n v="20498.169999999998"/>
  </r>
  <r>
    <s v="b9eb7bbe-d055-479d-bbf3-67096d00b416"/>
    <s v="Darryl Tate"/>
    <n v="23"/>
    <s v="18-29"/>
    <s v="M"/>
    <s v="UK"/>
    <s v="No"/>
    <s v="FL0008"/>
    <s v="CAN"/>
    <s v="PVG"/>
    <s v="CAN - PVG"/>
    <n v="5057"/>
    <s v="Moderate-haul"/>
    <d v="1899-12-30T14:34:04"/>
    <d v="1899-12-30T20:11:04"/>
    <d v="2025-01-15T00:00:00"/>
    <d v="1899-12-30T14:38:04"/>
    <d v="1899-12-30T20:15:04"/>
    <d v="1899-12-30T00:04:00"/>
    <d v="1899-12-30T00:04:00"/>
    <n v="4"/>
    <s v="On-time"/>
    <n v="1330.17"/>
    <x v="2"/>
    <n v="5"/>
    <s v="Gluten-Free"/>
    <n v="193.64"/>
    <n v="26586.20675895"/>
    <s v="Cancelled"/>
    <n v="3.88"/>
    <n v="36903.449999999997"/>
    <n v="85169.61"/>
    <n v="2.3079037325778486"/>
    <n v="48266.16"/>
  </r>
  <r>
    <s v="c9183920-b978-44a2-9a3c-2618c67ddccb"/>
    <s v="Nancy Miller"/>
    <n v="18"/>
    <s v="18-29"/>
    <s v="F"/>
    <s v="UK"/>
    <s v="Yes"/>
    <s v="FL0008"/>
    <s v="CAN"/>
    <s v="PVG"/>
    <s v="CAN - PVG"/>
    <n v="5057"/>
    <s v="Moderate-haul"/>
    <d v="1899-12-30T14:34:04"/>
    <d v="1899-12-30T20:11:04"/>
    <d v="2025-01-09T00:00:00"/>
    <d v="1899-12-30T14:38:04"/>
    <d v="1899-12-30T20:15:04"/>
    <d v="1899-12-30T00:04:00"/>
    <d v="1899-12-30T00:04:00"/>
    <n v="4"/>
    <s v="On-time"/>
    <n v="55.36"/>
    <x v="0"/>
    <n v="5"/>
    <s v="Vegan"/>
    <n v="17.57"/>
    <n v="26230.515089696899"/>
    <s v="Cancelled"/>
    <n v="4.4000000000000004"/>
    <n v="36476.620000000003"/>
    <n v="3546.55"/>
    <n v="9.722803264118221E-2"/>
    <n v="-32930.07"/>
  </r>
  <r>
    <s v="b0d8b0d3-d5a6-40ec-a67e-a6998d375597"/>
    <s v="Shannon Wallace MD"/>
    <n v="60"/>
    <s v="60-69"/>
    <s v="F"/>
    <s v="UK"/>
    <s v="No"/>
    <s v="FL0008"/>
    <s v="CAN"/>
    <s v="PVG"/>
    <s v="CAN - PVG"/>
    <n v="5057"/>
    <s v="Moderate-haul"/>
    <d v="1899-12-30T14:34:04"/>
    <d v="1899-12-30T20:11:04"/>
    <d v="2025-01-14T00:00:00"/>
    <d v="1899-12-30T14:38:04"/>
    <d v="1899-12-30T20:15:04"/>
    <d v="1899-12-30T00:04:00"/>
    <d v="1899-12-30T00:04:00"/>
    <n v="4"/>
    <s v="On-time"/>
    <n v="996.63"/>
    <x v="1"/>
    <n v="5"/>
    <s v="Vegetarian"/>
    <n v="131.22999999999999"/>
    <n v="26271.554236836098"/>
    <s v="Not Cancelled"/>
    <n v="3.19"/>
    <n v="36525.870000000003"/>
    <n v="63810.57"/>
    <n v="1.7469965807795953"/>
    <n v="27284.699999999997"/>
  </r>
  <r>
    <s v="a6603520-d261-4d1b-849c-4b1be92ca6d8"/>
    <s v="James Green"/>
    <n v="35"/>
    <s v="30-39"/>
    <s v="M"/>
    <s v="UK"/>
    <s v="No"/>
    <s v="FL0008"/>
    <s v="CAN"/>
    <s v="PVG"/>
    <s v="CAN - PVG"/>
    <n v="5057"/>
    <s v="Moderate-haul"/>
    <d v="1899-12-30T14:34:04"/>
    <d v="1899-12-30T20:11:04"/>
    <d v="2025-01-13T00:00:00"/>
    <d v="1899-12-30T14:38:04"/>
    <d v="1899-12-30T20:15:04"/>
    <d v="1899-12-30T00:04:00"/>
    <d v="1899-12-30T00:04:00"/>
    <n v="4"/>
    <s v="On-time"/>
    <n v="1032.33"/>
    <x v="1"/>
    <n v="3"/>
    <s v="Gluten-Free"/>
    <n v="75.900000000000006"/>
    <n v="26742.608617618302"/>
    <s v="Not Cancelled"/>
    <n v="4.3499999999999996"/>
    <n v="37091.129999999997"/>
    <n v="66084.3"/>
    <n v="1.7816739473831078"/>
    <n v="28993.170000000006"/>
  </r>
  <r>
    <s v="92725093-f09a-4227-a772-a14f53c1db07"/>
    <s v="Jennifer Sanchez"/>
    <n v="53"/>
    <s v="40-59"/>
    <s v="M"/>
    <s v="UK"/>
    <s v="Yes"/>
    <s v="FL0009"/>
    <s v="BKK"/>
    <s v="LHR"/>
    <s v="BKK - LHR"/>
    <n v="8155"/>
    <s v="Moderate-haul"/>
    <d v="1899-12-30T01:40:40"/>
    <d v="1899-12-30T10:43:40"/>
    <d v="2025-01-09T00:00:00"/>
    <d v="1899-12-30T02:53:40"/>
    <d v="1899-12-30T11:56:40"/>
    <d v="1899-12-30T01:13:00"/>
    <d v="1899-12-30T01:13:00"/>
    <n v="73"/>
    <s v="Moderate-delay"/>
    <n v="76.510000000000005"/>
    <x v="1"/>
    <n v="5"/>
    <s v="Non-Vegetarian"/>
    <n v="137.82"/>
    <n v="42021.232329789898"/>
    <s v="Cancelled"/>
    <n v="3.09"/>
    <n v="55425.48"/>
    <n v="4924.2"/>
    <n v="8.8843614886149821E-2"/>
    <n v="-50501.280000000006"/>
  </r>
  <r>
    <s v="82ca2d50-4582-4f9c-83a3-fc5fb1a043d0"/>
    <s v="Deanna Salazar"/>
    <n v="75"/>
    <s v="70-80"/>
    <s v="F"/>
    <s v="UK"/>
    <s v="No"/>
    <s v="FL0009"/>
    <s v="BKK"/>
    <s v="LHR"/>
    <s v="BKK - LHR"/>
    <n v="8155"/>
    <s v="Moderate-haul"/>
    <d v="1899-12-30T01:40:40"/>
    <d v="1899-12-30T10:43:40"/>
    <d v="2025-01-07T00:00:00"/>
    <d v="1899-12-30T02:53:40"/>
    <d v="1899-12-30T11:56:40"/>
    <d v="1899-12-30T01:13:00"/>
    <d v="1899-12-30T01:13:00"/>
    <n v="73"/>
    <s v="Moderate-delay"/>
    <n v="1330.5"/>
    <x v="2"/>
    <n v="5"/>
    <s v="Vegetarian"/>
    <n v="64.900000000000006"/>
    <n v="41344.581578682002"/>
    <s v="Cancelled"/>
    <n v="3.99"/>
    <n v="54613.5"/>
    <n v="85164.98"/>
    <n v="1.5594125994488541"/>
    <n v="30551.479999999996"/>
  </r>
  <r>
    <s v="8a71c85c-a535-44b9-9eba-7935d7cbfb20"/>
    <s v="Christy Black"/>
    <n v="69"/>
    <s v="60-69"/>
    <s v="F"/>
    <s v="UK"/>
    <s v="Yes"/>
    <s v="FL0009"/>
    <s v="BKK"/>
    <s v="LHR"/>
    <s v="BKK - LHR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313.55"/>
    <x v="1"/>
    <n v="5"/>
    <s v="Gluten-Free"/>
    <n v="190.16"/>
    <n v="42156.342203915898"/>
    <s v="Cancelled"/>
    <n v="3.19"/>
    <n v="55587.61"/>
    <n v="20105.23"/>
    <n v="0.36168545472633201"/>
    <n v="-35482.380000000005"/>
  </r>
  <r>
    <s v="a50fd97b-0c15-4cd2-9c43-fce3465cdf50"/>
    <s v="Michelle Bryant"/>
    <n v="57"/>
    <s v="40-59"/>
    <s v="F"/>
    <s v="UK"/>
    <s v="Yes"/>
    <s v="FL0009"/>
    <s v="BKK"/>
    <s v="LHR"/>
    <s v="BKK - LHR"/>
    <n v="8155"/>
    <s v="Moderate-haul"/>
    <d v="1899-12-30T01:40:40"/>
    <d v="1899-12-30T10:43:40"/>
    <d v="2025-01-10T00:00:00"/>
    <d v="1899-12-30T02:53:40"/>
    <d v="1899-12-30T11:56:40"/>
    <d v="1899-12-30T01:13:00"/>
    <d v="1899-12-30T01:13:00"/>
    <n v="73"/>
    <s v="Moderate-delay"/>
    <n v="821.73"/>
    <x v="2"/>
    <n v="5"/>
    <s v="Vegetarian"/>
    <n v="126.26"/>
    <n v="41611.562760250199"/>
    <s v="Not Cancelled"/>
    <n v="3.26"/>
    <n v="54933.88"/>
    <n v="52615.97"/>
    <n v="0.9578054563049252"/>
    <n v="-2317.9099999999962"/>
  </r>
  <r>
    <s v="2e920ab1-cf83-4b5f-b4b5-04c2f19cc7ac"/>
    <s v="David Liu"/>
    <n v="56"/>
    <s v="40-59"/>
    <s v="M"/>
    <s v="UK"/>
    <s v="Yes"/>
    <s v="FL0009"/>
    <s v="BKK"/>
    <s v="LHR"/>
    <s v="BKK - LHR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302.60000000000002"/>
    <x v="0"/>
    <n v="5"/>
    <s v="Gluten-Free"/>
    <n v="116.4"/>
    <n v="41301.181535702999"/>
    <s v="Not Cancelled"/>
    <n v="3.67"/>
    <n v="54561.42"/>
    <n v="19389.68"/>
    <n v="0.35537344885818589"/>
    <n v="-35171.74"/>
  </r>
  <r>
    <s v="5857e03e-6977-4e9e-9c02-00ae8e80267a"/>
    <s v="Deanna Taylor"/>
    <n v="51"/>
    <s v="40-59"/>
    <s v="M"/>
    <s v="UK"/>
    <s v="No"/>
    <s v="FL0009"/>
    <s v="BKK"/>
    <s v="LHR"/>
    <s v="BKK - LHR"/>
    <n v="8155"/>
    <s v="Moderate-haul"/>
    <d v="1899-12-30T01:40:40"/>
    <d v="1899-12-30T10:43:40"/>
    <d v="2025-01-09T00:00:00"/>
    <d v="1899-12-30T02:53:40"/>
    <d v="1899-12-30T11:56:40"/>
    <d v="1899-12-30T01:13:00"/>
    <d v="1899-12-30T01:13:00"/>
    <n v="73"/>
    <s v="Moderate-delay"/>
    <n v="572.61"/>
    <x v="2"/>
    <n v="5"/>
    <s v="Gluten-Free"/>
    <n v="162.27000000000001"/>
    <n v="41806.262739696002"/>
    <s v="Cancelled"/>
    <n v="3.21"/>
    <n v="55167.519999999997"/>
    <n v="36679.49"/>
    <n v="0.66487473063860769"/>
    <n v="-18488.03"/>
  </r>
  <r>
    <s v="17bccb64-3a27-47c4-ad4f-407abbb1dd5a"/>
    <s v="Megan Smith"/>
    <n v="38"/>
    <s v="30-39"/>
    <s v="F"/>
    <s v="UK"/>
    <s v="No"/>
    <s v="FL0009"/>
    <s v="BKK"/>
    <s v="LHR"/>
    <s v="BKK - LHR"/>
    <n v="8155"/>
    <s v="Moderate-haul"/>
    <d v="1899-12-30T01:40:40"/>
    <d v="1899-12-30T10:43:40"/>
    <d v="2025-01-02T00:00:00"/>
    <d v="1899-12-30T02:53:40"/>
    <d v="1899-12-30T11:56:40"/>
    <d v="1899-12-30T01:13:00"/>
    <d v="1899-12-30T01:13:00"/>
    <n v="73"/>
    <s v="Moderate-delay"/>
    <n v="1109.6099999999999"/>
    <x v="1"/>
    <n v="3"/>
    <s v="No Preference"/>
    <n v="150.35"/>
    <n v="41873.968510672297"/>
    <s v="Cancelled"/>
    <n v="3.52"/>
    <n v="55248.76"/>
    <n v="71045.11"/>
    <n v="1.2859132042058501"/>
    <n v="15796.349999999999"/>
  </r>
  <r>
    <s v="42ed1129-bb65-443d-aeab-8e45feba8a96"/>
    <s v="Martha Forbes"/>
    <n v="37"/>
    <s v="30-39"/>
    <s v="M"/>
    <s v="UK"/>
    <s v="Yes"/>
    <s v="FL0009"/>
    <s v="BKK"/>
    <s v="LHR"/>
    <s v="BKK - LHR"/>
    <n v="8155"/>
    <s v="Moderate-haul"/>
    <d v="1899-12-30T01:40:40"/>
    <d v="1899-12-30T10:43:40"/>
    <d v="2025-01-02T00:00:00"/>
    <d v="1899-12-30T02:53:40"/>
    <d v="1899-12-30T11:56:40"/>
    <d v="1899-12-30T01:13:00"/>
    <d v="1899-12-30T01:13:00"/>
    <n v="73"/>
    <s v="Moderate-delay"/>
    <n v="1241.83"/>
    <x v="0"/>
    <n v="3"/>
    <s v="No Preference"/>
    <n v="28.45"/>
    <n v="41353.164935939298"/>
    <s v="Cancelled"/>
    <n v="3.23"/>
    <n v="54623.8"/>
    <n v="79482.81"/>
    <n v="1.4550948487655564"/>
    <n v="24859.009999999995"/>
  </r>
  <r>
    <s v="b14d6118-fab6-4e4c-b142-c47eb0049794"/>
    <s v="Clifford Davis"/>
    <n v="21"/>
    <s v="18-29"/>
    <s v="M"/>
    <s v="UK"/>
    <s v="Yes"/>
    <s v="FL0009"/>
    <s v="BKK"/>
    <s v="LHR"/>
    <s v="BKK - LHR"/>
    <n v="8155"/>
    <s v="Moderate-haul"/>
    <d v="1899-12-30T01:40:40"/>
    <d v="1899-12-30T10:43:40"/>
    <d v="2025-01-02T00:00:00"/>
    <d v="1899-12-30T02:53:40"/>
    <d v="1899-12-30T11:56:40"/>
    <d v="1899-12-30T01:13:00"/>
    <d v="1899-12-30T01:13:00"/>
    <n v="73"/>
    <s v="Moderate-delay"/>
    <n v="1375.28"/>
    <x v="0"/>
    <n v="5"/>
    <s v="Vegetarian"/>
    <n v="160.43"/>
    <n v="41616.8844643595"/>
    <s v="Cancelled"/>
    <n v="3.01"/>
    <n v="54940.26"/>
    <n v="88050.01"/>
    <n v="1.6026500420638707"/>
    <n v="33109.749999999993"/>
  </r>
  <r>
    <s v="3f3f1e85-736e-4de6-89eb-12b81d317120"/>
    <s v="Brooke Anderson"/>
    <n v="32"/>
    <s v="30-39"/>
    <s v="F"/>
    <s v="UK"/>
    <s v="Yes"/>
    <s v="FL0009"/>
    <s v="BKK"/>
    <s v="LHR"/>
    <s v="BKK - LHR"/>
    <n v="8155"/>
    <s v="Moderate-haul"/>
    <d v="1899-12-30T01:40:40"/>
    <d v="1899-12-30T10:43:40"/>
    <d v="2025-01-03T00:00:00"/>
    <d v="1899-12-30T02:53:40"/>
    <d v="1899-12-30T11:56:40"/>
    <d v="1899-12-30T01:13:00"/>
    <d v="1899-12-30T01:13:00"/>
    <n v="73"/>
    <s v="Moderate-delay"/>
    <n v="1368.42"/>
    <x v="0"/>
    <n v="3"/>
    <s v="Vegan"/>
    <n v="180.49"/>
    <n v="41817.9024181145"/>
    <s v="Cancelled"/>
    <n v="4.1100000000000003"/>
    <n v="55181.48"/>
    <n v="87614.98"/>
    <n v="1.5877606037387904"/>
    <n v="32433.499999999993"/>
  </r>
  <r>
    <s v="15237835-c1aa-4393-bec6-69d224c1eb68"/>
    <s v="Kelsey Nicholson"/>
    <n v="25"/>
    <s v="18-29"/>
    <s v="F"/>
    <s v="UK"/>
    <s v="Yes"/>
    <s v="FL0009"/>
    <s v="BKK"/>
    <s v="LHR"/>
    <s v="BKK - LHR"/>
    <n v="8155"/>
    <s v="Moderate-haul"/>
    <d v="1899-12-30T01:40:40"/>
    <d v="1899-12-30T10:43:40"/>
    <d v="2025-01-12T00:00:00"/>
    <d v="1899-12-30T02:53:40"/>
    <d v="1899-12-30T11:56:40"/>
    <d v="1899-12-30T01:13:00"/>
    <d v="1899-12-30T01:13:00"/>
    <n v="73"/>
    <s v="Moderate-delay"/>
    <n v="366"/>
    <x v="2"/>
    <n v="5"/>
    <s v="Non-Vegetarian"/>
    <n v="49.75"/>
    <n v="41605.856631759103"/>
    <s v="Cancelled"/>
    <n v="4.4000000000000004"/>
    <n v="54927.03"/>
    <n v="23433.95"/>
    <n v="0.42663785025332701"/>
    <n v="-31493.079999999998"/>
  </r>
  <r>
    <s v="f985c78e-bf31-474c-836f-8f22208a8b4f"/>
    <s v="Thomas Johnson"/>
    <n v="19"/>
    <s v="18-29"/>
    <s v="F"/>
    <s v="UK"/>
    <s v="No"/>
    <s v="FL0009"/>
    <s v="BKK"/>
    <s v="LHR"/>
    <s v="BKK - LHR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1442.06"/>
    <x v="1"/>
    <n v="5"/>
    <s v="Vegetarian"/>
    <n v="98.1"/>
    <n v="41926.473064658603"/>
    <s v="Cancelled"/>
    <n v="4.03"/>
    <n v="55311.77"/>
    <n v="92311.46"/>
    <n v="1.6689297775139"/>
    <n v="36999.69000000001"/>
  </r>
  <r>
    <s v="8ccbbf59-ab8b-4489-96ed-35eeefae7684"/>
    <s v="Randy Brown"/>
    <n v="47"/>
    <s v="40-59"/>
    <s v="F"/>
    <s v="UK"/>
    <s v="No"/>
    <s v="FL0010"/>
    <s v="BKK"/>
    <s v="ATL"/>
    <s v="BKK - ATL"/>
    <n v="12679"/>
    <s v="Long-haul"/>
    <d v="1899-12-30T16:15:41"/>
    <d v="1899-12-30T06:20:41"/>
    <d v="2025-01-03T00:00:00"/>
    <d v="1899-12-30T17:06:41"/>
    <d v="1899-12-30T07:11:41"/>
    <d v="1899-12-30T00:51:00"/>
    <d v="1899-12-30T00:51:00"/>
    <n v="51"/>
    <s v="Moderate-delay"/>
    <n v="143.87"/>
    <x v="0"/>
    <n v="5"/>
    <s v="Non-Vegetarian"/>
    <n v="156.68"/>
    <n v="64087.808243513602"/>
    <s v="Cancelled"/>
    <n v="3.82"/>
    <n v="81905.37"/>
    <n v="9239.02"/>
    <n v="0.11280115088912974"/>
    <n v="-72666.349999999991"/>
  </r>
  <r>
    <s v="82e25d42-26e3-4b12-a115-5c2789014d29"/>
    <s v="Justin Good"/>
    <n v="23"/>
    <s v="18-29"/>
    <s v="M"/>
    <s v="UK"/>
    <s v="Yes"/>
    <s v="FL0010"/>
    <s v="BKK"/>
    <s v="ATL"/>
    <s v="BKK - ATL"/>
    <n v="12679"/>
    <s v="Long-haul"/>
    <d v="1899-12-30T16:15:41"/>
    <d v="1899-12-30T06:20:41"/>
    <d v="2025-01-11T00:00:00"/>
    <d v="1899-12-30T17:06:41"/>
    <d v="1899-12-30T07:11:41"/>
    <d v="1899-12-30T00:51:00"/>
    <d v="1899-12-30T00:51:00"/>
    <n v="51"/>
    <s v="Moderate-delay"/>
    <n v="580.91999999999996"/>
    <x v="2"/>
    <n v="5"/>
    <s v="Vegan"/>
    <n v="143.02000000000001"/>
    <n v="64368.324056828402"/>
    <s v="Not Cancelled"/>
    <n v="3.97"/>
    <n v="82241.990000000005"/>
    <n v="37207.480000000003"/>
    <n v="0.4524146363676268"/>
    <n v="-45034.51"/>
  </r>
  <r>
    <s v="d513fd70-0a12-494c-b361-8d425e4ef6dd"/>
    <s v="Suzanne Wheeler"/>
    <n v="64"/>
    <s v="60-69"/>
    <s v="M"/>
    <s v="UK"/>
    <s v="Yes"/>
    <s v="FL0010"/>
    <s v="BKK"/>
    <s v="ATL"/>
    <s v="BKK - ATL"/>
    <n v="12679"/>
    <s v="Long-haul"/>
    <d v="1899-12-30T16:15:41"/>
    <d v="1899-12-30T06:20:41"/>
    <d v="2025-01-01T00:00:00"/>
    <d v="1899-12-30T17:06:41"/>
    <d v="1899-12-30T07:11:41"/>
    <d v="1899-12-30T00:51:00"/>
    <d v="1899-12-30T00:51:00"/>
    <n v="51"/>
    <s v="Moderate-delay"/>
    <n v="792.65"/>
    <x v="0"/>
    <n v="5"/>
    <s v="Gluten-Free"/>
    <n v="107.33"/>
    <n v="64090.392147012601"/>
    <s v="Not Cancelled"/>
    <n v="4.8099999999999996"/>
    <n v="81908.47"/>
    <n v="50751.07"/>
    <n v="0.61960710534575969"/>
    <n v="-31157.4"/>
  </r>
  <r>
    <s v="d6899e1f-7a9f-4f6d-876f-699885bbdc9c"/>
    <s v="Tiffany Morgan"/>
    <n v="26"/>
    <s v="18-29"/>
    <s v="M"/>
    <s v="UK"/>
    <s v="Yes"/>
    <s v="FL0010"/>
    <s v="BKK"/>
    <s v="ATL"/>
    <s v="BKK - ATL"/>
    <n v="12679"/>
    <s v="Long-haul"/>
    <d v="1899-12-30T16:15:41"/>
    <d v="1899-12-30T06:20:41"/>
    <d v="2025-01-04T00:00:00"/>
    <d v="1899-12-30T17:06:41"/>
    <d v="1899-12-30T07:11:41"/>
    <d v="1899-12-30T00:51:00"/>
    <d v="1899-12-30T00:51:00"/>
    <n v="51"/>
    <s v="Moderate-delay"/>
    <n v="319.3"/>
    <x v="1"/>
    <n v="5"/>
    <s v="Gluten-Free"/>
    <n v="110.61"/>
    <n v="64731.516168399998"/>
    <s v="Cancelled"/>
    <n v="3.98"/>
    <n v="82677.820000000007"/>
    <n v="20457.32"/>
    <n v="0.24743419698293928"/>
    <n v="-62220.500000000007"/>
  </r>
  <r>
    <s v="e3a7fa11-85b2-41b5-ae43-5174d0a1cec3"/>
    <s v="Jennifer Rogers DDS"/>
    <n v="67"/>
    <s v="60-69"/>
    <s v="F"/>
    <s v="UK"/>
    <s v="Yes"/>
    <s v="FL0010"/>
    <s v="BKK"/>
    <s v="ATL"/>
    <s v="BKK - ATL"/>
    <n v="12679"/>
    <s v="Long-haul"/>
    <d v="1899-12-30T16:15:41"/>
    <d v="1899-12-30T06:20:41"/>
    <d v="2025-01-12T00:00:00"/>
    <d v="1899-12-30T17:06:41"/>
    <d v="1899-12-30T07:11:41"/>
    <d v="1899-12-30T00:51:00"/>
    <d v="1899-12-30T00:51:00"/>
    <n v="51"/>
    <s v="Moderate-delay"/>
    <n v="918.88"/>
    <x v="1"/>
    <n v="5"/>
    <s v="No Preference"/>
    <n v="90.74"/>
    <n v="64481.919341917499"/>
    <s v="Cancelled"/>
    <n v="3.17"/>
    <n v="82378.3"/>
    <n v="58826.47"/>
    <n v="0.71410152916484071"/>
    <n v="-23551.83"/>
  </r>
  <r>
    <s v="e14eacb9-0c2e-4faf-a977-a7c13282dc08"/>
    <s v="Robert Ellis"/>
    <n v="70"/>
    <s v="70-80"/>
    <s v="M"/>
    <s v="UK"/>
    <s v="No"/>
    <s v="FL0011"/>
    <s v="DEL"/>
    <s v="CAN"/>
    <s v="DEL - CAN"/>
    <n v="1891"/>
    <s v="Short-haul "/>
    <d v="1899-12-30T01:38:44"/>
    <d v="1899-12-30T03:44:44"/>
    <d v="2025-01-01T00:00:00"/>
    <d v="1899-12-30T01:51:44"/>
    <d v="1899-12-30T03:57:44"/>
    <d v="1899-12-30T00:13:00"/>
    <d v="1899-12-30T00:13:00"/>
    <n v="13"/>
    <s v="On-time"/>
    <n v="1309.55"/>
    <x v="0"/>
    <n v="5"/>
    <s v="Gluten-Free"/>
    <n v="86.52"/>
    <n v="10642.2105990245"/>
    <s v="Cancelled"/>
    <n v="3.14"/>
    <n v="17770.650000000001"/>
    <n v="83828.5"/>
    <n v="4.7172444451947451"/>
    <n v="66057.850000000006"/>
  </r>
  <r>
    <s v="0fa93cc1-4760-4447-ba0e-7d40f8548772"/>
    <s v="Bruce Henson"/>
    <n v="62"/>
    <s v="60-69"/>
    <s v="M"/>
    <s v="UK"/>
    <s v="Yes"/>
    <s v="FL0011"/>
    <s v="DEL"/>
    <s v="CAN"/>
    <s v="DEL - CAN"/>
    <n v="1891"/>
    <s v="Short-haul "/>
    <d v="1899-12-30T01:38:44"/>
    <d v="1899-12-30T03:44:44"/>
    <d v="2025-01-01T00:00:00"/>
    <d v="1899-12-30T01:51:44"/>
    <d v="1899-12-30T03:57:44"/>
    <d v="1899-12-30T00:13:00"/>
    <d v="1899-12-30T00:13:00"/>
    <n v="13"/>
    <s v="On-time"/>
    <n v="353.54"/>
    <x v="2"/>
    <n v="5"/>
    <s v="Non-Vegetarian"/>
    <n v="63.52"/>
    <n v="10286.5659842409"/>
    <s v="Cancelled"/>
    <n v="4.62"/>
    <n v="17343.88"/>
    <n v="22639.26"/>
    <n v="1.3053169187056182"/>
    <n v="5295.3799999999974"/>
  </r>
  <r>
    <s v="17d08010-91b5-4435-a5a4-a603030cea0a"/>
    <s v="Andrea Norton"/>
    <n v="33"/>
    <s v="30-39"/>
    <s v="F"/>
    <s v="UK"/>
    <s v="Yes"/>
    <s v="FL0012"/>
    <s v="DFW"/>
    <s v="PEK"/>
    <s v="DFW - PEK"/>
    <n v="3312"/>
    <s v="Short-haul "/>
    <d v="1899-12-30T04:46:52"/>
    <d v="1899-12-30T08:26:52"/>
    <d v="2025-01-15T00:00:00"/>
    <d v="1899-12-30T06:59:52"/>
    <d v="1899-12-30T10:39:52"/>
    <d v="1899-12-30T02:13:00"/>
    <d v="1899-12-30T02:13:00"/>
    <n v="133"/>
    <s v="Severe-delay"/>
    <n v="811.36"/>
    <x v="2"/>
    <n v="3"/>
    <s v="Vegetarian"/>
    <n v="143.06"/>
    <n v="17667.823501213399"/>
    <s v="Not Cancelled"/>
    <n v="4.04"/>
    <n v="39302.084999999999"/>
    <n v="31173.39"/>
    <n v="0.7931739499316639"/>
    <n v="-8128.6949999999997"/>
  </r>
  <r>
    <s v="43003217-a60d-4be4-8afa-9acc5e5d97a3"/>
    <s v="Erica Jackson"/>
    <n v="32"/>
    <s v="30-39"/>
    <s v="F"/>
    <s v="UK"/>
    <s v="Yes"/>
    <s v="FL0012"/>
    <s v="DFW"/>
    <s v="PEK"/>
    <s v="DFW - PEK"/>
    <n v="3312"/>
    <s v="Short-haul "/>
    <d v="1899-12-30T04:46:52"/>
    <d v="1899-12-30T08:26:52"/>
    <d v="2025-01-03T00:00:00"/>
    <d v="1899-12-30T06:59:52"/>
    <d v="1899-12-30T10:39:52"/>
    <d v="1899-12-30T02:13:00"/>
    <d v="1899-12-30T02:13:00"/>
    <n v="133"/>
    <s v="Severe-delay"/>
    <n v="1390.93"/>
    <x v="0"/>
    <n v="3"/>
    <s v="Vegan"/>
    <n v="156.57"/>
    <n v="17523.482674789499"/>
    <s v="Cancelled"/>
    <n v="3.89"/>
    <n v="39042.269999999997"/>
    <n v="53430.498"/>
    <n v="1.3685294938024866"/>
    <n v="14388.228000000003"/>
  </r>
  <r>
    <s v="5bfa5639-4fa8-4d48-aed5-bc1212289c95"/>
    <s v="Michael Crawford"/>
    <n v="32"/>
    <s v="30-39"/>
    <s v="M"/>
    <s v="UK"/>
    <s v="No"/>
    <s v="FL0012"/>
    <s v="DFW"/>
    <s v="PEK"/>
    <s v="DFW - PEK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78.400000000000006"/>
    <x v="2"/>
    <n v="3"/>
    <s v="Non-Vegetarian"/>
    <n v="188.47"/>
    <n v="17851.1141864278"/>
    <s v="Cancelled"/>
    <n v="3.72"/>
    <n v="39632.01"/>
    <n v="3033.174"/>
    <n v="7.6533438500848178E-2"/>
    <n v="-36598.836000000003"/>
  </r>
  <r>
    <s v="82efaabf-6bfd-4440-8a50-d95399f61763"/>
    <s v="Mallory Mendoza"/>
    <n v="32"/>
    <s v="30-39"/>
    <s v="F"/>
    <s v="UK"/>
    <s v="No"/>
    <s v="FL0012"/>
    <s v="DFW"/>
    <s v="PEK"/>
    <s v="DFW - PEK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251.22"/>
    <x v="0"/>
    <n v="3"/>
    <s v="Vegetarian"/>
    <n v="33.72"/>
    <n v="17427.120037365701"/>
    <s v="Cancelled"/>
    <n v="3.98"/>
    <n v="38868.81"/>
    <n v="9650.8919999999998"/>
    <n v="0.2482939920208517"/>
    <n v="-29217.917999999998"/>
  </r>
  <r>
    <s v="2b3479ec-0764-4086-8ad8-c5cadee28a8f"/>
    <s v="Scott Mullins"/>
    <n v="31"/>
    <s v="30-39"/>
    <s v="F"/>
    <s v="UK"/>
    <s v="Yes"/>
    <s v="FL0013"/>
    <s v="ATL"/>
    <s v="ICN"/>
    <s v="ATL - ICN"/>
    <n v="9251"/>
    <s v="Long-haul"/>
    <d v="1899-12-30T04:11:16"/>
    <d v="1899-12-30T14:27:16"/>
    <d v="2025-01-10T00:00:00"/>
    <d v="1899-12-30T04:35:16"/>
    <d v="1899-12-30T14:51:16"/>
    <d v="1899-12-30T00:24:00"/>
    <d v="1899-12-30T00:24:00"/>
    <n v="24"/>
    <s v="On-time"/>
    <n v="141"/>
    <x v="2"/>
    <n v="3"/>
    <s v="Vegan"/>
    <n v="61.01"/>
    <n v="46934.534338330399"/>
    <s v="Not Cancelled"/>
    <n v="3.68"/>
    <n v="91982.16"/>
    <n v="5421.72"/>
    <n v="5.8943168979723896E-2"/>
    <n v="-86560.44"/>
  </r>
  <r>
    <s v="455a28a1-7a76-4d19-b0ad-89cc80c027af"/>
    <s v="Ms. Jasmine Walker"/>
    <n v="58"/>
    <s v="40-59"/>
    <s v="F"/>
    <s v="UK"/>
    <s v="No"/>
    <s v="FL0013"/>
    <s v="ATL"/>
    <s v="ICN"/>
    <s v="ATL - ICN"/>
    <n v="9251"/>
    <s v="Long-haul"/>
    <d v="1899-12-30T04:11:16"/>
    <d v="1899-12-30T14:27:16"/>
    <d v="2025-01-09T00:00:00"/>
    <d v="1899-12-30T04:35:16"/>
    <d v="1899-12-30T14:51:16"/>
    <d v="1899-12-30T00:24:00"/>
    <d v="1899-12-30T00:24:00"/>
    <n v="24"/>
    <s v="On-time"/>
    <n v="130.82"/>
    <x v="0"/>
    <n v="5"/>
    <s v="No Preference"/>
    <n v="142.09"/>
    <n v="46917.384719470203"/>
    <s v="Not Cancelled"/>
    <n v="3.17"/>
    <n v="91951.29"/>
    <n v="5040.54"/>
    <n v="5.481750174467373E-2"/>
    <n v="-86910.75"/>
  </r>
  <r>
    <s v="4549771b-0119-4179-b046-0b0182761423"/>
    <s v="Deborah Williams"/>
    <n v="48"/>
    <s v="40-59"/>
    <s v="M"/>
    <s v="UK"/>
    <s v="No"/>
    <s v="FL0013"/>
    <s v="ATL"/>
    <s v="ICN"/>
    <s v="ATL - ICN"/>
    <n v="9251"/>
    <s v="Long-haul"/>
    <d v="1899-12-30T04:11:16"/>
    <d v="1899-12-30T14:27:16"/>
    <d v="2025-01-12T00:00:00"/>
    <d v="1899-12-30T04:35:16"/>
    <d v="1899-12-30T14:51:16"/>
    <d v="1899-12-30T00:24:00"/>
    <d v="1899-12-30T00:24:00"/>
    <n v="24"/>
    <s v="On-time"/>
    <n v="242.46"/>
    <x v="1"/>
    <n v="5"/>
    <s v="Vegetarian"/>
    <n v="189.48"/>
    <n v="47088.792155194402"/>
    <s v="Cancelled"/>
    <n v="3.96"/>
    <n v="92259.824999999997"/>
    <n v="9333.2039999999997"/>
    <n v="0.10116216890721395"/>
    <n v="-82926.620999999999"/>
  </r>
  <r>
    <s v="e992469b-c4cb-45da-ac9c-4e57d234b62f"/>
    <s v="Jessica Watson"/>
    <n v="60"/>
    <s v="60-69"/>
    <s v="M"/>
    <s v="UK"/>
    <s v="No"/>
    <s v="FL0013"/>
    <s v="ATL"/>
    <s v="ICN"/>
    <s v="ATL - ICN"/>
    <n v="9251"/>
    <s v="Long-haul"/>
    <d v="1899-12-30T04:11:16"/>
    <d v="1899-12-30T14:27:16"/>
    <d v="2025-01-09T00:00:00"/>
    <d v="1899-12-30T04:35:16"/>
    <d v="1899-12-30T14:51:16"/>
    <d v="1899-12-30T00:24:00"/>
    <d v="1899-12-30T00:24:00"/>
    <n v="24"/>
    <s v="On-time"/>
    <n v="750.85"/>
    <x v="2"/>
    <n v="5"/>
    <s v="Non-Vegetarian"/>
    <n v="142.56"/>
    <n v="47739.946189280199"/>
    <s v="Not Cancelled"/>
    <n v="4.22"/>
    <n v="93431.91"/>
    <n v="28849.745999999999"/>
    <n v="0.30877829640858245"/>
    <n v="-64582.164000000004"/>
  </r>
  <r>
    <s v="88c3f062-4b95-4872-bf10-eff342b303f2"/>
    <s v="Danielle Miller"/>
    <n v="24"/>
    <s v="18-29"/>
    <s v="M"/>
    <s v="UK"/>
    <s v="No"/>
    <s v="FL0013"/>
    <s v="ATL"/>
    <s v="ICN"/>
    <s v="ATL - ICN"/>
    <n v="9251"/>
    <s v="Long-haul"/>
    <d v="1899-12-30T04:11:16"/>
    <d v="1899-12-30T14:27:16"/>
    <d v="2025-01-04T00:00:00"/>
    <d v="1899-12-30T04:35:16"/>
    <d v="1899-12-30T14:51:16"/>
    <d v="1899-12-30T00:24:00"/>
    <d v="1899-12-30T00:24:00"/>
    <n v="24"/>
    <s v="On-time"/>
    <n v="1243.96"/>
    <x v="2"/>
    <n v="5"/>
    <s v="Vegan"/>
    <n v="116.27"/>
    <n v="46985.317593109001"/>
    <s v="Cancelled"/>
    <n v="4.54"/>
    <n v="92073.569999999905"/>
    <n v="47782.014000000003"/>
    <n v="0.51895472283740118"/>
    <n v="-44291.555999999902"/>
  </r>
  <r>
    <s v="c12168a6-eab1-4b82-966b-7c79e8b330b8"/>
    <s v="Gary Garcia"/>
    <n v="50"/>
    <s v="40-59"/>
    <s v="F"/>
    <s v="UK"/>
    <s v="Yes"/>
    <s v="FL0013"/>
    <s v="ATL"/>
    <s v="ICN"/>
    <s v="ATL - ICN"/>
    <n v="9251"/>
    <s v="Long-haul"/>
    <d v="1899-12-30T04:11:16"/>
    <d v="1899-12-30T14:27:16"/>
    <d v="2025-01-05T00:00:00"/>
    <d v="1899-12-30T04:35:16"/>
    <d v="1899-12-30T14:51:16"/>
    <d v="1899-12-30T00:24:00"/>
    <d v="1899-12-30T00:24:00"/>
    <n v="24"/>
    <s v="On-time"/>
    <n v="1118.9000000000001"/>
    <x v="0"/>
    <n v="5"/>
    <s v="Gluten-Free"/>
    <n v="34.869999999999997"/>
    <n v="47441.3047863225"/>
    <s v="Not Cancelled"/>
    <n v="4.32"/>
    <n v="92894.354999999996"/>
    <n v="42969.942000000003"/>
    <n v="0.46256784925198097"/>
    <n v="-49924.412999999993"/>
  </r>
  <r>
    <s v="fb1706d5-e744-4541-b94e-b1be409c29f2"/>
    <s v="Sandra Woods"/>
    <n v="57"/>
    <s v="40-59"/>
    <s v="F"/>
    <s v="UK"/>
    <s v="Yes"/>
    <s v="FL0014"/>
    <s v="JFK"/>
    <s v="ICN"/>
    <s v="JFK - ICN"/>
    <n v="10648"/>
    <s v="Long-haul"/>
    <d v="1899-12-30T22:11:42"/>
    <d v="1899-12-30T10:00:42"/>
    <d v="2025-01-08T00:00:00"/>
    <d v="1899-12-30T22:13:42"/>
    <d v="1899-12-30T10:02:42"/>
    <d v="1899-12-30T00:02:00"/>
    <d v="1899-12-30T00:02:00"/>
    <n v="2"/>
    <s v="On-time"/>
    <n v="703.34"/>
    <x v="0"/>
    <n v="5"/>
    <s v="Non-Vegetarian"/>
    <n v="87.17"/>
    <n v="54346.461635385298"/>
    <s v="Not Cancelled"/>
    <n v="4.97"/>
    <n v="70215.75"/>
    <n v="45031.19"/>
    <n v="0.64132605576384216"/>
    <n v="-25184.559999999998"/>
  </r>
  <r>
    <s v="a6f7ec0d-b743-4194-9239-59884042446a"/>
    <s v="Keith Hampton"/>
    <n v="49"/>
    <s v="40-59"/>
    <s v="F"/>
    <s v="UK"/>
    <s v="Yes"/>
    <s v="FL0014"/>
    <s v="JFK"/>
    <s v="ICN"/>
    <s v="JFK - ICN"/>
    <n v="10648"/>
    <s v="Long-haul"/>
    <d v="1899-12-30T22:11:42"/>
    <d v="1899-12-30T10:00:42"/>
    <d v="2025-01-13T00:00:00"/>
    <d v="1899-12-30T22:13:42"/>
    <d v="1899-12-30T10:02:42"/>
    <d v="1899-12-30T00:02:00"/>
    <d v="1899-12-30T00:02:00"/>
    <n v="2"/>
    <s v="On-time"/>
    <n v="491.89"/>
    <x v="0"/>
    <n v="5"/>
    <s v="No Preference"/>
    <n v="124.85"/>
    <n v="54153.292713163202"/>
    <s v="Not Cancelled"/>
    <n v="4.72"/>
    <n v="69983.95"/>
    <n v="31505.93"/>
    <n v="0.45018793594817097"/>
    <n v="-38478.019999999997"/>
  </r>
  <r>
    <s v="4eef4706-0181-4388-ae5e-bae96b574f82"/>
    <s v="Peggy Dunn"/>
    <n v="53"/>
    <s v="40-59"/>
    <s v="F"/>
    <s v="UK"/>
    <s v="Yes"/>
    <s v="FL0014"/>
    <s v="JFK"/>
    <s v="ICN"/>
    <s v="JFK - ICN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1108.58"/>
    <x v="2"/>
    <n v="5"/>
    <s v="Vegan"/>
    <n v="0.35"/>
    <n v="53906.292567130396"/>
    <s v="Cancelled"/>
    <n v="3.06"/>
    <n v="69687.55"/>
    <n v="70949.19"/>
    <n v="1.0181042381314884"/>
    <n v="1261.6399999999994"/>
  </r>
  <r>
    <s v="7fe1b6ed-ffef-4e27-b84e-69fdacb0d4e2"/>
    <s v="Katie Blanchard"/>
    <n v="39"/>
    <s v="30-39"/>
    <s v="F"/>
    <s v="UK"/>
    <s v="Yes"/>
    <s v="FL0014"/>
    <s v="JFK"/>
    <s v="ICN"/>
    <s v="JFK - ICN"/>
    <n v="10648"/>
    <s v="Long-haul"/>
    <d v="1899-12-30T22:11:42"/>
    <d v="1899-12-30T10:00:42"/>
    <d v="2025-01-04T00:00:00"/>
    <d v="1899-12-30T22:13:42"/>
    <d v="1899-12-30T10:02:42"/>
    <d v="1899-12-30T00:02:00"/>
    <d v="1899-12-30T00:02:00"/>
    <n v="2"/>
    <s v="On-time"/>
    <n v="98.11"/>
    <x v="2"/>
    <n v="3"/>
    <s v="Vegetarian"/>
    <n v="123.52"/>
    <n v="53829.153624643499"/>
    <s v="Not Cancelled"/>
    <n v="3.18"/>
    <n v="69594.98"/>
    <n v="6303.74"/>
    <n v="9.0577510044546325E-2"/>
    <n v="-63291.24"/>
  </r>
  <r>
    <s v="beb87ec2-75bd-48e1-a473-45cf3e96c14d"/>
    <s v="Thomas Gomez"/>
    <n v="62"/>
    <s v="60-69"/>
    <s v="M"/>
    <s v="UK"/>
    <s v="Yes"/>
    <s v="FL0014"/>
    <s v="JFK"/>
    <s v="ICN"/>
    <s v="JFK - ICN"/>
    <n v="10648"/>
    <s v="Long-haul"/>
    <d v="1899-12-30T22:11:42"/>
    <d v="1899-12-30T10:00:42"/>
    <d v="2025-01-14T00:00:00"/>
    <d v="1899-12-30T22:13:42"/>
    <d v="1899-12-30T10:02:42"/>
    <d v="1899-12-30T00:02:00"/>
    <d v="1899-12-30T00:02:00"/>
    <n v="2"/>
    <s v="On-time"/>
    <n v="256.14999999999998"/>
    <x v="2"/>
    <n v="5"/>
    <s v="Non-Vegetarian"/>
    <n v="105.56"/>
    <n v="53842.103450636198"/>
    <s v="Cancelled"/>
    <n v="4.45"/>
    <n v="69610.52"/>
    <n v="16414.71"/>
    <n v="0.23580789225536597"/>
    <n v="-53195.810000000005"/>
  </r>
  <r>
    <s v="3ea27823-7d49-4975-92c1-0ec37b07f833"/>
    <s v="Kristina Stephenson"/>
    <n v="62"/>
    <s v="60-69"/>
    <s v="M"/>
    <s v="UK"/>
    <s v="No"/>
    <s v="FL0015"/>
    <s v="IST"/>
    <s v="ORD"/>
    <s v="IST - ORD"/>
    <n v="13817"/>
    <s v="Long-haul"/>
    <d v="1899-12-30T22:00:32"/>
    <d v="1899-12-30T13:21:32"/>
    <d v="2025-01-07T00:00:00"/>
    <d v="1899-12-30T22:06:32"/>
    <d v="1899-12-30T13:27:32"/>
    <d v="1899-12-30T00:06:00"/>
    <d v="1899-12-30T00:06:00"/>
    <n v="6"/>
    <s v="On-time"/>
    <n v="931.29"/>
    <x v="1"/>
    <n v="5"/>
    <s v="Vegetarian"/>
    <n v="93.25"/>
    <n v="70539.095892839294"/>
    <s v="Not Cancelled"/>
    <n v="3.73"/>
    <n v="89646.92"/>
    <n v="59621.21"/>
    <n v="0.66506702070745993"/>
    <n v="-30025.71"/>
  </r>
  <r>
    <s v="69e61875-7f20-4991-8fbb-24cc25b46c82"/>
    <s v="Maria Cooper"/>
    <n v="28"/>
    <s v="18-29"/>
    <s v="F"/>
    <s v="UK"/>
    <s v="Yes"/>
    <s v="FL0015"/>
    <s v="IST"/>
    <s v="ORD"/>
    <s v="IST - ORD"/>
    <n v="13817"/>
    <s v="Long-haul"/>
    <d v="1899-12-30T22:00:32"/>
    <d v="1899-12-30T13:21:32"/>
    <d v="2025-01-07T00:00:00"/>
    <d v="1899-12-30T22:06:32"/>
    <d v="1899-12-30T13:27:32"/>
    <d v="1899-12-30T00:06:00"/>
    <d v="1899-12-30T00:06:00"/>
    <n v="6"/>
    <s v="On-time"/>
    <n v="1308.18"/>
    <x v="2"/>
    <n v="5"/>
    <s v="Vegan"/>
    <n v="198.43"/>
    <n v="69627.974286321405"/>
    <s v="Cancelled"/>
    <n v="3.86"/>
    <n v="88553.57"/>
    <n v="83763.210000000006"/>
    <n v="0.9459043830756908"/>
    <n v="-4790.3600000000006"/>
  </r>
  <r>
    <s v="bd5fc933-2e0c-4485-be3b-0a419145e448"/>
    <s v="Ebony Logan"/>
    <n v="31"/>
    <s v="30-39"/>
    <s v="F"/>
    <s v="UK"/>
    <s v="No"/>
    <s v="FL0015"/>
    <s v="IST"/>
    <s v="ORD"/>
    <s v="IST - ORD"/>
    <n v="13817"/>
    <s v="Long-haul"/>
    <d v="1899-12-30T22:00:32"/>
    <d v="1899-12-30T13:21:32"/>
    <d v="2025-01-05T00:00:00"/>
    <d v="1899-12-30T22:06:32"/>
    <d v="1899-12-30T13:27:32"/>
    <d v="1899-12-30T00:06:00"/>
    <d v="1899-12-30T00:06:00"/>
    <n v="6"/>
    <s v="On-time"/>
    <n v="1399.94"/>
    <x v="0"/>
    <n v="3"/>
    <s v="Non-Vegetarian"/>
    <n v="84.07"/>
    <n v="69763.662939136804"/>
    <s v="Cancelled"/>
    <n v="3.26"/>
    <n v="88716.4"/>
    <n v="89612.97"/>
    <n v="1.0101060232380936"/>
    <n v="896.57000000000698"/>
  </r>
  <r>
    <s v="424b022b-0074-4e14-9bda-ac6ec36f43dd"/>
    <s v="Marvin Chandler"/>
    <n v="37"/>
    <s v="30-39"/>
    <s v="F"/>
    <s v="UK"/>
    <s v="No"/>
    <s v="FL0015"/>
    <s v="IST"/>
    <s v="ORD"/>
    <s v="IST - ORD"/>
    <n v="13817"/>
    <s v="Long-haul"/>
    <d v="1899-12-30T22:00:32"/>
    <d v="1899-12-30T13:21:32"/>
    <d v="2025-01-08T00:00:00"/>
    <d v="1899-12-30T22:06:32"/>
    <d v="1899-12-30T13:27:32"/>
    <d v="1899-12-30T00:06:00"/>
    <d v="1899-12-30T00:06:00"/>
    <n v="6"/>
    <s v="On-time"/>
    <n v="132.56"/>
    <x v="1"/>
    <n v="3"/>
    <s v="Non-Vegetarian"/>
    <n v="182.43"/>
    <n v="70041.649326107901"/>
    <s v="Cancelled"/>
    <n v="4.38"/>
    <n v="89049.98"/>
    <n v="8520.33"/>
    <n v="9.5680313459924421E-2"/>
    <n v="-80529.649999999994"/>
  </r>
  <r>
    <s v="383eca86-0c3a-4abe-aa31-09a9f9fd5f3e"/>
    <s v="Shannon Dominguez"/>
    <n v="53"/>
    <s v="40-59"/>
    <s v="F"/>
    <s v="UK"/>
    <s v="Yes"/>
    <s v="FL0015"/>
    <s v="IST"/>
    <s v="ORD"/>
    <s v="IST - ORD"/>
    <n v="13817"/>
    <s v="Long-haul"/>
    <d v="1899-12-30T22:00:32"/>
    <d v="1899-12-30T13:21:32"/>
    <d v="2025-01-02T00:00:00"/>
    <d v="1899-12-30T22:06:32"/>
    <d v="1899-12-30T13:27:32"/>
    <d v="1899-12-30T00:06:00"/>
    <d v="1899-12-30T00:06:00"/>
    <n v="6"/>
    <s v="On-time"/>
    <n v="587.30999999999995"/>
    <x v="0"/>
    <n v="5"/>
    <s v="Non-Vegetarian"/>
    <n v="172.66"/>
    <n v="69849.881417512297"/>
    <s v="Cancelled"/>
    <n v="4.07"/>
    <n v="88819.86"/>
    <n v="37622.370000000003"/>
    <n v="0.42358060460802349"/>
    <n v="-51197.49"/>
  </r>
  <r>
    <s v="aecd34f4-a4e7-4994-b0e9-4f043397db6a"/>
    <s v="Kylie Huerta"/>
    <n v="57"/>
    <s v="40-59"/>
    <s v="M"/>
    <s v="UK"/>
    <s v="No"/>
    <s v="FL0015"/>
    <s v="IST"/>
    <s v="ORD"/>
    <s v="IST - ORD"/>
    <n v="13817"/>
    <s v="Long-haul"/>
    <d v="1899-12-30T22:00:32"/>
    <d v="1899-12-30T13:21:32"/>
    <d v="2025-01-09T00:00:00"/>
    <d v="1899-12-30T22:06:32"/>
    <d v="1899-12-30T13:27:32"/>
    <d v="1899-12-30T00:06:00"/>
    <d v="1899-12-30T00:06:00"/>
    <n v="6"/>
    <s v="On-time"/>
    <n v="1404.83"/>
    <x v="0"/>
    <n v="5"/>
    <s v="Gluten-Free"/>
    <n v="139.88"/>
    <n v="69686.809020423898"/>
    <s v="Not Cancelled"/>
    <n v="4.25"/>
    <n v="88624.17"/>
    <n v="89937.1"/>
    <n v="1.0148145816203413"/>
    <n v="1312.9300000000076"/>
  </r>
  <r>
    <s v="3ede9a3e-5644-44f8-a692-0abdfabf94b5"/>
    <s v="Tiffany Waters PhD"/>
    <n v="73"/>
    <s v="70-80"/>
    <s v="M"/>
    <s v="UK"/>
    <s v="No"/>
    <s v="FL0015"/>
    <s v="IST"/>
    <s v="ORD"/>
    <s v="IST - ORD"/>
    <n v="13817"/>
    <s v="Long-haul"/>
    <d v="1899-12-30T22:00:32"/>
    <d v="1899-12-30T13:21:32"/>
    <d v="2025-01-11T00:00:00"/>
    <d v="1899-12-30T22:06:32"/>
    <d v="1899-12-30T13:27:32"/>
    <d v="1899-12-30T00:06:00"/>
    <d v="1899-12-30T00:06:00"/>
    <n v="6"/>
    <s v="On-time"/>
    <n v="1484.16"/>
    <x v="0"/>
    <n v="5"/>
    <s v="Gluten-Free"/>
    <n v="21.3"/>
    <n v="69825.940897202701"/>
    <s v="Not Cancelled"/>
    <n v="4.8"/>
    <n v="88791.13"/>
    <n v="94990.5"/>
    <n v="1.0698196993325797"/>
    <n v="6199.3699999999953"/>
  </r>
  <r>
    <s v="cc74112a-6e8a-4182-84e5-b6400ecf5fc8"/>
    <s v="Brandy Snow"/>
    <n v="31"/>
    <s v="30-39"/>
    <s v="F"/>
    <s v="UK"/>
    <s v="No"/>
    <s v="FL0016"/>
    <s v="ATL"/>
    <s v="PVG"/>
    <s v="ATL - PVG"/>
    <n v="11652"/>
    <s v="Long-haul"/>
    <d v="1899-12-30T22:40:48"/>
    <d v="1899-12-30T11:36:48"/>
    <d v="2025-01-09T00:00:00"/>
    <d v="1899-12-30T22:57:48"/>
    <d v="1899-12-30T11:53:48"/>
    <d v="1899-12-30T00:17:00"/>
    <d v="1899-12-30T00:17:00"/>
    <n v="17"/>
    <s v="On-time"/>
    <n v="467.91"/>
    <x v="2"/>
    <n v="3"/>
    <s v="Vegan"/>
    <n v="25.62"/>
    <n v="58836.395702613103"/>
    <s v="Not Cancelled"/>
    <n v="4.8099999999999996"/>
    <n v="113405.505"/>
    <n v="17970.815999999999"/>
    <n v="0.15846511154815632"/>
    <n v="-95434.689000000013"/>
  </r>
  <r>
    <s v="68ddb995-5c2d-4a77-bc60-ff2693512c29"/>
    <s v="Robert Mason"/>
    <n v="21"/>
    <s v="18-29"/>
    <s v="M"/>
    <s v="UK"/>
    <s v="Yes"/>
    <s v="FL0016"/>
    <s v="ATL"/>
    <s v="PVG"/>
    <s v="ATL - PVG"/>
    <n v="11652"/>
    <s v="Long-haul"/>
    <d v="1899-12-30T22:40:48"/>
    <d v="1899-12-30T11:36:48"/>
    <d v="2025-01-11T00:00:00"/>
    <d v="1899-12-30T22:57:48"/>
    <d v="1899-12-30T11:53:48"/>
    <d v="1899-12-30T00:17:00"/>
    <d v="1899-12-30T00:17:00"/>
    <n v="17"/>
    <s v="On-time"/>
    <n v="537.36"/>
    <x v="1"/>
    <n v="5"/>
    <s v="Gluten-Free"/>
    <n v="62.34"/>
    <n v="59298.046457518001"/>
    <s v="Not Cancelled"/>
    <n v="3.01"/>
    <n v="114236.49"/>
    <n v="20642.106"/>
    <n v="0.18069625563600561"/>
    <n v="-93594.384000000005"/>
  </r>
  <r>
    <s v="530507aa-d603-416a-97a7-75bd44b9ecc3"/>
    <s v="James Fuentes"/>
    <n v="30"/>
    <s v="30-39"/>
    <s v="M"/>
    <s v="UK"/>
    <s v="No"/>
    <s v="FL0016"/>
    <s v="ATL"/>
    <s v="PVG"/>
    <s v="ATL - PVG"/>
    <n v="11652"/>
    <s v="Long-haul"/>
    <d v="1899-12-30T22:40:48"/>
    <d v="1899-12-30T11:36:48"/>
    <d v="2025-01-12T00:00:00"/>
    <d v="1899-12-30T22:57:48"/>
    <d v="1899-12-30T11:53:48"/>
    <d v="1899-12-30T00:17:00"/>
    <d v="1899-12-30T00:17:00"/>
    <n v="17"/>
    <s v="On-time"/>
    <n v="677.86"/>
    <x v="0"/>
    <n v="3"/>
    <s v="No Preference"/>
    <n v="43.49"/>
    <n v="59748.393120634799"/>
    <s v="Not Cancelled"/>
    <n v="4.87"/>
    <n v="115047.105"/>
    <n v="26035.0439999999"/>
    <n v="0.22629899292120303"/>
    <n v="-89012.061000000103"/>
  </r>
  <r>
    <s v="afbdbc1d-fc61-4d68-abb7-34c47fe6551e"/>
    <s v="Cynthia Carlson"/>
    <n v="20"/>
    <s v="18-29"/>
    <s v="M"/>
    <s v="UK"/>
    <s v="No"/>
    <s v="FL0016"/>
    <s v="ATL"/>
    <s v="PVG"/>
    <s v="ATL - PVG"/>
    <n v="11652"/>
    <s v="Long-haul"/>
    <d v="1899-12-30T22:40:48"/>
    <d v="1899-12-30T11:36:48"/>
    <d v="2025-01-09T00:00:00"/>
    <d v="1899-12-30T22:57:48"/>
    <d v="1899-12-30T11:53:48"/>
    <d v="1899-12-30T00:17:00"/>
    <d v="1899-12-30T00:17:00"/>
    <n v="17"/>
    <s v="On-time"/>
    <n v="1280.8800000000001"/>
    <x v="1"/>
    <n v="5"/>
    <s v="No Preference"/>
    <n v="156.05000000000001"/>
    <n v="59358.461494205301"/>
    <s v="Not Cancelled"/>
    <n v="3.67"/>
    <n v="114345.224999999"/>
    <n v="49204.517999999996"/>
    <n v="0.43031545917199798"/>
    <n v="-65140.706999999005"/>
  </r>
  <r>
    <s v="0e832632-4618-42f6-af7d-b2350132a65b"/>
    <s v="Stephen Weaver"/>
    <n v="61"/>
    <s v="60-69"/>
    <s v="M"/>
    <s v="UK"/>
    <s v="No"/>
    <s v="FL0017"/>
    <s v="FRA"/>
    <s v="ORD"/>
    <s v="FRA - ORD"/>
    <n v="14406"/>
    <s v="Long-haul"/>
    <d v="1899-12-30T09:47:08"/>
    <d v="1899-12-30T01:47:08"/>
    <d v="2025-01-07T00:00:00"/>
    <d v="1899-12-30T09:47:08"/>
    <d v="1899-12-30T01:47:08"/>
    <d v="1899-12-30T00:00:00"/>
    <d v="1899-12-30T00:00:00"/>
    <n v="0"/>
    <s v="On-time"/>
    <n v="577.04999999999995"/>
    <x v="0"/>
    <n v="5"/>
    <s v="Non-Vegetarian"/>
    <n v="1.95"/>
    <n v="72759.344737729407"/>
    <s v="Cancelled"/>
    <n v="3.9"/>
    <n v="92311.21"/>
    <n v="36931.589999999997"/>
    <n v="0.40007697873313536"/>
    <n v="-55379.62000000001"/>
  </r>
  <r>
    <s v="680f379d-88ea-468e-98c2-b6db36f82602"/>
    <s v="Dr. Bruce Schmitt"/>
    <n v="61"/>
    <s v="60-69"/>
    <s v="F"/>
    <s v="UK"/>
    <s v="No"/>
    <s v="FL0017"/>
    <s v="FRA"/>
    <s v="ORD"/>
    <s v="FRA - ORD"/>
    <n v="14406"/>
    <s v="Long-haul"/>
    <d v="1899-12-30T09:47:08"/>
    <d v="1899-12-30T01:47:08"/>
    <d v="2025-01-03T00:00:00"/>
    <d v="1899-12-30T09:47:08"/>
    <d v="1899-12-30T01:47:08"/>
    <d v="1899-12-30T00:00:00"/>
    <d v="1899-12-30T00:00:00"/>
    <n v="0"/>
    <s v="On-time"/>
    <n v="82.57"/>
    <x v="1"/>
    <n v="5"/>
    <s v="No Preference"/>
    <n v="76.260000000000005"/>
    <n v="73293.705535293397"/>
    <s v="Cancelled"/>
    <n v="4.4000000000000004"/>
    <n v="92952.45"/>
    <n v="5299.73"/>
    <n v="5.701549555713701E-2"/>
    <n v="-87652.72"/>
  </r>
  <r>
    <s v="a886d6a3-1bce-4a12-a922-84e88862a9b1"/>
    <s v="Zachary Bullock"/>
    <n v="68"/>
    <s v="60-69"/>
    <s v="F"/>
    <s v="UK"/>
    <s v="No"/>
    <s v="FL0017"/>
    <s v="FRA"/>
    <s v="ORD"/>
    <s v="FRA - ORD"/>
    <n v="14406"/>
    <s v="Long-haul"/>
    <d v="1899-12-30T09:47:08"/>
    <d v="1899-12-30T01:47:08"/>
    <d v="2025-01-05T00:00:00"/>
    <d v="1899-12-30T09:47:08"/>
    <d v="1899-12-30T01:47:08"/>
    <d v="1899-12-30T00:00:00"/>
    <d v="1899-12-30T00:00:00"/>
    <n v="0"/>
    <s v="On-time"/>
    <n v="704.71"/>
    <x v="2"/>
    <n v="5"/>
    <s v="Vegan"/>
    <n v="52.87"/>
    <n v="72892.156796929703"/>
    <s v="Cancelled"/>
    <n v="3.34"/>
    <n v="92470.59"/>
    <n v="45112.01"/>
    <n v="0.48785251613513014"/>
    <n v="-47358.579999999994"/>
  </r>
  <r>
    <s v="3e049506-33a2-402f-adc0-f89e5594bc04"/>
    <s v="Tiffany Willis"/>
    <n v="48"/>
    <s v="40-59"/>
    <s v="F"/>
    <s v="UK"/>
    <s v="Yes"/>
    <s v="FL0017"/>
    <s v="FRA"/>
    <s v="ORD"/>
    <s v="FRA - ORD"/>
    <n v="14406"/>
    <s v="Long-haul"/>
    <d v="1899-12-30T09:47:08"/>
    <d v="1899-12-30T01:47:08"/>
    <d v="2025-01-09T00:00:00"/>
    <d v="1899-12-30T09:47:08"/>
    <d v="1899-12-30T01:47:08"/>
    <d v="1899-12-30T00:00:00"/>
    <d v="1899-12-30T00:00:00"/>
    <n v="0"/>
    <s v="On-time"/>
    <n v="818.25"/>
    <x v="0"/>
    <n v="5"/>
    <s v="No Preference"/>
    <n v="105.21"/>
    <n v="72863.203665865702"/>
    <s v="Not Cancelled"/>
    <n v="3.38"/>
    <n v="92435.839999999997"/>
    <n v="52389.04"/>
    <n v="0.56676111776557669"/>
    <n v="-40046.799999999996"/>
  </r>
  <r>
    <s v="dceedf6b-cd92-4dfd-a4c5-405e36a9ae88"/>
    <s v="John Marquez"/>
    <n v="58"/>
    <s v="40-59"/>
    <s v="M"/>
    <s v="UK"/>
    <s v="No"/>
    <s v="FL0017"/>
    <s v="FRA"/>
    <s v="ORD"/>
    <s v="FRA - ORD"/>
    <n v="14406"/>
    <s v="Long-haul"/>
    <d v="1899-12-30T09:47:08"/>
    <d v="1899-12-30T01:47:08"/>
    <d v="2025-01-13T00:00:00"/>
    <d v="1899-12-30T09:47:08"/>
    <d v="1899-12-30T01:47:08"/>
    <d v="1899-12-30T00:00:00"/>
    <d v="1899-12-30T00:00:00"/>
    <n v="0"/>
    <s v="On-time"/>
    <n v="1089.3"/>
    <x v="1"/>
    <n v="5"/>
    <s v="Vegetarian"/>
    <n v="72.23"/>
    <n v="72982.253344188095"/>
    <s v="Not Cancelled"/>
    <n v="4.12"/>
    <n v="92578.7"/>
    <n v="69729.649999999994"/>
    <n v="0.75319322911209596"/>
    <n v="-22849.050000000003"/>
  </r>
  <r>
    <s v="e2590d01-703b-4269-bb3b-6396a1b1c804"/>
    <s v="Lisa Parks"/>
    <n v="55"/>
    <s v="40-59"/>
    <s v="F"/>
    <s v="UK"/>
    <s v="Yes"/>
    <s v="FL0017"/>
    <s v="FRA"/>
    <s v="ORD"/>
    <s v="FRA - ORD"/>
    <n v="14406"/>
    <s v="Long-haul"/>
    <d v="1899-12-30T09:47:08"/>
    <d v="1899-12-30T01:47:08"/>
    <d v="2025-01-02T00:00:00"/>
    <d v="1899-12-30T09:47:08"/>
    <d v="1899-12-30T01:47:08"/>
    <d v="1899-12-30T00:00:00"/>
    <d v="1899-12-30T00:00:00"/>
    <n v="0"/>
    <s v="On-time"/>
    <n v="960.92"/>
    <x v="2"/>
    <n v="5"/>
    <s v="Gluten-Free"/>
    <n v="175.95"/>
    <n v="73300.627752101704"/>
    <s v="Cancelled"/>
    <n v="4.71"/>
    <n v="92960.75"/>
    <n v="61534.07"/>
    <n v="0.66193603214259777"/>
    <n v="-31426.68"/>
  </r>
  <r>
    <s v="dd19dda5-a219-49c4-997b-715de93de5b8"/>
    <s v="Edward Levy"/>
    <n v="75"/>
    <s v="70-80"/>
    <s v="M"/>
    <s v="UK"/>
    <s v="Yes"/>
    <s v="FL0017"/>
    <s v="FRA"/>
    <s v="ORD"/>
    <s v="FRA - ORD"/>
    <n v="14406"/>
    <s v="Long-haul"/>
    <d v="1899-12-30T09:47:08"/>
    <d v="1899-12-30T01:47:08"/>
    <d v="2025-01-10T00:00:00"/>
    <d v="1899-12-30T09:47:08"/>
    <d v="1899-12-30T01:47:08"/>
    <d v="1899-12-30T00:00:00"/>
    <d v="1899-12-30T00:00:00"/>
    <n v="0"/>
    <s v="On-time"/>
    <n v="335.33"/>
    <x v="1"/>
    <n v="5"/>
    <s v="Gluten-Free"/>
    <n v="180.22"/>
    <n v="73484.846097464193"/>
    <s v="Cancelled"/>
    <n v="3.67"/>
    <n v="93181.82"/>
    <n v="21497.16"/>
    <n v="0.23070122476680535"/>
    <n v="-71684.66"/>
  </r>
  <r>
    <s v="58b296c5-c87a-48f4-82d0-3d8f3f0fc174"/>
    <s v="Michelle Salazar"/>
    <n v="39"/>
    <s v="30-39"/>
    <s v="F"/>
    <s v="UK"/>
    <s v="No"/>
    <s v="FL0017"/>
    <s v="FRA"/>
    <s v="ORD"/>
    <s v="FRA - ORD"/>
    <n v="14406"/>
    <s v="Long-haul"/>
    <d v="1899-12-30T09:47:08"/>
    <d v="1899-12-30T01:47:08"/>
    <d v="2025-01-03T00:00:00"/>
    <d v="1899-12-30T09:47:08"/>
    <d v="1899-12-30T01:47:08"/>
    <d v="1899-12-30T00:00:00"/>
    <d v="1899-12-30T00:00:00"/>
    <n v="0"/>
    <s v="On-time"/>
    <n v="577.29999999999995"/>
    <x v="0"/>
    <n v="3"/>
    <s v="Vegetarian"/>
    <n v="148.74"/>
    <n v="73495.704738725995"/>
    <s v="Cancelled"/>
    <n v="4.09"/>
    <n v="93194.85"/>
    <n v="36976.949999999997"/>
    <n v="0.39677031509788357"/>
    <n v="-56217.900000000009"/>
  </r>
  <r>
    <s v="cd07394d-7e0f-4335-952e-724cca135095"/>
    <s v="Michael Hall"/>
    <n v="60"/>
    <s v="60-69"/>
    <s v="M"/>
    <s v="UK"/>
    <s v="No"/>
    <s v="FL0017"/>
    <s v="FRA"/>
    <s v="ORD"/>
    <s v="FRA - ORD"/>
    <n v="14406"/>
    <s v="Long-haul"/>
    <d v="1899-12-30T09:47:08"/>
    <d v="1899-12-30T01:47:08"/>
    <d v="2025-01-10T00:00:00"/>
    <d v="1899-12-30T09:47:08"/>
    <d v="1899-12-30T01:47:08"/>
    <d v="1899-12-30T00:00:00"/>
    <d v="1899-12-30T00:00:00"/>
    <n v="0"/>
    <s v="On-time"/>
    <n v="650.24"/>
    <x v="2"/>
    <n v="5"/>
    <s v="Vegan"/>
    <n v="160.69"/>
    <n v="73296.829365282101"/>
    <s v="Not Cancelled"/>
    <n v="4.92"/>
    <n v="92956.2"/>
    <n v="41647.5"/>
    <n v="0.44803359001336113"/>
    <n v="-51308.7"/>
  </r>
  <r>
    <s v="27ec0ec9-fbda-40c9-834d-ea9e8fd881f8"/>
    <s v="Laura Mccoy"/>
    <n v="64"/>
    <s v="60-69"/>
    <s v="F"/>
    <s v="UK"/>
    <s v="Yes"/>
    <s v="FL0018"/>
    <s v="PVG"/>
    <s v="JFK"/>
    <s v="PVG - JFK"/>
    <n v="3625"/>
    <s v="Short-haul "/>
    <d v="1899-12-30T02:26:02"/>
    <d v="1899-12-30T06:27:02"/>
    <d v="2025-01-03T00:00:00"/>
    <d v="1899-12-30T03:45:02"/>
    <d v="1899-12-30T07:46:02"/>
    <d v="1899-12-30T01:19:00"/>
    <d v="1899-12-30T01:19:00"/>
    <n v="79"/>
    <s v="Moderate-delay"/>
    <n v="57.01"/>
    <x v="2"/>
    <n v="5"/>
    <s v="Vegetarian"/>
    <n v="189.55"/>
    <n v="18877.3962979641"/>
    <s v="Cancelled"/>
    <n v="3.45"/>
    <n v="27652.880000000001"/>
    <n v="3686.55"/>
    <n v="0.13331522792562656"/>
    <n v="-23966.33"/>
  </r>
  <r>
    <s v="f7d53da7-1fe4-47f9-ad06-ce7744498972"/>
    <s v="Melanie Jones"/>
    <n v="72"/>
    <s v="70-80"/>
    <s v="M"/>
    <s v="UK"/>
    <s v="Yes"/>
    <s v="FL0018"/>
    <s v="PVG"/>
    <s v="JFK"/>
    <s v="PVG - JFK"/>
    <n v="3625"/>
    <s v="Short-haul "/>
    <d v="1899-12-30T02:26:02"/>
    <d v="1899-12-30T06:27:02"/>
    <d v="2025-01-13T00:00:00"/>
    <d v="1899-12-30T03:45:02"/>
    <d v="1899-12-30T07:46:02"/>
    <d v="1899-12-30T01:19:00"/>
    <d v="1899-12-30T01:19:00"/>
    <n v="79"/>
    <s v="Moderate-delay"/>
    <n v="1056.52"/>
    <x v="1"/>
    <n v="5"/>
    <s v="Gluten-Free"/>
    <n v="157.16"/>
    <n v="18665.741602501399"/>
    <s v="Cancelled"/>
    <n v="3.64"/>
    <n v="27398.89"/>
    <n v="67648.710000000006"/>
    <n v="2.469031044688307"/>
    <n v="40249.820000000007"/>
  </r>
  <r>
    <s v="602d2bf1-222a-4694-8ee8-729bf41b167e"/>
    <s v="Christina Gallegos"/>
    <n v="74"/>
    <s v="70-80"/>
    <s v="M"/>
    <s v="UK"/>
    <s v="No"/>
    <s v="FL0018"/>
    <s v="PVG"/>
    <s v="JFK"/>
    <s v="PVG - JFK"/>
    <n v="3625"/>
    <s v="Short-haul "/>
    <d v="1899-12-30T02:26:02"/>
    <d v="1899-12-30T06:27:02"/>
    <d v="2025-01-07T00:00:00"/>
    <d v="1899-12-30T03:45:02"/>
    <d v="1899-12-30T07:46:02"/>
    <d v="1899-12-30T01:19:00"/>
    <d v="1899-12-30T01:19:00"/>
    <n v="79"/>
    <s v="Moderate-delay"/>
    <n v="820.69"/>
    <x v="1"/>
    <n v="5"/>
    <s v="Gluten-Free"/>
    <n v="0.43"/>
    <n v="18980.325297899799"/>
    <s v="Cancelled"/>
    <n v="3.67"/>
    <n v="27776.39"/>
    <n v="52524.25"/>
    <n v="1.8909674727349379"/>
    <n v="24747.86"/>
  </r>
  <r>
    <s v="acc3abe9-0641-4b68-afd3-2995e97388a5"/>
    <s v="Emily Carter"/>
    <n v="69"/>
    <s v="60-69"/>
    <s v="F"/>
    <s v="UK"/>
    <s v="Yes"/>
    <s v="FL0018"/>
    <s v="PVG"/>
    <s v="JFK"/>
    <s v="PVG - JFK"/>
    <n v="3625"/>
    <s v="Short-haul "/>
    <d v="1899-12-30T02:26:02"/>
    <d v="1899-12-30T06:27:02"/>
    <d v="2025-01-08T00:00:00"/>
    <d v="1899-12-30T03:45:02"/>
    <d v="1899-12-30T07:46:02"/>
    <d v="1899-12-30T01:19:00"/>
    <d v="1899-12-30T01:19:00"/>
    <n v="79"/>
    <s v="Moderate-delay"/>
    <n v="838.98"/>
    <x v="2"/>
    <n v="5"/>
    <s v="Gluten-Free"/>
    <n v="96.93"/>
    <n v="18810.9168684951"/>
    <s v="Cancelled"/>
    <n v="3.81"/>
    <n v="27573.1"/>
    <n v="53714.11"/>
    <n v="1.9480620604864887"/>
    <n v="26141.010000000002"/>
  </r>
  <r>
    <s v="2d1d018b-4d59-4ccd-aac6-95e2384f31f2"/>
    <s v="Michael Marshall"/>
    <n v="28"/>
    <s v="18-29"/>
    <s v="M"/>
    <s v="UK"/>
    <s v="No"/>
    <s v="FL0018"/>
    <s v="PVG"/>
    <s v="JFK"/>
    <s v="PVG - JFK"/>
    <n v="3625"/>
    <s v="Short-haul "/>
    <d v="1899-12-30T02:26:02"/>
    <d v="1899-12-30T06:27:02"/>
    <d v="2025-01-04T00:00:00"/>
    <d v="1899-12-30T03:45:02"/>
    <d v="1899-12-30T07:46:02"/>
    <d v="1899-12-30T01:19:00"/>
    <d v="1899-12-30T01:19:00"/>
    <n v="79"/>
    <s v="Moderate-delay"/>
    <n v="739.16"/>
    <x v="1"/>
    <n v="5"/>
    <s v="No Preference"/>
    <n v="40.47"/>
    <n v="19286.345732639998"/>
    <s v="Not Cancelled"/>
    <n v="3.54"/>
    <n v="28143.61"/>
    <n v="47314.33"/>
    <n v="1.6811748741543817"/>
    <n v="19170.72"/>
  </r>
  <r>
    <s v="71f049d8-5f9f-4657-a7a1-4cc0be825f9b"/>
    <s v="Andrea Payne"/>
    <n v="24"/>
    <s v="18-29"/>
    <s v="F"/>
    <s v="UK"/>
    <s v="Yes"/>
    <s v="FL0018"/>
    <s v="PVG"/>
    <s v="JFK"/>
    <s v="PVG - JFK"/>
    <n v="3625"/>
    <s v="Short-haul "/>
    <d v="1899-12-30T02:26:02"/>
    <d v="1899-12-30T06:27:02"/>
    <d v="2025-01-09T00:00:00"/>
    <d v="1899-12-30T03:45:02"/>
    <d v="1899-12-30T07:46:02"/>
    <d v="1899-12-30T01:19:00"/>
    <d v="1899-12-30T01:19:00"/>
    <n v="79"/>
    <s v="Moderate-delay"/>
    <n v="1296.33"/>
    <x v="0"/>
    <n v="5"/>
    <s v="Vegan"/>
    <n v="136.72"/>
    <n v="19299.463188841499"/>
    <s v="Cancelled"/>
    <n v="3.71"/>
    <n v="28159.360000000001"/>
    <n v="82992.460000000006"/>
    <n v="2.9472424089183846"/>
    <n v="54833.100000000006"/>
  </r>
  <r>
    <s v="2bd03f62-d871-46d7-8e99-d238183c82bd"/>
    <s v="Brittney Ramos"/>
    <n v="32"/>
    <s v="30-39"/>
    <s v="F"/>
    <s v="UK"/>
    <s v="Yes"/>
    <s v="FL0018"/>
    <s v="PVG"/>
    <s v="JFK"/>
    <s v="PVG - JFK"/>
    <n v="3625"/>
    <s v="Short-haul "/>
    <d v="1899-12-30T02:26:02"/>
    <d v="1899-12-30T06:27:02"/>
    <d v="2025-01-01T00:00:00"/>
    <d v="1899-12-30T03:45:02"/>
    <d v="1899-12-30T07:46:02"/>
    <d v="1899-12-30T01:19:00"/>
    <d v="1899-12-30T01:19:00"/>
    <n v="79"/>
    <s v="Moderate-delay"/>
    <n v="806.88"/>
    <x v="2"/>
    <n v="3"/>
    <s v="Vegetarian"/>
    <n v="43.51"/>
    <n v="18763.4243144059"/>
    <s v="Not Cancelled"/>
    <n v="3.26"/>
    <n v="27516.11"/>
    <n v="51649.02"/>
    <n v="1.877046573807126"/>
    <n v="24132.909999999996"/>
  </r>
  <r>
    <s v="4cf850cc-6951-4a26-b0dd-4341f440dd21"/>
    <s v="Brian Torres"/>
    <n v="53"/>
    <s v="40-59"/>
    <s v="F"/>
    <s v="UK"/>
    <s v="No"/>
    <s v="FL0018"/>
    <s v="PVG"/>
    <s v="JFK"/>
    <s v="PVG - JFK"/>
    <n v="3625"/>
    <s v="Short-haul "/>
    <d v="1899-12-30T02:26:02"/>
    <d v="1899-12-30T06:27:02"/>
    <d v="2025-01-02T00:00:00"/>
    <d v="1899-12-30T03:45:02"/>
    <d v="1899-12-30T07:46:02"/>
    <d v="1899-12-30T01:19:00"/>
    <d v="1899-12-30T01:19:00"/>
    <n v="79"/>
    <s v="Moderate-delay"/>
    <n v="1080.6600000000001"/>
    <x v="2"/>
    <n v="5"/>
    <s v="Vegan"/>
    <n v="86.05"/>
    <n v="19621.0948402658"/>
    <s v="Cancelled"/>
    <n v="3.76"/>
    <n v="28545.31"/>
    <n v="69179.45"/>
    <n v="2.4234961890412117"/>
    <n v="40634.14"/>
  </r>
  <r>
    <s v="c7a18676-2500-4863-8900-7844faadb4bc"/>
    <s v="Brian Beard"/>
    <n v="32"/>
    <s v="30-39"/>
    <s v="F"/>
    <s v="UK"/>
    <s v="Yes"/>
    <s v="FL0018"/>
    <s v="PVG"/>
    <s v="JFK"/>
    <s v="PVG - JFK"/>
    <n v="3625"/>
    <s v="Short-haul "/>
    <d v="1899-12-30T02:26:02"/>
    <d v="1899-12-30T06:27:02"/>
    <d v="2025-01-08T00:00:00"/>
    <d v="1899-12-30T03:45:02"/>
    <d v="1899-12-30T07:46:02"/>
    <d v="1899-12-30T01:19:00"/>
    <d v="1899-12-30T01:19:00"/>
    <n v="79"/>
    <s v="Moderate-delay"/>
    <n v="691.97"/>
    <x v="0"/>
    <n v="3"/>
    <s v="No Preference"/>
    <n v="84.72"/>
    <n v="19526.342591110599"/>
    <s v="Cancelled"/>
    <n v="3.31"/>
    <n v="28431.61"/>
    <n v="44303.02"/>
    <n v="1.5582311378075318"/>
    <n v="15871.409999999996"/>
  </r>
  <r>
    <s v="9160ad35-8b43-49ea-9ca2-dae0fdfa42cc"/>
    <s v="Brian Rogers"/>
    <n v="40"/>
    <s v="40-59"/>
    <s v="M"/>
    <s v="UK"/>
    <s v="No"/>
    <s v="FL0018"/>
    <s v="PVG"/>
    <s v="JFK"/>
    <s v="PVG - JFK"/>
    <n v="3625"/>
    <s v="Short-haul "/>
    <d v="1899-12-30T02:26:02"/>
    <d v="1899-12-30T06:27:02"/>
    <d v="2025-01-02T00:00:00"/>
    <d v="1899-12-30T03:45:02"/>
    <d v="1899-12-30T07:46:02"/>
    <d v="1899-12-30T01:19:00"/>
    <d v="1899-12-30T01:19:00"/>
    <n v="79"/>
    <s v="Moderate-delay"/>
    <n v="1223.53"/>
    <x v="0"/>
    <n v="3"/>
    <s v="Gluten-Free"/>
    <n v="199.04"/>
    <n v="19182.036170840202"/>
    <s v="Not Cancelled"/>
    <n v="3.98"/>
    <n v="28018.44"/>
    <n v="78345.73"/>
    <n v="2.7962202749332223"/>
    <n v="50327.289999999994"/>
  </r>
  <r>
    <s v="e1ab7240-f0c8-4643-b2b6-c8ae85984ee7"/>
    <s v="Mark Long"/>
    <n v="43"/>
    <s v="40-59"/>
    <s v="F"/>
    <s v="UK"/>
    <s v="No"/>
    <s v="FL0019"/>
    <s v="AMS"/>
    <s v="PVG"/>
    <s v="AMS - PVG"/>
    <n v="4648"/>
    <s v="Moderate-haul"/>
    <d v="1899-12-30T16:59:46"/>
    <d v="1899-12-30T22:08:46"/>
    <d v="2025-01-13T00:00:00"/>
    <d v="1899-12-30T19:29:46"/>
    <d v="1899-12-30T00:38:46"/>
    <d v="1899-12-30T02:30:00"/>
    <d v="1899-12-30T02:30:00"/>
    <n v="150"/>
    <s v="Severe-delay"/>
    <n v="506.63"/>
    <x v="2"/>
    <n v="5"/>
    <s v="Vegan"/>
    <n v="77.290000000000006"/>
    <n v="23741.042201622498"/>
    <s v="Not Cancelled"/>
    <n v="4.84"/>
    <n v="33489.25"/>
    <n v="32439.78"/>
    <n v="0.96866248124398124"/>
    <n v="-1049.4700000000012"/>
  </r>
  <r>
    <s v="995c1fca-10a5-4b85-87db-819734bcc3d8"/>
    <s v="Denise Sexton"/>
    <n v="43"/>
    <s v="40-59"/>
    <s v="F"/>
    <s v="UK"/>
    <s v="Yes"/>
    <s v="FL0019"/>
    <s v="AMS"/>
    <s v="PVG"/>
    <s v="AMS - PVG"/>
    <n v="4648"/>
    <s v="Moderate-haul"/>
    <d v="1899-12-30T16:59:46"/>
    <d v="1899-12-30T22:08:46"/>
    <d v="2025-01-04T00:00:00"/>
    <d v="1899-12-30T19:29:46"/>
    <d v="1899-12-30T00:38:46"/>
    <d v="1899-12-30T02:30:00"/>
    <d v="1899-12-30T02:30:00"/>
    <n v="150"/>
    <s v="Severe-delay"/>
    <n v="316.93"/>
    <x v="0"/>
    <n v="5"/>
    <s v="No Preference"/>
    <n v="164.21"/>
    <n v="24318.742050850899"/>
    <s v="Not Cancelled"/>
    <n v="3.31"/>
    <n v="34182.49"/>
    <n v="20316.36"/>
    <n v="0.5943499142397175"/>
    <n v="-13866.129999999997"/>
  </r>
  <r>
    <s v="f6bc66da-91fb-47e0-a132-31780b955cc6"/>
    <s v="Paul Sims"/>
    <n v="22"/>
    <s v="18-29"/>
    <s v="M"/>
    <s v="UK"/>
    <s v="No"/>
    <s v="FL0019"/>
    <s v="AMS"/>
    <s v="PVG"/>
    <s v="AMS - PVG"/>
    <n v="4648"/>
    <s v="Moderate-haul"/>
    <d v="1899-12-30T16:59:46"/>
    <d v="1899-12-30T22:08:46"/>
    <d v="2025-01-12T00:00:00"/>
    <d v="1899-12-30T19:29:46"/>
    <d v="1899-12-30T00:38:46"/>
    <d v="1899-12-30T02:30:00"/>
    <d v="1899-12-30T02:30:00"/>
    <n v="150"/>
    <s v="Severe-delay"/>
    <n v="1087.42"/>
    <x v="0"/>
    <n v="5"/>
    <s v="Vegetarian"/>
    <n v="56.46"/>
    <n v="23782.933068494"/>
    <s v="Not Cancelled"/>
    <n v="4.93"/>
    <n v="33539.519999999997"/>
    <n v="69606.17"/>
    <n v="2.0753478284722027"/>
    <n v="36066.65"/>
  </r>
  <r>
    <s v="27370aab-8cde-4415-bf71-adf3783b78ef"/>
    <s v="Brandon Bradley"/>
    <n v="52"/>
    <s v="40-59"/>
    <s v="M"/>
    <s v="UK"/>
    <s v="Yes"/>
    <s v="FL0019"/>
    <s v="AMS"/>
    <s v="PVG"/>
    <s v="AMS - PVG"/>
    <n v="4648"/>
    <s v="Moderate-haul"/>
    <d v="1899-12-30T16:59:46"/>
    <d v="1899-12-30T22:08:46"/>
    <d v="2025-01-05T00:00:00"/>
    <d v="1899-12-30T19:29:46"/>
    <d v="1899-12-30T00:38:46"/>
    <d v="1899-12-30T02:30:00"/>
    <d v="1899-12-30T02:30:00"/>
    <n v="150"/>
    <s v="Severe-delay"/>
    <n v="1431.24"/>
    <x v="2"/>
    <n v="5"/>
    <s v="Vegetarian"/>
    <n v="95.95"/>
    <n v="24270.712949919201"/>
    <s v="Cancelled"/>
    <n v="3.45"/>
    <n v="34124.86"/>
    <n v="91618.55"/>
    <n v="2.6848036885719093"/>
    <n v="57493.69"/>
  </r>
  <r>
    <s v="a56025e4-bbca-4c10-ad76-7631307246db"/>
    <s v="Elizabeth Davis"/>
    <n v="55"/>
    <s v="40-59"/>
    <s v="F"/>
    <s v="UK"/>
    <s v="Yes"/>
    <s v="FL0019"/>
    <s v="AMS"/>
    <s v="PVG"/>
    <s v="AMS - PVG"/>
    <n v="4648"/>
    <s v="Moderate-haul"/>
    <d v="1899-12-30T16:59:46"/>
    <d v="1899-12-30T22:08:46"/>
    <d v="2025-01-04T00:00:00"/>
    <d v="1899-12-30T19:29:46"/>
    <d v="1899-12-30T00:38:46"/>
    <d v="1899-12-30T02:30:00"/>
    <d v="1899-12-30T02:30:00"/>
    <n v="150"/>
    <s v="Severe-delay"/>
    <n v="1106.8800000000001"/>
    <x v="2"/>
    <n v="5"/>
    <s v="Vegetarian"/>
    <n v="175.85"/>
    <n v="24443.299729271301"/>
    <s v="Cancelled"/>
    <n v="4.54"/>
    <n v="34331.96"/>
    <n v="70875.490000000005"/>
    <n v="2.0644172368836502"/>
    <n v="36543.530000000006"/>
  </r>
  <r>
    <s v="c8754935-7127-4785-8dc3-b856f3d034a9"/>
    <s v="Thomas Higgins"/>
    <n v="36"/>
    <s v="30-39"/>
    <s v="M"/>
    <s v="UK"/>
    <s v="No"/>
    <s v="FL0019"/>
    <s v="AMS"/>
    <s v="PVG"/>
    <s v="AMS - PVG"/>
    <n v="4648"/>
    <s v="Moderate-haul"/>
    <d v="1899-12-30T16:59:46"/>
    <d v="1899-12-30T22:08:46"/>
    <d v="2025-01-03T00:00:00"/>
    <d v="1899-12-30T19:29:46"/>
    <d v="1899-12-30T00:38:46"/>
    <d v="1899-12-30T02:30:00"/>
    <d v="1899-12-30T02:30:00"/>
    <n v="150"/>
    <s v="Severe-delay"/>
    <n v="1221.42"/>
    <x v="2"/>
    <n v="3"/>
    <s v="Vegan"/>
    <n v="119.69"/>
    <n v="24002.677910096299"/>
    <s v="Not Cancelled"/>
    <n v="3.81"/>
    <n v="33803.21"/>
    <n v="78194.820000000007"/>
    <n v="2.3132365239869235"/>
    <n v="44391.610000000008"/>
  </r>
  <r>
    <s v="1cfe5387-425a-4c77-85c0-7eb353e8f886"/>
    <s v="Tammy Elliott"/>
    <n v="38"/>
    <s v="30-39"/>
    <s v="F"/>
    <s v="UK"/>
    <s v="No"/>
    <s v="FL0019"/>
    <s v="AMS"/>
    <s v="PVG"/>
    <s v="AMS - PVG"/>
    <n v="4648"/>
    <s v="Moderate-haul"/>
    <d v="1899-12-30T16:59:46"/>
    <d v="1899-12-30T22:08:46"/>
    <d v="2025-01-06T00:00:00"/>
    <d v="1899-12-30T19:29:46"/>
    <d v="1899-12-30T00:38:46"/>
    <d v="1899-12-30T02:30:00"/>
    <d v="1899-12-30T02:30:00"/>
    <n v="150"/>
    <s v="Severe-delay"/>
    <n v="64.2"/>
    <x v="2"/>
    <n v="3"/>
    <s v="Vegetarian"/>
    <n v="108.82"/>
    <n v="23940.879861929901"/>
    <s v="Not Cancelled"/>
    <n v="4.66"/>
    <n v="33729.06"/>
    <n v="4130.5600000000004"/>
    <n v="0.1224629444164765"/>
    <n v="-29598.499999999996"/>
  </r>
  <r>
    <s v="90eaf87e-fa00-4ef8-ae89-ccaaee45fb10"/>
    <s v="Judith Bailey"/>
    <n v="21"/>
    <s v="18-29"/>
    <s v="F"/>
    <s v="UK"/>
    <s v="No"/>
    <s v="FL0020"/>
    <s v="DEL"/>
    <s v="LHR"/>
    <s v="DEL - LHR"/>
    <n v="3765"/>
    <s v="Short-haul "/>
    <d v="1899-12-30T21:19:15"/>
    <d v="1899-12-30T01:30:15"/>
    <d v="2025-01-12T00:00:00"/>
    <d v="1899-12-30T21:23:15"/>
    <d v="1899-12-30T01:34:15"/>
    <d v="1899-12-30T00:04:00"/>
    <d v="1899-12-30T00:04:00"/>
    <n v="4"/>
    <s v="On-time"/>
    <n v="1356.48"/>
    <x v="2"/>
    <n v="5"/>
    <s v="Vegetarian"/>
    <n v="32.96"/>
    <n v="19792.934858128199"/>
    <s v="Cancelled"/>
    <n v="4.66"/>
    <n v="28751.52"/>
    <n v="86821.31"/>
    <n v="3.0197120013133216"/>
    <n v="58069.789999999994"/>
  </r>
  <r>
    <s v="5b9c9bff-82fe-4927-b65b-f17fffc15866"/>
    <s v="Brandy Smith"/>
    <n v="39"/>
    <s v="30-39"/>
    <s v="F"/>
    <s v="UK"/>
    <s v="No"/>
    <s v="FL0020"/>
    <s v="DEL"/>
    <s v="LHR"/>
    <s v="DEL - LHR"/>
    <n v="3765"/>
    <s v="Short-haul "/>
    <d v="1899-12-30T21:19:15"/>
    <d v="1899-12-30T01:30:15"/>
    <d v="2025-01-02T00:00:00"/>
    <d v="1899-12-30T21:23:15"/>
    <d v="1899-12-30T01:34:15"/>
    <d v="1899-12-30T00:04:00"/>
    <d v="1899-12-30T00:04:00"/>
    <n v="4"/>
    <s v="On-time"/>
    <n v="886.02"/>
    <x v="1"/>
    <n v="3"/>
    <s v="Vegan"/>
    <n v="78.27"/>
    <n v="20305.1610642374"/>
    <s v="Cancelled"/>
    <n v="3.96"/>
    <n v="29366.19"/>
    <n v="56720.93"/>
    <n v="1.9315045635814521"/>
    <n v="27354.74"/>
  </r>
  <r>
    <s v="b5c172ad-28e5-4fc0-8ccf-e31c14d3b2c6"/>
    <s v="Michele Peterson"/>
    <n v="30"/>
    <s v="30-39"/>
    <s v="M"/>
    <s v="UK"/>
    <s v="Yes"/>
    <s v="FL0020"/>
    <s v="DEL"/>
    <s v="LHR"/>
    <s v="DEL - LHR"/>
    <n v="3765"/>
    <s v="Short-haul "/>
    <d v="1899-12-30T21:19:15"/>
    <d v="1899-12-30T01:30:15"/>
    <d v="2025-01-09T00:00:00"/>
    <d v="1899-12-30T21:23:15"/>
    <d v="1899-12-30T01:34:15"/>
    <d v="1899-12-30T00:04:00"/>
    <d v="1899-12-30T00:04:00"/>
    <n v="4"/>
    <s v="On-time"/>
    <n v="370.92"/>
    <x v="1"/>
    <n v="3"/>
    <s v="Vegetarian"/>
    <n v="155.41"/>
    <n v="19863.243574970598"/>
    <s v="Cancelled"/>
    <n v="4.45"/>
    <n v="28835.89"/>
    <n v="23769.96"/>
    <n v="0.82431858354293897"/>
    <n v="-5065.93"/>
  </r>
  <r>
    <s v="facfb685-e829-4c71-8c0e-3bc3f8f1f3e1"/>
    <s v="Jacqueline Brown"/>
    <n v="20"/>
    <s v="18-29"/>
    <s v="M"/>
    <s v="UK"/>
    <s v="Yes"/>
    <s v="FL0020"/>
    <s v="DEL"/>
    <s v="LHR"/>
    <s v="DEL - LHR"/>
    <n v="3765"/>
    <s v="Short-haul "/>
    <d v="1899-12-30T21:19:15"/>
    <d v="1899-12-30T01:30:15"/>
    <d v="2025-01-11T00:00:00"/>
    <d v="1899-12-30T21:23:15"/>
    <d v="1899-12-30T01:34:15"/>
    <d v="1899-12-30T00:04:00"/>
    <d v="1899-12-30T00:04:00"/>
    <n v="4"/>
    <s v="On-time"/>
    <n v="192.1"/>
    <x v="2"/>
    <n v="5"/>
    <s v="Gluten-Free"/>
    <n v="76.73"/>
    <n v="19385.91604665"/>
    <s v="Cancelled"/>
    <n v="4.9800000000000004"/>
    <n v="28263.1"/>
    <n v="12309.75"/>
    <n v="0.43554139496375133"/>
    <n v="-15953.349999999999"/>
  </r>
  <r>
    <s v="e14f899e-fd10-4dd8-8c83-6fdbc6edcedd"/>
    <s v="Allison Preston"/>
    <n v="48"/>
    <s v="40-59"/>
    <s v="M"/>
    <s v="UK"/>
    <s v="No"/>
    <s v="FL0020"/>
    <s v="DEL"/>
    <s v="LHR"/>
    <s v="DEL - LHR"/>
    <n v="3765"/>
    <s v="Short-haul "/>
    <d v="1899-12-30T21:19:15"/>
    <d v="1899-12-30T01:30:15"/>
    <d v="2025-01-15T00:00:00"/>
    <d v="1899-12-30T21:23:15"/>
    <d v="1899-12-30T01:34:15"/>
    <d v="1899-12-30T00:04:00"/>
    <d v="1899-12-30T00:04:00"/>
    <n v="4"/>
    <s v="On-time"/>
    <n v="582.01"/>
    <x v="2"/>
    <n v="5"/>
    <s v="Vegan"/>
    <n v="39.729999999999997"/>
    <n v="19528.0324393183"/>
    <s v="Cancelled"/>
    <n v="4.1100000000000003"/>
    <n v="28433.64"/>
    <n v="37256.589999999997"/>
    <n v="1.3102997013396807"/>
    <n v="8822.9499999999971"/>
  </r>
  <r>
    <s v="2296bc27-9e14-4332-a5a2-b8f9f43a79a0"/>
    <s v="Jennifer Larsen"/>
    <n v="28"/>
    <s v="18-29"/>
    <s v="M"/>
    <s v="UK"/>
    <s v="Yes"/>
    <s v="FL0020"/>
    <s v="DEL"/>
    <s v="LHR"/>
    <s v="DEL - LHR"/>
    <n v="3765"/>
    <s v="Short-haul "/>
    <d v="1899-12-30T21:19:15"/>
    <d v="1899-12-30T01:30:15"/>
    <d v="2025-01-05T00:00:00"/>
    <d v="1899-12-30T21:23:15"/>
    <d v="1899-12-30T01:34:15"/>
    <d v="1899-12-30T00:04:00"/>
    <d v="1899-12-30T00:04:00"/>
    <n v="4"/>
    <s v="On-time"/>
    <n v="864.36"/>
    <x v="0"/>
    <n v="5"/>
    <s v="Non-Vegetarian"/>
    <n v="176.04"/>
    <n v="20027.036335936999"/>
    <s v="Cancelled"/>
    <n v="3.33"/>
    <n v="29032.44"/>
    <n v="55354.25"/>
    <n v="1.9066344406463942"/>
    <n v="26321.81"/>
  </r>
  <r>
    <s v="8b1b41a8-61ee-4e3f-add0-527109628ab3"/>
    <s v="Erin Campos"/>
    <n v="28"/>
    <s v="18-29"/>
    <s v="M"/>
    <s v="UK"/>
    <s v="Yes"/>
    <s v="FL0020"/>
    <s v="DEL"/>
    <s v="LHR"/>
    <s v="DEL - LHR"/>
    <n v="3765"/>
    <s v="Short-haul "/>
    <d v="1899-12-30T21:19:15"/>
    <d v="1899-12-30T01:30:15"/>
    <d v="2025-01-06T00:00:00"/>
    <d v="1899-12-30T21:23:15"/>
    <d v="1899-12-30T01:34:15"/>
    <d v="1899-12-30T00:04:00"/>
    <d v="1899-12-30T00:04:00"/>
    <n v="4"/>
    <s v="On-time"/>
    <n v="1090.82"/>
    <x v="0"/>
    <n v="5"/>
    <s v="No Preference"/>
    <n v="102.99"/>
    <n v="19410.850599464"/>
    <s v="Not Cancelled"/>
    <n v="3.54"/>
    <n v="28293.02"/>
    <n v="69833.08"/>
    <n v="2.4682087666852106"/>
    <n v="41540.06"/>
  </r>
  <r>
    <s v="6152cc56-690b-4bdf-9e28-b6b0faf59be2"/>
    <s v="Robert Delacruz"/>
    <n v="27"/>
    <s v="18-29"/>
    <s v="F"/>
    <s v="UK"/>
    <s v="No"/>
    <s v="FL0020"/>
    <s v="DEL"/>
    <s v="LHR"/>
    <s v="DEL - LHR"/>
    <n v="3765"/>
    <s v="Short-haul "/>
    <d v="1899-12-30T21:19:15"/>
    <d v="1899-12-30T01:30:15"/>
    <d v="2025-01-02T00:00:00"/>
    <d v="1899-12-30T21:23:15"/>
    <d v="1899-12-30T01:34:15"/>
    <d v="1899-12-30T00:04:00"/>
    <d v="1899-12-30T00:04:00"/>
    <n v="4"/>
    <s v="On-time"/>
    <n v="407.05"/>
    <x v="1"/>
    <n v="5"/>
    <s v="Non-Vegetarian"/>
    <n v="75.959999999999994"/>
    <n v="19612.200662718999"/>
    <s v="Not Cancelled"/>
    <n v="4.5"/>
    <n v="28534.639999999999"/>
    <n v="26066.39"/>
    <n v="0.91349987243574826"/>
    <n v="-2468.25"/>
  </r>
  <r>
    <s v="5fe22e0a-e5e2-4ebe-baa8-223e40854a05"/>
    <s v="Kristin Williamson"/>
    <n v="57"/>
    <s v="40-59"/>
    <s v="F"/>
    <s v="UK"/>
    <s v="No"/>
    <s v="FL0020"/>
    <s v="DEL"/>
    <s v="LHR"/>
    <s v="DEL - LHR"/>
    <n v="3765"/>
    <s v="Short-haul "/>
    <d v="1899-12-30T21:19:15"/>
    <d v="1899-12-30T01:30:15"/>
    <d v="2025-01-05T00:00:00"/>
    <d v="1899-12-30T21:23:15"/>
    <d v="1899-12-30T01:34:15"/>
    <d v="1899-12-30T00:04:00"/>
    <d v="1899-12-30T00:04:00"/>
    <n v="4"/>
    <s v="On-time"/>
    <n v="602.95000000000005"/>
    <x v="0"/>
    <n v="5"/>
    <s v="No Preference"/>
    <n v="107.9"/>
    <n v="19994.341796840701"/>
    <s v="Cancelled"/>
    <n v="4.9000000000000004"/>
    <n v="28993.21"/>
    <n v="38610.379999999997"/>
    <n v="1.331704216263049"/>
    <n v="9617.1699999999983"/>
  </r>
  <r>
    <s v="8156b69c-c936-4f2b-8570-7dc25e7c17d9"/>
    <s v="Scott Johnson"/>
    <n v="69"/>
    <s v="60-69"/>
    <s v="F"/>
    <s v="UK"/>
    <s v="Yes"/>
    <s v="FL0021"/>
    <s v="DEN"/>
    <s v="AMS"/>
    <s v="DEN - AMS"/>
    <n v="7175"/>
    <s v="Moderate-haul"/>
    <d v="1899-12-30T16:33:01"/>
    <d v="1899-12-30T00:31:01"/>
    <d v="2025-01-12T00:00:00"/>
    <d v="1899-12-30T19:06:01"/>
    <d v="1899-12-30T03:04:01"/>
    <d v="1899-12-30T02:33:00"/>
    <d v="1899-12-30T02:33:00"/>
    <n v="153"/>
    <s v="Severe-delay"/>
    <n v="751.09"/>
    <x v="2"/>
    <n v="5"/>
    <s v="Vegetarian"/>
    <n v="177.39"/>
    <n v="37239.630613688001"/>
    <s v="Cancelled"/>
    <n v="3.16"/>
    <n v="49687.56"/>
    <n v="48105.24"/>
    <n v="0.96815460449255308"/>
    <n v="-1582.3199999999997"/>
  </r>
  <r>
    <s v="99f91ee7-23f4-4fe2-b73c-9f0ead41b8cd"/>
    <s v="Nicholas Williams"/>
    <n v="23"/>
    <s v="18-29"/>
    <s v="M"/>
    <s v="UK"/>
    <s v="Yes"/>
    <s v="FL0021"/>
    <s v="DEN"/>
    <s v="AMS"/>
    <s v="DEN - AMS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748.42"/>
    <x v="1"/>
    <n v="5"/>
    <s v="Vegetarian"/>
    <n v="55.55"/>
    <n v="37157.815492200301"/>
    <s v="Not Cancelled"/>
    <n v="3.73"/>
    <n v="49589.38"/>
    <n v="47909.99"/>
    <n v="0.96613407951460573"/>
    <n v="-1679.3899999999994"/>
  </r>
  <r>
    <s v="05b8b16e-fef8-49aa-bcc0-ada03e11d4e6"/>
    <s v="Sheena Gilmore"/>
    <n v="47"/>
    <s v="40-59"/>
    <s v="F"/>
    <s v="UK"/>
    <s v="No"/>
    <s v="FL0022"/>
    <s v="LAX"/>
    <s v="HND"/>
    <s v="LAX - HND"/>
    <n v="14015"/>
    <s v="Long-haul"/>
    <d v="1899-12-30T19:54:51"/>
    <d v="1899-12-30T11:28:51"/>
    <d v="2025-01-10T00:00:00"/>
    <d v="1899-12-30T20:54:51"/>
    <d v="1899-12-30T12:28:51"/>
    <d v="1899-12-30T01:00:00"/>
    <d v="1899-12-30T01:00:00"/>
    <n v="60"/>
    <s v="Moderate-delay"/>
    <n v="100.32"/>
    <x v="2"/>
    <n v="5"/>
    <s v="Non-Vegetarian"/>
    <n v="144.34"/>
    <n v="71400.599669459698"/>
    <s v="Cancelled"/>
    <n v="4.68"/>
    <n v="90680.72"/>
    <n v="6449.35"/>
    <n v="7.1121512930201705E-2"/>
    <n v="-84231.37"/>
  </r>
  <r>
    <s v="6503da70-76ce-4245-b4db-836401300b67"/>
    <s v="Spencer Holmes"/>
    <n v="45"/>
    <s v="40-59"/>
    <s v="F"/>
    <s v="UK"/>
    <s v="No"/>
    <s v="FL0022"/>
    <s v="LAX"/>
    <s v="HND"/>
    <s v="LAX - HND"/>
    <n v="14015"/>
    <s v="Long-haul"/>
    <d v="1899-12-30T19:54:51"/>
    <d v="1899-12-30T11:28:51"/>
    <d v="2025-01-03T00:00:00"/>
    <d v="1899-12-30T20:54:51"/>
    <d v="1899-12-30T12:28:51"/>
    <d v="1899-12-30T01:00:00"/>
    <d v="1899-12-30T01:00:00"/>
    <n v="60"/>
    <s v="Moderate-delay"/>
    <n v="327.12"/>
    <x v="0"/>
    <n v="5"/>
    <s v="Vegan"/>
    <n v="128.56"/>
    <n v="71418.032561018306"/>
    <s v="Not Cancelled"/>
    <n v="3.89"/>
    <n v="90701.64"/>
    <n v="20961.39"/>
    <n v="0.23110265701921157"/>
    <n v="-69740.25"/>
  </r>
  <r>
    <s v="d644c9f1-1950-458c-a4e4-25f3a9d50715"/>
    <s v="Anthony Hall"/>
    <n v="71"/>
    <s v="70-80"/>
    <s v="M"/>
    <s v="UK"/>
    <s v="Yes"/>
    <s v="FL0022"/>
    <s v="LAX"/>
    <s v="HND"/>
    <s v="LAX - HND"/>
    <n v="14015"/>
    <s v="Long-haul"/>
    <d v="1899-12-30T19:54:51"/>
    <d v="1899-12-30T11:28:51"/>
    <d v="2025-01-12T00:00:00"/>
    <d v="1899-12-30T20:54:51"/>
    <d v="1899-12-30T12:28:51"/>
    <d v="1899-12-30T01:00:00"/>
    <d v="1899-12-30T01:00:00"/>
    <n v="60"/>
    <s v="Moderate-delay"/>
    <n v="194.77"/>
    <x v="1"/>
    <n v="5"/>
    <s v="Vegan"/>
    <n v="90.02"/>
    <n v="70629.558991685102"/>
    <s v="Cancelled"/>
    <n v="4.74"/>
    <n v="89755.47"/>
    <n v="12483.28"/>
    <n v="0.13908099417227721"/>
    <n v="-77272.19"/>
  </r>
  <r>
    <s v="be3f1228-826f-4344-b766-6ada0364d554"/>
    <s v="Michael Schroeder"/>
    <n v="51"/>
    <s v="40-59"/>
    <s v="F"/>
    <s v="UK"/>
    <s v="No"/>
    <s v="FL0022"/>
    <s v="LAX"/>
    <s v="HND"/>
    <s v="LAX - HND"/>
    <n v="14015"/>
    <s v="Long-haul"/>
    <d v="1899-12-30T19:54:51"/>
    <d v="1899-12-30T11:28:51"/>
    <d v="2025-01-05T00:00:00"/>
    <d v="1899-12-30T20:54:51"/>
    <d v="1899-12-30T12:28:51"/>
    <d v="1899-12-30T01:00:00"/>
    <d v="1899-12-30T01:00:00"/>
    <n v="60"/>
    <s v="Moderate-delay"/>
    <n v="500.31"/>
    <x v="2"/>
    <n v="5"/>
    <s v="Non-Vegetarian"/>
    <n v="187.39"/>
    <n v="71042.0559858958"/>
    <s v="Not Cancelled"/>
    <n v="4.91"/>
    <n v="90250.47"/>
    <n v="32057.32"/>
    <n v="0.35520391195746681"/>
    <n v="-58193.15"/>
  </r>
  <r>
    <s v="0ae00a2f-b7f7-4db4-a10a-3af40b7bb9c3"/>
    <s v="Mary Harris DDS"/>
    <n v="50"/>
    <s v="40-59"/>
    <s v="M"/>
    <s v="UK"/>
    <s v="No"/>
    <s v="FL0022"/>
    <s v="LAX"/>
    <s v="HND"/>
    <s v="LAX - HND"/>
    <n v="14015"/>
    <s v="Long-haul"/>
    <d v="1899-12-30T19:54:51"/>
    <d v="1899-12-30T11:28:51"/>
    <d v="2025-01-04T00:00:00"/>
    <d v="1899-12-30T20:54:51"/>
    <d v="1899-12-30T12:28:51"/>
    <d v="1899-12-30T01:00:00"/>
    <d v="1899-12-30T01:00:00"/>
    <n v="60"/>
    <s v="Moderate-delay"/>
    <n v="588.62"/>
    <x v="1"/>
    <n v="5"/>
    <s v="Non-Vegetarian"/>
    <n v="195.82"/>
    <n v="71124.394659005993"/>
    <s v="Cancelled"/>
    <n v="4.21"/>
    <n v="90349.27"/>
    <n v="37710.839999999997"/>
    <n v="0.41738953729233225"/>
    <n v="-52638.430000000008"/>
  </r>
  <r>
    <s v="57ce6da8-8526-4065-9f65-ee397e5ddb20"/>
    <s v="Tyrone May"/>
    <n v="45"/>
    <s v="40-59"/>
    <s v="F"/>
    <s v="UK"/>
    <s v="Yes"/>
    <s v="FL0023"/>
    <s v="JFK"/>
    <s v="SIN"/>
    <s v="JFK - SIN"/>
    <n v="723"/>
    <s v="Short-haul "/>
    <d v="1899-12-30T23:58:25"/>
    <d v="1899-12-30T00:46:25"/>
    <d v="2025-01-02T00:00:00"/>
    <d v="1899-12-30T00:19:25"/>
    <d v="1899-12-30T01:07:25"/>
    <d v="1899-12-30T00:21:00"/>
    <d v="1899-12-30T00:21:00"/>
    <n v="21"/>
    <s v="On-time"/>
    <n v="853.42"/>
    <x v="0"/>
    <n v="5"/>
    <s v="Vegetarian"/>
    <n v="70.44"/>
    <n v="4376.9878736479805"/>
    <s v="Cancelled"/>
    <n v="3.34"/>
    <n v="10252.39"/>
    <n v="54632.97"/>
    <n v="5.3288033326863298"/>
    <n v="44380.58"/>
  </r>
  <r>
    <s v="f98e7374-c1eb-4c14-bb0a-c5e0d7de5d2f"/>
    <s v="Veronica Martin"/>
    <n v="30"/>
    <s v="30-39"/>
    <s v="F"/>
    <s v="UK"/>
    <s v="No"/>
    <s v="FL0023"/>
    <s v="JFK"/>
    <s v="SIN"/>
    <s v="JFK - SIN"/>
    <n v="723"/>
    <s v="Short-haul "/>
    <d v="1899-12-30T23:58:25"/>
    <d v="1899-12-30T00:46:25"/>
    <d v="2025-01-02T00:00:00"/>
    <d v="1899-12-30T00:19:25"/>
    <d v="1899-12-30T01:07:25"/>
    <d v="1899-12-30T00:21:00"/>
    <d v="1899-12-30T00:21:00"/>
    <n v="21"/>
    <s v="On-time"/>
    <n v="1420.74"/>
    <x v="0"/>
    <n v="3"/>
    <s v="Non-Vegetarian"/>
    <n v="186.77"/>
    <n v="4321.5162982039201"/>
    <s v="Cancelled"/>
    <n v="4.04"/>
    <n v="10185.82"/>
    <n v="90964.71"/>
    <n v="8.9305240029766875"/>
    <n v="80778.890000000014"/>
  </r>
  <r>
    <s v="a518017e-e746-49fa-a823-2521c4862a0e"/>
    <s v="Bryan Jimenez"/>
    <n v="41"/>
    <s v="40-59"/>
    <s v="F"/>
    <s v="UK"/>
    <s v="Yes"/>
    <s v="FL0023"/>
    <s v="JFK"/>
    <s v="SIN"/>
    <s v="JFK - SIN"/>
    <n v="723"/>
    <s v="Short-haul "/>
    <d v="1899-12-30T23:58:25"/>
    <d v="1899-12-30T00:46:25"/>
    <d v="2025-01-11T00:00:00"/>
    <d v="1899-12-30T00:19:25"/>
    <d v="1899-12-30T01:07:25"/>
    <d v="1899-12-30T00:21:00"/>
    <d v="1899-12-30T00:21:00"/>
    <n v="21"/>
    <s v="On-time"/>
    <n v="746.56"/>
    <x v="2"/>
    <n v="5"/>
    <s v="No Preference"/>
    <n v="2.11"/>
    <n v="4801.5318740294697"/>
    <s v="Cancelled"/>
    <n v="4.28"/>
    <n v="10761.84"/>
    <n v="47780.26"/>
    <n v="4.439785389858983"/>
    <n v="37018.42"/>
  </r>
  <r>
    <s v="62280336-e94f-41b9-9436-a0748319f76d"/>
    <s v="Victoria Stevenson"/>
    <n v="73"/>
    <s v="70-80"/>
    <s v="F"/>
    <s v="UK"/>
    <s v="No"/>
    <s v="FL0023"/>
    <s v="JFK"/>
    <s v="SIN"/>
    <s v="JFK - SIN"/>
    <n v="723"/>
    <s v="Short-haul "/>
    <d v="1899-12-30T23:58:25"/>
    <d v="1899-12-30T00:46:25"/>
    <d v="2025-01-11T00:00:00"/>
    <d v="1899-12-30T00:19:25"/>
    <d v="1899-12-30T01:07:25"/>
    <d v="1899-12-30T00:21:00"/>
    <d v="1899-12-30T00:21:00"/>
    <n v="21"/>
    <s v="On-time"/>
    <n v="1421.04"/>
    <x v="2"/>
    <n v="5"/>
    <s v="Vegan"/>
    <n v="84"/>
    <n v="4963.9418201608096"/>
    <s v="Cancelled"/>
    <n v="3.57"/>
    <n v="10956.73"/>
    <n v="90963.36"/>
    <n v="8.302053623663264"/>
    <n v="80006.63"/>
  </r>
  <r>
    <s v="2b93e6d8-c190-45dc-9c06-aa802f7fb714"/>
    <s v="Brandon Reynolds"/>
    <n v="59"/>
    <s v="40-59"/>
    <s v="F"/>
    <s v="UK"/>
    <s v="No"/>
    <s v="FL0024"/>
    <s v="IST"/>
    <s v="PVG"/>
    <s v="IST - PVG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754.44"/>
    <x v="2"/>
    <n v="5"/>
    <s v="No Preference"/>
    <n v="82.33"/>
    <n v="15503.8070552891"/>
    <s v="Cancelled"/>
    <n v="3.38"/>
    <n v="23604.57"/>
    <n v="48300.63"/>
    <n v="2.0462406220490355"/>
    <n v="24696.059999999998"/>
  </r>
  <r>
    <s v="ae0276bc-6a4c-4587-9a5c-cf2f7de22f07"/>
    <s v="Jamie Marshall"/>
    <n v="29"/>
    <s v="18-29"/>
    <s v="M"/>
    <s v="UK"/>
    <s v="No"/>
    <s v="FL0024"/>
    <s v="IST"/>
    <s v="PVG"/>
    <s v="IST - PVG"/>
    <n v="2963"/>
    <s v="Short-haul "/>
    <d v="1899-12-30T19:22:56"/>
    <d v="1899-12-30T22:39:56"/>
    <d v="2025-01-13T00:00:00"/>
    <d v="1899-12-30T21:32:56"/>
    <d v="1899-12-30T00:49:56"/>
    <d v="1899-12-30T02:10:00"/>
    <d v="1899-12-30T02:10:00"/>
    <n v="130"/>
    <s v="Severe-delay"/>
    <n v="916.07"/>
    <x v="2"/>
    <n v="5"/>
    <s v="Vegan"/>
    <n v="161.44999999999999"/>
    <n v="15652.0874961472"/>
    <s v="Cancelled"/>
    <n v="4.42"/>
    <n v="23782.5"/>
    <n v="58660.77"/>
    <n v="2.466551876379691"/>
    <n v="34878.269999999997"/>
  </r>
  <r>
    <s v="b7df4f46-a2a7-471b-81e5-11dd948dcc83"/>
    <s v="Timothy Phillips"/>
    <n v="52"/>
    <s v="40-59"/>
    <s v="F"/>
    <s v="UK"/>
    <s v="Yes"/>
    <s v="FL0024"/>
    <s v="IST"/>
    <s v="PVG"/>
    <s v="IST - PVG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787.74"/>
    <x v="1"/>
    <n v="5"/>
    <s v="No Preference"/>
    <n v="187.26"/>
    <n v="16176.862070016899"/>
    <s v="Cancelled"/>
    <n v="4.08"/>
    <n v="24412.23"/>
    <n v="50452.81"/>
    <n v="2.0667022226154677"/>
    <n v="26040.579999999998"/>
  </r>
  <r>
    <s v="57de5b43-d61f-40eb-9796-70be2e114343"/>
    <s v="Kelli Johnston"/>
    <n v="75"/>
    <s v="70-80"/>
    <s v="M"/>
    <s v="UK"/>
    <s v="No"/>
    <s v="FL0024"/>
    <s v="IST"/>
    <s v="PVG"/>
    <s v="IST - PVG"/>
    <n v="2963"/>
    <s v="Short-haul "/>
    <d v="1899-12-30T19:22:56"/>
    <d v="1899-12-30T22:39:56"/>
    <d v="2025-01-04T00:00:00"/>
    <d v="1899-12-30T21:32:56"/>
    <d v="1899-12-30T00:49:56"/>
    <d v="1899-12-30T02:10:00"/>
    <d v="1899-12-30T02:10:00"/>
    <n v="130"/>
    <s v="Severe-delay"/>
    <n v="1056.8800000000001"/>
    <x v="2"/>
    <n v="5"/>
    <s v="Non-Vegetarian"/>
    <n v="14.37"/>
    <n v="16014.0907646547"/>
    <s v="Cancelled"/>
    <n v="4.74"/>
    <n v="24216.91"/>
    <n v="67643.19"/>
    <n v="2.7932213482232044"/>
    <n v="43426.28"/>
  </r>
  <r>
    <s v="8c6dc39b-8057-4b38-8ea3-a90e49e22a22"/>
    <s v="David Green"/>
    <n v="62"/>
    <s v="60-69"/>
    <s v="M"/>
    <s v="UK"/>
    <s v="Yes"/>
    <s v="FL0024"/>
    <s v="IST"/>
    <s v="PVG"/>
    <s v="IST - PVG"/>
    <n v="2963"/>
    <s v="Short-haul "/>
    <d v="1899-12-30T19:22:56"/>
    <d v="1899-12-30T22:39:56"/>
    <d v="2025-01-15T00:00:00"/>
    <d v="1899-12-30T21:32:56"/>
    <d v="1899-12-30T00:49:56"/>
    <d v="1899-12-30T02:10:00"/>
    <d v="1899-12-30T02:10:00"/>
    <n v="130"/>
    <s v="Severe-delay"/>
    <n v="982.38"/>
    <x v="2"/>
    <n v="5"/>
    <s v="Vegetarian"/>
    <n v="101.15"/>
    <n v="15318.659445269101"/>
    <s v="Cancelled"/>
    <n v="3.87"/>
    <n v="23382.39"/>
    <n v="62892.55"/>
    <n v="2.6897400137453871"/>
    <n v="39510.160000000003"/>
  </r>
  <r>
    <s v="67f0776b-e731-411a-a09a-dd9a9440bbae"/>
    <s v="Anne Rodriguez"/>
    <n v="45"/>
    <s v="40-59"/>
    <s v="F"/>
    <s v="UK"/>
    <s v="Yes"/>
    <s v="FL0024"/>
    <s v="IST"/>
    <s v="PVG"/>
    <s v="IST - PVG"/>
    <n v="2963"/>
    <s v="Short-haul "/>
    <d v="1899-12-30T19:22:56"/>
    <d v="1899-12-30T22:39:56"/>
    <d v="2025-01-14T00:00:00"/>
    <d v="1899-12-30T21:32:56"/>
    <d v="1899-12-30T00:49:56"/>
    <d v="1899-12-30T02:10:00"/>
    <d v="1899-12-30T02:10:00"/>
    <n v="130"/>
    <s v="Severe-delay"/>
    <n v="968.83"/>
    <x v="2"/>
    <n v="5"/>
    <s v="Gluten-Free"/>
    <n v="90.61"/>
    <n v="15696.921458862"/>
    <s v="Cancelled"/>
    <n v="3.33"/>
    <n v="23836.31"/>
    <n v="62023.24"/>
    <n v="2.6020487231454865"/>
    <n v="38186.929999999993"/>
  </r>
  <r>
    <s v="c9924939-15dd-4def-8001-352f40293bc1"/>
    <s v="Mr. David Brewer"/>
    <n v="49"/>
    <s v="40-59"/>
    <s v="M"/>
    <s v="UK"/>
    <s v="No"/>
    <s v="FL0024"/>
    <s v="IST"/>
    <s v="PVG"/>
    <s v="IST - PVG"/>
    <n v="2963"/>
    <s v="Short-haul "/>
    <d v="1899-12-30T19:22:56"/>
    <d v="1899-12-30T22:39:56"/>
    <d v="2025-01-01T00:00:00"/>
    <d v="1899-12-30T21:32:56"/>
    <d v="1899-12-30T00:49:56"/>
    <d v="1899-12-30T02:10:00"/>
    <d v="1899-12-30T02:10:00"/>
    <n v="130"/>
    <s v="Severe-delay"/>
    <n v="984.37"/>
    <x v="0"/>
    <n v="5"/>
    <s v="Gluten-Free"/>
    <n v="70.77"/>
    <n v="15466.6599784997"/>
    <s v="Cancelled"/>
    <n v="3.06"/>
    <n v="23559.99"/>
    <n v="63013.83"/>
    <n v="2.6746119162189794"/>
    <n v="39453.839999999997"/>
  </r>
  <r>
    <s v="d66bd250-0639-4494-9512-0326eeafeda1"/>
    <s v="Michael Roach"/>
    <n v="40"/>
    <s v="40-59"/>
    <s v="F"/>
    <s v="UK"/>
    <s v="Yes"/>
    <s v="FL0024"/>
    <s v="IST"/>
    <s v="PVG"/>
    <s v="IST - PVG"/>
    <n v="2963"/>
    <s v="Short-haul "/>
    <d v="1899-12-30T19:22:56"/>
    <d v="1899-12-30T22:39:56"/>
    <d v="2025-01-09T00:00:00"/>
    <d v="1899-12-30T21:32:56"/>
    <d v="1899-12-30T00:49:56"/>
    <d v="1899-12-30T02:10:00"/>
    <d v="1899-12-30T02:10:00"/>
    <n v="130"/>
    <s v="Severe-delay"/>
    <n v="815.94"/>
    <x v="1"/>
    <n v="3"/>
    <s v="No Preference"/>
    <n v="56.57"/>
    <n v="15318.413869987"/>
    <s v="Not Cancelled"/>
    <n v="4.3"/>
    <n v="23382.1"/>
    <n v="52231.47"/>
    <n v="2.2338228816060148"/>
    <n v="28849.370000000003"/>
  </r>
  <r>
    <s v="66e6d7f2-0060-4a36-91f4-a6d60019fb9c"/>
    <s v="Jason Price"/>
    <n v="44"/>
    <s v="40-59"/>
    <s v="F"/>
    <s v="UK"/>
    <s v="Yes"/>
    <s v="FL0025"/>
    <s v="LHR"/>
    <s v="JFK"/>
    <s v="LHR - JFK"/>
    <n v="5909"/>
    <s v="Moderate-haul"/>
    <d v="1899-12-30T16:30:13"/>
    <d v="1899-12-30T23:03:13"/>
    <d v="2025-01-12T00:00:00"/>
    <d v="1899-12-30T19:12:13"/>
    <d v="1899-12-30T01:45:13"/>
    <d v="1899-12-30T02:42:00"/>
    <d v="1899-12-30T02:42:00"/>
    <n v="162"/>
    <s v="Severe-delay"/>
    <n v="388.63"/>
    <x v="1"/>
    <n v="5"/>
    <s v="Vegetarian"/>
    <n v="144.66999999999999"/>
    <n v="30894.848158657998"/>
    <s v="Not Cancelled"/>
    <n v="4.75"/>
    <n v="42073.82"/>
    <n v="24901.25"/>
    <n v="0.59184666379235351"/>
    <n v="-17172.57"/>
  </r>
  <r>
    <s v="a473224e-1962-4b46-bee8-11f944b29ff6"/>
    <s v="Michael Randall"/>
    <n v="61"/>
    <s v="60-69"/>
    <s v="F"/>
    <s v="UK"/>
    <s v="No"/>
    <s v="FL0025"/>
    <s v="LHR"/>
    <s v="JFK"/>
    <s v="LHR - JFK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644.61"/>
    <x v="1"/>
    <n v="5"/>
    <s v="Non-Vegetarian"/>
    <n v="77.040000000000006"/>
    <n v="30821.537795672401"/>
    <s v="Not Cancelled"/>
    <n v="4.6399999999999997"/>
    <n v="41985.85"/>
    <n v="41270.449999999997"/>
    <n v="0.98296092612153851"/>
    <n v="-715.40000000000146"/>
  </r>
  <r>
    <s v="45fb347e-2354-40d6-99d8-0ca594389624"/>
    <s v="Joshua Armstrong"/>
    <n v="56"/>
    <s v="40-59"/>
    <s v="F"/>
    <s v="UK"/>
    <s v="Yes"/>
    <s v="FL0025"/>
    <s v="LHR"/>
    <s v="JFK"/>
    <s v="LHR - JFK"/>
    <n v="5909"/>
    <s v="Moderate-haul"/>
    <d v="1899-12-30T16:30:13"/>
    <d v="1899-12-30T23:03:13"/>
    <d v="2025-01-15T00:00:00"/>
    <d v="1899-12-30T19:12:13"/>
    <d v="1899-12-30T01:45:13"/>
    <d v="1899-12-30T02:42:00"/>
    <d v="1899-12-30T02:42:00"/>
    <n v="162"/>
    <s v="Severe-delay"/>
    <n v="456.35"/>
    <x v="0"/>
    <n v="5"/>
    <s v="Non-Vegetarian"/>
    <n v="45.1"/>
    <n v="30341.940603176299"/>
    <s v="Not Cancelled"/>
    <n v="3.44"/>
    <n v="41410.33"/>
    <n v="29215.42"/>
    <n v="0.70551043664708779"/>
    <n v="-12194.910000000003"/>
  </r>
  <r>
    <s v="b61d90ef-4e92-4884-a82e-54f1f67e0956"/>
    <s v="Mike Ewing"/>
    <n v="30"/>
    <s v="30-39"/>
    <s v="M"/>
    <s v="UK"/>
    <s v="No"/>
    <s v="FL0025"/>
    <s v="LHR"/>
    <s v="JFK"/>
    <s v="LHR - JFK"/>
    <n v="5909"/>
    <s v="Moderate-haul"/>
    <d v="1899-12-30T16:30:13"/>
    <d v="1899-12-30T23:03:13"/>
    <d v="2025-01-13T00:00:00"/>
    <d v="1899-12-30T19:12:13"/>
    <d v="1899-12-30T01:45:13"/>
    <d v="1899-12-30T02:42:00"/>
    <d v="1899-12-30T02:42:00"/>
    <n v="162"/>
    <s v="Severe-delay"/>
    <n v="599.09"/>
    <x v="1"/>
    <n v="3"/>
    <s v="Non-Vegetarian"/>
    <n v="150.59"/>
    <n v="30340.009825532299"/>
    <s v="Cancelled"/>
    <n v="4.72"/>
    <n v="41408.01"/>
    <n v="38371.879999999997"/>
    <n v="0.92667771283865119"/>
    <n v="-3036.1300000000047"/>
  </r>
  <r>
    <s v="d0ba5b5b-4fb8-4f35-a650-bd4ca8ee69c6"/>
    <s v="Matthew Garcia"/>
    <n v="35"/>
    <s v="30-39"/>
    <s v="F"/>
    <s v="UK"/>
    <s v="Yes"/>
    <s v="FL0025"/>
    <s v="LHR"/>
    <s v="JFK"/>
    <s v="LHR - JFK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1128.72"/>
    <x v="0"/>
    <n v="3"/>
    <s v="No Preference"/>
    <n v="111.28"/>
    <n v="30525.4947085854"/>
    <s v="Cancelled"/>
    <n v="3.97"/>
    <n v="41630.589999999997"/>
    <n v="72260.34"/>
    <n v="1.7357510426827965"/>
    <n v="30629.75"/>
  </r>
  <r>
    <s v="03516f25-ead5-4a33-934f-bb2b23729f60"/>
    <s v="Jacob Golden PhD"/>
    <n v="53"/>
    <s v="40-59"/>
    <s v="F"/>
    <s v="UK"/>
    <s v="No"/>
    <s v="FL0025"/>
    <s v="LHR"/>
    <s v="JFK"/>
    <s v="LHR - JFK"/>
    <n v="5909"/>
    <s v="Moderate-haul"/>
    <d v="1899-12-30T16:30:13"/>
    <d v="1899-12-30T23:03:13"/>
    <d v="2025-01-12T00:00:00"/>
    <d v="1899-12-30T19:12:13"/>
    <d v="1899-12-30T01:45:13"/>
    <d v="1899-12-30T02:42:00"/>
    <d v="1899-12-30T02:42:00"/>
    <n v="162"/>
    <s v="Severe-delay"/>
    <n v="226.57"/>
    <x v="2"/>
    <n v="5"/>
    <s v="Gluten-Free"/>
    <n v="32.39"/>
    <n v="30692.610081873601"/>
    <s v="Cancelled"/>
    <n v="3.39"/>
    <n v="41831.129999999997"/>
    <n v="14506.96"/>
    <n v="0.34679818594429557"/>
    <n v="-27324.17"/>
  </r>
  <r>
    <s v="66d5cee8-8631-4b7a-9c6c-f941a9a18886"/>
    <s v="Andrew Hernandez"/>
    <n v="51"/>
    <s v="40-59"/>
    <s v="M"/>
    <s v="UK"/>
    <s v="Yes"/>
    <s v="FL0026"/>
    <s v="DFW"/>
    <s v="FRA"/>
    <s v="DFW - FRA"/>
    <n v="13746"/>
    <s v="Long-haul"/>
    <d v="1899-12-30T15:17:00"/>
    <d v="1899-12-30T06:33:00"/>
    <d v="2025-01-10T00:00:00"/>
    <d v="1899-12-30T17:36:00"/>
    <d v="1899-12-30T08:52:00"/>
    <d v="1899-12-30T02:19:00"/>
    <d v="1899-12-30T02:19:00"/>
    <n v="139"/>
    <s v="Severe-delay"/>
    <n v="492.36"/>
    <x v="2"/>
    <n v="5"/>
    <s v="No Preference"/>
    <n v="82.96"/>
    <n v="69906.987780917407"/>
    <s v="Not Cancelled"/>
    <n v="4.6100000000000003"/>
    <n v="133332.58499999999"/>
    <n v="18916.578000000001"/>
    <n v="0.14187513127417428"/>
    <n v="-114416.00699999998"/>
  </r>
  <r>
    <s v="315ccb2d-03f0-4fc0-ba5e-19de50958b15"/>
    <s v="Samantha Smith"/>
    <n v="22"/>
    <s v="18-29"/>
    <s v="F"/>
    <s v="UK"/>
    <s v="Yes"/>
    <s v="FL0026"/>
    <s v="DFW"/>
    <s v="FRA"/>
    <s v="DFW - FRA"/>
    <n v="13746"/>
    <s v="Long-haul"/>
    <d v="1899-12-30T15:17:00"/>
    <d v="1899-12-30T06:33:00"/>
    <d v="2025-01-05T00:00:00"/>
    <d v="1899-12-30T17:36:00"/>
    <d v="1899-12-30T08:52:00"/>
    <d v="1899-12-30T02:19:00"/>
    <d v="1899-12-30T02:19:00"/>
    <n v="139"/>
    <s v="Severe-delay"/>
    <n v="1188.42"/>
    <x v="1"/>
    <n v="5"/>
    <s v="Gluten-Free"/>
    <n v="57.89"/>
    <n v="69636.984819688994"/>
    <s v="Cancelled"/>
    <n v="3.31"/>
    <n v="132846.57"/>
    <n v="45642.275999999998"/>
    <n v="0.34357135453327847"/>
    <n v="-87204.294000000009"/>
  </r>
  <r>
    <s v="68fb133b-04a2-43b9-83d1-8dddc69e6acd"/>
    <s v="Sharon Copeland"/>
    <n v="58"/>
    <s v="40-59"/>
    <s v="F"/>
    <s v="UK"/>
    <s v="Yes"/>
    <s v="FL0026"/>
    <s v="DFW"/>
    <s v="FRA"/>
    <s v="DFW - FRA"/>
    <n v="13746"/>
    <s v="Long-haul"/>
    <d v="1899-12-30T15:17:00"/>
    <d v="1899-12-30T06:33:00"/>
    <d v="2025-01-10T00:00:00"/>
    <d v="1899-12-30T17:36:00"/>
    <d v="1899-12-30T08:52:00"/>
    <d v="1899-12-30T02:19:00"/>
    <d v="1899-12-30T02:19:00"/>
    <n v="139"/>
    <s v="Severe-delay"/>
    <n v="1342.53"/>
    <x v="0"/>
    <n v="5"/>
    <s v="Non-Vegetarian"/>
    <n v="114.37"/>
    <n v="69688.054180829597"/>
    <s v="Cancelled"/>
    <n v="4.34"/>
    <n v="132938.505"/>
    <n v="51566.873999999902"/>
    <n v="0.38790020995045715"/>
    <n v="-81371.63100000011"/>
  </r>
  <r>
    <s v="721b4455-8984-4af5-914a-172f8142d6f2"/>
    <s v="Kenneth Perez"/>
    <n v="74"/>
    <s v="70-80"/>
    <s v="F"/>
    <s v="UK"/>
    <s v="No"/>
    <s v="FL0026"/>
    <s v="DFW"/>
    <s v="FRA"/>
    <s v="DFW - FRA"/>
    <n v="13746"/>
    <s v="Long-haul"/>
    <d v="1899-12-30T15:17:00"/>
    <d v="1899-12-30T06:33:00"/>
    <d v="2025-01-12T00:00:00"/>
    <d v="1899-12-30T17:36:00"/>
    <d v="1899-12-30T08:52:00"/>
    <d v="1899-12-30T02:19:00"/>
    <d v="1899-12-30T02:19:00"/>
    <n v="139"/>
    <s v="Severe-delay"/>
    <n v="1471.87"/>
    <x v="0"/>
    <n v="5"/>
    <s v="Gluten-Free"/>
    <n v="57.4"/>
    <n v="69496.294512095599"/>
    <s v="Not Cancelled"/>
    <n v="3.26"/>
    <n v="132593.32500000001"/>
    <n v="56526.696000000004"/>
    <n v="0.42631630212154342"/>
    <n v="-76066.629000000015"/>
  </r>
  <r>
    <s v="875d029a-7846-4d79-a4d6-870ad50ca014"/>
    <s v="Nancy Wilson"/>
    <n v="73"/>
    <s v="70-80"/>
    <s v="F"/>
    <s v="UK"/>
    <s v="Yes"/>
    <s v="FL0026"/>
    <s v="DFW"/>
    <s v="FRA"/>
    <s v="DFW - FRA"/>
    <n v="13746"/>
    <s v="Long-haul"/>
    <d v="1899-12-30T15:17:00"/>
    <d v="1899-12-30T06:33:00"/>
    <d v="2025-01-13T00:00:00"/>
    <d v="1899-12-30T17:36:00"/>
    <d v="1899-12-30T08:52:00"/>
    <d v="1899-12-30T02:19:00"/>
    <d v="1899-12-30T02:19:00"/>
    <n v="139"/>
    <s v="Severe-delay"/>
    <n v="158.33000000000001"/>
    <x v="1"/>
    <n v="5"/>
    <s v="Vegetarian"/>
    <n v="173.72"/>
    <n v="70027.323159792897"/>
    <s v="Cancelled"/>
    <n v="3.3"/>
    <n v="133549.185"/>
    <n v="6100.7160000000003"/>
    <n v="4.5681416925157578E-2"/>
    <n v="-127448.469"/>
  </r>
  <r>
    <s v="6a443392-bb62-4321-a03a-bfc1527263a5"/>
    <s v="Brett Collins"/>
    <n v="66"/>
    <s v="60-69"/>
    <s v="M"/>
    <s v="UK"/>
    <s v="No"/>
    <s v="FL0026"/>
    <s v="DFW"/>
    <s v="FRA"/>
    <s v="DFW - FRA"/>
    <n v="13746"/>
    <s v="Long-haul"/>
    <d v="1899-12-30T15:17:00"/>
    <d v="1899-12-30T06:33:00"/>
    <d v="2025-01-02T00:00:00"/>
    <d v="1899-12-30T17:36:00"/>
    <d v="1899-12-30T08:52:00"/>
    <d v="1899-12-30T02:19:00"/>
    <d v="1899-12-30T02:19:00"/>
    <n v="139"/>
    <s v="Severe-delay"/>
    <n v="588.12"/>
    <x v="0"/>
    <n v="5"/>
    <s v="Non-Vegetarian"/>
    <n v="17.809999999999999"/>
    <n v="69923.695345621105"/>
    <s v="Cancelled"/>
    <n v="4.16"/>
    <n v="133362.64499999999"/>
    <n v="22585.944"/>
    <n v="0.16935734890381038"/>
    <n v="-110776.70099999999"/>
  </r>
  <r>
    <s v="e625d1ed-181a-45d6-acab-ad391afc55ff"/>
    <s v="Sharon Nguyen"/>
    <n v="69"/>
    <s v="60-69"/>
    <s v="M"/>
    <s v="UK"/>
    <s v="Yes"/>
    <s v="FL0026"/>
    <s v="DFW"/>
    <s v="FRA"/>
    <s v="DFW - FRA"/>
    <n v="13746"/>
    <s v="Long-haul"/>
    <d v="1899-12-30T15:17:00"/>
    <d v="1899-12-30T06:33:00"/>
    <d v="2025-01-10T00:00:00"/>
    <d v="1899-12-30T17:36:00"/>
    <d v="1899-12-30T08:52:00"/>
    <d v="1899-12-30T02:19:00"/>
    <d v="1899-12-30T02:19:00"/>
    <n v="139"/>
    <s v="Severe-delay"/>
    <n v="436.11"/>
    <x v="0"/>
    <n v="5"/>
    <s v="Vegan"/>
    <n v="129.66"/>
    <n v="69783.436530137595"/>
    <s v="Cancelled"/>
    <n v="3.69"/>
    <n v="133110.18"/>
    <n v="16762.182000000001"/>
    <n v="0.12592712292929062"/>
    <n v="-116347.99799999999"/>
  </r>
  <r>
    <s v="2d571902-8ece-4a01-879a-2606333231cc"/>
    <s v="Christopher Collins"/>
    <n v="62"/>
    <s v="60-69"/>
    <s v="M"/>
    <s v="UK"/>
    <s v="Yes"/>
    <s v="FL0026"/>
    <s v="DFW"/>
    <s v="FRA"/>
    <s v="DFW - FRA"/>
    <n v="13746"/>
    <s v="Long-haul"/>
    <d v="1899-12-30T15:17:00"/>
    <d v="1899-12-30T06:33:00"/>
    <d v="2025-01-02T00:00:00"/>
    <d v="1899-12-30T17:36:00"/>
    <d v="1899-12-30T08:52:00"/>
    <d v="1899-12-30T02:19:00"/>
    <d v="1899-12-30T02:19:00"/>
    <n v="139"/>
    <s v="Severe-delay"/>
    <n v="1396.58"/>
    <x v="1"/>
    <n v="5"/>
    <s v="Non-Vegetarian"/>
    <n v="137.69"/>
    <n v="70008.161295577404"/>
    <s v="Cancelled"/>
    <n v="4.12"/>
    <n v="133514.685"/>
    <n v="53645.196000000004"/>
    <n v="0.40179247698483506"/>
    <n v="-79869.489000000001"/>
  </r>
  <r>
    <s v="820a0f0c-ce47-457b-992d-54b510f685af"/>
    <s v="Michele Dominguez"/>
    <n v="32"/>
    <s v="30-39"/>
    <s v="F"/>
    <s v="UK"/>
    <s v="Yes"/>
    <s v="FL0027"/>
    <s v="JFK"/>
    <s v="CAN"/>
    <s v="JFK - CAN"/>
    <n v="1919"/>
    <s v="Short-haul "/>
    <d v="1899-12-30T16:22:15"/>
    <d v="1899-12-30T18:29:15"/>
    <d v="2025-01-03T00:00:00"/>
    <d v="1899-12-30T17:56:15"/>
    <d v="1899-12-30T20:03:15"/>
    <d v="1899-12-30T01:34:00"/>
    <d v="1899-12-30T01:34:00"/>
    <n v="94"/>
    <s v="Moderate-delay"/>
    <n v="687.33"/>
    <x v="2"/>
    <n v="3"/>
    <s v="No Preference"/>
    <n v="65.16"/>
    <n v="10361.2919101138"/>
    <s v="Not Cancelled"/>
    <n v="3.3"/>
    <n v="17433.55"/>
    <n v="44002.15"/>
    <n v="2.5239925316415763"/>
    <n v="26568.600000000002"/>
  </r>
  <r>
    <s v="a6b71fda-0517-4e35-b123-26045ff6a692"/>
    <s v="Stephanie Williams"/>
    <n v="25"/>
    <s v="18-29"/>
    <s v="M"/>
    <s v="UK"/>
    <s v="No"/>
    <s v="FL0027"/>
    <s v="JFK"/>
    <s v="CAN"/>
    <s v="JFK - CAN"/>
    <n v="1919"/>
    <s v="Short-haul "/>
    <d v="1899-12-30T16:22:15"/>
    <d v="1899-12-30T18:29:15"/>
    <d v="2025-01-02T00:00:00"/>
    <d v="1899-12-30T17:56:15"/>
    <d v="1899-12-30T20:03:15"/>
    <d v="1899-12-30T01:34:00"/>
    <d v="1899-12-30T01:34:00"/>
    <n v="94"/>
    <s v="Moderate-delay"/>
    <n v="1402.97"/>
    <x v="2"/>
    <n v="5"/>
    <s v="Vegan"/>
    <n v="8.1"/>
    <n v="10819.5964413947"/>
    <s v="Cancelled"/>
    <n v="4.88"/>
    <n v="17983.52"/>
    <n v="89791.7"/>
    <n v="4.9929991458846761"/>
    <n v="71808.179999999993"/>
  </r>
  <r>
    <s v="c0106f2d-bd15-4e39-b3b4-8bb759b8810f"/>
    <s v="Robert Arnold"/>
    <n v="37"/>
    <s v="30-39"/>
    <s v="M"/>
    <s v="UK"/>
    <s v="No"/>
    <s v="FL0027"/>
    <s v="JFK"/>
    <s v="CAN"/>
    <s v="JFK - CAN"/>
    <n v="1919"/>
    <s v="Short-haul "/>
    <d v="1899-12-30T16:22:15"/>
    <d v="1899-12-30T18:29:15"/>
    <d v="2025-01-11T00:00:00"/>
    <d v="1899-12-30T17:56:15"/>
    <d v="1899-12-30T20:03:15"/>
    <d v="1899-12-30T01:34:00"/>
    <d v="1899-12-30T01:34:00"/>
    <n v="94"/>
    <s v="Moderate-delay"/>
    <n v="1163.78"/>
    <x v="1"/>
    <n v="3"/>
    <s v="Vegetarian"/>
    <n v="97.94"/>
    <n v="10662.226075991"/>
    <s v="Not Cancelled"/>
    <n v="4.0999999999999996"/>
    <n v="17794.669999999998"/>
    <n v="74501.509999999995"/>
    <n v="4.1867317573183431"/>
    <n v="56706.84"/>
  </r>
  <r>
    <s v="07c8b85a-81f5-4777-a15a-8184f034cc9d"/>
    <s v="Alexander Morgan"/>
    <n v="30"/>
    <s v="30-39"/>
    <s v="M"/>
    <s v="UK"/>
    <s v="Yes"/>
    <s v="FL0027"/>
    <s v="JFK"/>
    <s v="CAN"/>
    <s v="JFK - CAN"/>
    <n v="1919"/>
    <s v="Short-haul "/>
    <d v="1899-12-30T16:22:15"/>
    <d v="1899-12-30T18:29:15"/>
    <d v="2025-01-15T00:00:00"/>
    <d v="1899-12-30T17:56:15"/>
    <d v="1899-12-30T20:03:15"/>
    <d v="1899-12-30T01:34:00"/>
    <d v="1899-12-30T01:34:00"/>
    <n v="94"/>
    <s v="Moderate-delay"/>
    <n v="646.92999999999995"/>
    <x v="1"/>
    <n v="3"/>
    <s v="Vegetarian"/>
    <n v="52.81"/>
    <n v="10803.4258812605"/>
    <s v="Not Cancelled"/>
    <n v="3.15"/>
    <n v="17964.11"/>
    <n v="41414.080000000002"/>
    <n v="2.3053788915788203"/>
    <n v="23449.97"/>
  </r>
  <r>
    <s v="0ada07a1-21de-46a0-be07-0173be135a9c"/>
    <s v="Michael Hoffman"/>
    <n v="42"/>
    <s v="40-59"/>
    <s v="M"/>
    <s v="UK"/>
    <s v="No"/>
    <s v="FL0028"/>
    <s v="ATL"/>
    <s v="DXB"/>
    <s v="ATL - DXB"/>
    <n v="14469"/>
    <s v="Long-haul"/>
    <d v="1899-12-30T04:48:31"/>
    <d v="1899-12-30T20:52:31"/>
    <d v="2025-01-09T00:00:00"/>
    <d v="1899-12-30T06:27:31"/>
    <d v="1899-12-30T22:31:31"/>
    <d v="1899-12-30T01:39:00"/>
    <d v="1899-12-30T01:39:00"/>
    <n v="99"/>
    <s v="Moderate-delay"/>
    <n v="349.05"/>
    <x v="0"/>
    <n v="5"/>
    <s v="Vegetarian"/>
    <n v="1.04"/>
    <n v="73301.438376779304"/>
    <s v="Cancelled"/>
    <n v="4.01"/>
    <n v="139442.595"/>
    <n v="13403.645999999901"/>
    <n v="9.6123039018313594E-2"/>
    <n v="-126038.9490000001"/>
  </r>
  <r>
    <s v="a9ce7306-501d-4f23-b268-c4e683134f0b"/>
    <s v="Sabrina Carter"/>
    <n v="25"/>
    <s v="18-29"/>
    <s v="M"/>
    <s v="UK"/>
    <s v="No"/>
    <s v="FL0028"/>
    <s v="ATL"/>
    <s v="DXB"/>
    <s v="ATL - DXB"/>
    <n v="14469"/>
    <s v="Long-haul"/>
    <d v="1899-12-30T04:48:31"/>
    <d v="1899-12-30T20:52:31"/>
    <d v="2025-01-03T00:00:00"/>
    <d v="1899-12-30T06:27:31"/>
    <d v="1899-12-30T22:31:31"/>
    <d v="1899-12-30T01:39:00"/>
    <d v="1899-12-30T01:39:00"/>
    <n v="99"/>
    <s v="Moderate-delay"/>
    <n v="838.64"/>
    <x v="0"/>
    <n v="5"/>
    <s v="No Preference"/>
    <n v="125.35"/>
    <n v="73377.742507381699"/>
    <s v="Not Cancelled"/>
    <n v="4.43"/>
    <n v="139579.935"/>
    <n v="32218.817999999999"/>
    <n v="0.23082700246278234"/>
    <n v="-107361.117"/>
  </r>
  <r>
    <s v="ebd9c2fc-8717-4d46-98a8-b32e472eacd1"/>
    <s v="Christopher Ford"/>
    <n v="49"/>
    <s v="40-59"/>
    <s v="M"/>
    <s v="UK"/>
    <s v="Yes"/>
    <s v="FL0028"/>
    <s v="ATL"/>
    <s v="DXB"/>
    <s v="ATL - DXB"/>
    <n v="14469"/>
    <s v="Long-haul"/>
    <d v="1899-12-30T04:48:31"/>
    <d v="1899-12-30T20:52:31"/>
    <d v="2025-01-09T00:00:00"/>
    <d v="1899-12-30T06:27:31"/>
    <d v="1899-12-30T22:31:31"/>
    <d v="1899-12-30T01:39:00"/>
    <d v="1899-12-30T01:39:00"/>
    <n v="99"/>
    <s v="Moderate-delay"/>
    <n v="1369.13"/>
    <x v="1"/>
    <n v="5"/>
    <s v="Vegetarian"/>
    <n v="53.79"/>
    <n v="73584.532109308799"/>
    <s v="Cancelled"/>
    <n v="4.83"/>
    <n v="139952.16"/>
    <n v="52581.048000000003"/>
    <n v="0.37570729883697401"/>
    <n v="-87371.111999999994"/>
  </r>
  <r>
    <s v="edf32816-b46d-447f-bfbe-3dc4e418aa0a"/>
    <s v="Lisa Long"/>
    <n v="74"/>
    <s v="70-80"/>
    <s v="F"/>
    <s v="UK"/>
    <s v="No"/>
    <s v="FL0028"/>
    <s v="ATL"/>
    <s v="DXB"/>
    <s v="ATL - DXB"/>
    <n v="14469"/>
    <s v="Long-haul"/>
    <d v="1899-12-30T04:48:31"/>
    <d v="1899-12-30T20:52:31"/>
    <d v="2025-01-09T00:00:00"/>
    <d v="1899-12-30T06:27:31"/>
    <d v="1899-12-30T22:31:31"/>
    <d v="1899-12-30T01:39:00"/>
    <d v="1899-12-30T01:39:00"/>
    <n v="99"/>
    <s v="Moderate-delay"/>
    <n v="1263.7"/>
    <x v="0"/>
    <n v="5"/>
    <s v="No Preference"/>
    <n v="180.76"/>
    <n v="72945.102964918493"/>
    <s v="Cancelled"/>
    <n v="3.2"/>
    <n v="138801.18"/>
    <n v="48547.77"/>
    <n v="0.34976482188407909"/>
    <n v="-90253.41"/>
  </r>
  <r>
    <s v="691a7073-a4b0-4bae-93e0-dbe0b46a7468"/>
    <s v="Sheri Gomez"/>
    <n v="36"/>
    <s v="30-39"/>
    <s v="M"/>
    <s v="UK"/>
    <s v="Yes"/>
    <s v="FL0028"/>
    <s v="ATL"/>
    <s v="DXB"/>
    <s v="ATL - DXB"/>
    <n v="14469"/>
    <s v="Long-haul"/>
    <d v="1899-12-30T04:48:31"/>
    <d v="1899-12-30T20:52:31"/>
    <d v="2025-01-05T00:00:00"/>
    <d v="1899-12-30T06:27:31"/>
    <d v="1899-12-30T22:31:31"/>
    <d v="1899-12-30T01:39:00"/>
    <d v="1899-12-30T01:39:00"/>
    <n v="99"/>
    <s v="Moderate-delay"/>
    <n v="1096.3800000000001"/>
    <x v="1"/>
    <n v="3"/>
    <s v="Non-Vegetarian"/>
    <n v="5.39"/>
    <n v="73781.966708874999"/>
    <s v="Not Cancelled"/>
    <n v="3.26"/>
    <n v="140307.54"/>
    <n v="42101.639999999898"/>
    <n v="0.30006683888834412"/>
    <n v="-98205.900000000111"/>
  </r>
  <r>
    <s v="737990b9-9eea-41e2-9e1a-8b8431cf6e14"/>
    <s v="Emily Page"/>
    <n v="71"/>
    <s v="70-80"/>
    <s v="F"/>
    <s v="UK"/>
    <s v="Yes"/>
    <s v="FL0028"/>
    <s v="ATL"/>
    <s v="DXB"/>
    <s v="ATL - DXB"/>
    <n v="14469"/>
    <s v="Long-haul"/>
    <d v="1899-12-30T04:48:31"/>
    <d v="1899-12-30T20:52:31"/>
    <d v="2025-01-11T00:00:00"/>
    <d v="1899-12-30T06:27:31"/>
    <d v="1899-12-30T22:31:31"/>
    <d v="1899-12-30T01:39:00"/>
    <d v="1899-12-30T01:39:00"/>
    <n v="99"/>
    <s v="Moderate-delay"/>
    <n v="695.61"/>
    <x v="2"/>
    <n v="5"/>
    <s v="Vegan"/>
    <n v="143.19999999999999"/>
    <n v="73438.745678993597"/>
    <s v="Cancelled"/>
    <n v="3.64"/>
    <n v="139689.73499999999"/>
    <n v="26728.608"/>
    <n v="0.19134267811446562"/>
    <n v="-112961.12699999998"/>
  </r>
  <r>
    <s v="acde6536-2ad4-4685-8ab8-271a107e69b4"/>
    <s v="Gregory Johnson"/>
    <n v="33"/>
    <s v="30-39"/>
    <s v="M"/>
    <s v="UK"/>
    <s v="Yes"/>
    <s v="FL0029"/>
    <s v="DFW"/>
    <s v="ATL"/>
    <s v="DFW - ATL"/>
    <n v="7101"/>
    <s v="Moderate-haul"/>
    <d v="1899-12-30T15:43:17"/>
    <d v="1899-12-30T23:36:17"/>
    <d v="2025-01-01T00:00:00"/>
    <d v="1899-12-30T17:04:17"/>
    <d v="1899-12-30T00:57:17"/>
    <d v="1899-12-30T01:21:00"/>
    <d v="1899-12-30T01:21:00"/>
    <n v="81"/>
    <s v="Moderate-delay"/>
    <n v="99.09"/>
    <x v="1"/>
    <n v="3"/>
    <s v="No Preference"/>
    <n v="95.44"/>
    <n v="36419.111713746199"/>
    <s v="Not Cancelled"/>
    <n v="3.17"/>
    <n v="73054.395000000004"/>
    <n v="3816.51"/>
    <n v="5.2242031434248409E-2"/>
    <n v="-69237.885000000009"/>
  </r>
  <r>
    <s v="75ac256a-468d-4703-8655-e84a08eed59d"/>
    <s v="James Li DVM"/>
    <n v="30"/>
    <s v="30-39"/>
    <s v="F"/>
    <s v="UK"/>
    <s v="Yes"/>
    <s v="FL0029"/>
    <s v="DFW"/>
    <s v="ATL"/>
    <s v="DFW - ATL"/>
    <n v="7101"/>
    <s v="Moderate-haul"/>
    <d v="1899-12-30T15:43:17"/>
    <d v="1899-12-30T23:36:17"/>
    <d v="2025-01-03T00:00:00"/>
    <d v="1899-12-30T17:04:17"/>
    <d v="1899-12-30T00:57:17"/>
    <d v="1899-12-30T01:21:00"/>
    <d v="1899-12-30T01:21:00"/>
    <n v="81"/>
    <s v="Moderate-delay"/>
    <n v="79.44"/>
    <x v="0"/>
    <n v="3"/>
    <s v="No Preference"/>
    <n v="83.43"/>
    <n v="36656.0723900577"/>
    <s v="Not Cancelled"/>
    <n v="5"/>
    <n v="73480.934999999998"/>
    <n v="3060.51"/>
    <n v="4.1650395439306813E-2"/>
    <n v="-70420.425000000003"/>
  </r>
  <r>
    <s v="f421c452-7ad1-4be0-a464-3399cd3c9b9f"/>
    <s v="Luke Frazier"/>
    <n v="64"/>
    <s v="60-69"/>
    <s v="F"/>
    <s v="UK"/>
    <s v="No"/>
    <s v="FL0029"/>
    <s v="DFW"/>
    <s v="ATL"/>
    <s v="DFW - ATL"/>
    <n v="7101"/>
    <s v="Moderate-haul"/>
    <d v="1899-12-30T15:43:17"/>
    <d v="1899-12-30T23:36:17"/>
    <d v="2025-01-01T00:00:00"/>
    <d v="1899-12-30T17:04:17"/>
    <d v="1899-12-30T00:57:17"/>
    <d v="1899-12-30T01:21:00"/>
    <d v="1899-12-30T01:21:00"/>
    <n v="81"/>
    <s v="Moderate-delay"/>
    <n v="1147.74"/>
    <x v="2"/>
    <n v="5"/>
    <s v="Vegetarian"/>
    <n v="196.78"/>
    <n v="36896.4371524952"/>
    <s v="Cancelled"/>
    <n v="3.13"/>
    <n v="73913.58"/>
    <n v="44096.832000000002"/>
    <n v="0.59659986703390633"/>
    <n v="-29816.748"/>
  </r>
  <r>
    <s v="5aaea005-03e5-44a2-966d-c84c7957e1a0"/>
    <s v="Ashley Cunningham"/>
    <n v="30"/>
    <s v="30-39"/>
    <s v="F"/>
    <s v="UK"/>
    <s v="Yes"/>
    <s v="FL0029"/>
    <s v="DFW"/>
    <s v="ATL"/>
    <s v="DFW - ATL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192.58"/>
    <x v="2"/>
    <n v="3"/>
    <s v="No Preference"/>
    <n v="23.15"/>
    <n v="36099.9332341189"/>
    <s v="Not Cancelled"/>
    <n v="3.84"/>
    <n v="72479.88"/>
    <n v="7397.8499999999904"/>
    <n v="0.10206763587356919"/>
    <n v="-65082.030000000013"/>
  </r>
  <r>
    <s v="559d8af8-39a9-4ef5-8aa4-4dbb6f50e3d4"/>
    <s v="Tiffany Rivas"/>
    <n v="40"/>
    <s v="40-59"/>
    <s v="M"/>
    <s v="UK"/>
    <s v="No"/>
    <s v="FL0029"/>
    <s v="DFW"/>
    <s v="ATL"/>
    <s v="DFW - ATL"/>
    <n v="7101"/>
    <s v="Moderate-haul"/>
    <d v="1899-12-30T15:43:17"/>
    <d v="1899-12-30T23:36:17"/>
    <d v="2025-01-12T00:00:00"/>
    <d v="1899-12-30T17:04:17"/>
    <d v="1899-12-30T00:57:17"/>
    <d v="1899-12-30T01:21:00"/>
    <d v="1899-12-30T01:21:00"/>
    <n v="81"/>
    <s v="Moderate-delay"/>
    <n v="883.42"/>
    <x v="1"/>
    <n v="3"/>
    <s v="No Preference"/>
    <n v="190.17"/>
    <n v="36370.868946291703"/>
    <s v="Not Cancelled"/>
    <n v="4.8499999999999996"/>
    <n v="72967.56"/>
    <n v="33946.146000000001"/>
    <n v="0.46522243583312917"/>
    <n v="-39021.413999999997"/>
  </r>
  <r>
    <s v="0501550c-a362-4ee1-9fcd-6c95ac9d4f73"/>
    <s v="Stacy Black"/>
    <n v="20"/>
    <s v="18-29"/>
    <s v="F"/>
    <s v="UK"/>
    <s v="No"/>
    <s v="FL0029"/>
    <s v="DFW"/>
    <s v="ATL"/>
    <s v="DFW - ATL"/>
    <n v="7101"/>
    <s v="Moderate-haul"/>
    <d v="1899-12-30T15:43:17"/>
    <d v="1899-12-30T23:36:17"/>
    <d v="2025-01-03T00:00:00"/>
    <d v="1899-12-30T17:04:17"/>
    <d v="1899-12-30T00:57:17"/>
    <d v="1899-12-30T01:21:00"/>
    <d v="1899-12-30T01:21:00"/>
    <n v="81"/>
    <s v="Moderate-delay"/>
    <n v="798.26"/>
    <x v="0"/>
    <n v="5"/>
    <s v="No Preference"/>
    <n v="157.97999999999999"/>
    <n v="36150.714416571303"/>
    <s v="Cancelled"/>
    <n v="3.72"/>
    <n v="72571.289999999994"/>
    <n v="30672.143999999898"/>
    <n v="0.42264846056890959"/>
    <n v="-41899.146000000095"/>
  </r>
  <r>
    <s v="38b81cab-8626-414c-9f16-24ec0895039a"/>
    <s v="Kyle Anderson"/>
    <n v="41"/>
    <s v="40-59"/>
    <s v="M"/>
    <s v="UK"/>
    <s v="Yes"/>
    <s v="FL0030"/>
    <s v="DEL"/>
    <s v="CDG"/>
    <s v="DEL - CDG"/>
    <n v="4870"/>
    <s v="Moderate-haul"/>
    <d v="1899-12-30T08:18:00"/>
    <d v="1899-12-30T13:42:00"/>
    <d v="2025-01-01T00:00:00"/>
    <d v="1899-12-30T11:15:00"/>
    <d v="1899-12-30T16:39:00"/>
    <d v="1899-12-30T02:57:00"/>
    <d v="1899-12-30T02:57:00"/>
    <n v="177"/>
    <s v="Severe-delay"/>
    <n v="1165.9100000000001"/>
    <x v="0"/>
    <n v="5"/>
    <s v="Non-Vegetarian"/>
    <n v="0.23"/>
    <n v="24935.838053361898"/>
    <s v="Not Cancelled"/>
    <n v="3.63"/>
    <n v="34923.01"/>
    <n v="74618.289999999994"/>
    <n v="2.1366511649482671"/>
    <n v="39695.279999999992"/>
  </r>
  <r>
    <s v="ce3efab2-9627-4dc3-8760-da3b006113ac"/>
    <s v="Sarah Davis"/>
    <n v="57"/>
    <s v="40-59"/>
    <s v="M"/>
    <s v="UK"/>
    <s v="No"/>
    <s v="FL0030"/>
    <s v="DEL"/>
    <s v="CDG"/>
    <s v="DEL - CDG"/>
    <n v="4870"/>
    <s v="Moderate-haul"/>
    <d v="1899-12-30T08:18:00"/>
    <d v="1899-12-30T13:42:00"/>
    <d v="2025-01-05T00:00:00"/>
    <d v="1899-12-30T11:15:00"/>
    <d v="1899-12-30T16:39:00"/>
    <d v="1899-12-30T02:57:00"/>
    <d v="1899-12-30T02:57:00"/>
    <n v="177"/>
    <s v="Severe-delay"/>
    <n v="241.09"/>
    <x v="0"/>
    <n v="5"/>
    <s v="Gluten-Free"/>
    <n v="0.82"/>
    <n v="25445.726648350199"/>
    <s v="Cancelled"/>
    <n v="3.28"/>
    <n v="35534.870000000003"/>
    <n v="15429.92"/>
    <n v="0.43421912054272321"/>
    <n v="-20104.950000000004"/>
  </r>
  <r>
    <s v="1c90da57-6012-48d7-aa27-da2e31b360cb"/>
    <s v="Joseph Proctor"/>
    <n v="25"/>
    <s v="18-29"/>
    <s v="M"/>
    <s v="UK"/>
    <s v="Yes"/>
    <s v="FL0030"/>
    <s v="DEL"/>
    <s v="CDG"/>
    <s v="DEL - CDG"/>
    <n v="4870"/>
    <s v="Moderate-haul"/>
    <d v="1899-12-30T08:18:00"/>
    <d v="1899-12-30T13:42:00"/>
    <d v="2025-01-09T00:00:00"/>
    <d v="1899-12-30T11:15:00"/>
    <d v="1899-12-30T16:39:00"/>
    <d v="1899-12-30T02:57:00"/>
    <d v="1899-12-30T02:57:00"/>
    <n v="177"/>
    <s v="Severe-delay"/>
    <n v="549.55999999999995"/>
    <x v="1"/>
    <n v="5"/>
    <s v="Gluten-Free"/>
    <n v="101.75"/>
    <n v="25697.9043724125"/>
    <s v="Cancelled"/>
    <n v="4.79"/>
    <n v="35837.49"/>
    <n v="35192.19"/>
    <n v="0.98199371663584711"/>
    <n v="-645.29999999999563"/>
  </r>
  <r>
    <s v="a7469071-ba22-4be9-9922-186a97f6f15d"/>
    <s v="Daniel Reynolds"/>
    <n v="29"/>
    <s v="18-29"/>
    <s v="M"/>
    <s v="UK"/>
    <s v="Yes"/>
    <s v="FL0030"/>
    <s v="DEL"/>
    <s v="CDG"/>
    <s v="DEL - CDG"/>
    <n v="4870"/>
    <s v="Moderate-haul"/>
    <d v="1899-12-30T08:18:00"/>
    <d v="1899-12-30T13:42:00"/>
    <d v="2025-01-07T00:00:00"/>
    <d v="1899-12-30T11:15:00"/>
    <d v="1899-12-30T16:39:00"/>
    <d v="1899-12-30T02:57:00"/>
    <d v="1899-12-30T02:57:00"/>
    <n v="177"/>
    <s v="Severe-delay"/>
    <n v="695.18"/>
    <x v="2"/>
    <n v="5"/>
    <s v="No Preference"/>
    <n v="167.55"/>
    <n v="25057.5070126713"/>
    <s v="Not Cancelled"/>
    <n v="3.45"/>
    <n v="35069.01"/>
    <n v="44525.03"/>
    <n v="1.2696403462772401"/>
    <n v="9456.0199999999968"/>
  </r>
  <r>
    <s v="18e6b585-4064-4d25-8e1d-38beb5dc21ba"/>
    <s v="Richard Lopez"/>
    <n v="63"/>
    <s v="60-69"/>
    <s v="M"/>
    <s v="UK"/>
    <s v="No"/>
    <s v="FL0030"/>
    <s v="DEL"/>
    <s v="CDG"/>
    <s v="DEL - CDG"/>
    <n v="4870"/>
    <s v="Moderate-haul"/>
    <d v="1899-12-30T08:18:00"/>
    <d v="1899-12-30T13:42:00"/>
    <d v="2025-01-07T00:00:00"/>
    <d v="1899-12-30T11:15:00"/>
    <d v="1899-12-30T16:39:00"/>
    <d v="1899-12-30T02:57:00"/>
    <d v="1899-12-30T02:57:00"/>
    <n v="177"/>
    <s v="Severe-delay"/>
    <n v="60.32"/>
    <x v="0"/>
    <n v="5"/>
    <s v="Non-Vegetarian"/>
    <n v="58.58"/>
    <n v="25777.642882959201"/>
    <s v="Not Cancelled"/>
    <n v="4.75"/>
    <n v="35933.17"/>
    <n v="3872.2"/>
    <n v="0.10776115772696926"/>
    <n v="-32060.969999999998"/>
  </r>
  <r>
    <s v="13d7aa5b-a249-46ca-a206-c46a50de6794"/>
    <s v="Matthew Wiggins"/>
    <n v="48"/>
    <s v="40-59"/>
    <s v="F"/>
    <s v="UK"/>
    <s v="No"/>
    <s v="FL0031"/>
    <s v="AMS"/>
    <s v="FRA"/>
    <s v="AMS - FRA"/>
    <n v="13175"/>
    <s v="Long-haul"/>
    <d v="1899-12-30T16:22:52"/>
    <d v="1899-12-30T07:00:52"/>
    <d v="2025-01-02T00:00:00"/>
    <d v="1899-12-30T18:21:52"/>
    <d v="1899-12-30T08:59:52"/>
    <d v="1899-12-30T01:59:00"/>
    <d v="1899-12-30T01:59:00"/>
    <n v="119"/>
    <s v="Moderate-delay"/>
    <n v="606.9"/>
    <x v="1"/>
    <n v="5"/>
    <s v="Gluten-Free"/>
    <n v="118.05"/>
    <n v="67369.657587319904"/>
    <s v="Not Cancelled"/>
    <n v="3.18"/>
    <n v="85843.59"/>
    <n v="38865.21"/>
    <n v="0.45274446234133497"/>
    <n v="-46978.38"/>
  </r>
  <r>
    <s v="52ab7241-548d-4215-8518-ecf45c533d0a"/>
    <s v="Melissa Garner"/>
    <n v="25"/>
    <s v="18-29"/>
    <s v="F"/>
    <s v="UK"/>
    <s v="Yes"/>
    <s v="FL0031"/>
    <s v="AMS"/>
    <s v="FRA"/>
    <s v="AMS - FRA"/>
    <n v="13175"/>
    <s v="Long-haul"/>
    <d v="1899-12-30T16:22:52"/>
    <d v="1899-12-30T07:00:52"/>
    <d v="2025-01-14T00:00:00"/>
    <d v="1899-12-30T18:21:52"/>
    <d v="1899-12-30T08:59:52"/>
    <d v="1899-12-30T01:59:00"/>
    <d v="1899-12-30T01:59:00"/>
    <n v="119"/>
    <s v="Moderate-delay"/>
    <n v="275.16000000000003"/>
    <x v="2"/>
    <n v="5"/>
    <s v="Vegan"/>
    <n v="161.88"/>
    <n v="67309.519274919905"/>
    <s v="Cancelled"/>
    <n v="4.96"/>
    <n v="85771.42"/>
    <n v="17642.62"/>
    <n v="0.20569345826383659"/>
    <n v="-68128.800000000003"/>
  </r>
  <r>
    <s v="1b99ecb9-7564-4f1a-9874-5f14b566f47b"/>
    <s v="Bryan Cooper"/>
    <n v="49"/>
    <s v="40-59"/>
    <s v="F"/>
    <s v="UK"/>
    <s v="No"/>
    <s v="FL0031"/>
    <s v="AMS"/>
    <s v="FRA"/>
    <s v="AMS - FRA"/>
    <n v="13175"/>
    <s v="Long-haul"/>
    <d v="1899-12-30T16:22:52"/>
    <d v="1899-12-30T07:00:52"/>
    <d v="2025-01-04T00:00:00"/>
    <d v="1899-12-30T18:21:52"/>
    <d v="1899-12-30T08:59:52"/>
    <d v="1899-12-30T01:59:00"/>
    <d v="1899-12-30T01:59:00"/>
    <n v="119"/>
    <s v="Moderate-delay"/>
    <n v="836.61"/>
    <x v="1"/>
    <n v="5"/>
    <s v="Vegetarian"/>
    <n v="198.54"/>
    <n v="66523.878374450898"/>
    <s v="Not Cancelled"/>
    <n v="4.42"/>
    <n v="84828.65"/>
    <n v="53582.75"/>
    <n v="0.63165864363042445"/>
    <n v="-31245.899999999994"/>
  </r>
  <r>
    <s v="2067e7d3-72d4-4400-8f6a-254738a68983"/>
    <s v="Johnny Johnson"/>
    <n v="60"/>
    <s v="60-69"/>
    <s v="M"/>
    <s v="UK"/>
    <s v="No"/>
    <s v="FL0031"/>
    <s v="AMS"/>
    <s v="FRA"/>
    <s v="AMS - FRA"/>
    <n v="13175"/>
    <s v="Long-haul"/>
    <d v="1899-12-30T16:22:52"/>
    <d v="1899-12-30T07:00:52"/>
    <d v="2025-01-10T00:00:00"/>
    <d v="1899-12-30T18:21:52"/>
    <d v="1899-12-30T08:59:52"/>
    <d v="1899-12-30T01:59:00"/>
    <d v="1899-12-30T01:59:00"/>
    <n v="119"/>
    <s v="Moderate-delay"/>
    <n v="1297.04"/>
    <x v="0"/>
    <n v="5"/>
    <s v="Gluten-Free"/>
    <n v="147.37"/>
    <n v="67168.630973590494"/>
    <s v="Not Cancelled"/>
    <n v="4.37"/>
    <n v="85602.36"/>
    <n v="83040.03"/>
    <n v="0.97006706357161177"/>
    <n v="-2562.3300000000017"/>
  </r>
  <r>
    <s v="6c58a3a8-457a-4a23-ad90-580ec7348607"/>
    <s v="Christopher Deleon"/>
    <n v="65"/>
    <s v="60-69"/>
    <s v="M"/>
    <s v="UK"/>
    <s v="No"/>
    <s v="FL0031"/>
    <s v="AMS"/>
    <s v="FRA"/>
    <s v="AMS - FRA"/>
    <n v="13175"/>
    <s v="Long-haul"/>
    <d v="1899-12-30T16:22:52"/>
    <d v="1899-12-30T07:00:52"/>
    <d v="2025-01-03T00:00:00"/>
    <d v="1899-12-30T18:21:52"/>
    <d v="1899-12-30T08:59:52"/>
    <d v="1899-12-30T01:59:00"/>
    <d v="1899-12-30T01:59:00"/>
    <n v="119"/>
    <s v="Moderate-delay"/>
    <n v="1121.5999999999999"/>
    <x v="2"/>
    <n v="5"/>
    <s v="Gluten-Free"/>
    <n v="177.23"/>
    <n v="67178.5698256006"/>
    <s v="Cancelled"/>
    <n v="4.28"/>
    <n v="85614.28"/>
    <n v="71817.850000000006"/>
    <n v="0.8388536351646011"/>
    <n v="-13796.429999999993"/>
  </r>
  <r>
    <s v="4808968d-4911-4500-a134-690542ae720f"/>
    <s v="Justin Kelly"/>
    <n v="61"/>
    <s v="60-69"/>
    <s v="M"/>
    <s v="UK"/>
    <s v="No"/>
    <s v="FL0033"/>
    <s v="PVG"/>
    <s v="ORD"/>
    <s v="PVG - ORD"/>
    <n v="14251"/>
    <s v="Long-haul"/>
    <d v="1899-12-30T13:30:13"/>
    <d v="1899-12-30T05:20:13"/>
    <d v="2025-01-15T00:00:00"/>
    <d v="1899-12-30T16:00:13"/>
    <d v="1899-12-30T07:50:13"/>
    <d v="1899-12-30T02:30:00"/>
    <d v="1899-12-30T02:30:00"/>
    <n v="150"/>
    <s v="Severe-delay"/>
    <n v="736.1"/>
    <x v="2"/>
    <n v="5"/>
    <s v="Gluten-Free"/>
    <n v="167.09"/>
    <n v="71913.422854598699"/>
    <s v="Cancelled"/>
    <n v="4.6100000000000003"/>
    <n v="91296.11"/>
    <n v="47143.82"/>
    <n v="0.51638366629202492"/>
    <n v="-44152.29"/>
  </r>
  <r>
    <s v="21cf0f2f-5f30-4214-8c61-0c8270d281a0"/>
    <s v="Alex Benton"/>
    <n v="74"/>
    <s v="70-80"/>
    <s v="M"/>
    <s v="UK"/>
    <s v="No"/>
    <s v="FL0033"/>
    <s v="PVG"/>
    <s v="ORD"/>
    <s v="PVG - ORD"/>
    <n v="14251"/>
    <s v="Long-haul"/>
    <d v="1899-12-30T13:30:13"/>
    <d v="1899-12-30T05:20:13"/>
    <d v="2025-01-05T00:00:00"/>
    <d v="1899-12-30T16:00:13"/>
    <d v="1899-12-30T07:50:13"/>
    <d v="1899-12-30T02:30:00"/>
    <d v="1899-12-30T02:30:00"/>
    <n v="150"/>
    <s v="Severe-delay"/>
    <n v="637.20000000000005"/>
    <x v="1"/>
    <n v="5"/>
    <s v="Gluten-Free"/>
    <n v="120.26"/>
    <n v="72143.978939035602"/>
    <s v="Not Cancelled"/>
    <n v="4.8899999999999997"/>
    <n v="91572.77"/>
    <n v="40804.85"/>
    <n v="0.44560025867951791"/>
    <n v="-50767.920000000006"/>
  </r>
  <r>
    <s v="8fe6082d-5ae8-4903-bd3b-99f8f010e3b3"/>
    <s v="Shannon Torres"/>
    <n v="54"/>
    <s v="40-59"/>
    <s v="M"/>
    <s v="UK"/>
    <s v="No"/>
    <s v="FL0033"/>
    <s v="PVG"/>
    <s v="ORD"/>
    <s v="PVG - ORD"/>
    <n v="14251"/>
    <s v="Long-haul"/>
    <d v="1899-12-30T13:30:13"/>
    <d v="1899-12-30T05:20:13"/>
    <d v="2025-01-11T00:00:00"/>
    <d v="1899-12-30T16:00:13"/>
    <d v="1899-12-30T07:50:13"/>
    <d v="1899-12-30T02:30:00"/>
    <d v="1899-12-30T02:30:00"/>
    <n v="150"/>
    <s v="Severe-delay"/>
    <n v="176.07"/>
    <x v="0"/>
    <n v="5"/>
    <s v="No Preference"/>
    <n v="30.99"/>
    <n v="72357.846148832905"/>
    <s v="Not Cancelled"/>
    <n v="4.43"/>
    <n v="91829.42"/>
    <n v="11274.68"/>
    <n v="0.1227785169502323"/>
    <n v="-80554.739999999991"/>
  </r>
  <r>
    <s v="59737fe9-4f22-4eb7-8200-c02ca9f74a61"/>
    <s v="Cindy Rich"/>
    <n v="54"/>
    <s v="40-59"/>
    <s v="F"/>
    <s v="UK"/>
    <s v="Yes"/>
    <s v="FL0033"/>
    <s v="PVG"/>
    <s v="ORD"/>
    <s v="PVG - ORD"/>
    <n v="14251"/>
    <s v="Long-haul"/>
    <d v="1899-12-30T13:30:13"/>
    <d v="1899-12-30T05:20:13"/>
    <d v="2025-01-07T00:00:00"/>
    <d v="1899-12-30T16:00:13"/>
    <d v="1899-12-30T07:50:13"/>
    <d v="1899-12-30T02:30:00"/>
    <d v="1899-12-30T02:30:00"/>
    <n v="150"/>
    <s v="Severe-delay"/>
    <n v="710.25"/>
    <x v="1"/>
    <n v="5"/>
    <s v="No Preference"/>
    <n v="94.92"/>
    <n v="72510.402691679396"/>
    <s v="Cancelled"/>
    <n v="4.22"/>
    <n v="92012.479999999996"/>
    <n v="45474.98"/>
    <n v="0.4942262180086876"/>
    <n v="-46537.499999999993"/>
  </r>
  <r>
    <s v="34874955-219c-4669-854c-e846bae47282"/>
    <s v="William Nelson"/>
    <n v="62"/>
    <s v="60-69"/>
    <s v="M"/>
    <s v="UK"/>
    <s v="Yes"/>
    <s v="FL0034"/>
    <s v="CDG"/>
    <s v="ICN"/>
    <s v="CDG - ICN"/>
    <n v="5970"/>
    <s v="Moderate-haul"/>
    <d v="1899-12-30T08:05:51"/>
    <d v="1899-12-30T14:43:51"/>
    <d v="2025-01-08T00:00:00"/>
    <d v="1899-12-30T10:05:51"/>
    <d v="1899-12-30T16:43:51"/>
    <d v="1899-12-30T02:00:00"/>
    <d v="1899-12-30T02:00:00"/>
    <n v="180"/>
    <s v="Severe-delay"/>
    <n v="655.59"/>
    <x v="1"/>
    <n v="5"/>
    <s v="Gluten-Free"/>
    <n v="78.81"/>
    <n v="31167.716307462699"/>
    <s v="Cancelled"/>
    <n v="5"/>
    <n v="42401.26"/>
    <n v="41973.52"/>
    <n v="0.98991209223499477"/>
    <n v="-427.74000000000524"/>
  </r>
  <r>
    <s v="6674c45e-a001-4de2-9962-5dc9781aa88c"/>
    <s v="Samuel Jackson"/>
    <n v="49"/>
    <s v="40-59"/>
    <s v="F"/>
    <s v="UK"/>
    <s v="Yes"/>
    <s v="FL0034"/>
    <s v="CDG"/>
    <s v="ICN"/>
    <s v="CDG - ICN"/>
    <n v="5970"/>
    <s v="Moderate-haul"/>
    <d v="1899-12-30T08:05:51"/>
    <d v="1899-12-30T14:43:51"/>
    <d v="2025-01-04T00:00:00"/>
    <d v="1899-12-30T10:05:51"/>
    <d v="1899-12-30T16:43:51"/>
    <d v="1899-12-30T02:00:00"/>
    <d v="1899-12-30T02:00:00"/>
    <n v="180"/>
    <s v="Severe-delay"/>
    <n v="771.09"/>
    <x v="1"/>
    <n v="5"/>
    <s v="Gluten-Free"/>
    <n v="171.33"/>
    <n v="30735.615514364199"/>
    <s v="Not Cancelled"/>
    <n v="4.78"/>
    <n v="41882.74"/>
    <n v="49384.03"/>
    <n v="1.1791021790837946"/>
    <n v="7501.2900000000009"/>
  </r>
  <r>
    <s v="8425d3d3-30d5-47a1-8a9d-66ea0d37c117"/>
    <s v="Benjamin Walker DVM"/>
    <n v="40"/>
    <s v="40-59"/>
    <s v="F"/>
    <s v="UK"/>
    <s v="No"/>
    <s v="FL0034"/>
    <s v="CDG"/>
    <s v="ICN"/>
    <s v="CDG - ICN"/>
    <n v="5970"/>
    <s v="Moderate-haul"/>
    <d v="1899-12-30T08:05:51"/>
    <d v="1899-12-30T14:43:51"/>
    <d v="2025-01-12T00:00:00"/>
    <d v="1899-12-30T10:05:51"/>
    <d v="1899-12-30T16:43:51"/>
    <d v="1899-12-30T02:00:00"/>
    <d v="1899-12-30T02:00:00"/>
    <n v="180"/>
    <s v="Severe-delay"/>
    <n v="656.62"/>
    <x v="1"/>
    <n v="3"/>
    <s v="Non-Vegetarian"/>
    <n v="67.48"/>
    <n v="31204.445812600599"/>
    <s v="Cancelled"/>
    <n v="4.8099999999999996"/>
    <n v="42445.33"/>
    <n v="42037.18"/>
    <n v="0.99038410114846553"/>
    <n v="-408.15000000000146"/>
  </r>
  <r>
    <s v="bdc1de9a-4cb5-4012-9646-bcf3900be742"/>
    <s v="Anthony Thornton"/>
    <n v="65"/>
    <s v="60-69"/>
    <s v="F"/>
    <s v="UK"/>
    <s v="No"/>
    <s v="FL0034"/>
    <s v="CDG"/>
    <s v="ICN"/>
    <s v="CDG - ICN"/>
    <n v="5970"/>
    <s v="Moderate-haul"/>
    <d v="1899-12-30T08:05:51"/>
    <d v="1899-12-30T14:43:51"/>
    <d v="2025-01-05T00:00:00"/>
    <d v="1899-12-30T10:05:51"/>
    <d v="1899-12-30T16:43:51"/>
    <d v="1899-12-30T02:00:00"/>
    <d v="1899-12-30T02:00:00"/>
    <n v="180"/>
    <s v="Severe-delay"/>
    <n v="1340.51"/>
    <x v="1"/>
    <n v="5"/>
    <s v="Vegan"/>
    <n v="59.67"/>
    <n v="30535.003090559199"/>
    <s v="Cancelled"/>
    <n v="3.19"/>
    <n v="41642"/>
    <n v="85804.57"/>
    <n v="2.0605295134719754"/>
    <n v="44162.570000000007"/>
  </r>
  <r>
    <s v="a52dc97c-4b12-43af-8b8f-030c80ed6793"/>
    <s v="Beth Cox"/>
    <n v="27"/>
    <s v="18-29"/>
    <s v="F"/>
    <s v="UK"/>
    <s v="Yes"/>
    <s v="FL0034"/>
    <s v="CDG"/>
    <s v="ICN"/>
    <s v="CDG - ICN"/>
    <n v="5970"/>
    <s v="Moderate-haul"/>
    <d v="1899-12-30T08:05:51"/>
    <d v="1899-12-30T14:43:51"/>
    <d v="2025-01-08T00:00:00"/>
    <d v="1899-12-30T10:05:51"/>
    <d v="1899-12-30T16:43:51"/>
    <d v="1899-12-30T02:00:00"/>
    <d v="1899-12-30T02:00:00"/>
    <n v="180"/>
    <s v="Severe-delay"/>
    <n v="564.92999999999995"/>
    <x v="2"/>
    <n v="5"/>
    <s v="Gluten-Free"/>
    <n v="68.459999999999994"/>
    <n v="30817.808438988901"/>
    <s v="Cancelled"/>
    <n v="4.37"/>
    <n v="41981.37"/>
    <n v="36169.21"/>
    <n v="0.86155382732864594"/>
    <n v="-5812.1600000000035"/>
  </r>
  <r>
    <s v="d2dc0695-a3b7-4b73-93c0-1c862d1ef0b7"/>
    <s v="Michael Bishop"/>
    <n v="23"/>
    <s v="18-29"/>
    <s v="F"/>
    <s v="UK"/>
    <s v="No"/>
    <s v="FL0034"/>
    <s v="CDG"/>
    <s v="ICN"/>
    <s v="CDG - ICN"/>
    <n v="5970"/>
    <s v="Moderate-haul"/>
    <d v="1899-12-30T08:05:51"/>
    <d v="1899-12-30T14:43:51"/>
    <d v="2025-01-04T00:00:00"/>
    <d v="1899-12-30T10:05:51"/>
    <d v="1899-12-30T16:43:51"/>
    <d v="1899-12-30T02:00:00"/>
    <d v="1899-12-30T02:00:00"/>
    <n v="180"/>
    <s v="Severe-delay"/>
    <n v="529.86"/>
    <x v="1"/>
    <n v="5"/>
    <s v="Non-Vegetarian"/>
    <n v="128.09"/>
    <n v="30451.8317213624"/>
    <s v="Cancelled"/>
    <n v="3.39"/>
    <n v="41542.199999999997"/>
    <n v="33936.660000000003"/>
    <n v="0.81692014385372003"/>
    <n v="-7605.5399999999936"/>
  </r>
  <r>
    <s v="40f8c6de-e728-415b-999a-3ce11f80b791"/>
    <s v="Denise Pittman"/>
    <n v="36"/>
    <s v="30-39"/>
    <s v="F"/>
    <s v="UK"/>
    <s v="No"/>
    <s v="FL0034"/>
    <s v="CDG"/>
    <s v="ICN"/>
    <s v="CDG - ICN"/>
    <n v="5970"/>
    <s v="Moderate-haul"/>
    <d v="1899-12-30T08:05:51"/>
    <d v="1899-12-30T14:43:51"/>
    <d v="2025-01-03T00:00:00"/>
    <d v="1899-12-30T10:05:51"/>
    <d v="1899-12-30T16:43:51"/>
    <d v="1899-12-30T02:00:00"/>
    <d v="1899-12-30T02:00:00"/>
    <n v="180"/>
    <s v="Severe-delay"/>
    <n v="848.52"/>
    <x v="1"/>
    <n v="3"/>
    <s v="Gluten-Free"/>
    <n v="44.15"/>
    <n v="31077.477498859"/>
    <s v="Cancelled"/>
    <n v="4.29"/>
    <n v="42292.97"/>
    <n v="54314.11"/>
    <n v="1.2842349449565731"/>
    <n v="12021.14"/>
  </r>
  <r>
    <s v="30118cda-087d-4c54-9a7b-76575a925a95"/>
    <s v="Jennifer Hernandez"/>
    <n v="18"/>
    <s v="18-29"/>
    <s v="F"/>
    <s v="UK"/>
    <s v="Yes"/>
    <s v="FL0035"/>
    <s v="DXB"/>
    <s v="FRA"/>
    <s v="DXB - FRA"/>
    <n v="1215"/>
    <s v="Short-haul "/>
    <d v="1899-12-30T10:23:42"/>
    <d v="1899-12-30T11:44:42"/>
    <d v="2025-01-07T00:00:00"/>
    <d v="1899-12-30T13:16:42"/>
    <d v="1899-12-30T14:37:42"/>
    <d v="1899-12-30T02:53:00"/>
    <d v="1899-12-30T02:53:00"/>
    <n v="173"/>
    <s v="Severe-delay"/>
    <n v="555"/>
    <x v="1"/>
    <n v="5"/>
    <s v="Gluten-Free"/>
    <n v="112.04"/>
    <n v="6986.5168022200896"/>
    <s v="Not Cancelled"/>
    <n v="4.33"/>
    <n v="13383.82"/>
    <n v="35542.410000000003"/>
    <n v="2.655625225085215"/>
    <n v="22158.590000000004"/>
  </r>
  <r>
    <s v="d51beb2b-5116-481e-963d-5988ea376a7e"/>
    <s v="Teresa Pierce"/>
    <n v="46"/>
    <s v="40-59"/>
    <s v="M"/>
    <s v="UK"/>
    <s v="No"/>
    <s v="FL0035"/>
    <s v="DXB"/>
    <s v="FRA"/>
    <s v="DXB - FRA"/>
    <n v="1215"/>
    <s v="Short-haul "/>
    <d v="1899-12-30T10:23:42"/>
    <d v="1899-12-30T11:44:42"/>
    <d v="2025-01-08T00:00:00"/>
    <d v="1899-12-30T13:16:42"/>
    <d v="1899-12-30T14:37:42"/>
    <d v="1899-12-30T02:53:00"/>
    <d v="1899-12-30T02:53:00"/>
    <n v="173"/>
    <s v="Severe-delay"/>
    <n v="494.45"/>
    <x v="2"/>
    <n v="5"/>
    <s v="No Preference"/>
    <n v="173.14"/>
    <n v="7470.0179974023504"/>
    <s v="Cancelled"/>
    <n v="4.16"/>
    <n v="13964.02"/>
    <n v="31679.43"/>
    <n v="2.2686468509784432"/>
    <n v="17715.41"/>
  </r>
  <r>
    <s v="2e3f1da8-d2aa-4755-a373-909e17df70bf"/>
    <s v="Gary Jackson"/>
    <n v="44"/>
    <s v="40-59"/>
    <s v="M"/>
    <s v="UK"/>
    <s v="No"/>
    <s v="FL0035"/>
    <s v="DXB"/>
    <s v="FRA"/>
    <s v="DXB - FRA"/>
    <n v="1215"/>
    <s v="Short-haul "/>
    <d v="1899-12-30T10:23:42"/>
    <d v="1899-12-30T11:44:42"/>
    <d v="2025-01-01T00:00:00"/>
    <d v="1899-12-30T13:16:42"/>
    <d v="1899-12-30T14:37:42"/>
    <d v="1899-12-30T02:53:00"/>
    <d v="1899-12-30T02:53:00"/>
    <n v="173"/>
    <s v="Severe-delay"/>
    <n v="478.56"/>
    <x v="2"/>
    <n v="5"/>
    <s v="Non-Vegetarian"/>
    <n v="188.22"/>
    <n v="6727.5305670734597"/>
    <s v="Not Cancelled"/>
    <n v="4.83"/>
    <n v="13073.04"/>
    <n v="30665.48"/>
    <n v="2.3457038301726301"/>
    <n v="17592.439999999999"/>
  </r>
  <r>
    <s v="d330763b-274e-44d9-a479-a8bcf55e4dbb"/>
    <s v="Jonathan Murphy"/>
    <n v="75"/>
    <s v="70-80"/>
    <s v="M"/>
    <s v="UK"/>
    <s v="No"/>
    <s v="FL0035"/>
    <s v="DXB"/>
    <s v="FRA"/>
    <s v="DXB - FRA"/>
    <n v="1215"/>
    <s v="Short-haul "/>
    <d v="1899-12-30T10:23:42"/>
    <d v="1899-12-30T11:44:42"/>
    <d v="2025-01-09T00:00:00"/>
    <d v="1899-12-30T13:16:42"/>
    <d v="1899-12-30T14:37:42"/>
    <d v="1899-12-30T02:53:00"/>
    <d v="1899-12-30T02:53:00"/>
    <n v="173"/>
    <s v="Severe-delay"/>
    <n v="1077.17"/>
    <x v="0"/>
    <n v="5"/>
    <s v="Vegan"/>
    <n v="23.53"/>
    <n v="6937.5889407588702"/>
    <s v="Cancelled"/>
    <n v="3.69"/>
    <n v="13325.11"/>
    <n v="68943.59"/>
    <n v="5.1739602900088624"/>
    <n v="55618.479999999996"/>
  </r>
  <r>
    <s v="f087280a-9199-4347-936f-9ba608ca1b38"/>
    <s v="Holly Archer"/>
    <n v="47"/>
    <s v="40-59"/>
    <s v="F"/>
    <s v="UK"/>
    <s v="No"/>
    <s v="FL0035"/>
    <s v="DXB"/>
    <s v="FRA"/>
    <s v="DXB - FRA"/>
    <n v="1215"/>
    <s v="Short-haul "/>
    <d v="1899-12-30T10:23:42"/>
    <d v="1899-12-30T11:44:42"/>
    <d v="2025-01-04T00:00:00"/>
    <d v="1899-12-30T13:16:42"/>
    <d v="1899-12-30T14:37:42"/>
    <d v="1899-12-30T02:53:00"/>
    <d v="1899-12-30T02:53:00"/>
    <n v="173"/>
    <s v="Severe-delay"/>
    <n v="1327.24"/>
    <x v="1"/>
    <n v="5"/>
    <s v="Vegetarian"/>
    <n v="43.31"/>
    <n v="6644.8369756225502"/>
    <s v="Not Cancelled"/>
    <n v="3.37"/>
    <n v="12973.8"/>
    <n v="84952.02"/>
    <n v="6.547967442075568"/>
    <n v="71978.22"/>
  </r>
  <r>
    <s v="568d221e-5822-490f-b14a-14682172c0d0"/>
    <s v="Jason Johnson"/>
    <n v="52"/>
    <s v="40-59"/>
    <s v="F"/>
    <s v="UK"/>
    <s v="Yes"/>
    <s v="FL0035"/>
    <s v="DXB"/>
    <s v="FRA"/>
    <s v="DXB - FRA"/>
    <n v="1215"/>
    <s v="Short-haul "/>
    <d v="1899-12-30T10:23:42"/>
    <d v="1899-12-30T11:44:42"/>
    <d v="2025-01-06T00:00:00"/>
    <d v="1899-12-30T13:16:42"/>
    <d v="1899-12-30T14:37:42"/>
    <d v="1899-12-30T02:53:00"/>
    <d v="1899-12-30T02:53:00"/>
    <n v="173"/>
    <s v="Severe-delay"/>
    <n v="1357.64"/>
    <x v="1"/>
    <n v="5"/>
    <s v="Gluten-Free"/>
    <n v="8.23"/>
    <n v="6596.61368812416"/>
    <s v="Not Cancelled"/>
    <n v="4.51"/>
    <n v="12915.94"/>
    <n v="86890.61"/>
    <n v="6.727393437875989"/>
    <n v="73974.67"/>
  </r>
  <r>
    <s v="a577029a-eb2d-4a38-93b8-c4753439ff2a"/>
    <s v="Mary Thompson"/>
    <n v="74"/>
    <s v="70-80"/>
    <s v="F"/>
    <s v="UK"/>
    <s v="No"/>
    <s v="FL0035"/>
    <s v="DXB"/>
    <s v="FRA"/>
    <s v="DXB - FRA"/>
    <n v="1215"/>
    <s v="Short-haul "/>
    <d v="1899-12-30T10:23:42"/>
    <d v="1899-12-30T11:44:42"/>
    <d v="2025-01-08T00:00:00"/>
    <d v="1899-12-30T13:16:42"/>
    <d v="1899-12-30T14:37:42"/>
    <d v="1899-12-30T02:53:00"/>
    <d v="1899-12-30T02:53:00"/>
    <n v="173"/>
    <s v="Severe-delay"/>
    <n v="227.53"/>
    <x v="1"/>
    <n v="5"/>
    <s v="Vegetarian"/>
    <n v="112.96"/>
    <n v="7121.2735386386103"/>
    <s v="Cancelled"/>
    <n v="4.9400000000000004"/>
    <n v="13545.53"/>
    <n v="14584.51"/>
    <n v="1.0767027942059115"/>
    <n v="1038.9799999999996"/>
  </r>
  <r>
    <s v="f9f2313b-7443-4aac-bc21-4b58d0bb94cf"/>
    <s v="Mary Willis"/>
    <n v="33"/>
    <s v="30-39"/>
    <s v="F"/>
    <s v="UK"/>
    <s v="No"/>
    <s v="FL0036"/>
    <s v="LAX"/>
    <s v="CAN"/>
    <s v="LAX - CAN"/>
    <n v="2001"/>
    <s v="Short-haul "/>
    <d v="1899-12-30T09:18:27"/>
    <d v="1899-12-30T11:31:27"/>
    <d v="2025-01-01T00:00:00"/>
    <d v="1899-12-30T12:04:27"/>
    <d v="1899-12-30T14:17:27"/>
    <d v="1899-12-30T02:46:00"/>
    <d v="1899-12-30T02:46:00"/>
    <n v="166"/>
    <s v="Severe-delay"/>
    <n v="993.12"/>
    <x v="2"/>
    <n v="3"/>
    <s v="Vegan"/>
    <n v="77.36"/>
    <n v="11494.146710975199"/>
    <s v="Not Cancelled"/>
    <n v="4.4400000000000004"/>
    <n v="18792.98"/>
    <n v="63575.15"/>
    <n v="3.3829201116587151"/>
    <n v="44782.17"/>
  </r>
  <r>
    <s v="22cebdc0-6406-4676-97fa-4ec84991fb67"/>
    <s v="Andrew Jenkins"/>
    <n v="25"/>
    <s v="18-29"/>
    <s v="M"/>
    <s v="UK"/>
    <s v="Yes"/>
    <s v="FL0036"/>
    <s v="LAX"/>
    <s v="CAN"/>
    <s v="LAX - CAN"/>
    <n v="2001"/>
    <s v="Short-haul "/>
    <d v="1899-12-30T09:18:27"/>
    <d v="1899-12-30T11:31:27"/>
    <d v="2025-01-10T00:00:00"/>
    <d v="1899-12-30T12:04:27"/>
    <d v="1899-12-30T14:17:27"/>
    <d v="1899-12-30T02:46:00"/>
    <d v="1899-12-30T02:46:00"/>
    <n v="166"/>
    <s v="Severe-delay"/>
    <n v="970.66"/>
    <x v="0"/>
    <n v="5"/>
    <s v="No Preference"/>
    <n v="134.06"/>
    <n v="10558.1908913688"/>
    <s v="Not Cancelled"/>
    <n v="4.3600000000000003"/>
    <n v="17669.830000000002"/>
    <n v="62149.05"/>
    <n v="3.5172409694943298"/>
    <n v="44479.22"/>
  </r>
  <r>
    <s v="abb68e31-ee6b-4187-a335-79b5fcd10db2"/>
    <s v="Christopher Terry"/>
    <n v="61"/>
    <s v="60-69"/>
    <s v="M"/>
    <s v="UK"/>
    <s v="Yes"/>
    <s v="FL0036"/>
    <s v="LAX"/>
    <s v="CAN"/>
    <s v="LAX - CAN"/>
    <n v="2001"/>
    <s v="Short-haul "/>
    <d v="1899-12-30T09:18:27"/>
    <d v="1899-12-30T11:31:27"/>
    <d v="2025-01-07T00:00:00"/>
    <d v="1899-12-30T12:04:27"/>
    <d v="1899-12-30T14:17:27"/>
    <d v="1899-12-30T02:46:00"/>
    <d v="1899-12-30T02:46:00"/>
    <n v="166"/>
    <s v="Severe-delay"/>
    <n v="894.67"/>
    <x v="2"/>
    <n v="5"/>
    <s v="Gluten-Free"/>
    <n v="133.94"/>
    <n v="11021.286559694599"/>
    <s v="Cancelled"/>
    <n v="3.42"/>
    <n v="18225.54"/>
    <n v="57285.67"/>
    <n v="3.1431535087574907"/>
    <n v="39060.129999999997"/>
  </r>
  <r>
    <s v="55ae7d22-0088-4594-8c8f-2a0c67e0f5a4"/>
    <s v="Elaine Levine"/>
    <n v="55"/>
    <s v="40-59"/>
    <s v="F"/>
    <s v="UK"/>
    <s v="Yes"/>
    <s v="FL0036"/>
    <s v="LAX"/>
    <s v="CAN"/>
    <s v="LAX - CAN"/>
    <n v="2001"/>
    <s v="Short-haul "/>
    <d v="1899-12-30T09:18:27"/>
    <d v="1899-12-30T11:31:27"/>
    <d v="2025-01-11T00:00:00"/>
    <d v="1899-12-30T12:04:27"/>
    <d v="1899-12-30T14:17:27"/>
    <d v="1899-12-30T02:46:00"/>
    <d v="1899-12-30T02:46:00"/>
    <n v="166"/>
    <s v="Severe-delay"/>
    <n v="409.79"/>
    <x v="1"/>
    <n v="5"/>
    <s v="Vegetarian"/>
    <n v="176.33"/>
    <n v="10817.950568014099"/>
    <s v="Not Cancelled"/>
    <n v="4.1100000000000003"/>
    <n v="17981.54"/>
    <n v="26261.83"/>
    <n v="1.4604883675146845"/>
    <n v="8280.2900000000009"/>
  </r>
  <r>
    <s v="2f3cc83b-c3ca-412b-950b-0da4acf3cf9d"/>
    <s v="Margaret Davis"/>
    <n v="60"/>
    <s v="60-69"/>
    <s v="M"/>
    <s v="UK"/>
    <s v="Yes"/>
    <s v="FL0036"/>
    <s v="LAX"/>
    <s v="CAN"/>
    <s v="LAX - CAN"/>
    <n v="2001"/>
    <s v="Short-haul "/>
    <d v="1899-12-30T09:18:27"/>
    <d v="1899-12-30T11:31:27"/>
    <d v="2025-01-10T00:00:00"/>
    <d v="1899-12-30T12:04:27"/>
    <d v="1899-12-30T14:17:27"/>
    <d v="1899-12-30T02:46:00"/>
    <d v="1899-12-30T02:46:00"/>
    <n v="166"/>
    <s v="Severe-delay"/>
    <n v="231.35"/>
    <x v="2"/>
    <n v="5"/>
    <s v="Vegan"/>
    <n v="120.44"/>
    <n v="10656.192167171699"/>
    <s v="Not Cancelled"/>
    <n v="4.87"/>
    <n v="17787.43"/>
    <n v="14830.49"/>
    <n v="0.83376238163691996"/>
    <n v="-2956.9400000000005"/>
  </r>
  <r>
    <s v="34caee46-f720-4aec-88a2-87dd2937c049"/>
    <s v="Kimberly Osborn"/>
    <n v="39"/>
    <s v="30-39"/>
    <s v="F"/>
    <s v="UK"/>
    <s v="No"/>
    <s v="FL0036"/>
    <s v="LAX"/>
    <s v="CAN"/>
    <s v="LAX - CAN"/>
    <n v="2001"/>
    <s v="Short-haul "/>
    <d v="1899-12-30T09:18:27"/>
    <d v="1899-12-30T11:31:27"/>
    <d v="2025-01-12T00:00:00"/>
    <d v="1899-12-30T12:04:27"/>
    <d v="1899-12-30T14:17:27"/>
    <d v="1899-12-30T02:46:00"/>
    <d v="1899-12-30T02:46:00"/>
    <n v="166"/>
    <s v="Severe-delay"/>
    <n v="263.12"/>
    <x v="0"/>
    <n v="3"/>
    <s v="Non-Vegetarian"/>
    <n v="140.34"/>
    <n v="11179.5863514599"/>
    <s v="Not Cancelled"/>
    <n v="3.02"/>
    <n v="18415.5"/>
    <n v="16867.75"/>
    <n v="0.91595395183405282"/>
    <n v="-1547.75"/>
  </r>
  <r>
    <s v="959b7e60-4e93-41f4-8f0b-84c229e9a7ce"/>
    <s v="Cole Miller"/>
    <n v="55"/>
    <s v="40-59"/>
    <s v="F"/>
    <s v="UK"/>
    <s v="No"/>
    <s v="FL0037"/>
    <s v="JFK"/>
    <s v="IST"/>
    <s v="JFK - IST"/>
    <n v="11334"/>
    <s v="Long-haul"/>
    <d v="1899-12-30T02:06:20"/>
    <d v="1899-12-30T14:41:20"/>
    <d v="2025-01-15T00:00:00"/>
    <d v="1899-12-30T03:28:20"/>
    <d v="1899-12-30T16:03:20"/>
    <d v="1899-12-30T01:22:00"/>
    <d v="1899-12-30T01:22:00"/>
    <n v="82"/>
    <s v="Moderate-delay"/>
    <n v="910.89"/>
    <x v="1"/>
    <n v="5"/>
    <s v="Gluten-Free"/>
    <n v="196.81"/>
    <n v="57253.615376395101"/>
    <s v="Not Cancelled"/>
    <n v="3.12"/>
    <n v="73704.34"/>
    <n v="58336.32"/>
    <n v="0.79149097597237827"/>
    <n v="-15368.019999999997"/>
  </r>
  <r>
    <s v="f30d0920-ad5f-4029-8e35-3d134f0e9aec"/>
    <s v="Jamie Morse"/>
    <n v="41"/>
    <s v="40-59"/>
    <s v="F"/>
    <s v="UK"/>
    <s v="No"/>
    <s v="FL0037"/>
    <s v="JFK"/>
    <s v="IST"/>
    <s v="JFK - IST"/>
    <n v="11334"/>
    <s v="Long-haul"/>
    <d v="1899-12-30T02:06:20"/>
    <d v="1899-12-30T14:41:20"/>
    <d v="2025-01-05T00:00:00"/>
    <d v="1899-12-30T03:28:20"/>
    <d v="1899-12-30T16:03:20"/>
    <d v="1899-12-30T01:22:00"/>
    <d v="1899-12-30T01:22:00"/>
    <n v="82"/>
    <s v="Moderate-delay"/>
    <n v="71.33"/>
    <x v="0"/>
    <n v="5"/>
    <s v="Vegan"/>
    <n v="40.64"/>
    <n v="57603.541901945202"/>
    <s v="Not Cancelled"/>
    <n v="3.44"/>
    <n v="74124.25"/>
    <n v="4573.25"/>
    <n v="6.1697082938444572E-2"/>
    <n v="-69551"/>
  </r>
  <r>
    <s v="c9de5bd5-9ade-4ab1-abbd-586730d85d37"/>
    <s v="Kimberly Dennis"/>
    <n v="28"/>
    <s v="18-29"/>
    <s v="F"/>
    <s v="UK"/>
    <s v="No"/>
    <s v="FL0037"/>
    <s v="JFK"/>
    <s v="IST"/>
    <s v="JFK - IST"/>
    <n v="11334"/>
    <s v="Long-haul"/>
    <d v="1899-12-30T02:06:20"/>
    <d v="1899-12-30T14:41:20"/>
    <d v="2025-01-06T00:00:00"/>
    <d v="1899-12-30T03:28:20"/>
    <d v="1899-12-30T16:03:20"/>
    <d v="1899-12-30T01:22:00"/>
    <d v="1899-12-30T01:22:00"/>
    <n v="82"/>
    <s v="Moderate-delay"/>
    <n v="1323.81"/>
    <x v="1"/>
    <n v="5"/>
    <s v="Vegan"/>
    <n v="54.68"/>
    <n v="57877.503809224603"/>
    <s v="Cancelled"/>
    <n v="3.42"/>
    <n v="74453"/>
    <n v="84734.78"/>
    <n v="1.1380975917693041"/>
    <n v="10281.779999999999"/>
  </r>
  <r>
    <s v="4ef3cfbd-ea3e-4ea6-8258-0e2cc0289a60"/>
    <s v="Chad Fernandez"/>
    <n v="24"/>
    <s v="18-29"/>
    <s v="F"/>
    <s v="UK"/>
    <s v="No"/>
    <s v="FL0037"/>
    <s v="JFK"/>
    <s v="IST"/>
    <s v="JFK - IST"/>
    <n v="11334"/>
    <s v="Long-haul"/>
    <d v="1899-12-30T02:06:20"/>
    <d v="1899-12-30T14:41:20"/>
    <d v="2025-01-12T00:00:00"/>
    <d v="1899-12-30T03:28:20"/>
    <d v="1899-12-30T16:03:20"/>
    <d v="1899-12-30T01:22:00"/>
    <d v="1899-12-30T01:22:00"/>
    <n v="82"/>
    <s v="Moderate-delay"/>
    <n v="922.35"/>
    <x v="1"/>
    <n v="5"/>
    <s v="Gluten-Free"/>
    <n v="170.5"/>
    <n v="57984.3195189615"/>
    <s v="Cancelled"/>
    <n v="3.47"/>
    <n v="74581.179999999993"/>
    <n v="59064.5"/>
    <n v="0.79194912174894527"/>
    <n v="-15516.679999999993"/>
  </r>
  <r>
    <s v="12f0b6ae-f082-4fdb-a7ab-726cae0b3494"/>
    <s v="David Hamilton"/>
    <n v="65"/>
    <s v="60-69"/>
    <s v="F"/>
    <s v="UK"/>
    <s v="No"/>
    <s v="FL0038"/>
    <s v="DEL"/>
    <s v="HND"/>
    <s v="DEL - HND"/>
    <n v="9317"/>
    <s v="Long-haul"/>
    <d v="1899-12-30T19:25:04"/>
    <d v="1899-12-30T05:46:04"/>
    <d v="2025-01-12T00:00:00"/>
    <d v="1899-12-30T20:21:04"/>
    <d v="1899-12-30T06:42:04"/>
    <d v="1899-12-30T00:56:00"/>
    <d v="1899-12-30T00:56:00"/>
    <n v="56"/>
    <s v="Moderate-delay"/>
    <n v="643.61"/>
    <x v="0"/>
    <n v="5"/>
    <s v="No Preference"/>
    <n v="176.63"/>
    <n v="47874.204945436999"/>
    <s v="Cancelled"/>
    <n v="4.0199999999999996"/>
    <n v="62449.05"/>
    <n v="41226.370000000003"/>
    <n v="0.6601600824992534"/>
    <n v="-21222.68"/>
  </r>
  <r>
    <s v="baa47b07-3fe6-4500-975e-377b7f4ded01"/>
    <s v="Thomas Castro"/>
    <n v="53"/>
    <s v="40-59"/>
    <s v="F"/>
    <s v="UK"/>
    <s v="Yes"/>
    <s v="FL0038"/>
    <s v="DEL"/>
    <s v="HND"/>
    <s v="DEL - HND"/>
    <n v="9317"/>
    <s v="Long-haul"/>
    <d v="1899-12-30T19:25:04"/>
    <d v="1899-12-30T05:46:04"/>
    <d v="2025-01-12T00:00:00"/>
    <d v="1899-12-30T20:21:04"/>
    <d v="1899-12-30T06:42:04"/>
    <d v="1899-12-30T00:56:00"/>
    <d v="1899-12-30T00:56:00"/>
    <n v="56"/>
    <s v="Moderate-delay"/>
    <n v="262.2"/>
    <x v="0"/>
    <n v="5"/>
    <s v="Gluten-Free"/>
    <n v="174.67"/>
    <n v="47948.8334488322"/>
    <s v="Not Cancelled"/>
    <n v="3.09"/>
    <n v="62538.6"/>
    <n v="16815.73"/>
    <n v="0.26888561624340807"/>
    <n v="-45722.869999999995"/>
  </r>
  <r>
    <s v="05cff7cc-99b1-405d-ad3f-f4d9a1e5a412"/>
    <s v="Tammy Miller"/>
    <n v="28"/>
    <s v="18-29"/>
    <s v="F"/>
    <s v="UK"/>
    <s v="No"/>
    <s v="FL0038"/>
    <s v="DEL"/>
    <s v="HND"/>
    <s v="DEL - HND"/>
    <n v="9317"/>
    <s v="Long-haul"/>
    <d v="1899-12-30T19:25:04"/>
    <d v="1899-12-30T05:46:04"/>
    <d v="2025-01-05T00:00:00"/>
    <d v="1899-12-30T20:21:04"/>
    <d v="1899-12-30T06:42:04"/>
    <d v="1899-12-30T00:56:00"/>
    <d v="1899-12-30T00:56:00"/>
    <n v="56"/>
    <s v="Moderate-delay"/>
    <n v="52.76"/>
    <x v="0"/>
    <n v="5"/>
    <s v="Vegetarian"/>
    <n v="23.13"/>
    <n v="47699.8232163352"/>
    <s v="Not Cancelled"/>
    <n v="3.05"/>
    <n v="62239.79"/>
    <n v="3381.27"/>
    <n v="5.4326500780288618E-2"/>
    <n v="-58858.520000000004"/>
  </r>
  <r>
    <s v="9c672e8c-2810-41c1-8fb6-6b16de9c3281"/>
    <s v="Thomas Hart"/>
    <n v="70"/>
    <s v="70-80"/>
    <s v="M"/>
    <s v="UK"/>
    <s v="No"/>
    <s v="FL0038"/>
    <s v="DEL"/>
    <s v="HND"/>
    <s v="DEL - HND"/>
    <n v="9317"/>
    <s v="Long-haul"/>
    <d v="1899-12-30T19:25:04"/>
    <d v="1899-12-30T05:46:04"/>
    <d v="2025-01-09T00:00:00"/>
    <d v="1899-12-30T20:21:04"/>
    <d v="1899-12-30T06:42:04"/>
    <d v="1899-12-30T00:56:00"/>
    <d v="1899-12-30T00:56:00"/>
    <n v="56"/>
    <s v="Moderate-delay"/>
    <n v="1241.93"/>
    <x v="0"/>
    <n v="5"/>
    <s v="Vegetarian"/>
    <n v="172.91"/>
    <n v="48066.465658507397"/>
    <s v="Cancelled"/>
    <n v="3.56"/>
    <n v="62679.76"/>
    <n v="79518.100000000006"/>
    <n v="1.2686407861166029"/>
    <n v="16838.340000000004"/>
  </r>
  <r>
    <s v="c697018b-e5da-484d-966b-ece6b1ca329d"/>
    <s v="Sherry Henderson"/>
    <n v="29"/>
    <s v="18-29"/>
    <s v="F"/>
    <s v="UK"/>
    <s v="Yes"/>
    <s v="FL0038"/>
    <s v="DEL"/>
    <s v="HND"/>
    <s v="DEL - HND"/>
    <n v="9317"/>
    <s v="Long-haul"/>
    <d v="1899-12-30T19:25:04"/>
    <d v="1899-12-30T05:46:04"/>
    <d v="2025-01-12T00:00:00"/>
    <d v="1899-12-30T20:21:04"/>
    <d v="1899-12-30T06:42:04"/>
    <d v="1899-12-30T00:56:00"/>
    <d v="1899-12-30T00:56:00"/>
    <n v="56"/>
    <s v="Moderate-delay"/>
    <n v="313.87"/>
    <x v="0"/>
    <n v="5"/>
    <s v="Non-Vegetarian"/>
    <n v="101.5"/>
    <n v="47601.741763463397"/>
    <s v="Not Cancelled"/>
    <n v="3.95"/>
    <n v="62122.09"/>
    <n v="20107.98"/>
    <n v="0.32368485992663804"/>
    <n v="-42014.11"/>
  </r>
  <r>
    <s v="e468e036-ea5d-4755-8dc3-50d839b89560"/>
    <s v="Pamela Martinez"/>
    <n v="70"/>
    <s v="70-80"/>
    <s v="F"/>
    <s v="UK"/>
    <s v="Yes"/>
    <s v="FL0039"/>
    <s v="JFK"/>
    <s v="PVG"/>
    <s v="JFK - PVG"/>
    <n v="5518"/>
    <s v="Moderate-haul"/>
    <d v="1899-12-30T06:12:55"/>
    <d v="1899-12-30T12:19:55"/>
    <d v="2025-01-13T00:00:00"/>
    <d v="1899-12-30T07:39:55"/>
    <d v="1899-12-30T13:46:55"/>
    <d v="1899-12-30T01:27:00"/>
    <d v="1899-12-30T01:27:00"/>
    <n v="87"/>
    <s v="Moderate-delay"/>
    <n v="702.42"/>
    <x v="0"/>
    <n v="5"/>
    <s v="Non-Vegetarian"/>
    <n v="142.18"/>
    <n v="28787.4576105175"/>
    <s v="Not Cancelled"/>
    <n v="4.8099999999999996"/>
    <n v="39544.949999999997"/>
    <n v="44983.32"/>
    <n v="1.1375237546134209"/>
    <n v="5438.3700000000026"/>
  </r>
  <r>
    <s v="31b93f3e-7c85-44ad-b83b-46d3a2e911a0"/>
    <s v="Mr. Ricky Alvarez DDS"/>
    <n v="71"/>
    <s v="70-80"/>
    <s v="M"/>
    <s v="UK"/>
    <s v="No"/>
    <s v="FL0039"/>
    <s v="JFK"/>
    <s v="PVG"/>
    <s v="JFK - PVG"/>
    <n v="5518"/>
    <s v="Moderate-haul"/>
    <d v="1899-12-30T06:12:55"/>
    <d v="1899-12-30T12:19:55"/>
    <d v="2025-01-04T00:00:00"/>
    <d v="1899-12-30T07:39:55"/>
    <d v="1899-12-30T13:46:55"/>
    <d v="1899-12-30T01:27:00"/>
    <d v="1899-12-30T01:27:00"/>
    <n v="87"/>
    <s v="Moderate-delay"/>
    <n v="1082.92"/>
    <x v="0"/>
    <n v="5"/>
    <s v="Vegetarian"/>
    <n v="115.67"/>
    <n v="29076.660430746299"/>
    <s v="Cancelled"/>
    <n v="3.67"/>
    <n v="39891.99"/>
    <n v="69330.009999999995"/>
    <n v="1.737943130939319"/>
    <n v="29438.019999999997"/>
  </r>
  <r>
    <s v="40282263-0f29-4cda-be68-0cd2066505d5"/>
    <s v="Ellen Griffin"/>
    <n v="41"/>
    <s v="40-59"/>
    <s v="M"/>
    <s v="UK"/>
    <s v="Yes"/>
    <s v="FL0039"/>
    <s v="JFK"/>
    <s v="PVG"/>
    <s v="JFK - PVG"/>
    <n v="5518"/>
    <s v="Moderate-haul"/>
    <d v="1899-12-30T06:12:55"/>
    <d v="1899-12-30T12:19:55"/>
    <d v="2025-01-07T00:00:00"/>
    <d v="1899-12-30T07:39:55"/>
    <d v="1899-12-30T13:46:55"/>
    <d v="1899-12-30T01:27:00"/>
    <d v="1899-12-30T01:27:00"/>
    <n v="87"/>
    <s v="Moderate-delay"/>
    <n v="1030.8399999999999"/>
    <x v="0"/>
    <n v="5"/>
    <s v="Vegan"/>
    <n v="183.71"/>
    <n v="28834.255763376801"/>
    <s v="Cancelled"/>
    <n v="3.18"/>
    <n v="39601.11"/>
    <n v="66010.5"/>
    <n v="1.6668850948874918"/>
    <n v="26409.39"/>
  </r>
  <r>
    <s v="96ab5326-dc96-4ae6-85ac-06e1b01e4481"/>
    <s v="Lisa Watson"/>
    <n v="36"/>
    <s v="30-39"/>
    <s v="M"/>
    <s v="UK"/>
    <s v="No"/>
    <s v="FL0039"/>
    <s v="JFK"/>
    <s v="PVG"/>
    <s v="JFK - PVG"/>
    <n v="5518"/>
    <s v="Moderate-haul"/>
    <d v="1899-12-30T06:12:55"/>
    <d v="1899-12-30T12:19:55"/>
    <d v="2025-01-08T00:00:00"/>
    <d v="1899-12-30T07:39:55"/>
    <d v="1899-12-30T13:46:55"/>
    <d v="1899-12-30T01:27:00"/>
    <d v="1899-12-30T01:27:00"/>
    <n v="87"/>
    <s v="Moderate-delay"/>
    <n v="666.95"/>
    <x v="2"/>
    <n v="3"/>
    <s v="Vegan"/>
    <n v="132.47"/>
    <n v="28494.292632625999"/>
    <s v="Not Cancelled"/>
    <n v="3.64"/>
    <n v="39193.15"/>
    <n v="42711.29"/>
    <n v="1.0897641552158988"/>
    <n v="3518.1399999999994"/>
  </r>
  <r>
    <s v="79b99c51-c58d-416b-869a-d7e2b8442fff"/>
    <s v="Donald Myers"/>
    <n v="71"/>
    <s v="70-80"/>
    <s v="M"/>
    <s v="UK"/>
    <s v="No"/>
    <s v="FL0039"/>
    <s v="JFK"/>
    <s v="PVG"/>
    <s v="JFK - PVG"/>
    <n v="5518"/>
    <s v="Moderate-haul"/>
    <d v="1899-12-30T06:12:55"/>
    <d v="1899-12-30T12:19:55"/>
    <d v="2025-01-09T00:00:00"/>
    <d v="1899-12-30T07:39:55"/>
    <d v="1899-12-30T13:46:55"/>
    <d v="1899-12-30T01:27:00"/>
    <d v="1899-12-30T01:27:00"/>
    <n v="87"/>
    <s v="Moderate-delay"/>
    <n v="285.33999999999997"/>
    <x v="2"/>
    <n v="5"/>
    <s v="Non-Vegetarian"/>
    <n v="134.59"/>
    <n v="28595.316180513499"/>
    <s v="Cancelled"/>
    <n v="4.45"/>
    <n v="39314.379999999997"/>
    <n v="18288.68"/>
    <n v="0.46519059947021935"/>
    <n v="-21025.699999999997"/>
  </r>
  <r>
    <s v="b24db17c-d5a3-4e07-8816-98bbe49f0697"/>
    <s v="Daniel Anderson"/>
    <n v="30"/>
    <s v="30-39"/>
    <s v="M"/>
    <s v="UK"/>
    <s v="Yes"/>
    <s v="FL0040"/>
    <s v="LAX"/>
    <s v="AMS"/>
    <s v="LAX - AMS"/>
    <n v="11762"/>
    <s v="Long-haul"/>
    <d v="1899-12-30T06:16:26"/>
    <d v="1899-12-30T19:20:26"/>
    <d v="2025-01-01T00:00:00"/>
    <d v="1899-12-30T09:05:26"/>
    <d v="1899-12-30T22:09:26"/>
    <d v="1899-12-30T02:49:00"/>
    <d v="1899-12-30T02:49:00"/>
    <n v="169"/>
    <s v="Severe-delay"/>
    <n v="133.03"/>
    <x v="1"/>
    <n v="3"/>
    <s v="Gluten-Free"/>
    <n v="78.319999999999993"/>
    <n v="59952.553191561303"/>
    <s v="Cancelled"/>
    <n v="4.3"/>
    <n v="76943.06"/>
    <n v="8529.58"/>
    <n v="0.11085574189537042"/>
    <n v="-68413.48"/>
  </r>
  <r>
    <s v="56c6132f-9fbd-4c34-934b-3220ce8fc2af"/>
    <s v="Jessica Swanson"/>
    <n v="62"/>
    <s v="60-69"/>
    <s v="M"/>
    <s v="UK"/>
    <s v="Yes"/>
    <s v="FL0040"/>
    <s v="LAX"/>
    <s v="AMS"/>
    <s v="LAX - AMS"/>
    <n v="11762"/>
    <s v="Long-haul"/>
    <d v="1899-12-30T06:16:26"/>
    <d v="1899-12-30T19:20:26"/>
    <d v="2025-01-04T00:00:00"/>
    <d v="1899-12-30T09:05:26"/>
    <d v="1899-12-30T22:09:26"/>
    <d v="1899-12-30T02:49:00"/>
    <d v="1899-12-30T02:49:00"/>
    <n v="169"/>
    <s v="Severe-delay"/>
    <n v="238.22"/>
    <x v="2"/>
    <n v="5"/>
    <s v="No Preference"/>
    <n v="5.9"/>
    <n v="59674.490601659301"/>
    <s v="Cancelled"/>
    <n v="3.53"/>
    <n v="76609.39"/>
    <n v="15247.26"/>
    <n v="0.19902599407200605"/>
    <n v="-61362.13"/>
  </r>
  <r>
    <s v="f0aeb881-ba00-4047-8d79-885a809bffa8"/>
    <s v="Kelly Johnson"/>
    <n v="72"/>
    <s v="70-80"/>
    <s v="F"/>
    <s v="UK"/>
    <s v="No"/>
    <s v="FL0040"/>
    <s v="LAX"/>
    <s v="AMS"/>
    <s v="LAX - AMS"/>
    <n v="11762"/>
    <s v="Long-haul"/>
    <d v="1899-12-30T06:16:26"/>
    <d v="1899-12-30T19:20:26"/>
    <d v="2025-01-05T00:00:00"/>
    <d v="1899-12-30T09:05:26"/>
    <d v="1899-12-30T22:09:26"/>
    <d v="1899-12-30T02:49:00"/>
    <d v="1899-12-30T02:49:00"/>
    <n v="169"/>
    <s v="Severe-delay"/>
    <n v="936.05"/>
    <x v="0"/>
    <n v="5"/>
    <s v="Vegetarian"/>
    <n v="39.93"/>
    <n v="59955.326206851001"/>
    <s v="Not Cancelled"/>
    <n v="3.97"/>
    <n v="76946.39"/>
    <n v="59915.19"/>
    <n v="0.77866148106493371"/>
    <n v="-17031.199999999997"/>
  </r>
  <r>
    <s v="559dc545-69ef-42cb-b079-af75468267e4"/>
    <s v="Bridget Diaz"/>
    <n v="50"/>
    <s v="40-59"/>
    <s v="M"/>
    <s v="UK"/>
    <s v="Yes"/>
    <s v="FL0040"/>
    <s v="LAX"/>
    <s v="AMS"/>
    <s v="LAX - AMS"/>
    <n v="11762"/>
    <s v="Long-haul"/>
    <d v="1899-12-30T06:16:26"/>
    <d v="1899-12-30T19:20:26"/>
    <d v="2025-01-08T00:00:00"/>
    <d v="1899-12-30T09:05:26"/>
    <d v="1899-12-30T22:09:26"/>
    <d v="1899-12-30T02:49:00"/>
    <d v="1899-12-30T02:49:00"/>
    <n v="169"/>
    <s v="Severe-delay"/>
    <n v="1335.78"/>
    <x v="0"/>
    <n v="5"/>
    <s v="Non-Vegetarian"/>
    <n v="171.58"/>
    <n v="59933.894037133701"/>
    <s v="Not Cancelled"/>
    <n v="4.12"/>
    <n v="76920.67"/>
    <n v="85524.24"/>
    <n v="1.1118499097836771"/>
    <n v="8603.570000000007"/>
  </r>
  <r>
    <s v="fe7dcdb8-2f2d-4a93-a0b5-2c981e412ffd"/>
    <s v="Melissa Anderson"/>
    <n v="29"/>
    <s v="18-29"/>
    <s v="F"/>
    <s v="UK"/>
    <s v="Yes"/>
    <s v="FL0041"/>
    <s v="DEL"/>
    <s v="ICN"/>
    <s v="DEL - ICN"/>
    <n v="13200"/>
    <s v="Long-haul"/>
    <d v="1899-12-30T02:45:05"/>
    <d v="1899-12-30T17:25:05"/>
    <d v="2025-01-11T00:00:00"/>
    <d v="1899-12-30T03:52:05"/>
    <d v="1899-12-30T18:32:05"/>
    <d v="1899-12-30T01:07:00"/>
    <d v="1899-12-30T01:07:00"/>
    <n v="67"/>
    <s v="Moderate-delay"/>
    <n v="92.78"/>
    <x v="1"/>
    <n v="5"/>
    <s v="No Preference"/>
    <n v="163.57"/>
    <n v="67098.8828127897"/>
    <s v="Not Cancelled"/>
    <n v="3.04"/>
    <n v="85518.66"/>
    <n v="5970.63"/>
    <n v="6.9816692637606814E-2"/>
    <n v="-79548.03"/>
  </r>
  <r>
    <s v="426fd18e-3b5d-407a-8fa4-cd8f8642eca6"/>
    <s v="Nicholas Mosley"/>
    <n v="58"/>
    <s v="40-59"/>
    <s v="F"/>
    <s v="UK"/>
    <s v="Yes"/>
    <s v="FL0041"/>
    <s v="DEL"/>
    <s v="ICN"/>
    <s v="DEL - ICN"/>
    <n v="13200"/>
    <s v="Long-haul"/>
    <d v="1899-12-30T02:45:05"/>
    <d v="1899-12-30T17:25:05"/>
    <d v="2025-01-07T00:00:00"/>
    <d v="1899-12-30T03:52:05"/>
    <d v="1899-12-30T18:32:05"/>
    <d v="1899-12-30T01:07:00"/>
    <d v="1899-12-30T01:07:00"/>
    <n v="67"/>
    <s v="Moderate-delay"/>
    <n v="340.55"/>
    <x v="0"/>
    <n v="5"/>
    <s v="Gluten-Free"/>
    <n v="111.29"/>
    <n v="66734.352948882603"/>
    <s v="Not Cancelled"/>
    <n v="4.83"/>
    <n v="85081.22"/>
    <n v="21817.46"/>
    <n v="0.25643097266353254"/>
    <n v="-63263.76"/>
  </r>
  <r>
    <s v="93282754-24f7-4509-9fe5-c4198f8bb9a1"/>
    <s v="Samuel Tucker"/>
    <n v="40"/>
    <s v="40-59"/>
    <s v="F"/>
    <s v="UK"/>
    <s v="Yes"/>
    <s v="FL0041"/>
    <s v="DEL"/>
    <s v="ICN"/>
    <s v="DEL - ICN"/>
    <n v="13200"/>
    <s v="Long-haul"/>
    <d v="1899-12-30T02:45:05"/>
    <d v="1899-12-30T17:25:05"/>
    <d v="2025-01-11T00:00:00"/>
    <d v="1899-12-30T03:52:05"/>
    <d v="1899-12-30T18:32:05"/>
    <d v="1899-12-30T01:07:00"/>
    <d v="1899-12-30T01:07:00"/>
    <n v="67"/>
    <s v="Moderate-delay"/>
    <n v="930.74"/>
    <x v="2"/>
    <n v="3"/>
    <s v="Vegan"/>
    <n v="60.6"/>
    <n v="67175.910577085102"/>
    <s v="Not Cancelled"/>
    <n v="4.99"/>
    <n v="85611.09"/>
    <n v="59579.48"/>
    <n v="0.69593180042445446"/>
    <n v="-26031.609999999993"/>
  </r>
  <r>
    <s v="9586a8b7-c7c3-4547-8837-8ad5021ef066"/>
    <s v="Daniel Wright"/>
    <n v="74"/>
    <s v="70-80"/>
    <s v="F"/>
    <s v="UK"/>
    <s v="Yes"/>
    <s v="FL0041"/>
    <s v="DEL"/>
    <s v="ICN"/>
    <s v="DEL - ICN"/>
    <n v="13200"/>
    <s v="Long-haul"/>
    <d v="1899-12-30T02:45:05"/>
    <d v="1899-12-30T17:25:05"/>
    <d v="2025-01-07T00:00:00"/>
    <d v="1899-12-30T03:52:05"/>
    <d v="1899-12-30T18:32:05"/>
    <d v="1899-12-30T01:07:00"/>
    <d v="1899-12-30T01:07:00"/>
    <n v="67"/>
    <s v="Moderate-delay"/>
    <n v="1284.1600000000001"/>
    <x v="2"/>
    <n v="5"/>
    <s v="Non-Vegetarian"/>
    <n v="116.35"/>
    <n v="67197.590048294005"/>
    <s v="Not Cancelled"/>
    <n v="4.62"/>
    <n v="85637.11"/>
    <n v="82209.509999999995"/>
    <n v="0.95997529575671103"/>
    <n v="-3427.6000000000058"/>
  </r>
  <r>
    <s v="49f7e0f6-3f61-4478-bd29-053e054a6556"/>
    <s v="Paul Oneal"/>
    <n v="20"/>
    <s v="18-29"/>
    <s v="F"/>
    <s v="UK"/>
    <s v="No"/>
    <s v="FL0041"/>
    <s v="DEL"/>
    <s v="ICN"/>
    <s v="DEL - ICN"/>
    <n v="13200"/>
    <s v="Long-haul"/>
    <d v="1899-12-30T02:45:05"/>
    <d v="1899-12-30T17:25:05"/>
    <d v="2025-01-11T00:00:00"/>
    <d v="1899-12-30T03:52:05"/>
    <d v="1899-12-30T18:32:05"/>
    <d v="1899-12-30T01:07:00"/>
    <d v="1899-12-30T01:07:00"/>
    <n v="67"/>
    <s v="Moderate-delay"/>
    <n v="290.64"/>
    <x v="2"/>
    <n v="5"/>
    <s v="Gluten-Free"/>
    <n v="23.54"/>
    <n v="67226.356211717706"/>
    <s v="Not Cancelled"/>
    <n v="4.75"/>
    <n v="85671.63"/>
    <n v="18605.669999999998"/>
    <n v="0.21717422675394407"/>
    <n v="-67065.960000000006"/>
  </r>
  <r>
    <s v="06724f6b-833e-4e31-adce-73cc514f8856"/>
    <s v="Elizabeth Rogers"/>
    <n v="28"/>
    <s v="18-29"/>
    <s v="F"/>
    <s v="UK"/>
    <s v="No"/>
    <s v="FL0041"/>
    <s v="DEL"/>
    <s v="ICN"/>
    <s v="DEL - ICN"/>
    <n v="13200"/>
    <s v="Long-haul"/>
    <d v="1899-12-30T02:45:05"/>
    <d v="1899-12-30T17:25:05"/>
    <d v="2025-01-06T00:00:00"/>
    <d v="1899-12-30T03:52:05"/>
    <d v="1899-12-30T18:32:05"/>
    <d v="1899-12-30T01:07:00"/>
    <d v="1899-12-30T01:07:00"/>
    <n v="67"/>
    <s v="Moderate-delay"/>
    <n v="606.51"/>
    <x v="1"/>
    <n v="5"/>
    <s v="Non-Vegetarian"/>
    <n v="142.44999999999999"/>
    <n v="67124.848132243307"/>
    <s v="Not Cancelled"/>
    <n v="4.8600000000000003"/>
    <n v="85549.82"/>
    <n v="38845.129999999997"/>
    <n v="0.45406442702041916"/>
    <n v="-46704.69000000001"/>
  </r>
  <r>
    <s v="583919c8-5fb6-41fb-a117-189e96a12da0"/>
    <s v="Andrew Long Jr."/>
    <n v="73"/>
    <s v="70-80"/>
    <s v="M"/>
    <s v="UK"/>
    <s v="Yes"/>
    <s v="FL0041"/>
    <s v="DEL"/>
    <s v="ICN"/>
    <s v="DEL - ICN"/>
    <n v="13200"/>
    <s v="Long-haul"/>
    <d v="1899-12-30T02:45:05"/>
    <d v="1899-12-30T17:25:05"/>
    <d v="2025-01-03T00:00:00"/>
    <d v="1899-12-30T03:52:05"/>
    <d v="1899-12-30T18:32:05"/>
    <d v="1899-12-30T01:07:00"/>
    <d v="1899-12-30T01:07:00"/>
    <n v="67"/>
    <s v="Moderate-delay"/>
    <n v="1048.49"/>
    <x v="0"/>
    <n v="5"/>
    <s v="Vegetarian"/>
    <n v="16.07"/>
    <n v="66943.340841526995"/>
    <s v="Not Cancelled"/>
    <n v="4.6399999999999997"/>
    <n v="85332.01"/>
    <n v="67106.570000000007"/>
    <n v="0.78641731279973381"/>
    <n v="-18225.439999999988"/>
  </r>
  <r>
    <s v="f9850e53-d93f-4a65-878d-ea8015e680cc"/>
    <s v="Raymond Villarreal"/>
    <n v="39"/>
    <s v="30-39"/>
    <s v="M"/>
    <s v="UK"/>
    <s v="No"/>
    <s v="FL0041"/>
    <s v="DEL"/>
    <s v="ICN"/>
    <s v="DEL - ICN"/>
    <n v="13200"/>
    <s v="Long-haul"/>
    <d v="1899-12-30T02:45:05"/>
    <d v="1899-12-30T17:25:05"/>
    <d v="2025-01-06T00:00:00"/>
    <d v="1899-12-30T03:52:05"/>
    <d v="1899-12-30T18:32:05"/>
    <d v="1899-12-30T01:07:00"/>
    <d v="1899-12-30T01:07:00"/>
    <n v="67"/>
    <s v="Moderate-delay"/>
    <n v="888.95"/>
    <x v="1"/>
    <n v="3"/>
    <s v="No Preference"/>
    <n v="180.63"/>
    <n v="66534.267602534994"/>
    <s v="Cancelled"/>
    <n v="3.21"/>
    <n v="84841.12"/>
    <n v="56928.93"/>
    <n v="0.67100634692234151"/>
    <n v="-27912.189999999995"/>
  </r>
  <r>
    <s v="ada7a23e-f883-4e0f-92af-b5d36440ff5a"/>
    <s v="Mrs. Tammy Booth DDS"/>
    <n v="64"/>
    <s v="60-69"/>
    <s v="M"/>
    <s v="UK"/>
    <s v="No"/>
    <s v="FL0041"/>
    <s v="DEL"/>
    <s v="ICN"/>
    <s v="DEL - ICN"/>
    <n v="13200"/>
    <s v="Long-haul"/>
    <d v="1899-12-30T02:45:05"/>
    <d v="1899-12-30T17:25:05"/>
    <d v="2025-01-13T00:00:00"/>
    <d v="1899-12-30T03:52:05"/>
    <d v="1899-12-30T18:32:05"/>
    <d v="1899-12-30T01:07:00"/>
    <d v="1899-12-30T01:07:00"/>
    <n v="67"/>
    <s v="Moderate-delay"/>
    <n v="473.88"/>
    <x v="2"/>
    <n v="5"/>
    <s v="No Preference"/>
    <n v="12.55"/>
    <n v="67179.999660100497"/>
    <s v="Not Cancelled"/>
    <n v="3.04"/>
    <n v="85616"/>
    <n v="30330.83"/>
    <n v="0.35426590824145021"/>
    <n v="-55285.17"/>
  </r>
  <r>
    <s v="57d73a04-f6f8-4db9-860b-901c7b8f7806"/>
    <s v="Kelly Lewis"/>
    <n v="22"/>
    <s v="18-29"/>
    <s v="F"/>
    <s v="UK"/>
    <s v="Yes"/>
    <s v="FL0042"/>
    <s v="PVG"/>
    <s v="LHR"/>
    <s v="PVG - LHR"/>
    <n v="3105"/>
    <s v="Short-haul "/>
    <d v="1899-12-30T22:01:41"/>
    <d v="1899-12-30T01:28:41"/>
    <d v="2025-01-12T00:00:00"/>
    <d v="1899-12-30T23:01:41"/>
    <d v="1899-12-30T02:28:41"/>
    <d v="1899-12-30T01:00:00"/>
    <d v="1899-12-30T01:00:00"/>
    <n v="60"/>
    <s v="Moderate-delay"/>
    <n v="1229.73"/>
    <x v="1"/>
    <n v="5"/>
    <s v="Non-Vegetarian"/>
    <n v="102.31"/>
    <n v="16379.158972928"/>
    <s v="Cancelled"/>
    <n v="4.32"/>
    <n v="24654.99"/>
    <n v="78723.179999999993"/>
    <n v="3.1929917635334668"/>
    <n v="54068.189999999988"/>
  </r>
  <r>
    <s v="d7a8ef4e-befd-404d-ba05-cdbdd05b5610"/>
    <s v="Jill Schmidt"/>
    <n v="50"/>
    <s v="40-59"/>
    <s v="M"/>
    <s v="UK"/>
    <s v="Yes"/>
    <s v="FL0043"/>
    <s v="AMS"/>
    <s v="ICN"/>
    <s v="AMS - ICN"/>
    <n v="347"/>
    <s v="Short-haul "/>
    <d v="1899-12-30T13:37:35"/>
    <d v="1899-12-30T14:00:35"/>
    <d v="2025-01-11T00:00:00"/>
    <d v="1899-12-30T14:26:35"/>
    <d v="1899-12-30T14:49:35"/>
    <d v="1899-12-30T00:49:00"/>
    <d v="1899-12-30T00:49:00"/>
    <n v="49"/>
    <s v="Moderate-delay"/>
    <n v="1470.14"/>
    <x v="0"/>
    <n v="5"/>
    <s v="Vegan"/>
    <n v="42.71"/>
    <n v="2241.7634556343801"/>
    <s v="Cancelled"/>
    <n v="3.08"/>
    <n v="7690.12"/>
    <n v="94097.5"/>
    <n v="12.236154962471327"/>
    <n v="86407.38"/>
  </r>
  <r>
    <s v="cb84e998-1618-4e41-8b59-885730969919"/>
    <s v="Debbie Williams"/>
    <n v="29"/>
    <s v="18-29"/>
    <s v="F"/>
    <s v="UK"/>
    <s v="Yes"/>
    <s v="FL0043"/>
    <s v="AMS"/>
    <s v="ICN"/>
    <s v="AMS - ICN"/>
    <n v="347"/>
    <s v="Short-haul "/>
    <d v="1899-12-30T13:37:35"/>
    <d v="1899-12-30T14:00:35"/>
    <d v="2025-01-02T00:00:00"/>
    <d v="1899-12-30T14:26:35"/>
    <d v="1899-12-30T14:49:35"/>
    <d v="1899-12-30T00:49:00"/>
    <d v="1899-12-30T00:49:00"/>
    <n v="49"/>
    <s v="Moderate-delay"/>
    <n v="470.42"/>
    <x v="0"/>
    <n v="5"/>
    <s v="Gluten-Free"/>
    <n v="43.55"/>
    <n v="3151.6604917044901"/>
    <s v="Not Cancelled"/>
    <n v="3.15"/>
    <n v="8781.99"/>
    <n v="30115.59"/>
    <n v="3.4292443967711193"/>
    <n v="21333.599999999999"/>
  </r>
  <r>
    <s v="f4438d5a-8957-4fdb-a6cb-df4156b1893c"/>
    <s v="Joseph Hall"/>
    <n v="18"/>
    <s v="18-29"/>
    <s v="F"/>
    <s v="UK"/>
    <s v="Yes"/>
    <s v="FL0043"/>
    <s v="AMS"/>
    <s v="ICN"/>
    <s v="AMS - ICN"/>
    <n v="347"/>
    <s v="Short-haul "/>
    <d v="1899-12-30T13:37:35"/>
    <d v="1899-12-30T14:00:35"/>
    <d v="2025-01-06T00:00:00"/>
    <d v="1899-12-30T14:26:35"/>
    <d v="1899-12-30T14:49:35"/>
    <d v="1899-12-30T00:49:00"/>
    <d v="1899-12-30T00:49:00"/>
    <n v="49"/>
    <s v="Moderate-delay"/>
    <n v="877.72"/>
    <x v="1"/>
    <n v="5"/>
    <s v="Vegetarian"/>
    <n v="97.2"/>
    <n v="2345.02344418435"/>
    <s v="Not Cancelled"/>
    <n v="3.37"/>
    <n v="7814.03"/>
    <n v="56193.52"/>
    <n v="7.1913622036260421"/>
    <n v="48379.49"/>
  </r>
  <r>
    <s v="81d75ca3-83c0-4962-a7db-6f74abb88cc0"/>
    <s v="Nicholas Floyd"/>
    <n v="31"/>
    <s v="30-39"/>
    <s v="M"/>
    <s v="UK"/>
    <s v="No"/>
    <s v="FL0043"/>
    <s v="AMS"/>
    <s v="ICN"/>
    <s v="AMS - ICN"/>
    <n v="347"/>
    <s v="Short-haul "/>
    <d v="1899-12-30T13:37:35"/>
    <d v="1899-12-30T14:00:35"/>
    <d v="2025-01-12T00:00:00"/>
    <d v="1899-12-30T14:26:35"/>
    <d v="1899-12-30T14:49:35"/>
    <d v="1899-12-30T00:49:00"/>
    <d v="1899-12-30T00:49:00"/>
    <n v="49"/>
    <s v="Moderate-delay"/>
    <n v="665.75"/>
    <x v="0"/>
    <n v="3"/>
    <s v="Gluten-Free"/>
    <n v="100.14"/>
    <n v="2651.91695595995"/>
    <s v="Cancelled"/>
    <n v="3.58"/>
    <n v="8182.3"/>
    <n v="42628.03"/>
    <n v="5.2097857570609731"/>
    <n v="34445.729999999996"/>
  </r>
  <r>
    <s v="74eccf01-dcbf-4926-8bcd-61700a8eed8c"/>
    <s v="Samuel Garcia"/>
    <n v="47"/>
    <s v="40-59"/>
    <s v="F"/>
    <s v="UK"/>
    <s v="No"/>
    <s v="FL0044"/>
    <s v="AMS"/>
    <s v="JFK"/>
    <s v="AMS - JFK"/>
    <n v="3594"/>
    <s v="Short-haul "/>
    <d v="1899-12-30T04:33:34"/>
    <d v="1899-12-30T08:32:34"/>
    <d v="2025-01-11T00:00:00"/>
    <d v="1899-12-30T05:28:34"/>
    <d v="1899-12-30T09:27:34"/>
    <d v="1899-12-30T00:55:00"/>
    <d v="1899-12-30T00:55:00"/>
    <n v="55"/>
    <s v="Moderate-delay"/>
    <n v="1054.0899999999999"/>
    <x v="1"/>
    <n v="5"/>
    <s v="Gluten-Free"/>
    <n v="72.05"/>
    <n v="19258.809333387901"/>
    <s v="Cancelled"/>
    <n v="3.68"/>
    <n v="28110.57"/>
    <n v="67476.17"/>
    <n v="2.4003842682663494"/>
    <n v="39365.599999999999"/>
  </r>
  <r>
    <s v="763e6d17-d34f-4a43-94c1-a6818a6b1e1d"/>
    <s v="Kenneth Strong"/>
    <n v="22"/>
    <s v="18-29"/>
    <s v="F"/>
    <s v="UK"/>
    <s v="Yes"/>
    <s v="FL0044"/>
    <s v="AMS"/>
    <s v="JFK"/>
    <s v="AMS - JFK"/>
    <n v="3594"/>
    <s v="Short-haul "/>
    <d v="1899-12-30T04:33:34"/>
    <d v="1899-12-30T08:32:34"/>
    <d v="2025-01-13T00:00:00"/>
    <d v="1899-12-30T05:28:34"/>
    <d v="1899-12-30T09:27:34"/>
    <d v="1899-12-30T00:55:00"/>
    <d v="1899-12-30T00:55:00"/>
    <n v="55"/>
    <s v="Moderate-delay"/>
    <n v="1454.82"/>
    <x v="2"/>
    <n v="5"/>
    <s v="No Preference"/>
    <n v="104.49"/>
    <n v="18928.078899145999"/>
    <s v="Not Cancelled"/>
    <n v="3.46"/>
    <n v="27713.69"/>
    <n v="93129.38"/>
    <n v="3.3604106851162734"/>
    <n v="65415.69"/>
  </r>
  <r>
    <s v="783e663f-a502-4880-96f0-e480e07c4b95"/>
    <s v="Jennifer Oneal"/>
    <n v="57"/>
    <s v="40-59"/>
    <s v="F"/>
    <s v="UK"/>
    <s v="No"/>
    <s v="FL0044"/>
    <s v="AMS"/>
    <s v="JFK"/>
    <s v="AMS - JFK"/>
    <n v="3594"/>
    <s v="Short-haul "/>
    <d v="1899-12-30T04:33:34"/>
    <d v="1899-12-30T08:32:34"/>
    <d v="2025-01-08T00:00:00"/>
    <d v="1899-12-30T05:28:34"/>
    <d v="1899-12-30T09:27:34"/>
    <d v="1899-12-30T00:55:00"/>
    <d v="1899-12-30T00:55:00"/>
    <n v="55"/>
    <s v="Moderate-delay"/>
    <n v="1171.8499999999999"/>
    <x v="2"/>
    <n v="5"/>
    <s v="Gluten-Free"/>
    <n v="18.2"/>
    <n v="18783.137713871201"/>
    <s v="Cancelled"/>
    <n v="4.41"/>
    <n v="27539.77"/>
    <n v="75002.039999999994"/>
    <n v="2.7234083654293406"/>
    <n v="47462.26999999999"/>
  </r>
  <r>
    <s v="1f587164-b222-43f6-a9b5-c63055bf9e6b"/>
    <s v="Mark Jones"/>
    <n v="27"/>
    <s v="18-29"/>
    <s v="F"/>
    <s v="UK"/>
    <s v="Yes"/>
    <s v="FL0044"/>
    <s v="AMS"/>
    <s v="JFK"/>
    <s v="AMS - JFK"/>
    <n v="3594"/>
    <s v="Short-haul "/>
    <d v="1899-12-30T04:33:34"/>
    <d v="1899-12-30T08:32:34"/>
    <d v="2025-01-09T00:00:00"/>
    <d v="1899-12-30T05:28:34"/>
    <d v="1899-12-30T09:27:34"/>
    <d v="1899-12-30T00:55:00"/>
    <d v="1899-12-30T00:55:00"/>
    <n v="55"/>
    <s v="Moderate-delay"/>
    <n v="620.1"/>
    <x v="1"/>
    <n v="5"/>
    <s v="Vegan"/>
    <n v="37.81"/>
    <n v="18505.478987443399"/>
    <s v="Cancelled"/>
    <n v="3.13"/>
    <n v="27206.57"/>
    <n v="39693.96"/>
    <n v="1.4589843556170439"/>
    <n v="12487.39"/>
  </r>
  <r>
    <s v="1408295c-4193-4c98-b008-609e956b7d34"/>
    <s v="Dawn Alvarez"/>
    <n v="70"/>
    <s v="70-80"/>
    <s v="M"/>
    <s v="UK"/>
    <s v="Yes"/>
    <s v="FL0044"/>
    <s v="AMS"/>
    <s v="JFK"/>
    <s v="AMS - JFK"/>
    <n v="3594"/>
    <s v="Short-haul "/>
    <d v="1899-12-30T04:33:34"/>
    <d v="1899-12-30T08:32:34"/>
    <d v="2025-01-13T00:00:00"/>
    <d v="1899-12-30T05:28:34"/>
    <d v="1899-12-30T09:27:34"/>
    <d v="1899-12-30T00:55:00"/>
    <d v="1899-12-30T00:55:00"/>
    <n v="55"/>
    <s v="Moderate-delay"/>
    <n v="1284.27"/>
    <x v="2"/>
    <n v="5"/>
    <s v="Gluten-Free"/>
    <n v="118.37"/>
    <n v="19359.2371962371"/>
    <s v="Cancelled"/>
    <n v="4.1100000000000003"/>
    <n v="28231.08"/>
    <n v="82216.95"/>
    <n v="2.9122849710319261"/>
    <n v="53985.869999999995"/>
  </r>
  <r>
    <s v="2302895d-0704-4daa-9868-5d0c1582d862"/>
    <s v="Meagan Escobar"/>
    <n v="45"/>
    <s v="40-59"/>
    <s v="M"/>
    <s v="UK"/>
    <s v="No"/>
    <s v="FL0044"/>
    <s v="AMS"/>
    <s v="JFK"/>
    <s v="AMS - JFK"/>
    <n v="3594"/>
    <s v="Short-haul "/>
    <d v="1899-12-30T04:33:34"/>
    <d v="1899-12-30T08:32:34"/>
    <d v="2025-01-11T00:00:00"/>
    <d v="1899-12-30T05:28:34"/>
    <d v="1899-12-30T09:27:34"/>
    <d v="1899-12-30T00:55:00"/>
    <d v="1899-12-30T00:55:00"/>
    <n v="55"/>
    <s v="Moderate-delay"/>
    <n v="761.2"/>
    <x v="2"/>
    <n v="5"/>
    <s v="Vegetarian"/>
    <n v="13.37"/>
    <n v="19346.236468529802"/>
    <s v="Cancelled"/>
    <n v="4.07"/>
    <n v="28215.48"/>
    <n v="48719.47"/>
    <n v="1.7266929359344587"/>
    <n v="20503.990000000002"/>
  </r>
  <r>
    <s v="fc79989e-8cd1-40c3-80ad-231d248d103c"/>
    <s v="Carrie Sims"/>
    <n v="55"/>
    <s v="40-59"/>
    <s v="F"/>
    <s v="UK"/>
    <s v="Yes"/>
    <s v="FL0044"/>
    <s v="AMS"/>
    <s v="JFK"/>
    <s v="AMS - JFK"/>
    <n v="3594"/>
    <s v="Short-haul "/>
    <d v="1899-12-30T04:33:34"/>
    <d v="1899-12-30T08:32:34"/>
    <d v="2025-01-08T00:00:00"/>
    <d v="1899-12-30T05:28:34"/>
    <d v="1899-12-30T09:27:34"/>
    <d v="1899-12-30T00:55:00"/>
    <d v="1899-12-30T00:55:00"/>
    <n v="55"/>
    <s v="Moderate-delay"/>
    <n v="473.74"/>
    <x v="0"/>
    <n v="5"/>
    <s v="Vegan"/>
    <n v="127.75"/>
    <n v="19364.5306049475"/>
    <s v="Not Cancelled"/>
    <n v="3.64"/>
    <n v="28237.439999999999"/>
    <n v="30344.91"/>
    <n v="1.0746338903243353"/>
    <n v="2107.4700000000012"/>
  </r>
  <r>
    <s v="e332c8c7-c62e-44ae-b9b1-87f7134bb6a3"/>
    <s v="Carol Lloyd"/>
    <n v="49"/>
    <s v="40-59"/>
    <s v="M"/>
    <s v="UK"/>
    <s v="No"/>
    <s v="FL0045"/>
    <s v="JFK"/>
    <s v="DEL"/>
    <s v="JFK - DEL"/>
    <n v="3239"/>
    <s v="Short-haul "/>
    <d v="1899-12-30T02:19:19"/>
    <d v="1899-12-30T05:54:19"/>
    <d v="2025-01-13T00:00:00"/>
    <d v="1899-12-30T03:56:19"/>
    <d v="1899-12-30T07:31:19"/>
    <d v="1899-12-30T01:37:00"/>
    <d v="1899-12-30T01:37:00"/>
    <n v="97"/>
    <s v="Moderate-delay"/>
    <n v="100.06"/>
    <x v="2"/>
    <n v="5"/>
    <s v="Vegetarian"/>
    <n v="9.5"/>
    <n v="17652.779380718799"/>
    <s v="Cancelled"/>
    <n v="3.43"/>
    <n v="26183.34"/>
    <n v="6405.74"/>
    <n v="0.24464946030567528"/>
    <n v="-19777.599999999999"/>
  </r>
  <r>
    <s v="787db95c-3cad-4ca3-889a-13dca85d31bb"/>
    <s v="Peter Davila"/>
    <n v="55"/>
    <s v="40-59"/>
    <s v="M"/>
    <s v="UK"/>
    <s v="No"/>
    <s v="FL0045"/>
    <s v="JFK"/>
    <s v="DEL"/>
    <s v="JFK - DEL"/>
    <n v="3239"/>
    <s v="Short-haul "/>
    <d v="1899-12-30T02:19:19"/>
    <d v="1899-12-30T05:54:19"/>
    <d v="2025-01-10T00:00:00"/>
    <d v="1899-12-30T03:56:19"/>
    <d v="1899-12-30T07:31:19"/>
    <d v="1899-12-30T01:37:00"/>
    <d v="1899-12-30T01:37:00"/>
    <n v="97"/>
    <s v="Moderate-delay"/>
    <n v="1433.71"/>
    <x v="2"/>
    <n v="5"/>
    <s v="Vegan"/>
    <n v="198.05"/>
    <n v="16814.282005203"/>
    <s v="Cancelled"/>
    <n v="3.27"/>
    <n v="25177.14"/>
    <n v="91797.05"/>
    <n v="3.6460475653708087"/>
    <n v="66619.91"/>
  </r>
  <r>
    <s v="2f0974de-84b9-497a-8f7b-7323772b0444"/>
    <s v="Jennifer Alvarado"/>
    <n v="73"/>
    <s v="70-80"/>
    <s v="M"/>
    <s v="UK"/>
    <s v="Yes"/>
    <s v="FL0045"/>
    <s v="JFK"/>
    <s v="DEL"/>
    <s v="JFK - DEL"/>
    <n v="3239"/>
    <s v="Short-haul "/>
    <d v="1899-12-30T02:19:19"/>
    <d v="1899-12-30T05:54:19"/>
    <d v="2025-01-01T00:00:00"/>
    <d v="1899-12-30T03:56:19"/>
    <d v="1899-12-30T07:31:19"/>
    <d v="1899-12-30T01:37:00"/>
    <d v="1899-12-30T01:37:00"/>
    <n v="97"/>
    <s v="Moderate-delay"/>
    <n v="600.20000000000005"/>
    <x v="1"/>
    <n v="5"/>
    <s v="No Preference"/>
    <n v="172.33"/>
    <n v="16771.991154147199"/>
    <s v="Cancelled"/>
    <n v="3.53"/>
    <n v="25126.39"/>
    <n v="38447.269999999997"/>
    <n v="1.5301549486416473"/>
    <n v="13320.879999999997"/>
  </r>
  <r>
    <s v="10f610b7-614b-4fb1-b550-4687564340a2"/>
    <s v="Vanessa Lambert"/>
    <n v="58"/>
    <s v="40-59"/>
    <s v="M"/>
    <s v="UK"/>
    <s v="Yes"/>
    <s v="FL0046"/>
    <s v="LHR"/>
    <s v="CDG"/>
    <s v="LHR - CDG"/>
    <n v="2142"/>
    <s v="Short-haul "/>
    <d v="1899-12-30T21:05:30"/>
    <d v="1899-12-30T23:27:30"/>
    <d v="2025-01-01T00:00:00"/>
    <d v="1899-12-30T22:34:30"/>
    <d v="1899-12-30T00:56:30"/>
    <d v="1899-12-30T01:29:00"/>
    <d v="1899-12-30T01:29:00"/>
    <n v="89"/>
    <s v="Moderate-delay"/>
    <n v="1057.22"/>
    <x v="2"/>
    <n v="5"/>
    <s v="Gluten-Free"/>
    <n v="100.82"/>
    <n v="11848.470724151901"/>
    <s v="Not Cancelled"/>
    <n v="3.06"/>
    <n v="19218.16"/>
    <n v="67682.240000000005"/>
    <n v="3.5217856444113278"/>
    <n v="48464.08"/>
  </r>
  <r>
    <s v="d3520189-d31f-4b48-9147-3289220afb37"/>
    <s v="Isabella Taylor"/>
    <n v="24"/>
    <s v="18-29"/>
    <s v="F"/>
    <s v="UK"/>
    <s v="No"/>
    <s v="FL0046"/>
    <s v="LHR"/>
    <s v="CDG"/>
    <s v="LHR - CDG"/>
    <n v="2142"/>
    <s v="Short-haul "/>
    <d v="1899-12-30T21:05:30"/>
    <d v="1899-12-30T23:27:30"/>
    <d v="2025-01-07T00:00:00"/>
    <d v="1899-12-30T22:34:30"/>
    <d v="1899-12-30T00:56:30"/>
    <d v="1899-12-30T01:29:00"/>
    <d v="1899-12-30T01:29:00"/>
    <n v="89"/>
    <s v="Moderate-delay"/>
    <n v="1447.57"/>
    <x v="1"/>
    <n v="5"/>
    <s v="No Preference"/>
    <n v="150.61000000000001"/>
    <n v="11710.245723374201"/>
    <s v="Cancelled"/>
    <n v="3.52"/>
    <n v="19052.29"/>
    <n v="92674.6"/>
    <n v="4.8642236707503406"/>
    <n v="73622.31"/>
  </r>
  <r>
    <s v="15775645-5775-43f4-8415-252de2c3402e"/>
    <s v="Mrs. Teresa Bean"/>
    <n v="74"/>
    <s v="70-80"/>
    <s v="F"/>
    <s v="UK"/>
    <s v="Yes"/>
    <s v="FL0046"/>
    <s v="LHR"/>
    <s v="CDG"/>
    <s v="LHR - CDG"/>
    <n v="2142"/>
    <s v="Short-haul "/>
    <d v="1899-12-30T21:05:30"/>
    <d v="1899-12-30T23:27:30"/>
    <d v="2025-01-15T00:00:00"/>
    <d v="1899-12-30T22:34:30"/>
    <d v="1899-12-30T00:56:30"/>
    <d v="1899-12-30T01:29:00"/>
    <d v="1899-12-30T01:29:00"/>
    <n v="89"/>
    <s v="Moderate-delay"/>
    <n v="1112.04"/>
    <x v="1"/>
    <n v="5"/>
    <s v="Vegetarian"/>
    <n v="105.42"/>
    <n v="11592.6707716819"/>
    <s v="Cancelled"/>
    <n v="3.96"/>
    <n v="18911.2"/>
    <n v="71191.64"/>
    <n v="3.7645226109395491"/>
    <n v="52280.44"/>
  </r>
  <r>
    <s v="7ce23efc-505d-4209-a8f4-6424ce8b6464"/>
    <s v="Sarah Mccall"/>
    <n v="25"/>
    <s v="18-29"/>
    <s v="F"/>
    <s v="UK"/>
    <s v="Yes"/>
    <s v="FL0046"/>
    <s v="LHR"/>
    <s v="CDG"/>
    <s v="LHR - CDG"/>
    <n v="2142"/>
    <s v="Short-haul "/>
    <d v="1899-12-30T21:05:30"/>
    <d v="1899-12-30T23:27:30"/>
    <d v="2025-01-12T00:00:00"/>
    <d v="1899-12-30T22:34:30"/>
    <d v="1899-12-30T00:56:30"/>
    <d v="1899-12-30T01:29:00"/>
    <d v="1899-12-30T01:29:00"/>
    <n v="89"/>
    <s v="Moderate-delay"/>
    <n v="389.63"/>
    <x v="0"/>
    <n v="5"/>
    <s v="No Preference"/>
    <n v="65.75"/>
    <n v="11478.6362081397"/>
    <s v="Not Cancelled"/>
    <n v="4.6399999999999997"/>
    <n v="18774.36"/>
    <n v="24949.47"/>
    <n v="1.3289118776885072"/>
    <n v="6175.1100000000006"/>
  </r>
  <r>
    <s v="763cd0d7-0a7e-4915-ac54-bbc22fccba72"/>
    <s v="Danielle Garcia MD"/>
    <n v="31"/>
    <s v="30-39"/>
    <s v="F"/>
    <s v="UK"/>
    <s v="Yes"/>
    <s v="FL0046"/>
    <s v="LHR"/>
    <s v="CDG"/>
    <s v="LHR - CDG"/>
    <n v="2142"/>
    <s v="Short-haul "/>
    <d v="1899-12-30T21:05:30"/>
    <d v="1899-12-30T23:27:30"/>
    <d v="2025-01-13T00:00:00"/>
    <d v="1899-12-30T22:34:30"/>
    <d v="1899-12-30T00:56:30"/>
    <d v="1899-12-30T01:29:00"/>
    <d v="1899-12-30T01:29:00"/>
    <n v="89"/>
    <s v="Moderate-delay"/>
    <n v="898.15"/>
    <x v="2"/>
    <n v="3"/>
    <s v="No Preference"/>
    <n v="164.8"/>
    <n v="11491.0746432293"/>
    <s v="Cancelled"/>
    <n v="4.84"/>
    <n v="18789.29"/>
    <n v="57514.559999999998"/>
    <n v="3.0610289159409425"/>
    <n v="38725.269999999997"/>
  </r>
  <r>
    <s v="fc9c24f9-d49c-4965-8529-79ebd5b117b5"/>
    <s v="Karen Morgan"/>
    <n v="18"/>
    <s v="18-29"/>
    <s v="M"/>
    <s v="UK"/>
    <s v="No"/>
    <s v="FL0047"/>
    <s v="ICN"/>
    <s v="LAX"/>
    <s v="ICN - LAX"/>
    <n v="10284"/>
    <s v="Long-haul"/>
    <d v="1899-12-30T13:15:23"/>
    <d v="1899-12-30T00:40:23"/>
    <d v="2025-01-10T00:00:00"/>
    <d v="1899-12-30T14:36:23"/>
    <d v="1899-12-30T02:01:23"/>
    <d v="1899-12-30T01:21:00"/>
    <d v="1899-12-30T01:21:00"/>
    <n v="81"/>
    <s v="Moderate-delay"/>
    <n v="647.07000000000005"/>
    <x v="2"/>
    <n v="5"/>
    <s v="Gluten-Free"/>
    <n v="182"/>
    <n v="52363.992311364498"/>
    <s v="Cancelled"/>
    <n v="4.45"/>
    <n v="67836.789999999994"/>
    <n v="41448.879999999997"/>
    <n v="0.61100886406918731"/>
    <n v="-26387.909999999996"/>
  </r>
  <r>
    <s v="4c6a860d-a514-47c1-868b-59954c290b3e"/>
    <s v="Ethan Pierce"/>
    <n v="24"/>
    <s v="18-29"/>
    <s v="M"/>
    <s v="UK"/>
    <s v="Yes"/>
    <s v="FL0048"/>
    <s v="AMS"/>
    <s v="CDG"/>
    <s v="AMS - CDG"/>
    <n v="5417"/>
    <s v="Moderate-haul"/>
    <d v="1899-12-30T06:59:19"/>
    <d v="1899-12-30T13:00:19"/>
    <d v="2025-01-13T00:00:00"/>
    <d v="1899-12-30T09:33:19"/>
    <d v="1899-12-30T15:34:19"/>
    <d v="1899-12-30T02:34:00"/>
    <d v="1899-12-30T02:34:00"/>
    <n v="154"/>
    <s v="Severe-delay"/>
    <n v="667.98"/>
    <x v="1"/>
    <n v="5"/>
    <s v="Vegan"/>
    <n v="132.93"/>
    <n v="28247.7362662058"/>
    <s v="Cancelled"/>
    <n v="3.01"/>
    <n v="38897.279999999999"/>
    <n v="42777.31"/>
    <n v="1.0997506766539973"/>
    <n v="3880.0299999999988"/>
  </r>
  <r>
    <s v="9dc0fc99-7aa3-4bfa-9a8b-8038078ac024"/>
    <s v="Sandra Mann"/>
    <n v="69"/>
    <s v="60-69"/>
    <s v="F"/>
    <s v="UK"/>
    <s v="No"/>
    <s v="FL0048"/>
    <s v="AMS"/>
    <s v="CDG"/>
    <s v="AMS - CDG"/>
    <n v="5417"/>
    <s v="Moderate-haul"/>
    <d v="1899-12-30T06:59:19"/>
    <d v="1899-12-30T13:00:19"/>
    <d v="2025-01-04T00:00:00"/>
    <d v="1899-12-30T09:33:19"/>
    <d v="1899-12-30T15:34:19"/>
    <d v="1899-12-30T02:34:00"/>
    <d v="1899-12-30T02:34:00"/>
    <n v="154"/>
    <s v="Severe-delay"/>
    <n v="930.55"/>
    <x v="0"/>
    <n v="5"/>
    <s v="Gluten-Free"/>
    <n v="116.16"/>
    <n v="28168.738801102802"/>
    <s v="Not Cancelled"/>
    <n v="4.4400000000000004"/>
    <n v="38802.49"/>
    <n v="59578.43"/>
    <n v="1.5354280099034883"/>
    <n v="20775.940000000002"/>
  </r>
  <r>
    <s v="21b9a2a0-8721-442c-b2ad-705db7e63619"/>
    <s v="Patricia Allen"/>
    <n v="30"/>
    <s v="30-39"/>
    <s v="M"/>
    <s v="UK"/>
    <s v="No"/>
    <s v="FL0048"/>
    <s v="AMS"/>
    <s v="CDG"/>
    <s v="AMS - CDG"/>
    <n v="5417"/>
    <s v="Moderate-haul"/>
    <d v="1899-12-30T06:59:19"/>
    <d v="1899-12-30T13:00:19"/>
    <d v="2025-01-06T00:00:00"/>
    <d v="1899-12-30T09:33:19"/>
    <d v="1899-12-30T15:34:19"/>
    <d v="1899-12-30T02:34:00"/>
    <d v="1899-12-30T02:34:00"/>
    <n v="154"/>
    <s v="Severe-delay"/>
    <n v="711.35"/>
    <x v="1"/>
    <n v="3"/>
    <s v="Gluten-Free"/>
    <n v="19.079999999999998"/>
    <n v="27796.617187149499"/>
    <s v="Cancelled"/>
    <n v="4.99"/>
    <n v="38355.94"/>
    <n v="45530.22"/>
    <n v="1.1870448227836419"/>
    <n v="7174.2799999999988"/>
  </r>
  <r>
    <s v="412e03bf-3019-417a-917f-532e922acb3c"/>
    <s v="Malik Ferguson"/>
    <n v="44"/>
    <s v="40-59"/>
    <s v="M"/>
    <s v="UK"/>
    <s v="No"/>
    <s v="FL0048"/>
    <s v="AMS"/>
    <s v="CDG"/>
    <s v="AMS - CDG"/>
    <n v="5417"/>
    <s v="Moderate-haul"/>
    <d v="1899-12-30T06:59:19"/>
    <d v="1899-12-30T13:00:19"/>
    <d v="2025-01-01T00:00:00"/>
    <d v="1899-12-30T09:33:19"/>
    <d v="1899-12-30T15:34:19"/>
    <d v="1899-12-30T02:34:00"/>
    <d v="1899-12-30T02:34:00"/>
    <n v="154"/>
    <s v="Severe-delay"/>
    <n v="51.44"/>
    <x v="1"/>
    <n v="5"/>
    <s v="Non-Vegetarian"/>
    <n v="138.43"/>
    <n v="27605.138758255802"/>
    <s v="Cancelled"/>
    <n v="4.53"/>
    <n v="38126.17"/>
    <n v="3319.85"/>
    <n v="8.7075360572541116E-2"/>
    <n v="-34806.32"/>
  </r>
  <r>
    <s v="b2770088-7ee9-457a-a040-6700c76f0566"/>
    <s v="Joshua Lopez"/>
    <n v="52"/>
    <s v="40-59"/>
    <s v="M"/>
    <s v="UK"/>
    <s v="Yes"/>
    <s v="FL0048"/>
    <s v="AMS"/>
    <s v="CDG"/>
    <s v="AMS - CDG"/>
    <n v="5417"/>
    <s v="Moderate-haul"/>
    <d v="1899-12-30T06:59:19"/>
    <d v="1899-12-30T13:00:19"/>
    <d v="2025-01-11T00:00:00"/>
    <d v="1899-12-30T09:33:19"/>
    <d v="1899-12-30T15:34:19"/>
    <d v="1899-12-30T02:34:00"/>
    <d v="1899-12-30T02:34:00"/>
    <n v="154"/>
    <s v="Severe-delay"/>
    <n v="476.04"/>
    <x v="0"/>
    <n v="5"/>
    <s v="Non-Vegetarian"/>
    <n v="165.93"/>
    <n v="28007.927101028799"/>
    <s v="Not Cancelled"/>
    <n v="3.35"/>
    <n v="38609.51"/>
    <n v="30499.75"/>
    <n v="0.78995434026487255"/>
    <n v="-8109.760000000002"/>
  </r>
  <r>
    <s v="ad2ad2be-d59d-4b0a-b023-296fd4f01b17"/>
    <s v="Ernest Henderson"/>
    <n v="34"/>
    <s v="30-39"/>
    <s v="F"/>
    <s v="UK"/>
    <s v="Yes"/>
    <s v="FL0049"/>
    <s v="FRA"/>
    <s v="HND"/>
    <s v="FRA - HND"/>
    <n v="8777"/>
    <s v="Moderate-haul"/>
    <d v="1899-12-30T15:28:27"/>
    <d v="1899-12-30T01:13:27"/>
    <d v="2025-01-08T00:00:00"/>
    <d v="1899-12-30T16:22:27"/>
    <d v="1899-12-30T02:07:27"/>
    <d v="1899-12-30T00:54:00"/>
    <d v="1899-12-30T00:54:00"/>
    <n v="81"/>
    <s v="Moderate-delay"/>
    <n v="1248.48"/>
    <x v="2"/>
    <n v="3"/>
    <s v="Non-Vegetarian"/>
    <n v="125.74"/>
    <n v="45059.442641380097"/>
    <s v="Cancelled"/>
    <n v="4.8600000000000003"/>
    <n v="59071.33"/>
    <n v="79927.87"/>
    <n v="1.3530738177047985"/>
    <n v="20856.539999999994"/>
  </r>
  <r>
    <s v="b79c1bf6-36b0-41df-8ad1-a117d8cca650"/>
    <s v="John Allen"/>
    <n v="26"/>
    <s v="18-29"/>
    <s v="F"/>
    <s v="UK"/>
    <s v="No"/>
    <s v="FL0049"/>
    <s v="FRA"/>
    <s v="HND"/>
    <s v="FRA - HND"/>
    <n v="8777"/>
    <s v="Moderate-haul"/>
    <d v="1899-12-30T15:28:27"/>
    <d v="1899-12-30T01:13:27"/>
    <d v="2025-01-09T00:00:00"/>
    <d v="1899-12-30T16:22:27"/>
    <d v="1899-12-30T02:07:27"/>
    <d v="1899-12-30T00:54:00"/>
    <d v="1899-12-30T00:54:00"/>
    <n v="81"/>
    <s v="Moderate-delay"/>
    <n v="1076.73"/>
    <x v="1"/>
    <n v="5"/>
    <s v="Vegan"/>
    <n v="86.85"/>
    <n v="45155.521513641303"/>
    <s v="Cancelled"/>
    <n v="4.01"/>
    <n v="59186.63"/>
    <n v="68928.09"/>
    <n v="1.1645888606937074"/>
    <n v="9741.4599999999991"/>
  </r>
  <r>
    <s v="a51ac434-7a00-4385-988a-7a67288dabdd"/>
    <s v="Marc Lozano"/>
    <n v="31"/>
    <s v="30-39"/>
    <s v="F"/>
    <s v="UK"/>
    <s v="No"/>
    <s v="FL0049"/>
    <s v="FRA"/>
    <s v="HND"/>
    <s v="FRA - HND"/>
    <n v="8777"/>
    <s v="Moderate-haul"/>
    <d v="1899-12-30T15:28:27"/>
    <d v="1899-12-30T01:13:27"/>
    <d v="2025-01-02T00:00:00"/>
    <d v="1899-12-30T16:22:27"/>
    <d v="1899-12-30T02:07:27"/>
    <d v="1899-12-30T00:54:00"/>
    <d v="1899-12-30T00:54:00"/>
    <n v="81"/>
    <s v="Moderate-delay"/>
    <n v="578.52"/>
    <x v="2"/>
    <n v="3"/>
    <s v="No Preference"/>
    <n v="48.59"/>
    <n v="45074.024647158803"/>
    <s v="Cancelled"/>
    <n v="3.74"/>
    <n v="59088.83"/>
    <n v="37035"/>
    <n v="0.62676820644443287"/>
    <n v="-22053.83"/>
  </r>
  <r>
    <s v="52125114-84b1-46fb-a81b-6613e8568478"/>
    <s v="David Gonzalez"/>
    <n v="37"/>
    <s v="30-39"/>
    <s v="M"/>
    <s v="UK"/>
    <s v="Yes"/>
    <s v="FL0050"/>
    <s v="SIN"/>
    <s v="CAN"/>
    <s v="SIN - CAN"/>
    <n v="5397"/>
    <s v="Moderate-haul"/>
    <d v="1899-12-30T15:06:25"/>
    <d v="1899-12-30T21:05:25"/>
    <d v="2025-01-13T00:00:00"/>
    <d v="1899-12-30T15:19:25"/>
    <d v="1899-12-30T21:18:25"/>
    <d v="1899-12-30T00:13:00"/>
    <d v="1899-12-30T00:13:00"/>
    <n v="13"/>
    <s v="On-time"/>
    <n v="1277.28"/>
    <x v="1"/>
    <n v="3"/>
    <s v="Non-Vegetarian"/>
    <n v="166.63"/>
    <n v="28267.475544602701"/>
    <s v="Cancelled"/>
    <n v="4.5999999999999996"/>
    <n v="38920.97"/>
    <n v="81779.25"/>
    <n v="2.1011616616954818"/>
    <n v="42858.28"/>
  </r>
  <r>
    <s v="b3d7aa65-3ed4-4878-a143-ff3cd193f1a6"/>
    <s v="Morgan Little"/>
    <n v="57"/>
    <s v="40-59"/>
    <s v="M"/>
    <s v="UK"/>
    <s v="Yes"/>
    <s v="FL0050"/>
    <s v="SIN"/>
    <s v="CAN"/>
    <s v="SIN - CAN"/>
    <n v="5397"/>
    <s v="Moderate-haul"/>
    <d v="1899-12-30T15:06:25"/>
    <d v="1899-12-30T21:05:25"/>
    <d v="2025-01-10T00:00:00"/>
    <d v="1899-12-30T15:19:25"/>
    <d v="1899-12-30T21:18:25"/>
    <d v="1899-12-30T00:13:00"/>
    <d v="1899-12-30T00:13:00"/>
    <n v="13"/>
    <s v="On-time"/>
    <n v="1042.5999999999999"/>
    <x v="2"/>
    <n v="5"/>
    <s v="Gluten-Free"/>
    <n v="45.74"/>
    <n v="28198.785044101402"/>
    <s v="Cancelled"/>
    <n v="3.68"/>
    <n v="38838.54"/>
    <n v="66735.55"/>
    <n v="1.718281634685547"/>
    <n v="27897.010000000002"/>
  </r>
  <r>
    <s v="807956c5-3ac1-403c-86bb-36b06f281efb"/>
    <s v="Kimberly Hubbard"/>
    <n v="63"/>
    <s v="60-69"/>
    <s v="M"/>
    <s v="UK"/>
    <s v="No"/>
    <s v="FL0050"/>
    <s v="SIN"/>
    <s v="CAN"/>
    <s v="SIN - CAN"/>
    <n v="5397"/>
    <s v="Moderate-haul"/>
    <d v="1899-12-30T15:06:25"/>
    <d v="1899-12-30T21:05:25"/>
    <d v="2025-01-14T00:00:00"/>
    <d v="1899-12-30T15:19:25"/>
    <d v="1899-12-30T21:18:25"/>
    <d v="1899-12-30T00:13:00"/>
    <d v="1899-12-30T00:13:00"/>
    <n v="13"/>
    <s v="On-time"/>
    <n v="421.89"/>
    <x v="2"/>
    <n v="5"/>
    <s v="No Preference"/>
    <n v="87.93"/>
    <n v="27818.387657062998"/>
    <s v="Cancelled"/>
    <n v="3.38"/>
    <n v="38382.07"/>
    <n v="27018.55"/>
    <n v="0.70393676005489025"/>
    <n v="-11363.52"/>
  </r>
  <r>
    <s v="df94a600-3224-4253-a8db-c53cd3a3bf09"/>
    <s v="Paula Porter"/>
    <n v="68"/>
    <s v="60-69"/>
    <s v="F"/>
    <s v="UK"/>
    <s v="Yes"/>
    <s v="FL0050"/>
    <s v="SIN"/>
    <s v="CAN"/>
    <s v="SIN - CAN"/>
    <n v="5397"/>
    <s v="Moderate-haul"/>
    <d v="1899-12-30T15:06:25"/>
    <d v="1899-12-30T21:05:25"/>
    <d v="2025-01-04T00:00:00"/>
    <d v="1899-12-30T15:19:25"/>
    <d v="1899-12-30T21:18:25"/>
    <d v="1899-12-30T00:13:00"/>
    <d v="1899-12-30T00:13:00"/>
    <n v="13"/>
    <s v="On-time"/>
    <n v="522.05999999999995"/>
    <x v="0"/>
    <n v="5"/>
    <s v="Non-Vegetarian"/>
    <n v="190.2"/>
    <n v="28379.640963658399"/>
    <s v="Cancelled"/>
    <n v="4.91"/>
    <n v="39055.57"/>
    <n v="33449.879999999997"/>
    <n v="0.85646887242971992"/>
    <n v="-5605.6900000000023"/>
  </r>
  <r>
    <s v="9f8f5f49-7c3c-45b5-a379-33a4d5094faa"/>
    <s v="Edward Riddle"/>
    <n v="36"/>
    <s v="30-39"/>
    <s v="F"/>
    <s v="UK"/>
    <s v="No"/>
    <s v="FL0051"/>
    <s v="IST"/>
    <s v="CAN"/>
    <s v="IST - CAN"/>
    <n v="13423"/>
    <s v="Long-haul"/>
    <d v="1899-12-30T12:09:51"/>
    <d v="1899-12-30T03:03:51"/>
    <d v="2025-01-09T00:00:00"/>
    <d v="1899-12-30T12:20:51"/>
    <d v="1899-12-30T03:14:51"/>
    <d v="1899-12-30T00:11:00"/>
    <d v="1899-12-30T00:11:00"/>
    <n v="11"/>
    <s v="On-time"/>
    <n v="1156.22"/>
    <x v="1"/>
    <n v="3"/>
    <s v="Non-Vegetarian"/>
    <n v="139.02000000000001"/>
    <n v="68015.116588042903"/>
    <s v="Not Cancelled"/>
    <n v="4.09"/>
    <n v="86618.14"/>
    <n v="74025.88"/>
    <n v="0.85462329253433522"/>
    <n v="-12592.259999999995"/>
  </r>
  <r>
    <s v="143b8d5a-4cdb-4592-adbe-4ecff23cf5d0"/>
    <s v="Ariana Walker"/>
    <n v="75"/>
    <s v="70-80"/>
    <s v="F"/>
    <s v="UK"/>
    <s v="No"/>
    <s v="FL0051"/>
    <s v="IST"/>
    <s v="CAN"/>
    <s v="IST - CAN"/>
    <n v="13423"/>
    <s v="Long-haul"/>
    <d v="1899-12-30T12:09:51"/>
    <d v="1899-12-30T03:03:51"/>
    <d v="2025-01-14T00:00:00"/>
    <d v="1899-12-30T12:20:51"/>
    <d v="1899-12-30T03:14:51"/>
    <d v="1899-12-30T00:11:00"/>
    <d v="1899-12-30T00:11:00"/>
    <n v="11"/>
    <s v="On-time"/>
    <n v="1469.19"/>
    <x v="0"/>
    <n v="5"/>
    <s v="Vegan"/>
    <n v="112.45"/>
    <n v="67952.532001338404"/>
    <s v="Not Cancelled"/>
    <n v="5"/>
    <n v="86543.039999999994"/>
    <n v="94050.65"/>
    <n v="1.0867500147903286"/>
    <n v="7507.6100000000006"/>
  </r>
  <r>
    <s v="1436d36a-d008-4249-80e7-fd1d0ff03cc4"/>
    <s v="Mason Hayes"/>
    <n v="60"/>
    <s v="60-69"/>
    <s v="M"/>
    <s v="UK"/>
    <s v="Yes"/>
    <s v="FL0051"/>
    <s v="IST"/>
    <s v="CAN"/>
    <s v="IST - CAN"/>
    <n v="13423"/>
    <s v="Long-haul"/>
    <d v="1899-12-30T12:09:51"/>
    <d v="1899-12-30T03:03:51"/>
    <d v="2025-01-02T00:00:00"/>
    <d v="1899-12-30T12:20:51"/>
    <d v="1899-12-30T03:14:51"/>
    <d v="1899-12-30T00:11:00"/>
    <d v="1899-12-30T00:11:00"/>
    <n v="11"/>
    <s v="On-time"/>
    <n v="947.87"/>
    <x v="0"/>
    <n v="5"/>
    <s v="Vegan"/>
    <n v="6.07"/>
    <n v="68505.523352850796"/>
    <s v="Cancelled"/>
    <n v="3.59"/>
    <n v="87206.63"/>
    <n v="60664.89"/>
    <n v="0.69564538842975576"/>
    <n v="-26541.740000000005"/>
  </r>
  <r>
    <s v="462f5155-1711-4c92-8837-67264be80dcf"/>
    <s v="David Williamson"/>
    <n v="36"/>
    <s v="30-39"/>
    <s v="F"/>
    <s v="UK"/>
    <s v="Yes"/>
    <s v="FL0051"/>
    <s v="IST"/>
    <s v="CAN"/>
    <s v="IST - CAN"/>
    <n v="13423"/>
    <s v="Long-haul"/>
    <d v="1899-12-30T12:09:51"/>
    <d v="1899-12-30T03:03:51"/>
    <d v="2025-01-03T00:00:00"/>
    <d v="1899-12-30T12:20:51"/>
    <d v="1899-12-30T03:14:51"/>
    <d v="1899-12-30T00:11:00"/>
    <d v="1899-12-30T00:11:00"/>
    <n v="11"/>
    <s v="On-time"/>
    <n v="1193.54"/>
    <x v="2"/>
    <n v="3"/>
    <s v="Vegetarian"/>
    <n v="83.32"/>
    <n v="68231.570747324993"/>
    <s v="Cancelled"/>
    <n v="3.69"/>
    <n v="86877.88"/>
    <n v="76403.22"/>
    <n v="0.87943237104772809"/>
    <n v="-10474.660000000003"/>
  </r>
  <r>
    <s v="dbe1b47d-7ae1-4a75-927a-2d3864a5c3d4"/>
    <s v="Timothy Lopez"/>
    <n v="59"/>
    <s v="40-59"/>
    <s v="F"/>
    <s v="UK"/>
    <s v="Yes"/>
    <s v="FL0051"/>
    <s v="IST"/>
    <s v="CAN"/>
    <s v="IST - CAN"/>
    <n v="13423"/>
    <s v="Long-haul"/>
    <d v="1899-12-30T12:09:51"/>
    <d v="1899-12-30T03:03:51"/>
    <d v="2025-01-09T00:00:00"/>
    <d v="1899-12-30T12:20:51"/>
    <d v="1899-12-30T03:14:51"/>
    <d v="1899-12-30T00:11:00"/>
    <d v="1899-12-30T00:11:00"/>
    <n v="11"/>
    <s v="On-time"/>
    <n v="421.39"/>
    <x v="2"/>
    <n v="5"/>
    <s v="Gluten-Free"/>
    <n v="26.31"/>
    <n v="68029.071830035595"/>
    <s v="Not Cancelled"/>
    <n v="4.1500000000000004"/>
    <n v="86634.89"/>
    <n v="26974.22"/>
    <n v="0.31135515956677501"/>
    <n v="-59660.67"/>
  </r>
  <r>
    <s v="47ed7266-e644-4b6a-ac8c-5d74198f6dad"/>
    <s v="Donald Salazar"/>
    <n v="40"/>
    <s v="40-59"/>
    <s v="M"/>
    <s v="UK"/>
    <s v="Yes"/>
    <s v="FL0051"/>
    <s v="IST"/>
    <s v="CAN"/>
    <s v="IST - CAN"/>
    <n v="13423"/>
    <s v="Long-haul"/>
    <d v="1899-12-30T12:09:51"/>
    <d v="1899-12-30T03:03:51"/>
    <d v="2025-01-15T00:00:00"/>
    <d v="1899-12-30T12:20:51"/>
    <d v="1899-12-30T03:14:51"/>
    <d v="1899-12-30T00:11:00"/>
    <d v="1899-12-30T00:11:00"/>
    <n v="11"/>
    <s v="On-time"/>
    <n v="620.29999999999995"/>
    <x v="1"/>
    <n v="3"/>
    <s v="Gluten-Free"/>
    <n v="52.37"/>
    <n v="67910.931768235794"/>
    <s v="Cancelled"/>
    <n v="4.0999999999999996"/>
    <n v="86493.119999999995"/>
    <n v="39709.67"/>
    <n v="0.45910784580322689"/>
    <n v="-46783.45"/>
  </r>
  <r>
    <s v="4164ffe6-20ec-470a-abfe-4a83f1570459"/>
    <s v="Amber Taylor"/>
    <n v="56"/>
    <s v="40-59"/>
    <s v="M"/>
    <s v="UK"/>
    <s v="Yes"/>
    <s v="FL0052"/>
    <s v="ATL"/>
    <s v="DFW"/>
    <s v="ATL - DFW"/>
    <n v="8799"/>
    <s v="Moderate-haul"/>
    <d v="1899-12-30T12:49:08"/>
    <d v="1899-12-30T22:35:08"/>
    <d v="2025-01-02T00:00:00"/>
    <d v="1899-12-30T13:29:08"/>
    <d v="1899-12-30T23:15:08"/>
    <d v="1899-12-30T00:40:00"/>
    <d v="1899-12-30T00:40:00"/>
    <n v="40"/>
    <s v="Moderate-delay"/>
    <n v="1028.32"/>
    <x v="1"/>
    <n v="5"/>
    <s v="No Preference"/>
    <n v="43.02"/>
    <n v="45102.336447587099"/>
    <s v="Not Cancelled"/>
    <n v="4.1399999999999997"/>
    <n v="88684.2"/>
    <n v="39492.648000000001"/>
    <n v="0.4453177454383081"/>
    <n v="-49191.551999999996"/>
  </r>
  <r>
    <s v="fdc8f809-bdf3-4a28-ba3b-f97191cca8e0"/>
    <s v="Holly Rivas"/>
    <n v="30"/>
    <s v="30-39"/>
    <s v="M"/>
    <s v="UK"/>
    <s v="Yes"/>
    <s v="FL0052"/>
    <s v="ATL"/>
    <s v="DFW"/>
    <s v="ATL - DFW"/>
    <n v="8799"/>
    <s v="Moderate-haul"/>
    <d v="1899-12-30T12:49:08"/>
    <d v="1899-12-30T22:35:08"/>
    <d v="2025-01-04T00:00:00"/>
    <d v="1899-12-30T13:29:08"/>
    <d v="1899-12-30T23:15:08"/>
    <d v="1899-12-30T00:40:00"/>
    <d v="1899-12-30T00:40:00"/>
    <n v="40"/>
    <s v="Moderate-delay"/>
    <n v="933.45"/>
    <x v="1"/>
    <n v="3"/>
    <s v="Vegetarian"/>
    <n v="149.66"/>
    <n v="45011.5433385328"/>
    <s v="Cancelled"/>
    <n v="4.4800000000000004"/>
    <n v="88520.774999999994"/>
    <n v="35862.438000000002"/>
    <n v="0.40513018554119079"/>
    <n v="-52658.336999999992"/>
  </r>
  <r>
    <s v="4fc0857a-dc24-481f-81df-1628727d5935"/>
    <s v="Andrew Roberts"/>
    <n v="41"/>
    <s v="40-59"/>
    <s v="F"/>
    <s v="UK"/>
    <s v="Yes"/>
    <s v="FL0052"/>
    <s v="ATL"/>
    <s v="DFW"/>
    <s v="ATL - DFW"/>
    <n v="8799"/>
    <s v="Moderate-haul"/>
    <d v="1899-12-30T12:49:08"/>
    <d v="1899-12-30T22:35:08"/>
    <d v="2025-01-09T00:00:00"/>
    <d v="1899-12-30T13:29:08"/>
    <d v="1899-12-30T23:15:08"/>
    <d v="1899-12-30T00:40:00"/>
    <d v="1899-12-30T00:40:00"/>
    <n v="40"/>
    <s v="Moderate-delay"/>
    <n v="387.52"/>
    <x v="1"/>
    <n v="5"/>
    <s v="No Preference"/>
    <n v="136.25"/>
    <n v="44937.479225690397"/>
    <s v="Cancelled"/>
    <n v="3.9"/>
    <n v="88387.47"/>
    <n v="14897.1179999999"/>
    <n v="0.16854332407070707"/>
    <n v="-73490.352000000101"/>
  </r>
  <r>
    <s v="4dfa241b-ff9d-4e29-aea0-f28ef2b918cd"/>
    <s v="Julie Harris"/>
    <n v="42"/>
    <s v="40-59"/>
    <s v="M"/>
    <s v="UK"/>
    <s v="No"/>
    <s v="FL0052"/>
    <s v="ATL"/>
    <s v="DFW"/>
    <s v="ATL - DFW"/>
    <n v="8799"/>
    <s v="Moderate-haul"/>
    <d v="1899-12-30T12:49:08"/>
    <d v="1899-12-30T22:35:08"/>
    <d v="2025-01-02T00:00:00"/>
    <d v="1899-12-30T13:29:08"/>
    <d v="1899-12-30T23:15:08"/>
    <d v="1899-12-30T00:40:00"/>
    <d v="1899-12-30T00:40:00"/>
    <n v="40"/>
    <s v="Moderate-delay"/>
    <n v="1075.5999999999999"/>
    <x v="1"/>
    <n v="5"/>
    <s v="Non-Vegetarian"/>
    <n v="13.79"/>
    <n v="44759.6297365418"/>
    <s v="Not Cancelled"/>
    <n v="4.8099999999999996"/>
    <n v="88067.34"/>
    <n v="41304.696000000004"/>
    <n v="0.46901264418795896"/>
    <n v="-46762.643999999993"/>
  </r>
  <r>
    <s v="94bd3123-df3b-4e67-ade5-c823db061ed3"/>
    <s v="Joseph Hopkins"/>
    <n v="19"/>
    <s v="18-29"/>
    <s v="M"/>
    <s v="UK"/>
    <s v="No"/>
    <s v="FL0052"/>
    <s v="ATL"/>
    <s v="DFW"/>
    <s v="ATL - DFW"/>
    <n v="8799"/>
    <s v="Moderate-haul"/>
    <d v="1899-12-30T12:49:08"/>
    <d v="1899-12-30T22:35:08"/>
    <d v="2025-01-02T00:00:00"/>
    <d v="1899-12-30T13:29:08"/>
    <d v="1899-12-30T23:15:08"/>
    <d v="1899-12-30T00:40:00"/>
    <d v="1899-12-30T00:40:00"/>
    <n v="40"/>
    <s v="Moderate-delay"/>
    <n v="1001.75"/>
    <x v="0"/>
    <n v="5"/>
    <s v="Vegan"/>
    <n v="27.2"/>
    <n v="44929.976141765197"/>
    <s v="Cancelled"/>
    <n v="4.2"/>
    <n v="88373.955000000002"/>
    <n v="38470.464"/>
    <n v="0.43531449961699686"/>
    <n v="-49903.491000000002"/>
  </r>
  <r>
    <s v="1da747a9-af3c-4eee-a550-0a146b4ee9ac"/>
    <s v="Christopher Velasquez"/>
    <n v="34"/>
    <s v="30-39"/>
    <s v="F"/>
    <s v="UK"/>
    <s v="No"/>
    <s v="FL0052"/>
    <s v="ATL"/>
    <s v="DFW"/>
    <s v="ATL - DFW"/>
    <n v="8799"/>
    <s v="Moderate-haul"/>
    <d v="1899-12-30T12:49:08"/>
    <d v="1899-12-30T22:35:08"/>
    <d v="2025-01-13T00:00:00"/>
    <d v="1899-12-30T13:29:08"/>
    <d v="1899-12-30T23:15:08"/>
    <d v="1899-12-30T00:40:00"/>
    <d v="1899-12-30T00:40:00"/>
    <n v="40"/>
    <s v="Moderate-delay"/>
    <n v="1160.03"/>
    <x v="2"/>
    <n v="3"/>
    <s v="Vegetarian"/>
    <n v="136.69"/>
    <n v="45046.076086943598"/>
    <s v="Not Cancelled"/>
    <n v="4.67"/>
    <n v="88582.934999999998"/>
    <n v="44561.555999999997"/>
    <n v="0.5030489901920725"/>
    <n v="-44021.379000000001"/>
  </r>
  <r>
    <s v="1e70fbbd-e73c-4155-8b5c-34c83b428df5"/>
    <s v="Connor Waters"/>
    <n v="54"/>
    <s v="40-59"/>
    <s v="F"/>
    <s v="UK"/>
    <s v="Yes"/>
    <s v="FL0053"/>
    <s v="DEN"/>
    <s v="FRA"/>
    <s v="DEN - FRA"/>
    <n v="11194"/>
    <s v="Long-haul"/>
    <d v="1899-12-30T03:50:29"/>
    <d v="1899-12-30T16:16:29"/>
    <d v="2025-01-04T00:00:00"/>
    <d v="1899-12-30T05:31:29"/>
    <d v="1899-12-30T17:57:29"/>
    <d v="1899-12-30T01:41:00"/>
    <d v="1899-12-30T01:41:00"/>
    <n v="101"/>
    <s v="Moderate-delay"/>
    <n v="623.79999999999995"/>
    <x v="1"/>
    <n v="5"/>
    <s v="Vegan"/>
    <n v="9.77"/>
    <n v="56501.132401217001"/>
    <s v="Cancelled"/>
    <n v="3.81"/>
    <n v="72801.36"/>
    <n v="39925.15"/>
    <n v="0.54841214504783975"/>
    <n v="-32876.21"/>
  </r>
  <r>
    <s v="de56d788-a92e-43eb-bf79-5068f3659f16"/>
    <s v="Amanda Ortiz"/>
    <n v="53"/>
    <s v="40-59"/>
    <s v="M"/>
    <s v="UK"/>
    <s v="Yes"/>
    <s v="FL0053"/>
    <s v="DEN"/>
    <s v="FRA"/>
    <s v="DEN - FRA"/>
    <n v="11194"/>
    <s v="Long-haul"/>
    <d v="1899-12-30T03:50:29"/>
    <d v="1899-12-30T16:16:29"/>
    <d v="2025-01-01T00:00:00"/>
    <d v="1899-12-30T05:31:29"/>
    <d v="1899-12-30T17:57:29"/>
    <d v="1899-12-30T01:41:00"/>
    <d v="1899-12-30T01:41:00"/>
    <n v="101"/>
    <s v="Moderate-delay"/>
    <n v="1330.36"/>
    <x v="1"/>
    <n v="5"/>
    <s v="Vegetarian"/>
    <n v="104.08"/>
    <n v="56514.690175082404"/>
    <s v="Cancelled"/>
    <n v="3.93"/>
    <n v="72817.63"/>
    <n v="85163.86"/>
    <n v="1.1695500114464037"/>
    <n v="12346.229999999996"/>
  </r>
  <r>
    <s v="a11ea07e-67b2-40f6-98a2-851003853c51"/>
    <s v="Tony Wilcox"/>
    <n v="67"/>
    <s v="60-69"/>
    <s v="M"/>
    <s v="UK"/>
    <s v="No"/>
    <s v="FL0054"/>
    <s v="HND"/>
    <s v="BKK"/>
    <s v="HND - BKK"/>
    <n v="4727"/>
    <s v="Moderate-haul"/>
    <d v="1899-12-30T17:42:08"/>
    <d v="1899-12-30T22:57:08"/>
    <d v="2025-01-12T00:00:00"/>
    <d v="1899-12-30T19:40:08"/>
    <d v="1899-12-30T00:55:08"/>
    <d v="1899-12-30T01:58:00"/>
    <d v="1899-12-30T01:58:00"/>
    <n v="118"/>
    <s v="Moderate-delay"/>
    <n v="945.42"/>
    <x v="0"/>
    <n v="5"/>
    <s v="Non-Vegetarian"/>
    <n v="39.590000000000003"/>
    <n v="24240.9757981644"/>
    <s v="Not Cancelled"/>
    <n v="4.25"/>
    <n v="34089.17"/>
    <n v="60514.8"/>
    <n v="1.7751913584284982"/>
    <n v="26425.630000000005"/>
  </r>
  <r>
    <s v="b7034d3d-412c-4d0b-ac7d-b41bb4bea3fb"/>
    <s v="Matthew Johns"/>
    <n v="48"/>
    <s v="40-59"/>
    <s v="F"/>
    <s v="UK"/>
    <s v="Yes"/>
    <s v="FL0054"/>
    <s v="HND"/>
    <s v="BKK"/>
    <s v="HND - BKK"/>
    <n v="4727"/>
    <s v="Moderate-haul"/>
    <d v="1899-12-30T17:42:08"/>
    <d v="1899-12-30T22:57:08"/>
    <d v="2025-01-09T00:00:00"/>
    <d v="1899-12-30T19:40:08"/>
    <d v="1899-12-30T00:55:08"/>
    <d v="1899-12-30T01:58:00"/>
    <d v="1899-12-30T01:58:00"/>
    <n v="118"/>
    <s v="Moderate-delay"/>
    <n v="694.54"/>
    <x v="1"/>
    <n v="5"/>
    <s v="Gluten-Free"/>
    <n v="175.51"/>
    <n v="24279.831450629001"/>
    <s v="Not Cancelled"/>
    <n v="4.21"/>
    <n v="34135.800000000003"/>
    <n v="44485.66"/>
    <n v="1.303196643992524"/>
    <n v="10349.86"/>
  </r>
  <r>
    <s v="b3e4f0f6-b98d-4f50-b583-7acfbd7c987f"/>
    <s v="Andrew Flores"/>
    <n v="56"/>
    <s v="40-59"/>
    <s v="M"/>
    <s v="UK"/>
    <s v="No"/>
    <s v="FL0054"/>
    <s v="HND"/>
    <s v="BKK"/>
    <s v="HND - BKK"/>
    <n v="4727"/>
    <s v="Moderate-haul"/>
    <d v="1899-12-30T17:42:08"/>
    <d v="1899-12-30T22:57:08"/>
    <d v="2025-01-14T00:00:00"/>
    <d v="1899-12-30T19:40:08"/>
    <d v="1899-12-30T00:55:08"/>
    <d v="1899-12-30T01:58:00"/>
    <d v="1899-12-30T01:58:00"/>
    <n v="118"/>
    <s v="Moderate-delay"/>
    <n v="706.41"/>
    <x v="2"/>
    <n v="5"/>
    <s v="Gluten-Free"/>
    <n v="170.96"/>
    <n v="24344.444639130601"/>
    <s v="Cancelled"/>
    <n v="4.0199999999999996"/>
    <n v="34213.33"/>
    <n v="45244.43"/>
    <n v="1.3224211148110985"/>
    <n v="11031.099999999999"/>
  </r>
  <r>
    <s v="8d5690df-739c-4822-a3f5-250946844443"/>
    <s v="Nicholas Ford"/>
    <n v="44"/>
    <s v="40-59"/>
    <s v="M"/>
    <s v="UK"/>
    <s v="Yes"/>
    <s v="FL0055"/>
    <s v="DFW"/>
    <s v="IST"/>
    <s v="DFW - IST"/>
    <n v="378"/>
    <s v="Short-haul "/>
    <d v="1899-12-30T06:39:48"/>
    <d v="1899-12-30T07:04:48"/>
    <d v="2025-01-09T00:00:00"/>
    <d v="1899-12-30T09:18:48"/>
    <d v="1899-12-30T09:43:48"/>
    <d v="1899-12-30T02:39:00"/>
    <d v="1899-12-30T02:39:00"/>
    <n v="159"/>
    <s v="Severe-delay"/>
    <n v="1467.61"/>
    <x v="1"/>
    <n v="5"/>
    <s v="No Preference"/>
    <n v="106.01"/>
    <n v="2605.24162491584"/>
    <s v="Not Cancelled"/>
    <n v="4.9000000000000004"/>
    <n v="12189.434999999999"/>
    <n v="56368.944000000003"/>
    <n v="4.6244099090728987"/>
    <n v="44179.509000000005"/>
  </r>
  <r>
    <s v="ba00326f-9d08-4145-9a8b-33434d8e170f"/>
    <s v="Larry Hernandez"/>
    <n v="70"/>
    <s v="70-80"/>
    <s v="M"/>
    <s v="UK"/>
    <s v="No"/>
    <s v="FL0055"/>
    <s v="DFW"/>
    <s v="IST"/>
    <s v="DFW - IST"/>
    <n v="378"/>
    <s v="Short-haul "/>
    <d v="1899-12-30T06:39:48"/>
    <d v="1899-12-30T07:04:48"/>
    <d v="2025-01-13T00:00:00"/>
    <d v="1899-12-30T09:18:48"/>
    <d v="1899-12-30T09:43:48"/>
    <d v="1899-12-30T02:39:00"/>
    <d v="1899-12-30T02:39:00"/>
    <n v="159"/>
    <s v="Severe-delay"/>
    <n v="509.53"/>
    <x v="0"/>
    <n v="5"/>
    <s v="Gluten-Free"/>
    <n v="28.19"/>
    <n v="2742.9589761410798"/>
    <s v="Not Cancelled"/>
    <n v="4.42"/>
    <n v="12437.324999999901"/>
    <n v="19569.335999999999"/>
    <n v="1.5734360885479921"/>
    <n v="7132.0110000000986"/>
  </r>
  <r>
    <s v="08e8c702-9d31-4e3b-87d3-8192ccac2de4"/>
    <s v="Hector Aguilar"/>
    <n v="50"/>
    <s v="40-59"/>
    <s v="M"/>
    <s v="UK"/>
    <s v="No"/>
    <s v="FL0055"/>
    <s v="DFW"/>
    <s v="IST"/>
    <s v="DFW - IST"/>
    <n v="378"/>
    <s v="Short-haul "/>
    <d v="1899-12-30T06:39:48"/>
    <d v="1899-12-30T07:04:48"/>
    <d v="2025-01-14T00:00:00"/>
    <d v="1899-12-30T09:18:48"/>
    <d v="1899-12-30T09:43:48"/>
    <d v="1899-12-30T02:39:00"/>
    <d v="1899-12-30T02:39:00"/>
    <n v="159"/>
    <s v="Severe-delay"/>
    <n v="1335.73"/>
    <x v="1"/>
    <n v="5"/>
    <s v="Vegetarian"/>
    <n v="171.29"/>
    <n v="3333.5875385483"/>
    <s v="Cancelled"/>
    <n v="3.04"/>
    <n v="13500.465"/>
    <n v="51312.587999999902"/>
    <n v="3.8008015279473635"/>
    <n v="37812.122999999905"/>
  </r>
  <r>
    <s v="7f92ef46-557e-43ad-b52f-577a4b230f26"/>
    <s v="Carol Villanueva"/>
    <n v="36"/>
    <s v="30-39"/>
    <s v="F"/>
    <s v="UK"/>
    <s v="Yes"/>
    <s v="FL0055"/>
    <s v="DFW"/>
    <s v="IST"/>
    <s v="DFW - IST"/>
    <n v="378"/>
    <s v="Short-haul "/>
    <d v="1899-12-30T06:39:48"/>
    <d v="1899-12-30T07:04:48"/>
    <d v="2025-01-02T00:00:00"/>
    <d v="1899-12-30T09:18:48"/>
    <d v="1899-12-30T09:43:48"/>
    <d v="1899-12-30T02:39:00"/>
    <d v="1899-12-30T02:39:00"/>
    <n v="159"/>
    <s v="Severe-delay"/>
    <n v="252.43"/>
    <x v="1"/>
    <n v="3"/>
    <s v="Vegetarian"/>
    <n v="66.48"/>
    <n v="2979.49178095767"/>
    <s v="Cancelled"/>
    <n v="3.64"/>
    <n v="12863.084999999999"/>
    <n v="9701.2919999999995"/>
    <n v="0.75419636891150144"/>
    <n v="-3161.7929999999997"/>
  </r>
  <r>
    <s v="c28e3865-f783-4998-a8aa-02da75ead094"/>
    <s v="Lisa Cox"/>
    <n v="52"/>
    <s v="40-59"/>
    <s v="F"/>
    <s v="UK"/>
    <s v="No"/>
    <s v="FL0055"/>
    <s v="DFW"/>
    <s v="IST"/>
    <s v="DFW - IST"/>
    <n v="378"/>
    <s v="Short-haul "/>
    <d v="1899-12-30T06:39:48"/>
    <d v="1899-12-30T07:04:48"/>
    <d v="2025-01-11T00:00:00"/>
    <d v="1899-12-30T09:18:48"/>
    <d v="1899-12-30T09:43:48"/>
    <d v="1899-12-30T02:39:00"/>
    <d v="1899-12-30T02:39:00"/>
    <n v="159"/>
    <s v="Severe-delay"/>
    <n v="1065.3699999999999"/>
    <x v="2"/>
    <n v="5"/>
    <s v="Gluten-Free"/>
    <n v="158.47"/>
    <n v="2433.3447789432598"/>
    <s v="Not Cancelled"/>
    <n v="4.09"/>
    <n v="11880.014999999999"/>
    <n v="40929.2219999999"/>
    <n v="3.4452163570500458"/>
    <n v="29049.2069999999"/>
  </r>
  <r>
    <s v="a821c90d-e95d-4c15-b74b-5724609f3f6e"/>
    <s v="Marcus Rodriguez"/>
    <n v="23"/>
    <s v="18-29"/>
    <s v="M"/>
    <s v="UK"/>
    <s v="Yes"/>
    <s v="FL0055"/>
    <s v="DFW"/>
    <s v="IST"/>
    <s v="DFW - IST"/>
    <n v="378"/>
    <s v="Short-haul "/>
    <d v="1899-12-30T06:39:48"/>
    <d v="1899-12-30T07:04:48"/>
    <d v="2025-01-03T00:00:00"/>
    <d v="1899-12-30T09:18:48"/>
    <d v="1899-12-30T09:43:48"/>
    <d v="1899-12-30T02:39:00"/>
    <d v="1899-12-30T02:39:00"/>
    <n v="159"/>
    <s v="Severe-delay"/>
    <n v="164.21"/>
    <x v="2"/>
    <n v="5"/>
    <s v="No Preference"/>
    <n v="64.989999999999995"/>
    <n v="3308.39994389805"/>
    <s v="Not Cancelled"/>
    <n v="3.74"/>
    <n v="13455.119999999901"/>
    <n v="6313.4639999999999"/>
    <n v="0.46922390881687021"/>
    <n v="-7141.6559999999008"/>
  </r>
  <r>
    <s v="f2c520fc-30e1-40fb-a694-c7151f2c3211"/>
    <s v="Paige Collier"/>
    <n v="46"/>
    <s v="40-59"/>
    <s v="M"/>
    <s v="UK"/>
    <s v="No"/>
    <s v="FL0055"/>
    <s v="DFW"/>
    <s v="IST"/>
    <s v="DFW - IST"/>
    <n v="378"/>
    <s v="Short-haul "/>
    <d v="1899-12-30T06:39:48"/>
    <d v="1899-12-30T07:04:48"/>
    <d v="2025-01-05T00:00:00"/>
    <d v="1899-12-30T09:18:48"/>
    <d v="1899-12-30T09:43:48"/>
    <d v="1899-12-30T02:39:00"/>
    <d v="1899-12-30T02:39:00"/>
    <n v="159"/>
    <s v="Severe-delay"/>
    <n v="753.31"/>
    <x v="0"/>
    <n v="5"/>
    <s v="Vegan"/>
    <n v="65.849999999999994"/>
    <n v="3034.86377036969"/>
    <s v="Cancelled"/>
    <n v="4.4400000000000004"/>
    <n v="12962.76"/>
    <n v="28935.006000000001"/>
    <n v="2.2321639835960863"/>
    <n v="15972.246000000001"/>
  </r>
  <r>
    <s v="74143873-a613-43b4-950b-def80f14410b"/>
    <s v="Daniel Parsons"/>
    <n v="50"/>
    <s v="40-59"/>
    <s v="F"/>
    <s v="UK"/>
    <s v="No"/>
    <s v="FL0056"/>
    <s v="PEK"/>
    <s v="JFK"/>
    <s v="PEK - JFK"/>
    <n v="9631"/>
    <s v="Long-haul"/>
    <d v="1899-12-30T20:54:42"/>
    <d v="1899-12-30T07:36:42"/>
    <d v="2025-01-03T00:00:00"/>
    <d v="1899-12-30T22:43:42"/>
    <d v="1899-12-30T09:25:42"/>
    <d v="1899-12-30T01:49:00"/>
    <d v="1899-12-30T01:49:00"/>
    <n v="109"/>
    <s v="Moderate-delay"/>
    <n v="931.83"/>
    <x v="1"/>
    <n v="5"/>
    <s v="Gluten-Free"/>
    <n v="168.22"/>
    <n v="49521.612497660797"/>
    <s v="Not Cancelled"/>
    <n v="3.42"/>
    <n v="64425.93"/>
    <n v="59670.76"/>
    <n v="0.92619167468750552"/>
    <n v="-4755.1699999999983"/>
  </r>
  <r>
    <s v="a1d8acf0-af95-4fbd-92e6-6f66013866e1"/>
    <s v="Kenneth Sharp"/>
    <n v="39"/>
    <s v="30-39"/>
    <s v="F"/>
    <s v="UK"/>
    <s v="Yes"/>
    <s v="FL0056"/>
    <s v="PEK"/>
    <s v="JFK"/>
    <s v="PEK - JFK"/>
    <n v="9631"/>
    <s v="Long-haul"/>
    <d v="1899-12-30T20:54:42"/>
    <d v="1899-12-30T07:36:42"/>
    <d v="2025-01-14T00:00:00"/>
    <d v="1899-12-30T22:43:42"/>
    <d v="1899-12-30T09:25:42"/>
    <d v="1899-12-30T01:49:00"/>
    <d v="1899-12-30T01:49:00"/>
    <n v="109"/>
    <s v="Moderate-delay"/>
    <n v="291.17"/>
    <x v="1"/>
    <n v="3"/>
    <s v="Non-Vegetarian"/>
    <n v="16.52"/>
    <n v="49203.282453271"/>
    <s v="Cancelled"/>
    <n v="4.0199999999999996"/>
    <n v="64043.94"/>
    <n v="18638.18"/>
    <n v="0.29102175787435935"/>
    <n v="-45405.760000000002"/>
  </r>
  <r>
    <s v="f0c4fc6a-fa06-450c-a3ef-b9a382f553bc"/>
    <s v="Jacob Reynolds"/>
    <n v="59"/>
    <s v="40-59"/>
    <s v="F"/>
    <s v="UK"/>
    <s v="Yes"/>
    <s v="FL0056"/>
    <s v="PEK"/>
    <s v="JFK"/>
    <s v="PEK - JFK"/>
    <n v="9631"/>
    <s v="Long-haul"/>
    <d v="1899-12-30T20:54:42"/>
    <d v="1899-12-30T07:36:42"/>
    <d v="2025-01-09T00:00:00"/>
    <d v="1899-12-30T22:43:42"/>
    <d v="1899-12-30T09:25:42"/>
    <d v="1899-12-30T01:49:00"/>
    <d v="1899-12-30T01:49:00"/>
    <n v="109"/>
    <s v="Moderate-delay"/>
    <n v="1059.27"/>
    <x v="0"/>
    <n v="5"/>
    <s v="Vegetarian"/>
    <n v="28.51"/>
    <n v="49170.307134831397"/>
    <s v="Not Cancelled"/>
    <n v="3.38"/>
    <n v="64004.37"/>
    <n v="67798.98"/>
    <n v="1.0592867330777569"/>
    <n v="3794.6099999999933"/>
  </r>
  <r>
    <s v="f4d85441-54c9-4bdf-95be-d82cef814f97"/>
    <s v="Manuel Vargas"/>
    <n v="59"/>
    <s v="40-59"/>
    <s v="M"/>
    <s v="UK"/>
    <s v="Yes"/>
    <s v="FL0056"/>
    <s v="PEK"/>
    <s v="JFK"/>
    <s v="PEK - JFK"/>
    <n v="9631"/>
    <s v="Long-haul"/>
    <d v="1899-12-30T20:54:42"/>
    <d v="1899-12-30T07:36:42"/>
    <d v="2025-01-07T00:00:00"/>
    <d v="1899-12-30T22:43:42"/>
    <d v="1899-12-30T09:25:42"/>
    <d v="1899-12-30T01:49:00"/>
    <d v="1899-12-30T01:49:00"/>
    <n v="109"/>
    <s v="Moderate-delay"/>
    <n v="197.73"/>
    <x v="2"/>
    <n v="5"/>
    <s v="Gluten-Free"/>
    <n v="118.72"/>
    <n v="49434.781432479998"/>
    <s v="Cancelled"/>
    <n v="4.47"/>
    <n v="64321.74"/>
    <n v="12678.46"/>
    <n v="0.19711002842895731"/>
    <n v="-51643.28"/>
  </r>
  <r>
    <s v="30386535-2ed3-410a-921d-ea132e70cfcf"/>
    <s v="Debra King"/>
    <n v="63"/>
    <s v="60-69"/>
    <s v="M"/>
    <s v="UK"/>
    <s v="No"/>
    <s v="FL0056"/>
    <s v="PEK"/>
    <s v="JFK"/>
    <s v="PEK - JFK"/>
    <n v="9631"/>
    <s v="Long-haul"/>
    <d v="1899-12-30T20:54:42"/>
    <d v="1899-12-30T07:36:42"/>
    <d v="2025-01-03T00:00:00"/>
    <d v="1899-12-30T22:43:42"/>
    <d v="1899-12-30T09:25:42"/>
    <d v="1899-12-30T01:49:00"/>
    <d v="1899-12-30T01:49:00"/>
    <n v="109"/>
    <s v="Moderate-delay"/>
    <n v="1034.99"/>
    <x v="0"/>
    <n v="5"/>
    <s v="Non-Vegetarian"/>
    <n v="145.80000000000001"/>
    <n v="48807.042492058601"/>
    <s v="Not Cancelled"/>
    <n v="3.69"/>
    <n v="63568.45"/>
    <n v="66268.52"/>
    <n v="1.0424750013568052"/>
    <n v="2700.070000000007"/>
  </r>
  <r>
    <s v="2e2d8202-573d-41d5-a6c3-423a906f7af2"/>
    <s v="Jason Harrell"/>
    <n v="56"/>
    <s v="40-59"/>
    <s v="F"/>
    <s v="UK"/>
    <s v="Yes"/>
    <s v="FL0056"/>
    <s v="PEK"/>
    <s v="JFK"/>
    <s v="PEK - JFK"/>
    <n v="9631"/>
    <s v="Long-haul"/>
    <d v="1899-12-30T20:54:42"/>
    <d v="1899-12-30T07:36:42"/>
    <d v="2025-01-07T00:00:00"/>
    <d v="1899-12-30T22:43:42"/>
    <d v="1899-12-30T09:25:42"/>
    <d v="1899-12-30T01:49:00"/>
    <d v="1899-12-30T01:49:00"/>
    <n v="109"/>
    <s v="Moderate-delay"/>
    <n v="1439.69"/>
    <x v="2"/>
    <n v="5"/>
    <s v="Vegetarian"/>
    <n v="66.650000000000006"/>
    <n v="48834.970985398599"/>
    <s v="Cancelled"/>
    <n v="3.97"/>
    <n v="63601.97"/>
    <n v="92153.49"/>
    <n v="1.4489093655432372"/>
    <n v="28551.520000000004"/>
  </r>
  <r>
    <s v="c467b2ff-ad95-4790-90de-dabfe8099f46"/>
    <s v="Trevor Simon"/>
    <n v="19"/>
    <s v="18-29"/>
    <s v="F"/>
    <s v="UK"/>
    <s v="Yes"/>
    <s v="FL0057"/>
    <s v="CDG"/>
    <s v="FRA"/>
    <s v="CDG - FRA"/>
    <n v="6773"/>
    <s v="Moderate-haul"/>
    <d v="1899-12-30T19:13:13"/>
    <d v="1899-12-30T02:44:13"/>
    <d v="2025-01-06T00:00:00"/>
    <d v="1899-12-30T20:06:13"/>
    <d v="1899-12-30T03:37:13"/>
    <d v="1899-12-30T00:53:00"/>
    <d v="1899-12-30T00:53:00"/>
    <n v="79.5"/>
    <s v="Moderate-delay"/>
    <n v="400.74"/>
    <x v="1"/>
    <n v="5"/>
    <s v="Gluten-Free"/>
    <n v="46.86"/>
    <n v="34831.3530421408"/>
    <s v="Cancelled"/>
    <n v="3.81"/>
    <n v="46797.62"/>
    <n v="25656.73"/>
    <n v="0.54824860751465565"/>
    <n v="-21140.890000000003"/>
  </r>
  <r>
    <s v="fb5ea7b8-392c-4667-8466-7f01641df601"/>
    <s v="Samuel Hubbard"/>
    <n v="24"/>
    <s v="18-29"/>
    <s v="M"/>
    <s v="UK"/>
    <s v="No"/>
    <s v="FL0057"/>
    <s v="CDG"/>
    <s v="FRA"/>
    <s v="CDG - FRA"/>
    <n v="6773"/>
    <s v="Moderate-haul"/>
    <d v="1899-12-30T19:13:13"/>
    <d v="1899-12-30T02:44:13"/>
    <d v="2025-01-04T00:00:00"/>
    <d v="1899-12-30T20:06:13"/>
    <d v="1899-12-30T03:37:13"/>
    <d v="1899-12-30T00:53:00"/>
    <d v="1899-12-30T00:53:00"/>
    <n v="79.5"/>
    <s v="Moderate-delay"/>
    <n v="911.79"/>
    <x v="1"/>
    <n v="5"/>
    <s v="Gluten-Free"/>
    <n v="2.63"/>
    <n v="34571.156669251701"/>
    <s v="Not Cancelled"/>
    <n v="4.37"/>
    <n v="46485.39"/>
    <n v="58355.09"/>
    <n v="1.2553425925866168"/>
    <n v="11869.699999999997"/>
  </r>
  <r>
    <s v="cf8b7d1d-9de3-43c5-b752-61b51d932bf3"/>
    <s v="Charles Wheeler"/>
    <n v="26"/>
    <s v="18-29"/>
    <s v="M"/>
    <s v="UK"/>
    <s v="Yes"/>
    <s v="FL0057"/>
    <s v="CDG"/>
    <s v="FRA"/>
    <s v="CDG - FRA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457.85"/>
    <x v="2"/>
    <n v="5"/>
    <s v="Vegan"/>
    <n v="14.11"/>
    <n v="34870.856350224603"/>
    <s v="Cancelled"/>
    <n v="3.65"/>
    <n v="46845.03"/>
    <n v="29305.22"/>
    <n v="0.6255779962143263"/>
    <n v="-17539.809999999998"/>
  </r>
  <r>
    <s v="6237a57f-4b98-40de-8971-f004025ddf8b"/>
    <s v="George Steele"/>
    <n v="52"/>
    <s v="40-59"/>
    <s v="M"/>
    <s v="UK"/>
    <s v="Yes"/>
    <s v="FL0057"/>
    <s v="CDG"/>
    <s v="FRA"/>
    <s v="CDG - FRA"/>
    <n v="6773"/>
    <s v="Moderate-haul"/>
    <d v="1899-12-30T19:13:13"/>
    <d v="1899-12-30T02:44:13"/>
    <d v="2025-01-13T00:00:00"/>
    <d v="1899-12-30T20:06:13"/>
    <d v="1899-12-30T03:37:13"/>
    <d v="1899-12-30T00:53:00"/>
    <d v="1899-12-30T00:53:00"/>
    <n v="79.5"/>
    <s v="Moderate-delay"/>
    <n v="867.14"/>
    <x v="0"/>
    <n v="5"/>
    <s v="Gluten-Free"/>
    <n v="105.14"/>
    <n v="35279.8782812071"/>
    <s v="Not Cancelled"/>
    <n v="3.57"/>
    <n v="47335.85"/>
    <n v="55517.99"/>
    <n v="1.1728529222565984"/>
    <n v="8182.1399999999994"/>
  </r>
  <r>
    <s v="facac27d-ef66-4577-8e1c-004c327acaf9"/>
    <s v="Heather Huff"/>
    <n v="72"/>
    <s v="70-80"/>
    <s v="F"/>
    <s v="UK"/>
    <s v="No"/>
    <s v="FL0057"/>
    <s v="CDG"/>
    <s v="FRA"/>
    <s v="CDG - FRA"/>
    <n v="6773"/>
    <s v="Moderate-haul"/>
    <d v="1899-12-30T19:13:13"/>
    <d v="1899-12-30T02:44:13"/>
    <d v="2025-01-02T00:00:00"/>
    <d v="1899-12-30T20:06:13"/>
    <d v="1899-12-30T03:37:13"/>
    <d v="1899-12-30T00:53:00"/>
    <d v="1899-12-30T00:53:00"/>
    <n v="79.5"/>
    <s v="Moderate-delay"/>
    <n v="658.43"/>
    <x v="0"/>
    <n v="5"/>
    <s v="No Preference"/>
    <n v="29.9"/>
    <n v="34722.040550220299"/>
    <s v="Cancelled"/>
    <n v="4.5199999999999996"/>
    <n v="46666.45"/>
    <n v="42145.5"/>
    <n v="0.90312205020951886"/>
    <n v="-4520.9499999999971"/>
  </r>
  <r>
    <s v="660eeb4b-79ff-431e-8660-469f19b36388"/>
    <s v="Christopher Medina"/>
    <n v="21"/>
    <s v="18-29"/>
    <s v="F"/>
    <s v="UK"/>
    <s v="No"/>
    <s v="FL0058"/>
    <s v="ORD"/>
    <s v="FRA"/>
    <s v="ORD - FRA"/>
    <n v="7465"/>
    <s v="Moderate-haul"/>
    <d v="1899-12-30T17:28:43"/>
    <d v="1899-12-30T01:45:43"/>
    <d v="2025-01-13T00:00:00"/>
    <d v="1899-12-30T18:35:43"/>
    <d v="1899-12-30T02:52:43"/>
    <d v="1899-12-30T01:07:00"/>
    <d v="1899-12-30T01:07:00"/>
    <n v="67"/>
    <s v="Moderate-delay"/>
    <n v="264.41000000000003"/>
    <x v="2"/>
    <n v="5"/>
    <s v="No Preference"/>
    <n v="46.45"/>
    <n v="38198.991132544099"/>
    <s v="Cancelled"/>
    <n v="4.25"/>
    <n v="50838.79"/>
    <n v="16931.53"/>
    <n v="0.33304352837665879"/>
    <n v="-33907.26"/>
  </r>
  <r>
    <s v="98deec15-2005-44e3-aa24-866b5d2c2667"/>
    <s v="Megan Jackson"/>
    <n v="44"/>
    <s v="40-59"/>
    <s v="M"/>
    <s v="UK"/>
    <s v="No"/>
    <s v="FL0058"/>
    <s v="ORD"/>
    <s v="FRA"/>
    <s v="ORD - FRA"/>
    <n v="7465"/>
    <s v="Moderate-haul"/>
    <d v="1899-12-30T17:28:43"/>
    <d v="1899-12-30T01:45:43"/>
    <d v="2025-01-08T00:00:00"/>
    <d v="1899-12-30T18:35:43"/>
    <d v="1899-12-30T02:52:43"/>
    <d v="1899-12-30T01:07:00"/>
    <d v="1899-12-30T01:07:00"/>
    <n v="67"/>
    <s v="Moderate-delay"/>
    <n v="1266.98"/>
    <x v="0"/>
    <n v="5"/>
    <s v="No Preference"/>
    <n v="110.23"/>
    <n v="38069.599405372603"/>
    <s v="Not Cancelled"/>
    <n v="4.05"/>
    <n v="50683.519999999997"/>
    <n v="81108.77"/>
    <n v="1.6002986769663987"/>
    <n v="30425.250000000007"/>
  </r>
  <r>
    <s v="ca81b438-6936-4cb8-b0b8-6da7d74c94b0"/>
    <s v="Melissa Benjamin"/>
    <n v="58"/>
    <s v="40-59"/>
    <s v="M"/>
    <s v="UK"/>
    <s v="Yes"/>
    <s v="FL0058"/>
    <s v="ORD"/>
    <s v="FRA"/>
    <s v="ORD - FRA"/>
    <n v="7465"/>
    <s v="Moderate-haul"/>
    <d v="1899-12-30T17:28:43"/>
    <d v="1899-12-30T01:45:43"/>
    <d v="2025-01-10T00:00:00"/>
    <d v="1899-12-30T18:35:43"/>
    <d v="1899-12-30T02:52:43"/>
    <d v="1899-12-30T01:07:00"/>
    <d v="1899-12-30T01:07:00"/>
    <n v="67"/>
    <s v="Moderate-delay"/>
    <n v="140.83000000000001"/>
    <x v="0"/>
    <n v="5"/>
    <s v="Vegan"/>
    <n v="1.95"/>
    <n v="38667.222297452303"/>
    <s v="Not Cancelled"/>
    <n v="3.76"/>
    <n v="51400.67"/>
    <n v="9013.51"/>
    <n v="0.1753578309387796"/>
    <n v="-42387.159999999996"/>
  </r>
  <r>
    <s v="a3c3498a-a978-47b1-bfd8-1633f7137d4c"/>
    <s v="Tamara Holt"/>
    <n v="57"/>
    <s v="40-59"/>
    <s v="F"/>
    <s v="UK"/>
    <s v="Yes"/>
    <s v="FL0059"/>
    <s v="FRA"/>
    <s v="DXB"/>
    <s v="FRA - DXB"/>
    <n v="4304"/>
    <s v="Moderate-haul"/>
    <d v="1899-12-30T22:37:08"/>
    <d v="1899-12-30T03:23:08"/>
    <d v="2025-01-13T00:00:00"/>
    <d v="1899-12-30T01:02:08"/>
    <d v="1899-12-30T05:48:08"/>
    <d v="1899-12-30T02:25:00"/>
    <d v="1899-12-30T02:25:00"/>
    <n v="217.5"/>
    <s v="Severe-delay"/>
    <n v="1078.6500000000001"/>
    <x v="1"/>
    <n v="5"/>
    <s v="Vegetarian"/>
    <n v="135.13999999999999"/>
    <n v="22121.902918770302"/>
    <s v="Not Cancelled"/>
    <n v="3.8"/>
    <n v="31546.28"/>
    <n v="69060.63"/>
    <n v="2.1891845884839674"/>
    <n v="37514.350000000006"/>
  </r>
  <r>
    <s v="8feae7ae-d01f-42e4-8ef5-51c2f63c8aaa"/>
    <s v="David Pierce"/>
    <n v="48"/>
    <s v="40-59"/>
    <s v="F"/>
    <s v="UK"/>
    <s v="Yes"/>
    <s v="FL0059"/>
    <s v="FRA"/>
    <s v="DXB"/>
    <s v="FRA - DXB"/>
    <n v="4304"/>
    <s v="Moderate-haul"/>
    <d v="1899-12-30T22:37:08"/>
    <d v="1899-12-30T03:23:08"/>
    <d v="2025-01-05T00:00:00"/>
    <d v="1899-12-30T01:02:08"/>
    <d v="1899-12-30T05:48:08"/>
    <d v="1899-12-30T02:25:00"/>
    <d v="1899-12-30T02:25:00"/>
    <n v="217.5"/>
    <s v="Severe-delay"/>
    <n v="642.42999999999995"/>
    <x v="0"/>
    <n v="5"/>
    <s v="Vegan"/>
    <n v="71.599999999999994"/>
    <n v="22190.467670309601"/>
    <s v="Cancelled"/>
    <n v="4.2"/>
    <n v="31628.560000000001"/>
    <n v="41129.839999999997"/>
    <n v="1.3004019152310442"/>
    <n v="9501.2799999999952"/>
  </r>
  <r>
    <s v="b97b650c-c704-4cf5-b7a3-45ca35145b3c"/>
    <s v="Julia Hunt"/>
    <n v="62"/>
    <s v="60-69"/>
    <s v="M"/>
    <s v="UK"/>
    <s v="No"/>
    <s v="FL0059"/>
    <s v="FRA"/>
    <s v="DXB"/>
    <s v="FRA - DXB"/>
    <n v="4304"/>
    <s v="Moderate-haul"/>
    <d v="1899-12-30T22:37:08"/>
    <d v="1899-12-30T03:23:08"/>
    <d v="2025-01-01T00:00:00"/>
    <d v="1899-12-30T01:02:08"/>
    <d v="1899-12-30T05:48:08"/>
    <d v="1899-12-30T02:25:00"/>
    <d v="1899-12-30T02:25:00"/>
    <n v="217.5"/>
    <s v="Severe-delay"/>
    <n v="740.33"/>
    <x v="0"/>
    <n v="5"/>
    <s v="No Preference"/>
    <n v="145.5"/>
    <n v="22103.480980771401"/>
    <s v="Not Cancelled"/>
    <n v="4.45"/>
    <n v="31524.18"/>
    <n v="47410.22"/>
    <n v="1.5039319024317206"/>
    <n v="15886.04"/>
  </r>
  <r>
    <s v="06f7b061-3dc3-4e13-b558-a0d0a4e4d8c0"/>
    <s v="Aaron Nelson"/>
    <n v="40"/>
    <s v="40-59"/>
    <s v="F"/>
    <s v="UK"/>
    <s v="No"/>
    <s v="FL0059"/>
    <s v="FRA"/>
    <s v="DXB"/>
    <s v="FRA - DXB"/>
    <n v="4304"/>
    <s v="Moderate-haul"/>
    <d v="1899-12-30T22:37:08"/>
    <d v="1899-12-30T03:23:08"/>
    <d v="2025-01-15T00:00:00"/>
    <d v="1899-12-30T01:02:08"/>
    <d v="1899-12-30T05:48:08"/>
    <d v="1899-12-30T02:25:00"/>
    <d v="1899-12-30T02:25:00"/>
    <n v="217.5"/>
    <s v="Severe-delay"/>
    <n v="127.48"/>
    <x v="2"/>
    <n v="3"/>
    <s v="Non-Vegetarian"/>
    <n v="11.43"/>
    <n v="22681.931862957801"/>
    <s v="Not Cancelled"/>
    <n v="4.3899999999999997"/>
    <n v="32218.32"/>
    <n v="8161.01"/>
    <n v="0.25330340005313751"/>
    <n v="-24057.309999999998"/>
  </r>
  <r>
    <s v="4d4348c6-76d4-4556-8982-c3a49c6138c3"/>
    <s v="Stephanie Cox"/>
    <n v="30"/>
    <s v="30-39"/>
    <s v="F"/>
    <s v="UK"/>
    <s v="Yes"/>
    <s v="FL0060"/>
    <s v="DXB"/>
    <s v="DEL"/>
    <s v="DXB - DEL"/>
    <n v="10118"/>
    <s v="Long-haul"/>
    <d v="1899-12-30T23:40:34"/>
    <d v="1899-12-30T10:54:34"/>
    <d v="2025-01-13T00:00:00"/>
    <d v="1899-12-30T02:29:34"/>
    <d v="1899-12-30T13:43:34"/>
    <d v="1899-12-30T02:49:00"/>
    <d v="1899-12-30T02:49:00"/>
    <n v="169"/>
    <s v="Severe-delay"/>
    <n v="943.24"/>
    <x v="1"/>
    <n v="3"/>
    <s v="No Preference"/>
    <n v="42.24"/>
    <n v="51145.658252213201"/>
    <s v="Not Cancelled"/>
    <n v="4.13"/>
    <n v="66374.789999999994"/>
    <n v="60375.81"/>
    <n v="0.90961960105636497"/>
    <n v="-5998.9799999999959"/>
  </r>
  <r>
    <s v="8b483ff4-227e-4e9d-a85a-7689a5f095fe"/>
    <s v="Robert Robinson"/>
    <n v="75"/>
    <s v="70-80"/>
    <s v="M"/>
    <s v="UK"/>
    <s v="No"/>
    <s v="FL0060"/>
    <s v="DXB"/>
    <s v="DEL"/>
    <s v="DXB - DEL"/>
    <n v="10118"/>
    <s v="Long-haul"/>
    <d v="1899-12-30T23:40:34"/>
    <d v="1899-12-30T10:54:34"/>
    <d v="2025-01-05T00:00:00"/>
    <d v="1899-12-30T02:29:34"/>
    <d v="1899-12-30T13:43:34"/>
    <d v="1899-12-30T02:49:00"/>
    <d v="1899-12-30T02:49:00"/>
    <n v="169"/>
    <s v="Severe-delay"/>
    <n v="743.77"/>
    <x v="0"/>
    <n v="5"/>
    <s v="Non-Vegetarian"/>
    <n v="138.07"/>
    <n v="51497.730956824802"/>
    <s v="Not Cancelled"/>
    <n v="3.58"/>
    <n v="66797.279999999999"/>
    <n v="47628.89"/>
    <n v="0.71303636914557"/>
    <n v="-19168.39"/>
  </r>
  <r>
    <s v="7b72db64-fc50-4911-8a52-fd4cfbc4072a"/>
    <s v="Paul Donovan"/>
    <n v="51"/>
    <s v="40-59"/>
    <s v="F"/>
    <s v="UK"/>
    <s v="Yes"/>
    <s v="FL0061"/>
    <s v="SIN"/>
    <s v="DEL"/>
    <s v="SIN - DEL"/>
    <n v="8465"/>
    <s v="Moderate-haul"/>
    <d v="1899-12-30T03:31:04"/>
    <d v="1899-12-30T12:55:04"/>
    <d v="2025-01-03T00:00:00"/>
    <d v="1899-12-30T05:32:04"/>
    <d v="1899-12-30T14:56:04"/>
    <d v="1899-12-30T02:01:00"/>
    <d v="1899-12-30T02:01:00"/>
    <n v="121"/>
    <s v="Severe-delay"/>
    <n v="534.23"/>
    <x v="0"/>
    <n v="5"/>
    <s v="Vegan"/>
    <n v="145.76"/>
    <n v="43783.041317536801"/>
    <s v="Not Cancelled"/>
    <n v="4.38"/>
    <n v="57539.65"/>
    <n v="34219.870000000003"/>
    <n v="0.59471807701298152"/>
    <n v="-23319.78"/>
  </r>
  <r>
    <s v="fb0c66ec-f288-4d52-8a70-2463711566aa"/>
    <s v="Cynthia Cohen"/>
    <n v="63"/>
    <s v="60-69"/>
    <s v="M"/>
    <s v="UK"/>
    <s v="Yes"/>
    <s v="FL0061"/>
    <s v="SIN"/>
    <s v="DEL"/>
    <s v="SIN - DEL"/>
    <n v="8465"/>
    <s v="Moderate-haul"/>
    <d v="1899-12-30T03:31:04"/>
    <d v="1899-12-30T12:55:04"/>
    <d v="2025-01-09T00:00:00"/>
    <d v="1899-12-30T05:32:04"/>
    <d v="1899-12-30T14:56:04"/>
    <d v="1899-12-30T02:01:00"/>
    <d v="1899-12-30T02:01:00"/>
    <n v="121"/>
    <s v="Severe-delay"/>
    <n v="550.27"/>
    <x v="1"/>
    <n v="5"/>
    <s v="Gluten-Free"/>
    <n v="121.17"/>
    <n v="43456.6103399778"/>
    <s v="Not Cancelled"/>
    <n v="3.73"/>
    <n v="57147.93"/>
    <n v="35241.51"/>
    <n v="0.61667167997161054"/>
    <n v="-21906.42"/>
  </r>
  <r>
    <s v="4e1c99dd-50f6-4af4-8bb6-43f3c3bfccfb"/>
    <s v="Gregory George"/>
    <n v="54"/>
    <s v="40-59"/>
    <s v="M"/>
    <s v="UK"/>
    <s v="Yes"/>
    <s v="FL0061"/>
    <s v="SIN"/>
    <s v="DEL"/>
    <s v="SIN - DEL"/>
    <n v="8465"/>
    <s v="Moderate-haul"/>
    <d v="1899-12-30T03:31:04"/>
    <d v="1899-12-30T12:55:04"/>
    <d v="2025-01-01T00:00:00"/>
    <d v="1899-12-30T05:32:04"/>
    <d v="1899-12-30T14:56:04"/>
    <d v="1899-12-30T02:01:00"/>
    <d v="1899-12-30T02:01:00"/>
    <n v="121"/>
    <s v="Severe-delay"/>
    <n v="855.72"/>
    <x v="2"/>
    <n v="5"/>
    <s v="Vegetarian"/>
    <n v="113.68"/>
    <n v="42878.459900957598"/>
    <s v="Cancelled"/>
    <n v="4.63"/>
    <n v="56454.15"/>
    <n v="54788.82"/>
    <n v="0.97050119433203752"/>
    <n v="-1665.3300000000017"/>
  </r>
  <r>
    <s v="7a8b0438-b60e-471f-bc30-dcd1ed8ab8eb"/>
    <s v="Eric Cook"/>
    <n v="23"/>
    <s v="18-29"/>
    <s v="M"/>
    <s v="UK"/>
    <s v="No"/>
    <s v="FL0061"/>
    <s v="SIN"/>
    <s v="DEL"/>
    <s v="SIN - DEL"/>
    <n v="8465"/>
    <s v="Moderate-haul"/>
    <d v="1899-12-30T03:31:04"/>
    <d v="1899-12-30T12:55:04"/>
    <d v="2025-01-06T00:00:00"/>
    <d v="1899-12-30T05:32:04"/>
    <d v="1899-12-30T14:56:04"/>
    <d v="1899-12-30T02:01:00"/>
    <d v="1899-12-30T02:01:00"/>
    <n v="121"/>
    <s v="Severe-delay"/>
    <n v="1425.07"/>
    <x v="1"/>
    <n v="5"/>
    <s v="Vegetarian"/>
    <n v="9.43"/>
    <n v="43142.127154434602"/>
    <s v="Cancelled"/>
    <n v="4.41"/>
    <n v="56770.55"/>
    <n v="91206.37"/>
    <n v="1.6065789392563572"/>
    <n v="34435.819999999992"/>
  </r>
  <r>
    <s v="371f63f9-0f55-48c7-a691-2eb9a37695cb"/>
    <s v="Jennifer Weiss"/>
    <n v="52"/>
    <s v="40-59"/>
    <s v="M"/>
    <s v="UK"/>
    <s v="No"/>
    <s v="FL0061"/>
    <s v="SIN"/>
    <s v="DEL"/>
    <s v="SIN - DEL"/>
    <n v="8465"/>
    <s v="Moderate-haul"/>
    <d v="1899-12-30T03:31:04"/>
    <d v="1899-12-30T12:55:04"/>
    <d v="2025-01-02T00:00:00"/>
    <d v="1899-12-30T05:32:04"/>
    <d v="1899-12-30T14:56:04"/>
    <d v="1899-12-30T02:01:00"/>
    <d v="1899-12-30T02:01:00"/>
    <n v="121"/>
    <s v="Severe-delay"/>
    <n v="344.51"/>
    <x v="1"/>
    <n v="5"/>
    <s v="Vegetarian"/>
    <n v="140.19"/>
    <n v="43558.124009231899"/>
    <s v="Cancelled"/>
    <n v="3.06"/>
    <n v="57269.75"/>
    <n v="22076.68"/>
    <n v="0.38548588041679943"/>
    <n v="-35193.07"/>
  </r>
  <r>
    <s v="f46fddb9-e8b4-4fb9-a0b3-f63f7acf7d3c"/>
    <s v="Shannon Sutton"/>
    <n v="27"/>
    <s v="18-29"/>
    <s v="M"/>
    <s v="UK"/>
    <s v="No"/>
    <s v="FL0062"/>
    <s v="DFW"/>
    <s v="DEN"/>
    <s v="DFW - DEN"/>
    <n v="14596"/>
    <s v="Long-haul"/>
    <d v="1899-12-30T15:01:56"/>
    <d v="1899-12-30T07:14:56"/>
    <d v="2025-01-05T00:00:00"/>
    <d v="1899-12-30T16:50:56"/>
    <d v="1899-12-30T09:03:56"/>
    <d v="1899-12-30T01:49:00"/>
    <d v="1899-12-30T01:49:00"/>
    <n v="109"/>
    <s v="Moderate-delay"/>
    <n v="657.34"/>
    <x v="0"/>
    <n v="5"/>
    <s v="Gluten-Free"/>
    <n v="31.15"/>
    <n v="74158.534857105493"/>
    <s v="Not Cancelled"/>
    <n v="4.18"/>
    <n v="140985.35999999999"/>
    <n v="25245.593999999899"/>
    <n v="0.17906535827549686"/>
    <n v="-115739.76600000009"/>
  </r>
  <r>
    <s v="8b087d04-0879-4a8d-a669-8b5505b8109a"/>
    <s v="Paul Williams"/>
    <n v="48"/>
    <s v="40-59"/>
    <s v="M"/>
    <s v="USA"/>
    <s v="Yes"/>
    <s v="FL0029"/>
    <s v="DFW"/>
    <s v="ATL"/>
    <s v="DFW - ATL"/>
    <n v="7101"/>
    <s v="Moderate-haul"/>
    <d v="1899-12-30T15:43:17"/>
    <d v="1899-12-30T23:36:17"/>
    <d v="2025-01-04T00:00:00"/>
    <d v="1899-12-30T17:04:17"/>
    <d v="1899-12-30T00:57:17"/>
    <d v="1899-12-30T01:21:00"/>
    <d v="1899-12-30T01:21:00"/>
    <n v="81"/>
    <s v="Moderate-delay"/>
    <n v="1299.71"/>
    <x v="1"/>
    <n v="5"/>
    <s v="No Preference"/>
    <n v="41.61"/>
    <n v="36133.5285171789"/>
    <s v="Not Cancelled"/>
    <n v="3.95"/>
    <n v="72540.345000000001"/>
    <n v="49913.855999999898"/>
    <n v="0.68808407238757818"/>
    <n v="-22626.489000000103"/>
  </r>
  <r>
    <s v="9bcb94df-16b2-4295-a4a1-5df07d6f3a05"/>
    <s v="Amy Bailey"/>
    <n v="41"/>
    <s v="40-59"/>
    <s v="M"/>
    <s v="USA"/>
    <s v="Yes"/>
    <s v="FL0029"/>
    <s v="DFW"/>
    <s v="ATL"/>
    <s v="DFW - ATL"/>
    <n v="7101"/>
    <s v="Moderate-haul"/>
    <d v="1899-12-30T15:43:17"/>
    <d v="1899-12-30T23:36:17"/>
    <d v="2025-01-04T00:00:00"/>
    <d v="1899-12-30T17:04:17"/>
    <d v="1899-12-30T00:57:17"/>
    <d v="1899-12-30T01:21:00"/>
    <d v="1899-12-30T01:21:00"/>
    <n v="81"/>
    <s v="Moderate-delay"/>
    <n v="1480.61"/>
    <x v="0"/>
    <n v="5"/>
    <s v="Gluten-Free"/>
    <n v="145.12"/>
    <n v="36201.135473887698"/>
    <s v="Cancelled"/>
    <n v="4.32"/>
    <n v="72662.039999999994"/>
    <n v="56872.835999999901"/>
    <n v="0.78270354094104577"/>
    <n v="-15789.204000000092"/>
  </r>
  <r>
    <s v="75222a49-7de7-49fe-a549-368ecb2e172a"/>
    <s v="AUSAtin Williams"/>
    <n v="20"/>
    <s v="18-29"/>
    <s v="M"/>
    <s v="USA"/>
    <s v="Yes"/>
    <s v="FL0029"/>
    <s v="DFW"/>
    <s v="ATL"/>
    <s v="DFW - ATL"/>
    <n v="7101"/>
    <s v="Moderate-haul"/>
    <d v="1899-12-30T15:43:17"/>
    <d v="1899-12-30T23:36:17"/>
    <d v="2025-01-05T00:00:00"/>
    <d v="1899-12-30T17:04:17"/>
    <d v="1899-12-30T00:57:17"/>
    <d v="1899-12-30T01:21:00"/>
    <d v="1899-12-30T01:21:00"/>
    <n v="81"/>
    <s v="Moderate-delay"/>
    <n v="1407.64"/>
    <x v="1"/>
    <n v="5"/>
    <s v="No Preference"/>
    <n v="131.27000000000001"/>
    <n v="36351.392519145003"/>
    <s v="Cancelled"/>
    <n v="4.88"/>
    <n v="72932.505000000005"/>
    <n v="54069.125999999997"/>
    <n v="0.74135841076622822"/>
    <n v="-18863.379000000008"/>
  </r>
  <r>
    <s v="32559f39-7641-45a5-b29d-5965b633299d"/>
    <s v="Mitchell Wallace"/>
    <n v="74"/>
    <s v="70-80"/>
    <s v="M"/>
    <s v="USA"/>
    <s v="Yes"/>
    <s v="FL0030"/>
    <s v="DEL"/>
    <s v="CDG"/>
    <s v="DEL - CDG"/>
    <n v="4870"/>
    <s v="Moderate-haul"/>
    <d v="1899-12-30T08:18:00"/>
    <d v="1899-12-30T13:42:00"/>
    <d v="2025-01-02T00:00:00"/>
    <d v="1899-12-30T11:15:00"/>
    <d v="1899-12-30T16:39:00"/>
    <d v="1899-12-30T02:57:00"/>
    <d v="1899-12-30T02:57:00"/>
    <n v="177"/>
    <s v="Severe-delay"/>
    <n v="741.86"/>
    <x v="0"/>
    <n v="5"/>
    <s v="Vegetarian"/>
    <n v="102.86"/>
    <n v="25282.200981068501"/>
    <s v="Not Cancelled"/>
    <n v="3.93"/>
    <n v="35338.639999999999"/>
    <n v="47499.61"/>
    <n v="1.3441267122900034"/>
    <n v="12160.970000000001"/>
  </r>
  <r>
    <s v="cafb9d30-1131-4e14-8a27-a67a8baea038"/>
    <s v="Michelle Green"/>
    <n v="51"/>
    <s v="40-59"/>
    <s v="M"/>
    <s v="USA"/>
    <s v="No"/>
    <s v="FL0030"/>
    <s v="DEL"/>
    <s v="CDG"/>
    <s v="DEL - CDG"/>
    <n v="4870"/>
    <s v="Moderate-haul"/>
    <d v="1899-12-30T08:18:00"/>
    <d v="1899-12-30T13:42:00"/>
    <d v="2025-01-13T00:00:00"/>
    <d v="1899-12-30T11:15:00"/>
    <d v="1899-12-30T16:39:00"/>
    <d v="1899-12-30T02:57:00"/>
    <d v="1899-12-30T02:57:00"/>
    <n v="177"/>
    <s v="Severe-delay"/>
    <n v="107.6"/>
    <x v="0"/>
    <n v="5"/>
    <s v="Non-Vegetarian"/>
    <n v="92"/>
    <n v="25848.0893040919"/>
    <s v="Not Cancelled"/>
    <n v="4.05"/>
    <n v="36017.71"/>
    <n v="6904.8"/>
    <n v="0.19170569145012273"/>
    <n v="-29112.91"/>
  </r>
  <r>
    <s v="da4897c4-ae9c-4f28-af79-fb357091b767"/>
    <s v="Valerie Edwards"/>
    <n v="68"/>
    <s v="60-69"/>
    <s v="M"/>
    <s v="USA"/>
    <s v="Yes"/>
    <s v="FL0030"/>
    <s v="DEL"/>
    <s v="CDG"/>
    <s v="DEL - CDG"/>
    <n v="4870"/>
    <s v="Moderate-haul"/>
    <d v="1899-12-30T08:18:00"/>
    <d v="1899-12-30T13:42:00"/>
    <d v="2025-01-02T00:00:00"/>
    <d v="1899-12-30T11:15:00"/>
    <d v="1899-12-30T16:39:00"/>
    <d v="1899-12-30T02:57:00"/>
    <d v="1899-12-30T02:57:00"/>
    <n v="177"/>
    <s v="Severe-delay"/>
    <n v="1438.15"/>
    <x v="0"/>
    <n v="5"/>
    <s v="Vegan"/>
    <n v="73.42"/>
    <n v="25063.563878487701"/>
    <s v="Cancelled"/>
    <n v="3.13"/>
    <n v="35076.28"/>
    <n v="92056.28"/>
    <n v="2.624459606320853"/>
    <n v="56980"/>
  </r>
  <r>
    <s v="6b6d959e-c01d-4f63-be7f-224b14107087"/>
    <s v="Andrea Jackson"/>
    <n v="48"/>
    <s v="40-59"/>
    <s v="M"/>
    <s v="USA"/>
    <s v="No"/>
    <s v="FL0030"/>
    <s v="DEL"/>
    <s v="CDG"/>
    <s v="DEL - CDG"/>
    <n v="4870"/>
    <s v="Moderate-haul"/>
    <d v="1899-12-30T08:18:00"/>
    <d v="1899-12-30T13:42:00"/>
    <d v="2025-01-09T00:00:00"/>
    <d v="1899-12-30T11:15:00"/>
    <d v="1899-12-30T16:39:00"/>
    <d v="1899-12-30T02:57:00"/>
    <d v="1899-12-30T02:57:00"/>
    <n v="177"/>
    <s v="Severe-delay"/>
    <n v="967.09"/>
    <x v="1"/>
    <n v="5"/>
    <s v="Gluten-Free"/>
    <n v="81.31"/>
    <n v="25831.800435797599"/>
    <s v="Cancelled"/>
    <n v="4.54"/>
    <n v="35998.160000000003"/>
    <n v="61910.02"/>
    <n v="1.7198106792124928"/>
    <n v="25911.859999999993"/>
  </r>
  <r>
    <s v="96e02728-7013-4d88-9de5-94edf83fa392"/>
    <s v="Jeremy Oliver"/>
    <n v="40"/>
    <s v="40-59"/>
    <s v="M"/>
    <s v="USA"/>
    <s v="No"/>
    <s v="FL0031"/>
    <s v="AMS"/>
    <s v="FRA"/>
    <s v="AMS - FRA"/>
    <n v="13175"/>
    <s v="Long-haul"/>
    <d v="1899-12-30T16:22:52"/>
    <d v="1899-12-30T07:00:52"/>
    <d v="2025-01-01T00:00:00"/>
    <d v="1899-12-30T18:21:52"/>
    <d v="1899-12-30T08:59:52"/>
    <d v="1899-12-30T01:59:00"/>
    <d v="1899-12-30T01:59:00"/>
    <n v="119"/>
    <s v="Moderate-delay"/>
    <n v="203.77"/>
    <x v="1"/>
    <n v="3"/>
    <s v="Gluten-Free"/>
    <n v="61.9"/>
    <n v="66535.817984708206"/>
    <s v="Not Cancelled"/>
    <n v="4.22"/>
    <n v="84842.98"/>
    <n v="13053.66"/>
    <n v="0.1538566891450536"/>
    <n v="-71789.319999999992"/>
  </r>
  <r>
    <s v="898ac4cb-c829-4141-bdd2-95b0ef85bd12"/>
    <s v="Crystal Cummings"/>
    <n v="33"/>
    <s v="30-39"/>
    <s v="M"/>
    <s v="USA"/>
    <s v="No"/>
    <s v="FL0031"/>
    <s v="AMS"/>
    <s v="FRA"/>
    <s v="AMS - FRA"/>
    <n v="13175"/>
    <s v="Long-haul"/>
    <d v="1899-12-30T16:22:52"/>
    <d v="1899-12-30T07:00:52"/>
    <d v="2025-01-11T00:00:00"/>
    <d v="1899-12-30T18:21:52"/>
    <d v="1899-12-30T08:59:52"/>
    <d v="1899-12-30T01:59:00"/>
    <d v="1899-12-30T01:59:00"/>
    <n v="119"/>
    <s v="Moderate-delay"/>
    <n v="1414.65"/>
    <x v="0"/>
    <n v="3"/>
    <s v="Non-Vegetarian"/>
    <n v="134.01"/>
    <n v="66850.771112798597"/>
    <s v="Not Cancelled"/>
    <n v="4.37"/>
    <n v="85220.93"/>
    <n v="90564.4"/>
    <n v="1.0627013809870416"/>
    <n v="5343.4700000000012"/>
  </r>
  <r>
    <s v="4a659b4f-f240-4cc2-a63c-552323ab6d04"/>
    <s v="Diana Caldwell"/>
    <n v="25"/>
    <s v="18-29"/>
    <s v="F"/>
    <s v="USA"/>
    <s v="Yes"/>
    <s v="FL0031"/>
    <s v="AMS"/>
    <s v="FRA"/>
    <s v="AMS - FRA"/>
    <n v="13175"/>
    <s v="Long-haul"/>
    <d v="1899-12-30T16:22:52"/>
    <d v="1899-12-30T07:00:52"/>
    <d v="2025-01-04T00:00:00"/>
    <d v="1899-12-30T18:21:52"/>
    <d v="1899-12-30T08:59:52"/>
    <d v="1899-12-30T01:59:00"/>
    <d v="1899-12-30T01:59:00"/>
    <n v="119"/>
    <s v="Moderate-delay"/>
    <n v="193.69"/>
    <x v="1"/>
    <n v="5"/>
    <s v="Vegetarian"/>
    <n v="66.849999999999994"/>
    <n v="66847.412758282502"/>
    <s v="Not Cancelled"/>
    <n v="3.7"/>
    <n v="85216.9"/>
    <n v="12409.53"/>
    <n v="0.14562287527474013"/>
    <n v="-72807.37"/>
  </r>
  <r>
    <s v="812a5347-a0c2-4751-ae66-a4fc15035474"/>
    <s v="Anthony Nelson"/>
    <n v="68"/>
    <s v="60-69"/>
    <s v="M"/>
    <s v="USA"/>
    <s v="No"/>
    <s v="FL0031"/>
    <s v="AMS"/>
    <s v="FRA"/>
    <s v="AMS - FRA"/>
    <n v="13175"/>
    <s v="Long-haul"/>
    <d v="1899-12-30T16:22:52"/>
    <d v="1899-12-30T07:00:52"/>
    <d v="2025-01-08T00:00:00"/>
    <d v="1899-12-30T18:21:52"/>
    <d v="1899-12-30T08:59:52"/>
    <d v="1899-12-30T01:59:00"/>
    <d v="1899-12-30T01:59:00"/>
    <n v="119"/>
    <s v="Moderate-delay"/>
    <n v="519.05999999999995"/>
    <x v="2"/>
    <n v="5"/>
    <s v="No Preference"/>
    <n v="92.57"/>
    <n v="66832.326554583007"/>
    <s v="Not Cancelled"/>
    <n v="4.47"/>
    <n v="85198.79"/>
    <n v="33238.35"/>
    <n v="0.39012701940954797"/>
    <n v="-51960.439999999995"/>
  </r>
  <r>
    <s v="21afdb06-feac-4729-ae74-07e4b8c6f604"/>
    <s v="Stephanie Jones"/>
    <n v="30"/>
    <s v="30-39"/>
    <s v="F"/>
    <s v="USA"/>
    <s v="No"/>
    <s v="FL0031"/>
    <s v="AMS"/>
    <s v="FRA"/>
    <s v="AMS - FRA"/>
    <n v="13175"/>
    <s v="Long-haul"/>
    <d v="1899-12-30T16:22:52"/>
    <d v="1899-12-30T07:00:52"/>
    <d v="2025-01-12T00:00:00"/>
    <d v="1899-12-30T18:21:52"/>
    <d v="1899-12-30T08:59:52"/>
    <d v="1899-12-30T01:59:00"/>
    <d v="1899-12-30T01:59:00"/>
    <n v="119"/>
    <s v="Moderate-delay"/>
    <n v="1322.62"/>
    <x v="1"/>
    <n v="3"/>
    <s v="Gluten-Free"/>
    <n v="21.92"/>
    <n v="66888.1117508397"/>
    <s v="Not Cancelled"/>
    <n v="4.4400000000000004"/>
    <n v="85265.73"/>
    <n v="84652.06"/>
    <n v="0.99280285291640613"/>
    <n v="-613.66999999999825"/>
  </r>
  <r>
    <s v="055d0f89-11e2-4a6e-aaa8-5d4c61ff3a03"/>
    <s v="Tiffany Becker"/>
    <n v="47"/>
    <s v="40-59"/>
    <s v="F"/>
    <s v="USA"/>
    <s v="Yes"/>
    <s v="FL0031"/>
    <s v="AMS"/>
    <s v="FRA"/>
    <s v="AMS - FRA"/>
    <n v="13175"/>
    <s v="Long-haul"/>
    <d v="1899-12-30T16:22:52"/>
    <d v="1899-12-30T07:00:52"/>
    <d v="2025-01-10T00:00:00"/>
    <d v="1899-12-30T18:21:52"/>
    <d v="1899-12-30T08:59:52"/>
    <d v="1899-12-30T01:59:00"/>
    <d v="1899-12-30T01:59:00"/>
    <n v="119"/>
    <s v="Moderate-delay"/>
    <n v="157.47"/>
    <x v="2"/>
    <n v="5"/>
    <s v="Gluten-Free"/>
    <n v="61.95"/>
    <n v="66752.883229113999"/>
    <s v="Not Cancelled"/>
    <n v="3.47"/>
    <n v="85103.46"/>
    <n v="10090.469999999999"/>
    <n v="0.11856709468686701"/>
    <n v="-75012.990000000005"/>
  </r>
  <r>
    <s v="5199e134-1778-426b-8559-2f4e06bf15f7"/>
    <s v="Julie Jackson MD"/>
    <n v="43"/>
    <s v="40-59"/>
    <s v="M"/>
    <s v="USA"/>
    <s v="No"/>
    <s v="FL0032"/>
    <s v="FRA"/>
    <s v="LAX"/>
    <s v="FRA - LAX"/>
    <n v="4998"/>
    <s v="Moderate-haul"/>
    <d v="1899-12-30T22:36:35"/>
    <d v="1899-12-30T04:09:35"/>
    <d v="2025-01-01T00:00:00"/>
    <d v="1899-12-30T01:07:35"/>
    <d v="1899-12-30T06:40:35"/>
    <d v="1899-12-30T02:31:00"/>
    <d v="1899-12-30T02:31:00"/>
    <n v="226.5"/>
    <s v="Severe-delay"/>
    <n v="1447.16"/>
    <x v="1"/>
    <n v="5"/>
    <s v="Vegan"/>
    <n v="73.56"/>
    <n v="25569.836578373601"/>
    <s v="Not Cancelled"/>
    <n v="3.47"/>
    <n v="35683.800000000003"/>
    <n v="92632.95"/>
    <n v="2.5959384930977079"/>
    <n v="56949.149999999994"/>
  </r>
  <r>
    <s v="d2f07ea8-4246-45c7-895e-f42ac76a0adf"/>
    <s v="Troy Hunter"/>
    <n v="52"/>
    <s v="40-59"/>
    <s v="F"/>
    <s v="USA"/>
    <s v="No"/>
    <s v="FL0032"/>
    <s v="FRA"/>
    <s v="LAX"/>
    <s v="FRA - LAX"/>
    <n v="4998"/>
    <s v="Moderate-haul"/>
    <d v="1899-12-30T22:36:35"/>
    <d v="1899-12-30T04:09:35"/>
    <d v="2025-01-14T00:00:00"/>
    <d v="1899-12-30T01:07:35"/>
    <d v="1899-12-30T06:40:35"/>
    <d v="1899-12-30T02:31:00"/>
    <d v="1899-12-30T02:31:00"/>
    <n v="226.5"/>
    <s v="Severe-delay"/>
    <n v="810.64"/>
    <x v="2"/>
    <n v="5"/>
    <s v="Gluten-Free"/>
    <n v="81.84"/>
    <n v="25520.199219369199"/>
    <s v="Cancelled"/>
    <n v="3.5"/>
    <n v="35624.239999999998"/>
    <n v="51897.33"/>
    <n v="1.4567982362571104"/>
    <n v="16273.090000000004"/>
  </r>
  <r>
    <s v="67d3fbb9-daa7-42b4-b16c-cc327c0fe648"/>
    <s v="Meagan Hernandez"/>
    <n v="25"/>
    <s v="18-29"/>
    <s v="M"/>
    <s v="USA"/>
    <s v="Yes"/>
    <s v="FL0032"/>
    <s v="FRA"/>
    <s v="LAX"/>
    <s v="FRA - LAX"/>
    <n v="4998"/>
    <s v="Moderate-haul"/>
    <d v="1899-12-30T22:36:35"/>
    <d v="1899-12-30T04:09:35"/>
    <d v="2025-01-07T00:00:00"/>
    <d v="1899-12-30T01:07:35"/>
    <d v="1899-12-30T06:40:35"/>
    <d v="1899-12-30T02:31:00"/>
    <d v="1899-12-30T02:31:00"/>
    <n v="226.5"/>
    <s v="Severe-delay"/>
    <n v="653.13"/>
    <x v="1"/>
    <n v="5"/>
    <s v="No Preference"/>
    <n v="90.32"/>
    <n v="25728.337971997302"/>
    <s v="Cancelled"/>
    <n v="3.17"/>
    <n v="35874.01"/>
    <n v="41818.379999999997"/>
    <n v="1.1657012974016563"/>
    <n v="5944.3699999999953"/>
  </r>
  <r>
    <s v="f4c243d4-2395-4822-a5bc-ac7c5fb6f280"/>
    <s v="Taylor Bond"/>
    <n v="68"/>
    <s v="60-69"/>
    <s v="F"/>
    <s v="USA"/>
    <s v="Yes"/>
    <s v="FL0032"/>
    <s v="FRA"/>
    <s v="LAX"/>
    <s v="FRA - LAX"/>
    <n v="4998"/>
    <s v="Moderate-haul"/>
    <d v="1899-12-30T22:36:35"/>
    <d v="1899-12-30T04:09:35"/>
    <d v="2025-01-11T00:00:00"/>
    <d v="1899-12-30T01:07:35"/>
    <d v="1899-12-30T06:40:35"/>
    <d v="1899-12-30T02:31:00"/>
    <d v="1899-12-30T02:31:00"/>
    <n v="226.5"/>
    <s v="Severe-delay"/>
    <n v="846.72"/>
    <x v="2"/>
    <n v="5"/>
    <s v="Gluten-Free"/>
    <n v="30.31"/>
    <n v="26206.4752821853"/>
    <s v="Not Cancelled"/>
    <n v="3.62"/>
    <n v="36447.769999999997"/>
    <n v="54196.14"/>
    <n v="1.486953522808117"/>
    <n v="17748.370000000003"/>
  </r>
  <r>
    <s v="20640e4f-5697-4b39-99f6-49700d17505f"/>
    <s v="Rebecca Lopez"/>
    <n v="74"/>
    <s v="70-80"/>
    <s v="M"/>
    <s v="USA"/>
    <s v="Yes"/>
    <s v="FL0032"/>
    <s v="FRA"/>
    <s v="LAX"/>
    <s v="FRA - LAX"/>
    <n v="4998"/>
    <s v="Moderate-haul"/>
    <d v="1899-12-30T22:36:35"/>
    <d v="1899-12-30T04:09:35"/>
    <d v="2025-01-15T00:00:00"/>
    <d v="1899-12-30T01:07:35"/>
    <d v="1899-12-30T06:40:35"/>
    <d v="1899-12-30T02:31:00"/>
    <d v="1899-12-30T02:31:00"/>
    <n v="226.5"/>
    <s v="Severe-delay"/>
    <n v="1333.43"/>
    <x v="1"/>
    <n v="5"/>
    <s v="Non-Vegetarian"/>
    <n v="28.34"/>
    <n v="25782.784173818"/>
    <s v="Not Cancelled"/>
    <n v="4.7"/>
    <n v="35939.339999999997"/>
    <n v="85345.19"/>
    <n v="2.3747010935648794"/>
    <n v="49405.850000000006"/>
  </r>
  <r>
    <s v="aef84fc5-d740-49a8-81b3-1c084ad6242c"/>
    <s v="Cindy Chapman"/>
    <n v="51"/>
    <s v="40-59"/>
    <s v="M"/>
    <s v="USA"/>
    <s v="Yes"/>
    <s v="FL0032"/>
    <s v="FRA"/>
    <s v="LAX"/>
    <s v="FRA - LAX"/>
    <n v="4998"/>
    <s v="Moderate-haul"/>
    <d v="1899-12-30T22:36:35"/>
    <d v="1899-12-30T04:09:35"/>
    <d v="2025-01-13T00:00:00"/>
    <d v="1899-12-30T01:07:35"/>
    <d v="1899-12-30T06:40:35"/>
    <d v="1899-12-30T02:31:00"/>
    <d v="1899-12-30T02:31:00"/>
    <n v="226.5"/>
    <s v="Severe-delay"/>
    <n v="136.13"/>
    <x v="2"/>
    <n v="5"/>
    <s v="No Preference"/>
    <n v="57.15"/>
    <n v="26281.807775765901"/>
    <s v="Cancelled"/>
    <n v="4.38"/>
    <n v="36538.17"/>
    <n v="8723.75"/>
    <n v="0.23875716818877357"/>
    <n v="-27814.42"/>
  </r>
  <r>
    <s v="cbd92a19-9df2-45c3-98cc-b56acd1a6649"/>
    <s v="Rebecca Scott"/>
    <n v="53"/>
    <s v="40-59"/>
    <s v="F"/>
    <s v="USA"/>
    <s v="Yes"/>
    <s v="FL0032"/>
    <s v="FRA"/>
    <s v="LAX"/>
    <s v="FRA - LAX"/>
    <n v="4998"/>
    <s v="Moderate-haul"/>
    <d v="1899-12-30T22:36:35"/>
    <d v="1899-12-30T04:09:35"/>
    <d v="2025-01-14T00:00:00"/>
    <d v="1899-12-30T01:07:35"/>
    <d v="1899-12-30T06:40:35"/>
    <d v="1899-12-30T02:31:00"/>
    <d v="1899-12-30T02:31:00"/>
    <n v="226.5"/>
    <s v="Severe-delay"/>
    <n v="212.13"/>
    <x v="2"/>
    <n v="5"/>
    <s v="Gluten-Free"/>
    <n v="179.21"/>
    <n v="26227.174186337499"/>
    <s v="Cancelled"/>
    <n v="3.85"/>
    <n v="36472.61"/>
    <n v="13612.16"/>
    <n v="0.37321595575419469"/>
    <n v="-22860.45"/>
  </r>
  <r>
    <s v="e6e915e7-b2be-46a7-ab1d-1b7078fd3075"/>
    <s v="Brent George"/>
    <n v="34"/>
    <s v="30-39"/>
    <s v="M"/>
    <s v="USA"/>
    <s v="Yes"/>
    <s v="FL0033"/>
    <s v="PVG"/>
    <s v="ORD"/>
    <s v="PVG - ORD"/>
    <n v="14251"/>
    <s v="Long-haul"/>
    <d v="1899-12-30T13:30:13"/>
    <d v="1899-12-30T05:20:13"/>
    <d v="2025-01-03T00:00:00"/>
    <d v="1899-12-30T16:00:13"/>
    <d v="1899-12-30T07:50:13"/>
    <d v="1899-12-30T02:30:00"/>
    <d v="1899-12-30T02:30:00"/>
    <n v="150"/>
    <s v="Severe-delay"/>
    <n v="270.07"/>
    <x v="2"/>
    <n v="3"/>
    <s v="No Preference"/>
    <n v="171.9"/>
    <n v="72271.495061166293"/>
    <s v="Cancelled"/>
    <n v="4.63"/>
    <n v="91725.79"/>
    <n v="17318.86"/>
    <n v="0.18881123836600375"/>
    <n v="-74406.929999999993"/>
  </r>
  <r>
    <s v="9db9ad53-2dc0-44af-b501-1fa1817359d4"/>
    <s v="Sierra Maddox"/>
    <n v="60"/>
    <s v="60-69"/>
    <s v="F"/>
    <s v="USA"/>
    <s v="No"/>
    <s v="FL0033"/>
    <s v="PVG"/>
    <s v="ORD"/>
    <s v="PVG - ORD"/>
    <n v="14251"/>
    <s v="Long-haul"/>
    <d v="1899-12-30T13:30:13"/>
    <d v="1899-12-30T05:20:13"/>
    <d v="2025-01-09T00:00:00"/>
    <d v="1899-12-30T16:00:13"/>
    <d v="1899-12-30T07:50:13"/>
    <d v="1899-12-30T02:30:00"/>
    <d v="1899-12-30T02:30:00"/>
    <n v="150"/>
    <s v="Severe-delay"/>
    <n v="365.9"/>
    <x v="1"/>
    <n v="5"/>
    <s v="No Preference"/>
    <n v="78.27"/>
    <n v="72087.876455643403"/>
    <s v="Not Cancelled"/>
    <n v="4.29"/>
    <n v="91505.45"/>
    <n v="23433.25"/>
    <n v="0.256085839695887"/>
    <n v="-68072.2"/>
  </r>
  <r>
    <s v="9f7dfb8a-57a5-475b-9af7-a487cb2d956e"/>
    <s v="Paul Richards"/>
    <n v="55"/>
    <s v="40-59"/>
    <s v="M"/>
    <s v="USA"/>
    <s v="Yes"/>
    <s v="FL0033"/>
    <s v="PVG"/>
    <s v="ORD"/>
    <s v="PVG - ORD"/>
    <n v="14251"/>
    <s v="Long-haul"/>
    <d v="1899-12-30T13:30:13"/>
    <d v="1899-12-30T05:20:13"/>
    <d v="2025-01-13T00:00:00"/>
    <d v="1899-12-30T16:00:13"/>
    <d v="1899-12-30T07:50:13"/>
    <d v="1899-12-30T02:30:00"/>
    <d v="1899-12-30T02:30:00"/>
    <n v="150"/>
    <s v="Severe-delay"/>
    <n v="485.6"/>
    <x v="0"/>
    <n v="5"/>
    <s v="Vegetarian"/>
    <n v="14.4"/>
    <n v="72325.205790937704"/>
    <s v="Not Cancelled"/>
    <n v="3.32"/>
    <n v="91790.25"/>
    <n v="31081.279999999999"/>
    <n v="0.33861199855104435"/>
    <n v="-60708.97"/>
  </r>
  <r>
    <s v="64b6c3b2-5e9a-4049-a129-db15d88597e5"/>
    <s v="Kristin Howard"/>
    <n v="54"/>
    <s v="40-59"/>
    <s v="M"/>
    <s v="USA"/>
    <s v="Yes"/>
    <s v="FL0033"/>
    <s v="PVG"/>
    <s v="ORD"/>
    <s v="PVG - ORD"/>
    <n v="14251"/>
    <s v="Long-haul"/>
    <d v="1899-12-30T13:30:13"/>
    <d v="1899-12-30T05:20:13"/>
    <d v="2025-01-15T00:00:00"/>
    <d v="1899-12-30T16:00:13"/>
    <d v="1899-12-30T07:50:13"/>
    <d v="1899-12-30T02:30:00"/>
    <d v="1899-12-30T02:30:00"/>
    <n v="150"/>
    <s v="Severe-delay"/>
    <n v="1400.93"/>
    <x v="1"/>
    <n v="5"/>
    <s v="Vegetarian"/>
    <n v="32.200000000000003"/>
    <n v="71939.8612958054"/>
    <s v="Cancelled"/>
    <n v="4.24"/>
    <n v="91327.83"/>
    <n v="89665.96"/>
    <n v="0.98180324661168461"/>
    <n v="-1661.8699999999953"/>
  </r>
  <r>
    <s v="4b9a1833-efea-4f1c-b95e-50e875a21c05"/>
    <s v="Stephanie Martinez"/>
    <n v="67"/>
    <s v="60-69"/>
    <s v="F"/>
    <s v="USA"/>
    <s v="No"/>
    <s v="FL0034"/>
    <s v="CDG"/>
    <s v="ICN"/>
    <s v="CDG - ICN"/>
    <n v="5970"/>
    <s v="Moderate-haul"/>
    <d v="1899-12-30T08:05:51"/>
    <d v="1899-12-30T14:43:51"/>
    <d v="2025-01-11T00:00:00"/>
    <d v="1899-12-30T10:05:51"/>
    <d v="1899-12-30T16:43:51"/>
    <d v="1899-12-30T02:00:00"/>
    <d v="1899-12-30T02:00:00"/>
    <n v="180"/>
    <s v="Severe-delay"/>
    <n v="1327.86"/>
    <x v="2"/>
    <n v="5"/>
    <s v="No Preference"/>
    <n v="87.97"/>
    <n v="30674.6280725461"/>
    <s v="Not Cancelled"/>
    <n v="4.25"/>
    <n v="41809.550000000003"/>
    <n v="85000.63"/>
    <n v="2.0330434075468404"/>
    <n v="43191.08"/>
  </r>
  <r>
    <s v="8ba5aa5c-ff57-43da-808f-8c40c056dc00"/>
    <s v="Michele Acevedo"/>
    <n v="51"/>
    <s v="40-59"/>
    <s v="F"/>
    <s v="USA"/>
    <s v="No"/>
    <s v="FL0034"/>
    <s v="CDG"/>
    <s v="ICN"/>
    <s v="CDG - ICN"/>
    <n v="5970"/>
    <s v="Moderate-haul"/>
    <d v="1899-12-30T08:05:51"/>
    <d v="1899-12-30T14:43:51"/>
    <d v="2025-01-10T00:00:00"/>
    <d v="1899-12-30T10:05:51"/>
    <d v="1899-12-30T16:43:51"/>
    <d v="1899-12-30T02:00:00"/>
    <d v="1899-12-30T02:00:00"/>
    <n v="180"/>
    <s v="Severe-delay"/>
    <n v="93.99"/>
    <x v="1"/>
    <n v="5"/>
    <s v="No Preference"/>
    <n v="47.14"/>
    <n v="31329.9107568045"/>
    <s v="Cancelled"/>
    <n v="4.0599999999999996"/>
    <n v="42595.89"/>
    <n v="6024.79"/>
    <n v="0.14144064133887096"/>
    <n v="-36571.1"/>
  </r>
  <r>
    <s v="4558fd7c-b0d9-4899-bde2-8fcea5bdef96"/>
    <s v="Jennifer Miller"/>
    <n v="47"/>
    <s v="40-59"/>
    <s v="M"/>
    <s v="USA"/>
    <s v="Yes"/>
    <s v="FL0034"/>
    <s v="CDG"/>
    <s v="ICN"/>
    <s v="CDG - ICN"/>
    <n v="5970"/>
    <s v="Moderate-haul"/>
    <d v="1899-12-30T08:05:51"/>
    <d v="1899-12-30T14:43:51"/>
    <d v="2025-01-12T00:00:00"/>
    <d v="1899-12-30T10:05:51"/>
    <d v="1899-12-30T16:43:51"/>
    <d v="1899-12-30T02:00:00"/>
    <d v="1899-12-30T02:00:00"/>
    <n v="180"/>
    <s v="Severe-delay"/>
    <n v="93.42"/>
    <x v="2"/>
    <n v="5"/>
    <s v="Gluten-Free"/>
    <n v="152.44"/>
    <n v="30975.891418756499"/>
    <s v="Not Cancelled"/>
    <n v="4.3099999999999996"/>
    <n v="42171.07"/>
    <n v="6009.37"/>
    <n v="0.14249982274578282"/>
    <n v="-36161.699999999997"/>
  </r>
  <r>
    <s v="f11224ab-743b-4e4a-ad51-f2963a2c2a12"/>
    <s v="Noah Burns"/>
    <n v="30"/>
    <s v="30-39"/>
    <s v="M"/>
    <s v="USA"/>
    <s v="No"/>
    <s v="FL0034"/>
    <s v="CDG"/>
    <s v="ICN"/>
    <s v="CDG - ICN"/>
    <n v="5970"/>
    <s v="Moderate-haul"/>
    <d v="1899-12-30T08:05:51"/>
    <d v="1899-12-30T14:43:51"/>
    <d v="2025-01-09T00:00:00"/>
    <d v="1899-12-30T10:05:51"/>
    <d v="1899-12-30T16:43:51"/>
    <d v="1899-12-30T02:00:00"/>
    <d v="1899-12-30T02:00:00"/>
    <n v="180"/>
    <s v="Severe-delay"/>
    <n v="1168.6199999999999"/>
    <x v="0"/>
    <n v="3"/>
    <s v="Vegetarian"/>
    <n v="82.54"/>
    <n v="31126.946279009098"/>
    <s v="Cancelled"/>
    <n v="4.72"/>
    <n v="42352.34"/>
    <n v="74808.19"/>
    <n v="1.7663295581778955"/>
    <n v="32455.850000000006"/>
  </r>
  <r>
    <s v="af252919-7f1e-4eb3-8c61-8cef3035b375"/>
    <s v="Brian Thomas"/>
    <n v="30"/>
    <s v="30-39"/>
    <s v="M"/>
    <s v="USA"/>
    <s v="Yes"/>
    <s v="FL0034"/>
    <s v="CDG"/>
    <s v="ICN"/>
    <s v="CDG - ICN"/>
    <n v="5970"/>
    <s v="Moderate-haul"/>
    <d v="1899-12-30T08:05:51"/>
    <d v="1899-12-30T14:43:51"/>
    <d v="2025-01-01T00:00:00"/>
    <d v="1899-12-30T10:05:51"/>
    <d v="1899-12-30T16:43:51"/>
    <d v="1899-12-30T02:00:00"/>
    <d v="1899-12-30T02:00:00"/>
    <n v="180"/>
    <s v="Severe-delay"/>
    <n v="307.93"/>
    <x v="1"/>
    <n v="3"/>
    <s v="Vegetarian"/>
    <n v="136.15"/>
    <n v="30437.4464958178"/>
    <s v="Not Cancelled"/>
    <n v="3.79"/>
    <n v="41524.94"/>
    <n v="19734.75"/>
    <n v="0.47525053618379698"/>
    <n v="-21790.190000000002"/>
  </r>
  <r>
    <s v="3bea180a-d47c-4de7-8d34-c24f0ad38b9e"/>
    <s v="Shannon Bailey"/>
    <n v="44"/>
    <s v="40-59"/>
    <s v="M"/>
    <s v="USA"/>
    <s v="No"/>
    <s v="FL0035"/>
    <s v="DXB"/>
    <s v="FRA"/>
    <s v="DXB - FRA"/>
    <n v="1215"/>
    <s v="Short-haul "/>
    <d v="1899-12-30T10:23:42"/>
    <d v="1899-12-30T11:44:42"/>
    <d v="2025-01-15T00:00:00"/>
    <d v="1899-12-30T13:16:42"/>
    <d v="1899-12-30T14:37:42"/>
    <d v="1899-12-30T02:53:00"/>
    <d v="1899-12-30T02:53:00"/>
    <n v="173"/>
    <s v="Severe-delay"/>
    <n v="553.05999999999995"/>
    <x v="2"/>
    <n v="5"/>
    <s v="Vegan"/>
    <n v="109.84"/>
    <n v="6952.3442926697999"/>
    <s v="Cancelled"/>
    <n v="3.69"/>
    <n v="13342.81"/>
    <n v="35417.81"/>
    <n v="2.6544491003019601"/>
    <n v="22075"/>
  </r>
  <r>
    <s v="19edb273-762e-4965-accc-438975d11148"/>
    <s v="Amy Murray"/>
    <n v="72"/>
    <s v="70-80"/>
    <s v="M"/>
    <s v="USA"/>
    <s v="Yes"/>
    <s v="FL0035"/>
    <s v="DXB"/>
    <s v="FRA"/>
    <s v="DXB - FRA"/>
    <n v="1215"/>
    <s v="Short-haul "/>
    <d v="1899-12-30T10:23:42"/>
    <d v="1899-12-30T11:44:42"/>
    <d v="2025-01-04T00:00:00"/>
    <d v="1899-12-30T13:16:42"/>
    <d v="1899-12-30T14:37:42"/>
    <d v="1899-12-30T02:53:00"/>
    <d v="1899-12-30T02:53:00"/>
    <n v="173"/>
    <s v="Severe-delay"/>
    <n v="1354.73"/>
    <x v="0"/>
    <n v="5"/>
    <s v="No Preference"/>
    <n v="9.01"/>
    <n v="6983.2373687875697"/>
    <s v="Cancelled"/>
    <n v="4.6100000000000003"/>
    <n v="13379.88"/>
    <n v="86704.52"/>
    <n v="6.480216563975163"/>
    <n v="73324.639999999999"/>
  </r>
  <r>
    <s v="3dba949f-dd3e-4efc-a77d-e12acf9ef8e5"/>
    <s v="Juan Kennedy"/>
    <n v="45"/>
    <s v="40-59"/>
    <s v="F"/>
    <s v="USA"/>
    <s v="No"/>
    <s v="FL0035"/>
    <s v="DXB"/>
    <s v="FRA"/>
    <s v="DXB - FRA"/>
    <n v="1215"/>
    <s v="Short-haul "/>
    <d v="1899-12-30T10:23:42"/>
    <d v="1899-12-30T11:44:42"/>
    <d v="2025-01-01T00:00:00"/>
    <d v="1899-12-30T13:16:42"/>
    <d v="1899-12-30T14:37:42"/>
    <d v="1899-12-30T02:53:00"/>
    <d v="1899-12-30T02:53:00"/>
    <n v="173"/>
    <s v="Severe-delay"/>
    <n v="229"/>
    <x v="1"/>
    <n v="5"/>
    <s v="Vegetarian"/>
    <n v="114.57"/>
    <n v="7481.6538347006999"/>
    <s v="Not Cancelled"/>
    <n v="3.62"/>
    <n v="13977.98"/>
    <n v="14678.91"/>
    <n v="1.0501452999646588"/>
    <n v="700.93000000000029"/>
  </r>
  <r>
    <s v="ea2454db-c8be-43da-9492-333e3fc9c2ae"/>
    <s v="Aaron Mullins"/>
    <n v="74"/>
    <s v="70-80"/>
    <s v="M"/>
    <s v="USA"/>
    <s v="Yes"/>
    <s v="FL0035"/>
    <s v="DXB"/>
    <s v="FRA"/>
    <s v="DXB - FRA"/>
    <n v="1215"/>
    <s v="Short-haul "/>
    <d v="1899-12-30T10:23:42"/>
    <d v="1899-12-30T11:44:42"/>
    <d v="2025-01-08T00:00:00"/>
    <d v="1899-12-30T13:16:42"/>
    <d v="1899-12-30T14:37:42"/>
    <d v="1899-12-30T02:53:00"/>
    <d v="1899-12-30T02:53:00"/>
    <n v="173"/>
    <s v="Severe-delay"/>
    <n v="1134.5899999999999"/>
    <x v="0"/>
    <n v="5"/>
    <s v="Gluten-Free"/>
    <n v="60.34"/>
    <n v="6834.8659908924401"/>
    <s v="Cancelled"/>
    <n v="3.18"/>
    <n v="13201.84"/>
    <n v="72625.83"/>
    <n v="5.5011899856383657"/>
    <n v="59423.990000000005"/>
  </r>
  <r>
    <s v="47bbd9fc-514c-472f-9419-fc99d9ce4b7c"/>
    <s v="Daniel Abbott"/>
    <n v="56"/>
    <s v="40-59"/>
    <s v="M"/>
    <s v="USA"/>
    <s v="Yes"/>
    <s v="FL0035"/>
    <s v="DXB"/>
    <s v="FRA"/>
    <s v="DXB - FRA"/>
    <n v="1215"/>
    <s v="Short-haul "/>
    <d v="1899-12-30T10:23:42"/>
    <d v="1899-12-30T11:44:42"/>
    <d v="2025-01-13T00:00:00"/>
    <d v="1899-12-30T13:16:42"/>
    <d v="1899-12-30T14:37:42"/>
    <d v="1899-12-30T02:53:00"/>
    <d v="1899-12-30T02:53:00"/>
    <n v="173"/>
    <s v="Severe-delay"/>
    <n v="602.96"/>
    <x v="1"/>
    <n v="5"/>
    <s v="Gluten-Free"/>
    <n v="130.54"/>
    <n v="6870.7244210805402"/>
    <s v="Cancelled"/>
    <n v="3.23"/>
    <n v="13244.87"/>
    <n v="38615.550000000003"/>
    <n v="2.9155099295047817"/>
    <n v="25370.68"/>
  </r>
  <r>
    <s v="0d457a5b-d2fd-4123-85ac-bf83306590d0"/>
    <s v="Willie Gonzalez"/>
    <n v="70"/>
    <s v="70-80"/>
    <s v="F"/>
    <s v="USA"/>
    <s v="No"/>
    <s v="FL0035"/>
    <s v="DXB"/>
    <s v="FRA"/>
    <s v="DXB - FRA"/>
    <n v="1215"/>
    <s v="Short-haul "/>
    <d v="1899-12-30T10:23:42"/>
    <d v="1899-12-30T11:44:42"/>
    <d v="2025-01-05T00:00:00"/>
    <d v="1899-12-30T13:16:42"/>
    <d v="1899-12-30T14:37:42"/>
    <d v="1899-12-30T02:53:00"/>
    <d v="1899-12-30T02:53:00"/>
    <n v="173"/>
    <s v="Severe-delay"/>
    <n v="846.93"/>
    <x v="1"/>
    <n v="5"/>
    <s v="Non-Vegetarian"/>
    <n v="140.86000000000001"/>
    <n v="6975.1100143037002"/>
    <s v="Not Cancelled"/>
    <n v="4.78"/>
    <n v="13370.13"/>
    <n v="54231.69"/>
    <n v="4.0561826997942436"/>
    <n v="40861.560000000005"/>
  </r>
  <r>
    <s v="7a71195b-bc24-4926-aa9d-d3ebada04e0b"/>
    <s v="Jennifer Lewis"/>
    <n v="60"/>
    <s v="60-69"/>
    <s v="F"/>
    <s v="USA"/>
    <s v="No"/>
    <s v="FL0035"/>
    <s v="DXB"/>
    <s v="FRA"/>
    <s v="DXB - FRA"/>
    <n v="1215"/>
    <s v="Short-haul "/>
    <d v="1899-12-30T10:23:42"/>
    <d v="1899-12-30T11:44:42"/>
    <d v="2025-01-07T00:00:00"/>
    <d v="1899-12-30T13:16:42"/>
    <d v="1899-12-30T14:37:42"/>
    <d v="1899-12-30T02:53:00"/>
    <d v="1899-12-30T02:53:00"/>
    <n v="173"/>
    <s v="Severe-delay"/>
    <n v="80.53"/>
    <x v="1"/>
    <n v="5"/>
    <s v="Vegetarian"/>
    <n v="11.41"/>
    <n v="7277.6584437904003"/>
    <s v="Cancelled"/>
    <n v="4.0199999999999996"/>
    <n v="13733.19"/>
    <n v="5156.2"/>
    <n v="0.3754553748983302"/>
    <n v="-8576.9900000000016"/>
  </r>
  <r>
    <s v="a529b87c-fa7e-41a5-9c2a-a37051c43587"/>
    <s v="Mr. Randy Foster"/>
    <n v="20"/>
    <s v="18-29"/>
    <s v="F"/>
    <s v="USA"/>
    <s v="Yes"/>
    <s v="FL0035"/>
    <s v="DXB"/>
    <s v="FRA"/>
    <s v="DXB - FRA"/>
    <n v="1215"/>
    <s v="Short-haul "/>
    <d v="1899-12-30T10:23:42"/>
    <d v="1899-12-30T11:44:42"/>
    <d v="2025-01-13T00:00:00"/>
    <d v="1899-12-30T13:16:42"/>
    <d v="1899-12-30T14:37:42"/>
    <d v="1899-12-30T02:53:00"/>
    <d v="1899-12-30T02:53:00"/>
    <n v="173"/>
    <s v="Severe-delay"/>
    <n v="1089.94"/>
    <x v="0"/>
    <n v="5"/>
    <s v="Gluten-Free"/>
    <n v="144.9"/>
    <n v="7509.6330613173996"/>
    <s v="Not Cancelled"/>
    <n v="4.8600000000000003"/>
    <n v="14011.56"/>
    <n v="69785.14"/>
    <n v="4.9805403538221302"/>
    <n v="55773.58"/>
  </r>
  <r>
    <s v="4a65c8aa-bd7d-4a72-bdee-72b856433544"/>
    <s v="Bryan Ford"/>
    <n v="22"/>
    <s v="18-29"/>
    <s v="F"/>
    <s v="USA"/>
    <s v="No"/>
    <s v="FL0035"/>
    <s v="DXB"/>
    <s v="FRA"/>
    <s v="DXB - FRA"/>
    <n v="1215"/>
    <s v="Short-haul "/>
    <d v="1899-12-30T10:23:42"/>
    <d v="1899-12-30T11:44:42"/>
    <d v="2025-01-05T00:00:00"/>
    <d v="1899-12-30T13:16:42"/>
    <d v="1899-12-30T14:37:42"/>
    <d v="1899-12-30T02:53:00"/>
    <d v="1899-12-30T02:53:00"/>
    <n v="173"/>
    <s v="Severe-delay"/>
    <n v="908.31"/>
    <x v="1"/>
    <n v="5"/>
    <s v="Non-Vegetarian"/>
    <n v="67.5"/>
    <n v="6646.3271129050599"/>
    <s v="Cancelled"/>
    <n v="3.66"/>
    <n v="12975.59"/>
    <n v="58145.34"/>
    <n v="4.4811326498448238"/>
    <n v="45169.75"/>
  </r>
  <r>
    <s v="bd96936a-7c37-430c-aeec-c906572d4d46"/>
    <s v="Louis Whitehead"/>
    <n v="50"/>
    <s v="40-59"/>
    <s v="M"/>
    <s v="USA"/>
    <s v="Yes"/>
    <s v="FL0035"/>
    <s v="DXB"/>
    <s v="FRA"/>
    <s v="DXB - FRA"/>
    <n v="1215"/>
    <s v="Short-haul "/>
    <d v="1899-12-30T10:23:42"/>
    <d v="1899-12-30T11:44:42"/>
    <d v="2025-01-03T00:00:00"/>
    <d v="1899-12-30T13:16:42"/>
    <d v="1899-12-30T14:37:42"/>
    <d v="1899-12-30T02:53:00"/>
    <d v="1899-12-30T02:53:00"/>
    <n v="173"/>
    <s v="Severe-delay"/>
    <n v="494.85"/>
    <x v="1"/>
    <n v="5"/>
    <s v="Non-Vegetarian"/>
    <n v="41.8"/>
    <n v="6664.8057547718099"/>
    <s v="Not Cancelled"/>
    <n v="4.07"/>
    <n v="12997.77"/>
    <n v="31678.76"/>
    <n v="2.4372457736981032"/>
    <n v="18680.989999999998"/>
  </r>
  <r>
    <s v="ff10f11c-db0b-4e99-9a4c-dd1d6d8bd968"/>
    <s v="Richard Park"/>
    <n v="60"/>
    <s v="60-69"/>
    <s v="F"/>
    <s v="USA"/>
    <s v="No"/>
    <s v="FL0036"/>
    <s v="LAX"/>
    <s v="CAN"/>
    <s v="LAX - CAN"/>
    <n v="2001"/>
    <s v="Short-haul "/>
    <d v="1899-12-30T09:18:27"/>
    <d v="1899-12-30T11:31:27"/>
    <d v="2025-01-01T00:00:00"/>
    <d v="1899-12-30T12:04:27"/>
    <d v="1899-12-30T14:17:27"/>
    <d v="1899-12-30T02:46:00"/>
    <d v="1899-12-30T02:46:00"/>
    <n v="166"/>
    <s v="Severe-delay"/>
    <n v="439.48"/>
    <x v="0"/>
    <n v="5"/>
    <s v="Non-Vegetarian"/>
    <n v="120.99"/>
    <n v="10775.219036870199"/>
    <s v="Not Cancelled"/>
    <n v="3.84"/>
    <n v="17930.259999999998"/>
    <n v="28150.92"/>
    <n v="1.5700229667612182"/>
    <n v="10220.66"/>
  </r>
  <r>
    <s v="de26a301-ec89-425f-a995-2c4b438d368c"/>
    <s v="Thomas Henson"/>
    <n v="18"/>
    <s v="18-29"/>
    <s v="F"/>
    <s v="USA"/>
    <s v="Yes"/>
    <s v="FL0036"/>
    <s v="LAX"/>
    <s v="CAN"/>
    <s v="LAX - CAN"/>
    <n v="2001"/>
    <s v="Short-haul "/>
    <d v="1899-12-30T09:18:27"/>
    <d v="1899-12-30T11:31:27"/>
    <d v="2025-01-08T00:00:00"/>
    <d v="1899-12-30T12:04:27"/>
    <d v="1899-12-30T14:17:27"/>
    <d v="1899-12-30T02:46:00"/>
    <d v="1899-12-30T02:46:00"/>
    <n v="166"/>
    <s v="Severe-delay"/>
    <n v="615.62"/>
    <x v="2"/>
    <n v="5"/>
    <s v="Vegetarian"/>
    <n v="87.95"/>
    <n v="11016.377297892601"/>
    <s v="Cancelled"/>
    <n v="3.91"/>
    <n v="18219.650000000001"/>
    <n v="39417.269999999997"/>
    <n v="2.1634482550433183"/>
    <n v="21197.619999999995"/>
  </r>
  <r>
    <s v="ca431cb1-9c43-4c14-9bab-ab02b5bb51ff"/>
    <s v="Crystal White"/>
    <n v="29"/>
    <s v="18-29"/>
    <s v="F"/>
    <s v="USA"/>
    <s v="No"/>
    <s v="FL0036"/>
    <s v="LAX"/>
    <s v="CAN"/>
    <s v="LAX - CAN"/>
    <n v="2001"/>
    <s v="Short-haul "/>
    <d v="1899-12-30T09:18:27"/>
    <d v="1899-12-30T11:31:27"/>
    <d v="2025-01-05T00:00:00"/>
    <d v="1899-12-30T12:04:27"/>
    <d v="1899-12-30T14:17:27"/>
    <d v="1899-12-30T02:46:00"/>
    <d v="1899-12-30T02:46:00"/>
    <n v="166"/>
    <s v="Severe-delay"/>
    <n v="1293.69"/>
    <x v="0"/>
    <n v="5"/>
    <s v="Gluten-Free"/>
    <n v="118.2"/>
    <n v="10634.42216084"/>
    <s v="Cancelled"/>
    <n v="4.24"/>
    <n v="17761.310000000001"/>
    <n v="82819.8"/>
    <n v="4.6629330832016329"/>
    <n v="65058.490000000005"/>
  </r>
  <r>
    <s v="7cc214f5-1953-4be0-a986-6364681573b0"/>
    <s v="Kenneth Brown"/>
    <n v="60"/>
    <s v="60-69"/>
    <s v="M"/>
    <s v="USA"/>
    <s v="No"/>
    <s v="FL0036"/>
    <s v="LAX"/>
    <s v="CAN"/>
    <s v="LAX - CAN"/>
    <n v="2001"/>
    <s v="Short-haul "/>
    <d v="1899-12-30T09:18:27"/>
    <d v="1899-12-30T11:31:27"/>
    <d v="2025-01-11T00:00:00"/>
    <d v="1899-12-30T12:04:27"/>
    <d v="1899-12-30T14:17:27"/>
    <d v="1899-12-30T02:46:00"/>
    <d v="1899-12-30T02:46:00"/>
    <n v="166"/>
    <s v="Severe-delay"/>
    <n v="385.97"/>
    <x v="1"/>
    <n v="5"/>
    <s v="Vegan"/>
    <n v="2.7"/>
    <n v="10579.695971274799"/>
    <s v="Not Cancelled"/>
    <n v="4.2"/>
    <n v="17695.64"/>
    <n v="24702.62"/>
    <n v="1.3959721151650915"/>
    <n v="7006.98"/>
  </r>
  <r>
    <s v="b5d2ba30-3ab3-4c77-aab7-f8e11e7a231b"/>
    <s v="Dawn Carter"/>
    <n v="49"/>
    <s v="40-59"/>
    <s v="M"/>
    <s v="USA"/>
    <s v="Yes"/>
    <s v="FL0037"/>
    <s v="JFK"/>
    <s v="IST"/>
    <s v="JFK - IST"/>
    <n v="11334"/>
    <s v="Long-haul"/>
    <d v="1899-12-30T02:06:20"/>
    <d v="1899-12-30T14:41:20"/>
    <d v="2025-01-03T00:00:00"/>
    <d v="1899-12-30T03:28:20"/>
    <d v="1899-12-30T16:03:20"/>
    <d v="1899-12-30T01:22:00"/>
    <d v="1899-12-30T01:22:00"/>
    <n v="82"/>
    <s v="Moderate-delay"/>
    <n v="197.68"/>
    <x v="0"/>
    <n v="5"/>
    <s v="Non-Vegetarian"/>
    <n v="57.16"/>
    <n v="57565.193567889997"/>
    <s v="Cancelled"/>
    <n v="4.22"/>
    <n v="74078.23"/>
    <n v="12662.95"/>
    <n v="0.17094023439814912"/>
    <n v="-61415.28"/>
  </r>
  <r>
    <s v="6ebce706-f2fb-42d5-9586-19275be88fac"/>
    <s v="Michael Golden"/>
    <n v="34"/>
    <s v="30-39"/>
    <s v="M"/>
    <s v="USA"/>
    <s v="No"/>
    <s v="FL0037"/>
    <s v="JFK"/>
    <s v="IST"/>
    <s v="JFK - IST"/>
    <n v="11334"/>
    <s v="Long-haul"/>
    <d v="1899-12-30T02:06:20"/>
    <d v="1899-12-30T14:41:20"/>
    <d v="2025-01-02T00:00:00"/>
    <d v="1899-12-30T03:28:20"/>
    <d v="1899-12-30T16:03:20"/>
    <d v="1899-12-30T01:22:00"/>
    <d v="1899-12-30T01:22:00"/>
    <n v="82"/>
    <s v="Moderate-delay"/>
    <n v="599.95000000000005"/>
    <x v="2"/>
    <n v="3"/>
    <s v="Gluten-Free"/>
    <n v="155.52000000000001"/>
    <n v="57464.202422533897"/>
    <s v="Cancelled"/>
    <n v="3.07"/>
    <n v="73957.039999999994"/>
    <n v="38427.9"/>
    <n v="0.51959759341368994"/>
    <n v="-35529.139999999992"/>
  </r>
  <r>
    <s v="d9a7c5fa-45cf-408a-b934-654f37fba3e8"/>
    <s v="Jose Cortez"/>
    <n v="53"/>
    <s v="40-59"/>
    <s v="F"/>
    <s v="USA"/>
    <s v="Yes"/>
    <s v="FL0037"/>
    <s v="JFK"/>
    <s v="IST"/>
    <s v="JFK - IST"/>
    <n v="11334"/>
    <s v="Long-haul"/>
    <d v="1899-12-30T02:06:20"/>
    <d v="1899-12-30T14:41:20"/>
    <d v="2025-01-09T00:00:00"/>
    <d v="1899-12-30T03:28:20"/>
    <d v="1899-12-30T16:03:20"/>
    <d v="1899-12-30T01:22:00"/>
    <d v="1899-12-30T01:22:00"/>
    <n v="82"/>
    <s v="Moderate-delay"/>
    <n v="1225.33"/>
    <x v="2"/>
    <n v="5"/>
    <s v="Vegan"/>
    <n v="13.87"/>
    <n v="57826.873874506498"/>
    <s v="Not Cancelled"/>
    <n v="4.09"/>
    <n v="74392.25"/>
    <n v="78423.89"/>
    <n v="1.0541943549227237"/>
    <n v="4031.6399999999994"/>
  </r>
  <r>
    <s v="87b6e9cf-f9e7-418d-bc7e-ac84cd91838e"/>
    <s v="Courtney Goodman"/>
    <n v="74"/>
    <s v="70-80"/>
    <s v="M"/>
    <s v="USA"/>
    <s v="No"/>
    <s v="FL0038"/>
    <s v="DEL"/>
    <s v="HND"/>
    <s v="DEL - HND"/>
    <n v="9317"/>
    <s v="Long-haul"/>
    <d v="1899-12-30T19:25:04"/>
    <d v="1899-12-30T05:46:04"/>
    <d v="2025-01-15T00:00:00"/>
    <d v="1899-12-30T20:21:04"/>
    <d v="1899-12-30T06:42:04"/>
    <d v="1899-12-30T00:56:00"/>
    <d v="1899-12-30T00:56:00"/>
    <n v="56"/>
    <s v="Moderate-delay"/>
    <n v="55.01"/>
    <x v="2"/>
    <n v="5"/>
    <s v="Gluten-Free"/>
    <n v="45.8"/>
    <n v="47883.891487940004"/>
    <s v="Cancelled"/>
    <n v="3.53"/>
    <n v="62460.67"/>
    <n v="3529.8"/>
    <n v="5.6512362099221801E-2"/>
    <n v="-58930.869999999995"/>
  </r>
  <r>
    <s v="5e6e2412-dbb7-4da4-b6c6-929ac02b7e1f"/>
    <s v="Matthew Kline"/>
    <n v="58"/>
    <s v="40-59"/>
    <s v="F"/>
    <s v="USA"/>
    <s v="No"/>
    <s v="FL0038"/>
    <s v="DEL"/>
    <s v="HND"/>
    <s v="DEL - HND"/>
    <n v="9317"/>
    <s v="Long-haul"/>
    <d v="1899-12-30T19:25:04"/>
    <d v="1899-12-30T05:46:04"/>
    <d v="2025-01-05T00:00:00"/>
    <d v="1899-12-30T20:21:04"/>
    <d v="1899-12-30T06:42:04"/>
    <d v="1899-12-30T00:56:00"/>
    <d v="1899-12-30T00:56:00"/>
    <n v="56"/>
    <s v="Moderate-delay"/>
    <n v="671.95"/>
    <x v="2"/>
    <n v="5"/>
    <s v="Non-Vegetarian"/>
    <n v="29.79"/>
    <n v="47946.693154398199"/>
    <s v="Not Cancelled"/>
    <n v="4.7300000000000004"/>
    <n v="62536.03"/>
    <n v="43010.76"/>
    <n v="0.68777567108113524"/>
    <n v="-19525.269999999997"/>
  </r>
  <r>
    <s v="14fe77ad-ecb2-4c41-a505-d779cd5d078d"/>
    <s v="Lisa Mills"/>
    <n v="57"/>
    <s v="40-59"/>
    <s v="F"/>
    <s v="USA"/>
    <s v="No"/>
    <s v="FL0038"/>
    <s v="DEL"/>
    <s v="HND"/>
    <s v="DEL - HND"/>
    <n v="9317"/>
    <s v="Long-haul"/>
    <d v="1899-12-30T19:25:04"/>
    <d v="1899-12-30T05:46:04"/>
    <d v="2025-01-09T00:00:00"/>
    <d v="1899-12-30T20:21:04"/>
    <d v="1899-12-30T06:42:04"/>
    <d v="1899-12-30T00:56:00"/>
    <d v="1899-12-30T00:56:00"/>
    <n v="56"/>
    <s v="Moderate-delay"/>
    <n v="72.19"/>
    <x v="2"/>
    <n v="5"/>
    <s v="Non-Vegetarian"/>
    <n v="121.89"/>
    <n v="48068.696761136103"/>
    <s v="Not Cancelled"/>
    <n v="3.14"/>
    <n v="62682.44"/>
    <n v="4644.54"/>
    <n v="7.409634979110577E-2"/>
    <n v="-58037.9"/>
  </r>
  <r>
    <s v="72992915-d47c-4795-acfc-4dfc144185bf"/>
    <s v="Angela Taylor"/>
    <n v="45"/>
    <s v="40-59"/>
    <s v="F"/>
    <s v="USA"/>
    <s v="Yes"/>
    <s v="FL0038"/>
    <s v="DEL"/>
    <s v="HND"/>
    <s v="DEL - HND"/>
    <n v="9317"/>
    <s v="Long-haul"/>
    <d v="1899-12-30T19:25:04"/>
    <d v="1899-12-30T05:46:04"/>
    <d v="2025-01-05T00:00:00"/>
    <d v="1899-12-30T20:21:04"/>
    <d v="1899-12-30T06:42:04"/>
    <d v="1899-12-30T00:56:00"/>
    <d v="1899-12-30T00:56:00"/>
    <n v="56"/>
    <s v="Moderate-delay"/>
    <n v="1243.67"/>
    <x v="0"/>
    <n v="5"/>
    <s v="No Preference"/>
    <n v="180.25"/>
    <n v="47113.464981627898"/>
    <s v="Not Cancelled"/>
    <n v="4.62"/>
    <n v="61536.160000000003"/>
    <n v="79630.929999999993"/>
    <n v="1.294051010007774"/>
    <n v="18094.76999999999"/>
  </r>
  <r>
    <s v="2c4d1a3e-5b98-4708-817b-df5d383671f0"/>
    <s v="RUSAsell Garcia"/>
    <n v="49"/>
    <s v="40-59"/>
    <s v="M"/>
    <s v="USA"/>
    <s v="Yes"/>
    <s v="FL0038"/>
    <s v="DEL"/>
    <s v="HND"/>
    <s v="DEL - HND"/>
    <n v="9317"/>
    <s v="Long-haul"/>
    <d v="1899-12-30T19:25:04"/>
    <d v="1899-12-30T05:46:04"/>
    <d v="2025-01-08T00:00:00"/>
    <d v="1899-12-30T20:21:04"/>
    <d v="1899-12-30T06:42:04"/>
    <d v="1899-12-30T00:56:00"/>
    <d v="1899-12-30T00:56:00"/>
    <n v="56"/>
    <s v="Moderate-delay"/>
    <n v="722.61"/>
    <x v="1"/>
    <n v="5"/>
    <s v="Vegan"/>
    <n v="152.28"/>
    <n v="47616.168384981203"/>
    <s v="Cancelled"/>
    <n v="3.18"/>
    <n v="62139.4"/>
    <n v="46277.5"/>
    <n v="0.74473683363534249"/>
    <n v="-15861.900000000001"/>
  </r>
  <r>
    <s v="e75d09ef-9796-46ac-9c0a-e4a62163154d"/>
    <s v="Anna Lyons"/>
    <n v="71"/>
    <s v="70-80"/>
    <s v="M"/>
    <s v="USA"/>
    <s v="Yes"/>
    <s v="FL0038"/>
    <s v="DEL"/>
    <s v="HND"/>
    <s v="DEL - HND"/>
    <n v="9317"/>
    <s v="Long-haul"/>
    <d v="1899-12-30T19:25:04"/>
    <d v="1899-12-30T05:46:04"/>
    <d v="2025-01-05T00:00:00"/>
    <d v="1899-12-30T20:21:04"/>
    <d v="1899-12-30T06:42:04"/>
    <d v="1899-12-30T00:56:00"/>
    <d v="1899-12-30T00:56:00"/>
    <n v="56"/>
    <s v="Moderate-delay"/>
    <n v="215.43"/>
    <x v="1"/>
    <n v="5"/>
    <s v="Vegetarian"/>
    <n v="170.58"/>
    <n v="47891.594944322103"/>
    <s v="Not Cancelled"/>
    <n v="3.6"/>
    <n v="62469.91"/>
    <n v="13821.64"/>
    <n v="0.22125275992874008"/>
    <n v="-48648.270000000004"/>
  </r>
  <r>
    <s v="d1086e12-388f-4c08-b21e-e10295d82109"/>
    <s v="Brett Wilkinson"/>
    <n v="73"/>
    <s v="70-80"/>
    <s v="M"/>
    <s v="USA"/>
    <s v="No"/>
    <s v="FL0038"/>
    <s v="DEL"/>
    <s v="HND"/>
    <s v="DEL - HND"/>
    <n v="9317"/>
    <s v="Long-haul"/>
    <d v="1899-12-30T19:25:04"/>
    <d v="1899-12-30T05:46:04"/>
    <d v="2025-01-11T00:00:00"/>
    <d v="1899-12-30T20:21:04"/>
    <d v="1899-12-30T06:42:04"/>
    <d v="1899-12-30T00:56:00"/>
    <d v="1899-12-30T00:56:00"/>
    <n v="56"/>
    <s v="Moderate-delay"/>
    <n v="187.3"/>
    <x v="0"/>
    <n v="5"/>
    <s v="Gluten-Free"/>
    <n v="164.67"/>
    <n v="47355.826505060897"/>
    <s v="Not Cancelled"/>
    <n v="4.82"/>
    <n v="61826.99"/>
    <n v="12020.13"/>
    <n v="0.19441557805094506"/>
    <n v="-49806.86"/>
  </r>
  <r>
    <s v="e935cdf5-2a31-42e5-bffc-4285a8fcc8cb"/>
    <s v="Megan Hayden"/>
    <n v="46"/>
    <s v="40-59"/>
    <s v="F"/>
    <s v="USA"/>
    <s v="No"/>
    <s v="FL0038"/>
    <s v="DEL"/>
    <s v="HND"/>
    <s v="DEL - HND"/>
    <n v="9317"/>
    <s v="Long-haul"/>
    <d v="1899-12-30T19:25:04"/>
    <d v="1899-12-30T05:46:04"/>
    <d v="2025-01-12T00:00:00"/>
    <d v="1899-12-30T20:21:04"/>
    <d v="1899-12-30T06:42:04"/>
    <d v="1899-12-30T00:56:00"/>
    <d v="1899-12-30T00:56:00"/>
    <n v="56"/>
    <s v="Moderate-delay"/>
    <n v="530.91"/>
    <x v="0"/>
    <n v="5"/>
    <s v="No Preference"/>
    <n v="80.239999999999995"/>
    <n v="47674.801677381904"/>
    <s v="Cancelled"/>
    <n v="4.66"/>
    <n v="62209.760000000002"/>
    <n v="33994.29"/>
    <n v="0.54644624894871796"/>
    <n v="-28215.47"/>
  </r>
  <r>
    <s v="956451ca-58ef-46a2-8cab-9debc3e2ea03"/>
    <s v="Janet Morse"/>
    <n v="61"/>
    <s v="60-69"/>
    <s v="F"/>
    <s v="USA"/>
    <s v="Yes"/>
    <s v="FL0039"/>
    <s v="JFK"/>
    <s v="PVG"/>
    <s v="JFK - PVG"/>
    <n v="5518"/>
    <s v="Moderate-haul"/>
    <d v="1899-12-30T06:12:55"/>
    <d v="1899-12-30T12:19:55"/>
    <d v="2025-01-01T00:00:00"/>
    <d v="1899-12-30T07:39:55"/>
    <d v="1899-12-30T13:46:55"/>
    <d v="1899-12-30T01:27:00"/>
    <d v="1899-12-30T01:27:00"/>
    <n v="87"/>
    <s v="Moderate-delay"/>
    <n v="738.26"/>
    <x v="0"/>
    <n v="5"/>
    <s v="Vegetarian"/>
    <n v="180.36"/>
    <n v="28663.9554473276"/>
    <s v="Not Cancelled"/>
    <n v="4.09"/>
    <n v="39396.75"/>
    <n v="47284.71"/>
    <n v="1.2002185459460488"/>
    <n v="7887.9599999999991"/>
  </r>
  <r>
    <s v="f8068903-e7c8-42d2-a79b-7f5a94b76068"/>
    <s v="Jason Wise"/>
    <n v="66"/>
    <s v="60-69"/>
    <s v="F"/>
    <s v="USA"/>
    <s v="No"/>
    <s v="FL0039"/>
    <s v="JFK"/>
    <s v="PVG"/>
    <s v="JFK - PVG"/>
    <n v="5518"/>
    <s v="Moderate-haul"/>
    <d v="1899-12-30T06:12:55"/>
    <d v="1899-12-30T12:19:55"/>
    <d v="2025-01-11T00:00:00"/>
    <d v="1899-12-30T07:39:55"/>
    <d v="1899-12-30T13:46:55"/>
    <d v="1899-12-30T01:27:00"/>
    <d v="1899-12-30T01:27:00"/>
    <n v="87"/>
    <s v="Moderate-delay"/>
    <n v="904.53"/>
    <x v="1"/>
    <n v="5"/>
    <s v="Non-Vegetarian"/>
    <n v="106.7"/>
    <n v="28904.8059114916"/>
    <s v="Not Cancelled"/>
    <n v="3.64"/>
    <n v="39685.769999999997"/>
    <n v="57911.26"/>
    <n v="1.4592449636229814"/>
    <n v="18225.490000000005"/>
  </r>
  <r>
    <s v="aedd07ef-fb1a-42aa-953e-56756ae27450"/>
    <s v="Nicholas Wong"/>
    <n v="67"/>
    <s v="60-69"/>
    <s v="M"/>
    <s v="USA"/>
    <s v="No"/>
    <s v="FL0039"/>
    <s v="JFK"/>
    <s v="PVG"/>
    <s v="JFK - PVG"/>
    <n v="5518"/>
    <s v="Moderate-haul"/>
    <d v="1899-12-30T06:12:55"/>
    <d v="1899-12-30T12:19:55"/>
    <d v="2025-01-12T00:00:00"/>
    <d v="1899-12-30T07:39:55"/>
    <d v="1899-12-30T13:46:55"/>
    <d v="1899-12-30T01:27:00"/>
    <d v="1899-12-30T01:27:00"/>
    <n v="87"/>
    <s v="Moderate-delay"/>
    <n v="834.39"/>
    <x v="1"/>
    <n v="5"/>
    <s v="Vegetarian"/>
    <n v="178.93"/>
    <n v="28155.608106175299"/>
    <s v="Not Cancelled"/>
    <n v="3.9"/>
    <n v="38786.730000000003"/>
    <n v="53436.75"/>
    <n v="1.3777070147444757"/>
    <n v="14650.019999999997"/>
  </r>
  <r>
    <s v="c84e8875-07b5-40cd-b887-3a828f539510"/>
    <s v="Jeffrey Cooper"/>
    <n v="67"/>
    <s v="60-69"/>
    <s v="M"/>
    <s v="USA"/>
    <s v="Yes"/>
    <s v="FL0039"/>
    <s v="JFK"/>
    <s v="PVG"/>
    <s v="JFK - PVG"/>
    <n v="5518"/>
    <s v="Moderate-haul"/>
    <d v="1899-12-30T06:12:55"/>
    <d v="1899-12-30T12:19:55"/>
    <d v="2025-01-05T00:00:00"/>
    <d v="1899-12-30T07:39:55"/>
    <d v="1899-12-30T13:46:55"/>
    <d v="1899-12-30T01:27:00"/>
    <d v="1899-12-30T01:27:00"/>
    <n v="87"/>
    <s v="Moderate-delay"/>
    <n v="331.21"/>
    <x v="1"/>
    <n v="5"/>
    <s v="Non-Vegetarian"/>
    <n v="13.24"/>
    <n v="28767.009483276001"/>
    <s v="Not Cancelled"/>
    <n v="3.34"/>
    <n v="39520.410000000003"/>
    <n v="21200.09"/>
    <n v="0.53643395906064739"/>
    <n v="-18320.320000000003"/>
  </r>
  <r>
    <s v="b4a8a87b-67b1-46f9-8f5f-3f23dc2311bb"/>
    <s v="Jessica Sanders"/>
    <n v="68"/>
    <s v="60-69"/>
    <s v="F"/>
    <s v="USA"/>
    <s v="No"/>
    <s v="FL0039"/>
    <s v="JFK"/>
    <s v="PVG"/>
    <s v="JFK - PVG"/>
    <n v="5518"/>
    <s v="Moderate-haul"/>
    <d v="1899-12-30T06:12:55"/>
    <d v="1899-12-30T12:19:55"/>
    <d v="2025-01-02T00:00:00"/>
    <d v="1899-12-30T07:39:55"/>
    <d v="1899-12-30T13:46:55"/>
    <d v="1899-12-30T01:27:00"/>
    <d v="1899-12-30T01:27:00"/>
    <n v="87"/>
    <s v="Moderate-delay"/>
    <n v="835.85"/>
    <x v="2"/>
    <n v="5"/>
    <s v="Non-Vegetarian"/>
    <n v="192.15"/>
    <n v="28227.118575185399"/>
    <s v="Not Cancelled"/>
    <n v="3.57"/>
    <n v="38872.54"/>
    <n v="53532.83"/>
    <n v="1.377137434291662"/>
    <n v="14660.29"/>
  </r>
  <r>
    <s v="a4c19cac-30dd-4017-8da4-fae54ea68ace"/>
    <s v="Anthony Carpenter"/>
    <n v="33"/>
    <s v="30-39"/>
    <s v="M"/>
    <s v="USA"/>
    <s v="No"/>
    <s v="FL0040"/>
    <s v="LAX"/>
    <s v="AMS"/>
    <s v="LAX - AMS"/>
    <n v="11762"/>
    <s v="Long-haul"/>
    <d v="1899-12-30T06:16:26"/>
    <d v="1899-12-30T19:20:26"/>
    <d v="2025-01-10T00:00:00"/>
    <d v="1899-12-30T09:05:26"/>
    <d v="1899-12-30T22:09:26"/>
    <d v="1899-12-30T02:49:00"/>
    <d v="1899-12-30T02:49:00"/>
    <n v="169"/>
    <s v="Severe-delay"/>
    <n v="1101.3599999999999"/>
    <x v="2"/>
    <n v="3"/>
    <s v="No Preference"/>
    <n v="58.66"/>
    <n v="59437.886617915203"/>
    <s v="Cancelled"/>
    <n v="3.6"/>
    <n v="76325.460000000006"/>
    <n v="70498.77"/>
    <n v="0.9236599425670019"/>
    <n v="-5826.6900000000023"/>
  </r>
  <r>
    <s v="f52746c5-528c-4357-b65b-0ab89d9982ca"/>
    <s v="Calvin Walton"/>
    <n v="68"/>
    <s v="60-69"/>
    <s v="M"/>
    <s v="USA"/>
    <s v="Yes"/>
    <s v="FL0040"/>
    <s v="LAX"/>
    <s v="AMS"/>
    <s v="LAX - AMS"/>
    <n v="11762"/>
    <s v="Long-haul"/>
    <d v="1899-12-30T06:16:26"/>
    <d v="1899-12-30T19:20:26"/>
    <d v="2025-01-12T00:00:00"/>
    <d v="1899-12-30T09:05:26"/>
    <d v="1899-12-30T22:09:26"/>
    <d v="1899-12-30T02:49:00"/>
    <d v="1899-12-30T02:49:00"/>
    <n v="169"/>
    <s v="Severe-delay"/>
    <n v="256.45999999999998"/>
    <x v="0"/>
    <n v="5"/>
    <s v="Vegetarian"/>
    <n v="6.03"/>
    <n v="60134.165706128697"/>
    <s v="Not Cancelled"/>
    <n v="4.51"/>
    <n v="77161"/>
    <n v="16414.650000000001"/>
    <n v="0.21273246847500682"/>
    <n v="-60746.35"/>
  </r>
  <r>
    <s v="13f9b362-76d3-4d64-9e09-4382d1611b94"/>
    <s v="Amber Moore"/>
    <n v="62"/>
    <s v="60-69"/>
    <s v="M"/>
    <s v="USA"/>
    <s v="No"/>
    <s v="FL0040"/>
    <s v="LAX"/>
    <s v="AMS"/>
    <s v="LAX - AMS"/>
    <n v="11762"/>
    <s v="Long-haul"/>
    <d v="1899-12-30T06:16:26"/>
    <d v="1899-12-30T19:20:26"/>
    <d v="2025-01-15T00:00:00"/>
    <d v="1899-12-30T09:05:26"/>
    <d v="1899-12-30T22:09:26"/>
    <d v="1899-12-30T02:49:00"/>
    <d v="1899-12-30T02:49:00"/>
    <n v="169"/>
    <s v="Severe-delay"/>
    <n v="1274.54"/>
    <x v="1"/>
    <n v="5"/>
    <s v="Gluten-Free"/>
    <n v="70.97"/>
    <n v="59520.549294461503"/>
    <s v="Not Cancelled"/>
    <n v="3.99"/>
    <n v="76424.66"/>
    <n v="81584.75"/>
    <n v="1.0675186517022124"/>
    <n v="5160.0899999999965"/>
  </r>
  <r>
    <s v="5870b877-1d40-45f7-9e49-d39dc4bf404c"/>
    <s v="Cassandra Ellis"/>
    <n v="26"/>
    <s v="18-29"/>
    <s v="F"/>
    <s v="USA"/>
    <s v="Yes"/>
    <s v="FL0040"/>
    <s v="LAX"/>
    <s v="AMS"/>
    <s v="LAX - AMS"/>
    <n v="11762"/>
    <s v="Long-haul"/>
    <d v="1899-12-30T06:16:26"/>
    <d v="1899-12-30T19:20:26"/>
    <d v="2025-01-15T00:00:00"/>
    <d v="1899-12-30T09:05:26"/>
    <d v="1899-12-30T22:09:26"/>
    <d v="1899-12-30T02:49:00"/>
    <d v="1899-12-30T02:49:00"/>
    <n v="169"/>
    <s v="Severe-delay"/>
    <n v="1396.19"/>
    <x v="2"/>
    <n v="5"/>
    <s v="Vegetarian"/>
    <n v="16.829999999999998"/>
    <n v="59312.6869705356"/>
    <s v="Not Cancelled"/>
    <n v="4.12"/>
    <n v="76175.22"/>
    <n v="89359.53"/>
    <n v="1.1730787256013175"/>
    <n v="13184.309999999998"/>
  </r>
  <r>
    <s v="a09f8ea8-c6e2-40c7-b03b-4a5c57906ba7"/>
    <s v="Adam Wilson"/>
    <n v="63"/>
    <s v="60-69"/>
    <s v="M"/>
    <s v="USA"/>
    <s v="No"/>
    <s v="FL0040"/>
    <s v="LAX"/>
    <s v="AMS"/>
    <s v="LAX - AMS"/>
    <n v="11762"/>
    <s v="Long-haul"/>
    <d v="1899-12-30T06:16:26"/>
    <d v="1899-12-30T19:20:26"/>
    <d v="2025-01-15T00:00:00"/>
    <d v="1899-12-30T09:05:26"/>
    <d v="1899-12-30T22:09:26"/>
    <d v="1899-12-30T02:49:00"/>
    <d v="1899-12-30T02:49:00"/>
    <n v="169"/>
    <s v="Severe-delay"/>
    <n v="459.36"/>
    <x v="2"/>
    <n v="5"/>
    <s v="No Preference"/>
    <n v="158.47999999999999"/>
    <n v="59997.275162797901"/>
    <s v="Not Cancelled"/>
    <n v="4.3899999999999997"/>
    <n v="76996.73"/>
    <n v="29430.74"/>
    <n v="0.38223363511671216"/>
    <n v="-47565.989999999991"/>
  </r>
  <r>
    <s v="ab1f3433-a78b-4e94-a4a7-73b2871afb11"/>
    <s v="Tracy Davis"/>
    <n v="18"/>
    <s v="18-29"/>
    <s v="F"/>
    <s v="USA"/>
    <s v="No"/>
    <s v="FL0040"/>
    <s v="LAX"/>
    <s v="AMS"/>
    <s v="LAX - AMS"/>
    <n v="11762"/>
    <s v="Long-haul"/>
    <d v="1899-12-30T06:16:26"/>
    <d v="1899-12-30T19:20:26"/>
    <d v="2025-01-05T00:00:00"/>
    <d v="1899-12-30T09:05:26"/>
    <d v="1899-12-30T22:09:26"/>
    <d v="1899-12-30T02:49:00"/>
    <d v="1899-12-30T02:49:00"/>
    <n v="169"/>
    <s v="Severe-delay"/>
    <n v="769.03"/>
    <x v="1"/>
    <n v="5"/>
    <s v="No Preference"/>
    <n v="190.81"/>
    <n v="59397.486253522497"/>
    <s v="Not Cancelled"/>
    <n v="4.58"/>
    <n v="76276.98"/>
    <n v="49256.08"/>
    <n v="0.64575288638852779"/>
    <n v="-27020.899999999994"/>
  </r>
  <r>
    <s v="ea7f9ff4-3da2-49bb-9622-2dd2645dbe80"/>
    <s v="Amy Johnston"/>
    <n v="28"/>
    <s v="18-29"/>
    <s v="M"/>
    <s v="USA"/>
    <s v="No"/>
    <s v="FL0041"/>
    <s v="DEL"/>
    <s v="ICN"/>
    <s v="DEL - ICN"/>
    <n v="13200"/>
    <s v="Long-haul"/>
    <d v="1899-12-30T02:45:05"/>
    <d v="1899-12-30T17:25:05"/>
    <d v="2025-01-01T00:00:00"/>
    <d v="1899-12-30T03:52:05"/>
    <d v="1899-12-30T18:32:05"/>
    <d v="1899-12-30T01:07:00"/>
    <d v="1899-12-30T01:07:00"/>
    <n v="67"/>
    <s v="Moderate-delay"/>
    <n v="1221.02"/>
    <x v="2"/>
    <n v="5"/>
    <s v="Gluten-Free"/>
    <n v="198.11"/>
    <n v="67320.050196554294"/>
    <s v="Not Cancelled"/>
    <n v="4.03"/>
    <n v="85784.06"/>
    <n v="78184.899999999994"/>
    <n v="0.91141524427731679"/>
    <n v="-7599.1600000000035"/>
  </r>
  <r>
    <s v="4cdac4bc-cfaf-43f8-ad3e-f0f069524910"/>
    <s v="Deanna Benjamin"/>
    <n v="51"/>
    <s v="40-59"/>
    <s v="F"/>
    <s v="USA"/>
    <s v="Yes"/>
    <s v="FL0041"/>
    <s v="DEL"/>
    <s v="ICN"/>
    <s v="DEL - ICN"/>
    <n v="13200"/>
    <s v="Long-haul"/>
    <d v="1899-12-30T02:45:05"/>
    <d v="1899-12-30T17:25:05"/>
    <d v="2025-01-08T00:00:00"/>
    <d v="1899-12-30T03:52:05"/>
    <d v="1899-12-30T18:32:05"/>
    <d v="1899-12-30T01:07:00"/>
    <d v="1899-12-30T01:07:00"/>
    <n v="67"/>
    <s v="Moderate-delay"/>
    <n v="70.45"/>
    <x v="1"/>
    <n v="5"/>
    <s v="Vegetarian"/>
    <n v="147.44"/>
    <n v="67431.320639466794"/>
    <s v="Cancelled"/>
    <n v="4"/>
    <n v="85917.58"/>
    <n v="4538.29"/>
    <n v="5.2821436544185717E-2"/>
    <n v="-81379.290000000008"/>
  </r>
  <r>
    <s v="c3e6aa23-5991-42ec-8a1f-5fd686f21d93"/>
    <s v="Laura Barrera"/>
    <n v="75"/>
    <s v="70-80"/>
    <s v="M"/>
    <s v="USA"/>
    <s v="No"/>
    <s v="FL0041"/>
    <s v="DEL"/>
    <s v="ICN"/>
    <s v="DEL - ICN"/>
    <n v="13200"/>
    <s v="Long-haul"/>
    <d v="1899-12-30T02:45:05"/>
    <d v="1899-12-30T17:25:05"/>
    <d v="2025-01-11T00:00:00"/>
    <d v="1899-12-30T03:52:05"/>
    <d v="1899-12-30T18:32:05"/>
    <d v="1899-12-30T01:07:00"/>
    <d v="1899-12-30T01:07:00"/>
    <n v="67"/>
    <s v="Moderate-delay"/>
    <n v="986.83"/>
    <x v="1"/>
    <n v="5"/>
    <s v="Vegetarian"/>
    <n v="71.73"/>
    <n v="67135.203077294194"/>
    <s v="Not Cancelled"/>
    <n v="3.5"/>
    <n v="85562.240000000005"/>
    <n v="63171.47"/>
    <n v="0.7383101470929232"/>
    <n v="-22390.770000000004"/>
  </r>
  <r>
    <s v="7b106956-168d-483a-b9ab-24776b9a637c"/>
    <s v="Andrea Arellano MD"/>
    <n v="44"/>
    <s v="40-59"/>
    <s v="M"/>
    <s v="USA"/>
    <s v="No"/>
    <s v="FL0041"/>
    <s v="DEL"/>
    <s v="ICN"/>
    <s v="DEL - ICN"/>
    <n v="13200"/>
    <s v="Long-haul"/>
    <d v="1899-12-30T02:45:05"/>
    <d v="1899-12-30T17:25:05"/>
    <d v="2025-01-14T00:00:00"/>
    <d v="1899-12-30T03:52:05"/>
    <d v="1899-12-30T18:32:05"/>
    <d v="1899-12-30T01:07:00"/>
    <d v="1899-12-30T01:07:00"/>
    <n v="67"/>
    <s v="Moderate-delay"/>
    <n v="1117.0999999999999"/>
    <x v="0"/>
    <n v="5"/>
    <s v="Non-Vegetarian"/>
    <n v="23.08"/>
    <n v="66942.477989750099"/>
    <s v="Not Cancelled"/>
    <n v="4.01"/>
    <n v="85330.97"/>
    <n v="71499.02"/>
    <n v="0.83790234659233342"/>
    <n v="-13831.949999999997"/>
  </r>
  <r>
    <s v="c2e0e40f-6552-46f3-9079-9c32ac600d27"/>
    <s v="Corey Parker"/>
    <n v="67"/>
    <s v="60-69"/>
    <s v="F"/>
    <s v="USA"/>
    <s v="No"/>
    <s v="FL0041"/>
    <s v="DEL"/>
    <s v="ICN"/>
    <s v="DEL - ICN"/>
    <n v="13200"/>
    <s v="Long-haul"/>
    <d v="1899-12-30T02:45:05"/>
    <d v="1899-12-30T17:25:05"/>
    <d v="2025-01-09T00:00:00"/>
    <d v="1899-12-30T03:52:05"/>
    <d v="1899-12-30T18:32:05"/>
    <d v="1899-12-30T01:07:00"/>
    <d v="1899-12-30T01:07:00"/>
    <n v="67"/>
    <s v="Moderate-delay"/>
    <n v="192.69"/>
    <x v="1"/>
    <n v="5"/>
    <s v="No Preference"/>
    <n v="15.81"/>
    <n v="67387.127218728405"/>
    <s v="Cancelled"/>
    <n v="3.9"/>
    <n v="85864.55"/>
    <n v="12335.32"/>
    <n v="0.14366021833224538"/>
    <n v="-73529.23000000001"/>
  </r>
  <r>
    <s v="a1b2d16f-d2f0-4c1b-8716-a02c1302bdd4"/>
    <s v="Thomas Mcgee"/>
    <n v="31"/>
    <s v="30-39"/>
    <s v="M"/>
    <s v="USA"/>
    <s v="Yes"/>
    <s v="FL0041"/>
    <s v="DEL"/>
    <s v="ICN"/>
    <s v="DEL - ICN"/>
    <n v="13200"/>
    <s v="Long-haul"/>
    <d v="1899-12-30T02:45:05"/>
    <d v="1899-12-30T17:25:05"/>
    <d v="2025-01-01T00:00:00"/>
    <d v="1899-12-30T03:52:05"/>
    <d v="1899-12-30T18:32:05"/>
    <d v="1899-12-30T01:07:00"/>
    <d v="1899-12-30T01:07:00"/>
    <n v="67"/>
    <s v="Moderate-delay"/>
    <n v="384.03"/>
    <x v="1"/>
    <n v="3"/>
    <s v="Vegetarian"/>
    <n v="49.12"/>
    <n v="67084.347613823702"/>
    <s v="Not Cancelled"/>
    <n v="4.42"/>
    <n v="85501.22"/>
    <n v="24587.74"/>
    <n v="0.28757180306900887"/>
    <n v="-60913.479999999996"/>
  </r>
  <r>
    <s v="62318316-995f-4d65-a7c0-0173dd52e8db"/>
    <s v="Jack Wolf"/>
    <n v="69"/>
    <s v="60-69"/>
    <s v="M"/>
    <s v="USA"/>
    <s v="No"/>
    <s v="FL0041"/>
    <s v="DEL"/>
    <s v="ICN"/>
    <s v="DEL - ICN"/>
    <n v="13200"/>
    <s v="Long-haul"/>
    <d v="1899-12-30T02:45:05"/>
    <d v="1899-12-30T17:25:05"/>
    <d v="2025-01-06T00:00:00"/>
    <d v="1899-12-30T03:52:05"/>
    <d v="1899-12-30T18:32:05"/>
    <d v="1899-12-30T01:07:00"/>
    <d v="1899-12-30T01:07:00"/>
    <n v="67"/>
    <s v="Moderate-delay"/>
    <n v="1258.26"/>
    <x v="2"/>
    <n v="5"/>
    <s v="Non-Vegetarian"/>
    <n v="50.06"/>
    <n v="67269.075816023294"/>
    <s v="Cancelled"/>
    <n v="3.18"/>
    <n v="85722.89"/>
    <n v="80538.649999999994"/>
    <n v="0.93952327085566056"/>
    <n v="-5184.2400000000052"/>
  </r>
  <r>
    <s v="e553b0a7-2b89-4e14-a893-ad6bd298634f"/>
    <s v="Jennifer Martin"/>
    <n v="40"/>
    <s v="40-59"/>
    <s v="M"/>
    <s v="USA"/>
    <s v="No"/>
    <s v="FL0042"/>
    <s v="PVG"/>
    <s v="LHR"/>
    <s v="PVG - LHR"/>
    <n v="3105"/>
    <s v="Short-haul "/>
    <d v="1899-12-30T22:01:41"/>
    <d v="1899-12-30T01:28:41"/>
    <d v="2025-01-06T00:00:00"/>
    <d v="1899-12-30T23:01:41"/>
    <d v="1899-12-30T02:28:41"/>
    <d v="1899-12-30T01:00:00"/>
    <d v="1899-12-30T01:00:00"/>
    <n v="60"/>
    <s v="Moderate-delay"/>
    <n v="155.93"/>
    <x v="0"/>
    <n v="3"/>
    <s v="Vegetarian"/>
    <n v="79.209999999999994"/>
    <n v="16477.4156276092"/>
    <s v="Cancelled"/>
    <n v="4.28"/>
    <n v="24772.9"/>
    <n v="9995.36"/>
    <n v="0.40347960876603062"/>
    <n v="-14777.54"/>
  </r>
  <r>
    <s v="fd8c91b9-cd79-4531-a9d2-9c4b4cbd9bc1"/>
    <s v="Sara Conner"/>
    <n v="65"/>
    <s v="60-69"/>
    <s v="F"/>
    <s v="USA"/>
    <s v="Yes"/>
    <s v="FL0042"/>
    <s v="PVG"/>
    <s v="LHR"/>
    <s v="PVG - LHR"/>
    <n v="3105"/>
    <s v="Short-haul "/>
    <d v="1899-12-30T22:01:41"/>
    <d v="1899-12-30T01:28:41"/>
    <d v="2025-01-03T00:00:00"/>
    <d v="1899-12-30T23:01:41"/>
    <d v="1899-12-30T02:28:41"/>
    <d v="1899-12-30T01:00:00"/>
    <d v="1899-12-30T01:00:00"/>
    <n v="60"/>
    <s v="Moderate-delay"/>
    <n v="130.75"/>
    <x v="1"/>
    <n v="5"/>
    <s v="Vegan"/>
    <n v="78.099999999999994"/>
    <n v="16711.538267738899"/>
    <s v="Cancelled"/>
    <n v="3.19"/>
    <n v="25053.85"/>
    <n v="8383.6200000000008"/>
    <n v="0.33462401986121898"/>
    <n v="-16670.229999999996"/>
  </r>
  <r>
    <s v="f980136b-6a64-43d4-9f71-4f7a7e142d01"/>
    <s v="Samantha Powell"/>
    <n v="61"/>
    <s v="60-69"/>
    <s v="F"/>
    <s v="USA"/>
    <s v="No"/>
    <s v="FL0042"/>
    <s v="PVG"/>
    <s v="LHR"/>
    <s v="PVG - LHR"/>
    <n v="3105"/>
    <s v="Short-haul "/>
    <d v="1899-12-30T22:01:41"/>
    <d v="1899-12-30T01:28:41"/>
    <d v="2025-01-04T00:00:00"/>
    <d v="1899-12-30T23:01:41"/>
    <d v="1899-12-30T02:28:41"/>
    <d v="1899-12-30T01:00:00"/>
    <d v="1899-12-30T01:00:00"/>
    <n v="60"/>
    <s v="Moderate-delay"/>
    <n v="1060.27"/>
    <x v="1"/>
    <n v="5"/>
    <s v="Non-Vegetarian"/>
    <n v="138.47"/>
    <n v="16869.342123105002"/>
    <s v="Not Cancelled"/>
    <n v="4.25"/>
    <n v="25243.21"/>
    <n v="67884.97"/>
    <n v="2.6892368284382218"/>
    <n v="42641.760000000002"/>
  </r>
  <r>
    <s v="9ff61822-2487-494e-8a62-e35d6f4ebd38"/>
    <s v="Thomas Rivera"/>
    <n v="52"/>
    <s v="40-59"/>
    <s v="M"/>
    <s v="USA"/>
    <s v="Yes"/>
    <s v="FL0042"/>
    <s v="PVG"/>
    <s v="LHR"/>
    <s v="PVG - LHR"/>
    <n v="3105"/>
    <s v="Short-haul "/>
    <d v="1899-12-30T22:01:41"/>
    <d v="1899-12-30T01:28:41"/>
    <d v="2025-01-01T00:00:00"/>
    <d v="1899-12-30T23:01:41"/>
    <d v="1899-12-30T02:28:41"/>
    <d v="1899-12-30T01:00:00"/>
    <d v="1899-12-30T01:00:00"/>
    <n v="60"/>
    <s v="Moderate-delay"/>
    <n v="787.83"/>
    <x v="2"/>
    <n v="5"/>
    <s v="Vegetarian"/>
    <n v="153.13999999999999"/>
    <n v="16999.4326818892"/>
    <s v="Cancelled"/>
    <n v="3.24"/>
    <n v="25399.32"/>
    <n v="50451.75"/>
    <n v="1.986342547753247"/>
    <n v="25052.43"/>
  </r>
  <r>
    <s v="b4870943-1350-4f73-8984-444d7a47e9f2"/>
    <s v="Brendan Beasley"/>
    <n v="30"/>
    <s v="30-39"/>
    <s v="M"/>
    <s v="USA"/>
    <s v="No"/>
    <s v="FL0042"/>
    <s v="PVG"/>
    <s v="LHR"/>
    <s v="PVG - LHR"/>
    <n v="3105"/>
    <s v="Short-haul "/>
    <d v="1899-12-30T22:01:41"/>
    <d v="1899-12-30T01:28:41"/>
    <d v="2025-01-13T00:00:00"/>
    <d v="1899-12-30T23:01:41"/>
    <d v="1899-12-30T02:28:41"/>
    <d v="1899-12-30T01:00:00"/>
    <d v="1899-12-30T01:00:00"/>
    <n v="60"/>
    <s v="Moderate-delay"/>
    <n v="472.16"/>
    <x v="1"/>
    <n v="3"/>
    <s v="Non-Vegetarian"/>
    <n v="87.6"/>
    <n v="16279.7889372512"/>
    <s v="Cancelled"/>
    <n v="4.32"/>
    <n v="24535.75"/>
    <n v="30235.759999999998"/>
    <n v="1.2323144798915866"/>
    <n v="5700.0099999999984"/>
  </r>
  <r>
    <s v="eb332cfd-0743-44dc-bb15-2b7878a87acf"/>
    <s v="Patrick Roth"/>
    <n v="53"/>
    <s v="40-59"/>
    <s v="M"/>
    <s v="USA"/>
    <s v="Yes"/>
    <s v="FL0042"/>
    <s v="PVG"/>
    <s v="LHR"/>
    <s v="PVG - LHR"/>
    <n v="3105"/>
    <s v="Short-haul "/>
    <d v="1899-12-30T22:01:41"/>
    <d v="1899-12-30T01:28:41"/>
    <d v="2025-01-02T00:00:00"/>
    <d v="1899-12-30T23:01:41"/>
    <d v="1899-12-30T02:28:41"/>
    <d v="1899-12-30T01:00:00"/>
    <d v="1899-12-30T01:00:00"/>
    <n v="60"/>
    <s v="Moderate-delay"/>
    <n v="1090.58"/>
    <x v="1"/>
    <n v="5"/>
    <s v="Vegetarian"/>
    <n v="150.69"/>
    <n v="16155.609472545601"/>
    <s v="Cancelled"/>
    <n v="4.1399999999999997"/>
    <n v="24386.73"/>
    <n v="69827.259999999995"/>
    <n v="2.8633301799790294"/>
    <n v="45440.53"/>
  </r>
  <r>
    <s v="f1461ca9-6a33-4f93-b661-08cd8f03713b"/>
    <s v="Lauren Melendez"/>
    <n v="55"/>
    <s v="40-59"/>
    <s v="M"/>
    <s v="USA"/>
    <s v="No"/>
    <s v="FL0042"/>
    <s v="PVG"/>
    <s v="LHR"/>
    <s v="PVG - LHR"/>
    <n v="3105"/>
    <s v="Short-haul "/>
    <d v="1899-12-30T22:01:41"/>
    <d v="1899-12-30T01:28:41"/>
    <d v="2025-01-08T00:00:00"/>
    <d v="1899-12-30T23:01:41"/>
    <d v="1899-12-30T02:28:41"/>
    <d v="1899-12-30T01:00:00"/>
    <d v="1899-12-30T01:00:00"/>
    <n v="60"/>
    <s v="Moderate-delay"/>
    <n v="1250.8800000000001"/>
    <x v="1"/>
    <n v="5"/>
    <s v="Vegetarian"/>
    <n v="161.84"/>
    <n v="16658.256464728602"/>
    <s v="Not Cancelled"/>
    <n v="4.09"/>
    <n v="24989.91"/>
    <n v="80088.69"/>
    <n v="3.2048410738574091"/>
    <n v="55098.78"/>
  </r>
  <r>
    <s v="5ed11ef4-3ff7-45c8-83f8-46f6d2bf1b9b"/>
    <s v="Sarah Smith"/>
    <n v="42"/>
    <s v="40-59"/>
    <s v="F"/>
    <s v="USA"/>
    <s v="No"/>
    <s v="FL0042"/>
    <s v="PVG"/>
    <s v="LHR"/>
    <s v="PVG - LHR"/>
    <n v="3105"/>
    <s v="Short-haul "/>
    <d v="1899-12-30T22:01:41"/>
    <d v="1899-12-30T01:28:41"/>
    <d v="2025-01-13T00:00:00"/>
    <d v="1899-12-30T23:01:41"/>
    <d v="1899-12-30T02:28:41"/>
    <d v="1899-12-30T01:00:00"/>
    <d v="1899-12-30T01:00:00"/>
    <n v="60"/>
    <s v="Moderate-delay"/>
    <n v="424.88"/>
    <x v="2"/>
    <n v="5"/>
    <s v="Vegetarian"/>
    <n v="53.28"/>
    <n v="16118.231638685"/>
    <s v="Cancelled"/>
    <n v="4.9000000000000004"/>
    <n v="24341.88"/>
    <n v="27202.98"/>
    <n v="1.1175381687856483"/>
    <n v="2861.0999999999985"/>
  </r>
  <r>
    <s v="6168e104-a0f5-40e5-a5e8-d1958ffa9ee1"/>
    <s v="Andrew Diaz"/>
    <n v="33"/>
    <s v="30-39"/>
    <s v="M"/>
    <s v="USA"/>
    <s v="Yes"/>
    <s v="FL0042"/>
    <s v="PVG"/>
    <s v="LHR"/>
    <s v="PVG - LHR"/>
    <n v="3105"/>
    <s v="Short-haul "/>
    <d v="1899-12-30T22:01:41"/>
    <d v="1899-12-30T01:28:41"/>
    <d v="2025-01-10T00:00:00"/>
    <d v="1899-12-30T23:01:41"/>
    <d v="1899-12-30T02:28:41"/>
    <d v="1899-12-30T01:00:00"/>
    <d v="1899-12-30T01:00:00"/>
    <n v="60"/>
    <s v="Moderate-delay"/>
    <n v="1382.47"/>
    <x v="0"/>
    <n v="3"/>
    <s v="Non-Vegetarian"/>
    <n v="101.54"/>
    <n v="16463.594240660601"/>
    <s v="Not Cancelled"/>
    <n v="4.0999999999999996"/>
    <n v="24756.31"/>
    <n v="88498.39"/>
    <n v="3.574781136607192"/>
    <n v="63742.080000000002"/>
  </r>
  <r>
    <s v="89f3cb8b-3f7a-4e7c-bea4-7b0f8428e984"/>
    <s v="James Jenkins"/>
    <n v="62"/>
    <s v="60-69"/>
    <s v="F"/>
    <s v="USA"/>
    <s v="No"/>
    <s v="FL0043"/>
    <s v="AMS"/>
    <s v="ICN"/>
    <s v="AMS - ICN"/>
    <n v="347"/>
    <s v="Short-haul "/>
    <d v="1899-12-30T13:37:35"/>
    <d v="1899-12-30T14:00:35"/>
    <d v="2025-01-05T00:00:00"/>
    <d v="1899-12-30T14:26:35"/>
    <d v="1899-12-30T14:49:35"/>
    <d v="1899-12-30T00:49:00"/>
    <d v="1899-12-30T00:49:00"/>
    <n v="49"/>
    <s v="Moderate-delay"/>
    <n v="991.87"/>
    <x v="0"/>
    <n v="5"/>
    <s v="Non-Vegetarian"/>
    <n v="148.15"/>
    <n v="3017.1797171097401"/>
    <s v="Not Cancelled"/>
    <n v="3.86"/>
    <n v="8620.6200000000008"/>
    <n v="63509.31"/>
    <n v="7.3671394864870496"/>
    <n v="54888.689999999995"/>
  </r>
  <r>
    <s v="3a182d79-ad55-4719-b23c-2bb3e3ce5f72"/>
    <s v="Sean Hendrix"/>
    <n v="25"/>
    <s v="18-29"/>
    <s v="F"/>
    <s v="USA"/>
    <s v="Yes"/>
    <s v="FL0043"/>
    <s v="AMS"/>
    <s v="ICN"/>
    <s v="AMS - ICN"/>
    <n v="347"/>
    <s v="Short-haul "/>
    <d v="1899-12-30T13:37:35"/>
    <d v="1899-12-30T14:00:35"/>
    <d v="2025-01-07T00:00:00"/>
    <d v="1899-12-30T14:26:35"/>
    <d v="1899-12-30T14:49:35"/>
    <d v="1899-12-30T00:49:00"/>
    <d v="1899-12-30T00:49:00"/>
    <n v="49"/>
    <s v="Moderate-delay"/>
    <n v="556.74"/>
    <x v="2"/>
    <n v="5"/>
    <s v="No Preference"/>
    <n v="34.61"/>
    <n v="2422.6680213526902"/>
    <s v="Cancelled"/>
    <n v="3.05"/>
    <n v="7907.2"/>
    <n v="35638.28"/>
    <n v="4.5070669769324159"/>
    <n v="27731.079999999998"/>
  </r>
  <r>
    <s v="1f000cd0-c10f-4c0a-8efa-614b82c0ee64"/>
    <s v="Danielle Aguilar"/>
    <n v="62"/>
    <s v="60-69"/>
    <s v="F"/>
    <s v="USA"/>
    <s v="No"/>
    <s v="FL0043"/>
    <s v="AMS"/>
    <s v="ICN"/>
    <s v="AMS - ICN"/>
    <n v="347"/>
    <s v="Short-haul "/>
    <d v="1899-12-30T13:37:35"/>
    <d v="1899-12-30T14:00:35"/>
    <d v="2025-01-15T00:00:00"/>
    <d v="1899-12-30T14:26:35"/>
    <d v="1899-12-30T14:49:35"/>
    <d v="1899-12-30T00:49:00"/>
    <d v="1899-12-30T00:49:00"/>
    <n v="49"/>
    <s v="Moderate-delay"/>
    <n v="168.92"/>
    <x v="1"/>
    <n v="5"/>
    <s v="Non-Vegetarian"/>
    <n v="179.89"/>
    <n v="2405.4497628413801"/>
    <s v="Not Cancelled"/>
    <n v="4.82"/>
    <n v="7886.54"/>
    <n v="10846.86"/>
    <n v="1.3753635941743783"/>
    <n v="2960.3200000000006"/>
  </r>
  <r>
    <s v="2a996f46-63fe-4e36-85b1-8ff49250e22d"/>
    <s v="Cory Davis"/>
    <n v="46"/>
    <s v="40-59"/>
    <s v="M"/>
    <s v="USA"/>
    <s v="No"/>
    <s v="FL0043"/>
    <s v="AMS"/>
    <s v="ICN"/>
    <s v="AMS - ICN"/>
    <n v="347"/>
    <s v="Short-haul "/>
    <d v="1899-12-30T13:37:35"/>
    <d v="1899-12-30T14:00:35"/>
    <d v="2025-01-10T00:00:00"/>
    <d v="1899-12-30T14:26:35"/>
    <d v="1899-12-30T14:49:35"/>
    <d v="1899-12-30T00:49:00"/>
    <d v="1899-12-30T00:49:00"/>
    <n v="49"/>
    <s v="Moderate-delay"/>
    <n v="718.92"/>
    <x v="2"/>
    <n v="5"/>
    <s v="Vegetarian"/>
    <n v="60.18"/>
    <n v="2551.3036809272899"/>
    <s v="Cancelled"/>
    <n v="4.87"/>
    <n v="8061.56"/>
    <n v="46022.92"/>
    <n v="5.708934747120904"/>
    <n v="37961.360000000001"/>
  </r>
  <r>
    <s v="4b267fa2-e8c1-498c-bbff-01e1c6165d1d"/>
    <s v="Mark Gonzalez"/>
    <n v="22"/>
    <s v="18-29"/>
    <s v="F"/>
    <s v="USA"/>
    <s v="Yes"/>
    <s v="FL0043"/>
    <s v="AMS"/>
    <s v="ICN"/>
    <s v="AMS - ICN"/>
    <n v="347"/>
    <s v="Short-haul "/>
    <d v="1899-12-30T13:37:35"/>
    <d v="1899-12-30T14:00:35"/>
    <d v="2025-01-07T00:00:00"/>
    <d v="1899-12-30T14:26:35"/>
    <d v="1899-12-30T14:49:35"/>
    <d v="1899-12-30T00:49:00"/>
    <d v="1899-12-30T00:49:00"/>
    <n v="49"/>
    <s v="Moderate-delay"/>
    <n v="1490.89"/>
    <x v="0"/>
    <n v="5"/>
    <s v="Vegan"/>
    <n v="156.62"/>
    <n v="2412.71097468277"/>
    <s v="Cancelled"/>
    <n v="3.89"/>
    <n v="7895.25"/>
    <n v="95448.28"/>
    <n v="12.089329660238752"/>
    <n v="87553.03"/>
  </r>
  <r>
    <s v="f0c4716a-003e-4bca-b6fd-ae65ebd1c3d4"/>
    <s v="SUSAan Owens"/>
    <n v="37"/>
    <s v="30-39"/>
    <s v="M"/>
    <s v="USA"/>
    <s v="No"/>
    <s v="FL0043"/>
    <s v="AMS"/>
    <s v="ICN"/>
    <s v="AMS - ICN"/>
    <n v="347"/>
    <s v="Short-haul "/>
    <d v="1899-12-30T13:37:35"/>
    <d v="1899-12-30T14:00:35"/>
    <d v="2025-01-10T00:00:00"/>
    <d v="1899-12-30T14:26:35"/>
    <d v="1899-12-30T14:49:35"/>
    <d v="1899-12-30T00:49:00"/>
    <d v="1899-12-30T00:49:00"/>
    <n v="49"/>
    <s v="Moderate-delay"/>
    <n v="445.63"/>
    <x v="1"/>
    <n v="3"/>
    <s v="Gluten-Free"/>
    <n v="53.98"/>
    <n v="2325.9508610142502"/>
    <s v="Not Cancelled"/>
    <n v="3.79"/>
    <n v="7791.14"/>
    <n v="28531.119999999999"/>
    <n v="3.6619955487900357"/>
    <n v="20739.98"/>
  </r>
  <r>
    <s v="d3a15eaa-20e5-4d05-a0f7-b6fdcf166a01"/>
    <s v="Timothy Smith"/>
    <n v="33"/>
    <s v="30-39"/>
    <s v="M"/>
    <s v="USA"/>
    <s v="No"/>
    <s v="FL0043"/>
    <s v="AMS"/>
    <s v="ICN"/>
    <s v="AMS - ICN"/>
    <n v="347"/>
    <s v="Short-haul "/>
    <d v="1899-12-30T13:37:35"/>
    <d v="1899-12-30T14:00:35"/>
    <d v="2025-01-10T00:00:00"/>
    <d v="1899-12-30T14:26:35"/>
    <d v="1899-12-30T14:49:35"/>
    <d v="1899-12-30T00:49:00"/>
    <d v="1899-12-30T00:49:00"/>
    <n v="49"/>
    <s v="Moderate-delay"/>
    <n v="68.930000000000007"/>
    <x v="2"/>
    <n v="3"/>
    <s v="Gluten-Free"/>
    <n v="135.47"/>
    <n v="2544.9816790276"/>
    <s v="Cancelled"/>
    <n v="3.84"/>
    <n v="8053.98"/>
    <n v="4438.6099999999997"/>
    <n v="0.55110765112404048"/>
    <n v="-3615.37"/>
  </r>
  <r>
    <s v="996fcc7a-9273-48a0-9a38-8751d3e9399a"/>
    <s v="Laurie Jones"/>
    <n v="48"/>
    <s v="40-59"/>
    <s v="M"/>
    <s v="USA"/>
    <s v="No"/>
    <s v="FL0043"/>
    <s v="AMS"/>
    <s v="ICN"/>
    <s v="AMS - ICN"/>
    <n v="347"/>
    <s v="Short-haul "/>
    <d v="1899-12-30T13:37:35"/>
    <d v="1899-12-30T14:00:35"/>
    <d v="2025-01-12T00:00:00"/>
    <d v="1899-12-30T14:26:35"/>
    <d v="1899-12-30T14:49:35"/>
    <d v="1899-12-30T00:49:00"/>
    <d v="1899-12-30T00:49:00"/>
    <n v="49"/>
    <s v="Moderate-delay"/>
    <n v="647.66"/>
    <x v="1"/>
    <n v="5"/>
    <s v="Gluten-Free"/>
    <n v="77.89"/>
    <n v="2447.9023445171301"/>
    <s v="Cancelled"/>
    <n v="3.92"/>
    <n v="7937.48"/>
    <n v="41465.82"/>
    <n v="5.2240534779300232"/>
    <n v="33528.339999999997"/>
  </r>
  <r>
    <s v="2d9cd6c4-a6c9-455b-95df-6c7074b748c4"/>
    <s v="Andrew Smith"/>
    <n v="53"/>
    <s v="40-59"/>
    <s v="F"/>
    <s v="USA"/>
    <s v="No"/>
    <s v="FL0043"/>
    <s v="AMS"/>
    <s v="ICN"/>
    <s v="AMS - ICN"/>
    <n v="347"/>
    <s v="Short-haul "/>
    <d v="1899-12-30T13:37:35"/>
    <d v="1899-12-30T14:00:35"/>
    <d v="2025-01-06T00:00:00"/>
    <d v="1899-12-30T14:26:35"/>
    <d v="1899-12-30T14:49:35"/>
    <d v="1899-12-30T00:49:00"/>
    <d v="1899-12-30T00:49:00"/>
    <n v="49"/>
    <s v="Moderate-delay"/>
    <n v="1127.48"/>
    <x v="2"/>
    <n v="5"/>
    <s v="No Preference"/>
    <n v="156.91999999999999"/>
    <n v="2372.04471706305"/>
    <s v="Not Cancelled"/>
    <n v="3.45"/>
    <n v="7846.45"/>
    <n v="72190.100000000006"/>
    <n v="9.2003517514289914"/>
    <n v="64343.650000000009"/>
  </r>
  <r>
    <s v="1c69f018-c279-4ba6-950d-4f10153d6b24"/>
    <s v="Erika Powell"/>
    <n v="68"/>
    <s v="60-69"/>
    <s v="M"/>
    <s v="USA"/>
    <s v="Yes"/>
    <s v="FL0043"/>
    <s v="AMS"/>
    <s v="ICN"/>
    <s v="AMS - ICN"/>
    <n v="347"/>
    <s v="Short-haul "/>
    <d v="1899-12-30T13:37:35"/>
    <d v="1899-12-30T14:00:35"/>
    <d v="2025-01-10T00:00:00"/>
    <d v="1899-12-30T14:26:35"/>
    <d v="1899-12-30T14:49:35"/>
    <d v="1899-12-30T00:49:00"/>
    <d v="1899-12-30T00:49:00"/>
    <n v="49"/>
    <s v="Moderate-delay"/>
    <n v="438.38"/>
    <x v="1"/>
    <n v="5"/>
    <s v="Gluten-Free"/>
    <n v="69.09"/>
    <n v="3229.84164424962"/>
    <s v="Not Cancelled"/>
    <n v="3.32"/>
    <n v="8875.81"/>
    <n v="28070.14"/>
    <n v="3.1625440382342571"/>
    <n v="19194.330000000002"/>
  </r>
  <r>
    <s v="11309063-2c13-4cec-92e4-d2f3f78202bc"/>
    <s v="Trevor Hernandez"/>
    <n v="20"/>
    <s v="18-29"/>
    <s v="M"/>
    <s v="USA"/>
    <s v="Yes"/>
    <s v="FL0044"/>
    <s v="AMS"/>
    <s v="JFK"/>
    <s v="AMS - JFK"/>
    <n v="3594"/>
    <s v="Short-haul "/>
    <d v="1899-12-30T04:33:34"/>
    <d v="1899-12-30T08:32:34"/>
    <d v="2025-01-15T00:00:00"/>
    <d v="1899-12-30T05:28:34"/>
    <d v="1899-12-30T09:27:34"/>
    <d v="1899-12-30T00:55:00"/>
    <d v="1899-12-30T00:55:00"/>
    <n v="55"/>
    <s v="Moderate-delay"/>
    <n v="769.78"/>
    <x v="0"/>
    <n v="5"/>
    <s v="Non-Vegetarian"/>
    <n v="120.78"/>
    <n v="19020.2768894332"/>
    <s v="Not Cancelled"/>
    <n v="4.9400000000000004"/>
    <n v="27824.33"/>
    <n v="49290.080000000002"/>
    <n v="1.7714741019819704"/>
    <n v="21465.75"/>
  </r>
  <r>
    <s v="4a84ab10-1144-4aaa-8e31-199c49a0e152"/>
    <s v="Mark Woods"/>
    <n v="49"/>
    <s v="40-59"/>
    <s v="F"/>
    <s v="USA"/>
    <s v="Yes"/>
    <s v="FL0044"/>
    <s v="AMS"/>
    <s v="JFK"/>
    <s v="AMS - JFK"/>
    <n v="3594"/>
    <s v="Short-haul "/>
    <d v="1899-12-30T04:33:34"/>
    <d v="1899-12-30T08:32:34"/>
    <d v="2025-01-02T00:00:00"/>
    <d v="1899-12-30T05:28:34"/>
    <d v="1899-12-30T09:27:34"/>
    <d v="1899-12-30T00:55:00"/>
    <d v="1899-12-30T00:55:00"/>
    <n v="55"/>
    <s v="Moderate-delay"/>
    <n v="1135.72"/>
    <x v="0"/>
    <n v="5"/>
    <s v="Gluten-Free"/>
    <n v="180.38"/>
    <n v="19173.131972344901"/>
    <s v="Not Cancelled"/>
    <n v="4.3899999999999997"/>
    <n v="28007.759999999998"/>
    <n v="72722.16"/>
    <n v="2.5965003984609982"/>
    <n v="44714.400000000009"/>
  </r>
  <r>
    <s v="11148f50-1983-489b-a838-95eb024a22b7"/>
    <s v="Douglas Evans"/>
    <n v="64"/>
    <s v="60-69"/>
    <s v="M"/>
    <s v="USA"/>
    <s v="Yes"/>
    <s v="FL0044"/>
    <s v="AMS"/>
    <s v="JFK"/>
    <s v="AMS - JFK"/>
    <n v="3594"/>
    <s v="Short-haul "/>
    <d v="1899-12-30T04:33:34"/>
    <d v="1899-12-30T08:32:34"/>
    <d v="2025-01-11T00:00:00"/>
    <d v="1899-12-30T05:28:34"/>
    <d v="1899-12-30T09:27:34"/>
    <d v="1899-12-30T00:55:00"/>
    <d v="1899-12-30T00:55:00"/>
    <n v="55"/>
    <s v="Moderate-delay"/>
    <n v="1076.6600000000001"/>
    <x v="1"/>
    <n v="5"/>
    <s v="Vegetarian"/>
    <n v="194.18"/>
    <n v="18901.788177631799"/>
    <s v="Not Cancelled"/>
    <n v="3.26"/>
    <n v="27682.15"/>
    <n v="68945.08"/>
    <n v="2.4905970092640923"/>
    <n v="41262.93"/>
  </r>
  <r>
    <s v="887ee0c8-e654-44ee-b052-dfdaf699eef7"/>
    <s v="Christopher Thomas"/>
    <n v="42"/>
    <s v="40-59"/>
    <s v="F"/>
    <s v="USA"/>
    <s v="No"/>
    <s v="FL0044"/>
    <s v="AMS"/>
    <s v="JFK"/>
    <s v="AMS - JFK"/>
    <n v="3594"/>
    <s v="Short-haul "/>
    <d v="1899-12-30T04:33:34"/>
    <d v="1899-12-30T08:32:34"/>
    <d v="2025-01-10T00:00:00"/>
    <d v="1899-12-30T05:28:34"/>
    <d v="1899-12-30T09:27:34"/>
    <d v="1899-12-30T00:55:00"/>
    <d v="1899-12-30T00:55:00"/>
    <n v="55"/>
    <s v="Moderate-delay"/>
    <n v="702.4"/>
    <x v="1"/>
    <n v="5"/>
    <s v="Vegan"/>
    <n v="24.03"/>
    <n v="18550.1535478808"/>
    <s v="Cancelled"/>
    <n v="4.3499999999999996"/>
    <n v="27260.18"/>
    <n v="44958.41"/>
    <n v="1.6492337908260328"/>
    <n v="17698.230000000003"/>
  </r>
  <r>
    <s v="2acd98ff-7692-4d4a-b1bf-5b964772c73a"/>
    <s v="Tyler Knight"/>
    <n v="40"/>
    <s v="40-59"/>
    <s v="F"/>
    <s v="USA"/>
    <s v="No"/>
    <s v="FL0044"/>
    <s v="AMS"/>
    <s v="JFK"/>
    <s v="AMS - JFK"/>
    <n v="3594"/>
    <s v="Short-haul "/>
    <d v="1899-12-30T04:33:34"/>
    <d v="1899-12-30T08:32:34"/>
    <d v="2025-01-13T00:00:00"/>
    <d v="1899-12-30T05:28:34"/>
    <d v="1899-12-30T09:27:34"/>
    <d v="1899-12-30T00:55:00"/>
    <d v="1899-12-30T00:55:00"/>
    <n v="55"/>
    <s v="Moderate-delay"/>
    <n v="1287.92"/>
    <x v="2"/>
    <n v="3"/>
    <s v="Vegetarian"/>
    <n v="83.28"/>
    <n v="18926.136877880999"/>
    <s v="Not Cancelled"/>
    <n v="4.1500000000000004"/>
    <n v="27711.360000000001"/>
    <n v="82443.539999999994"/>
    <n v="2.9750809776207299"/>
    <n v="54732.179999999993"/>
  </r>
  <r>
    <s v="aa352648-13bf-4580-bea5-0b502c04cc9c"/>
    <s v="Billy Scott"/>
    <n v="23"/>
    <s v="18-29"/>
    <s v="M"/>
    <s v="USA"/>
    <s v="No"/>
    <s v="FL0044"/>
    <s v="AMS"/>
    <s v="JFK"/>
    <s v="AMS - JFK"/>
    <n v="3594"/>
    <s v="Short-haul "/>
    <d v="1899-12-30T04:33:34"/>
    <d v="1899-12-30T08:32:34"/>
    <d v="2025-01-15T00:00:00"/>
    <d v="1899-12-30T05:28:34"/>
    <d v="1899-12-30T09:27:34"/>
    <d v="1899-12-30T00:55:00"/>
    <d v="1899-12-30T00:55:00"/>
    <n v="55"/>
    <s v="Moderate-delay"/>
    <n v="758.55"/>
    <x v="2"/>
    <n v="5"/>
    <s v="Non-Vegetarian"/>
    <n v="129.09"/>
    <n v="19455.946280310902"/>
    <s v="Not Cancelled"/>
    <n v="4.53"/>
    <n v="28347.14"/>
    <n v="48573.02"/>
    <n v="1.7135069005197701"/>
    <n v="20225.879999999997"/>
  </r>
  <r>
    <s v="f10ffef5-ae5d-471f-8682-da4549b821cf"/>
    <s v="Regina Herring"/>
    <n v="31"/>
    <s v="30-39"/>
    <s v="F"/>
    <s v="USA"/>
    <s v="No"/>
    <s v="FL0045"/>
    <s v="JFK"/>
    <s v="DEL"/>
    <s v="JFK - DEL"/>
    <n v="3239"/>
    <s v="Short-haul "/>
    <d v="1899-12-30T02:19:19"/>
    <d v="1899-12-30T05:54:19"/>
    <d v="2025-01-03T00:00:00"/>
    <d v="1899-12-30T03:56:19"/>
    <d v="1899-12-30T07:31:19"/>
    <d v="1899-12-30T01:37:00"/>
    <d v="1899-12-30T01:37:00"/>
    <n v="97"/>
    <s v="Moderate-delay"/>
    <n v="1380.14"/>
    <x v="1"/>
    <n v="3"/>
    <s v="No Preference"/>
    <n v="101.41"/>
    <n v="17645.719419048499"/>
    <s v="Cancelled"/>
    <n v="4.47"/>
    <n v="26174.86"/>
    <n v="88349.24"/>
    <n v="3.3753471842829343"/>
    <n v="62174.380000000005"/>
  </r>
  <r>
    <s v="579ca8ff-85d7-4c1b-9e66-c7d6f64b2cb1"/>
    <s v="Terry Becker"/>
    <n v="18"/>
    <s v="18-29"/>
    <s v="F"/>
    <s v="USA"/>
    <s v="Yes"/>
    <s v="FL0045"/>
    <s v="JFK"/>
    <s v="DEL"/>
    <s v="JFK - DEL"/>
    <n v="3239"/>
    <s v="Short-haul "/>
    <d v="1899-12-30T02:19:19"/>
    <d v="1899-12-30T05:54:19"/>
    <d v="2025-01-12T00:00:00"/>
    <d v="1899-12-30T03:56:19"/>
    <d v="1899-12-30T07:31:19"/>
    <d v="1899-12-30T01:37:00"/>
    <d v="1899-12-30T01:37:00"/>
    <n v="97"/>
    <s v="Moderate-delay"/>
    <n v="605.71"/>
    <x v="2"/>
    <n v="5"/>
    <s v="Vegan"/>
    <n v="161.13999999999999"/>
    <n v="17602.932153150399"/>
    <s v="Not Cancelled"/>
    <n v="4.33"/>
    <n v="26123.52"/>
    <n v="38797.67"/>
    <n v="1.4851624130285657"/>
    <n v="12674.149999999998"/>
  </r>
  <r>
    <s v="da497360-8723-49d0-a388-8ef380c7f8ae"/>
    <s v="Robert Crane"/>
    <n v="49"/>
    <s v="40-59"/>
    <s v="F"/>
    <s v="USA"/>
    <s v="No"/>
    <s v="FL0045"/>
    <s v="JFK"/>
    <s v="DEL"/>
    <s v="JFK - DEL"/>
    <n v="3239"/>
    <s v="Short-haul "/>
    <d v="1899-12-30T02:19:19"/>
    <d v="1899-12-30T05:54:19"/>
    <d v="2025-01-05T00:00:00"/>
    <d v="1899-12-30T03:56:19"/>
    <d v="1899-12-30T07:31:19"/>
    <d v="1899-12-30T01:37:00"/>
    <d v="1899-12-30T01:37:00"/>
    <n v="97"/>
    <s v="Moderate-delay"/>
    <n v="903.67"/>
    <x v="1"/>
    <n v="5"/>
    <s v="Vegan"/>
    <n v="172.1"/>
    <n v="17244.857075645999"/>
    <s v="Cancelled"/>
    <n v="4.96"/>
    <n v="25693.83"/>
    <n v="57869.3"/>
    <n v="2.2522644541510548"/>
    <n v="32175.47"/>
  </r>
  <r>
    <s v="e76125ee-f3f7-40f9-9b2f-6a30427662b1"/>
    <s v="Jacqueline Garcia"/>
    <n v="52"/>
    <s v="40-59"/>
    <s v="M"/>
    <s v="USA"/>
    <s v="No"/>
    <s v="FL0045"/>
    <s v="JFK"/>
    <s v="DEL"/>
    <s v="JFK - DEL"/>
    <n v="3239"/>
    <s v="Short-haul "/>
    <d v="1899-12-30T02:19:19"/>
    <d v="1899-12-30T05:54:19"/>
    <d v="2025-01-05T00:00:00"/>
    <d v="1899-12-30T03:56:19"/>
    <d v="1899-12-30T07:31:19"/>
    <d v="1899-12-30T01:37:00"/>
    <d v="1899-12-30T01:37:00"/>
    <n v="97"/>
    <s v="Moderate-delay"/>
    <n v="293.25"/>
    <x v="1"/>
    <n v="5"/>
    <s v="Non-Vegetarian"/>
    <n v="46.09"/>
    <n v="17103.9182706262"/>
    <s v="Cancelled"/>
    <n v="3.46"/>
    <n v="25524.7"/>
    <n v="18777.22"/>
    <n v="0.73564899881291457"/>
    <n v="-6747.48"/>
  </r>
  <r>
    <s v="3b530d5c-3771-464d-90a0-15b226fd3ac1"/>
    <s v="John Johnson"/>
    <n v="21"/>
    <s v="18-29"/>
    <s v="M"/>
    <s v="USA"/>
    <s v="No"/>
    <s v="FL0045"/>
    <s v="JFK"/>
    <s v="DEL"/>
    <s v="JFK - DEL"/>
    <n v="3239"/>
    <s v="Short-haul "/>
    <d v="1899-12-30T02:19:19"/>
    <d v="1899-12-30T05:54:19"/>
    <d v="2025-01-03T00:00:00"/>
    <d v="1899-12-30T03:56:19"/>
    <d v="1899-12-30T07:31:19"/>
    <d v="1899-12-30T01:37:00"/>
    <d v="1899-12-30T01:37:00"/>
    <n v="97"/>
    <s v="Moderate-delay"/>
    <n v="526.37"/>
    <x v="0"/>
    <n v="5"/>
    <s v="Vegan"/>
    <n v="64.92"/>
    <n v="16910.393152775701"/>
    <s v="Cancelled"/>
    <n v="4.5999999999999996"/>
    <n v="25292.47"/>
    <n v="33700.660000000003"/>
    <n v="1.3324384688407263"/>
    <n v="8408.1900000000023"/>
  </r>
  <r>
    <s v="571e50df-6dfd-443b-b52b-6ecdf6b68ef2"/>
    <s v="Jocelyn Miller"/>
    <n v="50"/>
    <s v="40-59"/>
    <s v="F"/>
    <s v="USA"/>
    <s v="Yes"/>
    <s v="FL0045"/>
    <s v="JFK"/>
    <s v="DEL"/>
    <s v="JFK - DEL"/>
    <n v="3239"/>
    <s v="Short-haul "/>
    <d v="1899-12-30T02:19:19"/>
    <d v="1899-12-30T05:54:19"/>
    <d v="2025-01-05T00:00:00"/>
    <d v="1899-12-30T03:56:19"/>
    <d v="1899-12-30T07:31:19"/>
    <d v="1899-12-30T01:37:00"/>
    <d v="1899-12-30T01:37:00"/>
    <n v="97"/>
    <s v="Moderate-delay"/>
    <n v="523.44000000000005"/>
    <x v="2"/>
    <n v="5"/>
    <s v="Vegan"/>
    <n v="2.4900000000000002"/>
    <n v="16729.734727237101"/>
    <s v="Cancelled"/>
    <n v="3.96"/>
    <n v="25075.68"/>
    <n v="33500.660000000003"/>
    <n v="1.3359821149416489"/>
    <n v="8424.9800000000032"/>
  </r>
  <r>
    <s v="b527d7c4-365f-439c-9453-15f12561dbc0"/>
    <s v="Makayla Wiggins"/>
    <n v="49"/>
    <s v="40-59"/>
    <s v="M"/>
    <s v="USA"/>
    <s v="No"/>
    <s v="FL0046"/>
    <s v="LHR"/>
    <s v="CDG"/>
    <s v="LHR - CDG"/>
    <n v="2142"/>
    <s v="Short-haul "/>
    <d v="1899-12-30T21:05:30"/>
    <d v="1899-12-30T23:27:30"/>
    <d v="2025-01-07T00:00:00"/>
    <d v="1899-12-30T22:34:30"/>
    <d v="1899-12-30T00:56:30"/>
    <d v="1899-12-30T01:29:00"/>
    <d v="1899-12-30T01:29:00"/>
    <n v="89"/>
    <s v="Moderate-delay"/>
    <n v="602.16999999999996"/>
    <x v="1"/>
    <n v="5"/>
    <s v="Vegan"/>
    <n v="106.27"/>
    <n v="11632.6841391097"/>
    <s v="Not Cancelled"/>
    <n v="3.35"/>
    <n v="18959.22"/>
    <n v="38560.129999999997"/>
    <n v="2.0338458016732752"/>
    <n v="19600.909999999996"/>
  </r>
  <r>
    <s v="39f4d8d4-08c8-48d1-9167-ba77b2b1757e"/>
    <s v="Ronald Casey"/>
    <n v="47"/>
    <s v="40-59"/>
    <s v="M"/>
    <s v="USA"/>
    <s v="Yes"/>
    <s v="FL0046"/>
    <s v="LHR"/>
    <s v="CDG"/>
    <s v="LHR - CDG"/>
    <n v="2142"/>
    <s v="Short-haul "/>
    <d v="1899-12-30T21:05:30"/>
    <d v="1899-12-30T23:27:30"/>
    <d v="2025-01-15T00:00:00"/>
    <d v="1899-12-30T22:34:30"/>
    <d v="1899-12-30T00:56:30"/>
    <d v="1899-12-30T01:29:00"/>
    <d v="1899-12-30T01:29:00"/>
    <n v="89"/>
    <s v="Moderate-delay"/>
    <n v="416.03"/>
    <x v="0"/>
    <n v="5"/>
    <s v="Gluten-Free"/>
    <n v="38.68"/>
    <n v="12093.250732131701"/>
    <s v="Not Cancelled"/>
    <n v="3.27"/>
    <n v="19511.900000000001"/>
    <n v="26633.66"/>
    <n v="1.3649957205602734"/>
    <n v="7121.7599999999984"/>
  </r>
  <r>
    <s v="fe17c5fb-9a9b-490b-a1c5-2dc9548f629b"/>
    <s v="Kimberly Lane"/>
    <n v="38"/>
    <s v="30-39"/>
    <s v="F"/>
    <s v="USA"/>
    <s v="No"/>
    <s v="FL0046"/>
    <s v="LHR"/>
    <s v="CDG"/>
    <s v="LHR - CDG"/>
    <n v="2142"/>
    <s v="Short-haul "/>
    <d v="1899-12-30T21:05:30"/>
    <d v="1899-12-30T23:27:30"/>
    <d v="2025-01-04T00:00:00"/>
    <d v="1899-12-30T22:34:30"/>
    <d v="1899-12-30T00:56:30"/>
    <d v="1899-12-30T01:29:00"/>
    <d v="1899-12-30T01:29:00"/>
    <n v="89"/>
    <s v="Moderate-delay"/>
    <n v="1227"/>
    <x v="1"/>
    <n v="3"/>
    <s v="Gluten-Free"/>
    <n v="19.09"/>
    <n v="11757.568505236501"/>
    <s v="Cancelled"/>
    <n v="3.73"/>
    <n v="19109.080000000002"/>
    <n v="78531.820000000007"/>
    <n v="4.1096599103672178"/>
    <n v="59422.740000000005"/>
  </r>
  <r>
    <s v="51749c00-8a1b-481b-abc9-6bb1ced76cb2"/>
    <s v="Catherine Chase"/>
    <n v="39"/>
    <s v="30-39"/>
    <s v="M"/>
    <s v="USA"/>
    <s v="Yes"/>
    <s v="FL0046"/>
    <s v="LHR"/>
    <s v="CDG"/>
    <s v="LHR - CDG"/>
    <n v="2142"/>
    <s v="Short-haul "/>
    <d v="1899-12-30T21:05:30"/>
    <d v="1899-12-30T23:27:30"/>
    <d v="2025-01-13T00:00:00"/>
    <d v="1899-12-30T22:34:30"/>
    <d v="1899-12-30T00:56:30"/>
    <d v="1899-12-30T01:29:00"/>
    <d v="1899-12-30T01:29:00"/>
    <n v="89"/>
    <s v="Moderate-delay"/>
    <n v="1458.27"/>
    <x v="0"/>
    <n v="3"/>
    <s v="Vegetarian"/>
    <n v="195.16"/>
    <n v="11919.384719117999"/>
    <s v="Not Cancelled"/>
    <n v="3.01"/>
    <n v="19303.259999999998"/>
    <n v="93368.31"/>
    <n v="4.8369192561256495"/>
    <n v="74065.05"/>
  </r>
  <r>
    <s v="22c41282-be9d-4bce-a484-c6bfd3646b7c"/>
    <s v="Jennifer Shepard"/>
    <n v="50"/>
    <s v="40-59"/>
    <s v="M"/>
    <s v="USA"/>
    <s v="No"/>
    <s v="FL0046"/>
    <s v="LHR"/>
    <s v="CDG"/>
    <s v="LHR - CDG"/>
    <n v="2142"/>
    <s v="Short-haul "/>
    <d v="1899-12-30T21:05:30"/>
    <d v="1899-12-30T23:27:30"/>
    <d v="2025-01-04T00:00:00"/>
    <d v="1899-12-30T22:34:30"/>
    <d v="1899-12-30T00:56:30"/>
    <d v="1899-12-30T01:29:00"/>
    <d v="1899-12-30T01:29:00"/>
    <n v="89"/>
    <s v="Moderate-delay"/>
    <n v="1427.26"/>
    <x v="0"/>
    <n v="5"/>
    <s v="Vegetarian"/>
    <n v="32.06"/>
    <n v="11608.6687874486"/>
    <s v="Not Cancelled"/>
    <n v="4.43"/>
    <n v="18930.400000000001"/>
    <n v="91351.05"/>
    <n v="4.8256270337657945"/>
    <n v="72420.649999999994"/>
  </r>
  <r>
    <s v="5e657f07-429e-4470-aa70-6a5800010f28"/>
    <s v="James Wilson"/>
    <n v="66"/>
    <s v="60-69"/>
    <s v="M"/>
    <s v="USA"/>
    <s v="No"/>
    <s v="FL0046"/>
    <s v="LHR"/>
    <s v="CDG"/>
    <s v="LHR - CDG"/>
    <n v="2142"/>
    <s v="Short-haul "/>
    <d v="1899-12-30T21:05:30"/>
    <d v="1899-12-30T23:27:30"/>
    <d v="2025-01-04T00:00:00"/>
    <d v="1899-12-30T22:34:30"/>
    <d v="1899-12-30T00:56:30"/>
    <d v="1899-12-30T01:29:00"/>
    <d v="1899-12-30T01:29:00"/>
    <n v="89"/>
    <s v="Moderate-delay"/>
    <n v="623.66999999999996"/>
    <x v="2"/>
    <n v="5"/>
    <s v="Vegetarian"/>
    <n v="118.88"/>
    <n v="12041.848701229599"/>
    <s v="Not Cancelled"/>
    <n v="3.72"/>
    <n v="19450.22"/>
    <n v="39938.660000000003"/>
    <n v="2.0533783165434634"/>
    <n v="20488.440000000002"/>
  </r>
  <r>
    <s v="49e448e9-eedb-44e3-a16f-0e0e5ccb8dcb"/>
    <s v="Paul Humphrey"/>
    <n v="36"/>
    <s v="30-39"/>
    <s v="M"/>
    <s v="USA"/>
    <s v="No"/>
    <s v="FL0047"/>
    <s v="ICN"/>
    <s v="LAX"/>
    <s v="ICN - LAX"/>
    <n v="10284"/>
    <s v="Long-haul"/>
    <d v="1899-12-30T13:15:23"/>
    <d v="1899-12-30T00:40:23"/>
    <d v="2025-01-02T00:00:00"/>
    <d v="1899-12-30T14:36:23"/>
    <d v="1899-12-30T02:01:23"/>
    <d v="1899-12-30T01:21:00"/>
    <d v="1899-12-30T01:21:00"/>
    <n v="81"/>
    <s v="Moderate-delay"/>
    <n v="338.01"/>
    <x v="0"/>
    <n v="3"/>
    <s v="Vegan"/>
    <n v="188.65"/>
    <n v="52439.049791190002"/>
    <s v="Cancelled"/>
    <n v="4.43"/>
    <n v="67926.86"/>
    <n v="21670.37"/>
    <n v="0.31902505135670922"/>
    <n v="-46256.490000000005"/>
  </r>
  <r>
    <s v="4e1727d4-aba4-44a6-804f-4ca5eb78a86e"/>
    <s v="Adriana Gross"/>
    <n v="75"/>
    <s v="70-80"/>
    <s v="F"/>
    <s v="USA"/>
    <s v="Yes"/>
    <s v="FL0047"/>
    <s v="ICN"/>
    <s v="LAX"/>
    <s v="ICN - LAX"/>
    <n v="10284"/>
    <s v="Long-haul"/>
    <d v="1899-12-30T13:15:23"/>
    <d v="1899-12-30T00:40:23"/>
    <d v="2025-01-01T00:00:00"/>
    <d v="1899-12-30T14:36:23"/>
    <d v="1899-12-30T02:01:23"/>
    <d v="1899-12-30T01:21:00"/>
    <d v="1899-12-30T01:21:00"/>
    <n v="81"/>
    <s v="Moderate-delay"/>
    <n v="839.67"/>
    <x v="2"/>
    <n v="5"/>
    <s v="Gluten-Free"/>
    <n v="24.7"/>
    <n v="52658.907097909898"/>
    <s v="Not Cancelled"/>
    <n v="4.2699999999999996"/>
    <n v="68190.69"/>
    <n v="53743.82"/>
    <n v="0.78814014053824644"/>
    <n v="-14446.870000000003"/>
  </r>
  <r>
    <s v="09bb3712-fdf6-4f9b-bd48-ecb01b5fab65"/>
    <s v="Danielle Huerta"/>
    <n v="50"/>
    <s v="40-59"/>
    <s v="F"/>
    <s v="USA"/>
    <s v="No"/>
    <s v="FL0047"/>
    <s v="ICN"/>
    <s v="LAX"/>
    <s v="ICN - LAX"/>
    <n v="10284"/>
    <s v="Long-haul"/>
    <d v="1899-12-30T13:15:23"/>
    <d v="1899-12-30T00:40:23"/>
    <d v="2025-01-14T00:00:00"/>
    <d v="1899-12-30T14:36:23"/>
    <d v="1899-12-30T02:01:23"/>
    <d v="1899-12-30T01:21:00"/>
    <d v="1899-12-30T01:21:00"/>
    <n v="81"/>
    <s v="Moderate-delay"/>
    <n v="953.25"/>
    <x v="1"/>
    <n v="5"/>
    <s v="No Preference"/>
    <n v="62.28"/>
    <n v="52477.686825855402"/>
    <s v="Not Cancelled"/>
    <n v="3.66"/>
    <n v="67973.22"/>
    <n v="61020.46"/>
    <n v="0.89771324648148199"/>
    <n v="-6952.760000000002"/>
  </r>
  <r>
    <s v="cdda5dbc-e98e-4018-9cef-5f2339407767"/>
    <s v="Oscar Simmons"/>
    <n v="58"/>
    <s v="40-59"/>
    <s v="F"/>
    <s v="USA"/>
    <s v="No"/>
    <s v="FL0047"/>
    <s v="ICN"/>
    <s v="LAX"/>
    <s v="ICN - LAX"/>
    <n v="10284"/>
    <s v="Long-haul"/>
    <d v="1899-12-30T13:15:23"/>
    <d v="1899-12-30T00:40:23"/>
    <d v="2025-01-08T00:00:00"/>
    <d v="1899-12-30T14:36:23"/>
    <d v="1899-12-30T02:01:23"/>
    <d v="1899-12-30T01:21:00"/>
    <d v="1899-12-30T01:21:00"/>
    <n v="81"/>
    <s v="Moderate-delay"/>
    <n v="576.84"/>
    <x v="1"/>
    <n v="5"/>
    <s v="Non-Vegetarian"/>
    <n v="158.33000000000001"/>
    <n v="52645.303857468498"/>
    <s v="Not Cancelled"/>
    <n v="4.21"/>
    <n v="68174.36"/>
    <n v="36949.43"/>
    <n v="0.5419842591848314"/>
    <n v="-31224.93"/>
  </r>
  <r>
    <s v="16b3e660-8597-4139-a96a-3a16fa1f6275"/>
    <s v="Brandon Cruz"/>
    <n v="29"/>
    <s v="18-29"/>
    <s v="F"/>
    <s v="USA"/>
    <s v="No"/>
    <s v="FL0047"/>
    <s v="ICN"/>
    <s v="LAX"/>
    <s v="ICN - LAX"/>
    <n v="10284"/>
    <s v="Long-haul"/>
    <d v="1899-12-30T13:15:23"/>
    <d v="1899-12-30T00:40:23"/>
    <d v="2025-01-05T00:00:00"/>
    <d v="1899-12-30T14:36:23"/>
    <d v="1899-12-30T02:01:23"/>
    <d v="1899-12-30T01:21:00"/>
    <d v="1899-12-30T01:21:00"/>
    <n v="81"/>
    <s v="Moderate-delay"/>
    <n v="1029.8499999999999"/>
    <x v="0"/>
    <n v="5"/>
    <s v="Gluten-Free"/>
    <n v="93.81"/>
    <n v="52605.723356182003"/>
    <s v="Not Cancelled"/>
    <n v="4.93"/>
    <n v="68126.87"/>
    <n v="65929.16"/>
    <n v="0.96774092219413588"/>
    <n v="-2197.7099999999919"/>
  </r>
  <r>
    <s v="1218ebd0-c860-4cab-b864-fda0d8d8ce54"/>
    <s v="Megan Rodriguez"/>
    <n v="32"/>
    <s v="30-39"/>
    <s v="F"/>
    <s v="USA"/>
    <s v="Yes"/>
    <s v="FL0048"/>
    <s v="AMS"/>
    <s v="CDG"/>
    <s v="AMS - CDG"/>
    <n v="5417"/>
    <s v="Moderate-haul"/>
    <d v="1899-12-30T06:59:19"/>
    <d v="1899-12-30T13:00:19"/>
    <d v="2025-01-06T00:00:00"/>
    <d v="1899-12-30T09:33:19"/>
    <d v="1899-12-30T15:34:19"/>
    <d v="1899-12-30T02:34:00"/>
    <d v="1899-12-30T02:34:00"/>
    <n v="154"/>
    <s v="Severe-delay"/>
    <n v="954.04"/>
    <x v="0"/>
    <n v="3"/>
    <s v="Vegetarian"/>
    <n v="138.12"/>
    <n v="27900.656623487699"/>
    <s v="Cancelled"/>
    <n v="4"/>
    <n v="38480.79"/>
    <n v="61086.18"/>
    <n v="1.5874460997292414"/>
    <n v="22605.39"/>
  </r>
  <r>
    <s v="52270168-3790-434a-8771-1e3edd8d264e"/>
    <s v="Kelly Morris"/>
    <n v="61"/>
    <s v="60-69"/>
    <s v="M"/>
    <s v="USA"/>
    <s v="Yes"/>
    <s v="FL0048"/>
    <s v="AMS"/>
    <s v="CDG"/>
    <s v="AMS - CDG"/>
    <n v="5417"/>
    <s v="Moderate-haul"/>
    <d v="1899-12-30T06:59:19"/>
    <d v="1899-12-30T13:00:19"/>
    <d v="2025-01-15T00:00:00"/>
    <d v="1899-12-30T09:33:19"/>
    <d v="1899-12-30T15:34:19"/>
    <d v="1899-12-30T02:34:00"/>
    <d v="1899-12-30T02:34:00"/>
    <n v="154"/>
    <s v="Severe-delay"/>
    <n v="476.68"/>
    <x v="2"/>
    <n v="5"/>
    <s v="Vegan"/>
    <n v="70.89"/>
    <n v="27701.655472510101"/>
    <s v="Cancelled"/>
    <n v="3.33"/>
    <n v="38241.99"/>
    <n v="30521.7"/>
    <n v="0.79812007691022357"/>
    <n v="-7720.2899999999972"/>
  </r>
  <r>
    <s v="936119d5-7cf1-47ea-be80-8cbe9c9150a5"/>
    <s v="Pamela Gordon"/>
    <n v="21"/>
    <s v="18-29"/>
    <s v="M"/>
    <s v="USA"/>
    <s v="No"/>
    <s v="FL0048"/>
    <s v="AMS"/>
    <s v="CDG"/>
    <s v="AMS - CDG"/>
    <n v="5417"/>
    <s v="Moderate-haul"/>
    <d v="1899-12-30T06:59:19"/>
    <d v="1899-12-30T13:00:19"/>
    <d v="2025-01-07T00:00:00"/>
    <d v="1899-12-30T09:33:19"/>
    <d v="1899-12-30T15:34:19"/>
    <d v="1899-12-30T02:34:00"/>
    <d v="1899-12-30T02:34:00"/>
    <n v="154"/>
    <s v="Severe-delay"/>
    <n v="743.8"/>
    <x v="2"/>
    <n v="5"/>
    <s v="Non-Vegetarian"/>
    <n v="89.74"/>
    <n v="28433.4453430709"/>
    <s v="Not Cancelled"/>
    <n v="4.97"/>
    <n v="39120.129999999997"/>
    <n v="47621.15"/>
    <n v="1.2173055150890348"/>
    <n v="8501.0200000000041"/>
  </r>
  <r>
    <s v="30895982-f61a-4931-908b-e9736287c2f6"/>
    <s v="Rebecca Gordon"/>
    <n v="73"/>
    <s v="70-80"/>
    <s v="M"/>
    <s v="USA"/>
    <s v="No"/>
    <s v="FL0048"/>
    <s v="AMS"/>
    <s v="CDG"/>
    <s v="AMS - CDG"/>
    <n v="5417"/>
    <s v="Moderate-haul"/>
    <d v="1899-12-30T06:59:19"/>
    <d v="1899-12-30T13:00:19"/>
    <d v="2025-01-06T00:00:00"/>
    <d v="1899-12-30T09:33:19"/>
    <d v="1899-12-30T15:34:19"/>
    <d v="1899-12-30T02:34:00"/>
    <d v="1899-12-30T02:34:00"/>
    <n v="154"/>
    <s v="Severe-delay"/>
    <n v="1138.74"/>
    <x v="0"/>
    <n v="5"/>
    <s v="Non-Vegetarian"/>
    <n v="153.4"/>
    <n v="28101.344009331398"/>
    <s v="Cancelled"/>
    <n v="4.24"/>
    <n v="38721.61"/>
    <n v="72910.039999999994"/>
    <n v="1.8829289381304133"/>
    <n v="34188.429999999993"/>
  </r>
  <r>
    <s v="1a409978-b3eb-4340-8393-5b448464eb77"/>
    <s v="Robert Armstrong"/>
    <n v="31"/>
    <s v="30-39"/>
    <s v="M"/>
    <s v="USA"/>
    <s v="Yes"/>
    <s v="FL0049"/>
    <s v="FRA"/>
    <s v="HND"/>
    <s v="FRA - HND"/>
    <n v="8777"/>
    <s v="Moderate-haul"/>
    <d v="1899-12-30T15:28:27"/>
    <d v="1899-12-30T01:13:27"/>
    <d v="2025-01-07T00:00:00"/>
    <d v="1899-12-30T16:22:27"/>
    <d v="1899-12-30T02:07:27"/>
    <d v="1899-12-30T00:54:00"/>
    <d v="1899-12-30T00:54:00"/>
    <n v="81"/>
    <s v="Moderate-delay"/>
    <n v="806.16"/>
    <x v="1"/>
    <n v="3"/>
    <s v="Non-Vegetarian"/>
    <n v="142.29"/>
    <n v="44683.6039852834"/>
    <s v="Not Cancelled"/>
    <n v="4.71"/>
    <n v="58620.32"/>
    <n v="51622.7"/>
    <n v="0.88062808254884994"/>
    <n v="-6997.6200000000026"/>
  </r>
  <r>
    <s v="244806c0-afa9-4c8a-8269-84cd373a92fa"/>
    <s v="Adam Wolfe"/>
    <n v="20"/>
    <s v="18-29"/>
    <s v="F"/>
    <s v="USA"/>
    <s v="No"/>
    <s v="FL0049"/>
    <s v="FRA"/>
    <s v="HND"/>
    <s v="FRA - HND"/>
    <n v="8777"/>
    <s v="Moderate-haul"/>
    <d v="1899-12-30T15:28:27"/>
    <d v="1899-12-30T01:13:27"/>
    <d v="2025-01-12T00:00:00"/>
    <d v="1899-12-30T16:22:27"/>
    <d v="1899-12-30T02:07:27"/>
    <d v="1899-12-30T00:54:00"/>
    <d v="1899-12-30T00:54:00"/>
    <n v="81"/>
    <s v="Moderate-delay"/>
    <n v="426.31"/>
    <x v="2"/>
    <n v="5"/>
    <s v="Vegan"/>
    <n v="7.41"/>
    <n v="44425.153215759899"/>
    <s v="Cancelled"/>
    <n v="4.47"/>
    <n v="58310.18"/>
    <n v="27285.32"/>
    <n v="0.46793407257532044"/>
    <n v="-31024.86"/>
  </r>
  <r>
    <s v="4384b8a5-5ec2-400b-938c-01db5798f3aa"/>
    <s v="Elizabeth Williams"/>
    <n v="36"/>
    <s v="30-39"/>
    <s v="F"/>
    <s v="USA"/>
    <s v="No"/>
    <s v="FL0049"/>
    <s v="FRA"/>
    <s v="HND"/>
    <s v="FRA - HND"/>
    <n v="8777"/>
    <s v="Moderate-haul"/>
    <d v="1899-12-30T15:28:27"/>
    <d v="1899-12-30T01:13:27"/>
    <d v="2025-01-14T00:00:00"/>
    <d v="1899-12-30T16:22:27"/>
    <d v="1899-12-30T02:07:27"/>
    <d v="1899-12-30T00:54:00"/>
    <d v="1899-12-30T00:54:00"/>
    <n v="81"/>
    <s v="Moderate-delay"/>
    <n v="814.69"/>
    <x v="1"/>
    <n v="3"/>
    <s v="No Preference"/>
    <n v="2.06"/>
    <n v="45171.674345295098"/>
    <s v="Cancelled"/>
    <n v="3.56"/>
    <n v="59206.01"/>
    <n v="52140.57"/>
    <n v="0.88066346642849258"/>
    <n v="-7065.4400000000023"/>
  </r>
  <r>
    <s v="51912db0-7ae5-43ed-a025-8f760c79521a"/>
    <s v="Mary Ortega"/>
    <n v="47"/>
    <s v="40-59"/>
    <s v="F"/>
    <s v="USA"/>
    <s v="Yes"/>
    <s v="FL0049"/>
    <s v="FRA"/>
    <s v="HND"/>
    <s v="FRA - HND"/>
    <n v="8777"/>
    <s v="Moderate-haul"/>
    <d v="1899-12-30T15:28:27"/>
    <d v="1899-12-30T01:13:27"/>
    <d v="2025-01-01T00:00:00"/>
    <d v="1899-12-30T16:22:27"/>
    <d v="1899-12-30T02:07:27"/>
    <d v="1899-12-30T00:54:00"/>
    <d v="1899-12-30T00:54:00"/>
    <n v="81"/>
    <s v="Moderate-delay"/>
    <n v="1129.0999999999999"/>
    <x v="1"/>
    <n v="5"/>
    <s v="No Preference"/>
    <n v="187.63"/>
    <n v="44681.8958464842"/>
    <s v="Cancelled"/>
    <n v="4.55"/>
    <n v="58618.28"/>
    <n v="72299.929999999993"/>
    <n v="1.23340244715471"/>
    <n v="13681.649999999994"/>
  </r>
  <r>
    <s v="c2b05d3b-e3c9-4620-ab2b-5bb8abac8917"/>
    <s v="Dawn Bradley"/>
    <n v="37"/>
    <s v="30-39"/>
    <s v="F"/>
    <s v="USA"/>
    <s v="Yes"/>
    <s v="FL0049"/>
    <s v="FRA"/>
    <s v="HND"/>
    <s v="FRA - HND"/>
    <n v="8777"/>
    <s v="Moderate-haul"/>
    <d v="1899-12-30T15:28:27"/>
    <d v="1899-12-30T01:13:27"/>
    <d v="2025-01-07T00:00:00"/>
    <d v="1899-12-30T16:22:27"/>
    <d v="1899-12-30T02:07:27"/>
    <d v="1899-12-30T00:54:00"/>
    <d v="1899-12-30T00:54:00"/>
    <n v="81"/>
    <s v="Moderate-delay"/>
    <n v="1378.57"/>
    <x v="2"/>
    <n v="3"/>
    <s v="Vegan"/>
    <n v="136.02000000000001"/>
    <n v="44607.904841733798"/>
    <s v="Not Cancelled"/>
    <n v="4.84"/>
    <n v="58529.49"/>
    <n v="88255.679999999993"/>
    <n v="1.5078839743862453"/>
    <n v="29726.189999999995"/>
  </r>
  <r>
    <s v="f52ffd4a-de45-48ed-920d-5bc6adf59ada"/>
    <s v="Daniel Thomas"/>
    <n v="47"/>
    <s v="40-59"/>
    <s v="F"/>
    <s v="USA"/>
    <s v="Yes"/>
    <s v="FL0049"/>
    <s v="FRA"/>
    <s v="HND"/>
    <s v="FRA - HND"/>
    <n v="8777"/>
    <s v="Moderate-haul"/>
    <d v="1899-12-30T15:28:27"/>
    <d v="1899-12-30T01:13:27"/>
    <d v="2025-01-04T00:00:00"/>
    <d v="1899-12-30T16:22:27"/>
    <d v="1899-12-30T02:07:27"/>
    <d v="1899-12-30T00:54:00"/>
    <d v="1899-12-30T00:54:00"/>
    <n v="81"/>
    <s v="Moderate-delay"/>
    <n v="1001.14"/>
    <x v="1"/>
    <n v="5"/>
    <s v="Gluten-Free"/>
    <n v="29.2"/>
    <n v="44831.407980158998"/>
    <s v="Cancelled"/>
    <n v="3.08"/>
    <n v="58797.69"/>
    <n v="64078.8"/>
    <n v="1.0898183244954012"/>
    <n v="5281.1100000000006"/>
  </r>
  <r>
    <s v="d13c285e-08bd-497f-af2e-190b1c991a4a"/>
    <s v="Manuel King"/>
    <n v="20"/>
    <s v="18-29"/>
    <s v="F"/>
    <s v="USA"/>
    <s v="Yes"/>
    <s v="FL0050"/>
    <s v="SIN"/>
    <s v="CAN"/>
    <s v="SIN - CAN"/>
    <n v="5397"/>
    <s v="Moderate-haul"/>
    <d v="1899-12-30T15:06:25"/>
    <d v="1899-12-30T21:05:25"/>
    <d v="2025-01-06T00:00:00"/>
    <d v="1899-12-30T15:19:25"/>
    <d v="1899-12-30T21:18:25"/>
    <d v="1899-12-30T00:13:00"/>
    <d v="1899-12-30T00:13:00"/>
    <n v="13"/>
    <s v="On-time"/>
    <n v="451.85"/>
    <x v="0"/>
    <n v="5"/>
    <s v="Vegetarian"/>
    <n v="78.86"/>
    <n v="28295.904606809301"/>
    <s v="Not Cancelled"/>
    <n v="3.27"/>
    <n v="38955.089999999997"/>
    <n v="28934.17"/>
    <n v="0.74275710824952534"/>
    <n v="-10020.919999999998"/>
  </r>
  <r>
    <s v="f4a378e3-07a8-44be-96e4-aea3960e0ce2"/>
    <s v="Victor Long"/>
    <n v="18"/>
    <s v="18-29"/>
    <s v="M"/>
    <s v="USA"/>
    <s v="Yes"/>
    <s v="FL0050"/>
    <s v="SIN"/>
    <s v="CAN"/>
    <s v="SIN - CAN"/>
    <n v="5397"/>
    <s v="Moderate-haul"/>
    <d v="1899-12-30T15:06:25"/>
    <d v="1899-12-30T21:05:25"/>
    <d v="2025-01-11T00:00:00"/>
    <d v="1899-12-30T15:19:25"/>
    <d v="1899-12-30T21:18:25"/>
    <d v="1899-12-30T00:13:00"/>
    <d v="1899-12-30T00:13:00"/>
    <n v="13"/>
    <s v="On-time"/>
    <n v="788.91"/>
    <x v="0"/>
    <n v="5"/>
    <s v="Vegetarian"/>
    <n v="19.72"/>
    <n v="27738.1965795336"/>
    <s v="Not Cancelled"/>
    <n v="4.0999999999999996"/>
    <n v="38285.839999999997"/>
    <n v="50494.18"/>
    <n v="1.3188735051914757"/>
    <n v="12208.340000000004"/>
  </r>
  <r>
    <s v="5f12e859-a6cc-4d7e-9988-e50448ad79f8"/>
    <s v="Rachel Acosta"/>
    <n v="57"/>
    <s v="40-59"/>
    <s v="M"/>
    <s v="USA"/>
    <s v="No"/>
    <s v="FL0051"/>
    <s v="IST"/>
    <s v="CAN"/>
    <s v="IST - CAN"/>
    <n v="13423"/>
    <s v="Long-haul"/>
    <d v="1899-12-30T12:09:51"/>
    <d v="1899-12-30T03:03:51"/>
    <d v="2025-01-06T00:00:00"/>
    <d v="1899-12-30T12:20:51"/>
    <d v="1899-12-30T03:14:51"/>
    <d v="1899-12-30T00:11:00"/>
    <d v="1899-12-30T00:11:00"/>
    <n v="11"/>
    <s v="On-time"/>
    <n v="1088.8900000000001"/>
    <x v="0"/>
    <n v="5"/>
    <s v="No Preference"/>
    <n v="92.15"/>
    <n v="68530.020155743405"/>
    <s v="Not Cancelled"/>
    <n v="3.87"/>
    <n v="87236.02"/>
    <n v="69707.39"/>
    <n v="0.7990666011585581"/>
    <n v="-17528.630000000005"/>
  </r>
  <r>
    <s v="6a1f7d26-65bd-4869-95f7-e6342f1e56a0"/>
    <s v="Thomas Joyce"/>
    <n v="69"/>
    <s v="60-69"/>
    <s v="M"/>
    <s v="USA"/>
    <s v="Yes"/>
    <s v="FL0052"/>
    <s v="ATL"/>
    <s v="DFW"/>
    <s v="ATL - DFW"/>
    <n v="8799"/>
    <s v="Moderate-haul"/>
    <d v="1899-12-30T12:49:08"/>
    <d v="1899-12-30T22:35:08"/>
    <d v="2025-01-08T00:00:00"/>
    <d v="1899-12-30T13:29:08"/>
    <d v="1899-12-30T23:15:08"/>
    <d v="1899-12-30T00:40:00"/>
    <d v="1899-12-30T00:40:00"/>
    <n v="40"/>
    <s v="Moderate-delay"/>
    <n v="481.87"/>
    <x v="1"/>
    <n v="5"/>
    <s v="Vegetarian"/>
    <n v="178.91"/>
    <n v="45312.133357266801"/>
    <s v="Cancelled"/>
    <n v="4.3499999999999996"/>
    <n v="89061.84"/>
    <n v="18525.2759999999"/>
    <n v="0.20800464037122859"/>
    <n v="-70536.5640000001"/>
  </r>
  <r>
    <s v="08ed7d94-2b3b-46a6-a153-3f1913bef3a6"/>
    <s v="Alejandro Navarro"/>
    <n v="50"/>
    <s v="40-59"/>
    <s v="F"/>
    <s v="USA"/>
    <s v="Yes"/>
    <s v="FL0053"/>
    <s v="DEN"/>
    <s v="FRA"/>
    <s v="DEN - FRA"/>
    <n v="11194"/>
    <s v="Long-haul"/>
    <d v="1899-12-30T03:50:29"/>
    <d v="1899-12-30T16:16:29"/>
    <d v="2025-01-14T00:00:00"/>
    <d v="1899-12-30T05:31:29"/>
    <d v="1899-12-30T17:57:29"/>
    <d v="1899-12-30T01:41:00"/>
    <d v="1899-12-30T01:41:00"/>
    <n v="101"/>
    <s v="Moderate-delay"/>
    <n v="794.88"/>
    <x v="0"/>
    <n v="5"/>
    <s v="Gluten-Free"/>
    <n v="144.35"/>
    <n v="56928.770103761497"/>
    <s v="Cancelled"/>
    <n v="3.85"/>
    <n v="73314.52"/>
    <n v="50901.19"/>
    <n v="0.69428525208921776"/>
    <n v="-22413.33"/>
  </r>
  <r>
    <s v="53199d07-ab84-4759-80a4-855baf24171c"/>
    <s v="Erica Serrano"/>
    <n v="48"/>
    <s v="40-59"/>
    <s v="F"/>
    <s v="USA"/>
    <s v="Yes"/>
    <s v="FL0053"/>
    <s v="DEN"/>
    <s v="FRA"/>
    <s v="DEN - FRA"/>
    <n v="11194"/>
    <s v="Long-haul"/>
    <d v="1899-12-30T03:50:29"/>
    <d v="1899-12-30T16:16:29"/>
    <d v="2025-01-10T00:00:00"/>
    <d v="1899-12-30T05:31:29"/>
    <d v="1899-12-30T17:57:29"/>
    <d v="1899-12-30T01:41:00"/>
    <d v="1899-12-30T01:41:00"/>
    <n v="101"/>
    <s v="Moderate-delay"/>
    <n v="1356.36"/>
    <x v="2"/>
    <n v="5"/>
    <s v="Vegan"/>
    <n v="17.3"/>
    <n v="56870.594821992199"/>
    <s v="Cancelled"/>
    <n v="3.58"/>
    <n v="73244.710000000006"/>
    <n v="86810.5"/>
    <n v="1.1852118740042796"/>
    <n v="13565.789999999994"/>
  </r>
  <r>
    <s v="d3ee9aaa-3d4c-4121-8168-d6c668793565"/>
    <s v="Christopher Gonzalez"/>
    <n v="23"/>
    <s v="18-29"/>
    <s v="F"/>
    <s v="USA"/>
    <s v="No"/>
    <s v="FL0053"/>
    <s v="DEN"/>
    <s v="FRA"/>
    <s v="DEN - FRA"/>
    <n v="11194"/>
    <s v="Long-haul"/>
    <d v="1899-12-30T03:50:29"/>
    <d v="1899-12-30T16:16:29"/>
    <d v="2025-01-11T00:00:00"/>
    <d v="1899-12-30T05:31:29"/>
    <d v="1899-12-30T17:57:29"/>
    <d v="1899-12-30T01:41:00"/>
    <d v="1899-12-30T01:41:00"/>
    <n v="101"/>
    <s v="Moderate-delay"/>
    <n v="832.76"/>
    <x v="1"/>
    <n v="5"/>
    <s v="Gluten-Free"/>
    <n v="71.55"/>
    <n v="56799.860577145497"/>
    <s v="Cancelled"/>
    <n v="4.87"/>
    <n v="73159.83"/>
    <n v="53310.95"/>
    <n v="0.72869155108752981"/>
    <n v="-19848.880000000005"/>
  </r>
  <r>
    <s v="e98d320b-ab50-4a48-a605-db0147ac100f"/>
    <s v="Marie Warren"/>
    <n v="28"/>
    <s v="18-29"/>
    <s v="M"/>
    <s v="USA"/>
    <s v="Yes"/>
    <s v="FL0053"/>
    <s v="DEN"/>
    <s v="FRA"/>
    <s v="DEN - FRA"/>
    <n v="11194"/>
    <s v="Long-haul"/>
    <d v="1899-12-30T03:50:29"/>
    <d v="1899-12-30T16:16:29"/>
    <d v="2025-01-08T00:00:00"/>
    <d v="1899-12-30T05:31:29"/>
    <d v="1899-12-30T17:57:29"/>
    <d v="1899-12-30T01:41:00"/>
    <d v="1899-12-30T01:41:00"/>
    <n v="101"/>
    <s v="Moderate-delay"/>
    <n v="249.91"/>
    <x v="2"/>
    <n v="5"/>
    <s v="Gluten-Free"/>
    <n v="149.41"/>
    <n v="56710.784381215897"/>
    <s v="Not Cancelled"/>
    <n v="4.5599999999999996"/>
    <n v="73052.94"/>
    <n v="16024.12"/>
    <n v="0.21934941974956793"/>
    <n v="-57028.82"/>
  </r>
  <r>
    <s v="d9e1fc15-94aa-469b-95b6-7ffda2c198bb"/>
    <s v="Marvin Potter"/>
    <n v="66"/>
    <s v="60-69"/>
    <s v="M"/>
    <s v="USA"/>
    <s v="No"/>
    <s v="FL0053"/>
    <s v="DEN"/>
    <s v="FRA"/>
    <s v="DEN - FRA"/>
    <n v="11194"/>
    <s v="Long-haul"/>
    <d v="1899-12-30T03:50:29"/>
    <d v="1899-12-30T16:16:29"/>
    <d v="2025-01-13T00:00:00"/>
    <d v="1899-12-30T05:31:29"/>
    <d v="1899-12-30T17:57:29"/>
    <d v="1899-12-30T01:41:00"/>
    <d v="1899-12-30T01:41:00"/>
    <n v="101"/>
    <s v="Moderate-delay"/>
    <n v="425.63"/>
    <x v="2"/>
    <n v="5"/>
    <s v="No Preference"/>
    <n v="29.56"/>
    <n v="56618.580259666298"/>
    <s v="Not Cancelled"/>
    <n v="3.05"/>
    <n v="72942.3"/>
    <n v="27246.23"/>
    <n v="0.37353127060704144"/>
    <n v="-45696.070000000007"/>
  </r>
  <r>
    <s v="be43319c-d860-4962-8abb-59bb63f09afd"/>
    <s v="Dillon Chapman"/>
    <n v="19"/>
    <s v="18-29"/>
    <s v="M"/>
    <s v="USA"/>
    <s v="No"/>
    <s v="FL0053"/>
    <s v="DEN"/>
    <s v="FRA"/>
    <s v="DEN - FRA"/>
    <n v="11194"/>
    <s v="Long-haul"/>
    <d v="1899-12-30T03:50:29"/>
    <d v="1899-12-30T16:16:29"/>
    <d v="2025-01-04T00:00:00"/>
    <d v="1899-12-30T05:31:29"/>
    <d v="1899-12-30T17:57:29"/>
    <d v="1899-12-30T01:41:00"/>
    <d v="1899-12-30T01:41:00"/>
    <n v="101"/>
    <s v="Moderate-delay"/>
    <n v="271.11"/>
    <x v="2"/>
    <n v="5"/>
    <s v="Non-Vegetarian"/>
    <n v="3.17"/>
    <n v="57367.389852097898"/>
    <s v="Cancelled"/>
    <n v="3.88"/>
    <n v="73840.87"/>
    <n v="17351.669999999998"/>
    <n v="0.23498734508409772"/>
    <n v="-56489.2"/>
  </r>
  <r>
    <s v="5e5a6b4b-320f-4efb-a36b-ede2ebc26c61"/>
    <s v="Margaret Smith"/>
    <n v="47"/>
    <s v="40-59"/>
    <s v="F"/>
    <s v="USA"/>
    <s v="No"/>
    <s v="FL0053"/>
    <s v="DEN"/>
    <s v="FRA"/>
    <s v="DEN - FRA"/>
    <n v="11194"/>
    <s v="Long-haul"/>
    <d v="1899-12-30T03:50:29"/>
    <d v="1899-12-30T16:16:29"/>
    <d v="2025-01-11T00:00:00"/>
    <d v="1899-12-30T05:31:29"/>
    <d v="1899-12-30T17:57:29"/>
    <d v="1899-12-30T01:41:00"/>
    <d v="1899-12-30T01:41:00"/>
    <n v="101"/>
    <s v="Moderate-delay"/>
    <n v="562.29"/>
    <x v="0"/>
    <n v="5"/>
    <s v="Vegan"/>
    <n v="190.5"/>
    <n v="57015.2703175364"/>
    <s v="Cancelled"/>
    <n v="4.18"/>
    <n v="73418.320000000007"/>
    <n v="36024.660000000003"/>
    <n v="0.49067671393189055"/>
    <n v="-37393.660000000003"/>
  </r>
  <r>
    <s v="80ec57c2-c7cb-4211-8171-fc3498277a7c"/>
    <s v="Roberto Murillo"/>
    <n v="59"/>
    <s v="40-59"/>
    <s v="F"/>
    <s v="USA"/>
    <s v="No"/>
    <s v="FL0053"/>
    <s v="DEN"/>
    <s v="FRA"/>
    <s v="DEN - FRA"/>
    <n v="11194"/>
    <s v="Long-haul"/>
    <d v="1899-12-30T03:50:29"/>
    <d v="1899-12-30T16:16:29"/>
    <d v="2025-01-02T00:00:00"/>
    <d v="1899-12-30T05:31:29"/>
    <d v="1899-12-30T17:57:29"/>
    <d v="1899-12-30T01:41:00"/>
    <d v="1899-12-30T01:41:00"/>
    <n v="101"/>
    <s v="Moderate-delay"/>
    <n v="462.93"/>
    <x v="2"/>
    <n v="5"/>
    <s v="Vegetarian"/>
    <n v="187.05"/>
    <n v="57392.711739739803"/>
    <s v="Cancelled"/>
    <n v="4.78"/>
    <n v="73871.25"/>
    <n v="29664.93"/>
    <n v="0.40157612061525966"/>
    <n v="-44206.32"/>
  </r>
  <r>
    <s v="dfdc2841-eb02-4b60-983a-3900c9b59d20"/>
    <s v="Larry Gray"/>
    <n v="45"/>
    <s v="40-59"/>
    <s v="F"/>
    <s v="USA"/>
    <s v="No"/>
    <s v="FL0054"/>
    <s v="HND"/>
    <s v="BKK"/>
    <s v="HND - BKK"/>
    <n v="4727"/>
    <s v="Moderate-haul"/>
    <d v="1899-12-30T17:42:08"/>
    <d v="1899-12-30T22:57:08"/>
    <d v="2025-01-08T00:00:00"/>
    <d v="1899-12-30T19:40:08"/>
    <d v="1899-12-30T00:55:08"/>
    <d v="1899-12-30T01:58:00"/>
    <d v="1899-12-30T01:58:00"/>
    <n v="118"/>
    <s v="Moderate-delay"/>
    <n v="748.83"/>
    <x v="0"/>
    <n v="5"/>
    <s v="Vegetarian"/>
    <n v="10.92"/>
    <n v="24734.246243933401"/>
    <s v="Cancelled"/>
    <n v="3.74"/>
    <n v="34681.1"/>
    <n v="47927.3"/>
    <n v="1.3819429026184291"/>
    <n v="13246.200000000004"/>
  </r>
  <r>
    <s v="4ff39be5-92b9-420b-a987-87d7dcaf21c4"/>
    <s v="Andrew Kramer"/>
    <n v="28"/>
    <s v="18-29"/>
    <s v="F"/>
    <s v="USA"/>
    <s v="No"/>
    <s v="FL0054"/>
    <s v="HND"/>
    <s v="BKK"/>
    <s v="HND - BKK"/>
    <n v="4727"/>
    <s v="Moderate-haul"/>
    <d v="1899-12-30T17:42:08"/>
    <d v="1899-12-30T22:57:08"/>
    <d v="2025-01-15T00:00:00"/>
    <d v="1899-12-30T19:40:08"/>
    <d v="1899-12-30T00:55:08"/>
    <d v="1899-12-30T01:58:00"/>
    <d v="1899-12-30T01:58:00"/>
    <n v="118"/>
    <s v="Moderate-delay"/>
    <n v="1171.17"/>
    <x v="1"/>
    <n v="5"/>
    <s v="Non-Vegetarian"/>
    <n v="120.88"/>
    <n v="25040.7521179059"/>
    <s v="Cancelled"/>
    <n v="4.45"/>
    <n v="35048.9"/>
    <n v="74979.06"/>
    <n v="2.1392699913549356"/>
    <n v="39930.159999999996"/>
  </r>
  <r>
    <s v="7f3955b6-2d7d-4375-92ab-4ff6ffeadd80"/>
    <s v="David Juarez"/>
    <n v="37"/>
    <s v="30-39"/>
    <s v="F"/>
    <s v="USA"/>
    <s v="No"/>
    <s v="FL0054"/>
    <s v="HND"/>
    <s v="BKK"/>
    <s v="HND - BKK"/>
    <n v="4727"/>
    <s v="Moderate-haul"/>
    <d v="1899-12-30T17:42:08"/>
    <d v="1899-12-30T22:57:08"/>
    <d v="2025-01-04T00:00:00"/>
    <d v="1899-12-30T19:40:08"/>
    <d v="1899-12-30T00:55:08"/>
    <d v="1899-12-30T01:58:00"/>
    <d v="1899-12-30T01:58:00"/>
    <n v="118"/>
    <s v="Moderate-delay"/>
    <n v="1035.45"/>
    <x v="2"/>
    <n v="3"/>
    <s v="Gluten-Free"/>
    <n v="44.57"/>
    <n v="24649.174141887201"/>
    <s v="Cancelled"/>
    <n v="3.19"/>
    <n v="34579.01"/>
    <n v="66277.710000000006"/>
    <n v="1.9167035146466023"/>
    <n v="31698.700000000004"/>
  </r>
  <r>
    <s v="1c539083-5514-46b4-8d63-01f7000275bc"/>
    <s v="Karen Barnes"/>
    <n v="37"/>
    <s v="30-39"/>
    <s v="F"/>
    <s v="USA"/>
    <s v="No"/>
    <s v="FL0054"/>
    <s v="HND"/>
    <s v="BKK"/>
    <s v="HND - BKK"/>
    <n v="4727"/>
    <s v="Moderate-haul"/>
    <d v="1899-12-30T17:42:08"/>
    <d v="1899-12-30T22:57:08"/>
    <d v="2025-01-03T00:00:00"/>
    <d v="1899-12-30T19:40:08"/>
    <d v="1899-12-30T00:55:08"/>
    <d v="1899-12-30T01:58:00"/>
    <d v="1899-12-30T01:58:00"/>
    <n v="118"/>
    <s v="Moderate-delay"/>
    <n v="1337.26"/>
    <x v="2"/>
    <n v="3"/>
    <s v="Non-Vegetarian"/>
    <n v="54.95"/>
    <n v="25028.026456454802"/>
    <s v="Not Cancelled"/>
    <n v="4.2"/>
    <n v="35033.629999999997"/>
    <n v="85595.63"/>
    <n v="2.4432418222148264"/>
    <n v="50562.000000000007"/>
  </r>
  <r>
    <s v="461dd99b-6561-4dca-b448-a5ab67f473f0"/>
    <s v="Toni Rojas"/>
    <n v="70"/>
    <s v="70-80"/>
    <s v="F"/>
    <s v="USA"/>
    <s v="Yes"/>
    <s v="FL0054"/>
    <s v="HND"/>
    <s v="BKK"/>
    <s v="HND - BKK"/>
    <n v="4727"/>
    <s v="Moderate-haul"/>
    <d v="1899-12-30T17:42:08"/>
    <d v="1899-12-30T22:57:08"/>
    <d v="2025-01-10T00:00:00"/>
    <d v="1899-12-30T19:40:08"/>
    <d v="1899-12-30T00:55:08"/>
    <d v="1899-12-30T01:58:00"/>
    <d v="1899-12-30T01:58:00"/>
    <n v="118"/>
    <s v="Moderate-delay"/>
    <n v="1359.05"/>
    <x v="2"/>
    <n v="5"/>
    <s v="No Preference"/>
    <n v="87.6"/>
    <n v="24555.5477689859"/>
    <s v="Cancelled"/>
    <n v="3.64"/>
    <n v="34466.660000000003"/>
    <n v="86996.72"/>
    <n v="2.524083273517074"/>
    <n v="52530.06"/>
  </r>
  <r>
    <s v="09bdb9ec-61e2-402f-8859-5b812cfdf37f"/>
    <s v="Kathryn Morris"/>
    <n v="27"/>
    <s v="18-29"/>
    <s v="F"/>
    <s v="USA"/>
    <s v="Yes"/>
    <s v="FL0055"/>
    <s v="DFW"/>
    <s v="IST"/>
    <s v="DFW - IST"/>
    <n v="378"/>
    <s v="Short-haul "/>
    <d v="1899-12-30T06:39:48"/>
    <d v="1899-12-30T07:04:48"/>
    <d v="2025-01-07T00:00:00"/>
    <d v="1899-12-30T09:18:48"/>
    <d v="1899-12-30T09:43:48"/>
    <d v="1899-12-30T02:39:00"/>
    <d v="1899-12-30T02:39:00"/>
    <n v="159"/>
    <s v="Severe-delay"/>
    <n v="156.11000000000001"/>
    <x v="1"/>
    <n v="5"/>
    <s v="No Preference"/>
    <n v="139.09"/>
    <n v="2720.7128703610301"/>
    <s v="Cancelled"/>
    <n v="4.7300000000000004"/>
    <n v="12397.29"/>
    <n v="6011.3159999999998"/>
    <n v="0.4848895202096587"/>
    <n v="-6385.9740000000011"/>
  </r>
  <r>
    <s v="e1c4bf31-c1a7-44dc-ba93-5694f2f02ee1"/>
    <s v="Kendra Jacobs"/>
    <n v="65"/>
    <s v="60-69"/>
    <s v="F"/>
    <s v="USA"/>
    <s v="Yes"/>
    <s v="FL0055"/>
    <s v="DFW"/>
    <s v="IST"/>
    <s v="DFW - IST"/>
    <n v="378"/>
    <s v="Short-haul "/>
    <d v="1899-12-30T06:39:48"/>
    <d v="1899-12-30T07:04:48"/>
    <d v="2025-01-10T00:00:00"/>
    <d v="1899-12-30T09:18:48"/>
    <d v="1899-12-30T09:43:48"/>
    <d v="1899-12-30T02:39:00"/>
    <d v="1899-12-30T02:39:00"/>
    <n v="159"/>
    <s v="Severe-delay"/>
    <n v="687.51"/>
    <x v="2"/>
    <n v="5"/>
    <s v="No Preference"/>
    <n v="138.54"/>
    <n v="3066.62670332485"/>
    <s v="Cancelled"/>
    <n v="3"/>
    <n v="13019.924999999999"/>
    <n v="26417.01"/>
    <n v="2.0289679088013179"/>
    <n v="13397.084999999999"/>
  </r>
  <r>
    <s v="1e4a1683-4320-4ddf-b3c8-89e8436608fd"/>
    <s v="Michele Wilson"/>
    <n v="69"/>
    <s v="60-69"/>
    <s v="M"/>
    <s v="USA"/>
    <s v="No"/>
    <s v="FL0055"/>
    <s v="DFW"/>
    <s v="IST"/>
    <s v="DFW - IST"/>
    <n v="378"/>
    <s v="Short-haul "/>
    <d v="1899-12-30T06:39:48"/>
    <d v="1899-12-30T07:04:48"/>
    <d v="2025-01-08T00:00:00"/>
    <d v="1899-12-30T09:18:48"/>
    <d v="1899-12-30T09:43:48"/>
    <d v="1899-12-30T02:39:00"/>
    <d v="1899-12-30T02:39:00"/>
    <n v="159"/>
    <s v="Severe-delay"/>
    <n v="427.93"/>
    <x v="1"/>
    <n v="5"/>
    <s v="No Preference"/>
    <n v="81.78"/>
    <n v="2826.6684123659002"/>
    <s v="Cancelled"/>
    <n v="3.66"/>
    <n v="12588"/>
    <n v="16442.328000000001"/>
    <n v="1.3061906577693041"/>
    <n v="3854.3280000000013"/>
  </r>
  <r>
    <s v="6014d8e0-eb5f-497e-9a1d-fd6a0e7b0165"/>
    <s v="Amy Fisher"/>
    <n v="63"/>
    <s v="60-69"/>
    <s v="M"/>
    <s v="USA"/>
    <s v="Yes"/>
    <s v="FL0056"/>
    <s v="PEK"/>
    <s v="JFK"/>
    <s v="PEK - JFK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1103.82"/>
    <x v="0"/>
    <n v="5"/>
    <s v="No Preference"/>
    <n v="27.79"/>
    <n v="48854.248315967598"/>
    <s v="Cancelled"/>
    <n v="3.1"/>
    <n v="63625.1"/>
    <n v="70650.039999999994"/>
    <n v="1.1104114571136232"/>
    <n v="7024.9399999999951"/>
  </r>
  <r>
    <s v="cedee94b-1978-41d0-83d1-80f34025ce0a"/>
    <s v="Eric Greer"/>
    <n v="74"/>
    <s v="70-80"/>
    <s v="M"/>
    <s v="USA"/>
    <s v="No"/>
    <s v="FL0056"/>
    <s v="PEK"/>
    <s v="JFK"/>
    <s v="PEK - JFK"/>
    <n v="9631"/>
    <s v="Long-haul"/>
    <d v="1899-12-30T20:54:42"/>
    <d v="1899-12-30T07:36:42"/>
    <d v="2025-01-11T00:00:00"/>
    <d v="1899-12-30T22:43:42"/>
    <d v="1899-12-30T09:25:42"/>
    <d v="1899-12-30T01:49:00"/>
    <d v="1899-12-30T01:49:00"/>
    <n v="109"/>
    <s v="Moderate-delay"/>
    <n v="936.07"/>
    <x v="0"/>
    <n v="5"/>
    <s v="Gluten-Free"/>
    <n v="150.77000000000001"/>
    <n v="48853.442343680101"/>
    <s v="Cancelled"/>
    <n v="3.67"/>
    <n v="63624.13"/>
    <n v="59938.63"/>
    <n v="0.94207386411413407"/>
    <n v="-3685.5"/>
  </r>
  <r>
    <s v="f5319dcf-5c1c-453b-831d-c430c7c719a7"/>
    <s v="Taylor Morgan"/>
    <n v="75"/>
    <s v="70-80"/>
    <s v="F"/>
    <s v="USA"/>
    <s v="Yes"/>
    <s v="FL0056"/>
    <s v="PEK"/>
    <s v="JFK"/>
    <s v="PEK - JFK"/>
    <n v="9631"/>
    <s v="Long-haul"/>
    <d v="1899-12-30T20:54:42"/>
    <d v="1899-12-30T07:36:42"/>
    <d v="2025-01-10T00:00:00"/>
    <d v="1899-12-30T22:43:42"/>
    <d v="1899-12-30T09:25:42"/>
    <d v="1899-12-30T01:49:00"/>
    <d v="1899-12-30T01:49:00"/>
    <n v="109"/>
    <s v="Moderate-delay"/>
    <n v="580.83000000000004"/>
    <x v="1"/>
    <n v="5"/>
    <s v="No Preference"/>
    <n v="174.06"/>
    <n v="48797.0940809577"/>
    <s v="Not Cancelled"/>
    <n v="4.9000000000000004"/>
    <n v="63556.51"/>
    <n v="37207.93"/>
    <n v="0.58543066634716101"/>
    <n v="-26348.58"/>
  </r>
  <r>
    <s v="0f3289b4-e554-4e5a-af7f-230c08dbf036"/>
    <s v="Jose Allen"/>
    <n v="37"/>
    <s v="30-39"/>
    <s v="F"/>
    <s v="USA"/>
    <s v="Yes"/>
    <s v="FL0057"/>
    <s v="CDG"/>
    <s v="FRA"/>
    <s v="CDG - FRA"/>
    <n v="6773"/>
    <s v="Moderate-haul"/>
    <d v="1899-12-30T19:13:13"/>
    <d v="1899-12-30T02:44:13"/>
    <d v="2025-01-05T00:00:00"/>
    <d v="1899-12-30T20:06:13"/>
    <d v="1899-12-30T03:37:13"/>
    <d v="1899-12-30T00:53:00"/>
    <d v="1899-12-30T00:53:00"/>
    <n v="79.5"/>
    <s v="Moderate-delay"/>
    <n v="813.48"/>
    <x v="0"/>
    <n v="3"/>
    <s v="No Preference"/>
    <n v="128.79"/>
    <n v="34475.994893252799"/>
    <s v="Cancelled"/>
    <n v="3.84"/>
    <n v="46371.19"/>
    <n v="52088.480000000003"/>
    <n v="1.1232940107855762"/>
    <n v="5717.2900000000009"/>
  </r>
  <r>
    <s v="5c1e547f-7149-45c0-94bf-2dca35bd8e18"/>
    <s v="William Bradley"/>
    <n v="74"/>
    <s v="70-80"/>
    <s v="F"/>
    <s v="USA"/>
    <s v="Yes"/>
    <s v="FL0057"/>
    <s v="CDG"/>
    <s v="FRA"/>
    <s v="CDG - FRA"/>
    <n v="6773"/>
    <s v="Moderate-haul"/>
    <d v="1899-12-30T19:13:13"/>
    <d v="1899-12-30T02:44:13"/>
    <d v="2025-01-10T00:00:00"/>
    <d v="1899-12-30T20:06:13"/>
    <d v="1899-12-30T03:37:13"/>
    <d v="1899-12-30T00:53:00"/>
    <d v="1899-12-30T00:53:00"/>
    <n v="79.5"/>
    <s v="Moderate-delay"/>
    <n v="146.99"/>
    <x v="2"/>
    <n v="5"/>
    <s v="Vegetarian"/>
    <n v="181.64"/>
    <n v="34640.408352594197"/>
    <s v="Cancelled"/>
    <n v="4.21"/>
    <n v="46568.49"/>
    <n v="9443.69"/>
    <n v="0.20279141539697768"/>
    <n v="-37124.799999999996"/>
  </r>
  <r>
    <s v="af182937-6a16-4667-9627-6376ecda2f70"/>
    <s v="Daniel Taylor"/>
    <n v="57"/>
    <s v="40-59"/>
    <s v="M"/>
    <s v="USA"/>
    <s v="No"/>
    <s v="FL0057"/>
    <s v="CDG"/>
    <s v="FRA"/>
    <s v="CDG - FRA"/>
    <n v="6773"/>
    <s v="Moderate-haul"/>
    <d v="1899-12-30T19:13:13"/>
    <d v="1899-12-30T02:44:13"/>
    <d v="2025-01-02T00:00:00"/>
    <d v="1899-12-30T20:06:13"/>
    <d v="1899-12-30T03:37:13"/>
    <d v="1899-12-30T00:53:00"/>
    <d v="1899-12-30T00:53:00"/>
    <n v="79.5"/>
    <s v="Moderate-delay"/>
    <n v="93.67"/>
    <x v="2"/>
    <n v="5"/>
    <s v="Non-Vegetarian"/>
    <n v="32.94"/>
    <n v="35031.948560940204"/>
    <s v="Not Cancelled"/>
    <n v="3.97"/>
    <n v="47038.34"/>
    <n v="6001.47"/>
    <n v="0.12758677283254469"/>
    <n v="-41036.869999999995"/>
  </r>
  <r>
    <s v="2dc93747-ecbe-45ee-bb0e-8087d01581c8"/>
    <s v="Fernando Johnson"/>
    <n v="31"/>
    <s v="30-39"/>
    <s v="F"/>
    <s v="USA"/>
    <s v="No"/>
    <s v="FL0057"/>
    <s v="CDG"/>
    <s v="FRA"/>
    <s v="CDG - FRA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391.32"/>
    <x v="1"/>
    <n v="3"/>
    <s v="Vegan"/>
    <n v="99.29"/>
    <n v="35244.8702517126"/>
    <s v="Cancelled"/>
    <n v="4.3499999999999996"/>
    <n v="47293.84"/>
    <n v="25064.34"/>
    <n v="0.52997049932929963"/>
    <n v="-22229.499999999996"/>
  </r>
  <r>
    <s v="b541661c-ef0d-43f2-8666-e786bda247b2"/>
    <s v="Christina Gardner"/>
    <n v="65"/>
    <s v="60-69"/>
    <s v="M"/>
    <s v="USA"/>
    <s v="Yes"/>
    <s v="FL0057"/>
    <s v="CDG"/>
    <s v="FRA"/>
    <s v="CDG - FRA"/>
    <n v="6773"/>
    <s v="Moderate-haul"/>
    <d v="1899-12-30T19:13:13"/>
    <d v="1899-12-30T02:44:13"/>
    <d v="2025-01-04T00:00:00"/>
    <d v="1899-12-30T20:06:13"/>
    <d v="1899-12-30T03:37:13"/>
    <d v="1899-12-30T00:53:00"/>
    <d v="1899-12-30T00:53:00"/>
    <n v="79.5"/>
    <s v="Moderate-delay"/>
    <n v="64.22"/>
    <x v="0"/>
    <n v="5"/>
    <s v="No Preference"/>
    <n v="187.82"/>
    <n v="35283.6273393761"/>
    <s v="Not Cancelled"/>
    <n v="4.75"/>
    <n v="47340.35"/>
    <n v="4147.6400000000003"/>
    <n v="8.7613209450289248E-2"/>
    <n v="-43192.71"/>
  </r>
  <r>
    <s v="8c9ac1a8-5a0c-4a0a-a2fb-e2a844cb53bf"/>
    <s v="Shelia Cherry"/>
    <n v="27"/>
    <s v="18-29"/>
    <s v="M"/>
    <s v="USA"/>
    <s v="Yes"/>
    <s v="FL0057"/>
    <s v="CDG"/>
    <s v="FRA"/>
    <s v="CDG - FRA"/>
    <n v="6773"/>
    <s v="Moderate-haul"/>
    <d v="1899-12-30T19:13:13"/>
    <d v="1899-12-30T02:44:13"/>
    <d v="2025-01-14T00:00:00"/>
    <d v="1899-12-30T20:06:13"/>
    <d v="1899-12-30T03:37:13"/>
    <d v="1899-12-30T00:53:00"/>
    <d v="1899-12-30T00:53:00"/>
    <n v="79.5"/>
    <s v="Moderate-delay"/>
    <n v="806.5"/>
    <x v="2"/>
    <n v="5"/>
    <s v="No Preference"/>
    <n v="88.19"/>
    <n v="35074.5492001573"/>
    <s v="Not Cancelled"/>
    <n v="4.41"/>
    <n v="47089.46"/>
    <n v="51633.64"/>
    <n v="1.096501000436191"/>
    <n v="4544.18"/>
  </r>
  <r>
    <s v="5593c4d3-ece8-4929-bea4-e54623dc93ed"/>
    <s v="Garrett Hogan"/>
    <n v="67"/>
    <s v="60-69"/>
    <s v="M"/>
    <s v="USA"/>
    <s v="Yes"/>
    <s v="FL0057"/>
    <s v="CDG"/>
    <s v="FRA"/>
    <s v="CDG - FRA"/>
    <n v="6773"/>
    <s v="Moderate-haul"/>
    <d v="1899-12-30T19:13:13"/>
    <d v="1899-12-30T02:44:13"/>
    <d v="2025-01-10T00:00:00"/>
    <d v="1899-12-30T20:06:13"/>
    <d v="1899-12-30T03:37:13"/>
    <d v="1899-12-30T00:53:00"/>
    <d v="1899-12-30T00:53:00"/>
    <n v="79.5"/>
    <s v="Moderate-delay"/>
    <n v="295.47000000000003"/>
    <x v="0"/>
    <n v="5"/>
    <s v="Vegetarian"/>
    <n v="13.79"/>
    <n v="34800.091443576901"/>
    <s v="Cancelled"/>
    <n v="4.45"/>
    <n v="46760.11"/>
    <n v="18912.84"/>
    <n v="0.40446525895683305"/>
    <n v="-27847.27"/>
  </r>
  <r>
    <s v="1643d900-8c8b-4dc1-a0f2-6e02e22ec8d2"/>
    <s v="Pamela Nelson"/>
    <n v="66"/>
    <s v="60-69"/>
    <s v="M"/>
    <s v="USA"/>
    <s v="No"/>
    <s v="FL0057"/>
    <s v="CDG"/>
    <s v="FRA"/>
    <s v="CDG - FRA"/>
    <n v="6773"/>
    <s v="Moderate-haul"/>
    <d v="1899-12-30T19:13:13"/>
    <d v="1899-12-30T02:44:13"/>
    <d v="2025-01-05T00:00:00"/>
    <d v="1899-12-30T20:06:13"/>
    <d v="1899-12-30T03:37:13"/>
    <d v="1899-12-30T00:53:00"/>
    <d v="1899-12-30T00:53:00"/>
    <n v="79.5"/>
    <s v="Moderate-delay"/>
    <n v="1140.1400000000001"/>
    <x v="2"/>
    <n v="5"/>
    <s v="Vegetarian"/>
    <n v="71.83"/>
    <n v="35184.320243509799"/>
    <s v="Not Cancelled"/>
    <n v="4.93"/>
    <n v="47221.18"/>
    <n v="72983.33"/>
    <n v="1.545563452671026"/>
    <n v="25762.15"/>
  </r>
  <r>
    <s v="31f86074-5ab6-4563-a2e0-0099735d966f"/>
    <s v="Ronald Hicks"/>
    <n v="65"/>
    <s v="60-69"/>
    <s v="M"/>
    <s v="USA"/>
    <s v="Yes"/>
    <s v="FL0058"/>
    <s v="ORD"/>
    <s v="FRA"/>
    <s v="ORD - FRA"/>
    <n v="7465"/>
    <s v="Moderate-haul"/>
    <d v="1899-12-30T17:28:43"/>
    <d v="1899-12-30T01:45:43"/>
    <d v="2025-01-08T00:00:00"/>
    <d v="1899-12-30T18:35:43"/>
    <d v="1899-12-30T02:52:43"/>
    <d v="1899-12-30T01:07:00"/>
    <d v="1899-12-30T01:07:00"/>
    <n v="67"/>
    <s v="Moderate-delay"/>
    <n v="357.22"/>
    <x v="1"/>
    <n v="5"/>
    <s v="Vegetarian"/>
    <n v="101.76"/>
    <n v="37919.613096193403"/>
    <s v="Cancelled"/>
    <n v="3.61"/>
    <n v="50503.54"/>
    <n v="22882.43"/>
    <n v="0.45308566488606539"/>
    <n v="-27621.11"/>
  </r>
  <r>
    <s v="855313b8-ed8b-463a-a581-88c83ebd9af6"/>
    <s v="Drew Jones"/>
    <n v="65"/>
    <s v="60-69"/>
    <s v="M"/>
    <s v="USA"/>
    <s v="No"/>
    <s v="FL0058"/>
    <s v="ORD"/>
    <s v="FRA"/>
    <s v="ORD - FRA"/>
    <n v="7465"/>
    <s v="Moderate-haul"/>
    <d v="1899-12-30T17:28:43"/>
    <d v="1899-12-30T01:45:43"/>
    <d v="2025-01-03T00:00:00"/>
    <d v="1899-12-30T18:35:43"/>
    <d v="1899-12-30T02:52:43"/>
    <d v="1899-12-30T01:07:00"/>
    <d v="1899-12-30T01:07:00"/>
    <n v="67"/>
    <s v="Moderate-delay"/>
    <n v="461.4"/>
    <x v="2"/>
    <n v="5"/>
    <s v="Vegan"/>
    <n v="70.459999999999994"/>
    <n v="38418.229330069204"/>
    <s v="Not Cancelled"/>
    <n v="4"/>
    <n v="51101.88"/>
    <n v="29543.69"/>
    <n v="0.57813313326241622"/>
    <n v="-21558.19"/>
  </r>
  <r>
    <s v="885ad33a-0f20-41ac-83e2-dc785af74b77"/>
    <s v="Robert Davis"/>
    <n v="66"/>
    <s v="60-69"/>
    <s v="F"/>
    <s v="USA"/>
    <s v="No"/>
    <s v="FL0058"/>
    <s v="ORD"/>
    <s v="FRA"/>
    <s v="ORD - FRA"/>
    <n v="7465"/>
    <s v="Moderate-haul"/>
    <d v="1899-12-30T17:28:43"/>
    <d v="1899-12-30T01:45:43"/>
    <d v="2025-01-15T00:00:00"/>
    <d v="1899-12-30T18:35:43"/>
    <d v="1899-12-30T02:52:43"/>
    <d v="1899-12-30T01:07:00"/>
    <d v="1899-12-30T01:07:00"/>
    <n v="67"/>
    <s v="Moderate-delay"/>
    <n v="1051.6600000000001"/>
    <x v="0"/>
    <n v="5"/>
    <s v="Vegetarian"/>
    <n v="177.89"/>
    <n v="37902.736253471398"/>
    <s v="Not Cancelled"/>
    <n v="3.15"/>
    <n v="50483.28"/>
    <n v="67341.820000000007"/>
    <n v="1.3339430401511156"/>
    <n v="16858.540000000008"/>
  </r>
  <r>
    <s v="c5536bfc-b728-4ec5-bfb0-9437759785ea"/>
    <s v="Elizabeth Baldwin"/>
    <n v="66"/>
    <s v="60-69"/>
    <s v="M"/>
    <s v="USA"/>
    <s v="Yes"/>
    <s v="FL0058"/>
    <s v="ORD"/>
    <s v="FRA"/>
    <s v="ORD - FRA"/>
    <n v="7465"/>
    <s v="Moderate-haul"/>
    <d v="1899-12-30T17:28:43"/>
    <d v="1899-12-30T01:45:43"/>
    <d v="2025-01-10T00:00:00"/>
    <d v="1899-12-30T18:35:43"/>
    <d v="1899-12-30T02:52:43"/>
    <d v="1899-12-30T01:07:00"/>
    <d v="1899-12-30T01:07:00"/>
    <n v="67"/>
    <s v="Moderate-delay"/>
    <n v="1050.0999999999999"/>
    <x v="1"/>
    <n v="5"/>
    <s v="Non-Vegetarian"/>
    <n v="104.82"/>
    <n v="38735.557901778098"/>
    <s v="Cancelled"/>
    <n v="3.88"/>
    <n v="51482.67"/>
    <n v="67227.360000000001"/>
    <n v="1.3058250475354134"/>
    <n v="15744.690000000002"/>
  </r>
  <r>
    <s v="64d0fcce-aa37-4009-a547-b8da8bf14a71"/>
    <s v="Jessica Gonzalez"/>
    <n v="43"/>
    <s v="40-59"/>
    <s v="M"/>
    <s v="USA"/>
    <s v="Yes"/>
    <s v="FL0059"/>
    <s v="FRA"/>
    <s v="DXB"/>
    <s v="FRA - DXB"/>
    <n v="4304"/>
    <s v="Moderate-haul"/>
    <d v="1899-12-30T22:37:08"/>
    <d v="1899-12-30T03:23:08"/>
    <d v="2025-01-14T00:00:00"/>
    <d v="1899-12-30T01:02:08"/>
    <d v="1899-12-30T05:48:08"/>
    <d v="1899-12-30T02:25:00"/>
    <d v="1899-12-30T02:25:00"/>
    <n v="217.5"/>
    <s v="Severe-delay"/>
    <n v="1029.1600000000001"/>
    <x v="1"/>
    <n v="5"/>
    <s v="No Preference"/>
    <n v="91.31"/>
    <n v="22069.396615684502"/>
    <s v="Cancelled"/>
    <n v="3.99"/>
    <n v="31483.279999999999"/>
    <n v="65884.5"/>
    <n v="2.0926822110021575"/>
    <n v="34401.22"/>
  </r>
  <r>
    <s v="c0ff1b8d-e65d-4e21-8f91-8c65d415b02d"/>
    <s v="Angela Smith"/>
    <n v="75"/>
    <s v="70-80"/>
    <s v="F"/>
    <s v="USA"/>
    <s v="No"/>
    <s v="FL0059"/>
    <s v="FRA"/>
    <s v="DXB"/>
    <s v="FRA - DXB"/>
    <n v="4304"/>
    <s v="Moderate-haul"/>
    <d v="1899-12-30T22:37:08"/>
    <d v="1899-12-30T03:23:08"/>
    <d v="2025-01-08T00:00:00"/>
    <d v="1899-12-30T01:02:08"/>
    <d v="1899-12-30T05:48:08"/>
    <d v="1899-12-30T02:25:00"/>
    <d v="1899-12-30T02:25:00"/>
    <n v="217.5"/>
    <s v="Severe-delay"/>
    <n v="1427.41"/>
    <x v="2"/>
    <n v="5"/>
    <s v="No Preference"/>
    <n v="127.48"/>
    <n v="22450.8467256728"/>
    <s v="Cancelled"/>
    <n v="3.96"/>
    <n v="31941.02"/>
    <n v="91379.74"/>
    <n v="2.8608898526095912"/>
    <n v="59438.720000000001"/>
  </r>
  <r>
    <s v="d775ebf5-a7b5-42cd-a632-6191c2c93ee7"/>
    <s v="Kendra Walters"/>
    <n v="31"/>
    <s v="30-39"/>
    <s v="M"/>
    <s v="USA"/>
    <s v="No"/>
    <s v="FL0059"/>
    <s v="FRA"/>
    <s v="DXB"/>
    <s v="FRA - DXB"/>
    <n v="4304"/>
    <s v="Moderate-haul"/>
    <d v="1899-12-30T22:37:08"/>
    <d v="1899-12-30T03:23:08"/>
    <d v="2025-01-12T00:00:00"/>
    <d v="1899-12-30T01:02:08"/>
    <d v="1899-12-30T05:48:08"/>
    <d v="1899-12-30T02:25:00"/>
    <d v="1899-12-30T02:25:00"/>
    <n v="217.5"/>
    <s v="Severe-delay"/>
    <n v="1008.66"/>
    <x v="1"/>
    <n v="3"/>
    <s v="Gluten-Free"/>
    <n v="73.12"/>
    <n v="22272.764965305501"/>
    <s v="Not Cancelled"/>
    <n v="4.88"/>
    <n v="31727.32"/>
    <n v="64568.86"/>
    <n v="2.0351186296226724"/>
    <n v="32841.54"/>
  </r>
  <r>
    <s v="f5b20c83-9f34-4883-8dcb-44e83e99f748"/>
    <s v="James Taylor"/>
    <n v="23"/>
    <s v="18-29"/>
    <s v="M"/>
    <s v="USA"/>
    <s v="Yes"/>
    <s v="FL0059"/>
    <s v="FRA"/>
    <s v="DXB"/>
    <s v="FRA - DXB"/>
    <n v="4304"/>
    <s v="Moderate-haul"/>
    <d v="1899-12-30T22:37:08"/>
    <d v="1899-12-30T03:23:08"/>
    <d v="2025-01-12T00:00:00"/>
    <d v="1899-12-30T01:02:08"/>
    <d v="1899-12-30T05:48:08"/>
    <d v="1899-12-30T02:25:00"/>
    <d v="1899-12-30T02:25:00"/>
    <n v="217.5"/>
    <s v="Severe-delay"/>
    <n v="657.41"/>
    <x v="2"/>
    <n v="5"/>
    <s v="Gluten-Free"/>
    <n v="41.54"/>
    <n v="22395.639031305102"/>
    <s v="Cancelled"/>
    <n v="4.17"/>
    <n v="31874.77"/>
    <n v="42082.55"/>
    <n v="1.3202463892288478"/>
    <n v="10207.780000000002"/>
  </r>
  <r>
    <s v="d53d93da-8553-4495-b445-2f389e4742f7"/>
    <s v="Bradley Rogers"/>
    <n v="75"/>
    <s v="70-80"/>
    <s v="M"/>
    <s v="USA"/>
    <s v="No"/>
    <s v="FL0059"/>
    <s v="FRA"/>
    <s v="DXB"/>
    <s v="FRA - DXB"/>
    <n v="4304"/>
    <s v="Moderate-haul"/>
    <d v="1899-12-30T22:37:08"/>
    <d v="1899-12-30T03:23:08"/>
    <d v="2025-01-14T00:00:00"/>
    <d v="1899-12-30T01:02:08"/>
    <d v="1899-12-30T05:48:08"/>
    <d v="1899-12-30T02:25:00"/>
    <d v="1899-12-30T02:25:00"/>
    <n v="217.5"/>
    <s v="Severe-delay"/>
    <n v="83"/>
    <x v="2"/>
    <n v="5"/>
    <s v="Vegetarian"/>
    <n v="92.35"/>
    <n v="22354.950042406701"/>
    <s v="Not Cancelled"/>
    <n v="4.6500000000000004"/>
    <n v="31825.94"/>
    <n v="5330.47"/>
    <n v="0.16748821872975317"/>
    <n v="-26495.469999999998"/>
  </r>
  <r>
    <s v="ee129a4f-f7e4-4fdf-aab4-38c7750445ca"/>
    <s v="Jeffrey Williams"/>
    <n v="70"/>
    <s v="70-80"/>
    <s v="M"/>
    <s v="USA"/>
    <s v="No"/>
    <s v="FL0059"/>
    <s v="FRA"/>
    <s v="DXB"/>
    <s v="FRA - DXB"/>
    <n v="4304"/>
    <s v="Moderate-haul"/>
    <d v="1899-12-30T22:37:08"/>
    <d v="1899-12-30T03:23:08"/>
    <d v="2025-01-11T00:00:00"/>
    <d v="1899-12-30T01:02:08"/>
    <d v="1899-12-30T05:48:08"/>
    <d v="1899-12-30T02:25:00"/>
    <d v="1899-12-30T02:25:00"/>
    <n v="217.5"/>
    <s v="Severe-delay"/>
    <n v="1229.32"/>
    <x v="2"/>
    <n v="5"/>
    <s v="Gluten-Free"/>
    <n v="98.67"/>
    <n v="22841.978673923699"/>
    <s v="Not Cancelled"/>
    <n v="3.06"/>
    <n v="32410.37"/>
    <n v="78696.210000000006"/>
    <n v="2.42811822265528"/>
    <n v="46285.840000000011"/>
  </r>
  <r>
    <s v="900c288a-2e4d-4bee-9916-4f3147f1d9c4"/>
    <s v="Wanda Long"/>
    <n v="45"/>
    <s v="40-59"/>
    <s v="F"/>
    <s v="USA"/>
    <s v="No"/>
    <s v="FL0060"/>
    <s v="DXB"/>
    <s v="DEL"/>
    <s v="DXB - DEL"/>
    <n v="10118"/>
    <s v="Long-haul"/>
    <d v="1899-12-30T23:40:34"/>
    <d v="1899-12-30T10:54:34"/>
    <d v="2025-01-11T00:00:00"/>
    <d v="1899-12-30T02:29:34"/>
    <d v="1899-12-30T13:43:34"/>
    <d v="1899-12-30T02:49:00"/>
    <d v="1899-12-30T02:49:00"/>
    <n v="169"/>
    <s v="Severe-delay"/>
    <n v="1316.98"/>
    <x v="1"/>
    <n v="5"/>
    <s v="Non-Vegetarian"/>
    <n v="104.31"/>
    <n v="52039.439667335799"/>
    <s v="Cancelled"/>
    <n v="4.25"/>
    <n v="67447.33"/>
    <n v="84307.58"/>
    <n v="1.2499765372476568"/>
    <n v="16860.25"/>
  </r>
  <r>
    <s v="cad4335c-43d7-44f3-a95a-2868ae416046"/>
    <s v="Julia Jones"/>
    <n v="29"/>
    <s v="18-29"/>
    <s v="F"/>
    <s v="USA"/>
    <s v="No"/>
    <s v="FL0060"/>
    <s v="DXB"/>
    <s v="DEL"/>
    <s v="DXB - DEL"/>
    <n v="10118"/>
    <s v="Long-haul"/>
    <d v="1899-12-30T23:40:34"/>
    <d v="1899-12-30T10:54:34"/>
    <d v="2025-01-14T00:00:00"/>
    <d v="1899-12-30T02:29:34"/>
    <d v="1899-12-30T13:43:34"/>
    <d v="1899-12-30T02:49:00"/>
    <d v="1899-12-30T02:49:00"/>
    <n v="169"/>
    <s v="Severe-delay"/>
    <n v="1090.6199999999999"/>
    <x v="0"/>
    <n v="5"/>
    <s v="Vegetarian"/>
    <n v="53.82"/>
    <n v="51661.671268180799"/>
    <s v="Cancelled"/>
    <n v="4.71"/>
    <n v="66994.009999999995"/>
    <n v="69810.44"/>
    <n v="1.0420400271606374"/>
    <n v="2816.4300000000076"/>
  </r>
  <r>
    <s v="3fd0fa4b-b420-49e5-bea8-f636f597a66d"/>
    <s v="Ashley Williams"/>
    <n v="27"/>
    <s v="18-29"/>
    <s v="F"/>
    <s v="USA"/>
    <s v="No"/>
    <s v="FL0060"/>
    <s v="DXB"/>
    <s v="DEL"/>
    <s v="DXB - DEL"/>
    <n v="10118"/>
    <s v="Long-haul"/>
    <d v="1899-12-30T23:40:34"/>
    <d v="1899-12-30T10:54:34"/>
    <d v="2025-01-06T00:00:00"/>
    <d v="1899-12-30T02:29:34"/>
    <d v="1899-12-30T13:43:34"/>
    <d v="1899-12-30T02:49:00"/>
    <d v="1899-12-30T02:49:00"/>
    <n v="169"/>
    <s v="Severe-delay"/>
    <n v="545.07000000000005"/>
    <x v="0"/>
    <n v="5"/>
    <s v="Vegan"/>
    <n v="176.67"/>
    <n v="51792.162605085898"/>
    <s v="Not Cancelled"/>
    <n v="3.37"/>
    <n v="67150.600000000006"/>
    <n v="34919.81"/>
    <n v="0.52002230806575067"/>
    <n v="-32230.790000000008"/>
  </r>
  <r>
    <s v="9ad60a2d-e006-4a61-aa5d-13c85e409db9"/>
    <s v="Ashley Jordan"/>
    <n v="35"/>
    <s v="30-39"/>
    <s v="M"/>
    <s v="USA"/>
    <s v="Yes"/>
    <s v="FL0060"/>
    <s v="DXB"/>
    <s v="DEL"/>
    <s v="DXB - DEL"/>
    <n v="10118"/>
    <s v="Long-haul"/>
    <d v="1899-12-30T23:40:34"/>
    <d v="1899-12-30T10:54:34"/>
    <d v="2025-01-06T00:00:00"/>
    <d v="1899-12-30T02:29:34"/>
    <d v="1899-12-30T13:43:34"/>
    <d v="1899-12-30T02:49:00"/>
    <d v="1899-12-30T02:49:00"/>
    <n v="169"/>
    <s v="Severe-delay"/>
    <n v="737.39"/>
    <x v="0"/>
    <n v="3"/>
    <s v="Vegetarian"/>
    <n v="199.14"/>
    <n v="51176.605778999598"/>
    <s v="Not Cancelled"/>
    <n v="3.86"/>
    <n v="66411.929999999993"/>
    <n v="47232.79"/>
    <n v="0.71120941674184146"/>
    <n v="-19179.139999999992"/>
  </r>
  <r>
    <s v="7d52a754-b765-49bf-9813-a2ea3295b48e"/>
    <s v="Scott Smith"/>
    <n v="58"/>
    <s v="40-59"/>
    <s v="F"/>
    <s v="USA"/>
    <s v="Yes"/>
    <s v="FL0060"/>
    <s v="DXB"/>
    <s v="DEL"/>
    <s v="DXB - DEL"/>
    <n v="10118"/>
    <s v="Long-haul"/>
    <d v="1899-12-30T23:40:34"/>
    <d v="1899-12-30T10:54:34"/>
    <d v="2025-01-08T00:00:00"/>
    <d v="1899-12-30T02:29:34"/>
    <d v="1899-12-30T13:43:34"/>
    <d v="1899-12-30T02:49:00"/>
    <d v="1899-12-30T02:49:00"/>
    <n v="169"/>
    <s v="Severe-delay"/>
    <n v="1110"/>
    <x v="0"/>
    <n v="5"/>
    <s v="Vegan"/>
    <n v="130.01"/>
    <n v="51353.933135546598"/>
    <s v="Cancelled"/>
    <n v="4.4400000000000004"/>
    <n v="66624.72"/>
    <n v="71066"/>
    <n v="1.066661143191296"/>
    <n v="4441.2799999999988"/>
  </r>
  <r>
    <s v="30f02f11-d3b1-4f9a-a01d-f22ed0ce92d4"/>
    <s v="Stacy Chaney"/>
    <n v="63"/>
    <s v="60-69"/>
    <s v="F"/>
    <s v="USA"/>
    <s v="No"/>
    <s v="FL0060"/>
    <s v="DXB"/>
    <s v="DEL"/>
    <s v="DXB - DEL"/>
    <n v="10118"/>
    <s v="Long-haul"/>
    <d v="1899-12-30T23:40:34"/>
    <d v="1899-12-30T10:54:34"/>
    <d v="2025-01-03T00:00:00"/>
    <d v="1899-12-30T02:29:34"/>
    <d v="1899-12-30T13:43:34"/>
    <d v="1899-12-30T02:49:00"/>
    <d v="1899-12-30T02:49:00"/>
    <n v="169"/>
    <s v="Severe-delay"/>
    <n v="708.24"/>
    <x v="1"/>
    <n v="5"/>
    <s v="No Preference"/>
    <n v="187.03"/>
    <n v="51904.5989548418"/>
    <s v="Cancelled"/>
    <n v="4.3600000000000003"/>
    <n v="67285.52"/>
    <n v="45364.77"/>
    <n v="0.67421296588032598"/>
    <n v="-21920.750000000007"/>
  </r>
  <r>
    <s v="f21087eb-36ec-4bee-87f8-b3a38014e542"/>
    <s v="Nancy Stewart"/>
    <n v="51"/>
    <s v="40-59"/>
    <s v="F"/>
    <s v="USA"/>
    <s v="Yes"/>
    <s v="FL0060"/>
    <s v="DXB"/>
    <s v="DEL"/>
    <s v="DXB - DEL"/>
    <n v="10118"/>
    <s v="Long-haul"/>
    <d v="1899-12-30T23:40:34"/>
    <d v="1899-12-30T10:54:34"/>
    <d v="2025-01-15T00:00:00"/>
    <d v="1899-12-30T02:29:34"/>
    <d v="1899-12-30T13:43:34"/>
    <d v="1899-12-30T02:49:00"/>
    <d v="1899-12-30T02:49:00"/>
    <n v="169"/>
    <s v="Severe-delay"/>
    <n v="878.16"/>
    <x v="2"/>
    <n v="5"/>
    <s v="Non-Vegetarian"/>
    <n v="44.74"/>
    <n v="51999.906946463998"/>
    <s v="Cancelled"/>
    <n v="4.79"/>
    <n v="67399.89"/>
    <n v="56211.19"/>
    <n v="0.83399527803383655"/>
    <n v="-11188.699999999997"/>
  </r>
  <r>
    <s v="8c9a1bb5-a93f-4ab4-81fa-15f48e06c4d9"/>
    <s v="Jennifer Mejia"/>
    <n v="72"/>
    <s v="70-80"/>
    <s v="F"/>
    <s v="USA"/>
    <s v="Yes"/>
    <s v="FL0061"/>
    <s v="SIN"/>
    <s v="DEL"/>
    <s v="SIN - DEL"/>
    <n v="8465"/>
    <s v="Moderate-haul"/>
    <d v="1899-12-30T03:31:04"/>
    <d v="1899-12-30T12:55:04"/>
    <d v="2025-01-05T00:00:00"/>
    <d v="1899-12-30T05:32:04"/>
    <d v="1899-12-30T14:56:04"/>
    <d v="1899-12-30T02:01:00"/>
    <d v="1899-12-30T02:01:00"/>
    <n v="121"/>
    <s v="Severe-delay"/>
    <n v="1163.78"/>
    <x v="1"/>
    <n v="5"/>
    <s v="Vegan"/>
    <n v="4.87"/>
    <n v="43749.1006474807"/>
    <s v="Not Cancelled"/>
    <n v="3.84"/>
    <n v="57498.92"/>
    <n v="74482.89"/>
    <n v="1.2953789392913815"/>
    <n v="16983.97"/>
  </r>
  <r>
    <s v="bf70951e-eb02-4293-ada0-0940339ea365"/>
    <s v="Donna Garrett"/>
    <n v="46"/>
    <s v="40-59"/>
    <s v="M"/>
    <s v="USA"/>
    <s v="No"/>
    <s v="FL0061"/>
    <s v="SIN"/>
    <s v="DEL"/>
    <s v="SIN - DEL"/>
    <n v="8465"/>
    <s v="Moderate-haul"/>
    <d v="1899-12-30T03:31:04"/>
    <d v="1899-12-30T12:55:04"/>
    <d v="2025-01-01T00:00:00"/>
    <d v="1899-12-30T05:32:04"/>
    <d v="1899-12-30T14:56:04"/>
    <d v="1899-12-30T02:01:00"/>
    <d v="1899-12-30T02:01:00"/>
    <n v="121"/>
    <s v="Severe-delay"/>
    <n v="212.35"/>
    <x v="0"/>
    <n v="5"/>
    <s v="No Preference"/>
    <n v="7.1"/>
    <n v="43794.136558450402"/>
    <s v="Not Cancelled"/>
    <n v="3.31"/>
    <n v="57552.959999999999"/>
    <n v="13591.82"/>
    <n v="0.23616196282519614"/>
    <n v="-43961.14"/>
  </r>
  <r>
    <s v="fbf539a8-e170-40b7-85cd-ccf83deac029"/>
    <s v="Beth Sellers"/>
    <n v="58"/>
    <s v="40-59"/>
    <s v="F"/>
    <s v="USA"/>
    <s v="Yes"/>
    <s v="FL0061"/>
    <s v="SIN"/>
    <s v="DEL"/>
    <s v="SIN - DEL"/>
    <n v="8465"/>
    <s v="Moderate-haul"/>
    <d v="1899-12-30T03:31:04"/>
    <d v="1899-12-30T12:55:04"/>
    <d v="2025-01-14T00:00:00"/>
    <d v="1899-12-30T05:32:04"/>
    <d v="1899-12-30T14:56:04"/>
    <d v="1899-12-30T02:01:00"/>
    <d v="1899-12-30T02:01:00"/>
    <n v="121"/>
    <s v="Severe-delay"/>
    <n v="523.98"/>
    <x v="0"/>
    <n v="5"/>
    <s v="Vegetarian"/>
    <n v="58.78"/>
    <n v="43106.779735594697"/>
    <s v="Not Cancelled"/>
    <n v="3.65"/>
    <n v="56728.14"/>
    <n v="33546.480000000003"/>
    <n v="0.59135518985815516"/>
    <n v="-23181.659999999996"/>
  </r>
  <r>
    <s v="9dfef1ae-dc1b-4124-9965-c2299059bad8"/>
    <s v="Robin Smith"/>
    <n v="72"/>
    <s v="70-80"/>
    <s v="F"/>
    <s v="USA"/>
    <s v="Yes"/>
    <s v="FL0061"/>
    <s v="SIN"/>
    <s v="DEL"/>
    <s v="SIN - DEL"/>
    <n v="8465"/>
    <s v="Moderate-haul"/>
    <d v="1899-12-30T03:31:04"/>
    <d v="1899-12-30T12:55:04"/>
    <d v="2025-01-06T00:00:00"/>
    <d v="1899-12-30T05:32:04"/>
    <d v="1899-12-30T14:56:04"/>
    <d v="1899-12-30T02:01:00"/>
    <d v="1899-12-30T02:01:00"/>
    <n v="121"/>
    <s v="Severe-delay"/>
    <n v="127.43"/>
    <x v="1"/>
    <n v="5"/>
    <s v="Vegetarian"/>
    <n v="100.61"/>
    <n v="43758.411785233002"/>
    <s v="Cancelled"/>
    <n v="3.6"/>
    <n v="57510.09"/>
    <n v="8175.64"/>
    <n v="0.14216009747159153"/>
    <n v="-49334.45"/>
  </r>
  <r>
    <s v="6ae19cb5-9ab6-4e15-98e2-baabe94c36f1"/>
    <s v="JesUSA Chan"/>
    <n v="31"/>
    <s v="30-39"/>
    <s v="F"/>
    <s v="USA"/>
    <s v="No"/>
    <s v="FL0062"/>
    <s v="DFW"/>
    <s v="DEN"/>
    <s v="DFW - DEN"/>
    <n v="14596"/>
    <s v="Long-haul"/>
    <d v="1899-12-30T15:01:56"/>
    <d v="1899-12-30T07:14:56"/>
    <d v="2025-01-01T00:00:00"/>
    <d v="1899-12-30T16:50:56"/>
    <d v="1899-12-30T09:03:56"/>
    <d v="1899-12-30T01:49:00"/>
    <d v="1899-12-30T01:49:00"/>
    <n v="109"/>
    <s v="Moderate-delay"/>
    <n v="268.07"/>
    <x v="0"/>
    <n v="3"/>
    <s v="No Preference"/>
    <n v="167.19"/>
    <n v="74328.040135690098"/>
    <s v="Not Cancelled"/>
    <n v="3.98"/>
    <n v="141290.47499999899"/>
    <n v="10313.951999999999"/>
    <n v="7.2998211662888626E-2"/>
    <n v="-130976.52299999898"/>
  </r>
  <r>
    <s v="cf9e894d-b374-475c-b93e-e98b215eefdf"/>
    <s v="Joshua Long"/>
    <n v="58"/>
    <s v="40-59"/>
    <s v="F"/>
    <s v="USA"/>
    <s v="No"/>
    <s v="FL0062"/>
    <s v="DFW"/>
    <s v="DEN"/>
    <s v="DFW - DEN"/>
    <n v="14596"/>
    <s v="Long-haul"/>
    <d v="1899-12-30T15:01:56"/>
    <d v="1899-12-30T07:14:56"/>
    <d v="2025-01-15T00:00:00"/>
    <d v="1899-12-30T16:50:56"/>
    <d v="1899-12-30T09:03:56"/>
    <d v="1899-12-30T01:49:00"/>
    <d v="1899-12-30T01:49:00"/>
    <n v="109"/>
    <s v="Moderate-delay"/>
    <n v="1060.1500000000001"/>
    <x v="1"/>
    <n v="5"/>
    <s v="Non-Vegetarian"/>
    <n v="104.5"/>
    <n v="74009.843299754793"/>
    <s v="Not Cancelled"/>
    <n v="3.71"/>
    <n v="140717.715"/>
    <n v="40722.299999999901"/>
    <n v="0.28939000324159542"/>
    <n v="-99995.415000000095"/>
  </r>
  <r>
    <s v="e4013928-4920-4952-8535-3a65ca4ee055"/>
    <s v="Rebekah Frey"/>
    <n v="73"/>
    <s v="70-80"/>
    <s v="M"/>
    <s v="USA"/>
    <s v="Yes"/>
    <s v="FL0062"/>
    <s v="DFW"/>
    <s v="DEN"/>
    <s v="DFW - DEN"/>
    <n v="14596"/>
    <s v="Long-haul"/>
    <d v="1899-12-30T15:01:56"/>
    <d v="1899-12-30T07:14:56"/>
    <d v="2025-01-02T00:00:00"/>
    <d v="1899-12-30T16:50:56"/>
    <d v="1899-12-30T09:03:56"/>
    <d v="1899-12-30T01:49:00"/>
    <d v="1899-12-30T01:49:00"/>
    <n v="109"/>
    <s v="Moderate-delay"/>
    <n v="133.68"/>
    <x v="0"/>
    <n v="5"/>
    <s v="Vegan"/>
    <n v="55.44"/>
    <n v="74109.131350760799"/>
    <s v="Not Cancelled"/>
    <n v="4.58"/>
    <n v="140896.44"/>
    <n v="5139.9660000000003"/>
    <n v="3.6480453303149467E-2"/>
    <n v="-135756.47399999999"/>
  </r>
  <r>
    <s v="51fbccec-48f4-42ca-8eea-bd255e6ebbb0"/>
    <s v="Veronica Hoover"/>
    <n v="58"/>
    <s v="40-59"/>
    <s v="F"/>
    <s v="USA"/>
    <s v="No"/>
    <s v="FL0001"/>
    <s v="LHR"/>
    <s v="ORD"/>
    <s v="LHR - ORD"/>
    <n v="11386"/>
    <s v="Long-haul"/>
    <d v="1899-12-30T14:32:05"/>
    <d v="1899-12-30T03:11:05"/>
    <d v="2025-01-13T00:00:00"/>
    <d v="1899-12-30T16:06:05"/>
    <d v="1899-12-30T04:45:05"/>
    <d v="1899-12-30T01:34:00"/>
    <d v="1899-12-30T01:34:00"/>
    <n v="94"/>
    <s v="Moderate-delay"/>
    <n v="234.17"/>
    <x v="2"/>
    <n v="5"/>
    <s v="Non-Vegetarian"/>
    <n v="74.22"/>
    <n v="58146.351475224903"/>
    <s v="Not Cancelled"/>
    <n v="4.3"/>
    <n v="74775.62"/>
    <n v="15001.72"/>
    <n v="0.20062314428151851"/>
    <n v="-59773.899999999994"/>
  </r>
  <r>
    <s v="1f9c0627-a7be-4400-a3d1-c3568f1df215"/>
    <s v="Madison Davis"/>
    <n v="70"/>
    <s v="70-80"/>
    <s v="F"/>
    <s v="USA"/>
    <s v="Yes"/>
    <s v="FL0001"/>
    <s v="LHR"/>
    <s v="ORD"/>
    <s v="LHR - ORD"/>
    <n v="11386"/>
    <s v="Long-haul"/>
    <d v="1899-12-30T14:32:05"/>
    <d v="1899-12-30T03:11:05"/>
    <d v="2025-01-13T00:00:00"/>
    <d v="1899-12-30T16:06:05"/>
    <d v="1899-12-30T04:45:05"/>
    <d v="1899-12-30T01:34:00"/>
    <d v="1899-12-30T01:34:00"/>
    <n v="94"/>
    <s v="Moderate-delay"/>
    <n v="485.43"/>
    <x v="2"/>
    <n v="5"/>
    <s v="Non-Vegetarian"/>
    <n v="73.38"/>
    <n v="57917.497503986197"/>
    <s v="Cancelled"/>
    <n v="4.16"/>
    <n v="74501"/>
    <n v="31082.2"/>
    <n v="0.41720513818606464"/>
    <n v="-43418.8"/>
  </r>
  <r>
    <s v="b9a7148c-eddd-4262-967c-014a10f8f2a7"/>
    <s v="Laura Smith"/>
    <n v="69"/>
    <s v="60-69"/>
    <s v="M"/>
    <s v="USA"/>
    <s v="No"/>
    <s v="FL0001"/>
    <s v="LHR"/>
    <s v="ORD"/>
    <s v="LHR - ORD"/>
    <n v="11386"/>
    <s v="Long-haul"/>
    <d v="1899-12-30T14:32:05"/>
    <d v="1899-12-30T03:11:05"/>
    <d v="2025-01-12T00:00:00"/>
    <d v="1899-12-30T16:06:05"/>
    <d v="1899-12-30T04:45:05"/>
    <d v="1899-12-30T01:34:00"/>
    <d v="1899-12-30T01:34:00"/>
    <n v="94"/>
    <s v="Moderate-delay"/>
    <n v="1423.18"/>
    <x v="0"/>
    <n v="5"/>
    <s v="Gluten-Free"/>
    <n v="134.44"/>
    <n v="57965.176385275299"/>
    <s v="Cancelled"/>
    <n v="4.72"/>
    <n v="74558.210000000006"/>
    <n v="91110.41"/>
    <n v="1.2220037203146372"/>
    <n v="16552.199999999997"/>
  </r>
  <r>
    <s v="5fd0fa9f-7871-430a-be67-91e79ff52ff4"/>
    <s v="Karen Rodriguez"/>
    <n v="26"/>
    <s v="18-29"/>
    <s v="F"/>
    <s v="USA"/>
    <s v="No"/>
    <s v="FL0001"/>
    <s v="LHR"/>
    <s v="ORD"/>
    <s v="LHR - ORD"/>
    <n v="11386"/>
    <s v="Long-haul"/>
    <d v="1899-12-30T14:32:05"/>
    <d v="1899-12-30T03:11:05"/>
    <d v="2025-01-11T00:00:00"/>
    <d v="1899-12-30T16:06:05"/>
    <d v="1899-12-30T04:45:05"/>
    <d v="1899-12-30T01:34:00"/>
    <d v="1899-12-30T01:34:00"/>
    <n v="94"/>
    <s v="Moderate-delay"/>
    <n v="1292.8499999999999"/>
    <x v="2"/>
    <n v="5"/>
    <s v="Non-Vegetarian"/>
    <n v="93.39"/>
    <n v="58185.6339309912"/>
    <s v="Not Cancelled"/>
    <n v="4.93"/>
    <n v="74822.759999999995"/>
    <n v="82761.08"/>
    <n v="1.1060949903478567"/>
    <n v="7938.320000000007"/>
  </r>
  <r>
    <s v="deefbae8-3516-40c0-a8ca-d9deba18abaf"/>
    <s v="Sheila Hughes"/>
    <n v="27"/>
    <s v="18-29"/>
    <s v="F"/>
    <s v="USA"/>
    <s v="No"/>
    <s v="FL0001"/>
    <s v="LHR"/>
    <s v="ORD"/>
    <s v="LHR - ORD"/>
    <n v="11386"/>
    <s v="Long-haul"/>
    <d v="1899-12-30T14:32:05"/>
    <d v="1899-12-30T03:11:05"/>
    <d v="2025-01-13T00:00:00"/>
    <d v="1899-12-30T16:06:05"/>
    <d v="1899-12-30T04:45:05"/>
    <d v="1899-12-30T01:34:00"/>
    <d v="1899-12-30T01:34:00"/>
    <n v="94"/>
    <s v="Moderate-delay"/>
    <n v="144.1"/>
    <x v="2"/>
    <n v="5"/>
    <s v="Vegetarian"/>
    <n v="197.34"/>
    <n v="57455.3299389116"/>
    <s v="Not Cancelled"/>
    <n v="3.11"/>
    <n v="73946.399999999994"/>
    <n v="9261.8700000000008"/>
    <n v="0.12525112784395184"/>
    <n v="-64684.529999999992"/>
  </r>
  <r>
    <s v="f7d798e0-6675-46bf-93b2-8839028c86fa"/>
    <s v="Tammy Hull"/>
    <n v="55"/>
    <s v="40-59"/>
    <s v="F"/>
    <s v="USA"/>
    <s v="No"/>
    <s v="FL0001"/>
    <s v="LHR"/>
    <s v="ORD"/>
    <s v="LHR - ORD"/>
    <n v="11386"/>
    <s v="Long-haul"/>
    <d v="1899-12-30T14:32:05"/>
    <d v="1899-12-30T03:11:05"/>
    <d v="2025-01-09T00:00:00"/>
    <d v="1899-12-30T16:06:05"/>
    <d v="1899-12-30T04:45:05"/>
    <d v="1899-12-30T01:34:00"/>
    <d v="1899-12-30T01:34:00"/>
    <n v="94"/>
    <s v="Moderate-delay"/>
    <n v="1455.19"/>
    <x v="0"/>
    <n v="5"/>
    <s v="Vegan"/>
    <n v="136.88999999999999"/>
    <n v="57644.530119492098"/>
    <s v="Not Cancelled"/>
    <n v="3.31"/>
    <n v="74173.440000000002"/>
    <n v="93159.54"/>
    <n v="1.255968982967488"/>
    <n v="18986.099999999991"/>
  </r>
  <r>
    <s v="820aac30-4d4b-4f29-aeae-84dea4034233"/>
    <s v="Cory Richardson"/>
    <n v="56"/>
    <s v="40-59"/>
    <s v="M"/>
    <s v="USA"/>
    <s v="No"/>
    <s v="FL0002"/>
    <s v="BKK"/>
    <s v="PEK"/>
    <s v="BKK - PEK"/>
    <n v="3448"/>
    <s v="Short-haul "/>
    <d v="1899-12-30T21:02:56"/>
    <d v="1899-12-30T00:51:56"/>
    <d v="2025-01-10T00:00:00"/>
    <d v="1899-12-30T21:52:56"/>
    <d v="1899-12-30T01:41:56"/>
    <d v="1899-12-30T00:50:00"/>
    <d v="1899-12-30T00:50:00"/>
    <n v="50"/>
    <s v="Moderate-delay"/>
    <n v="1026.54"/>
    <x v="2"/>
    <n v="5"/>
    <s v="Non-Vegetarian"/>
    <n v="80.83"/>
    <n v="18573.210958612199"/>
    <s v="Not Cancelled"/>
    <n v="3.33"/>
    <n v="27287.85"/>
    <n v="65714.73"/>
    <n v="2.4082047504658668"/>
    <n v="38426.879999999997"/>
  </r>
  <r>
    <s v="1792af5c-3200-4e0a-ad0d-ccad732cf853"/>
    <s v="Larry Davis MD"/>
    <n v="31"/>
    <s v="30-39"/>
    <s v="F"/>
    <s v="USA"/>
    <s v="Yes"/>
    <s v="FL0002"/>
    <s v="BKK"/>
    <s v="PEK"/>
    <s v="BKK - PEK"/>
    <n v="3448"/>
    <s v="Short-haul "/>
    <d v="1899-12-30T21:02:56"/>
    <d v="1899-12-30T00:51:56"/>
    <d v="2025-01-05T00:00:00"/>
    <d v="1899-12-30T21:52:56"/>
    <d v="1899-12-30T01:41:56"/>
    <d v="1899-12-30T00:50:00"/>
    <d v="1899-12-30T00:50:00"/>
    <n v="50"/>
    <s v="Moderate-delay"/>
    <n v="1440.11"/>
    <x v="0"/>
    <n v="3"/>
    <s v="Non-Vegetarian"/>
    <n v="108.83"/>
    <n v="18368.096406459099"/>
    <s v="Not Cancelled"/>
    <n v="4.43"/>
    <n v="27041.72"/>
    <n v="92188.81"/>
    <n v="3.4091326291374955"/>
    <n v="65147.09"/>
  </r>
  <r>
    <s v="4802bd9c-5d8d-4e1b-8d82-d717cc11111a"/>
    <s v="Raymond Davis"/>
    <n v="21"/>
    <s v="18-29"/>
    <s v="M"/>
    <s v="USA"/>
    <s v="No"/>
    <s v="FL0002"/>
    <s v="BKK"/>
    <s v="PEK"/>
    <s v="BKK - PEK"/>
    <n v="3448"/>
    <s v="Short-haul "/>
    <d v="1899-12-30T21:02:56"/>
    <d v="1899-12-30T00:51:56"/>
    <d v="2025-01-02T00:00:00"/>
    <d v="1899-12-30T21:52:56"/>
    <d v="1899-12-30T01:41:56"/>
    <d v="1899-12-30T00:50:00"/>
    <d v="1899-12-30T00:50:00"/>
    <n v="50"/>
    <s v="Moderate-delay"/>
    <n v="813.84"/>
    <x v="1"/>
    <n v="5"/>
    <s v="Non-Vegetarian"/>
    <n v="199.16"/>
    <n v="18126.6419623779"/>
    <s v="Not Cancelled"/>
    <n v="3.01"/>
    <n v="26751.97"/>
    <n v="52125.59"/>
    <n v="1.948476691623084"/>
    <n v="25373.619999999995"/>
  </r>
  <r>
    <s v="b8d04530-0032-4bc4-8b77-57824fae87dd"/>
    <s v="James Lam"/>
    <n v="60"/>
    <s v="60-69"/>
    <s v="F"/>
    <s v="USA"/>
    <s v="Yes"/>
    <s v="FL0002"/>
    <s v="BKK"/>
    <s v="PEK"/>
    <s v="BKK - PEK"/>
    <n v="3448"/>
    <s v="Short-haul "/>
    <d v="1899-12-30T21:02:56"/>
    <d v="1899-12-30T00:51:56"/>
    <d v="2025-01-03T00:00:00"/>
    <d v="1899-12-30T21:52:56"/>
    <d v="1899-12-30T01:41:56"/>
    <d v="1899-12-30T00:50:00"/>
    <d v="1899-12-30T00:50:00"/>
    <n v="50"/>
    <s v="Moderate-delay"/>
    <n v="1295.8499999999999"/>
    <x v="1"/>
    <n v="5"/>
    <s v="Non-Vegetarian"/>
    <n v="37.83"/>
    <n v="18432.7069092575"/>
    <s v="Not Cancelled"/>
    <n v="3.32"/>
    <n v="27119.25"/>
    <n v="82941.97"/>
    <n v="3.0584168072494631"/>
    <n v="55822.720000000001"/>
  </r>
  <r>
    <s v="c251a2c5-8c69-4121-9e5a-2f11c59bb5e8"/>
    <s v="Alex Reyes"/>
    <n v="42"/>
    <s v="40-59"/>
    <s v="F"/>
    <s v="USA"/>
    <s v="No"/>
    <s v="FL0003"/>
    <s v="ICN"/>
    <s v="ATL"/>
    <s v="ICN - ATL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927.09"/>
    <x v="1"/>
    <n v="5"/>
    <s v="Non-Vegetarian"/>
    <n v="90.31"/>
    <n v="54468.433350973501"/>
    <s v="Not Cancelled"/>
    <n v="3.56"/>
    <n v="70362.12"/>
    <n v="59351.82"/>
    <n v="0.84351949600154175"/>
    <n v="-11010.299999999996"/>
  </r>
  <r>
    <s v="fdd17115-2482-44d0-971c-e35531a9e000"/>
    <s v="Larry Carter"/>
    <n v="42"/>
    <s v="40-59"/>
    <s v="F"/>
    <s v="USA"/>
    <s v="No"/>
    <s v="FL0003"/>
    <s v="ICN"/>
    <s v="ATL"/>
    <s v="ICN - ATL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1139.07"/>
    <x v="2"/>
    <n v="5"/>
    <s v="Gluten-Free"/>
    <n v="72.41"/>
    <n v="54929.273999204903"/>
    <s v="Cancelled"/>
    <n v="4.51"/>
    <n v="70915.13"/>
    <n v="72914.960000000006"/>
    <n v="1.0282003290412074"/>
    <n v="1999.8300000000017"/>
  </r>
  <r>
    <s v="a46fbfc9-a8bc-4cf7-86d0-028179566e44"/>
    <s v="Jennifer Myers"/>
    <n v="44"/>
    <s v="40-59"/>
    <s v="M"/>
    <s v="USA"/>
    <s v="No"/>
    <s v="FL0003"/>
    <s v="ICN"/>
    <s v="ATL"/>
    <s v="ICN - ATL"/>
    <n v="10686"/>
    <s v="Long-haul"/>
    <d v="1899-12-30T09:53:09"/>
    <d v="1899-12-30T21:45:09"/>
    <d v="2025-01-12T00:00:00"/>
    <d v="1899-12-30T11:21:09"/>
    <d v="1899-12-30T23:13:09"/>
    <d v="1899-12-30T01:28:00"/>
    <d v="1899-12-30T01:28:00"/>
    <n v="88"/>
    <s v="Moderate-delay"/>
    <n v="762.63"/>
    <x v="0"/>
    <n v="5"/>
    <s v="Vegetarian"/>
    <n v="10.33"/>
    <n v="54562.498750805797"/>
    <s v="Cancelled"/>
    <n v="3.43"/>
    <n v="70475"/>
    <n v="48810.39"/>
    <n v="0.69259155728981903"/>
    <n v="-21664.61"/>
  </r>
  <r>
    <s v="26936d06-1aac-41f9-99f1-0a0cd69f8afa"/>
    <s v="Danielle Ortiz"/>
    <n v="36"/>
    <s v="30-39"/>
    <s v="M"/>
    <s v="USA"/>
    <s v="No"/>
    <s v="FL0003"/>
    <s v="ICN"/>
    <s v="ATL"/>
    <s v="ICN - ATL"/>
    <n v="10686"/>
    <s v="Long-haul"/>
    <d v="1899-12-30T09:53:09"/>
    <d v="1899-12-30T21:45:09"/>
    <d v="2025-01-10T00:00:00"/>
    <d v="1899-12-30T11:21:09"/>
    <d v="1899-12-30T23:13:09"/>
    <d v="1899-12-30T01:28:00"/>
    <d v="1899-12-30T01:28:00"/>
    <n v="88"/>
    <s v="Moderate-delay"/>
    <n v="460.28"/>
    <x v="1"/>
    <n v="3"/>
    <s v="Gluten-Free"/>
    <n v="74.03"/>
    <n v="54613.454041769197"/>
    <s v="Not Cancelled"/>
    <n v="3.69"/>
    <n v="70536.14"/>
    <n v="29472.73"/>
    <n v="0.417838713601283"/>
    <n v="-41063.410000000003"/>
  </r>
  <r>
    <s v="6a8b765f-3123-4c28-8ab2-9e90b40badb2"/>
    <s v="Michael Kane"/>
    <n v="60"/>
    <s v="60-69"/>
    <s v="M"/>
    <s v="USA"/>
    <s v="Yes"/>
    <s v="FL0003"/>
    <s v="ICN"/>
    <s v="ATL"/>
    <s v="ICN - ATL"/>
    <n v="10686"/>
    <s v="Long-haul"/>
    <d v="1899-12-30T09:53:09"/>
    <d v="1899-12-30T21:45:09"/>
    <d v="2025-01-07T00:00:00"/>
    <d v="1899-12-30T11:21:09"/>
    <d v="1899-12-30T23:13:09"/>
    <d v="1899-12-30T01:28:00"/>
    <d v="1899-12-30T01:28:00"/>
    <n v="88"/>
    <s v="Moderate-delay"/>
    <n v="60.62"/>
    <x v="1"/>
    <n v="5"/>
    <s v="Vegetarian"/>
    <n v="82.56"/>
    <n v="54679.396344650202"/>
    <s v="Cancelled"/>
    <n v="3.08"/>
    <n v="70615.28"/>
    <n v="3896.19"/>
    <n v="5.5174885662139982E-2"/>
    <n v="-66719.09"/>
  </r>
  <r>
    <s v="95c17950-8ed8-4368-bc7a-bf4872c22350"/>
    <s v="Dr. John Harris IV"/>
    <n v="51"/>
    <s v="40-59"/>
    <s v="M"/>
    <s v="USA"/>
    <s v="Yes"/>
    <s v="FL0003"/>
    <s v="ICN"/>
    <s v="ATL"/>
    <s v="ICN - ATL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907.03"/>
    <x v="0"/>
    <n v="5"/>
    <s v="No Preference"/>
    <n v="186.59"/>
    <n v="54741.059632611999"/>
    <s v="Cancelled"/>
    <n v="4.63"/>
    <n v="70689.27"/>
    <n v="58087.24"/>
    <n v="0.8217264091141413"/>
    <n v="-12602.030000000006"/>
  </r>
  <r>
    <s v="70856d25-e3e2-4d23-9853-a0508cb03360"/>
    <s v="Pamela Love"/>
    <n v="19"/>
    <s v="18-29"/>
    <s v="M"/>
    <s v="USA"/>
    <s v="Yes"/>
    <s v="FL0003"/>
    <s v="ICN"/>
    <s v="ATL"/>
    <s v="ICN - ATL"/>
    <n v="10686"/>
    <s v="Long-haul"/>
    <d v="1899-12-30T09:53:09"/>
    <d v="1899-12-30T21:45:09"/>
    <d v="2025-01-01T00:00:00"/>
    <d v="1899-12-30T11:21:09"/>
    <d v="1899-12-30T23:13:09"/>
    <d v="1899-12-30T01:28:00"/>
    <d v="1899-12-30T01:28:00"/>
    <n v="88"/>
    <s v="Moderate-delay"/>
    <n v="438.84"/>
    <x v="2"/>
    <n v="5"/>
    <s v="Non-Vegetarian"/>
    <n v="52.9"/>
    <n v="54064.853705788599"/>
    <s v="Not Cancelled"/>
    <n v="3.53"/>
    <n v="69877.820000000007"/>
    <n v="28096.34"/>
    <n v="0.4020780842905517"/>
    <n v="-41781.48000000001"/>
  </r>
  <r>
    <s v="e0b2398a-902a-4575-85df-238d5ecb6496"/>
    <s v="Kevin Bailey"/>
    <n v="36"/>
    <s v="30-39"/>
    <s v="F"/>
    <s v="USA"/>
    <s v="Yes"/>
    <s v="FL0004"/>
    <s v="CDG"/>
    <s v="PEK"/>
    <s v="CDG - PEK"/>
    <n v="14253"/>
    <s v="Long-haul"/>
    <d v="1899-12-30T17:08:15"/>
    <d v="1899-12-30T08:58:15"/>
    <d v="2025-01-13T00:00:00"/>
    <d v="1899-12-30T18:32:15"/>
    <d v="1899-12-30T10:22:15"/>
    <d v="1899-12-30T01:24:00"/>
    <d v="1899-12-30T01:24:00"/>
    <n v="126"/>
    <s v="Severe-delay"/>
    <n v="721.71"/>
    <x v="1"/>
    <n v="3"/>
    <s v="Gluten-Free"/>
    <n v="21.93"/>
    <n v="72465.755951742496"/>
    <s v="Cancelled"/>
    <n v="4.3499999999999996"/>
    <n v="91958.91"/>
    <n v="46193.83"/>
    <n v="0.50233120423023714"/>
    <n v="-45765.08"/>
  </r>
  <r>
    <s v="91020b09-8ac5-42b6-bc2b-2b33f1571a11"/>
    <s v="Elizabeth Jones"/>
    <n v="75"/>
    <s v="70-80"/>
    <s v="M"/>
    <s v="USA"/>
    <s v="Yes"/>
    <s v="FL0004"/>
    <s v="CDG"/>
    <s v="PEK"/>
    <s v="CDG - PEK"/>
    <n v="14253"/>
    <s v="Long-haul"/>
    <d v="1899-12-30T17:08:15"/>
    <d v="1899-12-30T08:58:15"/>
    <d v="2025-01-09T00:00:00"/>
    <d v="1899-12-30T18:32:15"/>
    <d v="1899-12-30T10:22:15"/>
    <d v="1899-12-30T01:24:00"/>
    <d v="1899-12-30T01:24:00"/>
    <n v="126"/>
    <s v="Severe-delay"/>
    <n v="241.01"/>
    <x v="0"/>
    <n v="5"/>
    <s v="No Preference"/>
    <n v="187.5"/>
    <n v="72254.534506041906"/>
    <s v="Not Cancelled"/>
    <n v="4.78"/>
    <n v="91705.44"/>
    <n v="15462.14"/>
    <n v="0.16860657339411925"/>
    <n v="-76243.3"/>
  </r>
  <r>
    <s v="773ed690-e1eb-4de9-b933-d80240e114fc"/>
    <s v="Mr. Christopher Love DDS"/>
    <n v="62"/>
    <s v="60-69"/>
    <s v="F"/>
    <s v="USA"/>
    <s v="No"/>
    <s v="FL0004"/>
    <s v="CDG"/>
    <s v="PEK"/>
    <s v="CDG - PEK"/>
    <n v="14253"/>
    <s v="Long-haul"/>
    <d v="1899-12-30T17:08:15"/>
    <d v="1899-12-30T08:58:15"/>
    <d v="2025-01-02T00:00:00"/>
    <d v="1899-12-30T18:32:15"/>
    <d v="1899-12-30T10:22:15"/>
    <d v="1899-12-30T01:24:00"/>
    <d v="1899-12-30T01:24:00"/>
    <n v="126"/>
    <s v="Severe-delay"/>
    <n v="202.15"/>
    <x v="1"/>
    <n v="5"/>
    <s v="Vegetarian"/>
    <n v="28.53"/>
    <n v="72744.415131289396"/>
    <s v="Cancelled"/>
    <n v="4.74"/>
    <n v="92293.3"/>
    <n v="12943.31"/>
    <n v="0.14024105758489511"/>
    <n v="-79349.990000000005"/>
  </r>
  <r>
    <s v="94342c3e-0805-437c-ab63-2304ca35a88d"/>
    <s v="Catherine Zavala"/>
    <n v="66"/>
    <s v="60-69"/>
    <s v="M"/>
    <s v="USA"/>
    <s v="No"/>
    <s v="FL0004"/>
    <s v="CDG"/>
    <s v="PEK"/>
    <s v="CDG - PEK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1210.43"/>
    <x v="2"/>
    <n v="5"/>
    <s v="Vegan"/>
    <n v="82.9"/>
    <n v="72181.859191417199"/>
    <s v="Not Cancelled"/>
    <n v="3.86"/>
    <n v="91618.23"/>
    <n v="77484.100000000006"/>
    <n v="0.84572797357032559"/>
    <n v="-14134.12999999999"/>
  </r>
  <r>
    <s v="68d45da0-91c8-43c8-800b-9322f99b1f6f"/>
    <s v="Kim Smith"/>
    <n v="19"/>
    <s v="18-29"/>
    <s v="F"/>
    <s v="USA"/>
    <s v="No"/>
    <s v="FL0004"/>
    <s v="CDG"/>
    <s v="PEK"/>
    <s v="CDG - PEK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849.07"/>
    <x v="0"/>
    <n v="5"/>
    <s v="Gluten-Free"/>
    <n v="76.22"/>
    <n v="72351.035949947996"/>
    <s v="Cancelled"/>
    <n v="4.46"/>
    <n v="91821.24"/>
    <n v="54355.72"/>
    <n v="0.5919732732862244"/>
    <n v="-37465.520000000004"/>
  </r>
  <r>
    <s v="47766fa7-e2c4-4082-9047-7001ff4d75e4"/>
    <s v="James Wilcox"/>
    <n v="26"/>
    <s v="18-29"/>
    <s v="F"/>
    <s v="USA"/>
    <s v="Yes"/>
    <s v="FL0004"/>
    <s v="CDG"/>
    <s v="PEK"/>
    <s v="CDG - PEK"/>
    <n v="14253"/>
    <s v="Long-haul"/>
    <d v="1899-12-30T17:08:15"/>
    <d v="1899-12-30T08:58:15"/>
    <d v="2025-01-03T00:00:00"/>
    <d v="1899-12-30T18:32:15"/>
    <d v="1899-12-30T10:22:15"/>
    <d v="1899-12-30T01:24:00"/>
    <d v="1899-12-30T01:24:00"/>
    <n v="126"/>
    <s v="Severe-delay"/>
    <n v="414.69"/>
    <x v="2"/>
    <n v="5"/>
    <s v="No Preference"/>
    <n v="68.989999999999995"/>
    <n v="72353.704766682"/>
    <s v="Cancelled"/>
    <n v="4.8899999999999997"/>
    <n v="91824.45"/>
    <n v="26553.96"/>
    <n v="0.28918180288583267"/>
    <n v="-65270.49"/>
  </r>
  <r>
    <s v="aad9ad23-3789-42b6-ae51-4d28f9d273bb"/>
    <s v="Christopher Mckenzie"/>
    <n v="35"/>
    <s v="30-39"/>
    <s v="M"/>
    <s v="USA"/>
    <s v="No"/>
    <s v="FL0005"/>
    <s v="IST"/>
    <s v="BKK"/>
    <s v="IST - BKK"/>
    <n v="7728"/>
    <s v="Moderate-haul"/>
    <d v="1899-12-30T05:32:22"/>
    <d v="1899-12-30T14:07:22"/>
    <d v="2025-01-06T00:00:00"/>
    <d v="1899-12-30T06:10:22"/>
    <d v="1899-12-30T14:45:22"/>
    <d v="1899-12-30T00:38:00"/>
    <d v="1899-12-30T00:38:00"/>
    <n v="38"/>
    <s v="Moderate-delay"/>
    <n v="290.58"/>
    <x v="1"/>
    <n v="3"/>
    <s v="Vegan"/>
    <n v="164.83"/>
    <n v="39141.760771556299"/>
    <s v="Not Cancelled"/>
    <n v="4.1900000000000004"/>
    <n v="51970.11"/>
    <n v="18630.09"/>
    <n v="0.35847701688528272"/>
    <n v="-33340.020000000004"/>
  </r>
  <r>
    <s v="109c1479-c4b2-497c-9708-8a3332ee8ca3"/>
    <s v="Alexis Faulkner"/>
    <n v="61"/>
    <s v="60-69"/>
    <s v="F"/>
    <s v="USA"/>
    <s v="No"/>
    <s v="FL0005"/>
    <s v="IST"/>
    <s v="BKK"/>
    <s v="IST - BKK"/>
    <n v="7728"/>
    <s v="Moderate-haul"/>
    <d v="1899-12-30T05:32:22"/>
    <d v="1899-12-30T14:07:22"/>
    <d v="2025-01-02T00:00:00"/>
    <d v="1899-12-30T06:10:22"/>
    <d v="1899-12-30T14:45:22"/>
    <d v="1899-12-30T00:38:00"/>
    <d v="1899-12-30T00:38:00"/>
    <n v="38"/>
    <s v="Moderate-delay"/>
    <n v="730"/>
    <x v="1"/>
    <n v="5"/>
    <s v="Vegetarian"/>
    <n v="165.81"/>
    <n v="39828.650267236502"/>
    <s v="Not Cancelled"/>
    <n v="3.71"/>
    <n v="52794.38"/>
    <n v="46753.16"/>
    <n v="0.885570774768072"/>
    <n v="-6041.2199999999939"/>
  </r>
  <r>
    <s v="b8c2e65b-fd17-40a0-8ea5-5df7c6758e24"/>
    <s v="Kyle Adams"/>
    <n v="25"/>
    <s v="18-29"/>
    <s v="M"/>
    <s v="USA"/>
    <s v="No"/>
    <s v="FL0005"/>
    <s v="IST"/>
    <s v="BKK"/>
    <s v="IST - BKK"/>
    <n v="7728"/>
    <s v="Moderate-haul"/>
    <d v="1899-12-30T05:32:22"/>
    <d v="1899-12-30T14:07:22"/>
    <d v="2025-01-06T00:00:00"/>
    <d v="1899-12-30T06:10:22"/>
    <d v="1899-12-30T14:45:22"/>
    <d v="1899-12-30T00:38:00"/>
    <d v="1899-12-30T00:38:00"/>
    <n v="38"/>
    <s v="Moderate-delay"/>
    <n v="1171.3900000000001"/>
    <x v="2"/>
    <n v="5"/>
    <s v="No Preference"/>
    <n v="33.020000000000003"/>
    <n v="39724.235780683099"/>
    <s v="Cancelled"/>
    <n v="3.29"/>
    <n v="52669.08"/>
    <n v="74975.56"/>
    <n v="1.4235213525658696"/>
    <n v="22306.479999999996"/>
  </r>
  <r>
    <s v="a7d45197-2e2f-43c7-b0d9-709d8a5f14f6"/>
    <s v="Andrew Jones"/>
    <n v="54"/>
    <s v="40-59"/>
    <s v="F"/>
    <s v="USA"/>
    <s v="Yes"/>
    <s v="FL0005"/>
    <s v="IST"/>
    <s v="BKK"/>
    <s v="IST - BKK"/>
    <n v="7728"/>
    <s v="Moderate-haul"/>
    <d v="1899-12-30T05:32:22"/>
    <d v="1899-12-30T14:07:22"/>
    <d v="2025-01-14T00:00:00"/>
    <d v="1899-12-30T06:10:22"/>
    <d v="1899-12-30T14:45:22"/>
    <d v="1899-12-30T00:38:00"/>
    <d v="1899-12-30T00:38:00"/>
    <n v="38"/>
    <s v="Moderate-delay"/>
    <n v="1499.29"/>
    <x v="0"/>
    <n v="5"/>
    <s v="Vegetarian"/>
    <n v="189.2"/>
    <n v="39524.632550398797"/>
    <s v="Cancelled"/>
    <n v="3.65"/>
    <n v="52429.56"/>
    <n v="95992.4"/>
    <n v="1.8308831887965491"/>
    <n v="43562.84"/>
  </r>
  <r>
    <s v="68ff92a3-f2e2-4657-a8d8-8f7660964662"/>
    <s v="Brandon Wright"/>
    <n v="69"/>
    <s v="60-69"/>
    <s v="M"/>
    <s v="USA"/>
    <s v="No"/>
    <s v="FL0006"/>
    <s v="ICN"/>
    <s v="DXB"/>
    <s v="ICN - DXB"/>
    <n v="2357"/>
    <s v="Short-haul "/>
    <d v="1899-12-30T16:35:37"/>
    <d v="1899-12-30T19:12:37"/>
    <d v="2025-01-05T00:00:00"/>
    <d v="1899-12-30T18:24:37"/>
    <d v="1899-12-30T21:01:37"/>
    <d v="1899-12-30T01:49:00"/>
    <d v="1899-12-30T01:49:00"/>
    <n v="109"/>
    <s v="Moderate-delay"/>
    <n v="1172.78"/>
    <x v="0"/>
    <n v="5"/>
    <s v="Non-Vegetarian"/>
    <n v="191.69"/>
    <n v="12873.874619575399"/>
    <s v="Cancelled"/>
    <n v="4.67"/>
    <n v="20448.650000000001"/>
    <n v="75096.259999999995"/>
    <n v="3.6724311873888982"/>
    <n v="54647.609999999993"/>
  </r>
  <r>
    <s v="36bc7312-24c3-45e7-afe2-05aaa9daf351"/>
    <s v="Ryan Welch"/>
    <n v="59"/>
    <s v="40-59"/>
    <s v="M"/>
    <s v="USA"/>
    <s v="No"/>
    <s v="FL0006"/>
    <s v="ICN"/>
    <s v="DXB"/>
    <s v="ICN - DXB"/>
    <n v="2357"/>
    <s v="Short-haul "/>
    <d v="1899-12-30T16:35:37"/>
    <d v="1899-12-30T19:12:37"/>
    <d v="2025-01-11T00:00:00"/>
    <d v="1899-12-30T18:24:37"/>
    <d v="1899-12-30T21:01:37"/>
    <d v="1899-12-30T01:49:00"/>
    <d v="1899-12-30T01:49:00"/>
    <n v="109"/>
    <s v="Moderate-delay"/>
    <n v="1494.87"/>
    <x v="1"/>
    <n v="5"/>
    <s v="Vegan"/>
    <n v="0.38"/>
    <n v="13129.0127432147"/>
    <s v="Cancelled"/>
    <n v="4.82"/>
    <n v="20754.82"/>
    <n v="95671.76"/>
    <n v="4.6096164649946374"/>
    <n v="74916.94"/>
  </r>
  <r>
    <s v="03327ec8-2a3a-4dfc-99fe-2a5bb707d268"/>
    <s v="Kelsey Taylor"/>
    <n v="74"/>
    <s v="70-80"/>
    <s v="M"/>
    <s v="USA"/>
    <s v="No"/>
    <s v="FL0006"/>
    <s v="ICN"/>
    <s v="DXB"/>
    <s v="ICN - DXB"/>
    <n v="2357"/>
    <s v="Short-haul "/>
    <d v="1899-12-30T16:35:37"/>
    <d v="1899-12-30T19:12:37"/>
    <d v="2025-01-02T00:00:00"/>
    <d v="1899-12-30T18:24:37"/>
    <d v="1899-12-30T21:01:37"/>
    <d v="1899-12-30T01:49:00"/>
    <d v="1899-12-30T01:49:00"/>
    <n v="109"/>
    <s v="Moderate-delay"/>
    <n v="74.150000000000006"/>
    <x v="0"/>
    <n v="5"/>
    <s v="Gluten-Free"/>
    <n v="159.94"/>
    <n v="12754.4031715578"/>
    <s v="Cancelled"/>
    <n v="4.9400000000000004"/>
    <n v="20305.28"/>
    <n v="4777.59"/>
    <n v="0.23528806300627228"/>
    <n v="-15527.689999999999"/>
  </r>
  <r>
    <s v="2ae91df5-daff-4ee5-ae10-2f1d49be088d"/>
    <s v="Angela Price"/>
    <n v="57"/>
    <s v="40-59"/>
    <s v="F"/>
    <s v="USA"/>
    <s v="No"/>
    <s v="FL0006"/>
    <s v="ICN"/>
    <s v="DXB"/>
    <s v="ICN - DXB"/>
    <n v="2357"/>
    <s v="Short-haul "/>
    <d v="1899-12-30T16:35:37"/>
    <d v="1899-12-30T19:12:37"/>
    <d v="2025-01-09T00:00:00"/>
    <d v="1899-12-30T18:24:37"/>
    <d v="1899-12-30T21:01:37"/>
    <d v="1899-12-30T01:49:00"/>
    <d v="1899-12-30T01:49:00"/>
    <n v="109"/>
    <s v="Moderate-delay"/>
    <n v="1342.08"/>
    <x v="0"/>
    <n v="5"/>
    <s v="Vegetarian"/>
    <n v="47.48"/>
    <n v="12863.582854653599"/>
    <s v="Cancelled"/>
    <n v="4.22"/>
    <n v="20436.3"/>
    <n v="85902.62"/>
    <n v="4.2034331067756883"/>
    <n v="65466.319999999992"/>
  </r>
  <r>
    <s v="a7d45a09-5eaf-4df8-8ff2-0fbea0846125"/>
    <s v="Ryan Mann"/>
    <n v="38"/>
    <s v="30-39"/>
    <s v="M"/>
    <s v="USA"/>
    <s v="No"/>
    <s v="FL0007"/>
    <s v="HND"/>
    <s v="DEN"/>
    <s v="HND - DEN"/>
    <n v="11198"/>
    <s v="Long-haul"/>
    <d v="1899-12-30T06:48:26"/>
    <d v="1899-12-30T19:14:26"/>
    <d v="2025-01-05T00:00:00"/>
    <d v="1899-12-30T07:27:26"/>
    <d v="1899-12-30T19:53:26"/>
    <d v="1899-12-30T00:39:00"/>
    <d v="1899-12-30T00:39:00"/>
    <n v="39"/>
    <s v="Moderate-delay"/>
    <n v="243.49"/>
    <x v="0"/>
    <n v="3"/>
    <s v="Non-Vegetarian"/>
    <n v="53.27"/>
    <n v="57196.896736758099"/>
    <s v="Cancelled"/>
    <n v="3.05"/>
    <n v="73636.28"/>
    <n v="15594.01"/>
    <n v="0.21177074670257651"/>
    <n v="-58042.27"/>
  </r>
  <r>
    <s v="4ba8ac58-7eb8-4236-a096-29688628aaed"/>
    <s v="Derrick Henderson"/>
    <n v="59"/>
    <s v="40-59"/>
    <s v="F"/>
    <s v="USA"/>
    <s v="No"/>
    <s v="FL0007"/>
    <s v="HND"/>
    <s v="DEN"/>
    <s v="HND - DEN"/>
    <n v="11198"/>
    <s v="Long-haul"/>
    <d v="1899-12-30T06:48:26"/>
    <d v="1899-12-30T19:14:26"/>
    <d v="2025-01-13T00:00:00"/>
    <d v="1899-12-30T07:27:26"/>
    <d v="1899-12-30T19:53:26"/>
    <d v="1899-12-30T00:39:00"/>
    <d v="1899-12-30T00:39:00"/>
    <n v="39"/>
    <s v="Moderate-delay"/>
    <n v="402.42"/>
    <x v="1"/>
    <n v="5"/>
    <s v="No Preference"/>
    <n v="86.44"/>
    <n v="56959.742970941399"/>
    <s v="Cancelled"/>
    <n v="3.61"/>
    <n v="73351.69"/>
    <n v="25772.17"/>
    <n v="0.35135073234168152"/>
    <n v="-47579.520000000004"/>
  </r>
  <r>
    <s v="7ee4004c-1eca-4599-9e5c-00dfae2e2067"/>
    <s v="Amanda Stephens"/>
    <n v="20"/>
    <s v="18-29"/>
    <s v="M"/>
    <s v="USA"/>
    <s v="No"/>
    <s v="FL0007"/>
    <s v="HND"/>
    <s v="DEN"/>
    <s v="HND - DEN"/>
    <n v="11198"/>
    <s v="Long-haul"/>
    <d v="1899-12-30T06:48:26"/>
    <d v="1899-12-30T19:14:26"/>
    <d v="2025-01-12T00:00:00"/>
    <d v="1899-12-30T07:27:26"/>
    <d v="1899-12-30T19:53:26"/>
    <d v="1899-12-30T00:39:00"/>
    <d v="1899-12-30T00:39:00"/>
    <n v="39"/>
    <s v="Moderate-delay"/>
    <n v="478.75"/>
    <x v="0"/>
    <n v="5"/>
    <s v="Vegetarian"/>
    <n v="23.18"/>
    <n v="57357.484288641601"/>
    <s v="Not Cancelled"/>
    <n v="3.91"/>
    <n v="73828.98"/>
    <n v="30644.639999999999"/>
    <n v="0.41507603111948727"/>
    <n v="-43184.34"/>
  </r>
  <r>
    <s v="84ad0bfc-e027-47b9-8874-c5721a3c6c7b"/>
    <s v="Michael Gallegos"/>
    <n v="23"/>
    <s v="18-29"/>
    <s v="M"/>
    <s v="USA"/>
    <s v="Yes"/>
    <s v="FL0007"/>
    <s v="HND"/>
    <s v="DEN"/>
    <s v="HND - DEN"/>
    <n v="11198"/>
    <s v="Long-haul"/>
    <d v="1899-12-30T06:48:26"/>
    <d v="1899-12-30T19:14:26"/>
    <d v="2025-01-06T00:00:00"/>
    <d v="1899-12-30T07:27:26"/>
    <d v="1899-12-30T19:53:26"/>
    <d v="1899-12-30T00:39:00"/>
    <d v="1899-12-30T00:39:00"/>
    <n v="39"/>
    <s v="Moderate-delay"/>
    <n v="1418.32"/>
    <x v="0"/>
    <n v="5"/>
    <s v="Non-Vegetarian"/>
    <n v="68.95"/>
    <n v="57146.467593743902"/>
    <s v="Not Cancelled"/>
    <n v="3.08"/>
    <n v="73575.759999999995"/>
    <n v="90786.27"/>
    <n v="1.2339154906452887"/>
    <n v="17210.510000000009"/>
  </r>
  <r>
    <s v="27fe7398-bda2-452a-a002-50100038760f"/>
    <s v="Bradley Tapia"/>
    <n v="57"/>
    <s v="40-59"/>
    <s v="F"/>
    <s v="USA"/>
    <s v="No"/>
    <s v="FL0007"/>
    <s v="HND"/>
    <s v="DEN"/>
    <s v="HND - DEN"/>
    <n v="11198"/>
    <s v="Long-haul"/>
    <d v="1899-12-30T06:48:26"/>
    <d v="1899-12-30T19:14:26"/>
    <d v="2025-01-01T00:00:00"/>
    <d v="1899-12-30T07:27:26"/>
    <d v="1899-12-30T19:53:26"/>
    <d v="1899-12-30T00:39:00"/>
    <d v="1899-12-30T00:39:00"/>
    <n v="39"/>
    <s v="Moderate-delay"/>
    <n v="774.94"/>
    <x v="1"/>
    <n v="5"/>
    <s v="Vegetarian"/>
    <n v="89.83"/>
    <n v="56733.526862080798"/>
    <s v="Cancelled"/>
    <n v="4.49"/>
    <n v="73080.23"/>
    <n v="49614.13"/>
    <n v="0.67889947801204242"/>
    <n v="-23466.1"/>
  </r>
  <r>
    <s v="912c1aa1-e944-49a0-aa69-6bd9668aefd6"/>
    <s v="Anthony Mooney"/>
    <n v="46"/>
    <s v="40-59"/>
    <s v="F"/>
    <s v="USA"/>
    <s v="Yes"/>
    <s v="FL0008"/>
    <s v="CAN"/>
    <s v="PVG"/>
    <s v="CAN - PVG"/>
    <n v="5057"/>
    <s v="Moderate-haul"/>
    <d v="1899-12-30T14:34:04"/>
    <d v="1899-12-30T20:11:04"/>
    <d v="2025-01-12T00:00:00"/>
    <d v="1899-12-30T14:38:04"/>
    <d v="1899-12-30T20:15:04"/>
    <d v="1899-12-30T00:04:00"/>
    <d v="1899-12-30T00:04:00"/>
    <n v="4"/>
    <s v="On-time"/>
    <n v="1490.12"/>
    <x v="1"/>
    <n v="5"/>
    <s v="Non-Vegetarian"/>
    <n v="39.35"/>
    <n v="26636.5903132557"/>
    <s v="Cancelled"/>
    <n v="4.71"/>
    <n v="36963.910000000003"/>
    <n v="95375.55"/>
    <n v="2.5802343420920568"/>
    <n v="58411.64"/>
  </r>
  <r>
    <s v="cad77474-5dc3-4802-be72-3c6431568bd7"/>
    <s v="Angela Moran"/>
    <n v="33"/>
    <s v="30-39"/>
    <s v="F"/>
    <s v="USA"/>
    <s v="No"/>
    <s v="FL0008"/>
    <s v="CAN"/>
    <s v="PVG"/>
    <s v="CAN - PVG"/>
    <n v="5057"/>
    <s v="Moderate-haul"/>
    <d v="1899-12-30T14:34:04"/>
    <d v="1899-12-30T20:11:04"/>
    <d v="2025-01-10T00:00:00"/>
    <d v="1899-12-30T14:38:04"/>
    <d v="1899-12-30T20:15:04"/>
    <d v="1899-12-30T00:04:00"/>
    <d v="1899-12-30T00:04:00"/>
    <n v="4"/>
    <s v="On-time"/>
    <n v="1497.1"/>
    <x v="1"/>
    <n v="3"/>
    <s v="No Preference"/>
    <n v="104.73"/>
    <n v="26184.870646324202"/>
    <s v="Cancelled"/>
    <n v="3.42"/>
    <n v="36421.839999999997"/>
    <n v="95835.35"/>
    <n v="2.631260529396648"/>
    <n v="59413.510000000009"/>
  </r>
  <r>
    <s v="3a4a79d7-dda1-45bd-80d1-73591431ff4c"/>
    <s v="Colleen Perez"/>
    <n v="18"/>
    <s v="18-29"/>
    <s v="M"/>
    <s v="USA"/>
    <s v="No"/>
    <s v="FL0008"/>
    <s v="CAN"/>
    <s v="PVG"/>
    <s v="CAN - PVG"/>
    <n v="5057"/>
    <s v="Moderate-haul"/>
    <d v="1899-12-30T14:34:04"/>
    <d v="1899-12-30T20:11:04"/>
    <d v="2025-01-15T00:00:00"/>
    <d v="1899-12-30T14:38:04"/>
    <d v="1899-12-30T20:15:04"/>
    <d v="1899-12-30T00:04:00"/>
    <d v="1899-12-30T00:04:00"/>
    <n v="4"/>
    <s v="On-time"/>
    <n v="127.7"/>
    <x v="1"/>
    <n v="5"/>
    <s v="Non-Vegetarian"/>
    <n v="32.74"/>
    <n v="25827.223920674202"/>
    <s v="Not Cancelled"/>
    <n v="4.0199999999999996"/>
    <n v="35992.67"/>
    <n v="8179.35"/>
    <n v="0.22725043738072226"/>
    <n v="-27813.32"/>
  </r>
  <r>
    <s v="f0296610-b77f-413f-8aed-01c1ef5fdbb9"/>
    <s v="Cassandra Peterson"/>
    <n v="29"/>
    <s v="18-29"/>
    <s v="M"/>
    <s v="USA"/>
    <s v="Yes"/>
    <s v="FL0009"/>
    <s v="BKK"/>
    <s v="LHR"/>
    <s v="BKK - LHR"/>
    <n v="8155"/>
    <s v="Moderate-haul"/>
    <d v="1899-12-30T01:40:40"/>
    <d v="1899-12-30T10:43:40"/>
    <d v="2025-01-15T00:00:00"/>
    <d v="1899-12-30T02:53:40"/>
    <d v="1899-12-30T11:56:40"/>
    <d v="1899-12-30T01:13:00"/>
    <d v="1899-12-30T01:13:00"/>
    <n v="73"/>
    <s v="Moderate-delay"/>
    <n v="369.94"/>
    <x v="1"/>
    <n v="5"/>
    <s v="Gluten-Free"/>
    <n v="107.23"/>
    <n v="41609.985738054602"/>
    <s v="Not Cancelled"/>
    <n v="3.44"/>
    <n v="54931.98"/>
    <n v="23697.61"/>
    <n v="0.43139915946958401"/>
    <n v="-31234.370000000003"/>
  </r>
  <r>
    <s v="652cf6da-8c6e-4ecc-9f25-272dcd5c7daf"/>
    <s v="Laura Munoz"/>
    <n v="26"/>
    <s v="18-29"/>
    <s v="F"/>
    <s v="USA"/>
    <s v="Yes"/>
    <s v="FL0009"/>
    <s v="BKK"/>
    <s v="LHR"/>
    <s v="BKK - LHR"/>
    <n v="8155"/>
    <s v="Moderate-haul"/>
    <d v="1899-12-30T01:40:40"/>
    <d v="1899-12-30T10:43:40"/>
    <d v="2025-01-03T00:00:00"/>
    <d v="1899-12-30T02:53:40"/>
    <d v="1899-12-30T11:56:40"/>
    <d v="1899-12-30T01:13:00"/>
    <d v="1899-12-30T01:13:00"/>
    <n v="73"/>
    <s v="Moderate-delay"/>
    <n v="1077.8"/>
    <x v="1"/>
    <n v="5"/>
    <s v="Non-Vegetarian"/>
    <n v="80.8"/>
    <n v="41407.084624017902"/>
    <s v="Not Cancelled"/>
    <n v="4.67"/>
    <n v="54688.5"/>
    <n v="68995.360000000001"/>
    <n v="1.2616063706263656"/>
    <n v="14306.86"/>
  </r>
  <r>
    <s v="a30dd709-1e52-46ca-bc4c-008d657f6fe8"/>
    <s v="Kelly Smith"/>
    <n v="41"/>
    <s v="40-59"/>
    <s v="M"/>
    <s v="USA"/>
    <s v="No"/>
    <s v="FL0009"/>
    <s v="BKK"/>
    <s v="LHR"/>
    <s v="BKK - LHR"/>
    <n v="8155"/>
    <s v="Moderate-haul"/>
    <d v="1899-12-30T01:40:40"/>
    <d v="1899-12-30T10:43:40"/>
    <d v="2025-01-01T00:00:00"/>
    <d v="1899-12-30T02:53:40"/>
    <d v="1899-12-30T11:56:40"/>
    <d v="1899-12-30T01:13:00"/>
    <d v="1899-12-30T01:13:00"/>
    <n v="73"/>
    <s v="Moderate-delay"/>
    <n v="360.46"/>
    <x v="2"/>
    <n v="5"/>
    <s v="Vegetarian"/>
    <n v="163.05000000000001"/>
    <n v="42168.902608421602"/>
    <s v="Cancelled"/>
    <n v="4.53"/>
    <n v="55602.68"/>
    <n v="23102.05"/>
    <n v="0.41548446945363066"/>
    <n v="-32500.63"/>
  </r>
  <r>
    <s v="f2f57932-a8e9-4ff4-b0f8-fb22cb9c8ef5"/>
    <s v="Billy Lowe"/>
    <n v="66"/>
    <s v="60-69"/>
    <s v="M"/>
    <s v="USA"/>
    <s v="No"/>
    <s v="FL0009"/>
    <s v="BKK"/>
    <s v="LHR"/>
    <s v="BKK - LHR"/>
    <n v="8155"/>
    <s v="Moderate-haul"/>
    <d v="1899-12-30T01:40:40"/>
    <d v="1899-12-30T10:43:40"/>
    <d v="2025-01-07T00:00:00"/>
    <d v="1899-12-30T02:53:40"/>
    <d v="1899-12-30T11:56:40"/>
    <d v="1899-12-30T01:13:00"/>
    <d v="1899-12-30T01:13:00"/>
    <n v="73"/>
    <s v="Moderate-delay"/>
    <n v="318.47000000000003"/>
    <x v="0"/>
    <n v="5"/>
    <s v="No Preference"/>
    <n v="183.47"/>
    <n v="41467.400878704"/>
    <s v="Cancelled"/>
    <n v="4.3"/>
    <n v="54760.88"/>
    <n v="20418.77"/>
    <n v="0.37287147321226394"/>
    <n v="-34342.11"/>
  </r>
  <r>
    <s v="40fdb036-28df-48c2-9bc2-4051641b0c18"/>
    <s v="Mr. Justin Hendrix"/>
    <n v="40"/>
    <s v="40-59"/>
    <s v="F"/>
    <s v="USA"/>
    <s v="No"/>
    <s v="FL0009"/>
    <s v="BKK"/>
    <s v="LHR"/>
    <s v="BKK - LHR"/>
    <n v="8155"/>
    <s v="Moderate-haul"/>
    <d v="1899-12-30T01:40:40"/>
    <d v="1899-12-30T10:43:40"/>
    <d v="2025-01-14T00:00:00"/>
    <d v="1899-12-30T02:53:40"/>
    <d v="1899-12-30T11:56:40"/>
    <d v="1899-12-30T01:13:00"/>
    <d v="1899-12-30T01:13:00"/>
    <n v="73"/>
    <s v="Moderate-delay"/>
    <n v="1309.3699999999999"/>
    <x v="2"/>
    <n v="3"/>
    <s v="Gluten-Free"/>
    <n v="114.2"/>
    <n v="41559.474183758699"/>
    <s v="Not Cancelled"/>
    <n v="4.18"/>
    <n v="54871.37"/>
    <n v="83822.52"/>
    <n v="1.5276185012329746"/>
    <n v="28951.15"/>
  </r>
  <r>
    <s v="0a1eda69-2250-461e-82a0-c0deca09e45e"/>
    <s v="Carolyn Butler"/>
    <n v="62"/>
    <s v="60-69"/>
    <s v="F"/>
    <s v="USA"/>
    <s v="Yes"/>
    <s v="FL0009"/>
    <s v="BKK"/>
    <s v="LHR"/>
    <s v="BKK - LHR"/>
    <n v="8155"/>
    <s v="Moderate-haul"/>
    <d v="1899-12-30T01:40:40"/>
    <d v="1899-12-30T10:43:40"/>
    <d v="2025-01-14T00:00:00"/>
    <d v="1899-12-30T02:53:40"/>
    <d v="1899-12-30T11:56:40"/>
    <d v="1899-12-30T01:13:00"/>
    <d v="1899-12-30T01:13:00"/>
    <n v="73"/>
    <s v="Moderate-delay"/>
    <n v="125.44"/>
    <x v="0"/>
    <n v="5"/>
    <s v="Gluten-Free"/>
    <n v="48.3"/>
    <n v="42146.061760105702"/>
    <s v="Cancelled"/>
    <n v="3.56"/>
    <n v="55575.27"/>
    <n v="8037.82"/>
    <n v="0.14462943679805784"/>
    <n v="-47537.45"/>
  </r>
  <r>
    <s v="dc6714fb-916e-4e67-875a-6bbbd1fd11db"/>
    <s v="Michael Webb"/>
    <n v="44"/>
    <s v="40-59"/>
    <s v="M"/>
    <s v="USA"/>
    <s v="No"/>
    <s v="FL0009"/>
    <s v="BKK"/>
    <s v="LHR"/>
    <s v="BKK - LHR"/>
    <n v="8155"/>
    <s v="Moderate-haul"/>
    <d v="1899-12-30T01:40:40"/>
    <d v="1899-12-30T10:43:40"/>
    <d v="2025-01-06T00:00:00"/>
    <d v="1899-12-30T02:53:40"/>
    <d v="1899-12-30T11:56:40"/>
    <d v="1899-12-30T01:13:00"/>
    <d v="1899-12-30T01:13:00"/>
    <n v="73"/>
    <s v="Moderate-delay"/>
    <n v="858.69"/>
    <x v="2"/>
    <n v="5"/>
    <s v="Non-Vegetarian"/>
    <n v="104.67"/>
    <n v="41942.456280315499"/>
    <s v="Cancelled"/>
    <n v="4.9400000000000004"/>
    <n v="55330.95"/>
    <n v="54977.09"/>
    <n v="0.99360466429728744"/>
    <n v="-353.86000000000058"/>
  </r>
  <r>
    <s v="3496bba0-f87c-4647-8e7b-47ab89947334"/>
    <s v="Heidi Parker"/>
    <n v="67"/>
    <s v="60-69"/>
    <s v="M"/>
    <s v="USA"/>
    <s v="Yes"/>
    <s v="FL0009"/>
    <s v="BKK"/>
    <s v="LHR"/>
    <s v="BKK - LHR"/>
    <n v="8155"/>
    <s v="Moderate-haul"/>
    <d v="1899-12-30T01:40:40"/>
    <d v="1899-12-30T10:43:40"/>
    <d v="2025-01-07T00:00:00"/>
    <d v="1899-12-30T02:53:40"/>
    <d v="1899-12-30T11:56:40"/>
    <d v="1899-12-30T01:13:00"/>
    <d v="1899-12-30T01:13:00"/>
    <n v="73"/>
    <s v="Moderate-delay"/>
    <n v="358.09"/>
    <x v="0"/>
    <n v="5"/>
    <s v="No Preference"/>
    <n v="178.11"/>
    <n v="41697.2048991993"/>
    <s v="Not Cancelled"/>
    <n v="3.43"/>
    <n v="55036.65"/>
    <n v="22953.38"/>
    <n v="0.41705627068507983"/>
    <n v="-32083.27"/>
  </r>
  <r>
    <s v="98572f15-ec4b-4388-a081-7d8fa6b099d7"/>
    <s v="Taylor Johnson"/>
    <n v="40"/>
    <s v="40-59"/>
    <s v="M"/>
    <s v="USA"/>
    <s v="No"/>
    <s v="FL0009"/>
    <s v="BKK"/>
    <s v="LHR"/>
    <s v="BKK - LHR"/>
    <n v="8155"/>
    <s v="Moderate-haul"/>
    <d v="1899-12-30T01:40:40"/>
    <d v="1899-12-30T10:43:40"/>
    <d v="2025-01-11T00:00:00"/>
    <d v="1899-12-30T02:53:40"/>
    <d v="1899-12-30T11:56:40"/>
    <d v="1899-12-30T01:13:00"/>
    <d v="1899-12-30T01:13:00"/>
    <n v="73"/>
    <s v="Moderate-delay"/>
    <n v="1380.69"/>
    <x v="2"/>
    <n v="3"/>
    <s v="Gluten-Free"/>
    <n v="103.16"/>
    <n v="41644.122783517203"/>
    <s v="Not Cancelled"/>
    <n v="3.88"/>
    <n v="54972.95"/>
    <n v="88384.79"/>
    <n v="1.6077869206582509"/>
    <n v="33411.839999999997"/>
  </r>
  <r>
    <s v="59ec2e06-7d77-41a6-b52e-904fe7d8a3c0"/>
    <s v="Rachel Wu"/>
    <n v="27"/>
    <s v="18-29"/>
    <s v="M"/>
    <s v="USA"/>
    <s v="Yes"/>
    <s v="FL0010"/>
    <s v="BKK"/>
    <s v="ATL"/>
    <s v="BKK - ATL"/>
    <n v="12679"/>
    <s v="Long-haul"/>
    <d v="1899-12-30T16:15:41"/>
    <d v="1899-12-30T06:20:41"/>
    <d v="2025-01-11T00:00:00"/>
    <d v="1899-12-30T17:06:41"/>
    <d v="1899-12-30T07:11:41"/>
    <d v="1899-12-30T00:51:00"/>
    <d v="1899-12-30T00:51:00"/>
    <n v="51"/>
    <s v="Moderate-delay"/>
    <n v="901.75"/>
    <x v="2"/>
    <n v="5"/>
    <s v="Vegan"/>
    <n v="83.64"/>
    <n v="64208.398614662401"/>
    <s v="Not Cancelled"/>
    <n v="3.78"/>
    <n v="82050.080000000002"/>
    <n v="57728.73"/>
    <n v="0.70357920431034315"/>
    <n v="-24321.35"/>
  </r>
  <r>
    <s v="78fee5bf-e93b-4bfd-b69d-722a084472e0"/>
    <s v="Mr. Charles Nichols"/>
    <n v="48"/>
    <s v="40-59"/>
    <s v="F"/>
    <s v="USA"/>
    <s v="No"/>
    <s v="FL0011"/>
    <s v="DEL"/>
    <s v="CAN"/>
    <s v="DEL - CAN"/>
    <n v="1891"/>
    <s v="Short-haul "/>
    <d v="1899-12-30T01:38:44"/>
    <d v="1899-12-30T03:44:44"/>
    <d v="2025-01-13T00:00:00"/>
    <d v="1899-12-30T01:51:44"/>
    <d v="1899-12-30T03:57:44"/>
    <d v="1899-12-30T00:13:00"/>
    <d v="1899-12-30T00:13:00"/>
    <n v="13"/>
    <s v="On-time"/>
    <n v="1166.19"/>
    <x v="0"/>
    <n v="5"/>
    <s v="Vegetarian"/>
    <n v="70.400000000000006"/>
    <n v="10240.680536322099"/>
    <s v="Not Cancelled"/>
    <n v="4.8499999999999996"/>
    <n v="17288.82"/>
    <n v="74650.240000000005"/>
    <n v="4.3178331430369452"/>
    <n v="57361.420000000006"/>
  </r>
  <r>
    <s v="979ebc8c-f1a8-4289-8cfa-02f6a992fb20"/>
    <s v="Matthew Barker"/>
    <n v="32"/>
    <s v="30-39"/>
    <s v="M"/>
    <s v="USA"/>
    <s v="Yes"/>
    <s v="FL0011"/>
    <s v="DEL"/>
    <s v="CAN"/>
    <s v="DEL - CAN"/>
    <n v="1891"/>
    <s v="Short-haul "/>
    <d v="1899-12-30T01:38:44"/>
    <d v="1899-12-30T03:44:44"/>
    <d v="2025-01-13T00:00:00"/>
    <d v="1899-12-30T01:51:44"/>
    <d v="1899-12-30T03:57:44"/>
    <d v="1899-12-30T00:13:00"/>
    <d v="1899-12-30T00:13:00"/>
    <n v="13"/>
    <s v="On-time"/>
    <n v="955.54"/>
    <x v="2"/>
    <n v="3"/>
    <s v="Vegetarian"/>
    <n v="135.53"/>
    <n v="10172.685125620799"/>
    <s v="Cancelled"/>
    <n v="3.34"/>
    <n v="17207.22"/>
    <n v="61181.67"/>
    <n v="3.5555813199343063"/>
    <n v="43974.45"/>
  </r>
  <r>
    <s v="49092985-da7b-4841-a93a-1ee17eda592f"/>
    <s v="Daniel Soto"/>
    <n v="21"/>
    <s v="18-29"/>
    <s v="M"/>
    <s v="USA"/>
    <s v="No"/>
    <s v="FL0012"/>
    <s v="DFW"/>
    <s v="PEK"/>
    <s v="DFW - PEK"/>
    <n v="3312"/>
    <s v="Short-haul "/>
    <d v="1899-12-30T04:46:52"/>
    <d v="1899-12-30T08:26:52"/>
    <d v="2025-01-09T00:00:00"/>
    <d v="1899-12-30T06:59:52"/>
    <d v="1899-12-30T10:39:52"/>
    <d v="1899-12-30T02:13:00"/>
    <d v="1899-12-30T02:13:00"/>
    <n v="133"/>
    <s v="Severe-delay"/>
    <n v="783.7"/>
    <x v="1"/>
    <n v="5"/>
    <s v="Gluten-Free"/>
    <n v="106.73"/>
    <n v="17134.9777304001"/>
    <s v="Cancelled"/>
    <n v="4.32"/>
    <n v="38342.955000000002"/>
    <n v="30106.89"/>
    <n v="0.78520004522343145"/>
    <n v="-8236.0650000000023"/>
  </r>
  <r>
    <s v="c969afe2-1588-45f3-91f2-366c6bdb3012"/>
    <s v="Stephen Lopez"/>
    <n v="74"/>
    <s v="70-80"/>
    <s v="M"/>
    <s v="USA"/>
    <s v="Yes"/>
    <s v="FL0012"/>
    <s v="DFW"/>
    <s v="PEK"/>
    <s v="DFW - PEK"/>
    <n v="3312"/>
    <s v="Short-haul "/>
    <d v="1899-12-30T04:46:52"/>
    <d v="1899-12-30T08:26:52"/>
    <d v="2025-01-09T00:00:00"/>
    <d v="1899-12-30T06:59:52"/>
    <d v="1899-12-30T10:39:52"/>
    <d v="1899-12-30T02:13:00"/>
    <d v="1899-12-30T02:13:00"/>
    <n v="133"/>
    <s v="Severe-delay"/>
    <n v="624.55999999999995"/>
    <x v="2"/>
    <n v="5"/>
    <s v="Non-Vegetarian"/>
    <n v="163.6"/>
    <n v="17531.191100917"/>
    <s v="Cancelled"/>
    <n v="3.01"/>
    <n v="39056.144999999997"/>
    <n v="24002.735999999899"/>
    <n v="0.6145700247681869"/>
    <n v="-15053.409000000098"/>
  </r>
  <r>
    <s v="eda0bfa6-ec71-4687-a989-2c209a39aa56"/>
    <s v="Thomas Johnson"/>
    <n v="23"/>
    <s v="18-29"/>
    <s v="F"/>
    <s v="USA"/>
    <s v="Yes"/>
    <s v="FL0012"/>
    <s v="DFW"/>
    <s v="PEK"/>
    <s v="DFW - PEK"/>
    <n v="3312"/>
    <s v="Short-haul "/>
    <d v="1899-12-30T04:46:52"/>
    <d v="1899-12-30T08:26:52"/>
    <d v="2025-01-11T00:00:00"/>
    <d v="1899-12-30T06:59:52"/>
    <d v="1899-12-30T10:39:52"/>
    <d v="1899-12-30T02:13:00"/>
    <d v="1899-12-30T02:13:00"/>
    <n v="133"/>
    <s v="Severe-delay"/>
    <n v="262.87"/>
    <x v="1"/>
    <n v="5"/>
    <s v="Vegetarian"/>
    <n v="73.06"/>
    <n v="17708.597111162901"/>
    <s v="Cancelled"/>
    <n v="4.8499999999999996"/>
    <n v="39375.479999999901"/>
    <n v="10102.974"/>
    <n v="0.25658033883015585"/>
    <n v="-29272.505999999899"/>
  </r>
  <r>
    <s v="dca2806b-7d37-4f2a-b040-49c02717e37a"/>
    <s v="Denise Stanley"/>
    <n v="23"/>
    <s v="18-29"/>
    <s v="F"/>
    <s v="USA"/>
    <s v="Yes"/>
    <s v="FL0012"/>
    <s v="DFW"/>
    <s v="PEK"/>
    <s v="DFW - PEK"/>
    <n v="3312"/>
    <s v="Short-haul "/>
    <d v="1899-12-30T04:46:52"/>
    <d v="1899-12-30T08:26:52"/>
    <d v="2025-01-02T00:00:00"/>
    <d v="1899-12-30T06:59:52"/>
    <d v="1899-12-30T10:39:52"/>
    <d v="1899-12-30T02:13:00"/>
    <d v="1899-12-30T02:13:00"/>
    <n v="133"/>
    <s v="Severe-delay"/>
    <n v="740.48"/>
    <x v="1"/>
    <n v="5"/>
    <s v="Gluten-Free"/>
    <n v="43.94"/>
    <n v="17673.2991667188"/>
    <s v="Cancelled"/>
    <n v="4.62"/>
    <n v="39311.94"/>
    <n v="28439.705999999998"/>
    <n v="0.72343684895733962"/>
    <n v="-10872.234000000004"/>
  </r>
  <r>
    <s v="1fa3d83f-e76e-438c-8b9f-facb4f4a88af"/>
    <s v="Richard Gray"/>
    <n v="38"/>
    <s v="30-39"/>
    <s v="F"/>
    <s v="USA"/>
    <s v="No"/>
    <s v="FL0012"/>
    <s v="DFW"/>
    <s v="PEK"/>
    <s v="DFW - PEK"/>
    <n v="3312"/>
    <s v="Short-haul "/>
    <d v="1899-12-30T04:46:52"/>
    <d v="1899-12-30T08:26:52"/>
    <d v="2025-01-13T00:00:00"/>
    <d v="1899-12-30T06:59:52"/>
    <d v="1899-12-30T10:39:52"/>
    <d v="1899-12-30T02:13:00"/>
    <d v="1899-12-30T02:13:00"/>
    <n v="133"/>
    <s v="Severe-delay"/>
    <n v="1032.17"/>
    <x v="1"/>
    <n v="3"/>
    <s v="Vegetarian"/>
    <n v="65.819999999999993"/>
    <n v="17456.566865816199"/>
    <s v="Not Cancelled"/>
    <n v="3.8"/>
    <n v="38921.82"/>
    <n v="39643.2239999999"/>
    <n v="1.0185346933930608"/>
    <n v="721.40399999990041"/>
  </r>
  <r>
    <s v="64aa559d-1612-4ea9-8515-965300a3f5ce"/>
    <s v="David Bates"/>
    <n v="69"/>
    <s v="60-69"/>
    <s v="F"/>
    <s v="USA"/>
    <s v="Yes"/>
    <s v="FL0012"/>
    <s v="DFW"/>
    <s v="PEK"/>
    <s v="DFW - PEK"/>
    <n v="3312"/>
    <s v="Short-haul "/>
    <d v="1899-12-30T04:46:52"/>
    <d v="1899-12-30T08:26:52"/>
    <d v="2025-01-05T00:00:00"/>
    <d v="1899-12-30T06:59:52"/>
    <d v="1899-12-30T10:39:52"/>
    <d v="1899-12-30T02:13:00"/>
    <d v="1899-12-30T02:13:00"/>
    <n v="133"/>
    <s v="Severe-delay"/>
    <n v="1370.3"/>
    <x v="1"/>
    <n v="5"/>
    <s v="Non-Vegetarian"/>
    <n v="64.86"/>
    <n v="17650.9999569262"/>
    <s v="Cancelled"/>
    <n v="4.17"/>
    <n v="39271.800000000003"/>
    <n v="52627.301999999901"/>
    <n v="1.3400786824133322"/>
    <n v="13355.501999999899"/>
  </r>
  <r>
    <s v="08afcfe4-8c58-4ecf-b675-f8fef6aba6cb"/>
    <s v="Michael Flynn"/>
    <n v="43"/>
    <s v="40-59"/>
    <s v="M"/>
    <s v="USA"/>
    <s v="No"/>
    <s v="FL0013"/>
    <s v="ATL"/>
    <s v="ICN"/>
    <s v="ATL - ICN"/>
    <n v="9251"/>
    <s v="Long-haul"/>
    <d v="1899-12-30T04:11:16"/>
    <d v="1899-12-30T14:27:16"/>
    <d v="2025-01-12T00:00:00"/>
    <d v="1899-12-30T04:35:16"/>
    <d v="1899-12-30T14:51:16"/>
    <d v="1899-12-30T00:24:00"/>
    <d v="1899-12-30T00:24:00"/>
    <n v="24"/>
    <s v="On-time"/>
    <n v="307.98"/>
    <x v="1"/>
    <n v="5"/>
    <s v="Gluten-Free"/>
    <n v="1.47"/>
    <n v="47692.751917694797"/>
    <s v="Not Cancelled"/>
    <n v="3.49"/>
    <n v="93346.95"/>
    <n v="11826.6059999999"/>
    <n v="0.1266951517966029"/>
    <n v="-81520.344000000099"/>
  </r>
  <r>
    <s v="21f8d629-aa21-45a0-9e63-6b0f61b40d39"/>
    <s v="Marc Hamilton"/>
    <n v="61"/>
    <s v="60-69"/>
    <s v="F"/>
    <s v="USA"/>
    <s v="Yes"/>
    <s v="FL0013"/>
    <s v="ATL"/>
    <s v="ICN"/>
    <s v="ATL - ICN"/>
    <n v="9251"/>
    <s v="Long-haul"/>
    <d v="1899-12-30T04:11:16"/>
    <d v="1899-12-30T14:27:16"/>
    <d v="2025-01-13T00:00:00"/>
    <d v="1899-12-30T04:35:16"/>
    <d v="1899-12-30T14:51:16"/>
    <d v="1899-12-30T00:24:00"/>
    <d v="1899-12-30T00:24:00"/>
    <n v="24"/>
    <s v="On-time"/>
    <n v="1451.25"/>
    <x v="0"/>
    <n v="5"/>
    <s v="Vegetarian"/>
    <n v="181.93"/>
    <n v="47271.604716284201"/>
    <s v="Not Cancelled"/>
    <n v="4.68"/>
    <n v="92588.895000000004"/>
    <n v="55749.833999999901"/>
    <n v="0.60212225235002426"/>
    <n v="-36839.061000000103"/>
  </r>
  <r>
    <s v="7dc9b0ef-c2d6-413d-b775-196b20ddbbfd"/>
    <s v="Brian Reed"/>
    <n v="42"/>
    <s v="40-59"/>
    <s v="M"/>
    <s v="USA"/>
    <s v="Yes"/>
    <s v="FL0013"/>
    <s v="ATL"/>
    <s v="ICN"/>
    <s v="ATL - ICN"/>
    <n v="9251"/>
    <s v="Long-haul"/>
    <d v="1899-12-30T04:11:16"/>
    <d v="1899-12-30T14:27:16"/>
    <d v="2025-01-07T00:00:00"/>
    <d v="1899-12-30T04:35:16"/>
    <d v="1899-12-30T14:51:16"/>
    <d v="1899-12-30T00:24:00"/>
    <d v="1899-12-30T00:24:00"/>
    <n v="24"/>
    <s v="On-time"/>
    <n v="285.52"/>
    <x v="1"/>
    <n v="5"/>
    <s v="Gluten-Free"/>
    <n v="71.25"/>
    <n v="47701.405066458799"/>
    <s v="Cancelled"/>
    <n v="3.96"/>
    <n v="93362.535000000003"/>
    <n v="10972.5179999999"/>
    <n v="0.11752592193431659"/>
    <n v="-82390.017000000109"/>
  </r>
  <r>
    <s v="0a4c1c6c-02d5-4bf7-8cd0-de4098ae87c8"/>
    <s v="David Campbell"/>
    <n v="73"/>
    <s v="70-80"/>
    <s v="M"/>
    <s v="USA"/>
    <s v="Yes"/>
    <s v="FL0013"/>
    <s v="ATL"/>
    <s v="ICN"/>
    <s v="ATL - ICN"/>
    <n v="9251"/>
    <s v="Long-haul"/>
    <d v="1899-12-30T04:11:16"/>
    <d v="1899-12-30T14:27:16"/>
    <d v="2025-01-03T00:00:00"/>
    <d v="1899-12-30T04:35:16"/>
    <d v="1899-12-30T14:51:16"/>
    <d v="1899-12-30T00:24:00"/>
    <d v="1899-12-30T00:24:00"/>
    <n v="24"/>
    <s v="On-time"/>
    <n v="948.34"/>
    <x v="2"/>
    <n v="5"/>
    <s v="Vegetarian"/>
    <n v="52.06"/>
    <n v="47613.091037539598"/>
    <s v="Not Cancelled"/>
    <n v="3.63"/>
    <n v="93203.565000000002"/>
    <n v="36422.502"/>
    <n v="0.39078442975866856"/>
    <n v="-56781.063000000002"/>
  </r>
  <r>
    <s v="be71db74-e3d3-404b-bb7a-35281f0d6912"/>
    <s v="Zachary Whitaker"/>
    <n v="52"/>
    <s v="40-59"/>
    <s v="F"/>
    <s v="USA"/>
    <s v="Yes"/>
    <s v="FL0013"/>
    <s v="ATL"/>
    <s v="ICN"/>
    <s v="ATL - ICN"/>
    <n v="9251"/>
    <s v="Long-haul"/>
    <d v="1899-12-30T04:11:16"/>
    <d v="1899-12-30T14:27:16"/>
    <d v="2025-01-02T00:00:00"/>
    <d v="1899-12-30T04:35:16"/>
    <d v="1899-12-30T14:51:16"/>
    <d v="1899-12-30T00:24:00"/>
    <d v="1899-12-30T00:24:00"/>
    <n v="24"/>
    <s v="On-time"/>
    <n v="1283.55"/>
    <x v="2"/>
    <n v="5"/>
    <s v="Vegan"/>
    <n v="172.77"/>
    <n v="47224.945067608001"/>
    <s v="Not Cancelled"/>
    <n v="3.06"/>
    <n v="92504.895000000004"/>
    <n v="49309.049999999901"/>
    <n v="0.53304260277253324"/>
    <n v="-43195.845000000103"/>
  </r>
  <r>
    <s v="b608a707-7248-4e9c-91d5-91551b94cc82"/>
    <s v="Sherry Mitchell"/>
    <n v="31"/>
    <s v="30-39"/>
    <s v="F"/>
    <s v="USA"/>
    <s v="Yes"/>
    <s v="FL0014"/>
    <s v="JFK"/>
    <s v="ICN"/>
    <s v="JFK - ICN"/>
    <n v="10648"/>
    <s v="Long-haul"/>
    <d v="1899-12-30T22:11:42"/>
    <d v="1899-12-30T10:00:42"/>
    <d v="2025-01-07T00:00:00"/>
    <d v="1899-12-30T22:13:42"/>
    <d v="1899-12-30T10:02:42"/>
    <d v="1899-12-30T00:02:00"/>
    <d v="1899-12-30T00:02:00"/>
    <n v="2"/>
    <s v="On-time"/>
    <n v="714.24"/>
    <x v="0"/>
    <n v="3"/>
    <s v="Gluten-Free"/>
    <n v="97.35"/>
    <n v="53859.144969042201"/>
    <s v="Not Cancelled"/>
    <n v="4.29"/>
    <n v="69630.97"/>
    <n v="45730.83"/>
    <n v="0.65675991588225757"/>
    <n v="-23900.14"/>
  </r>
  <r>
    <s v="ac855566-cfa2-40a7-81b0-06da98d44629"/>
    <s v="Sara Hernandez"/>
    <n v="54"/>
    <s v="40-59"/>
    <s v="F"/>
    <s v="USA"/>
    <s v="No"/>
    <s v="FL0014"/>
    <s v="JFK"/>
    <s v="ICN"/>
    <s v="JFK - ICN"/>
    <n v="10648"/>
    <s v="Long-haul"/>
    <d v="1899-12-30T22:11:42"/>
    <d v="1899-12-30T10:00:42"/>
    <d v="2025-01-11T00:00:00"/>
    <d v="1899-12-30T22:13:42"/>
    <d v="1899-12-30T10:02:42"/>
    <d v="1899-12-30T00:02:00"/>
    <d v="1899-12-30T00:02:00"/>
    <n v="2"/>
    <s v="On-time"/>
    <n v="1311.56"/>
    <x v="0"/>
    <n v="5"/>
    <s v="No Preference"/>
    <n v="114.84"/>
    <n v="54029.364585390402"/>
    <s v="Not Cancelled"/>
    <n v="3.36"/>
    <n v="69835.240000000005"/>
    <n v="83962.81"/>
    <n v="1.2022985816329979"/>
    <n v="14127.569999999992"/>
  </r>
  <r>
    <s v="5c4e8ddf-0567-40e5-af23-8c493daece91"/>
    <s v="Anna Schultz"/>
    <n v="38"/>
    <s v="30-39"/>
    <s v="F"/>
    <s v="USA"/>
    <s v="No"/>
    <s v="FL0015"/>
    <s v="IST"/>
    <s v="ORD"/>
    <s v="IST - ORD"/>
    <n v="13817"/>
    <s v="Long-haul"/>
    <d v="1899-12-30T22:00:32"/>
    <d v="1899-12-30T13:21:32"/>
    <d v="2025-01-05T00:00:00"/>
    <d v="1899-12-30T22:06:32"/>
    <d v="1899-12-30T13:27:32"/>
    <d v="1899-12-30T00:06:00"/>
    <d v="1899-12-30T00:06:00"/>
    <n v="6"/>
    <s v="On-time"/>
    <n v="586.76"/>
    <x v="1"/>
    <n v="3"/>
    <s v="Non-Vegetarian"/>
    <n v="157.78"/>
    <n v="69629.128029069107"/>
    <s v="Cancelled"/>
    <n v="4.3600000000000003"/>
    <n v="88554.95"/>
    <n v="37584.199999999997"/>
    <n v="0.424416703978716"/>
    <n v="-50970.75"/>
  </r>
  <r>
    <s v="279ca0f9-eb23-484c-bc26-a18b9e2ae252"/>
    <s v="Kelli White"/>
    <n v="53"/>
    <s v="40-59"/>
    <s v="F"/>
    <s v="USA"/>
    <s v="No"/>
    <s v="FL0015"/>
    <s v="IST"/>
    <s v="ORD"/>
    <s v="IST - ORD"/>
    <n v="13817"/>
    <s v="Long-haul"/>
    <d v="1899-12-30T22:00:32"/>
    <d v="1899-12-30T13:21:32"/>
    <d v="2025-01-05T00:00:00"/>
    <d v="1899-12-30T22:06:32"/>
    <d v="1899-12-30T13:27:32"/>
    <d v="1899-12-30T00:06:00"/>
    <d v="1899-12-30T00:06:00"/>
    <n v="6"/>
    <s v="On-time"/>
    <n v="682.37"/>
    <x v="1"/>
    <n v="5"/>
    <s v="Non-Vegetarian"/>
    <n v="34.520000000000003"/>
    <n v="69605.820954712603"/>
    <s v="Cancelled"/>
    <n v="3.27"/>
    <n v="88526.99"/>
    <n v="43678.58"/>
    <n v="0.49339280596798785"/>
    <n v="-44848.41"/>
  </r>
  <r>
    <s v="b9e6dedc-446f-4d0c-a61d-a1a039d23611"/>
    <s v="Timothy Gray"/>
    <n v="38"/>
    <s v="30-39"/>
    <s v="F"/>
    <s v="USA"/>
    <s v="No"/>
    <s v="FL0016"/>
    <s v="ATL"/>
    <s v="PVG"/>
    <s v="ATL - PVG"/>
    <n v="11652"/>
    <s v="Long-haul"/>
    <d v="1899-12-30T22:40:48"/>
    <d v="1899-12-30T11:36:48"/>
    <d v="2025-01-01T00:00:00"/>
    <d v="1899-12-30T22:57:48"/>
    <d v="1899-12-30T11:53:48"/>
    <d v="1899-12-30T00:17:00"/>
    <d v="1899-12-30T00:17:00"/>
    <n v="17"/>
    <s v="On-time"/>
    <n v="1072.06"/>
    <x v="0"/>
    <n v="3"/>
    <s v="Gluten-Free"/>
    <n v="112.37"/>
    <n v="59100.1399470053"/>
    <s v="Cancelled"/>
    <n v="3.72"/>
    <n v="113880.255"/>
    <n v="41180.585999999901"/>
    <n v="0.36161304696762314"/>
    <n v="-72699.669000000111"/>
  </r>
  <r>
    <s v="29228576-e70d-44a0-a084-328b340b64e7"/>
    <s v="Sharon Phillips"/>
    <n v="61"/>
    <s v="60-69"/>
    <s v="M"/>
    <s v="USA"/>
    <s v="Yes"/>
    <s v="FL0016"/>
    <s v="ATL"/>
    <s v="PVG"/>
    <s v="ATL - PVG"/>
    <n v="11652"/>
    <s v="Long-haul"/>
    <d v="1899-12-30T22:40:48"/>
    <d v="1899-12-30T11:36:48"/>
    <d v="2025-01-01T00:00:00"/>
    <d v="1899-12-30T22:57:48"/>
    <d v="1899-12-30T11:53:48"/>
    <d v="1899-12-30T00:17:00"/>
    <d v="1899-12-30T00:17:00"/>
    <n v="17"/>
    <s v="On-time"/>
    <n v="461.67"/>
    <x v="0"/>
    <n v="5"/>
    <s v="Gluten-Free"/>
    <n v="109.11"/>
    <n v="59062.127172241402"/>
    <s v="Cancelled"/>
    <n v="3.37"/>
    <n v="113811.825"/>
    <n v="17741.22"/>
    <n v="0.15588204476995252"/>
    <n v="-96070.604999999996"/>
  </r>
  <r>
    <s v="7616913b-6dda-4060-854e-c069dfe9d548"/>
    <s v="Susan Smith"/>
    <n v="75"/>
    <s v="70-80"/>
    <s v="F"/>
    <s v="USA"/>
    <s v="Yes"/>
    <s v="FL0017"/>
    <s v="FRA"/>
    <s v="ORD"/>
    <s v="FRA - ORD"/>
    <n v="14406"/>
    <s v="Long-haul"/>
    <d v="1899-12-30T09:47:08"/>
    <d v="1899-12-30T01:47:08"/>
    <d v="2025-01-04T00:00:00"/>
    <d v="1899-12-30T09:47:08"/>
    <d v="1899-12-30T01:47:08"/>
    <d v="1899-12-30T00:00:00"/>
    <d v="1899-12-30T00:00:00"/>
    <n v="0"/>
    <s v="On-time"/>
    <n v="608.34"/>
    <x v="2"/>
    <n v="5"/>
    <s v="No Preference"/>
    <n v="87.48"/>
    <n v="72821.051228319193"/>
    <s v="Not Cancelled"/>
    <n v="3.25"/>
    <n v="92385.26"/>
    <n v="38951.26"/>
    <n v="0.4216176909606576"/>
    <n v="-53433.999999999993"/>
  </r>
  <r>
    <s v="664c24d5-9c79-4403-8114-576f77344ba9"/>
    <s v="Jason Curtis"/>
    <n v="50"/>
    <s v="40-59"/>
    <s v="M"/>
    <s v="USA"/>
    <s v="Yes"/>
    <s v="FL0017"/>
    <s v="FRA"/>
    <s v="ORD"/>
    <s v="FRA - ORD"/>
    <n v="14406"/>
    <s v="Long-haul"/>
    <d v="1899-12-30T09:47:08"/>
    <d v="1899-12-30T01:47:08"/>
    <d v="2025-01-04T00:00:00"/>
    <d v="1899-12-30T09:47:08"/>
    <d v="1899-12-30T01:47:08"/>
    <d v="1899-12-30T00:00:00"/>
    <d v="1899-12-30T00:00:00"/>
    <n v="0"/>
    <s v="On-time"/>
    <n v="870.89"/>
    <x v="1"/>
    <n v="5"/>
    <s v="Vegetarian"/>
    <n v="112.7"/>
    <n v="72660.883088772694"/>
    <s v="Not Cancelled"/>
    <n v="3.43"/>
    <n v="92193.06"/>
    <n v="55759.5"/>
    <n v="0.60481233619970964"/>
    <n v="-36433.56"/>
  </r>
  <r>
    <s v="528b77fe-d7ad-4efe-85b6-f24944122e8e"/>
    <s v="Samantha Small"/>
    <n v="64"/>
    <s v="60-69"/>
    <s v="M"/>
    <s v="USA"/>
    <s v="No"/>
    <s v="FL0017"/>
    <s v="FRA"/>
    <s v="ORD"/>
    <s v="FRA - ORD"/>
    <n v="14406"/>
    <s v="Long-haul"/>
    <d v="1899-12-30T09:47:08"/>
    <d v="1899-12-30T01:47:08"/>
    <d v="2025-01-02T00:00:00"/>
    <d v="1899-12-30T09:47:08"/>
    <d v="1899-12-30T01:47:08"/>
    <d v="1899-12-30T00:00:00"/>
    <d v="1899-12-30T00:00:00"/>
    <n v="0"/>
    <s v="On-time"/>
    <n v="170.25"/>
    <x v="2"/>
    <n v="5"/>
    <s v="Gluten-Free"/>
    <n v="125.45"/>
    <n v="73055.170607031498"/>
    <s v="Not Cancelled"/>
    <n v="3.26"/>
    <n v="92666.2"/>
    <n v="10921.09"/>
    <n v="0.11785408271840218"/>
    <n v="-81745.11"/>
  </r>
  <r>
    <s v="dc2604f7-6a8b-42f4-9677-9ee7952099b4"/>
    <s v="Gina Myers"/>
    <n v="44"/>
    <s v="40-59"/>
    <s v="M"/>
    <s v="USA"/>
    <s v="No"/>
    <s v="FL0018"/>
    <s v="PVG"/>
    <s v="JFK"/>
    <s v="PVG - JFK"/>
    <n v="3625"/>
    <s v="Short-haul "/>
    <d v="1899-12-30T02:26:02"/>
    <d v="1899-12-30T06:27:02"/>
    <d v="2025-01-09T00:00:00"/>
    <d v="1899-12-30T03:45:02"/>
    <d v="1899-12-30T07:46:02"/>
    <d v="1899-12-30T01:19:00"/>
    <d v="1899-12-30T01:19:00"/>
    <n v="79"/>
    <s v="Moderate-delay"/>
    <n v="656.38"/>
    <x v="0"/>
    <n v="5"/>
    <s v="Vegetarian"/>
    <n v="196.46"/>
    <n v="18840.681090747799"/>
    <s v="Cancelled"/>
    <n v="4.72"/>
    <n v="27608.82"/>
    <n v="42047.61"/>
    <n v="1.522977439818145"/>
    <n v="14438.79"/>
  </r>
  <r>
    <s v="e40f4457-4c5c-4df2-8cb8-e48da60061d4"/>
    <s v="Amber Thompson"/>
    <n v="35"/>
    <s v="30-39"/>
    <s v="M"/>
    <s v="USA"/>
    <s v="Yes"/>
    <s v="FL0018"/>
    <s v="PVG"/>
    <s v="JFK"/>
    <s v="PVG - JFK"/>
    <n v="3625"/>
    <s v="Short-haul "/>
    <d v="1899-12-30T02:26:02"/>
    <d v="1899-12-30T06:27:02"/>
    <d v="2025-01-01T00:00:00"/>
    <d v="1899-12-30T03:45:02"/>
    <d v="1899-12-30T07:46:02"/>
    <d v="1899-12-30T01:19:00"/>
    <d v="1899-12-30T01:19:00"/>
    <n v="79"/>
    <s v="Moderate-delay"/>
    <n v="425.65"/>
    <x v="0"/>
    <n v="3"/>
    <s v="Vegan"/>
    <n v="61.72"/>
    <n v="18860.851738520701"/>
    <s v="Cancelled"/>
    <n v="4.3899999999999997"/>
    <n v="27633.02"/>
    <n v="27253.94"/>
    <n v="0.98628162973138656"/>
    <n v="-379.08000000000175"/>
  </r>
  <r>
    <s v="1a04362d-e4af-4c13-9736-67d31017f66c"/>
    <s v="Kevin Tate"/>
    <n v="54"/>
    <s v="40-59"/>
    <s v="F"/>
    <s v="USA"/>
    <s v="Yes"/>
    <s v="FL0018"/>
    <s v="PVG"/>
    <s v="JFK"/>
    <s v="PVG - JFK"/>
    <n v="3625"/>
    <s v="Short-haul "/>
    <d v="1899-12-30T02:26:02"/>
    <d v="1899-12-30T06:27:02"/>
    <d v="2025-01-06T00:00:00"/>
    <d v="1899-12-30T03:45:02"/>
    <d v="1899-12-30T07:46:02"/>
    <d v="1899-12-30T01:19:00"/>
    <d v="1899-12-30T01:19:00"/>
    <n v="79"/>
    <s v="Moderate-delay"/>
    <n v="481.4"/>
    <x v="0"/>
    <n v="5"/>
    <s v="Non-Vegetarian"/>
    <n v="86.28"/>
    <n v="19416.723632545702"/>
    <s v="Cancelled"/>
    <n v="4.1399999999999997"/>
    <n v="28300.07"/>
    <n v="30826.86"/>
    <n v="1.0892856448764967"/>
    <n v="2526.7900000000009"/>
  </r>
  <r>
    <s v="3b7cd7e3-8389-4fda-bea1-1329242e193a"/>
    <s v="Carol Perez"/>
    <n v="56"/>
    <s v="40-59"/>
    <s v="M"/>
    <s v="USA"/>
    <s v="Yes"/>
    <s v="FL0018"/>
    <s v="PVG"/>
    <s v="JFK"/>
    <s v="PVG - JFK"/>
    <n v="3625"/>
    <s v="Short-haul "/>
    <d v="1899-12-30T02:26:02"/>
    <d v="1899-12-30T06:27:02"/>
    <d v="2025-01-04T00:00:00"/>
    <d v="1899-12-30T03:45:02"/>
    <d v="1899-12-30T07:46:02"/>
    <d v="1899-12-30T01:19:00"/>
    <d v="1899-12-30T01:19:00"/>
    <n v="79"/>
    <s v="Moderate-delay"/>
    <n v="773.12"/>
    <x v="0"/>
    <n v="5"/>
    <s v="Vegetarian"/>
    <n v="118.19"/>
    <n v="19091.6278762978"/>
    <s v="Cancelled"/>
    <n v="3.48"/>
    <n v="27909.95"/>
    <n v="49503.32"/>
    <n v="1.7736799958437761"/>
    <n v="21593.37"/>
  </r>
  <r>
    <s v="fd5262a9-36b3-4c11-8c40-9bebfe56fe5a"/>
    <s v="Misty Cordova"/>
    <n v="57"/>
    <s v="40-59"/>
    <s v="F"/>
    <s v="USA"/>
    <s v="No"/>
    <s v="FL0019"/>
    <s v="AMS"/>
    <s v="PVG"/>
    <s v="AMS - PVG"/>
    <n v="4648"/>
    <s v="Moderate-haul"/>
    <d v="1899-12-30T16:59:46"/>
    <d v="1899-12-30T22:08:46"/>
    <d v="2025-01-11T00:00:00"/>
    <d v="1899-12-30T19:29:46"/>
    <d v="1899-12-30T00:38:46"/>
    <d v="1899-12-30T02:30:00"/>
    <d v="1899-12-30T02:30:00"/>
    <n v="150"/>
    <s v="Severe-delay"/>
    <n v="807.44"/>
    <x v="1"/>
    <n v="5"/>
    <s v="Gluten-Free"/>
    <n v="111.88"/>
    <n v="24378.267090824502"/>
    <s v="Cancelled"/>
    <n v="4.01"/>
    <n v="34253.919999999998"/>
    <n v="51698.54"/>
    <n v="1.5092736831288216"/>
    <n v="17444.620000000003"/>
  </r>
  <r>
    <s v="f86d41d9-d692-4c97-b825-fcdc755e3966"/>
    <s v="Christopher Allen"/>
    <n v="67"/>
    <s v="60-69"/>
    <s v="F"/>
    <s v="USA"/>
    <s v="No"/>
    <s v="FL0019"/>
    <s v="AMS"/>
    <s v="PVG"/>
    <s v="AMS - PVG"/>
    <n v="4648"/>
    <s v="Moderate-haul"/>
    <d v="1899-12-30T16:59:46"/>
    <d v="1899-12-30T22:08:46"/>
    <d v="2025-01-11T00:00:00"/>
    <d v="1899-12-30T19:29:46"/>
    <d v="1899-12-30T00:38:46"/>
    <d v="1899-12-30T02:30:00"/>
    <d v="1899-12-30T02:30:00"/>
    <n v="150"/>
    <s v="Severe-delay"/>
    <n v="1428.25"/>
    <x v="2"/>
    <n v="5"/>
    <s v="Non-Vegetarian"/>
    <n v="44.25"/>
    <n v="23984.8708616679"/>
    <s v="Not Cancelled"/>
    <n v="4.38"/>
    <n v="33781.85"/>
    <n v="91416.85"/>
    <n v="2.7060936568009155"/>
    <n v="57635.000000000007"/>
  </r>
  <r>
    <s v="833767f4-9aff-40e3-9e87-59f31605a87f"/>
    <s v="Jim Munoz"/>
    <n v="63"/>
    <s v="60-69"/>
    <s v="F"/>
    <s v="USA"/>
    <s v="Yes"/>
    <s v="FL0019"/>
    <s v="AMS"/>
    <s v="PVG"/>
    <s v="AMS - PVG"/>
    <n v="4648"/>
    <s v="Moderate-haul"/>
    <d v="1899-12-30T16:59:46"/>
    <d v="1899-12-30T22:08:46"/>
    <d v="2025-01-09T00:00:00"/>
    <d v="1899-12-30T19:29:46"/>
    <d v="1899-12-30T00:38:46"/>
    <d v="1899-12-30T02:30:00"/>
    <d v="1899-12-30T02:30:00"/>
    <n v="150"/>
    <s v="Severe-delay"/>
    <n v="103.13"/>
    <x v="2"/>
    <n v="5"/>
    <s v="Non-Vegetarian"/>
    <n v="175.76"/>
    <n v="23792.695946830499"/>
    <s v="Cancelled"/>
    <n v="3.46"/>
    <n v="33551.24"/>
    <n v="6635.47"/>
    <n v="0.19777122991579449"/>
    <n v="-26915.769999999997"/>
  </r>
  <r>
    <s v="d07c560b-0264-45e5-9ddc-2b79b8c39d13"/>
    <s v="Jacqueline Jordan"/>
    <n v="44"/>
    <s v="40-59"/>
    <s v="M"/>
    <s v="USA"/>
    <s v="Yes"/>
    <s v="FL0019"/>
    <s v="AMS"/>
    <s v="PVG"/>
    <s v="AMS - PVG"/>
    <n v="4648"/>
    <s v="Moderate-haul"/>
    <d v="1899-12-30T16:59:46"/>
    <d v="1899-12-30T22:08:46"/>
    <d v="2025-01-13T00:00:00"/>
    <d v="1899-12-30T19:29:46"/>
    <d v="1899-12-30T00:38:46"/>
    <d v="1899-12-30T02:30:00"/>
    <d v="1899-12-30T02:30:00"/>
    <n v="150"/>
    <s v="Severe-delay"/>
    <n v="186.39"/>
    <x v="2"/>
    <n v="5"/>
    <s v="Gluten-Free"/>
    <n v="132.33000000000001"/>
    <n v="23744.996613526699"/>
    <s v="Not Cancelled"/>
    <n v="3.42"/>
    <n v="33494"/>
    <n v="11955.43"/>
    <n v="0.35694243745148385"/>
    <n v="-21538.57"/>
  </r>
  <r>
    <s v="759ba9f7-427b-4468-9f43-c581e88ddc21"/>
    <s v="Shaun Livingston"/>
    <n v="19"/>
    <s v="18-29"/>
    <s v="F"/>
    <s v="USA"/>
    <s v="Yes"/>
    <s v="FL0019"/>
    <s v="AMS"/>
    <s v="PVG"/>
    <s v="AMS - PVG"/>
    <n v="4648"/>
    <s v="Moderate-haul"/>
    <d v="1899-12-30T16:59:46"/>
    <d v="1899-12-30T22:08:46"/>
    <d v="2025-01-08T00:00:00"/>
    <d v="1899-12-30T19:29:46"/>
    <d v="1899-12-30T00:38:46"/>
    <d v="1899-12-30T02:30:00"/>
    <d v="1899-12-30T02:30:00"/>
    <n v="150"/>
    <s v="Severe-delay"/>
    <n v="1302.8499999999999"/>
    <x v="1"/>
    <n v="5"/>
    <s v="No Preference"/>
    <n v="164.25"/>
    <n v="24536.615053942998"/>
    <s v="Not Cancelled"/>
    <n v="3.65"/>
    <n v="34443.94"/>
    <n v="83415.25"/>
    <n v="2.4217685317068836"/>
    <n v="48971.31"/>
  </r>
  <r>
    <s v="f8c6788e-2dce-42a4-beff-bef1ce8e694e"/>
    <s v="Angela Russell"/>
    <n v="59"/>
    <s v="40-59"/>
    <s v="M"/>
    <s v="USA"/>
    <s v="Yes"/>
    <s v="FL0020"/>
    <s v="DEL"/>
    <s v="LHR"/>
    <s v="DEL - LHR"/>
    <n v="3765"/>
    <s v="Short-haul "/>
    <d v="1899-12-30T21:19:15"/>
    <d v="1899-12-30T01:30:15"/>
    <d v="2025-01-12T00:00:00"/>
    <d v="1899-12-30T21:23:15"/>
    <d v="1899-12-30T01:34:15"/>
    <d v="1899-12-30T00:04:00"/>
    <d v="1899-12-30T00:04:00"/>
    <n v="4"/>
    <s v="On-time"/>
    <n v="792.79"/>
    <x v="2"/>
    <n v="5"/>
    <s v="Vegan"/>
    <n v="107.23"/>
    <n v="20065.099155544001"/>
    <s v="Not Cancelled"/>
    <n v="4.29"/>
    <n v="29078.12"/>
    <n v="50760.01"/>
    <n v="1.7456427719536203"/>
    <n v="21681.890000000003"/>
  </r>
  <r>
    <s v="a52665b6-b496-4b0b-be2f-8259707fcdfd"/>
    <s v="Eileen Sullivan"/>
    <n v="31"/>
    <s v="30-39"/>
    <s v="F"/>
    <s v="USA"/>
    <s v="Yes"/>
    <s v="FL0020"/>
    <s v="DEL"/>
    <s v="LHR"/>
    <s v="DEL - LHR"/>
    <n v="3765"/>
    <s v="Short-haul "/>
    <d v="1899-12-30T21:19:15"/>
    <d v="1899-12-30T01:30:15"/>
    <d v="2025-01-04T00:00:00"/>
    <d v="1899-12-30T21:23:15"/>
    <d v="1899-12-30T01:34:15"/>
    <d v="1899-12-30T00:04:00"/>
    <d v="1899-12-30T00:04:00"/>
    <n v="4"/>
    <s v="On-time"/>
    <n v="464.84"/>
    <x v="2"/>
    <n v="3"/>
    <s v="Vegan"/>
    <n v="32.24"/>
    <n v="19959.100855992299"/>
    <s v="Not Cancelled"/>
    <n v="4.84"/>
    <n v="28950.92"/>
    <n v="29756.21"/>
    <n v="1.027815696357836"/>
    <n v="805.29000000000087"/>
  </r>
  <r>
    <s v="27b6f56e-d047-487e-94d6-ea03c682c653"/>
    <s v="Christopher Lane"/>
    <n v="37"/>
    <s v="30-39"/>
    <s v="F"/>
    <s v="USA"/>
    <s v="Yes"/>
    <s v="FL0020"/>
    <s v="DEL"/>
    <s v="LHR"/>
    <s v="DEL - LHR"/>
    <n v="3765"/>
    <s v="Short-haul "/>
    <d v="1899-12-30T21:19:15"/>
    <d v="1899-12-30T01:30:15"/>
    <d v="2025-01-12T00:00:00"/>
    <d v="1899-12-30T21:23:15"/>
    <d v="1899-12-30T01:34:15"/>
    <d v="1899-12-30T00:04:00"/>
    <d v="1899-12-30T00:04:00"/>
    <n v="4"/>
    <s v="On-time"/>
    <n v="512.49"/>
    <x v="0"/>
    <n v="3"/>
    <s v="Vegetarian"/>
    <n v="84.17"/>
    <n v="19409.7040101003"/>
    <s v="Not Cancelled"/>
    <n v="4.57"/>
    <n v="28291.64"/>
    <n v="32816.19"/>
    <n v="1.1599253348338945"/>
    <n v="4524.5500000000029"/>
  </r>
  <r>
    <s v="f051fb7b-a10f-4dc4-9270-cf8bbd94bf5b"/>
    <s v="Thomas Wilkerson"/>
    <n v="68"/>
    <s v="60-69"/>
    <s v="M"/>
    <s v="USA"/>
    <s v="No"/>
    <s v="FL0020"/>
    <s v="DEL"/>
    <s v="LHR"/>
    <s v="DEL - LHR"/>
    <n v="3765"/>
    <s v="Short-haul "/>
    <d v="1899-12-30T21:19:15"/>
    <d v="1899-12-30T01:30:15"/>
    <d v="2025-01-13T00:00:00"/>
    <d v="1899-12-30T21:23:15"/>
    <d v="1899-12-30T01:34:15"/>
    <d v="1899-12-30T00:04:00"/>
    <d v="1899-12-30T00:04:00"/>
    <n v="4"/>
    <s v="On-time"/>
    <n v="723.39"/>
    <x v="2"/>
    <n v="5"/>
    <s v="Vegan"/>
    <n v="78.8"/>
    <n v="19660.752720109602"/>
    <s v="Not Cancelled"/>
    <n v="4.76"/>
    <n v="28592.9"/>
    <n v="46312.72"/>
    <n v="1.6197279744272179"/>
    <n v="17719.82"/>
  </r>
  <r>
    <s v="e4e6e93d-1425-42b9-be77-1e565f8d1701"/>
    <s v="Debra Bradford"/>
    <n v="72"/>
    <s v="70-80"/>
    <s v="M"/>
    <s v="USA"/>
    <s v="No"/>
    <s v="FL0021"/>
    <s v="DEN"/>
    <s v="AMS"/>
    <s v="DEN - AMS"/>
    <n v="7175"/>
    <s v="Moderate-haul"/>
    <d v="1899-12-30T16:33:01"/>
    <d v="1899-12-30T00:31:01"/>
    <d v="2025-01-11T00:00:00"/>
    <d v="1899-12-30T19:06:01"/>
    <d v="1899-12-30T03:04:01"/>
    <d v="1899-12-30T02:33:00"/>
    <d v="1899-12-30T02:33:00"/>
    <n v="153"/>
    <s v="Severe-delay"/>
    <n v="1382.05"/>
    <x v="2"/>
    <n v="5"/>
    <s v="Non-Vegetarian"/>
    <n v="179.62"/>
    <n v="37336.216396534801"/>
    <s v="Cancelled"/>
    <n v="4.0999999999999996"/>
    <n v="49803.46"/>
    <n v="88487.12"/>
    <n v="1.7767263559600075"/>
    <n v="38683.659999999996"/>
  </r>
  <r>
    <s v="0fad1805-a242-4d6a-a3f2-5e74f61cbd10"/>
    <s v="David Serrano"/>
    <n v="72"/>
    <s v="70-80"/>
    <s v="F"/>
    <s v="USA"/>
    <s v="No"/>
    <s v="FL0021"/>
    <s v="DEN"/>
    <s v="AMS"/>
    <s v="DEN - AMS"/>
    <n v="7175"/>
    <s v="Moderate-haul"/>
    <d v="1899-12-30T16:33:01"/>
    <d v="1899-12-30T00:31:01"/>
    <d v="2025-01-06T00:00:00"/>
    <d v="1899-12-30T19:06:01"/>
    <d v="1899-12-30T03:04:01"/>
    <d v="1899-12-30T02:33:00"/>
    <d v="1899-12-30T02:33:00"/>
    <n v="153"/>
    <s v="Severe-delay"/>
    <n v="242.31"/>
    <x v="2"/>
    <n v="5"/>
    <s v="Vegetarian"/>
    <n v="155.51"/>
    <n v="36629.8472060157"/>
    <s v="Not Cancelled"/>
    <n v="4.16"/>
    <n v="48955.82"/>
    <n v="15538.94"/>
    <n v="0.31740740937441148"/>
    <n v="-33416.879999999997"/>
  </r>
  <r>
    <s v="c5a93dd3-d494-4813-bc2b-44753cc7ce93"/>
    <s v="Kathleen Jackson"/>
    <n v="62"/>
    <s v="60-69"/>
    <s v="F"/>
    <s v="USA"/>
    <s v="Yes"/>
    <s v="FL0022"/>
    <s v="LAX"/>
    <s v="HND"/>
    <s v="LAX - HND"/>
    <n v="14015"/>
    <s v="Long-haul"/>
    <d v="1899-12-30T19:54:51"/>
    <d v="1899-12-30T11:28:51"/>
    <d v="2025-01-15T00:00:00"/>
    <d v="1899-12-30T20:54:51"/>
    <d v="1899-12-30T12:28:51"/>
    <d v="1899-12-30T01:00:00"/>
    <d v="1899-12-30T01:00:00"/>
    <n v="60"/>
    <s v="Moderate-delay"/>
    <n v="430.98"/>
    <x v="0"/>
    <n v="5"/>
    <s v="Non-Vegetarian"/>
    <n v="87.47"/>
    <n v="70576.184497075199"/>
    <s v="Not Cancelled"/>
    <n v="3.85"/>
    <n v="89691.42"/>
    <n v="27600.21"/>
    <n v="0.30772408330696516"/>
    <n v="-62091.21"/>
  </r>
  <r>
    <s v="652dac6a-77b1-476e-be05-95714fa3243c"/>
    <s v="Cassandra Williams"/>
    <n v="51"/>
    <s v="40-59"/>
    <s v="F"/>
    <s v="USA"/>
    <s v="No"/>
    <s v="FL0022"/>
    <s v="LAX"/>
    <s v="HND"/>
    <s v="LAX - HND"/>
    <n v="14015"/>
    <s v="Long-haul"/>
    <d v="1899-12-30T19:54:51"/>
    <d v="1899-12-30T11:28:51"/>
    <d v="2025-01-07T00:00:00"/>
    <d v="1899-12-30T20:54:51"/>
    <d v="1899-12-30T12:28:51"/>
    <d v="1899-12-30T01:00:00"/>
    <d v="1899-12-30T01:00:00"/>
    <n v="60"/>
    <s v="Moderate-delay"/>
    <n v="242.87"/>
    <x v="1"/>
    <n v="5"/>
    <s v="Vegetarian"/>
    <n v="199.56"/>
    <n v="70694.784146181701"/>
    <s v="Cancelled"/>
    <n v="3.64"/>
    <n v="89833.74"/>
    <n v="15583.59"/>
    <n v="0.17347145960971902"/>
    <n v="-74250.150000000009"/>
  </r>
  <r>
    <s v="9f279e99-fff0-41e0-b469-3efcca5df256"/>
    <s v="Emily Carpenter"/>
    <n v="27"/>
    <s v="18-29"/>
    <s v="F"/>
    <s v="USA"/>
    <s v="Yes"/>
    <s v="FL0022"/>
    <s v="LAX"/>
    <s v="HND"/>
    <s v="LAX - HND"/>
    <n v="14015"/>
    <s v="Long-haul"/>
    <d v="1899-12-30T19:54:51"/>
    <d v="1899-12-30T11:28:51"/>
    <d v="2025-01-13T00:00:00"/>
    <d v="1899-12-30T20:54:51"/>
    <d v="1899-12-30T12:28:51"/>
    <d v="1899-12-30T01:00:00"/>
    <d v="1899-12-30T01:00:00"/>
    <n v="60"/>
    <s v="Moderate-delay"/>
    <n v="131.35"/>
    <x v="1"/>
    <n v="5"/>
    <s v="Vegetarian"/>
    <n v="73.53"/>
    <n v="70819.065314668696"/>
    <s v="Cancelled"/>
    <n v="3.4"/>
    <n v="89982.88"/>
    <n v="8421.11"/>
    <n v="9.3585690966992832E-2"/>
    <n v="-81561.77"/>
  </r>
  <r>
    <s v="27d2fc5c-678c-4510-89c8-dfe0232e63ae"/>
    <s v="Brianna Johnson"/>
    <n v="36"/>
    <s v="30-39"/>
    <s v="F"/>
    <s v="USA"/>
    <s v="No"/>
    <s v="FL0022"/>
    <s v="LAX"/>
    <s v="HND"/>
    <s v="LAX - HND"/>
    <n v="14015"/>
    <s v="Long-haul"/>
    <d v="1899-12-30T19:54:51"/>
    <d v="1899-12-30T11:28:51"/>
    <d v="2025-01-02T00:00:00"/>
    <d v="1899-12-30T20:54:51"/>
    <d v="1899-12-30T12:28:51"/>
    <d v="1899-12-30T01:00:00"/>
    <d v="1899-12-30T01:00:00"/>
    <n v="60"/>
    <s v="Moderate-delay"/>
    <n v="539.57000000000005"/>
    <x v="1"/>
    <n v="3"/>
    <s v="No Preference"/>
    <n v="173.28"/>
    <n v="71137.178696310395"/>
    <s v="Cancelled"/>
    <n v="4.3899999999999997"/>
    <n v="90364.61"/>
    <n v="34567.14"/>
    <n v="0.38252962083275743"/>
    <n v="-55797.47"/>
  </r>
  <r>
    <s v="5a981a9d-f68a-4c0e-b283-b59ab850a970"/>
    <s v="Benjamin Evans"/>
    <n v="21"/>
    <s v="18-29"/>
    <s v="F"/>
    <s v="USA"/>
    <s v="No"/>
    <s v="FL0022"/>
    <s v="LAX"/>
    <s v="HND"/>
    <s v="LAX - HND"/>
    <n v="14015"/>
    <s v="Long-haul"/>
    <d v="1899-12-30T19:54:51"/>
    <d v="1899-12-30T11:28:51"/>
    <d v="2025-01-04T00:00:00"/>
    <d v="1899-12-30T20:54:51"/>
    <d v="1899-12-30T12:28:51"/>
    <d v="1899-12-30T01:00:00"/>
    <d v="1899-12-30T01:00:00"/>
    <n v="60"/>
    <s v="Moderate-delay"/>
    <n v="1271.76"/>
    <x v="1"/>
    <n v="5"/>
    <s v="No Preference"/>
    <n v="142.21"/>
    <n v="71340.526225258698"/>
    <s v="Cancelled"/>
    <n v="3.5"/>
    <n v="90608.63"/>
    <n v="81421.08"/>
    <n v="0.89860182192358495"/>
    <n v="-9187.5500000000029"/>
  </r>
  <r>
    <s v="ab4a77b7-05f2-435c-87bc-fe93461e046e"/>
    <s v="Frank Schwartz"/>
    <n v="36"/>
    <s v="30-39"/>
    <s v="M"/>
    <s v="USA"/>
    <s v="Yes"/>
    <s v="FL0022"/>
    <s v="LAX"/>
    <s v="HND"/>
    <s v="LAX - HND"/>
    <n v="14015"/>
    <s v="Long-haul"/>
    <d v="1899-12-30T19:54:51"/>
    <d v="1899-12-30T11:28:51"/>
    <d v="2025-01-15T00:00:00"/>
    <d v="1899-12-30T20:54:51"/>
    <d v="1899-12-30T12:28:51"/>
    <d v="1899-12-30T01:00:00"/>
    <d v="1899-12-30T01:00:00"/>
    <n v="60"/>
    <s v="Moderate-delay"/>
    <n v="1182.27"/>
    <x v="1"/>
    <n v="3"/>
    <s v="Vegan"/>
    <n v="61.82"/>
    <n v="70756.450957961002"/>
    <s v="Not Cancelled"/>
    <n v="4.55"/>
    <n v="89907.74"/>
    <n v="75677.64"/>
    <n v="0.84172552885880569"/>
    <n v="-14230.100000000006"/>
  </r>
  <r>
    <s v="cadffeba-ddb0-4dc3-8cee-c80ad73033bd"/>
    <s v="Dylan Wright"/>
    <n v="67"/>
    <s v="60-69"/>
    <s v="F"/>
    <s v="USA"/>
    <s v="Yes"/>
    <s v="FL0023"/>
    <s v="JFK"/>
    <s v="SIN"/>
    <s v="JFK - SIN"/>
    <n v="723"/>
    <s v="Short-haul "/>
    <d v="1899-12-30T23:58:25"/>
    <d v="1899-12-30T00:46:25"/>
    <d v="2025-01-15T00:00:00"/>
    <d v="1899-12-30T00:19:25"/>
    <d v="1899-12-30T01:07:25"/>
    <d v="1899-12-30T00:21:00"/>
    <d v="1899-12-30T00:21:00"/>
    <n v="21"/>
    <s v="On-time"/>
    <n v="866.89"/>
    <x v="1"/>
    <n v="5"/>
    <s v="No Preference"/>
    <n v="164.57"/>
    <n v="4669.7563623324604"/>
    <s v="Not Cancelled"/>
    <n v="3.68"/>
    <n v="10603.71"/>
    <n v="55513.87"/>
    <n v="5.2353251833556378"/>
    <n v="44910.16"/>
  </r>
  <r>
    <s v="e1a1858e-4f79-4e3a-8207-50db23dad846"/>
    <s v="Scott Rowe"/>
    <n v="60"/>
    <s v="60-69"/>
    <s v="F"/>
    <s v="USA"/>
    <s v="No"/>
    <s v="FL0023"/>
    <s v="JFK"/>
    <s v="SIN"/>
    <s v="JFK - SIN"/>
    <n v="723"/>
    <s v="Short-haul "/>
    <d v="1899-12-30T23:58:25"/>
    <d v="1899-12-30T00:46:25"/>
    <d v="2025-01-12T00:00:00"/>
    <d v="1899-12-30T00:19:25"/>
    <d v="1899-12-30T01:07:25"/>
    <d v="1899-12-30T00:21:00"/>
    <d v="1899-12-30T00:21:00"/>
    <n v="21"/>
    <s v="On-time"/>
    <n v="348.86"/>
    <x v="1"/>
    <n v="5"/>
    <s v="Non-Vegetarian"/>
    <n v="9.27"/>
    <n v="5110.7922223722999"/>
    <s v="Not Cancelled"/>
    <n v="3.52"/>
    <n v="11132.95"/>
    <n v="22328.89"/>
    <n v="2.0056579792417999"/>
    <n v="11195.939999999999"/>
  </r>
  <r>
    <s v="2d424c81-d8b5-4cd5-99d1-7c842c9a7451"/>
    <s v="Emily Morales"/>
    <n v="27"/>
    <s v="18-29"/>
    <s v="F"/>
    <s v="USA"/>
    <s v="No"/>
    <s v="FL0023"/>
    <s v="JFK"/>
    <s v="SIN"/>
    <s v="JFK - SIN"/>
    <n v="723"/>
    <s v="Short-haul "/>
    <d v="1899-12-30T23:58:25"/>
    <d v="1899-12-30T00:46:25"/>
    <d v="2025-01-04T00:00:00"/>
    <d v="1899-12-30T00:19:25"/>
    <d v="1899-12-30T01:07:25"/>
    <d v="1899-12-30T00:21:00"/>
    <d v="1899-12-30T00:21:00"/>
    <n v="21"/>
    <s v="On-time"/>
    <n v="1485.04"/>
    <x v="0"/>
    <n v="5"/>
    <s v="Non-Vegetarian"/>
    <n v="87.19"/>
    <n v="4471.8811160080004"/>
    <s v="Not Cancelled"/>
    <n v="3.83"/>
    <n v="10366.26"/>
    <n v="95060"/>
    <n v="9.1701346483688422"/>
    <n v="84693.74"/>
  </r>
  <r>
    <s v="90fd1f95-c929-471d-afaa-ac4e40531cbd"/>
    <s v="Gregory Ortiz"/>
    <n v="51"/>
    <s v="40-59"/>
    <s v="M"/>
    <s v="USA"/>
    <s v="No"/>
    <s v="FL0024"/>
    <s v="IST"/>
    <s v="PVG"/>
    <s v="IST - PVG"/>
    <n v="2963"/>
    <s v="Short-haul "/>
    <d v="1899-12-30T19:22:56"/>
    <d v="1899-12-30T22:39:56"/>
    <d v="2025-01-13T00:00:00"/>
    <d v="1899-12-30T21:32:56"/>
    <d v="1899-12-30T00:49:56"/>
    <d v="1899-12-30T02:10:00"/>
    <d v="1899-12-30T02:10:00"/>
    <n v="130"/>
    <s v="Severe-delay"/>
    <n v="310.14999999999998"/>
    <x v="1"/>
    <n v="5"/>
    <s v="Vegan"/>
    <n v="11.41"/>
    <n v="15713.3970533049"/>
    <s v="Cancelled"/>
    <n v="3.5"/>
    <n v="23856.080000000002"/>
    <n v="19851.88"/>
    <n v="0.83215180364921648"/>
    <n v="-4004.2000000000007"/>
  </r>
  <r>
    <s v="c75bb130-e5ef-4a67-98ea-c32dc5b16d5e"/>
    <s v="Cassandra Pierce"/>
    <n v="45"/>
    <s v="40-59"/>
    <s v="F"/>
    <s v="USA"/>
    <s v="Yes"/>
    <s v="FL0024"/>
    <s v="IST"/>
    <s v="PVG"/>
    <s v="IST - PVG"/>
    <n v="2963"/>
    <s v="Short-haul "/>
    <d v="1899-12-30T19:22:56"/>
    <d v="1899-12-30T22:39:56"/>
    <d v="2025-01-07T00:00:00"/>
    <d v="1899-12-30T21:32:56"/>
    <d v="1899-12-30T00:49:56"/>
    <d v="1899-12-30T02:10:00"/>
    <d v="1899-12-30T02:10:00"/>
    <n v="130"/>
    <s v="Severe-delay"/>
    <n v="158.56"/>
    <x v="2"/>
    <n v="5"/>
    <s v="Gluten-Free"/>
    <n v="198.74"/>
    <n v="15398.608039426999"/>
    <s v="Not Cancelled"/>
    <n v="4.41"/>
    <n v="23478.33"/>
    <n v="10187.59"/>
    <n v="0.4339145927329584"/>
    <n v="-13290.740000000002"/>
  </r>
  <r>
    <s v="4d8927c8-8ade-4bbb-844c-cc8d4a8e9c68"/>
    <s v="Ebony Reynolds"/>
    <n v="54"/>
    <s v="40-59"/>
    <s v="M"/>
    <s v="USA"/>
    <s v="Yes"/>
    <s v="FL0024"/>
    <s v="IST"/>
    <s v="PVG"/>
    <s v="IST - PVG"/>
    <n v="2963"/>
    <s v="Short-haul "/>
    <d v="1899-12-30T19:22:56"/>
    <d v="1899-12-30T22:39:56"/>
    <d v="2025-01-11T00:00:00"/>
    <d v="1899-12-30T21:32:56"/>
    <d v="1899-12-30T00:49:56"/>
    <d v="1899-12-30T02:10:00"/>
    <d v="1899-12-30T02:10:00"/>
    <n v="130"/>
    <s v="Severe-delay"/>
    <n v="368.81"/>
    <x v="2"/>
    <n v="5"/>
    <s v="Vegan"/>
    <n v="131.08000000000001"/>
    <n v="15855.7706530957"/>
    <s v="Not Cancelled"/>
    <n v="3.87"/>
    <n v="24026.92"/>
    <n v="23630.06"/>
    <n v="0.98348269357870266"/>
    <n v="-396.85999999999694"/>
  </r>
  <r>
    <s v="b736b09b-6941-4521-8ebe-2795accd28c3"/>
    <s v="Diane Ramos"/>
    <n v="70"/>
    <s v="70-80"/>
    <s v="F"/>
    <s v="USA"/>
    <s v="Yes"/>
    <s v="FL0024"/>
    <s v="IST"/>
    <s v="PVG"/>
    <s v="IST - PVG"/>
    <n v="2963"/>
    <s v="Short-haul "/>
    <d v="1899-12-30T19:22:56"/>
    <d v="1899-12-30T22:39:56"/>
    <d v="2025-01-10T00:00:00"/>
    <d v="1899-12-30T21:32:56"/>
    <d v="1899-12-30T00:49:56"/>
    <d v="1899-12-30T02:10:00"/>
    <d v="1899-12-30T02:10:00"/>
    <n v="130"/>
    <s v="Severe-delay"/>
    <n v="419.91"/>
    <x v="2"/>
    <n v="5"/>
    <s v="Vegetarian"/>
    <n v="106.46"/>
    <n v="16228.7729624069"/>
    <s v="Cancelled"/>
    <n v="4.38"/>
    <n v="24474.53"/>
    <n v="26895.53"/>
    <n v="1.0989191620840115"/>
    <n v="2421"/>
  </r>
  <r>
    <s v="1b622bad-12de-4224-90db-e1510878d9df"/>
    <s v="Mitchell West"/>
    <n v="35"/>
    <s v="30-39"/>
    <s v="F"/>
    <s v="USA"/>
    <s v="No"/>
    <s v="FL0024"/>
    <s v="IST"/>
    <s v="PVG"/>
    <s v="IST - PVG"/>
    <n v="2963"/>
    <s v="Short-haul "/>
    <d v="1899-12-30T19:22:56"/>
    <d v="1899-12-30T22:39:56"/>
    <d v="2025-01-10T00:00:00"/>
    <d v="1899-12-30T21:32:56"/>
    <d v="1899-12-30T00:49:56"/>
    <d v="1899-12-30T02:10:00"/>
    <d v="1899-12-30T02:10:00"/>
    <n v="130"/>
    <s v="Severe-delay"/>
    <n v="1133.93"/>
    <x v="0"/>
    <n v="3"/>
    <s v="Vegan"/>
    <n v="143.74"/>
    <n v="16023.302572414999"/>
    <s v="Not Cancelled"/>
    <n v="3.22"/>
    <n v="24227.96"/>
    <n v="72600.27"/>
    <n v="2.9965490284778418"/>
    <n v="48372.310000000005"/>
  </r>
  <r>
    <s v="8fa907f4-8007-4022-b17d-763bb39a30f9"/>
    <s v="Gregory Hudson"/>
    <n v="46"/>
    <s v="40-59"/>
    <s v="M"/>
    <s v="USA"/>
    <s v="Yes"/>
    <s v="FL0025"/>
    <s v="LHR"/>
    <s v="JFK"/>
    <s v="LHR - JFK"/>
    <n v="5909"/>
    <s v="Moderate-haul"/>
    <d v="1899-12-30T16:30:13"/>
    <d v="1899-12-30T23:03:13"/>
    <d v="2025-01-06T00:00:00"/>
    <d v="1899-12-30T19:12:13"/>
    <d v="1899-12-30T01:45:13"/>
    <d v="1899-12-30T02:42:00"/>
    <d v="1899-12-30T02:42:00"/>
    <n v="162"/>
    <s v="Severe-delay"/>
    <n v="1465.51"/>
    <x v="1"/>
    <n v="5"/>
    <s v="Gluten-Free"/>
    <n v="180.28"/>
    <n v="30057.911951938499"/>
    <s v="Not Cancelled"/>
    <n v="3.09"/>
    <n v="41069.49"/>
    <n v="93828.7"/>
    <n v="2.2846327042288572"/>
    <n v="52759.21"/>
  </r>
  <r>
    <s v="5d680dfc-e396-4a85-9465-69b4fb63a78f"/>
    <s v="Jennifer Herman"/>
    <n v="32"/>
    <s v="30-39"/>
    <s v="M"/>
    <s v="USA"/>
    <s v="No"/>
    <s v="FL0025"/>
    <s v="LHR"/>
    <s v="JFK"/>
    <s v="LHR - JFK"/>
    <n v="5909"/>
    <s v="Moderate-haul"/>
    <d v="1899-12-30T16:30:13"/>
    <d v="1899-12-30T23:03:13"/>
    <d v="2025-01-12T00:00:00"/>
    <d v="1899-12-30T19:12:13"/>
    <d v="1899-12-30T01:45:13"/>
    <d v="1899-12-30T02:42:00"/>
    <d v="1899-12-30T02:42:00"/>
    <n v="162"/>
    <s v="Severe-delay"/>
    <n v="941.36"/>
    <x v="0"/>
    <n v="3"/>
    <s v="No Preference"/>
    <n v="165.32"/>
    <n v="30984.251540319001"/>
    <s v="Cancelled"/>
    <n v="3.75"/>
    <n v="42181.1"/>
    <n v="60280.1"/>
    <n v="1.4290784261197551"/>
    <n v="18099"/>
  </r>
  <r>
    <s v="89dec891-b92f-44d7-a6e4-56d2bb8d32e3"/>
    <s v="Brenda Meza"/>
    <n v="37"/>
    <s v="30-39"/>
    <s v="F"/>
    <s v="USA"/>
    <s v="No"/>
    <s v="FL0025"/>
    <s v="LHR"/>
    <s v="JFK"/>
    <s v="LHR - JFK"/>
    <n v="5909"/>
    <s v="Moderate-haul"/>
    <d v="1899-12-30T16:30:13"/>
    <d v="1899-12-30T23:03:13"/>
    <d v="2025-01-10T00:00:00"/>
    <d v="1899-12-30T19:12:13"/>
    <d v="1899-12-30T01:45:13"/>
    <d v="1899-12-30T02:42:00"/>
    <d v="1899-12-30T02:42:00"/>
    <n v="162"/>
    <s v="Severe-delay"/>
    <n v="1488.01"/>
    <x v="0"/>
    <n v="3"/>
    <s v="Vegetarian"/>
    <n v="105.21"/>
    <n v="30068.296672117602"/>
    <s v="Not Cancelled"/>
    <n v="3.96"/>
    <n v="41081.96"/>
    <n v="95253.68"/>
    <n v="2.318625498880774"/>
    <n v="54171.719999999994"/>
  </r>
  <r>
    <s v="3447a08d-b060-4639-973d-d52267cdeee2"/>
    <s v="Courtney Henderson"/>
    <n v="45"/>
    <s v="40-59"/>
    <s v="M"/>
    <s v="USA"/>
    <s v="No"/>
    <s v="FL0026"/>
    <s v="DFW"/>
    <s v="FRA"/>
    <s v="DFW - FRA"/>
    <n v="13746"/>
    <s v="Long-haul"/>
    <d v="1899-12-30T15:17:00"/>
    <d v="1899-12-30T06:33:00"/>
    <d v="2025-01-15T00:00:00"/>
    <d v="1899-12-30T17:36:00"/>
    <d v="1899-12-30T08:52:00"/>
    <d v="1899-12-30T02:19:00"/>
    <d v="1899-12-30T02:19:00"/>
    <n v="139"/>
    <s v="Severe-delay"/>
    <n v="282.89"/>
    <x v="2"/>
    <n v="5"/>
    <s v="Vegan"/>
    <n v="173.09"/>
    <n v="69300.646977663098"/>
    <s v="Cancelled"/>
    <n v="3.1"/>
    <n v="132241.16999999899"/>
    <n v="10883.748"/>
    <n v="8.2302266381945072E-2"/>
    <n v="-121357.421999999"/>
  </r>
  <r>
    <s v="83f545dd-49f4-47c8-aebf-0bcebed9e5d9"/>
    <s v="Jason Bennett"/>
    <n v="29"/>
    <s v="18-29"/>
    <s v="F"/>
    <s v="USA"/>
    <s v="No"/>
    <s v="FL0026"/>
    <s v="DFW"/>
    <s v="FRA"/>
    <s v="DFW - FRA"/>
    <n v="13746"/>
    <s v="Long-haul"/>
    <d v="1899-12-30T15:17:00"/>
    <d v="1899-12-30T06:33:00"/>
    <d v="2025-01-03T00:00:00"/>
    <d v="1899-12-30T17:36:00"/>
    <d v="1899-12-30T08:52:00"/>
    <d v="1899-12-30T02:19:00"/>
    <d v="1899-12-30T02:19:00"/>
    <n v="139"/>
    <s v="Severe-delay"/>
    <n v="1055.48"/>
    <x v="1"/>
    <n v="5"/>
    <s v="No Preference"/>
    <n v="41.33"/>
    <n v="69766.175323022006"/>
    <s v="Not Cancelled"/>
    <n v="4.8600000000000003"/>
    <n v="133079.11499999999"/>
    <n v="40535.394"/>
    <n v="0.30459620955549638"/>
    <n v="-92543.72099999999"/>
  </r>
  <r>
    <s v="41163c7a-b21e-41c3-86ed-b1ac5475e0c9"/>
    <s v="John Pena"/>
    <n v="41"/>
    <s v="40-59"/>
    <s v="F"/>
    <s v="USA"/>
    <s v="No"/>
    <s v="FL0026"/>
    <s v="DFW"/>
    <s v="FRA"/>
    <s v="DFW - FRA"/>
    <n v="13746"/>
    <s v="Long-haul"/>
    <d v="1899-12-30T15:17:00"/>
    <d v="1899-12-30T06:33:00"/>
    <d v="2025-01-08T00:00:00"/>
    <d v="1899-12-30T17:36:00"/>
    <d v="1899-12-30T08:52:00"/>
    <d v="1899-12-30T02:19:00"/>
    <d v="1899-12-30T02:19:00"/>
    <n v="139"/>
    <s v="Severe-delay"/>
    <n v="1478.86"/>
    <x v="0"/>
    <n v="5"/>
    <s v="Vegetarian"/>
    <n v="78.680000000000007"/>
    <n v="70097.953310287194"/>
    <s v="Not Cancelled"/>
    <n v="3.43"/>
    <n v="133676.31"/>
    <n v="56797.667999999998"/>
    <n v="0.42488955597293193"/>
    <n v="-76878.641999999993"/>
  </r>
  <r>
    <s v="7166140e-eb66-46fb-9271-377caff3f72b"/>
    <s v="Ryan Bradford"/>
    <n v="37"/>
    <s v="30-39"/>
    <s v="F"/>
    <s v="USA"/>
    <s v="No"/>
    <s v="FL0026"/>
    <s v="DFW"/>
    <s v="FRA"/>
    <s v="DFW - FRA"/>
    <n v="13746"/>
    <s v="Long-haul"/>
    <d v="1899-12-30T15:17:00"/>
    <d v="1899-12-30T06:33:00"/>
    <d v="2025-01-14T00:00:00"/>
    <d v="1899-12-30T17:36:00"/>
    <d v="1899-12-30T08:52:00"/>
    <d v="1899-12-30T02:19:00"/>
    <d v="1899-12-30T02:19:00"/>
    <n v="139"/>
    <s v="Severe-delay"/>
    <n v="600.75"/>
    <x v="1"/>
    <n v="3"/>
    <s v="Vegan"/>
    <n v="88.41"/>
    <n v="69399.932915481695"/>
    <s v="Cancelled"/>
    <n v="3.72"/>
    <n v="132419.88"/>
    <n v="23079.407999999999"/>
    <n v="0.17428960062492127"/>
    <n v="-109340.47200000001"/>
  </r>
  <r>
    <s v="bc4c007a-08ae-41df-9004-45affe218298"/>
    <s v="Colleen Cooper"/>
    <n v="55"/>
    <s v="40-59"/>
    <s v="M"/>
    <s v="USA"/>
    <s v="No"/>
    <s v="FL0027"/>
    <s v="JFK"/>
    <s v="CAN"/>
    <s v="JFK - CAN"/>
    <n v="1919"/>
    <s v="Short-haul "/>
    <d v="1899-12-30T16:22:15"/>
    <d v="1899-12-30T18:29:15"/>
    <d v="2025-01-09T00:00:00"/>
    <d v="1899-12-30T17:56:15"/>
    <d v="1899-12-30T20:03:15"/>
    <d v="1899-12-30T01:34:00"/>
    <d v="1899-12-30T01:34:00"/>
    <n v="94"/>
    <s v="Moderate-delay"/>
    <n v="93.06"/>
    <x v="0"/>
    <n v="5"/>
    <s v="Non-Vegetarian"/>
    <n v="138.94999999999999"/>
    <n v="10691.8741782338"/>
    <s v="Cancelled"/>
    <n v="4.0599999999999996"/>
    <n v="17830.25"/>
    <n v="5983.63"/>
    <n v="0.33558867654687963"/>
    <n v="-11846.619999999999"/>
  </r>
  <r>
    <s v="21514286-7e9b-4948-a8aa-c45709d0b794"/>
    <s v="Jeremy Williams"/>
    <n v="62"/>
    <s v="60-69"/>
    <s v="M"/>
    <s v="USA"/>
    <s v="Yes"/>
    <s v="FL0027"/>
    <s v="JFK"/>
    <s v="CAN"/>
    <s v="JFK - CAN"/>
    <n v="1919"/>
    <s v="Short-haul "/>
    <d v="1899-12-30T16:22:15"/>
    <d v="1899-12-30T18:29:15"/>
    <d v="2025-01-15T00:00:00"/>
    <d v="1899-12-30T17:56:15"/>
    <d v="1899-12-30T20:03:15"/>
    <d v="1899-12-30T01:34:00"/>
    <d v="1899-12-30T01:34:00"/>
    <n v="94"/>
    <s v="Moderate-delay"/>
    <n v="1368.92"/>
    <x v="0"/>
    <n v="5"/>
    <s v="Gluten-Free"/>
    <n v="16.34"/>
    <n v="10813.1125715465"/>
    <s v="Cancelled"/>
    <n v="3.42"/>
    <n v="17975.740000000002"/>
    <n v="87614.15"/>
    <n v="4.8740218761508558"/>
    <n v="69638.409999999989"/>
  </r>
  <r>
    <s v="5dd5c69e-e198-4eb5-9e3a-f5e4b2850431"/>
    <s v="Lynn Daniels"/>
    <n v="23"/>
    <s v="18-29"/>
    <s v="F"/>
    <s v="USA"/>
    <s v="No"/>
    <s v="FL0027"/>
    <s v="JFK"/>
    <s v="CAN"/>
    <s v="JFK - CAN"/>
    <n v="1919"/>
    <s v="Short-haul "/>
    <d v="1899-12-30T16:22:15"/>
    <d v="1899-12-30T18:29:15"/>
    <d v="2025-01-13T00:00:00"/>
    <d v="1899-12-30T17:56:15"/>
    <d v="1899-12-30T20:03:15"/>
    <d v="1899-12-30T01:34:00"/>
    <d v="1899-12-30T01:34:00"/>
    <n v="94"/>
    <s v="Moderate-delay"/>
    <n v="186.99"/>
    <x v="2"/>
    <n v="5"/>
    <s v="Vegetarian"/>
    <n v="14.9"/>
    <n v="10545.484513174"/>
    <s v="Not Cancelled"/>
    <n v="3.29"/>
    <n v="17654.580000000002"/>
    <n v="11970.34"/>
    <n v="0.67803029015700167"/>
    <n v="-5684.2400000000016"/>
  </r>
  <r>
    <s v="c078b9fb-316b-4daa-b9a5-462237e59260"/>
    <s v="Ashlee Green"/>
    <n v="67"/>
    <s v="60-69"/>
    <s v="F"/>
    <s v="USA"/>
    <s v="No"/>
    <s v="FL0027"/>
    <s v="JFK"/>
    <s v="CAN"/>
    <s v="JFK - CAN"/>
    <n v="1919"/>
    <s v="Short-haul "/>
    <d v="1899-12-30T16:22:15"/>
    <d v="1899-12-30T18:29:15"/>
    <d v="2025-01-04T00:00:00"/>
    <d v="1899-12-30T17:56:15"/>
    <d v="1899-12-30T20:03:15"/>
    <d v="1899-12-30T01:34:00"/>
    <d v="1899-12-30T01:34:00"/>
    <n v="94"/>
    <s v="Moderate-delay"/>
    <n v="644.84"/>
    <x v="2"/>
    <n v="5"/>
    <s v="Non-Vegetarian"/>
    <n v="131.54"/>
    <n v="10167.335106087199"/>
    <s v="Cancelled"/>
    <n v="4.32"/>
    <n v="17200.8"/>
    <n v="41296.07"/>
    <n v="2.400822636156458"/>
    <n v="24095.27"/>
  </r>
  <r>
    <s v="70157e95-2abf-4d35-8cfd-f25188038d71"/>
    <s v="Anna Chandler"/>
    <n v="74"/>
    <s v="70-80"/>
    <s v="F"/>
    <s v="USA"/>
    <s v="No"/>
    <s v="FL0028"/>
    <s v="ATL"/>
    <s v="DXB"/>
    <s v="ATL - DXB"/>
    <n v="14469"/>
    <s v="Long-haul"/>
    <d v="1899-12-30T04:48:31"/>
    <d v="1899-12-30T20:52:31"/>
    <d v="2025-01-11T00:00:00"/>
    <d v="1899-12-30T06:27:31"/>
    <d v="1899-12-30T22:31:31"/>
    <d v="1899-12-30T01:39:00"/>
    <d v="1899-12-30T01:39:00"/>
    <n v="99"/>
    <s v="Moderate-delay"/>
    <n v="1052.5"/>
    <x v="1"/>
    <n v="5"/>
    <s v="Vegetarian"/>
    <n v="57"/>
    <n v="72947.079313095703"/>
    <s v="Not Cancelled"/>
    <n v="4.0599999999999996"/>
    <n v="138804.75"/>
    <n v="40422.839999999997"/>
    <n v="0.29122086960280535"/>
    <n v="-98381.91"/>
  </r>
  <r>
    <s v="11da4f93-c32a-4703-98fa-e2cb5d8cd096"/>
    <s v="Jessica Lane"/>
    <n v="56"/>
    <s v="40-59"/>
    <s v="F"/>
    <s v="USA"/>
    <s v="No"/>
    <s v="FL0028"/>
    <s v="ATL"/>
    <s v="DXB"/>
    <s v="ATL - DXB"/>
    <n v="14469"/>
    <s v="Long-haul"/>
    <d v="1899-12-30T04:48:31"/>
    <d v="1899-12-30T20:52:31"/>
    <d v="2025-01-05T00:00:00"/>
    <d v="1899-12-30T06:27:31"/>
    <d v="1899-12-30T22:31:31"/>
    <d v="1899-12-30T01:39:00"/>
    <d v="1899-12-30T01:39:00"/>
    <n v="99"/>
    <s v="Moderate-delay"/>
    <n v="1098.08"/>
    <x v="0"/>
    <n v="5"/>
    <s v="Non-Vegetarian"/>
    <n v="192.31"/>
    <n v="73045.063227867693"/>
    <s v="Cancelled"/>
    <n v="4.1100000000000003"/>
    <n v="138981.12"/>
    <n v="42189.347999999998"/>
    <n v="0.30356172118918023"/>
    <n v="-96791.771999999997"/>
  </r>
  <r>
    <s v="e3bbe348-8a53-46ca-a6e7-3bb55d5d6de0"/>
    <s v="Greg Collins"/>
    <n v="72"/>
    <s v="70-80"/>
    <s v="M"/>
    <s v="USA"/>
    <s v="No"/>
    <s v="FL0029"/>
    <s v="DFW"/>
    <s v="ATL"/>
    <s v="DFW - ATL"/>
    <n v="7101"/>
    <s v="Moderate-haul"/>
    <d v="1899-12-30T15:43:17"/>
    <d v="1899-12-30T23:36:17"/>
    <d v="2025-01-10T00:00:00"/>
    <d v="1899-12-30T17:04:17"/>
    <d v="1899-12-30T00:57:17"/>
    <d v="1899-12-30T01:21:00"/>
    <d v="1899-12-30T01:21:00"/>
    <n v="81"/>
    <s v="Moderate-delay"/>
    <n v="904.38"/>
    <x v="1"/>
    <n v="5"/>
    <s v="Non-Vegetarian"/>
    <n v="106.68"/>
    <n v="36945.581348073298"/>
    <s v="Cancelled"/>
    <n v="3.84"/>
    <n v="74002.049999999901"/>
    <n v="34740.995999999999"/>
    <n v="0.46945991361050193"/>
    <n v="-39261.0539999999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40A1D-E178-47FA-978B-EBCE41A31A85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3:B65" firstHeaderRow="1" firstDataRow="1" firstDataCol="1"/>
  <pivotFields count="36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60"/>
        <item x="61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21" showAll="0"/>
    <pivotField numFmtId="21" showAll="0">
      <items count="63">
        <item x="20"/>
        <item x="44"/>
        <item x="22"/>
        <item x="1"/>
        <item x="46"/>
        <item x="39"/>
        <item x="19"/>
        <item x="55"/>
        <item x="16"/>
        <item x="54"/>
        <item x="48"/>
        <item x="0"/>
        <item x="56"/>
        <item x="10"/>
        <item x="31"/>
        <item x="32"/>
        <item x="37"/>
        <item x="42"/>
        <item x="9"/>
        <item x="17"/>
        <item x="25"/>
        <item x="30"/>
        <item x="52"/>
        <item x="59"/>
        <item x="53"/>
        <item x="11"/>
        <item x="41"/>
        <item x="3"/>
        <item x="13"/>
        <item x="8"/>
        <item x="57"/>
        <item x="21"/>
        <item x="35"/>
        <item x="15"/>
        <item x="34"/>
        <item x="38"/>
        <item x="58"/>
        <item x="45"/>
        <item x="14"/>
        <item x="29"/>
        <item x="40"/>
        <item x="4"/>
        <item x="12"/>
        <item x="36"/>
        <item x="33"/>
        <item x="50"/>
        <item x="61"/>
        <item x="26"/>
        <item x="5"/>
        <item x="6"/>
        <item x="60"/>
        <item x="7"/>
        <item x="27"/>
        <item x="47"/>
        <item x="2"/>
        <item x="18"/>
        <item x="49"/>
        <item x="23"/>
        <item x="51"/>
        <item x="24"/>
        <item x="43"/>
        <item x="28"/>
        <item t="default"/>
      </items>
    </pivotField>
    <pivotField numFmtId="14" showAll="0"/>
    <pivotField numFmtId="21" showAll="0"/>
    <pivotField numFmtId="21" showAll="0"/>
    <pivotField numFmtId="21" showAll="0"/>
    <pivotField numFmtId="2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7"/>
  </rowFields>
  <rowItems count="62">
    <i>
      <x v="31"/>
    </i>
    <i>
      <x v="58"/>
    </i>
    <i>
      <x v="33"/>
    </i>
    <i>
      <x v="29"/>
    </i>
    <i>
      <x v="34"/>
    </i>
    <i>
      <x v="39"/>
    </i>
    <i>
      <x v="59"/>
    </i>
    <i>
      <x v="35"/>
    </i>
    <i>
      <x v="24"/>
    </i>
    <i>
      <x v="54"/>
    </i>
    <i>
      <x v="47"/>
    </i>
    <i>
      <x v="20"/>
    </i>
    <i>
      <x v="18"/>
    </i>
    <i>
      <x v="32"/>
    </i>
    <i>
      <x v="25"/>
    </i>
    <i>
      <x v="11"/>
    </i>
    <i>
      <x v="23"/>
    </i>
    <i>
      <x v="3"/>
    </i>
    <i>
      <x v="60"/>
    </i>
    <i>
      <x v="30"/>
    </i>
    <i>
      <x v="53"/>
    </i>
    <i>
      <x v="61"/>
    </i>
    <i>
      <x v="55"/>
    </i>
    <i>
      <x v="5"/>
    </i>
    <i>
      <x v="52"/>
    </i>
    <i>
      <x v="27"/>
    </i>
    <i>
      <x v="44"/>
    </i>
    <i>
      <x v="26"/>
    </i>
    <i>
      <x/>
    </i>
    <i>
      <x v="45"/>
    </i>
    <i>
      <x v="2"/>
    </i>
    <i>
      <x v="38"/>
    </i>
    <i>
      <x v="36"/>
    </i>
    <i>
      <x v="46"/>
    </i>
    <i>
      <x v="48"/>
    </i>
    <i>
      <x v="28"/>
    </i>
    <i>
      <x v="56"/>
    </i>
    <i>
      <x v="17"/>
    </i>
    <i>
      <x v="8"/>
    </i>
    <i>
      <x v="57"/>
    </i>
    <i>
      <x v="40"/>
    </i>
    <i>
      <x v="41"/>
    </i>
    <i>
      <x v="21"/>
    </i>
    <i>
      <x v="37"/>
    </i>
    <i>
      <x v="43"/>
    </i>
    <i>
      <x v="9"/>
    </i>
    <i>
      <x v="1"/>
    </i>
    <i>
      <x v="42"/>
    </i>
    <i>
      <x v="51"/>
    </i>
    <i>
      <x v="6"/>
    </i>
    <i>
      <x v="4"/>
    </i>
    <i>
      <x v="12"/>
    </i>
    <i>
      <x v="22"/>
    </i>
    <i>
      <x v="15"/>
    </i>
    <i>
      <x v="10"/>
    </i>
    <i>
      <x v="49"/>
    </i>
    <i>
      <x v="50"/>
    </i>
    <i>
      <x v="14"/>
    </i>
    <i>
      <x v="7"/>
    </i>
    <i>
      <x v="19"/>
    </i>
    <i>
      <x v="13"/>
    </i>
    <i>
      <x v="16"/>
    </i>
  </rowItems>
  <colItems count="1">
    <i/>
  </colItems>
  <dataFields count="1">
    <dataField name="Average of Flight_Delay_Minutes" fld="20" subtotal="average" baseField="7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2D855-8001-47E2-9211-989227A17D17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3:B23" firstHeaderRow="1" firstDataRow="1" firstDataCol="1"/>
  <pivotFields count="3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1">
        <item x="13"/>
        <item x="9"/>
        <item x="1"/>
        <item x="6"/>
        <item x="3"/>
        <item x="7"/>
        <item x="14"/>
        <item x="8"/>
        <item x="16"/>
        <item x="11"/>
        <item x="5"/>
        <item x="2"/>
        <item x="4"/>
        <item x="10"/>
        <item x="15"/>
        <item x="0"/>
        <item x="19"/>
        <item x="18"/>
        <item x="12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21" showAll="0"/>
    <pivotField numFmtId="21" showAll="0">
      <items count="63">
        <item x="20"/>
        <item x="44"/>
        <item x="22"/>
        <item x="1"/>
        <item x="46"/>
        <item x="39"/>
        <item x="19"/>
        <item x="55"/>
        <item x="16"/>
        <item x="54"/>
        <item x="48"/>
        <item x="0"/>
        <item x="56"/>
        <item x="10"/>
        <item x="31"/>
        <item x="32"/>
        <item x="37"/>
        <item x="42"/>
        <item x="9"/>
        <item x="17"/>
        <item x="25"/>
        <item x="30"/>
        <item x="52"/>
        <item x="59"/>
        <item x="53"/>
        <item x="11"/>
        <item x="41"/>
        <item x="3"/>
        <item x="13"/>
        <item x="8"/>
        <item x="57"/>
        <item x="21"/>
        <item x="35"/>
        <item x="15"/>
        <item x="34"/>
        <item x="38"/>
        <item x="58"/>
        <item x="45"/>
        <item x="14"/>
        <item x="29"/>
        <item x="40"/>
        <item x="4"/>
        <item x="12"/>
        <item x="36"/>
        <item x="33"/>
        <item x="50"/>
        <item x="61"/>
        <item x="26"/>
        <item x="5"/>
        <item x="6"/>
        <item x="60"/>
        <item x="7"/>
        <item x="27"/>
        <item x="47"/>
        <item x="2"/>
        <item x="18"/>
        <item x="49"/>
        <item x="23"/>
        <item x="51"/>
        <item x="24"/>
        <item x="43"/>
        <item x="28"/>
        <item t="default"/>
      </items>
    </pivotField>
    <pivotField numFmtId="14" showAll="0"/>
    <pivotField numFmtId="21" showAll="0"/>
    <pivotField numFmtId="21" showAll="0"/>
    <pivotField numFmtId="21" showAll="0"/>
    <pivotField numFmtId="2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8"/>
  </rowFields>
  <rowItems count="20">
    <i>
      <x v="8"/>
    </i>
    <i>
      <x v="14"/>
    </i>
    <i>
      <x v="6"/>
    </i>
    <i>
      <x v="4"/>
    </i>
    <i>
      <x v="7"/>
    </i>
    <i>
      <x v="9"/>
    </i>
    <i>
      <x v="15"/>
    </i>
    <i>
      <x v="17"/>
    </i>
    <i>
      <x/>
    </i>
    <i>
      <x v="18"/>
    </i>
    <i>
      <x v="11"/>
    </i>
    <i>
      <x v="16"/>
    </i>
    <i>
      <x v="10"/>
    </i>
    <i>
      <x v="19"/>
    </i>
    <i>
      <x v="5"/>
    </i>
    <i>
      <x v="13"/>
    </i>
    <i>
      <x v="2"/>
    </i>
    <i>
      <x v="12"/>
    </i>
    <i>
      <x v="1"/>
    </i>
    <i>
      <x v="3"/>
    </i>
  </rowItems>
  <colItems count="1">
    <i/>
  </colItems>
  <dataFields count="1">
    <dataField name="Average of Flight_Delay_Minutes" fld="20" subtotal="average" baseField="8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61D29-931D-457A-A07E-AFD9B4BBB2BE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3:B8" firstHeaderRow="1" firstDataRow="1" firstDataCol="1"/>
  <pivotFields count="36">
    <pivotField showAll="0"/>
    <pivotField showAll="0"/>
    <pivotField showAll="0"/>
    <pivotField axis="axisRow" showAll="0">
      <items count="6">
        <item x="0"/>
        <item x="2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1" showAll="0"/>
    <pivotField numFmtId="21" showAll="0">
      <items count="63">
        <item x="20"/>
        <item x="44"/>
        <item x="22"/>
        <item x="1"/>
        <item x="46"/>
        <item x="39"/>
        <item x="19"/>
        <item x="55"/>
        <item x="16"/>
        <item x="54"/>
        <item x="48"/>
        <item x="0"/>
        <item x="56"/>
        <item x="10"/>
        <item x="31"/>
        <item x="32"/>
        <item x="37"/>
        <item x="42"/>
        <item x="9"/>
        <item x="17"/>
        <item x="25"/>
        <item x="30"/>
        <item x="52"/>
        <item x="59"/>
        <item x="53"/>
        <item x="11"/>
        <item x="41"/>
        <item x="3"/>
        <item x="13"/>
        <item x="8"/>
        <item x="57"/>
        <item x="21"/>
        <item x="35"/>
        <item x="15"/>
        <item x="34"/>
        <item x="38"/>
        <item x="58"/>
        <item x="45"/>
        <item x="14"/>
        <item x="29"/>
        <item x="40"/>
        <item x="4"/>
        <item x="12"/>
        <item x="36"/>
        <item x="33"/>
        <item x="50"/>
        <item x="61"/>
        <item x="26"/>
        <item x="5"/>
        <item x="6"/>
        <item x="60"/>
        <item x="7"/>
        <item x="27"/>
        <item x="47"/>
        <item x="2"/>
        <item x="18"/>
        <item x="49"/>
        <item x="23"/>
        <item x="51"/>
        <item x="24"/>
        <item x="43"/>
        <item x="28"/>
        <item t="default"/>
      </items>
    </pivotField>
    <pivotField numFmtId="14" showAll="0"/>
    <pivotField numFmtId="21" showAll="0"/>
    <pivotField numFmtId="21" showAll="0"/>
    <pivotField numFmtId="21"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2"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3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um of Fuel_Consumption_Liters" fld="27" baseField="0" baseItem="0"/>
  </dataFields>
  <formats count="1">
    <format dxfId="7">
      <pivotArea collapsedLevelsAreSubtotals="1" fieldPosition="0">
        <references count="1">
          <reference field="3" count="1">
            <x v="2"/>
          </reference>
        </references>
      </pivotArea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1B1D21-3821-4481-B4AE-AE22A1835CDC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B6" firstHeaderRow="1" firstDataRow="1" firstDataCol="1"/>
  <pivotFields count="3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1" showAll="0"/>
    <pivotField numFmtId="21" showAll="0">
      <items count="63">
        <item x="20"/>
        <item x="44"/>
        <item x="22"/>
        <item x="1"/>
        <item x="46"/>
        <item x="39"/>
        <item x="19"/>
        <item x="55"/>
        <item x="16"/>
        <item x="54"/>
        <item x="48"/>
        <item x="0"/>
        <item x="56"/>
        <item x="10"/>
        <item x="31"/>
        <item x="32"/>
        <item x="37"/>
        <item x="42"/>
        <item x="9"/>
        <item x="17"/>
        <item x="25"/>
        <item x="30"/>
        <item x="52"/>
        <item x="59"/>
        <item x="53"/>
        <item x="11"/>
        <item x="41"/>
        <item x="3"/>
        <item x="13"/>
        <item x="8"/>
        <item x="57"/>
        <item x="21"/>
        <item x="35"/>
        <item x="15"/>
        <item x="34"/>
        <item x="38"/>
        <item x="58"/>
        <item x="45"/>
        <item x="14"/>
        <item x="29"/>
        <item x="40"/>
        <item x="4"/>
        <item x="12"/>
        <item x="36"/>
        <item x="33"/>
        <item x="50"/>
        <item x="61"/>
        <item x="26"/>
        <item x="5"/>
        <item x="6"/>
        <item x="60"/>
        <item x="7"/>
        <item x="27"/>
        <item x="47"/>
        <item x="2"/>
        <item x="18"/>
        <item x="49"/>
        <item x="23"/>
        <item x="51"/>
        <item x="24"/>
        <item x="43"/>
        <item x="28"/>
        <item t="default"/>
      </items>
    </pivotField>
    <pivotField numFmtId="14" showAll="0"/>
    <pivotField numFmtId="21" showAll="0"/>
    <pivotField numFmtId="21" showAll="0"/>
    <pivotField numFmtId="21" showAll="0"/>
    <pivotField numFmtId="21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2"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23"/>
  </rowFields>
  <rowItems count="3">
    <i>
      <x/>
    </i>
    <i>
      <x v="1"/>
    </i>
    <i>
      <x v="2"/>
    </i>
  </rowItems>
  <colItems count="1">
    <i/>
  </colItems>
  <dataFields count="1">
    <dataField name="Sum of Fuel_Consumption_Liters" fld="27" baseField="0" baseItem="0"/>
  </dataFields>
  <formats count="3">
    <format dxfId="6">
      <pivotArea collapsedLevelsAreSubtotals="1" fieldPosition="0">
        <references count="1">
          <reference field="23" count="1">
            <x v="0"/>
          </reference>
        </references>
      </pivotArea>
    </format>
    <format dxfId="5">
      <pivotArea collapsedLevelsAreSubtotals="1" fieldPosition="0">
        <references count="1">
          <reference field="23" count="1">
            <x v="1"/>
          </reference>
        </references>
      </pivotArea>
    </format>
    <format dxfId="4">
      <pivotArea collapsedLevelsAreSubtotals="1" fieldPosition="0">
        <references count="1">
          <reference field="23" count="1">
            <x v="2"/>
          </reference>
        </references>
      </pivotArea>
    </format>
  </format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2E46F-6FE1-4D51-A6EB-728BD8A2BF47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3:B5" firstHeaderRow="1" firstDataRow="1" firstDataCol="1"/>
  <pivotFields count="36"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21" showAll="0"/>
    <pivotField numFmtId="21" showAll="0">
      <items count="63">
        <item x="20"/>
        <item x="44"/>
        <item x="22"/>
        <item x="1"/>
        <item x="46"/>
        <item x="39"/>
        <item x="19"/>
        <item x="55"/>
        <item x="16"/>
        <item x="54"/>
        <item x="48"/>
        <item x="0"/>
        <item x="56"/>
        <item x="10"/>
        <item x="31"/>
        <item x="32"/>
        <item x="37"/>
        <item x="42"/>
        <item x="9"/>
        <item x="17"/>
        <item x="25"/>
        <item x="30"/>
        <item x="52"/>
        <item x="59"/>
        <item x="53"/>
        <item x="11"/>
        <item x="41"/>
        <item x="3"/>
        <item x="13"/>
        <item x="8"/>
        <item x="57"/>
        <item x="21"/>
        <item x="35"/>
        <item x="15"/>
        <item x="34"/>
        <item x="38"/>
        <item x="58"/>
        <item x="45"/>
        <item x="14"/>
        <item x="29"/>
        <item x="40"/>
        <item x="4"/>
        <item x="12"/>
        <item x="36"/>
        <item x="33"/>
        <item x="50"/>
        <item x="61"/>
        <item x="26"/>
        <item x="5"/>
        <item x="6"/>
        <item x="60"/>
        <item x="7"/>
        <item x="27"/>
        <item x="47"/>
        <item x="2"/>
        <item x="18"/>
        <item x="49"/>
        <item x="23"/>
        <item x="51"/>
        <item x="24"/>
        <item x="43"/>
        <item x="28"/>
        <item t="default"/>
      </items>
    </pivotField>
    <pivotField numFmtId="14" showAll="0"/>
    <pivotField numFmtId="21" showAll="0"/>
    <pivotField numFmtId="21" showAll="0"/>
    <pivotField numFmtId="21" showAll="0"/>
    <pivotField numFmtId="2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6"/>
  </rowFields>
  <rowItems count="2">
    <i>
      <x/>
    </i>
    <i>
      <x v="1"/>
    </i>
  </rowItems>
  <colItems count="1">
    <i/>
  </colItems>
  <dataFields count="1">
    <dataField name="Sum of Customer_Feedback_Score" fld="24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82B61-0905-4604-AE0F-1ADAB25C3D2D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3:D66" firstHeaderRow="0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4">
        <item x="45"/>
        <item x="30"/>
        <item x="40"/>
        <item x="41"/>
        <item x="18"/>
        <item x="49"/>
        <item x="27"/>
        <item x="12"/>
        <item x="15"/>
        <item x="9"/>
        <item x="8"/>
        <item x="1"/>
        <item x="7"/>
        <item x="54"/>
        <item x="33"/>
        <item x="3"/>
        <item x="10"/>
        <item x="29"/>
        <item x="37"/>
        <item x="61"/>
        <item x="19"/>
        <item x="20"/>
        <item x="50"/>
        <item x="28"/>
        <item x="59"/>
        <item x="25"/>
        <item x="52"/>
        <item x="11"/>
        <item x="57"/>
        <item x="34"/>
        <item x="56"/>
        <item x="46"/>
        <item x="31"/>
        <item x="16"/>
        <item x="51"/>
        <item x="6"/>
        <item x="2"/>
        <item x="5"/>
        <item x="44"/>
        <item x="4"/>
        <item x="48"/>
        <item x="14"/>
        <item x="23"/>
        <item x="26"/>
        <item x="42"/>
        <item x="13"/>
        <item x="36"/>
        <item x="38"/>
        <item x="22"/>
        <item x="60"/>
        <item x="35"/>
        <item x="21"/>
        <item x="43"/>
        <item x="24"/>
        <item x="0"/>
        <item x="55"/>
        <item x="53"/>
        <item x="17"/>
        <item x="39"/>
        <item x="32"/>
        <item x="47"/>
        <item x="58"/>
        <item x="6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</pivotFields>
  <rowFields count="1">
    <field x="10"/>
  </rowFields>
  <rowItems count="63">
    <i>
      <x v="6"/>
    </i>
    <i>
      <x v="25"/>
    </i>
    <i>
      <x v="8"/>
    </i>
    <i>
      <x v="7"/>
    </i>
    <i>
      <x v="24"/>
    </i>
    <i>
      <x v="15"/>
    </i>
    <i>
      <x v="33"/>
    </i>
    <i>
      <x v="5"/>
    </i>
    <i>
      <x v="51"/>
    </i>
    <i>
      <x v="23"/>
    </i>
    <i>
      <x v="35"/>
    </i>
    <i>
      <x v="54"/>
    </i>
    <i>
      <x v="1"/>
    </i>
    <i>
      <x v="9"/>
    </i>
    <i>
      <x v="41"/>
    </i>
    <i>
      <x v="59"/>
    </i>
    <i>
      <x v="40"/>
    </i>
    <i>
      <x v="49"/>
    </i>
    <i>
      <x v="19"/>
    </i>
    <i>
      <x v="36"/>
    </i>
    <i>
      <x v="46"/>
    </i>
    <i>
      <x v="45"/>
    </i>
    <i>
      <x v="22"/>
    </i>
    <i>
      <x v="38"/>
    </i>
    <i>
      <x v="28"/>
    </i>
    <i>
      <x v="18"/>
    </i>
    <i>
      <x v="27"/>
    </i>
    <i>
      <x v="31"/>
    </i>
    <i>
      <x v="10"/>
    </i>
    <i>
      <x v="56"/>
    </i>
    <i>
      <x v="39"/>
    </i>
    <i>
      <x v="55"/>
    </i>
    <i>
      <x v="61"/>
    </i>
    <i>
      <x v="62"/>
    </i>
    <i>
      <x v="47"/>
    </i>
    <i>
      <x v="13"/>
    </i>
    <i>
      <x v="21"/>
    </i>
    <i>
      <x v="14"/>
    </i>
    <i>
      <x/>
    </i>
    <i>
      <x v="53"/>
    </i>
    <i>
      <x v="60"/>
    </i>
    <i>
      <x v="30"/>
    </i>
    <i>
      <x v="26"/>
    </i>
    <i>
      <x v="32"/>
    </i>
    <i>
      <x v="34"/>
    </i>
    <i>
      <x v="17"/>
    </i>
    <i>
      <x v="58"/>
    </i>
    <i>
      <x v="44"/>
    </i>
    <i>
      <x v="4"/>
    </i>
    <i>
      <x v="12"/>
    </i>
    <i>
      <x v="3"/>
    </i>
    <i>
      <x v="52"/>
    </i>
    <i>
      <x v="20"/>
    </i>
    <i>
      <x v="57"/>
    </i>
    <i>
      <x v="42"/>
    </i>
    <i>
      <x v="50"/>
    </i>
    <i>
      <x v="2"/>
    </i>
    <i>
      <x v="29"/>
    </i>
    <i>
      <x v="11"/>
    </i>
    <i>
      <x v="37"/>
    </i>
    <i>
      <x v="43"/>
    </i>
    <i>
      <x v="48"/>
    </i>
    <i>
      <x v="16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perating_Cost" fld="30" baseField="0" baseItem="0"/>
    <dataField name="Sum of Revenue" fld="31" baseField="0" baseItem="0"/>
    <dataField name="Sum of Profit" fld="3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ECBDC-7632-4EB2-BE7C-772EBECED25A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1" showAll="0"/>
    <pivotField numFmtId="21" showAll="0"/>
    <pivotField numFmtId="14" showAll="0"/>
    <pivotField numFmtId="21" showAll="0"/>
    <pivotField numFmtId="21" showAll="0"/>
    <pivotField numFmtId="21" showAll="0"/>
    <pivotField numFmtId="21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" showAll="0"/>
    <pivotField showAll="0"/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31" baseField="0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5ED39-1768-4B48-A362-B5CC5D95EA9C}">
  <dimension ref="A3:B65"/>
  <sheetViews>
    <sheetView topLeftCell="A24" workbookViewId="0">
      <selection activeCell="Y45" sqref="Y45"/>
    </sheetView>
  </sheetViews>
  <sheetFormatPr defaultRowHeight="15.6" x14ac:dyDescent="0.3"/>
  <cols>
    <col min="1" max="1" width="12.296875" bestFit="1" customWidth="1"/>
    <col min="2" max="2" width="28.8984375" bestFit="1" customWidth="1"/>
    <col min="3" max="3" width="33.8984375" customWidth="1"/>
    <col min="4" max="5" width="1.8984375" bestFit="1" customWidth="1"/>
    <col min="6" max="22" width="2.8984375" bestFit="1" customWidth="1"/>
    <col min="23" max="23" width="4.8984375" bestFit="1" customWidth="1"/>
    <col min="24" max="31" width="2.8984375" bestFit="1" customWidth="1"/>
    <col min="32" max="50" width="3.8984375" bestFit="1" customWidth="1"/>
    <col min="51" max="52" width="5.8984375" bestFit="1" customWidth="1"/>
    <col min="53" max="53" width="10.8984375" bestFit="1" customWidth="1"/>
    <col min="54" max="63" width="8.09765625" bestFit="1" customWidth="1"/>
    <col min="64" max="64" width="10.8984375" bestFit="1" customWidth="1"/>
  </cols>
  <sheetData>
    <row r="3" spans="1:2" x14ac:dyDescent="0.3">
      <c r="A3" s="7" t="s">
        <v>6414</v>
      </c>
      <c r="B3" t="s">
        <v>6416</v>
      </c>
    </row>
    <row r="4" spans="1:2" x14ac:dyDescent="0.3">
      <c r="A4" s="8" t="s">
        <v>510</v>
      </c>
      <c r="B4">
        <v>226.5</v>
      </c>
    </row>
    <row r="5" spans="1:2" x14ac:dyDescent="0.3">
      <c r="A5" s="8" t="s">
        <v>739</v>
      </c>
      <c r="B5">
        <v>217.5</v>
      </c>
    </row>
    <row r="6" spans="1:2" x14ac:dyDescent="0.3">
      <c r="A6" s="8" t="s">
        <v>538</v>
      </c>
      <c r="B6">
        <v>180</v>
      </c>
    </row>
    <row r="7" spans="1:2" x14ac:dyDescent="0.3">
      <c r="A7" s="8" t="s">
        <v>482</v>
      </c>
      <c r="B7">
        <v>177</v>
      </c>
    </row>
    <row r="8" spans="1:2" x14ac:dyDescent="0.3">
      <c r="A8" s="8" t="s">
        <v>543</v>
      </c>
      <c r="B8">
        <v>173</v>
      </c>
    </row>
    <row r="9" spans="1:2" x14ac:dyDescent="0.3">
      <c r="A9" s="8" t="s">
        <v>783</v>
      </c>
      <c r="B9">
        <v>169</v>
      </c>
    </row>
    <row r="10" spans="1:2" x14ac:dyDescent="0.3">
      <c r="A10" s="8" t="s">
        <v>748</v>
      </c>
      <c r="B10">
        <v>169</v>
      </c>
    </row>
    <row r="11" spans="1:2" x14ac:dyDescent="0.3">
      <c r="A11" s="8" t="s">
        <v>548</v>
      </c>
      <c r="B11">
        <v>166</v>
      </c>
    </row>
    <row r="12" spans="1:2" x14ac:dyDescent="0.3">
      <c r="A12" s="8" t="s">
        <v>434</v>
      </c>
      <c r="B12">
        <v>162</v>
      </c>
    </row>
    <row r="13" spans="1:2" x14ac:dyDescent="0.3">
      <c r="A13" s="8" t="s">
        <v>695</v>
      </c>
      <c r="B13">
        <v>159</v>
      </c>
    </row>
    <row r="14" spans="1:2" x14ac:dyDescent="0.3">
      <c r="A14" s="8" t="s">
        <v>636</v>
      </c>
      <c r="B14">
        <v>154</v>
      </c>
    </row>
    <row r="15" spans="1:2" x14ac:dyDescent="0.3">
      <c r="A15" s="8" t="s">
        <v>370</v>
      </c>
      <c r="B15">
        <v>153</v>
      </c>
    </row>
    <row r="16" spans="1:2" x14ac:dyDescent="0.3">
      <c r="A16" s="8" t="s">
        <v>333</v>
      </c>
      <c r="B16">
        <v>150</v>
      </c>
    </row>
    <row r="17" spans="1:2" x14ac:dyDescent="0.3">
      <c r="A17" s="8" t="s">
        <v>523</v>
      </c>
      <c r="B17">
        <v>150</v>
      </c>
    </row>
    <row r="18" spans="1:2" x14ac:dyDescent="0.3">
      <c r="A18" s="8" t="s">
        <v>449</v>
      </c>
      <c r="B18">
        <v>139</v>
      </c>
    </row>
    <row r="19" spans="1:2" x14ac:dyDescent="0.3">
      <c r="A19" s="8" t="s">
        <v>229</v>
      </c>
      <c r="B19">
        <v>133</v>
      </c>
    </row>
    <row r="20" spans="1:2" x14ac:dyDescent="0.3">
      <c r="A20" s="8" t="s">
        <v>421</v>
      </c>
      <c r="B20">
        <v>130</v>
      </c>
    </row>
    <row r="21" spans="1:2" x14ac:dyDescent="0.3">
      <c r="A21" s="8" t="s">
        <v>87</v>
      </c>
      <c r="B21">
        <v>126</v>
      </c>
    </row>
    <row r="22" spans="1:2" x14ac:dyDescent="0.3">
      <c r="A22" s="8" t="s">
        <v>753</v>
      </c>
      <c r="B22">
        <v>121</v>
      </c>
    </row>
    <row r="23" spans="1:2" x14ac:dyDescent="0.3">
      <c r="A23" s="8" t="s">
        <v>501</v>
      </c>
      <c r="B23">
        <v>119</v>
      </c>
    </row>
    <row r="24" spans="1:2" x14ac:dyDescent="0.3">
      <c r="A24" s="8" t="s">
        <v>688</v>
      </c>
      <c r="B24">
        <v>118</v>
      </c>
    </row>
    <row r="25" spans="1:2" x14ac:dyDescent="0.3">
      <c r="A25" s="8" t="s">
        <v>764</v>
      </c>
      <c r="B25">
        <v>109</v>
      </c>
    </row>
    <row r="26" spans="1:2" x14ac:dyDescent="0.3">
      <c r="A26" s="8" t="s">
        <v>710</v>
      </c>
      <c r="B26">
        <v>109</v>
      </c>
    </row>
    <row r="27" spans="1:2" x14ac:dyDescent="0.3">
      <c r="A27" s="8" t="s">
        <v>131</v>
      </c>
      <c r="B27">
        <v>109</v>
      </c>
    </row>
    <row r="28" spans="1:2" x14ac:dyDescent="0.3">
      <c r="A28" s="8" t="s">
        <v>681</v>
      </c>
      <c r="B28">
        <v>101</v>
      </c>
    </row>
    <row r="29" spans="1:2" x14ac:dyDescent="0.3">
      <c r="A29" s="8" t="s">
        <v>467</v>
      </c>
      <c r="B29">
        <v>99</v>
      </c>
    </row>
    <row r="30" spans="1:2" x14ac:dyDescent="0.3">
      <c r="A30" s="8" t="s">
        <v>599</v>
      </c>
      <c r="B30">
        <v>97</v>
      </c>
    </row>
    <row r="31" spans="1:2" x14ac:dyDescent="0.3">
      <c r="A31" s="8" t="s">
        <v>458</v>
      </c>
      <c r="B31">
        <v>94</v>
      </c>
    </row>
    <row r="32" spans="1:2" x14ac:dyDescent="0.3">
      <c r="A32" s="8" t="s">
        <v>28</v>
      </c>
      <c r="B32">
        <v>94</v>
      </c>
    </row>
    <row r="33" spans="1:2" x14ac:dyDescent="0.3">
      <c r="A33" s="8" t="s">
        <v>612</v>
      </c>
      <c r="B33">
        <v>89</v>
      </c>
    </row>
    <row r="34" spans="1:2" x14ac:dyDescent="0.3">
      <c r="A34" s="8" t="s">
        <v>71</v>
      </c>
      <c r="B34">
        <v>88</v>
      </c>
    </row>
    <row r="35" spans="1:2" x14ac:dyDescent="0.3">
      <c r="A35" s="8" t="s">
        <v>567</v>
      </c>
      <c r="B35">
        <v>87</v>
      </c>
    </row>
    <row r="36" spans="1:2" x14ac:dyDescent="0.3">
      <c r="A36" s="8" t="s">
        <v>555</v>
      </c>
      <c r="B36">
        <v>82</v>
      </c>
    </row>
    <row r="37" spans="1:2" x14ac:dyDescent="0.3">
      <c r="A37" s="8" t="s">
        <v>625</v>
      </c>
      <c r="B37">
        <v>81</v>
      </c>
    </row>
    <row r="38" spans="1:2" x14ac:dyDescent="0.3">
      <c r="A38" s="8" t="s">
        <v>641</v>
      </c>
      <c r="B38">
        <v>81</v>
      </c>
    </row>
    <row r="39" spans="1:2" x14ac:dyDescent="0.3">
      <c r="A39" s="8" t="s">
        <v>476</v>
      </c>
      <c r="B39">
        <v>81</v>
      </c>
    </row>
    <row r="40" spans="1:2" x14ac:dyDescent="0.3">
      <c r="A40" s="8" t="s">
        <v>719</v>
      </c>
      <c r="B40">
        <v>79.5</v>
      </c>
    </row>
    <row r="41" spans="1:2" x14ac:dyDescent="0.3">
      <c r="A41" s="8" t="s">
        <v>324</v>
      </c>
      <c r="B41">
        <v>79</v>
      </c>
    </row>
    <row r="42" spans="1:2" x14ac:dyDescent="0.3">
      <c r="A42" s="8" t="s">
        <v>187</v>
      </c>
      <c r="B42">
        <v>73</v>
      </c>
    </row>
    <row r="43" spans="1:2" x14ac:dyDescent="0.3">
      <c r="A43" s="8" t="s">
        <v>730</v>
      </c>
      <c r="B43">
        <v>67</v>
      </c>
    </row>
    <row r="44" spans="1:2" x14ac:dyDescent="0.3">
      <c r="A44" s="8" t="s">
        <v>790</v>
      </c>
      <c r="B44">
        <v>67</v>
      </c>
    </row>
    <row r="45" spans="1:2" x14ac:dyDescent="0.3">
      <c r="A45" s="8" t="s">
        <v>576</v>
      </c>
      <c r="B45">
        <v>60</v>
      </c>
    </row>
    <row r="46" spans="1:2" x14ac:dyDescent="0.3">
      <c r="A46" s="8" t="s">
        <v>381</v>
      </c>
      <c r="B46">
        <v>60</v>
      </c>
    </row>
    <row r="47" spans="1:2" x14ac:dyDescent="0.3">
      <c r="A47" s="8" t="s">
        <v>562</v>
      </c>
      <c r="B47">
        <v>56</v>
      </c>
    </row>
    <row r="48" spans="1:2" x14ac:dyDescent="0.3">
      <c r="A48" s="8" t="s">
        <v>586</v>
      </c>
      <c r="B48">
        <v>55</v>
      </c>
    </row>
    <row r="49" spans="1:2" x14ac:dyDescent="0.3">
      <c r="A49" s="8" t="s">
        <v>200</v>
      </c>
      <c r="B49">
        <v>51</v>
      </c>
    </row>
    <row r="50" spans="1:2" x14ac:dyDescent="0.3">
      <c r="A50" s="8" t="s">
        <v>58</v>
      </c>
      <c r="B50">
        <v>50</v>
      </c>
    </row>
    <row r="51" spans="1:2" x14ac:dyDescent="0.3">
      <c r="A51" s="8" t="s">
        <v>585</v>
      </c>
      <c r="B51">
        <v>49</v>
      </c>
    </row>
    <row r="52" spans="1:2" x14ac:dyDescent="0.3">
      <c r="A52" s="8" t="s">
        <v>674</v>
      </c>
      <c r="B52">
        <v>40</v>
      </c>
    </row>
    <row r="53" spans="1:2" x14ac:dyDescent="0.3">
      <c r="A53" s="8" t="s">
        <v>151</v>
      </c>
      <c r="B53">
        <v>39</v>
      </c>
    </row>
    <row r="54" spans="1:2" x14ac:dyDescent="0.3">
      <c r="A54" s="8" t="s">
        <v>111</v>
      </c>
      <c r="B54">
        <v>38</v>
      </c>
    </row>
    <row r="55" spans="1:2" x14ac:dyDescent="0.3">
      <c r="A55" s="8" t="s">
        <v>241</v>
      </c>
      <c r="B55">
        <v>24</v>
      </c>
    </row>
    <row r="56" spans="1:2" x14ac:dyDescent="0.3">
      <c r="A56" s="8" t="s">
        <v>403</v>
      </c>
      <c r="B56">
        <v>21</v>
      </c>
    </row>
    <row r="57" spans="1:2" x14ac:dyDescent="0.3">
      <c r="A57" s="8" t="s">
        <v>283</v>
      </c>
      <c r="B57">
        <v>17</v>
      </c>
    </row>
    <row r="58" spans="1:2" x14ac:dyDescent="0.3">
      <c r="A58" s="8" t="s">
        <v>213</v>
      </c>
      <c r="B58">
        <v>13</v>
      </c>
    </row>
    <row r="59" spans="1:2" x14ac:dyDescent="0.3">
      <c r="A59" s="8" t="s">
        <v>650</v>
      </c>
      <c r="B59">
        <v>13</v>
      </c>
    </row>
    <row r="60" spans="1:2" x14ac:dyDescent="0.3">
      <c r="A60" s="8" t="s">
        <v>663</v>
      </c>
      <c r="B60">
        <v>11</v>
      </c>
    </row>
    <row r="61" spans="1:2" x14ac:dyDescent="0.3">
      <c r="A61" s="8" t="s">
        <v>272</v>
      </c>
      <c r="B61">
        <v>6</v>
      </c>
    </row>
    <row r="62" spans="1:2" x14ac:dyDescent="0.3">
      <c r="A62" s="8" t="s">
        <v>170</v>
      </c>
      <c r="B62">
        <v>4</v>
      </c>
    </row>
    <row r="63" spans="1:2" x14ac:dyDescent="0.3">
      <c r="A63" s="8" t="s">
        <v>349</v>
      </c>
      <c r="B63">
        <v>4</v>
      </c>
    </row>
    <row r="64" spans="1:2" x14ac:dyDescent="0.3">
      <c r="A64" s="8" t="s">
        <v>258</v>
      </c>
      <c r="B64">
        <v>2</v>
      </c>
    </row>
    <row r="65" spans="1:2" x14ac:dyDescent="0.3">
      <c r="A65" s="8" t="s">
        <v>304</v>
      </c>
      <c r="B65">
        <v>0</v>
      </c>
    </row>
  </sheetData>
  <conditionalFormatting sqref="A3:B3 A4:A6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{5FA80A82-DD8C-4404-BC8F-9B47B867F19C}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A80A82-DD8C-4404-BC8F-9B47B867F19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A3:B3 A4:A65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653CD-4D96-448F-BDEC-AF3FC596F068}">
  <dimension ref="A3:B23"/>
  <sheetViews>
    <sheetView workbookViewId="0">
      <selection activeCell="I2" sqref="I2"/>
    </sheetView>
  </sheetViews>
  <sheetFormatPr defaultRowHeight="15.6" x14ac:dyDescent="0.3"/>
  <cols>
    <col min="1" max="1" width="12.296875" bestFit="1" customWidth="1"/>
    <col min="2" max="2" width="28.8984375" bestFit="1" customWidth="1"/>
  </cols>
  <sheetData>
    <row r="3" spans="1:2" x14ac:dyDescent="0.3">
      <c r="A3" s="7" t="s">
        <v>6414</v>
      </c>
      <c r="B3" t="s">
        <v>6416</v>
      </c>
    </row>
    <row r="4" spans="1:2" x14ac:dyDescent="0.3">
      <c r="A4" s="8" t="s">
        <v>132</v>
      </c>
      <c r="B4">
        <v>171.25882352941176</v>
      </c>
    </row>
    <row r="5" spans="1:2" x14ac:dyDescent="0.3">
      <c r="A5" s="8" t="s">
        <v>382</v>
      </c>
      <c r="B5">
        <v>128.48993288590603</v>
      </c>
    </row>
    <row r="6" spans="1:2" x14ac:dyDescent="0.3">
      <c r="A6" s="8" t="s">
        <v>153</v>
      </c>
      <c r="B6">
        <v>128.36842105263159</v>
      </c>
    </row>
    <row r="7" spans="1:2" x14ac:dyDescent="0.3">
      <c r="A7" s="8" t="s">
        <v>88</v>
      </c>
      <c r="B7">
        <v>127.70134228187919</v>
      </c>
    </row>
    <row r="8" spans="1:2" x14ac:dyDescent="0.3">
      <c r="A8" s="8" t="s">
        <v>230</v>
      </c>
      <c r="B8">
        <v>124.2396694214876</v>
      </c>
    </row>
    <row r="9" spans="1:2" x14ac:dyDescent="0.3">
      <c r="A9" s="8" t="s">
        <v>305</v>
      </c>
      <c r="B9">
        <v>116.23821989528795</v>
      </c>
    </row>
    <row r="10" spans="1:2" x14ac:dyDescent="0.3">
      <c r="A10" s="8" t="s">
        <v>29</v>
      </c>
      <c r="B10">
        <v>112.65497076023392</v>
      </c>
    </row>
    <row r="11" spans="1:2" x14ac:dyDescent="0.3">
      <c r="A11" s="8" t="s">
        <v>60</v>
      </c>
      <c r="B11">
        <v>109</v>
      </c>
    </row>
    <row r="12" spans="1:2" x14ac:dyDescent="0.3">
      <c r="A12" s="8" t="s">
        <v>334</v>
      </c>
      <c r="B12">
        <v>107.93801652892562</v>
      </c>
    </row>
    <row r="13" spans="1:2" x14ac:dyDescent="0.3">
      <c r="A13" s="8" t="s">
        <v>172</v>
      </c>
      <c r="B13">
        <v>96.858108108108112</v>
      </c>
    </row>
    <row r="14" spans="1:2" x14ac:dyDescent="0.3">
      <c r="A14" s="8" t="s">
        <v>72</v>
      </c>
      <c r="B14">
        <v>94.251336898395721</v>
      </c>
    </row>
    <row r="15" spans="1:2" x14ac:dyDescent="0.3">
      <c r="A15" s="8" t="s">
        <v>30</v>
      </c>
      <c r="B15">
        <v>67</v>
      </c>
    </row>
    <row r="16" spans="1:2" x14ac:dyDescent="0.3">
      <c r="A16" s="8" t="s">
        <v>152</v>
      </c>
      <c r="B16">
        <v>66.06481481481481</v>
      </c>
    </row>
    <row r="17" spans="1:2" x14ac:dyDescent="0.3">
      <c r="A17" s="8" t="s">
        <v>404</v>
      </c>
      <c r="B17">
        <v>64.582089552238813</v>
      </c>
    </row>
    <row r="18" spans="1:2" x14ac:dyDescent="0.3">
      <c r="A18" s="8" t="s">
        <v>214</v>
      </c>
      <c r="B18">
        <v>59.6542750929368</v>
      </c>
    </row>
    <row r="19" spans="1:2" x14ac:dyDescent="0.3">
      <c r="A19" s="8" t="s">
        <v>259</v>
      </c>
      <c r="B19">
        <v>58.481481481481481</v>
      </c>
    </row>
    <row r="20" spans="1:2" x14ac:dyDescent="0.3">
      <c r="A20" s="8" t="s">
        <v>59</v>
      </c>
      <c r="B20">
        <v>57.984615384615381</v>
      </c>
    </row>
    <row r="21" spans="1:2" x14ac:dyDescent="0.3">
      <c r="A21" s="8" t="s">
        <v>112</v>
      </c>
      <c r="B21">
        <v>45.413333333333334</v>
      </c>
    </row>
    <row r="22" spans="1:2" x14ac:dyDescent="0.3">
      <c r="A22" s="8" t="s">
        <v>73</v>
      </c>
      <c r="B22">
        <v>43.197309417040358</v>
      </c>
    </row>
    <row r="23" spans="1:2" x14ac:dyDescent="0.3">
      <c r="A23" s="8" t="s">
        <v>171</v>
      </c>
      <c r="B23">
        <v>4</v>
      </c>
    </row>
  </sheetData>
  <conditionalFormatting sqref="B3:C3 C4:C2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{A56F19E4-DEEE-446F-AD85-B8F1F4233AC9}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56F19E4-DEEE-446F-AD85-B8F1F4233A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B3:C3 C4:C23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27CD8-2301-4862-8F49-3613FF07C0AD}">
  <dimension ref="A3:B8"/>
  <sheetViews>
    <sheetView workbookViewId="0">
      <selection activeCell="B27" sqref="B27"/>
    </sheetView>
  </sheetViews>
  <sheetFormatPr defaultRowHeight="15.6" x14ac:dyDescent="0.3"/>
  <cols>
    <col min="1" max="1" width="12.296875" bestFit="1" customWidth="1"/>
    <col min="2" max="2" width="28.8984375" bestFit="1" customWidth="1"/>
  </cols>
  <sheetData>
    <row r="3" spans="1:2" x14ac:dyDescent="0.3">
      <c r="A3" s="7" t="s">
        <v>6414</v>
      </c>
      <c r="B3" t="s">
        <v>6490</v>
      </c>
    </row>
    <row r="4" spans="1:2" x14ac:dyDescent="0.3">
      <c r="A4" s="8" t="s">
        <v>6419</v>
      </c>
      <c r="B4">
        <v>25392990.835263614</v>
      </c>
    </row>
    <row r="5" spans="1:2" x14ac:dyDescent="0.3">
      <c r="A5" s="8" t="s">
        <v>6420</v>
      </c>
      <c r="B5">
        <v>21263841.365826283</v>
      </c>
    </row>
    <row r="6" spans="1:2" x14ac:dyDescent="0.3">
      <c r="A6" s="8" t="s">
        <v>6421</v>
      </c>
      <c r="B6" s="9">
        <v>44944485.609500907</v>
      </c>
    </row>
    <row r="7" spans="1:2" x14ac:dyDescent="0.3">
      <c r="A7" s="8" t="s">
        <v>6422</v>
      </c>
      <c r="B7">
        <v>21751299.433311362</v>
      </c>
    </row>
    <row r="8" spans="1:2" x14ac:dyDescent="0.3">
      <c r="A8" s="8" t="s">
        <v>6423</v>
      </c>
      <c r="B8">
        <v>12809884.560106942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40067-CA75-4473-8445-4F29E54A24DF}">
  <dimension ref="A3:B6"/>
  <sheetViews>
    <sheetView workbookViewId="0">
      <selection activeCell="A4" sqref="A4"/>
    </sheetView>
  </sheetViews>
  <sheetFormatPr defaultRowHeight="15.6" x14ac:dyDescent="0.3"/>
  <cols>
    <col min="1" max="1" width="12.296875" bestFit="1" customWidth="1"/>
    <col min="2" max="2" width="28.8984375" bestFit="1" customWidth="1"/>
  </cols>
  <sheetData>
    <row r="3" spans="1:2" x14ac:dyDescent="0.3">
      <c r="A3" s="7" t="s">
        <v>6414</v>
      </c>
      <c r="B3" t="s">
        <v>6490</v>
      </c>
    </row>
    <row r="4" spans="1:2" x14ac:dyDescent="0.3">
      <c r="A4" s="8" t="s">
        <v>31</v>
      </c>
      <c r="B4" s="9">
        <v>41151814.559222296</v>
      </c>
    </row>
    <row r="5" spans="1:2" x14ac:dyDescent="0.3">
      <c r="A5" s="8" t="s">
        <v>37</v>
      </c>
      <c r="B5" s="9">
        <v>45041558.763308242</v>
      </c>
    </row>
    <row r="6" spans="1:2" x14ac:dyDescent="0.3">
      <c r="A6" s="8" t="s">
        <v>53</v>
      </c>
      <c r="B6" s="9">
        <v>39969128.481478512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4F954-860F-4C4A-B90C-352442921233}">
  <dimension ref="A3:B5"/>
  <sheetViews>
    <sheetView workbookViewId="0">
      <selection activeCell="A3" sqref="A3"/>
    </sheetView>
  </sheetViews>
  <sheetFormatPr defaultRowHeight="15.6" x14ac:dyDescent="0.3"/>
  <cols>
    <col min="1" max="1" width="12.296875" bestFit="1" customWidth="1"/>
    <col min="2" max="2" width="30.19921875" bestFit="1" customWidth="1"/>
  </cols>
  <sheetData>
    <row r="3" spans="1:2" x14ac:dyDescent="0.3">
      <c r="A3" s="7" t="s">
        <v>6414</v>
      </c>
      <c r="B3" t="s">
        <v>6491</v>
      </c>
    </row>
    <row r="4" spans="1:2" x14ac:dyDescent="0.3">
      <c r="A4" s="8" t="s">
        <v>27</v>
      </c>
      <c r="B4">
        <v>7650</v>
      </c>
    </row>
    <row r="5" spans="1:2" x14ac:dyDescent="0.3">
      <c r="A5" s="8" t="s">
        <v>45</v>
      </c>
      <c r="B5">
        <v>7054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1C7E0-AFCA-4FDC-B5DB-49A1D2D65FF7}">
  <dimension ref="A3:D66"/>
  <sheetViews>
    <sheetView topLeftCell="B1" zoomScale="87" workbookViewId="0">
      <selection activeCell="G25" sqref="G25"/>
    </sheetView>
  </sheetViews>
  <sheetFormatPr defaultRowHeight="15.6" x14ac:dyDescent="0.3"/>
  <cols>
    <col min="1" max="1" width="12.296875" bestFit="1" customWidth="1"/>
    <col min="2" max="2" width="20.5" bestFit="1" customWidth="1"/>
    <col min="3" max="3" width="14.5" bestFit="1" customWidth="1"/>
    <col min="4" max="4" width="12.5" bestFit="1" customWidth="1"/>
  </cols>
  <sheetData>
    <row r="3" spans="1:4" x14ac:dyDescent="0.3">
      <c r="A3" s="7" t="s">
        <v>6414</v>
      </c>
      <c r="B3" t="s">
        <v>6487</v>
      </c>
      <c r="C3" t="s">
        <v>6488</v>
      </c>
      <c r="D3" t="s">
        <v>6493</v>
      </c>
    </row>
    <row r="4" spans="1:4" x14ac:dyDescent="0.3">
      <c r="A4" s="8" t="s">
        <v>6431</v>
      </c>
      <c r="B4">
        <v>7537778.3549999958</v>
      </c>
      <c r="C4">
        <v>1728789.9239999985</v>
      </c>
      <c r="D4">
        <v>-5808988.4309999971</v>
      </c>
    </row>
    <row r="5" spans="1:4" x14ac:dyDescent="0.3">
      <c r="A5" s="8" t="s">
        <v>6450</v>
      </c>
      <c r="B5">
        <v>6921466.319999991</v>
      </c>
      <c r="C5">
        <v>1414895.4779999994</v>
      </c>
      <c r="D5">
        <v>-5506570.8419999927</v>
      </c>
    </row>
    <row r="6" spans="1:4" x14ac:dyDescent="0.3">
      <c r="A6" s="8" t="s">
        <v>6433</v>
      </c>
      <c r="B6">
        <v>7195938.7949999887</v>
      </c>
      <c r="C6">
        <v>1823612.513999999</v>
      </c>
      <c r="D6">
        <v>-5372326.2809999883</v>
      </c>
    </row>
    <row r="7" spans="1:4" x14ac:dyDescent="0.3">
      <c r="A7" s="8" t="s">
        <v>6432</v>
      </c>
      <c r="B7">
        <v>5926554.9300000006</v>
      </c>
      <c r="C7">
        <v>1822144.571999999</v>
      </c>
      <c r="D7">
        <v>-4104410.3580000014</v>
      </c>
    </row>
    <row r="8" spans="1:4" x14ac:dyDescent="0.3">
      <c r="A8" s="8" t="s">
        <v>6449</v>
      </c>
      <c r="B8">
        <v>4497600.8399999971</v>
      </c>
      <c r="C8">
        <v>875553.50399999972</v>
      </c>
      <c r="D8">
        <v>-3622047.3359999969</v>
      </c>
    </row>
    <row r="9" spans="1:4" x14ac:dyDescent="0.3">
      <c r="A9" s="8" t="s">
        <v>6440</v>
      </c>
      <c r="B9">
        <v>6242883.8399999989</v>
      </c>
      <c r="C9">
        <v>3102917.05</v>
      </c>
      <c r="D9">
        <v>-3139966.790000001</v>
      </c>
    </row>
    <row r="10" spans="1:4" x14ac:dyDescent="0.3">
      <c r="A10" s="8" t="s">
        <v>6458</v>
      </c>
      <c r="B10">
        <v>5741249.2800000003</v>
      </c>
      <c r="C10">
        <v>3171770.5399999991</v>
      </c>
      <c r="D10">
        <v>-2569478.7400000002</v>
      </c>
    </row>
    <row r="11" spans="1:4" x14ac:dyDescent="0.3">
      <c r="A11" s="8" t="s">
        <v>6430</v>
      </c>
      <c r="B11">
        <v>3716133.2549999999</v>
      </c>
      <c r="C11">
        <v>1370006.9999999998</v>
      </c>
      <c r="D11">
        <v>-2346126.2550000004</v>
      </c>
    </row>
    <row r="12" spans="1:4" x14ac:dyDescent="0.3">
      <c r="A12" s="8" t="s">
        <v>6476</v>
      </c>
      <c r="B12">
        <v>4872394.2500000009</v>
      </c>
      <c r="C12">
        <v>2537721.4699999997</v>
      </c>
      <c r="D12">
        <v>-2334672.7800000003</v>
      </c>
    </row>
    <row r="13" spans="1:4" x14ac:dyDescent="0.3">
      <c r="A13" s="8" t="s">
        <v>6448</v>
      </c>
      <c r="B13">
        <v>3803591.6699999995</v>
      </c>
      <c r="C13">
        <v>1522015.9799999986</v>
      </c>
      <c r="D13">
        <v>-2281575.6900000013</v>
      </c>
    </row>
    <row r="14" spans="1:4" x14ac:dyDescent="0.3">
      <c r="A14" s="8" t="s">
        <v>6460</v>
      </c>
      <c r="B14">
        <v>5204812.78</v>
      </c>
      <c r="C14">
        <v>3100036.3800000013</v>
      </c>
      <c r="D14">
        <v>-2104776.399999999</v>
      </c>
    </row>
    <row r="15" spans="1:4" x14ac:dyDescent="0.3">
      <c r="A15" s="8" t="s">
        <v>6479</v>
      </c>
      <c r="B15">
        <v>5888558.6300000008</v>
      </c>
      <c r="C15">
        <v>3835493.1299999994</v>
      </c>
      <c r="D15">
        <v>-2053065.5000000002</v>
      </c>
    </row>
    <row r="16" spans="1:4" x14ac:dyDescent="0.3">
      <c r="A16" s="8" t="s">
        <v>6426</v>
      </c>
      <c r="B16">
        <v>4939635.8500000015</v>
      </c>
      <c r="C16">
        <v>2935751.8400000003</v>
      </c>
      <c r="D16">
        <v>-2003884.01</v>
      </c>
    </row>
    <row r="17" spans="1:4" x14ac:dyDescent="0.3">
      <c r="A17" s="8" t="s">
        <v>6434</v>
      </c>
      <c r="B17">
        <v>5100636.1400000006</v>
      </c>
      <c r="C17">
        <v>3156892.91</v>
      </c>
      <c r="D17">
        <v>-1943743.2300000007</v>
      </c>
    </row>
    <row r="18" spans="1:4" x14ac:dyDescent="0.3">
      <c r="A18" s="8" t="s">
        <v>6466</v>
      </c>
      <c r="B18">
        <v>4807411.66</v>
      </c>
      <c r="C18">
        <v>2874494.71</v>
      </c>
      <c r="D18">
        <v>-1932916.95</v>
      </c>
    </row>
    <row r="19" spans="1:4" x14ac:dyDescent="0.3">
      <c r="A19" s="8" t="s">
        <v>6484</v>
      </c>
      <c r="B19">
        <v>4490776.53</v>
      </c>
      <c r="C19">
        <v>2692382.2499999986</v>
      </c>
      <c r="D19">
        <v>-1798394.2799999998</v>
      </c>
    </row>
    <row r="20" spans="1:4" x14ac:dyDescent="0.3">
      <c r="A20" s="8" t="s">
        <v>6465</v>
      </c>
      <c r="B20">
        <v>4165049.9400000009</v>
      </c>
      <c r="C20">
        <v>2626764.7300000009</v>
      </c>
      <c r="D20">
        <v>-1538285.21</v>
      </c>
    </row>
    <row r="21" spans="1:4" x14ac:dyDescent="0.3">
      <c r="A21" s="8" t="s">
        <v>6474</v>
      </c>
      <c r="B21">
        <v>3448988.5400000005</v>
      </c>
      <c r="C21">
        <v>1985886.2800000005</v>
      </c>
      <c r="D21">
        <v>-1463102.2599999995</v>
      </c>
    </row>
    <row r="22" spans="1:4" x14ac:dyDescent="0.3">
      <c r="A22" s="8" t="s">
        <v>6444</v>
      </c>
      <c r="B22">
        <v>3500597.2100000004</v>
      </c>
      <c r="C22">
        <v>2052409.8099999996</v>
      </c>
      <c r="D22">
        <v>-1448187.3999999997</v>
      </c>
    </row>
    <row r="23" spans="1:4" x14ac:dyDescent="0.3">
      <c r="A23" s="8" t="s">
        <v>6461</v>
      </c>
      <c r="B23">
        <v>5208216.21</v>
      </c>
      <c r="C23">
        <v>3843229.2000000011</v>
      </c>
      <c r="D23">
        <v>-1364987.01</v>
      </c>
    </row>
    <row r="24" spans="1:4" x14ac:dyDescent="0.3">
      <c r="A24" s="8" t="s">
        <v>6471</v>
      </c>
      <c r="B24">
        <v>4002738.9599999995</v>
      </c>
      <c r="C24">
        <v>2710394.3699999996</v>
      </c>
      <c r="D24">
        <v>-1292344.5899999999</v>
      </c>
    </row>
    <row r="25" spans="1:4" x14ac:dyDescent="0.3">
      <c r="A25" s="8" t="s">
        <v>6470</v>
      </c>
      <c r="B25">
        <v>4410669.8600000003</v>
      </c>
      <c r="C25">
        <v>3132107.8899999997</v>
      </c>
      <c r="D25">
        <v>-1278561.97</v>
      </c>
    </row>
    <row r="26" spans="1:4" x14ac:dyDescent="0.3">
      <c r="A26" s="8" t="s">
        <v>6447</v>
      </c>
      <c r="B26">
        <v>3298744.209999999</v>
      </c>
      <c r="C26">
        <v>2276521.3200000008</v>
      </c>
      <c r="D26">
        <v>-1022222.8899999999</v>
      </c>
    </row>
    <row r="27" spans="1:4" x14ac:dyDescent="0.3">
      <c r="A27" s="8" t="s">
        <v>6463</v>
      </c>
      <c r="B27">
        <v>2918672.5900000008</v>
      </c>
      <c r="C27">
        <v>2297327.6099999994</v>
      </c>
      <c r="D27">
        <v>-621344.98</v>
      </c>
    </row>
    <row r="28" spans="1:4" x14ac:dyDescent="0.3">
      <c r="A28" s="8" t="s">
        <v>6453</v>
      </c>
      <c r="B28">
        <v>2476371.2400000007</v>
      </c>
      <c r="C28">
        <v>1862140.0699999998</v>
      </c>
      <c r="D28">
        <v>-614231.16999999993</v>
      </c>
    </row>
    <row r="29" spans="1:4" x14ac:dyDescent="0.3">
      <c r="A29" s="8" t="s">
        <v>6443</v>
      </c>
      <c r="B29">
        <v>3169537.4299999988</v>
      </c>
      <c r="C29">
        <v>2596544.42</v>
      </c>
      <c r="D29">
        <v>-572993.01</v>
      </c>
    </row>
    <row r="30" spans="1:4" x14ac:dyDescent="0.3">
      <c r="A30" s="8" t="s">
        <v>6452</v>
      </c>
      <c r="B30">
        <v>2582354.3249999993</v>
      </c>
      <c r="C30">
        <v>2082690.2159999984</v>
      </c>
      <c r="D30">
        <v>-499664.10900000046</v>
      </c>
    </row>
    <row r="31" spans="1:4" x14ac:dyDescent="0.3">
      <c r="A31" s="8" t="s">
        <v>6456</v>
      </c>
      <c r="B31">
        <v>2705034.8099999991</v>
      </c>
      <c r="C31">
        <v>2269663.6900000004</v>
      </c>
      <c r="D31">
        <v>-435371.11999999994</v>
      </c>
    </row>
    <row r="32" spans="1:4" x14ac:dyDescent="0.3">
      <c r="A32" s="8" t="s">
        <v>6435</v>
      </c>
      <c r="B32">
        <v>3582788.5999999987</v>
      </c>
      <c r="C32">
        <v>3222482.14</v>
      </c>
      <c r="D32">
        <v>-360306.46000000008</v>
      </c>
    </row>
    <row r="33" spans="1:4" x14ac:dyDescent="0.3">
      <c r="A33" s="8" t="s">
        <v>6481</v>
      </c>
      <c r="B33">
        <v>2303518.84</v>
      </c>
      <c r="C33">
        <v>1992839.44</v>
      </c>
      <c r="D33">
        <v>-310679.39999999997</v>
      </c>
    </row>
    <row r="34" spans="1:4" x14ac:dyDescent="0.3">
      <c r="A34" s="8" t="s">
        <v>6464</v>
      </c>
      <c r="B34">
        <v>3784920.040000001</v>
      </c>
      <c r="C34">
        <v>3483714.36</v>
      </c>
      <c r="D34">
        <v>-301205.67999999993</v>
      </c>
    </row>
    <row r="35" spans="1:4" x14ac:dyDescent="0.3">
      <c r="A35" s="8" t="s">
        <v>6480</v>
      </c>
      <c r="B35">
        <v>1476792.9399999997</v>
      </c>
      <c r="C35">
        <v>1211610.1500000001</v>
      </c>
      <c r="D35">
        <v>-265182.78999999998</v>
      </c>
    </row>
    <row r="36" spans="1:4" x14ac:dyDescent="0.3">
      <c r="A36" s="8" t="s">
        <v>6486</v>
      </c>
      <c r="B36">
        <v>1824393.7799999996</v>
      </c>
      <c r="C36">
        <v>1622633.87</v>
      </c>
      <c r="D36">
        <v>-201759.90999999992</v>
      </c>
    </row>
    <row r="37" spans="1:4" x14ac:dyDescent="0.3">
      <c r="A37" s="8" t="s">
        <v>6492</v>
      </c>
    </row>
    <row r="38" spans="1:4" x14ac:dyDescent="0.3">
      <c r="A38" s="8" t="s">
        <v>6472</v>
      </c>
      <c r="B38">
        <v>1569812.0499999996</v>
      </c>
      <c r="C38">
        <v>1662155.7900000005</v>
      </c>
      <c r="D38">
        <v>92343.739999999991</v>
      </c>
    </row>
    <row r="39" spans="1:4" x14ac:dyDescent="0.3">
      <c r="A39" s="8" t="s">
        <v>6438</v>
      </c>
      <c r="B39">
        <v>1921204.7000000002</v>
      </c>
      <c r="C39">
        <v>2075883.8999999997</v>
      </c>
      <c r="D39">
        <v>154679.19999999998</v>
      </c>
    </row>
    <row r="40" spans="1:4" x14ac:dyDescent="0.3">
      <c r="A40" s="8" t="s">
        <v>6446</v>
      </c>
      <c r="B40">
        <v>2466211.8199999994</v>
      </c>
      <c r="C40">
        <v>2636257.5800000005</v>
      </c>
      <c r="D40">
        <v>170045.75999999998</v>
      </c>
    </row>
    <row r="41" spans="1:4" x14ac:dyDescent="0.3">
      <c r="A41" s="8" t="s">
        <v>6439</v>
      </c>
      <c r="B41">
        <v>1682166.62</v>
      </c>
      <c r="C41">
        <v>1926396</v>
      </c>
      <c r="D41">
        <v>244229.38000000006</v>
      </c>
    </row>
    <row r="42" spans="1:4" x14ac:dyDescent="0.3">
      <c r="A42" s="8" t="s">
        <v>6425</v>
      </c>
      <c r="B42">
        <v>1429659.23</v>
      </c>
      <c r="C42">
        <v>1716277.82</v>
      </c>
      <c r="D42">
        <v>286618.58999999997</v>
      </c>
    </row>
    <row r="43" spans="1:4" x14ac:dyDescent="0.3">
      <c r="A43" s="8" t="s">
        <v>6478</v>
      </c>
      <c r="B43">
        <v>2079057.9600000004</v>
      </c>
      <c r="C43">
        <v>2446948.4200000004</v>
      </c>
      <c r="D43">
        <v>367890.4599999999</v>
      </c>
    </row>
    <row r="44" spans="1:4" x14ac:dyDescent="0.3">
      <c r="A44" s="8" t="s">
        <v>6485</v>
      </c>
      <c r="B44">
        <v>1353116.1000000006</v>
      </c>
      <c r="C44">
        <v>1819843.4699999995</v>
      </c>
      <c r="D44">
        <v>466727.36999999994</v>
      </c>
    </row>
    <row r="45" spans="1:4" x14ac:dyDescent="0.3">
      <c r="A45" s="8" t="s">
        <v>6455</v>
      </c>
      <c r="B45">
        <v>1148011.6300000001</v>
      </c>
      <c r="C45">
        <v>1659177.2700000003</v>
      </c>
      <c r="D45">
        <v>511165.64</v>
      </c>
    </row>
    <row r="46" spans="1:4" x14ac:dyDescent="0.3">
      <c r="A46" s="8" t="s">
        <v>6451</v>
      </c>
      <c r="B46">
        <v>512326.58999999915</v>
      </c>
      <c r="C46">
        <v>1052772.341999999</v>
      </c>
      <c r="D46">
        <v>540445.75199999986</v>
      </c>
    </row>
    <row r="47" spans="1:4" x14ac:dyDescent="0.3">
      <c r="A47" s="8" t="s">
        <v>6457</v>
      </c>
      <c r="B47">
        <v>1699890.8099999998</v>
      </c>
      <c r="C47">
        <v>2253818.2200000002</v>
      </c>
      <c r="D47">
        <v>553927.40999999992</v>
      </c>
    </row>
    <row r="48" spans="1:4" x14ac:dyDescent="0.3">
      <c r="A48" s="8" t="s">
        <v>6459</v>
      </c>
      <c r="B48">
        <v>1281341.4700000002</v>
      </c>
      <c r="C48">
        <v>1941207.3399999996</v>
      </c>
      <c r="D48">
        <v>659865.86999999988</v>
      </c>
    </row>
    <row r="49" spans="1:4" x14ac:dyDescent="0.3">
      <c r="A49" s="8" t="s">
        <v>6442</v>
      </c>
      <c r="B49">
        <v>1880144.1</v>
      </c>
      <c r="C49">
        <v>2719581.2899999996</v>
      </c>
      <c r="D49">
        <v>839437.19000000029</v>
      </c>
    </row>
    <row r="50" spans="1:4" x14ac:dyDescent="0.3">
      <c r="A50" s="8" t="s">
        <v>6483</v>
      </c>
      <c r="B50">
        <v>1093832.8599999999</v>
      </c>
      <c r="C50">
        <v>2026060.6500000004</v>
      </c>
      <c r="D50">
        <v>932227.78999999992</v>
      </c>
    </row>
    <row r="51" spans="1:4" x14ac:dyDescent="0.3">
      <c r="A51" s="8" t="s">
        <v>6469</v>
      </c>
      <c r="B51">
        <v>997320.18000000028</v>
      </c>
      <c r="C51">
        <v>2054126.6900000004</v>
      </c>
      <c r="D51">
        <v>1056806.5099999998</v>
      </c>
    </row>
    <row r="52" spans="1:4" x14ac:dyDescent="0.3">
      <c r="A52" s="8" t="s">
        <v>6429</v>
      </c>
      <c r="B52">
        <v>2045941.6700000004</v>
      </c>
      <c r="C52">
        <v>3190461.0200000005</v>
      </c>
      <c r="D52">
        <v>1144519.3500000001</v>
      </c>
    </row>
    <row r="53" spans="1:4" x14ac:dyDescent="0.3">
      <c r="A53" s="8" t="s">
        <v>6437</v>
      </c>
      <c r="B53">
        <v>2415053.8000000003</v>
      </c>
      <c r="C53">
        <v>3602664.3400000003</v>
      </c>
      <c r="D53">
        <v>1187610.54</v>
      </c>
    </row>
    <row r="54" spans="1:4" x14ac:dyDescent="0.3">
      <c r="A54" s="8" t="s">
        <v>6428</v>
      </c>
      <c r="B54">
        <v>1194373.9399999995</v>
      </c>
      <c r="C54">
        <v>2386973.52</v>
      </c>
      <c r="D54">
        <v>1192599.5799999996</v>
      </c>
    </row>
    <row r="55" spans="1:4" x14ac:dyDescent="0.3">
      <c r="A55" s="8" t="s">
        <v>6477</v>
      </c>
      <c r="B55">
        <v>798682.52</v>
      </c>
      <c r="C55">
        <v>2139582.6599999997</v>
      </c>
      <c r="D55">
        <v>1340900.1399999999</v>
      </c>
    </row>
    <row r="56" spans="1:4" x14ac:dyDescent="0.3">
      <c r="A56" s="8" t="s">
        <v>6445</v>
      </c>
      <c r="B56">
        <v>1754523.4099999992</v>
      </c>
      <c r="C56">
        <v>3125363.2600000002</v>
      </c>
      <c r="D56">
        <v>1370839.8500000003</v>
      </c>
    </row>
    <row r="57" spans="1:4" x14ac:dyDescent="0.3">
      <c r="A57" s="8" t="s">
        <v>6482</v>
      </c>
      <c r="B57">
        <v>1537317.1</v>
      </c>
      <c r="C57">
        <v>2909272.3099999991</v>
      </c>
      <c r="D57">
        <v>1371955.2100000002</v>
      </c>
    </row>
    <row r="58" spans="1:4" x14ac:dyDescent="0.3">
      <c r="A58" s="8" t="s">
        <v>6467</v>
      </c>
      <c r="B58">
        <v>1220383.7100000004</v>
      </c>
      <c r="C58">
        <v>2643552.98</v>
      </c>
      <c r="D58">
        <v>1423169.2700000003</v>
      </c>
    </row>
    <row r="59" spans="1:4" x14ac:dyDescent="0.3">
      <c r="A59" s="8" t="s">
        <v>6475</v>
      </c>
      <c r="B59">
        <v>912282.8400000002</v>
      </c>
      <c r="C59">
        <v>2460247.0799999996</v>
      </c>
      <c r="D59">
        <v>1547964.2399999991</v>
      </c>
    </row>
    <row r="60" spans="1:4" x14ac:dyDescent="0.3">
      <c r="A60" s="8" t="s">
        <v>6427</v>
      </c>
      <c r="B60">
        <v>362327.2699999999</v>
      </c>
      <c r="C60">
        <v>2100139.7700000005</v>
      </c>
      <c r="D60">
        <v>1737812.5000000002</v>
      </c>
    </row>
    <row r="61" spans="1:4" x14ac:dyDescent="0.3">
      <c r="A61" s="8" t="s">
        <v>6454</v>
      </c>
      <c r="B61">
        <v>646318.28999999992</v>
      </c>
      <c r="C61">
        <v>2391830.9299999997</v>
      </c>
      <c r="D61">
        <v>1745512.64</v>
      </c>
    </row>
    <row r="62" spans="1:4" x14ac:dyDescent="0.3">
      <c r="A62" s="8" t="s">
        <v>6436</v>
      </c>
      <c r="B62">
        <v>1825111.2399999998</v>
      </c>
      <c r="C62">
        <v>3617628.0500000003</v>
      </c>
      <c r="D62">
        <v>1792516.8099999994</v>
      </c>
    </row>
    <row r="63" spans="1:4" x14ac:dyDescent="0.3">
      <c r="A63" s="8" t="s">
        <v>6462</v>
      </c>
      <c r="B63">
        <v>1424076.4599999997</v>
      </c>
      <c r="C63">
        <v>3247530.819999998</v>
      </c>
      <c r="D63">
        <v>1823454.3599999999</v>
      </c>
    </row>
    <row r="64" spans="1:4" x14ac:dyDescent="0.3">
      <c r="A64" s="8" t="s">
        <v>6468</v>
      </c>
      <c r="B64">
        <v>830821.8</v>
      </c>
      <c r="C64">
        <v>2767502.3099999996</v>
      </c>
      <c r="D64">
        <v>1936680.5100000002</v>
      </c>
    </row>
    <row r="65" spans="1:4" x14ac:dyDescent="0.3">
      <c r="A65" s="8" t="s">
        <v>6473</v>
      </c>
      <c r="B65">
        <v>565954.95000000019</v>
      </c>
      <c r="C65">
        <v>3016511.3000000003</v>
      </c>
      <c r="D65">
        <v>2450556.35</v>
      </c>
    </row>
    <row r="66" spans="1:4" x14ac:dyDescent="0.3">
      <c r="A66" s="8" t="s">
        <v>6441</v>
      </c>
      <c r="B66">
        <v>1102172.8199999998</v>
      </c>
      <c r="C66">
        <v>3565028.1399999992</v>
      </c>
      <c r="D66">
        <v>2462855.3199999994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DADFA-FE5D-4B1E-A728-0C62DDF36024}">
  <dimension ref="A3:B7"/>
  <sheetViews>
    <sheetView workbookViewId="0">
      <selection activeCell="G21" sqref="G21"/>
    </sheetView>
  </sheetViews>
  <sheetFormatPr defaultRowHeight="15.6" x14ac:dyDescent="0.3"/>
  <cols>
    <col min="1" max="1" width="12.296875" bestFit="1" customWidth="1"/>
    <col min="2" max="2" width="14.5" bestFit="1" customWidth="1"/>
  </cols>
  <sheetData>
    <row r="3" spans="1:2" x14ac:dyDescent="0.3">
      <c r="A3" s="7" t="s">
        <v>6414</v>
      </c>
      <c r="B3" t="s">
        <v>6488</v>
      </c>
    </row>
    <row r="4" spans="1:2" x14ac:dyDescent="0.3">
      <c r="A4" s="8" t="s">
        <v>31</v>
      </c>
      <c r="B4" s="10">
        <v>49140976.229999967</v>
      </c>
    </row>
    <row r="5" spans="1:2" x14ac:dyDescent="0.3">
      <c r="A5" s="8" t="s">
        <v>37</v>
      </c>
      <c r="B5" s="10">
        <v>51305277.476000041</v>
      </c>
    </row>
    <row r="6" spans="1:2" x14ac:dyDescent="0.3">
      <c r="A6" s="8" t="s">
        <v>53</v>
      </c>
      <c r="B6" s="10">
        <v>49941980.383999974</v>
      </c>
    </row>
    <row r="7" spans="1:2" x14ac:dyDescent="0.3">
      <c r="A7" s="8" t="s">
        <v>6494</v>
      </c>
      <c r="B7" s="10">
        <v>150388234.08999997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1CE2A-3F43-42F2-8298-72198B6E21A5}">
  <dimension ref="A1:BL145"/>
  <sheetViews>
    <sheetView tabSelected="1" zoomScale="56" workbookViewId="0">
      <selection activeCell="S41" sqref="S41"/>
    </sheetView>
  </sheetViews>
  <sheetFormatPr defaultRowHeight="15.6" x14ac:dyDescent="0.3"/>
  <sheetData>
    <row r="1" spans="1:64" x14ac:dyDescent="0.3">
      <c r="A1" s="16"/>
      <c r="B1" s="16"/>
      <c r="C1" s="16"/>
      <c r="D1" s="16"/>
      <c r="E1" s="16"/>
      <c r="F1" s="16"/>
      <c r="G1" s="16"/>
      <c r="H1" s="19" t="s">
        <v>6495</v>
      </c>
      <c r="I1" s="18"/>
      <c r="J1" s="18"/>
      <c r="K1" s="18"/>
      <c r="L1" s="18"/>
      <c r="M1" s="18"/>
      <c r="N1" s="18"/>
      <c r="O1" s="18"/>
      <c r="P1" s="18"/>
      <c r="Q1" s="16"/>
      <c r="R1" s="16"/>
      <c r="S1" s="16"/>
      <c r="T1" s="16"/>
      <c r="U1" s="16"/>
      <c r="V1" s="16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</row>
    <row r="2" spans="1:64" x14ac:dyDescent="0.3">
      <c r="A2" s="16"/>
      <c r="B2" s="16"/>
      <c r="C2" s="16"/>
      <c r="D2" s="16"/>
      <c r="E2" s="16"/>
      <c r="F2" s="16"/>
      <c r="G2" s="16"/>
      <c r="H2" s="18"/>
      <c r="I2" s="18"/>
      <c r="J2" s="18"/>
      <c r="K2" s="18"/>
      <c r="L2" s="18"/>
      <c r="M2" s="18"/>
      <c r="N2" s="18"/>
      <c r="O2" s="18"/>
      <c r="P2" s="18"/>
      <c r="Q2" s="16"/>
      <c r="R2" s="16"/>
      <c r="S2" s="16"/>
      <c r="T2" s="16"/>
      <c r="U2" s="16"/>
      <c r="V2" s="16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</row>
    <row r="3" spans="1:64" x14ac:dyDescent="0.3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</row>
    <row r="4" spans="1:64" x14ac:dyDescent="0.3">
      <c r="A4" s="11"/>
      <c r="B4" s="11"/>
      <c r="C4" s="11"/>
      <c r="D4" s="11"/>
      <c r="E4" s="11"/>
      <c r="F4" s="11"/>
      <c r="G4" s="11"/>
      <c r="H4" s="12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</row>
    <row r="5" spans="1:64" x14ac:dyDescent="0.3">
      <c r="A5" s="11"/>
      <c r="B5" s="11"/>
      <c r="C5" s="11"/>
      <c r="D5" s="11"/>
      <c r="E5" s="11"/>
      <c r="F5" s="11"/>
      <c r="G5" s="12"/>
      <c r="H5" s="11"/>
      <c r="I5" s="13"/>
      <c r="J5" s="15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</row>
    <row r="6" spans="1:64" x14ac:dyDescent="0.3">
      <c r="A6" s="11"/>
      <c r="B6" s="11"/>
      <c r="C6" s="11"/>
      <c r="D6" s="11"/>
      <c r="E6" s="11"/>
      <c r="F6" s="11"/>
      <c r="G6" s="11"/>
      <c r="H6" s="12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</row>
    <row r="7" spans="1:64" x14ac:dyDescent="0.3">
      <c r="A7" s="11"/>
      <c r="B7" s="11"/>
      <c r="C7" s="11"/>
      <c r="D7" s="11"/>
      <c r="E7" s="11"/>
      <c r="F7" s="11"/>
      <c r="G7" s="11"/>
      <c r="H7" s="11"/>
      <c r="I7" s="11"/>
      <c r="J7" s="14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7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</row>
    <row r="8" spans="1:64" x14ac:dyDescent="0.3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</row>
    <row r="9" spans="1:64" x14ac:dyDescent="0.3">
      <c r="A9" s="11"/>
      <c r="B9" s="11"/>
      <c r="C9" s="11"/>
      <c r="D9" s="11"/>
      <c r="E9" s="12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4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</row>
    <row r="10" spans="1:64" x14ac:dyDescent="0.3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5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</row>
    <row r="11" spans="1:64" x14ac:dyDescent="0.3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2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</row>
    <row r="12" spans="1:64" x14ac:dyDescent="0.3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</row>
    <row r="13" spans="1:64" x14ac:dyDescent="0.3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</row>
    <row r="14" spans="1:64" x14ac:dyDescent="0.3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</row>
    <row r="15" spans="1:64" x14ac:dyDescent="0.3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</row>
    <row r="16" spans="1:64" x14ac:dyDescent="0.3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</row>
    <row r="17" spans="1:64" x14ac:dyDescent="0.3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</row>
    <row r="18" spans="1:64" x14ac:dyDescent="0.3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2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</row>
    <row r="19" spans="1:64" x14ac:dyDescent="0.3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</row>
    <row r="20" spans="1:64" x14ac:dyDescent="0.3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</row>
    <row r="21" spans="1:64" x14ac:dyDescent="0.3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</row>
    <row r="22" spans="1:64" x14ac:dyDescent="0.3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</row>
    <row r="23" spans="1:64" x14ac:dyDescent="0.3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</row>
    <row r="24" spans="1:64" x14ac:dyDescent="0.3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</row>
    <row r="25" spans="1:64" x14ac:dyDescent="0.3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</row>
    <row r="26" spans="1:64" x14ac:dyDescent="0.3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</row>
    <row r="27" spans="1:64" x14ac:dyDescent="0.3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</row>
    <row r="28" spans="1:64" x14ac:dyDescent="0.3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</row>
    <row r="29" spans="1:64" x14ac:dyDescent="0.3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</row>
    <row r="30" spans="1:64" x14ac:dyDescent="0.3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</row>
    <row r="31" spans="1:64" x14ac:dyDescent="0.3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</row>
    <row r="32" spans="1:64" x14ac:dyDescent="0.3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</row>
    <row r="33" spans="1:64" x14ac:dyDescent="0.3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</row>
    <row r="34" spans="1:64" x14ac:dyDescent="0.3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</row>
    <row r="35" spans="1:64" x14ac:dyDescent="0.3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</row>
    <row r="36" spans="1:64" x14ac:dyDescent="0.3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</row>
    <row r="37" spans="1:64" x14ac:dyDescent="0.3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</row>
    <row r="38" spans="1:64" x14ac:dyDescent="0.3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</row>
    <row r="39" spans="1:64" x14ac:dyDescent="0.3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</row>
    <row r="40" spans="1:64" x14ac:dyDescent="0.3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</row>
    <row r="41" spans="1:64" x14ac:dyDescent="0.3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</row>
    <row r="42" spans="1:64" x14ac:dyDescent="0.3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</row>
    <row r="43" spans="1:64" x14ac:dyDescent="0.3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</row>
    <row r="44" spans="1:64" x14ac:dyDescent="0.3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</row>
    <row r="45" spans="1:64" x14ac:dyDescent="0.3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</row>
    <row r="46" spans="1:64" x14ac:dyDescent="0.3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</row>
    <row r="47" spans="1:64" x14ac:dyDescent="0.3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</row>
    <row r="48" spans="1:64" x14ac:dyDescent="0.3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</row>
    <row r="49" spans="1:64" x14ac:dyDescent="0.3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</row>
    <row r="50" spans="1:64" x14ac:dyDescent="0.3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</row>
    <row r="51" spans="1:64" x14ac:dyDescent="0.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</row>
    <row r="52" spans="1:64" x14ac:dyDescent="0.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</row>
    <row r="53" spans="1:64" x14ac:dyDescent="0.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</row>
    <row r="54" spans="1:64" x14ac:dyDescent="0.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</row>
    <row r="55" spans="1:64" x14ac:dyDescent="0.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</row>
    <row r="56" spans="1:64" x14ac:dyDescent="0.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</row>
    <row r="57" spans="1:64" x14ac:dyDescent="0.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</row>
    <row r="58" spans="1:64" x14ac:dyDescent="0.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</row>
    <row r="59" spans="1:64" x14ac:dyDescent="0.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</row>
    <row r="60" spans="1:64" x14ac:dyDescent="0.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</row>
    <row r="61" spans="1:64" x14ac:dyDescent="0.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</row>
    <row r="62" spans="1:64" x14ac:dyDescent="0.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</row>
    <row r="63" spans="1:64" x14ac:dyDescent="0.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</row>
    <row r="64" spans="1:64" x14ac:dyDescent="0.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</row>
    <row r="65" spans="1:64" x14ac:dyDescent="0.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</row>
    <row r="66" spans="1:64" x14ac:dyDescent="0.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</row>
    <row r="67" spans="1:64" x14ac:dyDescent="0.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</row>
    <row r="68" spans="1:64" x14ac:dyDescent="0.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</row>
    <row r="69" spans="1:64" x14ac:dyDescent="0.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</row>
    <row r="70" spans="1:64" x14ac:dyDescent="0.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</row>
    <row r="71" spans="1:64" x14ac:dyDescent="0.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</row>
    <row r="72" spans="1:64" x14ac:dyDescent="0.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</row>
    <row r="73" spans="1:64" x14ac:dyDescent="0.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</row>
    <row r="74" spans="1:64" x14ac:dyDescent="0.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</row>
    <row r="75" spans="1:64" x14ac:dyDescent="0.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</row>
    <row r="76" spans="1:64" x14ac:dyDescent="0.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</row>
    <row r="77" spans="1:64" x14ac:dyDescent="0.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</row>
    <row r="78" spans="1:64" x14ac:dyDescent="0.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</row>
    <row r="79" spans="1:64" x14ac:dyDescent="0.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</row>
    <row r="80" spans="1:64" x14ac:dyDescent="0.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</row>
    <row r="81" spans="1:64" x14ac:dyDescent="0.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</row>
    <row r="82" spans="1:64" x14ac:dyDescent="0.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</row>
    <row r="83" spans="1:64" x14ac:dyDescent="0.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</row>
    <row r="84" spans="1:64" x14ac:dyDescent="0.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</row>
    <row r="85" spans="1:64" x14ac:dyDescent="0.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</row>
    <row r="86" spans="1:64" x14ac:dyDescent="0.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</row>
    <row r="87" spans="1:64" x14ac:dyDescent="0.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</row>
    <row r="88" spans="1:64" x14ac:dyDescent="0.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</row>
    <row r="89" spans="1:64" x14ac:dyDescent="0.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</row>
    <row r="90" spans="1:64" x14ac:dyDescent="0.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</row>
    <row r="91" spans="1:64" x14ac:dyDescent="0.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</row>
    <row r="92" spans="1:64" x14ac:dyDescent="0.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</row>
    <row r="93" spans="1:64" x14ac:dyDescent="0.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</row>
    <row r="94" spans="1:64" x14ac:dyDescent="0.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</row>
    <row r="95" spans="1:64" x14ac:dyDescent="0.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</row>
    <row r="96" spans="1:64" x14ac:dyDescent="0.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</row>
    <row r="97" spans="1:64" x14ac:dyDescent="0.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</row>
    <row r="98" spans="1:64" x14ac:dyDescent="0.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</row>
    <row r="99" spans="1:64" x14ac:dyDescent="0.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</row>
    <row r="100" spans="1:64" x14ac:dyDescent="0.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</row>
    <row r="101" spans="1:64" x14ac:dyDescent="0.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</row>
    <row r="102" spans="1:64" x14ac:dyDescent="0.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</row>
    <row r="103" spans="1:64" x14ac:dyDescent="0.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</row>
    <row r="104" spans="1:64" x14ac:dyDescent="0.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</row>
    <row r="105" spans="1:64" x14ac:dyDescent="0.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</row>
    <row r="106" spans="1:64" x14ac:dyDescent="0.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</row>
    <row r="107" spans="1:64" x14ac:dyDescent="0.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</row>
    <row r="108" spans="1:64" x14ac:dyDescent="0.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</row>
    <row r="109" spans="1:64" x14ac:dyDescent="0.3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</row>
    <row r="110" spans="1:64" x14ac:dyDescent="0.3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</row>
    <row r="111" spans="1:64" x14ac:dyDescent="0.3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</row>
    <row r="112" spans="1:64" x14ac:dyDescent="0.3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</row>
    <row r="113" spans="1:64" x14ac:dyDescent="0.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</row>
    <row r="114" spans="1:64" x14ac:dyDescent="0.3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</row>
    <row r="115" spans="1:64" x14ac:dyDescent="0.3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</row>
    <row r="116" spans="1:64" x14ac:dyDescent="0.3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</row>
    <row r="117" spans="1:64" x14ac:dyDescent="0.3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</row>
    <row r="118" spans="1:64" x14ac:dyDescent="0.3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</row>
    <row r="119" spans="1:64" x14ac:dyDescent="0.3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</row>
    <row r="120" spans="1:64" x14ac:dyDescent="0.3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</row>
    <row r="121" spans="1:64" x14ac:dyDescent="0.3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</row>
    <row r="122" spans="1:64" x14ac:dyDescent="0.3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</row>
    <row r="123" spans="1:64" x14ac:dyDescent="0.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</row>
    <row r="124" spans="1:64" x14ac:dyDescent="0.3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</row>
    <row r="125" spans="1:64" x14ac:dyDescent="0.3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</row>
    <row r="126" spans="1:64" x14ac:dyDescent="0.3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</row>
    <row r="127" spans="1:64" x14ac:dyDescent="0.3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</row>
    <row r="128" spans="1:64" x14ac:dyDescent="0.3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</row>
    <row r="129" spans="1:64" x14ac:dyDescent="0.3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</row>
    <row r="130" spans="1:64" x14ac:dyDescent="0.3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</row>
    <row r="131" spans="1:64" x14ac:dyDescent="0.3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</row>
    <row r="132" spans="1:64" x14ac:dyDescent="0.3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</row>
    <row r="133" spans="1:64" x14ac:dyDescent="0.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</row>
    <row r="134" spans="1:64" x14ac:dyDescent="0.3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</row>
    <row r="135" spans="1:64" x14ac:dyDescent="0.3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</row>
    <row r="136" spans="1:64" x14ac:dyDescent="0.3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</row>
    <row r="137" spans="1:64" x14ac:dyDescent="0.3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</row>
    <row r="138" spans="1:64" x14ac:dyDescent="0.3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</row>
    <row r="139" spans="1:64" x14ac:dyDescent="0.3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</row>
    <row r="140" spans="1:64" x14ac:dyDescent="0.3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</row>
    <row r="141" spans="1:64" x14ac:dyDescent="0.3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</row>
    <row r="142" spans="1:64" x14ac:dyDescent="0.3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</row>
    <row r="143" spans="1:64" x14ac:dyDescent="0.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</row>
    <row r="144" spans="1:64" x14ac:dyDescent="0.3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</row>
    <row r="145" spans="1:64" x14ac:dyDescent="0.3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</row>
  </sheetData>
  <mergeCells count="1">
    <mergeCell ref="H1:P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B4784-77B1-0145-99E6-A7551A9E7F22}">
  <dimension ref="A1:AI3175"/>
  <sheetViews>
    <sheetView zoomScale="106" zoomScaleNormal="98" workbookViewId="0">
      <selection sqref="A1:AI3175"/>
    </sheetView>
  </sheetViews>
  <sheetFormatPr defaultColWidth="11.19921875" defaultRowHeight="15.6" x14ac:dyDescent="0.3"/>
  <cols>
    <col min="2" max="2" width="20.19921875" customWidth="1"/>
    <col min="9" max="9" width="19" customWidth="1"/>
    <col min="10" max="11" width="20.59765625" customWidth="1"/>
    <col min="12" max="13" width="18" customWidth="1"/>
    <col min="14" max="14" width="26.8984375" customWidth="1"/>
    <col min="15" max="15" width="19.59765625" customWidth="1"/>
    <col min="16" max="16" width="18.19921875" customWidth="1"/>
    <col min="17" max="17" width="27.09765625" customWidth="1"/>
    <col min="18" max="20" width="20.296875" customWidth="1"/>
    <col min="21" max="22" width="24.59765625" customWidth="1"/>
    <col min="25" max="25" width="18.5" customWidth="1"/>
    <col min="26" max="26" width="18.59765625" customWidth="1"/>
    <col min="27" max="27" width="18" customWidth="1"/>
    <col min="28" max="28" width="30.5" customWidth="1"/>
    <col min="29" max="29" width="19.59765625" customWidth="1"/>
    <col min="30" max="30" width="17.5" customWidth="1"/>
    <col min="31" max="31" width="17.19921875" customWidth="1"/>
    <col min="33" max="33" width="12.3984375" bestFit="1" customWidth="1"/>
  </cols>
  <sheetData>
    <row r="1" spans="1:34" ht="31.2" x14ac:dyDescent="0.3">
      <c r="A1" s="1" t="s">
        <v>0</v>
      </c>
      <c r="B1" s="1" t="s">
        <v>1</v>
      </c>
      <c r="C1" s="1" t="s">
        <v>2</v>
      </c>
      <c r="D1" s="1" t="s">
        <v>6409</v>
      </c>
      <c r="E1" s="1" t="s">
        <v>3</v>
      </c>
      <c r="F1" s="1" t="s">
        <v>4</v>
      </c>
      <c r="G1" s="1" t="s">
        <v>6415</v>
      </c>
      <c r="H1" s="1" t="s">
        <v>5</v>
      </c>
      <c r="I1" s="1" t="s">
        <v>6</v>
      </c>
      <c r="J1" s="1" t="s">
        <v>7</v>
      </c>
      <c r="K1" s="1" t="s">
        <v>6424</v>
      </c>
      <c r="L1" s="1" t="s">
        <v>8</v>
      </c>
      <c r="M1" s="1" t="s">
        <v>6412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6417</v>
      </c>
      <c r="T1" s="1" t="s">
        <v>6418</v>
      </c>
      <c r="U1" s="1" t="s">
        <v>14</v>
      </c>
      <c r="V1" s="1" t="s">
        <v>6410</v>
      </c>
      <c r="W1" s="1" t="s">
        <v>15</v>
      </c>
      <c r="X1" s="1" t="s">
        <v>16</v>
      </c>
      <c r="Y1" s="1" t="s">
        <v>6413</v>
      </c>
      <c r="Z1" s="1" t="s">
        <v>17</v>
      </c>
      <c r="AA1" s="1" t="s">
        <v>18</v>
      </c>
      <c r="AB1" s="1" t="s">
        <v>19</v>
      </c>
      <c r="AC1" s="1" t="s">
        <v>6404</v>
      </c>
      <c r="AD1" s="1" t="s">
        <v>20</v>
      </c>
      <c r="AE1" s="1" t="s">
        <v>21</v>
      </c>
      <c r="AF1" s="1" t="s">
        <v>22</v>
      </c>
      <c r="AG1" s="5" t="s">
        <v>6411</v>
      </c>
      <c r="AH1" s="1" t="s">
        <v>6489</v>
      </c>
    </row>
    <row r="2" spans="1:34" x14ac:dyDescent="0.3">
      <c r="A2" s="1" t="s">
        <v>23</v>
      </c>
      <c r="B2" s="1" t="s">
        <v>24</v>
      </c>
      <c r="C2" s="1">
        <v>23</v>
      </c>
      <c r="D2" s="1" t="str">
        <f>_xlfn.IFS(C2&lt;=29,"18-29",C2&lt;=39,"30-39",C2&lt;=59,"40-59",C2&lt;=69,"60-69",C2&lt;=79,"70-80")</f>
        <v>18-29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tr">
        <f>CONCATENATE(I2," - ",J2)</f>
        <v>LHR - ORD</v>
      </c>
      <c r="L2" s="1">
        <v>11386</v>
      </c>
      <c r="M2" s="1" t="str">
        <f>_xlfn.IFS(L2&lt;=4000,"Short-haul ",L2&lt;=9000,"Moderate-haul",L2&gt;9000,"Long-haul")</f>
        <v>Long-haul</v>
      </c>
      <c r="N2" s="2">
        <v>0.60561342592592593</v>
      </c>
      <c r="O2" s="2">
        <v>0.13269675925925925</v>
      </c>
      <c r="P2" s="3">
        <v>45671</v>
      </c>
      <c r="Q2" s="2">
        <v>0.6708912037037037</v>
      </c>
      <c r="R2" s="2">
        <v>0.19797453703703705</v>
      </c>
      <c r="S2" s="2">
        <f>MOD(Q2-N2,1)</f>
        <v>6.5277777777777768E-2</v>
      </c>
      <c r="T2" s="2">
        <f>MOD(R2-O2,1)</f>
        <v>6.5277777777777796E-2</v>
      </c>
      <c r="U2" s="1">
        <v>94</v>
      </c>
      <c r="V2" s="1" t="str">
        <f>_xlfn.IFS(U2&lt;=30,"On-time",U2&lt;=120,"Moderate-delay",U2&gt;120,"Severe-delay")</f>
        <v>Moderate-delay</v>
      </c>
      <c r="W2" s="1">
        <v>186.81</v>
      </c>
      <c r="X2" s="1" t="s">
        <v>31</v>
      </c>
      <c r="Y2" s="1">
        <v>5</v>
      </c>
      <c r="Z2" s="1" t="s">
        <v>32</v>
      </c>
      <c r="AA2" s="1">
        <v>190.89</v>
      </c>
      <c r="AB2" s="1">
        <v>57993.088239238503</v>
      </c>
      <c r="AC2" s="1" t="s">
        <v>33</v>
      </c>
      <c r="AD2" s="1">
        <v>4.92</v>
      </c>
      <c r="AE2" s="1">
        <v>74591.710000000006</v>
      </c>
      <c r="AF2" s="1">
        <v>11994.02</v>
      </c>
      <c r="AG2" s="6">
        <f>AF2/AE2</f>
        <v>0.16079561656382457</v>
      </c>
      <c r="AH2">
        <f>AF2-AE2</f>
        <v>-62597.69</v>
      </c>
    </row>
    <row r="3" spans="1:34" x14ac:dyDescent="0.3">
      <c r="A3" s="1" t="s">
        <v>34</v>
      </c>
      <c r="B3" s="1" t="s">
        <v>35</v>
      </c>
      <c r="C3" s="1">
        <v>67</v>
      </c>
      <c r="D3" s="1" t="str">
        <f t="shared" ref="D3:D66" si="0">_xlfn.IFS(C3&lt;=29,"18-29",C3&lt;=39,"30-39",C3&lt;=59,"40-59",C3&lt;=69,"60-69",C3&lt;=79,"70-80")</f>
        <v>60-69</v>
      </c>
      <c r="E3" s="1" t="s">
        <v>36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tr">
        <f t="shared" ref="K3:K66" si="1">CONCATENATE(I3," - ",J3)</f>
        <v>LHR - ORD</v>
      </c>
      <c r="L3" s="1">
        <v>11386</v>
      </c>
      <c r="M3" s="1" t="str">
        <f t="shared" ref="M3:M66" si="2">_xlfn.IFS(L3&lt;=4000,"Short-haul ",L3&lt;=9000,"Moderate-haul",L3&gt;9000,"Long-haul")</f>
        <v>Long-haul</v>
      </c>
      <c r="N3" s="2">
        <v>0.60561342592592593</v>
      </c>
      <c r="O3" s="2">
        <v>0.13269675925925925</v>
      </c>
      <c r="P3" s="3">
        <v>45660</v>
      </c>
      <c r="Q3" s="2">
        <v>0.6708912037037037</v>
      </c>
      <c r="R3" s="2">
        <v>0.19797453703703705</v>
      </c>
      <c r="S3" s="2">
        <f t="shared" ref="S3:S66" si="3">MOD(Q3-N3,1)</f>
        <v>6.5277777777777768E-2</v>
      </c>
      <c r="T3" s="2">
        <f t="shared" ref="T3:T66" si="4">MOD(R3-O3,1)</f>
        <v>6.5277777777777796E-2</v>
      </c>
      <c r="U3" s="1">
        <v>94</v>
      </c>
      <c r="V3" s="1" t="str">
        <f t="shared" ref="V3:V66" si="5">_xlfn.IFS(U3&lt;=30,"On-time",U3&lt;=120,"Moderate-delay",U3&gt;120,"Severe-delay")</f>
        <v>Moderate-delay</v>
      </c>
      <c r="W3" s="1">
        <v>1159.3399999999999</v>
      </c>
      <c r="X3" s="1" t="s">
        <v>37</v>
      </c>
      <c r="Y3" s="1">
        <v>5</v>
      </c>
      <c r="Z3" s="1" t="s">
        <v>38</v>
      </c>
      <c r="AA3" s="1">
        <v>86.19</v>
      </c>
      <c r="AB3" s="1">
        <v>57565.615741094298</v>
      </c>
      <c r="AC3" s="1" t="s">
        <v>39</v>
      </c>
      <c r="AD3" s="1">
        <v>3.47</v>
      </c>
      <c r="AE3" s="1">
        <v>74078.740000000005</v>
      </c>
      <c r="AF3" s="1">
        <v>74215</v>
      </c>
      <c r="AG3" s="6">
        <f t="shared" ref="AG3:AG66" si="6">AF3/AE3</f>
        <v>1.0018393941365633</v>
      </c>
      <c r="AH3">
        <f t="shared" ref="AH3:AH66" si="7">AF3-AE3</f>
        <v>136.25999999999476</v>
      </c>
    </row>
    <row r="4" spans="1:34" x14ac:dyDescent="0.3">
      <c r="A4" s="1" t="s">
        <v>40</v>
      </c>
      <c r="B4" s="1" t="s">
        <v>41</v>
      </c>
      <c r="C4" s="1">
        <v>33</v>
      </c>
      <c r="D4" s="1" t="str">
        <f t="shared" si="0"/>
        <v>30-39</v>
      </c>
      <c r="E4" s="1" t="s">
        <v>25</v>
      </c>
      <c r="F4" s="1" t="s">
        <v>26</v>
      </c>
      <c r="G4" s="1" t="s">
        <v>27</v>
      </c>
      <c r="H4" s="1" t="s">
        <v>28</v>
      </c>
      <c r="I4" s="1" t="s">
        <v>29</v>
      </c>
      <c r="J4" s="1" t="s">
        <v>30</v>
      </c>
      <c r="K4" s="1" t="str">
        <f t="shared" si="1"/>
        <v>LHR - ORD</v>
      </c>
      <c r="L4" s="1">
        <v>11386</v>
      </c>
      <c r="M4" s="1" t="str">
        <f t="shared" si="2"/>
        <v>Long-haul</v>
      </c>
      <c r="N4" s="2">
        <v>0.60561342592592593</v>
      </c>
      <c r="O4" s="2">
        <v>0.13269675925925925</v>
      </c>
      <c r="P4" s="3">
        <v>45662</v>
      </c>
      <c r="Q4" s="2">
        <v>0.6708912037037037</v>
      </c>
      <c r="R4" s="2">
        <v>0.19797453703703705</v>
      </c>
      <c r="S4" s="2">
        <f t="shared" si="3"/>
        <v>6.5277777777777768E-2</v>
      </c>
      <c r="T4" s="2">
        <f t="shared" si="4"/>
        <v>6.5277777777777796E-2</v>
      </c>
      <c r="U4" s="1">
        <v>94</v>
      </c>
      <c r="V4" s="1" t="str">
        <f t="shared" si="5"/>
        <v>Moderate-delay</v>
      </c>
      <c r="W4" s="1">
        <v>1249.49</v>
      </c>
      <c r="X4" s="1" t="s">
        <v>31</v>
      </c>
      <c r="Y4" s="1">
        <v>3</v>
      </c>
      <c r="Z4" s="1" t="s">
        <v>42</v>
      </c>
      <c r="AA4" s="1">
        <v>168</v>
      </c>
      <c r="AB4" s="1">
        <v>57547.187971199099</v>
      </c>
      <c r="AC4" s="1" t="s">
        <v>33</v>
      </c>
      <c r="AD4" s="1">
        <v>3.05</v>
      </c>
      <c r="AE4" s="1">
        <v>74056.63</v>
      </c>
      <c r="AF4" s="1">
        <v>80000.960000000006</v>
      </c>
      <c r="AG4" s="6">
        <f t="shared" si="6"/>
        <v>1.0802673575613688</v>
      </c>
      <c r="AH4">
        <f t="shared" si="7"/>
        <v>5944.3300000000017</v>
      </c>
    </row>
    <row r="5" spans="1:34" x14ac:dyDescent="0.3">
      <c r="A5" s="1" t="s">
        <v>43</v>
      </c>
      <c r="B5" s="1" t="s">
        <v>44</v>
      </c>
      <c r="C5" s="1">
        <v>33</v>
      </c>
      <c r="D5" s="1" t="str">
        <f t="shared" si="0"/>
        <v>30-39</v>
      </c>
      <c r="E5" s="1" t="s">
        <v>25</v>
      </c>
      <c r="F5" s="1" t="s">
        <v>26</v>
      </c>
      <c r="G5" s="1" t="s">
        <v>45</v>
      </c>
      <c r="H5" s="1" t="s">
        <v>28</v>
      </c>
      <c r="I5" s="1" t="s">
        <v>29</v>
      </c>
      <c r="J5" s="1" t="s">
        <v>30</v>
      </c>
      <c r="K5" s="1" t="str">
        <f t="shared" si="1"/>
        <v>LHR - ORD</v>
      </c>
      <c r="L5" s="1">
        <v>11386</v>
      </c>
      <c r="M5" s="1" t="str">
        <f t="shared" si="2"/>
        <v>Long-haul</v>
      </c>
      <c r="N5" s="2">
        <v>0.60561342592592593</v>
      </c>
      <c r="O5" s="2">
        <v>0.13269675925925925</v>
      </c>
      <c r="P5" s="3">
        <v>45661</v>
      </c>
      <c r="Q5" s="2">
        <v>0.6708912037037037</v>
      </c>
      <c r="R5" s="2">
        <v>0.19797453703703705</v>
      </c>
      <c r="S5" s="2">
        <f t="shared" si="3"/>
        <v>6.5277777777777768E-2</v>
      </c>
      <c r="T5" s="2">
        <f t="shared" si="4"/>
        <v>6.5277777777777796E-2</v>
      </c>
      <c r="U5" s="1">
        <v>94</v>
      </c>
      <c r="V5" s="1" t="str">
        <f t="shared" si="5"/>
        <v>Moderate-delay</v>
      </c>
      <c r="W5" s="1">
        <v>1299.77</v>
      </c>
      <c r="X5" s="1" t="s">
        <v>37</v>
      </c>
      <c r="Y5" s="1">
        <v>3</v>
      </c>
      <c r="Z5" s="1" t="s">
        <v>46</v>
      </c>
      <c r="AA5" s="1">
        <v>188.32</v>
      </c>
      <c r="AB5" s="1">
        <v>58172.593631958502</v>
      </c>
      <c r="AC5" s="1" t="s">
        <v>39</v>
      </c>
      <c r="AD5" s="1">
        <v>4.21</v>
      </c>
      <c r="AE5" s="1">
        <v>74807.11</v>
      </c>
      <c r="AF5" s="1">
        <v>83222.94</v>
      </c>
      <c r="AG5" s="6">
        <f t="shared" si="6"/>
        <v>1.1125004027023635</v>
      </c>
      <c r="AH5">
        <f t="shared" si="7"/>
        <v>8415.8300000000017</v>
      </c>
    </row>
    <row r="6" spans="1:34" x14ac:dyDescent="0.3">
      <c r="A6" s="1" t="s">
        <v>47</v>
      </c>
      <c r="B6" s="1" t="s">
        <v>48</v>
      </c>
      <c r="C6" s="1">
        <v>52</v>
      </c>
      <c r="D6" s="1" t="str">
        <f t="shared" si="0"/>
        <v>40-59</v>
      </c>
      <c r="E6" s="1" t="s">
        <v>36</v>
      </c>
      <c r="F6" s="1" t="s">
        <v>26</v>
      </c>
      <c r="G6" s="1" t="s">
        <v>27</v>
      </c>
      <c r="H6" s="1" t="s">
        <v>28</v>
      </c>
      <c r="I6" s="1" t="s">
        <v>29</v>
      </c>
      <c r="J6" s="1" t="s">
        <v>30</v>
      </c>
      <c r="K6" s="1" t="str">
        <f t="shared" si="1"/>
        <v>LHR - ORD</v>
      </c>
      <c r="L6" s="1">
        <v>11386</v>
      </c>
      <c r="M6" s="1" t="str">
        <f t="shared" si="2"/>
        <v>Long-haul</v>
      </c>
      <c r="N6" s="2">
        <v>0.60561342592592593</v>
      </c>
      <c r="O6" s="2">
        <v>0.13269675925925925</v>
      </c>
      <c r="P6" s="3">
        <v>45668</v>
      </c>
      <c r="Q6" s="2">
        <v>0.6708912037037037</v>
      </c>
      <c r="R6" s="2">
        <v>0.19797453703703705</v>
      </c>
      <c r="S6" s="2">
        <f t="shared" si="3"/>
        <v>6.5277777777777768E-2</v>
      </c>
      <c r="T6" s="2">
        <f t="shared" si="4"/>
        <v>6.5277777777777796E-2</v>
      </c>
      <c r="U6" s="1">
        <v>94</v>
      </c>
      <c r="V6" s="1" t="str">
        <f t="shared" si="5"/>
        <v>Moderate-delay</v>
      </c>
      <c r="W6" s="1">
        <v>1113.8699999999999</v>
      </c>
      <c r="X6" s="1" t="s">
        <v>37</v>
      </c>
      <c r="Y6" s="1">
        <v>5</v>
      </c>
      <c r="Z6" s="1" t="s">
        <v>42</v>
      </c>
      <c r="AA6" s="1">
        <v>151.6</v>
      </c>
      <c r="AB6" s="1">
        <v>57569.523393260897</v>
      </c>
      <c r="AC6" s="1" t="s">
        <v>33</v>
      </c>
      <c r="AD6" s="1">
        <v>4.1100000000000003</v>
      </c>
      <c r="AE6" s="1">
        <v>74083.429999999993</v>
      </c>
      <c r="AF6" s="1">
        <v>71318</v>
      </c>
      <c r="AG6" s="6">
        <f t="shared" si="6"/>
        <v>0.96267140978758692</v>
      </c>
      <c r="AH6">
        <f t="shared" si="7"/>
        <v>-2765.429999999993</v>
      </c>
    </row>
    <row r="7" spans="1:34" x14ac:dyDescent="0.3">
      <c r="A7" s="1" t="s">
        <v>49</v>
      </c>
      <c r="B7" s="1" t="s">
        <v>50</v>
      </c>
      <c r="C7" s="1">
        <v>26</v>
      </c>
      <c r="D7" s="1" t="str">
        <f t="shared" si="0"/>
        <v>18-29</v>
      </c>
      <c r="E7" s="1" t="s">
        <v>25</v>
      </c>
      <c r="F7" s="1" t="s">
        <v>26</v>
      </c>
      <c r="G7" s="1" t="s">
        <v>27</v>
      </c>
      <c r="H7" s="1" t="s">
        <v>28</v>
      </c>
      <c r="I7" s="1" t="s">
        <v>29</v>
      </c>
      <c r="J7" s="1" t="s">
        <v>30</v>
      </c>
      <c r="K7" s="1" t="str">
        <f t="shared" si="1"/>
        <v>LHR - ORD</v>
      </c>
      <c r="L7" s="1">
        <v>11386</v>
      </c>
      <c r="M7" s="1" t="str">
        <f t="shared" si="2"/>
        <v>Long-haul</v>
      </c>
      <c r="N7" s="2">
        <v>0.60561342592592593</v>
      </c>
      <c r="O7" s="2">
        <v>0.13269675925925925</v>
      </c>
      <c r="P7" s="3">
        <v>45664</v>
      </c>
      <c r="Q7" s="2">
        <v>0.6708912037037037</v>
      </c>
      <c r="R7" s="2">
        <v>0.19797453703703705</v>
      </c>
      <c r="S7" s="2">
        <f t="shared" si="3"/>
        <v>6.5277777777777768E-2</v>
      </c>
      <c r="T7" s="2">
        <f t="shared" si="4"/>
        <v>6.5277777777777796E-2</v>
      </c>
      <c r="U7" s="1">
        <v>94</v>
      </c>
      <c r="V7" s="1" t="str">
        <f t="shared" si="5"/>
        <v>Moderate-delay</v>
      </c>
      <c r="W7" s="1">
        <v>572.36</v>
      </c>
      <c r="X7" s="1" t="s">
        <v>37</v>
      </c>
      <c r="Y7" s="1">
        <v>5</v>
      </c>
      <c r="Z7" s="1" t="s">
        <v>38</v>
      </c>
      <c r="AA7" s="1">
        <v>9.5299999999999994</v>
      </c>
      <c r="AB7" s="1">
        <v>57758.465008000501</v>
      </c>
      <c r="AC7" s="1" t="s">
        <v>33</v>
      </c>
      <c r="AD7" s="1">
        <v>3.77</v>
      </c>
      <c r="AE7" s="1">
        <v>74310.16</v>
      </c>
      <c r="AF7" s="1">
        <v>36632.949999999997</v>
      </c>
      <c r="AG7" s="6">
        <f t="shared" si="6"/>
        <v>0.49297363913629033</v>
      </c>
      <c r="AH7">
        <f t="shared" si="7"/>
        <v>-37677.210000000006</v>
      </c>
    </row>
    <row r="8" spans="1:34" x14ac:dyDescent="0.3">
      <c r="A8" s="4" t="s">
        <v>51</v>
      </c>
      <c r="B8" s="1" t="s">
        <v>52</v>
      </c>
      <c r="C8" s="1">
        <v>40</v>
      </c>
      <c r="D8" s="1" t="str">
        <f t="shared" si="0"/>
        <v>40-59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tr">
        <f t="shared" si="1"/>
        <v>LHR - ORD</v>
      </c>
      <c r="L8" s="1">
        <v>11386</v>
      </c>
      <c r="M8" s="1" t="str">
        <f t="shared" si="2"/>
        <v>Long-haul</v>
      </c>
      <c r="N8" s="2">
        <v>0.60561342592592593</v>
      </c>
      <c r="O8" s="2">
        <v>0.13269675925925925</v>
      </c>
      <c r="P8" s="3">
        <v>45666</v>
      </c>
      <c r="Q8" s="2">
        <v>0.6708912037037037</v>
      </c>
      <c r="R8" s="2">
        <v>0.19797453703703705</v>
      </c>
      <c r="S8" s="2">
        <f t="shared" si="3"/>
        <v>6.5277777777777768E-2</v>
      </c>
      <c r="T8" s="2">
        <f t="shared" si="4"/>
        <v>6.5277777777777796E-2</v>
      </c>
      <c r="U8" s="1">
        <v>94</v>
      </c>
      <c r="V8" s="1" t="str">
        <f t="shared" si="5"/>
        <v>Moderate-delay</v>
      </c>
      <c r="W8" s="1">
        <v>403.72</v>
      </c>
      <c r="X8" s="1" t="s">
        <v>53</v>
      </c>
      <c r="Y8" s="1">
        <v>3</v>
      </c>
      <c r="Z8" s="1" t="s">
        <v>38</v>
      </c>
      <c r="AA8" s="1">
        <v>94.62</v>
      </c>
      <c r="AB8" s="1">
        <v>58057.276620842</v>
      </c>
      <c r="AC8" s="1" t="s">
        <v>39</v>
      </c>
      <c r="AD8" s="1">
        <v>4.34</v>
      </c>
      <c r="AE8" s="1">
        <v>74668.73</v>
      </c>
      <c r="AF8" s="1">
        <v>25857</v>
      </c>
      <c r="AG8" s="6">
        <f t="shared" si="6"/>
        <v>0.34628953780250449</v>
      </c>
      <c r="AH8">
        <f t="shared" si="7"/>
        <v>-48811.729999999996</v>
      </c>
    </row>
    <row r="9" spans="1:34" x14ac:dyDescent="0.3">
      <c r="A9" s="1" t="s">
        <v>54</v>
      </c>
      <c r="B9" s="1" t="s">
        <v>55</v>
      </c>
      <c r="C9" s="1">
        <v>60</v>
      </c>
      <c r="D9" s="1" t="str">
        <f t="shared" si="0"/>
        <v>60-69</v>
      </c>
      <c r="E9" s="1" t="s">
        <v>36</v>
      </c>
      <c r="F9" s="1" t="s">
        <v>26</v>
      </c>
      <c r="G9" s="1" t="s">
        <v>27</v>
      </c>
      <c r="H9" s="1" t="s">
        <v>28</v>
      </c>
      <c r="I9" s="1" t="s">
        <v>29</v>
      </c>
      <c r="J9" s="1" t="s">
        <v>30</v>
      </c>
      <c r="K9" s="1" t="str">
        <f t="shared" si="1"/>
        <v>LHR - ORD</v>
      </c>
      <c r="L9" s="1">
        <v>11386</v>
      </c>
      <c r="M9" s="1" t="str">
        <f t="shared" si="2"/>
        <v>Long-haul</v>
      </c>
      <c r="N9" s="2">
        <v>0.60561342592592593</v>
      </c>
      <c r="O9" s="2">
        <v>0.13269675925925925</v>
      </c>
      <c r="P9" s="3">
        <v>45663</v>
      </c>
      <c r="Q9" s="2">
        <v>0.6708912037037037</v>
      </c>
      <c r="R9" s="2">
        <v>0.19797453703703705</v>
      </c>
      <c r="S9" s="2">
        <f t="shared" si="3"/>
        <v>6.5277777777777768E-2</v>
      </c>
      <c r="T9" s="2">
        <f t="shared" si="4"/>
        <v>6.5277777777777796E-2</v>
      </c>
      <c r="U9" s="1">
        <v>94</v>
      </c>
      <c r="V9" s="1" t="str">
        <f t="shared" si="5"/>
        <v>Moderate-delay</v>
      </c>
      <c r="W9" s="1">
        <v>514.76</v>
      </c>
      <c r="X9" s="1" t="s">
        <v>31</v>
      </c>
      <c r="Y9" s="1">
        <v>5</v>
      </c>
      <c r="Z9" s="1" t="s">
        <v>32</v>
      </c>
      <c r="AA9" s="1">
        <v>6.03</v>
      </c>
      <c r="AB9" s="1">
        <v>58179.7017234144</v>
      </c>
      <c r="AC9" s="1" t="s">
        <v>39</v>
      </c>
      <c r="AD9" s="1">
        <v>4.6900000000000004</v>
      </c>
      <c r="AE9" s="1">
        <v>74815.64</v>
      </c>
      <c r="AF9" s="1">
        <v>32945.85</v>
      </c>
      <c r="AG9" s="6">
        <f t="shared" si="6"/>
        <v>0.44036046473705232</v>
      </c>
      <c r="AH9">
        <f t="shared" si="7"/>
        <v>-41869.79</v>
      </c>
    </row>
    <row r="10" spans="1:34" x14ac:dyDescent="0.3">
      <c r="A10" s="1" t="s">
        <v>56</v>
      </c>
      <c r="B10" s="1" t="s">
        <v>57</v>
      </c>
      <c r="C10" s="1">
        <v>54</v>
      </c>
      <c r="D10" s="1" t="str">
        <f t="shared" si="0"/>
        <v>40-59</v>
      </c>
      <c r="E10" s="1" t="s">
        <v>25</v>
      </c>
      <c r="F10" s="1" t="s">
        <v>26</v>
      </c>
      <c r="G10" s="1" t="s">
        <v>45</v>
      </c>
      <c r="H10" s="1" t="s">
        <v>58</v>
      </c>
      <c r="I10" s="1" t="s">
        <v>59</v>
      </c>
      <c r="J10" s="1" t="s">
        <v>60</v>
      </c>
      <c r="K10" s="1" t="str">
        <f t="shared" si="1"/>
        <v>BKK - PEK</v>
      </c>
      <c r="L10" s="1">
        <v>3448</v>
      </c>
      <c r="M10" s="1" t="str">
        <f t="shared" si="2"/>
        <v xml:space="preserve">Short-haul </v>
      </c>
      <c r="N10" s="2">
        <v>0.87703703703703706</v>
      </c>
      <c r="O10" s="2">
        <v>3.6064814814814813E-2</v>
      </c>
      <c r="P10" s="3">
        <v>45672</v>
      </c>
      <c r="Q10" s="2">
        <v>0.91175925925925927</v>
      </c>
      <c r="R10" s="2">
        <v>7.0787037037037037E-2</v>
      </c>
      <c r="S10" s="2">
        <f t="shared" si="3"/>
        <v>3.472222222222221E-2</v>
      </c>
      <c r="T10" s="2">
        <f t="shared" si="4"/>
        <v>3.4722222222222224E-2</v>
      </c>
      <c r="U10" s="1">
        <v>50</v>
      </c>
      <c r="V10" s="1" t="str">
        <f t="shared" si="5"/>
        <v>Moderate-delay</v>
      </c>
      <c r="W10" s="1">
        <v>487.24</v>
      </c>
      <c r="X10" s="1" t="s">
        <v>31</v>
      </c>
      <c r="Y10" s="1">
        <v>5</v>
      </c>
      <c r="Z10" s="1" t="s">
        <v>42</v>
      </c>
      <c r="AA10" s="1">
        <v>63.7</v>
      </c>
      <c r="AB10" s="1">
        <v>18583.493876278899</v>
      </c>
      <c r="AC10" s="1" t="s">
        <v>39</v>
      </c>
      <c r="AD10" s="1">
        <v>4.57</v>
      </c>
      <c r="AE10" s="1">
        <v>27300.19</v>
      </c>
      <c r="AF10" s="1">
        <v>31196.1</v>
      </c>
      <c r="AG10" s="6">
        <f t="shared" si="6"/>
        <v>1.1427063328130684</v>
      </c>
      <c r="AH10">
        <f t="shared" si="7"/>
        <v>3895.91</v>
      </c>
    </row>
    <row r="11" spans="1:34" x14ac:dyDescent="0.3">
      <c r="A11" s="1" t="s">
        <v>61</v>
      </c>
      <c r="B11" s="1" t="s">
        <v>62</v>
      </c>
      <c r="C11" s="1">
        <v>33</v>
      </c>
      <c r="D11" s="1" t="str">
        <f t="shared" si="0"/>
        <v>30-39</v>
      </c>
      <c r="E11" s="1" t="s">
        <v>36</v>
      </c>
      <c r="F11" s="1" t="s">
        <v>26</v>
      </c>
      <c r="G11" s="1" t="s">
        <v>45</v>
      </c>
      <c r="H11" s="1" t="s">
        <v>58</v>
      </c>
      <c r="I11" s="1" t="s">
        <v>59</v>
      </c>
      <c r="J11" s="1" t="s">
        <v>60</v>
      </c>
      <c r="K11" s="1" t="str">
        <f t="shared" si="1"/>
        <v>BKK - PEK</v>
      </c>
      <c r="L11" s="1">
        <v>3448</v>
      </c>
      <c r="M11" s="1" t="str">
        <f t="shared" si="2"/>
        <v xml:space="preserve">Short-haul </v>
      </c>
      <c r="N11" s="2">
        <v>0.87703703703703706</v>
      </c>
      <c r="O11" s="2">
        <v>3.6064814814814813E-2</v>
      </c>
      <c r="P11" s="3">
        <v>45659</v>
      </c>
      <c r="Q11" s="2">
        <v>0.91175925925925927</v>
      </c>
      <c r="R11" s="2">
        <v>7.0787037037037037E-2</v>
      </c>
      <c r="S11" s="2">
        <f t="shared" si="3"/>
        <v>3.472222222222221E-2</v>
      </c>
      <c r="T11" s="2">
        <f t="shared" si="4"/>
        <v>3.4722222222222224E-2</v>
      </c>
      <c r="U11" s="1">
        <v>50</v>
      </c>
      <c r="V11" s="1" t="str">
        <f t="shared" si="5"/>
        <v>Moderate-delay</v>
      </c>
      <c r="W11" s="1">
        <v>712.29</v>
      </c>
      <c r="X11" s="1" t="s">
        <v>37</v>
      </c>
      <c r="Y11" s="1">
        <v>3</v>
      </c>
      <c r="Z11" s="1" t="s">
        <v>42</v>
      </c>
      <c r="AA11" s="1">
        <v>183.7</v>
      </c>
      <c r="AB11" s="1">
        <v>17795.677453125201</v>
      </c>
      <c r="AC11" s="1" t="s">
        <v>33</v>
      </c>
      <c r="AD11" s="1">
        <v>3.12</v>
      </c>
      <c r="AE11" s="1">
        <v>26354.81</v>
      </c>
      <c r="AF11" s="1">
        <v>45623.3</v>
      </c>
      <c r="AG11" s="6">
        <f t="shared" si="6"/>
        <v>1.7311185320630276</v>
      </c>
      <c r="AH11">
        <f t="shared" si="7"/>
        <v>19268.490000000002</v>
      </c>
    </row>
    <row r="12" spans="1:34" x14ac:dyDescent="0.3">
      <c r="A12" s="1" t="s">
        <v>63</v>
      </c>
      <c r="B12" s="1" t="s">
        <v>64</v>
      </c>
      <c r="C12" s="1">
        <v>40</v>
      </c>
      <c r="D12" s="1" t="str">
        <f t="shared" si="0"/>
        <v>40-59</v>
      </c>
      <c r="E12" s="1" t="s">
        <v>25</v>
      </c>
      <c r="F12" s="1" t="s">
        <v>26</v>
      </c>
      <c r="G12" s="1" t="s">
        <v>45</v>
      </c>
      <c r="H12" s="1" t="s">
        <v>58</v>
      </c>
      <c r="I12" s="1" t="s">
        <v>59</v>
      </c>
      <c r="J12" s="1" t="s">
        <v>60</v>
      </c>
      <c r="K12" s="1" t="str">
        <f t="shared" si="1"/>
        <v>BKK - PEK</v>
      </c>
      <c r="L12" s="1">
        <v>3448</v>
      </c>
      <c r="M12" s="1" t="str">
        <f t="shared" si="2"/>
        <v xml:space="preserve">Short-haul </v>
      </c>
      <c r="N12" s="2">
        <v>0.87703703703703706</v>
      </c>
      <c r="O12" s="2">
        <v>3.6064814814814813E-2</v>
      </c>
      <c r="P12" s="3">
        <v>45668</v>
      </c>
      <c r="Q12" s="2">
        <v>0.91175925925925927</v>
      </c>
      <c r="R12" s="2">
        <v>7.0787037037037037E-2</v>
      </c>
      <c r="S12" s="2">
        <f t="shared" si="3"/>
        <v>3.472222222222221E-2</v>
      </c>
      <c r="T12" s="2">
        <f t="shared" si="4"/>
        <v>3.4722222222222224E-2</v>
      </c>
      <c r="U12" s="1">
        <v>50</v>
      </c>
      <c r="V12" s="1" t="str">
        <f t="shared" si="5"/>
        <v>Moderate-delay</v>
      </c>
      <c r="W12" s="1">
        <v>1074.28</v>
      </c>
      <c r="X12" s="1" t="s">
        <v>31</v>
      </c>
      <c r="Y12" s="1">
        <v>3</v>
      </c>
      <c r="Z12" s="1" t="s">
        <v>46</v>
      </c>
      <c r="AA12" s="1">
        <v>199.97</v>
      </c>
      <c r="AB12" s="1">
        <v>18086.579651921398</v>
      </c>
      <c r="AC12" s="1" t="s">
        <v>39</v>
      </c>
      <c r="AD12" s="1">
        <v>4.0199999999999996</v>
      </c>
      <c r="AE12" s="1">
        <v>26703.9</v>
      </c>
      <c r="AF12" s="1">
        <v>68793.91</v>
      </c>
      <c r="AG12" s="6">
        <f t="shared" si="6"/>
        <v>2.5761746411572841</v>
      </c>
      <c r="AH12">
        <f t="shared" si="7"/>
        <v>42090.01</v>
      </c>
    </row>
    <row r="13" spans="1:34" x14ac:dyDescent="0.3">
      <c r="A13" s="1" t="s">
        <v>65</v>
      </c>
      <c r="B13" s="1" t="s">
        <v>66</v>
      </c>
      <c r="C13" s="1">
        <v>30</v>
      </c>
      <c r="D13" s="1" t="str">
        <f t="shared" si="0"/>
        <v>30-39</v>
      </c>
      <c r="E13" s="1" t="s">
        <v>25</v>
      </c>
      <c r="F13" s="1" t="s">
        <v>26</v>
      </c>
      <c r="G13" s="1" t="s">
        <v>45</v>
      </c>
      <c r="H13" s="1" t="s">
        <v>58</v>
      </c>
      <c r="I13" s="1" t="s">
        <v>59</v>
      </c>
      <c r="J13" s="1" t="s">
        <v>60</v>
      </c>
      <c r="K13" s="1" t="str">
        <f t="shared" si="1"/>
        <v>BKK - PEK</v>
      </c>
      <c r="L13" s="1">
        <v>3448</v>
      </c>
      <c r="M13" s="1" t="str">
        <f t="shared" si="2"/>
        <v xml:space="preserve">Short-haul </v>
      </c>
      <c r="N13" s="2">
        <v>0.87703703703703706</v>
      </c>
      <c r="O13" s="2">
        <v>3.6064814814814813E-2</v>
      </c>
      <c r="P13" s="3">
        <v>45667</v>
      </c>
      <c r="Q13" s="2">
        <v>0.91175925925925927</v>
      </c>
      <c r="R13" s="2">
        <v>7.0787037037037037E-2</v>
      </c>
      <c r="S13" s="2">
        <f t="shared" si="3"/>
        <v>3.472222222222221E-2</v>
      </c>
      <c r="T13" s="2">
        <f t="shared" si="4"/>
        <v>3.4722222222222224E-2</v>
      </c>
      <c r="U13" s="1">
        <v>50</v>
      </c>
      <c r="V13" s="1" t="str">
        <f t="shared" si="5"/>
        <v>Moderate-delay</v>
      </c>
      <c r="W13" s="1">
        <v>661.75</v>
      </c>
      <c r="X13" s="1" t="s">
        <v>37</v>
      </c>
      <c r="Y13" s="1">
        <v>3</v>
      </c>
      <c r="Z13" s="1" t="s">
        <v>32</v>
      </c>
      <c r="AA13" s="1">
        <v>25.79</v>
      </c>
      <c r="AB13" s="1">
        <v>18003.8674768807</v>
      </c>
      <c r="AC13" s="1" t="s">
        <v>33</v>
      </c>
      <c r="AD13" s="1">
        <v>3.57</v>
      </c>
      <c r="AE13" s="1">
        <v>26604.639999999999</v>
      </c>
      <c r="AF13" s="1">
        <v>42357.16</v>
      </c>
      <c r="AG13" s="6">
        <f t="shared" si="6"/>
        <v>1.5920967169636577</v>
      </c>
      <c r="AH13">
        <f t="shared" si="7"/>
        <v>15752.520000000004</v>
      </c>
    </row>
    <row r="14" spans="1:34" x14ac:dyDescent="0.3">
      <c r="A14" s="1" t="s">
        <v>67</v>
      </c>
      <c r="B14" s="1" t="s">
        <v>68</v>
      </c>
      <c r="C14" s="1">
        <v>48</v>
      </c>
      <c r="D14" s="1" t="str">
        <f t="shared" si="0"/>
        <v>40-59</v>
      </c>
      <c r="E14" s="1" t="s">
        <v>36</v>
      </c>
      <c r="F14" s="1" t="s">
        <v>26</v>
      </c>
      <c r="G14" s="1" t="s">
        <v>45</v>
      </c>
      <c r="H14" s="1" t="s">
        <v>58</v>
      </c>
      <c r="I14" s="1" t="s">
        <v>59</v>
      </c>
      <c r="J14" s="1" t="s">
        <v>60</v>
      </c>
      <c r="K14" s="1" t="str">
        <f t="shared" si="1"/>
        <v>BKK - PEK</v>
      </c>
      <c r="L14" s="1">
        <v>3448</v>
      </c>
      <c r="M14" s="1" t="str">
        <f t="shared" si="2"/>
        <v xml:space="preserve">Short-haul </v>
      </c>
      <c r="N14" s="2">
        <v>0.87703703703703706</v>
      </c>
      <c r="O14" s="2">
        <v>3.6064814814814813E-2</v>
      </c>
      <c r="P14" s="3">
        <v>45671</v>
      </c>
      <c r="Q14" s="2">
        <v>0.91175925925925927</v>
      </c>
      <c r="R14" s="2">
        <v>7.0787037037037037E-2</v>
      </c>
      <c r="S14" s="2">
        <f t="shared" si="3"/>
        <v>3.472222222222221E-2</v>
      </c>
      <c r="T14" s="2">
        <f t="shared" si="4"/>
        <v>3.4722222222222224E-2</v>
      </c>
      <c r="U14" s="1">
        <v>50</v>
      </c>
      <c r="V14" s="1" t="str">
        <f t="shared" si="5"/>
        <v>Moderate-delay</v>
      </c>
      <c r="W14" s="1">
        <v>418.84</v>
      </c>
      <c r="X14" s="1" t="s">
        <v>37</v>
      </c>
      <c r="Y14" s="1">
        <v>5</v>
      </c>
      <c r="Z14" s="1" t="s">
        <v>32</v>
      </c>
      <c r="AA14" s="1">
        <v>79.19</v>
      </c>
      <c r="AB14" s="1">
        <v>18233.525038082498</v>
      </c>
      <c r="AC14" s="1" t="s">
        <v>39</v>
      </c>
      <c r="AD14" s="1">
        <v>3.94</v>
      </c>
      <c r="AE14" s="1">
        <v>26880.23</v>
      </c>
      <c r="AF14" s="1">
        <v>26821.599999999999</v>
      </c>
      <c r="AG14" s="6">
        <f t="shared" si="6"/>
        <v>0.997818843067935</v>
      </c>
      <c r="AH14">
        <f t="shared" si="7"/>
        <v>-58.630000000001019</v>
      </c>
    </row>
    <row r="15" spans="1:34" x14ac:dyDescent="0.3">
      <c r="A15" s="1" t="s">
        <v>69</v>
      </c>
      <c r="B15" s="1" t="s">
        <v>70</v>
      </c>
      <c r="C15" s="1">
        <v>27</v>
      </c>
      <c r="D15" s="1" t="str">
        <f t="shared" si="0"/>
        <v>18-29</v>
      </c>
      <c r="E15" s="1" t="s">
        <v>36</v>
      </c>
      <c r="F15" s="1" t="s">
        <v>26</v>
      </c>
      <c r="G15" s="1" t="s">
        <v>27</v>
      </c>
      <c r="H15" s="1" t="s">
        <v>71</v>
      </c>
      <c r="I15" s="1" t="s">
        <v>72</v>
      </c>
      <c r="J15" s="1" t="s">
        <v>73</v>
      </c>
      <c r="K15" s="1" t="str">
        <f t="shared" si="1"/>
        <v>ICN - ATL</v>
      </c>
      <c r="L15" s="1">
        <v>10686</v>
      </c>
      <c r="M15" s="1" t="str">
        <f t="shared" si="2"/>
        <v>Long-haul</v>
      </c>
      <c r="N15" s="2">
        <v>0.41190972222222222</v>
      </c>
      <c r="O15" s="2">
        <v>0.90635416666666668</v>
      </c>
      <c r="P15" s="3">
        <v>45671</v>
      </c>
      <c r="Q15" s="2">
        <v>0.47302083333333333</v>
      </c>
      <c r="R15" s="2">
        <v>0.9674652777777778</v>
      </c>
      <c r="S15" s="2">
        <f t="shared" si="3"/>
        <v>6.1111111111111116E-2</v>
      </c>
      <c r="T15" s="2">
        <f t="shared" si="4"/>
        <v>6.1111111111111116E-2</v>
      </c>
      <c r="U15" s="1">
        <v>88</v>
      </c>
      <c r="V15" s="1" t="str">
        <f t="shared" si="5"/>
        <v>Moderate-delay</v>
      </c>
      <c r="W15" s="1">
        <v>131.28</v>
      </c>
      <c r="X15" s="1" t="s">
        <v>53</v>
      </c>
      <c r="Y15" s="1">
        <v>5</v>
      </c>
      <c r="Z15" s="1" t="s">
        <v>32</v>
      </c>
      <c r="AA15" s="1">
        <v>48.15</v>
      </c>
      <c r="AB15" s="1">
        <v>53996.845800742201</v>
      </c>
      <c r="AC15" s="1" t="s">
        <v>33</v>
      </c>
      <c r="AD15" s="1">
        <v>3.73</v>
      </c>
      <c r="AE15" s="1">
        <v>69796.210000000006</v>
      </c>
      <c r="AF15" s="1">
        <v>8411.5499999999993</v>
      </c>
      <c r="AG15" s="6">
        <f t="shared" si="6"/>
        <v>0.12051585609018023</v>
      </c>
      <c r="AH15">
        <f t="shared" si="7"/>
        <v>-61384.66</v>
      </c>
    </row>
    <row r="16" spans="1:34" x14ac:dyDescent="0.3">
      <c r="A16" s="1" t="s">
        <v>74</v>
      </c>
      <c r="B16" s="1" t="s">
        <v>75</v>
      </c>
      <c r="C16" s="1">
        <v>29</v>
      </c>
      <c r="D16" s="1" t="str">
        <f t="shared" si="0"/>
        <v>18-29</v>
      </c>
      <c r="E16" s="1" t="s">
        <v>25</v>
      </c>
      <c r="F16" s="1" t="s">
        <v>26</v>
      </c>
      <c r="G16" s="1" t="s">
        <v>27</v>
      </c>
      <c r="H16" s="1" t="s">
        <v>71</v>
      </c>
      <c r="I16" s="1" t="s">
        <v>72</v>
      </c>
      <c r="J16" s="1" t="s">
        <v>73</v>
      </c>
      <c r="K16" s="1" t="str">
        <f t="shared" si="1"/>
        <v>ICN - ATL</v>
      </c>
      <c r="L16" s="1">
        <v>10686</v>
      </c>
      <c r="M16" s="1" t="str">
        <f t="shared" si="2"/>
        <v>Long-haul</v>
      </c>
      <c r="N16" s="2">
        <v>0.41190972222222222</v>
      </c>
      <c r="O16" s="2">
        <v>0.90635416666666668</v>
      </c>
      <c r="P16" s="3">
        <v>45667</v>
      </c>
      <c r="Q16" s="2">
        <v>0.47302083333333333</v>
      </c>
      <c r="R16" s="2">
        <v>0.9674652777777778</v>
      </c>
      <c r="S16" s="2">
        <f t="shared" si="3"/>
        <v>6.1111111111111116E-2</v>
      </c>
      <c r="T16" s="2">
        <f t="shared" si="4"/>
        <v>6.1111111111111116E-2</v>
      </c>
      <c r="U16" s="1">
        <v>88</v>
      </c>
      <c r="V16" s="1" t="str">
        <f t="shared" si="5"/>
        <v>Moderate-delay</v>
      </c>
      <c r="W16" s="1">
        <v>363.49</v>
      </c>
      <c r="X16" s="1" t="s">
        <v>53</v>
      </c>
      <c r="Y16" s="1">
        <v>5</v>
      </c>
      <c r="Z16" s="1" t="s">
        <v>38</v>
      </c>
      <c r="AA16" s="1">
        <v>101.62</v>
      </c>
      <c r="AB16" s="1">
        <v>54241.110188629602</v>
      </c>
      <c r="AC16" s="1" t="s">
        <v>33</v>
      </c>
      <c r="AD16" s="1">
        <v>4.3899999999999997</v>
      </c>
      <c r="AE16" s="1">
        <v>70089.33</v>
      </c>
      <c r="AF16" s="1">
        <v>23283.68</v>
      </c>
      <c r="AG16" s="6">
        <f t="shared" si="6"/>
        <v>0.33220006525957657</v>
      </c>
      <c r="AH16">
        <f t="shared" si="7"/>
        <v>-46805.65</v>
      </c>
    </row>
    <row r="17" spans="1:35" x14ac:dyDescent="0.3">
      <c r="A17" s="1" t="s">
        <v>76</v>
      </c>
      <c r="B17" s="1" t="s">
        <v>77</v>
      </c>
      <c r="C17" s="1">
        <v>45</v>
      </c>
      <c r="D17" s="1" t="str">
        <f t="shared" si="0"/>
        <v>40-59</v>
      </c>
      <c r="E17" s="1" t="s">
        <v>36</v>
      </c>
      <c r="F17" s="1" t="s">
        <v>26</v>
      </c>
      <c r="G17" s="1" t="s">
        <v>27</v>
      </c>
      <c r="H17" s="1" t="s">
        <v>71</v>
      </c>
      <c r="I17" s="1" t="s">
        <v>72</v>
      </c>
      <c r="J17" s="1" t="s">
        <v>73</v>
      </c>
      <c r="K17" s="1" t="str">
        <f t="shared" si="1"/>
        <v>ICN - ATL</v>
      </c>
      <c r="L17" s="1">
        <v>10686</v>
      </c>
      <c r="M17" s="1" t="str">
        <f t="shared" si="2"/>
        <v>Long-haul</v>
      </c>
      <c r="N17" s="2">
        <v>0.41190972222222222</v>
      </c>
      <c r="O17" s="2">
        <v>0.90635416666666668</v>
      </c>
      <c r="P17" s="3">
        <v>45665</v>
      </c>
      <c r="Q17" s="2">
        <v>0.47302083333333333</v>
      </c>
      <c r="R17" s="2">
        <v>0.9674652777777778</v>
      </c>
      <c r="S17" s="2">
        <f t="shared" si="3"/>
        <v>6.1111111111111116E-2</v>
      </c>
      <c r="T17" s="2">
        <f t="shared" si="4"/>
        <v>6.1111111111111116E-2</v>
      </c>
      <c r="U17" s="1">
        <v>88</v>
      </c>
      <c r="V17" s="1" t="str">
        <f t="shared" si="5"/>
        <v>Moderate-delay</v>
      </c>
      <c r="W17" s="1">
        <v>710.49</v>
      </c>
      <c r="X17" s="1" t="s">
        <v>31</v>
      </c>
      <c r="Y17" s="1">
        <v>5</v>
      </c>
      <c r="Z17" s="1" t="s">
        <v>38</v>
      </c>
      <c r="AA17" s="1">
        <v>34.17</v>
      </c>
      <c r="AB17" s="1">
        <v>54822.757014425399</v>
      </c>
      <c r="AC17" s="1" t="s">
        <v>39</v>
      </c>
      <c r="AD17" s="1">
        <v>4</v>
      </c>
      <c r="AE17" s="1">
        <v>70787.31</v>
      </c>
      <c r="AF17" s="1">
        <v>45478.19</v>
      </c>
      <c r="AG17" s="6">
        <f t="shared" si="6"/>
        <v>0.64246246961496356</v>
      </c>
      <c r="AH17">
        <f t="shared" si="7"/>
        <v>-25309.119999999995</v>
      </c>
    </row>
    <row r="18" spans="1:35" x14ac:dyDescent="0.3">
      <c r="A18" s="1" t="s">
        <v>78</v>
      </c>
      <c r="B18" s="1" t="s">
        <v>79</v>
      </c>
      <c r="C18" s="1">
        <v>37</v>
      </c>
      <c r="D18" s="1" t="str">
        <f t="shared" si="0"/>
        <v>30-39</v>
      </c>
      <c r="E18" s="1" t="s">
        <v>36</v>
      </c>
      <c r="F18" s="1" t="s">
        <v>26</v>
      </c>
      <c r="G18" s="1" t="s">
        <v>45</v>
      </c>
      <c r="H18" s="1" t="s">
        <v>71</v>
      </c>
      <c r="I18" s="1" t="s">
        <v>72</v>
      </c>
      <c r="J18" s="1" t="s">
        <v>73</v>
      </c>
      <c r="K18" s="1" t="str">
        <f t="shared" si="1"/>
        <v>ICN - ATL</v>
      </c>
      <c r="L18" s="1">
        <v>10686</v>
      </c>
      <c r="M18" s="1" t="str">
        <f t="shared" si="2"/>
        <v>Long-haul</v>
      </c>
      <c r="N18" s="2">
        <v>0.41190972222222222</v>
      </c>
      <c r="O18" s="2">
        <v>0.90635416666666668</v>
      </c>
      <c r="P18" s="3">
        <v>45661</v>
      </c>
      <c r="Q18" s="2">
        <v>0.47302083333333333</v>
      </c>
      <c r="R18" s="2">
        <v>0.9674652777777778</v>
      </c>
      <c r="S18" s="2">
        <f t="shared" si="3"/>
        <v>6.1111111111111116E-2</v>
      </c>
      <c r="T18" s="2">
        <f t="shared" si="4"/>
        <v>6.1111111111111116E-2</v>
      </c>
      <c r="U18" s="1">
        <v>88</v>
      </c>
      <c r="V18" s="1" t="str">
        <f t="shared" si="5"/>
        <v>Moderate-delay</v>
      </c>
      <c r="W18" s="1">
        <v>185.1</v>
      </c>
      <c r="X18" s="1" t="s">
        <v>37</v>
      </c>
      <c r="Y18" s="1">
        <v>3</v>
      </c>
      <c r="Z18" s="1" t="s">
        <v>80</v>
      </c>
      <c r="AA18" s="1">
        <v>7.71</v>
      </c>
      <c r="AB18" s="1">
        <v>54801.122700389104</v>
      </c>
      <c r="AC18" s="1" t="s">
        <v>33</v>
      </c>
      <c r="AD18" s="1">
        <v>4.18</v>
      </c>
      <c r="AE18" s="1">
        <v>70761.350000000006</v>
      </c>
      <c r="AF18" s="1">
        <v>11847.94</v>
      </c>
      <c r="AG18" s="6">
        <f t="shared" si="6"/>
        <v>0.16743518884249664</v>
      </c>
      <c r="AH18">
        <f t="shared" si="7"/>
        <v>-58913.41</v>
      </c>
    </row>
    <row r="19" spans="1:35" x14ac:dyDescent="0.3">
      <c r="A19" s="1" t="s">
        <v>81</v>
      </c>
      <c r="B19" s="1" t="s">
        <v>82</v>
      </c>
      <c r="C19" s="1">
        <v>53</v>
      </c>
      <c r="D19" s="1" t="str">
        <f t="shared" si="0"/>
        <v>40-59</v>
      </c>
      <c r="E19" s="1" t="s">
        <v>25</v>
      </c>
      <c r="F19" s="1" t="s">
        <v>26</v>
      </c>
      <c r="G19" s="1" t="s">
        <v>45</v>
      </c>
      <c r="H19" s="1" t="s">
        <v>71</v>
      </c>
      <c r="I19" s="1" t="s">
        <v>72</v>
      </c>
      <c r="J19" s="1" t="s">
        <v>73</v>
      </c>
      <c r="K19" s="1" t="str">
        <f t="shared" si="1"/>
        <v>ICN - ATL</v>
      </c>
      <c r="L19" s="1">
        <v>10686</v>
      </c>
      <c r="M19" s="1" t="str">
        <f t="shared" si="2"/>
        <v>Long-haul</v>
      </c>
      <c r="N19" s="2">
        <v>0.41190972222222222</v>
      </c>
      <c r="O19" s="2">
        <v>0.90635416666666668</v>
      </c>
      <c r="P19" s="3">
        <v>45668</v>
      </c>
      <c r="Q19" s="2">
        <v>0.47302083333333333</v>
      </c>
      <c r="R19" s="2">
        <v>0.9674652777777778</v>
      </c>
      <c r="S19" s="2">
        <f t="shared" si="3"/>
        <v>6.1111111111111116E-2</v>
      </c>
      <c r="T19" s="2">
        <f t="shared" si="4"/>
        <v>6.1111111111111116E-2</v>
      </c>
      <c r="U19" s="1">
        <v>88</v>
      </c>
      <c r="V19" s="1" t="str">
        <f t="shared" si="5"/>
        <v>Moderate-delay</v>
      </c>
      <c r="W19" s="1">
        <v>889.46</v>
      </c>
      <c r="X19" s="1" t="s">
        <v>37</v>
      </c>
      <c r="Y19" s="1">
        <v>5</v>
      </c>
      <c r="Z19" s="1" t="s">
        <v>38</v>
      </c>
      <c r="AA19" s="1">
        <v>121.69</v>
      </c>
      <c r="AB19" s="1">
        <v>54505.671811577602</v>
      </c>
      <c r="AC19" s="1" t="s">
        <v>33</v>
      </c>
      <c r="AD19" s="1">
        <v>4.92</v>
      </c>
      <c r="AE19" s="1">
        <v>70406.81</v>
      </c>
      <c r="AF19" s="1">
        <v>56949.78</v>
      </c>
      <c r="AG19" s="6">
        <f t="shared" si="6"/>
        <v>0.80886749449378548</v>
      </c>
      <c r="AH19">
        <f t="shared" si="7"/>
        <v>-13457.029999999999</v>
      </c>
    </row>
    <row r="20" spans="1:35" x14ac:dyDescent="0.3">
      <c r="A20" s="1" t="s">
        <v>83</v>
      </c>
      <c r="B20" s="1" t="s">
        <v>84</v>
      </c>
      <c r="C20" s="1">
        <v>36</v>
      </c>
      <c r="D20" s="1" t="str">
        <f t="shared" si="0"/>
        <v>30-39</v>
      </c>
      <c r="E20" s="1" t="s">
        <v>25</v>
      </c>
      <c r="F20" s="1" t="s">
        <v>26</v>
      </c>
      <c r="G20" s="1" t="s">
        <v>45</v>
      </c>
      <c r="H20" s="1" t="s">
        <v>71</v>
      </c>
      <c r="I20" s="1" t="s">
        <v>72</v>
      </c>
      <c r="J20" s="1" t="s">
        <v>73</v>
      </c>
      <c r="K20" s="1" t="str">
        <f t="shared" si="1"/>
        <v>ICN - ATL</v>
      </c>
      <c r="L20" s="1">
        <v>10686</v>
      </c>
      <c r="M20" s="1" t="str">
        <f t="shared" si="2"/>
        <v>Long-haul</v>
      </c>
      <c r="N20" s="2">
        <v>0.41190972222222222</v>
      </c>
      <c r="O20" s="2">
        <v>0.90635416666666668</v>
      </c>
      <c r="P20" s="3">
        <v>45666</v>
      </c>
      <c r="Q20" s="2">
        <v>0.47302083333333333</v>
      </c>
      <c r="R20" s="2">
        <v>0.9674652777777778</v>
      </c>
      <c r="S20" s="2">
        <f t="shared" si="3"/>
        <v>6.1111111111111116E-2</v>
      </c>
      <c r="T20" s="2">
        <f t="shared" si="4"/>
        <v>6.1111111111111116E-2</v>
      </c>
      <c r="U20" s="1">
        <v>88</v>
      </c>
      <c r="V20" s="1" t="str">
        <f t="shared" si="5"/>
        <v>Moderate-delay</v>
      </c>
      <c r="W20" s="1">
        <v>502.95</v>
      </c>
      <c r="X20" s="1" t="s">
        <v>53</v>
      </c>
      <c r="Y20" s="1">
        <v>3</v>
      </c>
      <c r="Z20" s="1" t="s">
        <v>80</v>
      </c>
      <c r="AA20" s="1">
        <v>110.05</v>
      </c>
      <c r="AB20" s="1">
        <v>54524.182969637797</v>
      </c>
      <c r="AC20" s="1" t="s">
        <v>33</v>
      </c>
      <c r="AD20" s="1">
        <v>4.8899999999999997</v>
      </c>
      <c r="AE20" s="1">
        <v>70429.02</v>
      </c>
      <c r="AF20" s="1">
        <v>32210.81</v>
      </c>
      <c r="AG20" s="6">
        <f t="shared" si="6"/>
        <v>0.45735138725485602</v>
      </c>
      <c r="AH20">
        <f t="shared" si="7"/>
        <v>-38218.210000000006</v>
      </c>
    </row>
    <row r="21" spans="1:35" x14ac:dyDescent="0.3">
      <c r="A21" s="1" t="s">
        <v>85</v>
      </c>
      <c r="B21" s="1" t="s">
        <v>86</v>
      </c>
      <c r="C21" s="1">
        <v>29</v>
      </c>
      <c r="D21" s="1" t="str">
        <f t="shared" si="0"/>
        <v>18-29</v>
      </c>
      <c r="E21" s="1" t="s">
        <v>25</v>
      </c>
      <c r="F21" s="1" t="s">
        <v>26</v>
      </c>
      <c r="G21" s="1" t="s">
        <v>27</v>
      </c>
      <c r="H21" s="1" t="s">
        <v>87</v>
      </c>
      <c r="I21" s="1" t="s">
        <v>88</v>
      </c>
      <c r="J21" s="1" t="s">
        <v>60</v>
      </c>
      <c r="K21" s="1" t="str">
        <f t="shared" si="1"/>
        <v>CDG - PEK</v>
      </c>
      <c r="L21" s="1">
        <v>14253</v>
      </c>
      <c r="M21" s="1" t="str">
        <f t="shared" si="2"/>
        <v>Long-haul</v>
      </c>
      <c r="N21" s="2">
        <v>0.71406250000000004</v>
      </c>
      <c r="O21" s="2">
        <v>0.3737847222222222</v>
      </c>
      <c r="P21" s="3">
        <v>45662</v>
      </c>
      <c r="Q21" s="2">
        <v>0.77239583333333328</v>
      </c>
      <c r="R21" s="2">
        <v>0.43211805555555555</v>
      </c>
      <c r="S21" s="2">
        <f t="shared" si="3"/>
        <v>5.8333333333333237E-2</v>
      </c>
      <c r="T21" s="2">
        <f t="shared" si="4"/>
        <v>5.8333333333333348E-2</v>
      </c>
      <c r="U21" s="1">
        <v>126</v>
      </c>
      <c r="V21" s="1" t="str">
        <f t="shared" si="5"/>
        <v>Severe-delay</v>
      </c>
      <c r="W21" s="1">
        <v>1495.09</v>
      </c>
      <c r="X21" s="1" t="s">
        <v>31</v>
      </c>
      <c r="Y21" s="1">
        <v>5</v>
      </c>
      <c r="Z21" s="1" t="s">
        <v>38</v>
      </c>
      <c r="AA21" s="1">
        <v>58.36</v>
      </c>
      <c r="AB21" s="1">
        <v>72194.236180873995</v>
      </c>
      <c r="AC21" s="1" t="s">
        <v>33</v>
      </c>
      <c r="AD21" s="1">
        <v>4.3499999999999996</v>
      </c>
      <c r="AE21" s="1">
        <v>91633.08</v>
      </c>
      <c r="AF21" s="1">
        <v>95697.43</v>
      </c>
      <c r="AG21" s="6">
        <f t="shared" si="6"/>
        <v>1.0443546151673608</v>
      </c>
      <c r="AH21">
        <f t="shared" si="7"/>
        <v>4064.3499999999913</v>
      </c>
      <c r="AI21">
        <f>AVERAGE(L:L)</f>
        <v>7751.6572148708256</v>
      </c>
    </row>
    <row r="22" spans="1:35" x14ac:dyDescent="0.3">
      <c r="A22" s="1" t="s">
        <v>89</v>
      </c>
      <c r="B22" s="1" t="s">
        <v>90</v>
      </c>
      <c r="C22" s="1">
        <v>22</v>
      </c>
      <c r="D22" s="1" t="str">
        <f t="shared" si="0"/>
        <v>18-29</v>
      </c>
      <c r="E22" s="1" t="s">
        <v>25</v>
      </c>
      <c r="F22" s="1" t="s">
        <v>26</v>
      </c>
      <c r="G22" s="1" t="s">
        <v>27</v>
      </c>
      <c r="H22" s="1" t="s">
        <v>87</v>
      </c>
      <c r="I22" s="1" t="s">
        <v>88</v>
      </c>
      <c r="J22" s="1" t="s">
        <v>60</v>
      </c>
      <c r="K22" s="1" t="str">
        <f t="shared" si="1"/>
        <v>CDG - PEK</v>
      </c>
      <c r="L22" s="1">
        <v>14253</v>
      </c>
      <c r="M22" s="1" t="str">
        <f t="shared" si="2"/>
        <v>Long-haul</v>
      </c>
      <c r="N22" s="2">
        <v>0.71406250000000004</v>
      </c>
      <c r="O22" s="2">
        <v>0.3737847222222222</v>
      </c>
      <c r="P22" s="3">
        <v>45669</v>
      </c>
      <c r="Q22" s="2">
        <v>0.77239583333333328</v>
      </c>
      <c r="R22" s="2">
        <v>0.43211805555555555</v>
      </c>
      <c r="S22" s="2">
        <f t="shared" si="3"/>
        <v>5.8333333333333237E-2</v>
      </c>
      <c r="T22" s="2">
        <f t="shared" si="4"/>
        <v>5.8333333333333348E-2</v>
      </c>
      <c r="U22" s="1">
        <v>126</v>
      </c>
      <c r="V22" s="1" t="str">
        <f t="shared" si="5"/>
        <v>Severe-delay</v>
      </c>
      <c r="W22" s="1">
        <v>264.2</v>
      </c>
      <c r="X22" s="1" t="s">
        <v>37</v>
      </c>
      <c r="Y22" s="1">
        <v>5</v>
      </c>
      <c r="Z22" s="1" t="s">
        <v>46</v>
      </c>
      <c r="AA22" s="1">
        <v>62.93</v>
      </c>
      <c r="AB22" s="1">
        <v>72239.733941242201</v>
      </c>
      <c r="AC22" s="1" t="s">
        <v>39</v>
      </c>
      <c r="AD22" s="1">
        <v>4.97</v>
      </c>
      <c r="AE22" s="1">
        <v>91687.679999999993</v>
      </c>
      <c r="AF22" s="1">
        <v>16921.39</v>
      </c>
      <c r="AG22" s="6">
        <f t="shared" si="6"/>
        <v>0.18455467517555249</v>
      </c>
      <c r="AH22">
        <f t="shared" si="7"/>
        <v>-74766.289999999994</v>
      </c>
    </row>
    <row r="23" spans="1:35" x14ac:dyDescent="0.3">
      <c r="A23" s="1" t="s">
        <v>91</v>
      </c>
      <c r="B23" s="1" t="s">
        <v>92</v>
      </c>
      <c r="C23" s="1">
        <v>33</v>
      </c>
      <c r="D23" s="1" t="str">
        <f t="shared" si="0"/>
        <v>30-39</v>
      </c>
      <c r="E23" s="1" t="s">
        <v>25</v>
      </c>
      <c r="F23" s="1" t="s">
        <v>26</v>
      </c>
      <c r="G23" s="1" t="s">
        <v>27</v>
      </c>
      <c r="H23" s="1" t="s">
        <v>87</v>
      </c>
      <c r="I23" s="1" t="s">
        <v>88</v>
      </c>
      <c r="J23" s="1" t="s">
        <v>60</v>
      </c>
      <c r="K23" s="1" t="str">
        <f t="shared" si="1"/>
        <v>CDG - PEK</v>
      </c>
      <c r="L23" s="1">
        <v>14253</v>
      </c>
      <c r="M23" s="1" t="str">
        <f t="shared" si="2"/>
        <v>Long-haul</v>
      </c>
      <c r="N23" s="2">
        <v>0.71406250000000004</v>
      </c>
      <c r="O23" s="2">
        <v>0.3737847222222222</v>
      </c>
      <c r="P23" s="3">
        <v>45667</v>
      </c>
      <c r="Q23" s="2">
        <v>0.77239583333333328</v>
      </c>
      <c r="R23" s="2">
        <v>0.43211805555555555</v>
      </c>
      <c r="S23" s="2">
        <f t="shared" si="3"/>
        <v>5.8333333333333237E-2</v>
      </c>
      <c r="T23" s="2">
        <f t="shared" si="4"/>
        <v>5.8333333333333348E-2</v>
      </c>
      <c r="U23" s="1">
        <v>126</v>
      </c>
      <c r="V23" s="1" t="str">
        <f t="shared" si="5"/>
        <v>Severe-delay</v>
      </c>
      <c r="W23" s="1">
        <v>282.32</v>
      </c>
      <c r="X23" s="1" t="s">
        <v>53</v>
      </c>
      <c r="Y23" s="1">
        <v>3</v>
      </c>
      <c r="Z23" s="1" t="s">
        <v>42</v>
      </c>
      <c r="AA23" s="1">
        <v>69.67</v>
      </c>
      <c r="AB23" s="1">
        <v>72274.415195883499</v>
      </c>
      <c r="AC23" s="1" t="s">
        <v>33</v>
      </c>
      <c r="AD23" s="1">
        <v>4.76</v>
      </c>
      <c r="AE23" s="1">
        <v>91729.3</v>
      </c>
      <c r="AF23" s="1">
        <v>18082.41</v>
      </c>
      <c r="AG23" s="6">
        <f t="shared" si="6"/>
        <v>0.19712796238497404</v>
      </c>
      <c r="AH23">
        <f t="shared" si="7"/>
        <v>-73646.89</v>
      </c>
    </row>
    <row r="24" spans="1:35" x14ac:dyDescent="0.3">
      <c r="A24" s="1" t="s">
        <v>93</v>
      </c>
      <c r="B24" s="1" t="s">
        <v>94</v>
      </c>
      <c r="C24" s="1">
        <v>53</v>
      </c>
      <c r="D24" s="1" t="str">
        <f t="shared" si="0"/>
        <v>40-59</v>
      </c>
      <c r="E24" s="1" t="s">
        <v>36</v>
      </c>
      <c r="F24" s="1" t="s">
        <v>26</v>
      </c>
      <c r="G24" s="1" t="s">
        <v>45</v>
      </c>
      <c r="H24" s="1" t="s">
        <v>87</v>
      </c>
      <c r="I24" s="1" t="s">
        <v>88</v>
      </c>
      <c r="J24" s="1" t="s">
        <v>60</v>
      </c>
      <c r="K24" s="1" t="str">
        <f t="shared" si="1"/>
        <v>CDG - PEK</v>
      </c>
      <c r="L24" s="1">
        <v>14253</v>
      </c>
      <c r="M24" s="1" t="str">
        <f t="shared" si="2"/>
        <v>Long-haul</v>
      </c>
      <c r="N24" s="2">
        <v>0.71406250000000004</v>
      </c>
      <c r="O24" s="2">
        <v>0.3737847222222222</v>
      </c>
      <c r="P24" s="3">
        <v>45661</v>
      </c>
      <c r="Q24" s="2">
        <v>0.77239583333333328</v>
      </c>
      <c r="R24" s="2">
        <v>0.43211805555555555</v>
      </c>
      <c r="S24" s="2">
        <f t="shared" si="3"/>
        <v>5.8333333333333237E-2</v>
      </c>
      <c r="T24" s="2">
        <f t="shared" si="4"/>
        <v>5.8333333333333348E-2</v>
      </c>
      <c r="U24" s="1">
        <v>126</v>
      </c>
      <c r="V24" s="1" t="str">
        <f t="shared" si="5"/>
        <v>Severe-delay</v>
      </c>
      <c r="W24" s="1">
        <v>440.51</v>
      </c>
      <c r="X24" s="1" t="s">
        <v>37</v>
      </c>
      <c r="Y24" s="1">
        <v>5</v>
      </c>
      <c r="Z24" s="1" t="s">
        <v>42</v>
      </c>
      <c r="AA24" s="1">
        <v>12.06</v>
      </c>
      <c r="AB24" s="1">
        <v>72013.387362580601</v>
      </c>
      <c r="AC24" s="1" t="s">
        <v>33</v>
      </c>
      <c r="AD24" s="1">
        <v>4.7699999999999996</v>
      </c>
      <c r="AE24" s="1">
        <v>91416.06</v>
      </c>
      <c r="AF24" s="1">
        <v>28195.05</v>
      </c>
      <c r="AG24" s="6">
        <f t="shared" si="6"/>
        <v>0.30842556548597699</v>
      </c>
      <c r="AH24">
        <f t="shared" si="7"/>
        <v>-63221.009999999995</v>
      </c>
    </row>
    <row r="25" spans="1:35" x14ac:dyDescent="0.3">
      <c r="A25" s="1" t="s">
        <v>95</v>
      </c>
      <c r="B25" s="1" t="s">
        <v>96</v>
      </c>
      <c r="C25" s="1">
        <v>54</v>
      </c>
      <c r="D25" s="1" t="str">
        <f t="shared" si="0"/>
        <v>40-59</v>
      </c>
      <c r="E25" s="1" t="s">
        <v>25</v>
      </c>
      <c r="F25" s="1" t="s">
        <v>26</v>
      </c>
      <c r="G25" s="1" t="s">
        <v>45</v>
      </c>
      <c r="H25" s="1" t="s">
        <v>87</v>
      </c>
      <c r="I25" s="1" t="s">
        <v>88</v>
      </c>
      <c r="J25" s="1" t="s">
        <v>60</v>
      </c>
      <c r="K25" s="1" t="str">
        <f t="shared" si="1"/>
        <v>CDG - PEK</v>
      </c>
      <c r="L25" s="1">
        <v>14253</v>
      </c>
      <c r="M25" s="1" t="str">
        <f t="shared" si="2"/>
        <v>Long-haul</v>
      </c>
      <c r="N25" s="2">
        <v>0.71406250000000004</v>
      </c>
      <c r="O25" s="2">
        <v>0.3737847222222222</v>
      </c>
      <c r="P25" s="3">
        <v>45659</v>
      </c>
      <c r="Q25" s="2">
        <v>0.77239583333333328</v>
      </c>
      <c r="R25" s="2">
        <v>0.43211805555555555</v>
      </c>
      <c r="S25" s="2">
        <f t="shared" si="3"/>
        <v>5.8333333333333237E-2</v>
      </c>
      <c r="T25" s="2">
        <f t="shared" si="4"/>
        <v>5.8333333333333348E-2</v>
      </c>
      <c r="U25" s="1">
        <v>126</v>
      </c>
      <c r="V25" s="1" t="str">
        <f t="shared" si="5"/>
        <v>Severe-delay</v>
      </c>
      <c r="W25" s="1">
        <v>65.22</v>
      </c>
      <c r="X25" s="1" t="s">
        <v>53</v>
      </c>
      <c r="Y25" s="1">
        <v>5</v>
      </c>
      <c r="Z25" s="1" t="s">
        <v>38</v>
      </c>
      <c r="AA25" s="1">
        <v>123.36</v>
      </c>
      <c r="AB25" s="1">
        <v>72748.617194598497</v>
      </c>
      <c r="AC25" s="1" t="s">
        <v>39</v>
      </c>
      <c r="AD25" s="1">
        <v>3.51</v>
      </c>
      <c r="AE25" s="1">
        <v>92298.34</v>
      </c>
      <c r="AF25" s="1">
        <v>4198.75</v>
      </c>
      <c r="AG25" s="6">
        <f t="shared" si="6"/>
        <v>4.5491067336638991E-2</v>
      </c>
      <c r="AH25">
        <f t="shared" si="7"/>
        <v>-88099.59</v>
      </c>
    </row>
    <row r="26" spans="1:35" x14ac:dyDescent="0.3">
      <c r="A26" s="1" t="s">
        <v>97</v>
      </c>
      <c r="B26" s="1" t="s">
        <v>98</v>
      </c>
      <c r="C26" s="1">
        <v>54</v>
      </c>
      <c r="D26" s="1" t="str">
        <f t="shared" si="0"/>
        <v>40-59</v>
      </c>
      <c r="E26" s="1" t="s">
        <v>25</v>
      </c>
      <c r="F26" s="1" t="s">
        <v>26</v>
      </c>
      <c r="G26" s="1" t="s">
        <v>45</v>
      </c>
      <c r="H26" s="1" t="s">
        <v>87</v>
      </c>
      <c r="I26" s="1" t="s">
        <v>88</v>
      </c>
      <c r="J26" s="1" t="s">
        <v>60</v>
      </c>
      <c r="K26" s="1" t="str">
        <f t="shared" si="1"/>
        <v>CDG - PEK</v>
      </c>
      <c r="L26" s="1">
        <v>14253</v>
      </c>
      <c r="M26" s="1" t="str">
        <f t="shared" si="2"/>
        <v>Long-haul</v>
      </c>
      <c r="N26" s="2">
        <v>0.71406250000000004</v>
      </c>
      <c r="O26" s="2">
        <v>0.3737847222222222</v>
      </c>
      <c r="P26" s="3">
        <v>45666</v>
      </c>
      <c r="Q26" s="2">
        <v>0.77239583333333328</v>
      </c>
      <c r="R26" s="2">
        <v>0.43211805555555555</v>
      </c>
      <c r="S26" s="2">
        <f t="shared" si="3"/>
        <v>5.8333333333333237E-2</v>
      </c>
      <c r="T26" s="2">
        <f t="shared" si="4"/>
        <v>5.8333333333333348E-2</v>
      </c>
      <c r="U26" s="1">
        <v>126</v>
      </c>
      <c r="V26" s="1" t="str">
        <f t="shared" si="5"/>
        <v>Severe-delay</v>
      </c>
      <c r="W26" s="1">
        <v>830.01</v>
      </c>
      <c r="X26" s="1" t="s">
        <v>53</v>
      </c>
      <c r="Y26" s="1">
        <v>5</v>
      </c>
      <c r="Z26" s="1" t="s">
        <v>32</v>
      </c>
      <c r="AA26" s="1">
        <v>93.53</v>
      </c>
      <c r="AB26" s="1">
        <v>72075.880022940793</v>
      </c>
      <c r="AC26" s="1" t="s">
        <v>33</v>
      </c>
      <c r="AD26" s="1">
        <v>4.16</v>
      </c>
      <c r="AE26" s="1">
        <v>91491.06</v>
      </c>
      <c r="AF26" s="1">
        <v>53139.35</v>
      </c>
      <c r="AG26" s="6">
        <f t="shared" si="6"/>
        <v>0.58081467194718261</v>
      </c>
      <c r="AH26">
        <f t="shared" si="7"/>
        <v>-38351.71</v>
      </c>
    </row>
    <row r="27" spans="1:35" x14ac:dyDescent="0.3">
      <c r="A27" s="1" t="s">
        <v>99</v>
      </c>
      <c r="B27" s="1" t="s">
        <v>100</v>
      </c>
      <c r="C27" s="1">
        <v>63</v>
      </c>
      <c r="D27" s="1" t="str">
        <f t="shared" si="0"/>
        <v>60-69</v>
      </c>
      <c r="E27" s="1" t="s">
        <v>36</v>
      </c>
      <c r="F27" s="1" t="s">
        <v>26</v>
      </c>
      <c r="G27" s="1" t="s">
        <v>27</v>
      </c>
      <c r="H27" s="1" t="s">
        <v>87</v>
      </c>
      <c r="I27" s="1" t="s">
        <v>88</v>
      </c>
      <c r="J27" s="1" t="s">
        <v>60</v>
      </c>
      <c r="K27" s="1" t="str">
        <f t="shared" si="1"/>
        <v>CDG - PEK</v>
      </c>
      <c r="L27" s="1">
        <v>14253</v>
      </c>
      <c r="M27" s="1" t="str">
        <f t="shared" si="2"/>
        <v>Long-haul</v>
      </c>
      <c r="N27" s="2">
        <v>0.71406250000000004</v>
      </c>
      <c r="O27" s="2">
        <v>0.3737847222222222</v>
      </c>
      <c r="P27" s="3">
        <v>45662</v>
      </c>
      <c r="Q27" s="2">
        <v>0.77239583333333328</v>
      </c>
      <c r="R27" s="2">
        <v>0.43211805555555555</v>
      </c>
      <c r="S27" s="2">
        <f t="shared" si="3"/>
        <v>5.8333333333333237E-2</v>
      </c>
      <c r="T27" s="2">
        <f t="shared" si="4"/>
        <v>5.8333333333333348E-2</v>
      </c>
      <c r="U27" s="1">
        <v>126</v>
      </c>
      <c r="V27" s="1" t="str">
        <f t="shared" si="5"/>
        <v>Severe-delay</v>
      </c>
      <c r="W27" s="1">
        <v>554.23</v>
      </c>
      <c r="X27" s="1" t="s">
        <v>37</v>
      </c>
      <c r="Y27" s="1">
        <v>5</v>
      </c>
      <c r="Z27" s="1" t="s">
        <v>46</v>
      </c>
      <c r="AA27" s="1">
        <v>127.91</v>
      </c>
      <c r="AB27" s="1">
        <v>72499.075715893705</v>
      </c>
      <c r="AC27" s="1" t="s">
        <v>39</v>
      </c>
      <c r="AD27" s="1">
        <v>3.34</v>
      </c>
      <c r="AE27" s="1">
        <v>91998.89</v>
      </c>
      <c r="AF27" s="1">
        <v>35496.300000000003</v>
      </c>
      <c r="AG27" s="6">
        <f t="shared" si="6"/>
        <v>0.3858340029972101</v>
      </c>
      <c r="AH27">
        <f t="shared" si="7"/>
        <v>-56502.59</v>
      </c>
    </row>
    <row r="28" spans="1:35" x14ac:dyDescent="0.3">
      <c r="A28" s="1" t="s">
        <v>101</v>
      </c>
      <c r="B28" s="1" t="s">
        <v>102</v>
      </c>
      <c r="C28" s="1">
        <v>26</v>
      </c>
      <c r="D28" s="1" t="str">
        <f t="shared" si="0"/>
        <v>18-29</v>
      </c>
      <c r="E28" s="1" t="s">
        <v>36</v>
      </c>
      <c r="F28" s="1" t="s">
        <v>26</v>
      </c>
      <c r="G28" s="1" t="s">
        <v>45</v>
      </c>
      <c r="H28" s="1" t="s">
        <v>87</v>
      </c>
      <c r="I28" s="1" t="s">
        <v>88</v>
      </c>
      <c r="J28" s="1" t="s">
        <v>60</v>
      </c>
      <c r="K28" s="1" t="str">
        <f t="shared" si="1"/>
        <v>CDG - PEK</v>
      </c>
      <c r="L28" s="1">
        <v>14253</v>
      </c>
      <c r="M28" s="1" t="str">
        <f t="shared" si="2"/>
        <v>Long-haul</v>
      </c>
      <c r="N28" s="2">
        <v>0.71406250000000004</v>
      </c>
      <c r="O28" s="2">
        <v>0.3737847222222222</v>
      </c>
      <c r="P28" s="3">
        <v>45661</v>
      </c>
      <c r="Q28" s="2">
        <v>0.77239583333333328</v>
      </c>
      <c r="R28" s="2">
        <v>0.43211805555555555</v>
      </c>
      <c r="S28" s="2">
        <f t="shared" si="3"/>
        <v>5.8333333333333237E-2</v>
      </c>
      <c r="T28" s="2">
        <f t="shared" si="4"/>
        <v>5.8333333333333348E-2</v>
      </c>
      <c r="U28" s="1">
        <v>126</v>
      </c>
      <c r="V28" s="1" t="str">
        <f t="shared" si="5"/>
        <v>Severe-delay</v>
      </c>
      <c r="W28" s="1">
        <v>555.02</v>
      </c>
      <c r="X28" s="1" t="s">
        <v>37</v>
      </c>
      <c r="Y28" s="1">
        <v>5</v>
      </c>
      <c r="Z28" s="1" t="s">
        <v>38</v>
      </c>
      <c r="AA28" s="1">
        <v>190.49</v>
      </c>
      <c r="AB28" s="1">
        <v>72600.348569348207</v>
      </c>
      <c r="AC28" s="1" t="s">
        <v>39</v>
      </c>
      <c r="AD28" s="1">
        <v>4.54</v>
      </c>
      <c r="AE28" s="1">
        <v>92120.42</v>
      </c>
      <c r="AF28" s="1">
        <v>35559.379999999997</v>
      </c>
      <c r="AG28" s="6">
        <f t="shared" si="6"/>
        <v>0.38600974680749389</v>
      </c>
      <c r="AH28">
        <f t="shared" si="7"/>
        <v>-56561.04</v>
      </c>
    </row>
    <row r="29" spans="1:35" x14ac:dyDescent="0.3">
      <c r="A29" s="4" t="s">
        <v>103</v>
      </c>
      <c r="B29" s="1" t="s">
        <v>104</v>
      </c>
      <c r="C29" s="1">
        <v>28</v>
      </c>
      <c r="D29" s="1" t="str">
        <f t="shared" si="0"/>
        <v>18-29</v>
      </c>
      <c r="E29" s="1" t="s">
        <v>25</v>
      </c>
      <c r="F29" s="1" t="s">
        <v>26</v>
      </c>
      <c r="G29" s="1" t="s">
        <v>45</v>
      </c>
      <c r="H29" s="1" t="s">
        <v>87</v>
      </c>
      <c r="I29" s="1" t="s">
        <v>88</v>
      </c>
      <c r="J29" s="1" t="s">
        <v>60</v>
      </c>
      <c r="K29" s="1" t="str">
        <f t="shared" si="1"/>
        <v>CDG - PEK</v>
      </c>
      <c r="L29" s="1">
        <v>14253</v>
      </c>
      <c r="M29" s="1" t="str">
        <f t="shared" si="2"/>
        <v>Long-haul</v>
      </c>
      <c r="N29" s="2">
        <v>0.71406250000000004</v>
      </c>
      <c r="O29" s="2">
        <v>0.3737847222222222</v>
      </c>
      <c r="P29" s="3">
        <v>45661</v>
      </c>
      <c r="Q29" s="2">
        <v>0.77239583333333328</v>
      </c>
      <c r="R29" s="2">
        <v>0.43211805555555555</v>
      </c>
      <c r="S29" s="2">
        <f t="shared" si="3"/>
        <v>5.8333333333333237E-2</v>
      </c>
      <c r="T29" s="2">
        <f t="shared" si="4"/>
        <v>5.8333333333333348E-2</v>
      </c>
      <c r="U29" s="1">
        <v>126</v>
      </c>
      <c r="V29" s="1" t="str">
        <f t="shared" si="5"/>
        <v>Severe-delay</v>
      </c>
      <c r="W29" s="1">
        <v>788.22</v>
      </c>
      <c r="X29" s="1" t="s">
        <v>37</v>
      </c>
      <c r="Y29" s="1">
        <v>5</v>
      </c>
      <c r="Z29" s="1" t="s">
        <v>46</v>
      </c>
      <c r="AA29" s="1">
        <v>192.94</v>
      </c>
      <c r="AB29" s="1">
        <v>72350.206433143205</v>
      </c>
      <c r="AC29" s="1" t="s">
        <v>39</v>
      </c>
      <c r="AD29" s="1">
        <v>4.38</v>
      </c>
      <c r="AE29" s="1">
        <v>91820.25</v>
      </c>
      <c r="AF29" s="1">
        <v>50484.67</v>
      </c>
      <c r="AG29" s="6">
        <f t="shared" si="6"/>
        <v>0.54982065502980004</v>
      </c>
      <c r="AH29">
        <f t="shared" si="7"/>
        <v>-41335.58</v>
      </c>
    </row>
    <row r="30" spans="1:35" x14ac:dyDescent="0.3">
      <c r="A30" s="1" t="s">
        <v>105</v>
      </c>
      <c r="B30" s="1" t="s">
        <v>106</v>
      </c>
      <c r="C30" s="1">
        <v>45</v>
      </c>
      <c r="D30" s="1" t="str">
        <f t="shared" si="0"/>
        <v>40-59</v>
      </c>
      <c r="E30" s="1" t="s">
        <v>25</v>
      </c>
      <c r="F30" s="1" t="s">
        <v>26</v>
      </c>
      <c r="G30" s="1" t="s">
        <v>27</v>
      </c>
      <c r="H30" s="1" t="s">
        <v>87</v>
      </c>
      <c r="I30" s="1" t="s">
        <v>88</v>
      </c>
      <c r="J30" s="1" t="s">
        <v>60</v>
      </c>
      <c r="K30" s="1" t="str">
        <f t="shared" si="1"/>
        <v>CDG - PEK</v>
      </c>
      <c r="L30" s="1">
        <v>14253</v>
      </c>
      <c r="M30" s="1" t="str">
        <f t="shared" si="2"/>
        <v>Long-haul</v>
      </c>
      <c r="N30" s="2">
        <v>0.71406250000000004</v>
      </c>
      <c r="O30" s="2">
        <v>0.3737847222222222</v>
      </c>
      <c r="P30" s="3">
        <v>45669</v>
      </c>
      <c r="Q30" s="2">
        <v>0.77239583333333328</v>
      </c>
      <c r="R30" s="2">
        <v>0.43211805555555555</v>
      </c>
      <c r="S30" s="2">
        <f t="shared" si="3"/>
        <v>5.8333333333333237E-2</v>
      </c>
      <c r="T30" s="2">
        <f t="shared" si="4"/>
        <v>5.8333333333333348E-2</v>
      </c>
      <c r="U30" s="1">
        <v>126</v>
      </c>
      <c r="V30" s="1" t="str">
        <f t="shared" si="5"/>
        <v>Severe-delay</v>
      </c>
      <c r="W30" s="1">
        <v>152.77000000000001</v>
      </c>
      <c r="X30" s="1" t="s">
        <v>37</v>
      </c>
      <c r="Y30" s="1">
        <v>5</v>
      </c>
      <c r="Z30" s="1" t="s">
        <v>38</v>
      </c>
      <c r="AA30" s="1">
        <v>65.900000000000006</v>
      </c>
      <c r="AB30" s="1">
        <v>71778.971788467505</v>
      </c>
      <c r="AC30" s="1" t="s">
        <v>33</v>
      </c>
      <c r="AD30" s="1">
        <v>3.04</v>
      </c>
      <c r="AE30" s="1">
        <v>91134.77</v>
      </c>
      <c r="AF30" s="1">
        <v>9790.4599999999991</v>
      </c>
      <c r="AG30" s="6">
        <f t="shared" si="6"/>
        <v>0.10742837228864459</v>
      </c>
      <c r="AH30">
        <f t="shared" si="7"/>
        <v>-81344.31</v>
      </c>
    </row>
    <row r="31" spans="1:35" x14ac:dyDescent="0.3">
      <c r="A31" s="1" t="s">
        <v>107</v>
      </c>
      <c r="B31" s="1" t="s">
        <v>108</v>
      </c>
      <c r="C31" s="1">
        <v>69</v>
      </c>
      <c r="D31" s="1" t="str">
        <f t="shared" si="0"/>
        <v>60-69</v>
      </c>
      <c r="E31" s="1" t="s">
        <v>36</v>
      </c>
      <c r="F31" s="1" t="s">
        <v>26</v>
      </c>
      <c r="G31" s="1" t="s">
        <v>45</v>
      </c>
      <c r="H31" s="1" t="s">
        <v>87</v>
      </c>
      <c r="I31" s="1" t="s">
        <v>88</v>
      </c>
      <c r="J31" s="1" t="s">
        <v>60</v>
      </c>
      <c r="K31" s="1" t="str">
        <f t="shared" si="1"/>
        <v>CDG - PEK</v>
      </c>
      <c r="L31" s="1">
        <v>14253</v>
      </c>
      <c r="M31" s="1" t="str">
        <f t="shared" si="2"/>
        <v>Long-haul</v>
      </c>
      <c r="N31" s="2">
        <v>0.71406250000000004</v>
      </c>
      <c r="O31" s="2">
        <v>0.3737847222222222</v>
      </c>
      <c r="P31" s="3">
        <v>45659</v>
      </c>
      <c r="Q31" s="2">
        <v>0.77239583333333328</v>
      </c>
      <c r="R31" s="2">
        <v>0.43211805555555555</v>
      </c>
      <c r="S31" s="2">
        <f t="shared" si="3"/>
        <v>5.8333333333333237E-2</v>
      </c>
      <c r="T31" s="2">
        <f t="shared" si="4"/>
        <v>5.8333333333333348E-2</v>
      </c>
      <c r="U31" s="1">
        <v>126</v>
      </c>
      <c r="V31" s="1" t="str">
        <f t="shared" si="5"/>
        <v>Severe-delay</v>
      </c>
      <c r="W31" s="1">
        <v>356.82</v>
      </c>
      <c r="X31" s="1" t="s">
        <v>31</v>
      </c>
      <c r="Y31" s="1">
        <v>5</v>
      </c>
      <c r="Z31" s="1" t="s">
        <v>42</v>
      </c>
      <c r="AA31" s="1">
        <v>76.069999999999993</v>
      </c>
      <c r="AB31" s="1">
        <v>72116.798030467806</v>
      </c>
      <c r="AC31" s="1" t="s">
        <v>33</v>
      </c>
      <c r="AD31" s="1">
        <v>3.11</v>
      </c>
      <c r="AE31" s="1">
        <v>91540.160000000003</v>
      </c>
      <c r="AF31" s="1">
        <v>22851.69</v>
      </c>
      <c r="AG31" s="6">
        <f t="shared" si="6"/>
        <v>0.24963567902874539</v>
      </c>
      <c r="AH31">
        <f t="shared" si="7"/>
        <v>-68688.47</v>
      </c>
    </row>
    <row r="32" spans="1:35" x14ac:dyDescent="0.3">
      <c r="A32" s="1" t="s">
        <v>109</v>
      </c>
      <c r="B32" s="1" t="s">
        <v>110</v>
      </c>
      <c r="C32" s="1">
        <v>74</v>
      </c>
      <c r="D32" s="1" t="str">
        <f t="shared" si="0"/>
        <v>70-80</v>
      </c>
      <c r="E32" s="1" t="s">
        <v>36</v>
      </c>
      <c r="F32" s="1" t="s">
        <v>26</v>
      </c>
      <c r="G32" s="1" t="s">
        <v>27</v>
      </c>
      <c r="H32" s="1" t="s">
        <v>111</v>
      </c>
      <c r="I32" s="1" t="s">
        <v>112</v>
      </c>
      <c r="J32" s="1" t="s">
        <v>59</v>
      </c>
      <c r="K32" s="1" t="str">
        <f t="shared" si="1"/>
        <v>IST - BKK</v>
      </c>
      <c r="L32" s="1">
        <v>7728</v>
      </c>
      <c r="M32" s="1" t="str">
        <f t="shared" si="2"/>
        <v>Moderate-haul</v>
      </c>
      <c r="N32" s="2">
        <v>0.23081018518518517</v>
      </c>
      <c r="O32" s="2">
        <v>0.5884490740740741</v>
      </c>
      <c r="P32" s="3">
        <v>45662</v>
      </c>
      <c r="Q32" s="2">
        <v>0.25719907407407405</v>
      </c>
      <c r="R32" s="2">
        <v>0.614837962962963</v>
      </c>
      <c r="S32" s="2">
        <f t="shared" si="3"/>
        <v>2.6388888888888878E-2</v>
      </c>
      <c r="T32" s="2">
        <f t="shared" si="4"/>
        <v>2.6388888888888906E-2</v>
      </c>
      <c r="U32" s="1">
        <v>38</v>
      </c>
      <c r="V32" s="1" t="str">
        <f t="shared" si="5"/>
        <v>Moderate-delay</v>
      </c>
      <c r="W32" s="1">
        <v>482.25</v>
      </c>
      <c r="X32" s="1" t="s">
        <v>31</v>
      </c>
      <c r="Y32" s="1">
        <v>5</v>
      </c>
      <c r="Z32" s="1" t="s">
        <v>38</v>
      </c>
      <c r="AA32" s="1">
        <v>72.930000000000007</v>
      </c>
      <c r="AB32" s="1">
        <v>39310.041351213898</v>
      </c>
      <c r="AC32" s="1" t="s">
        <v>39</v>
      </c>
      <c r="AD32" s="1">
        <v>3.78</v>
      </c>
      <c r="AE32" s="1">
        <v>52172.05</v>
      </c>
      <c r="AF32" s="1">
        <v>30878.59</v>
      </c>
      <c r="AG32" s="6">
        <f t="shared" si="6"/>
        <v>0.59186077602854403</v>
      </c>
      <c r="AH32">
        <f t="shared" si="7"/>
        <v>-21293.460000000003</v>
      </c>
    </row>
    <row r="33" spans="1:34" x14ac:dyDescent="0.3">
      <c r="A33" s="1" t="s">
        <v>113</v>
      </c>
      <c r="B33" s="1" t="s">
        <v>114</v>
      </c>
      <c r="C33" s="1">
        <v>27</v>
      </c>
      <c r="D33" s="1" t="str">
        <f t="shared" si="0"/>
        <v>18-29</v>
      </c>
      <c r="E33" s="1" t="s">
        <v>36</v>
      </c>
      <c r="F33" s="1" t="s">
        <v>26</v>
      </c>
      <c r="G33" s="1" t="s">
        <v>45</v>
      </c>
      <c r="H33" s="1" t="s">
        <v>111</v>
      </c>
      <c r="I33" s="1" t="s">
        <v>112</v>
      </c>
      <c r="J33" s="1" t="s">
        <v>59</v>
      </c>
      <c r="K33" s="1" t="str">
        <f t="shared" si="1"/>
        <v>IST - BKK</v>
      </c>
      <c r="L33" s="1">
        <v>7728</v>
      </c>
      <c r="M33" s="1" t="str">
        <f t="shared" si="2"/>
        <v>Moderate-haul</v>
      </c>
      <c r="N33" s="2">
        <v>0.23081018518518517</v>
      </c>
      <c r="O33" s="2">
        <v>0.5884490740740741</v>
      </c>
      <c r="P33" s="3">
        <v>45664</v>
      </c>
      <c r="Q33" s="2">
        <v>0.25719907407407405</v>
      </c>
      <c r="R33" s="2">
        <v>0.614837962962963</v>
      </c>
      <c r="S33" s="2">
        <f t="shared" si="3"/>
        <v>2.6388888888888878E-2</v>
      </c>
      <c r="T33" s="2">
        <f t="shared" si="4"/>
        <v>2.6388888888888906E-2</v>
      </c>
      <c r="U33" s="1">
        <v>38</v>
      </c>
      <c r="V33" s="1" t="str">
        <f t="shared" si="5"/>
        <v>Moderate-delay</v>
      </c>
      <c r="W33" s="1">
        <v>650.85</v>
      </c>
      <c r="X33" s="1" t="s">
        <v>31</v>
      </c>
      <c r="Y33" s="1">
        <v>5</v>
      </c>
      <c r="Z33" s="1" t="s">
        <v>38</v>
      </c>
      <c r="AA33" s="1">
        <v>68.739999999999995</v>
      </c>
      <c r="AB33" s="1">
        <v>39893.569366631702</v>
      </c>
      <c r="AC33" s="1" t="s">
        <v>39</v>
      </c>
      <c r="AD33" s="1">
        <v>4.01</v>
      </c>
      <c r="AE33" s="1">
        <v>52872.28</v>
      </c>
      <c r="AF33" s="1">
        <v>41668.15</v>
      </c>
      <c r="AG33" s="6">
        <f t="shared" si="6"/>
        <v>0.78809065922634702</v>
      </c>
      <c r="AH33">
        <f t="shared" si="7"/>
        <v>-11204.129999999997</v>
      </c>
    </row>
    <row r="34" spans="1:34" x14ac:dyDescent="0.3">
      <c r="A34" s="1" t="s">
        <v>115</v>
      </c>
      <c r="B34" s="1" t="s">
        <v>116</v>
      </c>
      <c r="C34" s="1">
        <v>33</v>
      </c>
      <c r="D34" s="1" t="str">
        <f t="shared" si="0"/>
        <v>30-39</v>
      </c>
      <c r="E34" s="1" t="s">
        <v>25</v>
      </c>
      <c r="F34" s="1" t="s">
        <v>26</v>
      </c>
      <c r="G34" s="1" t="s">
        <v>45</v>
      </c>
      <c r="H34" s="1" t="s">
        <v>111</v>
      </c>
      <c r="I34" s="1" t="s">
        <v>112</v>
      </c>
      <c r="J34" s="1" t="s">
        <v>59</v>
      </c>
      <c r="K34" s="1" t="str">
        <f t="shared" si="1"/>
        <v>IST - BKK</v>
      </c>
      <c r="L34" s="1">
        <v>7728</v>
      </c>
      <c r="M34" s="1" t="str">
        <f t="shared" si="2"/>
        <v>Moderate-haul</v>
      </c>
      <c r="N34" s="2">
        <v>0.23081018518518517</v>
      </c>
      <c r="O34" s="2">
        <v>0.5884490740740741</v>
      </c>
      <c r="P34" s="3">
        <v>45665</v>
      </c>
      <c r="Q34" s="2">
        <v>0.25719907407407405</v>
      </c>
      <c r="R34" s="2">
        <v>0.614837962962963</v>
      </c>
      <c r="S34" s="2">
        <f t="shared" si="3"/>
        <v>2.6388888888888878E-2</v>
      </c>
      <c r="T34" s="2">
        <f t="shared" si="4"/>
        <v>2.6388888888888906E-2</v>
      </c>
      <c r="U34" s="1">
        <v>38</v>
      </c>
      <c r="V34" s="1" t="str">
        <f t="shared" si="5"/>
        <v>Moderate-delay</v>
      </c>
      <c r="W34" s="1">
        <v>78.400000000000006</v>
      </c>
      <c r="X34" s="1" t="s">
        <v>37</v>
      </c>
      <c r="Y34" s="1">
        <v>3</v>
      </c>
      <c r="Z34" s="1" t="s">
        <v>46</v>
      </c>
      <c r="AA34" s="1">
        <v>113.49</v>
      </c>
      <c r="AB34" s="1">
        <v>39661.054771585499</v>
      </c>
      <c r="AC34" s="1" t="s">
        <v>39</v>
      </c>
      <c r="AD34" s="1">
        <v>4.45</v>
      </c>
      <c r="AE34" s="1">
        <v>52593.27</v>
      </c>
      <c r="AF34" s="1">
        <v>5040.3</v>
      </c>
      <c r="AG34" s="6">
        <f t="shared" si="6"/>
        <v>9.5835455753179075E-2</v>
      </c>
      <c r="AH34">
        <f t="shared" si="7"/>
        <v>-47552.969999999994</v>
      </c>
    </row>
    <row r="35" spans="1:34" x14ac:dyDescent="0.3">
      <c r="A35" s="1" t="s">
        <v>117</v>
      </c>
      <c r="B35" s="1" t="s">
        <v>118</v>
      </c>
      <c r="C35" s="1">
        <v>36</v>
      </c>
      <c r="D35" s="1" t="str">
        <f t="shared" si="0"/>
        <v>30-39</v>
      </c>
      <c r="E35" s="1" t="s">
        <v>25</v>
      </c>
      <c r="F35" s="1" t="s">
        <v>26</v>
      </c>
      <c r="G35" s="1" t="s">
        <v>27</v>
      </c>
      <c r="H35" s="1" t="s">
        <v>111</v>
      </c>
      <c r="I35" s="1" t="s">
        <v>112</v>
      </c>
      <c r="J35" s="1" t="s">
        <v>59</v>
      </c>
      <c r="K35" s="1" t="str">
        <f t="shared" si="1"/>
        <v>IST - BKK</v>
      </c>
      <c r="L35" s="1">
        <v>7728</v>
      </c>
      <c r="M35" s="1" t="str">
        <f t="shared" si="2"/>
        <v>Moderate-haul</v>
      </c>
      <c r="N35" s="2">
        <v>0.23081018518518517</v>
      </c>
      <c r="O35" s="2">
        <v>0.5884490740740741</v>
      </c>
      <c r="P35" s="3">
        <v>45668</v>
      </c>
      <c r="Q35" s="2">
        <v>0.25719907407407405</v>
      </c>
      <c r="R35" s="2">
        <v>0.614837962962963</v>
      </c>
      <c r="S35" s="2">
        <f t="shared" si="3"/>
        <v>2.6388888888888878E-2</v>
      </c>
      <c r="T35" s="2">
        <f t="shared" si="4"/>
        <v>2.6388888888888906E-2</v>
      </c>
      <c r="U35" s="1">
        <v>38</v>
      </c>
      <c r="V35" s="1" t="str">
        <f t="shared" si="5"/>
        <v>Moderate-delay</v>
      </c>
      <c r="W35" s="1">
        <v>802.15</v>
      </c>
      <c r="X35" s="1" t="s">
        <v>37</v>
      </c>
      <c r="Y35" s="1">
        <v>3</v>
      </c>
      <c r="Z35" s="1" t="s">
        <v>32</v>
      </c>
      <c r="AA35" s="1">
        <v>70.930000000000007</v>
      </c>
      <c r="AB35" s="1">
        <v>40118.081139158501</v>
      </c>
      <c r="AC35" s="1" t="s">
        <v>39</v>
      </c>
      <c r="AD35" s="1">
        <v>4.6100000000000003</v>
      </c>
      <c r="AE35" s="1">
        <v>53141.7</v>
      </c>
      <c r="AF35" s="1">
        <v>51351.79</v>
      </c>
      <c r="AG35" s="6">
        <f t="shared" si="6"/>
        <v>0.96631816445465624</v>
      </c>
      <c r="AH35">
        <f t="shared" si="7"/>
        <v>-1789.9099999999962</v>
      </c>
    </row>
    <row r="36" spans="1:34" x14ac:dyDescent="0.3">
      <c r="A36" s="1" t="s">
        <v>119</v>
      </c>
      <c r="B36" s="1" t="s">
        <v>120</v>
      </c>
      <c r="C36" s="1">
        <v>71</v>
      </c>
      <c r="D36" s="1" t="str">
        <f t="shared" si="0"/>
        <v>70-80</v>
      </c>
      <c r="E36" s="1" t="s">
        <v>25</v>
      </c>
      <c r="F36" s="1" t="s">
        <v>26</v>
      </c>
      <c r="G36" s="1" t="s">
        <v>27</v>
      </c>
      <c r="H36" s="1" t="s">
        <v>111</v>
      </c>
      <c r="I36" s="1" t="s">
        <v>112</v>
      </c>
      <c r="J36" s="1" t="s">
        <v>59</v>
      </c>
      <c r="K36" s="1" t="str">
        <f t="shared" si="1"/>
        <v>IST - BKK</v>
      </c>
      <c r="L36" s="1">
        <v>7728</v>
      </c>
      <c r="M36" s="1" t="str">
        <f t="shared" si="2"/>
        <v>Moderate-haul</v>
      </c>
      <c r="N36" s="2">
        <v>0.23081018518518517</v>
      </c>
      <c r="O36" s="2">
        <v>0.5884490740740741</v>
      </c>
      <c r="P36" s="3">
        <v>45668</v>
      </c>
      <c r="Q36" s="2">
        <v>0.25719907407407405</v>
      </c>
      <c r="R36" s="2">
        <v>0.614837962962963</v>
      </c>
      <c r="S36" s="2">
        <f t="shared" si="3"/>
        <v>2.6388888888888878E-2</v>
      </c>
      <c r="T36" s="2">
        <f t="shared" si="4"/>
        <v>2.6388888888888906E-2</v>
      </c>
      <c r="U36" s="1">
        <v>38</v>
      </c>
      <c r="V36" s="1" t="str">
        <f t="shared" si="5"/>
        <v>Moderate-delay</v>
      </c>
      <c r="W36" s="1">
        <v>470.94</v>
      </c>
      <c r="X36" s="1" t="s">
        <v>31</v>
      </c>
      <c r="Y36" s="1">
        <v>5</v>
      </c>
      <c r="Z36" s="1" t="s">
        <v>42</v>
      </c>
      <c r="AA36" s="1">
        <v>49.61</v>
      </c>
      <c r="AB36" s="1">
        <v>39356.062886272302</v>
      </c>
      <c r="AC36" s="1" t="s">
        <v>39</v>
      </c>
      <c r="AD36" s="1">
        <v>4.9000000000000004</v>
      </c>
      <c r="AE36" s="1">
        <v>52227.28</v>
      </c>
      <c r="AF36" s="1">
        <v>30150.080000000002</v>
      </c>
      <c r="AG36" s="6">
        <f t="shared" si="6"/>
        <v>0.57728604667905359</v>
      </c>
      <c r="AH36">
        <f t="shared" si="7"/>
        <v>-22077.199999999997</v>
      </c>
    </row>
    <row r="37" spans="1:34" x14ac:dyDescent="0.3">
      <c r="A37" s="1" t="s">
        <v>121</v>
      </c>
      <c r="B37" s="1" t="s">
        <v>122</v>
      </c>
      <c r="C37" s="1">
        <v>30</v>
      </c>
      <c r="D37" s="1" t="str">
        <f t="shared" si="0"/>
        <v>30-39</v>
      </c>
      <c r="E37" s="1" t="s">
        <v>25</v>
      </c>
      <c r="F37" s="1" t="s">
        <v>26</v>
      </c>
      <c r="G37" s="1" t="s">
        <v>27</v>
      </c>
      <c r="H37" s="1" t="s">
        <v>111</v>
      </c>
      <c r="I37" s="1" t="s">
        <v>112</v>
      </c>
      <c r="J37" s="1" t="s">
        <v>59</v>
      </c>
      <c r="K37" s="1" t="str">
        <f t="shared" si="1"/>
        <v>IST - BKK</v>
      </c>
      <c r="L37" s="1">
        <v>7728</v>
      </c>
      <c r="M37" s="1" t="str">
        <f t="shared" si="2"/>
        <v>Moderate-haul</v>
      </c>
      <c r="N37" s="2">
        <v>0.23081018518518517</v>
      </c>
      <c r="O37" s="2">
        <v>0.5884490740740741</v>
      </c>
      <c r="P37" s="3">
        <v>45670</v>
      </c>
      <c r="Q37" s="2">
        <v>0.25719907407407405</v>
      </c>
      <c r="R37" s="2">
        <v>0.614837962962963</v>
      </c>
      <c r="S37" s="2">
        <f t="shared" si="3"/>
        <v>2.6388888888888878E-2</v>
      </c>
      <c r="T37" s="2">
        <f t="shared" si="4"/>
        <v>2.6388888888888906E-2</v>
      </c>
      <c r="U37" s="1">
        <v>38</v>
      </c>
      <c r="V37" s="1" t="str">
        <f t="shared" si="5"/>
        <v>Moderate-delay</v>
      </c>
      <c r="W37" s="1">
        <v>1470.44</v>
      </c>
      <c r="X37" s="1" t="s">
        <v>37</v>
      </c>
      <c r="Y37" s="1">
        <v>3</v>
      </c>
      <c r="Z37" s="1" t="s">
        <v>42</v>
      </c>
      <c r="AA37" s="1">
        <v>78.53</v>
      </c>
      <c r="AB37" s="1">
        <v>39548.814947766303</v>
      </c>
      <c r="AC37" s="1" t="s">
        <v>33</v>
      </c>
      <c r="AD37" s="1">
        <v>3.38</v>
      </c>
      <c r="AE37" s="1">
        <v>52458.58</v>
      </c>
      <c r="AF37" s="1">
        <v>94123.87</v>
      </c>
      <c r="AG37" s="6">
        <f t="shared" si="6"/>
        <v>1.7942511978021516</v>
      </c>
      <c r="AH37">
        <f t="shared" si="7"/>
        <v>41665.289999999994</v>
      </c>
    </row>
    <row r="38" spans="1:34" x14ac:dyDescent="0.3">
      <c r="A38" s="1" t="s">
        <v>123</v>
      </c>
      <c r="B38" s="1" t="s">
        <v>124</v>
      </c>
      <c r="C38" s="1">
        <v>18</v>
      </c>
      <c r="D38" s="1" t="str">
        <f t="shared" si="0"/>
        <v>18-29</v>
      </c>
      <c r="E38" s="1" t="s">
        <v>25</v>
      </c>
      <c r="F38" s="1" t="s">
        <v>26</v>
      </c>
      <c r="G38" s="1" t="s">
        <v>27</v>
      </c>
      <c r="H38" s="1" t="s">
        <v>111</v>
      </c>
      <c r="I38" s="1" t="s">
        <v>112</v>
      </c>
      <c r="J38" s="1" t="s">
        <v>59</v>
      </c>
      <c r="K38" s="1" t="str">
        <f t="shared" si="1"/>
        <v>IST - BKK</v>
      </c>
      <c r="L38" s="1">
        <v>7728</v>
      </c>
      <c r="M38" s="1" t="str">
        <f t="shared" si="2"/>
        <v>Moderate-haul</v>
      </c>
      <c r="N38" s="2">
        <v>0.23081018518518517</v>
      </c>
      <c r="O38" s="2">
        <v>0.5884490740740741</v>
      </c>
      <c r="P38" s="3">
        <v>45664</v>
      </c>
      <c r="Q38" s="2">
        <v>0.25719907407407405</v>
      </c>
      <c r="R38" s="2">
        <v>0.614837962962963</v>
      </c>
      <c r="S38" s="2">
        <f t="shared" si="3"/>
        <v>2.6388888888888878E-2</v>
      </c>
      <c r="T38" s="2">
        <f t="shared" si="4"/>
        <v>2.6388888888888906E-2</v>
      </c>
      <c r="U38" s="1">
        <v>38</v>
      </c>
      <c r="V38" s="1" t="str">
        <f t="shared" si="5"/>
        <v>Moderate-delay</v>
      </c>
      <c r="W38" s="1">
        <v>1220.68</v>
      </c>
      <c r="X38" s="1" t="s">
        <v>37</v>
      </c>
      <c r="Y38" s="1">
        <v>5</v>
      </c>
      <c r="Z38" s="1" t="s">
        <v>38</v>
      </c>
      <c r="AA38" s="1">
        <v>167.34</v>
      </c>
      <c r="AB38" s="1">
        <v>39987.113980674301</v>
      </c>
      <c r="AC38" s="1" t="s">
        <v>33</v>
      </c>
      <c r="AD38" s="1">
        <v>4.7</v>
      </c>
      <c r="AE38" s="1">
        <v>52984.54</v>
      </c>
      <c r="AF38" s="1">
        <v>78156.990000000005</v>
      </c>
      <c r="AG38" s="6">
        <f t="shared" si="6"/>
        <v>1.4750904697860925</v>
      </c>
      <c r="AH38">
        <f t="shared" si="7"/>
        <v>25172.450000000004</v>
      </c>
    </row>
    <row r="39" spans="1:34" x14ac:dyDescent="0.3">
      <c r="A39" s="4" t="s">
        <v>125</v>
      </c>
      <c r="B39" s="1" t="s">
        <v>126</v>
      </c>
      <c r="C39" s="1">
        <v>62</v>
      </c>
      <c r="D39" s="1" t="str">
        <f t="shared" si="0"/>
        <v>60-69</v>
      </c>
      <c r="E39" s="1" t="s">
        <v>25</v>
      </c>
      <c r="F39" s="1" t="s">
        <v>26</v>
      </c>
      <c r="G39" s="1" t="s">
        <v>45</v>
      </c>
      <c r="H39" s="1" t="s">
        <v>111</v>
      </c>
      <c r="I39" s="1" t="s">
        <v>112</v>
      </c>
      <c r="J39" s="1" t="s">
        <v>59</v>
      </c>
      <c r="K39" s="1" t="str">
        <f t="shared" si="1"/>
        <v>IST - BKK</v>
      </c>
      <c r="L39" s="1">
        <v>7728</v>
      </c>
      <c r="M39" s="1" t="str">
        <f t="shared" si="2"/>
        <v>Moderate-haul</v>
      </c>
      <c r="N39" s="2">
        <v>0.23081018518518517</v>
      </c>
      <c r="O39" s="2">
        <v>0.5884490740740741</v>
      </c>
      <c r="P39" s="3">
        <v>45658</v>
      </c>
      <c r="Q39" s="2">
        <v>0.25719907407407405</v>
      </c>
      <c r="R39" s="2">
        <v>0.614837962962963</v>
      </c>
      <c r="S39" s="2">
        <f t="shared" si="3"/>
        <v>2.6388888888888878E-2</v>
      </c>
      <c r="T39" s="2">
        <f t="shared" si="4"/>
        <v>2.6388888888888906E-2</v>
      </c>
      <c r="U39" s="1">
        <v>38</v>
      </c>
      <c r="V39" s="1" t="str">
        <f t="shared" si="5"/>
        <v>Moderate-delay</v>
      </c>
      <c r="W39" s="1">
        <v>993.95</v>
      </c>
      <c r="X39" s="1" t="s">
        <v>31</v>
      </c>
      <c r="Y39" s="1">
        <v>5</v>
      </c>
      <c r="Z39" s="1" t="s">
        <v>46</v>
      </c>
      <c r="AA39" s="1">
        <v>13.54</v>
      </c>
      <c r="AB39" s="1">
        <v>39647.1159377371</v>
      </c>
      <c r="AC39" s="1" t="s">
        <v>33</v>
      </c>
      <c r="AD39" s="1">
        <v>4.8099999999999996</v>
      </c>
      <c r="AE39" s="1">
        <v>52576.54</v>
      </c>
      <c r="AF39" s="1">
        <v>63615.51</v>
      </c>
      <c r="AG39" s="6">
        <f t="shared" si="6"/>
        <v>1.2099599935636693</v>
      </c>
      <c r="AH39">
        <f t="shared" si="7"/>
        <v>11038.970000000001</v>
      </c>
    </row>
    <row r="40" spans="1:34" x14ac:dyDescent="0.3">
      <c r="A40" s="1" t="s">
        <v>127</v>
      </c>
      <c r="B40" s="1" t="s">
        <v>128</v>
      </c>
      <c r="C40" s="1">
        <v>60</v>
      </c>
      <c r="D40" s="1" t="str">
        <f t="shared" si="0"/>
        <v>60-69</v>
      </c>
      <c r="E40" s="1" t="s">
        <v>25</v>
      </c>
      <c r="F40" s="1" t="s">
        <v>26</v>
      </c>
      <c r="G40" s="1" t="s">
        <v>45</v>
      </c>
      <c r="H40" s="1" t="s">
        <v>111</v>
      </c>
      <c r="I40" s="1" t="s">
        <v>112</v>
      </c>
      <c r="J40" s="1" t="s">
        <v>59</v>
      </c>
      <c r="K40" s="1" t="str">
        <f t="shared" si="1"/>
        <v>IST - BKK</v>
      </c>
      <c r="L40" s="1">
        <v>7728</v>
      </c>
      <c r="M40" s="1" t="str">
        <f t="shared" si="2"/>
        <v>Moderate-haul</v>
      </c>
      <c r="N40" s="2">
        <v>0.23081018518518517</v>
      </c>
      <c r="O40" s="2">
        <v>0.5884490740740741</v>
      </c>
      <c r="P40" s="3">
        <v>45670</v>
      </c>
      <c r="Q40" s="2">
        <v>0.25719907407407405</v>
      </c>
      <c r="R40" s="2">
        <v>0.614837962962963</v>
      </c>
      <c r="S40" s="2">
        <f t="shared" si="3"/>
        <v>2.6388888888888878E-2</v>
      </c>
      <c r="T40" s="2">
        <f t="shared" si="4"/>
        <v>2.6388888888888906E-2</v>
      </c>
      <c r="U40" s="1">
        <v>38</v>
      </c>
      <c r="V40" s="1" t="str">
        <f t="shared" si="5"/>
        <v>Moderate-delay</v>
      </c>
      <c r="W40" s="1">
        <v>754.61</v>
      </c>
      <c r="X40" s="1" t="s">
        <v>31</v>
      </c>
      <c r="Y40" s="1">
        <v>5</v>
      </c>
      <c r="Z40" s="1" t="s">
        <v>80</v>
      </c>
      <c r="AA40" s="1">
        <v>49.32</v>
      </c>
      <c r="AB40" s="1">
        <v>39219.161855288097</v>
      </c>
      <c r="AC40" s="1" t="s">
        <v>39</v>
      </c>
      <c r="AD40" s="1">
        <v>4.0199999999999996</v>
      </c>
      <c r="AE40" s="1">
        <v>52062.99</v>
      </c>
      <c r="AF40" s="1">
        <v>48304.9</v>
      </c>
      <c r="AG40" s="6">
        <f t="shared" si="6"/>
        <v>0.92781647769365538</v>
      </c>
      <c r="AH40">
        <f t="shared" si="7"/>
        <v>-3758.0899999999965</v>
      </c>
    </row>
    <row r="41" spans="1:34" x14ac:dyDescent="0.3">
      <c r="A41" s="1" t="s">
        <v>129</v>
      </c>
      <c r="B41" s="1" t="s">
        <v>130</v>
      </c>
      <c r="C41" s="1">
        <v>52</v>
      </c>
      <c r="D41" s="1" t="str">
        <f t="shared" si="0"/>
        <v>40-59</v>
      </c>
      <c r="E41" s="1" t="s">
        <v>25</v>
      </c>
      <c r="F41" s="1" t="s">
        <v>26</v>
      </c>
      <c r="G41" s="1" t="s">
        <v>45</v>
      </c>
      <c r="H41" s="1" t="s">
        <v>131</v>
      </c>
      <c r="I41" s="1" t="s">
        <v>72</v>
      </c>
      <c r="J41" s="1" t="s">
        <v>132</v>
      </c>
      <c r="K41" s="1" t="str">
        <f t="shared" si="1"/>
        <v>ICN - DXB</v>
      </c>
      <c r="L41" s="1">
        <v>2357</v>
      </c>
      <c r="M41" s="1" t="str">
        <f t="shared" si="2"/>
        <v xml:space="preserve">Short-haul </v>
      </c>
      <c r="N41" s="2">
        <v>0.69140046296296298</v>
      </c>
      <c r="O41" s="2">
        <v>0.8004282407407407</v>
      </c>
      <c r="P41" s="3">
        <v>45658</v>
      </c>
      <c r="Q41" s="2">
        <v>0.76709490740740738</v>
      </c>
      <c r="R41" s="2">
        <v>0.87612268518518521</v>
      </c>
      <c r="S41" s="2">
        <f t="shared" si="3"/>
        <v>7.5694444444444398E-2</v>
      </c>
      <c r="T41" s="2">
        <f t="shared" si="4"/>
        <v>7.5694444444444509E-2</v>
      </c>
      <c r="U41" s="1">
        <v>109</v>
      </c>
      <c r="V41" s="1" t="str">
        <f t="shared" si="5"/>
        <v>Moderate-delay</v>
      </c>
      <c r="W41" s="1">
        <v>646.09</v>
      </c>
      <c r="X41" s="1" t="s">
        <v>53</v>
      </c>
      <c r="Y41" s="1">
        <v>5</v>
      </c>
      <c r="Z41" s="1" t="s">
        <v>42</v>
      </c>
      <c r="AA41" s="1">
        <v>21.74</v>
      </c>
      <c r="AB41" s="1">
        <v>12922.667751856199</v>
      </c>
      <c r="AC41" s="1" t="s">
        <v>39</v>
      </c>
      <c r="AD41" s="1">
        <v>4.41</v>
      </c>
      <c r="AE41" s="1">
        <v>20507.2</v>
      </c>
      <c r="AF41" s="1">
        <v>41354.11</v>
      </c>
      <c r="AG41" s="6">
        <f t="shared" si="6"/>
        <v>2.0165654014199892</v>
      </c>
      <c r="AH41">
        <f t="shared" si="7"/>
        <v>20846.91</v>
      </c>
    </row>
    <row r="42" spans="1:34" x14ac:dyDescent="0.3">
      <c r="A42" s="1" t="s">
        <v>133</v>
      </c>
      <c r="B42" s="1" t="s">
        <v>134</v>
      </c>
      <c r="C42" s="1">
        <v>42</v>
      </c>
      <c r="D42" s="1" t="str">
        <f t="shared" si="0"/>
        <v>40-59</v>
      </c>
      <c r="E42" s="1" t="s">
        <v>25</v>
      </c>
      <c r="F42" s="1" t="s">
        <v>26</v>
      </c>
      <c r="G42" s="1" t="s">
        <v>27</v>
      </c>
      <c r="H42" s="1" t="s">
        <v>131</v>
      </c>
      <c r="I42" s="1" t="s">
        <v>72</v>
      </c>
      <c r="J42" s="1" t="s">
        <v>132</v>
      </c>
      <c r="K42" s="1" t="str">
        <f t="shared" si="1"/>
        <v>ICN - DXB</v>
      </c>
      <c r="L42" s="1">
        <v>2357</v>
      </c>
      <c r="M42" s="1" t="str">
        <f t="shared" si="2"/>
        <v xml:space="preserve">Short-haul </v>
      </c>
      <c r="N42" s="2">
        <v>0.69140046296296298</v>
      </c>
      <c r="O42" s="2">
        <v>0.8004282407407407</v>
      </c>
      <c r="P42" s="3">
        <v>45660</v>
      </c>
      <c r="Q42" s="2">
        <v>0.76709490740740738</v>
      </c>
      <c r="R42" s="2">
        <v>0.87612268518518521</v>
      </c>
      <c r="S42" s="2">
        <f t="shared" si="3"/>
        <v>7.5694444444444398E-2</v>
      </c>
      <c r="T42" s="2">
        <f t="shared" si="4"/>
        <v>7.5694444444444509E-2</v>
      </c>
      <c r="U42" s="1">
        <v>109</v>
      </c>
      <c r="V42" s="1" t="str">
        <f t="shared" si="5"/>
        <v>Moderate-delay</v>
      </c>
      <c r="W42" s="1">
        <v>361.79</v>
      </c>
      <c r="X42" s="1" t="s">
        <v>31</v>
      </c>
      <c r="Y42" s="1">
        <v>5</v>
      </c>
      <c r="Z42" s="1" t="s">
        <v>46</v>
      </c>
      <c r="AA42" s="1">
        <v>144.38999999999999</v>
      </c>
      <c r="AB42" s="1">
        <v>12834.3051456296</v>
      </c>
      <c r="AC42" s="1" t="s">
        <v>33</v>
      </c>
      <c r="AD42" s="1">
        <v>3.89</v>
      </c>
      <c r="AE42" s="1">
        <v>20401.169999999998</v>
      </c>
      <c r="AF42" s="1">
        <v>23183.439999999999</v>
      </c>
      <c r="AG42" s="6">
        <f t="shared" si="6"/>
        <v>1.1363779626364567</v>
      </c>
      <c r="AH42">
        <f t="shared" si="7"/>
        <v>2782.2700000000004</v>
      </c>
    </row>
    <row r="43" spans="1:34" x14ac:dyDescent="0.3">
      <c r="A43" s="1" t="s">
        <v>135</v>
      </c>
      <c r="B43" s="1" t="s">
        <v>136</v>
      </c>
      <c r="C43" s="1">
        <v>32</v>
      </c>
      <c r="D43" s="1" t="str">
        <f t="shared" si="0"/>
        <v>30-39</v>
      </c>
      <c r="E43" s="1" t="s">
        <v>25</v>
      </c>
      <c r="F43" s="1" t="s">
        <v>26</v>
      </c>
      <c r="G43" s="1" t="s">
        <v>45</v>
      </c>
      <c r="H43" s="1" t="s">
        <v>131</v>
      </c>
      <c r="I43" s="1" t="s">
        <v>72</v>
      </c>
      <c r="J43" s="1" t="s">
        <v>132</v>
      </c>
      <c r="K43" s="1" t="str">
        <f t="shared" si="1"/>
        <v>ICN - DXB</v>
      </c>
      <c r="L43" s="1">
        <v>2357</v>
      </c>
      <c r="M43" s="1" t="str">
        <f t="shared" si="2"/>
        <v xml:space="preserve">Short-haul </v>
      </c>
      <c r="N43" s="2">
        <v>0.69140046296296298</v>
      </c>
      <c r="O43" s="2">
        <v>0.8004282407407407</v>
      </c>
      <c r="P43" s="3">
        <v>45663</v>
      </c>
      <c r="Q43" s="2">
        <v>0.76709490740740738</v>
      </c>
      <c r="R43" s="2">
        <v>0.87612268518518521</v>
      </c>
      <c r="S43" s="2">
        <f t="shared" si="3"/>
        <v>7.5694444444444398E-2</v>
      </c>
      <c r="T43" s="2">
        <f t="shared" si="4"/>
        <v>7.5694444444444509E-2</v>
      </c>
      <c r="U43" s="1">
        <v>109</v>
      </c>
      <c r="V43" s="1" t="str">
        <f t="shared" si="5"/>
        <v>Moderate-delay</v>
      </c>
      <c r="W43" s="1">
        <v>823.72</v>
      </c>
      <c r="X43" s="1" t="s">
        <v>53</v>
      </c>
      <c r="Y43" s="1">
        <v>3</v>
      </c>
      <c r="Z43" s="1" t="s">
        <v>32</v>
      </c>
      <c r="AA43" s="1">
        <v>103.19</v>
      </c>
      <c r="AB43" s="1">
        <v>12374.3562224543</v>
      </c>
      <c r="AC43" s="1" t="s">
        <v>39</v>
      </c>
      <c r="AD43" s="1">
        <v>4.88</v>
      </c>
      <c r="AE43" s="1">
        <v>19849.23</v>
      </c>
      <c r="AF43" s="1">
        <v>52738.720000000001</v>
      </c>
      <c r="AG43" s="6">
        <f t="shared" si="6"/>
        <v>2.6569655346832093</v>
      </c>
      <c r="AH43">
        <f t="shared" si="7"/>
        <v>32889.490000000005</v>
      </c>
    </row>
    <row r="44" spans="1:34" x14ac:dyDescent="0.3">
      <c r="A44" s="1" t="s">
        <v>137</v>
      </c>
      <c r="B44" s="1" t="s">
        <v>138</v>
      </c>
      <c r="C44" s="1">
        <v>45</v>
      </c>
      <c r="D44" s="1" t="str">
        <f t="shared" si="0"/>
        <v>40-59</v>
      </c>
      <c r="E44" s="1" t="s">
        <v>25</v>
      </c>
      <c r="F44" s="1" t="s">
        <v>26</v>
      </c>
      <c r="G44" s="1" t="s">
        <v>27</v>
      </c>
      <c r="H44" s="1" t="s">
        <v>131</v>
      </c>
      <c r="I44" s="1" t="s">
        <v>72</v>
      </c>
      <c r="J44" s="1" t="s">
        <v>132</v>
      </c>
      <c r="K44" s="1" t="str">
        <f t="shared" si="1"/>
        <v>ICN - DXB</v>
      </c>
      <c r="L44" s="1">
        <v>2357</v>
      </c>
      <c r="M44" s="1" t="str">
        <f t="shared" si="2"/>
        <v xml:space="preserve">Short-haul </v>
      </c>
      <c r="N44" s="2">
        <v>0.69140046296296298</v>
      </c>
      <c r="O44" s="2">
        <v>0.8004282407407407</v>
      </c>
      <c r="P44" s="3">
        <v>45663</v>
      </c>
      <c r="Q44" s="2">
        <v>0.76709490740740738</v>
      </c>
      <c r="R44" s="2">
        <v>0.87612268518518521</v>
      </c>
      <c r="S44" s="2">
        <f t="shared" si="3"/>
        <v>7.5694444444444398E-2</v>
      </c>
      <c r="T44" s="2">
        <f t="shared" si="4"/>
        <v>7.5694444444444509E-2</v>
      </c>
      <c r="U44" s="1">
        <v>109</v>
      </c>
      <c r="V44" s="1" t="str">
        <f t="shared" si="5"/>
        <v>Moderate-delay</v>
      </c>
      <c r="W44" s="1">
        <v>171.5</v>
      </c>
      <c r="X44" s="1" t="s">
        <v>37</v>
      </c>
      <c r="Y44" s="1">
        <v>5</v>
      </c>
      <c r="Z44" s="1" t="s">
        <v>42</v>
      </c>
      <c r="AA44" s="1">
        <v>177.19</v>
      </c>
      <c r="AB44" s="1">
        <v>13242.755668399501</v>
      </c>
      <c r="AC44" s="1" t="s">
        <v>39</v>
      </c>
      <c r="AD44" s="1">
        <v>4.54</v>
      </c>
      <c r="AE44" s="1">
        <v>20891.310000000001</v>
      </c>
      <c r="AF44" s="1">
        <v>11011.44</v>
      </c>
      <c r="AG44" s="6">
        <f t="shared" si="6"/>
        <v>0.52708231317231902</v>
      </c>
      <c r="AH44">
        <f t="shared" si="7"/>
        <v>-9879.8700000000008</v>
      </c>
    </row>
    <row r="45" spans="1:34" x14ac:dyDescent="0.3">
      <c r="A45" s="1" t="s">
        <v>139</v>
      </c>
      <c r="B45" s="1" t="s">
        <v>140</v>
      </c>
      <c r="C45" s="1">
        <v>71</v>
      </c>
      <c r="D45" s="1" t="str">
        <f t="shared" si="0"/>
        <v>70-80</v>
      </c>
      <c r="E45" s="1" t="s">
        <v>25</v>
      </c>
      <c r="F45" s="1" t="s">
        <v>26</v>
      </c>
      <c r="G45" s="1" t="s">
        <v>45</v>
      </c>
      <c r="H45" s="1" t="s">
        <v>131</v>
      </c>
      <c r="I45" s="1" t="s">
        <v>72</v>
      </c>
      <c r="J45" s="1" t="s">
        <v>132</v>
      </c>
      <c r="K45" s="1" t="str">
        <f t="shared" si="1"/>
        <v>ICN - DXB</v>
      </c>
      <c r="L45" s="1">
        <v>2357</v>
      </c>
      <c r="M45" s="1" t="str">
        <f t="shared" si="2"/>
        <v xml:space="preserve">Short-haul </v>
      </c>
      <c r="N45" s="2">
        <v>0.69140046296296298</v>
      </c>
      <c r="O45" s="2">
        <v>0.8004282407407407</v>
      </c>
      <c r="P45" s="3">
        <v>45668</v>
      </c>
      <c r="Q45" s="2">
        <v>0.76709490740740738</v>
      </c>
      <c r="R45" s="2">
        <v>0.87612268518518521</v>
      </c>
      <c r="S45" s="2">
        <f t="shared" si="3"/>
        <v>7.5694444444444398E-2</v>
      </c>
      <c r="T45" s="2">
        <f t="shared" si="4"/>
        <v>7.5694444444444509E-2</v>
      </c>
      <c r="U45" s="1">
        <v>109</v>
      </c>
      <c r="V45" s="1" t="str">
        <f t="shared" si="5"/>
        <v>Moderate-delay</v>
      </c>
      <c r="W45" s="1">
        <v>1031.48</v>
      </c>
      <c r="X45" s="1" t="s">
        <v>37</v>
      </c>
      <c r="Y45" s="1">
        <v>5</v>
      </c>
      <c r="Z45" s="1" t="s">
        <v>32</v>
      </c>
      <c r="AA45" s="1">
        <v>151.30000000000001</v>
      </c>
      <c r="AB45" s="1">
        <v>13079.302527391899</v>
      </c>
      <c r="AC45" s="1" t="s">
        <v>39</v>
      </c>
      <c r="AD45" s="1">
        <v>4.12</v>
      </c>
      <c r="AE45" s="1">
        <v>20695.16</v>
      </c>
      <c r="AF45" s="1">
        <v>66044.98</v>
      </c>
      <c r="AG45" s="6">
        <f t="shared" si="6"/>
        <v>3.1913249281474507</v>
      </c>
      <c r="AH45">
        <f t="shared" si="7"/>
        <v>45349.819999999992</v>
      </c>
    </row>
    <row r="46" spans="1:34" x14ac:dyDescent="0.3">
      <c r="A46" s="1" t="s">
        <v>141</v>
      </c>
      <c r="B46" s="1" t="s">
        <v>142</v>
      </c>
      <c r="C46" s="1">
        <v>72</v>
      </c>
      <c r="D46" s="1" t="str">
        <f t="shared" si="0"/>
        <v>70-80</v>
      </c>
      <c r="E46" s="1" t="s">
        <v>36</v>
      </c>
      <c r="F46" s="1" t="s">
        <v>26</v>
      </c>
      <c r="G46" s="1" t="s">
        <v>27</v>
      </c>
      <c r="H46" s="1" t="s">
        <v>131</v>
      </c>
      <c r="I46" s="1" t="s">
        <v>72</v>
      </c>
      <c r="J46" s="1" t="s">
        <v>132</v>
      </c>
      <c r="K46" s="1" t="str">
        <f t="shared" si="1"/>
        <v>ICN - DXB</v>
      </c>
      <c r="L46" s="1">
        <v>2357</v>
      </c>
      <c r="M46" s="1" t="str">
        <f t="shared" si="2"/>
        <v xml:space="preserve">Short-haul </v>
      </c>
      <c r="N46" s="2">
        <v>0.69140046296296298</v>
      </c>
      <c r="O46" s="2">
        <v>0.8004282407407407</v>
      </c>
      <c r="P46" s="3">
        <v>45670</v>
      </c>
      <c r="Q46" s="2">
        <v>0.76709490740740738</v>
      </c>
      <c r="R46" s="2">
        <v>0.87612268518518521</v>
      </c>
      <c r="S46" s="2">
        <f t="shared" si="3"/>
        <v>7.5694444444444398E-2</v>
      </c>
      <c r="T46" s="2">
        <f t="shared" si="4"/>
        <v>7.5694444444444509E-2</v>
      </c>
      <c r="U46" s="1">
        <v>109</v>
      </c>
      <c r="V46" s="1" t="str">
        <f t="shared" si="5"/>
        <v>Moderate-delay</v>
      </c>
      <c r="W46" s="1">
        <v>592.22</v>
      </c>
      <c r="X46" s="1" t="s">
        <v>37</v>
      </c>
      <c r="Y46" s="1">
        <v>5</v>
      </c>
      <c r="Z46" s="1" t="s">
        <v>42</v>
      </c>
      <c r="AA46" s="1">
        <v>4.76</v>
      </c>
      <c r="AB46" s="1">
        <v>13084.196955654699</v>
      </c>
      <c r="AC46" s="1" t="s">
        <v>39</v>
      </c>
      <c r="AD46" s="1">
        <v>3.38</v>
      </c>
      <c r="AE46" s="1">
        <v>20701.04</v>
      </c>
      <c r="AF46" s="1">
        <v>37903.03</v>
      </c>
      <c r="AG46" s="6">
        <f t="shared" si="6"/>
        <v>1.8309722603308818</v>
      </c>
      <c r="AH46">
        <f t="shared" si="7"/>
        <v>17201.989999999998</v>
      </c>
    </row>
    <row r="47" spans="1:34" x14ac:dyDescent="0.3">
      <c r="A47" s="1" t="s">
        <v>143</v>
      </c>
      <c r="B47" s="1" t="s">
        <v>144</v>
      </c>
      <c r="C47" s="1">
        <v>72</v>
      </c>
      <c r="D47" s="1" t="str">
        <f t="shared" si="0"/>
        <v>70-80</v>
      </c>
      <c r="E47" s="1" t="s">
        <v>25</v>
      </c>
      <c r="F47" s="1" t="s">
        <v>26</v>
      </c>
      <c r="G47" s="1" t="s">
        <v>27</v>
      </c>
      <c r="H47" s="1" t="s">
        <v>131</v>
      </c>
      <c r="I47" s="1" t="s">
        <v>72</v>
      </c>
      <c r="J47" s="1" t="s">
        <v>132</v>
      </c>
      <c r="K47" s="1" t="str">
        <f t="shared" si="1"/>
        <v>ICN - DXB</v>
      </c>
      <c r="L47" s="1">
        <v>2357</v>
      </c>
      <c r="M47" s="1" t="str">
        <f t="shared" si="2"/>
        <v xml:space="preserve">Short-haul </v>
      </c>
      <c r="N47" s="2">
        <v>0.69140046296296298</v>
      </c>
      <c r="O47" s="2">
        <v>0.8004282407407407</v>
      </c>
      <c r="P47" s="3">
        <v>45661</v>
      </c>
      <c r="Q47" s="2">
        <v>0.76709490740740738</v>
      </c>
      <c r="R47" s="2">
        <v>0.87612268518518521</v>
      </c>
      <c r="S47" s="2">
        <f t="shared" si="3"/>
        <v>7.5694444444444398E-2</v>
      </c>
      <c r="T47" s="2">
        <f t="shared" si="4"/>
        <v>7.5694444444444509E-2</v>
      </c>
      <c r="U47" s="1">
        <v>109</v>
      </c>
      <c r="V47" s="1" t="str">
        <f t="shared" si="5"/>
        <v>Moderate-delay</v>
      </c>
      <c r="W47" s="1">
        <v>335.77</v>
      </c>
      <c r="X47" s="1" t="s">
        <v>31</v>
      </c>
      <c r="Y47" s="1">
        <v>5</v>
      </c>
      <c r="Z47" s="1" t="s">
        <v>42</v>
      </c>
      <c r="AA47" s="1">
        <v>141.36000000000001</v>
      </c>
      <c r="AB47" s="1">
        <v>12575.812893875</v>
      </c>
      <c r="AC47" s="1" t="s">
        <v>39</v>
      </c>
      <c r="AD47" s="1">
        <v>3.34</v>
      </c>
      <c r="AE47" s="1">
        <v>20090.98</v>
      </c>
      <c r="AF47" s="1">
        <v>21517.55</v>
      </c>
      <c r="AG47" s="6">
        <f t="shared" si="6"/>
        <v>1.0710054959987019</v>
      </c>
      <c r="AH47">
        <f t="shared" si="7"/>
        <v>1426.5699999999997</v>
      </c>
    </row>
    <row r="48" spans="1:34" x14ac:dyDescent="0.3">
      <c r="A48" s="1" t="s">
        <v>145</v>
      </c>
      <c r="B48" s="1" t="s">
        <v>146</v>
      </c>
      <c r="C48" s="1">
        <v>39</v>
      </c>
      <c r="D48" s="1" t="str">
        <f t="shared" si="0"/>
        <v>30-39</v>
      </c>
      <c r="E48" s="1" t="s">
        <v>36</v>
      </c>
      <c r="F48" s="1" t="s">
        <v>26</v>
      </c>
      <c r="G48" s="1" t="s">
        <v>27</v>
      </c>
      <c r="H48" s="1" t="s">
        <v>131</v>
      </c>
      <c r="I48" s="1" t="s">
        <v>72</v>
      </c>
      <c r="J48" s="1" t="s">
        <v>132</v>
      </c>
      <c r="K48" s="1" t="str">
        <f t="shared" si="1"/>
        <v>ICN - DXB</v>
      </c>
      <c r="L48" s="1">
        <v>2357</v>
      </c>
      <c r="M48" s="1" t="str">
        <f t="shared" si="2"/>
        <v xml:space="preserve">Short-haul </v>
      </c>
      <c r="N48" s="2">
        <v>0.69140046296296298</v>
      </c>
      <c r="O48" s="2">
        <v>0.8004282407407407</v>
      </c>
      <c r="P48" s="3">
        <v>45670</v>
      </c>
      <c r="Q48" s="2">
        <v>0.76709490740740738</v>
      </c>
      <c r="R48" s="2">
        <v>0.87612268518518521</v>
      </c>
      <c r="S48" s="2">
        <f t="shared" si="3"/>
        <v>7.5694444444444398E-2</v>
      </c>
      <c r="T48" s="2">
        <f t="shared" si="4"/>
        <v>7.5694444444444509E-2</v>
      </c>
      <c r="U48" s="1">
        <v>109</v>
      </c>
      <c r="V48" s="1" t="str">
        <f t="shared" si="5"/>
        <v>Moderate-delay</v>
      </c>
      <c r="W48" s="1">
        <v>318.43</v>
      </c>
      <c r="X48" s="1" t="s">
        <v>53</v>
      </c>
      <c r="Y48" s="1">
        <v>3</v>
      </c>
      <c r="Z48" s="1" t="s">
        <v>32</v>
      </c>
      <c r="AA48" s="1">
        <v>42.01</v>
      </c>
      <c r="AB48" s="1">
        <v>12461.470024989399</v>
      </c>
      <c r="AC48" s="1" t="s">
        <v>39</v>
      </c>
      <c r="AD48" s="1">
        <v>4.6100000000000003</v>
      </c>
      <c r="AE48" s="1">
        <v>19953.759999999998</v>
      </c>
      <c r="AF48" s="1">
        <v>20387.919999999998</v>
      </c>
      <c r="AG48" s="6">
        <f t="shared" si="6"/>
        <v>1.0217583052016261</v>
      </c>
      <c r="AH48">
        <f t="shared" si="7"/>
        <v>434.15999999999985</v>
      </c>
    </row>
    <row r="49" spans="1:34" x14ac:dyDescent="0.3">
      <c r="A49" s="1" t="s">
        <v>147</v>
      </c>
      <c r="B49" s="1" t="s">
        <v>148</v>
      </c>
      <c r="C49" s="1">
        <v>41</v>
      </c>
      <c r="D49" s="1" t="str">
        <f t="shared" si="0"/>
        <v>40-59</v>
      </c>
      <c r="E49" s="1" t="s">
        <v>25</v>
      </c>
      <c r="F49" s="1" t="s">
        <v>26</v>
      </c>
      <c r="G49" s="1" t="s">
        <v>27</v>
      </c>
      <c r="H49" s="1" t="s">
        <v>131</v>
      </c>
      <c r="I49" s="1" t="s">
        <v>72</v>
      </c>
      <c r="J49" s="1" t="s">
        <v>132</v>
      </c>
      <c r="K49" s="1" t="str">
        <f t="shared" si="1"/>
        <v>ICN - DXB</v>
      </c>
      <c r="L49" s="1">
        <v>2357</v>
      </c>
      <c r="M49" s="1" t="str">
        <f t="shared" si="2"/>
        <v xml:space="preserve">Short-haul </v>
      </c>
      <c r="N49" s="2">
        <v>0.69140046296296298</v>
      </c>
      <c r="O49" s="2">
        <v>0.8004282407407407</v>
      </c>
      <c r="P49" s="3">
        <v>45663</v>
      </c>
      <c r="Q49" s="2">
        <v>0.76709490740740738</v>
      </c>
      <c r="R49" s="2">
        <v>0.87612268518518521</v>
      </c>
      <c r="S49" s="2">
        <f t="shared" si="3"/>
        <v>7.5694444444444398E-2</v>
      </c>
      <c r="T49" s="2">
        <f t="shared" si="4"/>
        <v>7.5694444444444509E-2</v>
      </c>
      <c r="U49" s="1">
        <v>109</v>
      </c>
      <c r="V49" s="1" t="str">
        <f t="shared" si="5"/>
        <v>Moderate-delay</v>
      </c>
      <c r="W49" s="1">
        <v>927.64</v>
      </c>
      <c r="X49" s="1" t="s">
        <v>31</v>
      </c>
      <c r="Y49" s="1">
        <v>5</v>
      </c>
      <c r="Z49" s="1" t="s">
        <v>32</v>
      </c>
      <c r="AA49" s="1">
        <v>0.23</v>
      </c>
      <c r="AB49" s="1">
        <v>12401.788301110601</v>
      </c>
      <c r="AC49" s="1" t="s">
        <v>39</v>
      </c>
      <c r="AD49" s="1">
        <v>3.14</v>
      </c>
      <c r="AE49" s="1">
        <v>19882.150000000001</v>
      </c>
      <c r="AF49" s="1">
        <v>59369.01</v>
      </c>
      <c r="AG49" s="6">
        <f t="shared" si="6"/>
        <v>2.9860457747275824</v>
      </c>
      <c r="AH49">
        <f t="shared" si="7"/>
        <v>39486.86</v>
      </c>
    </row>
    <row r="50" spans="1:34" x14ac:dyDescent="0.3">
      <c r="A50" s="1" t="s">
        <v>149</v>
      </c>
      <c r="B50" s="1" t="s">
        <v>150</v>
      </c>
      <c r="C50" s="1">
        <v>71</v>
      </c>
      <c r="D50" s="1" t="str">
        <f t="shared" si="0"/>
        <v>70-80</v>
      </c>
      <c r="E50" s="1" t="s">
        <v>25</v>
      </c>
      <c r="F50" s="1" t="s">
        <v>26</v>
      </c>
      <c r="G50" s="1" t="s">
        <v>45</v>
      </c>
      <c r="H50" s="1" t="s">
        <v>151</v>
      </c>
      <c r="I50" s="1" t="s">
        <v>152</v>
      </c>
      <c r="J50" s="1" t="s">
        <v>153</v>
      </c>
      <c r="K50" s="1" t="str">
        <f t="shared" si="1"/>
        <v>HND - DEN</v>
      </c>
      <c r="L50" s="1">
        <v>11198</v>
      </c>
      <c r="M50" s="1" t="str">
        <f t="shared" si="2"/>
        <v>Long-haul</v>
      </c>
      <c r="N50" s="2">
        <v>0.28363425925925928</v>
      </c>
      <c r="O50" s="2">
        <v>0.80168981481481483</v>
      </c>
      <c r="P50" s="3">
        <v>45662</v>
      </c>
      <c r="Q50" s="2">
        <v>0.31071759259259257</v>
      </c>
      <c r="R50" s="2">
        <v>0.82877314814814818</v>
      </c>
      <c r="S50" s="2">
        <f t="shared" si="3"/>
        <v>2.7083333333333293E-2</v>
      </c>
      <c r="T50" s="2">
        <f t="shared" si="4"/>
        <v>2.7083333333333348E-2</v>
      </c>
      <c r="U50" s="1">
        <v>39</v>
      </c>
      <c r="V50" s="1" t="str">
        <f t="shared" si="5"/>
        <v>Moderate-delay</v>
      </c>
      <c r="W50" s="1">
        <v>513.85</v>
      </c>
      <c r="X50" s="1" t="s">
        <v>31</v>
      </c>
      <c r="Y50" s="1">
        <v>5</v>
      </c>
      <c r="Z50" s="1" t="s">
        <v>46</v>
      </c>
      <c r="AA50" s="1">
        <v>46.89</v>
      </c>
      <c r="AB50" s="1">
        <v>57061.420717872999</v>
      </c>
      <c r="AC50" s="1" t="s">
        <v>39</v>
      </c>
      <c r="AD50" s="1">
        <v>3.32</v>
      </c>
      <c r="AE50" s="1">
        <v>73473.7</v>
      </c>
      <c r="AF50" s="1">
        <v>32895.78</v>
      </c>
      <c r="AG50" s="6">
        <f t="shared" si="6"/>
        <v>0.44772183788212655</v>
      </c>
      <c r="AH50">
        <f t="shared" si="7"/>
        <v>-40577.919999999998</v>
      </c>
    </row>
    <row r="51" spans="1:34" x14ac:dyDescent="0.3">
      <c r="A51" s="1" t="s">
        <v>154</v>
      </c>
      <c r="B51" s="1" t="s">
        <v>155</v>
      </c>
      <c r="C51" s="1">
        <v>46</v>
      </c>
      <c r="D51" s="1" t="str">
        <f t="shared" si="0"/>
        <v>40-59</v>
      </c>
      <c r="E51" s="1" t="s">
        <v>36</v>
      </c>
      <c r="F51" s="1" t="s">
        <v>26</v>
      </c>
      <c r="G51" s="1" t="s">
        <v>27</v>
      </c>
      <c r="H51" s="1" t="s">
        <v>151</v>
      </c>
      <c r="I51" s="1" t="s">
        <v>152</v>
      </c>
      <c r="J51" s="1" t="s">
        <v>153</v>
      </c>
      <c r="K51" s="1" t="str">
        <f t="shared" si="1"/>
        <v>HND - DEN</v>
      </c>
      <c r="L51" s="1">
        <v>11198</v>
      </c>
      <c r="M51" s="1" t="str">
        <f t="shared" si="2"/>
        <v>Long-haul</v>
      </c>
      <c r="N51" s="2">
        <v>0.28363425925925928</v>
      </c>
      <c r="O51" s="2">
        <v>0.80168981481481483</v>
      </c>
      <c r="P51" s="3">
        <v>45668</v>
      </c>
      <c r="Q51" s="2">
        <v>0.31071759259259257</v>
      </c>
      <c r="R51" s="2">
        <v>0.82877314814814818</v>
      </c>
      <c r="S51" s="2">
        <f t="shared" si="3"/>
        <v>2.7083333333333293E-2</v>
      </c>
      <c r="T51" s="2">
        <f t="shared" si="4"/>
        <v>2.7083333333333348E-2</v>
      </c>
      <c r="U51" s="1">
        <v>39</v>
      </c>
      <c r="V51" s="1" t="str">
        <f t="shared" si="5"/>
        <v>Moderate-delay</v>
      </c>
      <c r="W51" s="1">
        <v>659.38</v>
      </c>
      <c r="X51" s="1" t="s">
        <v>37</v>
      </c>
      <c r="Y51" s="1">
        <v>5</v>
      </c>
      <c r="Z51" s="1" t="s">
        <v>80</v>
      </c>
      <c r="AA51" s="1">
        <v>102.91</v>
      </c>
      <c r="AB51" s="1">
        <v>57163.164638027702</v>
      </c>
      <c r="AC51" s="1" t="s">
        <v>39</v>
      </c>
      <c r="AD51" s="1">
        <v>3.38</v>
      </c>
      <c r="AE51" s="1">
        <v>73595.8</v>
      </c>
      <c r="AF51" s="1">
        <v>42220.9</v>
      </c>
      <c r="AG51" s="6">
        <f t="shared" si="6"/>
        <v>0.57368627014041562</v>
      </c>
      <c r="AH51">
        <f t="shared" si="7"/>
        <v>-31374.9</v>
      </c>
    </row>
    <row r="52" spans="1:34" x14ac:dyDescent="0.3">
      <c r="A52" s="1" t="s">
        <v>156</v>
      </c>
      <c r="B52" s="1" t="s">
        <v>157</v>
      </c>
      <c r="C52" s="1">
        <v>67</v>
      </c>
      <c r="D52" s="1" t="str">
        <f t="shared" si="0"/>
        <v>60-69</v>
      </c>
      <c r="E52" s="1" t="s">
        <v>36</v>
      </c>
      <c r="F52" s="1" t="s">
        <v>26</v>
      </c>
      <c r="G52" s="1" t="s">
        <v>27</v>
      </c>
      <c r="H52" s="1" t="s">
        <v>151</v>
      </c>
      <c r="I52" s="1" t="s">
        <v>152</v>
      </c>
      <c r="J52" s="1" t="s">
        <v>153</v>
      </c>
      <c r="K52" s="1" t="str">
        <f t="shared" si="1"/>
        <v>HND - DEN</v>
      </c>
      <c r="L52" s="1">
        <v>11198</v>
      </c>
      <c r="M52" s="1" t="str">
        <f t="shared" si="2"/>
        <v>Long-haul</v>
      </c>
      <c r="N52" s="2">
        <v>0.28363425925925928</v>
      </c>
      <c r="O52" s="2">
        <v>0.80168981481481483</v>
      </c>
      <c r="P52" s="3">
        <v>45664</v>
      </c>
      <c r="Q52" s="2">
        <v>0.31071759259259257</v>
      </c>
      <c r="R52" s="2">
        <v>0.82877314814814818</v>
      </c>
      <c r="S52" s="2">
        <f t="shared" si="3"/>
        <v>2.7083333333333293E-2</v>
      </c>
      <c r="T52" s="2">
        <f t="shared" si="4"/>
        <v>2.7083333333333348E-2</v>
      </c>
      <c r="U52" s="1">
        <v>39</v>
      </c>
      <c r="V52" s="1" t="str">
        <f t="shared" si="5"/>
        <v>Moderate-delay</v>
      </c>
      <c r="W52" s="1">
        <v>1246.3599999999999</v>
      </c>
      <c r="X52" s="1" t="s">
        <v>31</v>
      </c>
      <c r="Y52" s="1">
        <v>5</v>
      </c>
      <c r="Z52" s="1" t="s">
        <v>32</v>
      </c>
      <c r="AA52" s="1">
        <v>28.89</v>
      </c>
      <c r="AB52" s="1">
        <v>56958.998568903997</v>
      </c>
      <c r="AC52" s="1" t="s">
        <v>33</v>
      </c>
      <c r="AD52" s="1">
        <v>3.34</v>
      </c>
      <c r="AE52" s="1">
        <v>73350.8</v>
      </c>
      <c r="AF52" s="1">
        <v>79772.820000000007</v>
      </c>
      <c r="AG52" s="6">
        <f t="shared" si="6"/>
        <v>1.0875521466705202</v>
      </c>
      <c r="AH52">
        <f t="shared" si="7"/>
        <v>6422.0200000000041</v>
      </c>
    </row>
    <row r="53" spans="1:34" x14ac:dyDescent="0.3">
      <c r="A53" s="1" t="s">
        <v>158</v>
      </c>
      <c r="B53" s="1" t="s">
        <v>159</v>
      </c>
      <c r="C53" s="1">
        <v>48</v>
      </c>
      <c r="D53" s="1" t="str">
        <f t="shared" si="0"/>
        <v>40-59</v>
      </c>
      <c r="E53" s="1" t="s">
        <v>36</v>
      </c>
      <c r="F53" s="1" t="s">
        <v>26</v>
      </c>
      <c r="G53" s="1" t="s">
        <v>45</v>
      </c>
      <c r="H53" s="1" t="s">
        <v>151</v>
      </c>
      <c r="I53" s="1" t="s">
        <v>152</v>
      </c>
      <c r="J53" s="1" t="s">
        <v>153</v>
      </c>
      <c r="K53" s="1" t="str">
        <f t="shared" si="1"/>
        <v>HND - DEN</v>
      </c>
      <c r="L53" s="1">
        <v>11198</v>
      </c>
      <c r="M53" s="1" t="str">
        <f t="shared" si="2"/>
        <v>Long-haul</v>
      </c>
      <c r="N53" s="2">
        <v>0.28363425925925928</v>
      </c>
      <c r="O53" s="2">
        <v>0.80168981481481483</v>
      </c>
      <c r="P53" s="3">
        <v>45669</v>
      </c>
      <c r="Q53" s="2">
        <v>0.31071759259259257</v>
      </c>
      <c r="R53" s="2">
        <v>0.82877314814814818</v>
      </c>
      <c r="S53" s="2">
        <f t="shared" si="3"/>
        <v>2.7083333333333293E-2</v>
      </c>
      <c r="T53" s="2">
        <f t="shared" si="4"/>
        <v>2.7083333333333348E-2</v>
      </c>
      <c r="U53" s="1">
        <v>39</v>
      </c>
      <c r="V53" s="1" t="str">
        <f t="shared" si="5"/>
        <v>Moderate-delay</v>
      </c>
      <c r="W53" s="1">
        <v>465.87</v>
      </c>
      <c r="X53" s="1" t="s">
        <v>53</v>
      </c>
      <c r="Y53" s="1">
        <v>5</v>
      </c>
      <c r="Z53" s="1" t="s">
        <v>46</v>
      </c>
      <c r="AA53" s="1">
        <v>155.15</v>
      </c>
      <c r="AB53" s="1">
        <v>57459.414125162199</v>
      </c>
      <c r="AC53" s="1" t="s">
        <v>33</v>
      </c>
      <c r="AD53" s="1">
        <v>4.71</v>
      </c>
      <c r="AE53" s="1">
        <v>73951.3</v>
      </c>
      <c r="AF53" s="1">
        <v>29846.71</v>
      </c>
      <c r="AG53" s="6">
        <f t="shared" si="6"/>
        <v>0.40359953104272672</v>
      </c>
      <c r="AH53">
        <f t="shared" si="7"/>
        <v>-44104.590000000004</v>
      </c>
    </row>
    <row r="54" spans="1:34" x14ac:dyDescent="0.3">
      <c r="A54" s="1" t="s">
        <v>160</v>
      </c>
      <c r="B54" s="1" t="s">
        <v>161</v>
      </c>
      <c r="C54" s="1">
        <v>67</v>
      </c>
      <c r="D54" s="1" t="str">
        <f t="shared" si="0"/>
        <v>60-69</v>
      </c>
      <c r="E54" s="1" t="s">
        <v>25</v>
      </c>
      <c r="F54" s="1" t="s">
        <v>26</v>
      </c>
      <c r="G54" s="1" t="s">
        <v>45</v>
      </c>
      <c r="H54" s="1" t="s">
        <v>151</v>
      </c>
      <c r="I54" s="1" t="s">
        <v>152</v>
      </c>
      <c r="J54" s="1" t="s">
        <v>153</v>
      </c>
      <c r="K54" s="1" t="str">
        <f t="shared" si="1"/>
        <v>HND - DEN</v>
      </c>
      <c r="L54" s="1">
        <v>11198</v>
      </c>
      <c r="M54" s="1" t="str">
        <f t="shared" si="2"/>
        <v>Long-haul</v>
      </c>
      <c r="N54" s="2">
        <v>0.28363425925925928</v>
      </c>
      <c r="O54" s="2">
        <v>0.80168981481481483</v>
      </c>
      <c r="P54" s="3">
        <v>45668</v>
      </c>
      <c r="Q54" s="2">
        <v>0.31071759259259257</v>
      </c>
      <c r="R54" s="2">
        <v>0.82877314814814818</v>
      </c>
      <c r="S54" s="2">
        <f t="shared" si="3"/>
        <v>2.7083333333333293E-2</v>
      </c>
      <c r="T54" s="2">
        <f t="shared" si="4"/>
        <v>2.7083333333333348E-2</v>
      </c>
      <c r="U54" s="1">
        <v>39</v>
      </c>
      <c r="V54" s="1" t="str">
        <f t="shared" si="5"/>
        <v>Moderate-delay</v>
      </c>
      <c r="W54" s="1">
        <v>448.66</v>
      </c>
      <c r="X54" s="1" t="s">
        <v>31</v>
      </c>
      <c r="Y54" s="1">
        <v>5</v>
      </c>
      <c r="Z54" s="1" t="s">
        <v>46</v>
      </c>
      <c r="AA54" s="1">
        <v>28.71</v>
      </c>
      <c r="AB54" s="1">
        <v>57429.443523688104</v>
      </c>
      <c r="AC54" s="1" t="s">
        <v>33</v>
      </c>
      <c r="AD54" s="1">
        <v>4.46</v>
      </c>
      <c r="AE54" s="1">
        <v>73915.33</v>
      </c>
      <c r="AF54" s="1">
        <v>28719.98</v>
      </c>
      <c r="AG54" s="6">
        <f t="shared" si="6"/>
        <v>0.38855241531086987</v>
      </c>
      <c r="AH54">
        <f t="shared" si="7"/>
        <v>-45195.350000000006</v>
      </c>
    </row>
    <row r="55" spans="1:34" x14ac:dyDescent="0.3">
      <c r="A55" s="1" t="s">
        <v>162</v>
      </c>
      <c r="B55" s="1" t="s">
        <v>163</v>
      </c>
      <c r="C55" s="1">
        <v>18</v>
      </c>
      <c r="D55" s="1" t="str">
        <f t="shared" si="0"/>
        <v>18-29</v>
      </c>
      <c r="E55" s="1" t="s">
        <v>25</v>
      </c>
      <c r="F55" s="1" t="s">
        <v>26</v>
      </c>
      <c r="G55" s="1" t="s">
        <v>27</v>
      </c>
      <c r="H55" s="1" t="s">
        <v>151</v>
      </c>
      <c r="I55" s="1" t="s">
        <v>152</v>
      </c>
      <c r="J55" s="1" t="s">
        <v>153</v>
      </c>
      <c r="K55" s="1" t="str">
        <f t="shared" si="1"/>
        <v>HND - DEN</v>
      </c>
      <c r="L55" s="1">
        <v>11198</v>
      </c>
      <c r="M55" s="1" t="str">
        <f t="shared" si="2"/>
        <v>Long-haul</v>
      </c>
      <c r="N55" s="2">
        <v>0.28363425925925928</v>
      </c>
      <c r="O55" s="2">
        <v>0.80168981481481483</v>
      </c>
      <c r="P55" s="3">
        <v>45664</v>
      </c>
      <c r="Q55" s="2">
        <v>0.31071759259259257</v>
      </c>
      <c r="R55" s="2">
        <v>0.82877314814814818</v>
      </c>
      <c r="S55" s="2">
        <f t="shared" si="3"/>
        <v>2.7083333333333293E-2</v>
      </c>
      <c r="T55" s="2">
        <f t="shared" si="4"/>
        <v>2.7083333333333348E-2</v>
      </c>
      <c r="U55" s="1">
        <v>39</v>
      </c>
      <c r="V55" s="1" t="str">
        <f t="shared" si="5"/>
        <v>Moderate-delay</v>
      </c>
      <c r="W55" s="1">
        <v>476.02</v>
      </c>
      <c r="X55" s="1" t="s">
        <v>31</v>
      </c>
      <c r="Y55" s="1">
        <v>5</v>
      </c>
      <c r="Z55" s="1" t="s">
        <v>38</v>
      </c>
      <c r="AA55" s="1">
        <v>151.02000000000001</v>
      </c>
      <c r="AB55" s="1">
        <v>56638.876618398099</v>
      </c>
      <c r="AC55" s="1" t="s">
        <v>39</v>
      </c>
      <c r="AD55" s="1">
        <v>4.67</v>
      </c>
      <c r="AE55" s="1">
        <v>72966.649999999994</v>
      </c>
      <c r="AF55" s="1">
        <v>30495.48</v>
      </c>
      <c r="AG55" s="6">
        <f t="shared" si="6"/>
        <v>0.41793723570973867</v>
      </c>
      <c r="AH55">
        <f t="shared" si="7"/>
        <v>-42471.17</v>
      </c>
    </row>
    <row r="56" spans="1:34" x14ac:dyDescent="0.3">
      <c r="A56" s="1" t="s">
        <v>164</v>
      </c>
      <c r="B56" s="1" t="s">
        <v>165</v>
      </c>
      <c r="C56" s="1">
        <v>66</v>
      </c>
      <c r="D56" s="1" t="str">
        <f t="shared" si="0"/>
        <v>60-69</v>
      </c>
      <c r="E56" s="1" t="s">
        <v>25</v>
      </c>
      <c r="F56" s="1" t="s">
        <v>26</v>
      </c>
      <c r="G56" s="1" t="s">
        <v>45</v>
      </c>
      <c r="H56" s="1" t="s">
        <v>151</v>
      </c>
      <c r="I56" s="1" t="s">
        <v>152</v>
      </c>
      <c r="J56" s="1" t="s">
        <v>153</v>
      </c>
      <c r="K56" s="1" t="str">
        <f t="shared" si="1"/>
        <v>HND - DEN</v>
      </c>
      <c r="L56" s="1">
        <v>11198</v>
      </c>
      <c r="M56" s="1" t="str">
        <f t="shared" si="2"/>
        <v>Long-haul</v>
      </c>
      <c r="N56" s="2">
        <v>0.28363425925925928</v>
      </c>
      <c r="O56" s="2">
        <v>0.80168981481481483</v>
      </c>
      <c r="P56" s="3">
        <v>45669</v>
      </c>
      <c r="Q56" s="2">
        <v>0.31071759259259257</v>
      </c>
      <c r="R56" s="2">
        <v>0.82877314814814818</v>
      </c>
      <c r="S56" s="2">
        <f t="shared" si="3"/>
        <v>2.7083333333333293E-2</v>
      </c>
      <c r="T56" s="2">
        <f t="shared" si="4"/>
        <v>2.7083333333333348E-2</v>
      </c>
      <c r="U56" s="1">
        <v>39</v>
      </c>
      <c r="V56" s="1" t="str">
        <f t="shared" si="5"/>
        <v>Moderate-delay</v>
      </c>
      <c r="W56" s="1">
        <v>1412.3</v>
      </c>
      <c r="X56" s="1" t="s">
        <v>53</v>
      </c>
      <c r="Y56" s="1">
        <v>5</v>
      </c>
      <c r="Z56" s="1" t="s">
        <v>32</v>
      </c>
      <c r="AA56" s="1">
        <v>57.89</v>
      </c>
      <c r="AB56" s="1">
        <v>56647.078468952597</v>
      </c>
      <c r="AC56" s="1" t="s">
        <v>39</v>
      </c>
      <c r="AD56" s="1">
        <v>4.8600000000000003</v>
      </c>
      <c r="AE56" s="1">
        <v>72976.490000000005</v>
      </c>
      <c r="AF56" s="1">
        <v>90398.78</v>
      </c>
      <c r="AG56" s="6">
        <f t="shared" si="6"/>
        <v>1.23873839369364</v>
      </c>
      <c r="AH56">
        <f t="shared" si="7"/>
        <v>17422.289999999994</v>
      </c>
    </row>
    <row r="57" spans="1:34" x14ac:dyDescent="0.3">
      <c r="A57" s="1" t="s">
        <v>166</v>
      </c>
      <c r="B57" s="1" t="s">
        <v>167</v>
      </c>
      <c r="C57" s="1">
        <v>70</v>
      </c>
      <c r="D57" s="1" t="str">
        <f t="shared" si="0"/>
        <v>70-80</v>
      </c>
      <c r="E57" s="1" t="s">
        <v>36</v>
      </c>
      <c r="F57" s="1" t="s">
        <v>26</v>
      </c>
      <c r="G57" s="1" t="s">
        <v>27</v>
      </c>
      <c r="H57" s="1" t="s">
        <v>151</v>
      </c>
      <c r="I57" s="1" t="s">
        <v>152</v>
      </c>
      <c r="J57" s="1" t="s">
        <v>153</v>
      </c>
      <c r="K57" s="1" t="str">
        <f t="shared" si="1"/>
        <v>HND - DEN</v>
      </c>
      <c r="L57" s="1">
        <v>11198</v>
      </c>
      <c r="M57" s="1" t="str">
        <f t="shared" si="2"/>
        <v>Long-haul</v>
      </c>
      <c r="N57" s="2">
        <v>0.28363425925925928</v>
      </c>
      <c r="O57" s="2">
        <v>0.80168981481481483</v>
      </c>
      <c r="P57" s="3">
        <v>45671</v>
      </c>
      <c r="Q57" s="2">
        <v>0.31071759259259257</v>
      </c>
      <c r="R57" s="2">
        <v>0.82877314814814818</v>
      </c>
      <c r="S57" s="2">
        <f t="shared" si="3"/>
        <v>2.7083333333333293E-2</v>
      </c>
      <c r="T57" s="2">
        <f t="shared" si="4"/>
        <v>2.7083333333333348E-2</v>
      </c>
      <c r="U57" s="1">
        <v>39</v>
      </c>
      <c r="V57" s="1" t="str">
        <f t="shared" si="5"/>
        <v>Moderate-delay</v>
      </c>
      <c r="W57" s="1">
        <v>698.54</v>
      </c>
      <c r="X57" s="1" t="s">
        <v>37</v>
      </c>
      <c r="Y57" s="1">
        <v>5</v>
      </c>
      <c r="Z57" s="1" t="s">
        <v>80</v>
      </c>
      <c r="AA57" s="1">
        <v>57.55</v>
      </c>
      <c r="AB57" s="1">
        <v>56973.745586437602</v>
      </c>
      <c r="AC57" s="1" t="s">
        <v>33</v>
      </c>
      <c r="AD57" s="1">
        <v>3.68</v>
      </c>
      <c r="AE57" s="1">
        <v>73368.490000000005</v>
      </c>
      <c r="AF57" s="1">
        <v>44718.07</v>
      </c>
      <c r="AG57" s="6">
        <f t="shared" si="6"/>
        <v>0.60949966395655675</v>
      </c>
      <c r="AH57">
        <f t="shared" si="7"/>
        <v>-28650.420000000006</v>
      </c>
    </row>
    <row r="58" spans="1:34" x14ac:dyDescent="0.3">
      <c r="A58" s="1" t="s">
        <v>168</v>
      </c>
      <c r="B58" s="1" t="s">
        <v>169</v>
      </c>
      <c r="C58" s="1">
        <v>18</v>
      </c>
      <c r="D58" s="1" t="str">
        <f t="shared" si="0"/>
        <v>18-29</v>
      </c>
      <c r="E58" s="1" t="s">
        <v>25</v>
      </c>
      <c r="F58" s="1" t="s">
        <v>26</v>
      </c>
      <c r="G58" s="1" t="s">
        <v>45</v>
      </c>
      <c r="H58" s="1" t="s">
        <v>170</v>
      </c>
      <c r="I58" s="1" t="s">
        <v>171</v>
      </c>
      <c r="J58" s="1" t="s">
        <v>172</v>
      </c>
      <c r="K58" s="1" t="str">
        <f t="shared" si="1"/>
        <v>CAN - PVG</v>
      </c>
      <c r="L58" s="1">
        <v>5057</v>
      </c>
      <c r="M58" s="1" t="str">
        <f t="shared" si="2"/>
        <v>Moderate-haul</v>
      </c>
      <c r="N58" s="2">
        <v>0.60699074074074078</v>
      </c>
      <c r="O58" s="2">
        <v>0.8410185185185185</v>
      </c>
      <c r="P58" s="3">
        <v>45669</v>
      </c>
      <c r="Q58" s="2">
        <v>0.60976851851851854</v>
      </c>
      <c r="R58" s="2">
        <v>0.84379629629629627</v>
      </c>
      <c r="S58" s="2">
        <f t="shared" si="3"/>
        <v>2.7777777777777679E-3</v>
      </c>
      <c r="T58" s="2">
        <f t="shared" si="4"/>
        <v>2.7777777777777679E-3</v>
      </c>
      <c r="U58" s="1">
        <v>4</v>
      </c>
      <c r="V58" s="1" t="str">
        <f t="shared" si="5"/>
        <v>On-time</v>
      </c>
      <c r="W58" s="1">
        <v>1383.41</v>
      </c>
      <c r="X58" s="1" t="s">
        <v>53</v>
      </c>
      <c r="Y58" s="1">
        <v>5</v>
      </c>
      <c r="Z58" s="1" t="s">
        <v>38</v>
      </c>
      <c r="AA58" s="1">
        <v>39.32</v>
      </c>
      <c r="AB58" s="1">
        <v>26251.027157045901</v>
      </c>
      <c r="AC58" s="1" t="s">
        <v>33</v>
      </c>
      <c r="AD58" s="1">
        <v>3.61</v>
      </c>
      <c r="AE58" s="1">
        <v>36501.230000000003</v>
      </c>
      <c r="AF58" s="1">
        <v>88546.1</v>
      </c>
      <c r="AG58" s="6">
        <f t="shared" si="6"/>
        <v>2.4258388005006952</v>
      </c>
      <c r="AH58">
        <f t="shared" si="7"/>
        <v>52044.87</v>
      </c>
    </row>
    <row r="59" spans="1:34" x14ac:dyDescent="0.3">
      <c r="A59" s="1" t="s">
        <v>173</v>
      </c>
      <c r="B59" s="1" t="s">
        <v>174</v>
      </c>
      <c r="C59" s="1">
        <v>74</v>
      </c>
      <c r="D59" s="1" t="str">
        <f t="shared" si="0"/>
        <v>70-80</v>
      </c>
      <c r="E59" s="1" t="s">
        <v>36</v>
      </c>
      <c r="F59" s="1" t="s">
        <v>26</v>
      </c>
      <c r="G59" s="1" t="s">
        <v>27</v>
      </c>
      <c r="H59" s="1" t="s">
        <v>170</v>
      </c>
      <c r="I59" s="1" t="s">
        <v>171</v>
      </c>
      <c r="J59" s="1" t="s">
        <v>172</v>
      </c>
      <c r="K59" s="1" t="str">
        <f t="shared" si="1"/>
        <v>CAN - PVG</v>
      </c>
      <c r="L59" s="1">
        <v>5057</v>
      </c>
      <c r="M59" s="1" t="str">
        <f t="shared" si="2"/>
        <v>Moderate-haul</v>
      </c>
      <c r="N59" s="2">
        <v>0.60699074074074078</v>
      </c>
      <c r="O59" s="2">
        <v>0.8410185185185185</v>
      </c>
      <c r="P59" s="3">
        <v>45660</v>
      </c>
      <c r="Q59" s="2">
        <v>0.60976851851851854</v>
      </c>
      <c r="R59" s="2">
        <v>0.84379629629629627</v>
      </c>
      <c r="S59" s="2">
        <f t="shared" si="3"/>
        <v>2.7777777777777679E-3</v>
      </c>
      <c r="T59" s="2">
        <f t="shared" si="4"/>
        <v>2.7777777777777679E-3</v>
      </c>
      <c r="U59" s="1">
        <v>4</v>
      </c>
      <c r="V59" s="1" t="str">
        <f t="shared" si="5"/>
        <v>On-time</v>
      </c>
      <c r="W59" s="1">
        <v>358.97</v>
      </c>
      <c r="X59" s="1" t="s">
        <v>31</v>
      </c>
      <c r="Y59" s="1">
        <v>5</v>
      </c>
      <c r="Z59" s="1" t="s">
        <v>32</v>
      </c>
      <c r="AA59" s="1">
        <v>25.8</v>
      </c>
      <c r="AB59" s="1">
        <v>26223.824064308599</v>
      </c>
      <c r="AC59" s="1" t="s">
        <v>33</v>
      </c>
      <c r="AD59" s="1">
        <v>4.21</v>
      </c>
      <c r="AE59" s="1">
        <v>36468.589999999997</v>
      </c>
      <c r="AF59" s="1">
        <v>22979.24</v>
      </c>
      <c r="AG59" s="6">
        <f t="shared" si="6"/>
        <v>0.63011045943920518</v>
      </c>
      <c r="AH59">
        <f t="shared" si="7"/>
        <v>-13489.349999999995</v>
      </c>
    </row>
    <row r="60" spans="1:34" x14ac:dyDescent="0.3">
      <c r="A60" s="1" t="s">
        <v>175</v>
      </c>
      <c r="B60" s="1" t="s">
        <v>176</v>
      </c>
      <c r="C60" s="1">
        <v>55</v>
      </c>
      <c r="D60" s="1" t="str">
        <f t="shared" si="0"/>
        <v>40-59</v>
      </c>
      <c r="E60" s="1" t="s">
        <v>25</v>
      </c>
      <c r="F60" s="1" t="s">
        <v>26</v>
      </c>
      <c r="G60" s="1" t="s">
        <v>27</v>
      </c>
      <c r="H60" s="1" t="s">
        <v>170</v>
      </c>
      <c r="I60" s="1" t="s">
        <v>171</v>
      </c>
      <c r="J60" s="1" t="s">
        <v>172</v>
      </c>
      <c r="K60" s="1" t="str">
        <f t="shared" si="1"/>
        <v>CAN - PVG</v>
      </c>
      <c r="L60" s="1">
        <v>5057</v>
      </c>
      <c r="M60" s="1" t="str">
        <f t="shared" si="2"/>
        <v>Moderate-haul</v>
      </c>
      <c r="N60" s="2">
        <v>0.60699074074074078</v>
      </c>
      <c r="O60" s="2">
        <v>0.8410185185185185</v>
      </c>
      <c r="P60" s="3">
        <v>45666</v>
      </c>
      <c r="Q60" s="2">
        <v>0.60976851851851854</v>
      </c>
      <c r="R60" s="2">
        <v>0.84379629629629627</v>
      </c>
      <c r="S60" s="2">
        <f t="shared" si="3"/>
        <v>2.7777777777777679E-3</v>
      </c>
      <c r="T60" s="2">
        <f t="shared" si="4"/>
        <v>2.7777777777777679E-3</v>
      </c>
      <c r="U60" s="1">
        <v>4</v>
      </c>
      <c r="V60" s="1" t="str">
        <f t="shared" si="5"/>
        <v>On-time</v>
      </c>
      <c r="W60" s="1">
        <v>1345.24</v>
      </c>
      <c r="X60" s="1" t="s">
        <v>31</v>
      </c>
      <c r="Y60" s="1">
        <v>5</v>
      </c>
      <c r="Z60" s="1" t="s">
        <v>32</v>
      </c>
      <c r="AA60" s="1">
        <v>119.11</v>
      </c>
      <c r="AB60" s="1">
        <v>26702.464114865001</v>
      </c>
      <c r="AC60" s="1" t="s">
        <v>39</v>
      </c>
      <c r="AD60" s="1">
        <v>3.79</v>
      </c>
      <c r="AE60" s="1">
        <v>37042.959999999999</v>
      </c>
      <c r="AF60" s="1">
        <v>86119.18</v>
      </c>
      <c r="AG60" s="6">
        <f t="shared" si="6"/>
        <v>2.3248460706163869</v>
      </c>
      <c r="AH60">
        <f t="shared" si="7"/>
        <v>49076.219999999994</v>
      </c>
    </row>
    <row r="61" spans="1:34" x14ac:dyDescent="0.3">
      <c r="A61" s="1" t="s">
        <v>177</v>
      </c>
      <c r="B61" s="1" t="s">
        <v>178</v>
      </c>
      <c r="C61" s="1">
        <v>36</v>
      </c>
      <c r="D61" s="1" t="str">
        <f t="shared" si="0"/>
        <v>30-39</v>
      </c>
      <c r="E61" s="1" t="s">
        <v>25</v>
      </c>
      <c r="F61" s="1" t="s">
        <v>26</v>
      </c>
      <c r="G61" s="1" t="s">
        <v>27</v>
      </c>
      <c r="H61" s="1" t="s">
        <v>170</v>
      </c>
      <c r="I61" s="1" t="s">
        <v>171</v>
      </c>
      <c r="J61" s="1" t="s">
        <v>172</v>
      </c>
      <c r="K61" s="1" t="str">
        <f t="shared" si="1"/>
        <v>CAN - PVG</v>
      </c>
      <c r="L61" s="1">
        <v>5057</v>
      </c>
      <c r="M61" s="1" t="str">
        <f t="shared" si="2"/>
        <v>Moderate-haul</v>
      </c>
      <c r="N61" s="2">
        <v>0.60699074074074078</v>
      </c>
      <c r="O61" s="2">
        <v>0.8410185185185185</v>
      </c>
      <c r="P61" s="3">
        <v>45670</v>
      </c>
      <c r="Q61" s="2">
        <v>0.60976851851851854</v>
      </c>
      <c r="R61" s="2">
        <v>0.84379629629629627</v>
      </c>
      <c r="S61" s="2">
        <f t="shared" si="3"/>
        <v>2.7777777777777679E-3</v>
      </c>
      <c r="T61" s="2">
        <f t="shared" si="4"/>
        <v>2.7777777777777679E-3</v>
      </c>
      <c r="U61" s="1">
        <v>4</v>
      </c>
      <c r="V61" s="1" t="str">
        <f t="shared" si="5"/>
        <v>On-time</v>
      </c>
      <c r="W61" s="1">
        <v>604.15</v>
      </c>
      <c r="X61" s="1" t="s">
        <v>53</v>
      </c>
      <c r="Y61" s="1">
        <v>3</v>
      </c>
      <c r="Z61" s="1" t="s">
        <v>80</v>
      </c>
      <c r="AA61" s="1">
        <v>193.79</v>
      </c>
      <c r="AB61" s="1">
        <v>26472.276682401702</v>
      </c>
      <c r="AC61" s="1" t="s">
        <v>33</v>
      </c>
      <c r="AD61" s="1">
        <v>4.6500000000000004</v>
      </c>
      <c r="AE61" s="1">
        <v>36766.730000000003</v>
      </c>
      <c r="AF61" s="1">
        <v>38704.36</v>
      </c>
      <c r="AG61" s="6">
        <f t="shared" si="6"/>
        <v>1.0527006345138661</v>
      </c>
      <c r="AH61">
        <f t="shared" si="7"/>
        <v>1937.6299999999974</v>
      </c>
    </row>
    <row r="62" spans="1:34" x14ac:dyDescent="0.3">
      <c r="A62" s="1" t="s">
        <v>179</v>
      </c>
      <c r="B62" s="1" t="s">
        <v>180</v>
      </c>
      <c r="C62" s="1">
        <v>52</v>
      </c>
      <c r="D62" s="1" t="str">
        <f t="shared" si="0"/>
        <v>40-59</v>
      </c>
      <c r="E62" s="1" t="s">
        <v>36</v>
      </c>
      <c r="F62" s="1" t="s">
        <v>26</v>
      </c>
      <c r="G62" s="1" t="s">
        <v>45</v>
      </c>
      <c r="H62" s="1" t="s">
        <v>170</v>
      </c>
      <c r="I62" s="1" t="s">
        <v>171</v>
      </c>
      <c r="J62" s="1" t="s">
        <v>172</v>
      </c>
      <c r="K62" s="1" t="str">
        <f t="shared" si="1"/>
        <v>CAN - PVG</v>
      </c>
      <c r="L62" s="1">
        <v>5057</v>
      </c>
      <c r="M62" s="1" t="str">
        <f t="shared" si="2"/>
        <v>Moderate-haul</v>
      </c>
      <c r="N62" s="2">
        <v>0.60699074074074078</v>
      </c>
      <c r="O62" s="2">
        <v>0.8410185185185185</v>
      </c>
      <c r="P62" s="3">
        <v>45660</v>
      </c>
      <c r="Q62" s="2">
        <v>0.60976851851851854</v>
      </c>
      <c r="R62" s="2">
        <v>0.84379629629629627</v>
      </c>
      <c r="S62" s="2">
        <f t="shared" si="3"/>
        <v>2.7777777777777679E-3</v>
      </c>
      <c r="T62" s="2">
        <f t="shared" si="4"/>
        <v>2.7777777777777679E-3</v>
      </c>
      <c r="U62" s="1">
        <v>4</v>
      </c>
      <c r="V62" s="1" t="str">
        <f t="shared" si="5"/>
        <v>On-time</v>
      </c>
      <c r="W62" s="1">
        <v>890.57</v>
      </c>
      <c r="X62" s="1" t="s">
        <v>31</v>
      </c>
      <c r="Y62" s="1">
        <v>5</v>
      </c>
      <c r="Z62" s="1" t="s">
        <v>38</v>
      </c>
      <c r="AA62" s="1">
        <v>144.1</v>
      </c>
      <c r="AB62" s="1">
        <v>26384.5651374029</v>
      </c>
      <c r="AC62" s="1" t="s">
        <v>39</v>
      </c>
      <c r="AD62" s="1">
        <v>4.63</v>
      </c>
      <c r="AE62" s="1">
        <v>36661.480000000003</v>
      </c>
      <c r="AF62" s="1">
        <v>57025.3</v>
      </c>
      <c r="AG62" s="6">
        <f t="shared" si="6"/>
        <v>1.5554554807934649</v>
      </c>
      <c r="AH62">
        <f t="shared" si="7"/>
        <v>20363.82</v>
      </c>
    </row>
    <row r="63" spans="1:34" x14ac:dyDescent="0.3">
      <c r="A63" s="1" t="s">
        <v>181</v>
      </c>
      <c r="B63" s="1" t="s">
        <v>182</v>
      </c>
      <c r="C63" s="1">
        <v>42</v>
      </c>
      <c r="D63" s="1" t="str">
        <f t="shared" si="0"/>
        <v>40-59</v>
      </c>
      <c r="E63" s="1" t="s">
        <v>36</v>
      </c>
      <c r="F63" s="1" t="s">
        <v>26</v>
      </c>
      <c r="G63" s="1" t="s">
        <v>27</v>
      </c>
      <c r="H63" s="1" t="s">
        <v>170</v>
      </c>
      <c r="I63" s="1" t="s">
        <v>171</v>
      </c>
      <c r="J63" s="1" t="s">
        <v>172</v>
      </c>
      <c r="K63" s="1" t="str">
        <f t="shared" si="1"/>
        <v>CAN - PVG</v>
      </c>
      <c r="L63" s="1">
        <v>5057</v>
      </c>
      <c r="M63" s="1" t="str">
        <f t="shared" si="2"/>
        <v>Moderate-haul</v>
      </c>
      <c r="N63" s="2">
        <v>0.60699074074074078</v>
      </c>
      <c r="O63" s="2">
        <v>0.8410185185185185</v>
      </c>
      <c r="P63" s="3">
        <v>45664</v>
      </c>
      <c r="Q63" s="2">
        <v>0.60976851851851854</v>
      </c>
      <c r="R63" s="2">
        <v>0.84379629629629627</v>
      </c>
      <c r="S63" s="2">
        <f t="shared" si="3"/>
        <v>2.7777777777777679E-3</v>
      </c>
      <c r="T63" s="2">
        <f t="shared" si="4"/>
        <v>2.7777777777777679E-3</v>
      </c>
      <c r="U63" s="1">
        <v>4</v>
      </c>
      <c r="V63" s="1" t="str">
        <f t="shared" si="5"/>
        <v>On-time</v>
      </c>
      <c r="W63" s="1">
        <v>1310.68</v>
      </c>
      <c r="X63" s="1" t="s">
        <v>53</v>
      </c>
      <c r="Y63" s="1">
        <v>5</v>
      </c>
      <c r="Z63" s="1" t="s">
        <v>80</v>
      </c>
      <c r="AA63" s="1">
        <v>196.53</v>
      </c>
      <c r="AB63" s="1">
        <v>26325.227654746399</v>
      </c>
      <c r="AC63" s="1" t="s">
        <v>39</v>
      </c>
      <c r="AD63" s="1">
        <v>4.79</v>
      </c>
      <c r="AE63" s="1">
        <v>36590.269999999997</v>
      </c>
      <c r="AF63" s="1">
        <v>83922.83</v>
      </c>
      <c r="AG63" s="6">
        <f t="shared" si="6"/>
        <v>2.2935832394786924</v>
      </c>
      <c r="AH63">
        <f t="shared" si="7"/>
        <v>47332.560000000005</v>
      </c>
    </row>
    <row r="64" spans="1:34" x14ac:dyDescent="0.3">
      <c r="A64" s="1" t="s">
        <v>183</v>
      </c>
      <c r="B64" s="1" t="s">
        <v>184</v>
      </c>
      <c r="C64" s="1">
        <v>29</v>
      </c>
      <c r="D64" s="1" t="str">
        <f t="shared" si="0"/>
        <v>18-29</v>
      </c>
      <c r="E64" s="1" t="s">
        <v>36</v>
      </c>
      <c r="F64" s="1" t="s">
        <v>26</v>
      </c>
      <c r="G64" s="1" t="s">
        <v>27</v>
      </c>
      <c r="H64" s="1" t="s">
        <v>170</v>
      </c>
      <c r="I64" s="1" t="s">
        <v>171</v>
      </c>
      <c r="J64" s="1" t="s">
        <v>172</v>
      </c>
      <c r="K64" s="1" t="str">
        <f t="shared" si="1"/>
        <v>CAN - PVG</v>
      </c>
      <c r="L64" s="1">
        <v>5057</v>
      </c>
      <c r="M64" s="1" t="str">
        <f t="shared" si="2"/>
        <v>Moderate-haul</v>
      </c>
      <c r="N64" s="2">
        <v>0.60699074074074078</v>
      </c>
      <c r="O64" s="2">
        <v>0.8410185185185185</v>
      </c>
      <c r="P64" s="3">
        <v>45668</v>
      </c>
      <c r="Q64" s="2">
        <v>0.60976851851851854</v>
      </c>
      <c r="R64" s="2">
        <v>0.84379629629629627</v>
      </c>
      <c r="S64" s="2">
        <f t="shared" si="3"/>
        <v>2.7777777777777679E-3</v>
      </c>
      <c r="T64" s="2">
        <f t="shared" si="4"/>
        <v>2.7777777777777679E-3</v>
      </c>
      <c r="U64" s="1">
        <v>4</v>
      </c>
      <c r="V64" s="1" t="str">
        <f t="shared" si="5"/>
        <v>On-time</v>
      </c>
      <c r="W64" s="1">
        <v>450.34</v>
      </c>
      <c r="X64" s="1" t="s">
        <v>31</v>
      </c>
      <c r="Y64" s="1">
        <v>5</v>
      </c>
      <c r="Z64" s="1" t="s">
        <v>38</v>
      </c>
      <c r="AA64" s="1">
        <v>157.22</v>
      </c>
      <c r="AB64" s="1">
        <v>26783.747094286598</v>
      </c>
      <c r="AC64" s="1" t="s">
        <v>39</v>
      </c>
      <c r="AD64" s="1">
        <v>3.73</v>
      </c>
      <c r="AE64" s="1">
        <v>37140.5</v>
      </c>
      <c r="AF64" s="1">
        <v>28853.200000000001</v>
      </c>
      <c r="AG64" s="6">
        <f t="shared" si="6"/>
        <v>0.7768662242026898</v>
      </c>
      <c r="AH64">
        <f t="shared" si="7"/>
        <v>-8287.2999999999993</v>
      </c>
    </row>
    <row r="65" spans="1:34" x14ac:dyDescent="0.3">
      <c r="A65" s="1" t="s">
        <v>185</v>
      </c>
      <c r="B65" s="1" t="s">
        <v>186</v>
      </c>
      <c r="C65" s="1">
        <v>45</v>
      </c>
      <c r="D65" s="1" t="str">
        <f t="shared" si="0"/>
        <v>40-59</v>
      </c>
      <c r="E65" s="1" t="s">
        <v>25</v>
      </c>
      <c r="F65" s="1" t="s">
        <v>26</v>
      </c>
      <c r="G65" s="1" t="s">
        <v>27</v>
      </c>
      <c r="H65" s="1" t="s">
        <v>187</v>
      </c>
      <c r="I65" s="1" t="s">
        <v>59</v>
      </c>
      <c r="J65" s="1" t="s">
        <v>29</v>
      </c>
      <c r="K65" s="1" t="str">
        <f t="shared" si="1"/>
        <v>BKK - LHR</v>
      </c>
      <c r="L65" s="1">
        <v>8155</v>
      </c>
      <c r="M65" s="1" t="str">
        <f t="shared" si="2"/>
        <v>Moderate-haul</v>
      </c>
      <c r="N65" s="2">
        <v>6.9907407407407404E-2</v>
      </c>
      <c r="O65" s="2">
        <v>0.44699074074074074</v>
      </c>
      <c r="P65" s="3">
        <v>45672</v>
      </c>
      <c r="Q65" s="2">
        <v>0.12060185185185185</v>
      </c>
      <c r="R65" s="2">
        <v>0.49768518518518517</v>
      </c>
      <c r="S65" s="2">
        <f t="shared" si="3"/>
        <v>5.0694444444444445E-2</v>
      </c>
      <c r="T65" s="2">
        <f t="shared" si="4"/>
        <v>5.0694444444444431E-2</v>
      </c>
      <c r="U65" s="1">
        <v>73</v>
      </c>
      <c r="V65" s="1" t="str">
        <f t="shared" si="5"/>
        <v>Moderate-delay</v>
      </c>
      <c r="W65" s="1">
        <v>1271.19</v>
      </c>
      <c r="X65" s="1" t="s">
        <v>37</v>
      </c>
      <c r="Y65" s="1">
        <v>5</v>
      </c>
      <c r="Z65" s="1" t="s">
        <v>42</v>
      </c>
      <c r="AA65" s="1">
        <v>126.89</v>
      </c>
      <c r="AB65" s="1">
        <v>41793.104735239001</v>
      </c>
      <c r="AC65" s="1" t="s">
        <v>33</v>
      </c>
      <c r="AD65" s="1">
        <v>3.23</v>
      </c>
      <c r="AE65" s="1">
        <v>55151.73</v>
      </c>
      <c r="AF65" s="1">
        <v>81381.539999999994</v>
      </c>
      <c r="AG65" s="6">
        <f t="shared" si="6"/>
        <v>1.4755936033194241</v>
      </c>
      <c r="AH65">
        <f t="shared" si="7"/>
        <v>26229.80999999999</v>
      </c>
    </row>
    <row r="66" spans="1:34" x14ac:dyDescent="0.3">
      <c r="A66" s="1" t="s">
        <v>188</v>
      </c>
      <c r="B66" s="1" t="s">
        <v>189</v>
      </c>
      <c r="C66" s="1">
        <v>42</v>
      </c>
      <c r="D66" s="1" t="str">
        <f t="shared" si="0"/>
        <v>40-59</v>
      </c>
      <c r="E66" s="1" t="s">
        <v>36</v>
      </c>
      <c r="F66" s="1" t="s">
        <v>26</v>
      </c>
      <c r="G66" s="1" t="s">
        <v>27</v>
      </c>
      <c r="H66" s="1" t="s">
        <v>187</v>
      </c>
      <c r="I66" s="1" t="s">
        <v>59</v>
      </c>
      <c r="J66" s="1" t="s">
        <v>29</v>
      </c>
      <c r="K66" s="1" t="str">
        <f t="shared" si="1"/>
        <v>BKK - LHR</v>
      </c>
      <c r="L66" s="1">
        <v>8155</v>
      </c>
      <c r="M66" s="1" t="str">
        <f t="shared" si="2"/>
        <v>Moderate-haul</v>
      </c>
      <c r="N66" s="2">
        <v>6.9907407407407404E-2</v>
      </c>
      <c r="O66" s="2">
        <v>0.44699074074074074</v>
      </c>
      <c r="P66" s="3">
        <v>45669</v>
      </c>
      <c r="Q66" s="2">
        <v>0.12060185185185185</v>
      </c>
      <c r="R66" s="2">
        <v>0.49768518518518517</v>
      </c>
      <c r="S66" s="2">
        <f t="shared" si="3"/>
        <v>5.0694444444444445E-2</v>
      </c>
      <c r="T66" s="2">
        <f t="shared" si="4"/>
        <v>5.0694444444444431E-2</v>
      </c>
      <c r="U66" s="1">
        <v>73</v>
      </c>
      <c r="V66" s="1" t="str">
        <f t="shared" si="5"/>
        <v>Moderate-delay</v>
      </c>
      <c r="W66" s="1">
        <v>362.37</v>
      </c>
      <c r="X66" s="1" t="s">
        <v>53</v>
      </c>
      <c r="Y66" s="1">
        <v>5</v>
      </c>
      <c r="Z66" s="1" t="s">
        <v>46</v>
      </c>
      <c r="AA66" s="1">
        <v>198.07</v>
      </c>
      <c r="AB66" s="1">
        <v>42157.652062971902</v>
      </c>
      <c r="AC66" s="1" t="s">
        <v>39</v>
      </c>
      <c r="AD66" s="1">
        <v>3.09</v>
      </c>
      <c r="AE66" s="1">
        <v>55589.18</v>
      </c>
      <c r="AF66" s="1">
        <v>23231.29</v>
      </c>
      <c r="AG66" s="6">
        <f t="shared" si="6"/>
        <v>0.41791028397972413</v>
      </c>
      <c r="AH66">
        <f t="shared" si="7"/>
        <v>-32357.89</v>
      </c>
    </row>
    <row r="67" spans="1:34" x14ac:dyDescent="0.3">
      <c r="A67" s="1" t="s">
        <v>190</v>
      </c>
      <c r="B67" s="1" t="s">
        <v>191</v>
      </c>
      <c r="C67" s="1">
        <v>32</v>
      </c>
      <c r="D67" s="1" t="str">
        <f t="shared" ref="D67:D130" si="8">_xlfn.IFS(C67&lt;=29,"18-29",C67&lt;=39,"30-39",C67&lt;=59,"40-59",C67&lt;=69,"60-69",C67&lt;=79,"70-80")</f>
        <v>30-39</v>
      </c>
      <c r="E67" s="1" t="s">
        <v>25</v>
      </c>
      <c r="F67" s="1" t="s">
        <v>26</v>
      </c>
      <c r="G67" s="1" t="s">
        <v>45</v>
      </c>
      <c r="H67" s="1" t="s">
        <v>187</v>
      </c>
      <c r="I67" s="1" t="s">
        <v>59</v>
      </c>
      <c r="J67" s="1" t="s">
        <v>29</v>
      </c>
      <c r="K67" s="1" t="str">
        <f t="shared" ref="K67:K130" si="9">CONCATENATE(I67," - ",J67)</f>
        <v>BKK - LHR</v>
      </c>
      <c r="L67" s="1">
        <v>8155</v>
      </c>
      <c r="M67" s="1" t="str">
        <f t="shared" ref="M67:M130" si="10">_xlfn.IFS(L67&lt;=4000,"Short-haul ",L67&lt;=9000,"Moderate-haul",L67&gt;9000,"Long-haul")</f>
        <v>Moderate-haul</v>
      </c>
      <c r="N67" s="2">
        <v>6.9907407407407404E-2</v>
      </c>
      <c r="O67" s="2">
        <v>0.44699074074074074</v>
      </c>
      <c r="P67" s="3">
        <v>45672</v>
      </c>
      <c r="Q67" s="2">
        <v>0.12060185185185185</v>
      </c>
      <c r="R67" s="2">
        <v>0.49768518518518517</v>
      </c>
      <c r="S67" s="2">
        <f t="shared" ref="S67:S130" si="11">MOD(Q67-N67,1)</f>
        <v>5.0694444444444445E-2</v>
      </c>
      <c r="T67" s="2">
        <f t="shared" ref="T67:T130" si="12">MOD(R67-O67,1)</f>
        <v>5.0694444444444431E-2</v>
      </c>
      <c r="U67" s="1">
        <v>73</v>
      </c>
      <c r="V67" s="1" t="str">
        <f t="shared" ref="V67:V130" si="13">_xlfn.IFS(U67&lt;=30,"On-time",U67&lt;=120,"Moderate-delay",U67&gt;120,"Severe-delay")</f>
        <v>Moderate-delay</v>
      </c>
      <c r="W67" s="1">
        <v>521.29</v>
      </c>
      <c r="X67" s="1" t="s">
        <v>53</v>
      </c>
      <c r="Y67" s="1">
        <v>3</v>
      </c>
      <c r="Z67" s="1" t="s">
        <v>80</v>
      </c>
      <c r="AA67" s="1">
        <v>67.48</v>
      </c>
      <c r="AB67" s="1">
        <v>42009.932456250099</v>
      </c>
      <c r="AC67" s="1" t="s">
        <v>39</v>
      </c>
      <c r="AD67" s="1">
        <v>3.46</v>
      </c>
      <c r="AE67" s="1">
        <v>55411.92</v>
      </c>
      <c r="AF67" s="1">
        <v>33376.06</v>
      </c>
      <c r="AG67" s="6">
        <f t="shared" ref="AG67:AG130" si="14">AF67/AE67</f>
        <v>0.60232635866073581</v>
      </c>
      <c r="AH67">
        <f t="shared" ref="AH67:AH130" si="15">AF67-AE67</f>
        <v>-22035.86</v>
      </c>
    </row>
    <row r="68" spans="1:34" x14ac:dyDescent="0.3">
      <c r="A68" s="1" t="s">
        <v>192</v>
      </c>
      <c r="B68" s="1" t="s">
        <v>193</v>
      </c>
      <c r="C68" s="1">
        <v>67</v>
      </c>
      <c r="D68" s="1" t="str">
        <f t="shared" si="8"/>
        <v>60-69</v>
      </c>
      <c r="E68" s="1" t="s">
        <v>36</v>
      </c>
      <c r="F68" s="1" t="s">
        <v>26</v>
      </c>
      <c r="G68" s="1" t="s">
        <v>45</v>
      </c>
      <c r="H68" s="1" t="s">
        <v>187</v>
      </c>
      <c r="I68" s="1" t="s">
        <v>59</v>
      </c>
      <c r="J68" s="1" t="s">
        <v>29</v>
      </c>
      <c r="K68" s="1" t="str">
        <f t="shared" si="9"/>
        <v>BKK - LHR</v>
      </c>
      <c r="L68" s="1">
        <v>8155</v>
      </c>
      <c r="M68" s="1" t="str">
        <f t="shared" si="10"/>
        <v>Moderate-haul</v>
      </c>
      <c r="N68" s="2">
        <v>6.9907407407407404E-2</v>
      </c>
      <c r="O68" s="2">
        <v>0.44699074074074074</v>
      </c>
      <c r="P68" s="3">
        <v>45666</v>
      </c>
      <c r="Q68" s="2">
        <v>0.12060185185185185</v>
      </c>
      <c r="R68" s="2">
        <v>0.49768518518518517</v>
      </c>
      <c r="S68" s="2">
        <f t="shared" si="11"/>
        <v>5.0694444444444445E-2</v>
      </c>
      <c r="T68" s="2">
        <f t="shared" si="12"/>
        <v>5.0694444444444431E-2</v>
      </c>
      <c r="U68" s="1">
        <v>73</v>
      </c>
      <c r="V68" s="1" t="str">
        <f t="shared" si="13"/>
        <v>Moderate-delay</v>
      </c>
      <c r="W68" s="1">
        <v>819.18</v>
      </c>
      <c r="X68" s="1" t="s">
        <v>53</v>
      </c>
      <c r="Y68" s="1">
        <v>5</v>
      </c>
      <c r="Z68" s="1" t="s">
        <v>32</v>
      </c>
      <c r="AA68" s="1">
        <v>13.57</v>
      </c>
      <c r="AB68" s="1">
        <v>41955.003666432996</v>
      </c>
      <c r="AC68" s="1" t="s">
        <v>39</v>
      </c>
      <c r="AD68" s="1">
        <v>4.62</v>
      </c>
      <c r="AE68" s="1">
        <v>55346</v>
      </c>
      <c r="AF68" s="1">
        <v>52430.23</v>
      </c>
      <c r="AG68" s="6">
        <f t="shared" si="14"/>
        <v>0.94731742131319341</v>
      </c>
      <c r="AH68">
        <f t="shared" si="15"/>
        <v>-2915.7699999999968</v>
      </c>
    </row>
    <row r="69" spans="1:34" x14ac:dyDescent="0.3">
      <c r="A69" s="1" t="s">
        <v>194</v>
      </c>
      <c r="B69" s="1" t="s">
        <v>195</v>
      </c>
      <c r="C69" s="1">
        <v>34</v>
      </c>
      <c r="D69" s="1" t="str">
        <f t="shared" si="8"/>
        <v>30-39</v>
      </c>
      <c r="E69" s="1" t="s">
        <v>36</v>
      </c>
      <c r="F69" s="1" t="s">
        <v>26</v>
      </c>
      <c r="G69" s="1" t="s">
        <v>27</v>
      </c>
      <c r="H69" s="1" t="s">
        <v>187</v>
      </c>
      <c r="I69" s="1" t="s">
        <v>59</v>
      </c>
      <c r="J69" s="1" t="s">
        <v>29</v>
      </c>
      <c r="K69" s="1" t="str">
        <f t="shared" si="9"/>
        <v>BKK - LHR</v>
      </c>
      <c r="L69" s="1">
        <v>8155</v>
      </c>
      <c r="M69" s="1" t="str">
        <f t="shared" si="10"/>
        <v>Moderate-haul</v>
      </c>
      <c r="N69" s="2">
        <v>6.9907407407407404E-2</v>
      </c>
      <c r="O69" s="2">
        <v>0.44699074074074074</v>
      </c>
      <c r="P69" s="3">
        <v>45661</v>
      </c>
      <c r="Q69" s="2">
        <v>0.12060185185185185</v>
      </c>
      <c r="R69" s="2">
        <v>0.49768518518518517</v>
      </c>
      <c r="S69" s="2">
        <f t="shared" si="11"/>
        <v>5.0694444444444445E-2</v>
      </c>
      <c r="T69" s="2">
        <f t="shared" si="12"/>
        <v>5.0694444444444431E-2</v>
      </c>
      <c r="U69" s="1">
        <v>73</v>
      </c>
      <c r="V69" s="1" t="str">
        <f t="shared" si="13"/>
        <v>Moderate-delay</v>
      </c>
      <c r="W69" s="1">
        <v>590.25</v>
      </c>
      <c r="X69" s="1" t="s">
        <v>31</v>
      </c>
      <c r="Y69" s="1">
        <v>3</v>
      </c>
      <c r="Z69" s="1" t="s">
        <v>80</v>
      </c>
      <c r="AA69" s="1">
        <v>156.13</v>
      </c>
      <c r="AB69" s="1">
        <v>42155.206584401902</v>
      </c>
      <c r="AC69" s="1" t="s">
        <v>33</v>
      </c>
      <c r="AD69" s="1">
        <v>3.37</v>
      </c>
      <c r="AE69" s="1">
        <v>55586.25</v>
      </c>
      <c r="AF69" s="1">
        <v>37807.230000000003</v>
      </c>
      <c r="AG69" s="6">
        <f t="shared" si="14"/>
        <v>0.68015435471901775</v>
      </c>
      <c r="AH69">
        <f t="shared" si="15"/>
        <v>-17779.019999999997</v>
      </c>
    </row>
    <row r="70" spans="1:34" x14ac:dyDescent="0.3">
      <c r="A70" s="1" t="s">
        <v>196</v>
      </c>
      <c r="B70" s="1" t="s">
        <v>197</v>
      </c>
      <c r="C70" s="1">
        <v>42</v>
      </c>
      <c r="D70" s="1" t="str">
        <f t="shared" si="8"/>
        <v>40-59</v>
      </c>
      <c r="E70" s="1" t="s">
        <v>36</v>
      </c>
      <c r="F70" s="1" t="s">
        <v>26</v>
      </c>
      <c r="G70" s="1" t="s">
        <v>27</v>
      </c>
      <c r="H70" s="1" t="s">
        <v>187</v>
      </c>
      <c r="I70" s="1" t="s">
        <v>59</v>
      </c>
      <c r="J70" s="1" t="s">
        <v>29</v>
      </c>
      <c r="K70" s="1" t="str">
        <f t="shared" si="9"/>
        <v>BKK - LHR</v>
      </c>
      <c r="L70" s="1">
        <v>8155</v>
      </c>
      <c r="M70" s="1" t="str">
        <f t="shared" si="10"/>
        <v>Moderate-haul</v>
      </c>
      <c r="N70" s="2">
        <v>6.9907407407407404E-2</v>
      </c>
      <c r="O70" s="2">
        <v>0.44699074074074074</v>
      </c>
      <c r="P70" s="3">
        <v>45669</v>
      </c>
      <c r="Q70" s="2">
        <v>0.12060185185185185</v>
      </c>
      <c r="R70" s="2">
        <v>0.49768518518518517</v>
      </c>
      <c r="S70" s="2">
        <f t="shared" si="11"/>
        <v>5.0694444444444445E-2</v>
      </c>
      <c r="T70" s="2">
        <f t="shared" si="12"/>
        <v>5.0694444444444431E-2</v>
      </c>
      <c r="U70" s="1">
        <v>73</v>
      </c>
      <c r="V70" s="1" t="str">
        <f t="shared" si="13"/>
        <v>Moderate-delay</v>
      </c>
      <c r="W70" s="1">
        <v>1398.57</v>
      </c>
      <c r="X70" s="1" t="s">
        <v>37</v>
      </c>
      <c r="Y70" s="1">
        <v>5</v>
      </c>
      <c r="Z70" s="1" t="s">
        <v>38</v>
      </c>
      <c r="AA70" s="1">
        <v>1.1299999999999999</v>
      </c>
      <c r="AB70" s="1">
        <v>41563.722357810897</v>
      </c>
      <c r="AC70" s="1" t="s">
        <v>39</v>
      </c>
      <c r="AD70" s="1">
        <v>4.66</v>
      </c>
      <c r="AE70" s="1">
        <v>54876.47</v>
      </c>
      <c r="AF70" s="1">
        <v>89508.71</v>
      </c>
      <c r="AG70" s="6">
        <f t="shared" si="14"/>
        <v>1.6310945292217229</v>
      </c>
      <c r="AH70">
        <f t="shared" si="15"/>
        <v>34632.240000000005</v>
      </c>
    </row>
    <row r="71" spans="1:34" x14ac:dyDescent="0.3">
      <c r="A71" s="1" t="s">
        <v>198</v>
      </c>
      <c r="B71" s="1" t="s">
        <v>199</v>
      </c>
      <c r="C71" s="1">
        <v>59</v>
      </c>
      <c r="D71" s="1" t="str">
        <f t="shared" si="8"/>
        <v>40-59</v>
      </c>
      <c r="E71" s="1" t="s">
        <v>36</v>
      </c>
      <c r="F71" s="1" t="s">
        <v>26</v>
      </c>
      <c r="G71" s="1" t="s">
        <v>27</v>
      </c>
      <c r="H71" s="1" t="s">
        <v>187</v>
      </c>
      <c r="I71" s="1" t="s">
        <v>59</v>
      </c>
      <c r="J71" s="1" t="s">
        <v>29</v>
      </c>
      <c r="K71" s="1" t="str">
        <f t="shared" si="9"/>
        <v>BKK - LHR</v>
      </c>
      <c r="L71" s="1">
        <v>8155</v>
      </c>
      <c r="M71" s="1" t="str">
        <f t="shared" si="10"/>
        <v>Moderate-haul</v>
      </c>
      <c r="N71" s="2">
        <v>6.9907407407407404E-2</v>
      </c>
      <c r="O71" s="2">
        <v>0.44699074074074074</v>
      </c>
      <c r="P71" s="3">
        <v>45667</v>
      </c>
      <c r="Q71" s="2">
        <v>0.12060185185185185</v>
      </c>
      <c r="R71" s="2">
        <v>0.49768518518518517</v>
      </c>
      <c r="S71" s="2">
        <f t="shared" si="11"/>
        <v>5.0694444444444445E-2</v>
      </c>
      <c r="T71" s="2">
        <f t="shared" si="12"/>
        <v>5.0694444444444431E-2</v>
      </c>
      <c r="U71" s="1">
        <v>73</v>
      </c>
      <c r="V71" s="1" t="str">
        <f t="shared" si="13"/>
        <v>Moderate-delay</v>
      </c>
      <c r="W71" s="1">
        <v>538.57000000000005</v>
      </c>
      <c r="X71" s="1" t="s">
        <v>53</v>
      </c>
      <c r="Y71" s="1">
        <v>5</v>
      </c>
      <c r="Z71" s="1" t="s">
        <v>80</v>
      </c>
      <c r="AA71" s="1">
        <v>89.9</v>
      </c>
      <c r="AB71" s="1">
        <v>42177.844607145402</v>
      </c>
      <c r="AC71" s="1" t="s">
        <v>39</v>
      </c>
      <c r="AD71" s="1">
        <v>4</v>
      </c>
      <c r="AE71" s="1">
        <v>55613.41</v>
      </c>
      <c r="AF71" s="1">
        <v>34486.46</v>
      </c>
      <c r="AG71" s="6">
        <f t="shared" si="14"/>
        <v>0.62011050931780654</v>
      </c>
      <c r="AH71">
        <f t="shared" si="15"/>
        <v>-21126.950000000004</v>
      </c>
    </row>
    <row r="72" spans="1:34" x14ac:dyDescent="0.3">
      <c r="A72" s="1" t="s">
        <v>201</v>
      </c>
      <c r="B72" s="1" t="s">
        <v>202</v>
      </c>
      <c r="C72" s="1">
        <v>28</v>
      </c>
      <c r="D72" s="1" t="str">
        <f t="shared" si="8"/>
        <v>18-29</v>
      </c>
      <c r="E72" s="1" t="s">
        <v>25</v>
      </c>
      <c r="F72" s="1" t="s">
        <v>26</v>
      </c>
      <c r="G72" s="1" t="s">
        <v>27</v>
      </c>
      <c r="H72" s="1" t="s">
        <v>200</v>
      </c>
      <c r="I72" s="1" t="s">
        <v>59</v>
      </c>
      <c r="J72" s="1" t="s">
        <v>73</v>
      </c>
      <c r="K72" s="1" t="str">
        <f t="shared" si="9"/>
        <v>BKK - ATL</v>
      </c>
      <c r="L72" s="1">
        <v>12679</v>
      </c>
      <c r="M72" s="1" t="str">
        <f t="shared" si="10"/>
        <v>Long-haul</v>
      </c>
      <c r="N72" s="2">
        <v>0.67755787037037041</v>
      </c>
      <c r="O72" s="2">
        <v>0.26436342592592593</v>
      </c>
      <c r="P72" s="3">
        <v>45664</v>
      </c>
      <c r="Q72" s="2">
        <v>0.71297453703703706</v>
      </c>
      <c r="R72" s="2">
        <v>0.29978009259259258</v>
      </c>
      <c r="S72" s="2">
        <f t="shared" si="11"/>
        <v>3.5416666666666652E-2</v>
      </c>
      <c r="T72" s="2">
        <f t="shared" si="12"/>
        <v>3.5416666666666652E-2</v>
      </c>
      <c r="U72" s="1">
        <v>51</v>
      </c>
      <c r="V72" s="1" t="str">
        <f t="shared" si="13"/>
        <v>Moderate-delay</v>
      </c>
      <c r="W72" s="1">
        <v>1092.93</v>
      </c>
      <c r="X72" s="1" t="s">
        <v>31</v>
      </c>
      <c r="Y72" s="1">
        <v>5</v>
      </c>
      <c r="Z72" s="1" t="s">
        <v>46</v>
      </c>
      <c r="AA72" s="1">
        <v>129.44</v>
      </c>
      <c r="AB72" s="1">
        <v>64437.341427724903</v>
      </c>
      <c r="AC72" s="1" t="s">
        <v>33</v>
      </c>
      <c r="AD72" s="1">
        <v>4.17</v>
      </c>
      <c r="AE72" s="1">
        <v>82324.81</v>
      </c>
      <c r="AF72" s="1">
        <v>69973.41</v>
      </c>
      <c r="AG72" s="6">
        <f t="shared" si="14"/>
        <v>0.84996746424316083</v>
      </c>
      <c r="AH72">
        <f t="shared" si="15"/>
        <v>-12351.399999999994</v>
      </c>
    </row>
    <row r="73" spans="1:34" x14ac:dyDescent="0.3">
      <c r="A73" s="1" t="s">
        <v>203</v>
      </c>
      <c r="B73" s="1" t="s">
        <v>204</v>
      </c>
      <c r="C73" s="1">
        <v>72</v>
      </c>
      <c r="D73" s="1" t="str">
        <f t="shared" si="8"/>
        <v>70-80</v>
      </c>
      <c r="E73" s="1" t="s">
        <v>25</v>
      </c>
      <c r="F73" s="1" t="s">
        <v>26</v>
      </c>
      <c r="G73" s="1" t="s">
        <v>45</v>
      </c>
      <c r="H73" s="1" t="s">
        <v>200</v>
      </c>
      <c r="I73" s="1" t="s">
        <v>59</v>
      </c>
      <c r="J73" s="1" t="s">
        <v>73</v>
      </c>
      <c r="K73" s="1" t="str">
        <f t="shared" si="9"/>
        <v>BKK - ATL</v>
      </c>
      <c r="L73" s="1">
        <v>12679</v>
      </c>
      <c r="M73" s="1" t="str">
        <f t="shared" si="10"/>
        <v>Long-haul</v>
      </c>
      <c r="N73" s="2">
        <v>0.67755787037037041</v>
      </c>
      <c r="O73" s="2">
        <v>0.26436342592592593</v>
      </c>
      <c r="P73" s="3">
        <v>45666</v>
      </c>
      <c r="Q73" s="2">
        <v>0.71297453703703706</v>
      </c>
      <c r="R73" s="2">
        <v>0.29978009259259258</v>
      </c>
      <c r="S73" s="2">
        <f t="shared" si="11"/>
        <v>3.5416666666666652E-2</v>
      </c>
      <c r="T73" s="2">
        <f t="shared" si="12"/>
        <v>3.5416666666666652E-2</v>
      </c>
      <c r="U73" s="1">
        <v>51</v>
      </c>
      <c r="V73" s="1" t="str">
        <f t="shared" si="13"/>
        <v>Moderate-delay</v>
      </c>
      <c r="W73" s="1">
        <v>894.94</v>
      </c>
      <c r="X73" s="1" t="s">
        <v>53</v>
      </c>
      <c r="Y73" s="1">
        <v>5</v>
      </c>
      <c r="Z73" s="1" t="s">
        <v>80</v>
      </c>
      <c r="AA73" s="1">
        <v>89.06</v>
      </c>
      <c r="AB73" s="1">
        <v>64220.5431562417</v>
      </c>
      <c r="AC73" s="1" t="s">
        <v>39</v>
      </c>
      <c r="AD73" s="1">
        <v>3.94</v>
      </c>
      <c r="AE73" s="1">
        <v>82064.649999999994</v>
      </c>
      <c r="AF73" s="1">
        <v>57293.97</v>
      </c>
      <c r="AG73" s="6">
        <f t="shared" si="14"/>
        <v>0.69815651440662951</v>
      </c>
      <c r="AH73">
        <f t="shared" si="15"/>
        <v>-24770.679999999993</v>
      </c>
    </row>
    <row r="74" spans="1:34" x14ac:dyDescent="0.3">
      <c r="A74" s="1" t="s">
        <v>205</v>
      </c>
      <c r="B74" s="1" t="s">
        <v>206</v>
      </c>
      <c r="C74" s="1">
        <v>73</v>
      </c>
      <c r="D74" s="1" t="str">
        <f t="shared" si="8"/>
        <v>70-80</v>
      </c>
      <c r="E74" s="1" t="s">
        <v>25</v>
      </c>
      <c r="F74" s="1" t="s">
        <v>26</v>
      </c>
      <c r="G74" s="1" t="s">
        <v>45</v>
      </c>
      <c r="H74" s="1" t="s">
        <v>200</v>
      </c>
      <c r="I74" s="1" t="s">
        <v>59</v>
      </c>
      <c r="J74" s="1" t="s">
        <v>73</v>
      </c>
      <c r="K74" s="1" t="str">
        <f t="shared" si="9"/>
        <v>BKK - ATL</v>
      </c>
      <c r="L74" s="1">
        <v>12679</v>
      </c>
      <c r="M74" s="1" t="str">
        <f t="shared" si="10"/>
        <v>Long-haul</v>
      </c>
      <c r="N74" s="2">
        <v>0.67755787037037041</v>
      </c>
      <c r="O74" s="2">
        <v>0.26436342592592593</v>
      </c>
      <c r="P74" s="3">
        <v>45667</v>
      </c>
      <c r="Q74" s="2">
        <v>0.71297453703703706</v>
      </c>
      <c r="R74" s="2">
        <v>0.29978009259259258</v>
      </c>
      <c r="S74" s="2">
        <f t="shared" si="11"/>
        <v>3.5416666666666652E-2</v>
      </c>
      <c r="T74" s="2">
        <f t="shared" si="12"/>
        <v>3.5416666666666652E-2</v>
      </c>
      <c r="U74" s="1">
        <v>51</v>
      </c>
      <c r="V74" s="1" t="str">
        <f t="shared" si="13"/>
        <v>Moderate-delay</v>
      </c>
      <c r="W74" s="1">
        <v>253.69</v>
      </c>
      <c r="X74" s="1" t="s">
        <v>53</v>
      </c>
      <c r="Y74" s="1">
        <v>5</v>
      </c>
      <c r="Z74" s="1" t="s">
        <v>80</v>
      </c>
      <c r="AA74" s="1">
        <v>18.72</v>
      </c>
      <c r="AB74" s="1">
        <v>64225.490186564297</v>
      </c>
      <c r="AC74" s="1" t="s">
        <v>33</v>
      </c>
      <c r="AD74" s="1">
        <v>4.59</v>
      </c>
      <c r="AE74" s="1">
        <v>82070.59</v>
      </c>
      <c r="AF74" s="1">
        <v>16239.9</v>
      </c>
      <c r="AG74" s="6">
        <f t="shared" si="14"/>
        <v>0.19787721764885571</v>
      </c>
      <c r="AH74">
        <f t="shared" si="15"/>
        <v>-65830.69</v>
      </c>
    </row>
    <row r="75" spans="1:34" x14ac:dyDescent="0.3">
      <c r="A75" s="1" t="s">
        <v>207</v>
      </c>
      <c r="B75" s="1" t="s">
        <v>208</v>
      </c>
      <c r="C75" s="1">
        <v>47</v>
      </c>
      <c r="D75" s="1" t="str">
        <f t="shared" si="8"/>
        <v>40-59</v>
      </c>
      <c r="E75" s="1" t="s">
        <v>25</v>
      </c>
      <c r="F75" s="1" t="s">
        <v>26</v>
      </c>
      <c r="G75" s="1" t="s">
        <v>27</v>
      </c>
      <c r="H75" s="1" t="s">
        <v>200</v>
      </c>
      <c r="I75" s="1" t="s">
        <v>59</v>
      </c>
      <c r="J75" s="1" t="s">
        <v>73</v>
      </c>
      <c r="K75" s="1" t="str">
        <f t="shared" si="9"/>
        <v>BKK - ATL</v>
      </c>
      <c r="L75" s="1">
        <v>12679</v>
      </c>
      <c r="M75" s="1" t="str">
        <f t="shared" si="10"/>
        <v>Long-haul</v>
      </c>
      <c r="N75" s="2">
        <v>0.67755787037037041</v>
      </c>
      <c r="O75" s="2">
        <v>0.26436342592592593</v>
      </c>
      <c r="P75" s="3">
        <v>45661</v>
      </c>
      <c r="Q75" s="2">
        <v>0.71297453703703706</v>
      </c>
      <c r="R75" s="2">
        <v>0.29978009259259258</v>
      </c>
      <c r="S75" s="2">
        <f t="shared" si="11"/>
        <v>3.5416666666666652E-2</v>
      </c>
      <c r="T75" s="2">
        <f t="shared" si="12"/>
        <v>3.5416666666666652E-2</v>
      </c>
      <c r="U75" s="1">
        <v>51</v>
      </c>
      <c r="V75" s="1" t="str">
        <f t="shared" si="13"/>
        <v>Moderate-delay</v>
      </c>
      <c r="W75" s="1">
        <v>1342.74</v>
      </c>
      <c r="X75" s="1" t="s">
        <v>37</v>
      </c>
      <c r="Y75" s="1">
        <v>5</v>
      </c>
      <c r="Z75" s="1" t="s">
        <v>38</v>
      </c>
      <c r="AA75" s="1">
        <v>31.08</v>
      </c>
      <c r="AB75" s="1">
        <v>64795.820007658403</v>
      </c>
      <c r="AC75" s="1" t="s">
        <v>39</v>
      </c>
      <c r="AD75" s="1">
        <v>4</v>
      </c>
      <c r="AE75" s="1">
        <v>82754.98</v>
      </c>
      <c r="AF75" s="1">
        <v>85941.58</v>
      </c>
      <c r="AG75" s="6">
        <f t="shared" si="14"/>
        <v>1.0385064439626475</v>
      </c>
      <c r="AH75">
        <f t="shared" si="15"/>
        <v>3186.6000000000058</v>
      </c>
    </row>
    <row r="76" spans="1:34" x14ac:dyDescent="0.3">
      <c r="A76" s="1" t="s">
        <v>209</v>
      </c>
      <c r="B76" s="1" t="s">
        <v>210</v>
      </c>
      <c r="C76" s="1">
        <v>43</v>
      </c>
      <c r="D76" s="1" t="str">
        <f t="shared" si="8"/>
        <v>40-59</v>
      </c>
      <c r="E76" s="1" t="s">
        <v>25</v>
      </c>
      <c r="F76" s="1" t="s">
        <v>26</v>
      </c>
      <c r="G76" s="1" t="s">
        <v>27</v>
      </c>
      <c r="H76" s="1" t="s">
        <v>200</v>
      </c>
      <c r="I76" s="1" t="s">
        <v>59</v>
      </c>
      <c r="J76" s="1" t="s">
        <v>73</v>
      </c>
      <c r="K76" s="1" t="str">
        <f t="shared" si="9"/>
        <v>BKK - ATL</v>
      </c>
      <c r="L76" s="1">
        <v>12679</v>
      </c>
      <c r="M76" s="1" t="str">
        <f t="shared" si="10"/>
        <v>Long-haul</v>
      </c>
      <c r="N76" s="2">
        <v>0.67755787037037041</v>
      </c>
      <c r="O76" s="2">
        <v>0.26436342592592593</v>
      </c>
      <c r="P76" s="3">
        <v>45668</v>
      </c>
      <c r="Q76" s="2">
        <v>0.71297453703703706</v>
      </c>
      <c r="R76" s="2">
        <v>0.29978009259259258</v>
      </c>
      <c r="S76" s="2">
        <f t="shared" si="11"/>
        <v>3.5416666666666652E-2</v>
      </c>
      <c r="T76" s="2">
        <f t="shared" si="12"/>
        <v>3.5416666666666652E-2</v>
      </c>
      <c r="U76" s="1">
        <v>51</v>
      </c>
      <c r="V76" s="1" t="str">
        <f t="shared" si="13"/>
        <v>Moderate-delay</v>
      </c>
      <c r="W76" s="1">
        <v>1477.49</v>
      </c>
      <c r="X76" s="1" t="s">
        <v>37</v>
      </c>
      <c r="Y76" s="1">
        <v>5</v>
      </c>
      <c r="Z76" s="1" t="s">
        <v>46</v>
      </c>
      <c r="AA76" s="1">
        <v>90.37</v>
      </c>
      <c r="AB76" s="1">
        <v>64421.103060409201</v>
      </c>
      <c r="AC76" s="1" t="s">
        <v>39</v>
      </c>
      <c r="AD76" s="1">
        <v>3.35</v>
      </c>
      <c r="AE76" s="1">
        <v>82305.320000000007</v>
      </c>
      <c r="AF76" s="1">
        <v>94577.43</v>
      </c>
      <c r="AG76" s="6">
        <f t="shared" si="14"/>
        <v>1.1491046994289067</v>
      </c>
      <c r="AH76">
        <f t="shared" si="15"/>
        <v>12272.109999999986</v>
      </c>
    </row>
    <row r="77" spans="1:34" x14ac:dyDescent="0.3">
      <c r="A77" s="1" t="s">
        <v>211</v>
      </c>
      <c r="B77" s="1" t="s">
        <v>212</v>
      </c>
      <c r="C77" s="1">
        <v>34</v>
      </c>
      <c r="D77" s="1" t="str">
        <f t="shared" si="8"/>
        <v>30-39</v>
      </c>
      <c r="E77" s="1" t="s">
        <v>36</v>
      </c>
      <c r="F77" s="1" t="s">
        <v>26</v>
      </c>
      <c r="G77" s="1" t="s">
        <v>45</v>
      </c>
      <c r="H77" s="1" t="s">
        <v>213</v>
      </c>
      <c r="I77" s="1" t="s">
        <v>214</v>
      </c>
      <c r="J77" s="1" t="s">
        <v>171</v>
      </c>
      <c r="K77" s="1" t="str">
        <f t="shared" si="9"/>
        <v>DEL - CAN</v>
      </c>
      <c r="L77" s="1">
        <v>1891</v>
      </c>
      <c r="M77" s="1" t="str">
        <f t="shared" si="10"/>
        <v xml:space="preserve">Short-haul </v>
      </c>
      <c r="N77" s="2">
        <v>6.8564814814814815E-2</v>
      </c>
      <c r="O77" s="2">
        <v>0.15606481481481482</v>
      </c>
      <c r="P77" s="3">
        <v>45672</v>
      </c>
      <c r="Q77" s="2">
        <v>7.7592592592592588E-2</v>
      </c>
      <c r="R77" s="2">
        <v>0.1650925925925926</v>
      </c>
      <c r="S77" s="2">
        <f t="shared" si="11"/>
        <v>9.0277777777777735E-3</v>
      </c>
      <c r="T77" s="2">
        <f t="shared" si="12"/>
        <v>9.0277777777777735E-3</v>
      </c>
      <c r="U77" s="1">
        <v>13</v>
      </c>
      <c r="V77" s="1" t="str">
        <f t="shared" si="13"/>
        <v>On-time</v>
      </c>
      <c r="W77" s="1">
        <v>96.61</v>
      </c>
      <c r="X77" s="1" t="s">
        <v>53</v>
      </c>
      <c r="Y77" s="1">
        <v>3</v>
      </c>
      <c r="Z77" s="1" t="s">
        <v>38</v>
      </c>
      <c r="AA77" s="1">
        <v>3.74</v>
      </c>
      <c r="AB77" s="1">
        <v>10876.2282306255</v>
      </c>
      <c r="AC77" s="1" t="s">
        <v>39</v>
      </c>
      <c r="AD77" s="1">
        <v>3.89</v>
      </c>
      <c r="AE77" s="1">
        <v>18051.47</v>
      </c>
      <c r="AF77" s="1">
        <v>6183.79</v>
      </c>
      <c r="AG77" s="6">
        <f t="shared" si="14"/>
        <v>0.34256434517521284</v>
      </c>
      <c r="AH77">
        <f t="shared" si="15"/>
        <v>-11867.68</v>
      </c>
    </row>
    <row r="78" spans="1:34" x14ac:dyDescent="0.3">
      <c r="A78" s="1" t="s">
        <v>215</v>
      </c>
      <c r="B78" s="1" t="s">
        <v>216</v>
      </c>
      <c r="C78" s="1">
        <v>61</v>
      </c>
      <c r="D78" s="1" t="str">
        <f t="shared" si="8"/>
        <v>60-69</v>
      </c>
      <c r="E78" s="1" t="s">
        <v>25</v>
      </c>
      <c r="F78" s="1" t="s">
        <v>26</v>
      </c>
      <c r="G78" s="1" t="s">
        <v>27</v>
      </c>
      <c r="H78" s="1" t="s">
        <v>213</v>
      </c>
      <c r="I78" s="1" t="s">
        <v>214</v>
      </c>
      <c r="J78" s="1" t="s">
        <v>171</v>
      </c>
      <c r="K78" s="1" t="str">
        <f t="shared" si="9"/>
        <v>DEL - CAN</v>
      </c>
      <c r="L78" s="1">
        <v>1891</v>
      </c>
      <c r="M78" s="1" t="str">
        <f t="shared" si="10"/>
        <v xml:space="preserve">Short-haul </v>
      </c>
      <c r="N78" s="2">
        <v>6.8564814814814815E-2</v>
      </c>
      <c r="O78" s="2">
        <v>0.15606481481481482</v>
      </c>
      <c r="P78" s="3">
        <v>45658</v>
      </c>
      <c r="Q78" s="2">
        <v>7.7592592592592588E-2</v>
      </c>
      <c r="R78" s="2">
        <v>0.1650925925925926</v>
      </c>
      <c r="S78" s="2">
        <f t="shared" si="11"/>
        <v>9.0277777777777735E-3</v>
      </c>
      <c r="T78" s="2">
        <f t="shared" si="12"/>
        <v>9.0277777777777735E-3</v>
      </c>
      <c r="U78" s="1">
        <v>13</v>
      </c>
      <c r="V78" s="1" t="str">
        <f t="shared" si="13"/>
        <v>On-time</v>
      </c>
      <c r="W78" s="1">
        <v>1499.63</v>
      </c>
      <c r="X78" s="1" t="s">
        <v>53</v>
      </c>
      <c r="Y78" s="1">
        <v>5</v>
      </c>
      <c r="Z78" s="1" t="s">
        <v>38</v>
      </c>
      <c r="AA78" s="1">
        <v>131.52000000000001</v>
      </c>
      <c r="AB78" s="1">
        <v>10896.779275393201</v>
      </c>
      <c r="AC78" s="1" t="s">
        <v>39</v>
      </c>
      <c r="AD78" s="1">
        <v>4.67</v>
      </c>
      <c r="AE78" s="1">
        <v>18076.14</v>
      </c>
      <c r="AF78" s="1">
        <v>96002.62</v>
      </c>
      <c r="AG78" s="6">
        <f t="shared" si="14"/>
        <v>5.3110133026188109</v>
      </c>
      <c r="AH78">
        <f t="shared" si="15"/>
        <v>77926.48</v>
      </c>
    </row>
    <row r="79" spans="1:34" x14ac:dyDescent="0.3">
      <c r="A79" s="1" t="s">
        <v>217</v>
      </c>
      <c r="B79" s="1" t="s">
        <v>218</v>
      </c>
      <c r="C79" s="1">
        <v>22</v>
      </c>
      <c r="D79" s="1" t="str">
        <f t="shared" si="8"/>
        <v>18-29</v>
      </c>
      <c r="E79" s="1" t="s">
        <v>36</v>
      </c>
      <c r="F79" s="1" t="s">
        <v>26</v>
      </c>
      <c r="G79" s="1" t="s">
        <v>27</v>
      </c>
      <c r="H79" s="1" t="s">
        <v>213</v>
      </c>
      <c r="I79" s="1" t="s">
        <v>214</v>
      </c>
      <c r="J79" s="1" t="s">
        <v>171</v>
      </c>
      <c r="K79" s="1" t="str">
        <f t="shared" si="9"/>
        <v>DEL - CAN</v>
      </c>
      <c r="L79" s="1">
        <v>1891</v>
      </c>
      <c r="M79" s="1" t="str">
        <f t="shared" si="10"/>
        <v xml:space="preserve">Short-haul </v>
      </c>
      <c r="N79" s="2">
        <v>6.8564814814814815E-2</v>
      </c>
      <c r="O79" s="2">
        <v>0.15606481481481482</v>
      </c>
      <c r="P79" s="3">
        <v>45661</v>
      </c>
      <c r="Q79" s="2">
        <v>7.7592592592592588E-2</v>
      </c>
      <c r="R79" s="2">
        <v>0.1650925925925926</v>
      </c>
      <c r="S79" s="2">
        <f t="shared" si="11"/>
        <v>9.0277777777777735E-3</v>
      </c>
      <c r="T79" s="2">
        <f t="shared" si="12"/>
        <v>9.0277777777777735E-3</v>
      </c>
      <c r="U79" s="1">
        <v>13</v>
      </c>
      <c r="V79" s="1" t="str">
        <f t="shared" si="13"/>
        <v>On-time</v>
      </c>
      <c r="W79" s="1">
        <v>433.37</v>
      </c>
      <c r="X79" s="1" t="s">
        <v>31</v>
      </c>
      <c r="Y79" s="1">
        <v>5</v>
      </c>
      <c r="Z79" s="1" t="s">
        <v>42</v>
      </c>
      <c r="AA79" s="1">
        <v>182.3</v>
      </c>
      <c r="AB79" s="1">
        <v>10053.123676895601</v>
      </c>
      <c r="AC79" s="1" t="s">
        <v>39</v>
      </c>
      <c r="AD79" s="1">
        <v>3.38</v>
      </c>
      <c r="AE79" s="1">
        <v>17063.75</v>
      </c>
      <c r="AF79" s="1">
        <v>27772.14</v>
      </c>
      <c r="AG79" s="6">
        <f t="shared" si="14"/>
        <v>1.6275519742143432</v>
      </c>
      <c r="AH79">
        <f t="shared" si="15"/>
        <v>10708.39</v>
      </c>
    </row>
    <row r="80" spans="1:34" x14ac:dyDescent="0.3">
      <c r="A80" s="4" t="s">
        <v>219</v>
      </c>
      <c r="B80" s="1" t="s">
        <v>220</v>
      </c>
      <c r="C80" s="1">
        <v>54</v>
      </c>
      <c r="D80" s="1" t="str">
        <f t="shared" si="8"/>
        <v>40-59</v>
      </c>
      <c r="E80" s="1" t="s">
        <v>36</v>
      </c>
      <c r="F80" s="1" t="s">
        <v>26</v>
      </c>
      <c r="G80" s="1" t="s">
        <v>45</v>
      </c>
      <c r="H80" s="1" t="s">
        <v>213</v>
      </c>
      <c r="I80" s="1" t="s">
        <v>214</v>
      </c>
      <c r="J80" s="1" t="s">
        <v>171</v>
      </c>
      <c r="K80" s="1" t="str">
        <f t="shared" si="9"/>
        <v>DEL - CAN</v>
      </c>
      <c r="L80" s="1">
        <v>1891</v>
      </c>
      <c r="M80" s="1" t="str">
        <f t="shared" si="10"/>
        <v xml:space="preserve">Short-haul </v>
      </c>
      <c r="N80" s="2">
        <v>6.8564814814814815E-2</v>
      </c>
      <c r="O80" s="2">
        <v>0.15606481481481482</v>
      </c>
      <c r="P80" s="3">
        <v>45659</v>
      </c>
      <c r="Q80" s="2">
        <v>7.7592592592592588E-2</v>
      </c>
      <c r="R80" s="2">
        <v>0.1650925925925926</v>
      </c>
      <c r="S80" s="2">
        <f t="shared" si="11"/>
        <v>9.0277777777777735E-3</v>
      </c>
      <c r="T80" s="2">
        <f t="shared" si="12"/>
        <v>9.0277777777777735E-3</v>
      </c>
      <c r="U80" s="1">
        <v>13</v>
      </c>
      <c r="V80" s="1" t="str">
        <f t="shared" si="13"/>
        <v>On-time</v>
      </c>
      <c r="W80" s="1">
        <v>833.31</v>
      </c>
      <c r="X80" s="1" t="s">
        <v>53</v>
      </c>
      <c r="Y80" s="1">
        <v>5</v>
      </c>
      <c r="Z80" s="1" t="s">
        <v>32</v>
      </c>
      <c r="AA80" s="1">
        <v>61.37</v>
      </c>
      <c r="AB80" s="1">
        <v>10767.041571288</v>
      </c>
      <c r="AC80" s="1" t="s">
        <v>33</v>
      </c>
      <c r="AD80" s="1">
        <v>3.17</v>
      </c>
      <c r="AE80" s="1">
        <v>17920.45</v>
      </c>
      <c r="AF80" s="1">
        <v>53344.11</v>
      </c>
      <c r="AG80" s="6">
        <f t="shared" si="14"/>
        <v>2.9767171025281174</v>
      </c>
      <c r="AH80">
        <f t="shared" si="15"/>
        <v>35423.660000000003</v>
      </c>
    </row>
    <row r="81" spans="1:34" x14ac:dyDescent="0.3">
      <c r="A81" s="1" t="s">
        <v>221</v>
      </c>
      <c r="B81" s="1" t="s">
        <v>222</v>
      </c>
      <c r="C81" s="1">
        <v>55</v>
      </c>
      <c r="D81" s="1" t="str">
        <f t="shared" si="8"/>
        <v>40-59</v>
      </c>
      <c r="E81" s="1" t="s">
        <v>25</v>
      </c>
      <c r="F81" s="1" t="s">
        <v>26</v>
      </c>
      <c r="G81" s="1" t="s">
        <v>45</v>
      </c>
      <c r="H81" s="1" t="s">
        <v>213</v>
      </c>
      <c r="I81" s="1" t="s">
        <v>214</v>
      </c>
      <c r="J81" s="1" t="s">
        <v>171</v>
      </c>
      <c r="K81" s="1" t="str">
        <f t="shared" si="9"/>
        <v>DEL - CAN</v>
      </c>
      <c r="L81" s="1">
        <v>1891</v>
      </c>
      <c r="M81" s="1" t="str">
        <f t="shared" si="10"/>
        <v xml:space="preserve">Short-haul </v>
      </c>
      <c r="N81" s="2">
        <v>6.8564814814814815E-2</v>
      </c>
      <c r="O81" s="2">
        <v>0.15606481481481482</v>
      </c>
      <c r="P81" s="3">
        <v>45664</v>
      </c>
      <c r="Q81" s="2">
        <v>7.7592592592592588E-2</v>
      </c>
      <c r="R81" s="2">
        <v>0.1650925925925926</v>
      </c>
      <c r="S81" s="2">
        <f t="shared" si="11"/>
        <v>9.0277777777777735E-3</v>
      </c>
      <c r="T81" s="2">
        <f t="shared" si="12"/>
        <v>9.0277777777777735E-3</v>
      </c>
      <c r="U81" s="1">
        <v>13</v>
      </c>
      <c r="V81" s="1" t="str">
        <f t="shared" si="13"/>
        <v>On-time</v>
      </c>
      <c r="W81" s="1">
        <v>390.86</v>
      </c>
      <c r="X81" s="1" t="s">
        <v>53</v>
      </c>
      <c r="Y81" s="1">
        <v>5</v>
      </c>
      <c r="Z81" s="1" t="s">
        <v>42</v>
      </c>
      <c r="AA81" s="1">
        <v>10.41</v>
      </c>
      <c r="AB81" s="1">
        <v>10700.515771812001</v>
      </c>
      <c r="AC81" s="1" t="s">
        <v>33</v>
      </c>
      <c r="AD81" s="1">
        <v>3.46</v>
      </c>
      <c r="AE81" s="1">
        <v>17840.62</v>
      </c>
      <c r="AF81" s="1">
        <v>25017.119999999999</v>
      </c>
      <c r="AG81" s="6">
        <f t="shared" si="14"/>
        <v>1.4022561996163811</v>
      </c>
      <c r="AH81">
        <f t="shared" si="15"/>
        <v>7176.5</v>
      </c>
    </row>
    <row r="82" spans="1:34" x14ac:dyDescent="0.3">
      <c r="A82" s="1" t="s">
        <v>223</v>
      </c>
      <c r="B82" s="1" t="s">
        <v>224</v>
      </c>
      <c r="C82" s="1">
        <v>33</v>
      </c>
      <c r="D82" s="1" t="str">
        <f t="shared" si="8"/>
        <v>30-39</v>
      </c>
      <c r="E82" s="1" t="s">
        <v>36</v>
      </c>
      <c r="F82" s="1" t="s">
        <v>26</v>
      </c>
      <c r="G82" s="1" t="s">
        <v>27</v>
      </c>
      <c r="H82" s="1" t="s">
        <v>213</v>
      </c>
      <c r="I82" s="1" t="s">
        <v>214</v>
      </c>
      <c r="J82" s="1" t="s">
        <v>171</v>
      </c>
      <c r="K82" s="1" t="str">
        <f t="shared" si="9"/>
        <v>DEL - CAN</v>
      </c>
      <c r="L82" s="1">
        <v>1891</v>
      </c>
      <c r="M82" s="1" t="str">
        <f t="shared" si="10"/>
        <v xml:space="preserve">Short-haul </v>
      </c>
      <c r="N82" s="2">
        <v>6.8564814814814815E-2</v>
      </c>
      <c r="O82" s="2">
        <v>0.15606481481481482</v>
      </c>
      <c r="P82" s="3">
        <v>45669</v>
      </c>
      <c r="Q82" s="2">
        <v>7.7592592592592588E-2</v>
      </c>
      <c r="R82" s="2">
        <v>0.1650925925925926</v>
      </c>
      <c r="S82" s="2">
        <f t="shared" si="11"/>
        <v>9.0277777777777735E-3</v>
      </c>
      <c r="T82" s="2">
        <f t="shared" si="12"/>
        <v>9.0277777777777735E-3</v>
      </c>
      <c r="U82" s="1">
        <v>13</v>
      </c>
      <c r="V82" s="1" t="str">
        <f t="shared" si="13"/>
        <v>On-time</v>
      </c>
      <c r="W82" s="1">
        <v>1352.47</v>
      </c>
      <c r="X82" s="1" t="s">
        <v>31</v>
      </c>
      <c r="Y82" s="1">
        <v>3</v>
      </c>
      <c r="Z82" s="1" t="s">
        <v>46</v>
      </c>
      <c r="AA82" s="1">
        <v>89.49</v>
      </c>
      <c r="AB82" s="1">
        <v>10475.397581389199</v>
      </c>
      <c r="AC82" s="1" t="s">
        <v>33</v>
      </c>
      <c r="AD82" s="1">
        <v>4.1500000000000004</v>
      </c>
      <c r="AE82" s="1">
        <v>17570.48</v>
      </c>
      <c r="AF82" s="1">
        <v>86575.98</v>
      </c>
      <c r="AG82" s="6">
        <f t="shared" si="14"/>
        <v>4.9273542896949882</v>
      </c>
      <c r="AH82">
        <f t="shared" si="15"/>
        <v>69005.5</v>
      </c>
    </row>
    <row r="83" spans="1:34" x14ac:dyDescent="0.3">
      <c r="A83" s="1" t="s">
        <v>225</v>
      </c>
      <c r="B83" s="1" t="s">
        <v>226</v>
      </c>
      <c r="C83" s="1">
        <v>62</v>
      </c>
      <c r="D83" s="1" t="str">
        <f t="shared" si="8"/>
        <v>60-69</v>
      </c>
      <c r="E83" s="1" t="s">
        <v>25</v>
      </c>
      <c r="F83" s="1" t="s">
        <v>26</v>
      </c>
      <c r="G83" s="1" t="s">
        <v>27</v>
      </c>
      <c r="H83" s="1" t="s">
        <v>213</v>
      </c>
      <c r="I83" s="1" t="s">
        <v>214</v>
      </c>
      <c r="J83" s="1" t="s">
        <v>171</v>
      </c>
      <c r="K83" s="1" t="str">
        <f t="shared" si="9"/>
        <v>DEL - CAN</v>
      </c>
      <c r="L83" s="1">
        <v>1891</v>
      </c>
      <c r="M83" s="1" t="str">
        <f t="shared" si="10"/>
        <v xml:space="preserve">Short-haul </v>
      </c>
      <c r="N83" s="2">
        <v>6.8564814814814815E-2</v>
      </c>
      <c r="O83" s="2">
        <v>0.15606481481481482</v>
      </c>
      <c r="P83" s="3">
        <v>45663</v>
      </c>
      <c r="Q83" s="2">
        <v>7.7592592592592588E-2</v>
      </c>
      <c r="R83" s="2">
        <v>0.1650925925925926</v>
      </c>
      <c r="S83" s="2">
        <f t="shared" si="11"/>
        <v>9.0277777777777735E-3</v>
      </c>
      <c r="T83" s="2">
        <f t="shared" si="12"/>
        <v>9.0277777777777735E-3</v>
      </c>
      <c r="U83" s="1">
        <v>13</v>
      </c>
      <c r="V83" s="1" t="str">
        <f t="shared" si="13"/>
        <v>On-time</v>
      </c>
      <c r="W83" s="1">
        <v>1354.5</v>
      </c>
      <c r="X83" s="1" t="s">
        <v>37</v>
      </c>
      <c r="Y83" s="1">
        <v>5</v>
      </c>
      <c r="Z83" s="1" t="s">
        <v>38</v>
      </c>
      <c r="AA83" s="1">
        <v>9.42</v>
      </c>
      <c r="AB83" s="1">
        <v>10311.0873147529</v>
      </c>
      <c r="AC83" s="1" t="s">
        <v>39</v>
      </c>
      <c r="AD83" s="1">
        <v>3.67</v>
      </c>
      <c r="AE83" s="1">
        <v>17373.3</v>
      </c>
      <c r="AF83" s="1">
        <v>86689.88</v>
      </c>
      <c r="AG83" s="6">
        <f t="shared" si="14"/>
        <v>4.9898338254678158</v>
      </c>
      <c r="AH83">
        <f t="shared" si="15"/>
        <v>69316.58</v>
      </c>
    </row>
    <row r="84" spans="1:34" x14ac:dyDescent="0.3">
      <c r="A84" s="1" t="s">
        <v>227</v>
      </c>
      <c r="B84" s="1" t="s">
        <v>228</v>
      </c>
      <c r="C84" s="1">
        <v>25</v>
      </c>
      <c r="D84" s="1" t="str">
        <f t="shared" si="8"/>
        <v>18-29</v>
      </c>
      <c r="E84" s="1" t="s">
        <v>36</v>
      </c>
      <c r="F84" s="1" t="s">
        <v>26</v>
      </c>
      <c r="G84" s="1" t="s">
        <v>45</v>
      </c>
      <c r="H84" s="1" t="s">
        <v>229</v>
      </c>
      <c r="I84" s="1" t="s">
        <v>230</v>
      </c>
      <c r="J84" s="1" t="s">
        <v>60</v>
      </c>
      <c r="K84" s="1" t="str">
        <f t="shared" si="9"/>
        <v>DFW - PEK</v>
      </c>
      <c r="L84" s="1">
        <v>3312</v>
      </c>
      <c r="M84" s="1" t="str">
        <f t="shared" si="10"/>
        <v xml:space="preserve">Short-haul </v>
      </c>
      <c r="N84" s="2">
        <v>0.19921296296296295</v>
      </c>
      <c r="O84" s="2">
        <v>0.35199074074074072</v>
      </c>
      <c r="P84" s="3">
        <v>45672</v>
      </c>
      <c r="Q84" s="2">
        <v>0.2915740740740741</v>
      </c>
      <c r="R84" s="2">
        <v>0.44435185185185183</v>
      </c>
      <c r="S84" s="2">
        <f t="shared" si="11"/>
        <v>9.2361111111111144E-2</v>
      </c>
      <c r="T84" s="2">
        <f t="shared" si="12"/>
        <v>9.2361111111111116E-2</v>
      </c>
      <c r="U84" s="1">
        <v>133</v>
      </c>
      <c r="V84" s="1" t="str">
        <f t="shared" si="13"/>
        <v>Severe-delay</v>
      </c>
      <c r="W84" s="1">
        <v>1428.97</v>
      </c>
      <c r="X84" s="1" t="s">
        <v>31</v>
      </c>
      <c r="Y84" s="1">
        <v>5</v>
      </c>
      <c r="Z84" s="1" t="s">
        <v>80</v>
      </c>
      <c r="AA84" s="1">
        <v>23.69</v>
      </c>
      <c r="AB84" s="1">
        <v>17208.089734962901</v>
      </c>
      <c r="AC84" s="1" t="s">
        <v>39</v>
      </c>
      <c r="AD84" s="1">
        <v>3.8</v>
      </c>
      <c r="AE84" s="1">
        <v>38474.565000000002</v>
      </c>
      <c r="AF84" s="1">
        <v>54875.292000000001</v>
      </c>
      <c r="AG84" s="6">
        <f t="shared" si="14"/>
        <v>1.4262745270804231</v>
      </c>
      <c r="AH84">
        <f t="shared" si="15"/>
        <v>16400.726999999999</v>
      </c>
    </row>
    <row r="85" spans="1:34" x14ac:dyDescent="0.3">
      <c r="A85" s="1" t="s">
        <v>231</v>
      </c>
      <c r="B85" s="1" t="s">
        <v>232</v>
      </c>
      <c r="C85" s="1">
        <v>69</v>
      </c>
      <c r="D85" s="1" t="str">
        <f t="shared" si="8"/>
        <v>60-69</v>
      </c>
      <c r="E85" s="1" t="s">
        <v>36</v>
      </c>
      <c r="F85" s="1" t="s">
        <v>26</v>
      </c>
      <c r="G85" s="1" t="s">
        <v>27</v>
      </c>
      <c r="H85" s="1" t="s">
        <v>229</v>
      </c>
      <c r="I85" s="1" t="s">
        <v>230</v>
      </c>
      <c r="J85" s="1" t="s">
        <v>60</v>
      </c>
      <c r="K85" s="1" t="str">
        <f t="shared" si="9"/>
        <v>DFW - PEK</v>
      </c>
      <c r="L85" s="1">
        <v>3312</v>
      </c>
      <c r="M85" s="1" t="str">
        <f t="shared" si="10"/>
        <v xml:space="preserve">Short-haul </v>
      </c>
      <c r="N85" s="2">
        <v>0.19921296296296295</v>
      </c>
      <c r="O85" s="2">
        <v>0.35199074074074072</v>
      </c>
      <c r="P85" s="3">
        <v>45667</v>
      </c>
      <c r="Q85" s="2">
        <v>0.2915740740740741</v>
      </c>
      <c r="R85" s="2">
        <v>0.44435185185185183</v>
      </c>
      <c r="S85" s="2">
        <f t="shared" si="11"/>
        <v>9.2361111111111144E-2</v>
      </c>
      <c r="T85" s="2">
        <f t="shared" si="12"/>
        <v>9.2361111111111116E-2</v>
      </c>
      <c r="U85" s="1">
        <v>133</v>
      </c>
      <c r="V85" s="1" t="str">
        <f t="shared" si="13"/>
        <v>Severe-delay</v>
      </c>
      <c r="W85" s="1">
        <v>1060.78</v>
      </c>
      <c r="X85" s="1" t="s">
        <v>31</v>
      </c>
      <c r="Y85" s="1">
        <v>5</v>
      </c>
      <c r="Z85" s="1" t="s">
        <v>42</v>
      </c>
      <c r="AA85" s="1">
        <v>45.87</v>
      </c>
      <c r="AB85" s="1">
        <v>17606.096278593501</v>
      </c>
      <c r="AC85" s="1" t="s">
        <v>39</v>
      </c>
      <c r="AD85" s="1">
        <v>4.49</v>
      </c>
      <c r="AE85" s="1">
        <v>39190.979999999901</v>
      </c>
      <c r="AF85" s="1">
        <v>40739.453999999998</v>
      </c>
      <c r="AG85" s="6">
        <f t="shared" si="14"/>
        <v>1.0395109793120789</v>
      </c>
      <c r="AH85">
        <f t="shared" si="15"/>
        <v>1548.4740000000966</v>
      </c>
    </row>
    <row r="86" spans="1:34" x14ac:dyDescent="0.3">
      <c r="A86" s="1" t="s">
        <v>233</v>
      </c>
      <c r="B86" s="1" t="s">
        <v>234</v>
      </c>
      <c r="C86" s="1">
        <v>40</v>
      </c>
      <c r="D86" s="1" t="str">
        <f t="shared" si="8"/>
        <v>40-59</v>
      </c>
      <c r="E86" s="1" t="s">
        <v>36</v>
      </c>
      <c r="F86" s="1" t="s">
        <v>26</v>
      </c>
      <c r="G86" s="1" t="s">
        <v>45</v>
      </c>
      <c r="H86" s="1" t="s">
        <v>229</v>
      </c>
      <c r="I86" s="1" t="s">
        <v>230</v>
      </c>
      <c r="J86" s="1" t="s">
        <v>60</v>
      </c>
      <c r="K86" s="1" t="str">
        <f t="shared" si="9"/>
        <v>DFW - PEK</v>
      </c>
      <c r="L86" s="1">
        <v>3312</v>
      </c>
      <c r="M86" s="1" t="str">
        <f t="shared" si="10"/>
        <v xml:space="preserve">Short-haul </v>
      </c>
      <c r="N86" s="2">
        <v>0.19921296296296295</v>
      </c>
      <c r="O86" s="2">
        <v>0.35199074074074072</v>
      </c>
      <c r="P86" s="3">
        <v>45672</v>
      </c>
      <c r="Q86" s="2">
        <v>0.2915740740740741</v>
      </c>
      <c r="R86" s="2">
        <v>0.44435185185185183</v>
      </c>
      <c r="S86" s="2">
        <f t="shared" si="11"/>
        <v>9.2361111111111144E-2</v>
      </c>
      <c r="T86" s="2">
        <f t="shared" si="12"/>
        <v>9.2361111111111116E-2</v>
      </c>
      <c r="U86" s="1">
        <v>133</v>
      </c>
      <c r="V86" s="1" t="str">
        <f t="shared" si="13"/>
        <v>Severe-delay</v>
      </c>
      <c r="W86" s="1">
        <v>1373.89</v>
      </c>
      <c r="X86" s="1" t="s">
        <v>53</v>
      </c>
      <c r="Y86" s="1">
        <v>3</v>
      </c>
      <c r="Z86" s="1" t="s">
        <v>46</v>
      </c>
      <c r="AA86" s="1">
        <v>88.34</v>
      </c>
      <c r="AB86" s="1">
        <v>17858.6632356222</v>
      </c>
      <c r="AC86" s="1" t="s">
        <v>33</v>
      </c>
      <c r="AD86" s="1">
        <v>3.06</v>
      </c>
      <c r="AE86" s="1">
        <v>39645.599999999999</v>
      </c>
      <c r="AF86" s="1">
        <v>52767.978000000003</v>
      </c>
      <c r="AG86" s="6">
        <f t="shared" si="14"/>
        <v>1.3309920394697017</v>
      </c>
      <c r="AH86">
        <f t="shared" si="15"/>
        <v>13122.378000000004</v>
      </c>
    </row>
    <row r="87" spans="1:34" x14ac:dyDescent="0.3">
      <c r="A87" s="1" t="s">
        <v>235</v>
      </c>
      <c r="B87" s="1" t="s">
        <v>236</v>
      </c>
      <c r="C87" s="1">
        <v>75</v>
      </c>
      <c r="D87" s="1" t="str">
        <f t="shared" si="8"/>
        <v>70-80</v>
      </c>
      <c r="E87" s="1" t="s">
        <v>36</v>
      </c>
      <c r="F87" s="1" t="s">
        <v>26</v>
      </c>
      <c r="G87" s="1" t="s">
        <v>27</v>
      </c>
      <c r="H87" s="1" t="s">
        <v>229</v>
      </c>
      <c r="I87" s="1" t="s">
        <v>230</v>
      </c>
      <c r="J87" s="1" t="s">
        <v>60</v>
      </c>
      <c r="K87" s="1" t="str">
        <f t="shared" si="9"/>
        <v>DFW - PEK</v>
      </c>
      <c r="L87" s="1">
        <v>3312</v>
      </c>
      <c r="M87" s="1" t="str">
        <f t="shared" si="10"/>
        <v xml:space="preserve">Short-haul </v>
      </c>
      <c r="N87" s="2">
        <v>0.19921296296296295</v>
      </c>
      <c r="O87" s="2">
        <v>0.35199074074074072</v>
      </c>
      <c r="P87" s="3">
        <v>45659</v>
      </c>
      <c r="Q87" s="2">
        <v>0.2915740740740741</v>
      </c>
      <c r="R87" s="2">
        <v>0.44435185185185183</v>
      </c>
      <c r="S87" s="2">
        <f t="shared" si="11"/>
        <v>9.2361111111111144E-2</v>
      </c>
      <c r="T87" s="2">
        <f t="shared" si="12"/>
        <v>9.2361111111111116E-2</v>
      </c>
      <c r="U87" s="1">
        <v>133</v>
      </c>
      <c r="V87" s="1" t="str">
        <f t="shared" si="13"/>
        <v>Severe-delay</v>
      </c>
      <c r="W87" s="1">
        <v>287.14</v>
      </c>
      <c r="X87" s="1" t="s">
        <v>31</v>
      </c>
      <c r="Y87" s="1">
        <v>5</v>
      </c>
      <c r="Z87" s="1" t="s">
        <v>32</v>
      </c>
      <c r="AA87" s="1">
        <v>161.09</v>
      </c>
      <c r="AB87" s="1">
        <v>17175.6391685501</v>
      </c>
      <c r="AC87" s="1" t="s">
        <v>33</v>
      </c>
      <c r="AD87" s="1">
        <v>3.69</v>
      </c>
      <c r="AE87" s="1">
        <v>38416.154999999999</v>
      </c>
      <c r="AF87" s="1">
        <v>11045.508</v>
      </c>
      <c r="AG87" s="6">
        <f t="shared" si="14"/>
        <v>0.28752247589588287</v>
      </c>
      <c r="AH87">
        <f t="shared" si="15"/>
        <v>-27370.646999999997</v>
      </c>
    </row>
    <row r="88" spans="1:34" x14ac:dyDescent="0.3">
      <c r="A88" s="1" t="s">
        <v>237</v>
      </c>
      <c r="B88" s="1" t="s">
        <v>238</v>
      </c>
      <c r="C88" s="1">
        <v>26</v>
      </c>
      <c r="D88" s="1" t="str">
        <f t="shared" si="8"/>
        <v>18-29</v>
      </c>
      <c r="E88" s="1" t="s">
        <v>25</v>
      </c>
      <c r="F88" s="1" t="s">
        <v>26</v>
      </c>
      <c r="G88" s="1" t="s">
        <v>45</v>
      </c>
      <c r="H88" s="1" t="s">
        <v>229</v>
      </c>
      <c r="I88" s="1" t="s">
        <v>230</v>
      </c>
      <c r="J88" s="1" t="s">
        <v>60</v>
      </c>
      <c r="K88" s="1" t="str">
        <f t="shared" si="9"/>
        <v>DFW - PEK</v>
      </c>
      <c r="L88" s="1">
        <v>3312</v>
      </c>
      <c r="M88" s="1" t="str">
        <f t="shared" si="10"/>
        <v xml:space="preserve">Short-haul </v>
      </c>
      <c r="N88" s="2">
        <v>0.19921296296296295</v>
      </c>
      <c r="O88" s="2">
        <v>0.35199074074074072</v>
      </c>
      <c r="P88" s="3">
        <v>45667</v>
      </c>
      <c r="Q88" s="2">
        <v>0.2915740740740741</v>
      </c>
      <c r="R88" s="2">
        <v>0.44435185185185183</v>
      </c>
      <c r="S88" s="2">
        <f t="shared" si="11"/>
        <v>9.2361111111111144E-2</v>
      </c>
      <c r="T88" s="2">
        <f t="shared" si="12"/>
        <v>9.2361111111111116E-2</v>
      </c>
      <c r="U88" s="1">
        <v>133</v>
      </c>
      <c r="V88" s="1" t="str">
        <f t="shared" si="13"/>
        <v>Severe-delay</v>
      </c>
      <c r="W88" s="1">
        <v>1231.5999999999999</v>
      </c>
      <c r="X88" s="1" t="s">
        <v>53</v>
      </c>
      <c r="Y88" s="1">
        <v>5</v>
      </c>
      <c r="Z88" s="1" t="s">
        <v>46</v>
      </c>
      <c r="AA88" s="1">
        <v>128.33000000000001</v>
      </c>
      <c r="AB88" s="1">
        <v>18038.733689160999</v>
      </c>
      <c r="AC88" s="1" t="s">
        <v>39</v>
      </c>
      <c r="AD88" s="1">
        <v>4.49</v>
      </c>
      <c r="AE88" s="1">
        <v>39969.72</v>
      </c>
      <c r="AF88" s="1">
        <v>47308.841999999997</v>
      </c>
      <c r="AG88" s="6">
        <f t="shared" si="14"/>
        <v>1.1836170481054158</v>
      </c>
      <c r="AH88">
        <f t="shared" si="15"/>
        <v>7339.1219999999958</v>
      </c>
    </row>
    <row r="89" spans="1:34" x14ac:dyDescent="0.3">
      <c r="A89" s="1" t="s">
        <v>239</v>
      </c>
      <c r="B89" s="1" t="s">
        <v>240</v>
      </c>
      <c r="C89" s="1">
        <v>66</v>
      </c>
      <c r="D89" s="1" t="str">
        <f t="shared" si="8"/>
        <v>60-69</v>
      </c>
      <c r="E89" s="1" t="s">
        <v>36</v>
      </c>
      <c r="F89" s="1" t="s">
        <v>26</v>
      </c>
      <c r="G89" s="1" t="s">
        <v>45</v>
      </c>
      <c r="H89" s="1" t="s">
        <v>241</v>
      </c>
      <c r="I89" s="1" t="s">
        <v>73</v>
      </c>
      <c r="J89" s="1" t="s">
        <v>72</v>
      </c>
      <c r="K89" s="1" t="str">
        <f t="shared" si="9"/>
        <v>ATL - ICN</v>
      </c>
      <c r="L89" s="1">
        <v>9251</v>
      </c>
      <c r="M89" s="1" t="str">
        <f t="shared" si="10"/>
        <v>Long-haul</v>
      </c>
      <c r="N89" s="2">
        <v>0.17449074074074075</v>
      </c>
      <c r="O89" s="2">
        <v>0.60226851851851848</v>
      </c>
      <c r="P89" s="3">
        <v>45664</v>
      </c>
      <c r="Q89" s="2">
        <v>0.19115740740740741</v>
      </c>
      <c r="R89" s="2">
        <v>0.6189351851851852</v>
      </c>
      <c r="S89" s="2">
        <f t="shared" si="11"/>
        <v>1.6666666666666663E-2</v>
      </c>
      <c r="T89" s="2">
        <f t="shared" si="12"/>
        <v>1.6666666666666718E-2</v>
      </c>
      <c r="U89" s="1">
        <v>24</v>
      </c>
      <c r="V89" s="1" t="str">
        <f t="shared" si="13"/>
        <v>On-time</v>
      </c>
      <c r="W89" s="1">
        <v>179.62</v>
      </c>
      <c r="X89" s="1" t="s">
        <v>37</v>
      </c>
      <c r="Y89" s="1">
        <v>5</v>
      </c>
      <c r="Z89" s="1" t="s">
        <v>32</v>
      </c>
      <c r="AA89" s="1">
        <v>134.97999999999999</v>
      </c>
      <c r="AB89" s="1">
        <v>47367.087869644602</v>
      </c>
      <c r="AC89" s="1" t="s">
        <v>33</v>
      </c>
      <c r="AD89" s="1">
        <v>4.5999999999999996</v>
      </c>
      <c r="AE89" s="1">
        <v>92760.764999999999</v>
      </c>
      <c r="AF89" s="1">
        <v>6913.6080000000002</v>
      </c>
      <c r="AG89" s="6">
        <f t="shared" si="14"/>
        <v>7.4531597491676579E-2</v>
      </c>
      <c r="AH89">
        <f t="shared" si="15"/>
        <v>-85847.157000000007</v>
      </c>
    </row>
    <row r="90" spans="1:34" x14ac:dyDescent="0.3">
      <c r="A90" s="1" t="s">
        <v>242</v>
      </c>
      <c r="B90" s="1" t="s">
        <v>243</v>
      </c>
      <c r="C90" s="1">
        <v>27</v>
      </c>
      <c r="D90" s="1" t="str">
        <f t="shared" si="8"/>
        <v>18-29</v>
      </c>
      <c r="E90" s="1" t="s">
        <v>25</v>
      </c>
      <c r="F90" s="1" t="s">
        <v>26</v>
      </c>
      <c r="G90" s="1" t="s">
        <v>45</v>
      </c>
      <c r="H90" s="1" t="s">
        <v>241</v>
      </c>
      <c r="I90" s="1" t="s">
        <v>73</v>
      </c>
      <c r="J90" s="1" t="s">
        <v>72</v>
      </c>
      <c r="K90" s="1" t="str">
        <f t="shared" si="9"/>
        <v>ATL - ICN</v>
      </c>
      <c r="L90" s="1">
        <v>9251</v>
      </c>
      <c r="M90" s="1" t="str">
        <f t="shared" si="10"/>
        <v>Long-haul</v>
      </c>
      <c r="N90" s="2">
        <v>0.17449074074074075</v>
      </c>
      <c r="O90" s="2">
        <v>0.60226851851851848</v>
      </c>
      <c r="P90" s="3">
        <v>45664</v>
      </c>
      <c r="Q90" s="2">
        <v>0.19115740740740741</v>
      </c>
      <c r="R90" s="2">
        <v>0.6189351851851852</v>
      </c>
      <c r="S90" s="2">
        <f t="shared" si="11"/>
        <v>1.6666666666666663E-2</v>
      </c>
      <c r="T90" s="2">
        <f t="shared" si="12"/>
        <v>1.6666666666666718E-2</v>
      </c>
      <c r="U90" s="1">
        <v>24</v>
      </c>
      <c r="V90" s="1" t="str">
        <f t="shared" si="13"/>
        <v>On-time</v>
      </c>
      <c r="W90" s="1">
        <v>790.69</v>
      </c>
      <c r="X90" s="1" t="s">
        <v>31</v>
      </c>
      <c r="Y90" s="1">
        <v>5</v>
      </c>
      <c r="Z90" s="1" t="s">
        <v>42</v>
      </c>
      <c r="AA90" s="1">
        <v>197.9</v>
      </c>
      <c r="AB90" s="1">
        <v>47238.793127363097</v>
      </c>
      <c r="AC90" s="1" t="s">
        <v>39</v>
      </c>
      <c r="AD90" s="1">
        <v>3.94</v>
      </c>
      <c r="AE90" s="1">
        <v>92529.824999999997</v>
      </c>
      <c r="AF90" s="1">
        <v>30386.243999999999</v>
      </c>
      <c r="AG90" s="6">
        <f t="shared" si="14"/>
        <v>0.32839405024271906</v>
      </c>
      <c r="AH90">
        <f t="shared" si="15"/>
        <v>-62143.580999999998</v>
      </c>
    </row>
    <row r="91" spans="1:34" x14ac:dyDescent="0.3">
      <c r="A91" s="1" t="s">
        <v>244</v>
      </c>
      <c r="B91" s="1" t="s">
        <v>245</v>
      </c>
      <c r="C91" s="1">
        <v>30</v>
      </c>
      <c r="D91" s="1" t="str">
        <f t="shared" si="8"/>
        <v>30-39</v>
      </c>
      <c r="E91" s="1" t="s">
        <v>25</v>
      </c>
      <c r="F91" s="1" t="s">
        <v>26</v>
      </c>
      <c r="G91" s="1" t="s">
        <v>27</v>
      </c>
      <c r="H91" s="1" t="s">
        <v>241</v>
      </c>
      <c r="I91" s="1" t="s">
        <v>73</v>
      </c>
      <c r="J91" s="1" t="s">
        <v>72</v>
      </c>
      <c r="K91" s="1" t="str">
        <f t="shared" si="9"/>
        <v>ATL - ICN</v>
      </c>
      <c r="L91" s="1">
        <v>9251</v>
      </c>
      <c r="M91" s="1" t="str">
        <f t="shared" si="10"/>
        <v>Long-haul</v>
      </c>
      <c r="N91" s="2">
        <v>0.17449074074074075</v>
      </c>
      <c r="O91" s="2">
        <v>0.60226851851851848</v>
      </c>
      <c r="P91" s="3">
        <v>45659</v>
      </c>
      <c r="Q91" s="2">
        <v>0.19115740740740741</v>
      </c>
      <c r="R91" s="2">
        <v>0.6189351851851852</v>
      </c>
      <c r="S91" s="2">
        <f t="shared" si="11"/>
        <v>1.6666666666666663E-2</v>
      </c>
      <c r="T91" s="2">
        <f t="shared" si="12"/>
        <v>1.6666666666666718E-2</v>
      </c>
      <c r="U91" s="1">
        <v>24</v>
      </c>
      <c r="V91" s="1" t="str">
        <f t="shared" si="13"/>
        <v>On-time</v>
      </c>
      <c r="W91" s="1">
        <v>968.12</v>
      </c>
      <c r="X91" s="1" t="s">
        <v>53</v>
      </c>
      <c r="Y91" s="1">
        <v>3</v>
      </c>
      <c r="Z91" s="1" t="s">
        <v>38</v>
      </c>
      <c r="AA91" s="1">
        <v>75.78</v>
      </c>
      <c r="AB91" s="1">
        <v>47433.339554732403</v>
      </c>
      <c r="AC91" s="1" t="s">
        <v>39</v>
      </c>
      <c r="AD91" s="1">
        <v>3.53</v>
      </c>
      <c r="AE91" s="1">
        <v>92880.014999999999</v>
      </c>
      <c r="AF91" s="1">
        <v>37184.9039999999</v>
      </c>
      <c r="AG91" s="6">
        <f t="shared" si="14"/>
        <v>0.40035419890920454</v>
      </c>
      <c r="AH91">
        <f t="shared" si="15"/>
        <v>-55695.111000000099</v>
      </c>
    </row>
    <row r="92" spans="1:34" x14ac:dyDescent="0.3">
      <c r="A92" s="1" t="s">
        <v>246</v>
      </c>
      <c r="B92" s="1" t="s">
        <v>247</v>
      </c>
      <c r="C92" s="1">
        <v>72</v>
      </c>
      <c r="D92" s="1" t="str">
        <f t="shared" si="8"/>
        <v>70-80</v>
      </c>
      <c r="E92" s="1" t="s">
        <v>25</v>
      </c>
      <c r="F92" s="1" t="s">
        <v>26</v>
      </c>
      <c r="G92" s="1" t="s">
        <v>45</v>
      </c>
      <c r="H92" s="1" t="s">
        <v>241</v>
      </c>
      <c r="I92" s="1" t="s">
        <v>73</v>
      </c>
      <c r="J92" s="1" t="s">
        <v>72</v>
      </c>
      <c r="K92" s="1" t="str">
        <f t="shared" si="9"/>
        <v>ATL - ICN</v>
      </c>
      <c r="L92" s="1">
        <v>9251</v>
      </c>
      <c r="M92" s="1" t="str">
        <f t="shared" si="10"/>
        <v>Long-haul</v>
      </c>
      <c r="N92" s="2">
        <v>0.17449074074074075</v>
      </c>
      <c r="O92" s="2">
        <v>0.60226851851851848</v>
      </c>
      <c r="P92" s="3">
        <v>45665</v>
      </c>
      <c r="Q92" s="2">
        <v>0.19115740740740741</v>
      </c>
      <c r="R92" s="2">
        <v>0.6189351851851852</v>
      </c>
      <c r="S92" s="2">
        <f t="shared" si="11"/>
        <v>1.6666666666666663E-2</v>
      </c>
      <c r="T92" s="2">
        <f t="shared" si="12"/>
        <v>1.6666666666666718E-2</v>
      </c>
      <c r="U92" s="1">
        <v>24</v>
      </c>
      <c r="V92" s="1" t="str">
        <f t="shared" si="13"/>
        <v>On-time</v>
      </c>
      <c r="W92" s="1">
        <v>696.02</v>
      </c>
      <c r="X92" s="1" t="s">
        <v>31</v>
      </c>
      <c r="Y92" s="1">
        <v>5</v>
      </c>
      <c r="Z92" s="1" t="s">
        <v>32</v>
      </c>
      <c r="AA92" s="1">
        <v>134.86000000000001</v>
      </c>
      <c r="AB92" s="1">
        <v>47090.542978727099</v>
      </c>
      <c r="AC92" s="1" t="s">
        <v>33</v>
      </c>
      <c r="AD92" s="1">
        <v>4.1500000000000004</v>
      </c>
      <c r="AE92" s="1">
        <v>92262.975000000006</v>
      </c>
      <c r="AF92" s="1">
        <v>26743.35</v>
      </c>
      <c r="AG92" s="6">
        <f t="shared" si="14"/>
        <v>0.28986004407510157</v>
      </c>
      <c r="AH92">
        <f t="shared" si="15"/>
        <v>-65519.625000000007</v>
      </c>
    </row>
    <row r="93" spans="1:34" x14ac:dyDescent="0.3">
      <c r="A93" s="1" t="s">
        <v>248</v>
      </c>
      <c r="B93" s="1" t="s">
        <v>249</v>
      </c>
      <c r="C93" s="1">
        <v>22</v>
      </c>
      <c r="D93" s="1" t="str">
        <f t="shared" si="8"/>
        <v>18-29</v>
      </c>
      <c r="E93" s="1" t="s">
        <v>36</v>
      </c>
      <c r="F93" s="1" t="s">
        <v>26</v>
      </c>
      <c r="G93" s="1" t="s">
        <v>27</v>
      </c>
      <c r="H93" s="1" t="s">
        <v>241</v>
      </c>
      <c r="I93" s="1" t="s">
        <v>73</v>
      </c>
      <c r="J93" s="1" t="s">
        <v>72</v>
      </c>
      <c r="K93" s="1" t="str">
        <f t="shared" si="9"/>
        <v>ATL - ICN</v>
      </c>
      <c r="L93" s="1">
        <v>9251</v>
      </c>
      <c r="M93" s="1" t="str">
        <f t="shared" si="10"/>
        <v>Long-haul</v>
      </c>
      <c r="N93" s="2">
        <v>0.17449074074074075</v>
      </c>
      <c r="O93" s="2">
        <v>0.60226851851851848</v>
      </c>
      <c r="P93" s="3">
        <v>45662</v>
      </c>
      <c r="Q93" s="2">
        <v>0.19115740740740741</v>
      </c>
      <c r="R93" s="2">
        <v>0.6189351851851852</v>
      </c>
      <c r="S93" s="2">
        <f t="shared" si="11"/>
        <v>1.6666666666666663E-2</v>
      </c>
      <c r="T93" s="2">
        <f t="shared" si="12"/>
        <v>1.6666666666666718E-2</v>
      </c>
      <c r="U93" s="1">
        <v>24</v>
      </c>
      <c r="V93" s="1" t="str">
        <f t="shared" si="13"/>
        <v>On-time</v>
      </c>
      <c r="W93" s="1">
        <v>1008.64</v>
      </c>
      <c r="X93" s="1" t="s">
        <v>53</v>
      </c>
      <c r="Y93" s="1">
        <v>5</v>
      </c>
      <c r="Z93" s="1" t="s">
        <v>38</v>
      </c>
      <c r="AA93" s="1">
        <v>157.85</v>
      </c>
      <c r="AB93" s="1">
        <v>47189.535232714799</v>
      </c>
      <c r="AC93" s="1" t="s">
        <v>33</v>
      </c>
      <c r="AD93" s="1">
        <v>3.78</v>
      </c>
      <c r="AE93" s="1">
        <v>92441.16</v>
      </c>
      <c r="AF93" s="1">
        <v>38750.718000000001</v>
      </c>
      <c r="AG93" s="6">
        <f t="shared" si="14"/>
        <v>0.41919333335929576</v>
      </c>
      <c r="AH93">
        <f t="shared" si="15"/>
        <v>-53690.442000000003</v>
      </c>
    </row>
    <row r="94" spans="1:34" x14ac:dyDescent="0.3">
      <c r="A94" s="1" t="s">
        <v>250</v>
      </c>
      <c r="B94" s="1" t="s">
        <v>251</v>
      </c>
      <c r="C94" s="1">
        <v>31</v>
      </c>
      <c r="D94" s="1" t="str">
        <f t="shared" si="8"/>
        <v>30-39</v>
      </c>
      <c r="E94" s="1" t="s">
        <v>25</v>
      </c>
      <c r="F94" s="1" t="s">
        <v>26</v>
      </c>
      <c r="G94" s="1" t="s">
        <v>45</v>
      </c>
      <c r="H94" s="1" t="s">
        <v>241</v>
      </c>
      <c r="I94" s="1" t="s">
        <v>73</v>
      </c>
      <c r="J94" s="1" t="s">
        <v>72</v>
      </c>
      <c r="K94" s="1" t="str">
        <f t="shared" si="9"/>
        <v>ATL - ICN</v>
      </c>
      <c r="L94" s="1">
        <v>9251</v>
      </c>
      <c r="M94" s="1" t="str">
        <f t="shared" si="10"/>
        <v>Long-haul</v>
      </c>
      <c r="N94" s="2">
        <v>0.17449074074074075</v>
      </c>
      <c r="O94" s="2">
        <v>0.60226851851851848</v>
      </c>
      <c r="P94" s="3">
        <v>45667</v>
      </c>
      <c r="Q94" s="2">
        <v>0.19115740740740741</v>
      </c>
      <c r="R94" s="2">
        <v>0.6189351851851852</v>
      </c>
      <c r="S94" s="2">
        <f t="shared" si="11"/>
        <v>1.6666666666666663E-2</v>
      </c>
      <c r="T94" s="2">
        <f t="shared" si="12"/>
        <v>1.6666666666666718E-2</v>
      </c>
      <c r="U94" s="1">
        <v>24</v>
      </c>
      <c r="V94" s="1" t="str">
        <f t="shared" si="13"/>
        <v>On-time</v>
      </c>
      <c r="W94" s="1">
        <v>1441.9</v>
      </c>
      <c r="X94" s="1" t="s">
        <v>53</v>
      </c>
      <c r="Y94" s="1">
        <v>3</v>
      </c>
      <c r="Z94" s="1" t="s">
        <v>80</v>
      </c>
      <c r="AA94" s="1">
        <v>109.32</v>
      </c>
      <c r="AB94" s="1">
        <v>47180.801041896899</v>
      </c>
      <c r="AC94" s="1" t="s">
        <v>33</v>
      </c>
      <c r="AD94" s="1">
        <v>3.62</v>
      </c>
      <c r="AE94" s="1">
        <v>92425.44</v>
      </c>
      <c r="AF94" s="1">
        <v>55382.076000000001</v>
      </c>
      <c r="AG94" s="6">
        <f t="shared" si="14"/>
        <v>0.59920814009649292</v>
      </c>
      <c r="AH94">
        <f t="shared" si="15"/>
        <v>-37043.364000000001</v>
      </c>
    </row>
    <row r="95" spans="1:34" x14ac:dyDescent="0.3">
      <c r="A95" s="1" t="s">
        <v>252</v>
      </c>
      <c r="B95" s="1" t="s">
        <v>253</v>
      </c>
      <c r="C95" s="1">
        <v>41</v>
      </c>
      <c r="D95" s="1" t="str">
        <f t="shared" si="8"/>
        <v>40-59</v>
      </c>
      <c r="E95" s="1" t="s">
        <v>25</v>
      </c>
      <c r="F95" s="1" t="s">
        <v>26</v>
      </c>
      <c r="G95" s="1" t="s">
        <v>27</v>
      </c>
      <c r="H95" s="1" t="s">
        <v>241</v>
      </c>
      <c r="I95" s="1" t="s">
        <v>73</v>
      </c>
      <c r="J95" s="1" t="s">
        <v>72</v>
      </c>
      <c r="K95" s="1" t="str">
        <f t="shared" si="9"/>
        <v>ATL - ICN</v>
      </c>
      <c r="L95" s="1">
        <v>9251</v>
      </c>
      <c r="M95" s="1" t="str">
        <f t="shared" si="10"/>
        <v>Long-haul</v>
      </c>
      <c r="N95" s="2">
        <v>0.17449074074074075</v>
      </c>
      <c r="O95" s="2">
        <v>0.60226851851851848</v>
      </c>
      <c r="P95" s="3">
        <v>45672</v>
      </c>
      <c r="Q95" s="2">
        <v>0.19115740740740741</v>
      </c>
      <c r="R95" s="2">
        <v>0.6189351851851852</v>
      </c>
      <c r="S95" s="2">
        <f t="shared" si="11"/>
        <v>1.6666666666666663E-2</v>
      </c>
      <c r="T95" s="2">
        <f t="shared" si="12"/>
        <v>1.6666666666666718E-2</v>
      </c>
      <c r="U95" s="1">
        <v>24</v>
      </c>
      <c r="V95" s="1" t="str">
        <f t="shared" si="13"/>
        <v>On-time</v>
      </c>
      <c r="W95" s="1">
        <v>190.52</v>
      </c>
      <c r="X95" s="1" t="s">
        <v>37</v>
      </c>
      <c r="Y95" s="1">
        <v>5</v>
      </c>
      <c r="Z95" s="1" t="s">
        <v>38</v>
      </c>
      <c r="AA95" s="1">
        <v>102.16</v>
      </c>
      <c r="AB95" s="1">
        <v>47005.753672633102</v>
      </c>
      <c r="AC95" s="1" t="s">
        <v>39</v>
      </c>
      <c r="AD95" s="1">
        <v>3.12</v>
      </c>
      <c r="AE95" s="1">
        <v>92110.35</v>
      </c>
      <c r="AF95" s="1">
        <v>7328.2259999999997</v>
      </c>
      <c r="AG95" s="6">
        <f t="shared" si="14"/>
        <v>7.9559202630323289E-2</v>
      </c>
      <c r="AH95">
        <f t="shared" si="15"/>
        <v>-84782.124000000011</v>
      </c>
    </row>
    <row r="96" spans="1:34" x14ac:dyDescent="0.3">
      <c r="A96" s="1" t="s">
        <v>254</v>
      </c>
      <c r="B96" s="1" t="s">
        <v>255</v>
      </c>
      <c r="C96" s="1">
        <v>64</v>
      </c>
      <c r="D96" s="1" t="str">
        <f t="shared" si="8"/>
        <v>60-69</v>
      </c>
      <c r="E96" s="1" t="s">
        <v>25</v>
      </c>
      <c r="F96" s="1" t="s">
        <v>26</v>
      </c>
      <c r="G96" s="1" t="s">
        <v>27</v>
      </c>
      <c r="H96" s="1" t="s">
        <v>241</v>
      </c>
      <c r="I96" s="1" t="s">
        <v>73</v>
      </c>
      <c r="J96" s="1" t="s">
        <v>72</v>
      </c>
      <c r="K96" s="1" t="str">
        <f t="shared" si="9"/>
        <v>ATL - ICN</v>
      </c>
      <c r="L96" s="1">
        <v>9251</v>
      </c>
      <c r="M96" s="1" t="str">
        <f t="shared" si="10"/>
        <v>Long-haul</v>
      </c>
      <c r="N96" s="2">
        <v>0.17449074074074075</v>
      </c>
      <c r="O96" s="2">
        <v>0.60226851851851848</v>
      </c>
      <c r="P96" s="3">
        <v>45665</v>
      </c>
      <c r="Q96" s="2">
        <v>0.19115740740740741</v>
      </c>
      <c r="R96" s="2">
        <v>0.6189351851851852</v>
      </c>
      <c r="S96" s="2">
        <f t="shared" si="11"/>
        <v>1.6666666666666663E-2</v>
      </c>
      <c r="T96" s="2">
        <f t="shared" si="12"/>
        <v>1.6666666666666718E-2</v>
      </c>
      <c r="U96" s="1">
        <v>24</v>
      </c>
      <c r="V96" s="1" t="str">
        <f t="shared" si="13"/>
        <v>On-time</v>
      </c>
      <c r="W96" s="1">
        <v>1157.8900000000001</v>
      </c>
      <c r="X96" s="1" t="s">
        <v>31</v>
      </c>
      <c r="Y96" s="1">
        <v>5</v>
      </c>
      <c r="Z96" s="1" t="s">
        <v>32</v>
      </c>
      <c r="AA96" s="1">
        <v>138.01</v>
      </c>
      <c r="AB96" s="1">
        <v>47018.027695541998</v>
      </c>
      <c r="AC96" s="1" t="s">
        <v>33</v>
      </c>
      <c r="AD96" s="1">
        <v>3.29</v>
      </c>
      <c r="AE96" s="1">
        <v>92132.444999999905</v>
      </c>
      <c r="AF96" s="1">
        <v>44479.536</v>
      </c>
      <c r="AG96" s="6">
        <f t="shared" si="14"/>
        <v>0.48277820044827907</v>
      </c>
      <c r="AH96">
        <f t="shared" si="15"/>
        <v>-47652.908999999905</v>
      </c>
    </row>
    <row r="97" spans="1:34" x14ac:dyDescent="0.3">
      <c r="A97" s="1" t="s">
        <v>256</v>
      </c>
      <c r="B97" s="1" t="s">
        <v>257</v>
      </c>
      <c r="C97" s="1">
        <v>41</v>
      </c>
      <c r="D97" s="1" t="str">
        <f t="shared" si="8"/>
        <v>40-59</v>
      </c>
      <c r="E97" s="1" t="s">
        <v>36</v>
      </c>
      <c r="F97" s="1" t="s">
        <v>26</v>
      </c>
      <c r="G97" s="1" t="s">
        <v>45</v>
      </c>
      <c r="H97" s="1" t="s">
        <v>258</v>
      </c>
      <c r="I97" s="1" t="s">
        <v>259</v>
      </c>
      <c r="J97" s="1" t="s">
        <v>72</v>
      </c>
      <c r="K97" s="1" t="str">
        <f t="shared" si="9"/>
        <v>JFK - ICN</v>
      </c>
      <c r="L97" s="1">
        <v>10648</v>
      </c>
      <c r="M97" s="1" t="str">
        <f t="shared" si="10"/>
        <v>Long-haul</v>
      </c>
      <c r="N97" s="2">
        <v>0.92479166666666668</v>
      </c>
      <c r="O97" s="2">
        <v>0.41715277777777776</v>
      </c>
      <c r="P97" s="3">
        <v>45671</v>
      </c>
      <c r="Q97" s="2">
        <v>0.92618055555555556</v>
      </c>
      <c r="R97" s="2">
        <v>0.41854166666666665</v>
      </c>
      <c r="S97" s="2">
        <f t="shared" si="11"/>
        <v>1.388888888888884E-3</v>
      </c>
      <c r="T97" s="2">
        <f t="shared" si="12"/>
        <v>1.388888888888884E-3</v>
      </c>
      <c r="U97" s="1">
        <v>2</v>
      </c>
      <c r="V97" s="1" t="str">
        <f t="shared" si="13"/>
        <v>On-time</v>
      </c>
      <c r="W97" s="1">
        <v>235.04</v>
      </c>
      <c r="X97" s="1" t="s">
        <v>53</v>
      </c>
      <c r="Y97" s="1">
        <v>5</v>
      </c>
      <c r="Z97" s="1" t="s">
        <v>42</v>
      </c>
      <c r="AA97" s="1">
        <v>30.22</v>
      </c>
      <c r="AB97" s="1">
        <v>53986.272829638801</v>
      </c>
      <c r="AC97" s="1" t="s">
        <v>33</v>
      </c>
      <c r="AD97" s="1">
        <v>3.71</v>
      </c>
      <c r="AE97" s="1">
        <v>69783.53</v>
      </c>
      <c r="AF97" s="1">
        <v>15048.6</v>
      </c>
      <c r="AG97" s="6">
        <f t="shared" si="14"/>
        <v>0.21564687255001289</v>
      </c>
      <c r="AH97">
        <f t="shared" si="15"/>
        <v>-54734.93</v>
      </c>
    </row>
    <row r="98" spans="1:34" x14ac:dyDescent="0.3">
      <c r="A98" s="1" t="s">
        <v>260</v>
      </c>
      <c r="B98" s="1" t="s">
        <v>261</v>
      </c>
      <c r="C98" s="1">
        <v>28</v>
      </c>
      <c r="D98" s="1" t="str">
        <f t="shared" si="8"/>
        <v>18-29</v>
      </c>
      <c r="E98" s="1" t="s">
        <v>25</v>
      </c>
      <c r="F98" s="1" t="s">
        <v>26</v>
      </c>
      <c r="G98" s="1" t="s">
        <v>45</v>
      </c>
      <c r="H98" s="1" t="s">
        <v>258</v>
      </c>
      <c r="I98" s="1" t="s">
        <v>259</v>
      </c>
      <c r="J98" s="1" t="s">
        <v>72</v>
      </c>
      <c r="K98" s="1" t="str">
        <f t="shared" si="9"/>
        <v>JFK - ICN</v>
      </c>
      <c r="L98" s="1">
        <v>10648</v>
      </c>
      <c r="M98" s="1" t="str">
        <f t="shared" si="10"/>
        <v>Long-haul</v>
      </c>
      <c r="N98" s="2">
        <v>0.92479166666666668</v>
      </c>
      <c r="O98" s="2">
        <v>0.41715277777777776</v>
      </c>
      <c r="P98" s="3">
        <v>45669</v>
      </c>
      <c r="Q98" s="2">
        <v>0.92618055555555556</v>
      </c>
      <c r="R98" s="2">
        <v>0.41854166666666665</v>
      </c>
      <c r="S98" s="2">
        <f t="shared" si="11"/>
        <v>1.388888888888884E-3</v>
      </c>
      <c r="T98" s="2">
        <f t="shared" si="12"/>
        <v>1.388888888888884E-3</v>
      </c>
      <c r="U98" s="1">
        <v>2</v>
      </c>
      <c r="V98" s="1" t="str">
        <f t="shared" si="13"/>
        <v>On-time</v>
      </c>
      <c r="W98" s="1">
        <v>876.8</v>
      </c>
      <c r="X98" s="1" t="s">
        <v>37</v>
      </c>
      <c r="Y98" s="1">
        <v>5</v>
      </c>
      <c r="Z98" s="1" t="s">
        <v>38</v>
      </c>
      <c r="AA98" s="1">
        <v>183.25</v>
      </c>
      <c r="AB98" s="1">
        <v>54187.837103479302</v>
      </c>
      <c r="AC98" s="1" t="s">
        <v>33</v>
      </c>
      <c r="AD98" s="1">
        <v>4.1399999999999997</v>
      </c>
      <c r="AE98" s="1">
        <v>70025.399999999994</v>
      </c>
      <c r="AF98" s="1">
        <v>56151.85</v>
      </c>
      <c r="AG98" s="6">
        <f t="shared" si="14"/>
        <v>0.80187831843873802</v>
      </c>
      <c r="AH98">
        <f t="shared" si="15"/>
        <v>-13873.549999999996</v>
      </c>
    </row>
    <row r="99" spans="1:34" x14ac:dyDescent="0.3">
      <c r="A99" s="1" t="s">
        <v>262</v>
      </c>
      <c r="B99" s="1" t="s">
        <v>263</v>
      </c>
      <c r="C99" s="1">
        <v>44</v>
      </c>
      <c r="D99" s="1" t="str">
        <f t="shared" si="8"/>
        <v>40-59</v>
      </c>
      <c r="E99" s="1" t="s">
        <v>36</v>
      </c>
      <c r="F99" s="1" t="s">
        <v>26</v>
      </c>
      <c r="G99" s="1" t="s">
        <v>27</v>
      </c>
      <c r="H99" s="1" t="s">
        <v>258</v>
      </c>
      <c r="I99" s="1" t="s">
        <v>259</v>
      </c>
      <c r="J99" s="1" t="s">
        <v>72</v>
      </c>
      <c r="K99" s="1" t="str">
        <f t="shared" si="9"/>
        <v>JFK - ICN</v>
      </c>
      <c r="L99" s="1">
        <v>10648</v>
      </c>
      <c r="M99" s="1" t="str">
        <f t="shared" si="10"/>
        <v>Long-haul</v>
      </c>
      <c r="N99" s="2">
        <v>0.92479166666666668</v>
      </c>
      <c r="O99" s="2">
        <v>0.41715277777777776</v>
      </c>
      <c r="P99" s="3">
        <v>45662</v>
      </c>
      <c r="Q99" s="2">
        <v>0.92618055555555556</v>
      </c>
      <c r="R99" s="2">
        <v>0.41854166666666665</v>
      </c>
      <c r="S99" s="2">
        <f t="shared" si="11"/>
        <v>1.388888888888884E-3</v>
      </c>
      <c r="T99" s="2">
        <f t="shared" si="12"/>
        <v>1.388888888888884E-3</v>
      </c>
      <c r="U99" s="1">
        <v>2</v>
      </c>
      <c r="V99" s="1" t="str">
        <f t="shared" si="13"/>
        <v>On-time</v>
      </c>
      <c r="W99" s="1">
        <v>240.57</v>
      </c>
      <c r="X99" s="1" t="s">
        <v>53</v>
      </c>
      <c r="Y99" s="1">
        <v>5</v>
      </c>
      <c r="Z99" s="1" t="s">
        <v>46</v>
      </c>
      <c r="AA99" s="1">
        <v>110.57</v>
      </c>
      <c r="AB99" s="1">
        <v>54280.112474677502</v>
      </c>
      <c r="AC99" s="1" t="s">
        <v>33</v>
      </c>
      <c r="AD99" s="1">
        <v>3.52</v>
      </c>
      <c r="AE99" s="1">
        <v>70136.13</v>
      </c>
      <c r="AF99" s="1">
        <v>15418.59</v>
      </c>
      <c r="AG99" s="6">
        <f t="shared" si="14"/>
        <v>0.21983804923368311</v>
      </c>
      <c r="AH99">
        <f t="shared" si="15"/>
        <v>-54717.540000000008</v>
      </c>
    </row>
    <row r="100" spans="1:34" x14ac:dyDescent="0.3">
      <c r="A100" s="1" t="s">
        <v>264</v>
      </c>
      <c r="B100" s="1" t="s">
        <v>265</v>
      </c>
      <c r="C100" s="1">
        <v>73</v>
      </c>
      <c r="D100" s="1" t="str">
        <f t="shared" si="8"/>
        <v>70-80</v>
      </c>
      <c r="E100" s="1" t="s">
        <v>25</v>
      </c>
      <c r="F100" s="1" t="s">
        <v>26</v>
      </c>
      <c r="G100" s="1" t="s">
        <v>27</v>
      </c>
      <c r="H100" s="1" t="s">
        <v>258</v>
      </c>
      <c r="I100" s="1" t="s">
        <v>259</v>
      </c>
      <c r="J100" s="1" t="s">
        <v>72</v>
      </c>
      <c r="K100" s="1" t="str">
        <f t="shared" si="9"/>
        <v>JFK - ICN</v>
      </c>
      <c r="L100" s="1">
        <v>10648</v>
      </c>
      <c r="M100" s="1" t="str">
        <f t="shared" si="10"/>
        <v>Long-haul</v>
      </c>
      <c r="N100" s="2">
        <v>0.92479166666666668</v>
      </c>
      <c r="O100" s="2">
        <v>0.41715277777777776</v>
      </c>
      <c r="P100" s="3">
        <v>45663</v>
      </c>
      <c r="Q100" s="2">
        <v>0.92618055555555556</v>
      </c>
      <c r="R100" s="2">
        <v>0.41854166666666665</v>
      </c>
      <c r="S100" s="2">
        <f t="shared" si="11"/>
        <v>1.388888888888884E-3</v>
      </c>
      <c r="T100" s="2">
        <f t="shared" si="12"/>
        <v>1.388888888888884E-3</v>
      </c>
      <c r="U100" s="1">
        <v>2</v>
      </c>
      <c r="V100" s="1" t="str">
        <f t="shared" si="13"/>
        <v>On-time</v>
      </c>
      <c r="W100" s="1">
        <v>1265.94</v>
      </c>
      <c r="X100" s="1" t="s">
        <v>53</v>
      </c>
      <c r="Y100" s="1">
        <v>5</v>
      </c>
      <c r="Z100" s="1" t="s">
        <v>42</v>
      </c>
      <c r="AA100" s="1">
        <v>26.97</v>
      </c>
      <c r="AB100" s="1">
        <v>54297.294380704901</v>
      </c>
      <c r="AC100" s="1" t="s">
        <v>39</v>
      </c>
      <c r="AD100" s="1">
        <v>3.07</v>
      </c>
      <c r="AE100" s="1">
        <v>70156.75</v>
      </c>
      <c r="AF100" s="1">
        <v>81025.55</v>
      </c>
      <c r="AG100" s="6">
        <f t="shared" si="14"/>
        <v>1.1549216575739327</v>
      </c>
      <c r="AH100">
        <f t="shared" si="15"/>
        <v>10868.800000000003</v>
      </c>
    </row>
    <row r="101" spans="1:34" x14ac:dyDescent="0.3">
      <c r="A101" s="1" t="s">
        <v>266</v>
      </c>
      <c r="B101" s="1" t="s">
        <v>267</v>
      </c>
      <c r="C101" s="1">
        <v>58</v>
      </c>
      <c r="D101" s="1" t="str">
        <f t="shared" si="8"/>
        <v>40-59</v>
      </c>
      <c r="E101" s="1" t="s">
        <v>25</v>
      </c>
      <c r="F101" s="1" t="s">
        <v>26</v>
      </c>
      <c r="G101" s="1" t="s">
        <v>45</v>
      </c>
      <c r="H101" s="1" t="s">
        <v>258</v>
      </c>
      <c r="I101" s="1" t="s">
        <v>259</v>
      </c>
      <c r="J101" s="1" t="s">
        <v>72</v>
      </c>
      <c r="K101" s="1" t="str">
        <f t="shared" si="9"/>
        <v>JFK - ICN</v>
      </c>
      <c r="L101" s="1">
        <v>10648</v>
      </c>
      <c r="M101" s="1" t="str">
        <f t="shared" si="10"/>
        <v>Long-haul</v>
      </c>
      <c r="N101" s="2">
        <v>0.92479166666666668</v>
      </c>
      <c r="O101" s="2">
        <v>0.41715277777777776</v>
      </c>
      <c r="P101" s="3">
        <v>45661</v>
      </c>
      <c r="Q101" s="2">
        <v>0.92618055555555556</v>
      </c>
      <c r="R101" s="2">
        <v>0.41854166666666665</v>
      </c>
      <c r="S101" s="2">
        <f t="shared" si="11"/>
        <v>1.388888888888884E-3</v>
      </c>
      <c r="T101" s="2">
        <f t="shared" si="12"/>
        <v>1.388888888888884E-3</v>
      </c>
      <c r="U101" s="1">
        <v>2</v>
      </c>
      <c r="V101" s="1" t="str">
        <f t="shared" si="13"/>
        <v>On-time</v>
      </c>
      <c r="W101" s="1">
        <v>1034.92</v>
      </c>
      <c r="X101" s="1" t="s">
        <v>53</v>
      </c>
      <c r="Y101" s="1">
        <v>5</v>
      </c>
      <c r="Z101" s="1" t="s">
        <v>38</v>
      </c>
      <c r="AA101" s="1">
        <v>51.81</v>
      </c>
      <c r="AB101" s="1">
        <v>53908.812380542498</v>
      </c>
      <c r="AC101" s="1" t="s">
        <v>33</v>
      </c>
      <c r="AD101" s="1">
        <v>4.79</v>
      </c>
      <c r="AE101" s="1">
        <v>69690.570000000007</v>
      </c>
      <c r="AF101" s="1">
        <v>66245.240000000005</v>
      </c>
      <c r="AG101" s="6">
        <f t="shared" si="14"/>
        <v>0.9505624649073755</v>
      </c>
      <c r="AH101">
        <f t="shared" si="15"/>
        <v>-3445.3300000000017</v>
      </c>
    </row>
    <row r="102" spans="1:34" x14ac:dyDescent="0.3">
      <c r="A102" s="1" t="s">
        <v>268</v>
      </c>
      <c r="B102" s="1" t="s">
        <v>269</v>
      </c>
      <c r="C102" s="1">
        <v>26</v>
      </c>
      <c r="D102" s="1" t="str">
        <f t="shared" si="8"/>
        <v>18-29</v>
      </c>
      <c r="E102" s="1" t="s">
        <v>25</v>
      </c>
      <c r="F102" s="1" t="s">
        <v>26</v>
      </c>
      <c r="G102" s="1" t="s">
        <v>27</v>
      </c>
      <c r="H102" s="1" t="s">
        <v>258</v>
      </c>
      <c r="I102" s="1" t="s">
        <v>259</v>
      </c>
      <c r="J102" s="1" t="s">
        <v>72</v>
      </c>
      <c r="K102" s="1" t="str">
        <f t="shared" si="9"/>
        <v>JFK - ICN</v>
      </c>
      <c r="L102" s="1">
        <v>10648</v>
      </c>
      <c r="M102" s="1" t="str">
        <f t="shared" si="10"/>
        <v>Long-haul</v>
      </c>
      <c r="N102" s="2">
        <v>0.92479166666666668</v>
      </c>
      <c r="O102" s="2">
        <v>0.41715277777777776</v>
      </c>
      <c r="P102" s="3">
        <v>45662</v>
      </c>
      <c r="Q102" s="2">
        <v>0.92618055555555556</v>
      </c>
      <c r="R102" s="2">
        <v>0.41854166666666665</v>
      </c>
      <c r="S102" s="2">
        <f t="shared" si="11"/>
        <v>1.388888888888884E-3</v>
      </c>
      <c r="T102" s="2">
        <f t="shared" si="12"/>
        <v>1.388888888888884E-3</v>
      </c>
      <c r="U102" s="1">
        <v>2</v>
      </c>
      <c r="V102" s="1" t="str">
        <f t="shared" si="13"/>
        <v>On-time</v>
      </c>
      <c r="W102" s="1">
        <v>829.85</v>
      </c>
      <c r="X102" s="1" t="s">
        <v>37</v>
      </c>
      <c r="Y102" s="1">
        <v>5</v>
      </c>
      <c r="Z102" s="1" t="s">
        <v>32</v>
      </c>
      <c r="AA102" s="1">
        <v>120.36</v>
      </c>
      <c r="AB102" s="1">
        <v>54492.8038084566</v>
      </c>
      <c r="AC102" s="1" t="s">
        <v>33</v>
      </c>
      <c r="AD102" s="1">
        <v>4.1500000000000004</v>
      </c>
      <c r="AE102" s="1">
        <v>70391.360000000001</v>
      </c>
      <c r="AF102" s="1">
        <v>53134.47</v>
      </c>
      <c r="AG102" s="6">
        <f t="shared" si="14"/>
        <v>0.75484363421874501</v>
      </c>
      <c r="AH102">
        <f t="shared" si="15"/>
        <v>-17256.89</v>
      </c>
    </row>
    <row r="103" spans="1:34" x14ac:dyDescent="0.3">
      <c r="A103" s="1" t="s">
        <v>270</v>
      </c>
      <c r="B103" s="1" t="s">
        <v>271</v>
      </c>
      <c r="C103" s="1">
        <v>18</v>
      </c>
      <c r="D103" s="1" t="str">
        <f t="shared" si="8"/>
        <v>18-29</v>
      </c>
      <c r="E103" s="1" t="s">
        <v>25</v>
      </c>
      <c r="F103" s="1" t="s">
        <v>26</v>
      </c>
      <c r="G103" s="1" t="s">
        <v>27</v>
      </c>
      <c r="H103" s="1" t="s">
        <v>258</v>
      </c>
      <c r="I103" s="1" t="s">
        <v>259</v>
      </c>
      <c r="J103" s="1" t="s">
        <v>72</v>
      </c>
      <c r="K103" s="1" t="str">
        <f t="shared" si="9"/>
        <v>JFK - ICN</v>
      </c>
      <c r="L103" s="1">
        <v>10648</v>
      </c>
      <c r="M103" s="1" t="str">
        <f t="shared" si="10"/>
        <v>Long-haul</v>
      </c>
      <c r="N103" s="2">
        <v>0.92479166666666668</v>
      </c>
      <c r="O103" s="2">
        <v>0.41715277777777776</v>
      </c>
      <c r="P103" s="3">
        <v>45667</v>
      </c>
      <c r="Q103" s="2">
        <v>0.92618055555555556</v>
      </c>
      <c r="R103" s="2">
        <v>0.41854166666666665</v>
      </c>
      <c r="S103" s="2">
        <f t="shared" si="11"/>
        <v>1.388888888888884E-3</v>
      </c>
      <c r="T103" s="2">
        <f t="shared" si="12"/>
        <v>1.388888888888884E-3</v>
      </c>
      <c r="U103" s="1">
        <v>2</v>
      </c>
      <c r="V103" s="1" t="str">
        <f t="shared" si="13"/>
        <v>On-time</v>
      </c>
      <c r="W103" s="1">
        <v>1123.23</v>
      </c>
      <c r="X103" s="1" t="s">
        <v>37</v>
      </c>
      <c r="Y103" s="1">
        <v>5</v>
      </c>
      <c r="Z103" s="1" t="s">
        <v>80</v>
      </c>
      <c r="AA103" s="1">
        <v>55.28</v>
      </c>
      <c r="AB103" s="1">
        <v>54576.9266729593</v>
      </c>
      <c r="AC103" s="1" t="s">
        <v>33</v>
      </c>
      <c r="AD103" s="1">
        <v>3.33</v>
      </c>
      <c r="AE103" s="1">
        <v>70492.31</v>
      </c>
      <c r="AF103" s="1">
        <v>71897.78</v>
      </c>
      <c r="AG103" s="6">
        <f t="shared" si="14"/>
        <v>1.0199379194695137</v>
      </c>
      <c r="AH103">
        <f t="shared" si="15"/>
        <v>1405.4700000000012</v>
      </c>
    </row>
    <row r="104" spans="1:34" x14ac:dyDescent="0.3">
      <c r="A104" s="1" t="s">
        <v>273</v>
      </c>
      <c r="B104" s="1" t="s">
        <v>274</v>
      </c>
      <c r="C104" s="1">
        <v>19</v>
      </c>
      <c r="D104" s="1" t="str">
        <f t="shared" si="8"/>
        <v>18-29</v>
      </c>
      <c r="E104" s="1" t="s">
        <v>36</v>
      </c>
      <c r="F104" s="1" t="s">
        <v>26</v>
      </c>
      <c r="G104" s="1" t="s">
        <v>45</v>
      </c>
      <c r="H104" s="1" t="s">
        <v>272</v>
      </c>
      <c r="I104" s="1" t="s">
        <v>112</v>
      </c>
      <c r="J104" s="1" t="s">
        <v>30</v>
      </c>
      <c r="K104" s="1" t="str">
        <f t="shared" si="9"/>
        <v>IST - ORD</v>
      </c>
      <c r="L104" s="1">
        <v>13817</v>
      </c>
      <c r="M104" s="1" t="str">
        <f t="shared" si="10"/>
        <v>Long-haul</v>
      </c>
      <c r="N104" s="2">
        <v>0.91703703703703698</v>
      </c>
      <c r="O104" s="2">
        <v>0.55662037037037038</v>
      </c>
      <c r="P104" s="3">
        <v>45667</v>
      </c>
      <c r="Q104" s="2">
        <v>0.92120370370370375</v>
      </c>
      <c r="R104" s="2">
        <v>0.56078703703703703</v>
      </c>
      <c r="S104" s="2">
        <f t="shared" si="11"/>
        <v>4.1666666666667629E-3</v>
      </c>
      <c r="T104" s="2">
        <f t="shared" si="12"/>
        <v>4.1666666666666519E-3</v>
      </c>
      <c r="U104" s="1">
        <v>6</v>
      </c>
      <c r="V104" s="1" t="str">
        <f t="shared" si="13"/>
        <v>On-time</v>
      </c>
      <c r="W104" s="1">
        <v>651.32000000000005</v>
      </c>
      <c r="X104" s="1" t="s">
        <v>37</v>
      </c>
      <c r="Y104" s="1">
        <v>5</v>
      </c>
      <c r="Z104" s="1" t="s">
        <v>46</v>
      </c>
      <c r="AA104" s="1">
        <v>56.07</v>
      </c>
      <c r="AB104" s="1">
        <v>70386.158567397404</v>
      </c>
      <c r="AC104" s="1" t="s">
        <v>33</v>
      </c>
      <c r="AD104" s="1">
        <v>4.76</v>
      </c>
      <c r="AE104" s="1">
        <v>89463.39</v>
      </c>
      <c r="AF104" s="1">
        <v>41695.69</v>
      </c>
      <c r="AG104" s="6">
        <f t="shared" si="14"/>
        <v>0.46606427500679332</v>
      </c>
      <c r="AH104">
        <f t="shared" si="15"/>
        <v>-47767.7</v>
      </c>
    </row>
    <row r="105" spans="1:34" x14ac:dyDescent="0.3">
      <c r="A105" s="1" t="s">
        <v>275</v>
      </c>
      <c r="B105" s="1" t="s">
        <v>276</v>
      </c>
      <c r="C105" s="1">
        <v>48</v>
      </c>
      <c r="D105" s="1" t="str">
        <f t="shared" si="8"/>
        <v>40-59</v>
      </c>
      <c r="E105" s="1" t="s">
        <v>25</v>
      </c>
      <c r="F105" s="1" t="s">
        <v>26</v>
      </c>
      <c r="G105" s="1" t="s">
        <v>27</v>
      </c>
      <c r="H105" s="1" t="s">
        <v>272</v>
      </c>
      <c r="I105" s="1" t="s">
        <v>112</v>
      </c>
      <c r="J105" s="1" t="s">
        <v>30</v>
      </c>
      <c r="K105" s="1" t="str">
        <f t="shared" si="9"/>
        <v>IST - ORD</v>
      </c>
      <c r="L105" s="1">
        <v>13817</v>
      </c>
      <c r="M105" s="1" t="str">
        <f t="shared" si="10"/>
        <v>Long-haul</v>
      </c>
      <c r="N105" s="2">
        <v>0.91703703703703698</v>
      </c>
      <c r="O105" s="2">
        <v>0.55662037037037038</v>
      </c>
      <c r="P105" s="3">
        <v>45659</v>
      </c>
      <c r="Q105" s="2">
        <v>0.92120370370370375</v>
      </c>
      <c r="R105" s="2">
        <v>0.56078703703703703</v>
      </c>
      <c r="S105" s="2">
        <f t="shared" si="11"/>
        <v>4.1666666666667629E-3</v>
      </c>
      <c r="T105" s="2">
        <f t="shared" si="12"/>
        <v>4.1666666666666519E-3</v>
      </c>
      <c r="U105" s="1">
        <v>6</v>
      </c>
      <c r="V105" s="1" t="str">
        <f t="shared" si="13"/>
        <v>On-time</v>
      </c>
      <c r="W105" s="1">
        <v>578.14</v>
      </c>
      <c r="X105" s="1" t="s">
        <v>37</v>
      </c>
      <c r="Y105" s="1">
        <v>5</v>
      </c>
      <c r="Z105" s="1" t="s">
        <v>42</v>
      </c>
      <c r="AA105" s="1">
        <v>71.87</v>
      </c>
      <c r="AB105" s="1">
        <v>69692.019504233496</v>
      </c>
      <c r="AC105" s="1" t="s">
        <v>33</v>
      </c>
      <c r="AD105" s="1">
        <v>4.42</v>
      </c>
      <c r="AE105" s="1">
        <v>88630.42</v>
      </c>
      <c r="AF105" s="1">
        <v>37015.33</v>
      </c>
      <c r="AG105" s="6">
        <f t="shared" si="14"/>
        <v>0.41763685651043969</v>
      </c>
      <c r="AH105">
        <f t="shared" si="15"/>
        <v>-51615.09</v>
      </c>
    </row>
    <row r="106" spans="1:34" x14ac:dyDescent="0.3">
      <c r="A106" s="1" t="s">
        <v>277</v>
      </c>
      <c r="B106" s="1" t="s">
        <v>278</v>
      </c>
      <c r="C106" s="1">
        <v>42</v>
      </c>
      <c r="D106" s="1" t="str">
        <f t="shared" si="8"/>
        <v>40-59</v>
      </c>
      <c r="E106" s="1" t="s">
        <v>25</v>
      </c>
      <c r="F106" s="1" t="s">
        <v>26</v>
      </c>
      <c r="G106" s="1" t="s">
        <v>27</v>
      </c>
      <c r="H106" s="1" t="s">
        <v>272</v>
      </c>
      <c r="I106" s="1" t="s">
        <v>112</v>
      </c>
      <c r="J106" s="1" t="s">
        <v>30</v>
      </c>
      <c r="K106" s="1" t="str">
        <f t="shared" si="9"/>
        <v>IST - ORD</v>
      </c>
      <c r="L106" s="1">
        <v>13817</v>
      </c>
      <c r="M106" s="1" t="str">
        <f t="shared" si="10"/>
        <v>Long-haul</v>
      </c>
      <c r="N106" s="2">
        <v>0.91703703703703698</v>
      </c>
      <c r="O106" s="2">
        <v>0.55662037037037038</v>
      </c>
      <c r="P106" s="3">
        <v>45668</v>
      </c>
      <c r="Q106" s="2">
        <v>0.92120370370370375</v>
      </c>
      <c r="R106" s="2">
        <v>0.56078703703703703</v>
      </c>
      <c r="S106" s="2">
        <f t="shared" si="11"/>
        <v>4.1666666666667629E-3</v>
      </c>
      <c r="T106" s="2">
        <f t="shared" si="12"/>
        <v>4.1666666666666519E-3</v>
      </c>
      <c r="U106" s="1">
        <v>6</v>
      </c>
      <c r="V106" s="1" t="str">
        <f t="shared" si="13"/>
        <v>On-time</v>
      </c>
      <c r="W106" s="1">
        <v>250.75</v>
      </c>
      <c r="X106" s="1" t="s">
        <v>31</v>
      </c>
      <c r="Y106" s="1">
        <v>5</v>
      </c>
      <c r="Z106" s="1" t="s">
        <v>32</v>
      </c>
      <c r="AA106" s="1">
        <v>160.77000000000001</v>
      </c>
      <c r="AB106" s="1">
        <v>69870.336487348803</v>
      </c>
      <c r="AC106" s="1" t="s">
        <v>33</v>
      </c>
      <c r="AD106" s="1">
        <v>4.4000000000000004</v>
      </c>
      <c r="AE106" s="1">
        <v>88844.4</v>
      </c>
      <c r="AF106" s="1">
        <v>16080.15</v>
      </c>
      <c r="AG106" s="6">
        <f t="shared" si="14"/>
        <v>0.18099227413320368</v>
      </c>
      <c r="AH106">
        <f t="shared" si="15"/>
        <v>-72764.25</v>
      </c>
    </row>
    <row r="107" spans="1:34" x14ac:dyDescent="0.3">
      <c r="A107" s="1" t="s">
        <v>279</v>
      </c>
      <c r="B107" s="1" t="s">
        <v>280</v>
      </c>
      <c r="C107" s="1">
        <v>54</v>
      </c>
      <c r="D107" s="1" t="str">
        <f t="shared" si="8"/>
        <v>40-59</v>
      </c>
      <c r="E107" s="1" t="s">
        <v>25</v>
      </c>
      <c r="F107" s="1" t="s">
        <v>26</v>
      </c>
      <c r="G107" s="1" t="s">
        <v>27</v>
      </c>
      <c r="H107" s="1" t="s">
        <v>272</v>
      </c>
      <c r="I107" s="1" t="s">
        <v>112</v>
      </c>
      <c r="J107" s="1" t="s">
        <v>30</v>
      </c>
      <c r="K107" s="1" t="str">
        <f t="shared" si="9"/>
        <v>IST - ORD</v>
      </c>
      <c r="L107" s="1">
        <v>13817</v>
      </c>
      <c r="M107" s="1" t="str">
        <f t="shared" si="10"/>
        <v>Long-haul</v>
      </c>
      <c r="N107" s="2">
        <v>0.91703703703703698</v>
      </c>
      <c r="O107" s="2">
        <v>0.55662037037037038</v>
      </c>
      <c r="P107" s="3">
        <v>45664</v>
      </c>
      <c r="Q107" s="2">
        <v>0.92120370370370375</v>
      </c>
      <c r="R107" s="2">
        <v>0.56078703703703703</v>
      </c>
      <c r="S107" s="2">
        <f t="shared" si="11"/>
        <v>4.1666666666667629E-3</v>
      </c>
      <c r="T107" s="2">
        <f t="shared" si="12"/>
        <v>4.1666666666666519E-3</v>
      </c>
      <c r="U107" s="1">
        <v>6</v>
      </c>
      <c r="V107" s="1" t="str">
        <f t="shared" si="13"/>
        <v>On-time</v>
      </c>
      <c r="W107" s="1">
        <v>1179.1500000000001</v>
      </c>
      <c r="X107" s="1" t="s">
        <v>37</v>
      </c>
      <c r="Y107" s="1">
        <v>5</v>
      </c>
      <c r="Z107" s="1" t="s">
        <v>32</v>
      </c>
      <c r="AA107" s="1">
        <v>113.62</v>
      </c>
      <c r="AB107" s="1">
        <v>69757.681699560504</v>
      </c>
      <c r="AC107" s="1" t="s">
        <v>33</v>
      </c>
      <c r="AD107" s="1">
        <v>4.59</v>
      </c>
      <c r="AE107" s="1">
        <v>88709.22</v>
      </c>
      <c r="AF107" s="1">
        <v>75488.320000000007</v>
      </c>
      <c r="AG107" s="6">
        <f t="shared" si="14"/>
        <v>0.85096363151428911</v>
      </c>
      <c r="AH107">
        <f t="shared" si="15"/>
        <v>-13220.899999999994</v>
      </c>
    </row>
    <row r="108" spans="1:34" x14ac:dyDescent="0.3">
      <c r="A108" s="1" t="s">
        <v>281</v>
      </c>
      <c r="B108" s="1" t="s">
        <v>282</v>
      </c>
      <c r="C108" s="1">
        <v>36</v>
      </c>
      <c r="D108" s="1" t="str">
        <f t="shared" si="8"/>
        <v>30-39</v>
      </c>
      <c r="E108" s="1" t="s">
        <v>36</v>
      </c>
      <c r="F108" s="1" t="s">
        <v>26</v>
      </c>
      <c r="G108" s="1" t="s">
        <v>27</v>
      </c>
      <c r="H108" s="1" t="s">
        <v>283</v>
      </c>
      <c r="I108" s="1" t="s">
        <v>73</v>
      </c>
      <c r="J108" s="1" t="s">
        <v>172</v>
      </c>
      <c r="K108" s="1" t="str">
        <f t="shared" si="9"/>
        <v>ATL - PVG</v>
      </c>
      <c r="L108" s="1">
        <v>11652</v>
      </c>
      <c r="M108" s="1" t="str">
        <f t="shared" si="10"/>
        <v>Long-haul</v>
      </c>
      <c r="N108" s="2">
        <v>0.94499999999999995</v>
      </c>
      <c r="O108" s="2">
        <v>0.48388888888888887</v>
      </c>
      <c r="P108" s="3">
        <v>45667</v>
      </c>
      <c r="Q108" s="2">
        <v>0.95680555555555558</v>
      </c>
      <c r="R108" s="2">
        <v>0.49569444444444444</v>
      </c>
      <c r="S108" s="2">
        <f t="shared" si="11"/>
        <v>1.1805555555555625E-2</v>
      </c>
      <c r="T108" s="2">
        <f t="shared" si="12"/>
        <v>1.1805555555555569E-2</v>
      </c>
      <c r="U108" s="1">
        <v>17</v>
      </c>
      <c r="V108" s="1" t="str">
        <f t="shared" si="13"/>
        <v>On-time</v>
      </c>
      <c r="W108" s="1">
        <v>1240.29</v>
      </c>
      <c r="X108" s="1" t="s">
        <v>31</v>
      </c>
      <c r="Y108" s="1">
        <v>3</v>
      </c>
      <c r="Z108" s="1" t="s">
        <v>38</v>
      </c>
      <c r="AA108" s="1">
        <v>107.7</v>
      </c>
      <c r="AB108" s="1">
        <v>59188.062955547102</v>
      </c>
      <c r="AC108" s="1" t="s">
        <v>33</v>
      </c>
      <c r="AD108" s="1">
        <v>4.7</v>
      </c>
      <c r="AE108" s="1">
        <v>114038.519999999</v>
      </c>
      <c r="AF108" s="1">
        <v>47640.06</v>
      </c>
      <c r="AG108" s="6">
        <f t="shared" si="14"/>
        <v>0.41775410624410431</v>
      </c>
      <c r="AH108">
        <f t="shared" si="15"/>
        <v>-66398.459999999002</v>
      </c>
    </row>
    <row r="109" spans="1:34" x14ac:dyDescent="0.3">
      <c r="A109" s="1" t="s">
        <v>284</v>
      </c>
      <c r="B109" s="1" t="s">
        <v>285</v>
      </c>
      <c r="C109" s="1">
        <v>63</v>
      </c>
      <c r="D109" s="1" t="str">
        <f t="shared" si="8"/>
        <v>60-69</v>
      </c>
      <c r="E109" s="1" t="s">
        <v>25</v>
      </c>
      <c r="F109" s="1" t="s">
        <v>26</v>
      </c>
      <c r="G109" s="1" t="s">
        <v>27</v>
      </c>
      <c r="H109" s="1" t="s">
        <v>283</v>
      </c>
      <c r="I109" s="1" t="s">
        <v>73</v>
      </c>
      <c r="J109" s="1" t="s">
        <v>172</v>
      </c>
      <c r="K109" s="1" t="str">
        <f t="shared" si="9"/>
        <v>ATL - PVG</v>
      </c>
      <c r="L109" s="1">
        <v>11652</v>
      </c>
      <c r="M109" s="1" t="str">
        <f t="shared" si="10"/>
        <v>Long-haul</v>
      </c>
      <c r="N109" s="2">
        <v>0.94499999999999995</v>
      </c>
      <c r="O109" s="2">
        <v>0.48388888888888887</v>
      </c>
      <c r="P109" s="3">
        <v>45666</v>
      </c>
      <c r="Q109" s="2">
        <v>0.95680555555555558</v>
      </c>
      <c r="R109" s="2">
        <v>0.49569444444444444</v>
      </c>
      <c r="S109" s="2">
        <f t="shared" si="11"/>
        <v>1.1805555555555625E-2</v>
      </c>
      <c r="T109" s="2">
        <f t="shared" si="12"/>
        <v>1.1805555555555569E-2</v>
      </c>
      <c r="U109" s="1">
        <v>17</v>
      </c>
      <c r="V109" s="1" t="str">
        <f t="shared" si="13"/>
        <v>On-time</v>
      </c>
      <c r="W109" s="1">
        <v>1018.67</v>
      </c>
      <c r="X109" s="1" t="s">
        <v>53</v>
      </c>
      <c r="Y109" s="1">
        <v>5</v>
      </c>
      <c r="Z109" s="1" t="s">
        <v>38</v>
      </c>
      <c r="AA109" s="1">
        <v>98.38</v>
      </c>
      <c r="AB109" s="1">
        <v>58842.191251561402</v>
      </c>
      <c r="AC109" s="1" t="s">
        <v>39</v>
      </c>
      <c r="AD109" s="1">
        <v>3.13</v>
      </c>
      <c r="AE109" s="1">
        <v>113415.94500000001</v>
      </c>
      <c r="AF109" s="1">
        <v>39128.735999999997</v>
      </c>
      <c r="AG109" s="6">
        <f t="shared" si="14"/>
        <v>0.34500207179863462</v>
      </c>
      <c r="AH109">
        <f t="shared" si="15"/>
        <v>-74287.209000000003</v>
      </c>
    </row>
    <row r="110" spans="1:34" x14ac:dyDescent="0.3">
      <c r="A110" s="1" t="s">
        <v>286</v>
      </c>
      <c r="B110" s="1" t="s">
        <v>287</v>
      </c>
      <c r="C110" s="1">
        <v>26</v>
      </c>
      <c r="D110" s="1" t="str">
        <f t="shared" si="8"/>
        <v>18-29</v>
      </c>
      <c r="E110" s="1" t="s">
        <v>25</v>
      </c>
      <c r="F110" s="1" t="s">
        <v>26</v>
      </c>
      <c r="G110" s="1" t="s">
        <v>27</v>
      </c>
      <c r="H110" s="1" t="s">
        <v>283</v>
      </c>
      <c r="I110" s="1" t="s">
        <v>73</v>
      </c>
      <c r="J110" s="1" t="s">
        <v>172</v>
      </c>
      <c r="K110" s="1" t="str">
        <f t="shared" si="9"/>
        <v>ATL - PVG</v>
      </c>
      <c r="L110" s="1">
        <v>11652</v>
      </c>
      <c r="M110" s="1" t="str">
        <f t="shared" si="10"/>
        <v>Long-haul</v>
      </c>
      <c r="N110" s="2">
        <v>0.94499999999999995</v>
      </c>
      <c r="O110" s="2">
        <v>0.48388888888888887</v>
      </c>
      <c r="P110" s="3">
        <v>45662</v>
      </c>
      <c r="Q110" s="2">
        <v>0.95680555555555558</v>
      </c>
      <c r="R110" s="2">
        <v>0.49569444444444444</v>
      </c>
      <c r="S110" s="2">
        <f t="shared" si="11"/>
        <v>1.1805555555555625E-2</v>
      </c>
      <c r="T110" s="2">
        <f t="shared" si="12"/>
        <v>1.1805555555555569E-2</v>
      </c>
      <c r="U110" s="1">
        <v>17</v>
      </c>
      <c r="V110" s="1" t="str">
        <f t="shared" si="13"/>
        <v>On-time</v>
      </c>
      <c r="W110" s="1">
        <v>1366.46</v>
      </c>
      <c r="X110" s="1" t="s">
        <v>37</v>
      </c>
      <c r="Y110" s="1">
        <v>5</v>
      </c>
      <c r="Z110" s="1" t="s">
        <v>46</v>
      </c>
      <c r="AA110" s="1">
        <v>66.95</v>
      </c>
      <c r="AB110" s="1">
        <v>59378.164152212303</v>
      </c>
      <c r="AC110" s="1" t="s">
        <v>39</v>
      </c>
      <c r="AD110" s="1">
        <v>3.04</v>
      </c>
      <c r="AE110" s="1">
        <v>114380.7</v>
      </c>
      <c r="AF110" s="1">
        <v>52480.097999999998</v>
      </c>
      <c r="AG110" s="6">
        <f t="shared" si="14"/>
        <v>0.45881952112550456</v>
      </c>
      <c r="AH110">
        <f t="shared" si="15"/>
        <v>-61900.601999999999</v>
      </c>
    </row>
    <row r="111" spans="1:34" x14ac:dyDescent="0.3">
      <c r="A111" s="1" t="s">
        <v>288</v>
      </c>
      <c r="B111" s="1" t="s">
        <v>289</v>
      </c>
      <c r="C111" s="1">
        <v>48</v>
      </c>
      <c r="D111" s="1" t="str">
        <f t="shared" si="8"/>
        <v>40-59</v>
      </c>
      <c r="E111" s="1" t="s">
        <v>36</v>
      </c>
      <c r="F111" s="1" t="s">
        <v>26</v>
      </c>
      <c r="G111" s="1" t="s">
        <v>45</v>
      </c>
      <c r="H111" s="1" t="s">
        <v>283</v>
      </c>
      <c r="I111" s="1" t="s">
        <v>73</v>
      </c>
      <c r="J111" s="1" t="s">
        <v>172</v>
      </c>
      <c r="K111" s="1" t="str">
        <f t="shared" si="9"/>
        <v>ATL - PVG</v>
      </c>
      <c r="L111" s="1">
        <v>11652</v>
      </c>
      <c r="M111" s="1" t="str">
        <f t="shared" si="10"/>
        <v>Long-haul</v>
      </c>
      <c r="N111" s="2">
        <v>0.94499999999999995</v>
      </c>
      <c r="O111" s="2">
        <v>0.48388888888888887</v>
      </c>
      <c r="P111" s="3">
        <v>45668</v>
      </c>
      <c r="Q111" s="2">
        <v>0.95680555555555558</v>
      </c>
      <c r="R111" s="2">
        <v>0.49569444444444444</v>
      </c>
      <c r="S111" s="2">
        <f t="shared" si="11"/>
        <v>1.1805555555555625E-2</v>
      </c>
      <c r="T111" s="2">
        <f t="shared" si="12"/>
        <v>1.1805555555555569E-2</v>
      </c>
      <c r="U111" s="1">
        <v>17</v>
      </c>
      <c r="V111" s="1" t="str">
        <f t="shared" si="13"/>
        <v>On-time</v>
      </c>
      <c r="W111" s="1">
        <v>482.43</v>
      </c>
      <c r="X111" s="1" t="s">
        <v>31</v>
      </c>
      <c r="Y111" s="1">
        <v>5</v>
      </c>
      <c r="Z111" s="1" t="s">
        <v>80</v>
      </c>
      <c r="AA111" s="1">
        <v>142.79</v>
      </c>
      <c r="AB111" s="1">
        <v>59040.7416382351</v>
      </c>
      <c r="AC111" s="1" t="s">
        <v>39</v>
      </c>
      <c r="AD111" s="1">
        <v>3.99</v>
      </c>
      <c r="AE111" s="1">
        <v>113773.334999999</v>
      </c>
      <c r="AF111" s="1">
        <v>18542.448</v>
      </c>
      <c r="AG111" s="6">
        <f t="shared" si="14"/>
        <v>0.16297709828054319</v>
      </c>
      <c r="AH111">
        <f t="shared" si="15"/>
        <v>-95230.886999998998</v>
      </c>
    </row>
    <row r="112" spans="1:34" x14ac:dyDescent="0.3">
      <c r="A112" s="1" t="s">
        <v>290</v>
      </c>
      <c r="B112" s="1" t="s">
        <v>291</v>
      </c>
      <c r="C112" s="1">
        <v>57</v>
      </c>
      <c r="D112" s="1" t="str">
        <f t="shared" si="8"/>
        <v>40-59</v>
      </c>
      <c r="E112" s="1" t="s">
        <v>36</v>
      </c>
      <c r="F112" s="1" t="s">
        <v>26</v>
      </c>
      <c r="G112" s="1" t="s">
        <v>27</v>
      </c>
      <c r="H112" s="1" t="s">
        <v>283</v>
      </c>
      <c r="I112" s="1" t="s">
        <v>73</v>
      </c>
      <c r="J112" s="1" t="s">
        <v>172</v>
      </c>
      <c r="K112" s="1" t="str">
        <f t="shared" si="9"/>
        <v>ATL - PVG</v>
      </c>
      <c r="L112" s="1">
        <v>11652</v>
      </c>
      <c r="M112" s="1" t="str">
        <f t="shared" si="10"/>
        <v>Long-haul</v>
      </c>
      <c r="N112" s="2">
        <v>0.94499999999999995</v>
      </c>
      <c r="O112" s="2">
        <v>0.48388888888888887</v>
      </c>
      <c r="P112" s="3">
        <v>45658</v>
      </c>
      <c r="Q112" s="2">
        <v>0.95680555555555558</v>
      </c>
      <c r="R112" s="2">
        <v>0.49569444444444444</v>
      </c>
      <c r="S112" s="2">
        <f t="shared" si="11"/>
        <v>1.1805555555555625E-2</v>
      </c>
      <c r="T112" s="2">
        <f t="shared" si="12"/>
        <v>1.1805555555555569E-2</v>
      </c>
      <c r="U112" s="1">
        <v>17</v>
      </c>
      <c r="V112" s="1" t="str">
        <f t="shared" si="13"/>
        <v>On-time</v>
      </c>
      <c r="W112" s="1">
        <v>287.36</v>
      </c>
      <c r="X112" s="1" t="s">
        <v>53</v>
      </c>
      <c r="Y112" s="1">
        <v>5</v>
      </c>
      <c r="Z112" s="1" t="s">
        <v>80</v>
      </c>
      <c r="AA112" s="1">
        <v>178.58</v>
      </c>
      <c r="AB112" s="1">
        <v>59071.228406663096</v>
      </c>
      <c r="AC112" s="1" t="s">
        <v>39</v>
      </c>
      <c r="AD112" s="1">
        <v>3.19</v>
      </c>
      <c r="AE112" s="1">
        <v>113828.205</v>
      </c>
      <c r="AF112" s="1">
        <v>11056.0559999999</v>
      </c>
      <c r="AG112" s="6">
        <f t="shared" si="14"/>
        <v>9.7129318695659841E-2</v>
      </c>
      <c r="AH112">
        <f t="shared" si="15"/>
        <v>-102772.14900000011</v>
      </c>
    </row>
    <row r="113" spans="1:34" x14ac:dyDescent="0.3">
      <c r="A113" s="1" t="s">
        <v>292</v>
      </c>
      <c r="B113" s="1" t="s">
        <v>293</v>
      </c>
      <c r="C113" s="1">
        <v>49</v>
      </c>
      <c r="D113" s="1" t="str">
        <f t="shared" si="8"/>
        <v>40-59</v>
      </c>
      <c r="E113" s="1" t="s">
        <v>25</v>
      </c>
      <c r="F113" s="1" t="s">
        <v>26</v>
      </c>
      <c r="G113" s="1" t="s">
        <v>45</v>
      </c>
      <c r="H113" s="1" t="s">
        <v>283</v>
      </c>
      <c r="I113" s="1" t="s">
        <v>73</v>
      </c>
      <c r="J113" s="1" t="s">
        <v>172</v>
      </c>
      <c r="K113" s="1" t="str">
        <f t="shared" si="9"/>
        <v>ATL - PVG</v>
      </c>
      <c r="L113" s="1">
        <v>11652</v>
      </c>
      <c r="M113" s="1" t="str">
        <f t="shared" si="10"/>
        <v>Long-haul</v>
      </c>
      <c r="N113" s="2">
        <v>0.94499999999999995</v>
      </c>
      <c r="O113" s="2">
        <v>0.48388888888888887</v>
      </c>
      <c r="P113" s="3">
        <v>45660</v>
      </c>
      <c r="Q113" s="2">
        <v>0.95680555555555558</v>
      </c>
      <c r="R113" s="2">
        <v>0.49569444444444444</v>
      </c>
      <c r="S113" s="2">
        <f t="shared" si="11"/>
        <v>1.1805555555555625E-2</v>
      </c>
      <c r="T113" s="2">
        <f t="shared" si="12"/>
        <v>1.1805555555555569E-2</v>
      </c>
      <c r="U113" s="1">
        <v>17</v>
      </c>
      <c r="V113" s="1" t="str">
        <f t="shared" si="13"/>
        <v>On-time</v>
      </c>
      <c r="W113" s="1">
        <v>586.79</v>
      </c>
      <c r="X113" s="1" t="s">
        <v>31</v>
      </c>
      <c r="Y113" s="1">
        <v>5</v>
      </c>
      <c r="Z113" s="1" t="s">
        <v>32</v>
      </c>
      <c r="AA113" s="1">
        <v>186.51</v>
      </c>
      <c r="AB113" s="1">
        <v>59480.657480479698</v>
      </c>
      <c r="AC113" s="1" t="s">
        <v>33</v>
      </c>
      <c r="AD113" s="1">
        <v>3.84</v>
      </c>
      <c r="AE113" s="1">
        <v>114565.185</v>
      </c>
      <c r="AF113" s="1">
        <v>22555.1159999999</v>
      </c>
      <c r="AG113" s="6">
        <f t="shared" si="14"/>
        <v>0.19687583099525305</v>
      </c>
      <c r="AH113">
        <f t="shared" si="15"/>
        <v>-92010.069000000105</v>
      </c>
    </row>
    <row r="114" spans="1:34" x14ac:dyDescent="0.3">
      <c r="A114" s="1" t="s">
        <v>294</v>
      </c>
      <c r="B114" s="1" t="s">
        <v>295</v>
      </c>
      <c r="C114" s="1">
        <v>45</v>
      </c>
      <c r="D114" s="1" t="str">
        <f t="shared" si="8"/>
        <v>40-59</v>
      </c>
      <c r="E114" s="1" t="s">
        <v>36</v>
      </c>
      <c r="F114" s="1" t="s">
        <v>26</v>
      </c>
      <c r="G114" s="1" t="s">
        <v>45</v>
      </c>
      <c r="H114" s="1" t="s">
        <v>283</v>
      </c>
      <c r="I114" s="1" t="s">
        <v>73</v>
      </c>
      <c r="J114" s="1" t="s">
        <v>172</v>
      </c>
      <c r="K114" s="1" t="str">
        <f t="shared" si="9"/>
        <v>ATL - PVG</v>
      </c>
      <c r="L114" s="1">
        <v>11652</v>
      </c>
      <c r="M114" s="1" t="str">
        <f t="shared" si="10"/>
        <v>Long-haul</v>
      </c>
      <c r="N114" s="2">
        <v>0.94499999999999995</v>
      </c>
      <c r="O114" s="2">
        <v>0.48388888888888887</v>
      </c>
      <c r="P114" s="3">
        <v>45669</v>
      </c>
      <c r="Q114" s="2">
        <v>0.95680555555555558</v>
      </c>
      <c r="R114" s="2">
        <v>0.49569444444444444</v>
      </c>
      <c r="S114" s="2">
        <f t="shared" si="11"/>
        <v>1.1805555555555625E-2</v>
      </c>
      <c r="T114" s="2">
        <f t="shared" si="12"/>
        <v>1.1805555555555569E-2</v>
      </c>
      <c r="U114" s="1">
        <v>17</v>
      </c>
      <c r="V114" s="1" t="str">
        <f t="shared" si="13"/>
        <v>On-time</v>
      </c>
      <c r="W114" s="1">
        <v>456.52</v>
      </c>
      <c r="X114" s="1" t="s">
        <v>37</v>
      </c>
      <c r="Y114" s="1">
        <v>5</v>
      </c>
      <c r="Z114" s="1" t="s">
        <v>46</v>
      </c>
      <c r="AA114" s="1">
        <v>129.44999999999999</v>
      </c>
      <c r="AB114" s="1">
        <v>59590.343384640197</v>
      </c>
      <c r="AC114" s="1" t="s">
        <v>33</v>
      </c>
      <c r="AD114" s="1">
        <v>3.36</v>
      </c>
      <c r="AE114" s="1">
        <v>114762.61500000001</v>
      </c>
      <c r="AF114" s="1">
        <v>17545.901999999998</v>
      </c>
      <c r="AG114" s="6">
        <f t="shared" si="14"/>
        <v>0.15288865629281798</v>
      </c>
      <c r="AH114">
        <f t="shared" si="15"/>
        <v>-97216.713000000003</v>
      </c>
    </row>
    <row r="115" spans="1:34" x14ac:dyDescent="0.3">
      <c r="A115" s="1" t="s">
        <v>296</v>
      </c>
      <c r="B115" s="1" t="s">
        <v>297</v>
      </c>
      <c r="C115" s="1">
        <v>41</v>
      </c>
      <c r="D115" s="1" t="str">
        <f t="shared" si="8"/>
        <v>40-59</v>
      </c>
      <c r="E115" s="1" t="s">
        <v>25</v>
      </c>
      <c r="F115" s="1" t="s">
        <v>26</v>
      </c>
      <c r="G115" s="1" t="s">
        <v>45</v>
      </c>
      <c r="H115" s="1" t="s">
        <v>283</v>
      </c>
      <c r="I115" s="1" t="s">
        <v>73</v>
      </c>
      <c r="J115" s="1" t="s">
        <v>172</v>
      </c>
      <c r="K115" s="1" t="str">
        <f t="shared" si="9"/>
        <v>ATL - PVG</v>
      </c>
      <c r="L115" s="1">
        <v>11652</v>
      </c>
      <c r="M115" s="1" t="str">
        <f t="shared" si="10"/>
        <v>Long-haul</v>
      </c>
      <c r="N115" s="2">
        <v>0.94499999999999995</v>
      </c>
      <c r="O115" s="2">
        <v>0.48388888888888887</v>
      </c>
      <c r="P115" s="3">
        <v>45670</v>
      </c>
      <c r="Q115" s="2">
        <v>0.95680555555555558</v>
      </c>
      <c r="R115" s="2">
        <v>0.49569444444444444</v>
      </c>
      <c r="S115" s="2">
        <f t="shared" si="11"/>
        <v>1.1805555555555625E-2</v>
      </c>
      <c r="T115" s="2">
        <f t="shared" si="12"/>
        <v>1.1805555555555569E-2</v>
      </c>
      <c r="U115" s="1">
        <v>17</v>
      </c>
      <c r="V115" s="1" t="str">
        <f t="shared" si="13"/>
        <v>On-time</v>
      </c>
      <c r="W115" s="1">
        <v>146.27000000000001</v>
      </c>
      <c r="X115" s="1" t="s">
        <v>31</v>
      </c>
      <c r="Y115" s="1">
        <v>5</v>
      </c>
      <c r="Z115" s="1" t="s">
        <v>46</v>
      </c>
      <c r="AA115" s="1">
        <v>31.81</v>
      </c>
      <c r="AB115" s="1">
        <v>58845.301892355601</v>
      </c>
      <c r="AC115" s="1" t="s">
        <v>33</v>
      </c>
      <c r="AD115" s="1">
        <v>4.7300000000000004</v>
      </c>
      <c r="AE115" s="1">
        <v>113421.54</v>
      </c>
      <c r="AF115" s="1">
        <v>5620.5839999999998</v>
      </c>
      <c r="AG115" s="6">
        <f t="shared" si="14"/>
        <v>4.9554820010378982E-2</v>
      </c>
      <c r="AH115">
        <f t="shared" si="15"/>
        <v>-107800.95599999999</v>
      </c>
    </row>
    <row r="116" spans="1:34" x14ac:dyDescent="0.3">
      <c r="A116" s="1" t="s">
        <v>298</v>
      </c>
      <c r="B116" s="1" t="s">
        <v>299</v>
      </c>
      <c r="C116" s="1">
        <v>18</v>
      </c>
      <c r="D116" s="1" t="str">
        <f t="shared" si="8"/>
        <v>18-29</v>
      </c>
      <c r="E116" s="1" t="s">
        <v>25</v>
      </c>
      <c r="F116" s="1" t="s">
        <v>26</v>
      </c>
      <c r="G116" s="1" t="s">
        <v>45</v>
      </c>
      <c r="H116" s="1" t="s">
        <v>283</v>
      </c>
      <c r="I116" s="1" t="s">
        <v>73</v>
      </c>
      <c r="J116" s="1" t="s">
        <v>172</v>
      </c>
      <c r="K116" s="1" t="str">
        <f t="shared" si="9"/>
        <v>ATL - PVG</v>
      </c>
      <c r="L116" s="1">
        <v>11652</v>
      </c>
      <c r="M116" s="1" t="str">
        <f t="shared" si="10"/>
        <v>Long-haul</v>
      </c>
      <c r="N116" s="2">
        <v>0.94499999999999995</v>
      </c>
      <c r="O116" s="2">
        <v>0.48388888888888887</v>
      </c>
      <c r="P116" s="3">
        <v>45667</v>
      </c>
      <c r="Q116" s="2">
        <v>0.95680555555555558</v>
      </c>
      <c r="R116" s="2">
        <v>0.49569444444444444</v>
      </c>
      <c r="S116" s="2">
        <f t="shared" si="11"/>
        <v>1.1805555555555625E-2</v>
      </c>
      <c r="T116" s="2">
        <f t="shared" si="12"/>
        <v>1.1805555555555569E-2</v>
      </c>
      <c r="U116" s="1">
        <v>17</v>
      </c>
      <c r="V116" s="1" t="str">
        <f t="shared" si="13"/>
        <v>On-time</v>
      </c>
      <c r="W116" s="1">
        <v>697.24</v>
      </c>
      <c r="X116" s="1" t="s">
        <v>37</v>
      </c>
      <c r="Y116" s="1">
        <v>5</v>
      </c>
      <c r="Z116" s="1" t="s">
        <v>46</v>
      </c>
      <c r="AA116" s="1">
        <v>76.430000000000007</v>
      </c>
      <c r="AB116" s="1">
        <v>59070.624457043799</v>
      </c>
      <c r="AC116" s="1" t="s">
        <v>39</v>
      </c>
      <c r="AD116" s="1">
        <v>3.39</v>
      </c>
      <c r="AE116" s="1">
        <v>113827.125</v>
      </c>
      <c r="AF116" s="1">
        <v>26783.19</v>
      </c>
      <c r="AG116" s="6">
        <f t="shared" si="14"/>
        <v>0.2352970787938288</v>
      </c>
      <c r="AH116">
        <f t="shared" si="15"/>
        <v>-87043.934999999998</v>
      </c>
    </row>
    <row r="117" spans="1:34" x14ac:dyDescent="0.3">
      <c r="A117" s="4" t="s">
        <v>300</v>
      </c>
      <c r="B117" s="1" t="s">
        <v>301</v>
      </c>
      <c r="C117" s="1">
        <v>20</v>
      </c>
      <c r="D117" s="1" t="str">
        <f t="shared" si="8"/>
        <v>18-29</v>
      </c>
      <c r="E117" s="1" t="s">
        <v>36</v>
      </c>
      <c r="F117" s="1" t="s">
        <v>26</v>
      </c>
      <c r="G117" s="1" t="s">
        <v>45</v>
      </c>
      <c r="H117" s="1" t="s">
        <v>283</v>
      </c>
      <c r="I117" s="1" t="s">
        <v>73</v>
      </c>
      <c r="J117" s="1" t="s">
        <v>172</v>
      </c>
      <c r="K117" s="1" t="str">
        <f t="shared" si="9"/>
        <v>ATL - PVG</v>
      </c>
      <c r="L117" s="1">
        <v>11652</v>
      </c>
      <c r="M117" s="1" t="str">
        <f t="shared" si="10"/>
        <v>Long-haul</v>
      </c>
      <c r="N117" s="2">
        <v>0.94499999999999995</v>
      </c>
      <c r="O117" s="2">
        <v>0.48388888888888887</v>
      </c>
      <c r="P117" s="3">
        <v>45664</v>
      </c>
      <c r="Q117" s="2">
        <v>0.95680555555555558</v>
      </c>
      <c r="R117" s="2">
        <v>0.49569444444444444</v>
      </c>
      <c r="S117" s="2">
        <f t="shared" si="11"/>
        <v>1.1805555555555625E-2</v>
      </c>
      <c r="T117" s="2">
        <f t="shared" si="12"/>
        <v>1.1805555555555569E-2</v>
      </c>
      <c r="U117" s="1">
        <v>17</v>
      </c>
      <c r="V117" s="1" t="str">
        <f t="shared" si="13"/>
        <v>On-time</v>
      </c>
      <c r="W117" s="1">
        <v>104.96</v>
      </c>
      <c r="X117" s="1" t="s">
        <v>53</v>
      </c>
      <c r="Y117" s="1">
        <v>5</v>
      </c>
      <c r="Z117" s="1" t="s">
        <v>80</v>
      </c>
      <c r="AA117" s="1">
        <v>38.89</v>
      </c>
      <c r="AB117" s="1">
        <v>59253.300793553302</v>
      </c>
      <c r="AC117" s="1" t="s">
        <v>33</v>
      </c>
      <c r="AD117" s="1">
        <v>4.03</v>
      </c>
      <c r="AE117" s="1">
        <v>114155.94</v>
      </c>
      <c r="AF117" s="1">
        <v>4035.1320000000001</v>
      </c>
      <c r="AG117" s="6">
        <f t="shared" si="14"/>
        <v>3.5347543018786405E-2</v>
      </c>
      <c r="AH117">
        <f t="shared" si="15"/>
        <v>-110120.808</v>
      </c>
    </row>
    <row r="118" spans="1:34" x14ac:dyDescent="0.3">
      <c r="A118" s="1" t="s">
        <v>302</v>
      </c>
      <c r="B118" s="1" t="s">
        <v>303</v>
      </c>
      <c r="C118" s="1">
        <v>20</v>
      </c>
      <c r="D118" s="1" t="str">
        <f t="shared" si="8"/>
        <v>18-29</v>
      </c>
      <c r="E118" s="1" t="s">
        <v>36</v>
      </c>
      <c r="F118" s="1" t="s">
        <v>26</v>
      </c>
      <c r="G118" s="1" t="s">
        <v>45</v>
      </c>
      <c r="H118" s="1" t="s">
        <v>283</v>
      </c>
      <c r="I118" s="1" t="s">
        <v>73</v>
      </c>
      <c r="J118" s="1" t="s">
        <v>172</v>
      </c>
      <c r="K118" s="1" t="str">
        <f t="shared" si="9"/>
        <v>ATL - PVG</v>
      </c>
      <c r="L118" s="1">
        <v>11652</v>
      </c>
      <c r="M118" s="1" t="str">
        <f t="shared" si="10"/>
        <v>Long-haul</v>
      </c>
      <c r="N118" s="2">
        <v>0.94499999999999995</v>
      </c>
      <c r="O118" s="2">
        <v>0.48388888888888887</v>
      </c>
      <c r="P118" s="3">
        <v>45665</v>
      </c>
      <c r="Q118" s="2">
        <v>0.95680555555555558</v>
      </c>
      <c r="R118" s="2">
        <v>0.49569444444444444</v>
      </c>
      <c r="S118" s="2">
        <f t="shared" si="11"/>
        <v>1.1805555555555625E-2</v>
      </c>
      <c r="T118" s="2">
        <f t="shared" si="12"/>
        <v>1.1805555555555569E-2</v>
      </c>
      <c r="U118" s="1">
        <v>17</v>
      </c>
      <c r="V118" s="1" t="str">
        <f t="shared" si="13"/>
        <v>On-time</v>
      </c>
      <c r="W118" s="1">
        <v>575.09</v>
      </c>
      <c r="X118" s="1" t="s">
        <v>37</v>
      </c>
      <c r="Y118" s="1">
        <v>5</v>
      </c>
      <c r="Z118" s="1" t="s">
        <v>32</v>
      </c>
      <c r="AA118" s="1">
        <v>148.57</v>
      </c>
      <c r="AB118" s="1">
        <v>59549.662093283303</v>
      </c>
      <c r="AC118" s="1" t="s">
        <v>33</v>
      </c>
      <c r="AD118" s="1">
        <v>4.91</v>
      </c>
      <c r="AE118" s="1">
        <v>114689.38499999999</v>
      </c>
      <c r="AF118" s="1">
        <v>22101.281999999999</v>
      </c>
      <c r="AG118" s="6">
        <f t="shared" si="14"/>
        <v>0.19270555858329871</v>
      </c>
      <c r="AH118">
        <f t="shared" si="15"/>
        <v>-92588.103000000003</v>
      </c>
    </row>
    <row r="119" spans="1:34" x14ac:dyDescent="0.3">
      <c r="A119" s="1" t="s">
        <v>306</v>
      </c>
      <c r="B119" s="1" t="s">
        <v>307</v>
      </c>
      <c r="C119" s="1">
        <v>74</v>
      </c>
      <c r="D119" s="1" t="str">
        <f t="shared" si="8"/>
        <v>70-80</v>
      </c>
      <c r="E119" s="1" t="s">
        <v>36</v>
      </c>
      <c r="F119" s="1" t="s">
        <v>26</v>
      </c>
      <c r="G119" s="1" t="s">
        <v>27</v>
      </c>
      <c r="H119" s="1" t="s">
        <v>304</v>
      </c>
      <c r="I119" s="1" t="s">
        <v>305</v>
      </c>
      <c r="J119" s="1" t="s">
        <v>30</v>
      </c>
      <c r="K119" s="1" t="str">
        <f t="shared" si="9"/>
        <v>FRA - ORD</v>
      </c>
      <c r="L119" s="1">
        <v>14406</v>
      </c>
      <c r="M119" s="1" t="str">
        <f t="shared" si="10"/>
        <v>Long-haul</v>
      </c>
      <c r="N119" s="2">
        <v>0.40773148148148147</v>
      </c>
      <c r="O119" s="2">
        <v>7.4398148148148144E-2</v>
      </c>
      <c r="P119" s="3">
        <v>45667</v>
      </c>
      <c r="Q119" s="2">
        <v>0.40773148148148147</v>
      </c>
      <c r="R119" s="2">
        <v>7.4398148148148144E-2</v>
      </c>
      <c r="S119" s="2">
        <f t="shared" si="11"/>
        <v>0</v>
      </c>
      <c r="T119" s="2">
        <f t="shared" si="12"/>
        <v>0</v>
      </c>
      <c r="U119" s="1">
        <v>0</v>
      </c>
      <c r="V119" s="1" t="str">
        <f t="shared" si="13"/>
        <v>On-time</v>
      </c>
      <c r="W119" s="1">
        <v>664.06</v>
      </c>
      <c r="X119" s="1" t="s">
        <v>53</v>
      </c>
      <c r="Y119" s="1">
        <v>5</v>
      </c>
      <c r="Z119" s="1" t="s">
        <v>80</v>
      </c>
      <c r="AA119" s="1">
        <v>14.34</v>
      </c>
      <c r="AB119" s="1">
        <v>72777.322502012103</v>
      </c>
      <c r="AC119" s="1" t="s">
        <v>33</v>
      </c>
      <c r="AD119" s="1">
        <v>4.8600000000000003</v>
      </c>
      <c r="AE119" s="1">
        <v>92332.79</v>
      </c>
      <c r="AF119" s="1">
        <v>42502.71</v>
      </c>
      <c r="AG119" s="6">
        <f t="shared" si="14"/>
        <v>0.46032086759210894</v>
      </c>
      <c r="AH119">
        <f t="shared" si="15"/>
        <v>-49830.079999999994</v>
      </c>
    </row>
    <row r="120" spans="1:34" x14ac:dyDescent="0.3">
      <c r="A120" s="1" t="s">
        <v>308</v>
      </c>
      <c r="B120" s="1" t="s">
        <v>309</v>
      </c>
      <c r="C120" s="1">
        <v>45</v>
      </c>
      <c r="D120" s="1" t="str">
        <f t="shared" si="8"/>
        <v>40-59</v>
      </c>
      <c r="E120" s="1" t="s">
        <v>36</v>
      </c>
      <c r="F120" s="1" t="s">
        <v>26</v>
      </c>
      <c r="G120" s="1" t="s">
        <v>45</v>
      </c>
      <c r="H120" s="1" t="s">
        <v>304</v>
      </c>
      <c r="I120" s="1" t="s">
        <v>305</v>
      </c>
      <c r="J120" s="1" t="s">
        <v>30</v>
      </c>
      <c r="K120" s="1" t="str">
        <f t="shared" si="9"/>
        <v>FRA - ORD</v>
      </c>
      <c r="L120" s="1">
        <v>14406</v>
      </c>
      <c r="M120" s="1" t="str">
        <f t="shared" si="10"/>
        <v>Long-haul</v>
      </c>
      <c r="N120" s="2">
        <v>0.40773148148148147</v>
      </c>
      <c r="O120" s="2">
        <v>7.4398148148148144E-2</v>
      </c>
      <c r="P120" s="3">
        <v>45659</v>
      </c>
      <c r="Q120" s="2">
        <v>0.40773148148148147</v>
      </c>
      <c r="R120" s="2">
        <v>7.4398148148148144E-2</v>
      </c>
      <c r="S120" s="2">
        <f t="shared" si="11"/>
        <v>0</v>
      </c>
      <c r="T120" s="2">
        <f t="shared" si="12"/>
        <v>0</v>
      </c>
      <c r="U120" s="1">
        <v>0</v>
      </c>
      <c r="V120" s="1" t="str">
        <f t="shared" si="13"/>
        <v>On-time</v>
      </c>
      <c r="W120" s="1">
        <v>892.23</v>
      </c>
      <c r="X120" s="1" t="s">
        <v>31</v>
      </c>
      <c r="Y120" s="1">
        <v>5</v>
      </c>
      <c r="Z120" s="1" t="s">
        <v>80</v>
      </c>
      <c r="AA120" s="1">
        <v>108.4</v>
      </c>
      <c r="AB120" s="1">
        <v>72640.243785394894</v>
      </c>
      <c r="AC120" s="1" t="s">
        <v>33</v>
      </c>
      <c r="AD120" s="1">
        <v>3.94</v>
      </c>
      <c r="AE120" s="1">
        <v>92168.29</v>
      </c>
      <c r="AF120" s="1">
        <v>57124.4</v>
      </c>
      <c r="AG120" s="6">
        <f t="shared" si="14"/>
        <v>0.61978365878329744</v>
      </c>
      <c r="AH120">
        <f t="shared" si="15"/>
        <v>-35043.889999999992</v>
      </c>
    </row>
    <row r="121" spans="1:34" x14ac:dyDescent="0.3">
      <c r="A121" s="1" t="s">
        <v>310</v>
      </c>
      <c r="B121" s="1" t="s">
        <v>311</v>
      </c>
      <c r="C121" s="1">
        <v>19</v>
      </c>
      <c r="D121" s="1" t="str">
        <f t="shared" si="8"/>
        <v>18-29</v>
      </c>
      <c r="E121" s="1" t="s">
        <v>36</v>
      </c>
      <c r="F121" s="1" t="s">
        <v>26</v>
      </c>
      <c r="G121" s="1" t="s">
        <v>45</v>
      </c>
      <c r="H121" s="1" t="s">
        <v>304</v>
      </c>
      <c r="I121" s="1" t="s">
        <v>305</v>
      </c>
      <c r="J121" s="1" t="s">
        <v>30</v>
      </c>
      <c r="K121" s="1" t="str">
        <f t="shared" si="9"/>
        <v>FRA - ORD</v>
      </c>
      <c r="L121" s="1">
        <v>14406</v>
      </c>
      <c r="M121" s="1" t="str">
        <f t="shared" si="10"/>
        <v>Long-haul</v>
      </c>
      <c r="N121" s="2">
        <v>0.40773148148148147</v>
      </c>
      <c r="O121" s="2">
        <v>7.4398148148148144E-2</v>
      </c>
      <c r="P121" s="3">
        <v>45668</v>
      </c>
      <c r="Q121" s="2">
        <v>0.40773148148148147</v>
      </c>
      <c r="R121" s="2">
        <v>7.4398148148148144E-2</v>
      </c>
      <c r="S121" s="2">
        <f t="shared" si="11"/>
        <v>0</v>
      </c>
      <c r="T121" s="2">
        <f t="shared" si="12"/>
        <v>0</v>
      </c>
      <c r="U121" s="1">
        <v>0</v>
      </c>
      <c r="V121" s="1" t="str">
        <f t="shared" si="13"/>
        <v>On-time</v>
      </c>
      <c r="W121" s="1">
        <v>652.74</v>
      </c>
      <c r="X121" s="1" t="s">
        <v>37</v>
      </c>
      <c r="Y121" s="1">
        <v>5</v>
      </c>
      <c r="Z121" s="1" t="s">
        <v>42</v>
      </c>
      <c r="AA121" s="1">
        <v>36.89</v>
      </c>
      <c r="AB121" s="1">
        <v>73149.107403364294</v>
      </c>
      <c r="AC121" s="1" t="s">
        <v>33</v>
      </c>
      <c r="AD121" s="1">
        <v>3.78</v>
      </c>
      <c r="AE121" s="1">
        <v>92778.93</v>
      </c>
      <c r="AF121" s="1">
        <v>41782.74</v>
      </c>
      <c r="AG121" s="6">
        <f t="shared" si="14"/>
        <v>0.45034729329169887</v>
      </c>
      <c r="AH121">
        <f t="shared" si="15"/>
        <v>-50996.189999999995</v>
      </c>
    </row>
    <row r="122" spans="1:34" x14ac:dyDescent="0.3">
      <c r="A122" s="1" t="s">
        <v>312</v>
      </c>
      <c r="B122" s="1" t="s">
        <v>313</v>
      </c>
      <c r="C122" s="1">
        <v>52</v>
      </c>
      <c r="D122" s="1" t="str">
        <f t="shared" si="8"/>
        <v>40-59</v>
      </c>
      <c r="E122" s="1" t="s">
        <v>36</v>
      </c>
      <c r="F122" s="1" t="s">
        <v>26</v>
      </c>
      <c r="G122" s="1" t="s">
        <v>27</v>
      </c>
      <c r="H122" s="1" t="s">
        <v>304</v>
      </c>
      <c r="I122" s="1" t="s">
        <v>305</v>
      </c>
      <c r="J122" s="1" t="s">
        <v>30</v>
      </c>
      <c r="K122" s="1" t="str">
        <f t="shared" si="9"/>
        <v>FRA - ORD</v>
      </c>
      <c r="L122" s="1">
        <v>14406</v>
      </c>
      <c r="M122" s="1" t="str">
        <f t="shared" si="10"/>
        <v>Long-haul</v>
      </c>
      <c r="N122" s="2">
        <v>0.40773148148148147</v>
      </c>
      <c r="O122" s="2">
        <v>7.4398148148148144E-2</v>
      </c>
      <c r="P122" s="3">
        <v>45667</v>
      </c>
      <c r="Q122" s="2">
        <v>0.40773148148148147</v>
      </c>
      <c r="R122" s="2">
        <v>7.4398148148148144E-2</v>
      </c>
      <c r="S122" s="2">
        <f t="shared" si="11"/>
        <v>0</v>
      </c>
      <c r="T122" s="2">
        <f t="shared" si="12"/>
        <v>0</v>
      </c>
      <c r="U122" s="1">
        <v>0</v>
      </c>
      <c r="V122" s="1" t="str">
        <f t="shared" si="13"/>
        <v>On-time</v>
      </c>
      <c r="W122" s="1">
        <v>1485.98</v>
      </c>
      <c r="X122" s="1" t="s">
        <v>31</v>
      </c>
      <c r="Y122" s="1">
        <v>5</v>
      </c>
      <c r="Z122" s="1" t="s">
        <v>46</v>
      </c>
      <c r="AA122" s="1">
        <v>136.30000000000001</v>
      </c>
      <c r="AB122" s="1">
        <v>73208.399531115399</v>
      </c>
      <c r="AC122" s="1" t="s">
        <v>33</v>
      </c>
      <c r="AD122" s="1">
        <v>3.55</v>
      </c>
      <c r="AE122" s="1">
        <v>92850.08</v>
      </c>
      <c r="AF122" s="1">
        <v>95129.98</v>
      </c>
      <c r="AG122" s="6">
        <f t="shared" si="14"/>
        <v>1.0245546368942278</v>
      </c>
      <c r="AH122">
        <f t="shared" si="15"/>
        <v>2279.8999999999942</v>
      </c>
    </row>
    <row r="123" spans="1:34" x14ac:dyDescent="0.3">
      <c r="A123" s="1" t="s">
        <v>314</v>
      </c>
      <c r="B123" s="1" t="s">
        <v>315</v>
      </c>
      <c r="C123" s="1">
        <v>34</v>
      </c>
      <c r="D123" s="1" t="str">
        <f t="shared" si="8"/>
        <v>30-39</v>
      </c>
      <c r="E123" s="1" t="s">
        <v>25</v>
      </c>
      <c r="F123" s="1" t="s">
        <v>26</v>
      </c>
      <c r="G123" s="1" t="s">
        <v>45</v>
      </c>
      <c r="H123" s="1" t="s">
        <v>304</v>
      </c>
      <c r="I123" s="1" t="s">
        <v>305</v>
      </c>
      <c r="J123" s="1" t="s">
        <v>30</v>
      </c>
      <c r="K123" s="1" t="str">
        <f t="shared" si="9"/>
        <v>FRA - ORD</v>
      </c>
      <c r="L123" s="1">
        <v>14406</v>
      </c>
      <c r="M123" s="1" t="str">
        <f t="shared" si="10"/>
        <v>Long-haul</v>
      </c>
      <c r="N123" s="2">
        <v>0.40773148148148147</v>
      </c>
      <c r="O123" s="2">
        <v>7.4398148148148144E-2</v>
      </c>
      <c r="P123" s="3">
        <v>45666</v>
      </c>
      <c r="Q123" s="2">
        <v>0.40773148148148147</v>
      </c>
      <c r="R123" s="2">
        <v>7.4398148148148144E-2</v>
      </c>
      <c r="S123" s="2">
        <f t="shared" si="11"/>
        <v>0</v>
      </c>
      <c r="T123" s="2">
        <f t="shared" si="12"/>
        <v>0</v>
      </c>
      <c r="U123" s="1">
        <v>0</v>
      </c>
      <c r="V123" s="1" t="str">
        <f t="shared" si="13"/>
        <v>On-time</v>
      </c>
      <c r="W123" s="1">
        <v>806.98</v>
      </c>
      <c r="X123" s="1" t="s">
        <v>53</v>
      </c>
      <c r="Y123" s="1">
        <v>3</v>
      </c>
      <c r="Z123" s="1" t="s">
        <v>46</v>
      </c>
      <c r="AA123" s="1">
        <v>171.79</v>
      </c>
      <c r="AB123" s="1">
        <v>72756.834159135295</v>
      </c>
      <c r="AC123" s="1" t="s">
        <v>39</v>
      </c>
      <c r="AD123" s="1">
        <v>3.42</v>
      </c>
      <c r="AE123" s="1">
        <v>92308.2</v>
      </c>
      <c r="AF123" s="1">
        <v>51681.08</v>
      </c>
      <c r="AG123" s="6">
        <f t="shared" si="14"/>
        <v>0.55987528735258629</v>
      </c>
      <c r="AH123">
        <f t="shared" si="15"/>
        <v>-40627.119999999995</v>
      </c>
    </row>
    <row r="124" spans="1:34" x14ac:dyDescent="0.3">
      <c r="A124" s="1" t="s">
        <v>316</v>
      </c>
      <c r="B124" s="1" t="s">
        <v>317</v>
      </c>
      <c r="C124" s="1">
        <v>25</v>
      </c>
      <c r="D124" s="1" t="str">
        <f t="shared" si="8"/>
        <v>18-29</v>
      </c>
      <c r="E124" s="1" t="s">
        <v>36</v>
      </c>
      <c r="F124" s="1" t="s">
        <v>26</v>
      </c>
      <c r="G124" s="1" t="s">
        <v>45</v>
      </c>
      <c r="H124" s="1" t="s">
        <v>304</v>
      </c>
      <c r="I124" s="1" t="s">
        <v>305</v>
      </c>
      <c r="J124" s="1" t="s">
        <v>30</v>
      </c>
      <c r="K124" s="1" t="str">
        <f t="shared" si="9"/>
        <v>FRA - ORD</v>
      </c>
      <c r="L124" s="1">
        <v>14406</v>
      </c>
      <c r="M124" s="1" t="str">
        <f t="shared" si="10"/>
        <v>Long-haul</v>
      </c>
      <c r="N124" s="2">
        <v>0.40773148148148147</v>
      </c>
      <c r="O124" s="2">
        <v>7.4398148148148144E-2</v>
      </c>
      <c r="P124" s="3">
        <v>45669</v>
      </c>
      <c r="Q124" s="2">
        <v>0.40773148148148147</v>
      </c>
      <c r="R124" s="2">
        <v>7.4398148148148144E-2</v>
      </c>
      <c r="S124" s="2">
        <f t="shared" si="11"/>
        <v>0</v>
      </c>
      <c r="T124" s="2">
        <f t="shared" si="12"/>
        <v>0</v>
      </c>
      <c r="U124" s="1">
        <v>0</v>
      </c>
      <c r="V124" s="1" t="str">
        <f t="shared" si="13"/>
        <v>On-time</v>
      </c>
      <c r="W124" s="1">
        <v>1154.03</v>
      </c>
      <c r="X124" s="1" t="s">
        <v>37</v>
      </c>
      <c r="Y124" s="1">
        <v>5</v>
      </c>
      <c r="Z124" s="1" t="s">
        <v>38</v>
      </c>
      <c r="AA124" s="1">
        <v>117.5</v>
      </c>
      <c r="AB124" s="1">
        <v>72725.916279882804</v>
      </c>
      <c r="AC124" s="1" t="s">
        <v>33</v>
      </c>
      <c r="AD124" s="1">
        <v>3.29</v>
      </c>
      <c r="AE124" s="1">
        <v>92271.1</v>
      </c>
      <c r="AF124" s="1">
        <v>73881.42</v>
      </c>
      <c r="AG124" s="6">
        <f t="shared" si="14"/>
        <v>0.80069946061117725</v>
      </c>
      <c r="AH124">
        <f t="shared" si="15"/>
        <v>-18389.680000000008</v>
      </c>
    </row>
    <row r="125" spans="1:34" x14ac:dyDescent="0.3">
      <c r="A125" s="1" t="s">
        <v>318</v>
      </c>
      <c r="B125" s="1" t="s">
        <v>319</v>
      </c>
      <c r="C125" s="1">
        <v>62</v>
      </c>
      <c r="D125" s="1" t="str">
        <f t="shared" si="8"/>
        <v>60-69</v>
      </c>
      <c r="E125" s="1" t="s">
        <v>25</v>
      </c>
      <c r="F125" s="1" t="s">
        <v>26</v>
      </c>
      <c r="G125" s="1" t="s">
        <v>27</v>
      </c>
      <c r="H125" s="1" t="s">
        <v>304</v>
      </c>
      <c r="I125" s="1" t="s">
        <v>305</v>
      </c>
      <c r="J125" s="1" t="s">
        <v>30</v>
      </c>
      <c r="K125" s="1" t="str">
        <f t="shared" si="9"/>
        <v>FRA - ORD</v>
      </c>
      <c r="L125" s="1">
        <v>14406</v>
      </c>
      <c r="M125" s="1" t="str">
        <f t="shared" si="10"/>
        <v>Long-haul</v>
      </c>
      <c r="N125" s="2">
        <v>0.40773148148148147</v>
      </c>
      <c r="O125" s="2">
        <v>7.4398148148148144E-2</v>
      </c>
      <c r="P125" s="3">
        <v>45670</v>
      </c>
      <c r="Q125" s="2">
        <v>0.40773148148148147</v>
      </c>
      <c r="R125" s="2">
        <v>7.4398148148148144E-2</v>
      </c>
      <c r="S125" s="2">
        <f t="shared" si="11"/>
        <v>0</v>
      </c>
      <c r="T125" s="2">
        <f t="shared" si="12"/>
        <v>0</v>
      </c>
      <c r="U125" s="1">
        <v>0</v>
      </c>
      <c r="V125" s="1" t="str">
        <f t="shared" si="13"/>
        <v>On-time</v>
      </c>
      <c r="W125" s="1">
        <v>815.63</v>
      </c>
      <c r="X125" s="1" t="s">
        <v>37</v>
      </c>
      <c r="Y125" s="1">
        <v>5</v>
      </c>
      <c r="Z125" s="1" t="s">
        <v>42</v>
      </c>
      <c r="AA125" s="1">
        <v>42.25</v>
      </c>
      <c r="AB125" s="1">
        <v>73077.533396844607</v>
      </c>
      <c r="AC125" s="1" t="s">
        <v>39</v>
      </c>
      <c r="AD125" s="1">
        <v>4.8600000000000003</v>
      </c>
      <c r="AE125" s="1">
        <v>92693.04</v>
      </c>
      <c r="AF125" s="1">
        <v>52208.77</v>
      </c>
      <c r="AG125" s="6">
        <f t="shared" si="14"/>
        <v>0.56324369121996642</v>
      </c>
      <c r="AH125">
        <f t="shared" si="15"/>
        <v>-40484.269999999997</v>
      </c>
    </row>
    <row r="126" spans="1:34" x14ac:dyDescent="0.3">
      <c r="A126" s="1" t="s">
        <v>320</v>
      </c>
      <c r="B126" s="1" t="s">
        <v>321</v>
      </c>
      <c r="C126" s="1">
        <v>58</v>
      </c>
      <c r="D126" s="1" t="str">
        <f t="shared" si="8"/>
        <v>40-59</v>
      </c>
      <c r="E126" s="1" t="s">
        <v>36</v>
      </c>
      <c r="F126" s="1" t="s">
        <v>26</v>
      </c>
      <c r="G126" s="1" t="s">
        <v>27</v>
      </c>
      <c r="H126" s="1" t="s">
        <v>304</v>
      </c>
      <c r="I126" s="1" t="s">
        <v>305</v>
      </c>
      <c r="J126" s="1" t="s">
        <v>30</v>
      </c>
      <c r="K126" s="1" t="str">
        <f t="shared" si="9"/>
        <v>FRA - ORD</v>
      </c>
      <c r="L126" s="1">
        <v>14406</v>
      </c>
      <c r="M126" s="1" t="str">
        <f t="shared" si="10"/>
        <v>Long-haul</v>
      </c>
      <c r="N126" s="2">
        <v>0.40773148148148147</v>
      </c>
      <c r="O126" s="2">
        <v>7.4398148148148144E-2</v>
      </c>
      <c r="P126" s="3">
        <v>45664</v>
      </c>
      <c r="Q126" s="2">
        <v>0.40773148148148147</v>
      </c>
      <c r="R126" s="2">
        <v>7.4398148148148144E-2</v>
      </c>
      <c r="S126" s="2">
        <f t="shared" si="11"/>
        <v>0</v>
      </c>
      <c r="T126" s="2">
        <f t="shared" si="12"/>
        <v>0</v>
      </c>
      <c r="U126" s="1">
        <v>0</v>
      </c>
      <c r="V126" s="1" t="str">
        <f t="shared" si="13"/>
        <v>On-time</v>
      </c>
      <c r="W126" s="1">
        <v>395.1</v>
      </c>
      <c r="X126" s="1" t="s">
        <v>37</v>
      </c>
      <c r="Y126" s="1">
        <v>5</v>
      </c>
      <c r="Z126" s="1" t="s">
        <v>80</v>
      </c>
      <c r="AA126" s="1">
        <v>86.33</v>
      </c>
      <c r="AB126" s="1">
        <v>73476.132432217099</v>
      </c>
      <c r="AC126" s="1" t="s">
        <v>33</v>
      </c>
      <c r="AD126" s="1">
        <v>4.13</v>
      </c>
      <c r="AE126" s="1">
        <v>93171.36</v>
      </c>
      <c r="AF126" s="1">
        <v>25303.67</v>
      </c>
      <c r="AG126" s="6">
        <f t="shared" si="14"/>
        <v>0.27158206126861301</v>
      </c>
      <c r="AH126">
        <f t="shared" si="15"/>
        <v>-67867.69</v>
      </c>
    </row>
    <row r="127" spans="1:34" x14ac:dyDescent="0.3">
      <c r="A127" s="1" t="s">
        <v>322</v>
      </c>
      <c r="B127" s="1" t="s">
        <v>323</v>
      </c>
      <c r="C127" s="1">
        <v>39</v>
      </c>
      <c r="D127" s="1" t="str">
        <f t="shared" si="8"/>
        <v>30-39</v>
      </c>
      <c r="E127" s="1" t="s">
        <v>25</v>
      </c>
      <c r="F127" s="1" t="s">
        <v>26</v>
      </c>
      <c r="G127" s="1" t="s">
        <v>45</v>
      </c>
      <c r="H127" s="1" t="s">
        <v>324</v>
      </c>
      <c r="I127" s="1" t="s">
        <v>172</v>
      </c>
      <c r="J127" s="1" t="s">
        <v>259</v>
      </c>
      <c r="K127" s="1" t="str">
        <f t="shared" si="9"/>
        <v>PVG - JFK</v>
      </c>
      <c r="L127" s="1">
        <v>3625</v>
      </c>
      <c r="M127" s="1" t="str">
        <f t="shared" si="10"/>
        <v xml:space="preserve">Short-haul </v>
      </c>
      <c r="N127" s="2">
        <v>0.10141203703703704</v>
      </c>
      <c r="O127" s="2">
        <v>0.26877314814814812</v>
      </c>
      <c r="P127" s="3">
        <v>45671</v>
      </c>
      <c r="Q127" s="2">
        <v>0.15627314814814816</v>
      </c>
      <c r="R127" s="2">
        <v>0.32363425925925926</v>
      </c>
      <c r="S127" s="2">
        <f t="shared" si="11"/>
        <v>5.4861111111111124E-2</v>
      </c>
      <c r="T127" s="2">
        <f t="shared" si="12"/>
        <v>5.4861111111111138E-2</v>
      </c>
      <c r="U127" s="1">
        <v>79</v>
      </c>
      <c r="V127" s="1" t="str">
        <f t="shared" si="13"/>
        <v>Moderate-delay</v>
      </c>
      <c r="W127" s="1">
        <v>187.41</v>
      </c>
      <c r="X127" s="1" t="s">
        <v>31</v>
      </c>
      <c r="Y127" s="1">
        <v>3</v>
      </c>
      <c r="Z127" s="1" t="s">
        <v>42</v>
      </c>
      <c r="AA127" s="1">
        <v>20.67</v>
      </c>
      <c r="AB127" s="1">
        <v>18993.505049235999</v>
      </c>
      <c r="AC127" s="1" t="s">
        <v>39</v>
      </c>
      <c r="AD127" s="1">
        <v>4.67</v>
      </c>
      <c r="AE127" s="1">
        <v>27792.21</v>
      </c>
      <c r="AF127" s="1">
        <v>11998.37</v>
      </c>
      <c r="AG127" s="6">
        <f t="shared" si="14"/>
        <v>0.43171701710659216</v>
      </c>
      <c r="AH127">
        <f t="shared" si="15"/>
        <v>-15793.839999999998</v>
      </c>
    </row>
    <row r="128" spans="1:34" x14ac:dyDescent="0.3">
      <c r="A128" s="1" t="s">
        <v>325</v>
      </c>
      <c r="B128" s="1" t="s">
        <v>326</v>
      </c>
      <c r="C128" s="1">
        <v>47</v>
      </c>
      <c r="D128" s="1" t="str">
        <f t="shared" si="8"/>
        <v>40-59</v>
      </c>
      <c r="E128" s="1" t="s">
        <v>36</v>
      </c>
      <c r="F128" s="1" t="s">
        <v>26</v>
      </c>
      <c r="G128" s="1" t="s">
        <v>27</v>
      </c>
      <c r="H128" s="1" t="s">
        <v>324</v>
      </c>
      <c r="I128" s="1" t="s">
        <v>172</v>
      </c>
      <c r="J128" s="1" t="s">
        <v>259</v>
      </c>
      <c r="K128" s="1" t="str">
        <f t="shared" si="9"/>
        <v>PVG - JFK</v>
      </c>
      <c r="L128" s="1">
        <v>3625</v>
      </c>
      <c r="M128" s="1" t="str">
        <f t="shared" si="10"/>
        <v xml:space="preserve">Short-haul </v>
      </c>
      <c r="N128" s="2">
        <v>0.10141203703703704</v>
      </c>
      <c r="O128" s="2">
        <v>0.26877314814814812</v>
      </c>
      <c r="P128" s="3">
        <v>45664</v>
      </c>
      <c r="Q128" s="2">
        <v>0.15627314814814816</v>
      </c>
      <c r="R128" s="2">
        <v>0.32363425925925926</v>
      </c>
      <c r="S128" s="2">
        <f t="shared" si="11"/>
        <v>5.4861111111111124E-2</v>
      </c>
      <c r="T128" s="2">
        <f t="shared" si="12"/>
        <v>5.4861111111111138E-2</v>
      </c>
      <c r="U128" s="1">
        <v>79</v>
      </c>
      <c r="V128" s="1" t="str">
        <f t="shared" si="13"/>
        <v>Moderate-delay</v>
      </c>
      <c r="W128" s="1">
        <v>184.65</v>
      </c>
      <c r="X128" s="1" t="s">
        <v>53</v>
      </c>
      <c r="Y128" s="1">
        <v>5</v>
      </c>
      <c r="Z128" s="1" t="s">
        <v>42</v>
      </c>
      <c r="AA128" s="1">
        <v>143.47999999999999</v>
      </c>
      <c r="AB128" s="1">
        <v>19153.8363717422</v>
      </c>
      <c r="AC128" s="1" t="s">
        <v>39</v>
      </c>
      <c r="AD128" s="1">
        <v>4.88</v>
      </c>
      <c r="AE128" s="1">
        <v>27984.6</v>
      </c>
      <c r="AF128" s="1">
        <v>11846.3</v>
      </c>
      <c r="AG128" s="6">
        <f t="shared" si="14"/>
        <v>0.42331496608849151</v>
      </c>
      <c r="AH128">
        <f t="shared" si="15"/>
        <v>-16138.3</v>
      </c>
    </row>
    <row r="129" spans="1:34" x14ac:dyDescent="0.3">
      <c r="A129" s="1" t="s">
        <v>327</v>
      </c>
      <c r="B129" s="1" t="s">
        <v>328</v>
      </c>
      <c r="C129" s="1">
        <v>58</v>
      </c>
      <c r="D129" s="1" t="str">
        <f t="shared" si="8"/>
        <v>40-59</v>
      </c>
      <c r="E129" s="1" t="s">
        <v>36</v>
      </c>
      <c r="F129" s="1" t="s">
        <v>26</v>
      </c>
      <c r="G129" s="1" t="s">
        <v>27</v>
      </c>
      <c r="H129" s="1" t="s">
        <v>324</v>
      </c>
      <c r="I129" s="1" t="s">
        <v>172</v>
      </c>
      <c r="J129" s="1" t="s">
        <v>259</v>
      </c>
      <c r="K129" s="1" t="str">
        <f t="shared" si="9"/>
        <v>PVG - JFK</v>
      </c>
      <c r="L129" s="1">
        <v>3625</v>
      </c>
      <c r="M129" s="1" t="str">
        <f t="shared" si="10"/>
        <v xml:space="preserve">Short-haul </v>
      </c>
      <c r="N129" s="2">
        <v>0.10141203703703704</v>
      </c>
      <c r="O129" s="2">
        <v>0.26877314814814812</v>
      </c>
      <c r="P129" s="3">
        <v>45659</v>
      </c>
      <c r="Q129" s="2">
        <v>0.15627314814814816</v>
      </c>
      <c r="R129" s="2">
        <v>0.32363425925925926</v>
      </c>
      <c r="S129" s="2">
        <f t="shared" si="11"/>
        <v>5.4861111111111124E-2</v>
      </c>
      <c r="T129" s="2">
        <f t="shared" si="12"/>
        <v>5.4861111111111138E-2</v>
      </c>
      <c r="U129" s="1">
        <v>79</v>
      </c>
      <c r="V129" s="1" t="str">
        <f t="shared" si="13"/>
        <v>Moderate-delay</v>
      </c>
      <c r="W129" s="1">
        <v>1355.48</v>
      </c>
      <c r="X129" s="1" t="s">
        <v>53</v>
      </c>
      <c r="Y129" s="1">
        <v>5</v>
      </c>
      <c r="Z129" s="1" t="s">
        <v>32</v>
      </c>
      <c r="AA129" s="1">
        <v>97.62</v>
      </c>
      <c r="AB129" s="1">
        <v>18926.857036455302</v>
      </c>
      <c r="AC129" s="1" t="s">
        <v>33</v>
      </c>
      <c r="AD129" s="1">
        <v>4.38</v>
      </c>
      <c r="AE129" s="1">
        <v>27712.23</v>
      </c>
      <c r="AF129" s="1">
        <v>86770.240000000005</v>
      </c>
      <c r="AG129" s="6">
        <f t="shared" si="14"/>
        <v>3.1311171998788985</v>
      </c>
      <c r="AH129">
        <f t="shared" si="15"/>
        <v>59058.010000000009</v>
      </c>
    </row>
    <row r="130" spans="1:34" x14ac:dyDescent="0.3">
      <c r="A130" s="1" t="s">
        <v>329</v>
      </c>
      <c r="B130" s="1" t="s">
        <v>330</v>
      </c>
      <c r="C130" s="1">
        <v>64</v>
      </c>
      <c r="D130" s="1" t="str">
        <f t="shared" si="8"/>
        <v>60-69</v>
      </c>
      <c r="E130" s="1" t="s">
        <v>36</v>
      </c>
      <c r="F130" s="1" t="s">
        <v>26</v>
      </c>
      <c r="G130" s="1" t="s">
        <v>27</v>
      </c>
      <c r="H130" s="1" t="s">
        <v>324</v>
      </c>
      <c r="I130" s="1" t="s">
        <v>172</v>
      </c>
      <c r="J130" s="1" t="s">
        <v>259</v>
      </c>
      <c r="K130" s="1" t="str">
        <f t="shared" si="9"/>
        <v>PVG - JFK</v>
      </c>
      <c r="L130" s="1">
        <v>3625</v>
      </c>
      <c r="M130" s="1" t="str">
        <f t="shared" si="10"/>
        <v xml:space="preserve">Short-haul </v>
      </c>
      <c r="N130" s="2">
        <v>0.10141203703703704</v>
      </c>
      <c r="O130" s="2">
        <v>0.26877314814814812</v>
      </c>
      <c r="P130" s="3">
        <v>45660</v>
      </c>
      <c r="Q130" s="2">
        <v>0.15627314814814816</v>
      </c>
      <c r="R130" s="2">
        <v>0.32363425925925926</v>
      </c>
      <c r="S130" s="2">
        <f t="shared" si="11"/>
        <v>5.4861111111111124E-2</v>
      </c>
      <c r="T130" s="2">
        <f t="shared" si="12"/>
        <v>5.4861111111111138E-2</v>
      </c>
      <c r="U130" s="1">
        <v>79</v>
      </c>
      <c r="V130" s="1" t="str">
        <f t="shared" si="13"/>
        <v>Moderate-delay</v>
      </c>
      <c r="W130" s="1">
        <v>198.35</v>
      </c>
      <c r="X130" s="1" t="s">
        <v>37</v>
      </c>
      <c r="Y130" s="1">
        <v>5</v>
      </c>
      <c r="Z130" s="1" t="s">
        <v>32</v>
      </c>
      <c r="AA130" s="1">
        <v>193.93</v>
      </c>
      <c r="AB130" s="1">
        <v>19583.074560260899</v>
      </c>
      <c r="AC130" s="1" t="s">
        <v>39</v>
      </c>
      <c r="AD130" s="1">
        <v>3.23</v>
      </c>
      <c r="AE130" s="1">
        <v>28499.69</v>
      </c>
      <c r="AF130" s="1">
        <v>12733.19</v>
      </c>
      <c r="AG130" s="6">
        <f t="shared" si="14"/>
        <v>0.44678345624110299</v>
      </c>
      <c r="AH130">
        <f t="shared" si="15"/>
        <v>-15766.499999999998</v>
      </c>
    </row>
    <row r="131" spans="1:34" x14ac:dyDescent="0.3">
      <c r="A131" s="1" t="s">
        <v>331</v>
      </c>
      <c r="B131" s="1" t="s">
        <v>332</v>
      </c>
      <c r="C131" s="1">
        <v>63</v>
      </c>
      <c r="D131" s="1" t="str">
        <f t="shared" ref="D131:D194" si="16">_xlfn.IFS(C131&lt;=29,"18-29",C131&lt;=39,"30-39",C131&lt;=59,"40-59",C131&lt;=69,"60-69",C131&lt;=79,"70-80")</f>
        <v>60-69</v>
      </c>
      <c r="E131" s="1" t="s">
        <v>36</v>
      </c>
      <c r="F131" s="1" t="s">
        <v>26</v>
      </c>
      <c r="G131" s="1" t="s">
        <v>27</v>
      </c>
      <c r="H131" s="1" t="s">
        <v>333</v>
      </c>
      <c r="I131" s="1" t="s">
        <v>334</v>
      </c>
      <c r="J131" s="1" t="s">
        <v>172</v>
      </c>
      <c r="K131" s="1" t="str">
        <f t="shared" ref="K131:K194" si="17">CONCATENATE(I131," - ",J131)</f>
        <v>AMS - PVG</v>
      </c>
      <c r="L131" s="1">
        <v>4648</v>
      </c>
      <c r="M131" s="1" t="str">
        <f t="shared" ref="M131:M194" si="18">_xlfn.IFS(L131&lt;=4000,"Short-haul ",L131&lt;=9000,"Moderate-haul",L131&gt;9000,"Long-haul")</f>
        <v>Moderate-haul</v>
      </c>
      <c r="N131" s="2">
        <v>0.70817129629629627</v>
      </c>
      <c r="O131" s="2">
        <v>0.92275462962962962</v>
      </c>
      <c r="P131" s="3">
        <v>45672</v>
      </c>
      <c r="Q131" s="2">
        <v>0.81233796296296301</v>
      </c>
      <c r="R131" s="2">
        <v>2.6921296296296297E-2</v>
      </c>
      <c r="S131" s="2">
        <f t="shared" ref="S131:S194" si="19">MOD(Q131-N131,1)</f>
        <v>0.10416666666666674</v>
      </c>
      <c r="T131" s="2">
        <f t="shared" ref="T131:T194" si="20">MOD(R131-O131,1)</f>
        <v>0.10416666666666663</v>
      </c>
      <c r="U131" s="1">
        <v>150</v>
      </c>
      <c r="V131" s="1" t="str">
        <f t="shared" ref="V131:V194" si="21">_xlfn.IFS(U131&lt;=30,"On-time",U131&lt;=120,"Moderate-delay",U131&gt;120,"Severe-delay")</f>
        <v>Severe-delay</v>
      </c>
      <c r="W131" s="1">
        <v>1461.7</v>
      </c>
      <c r="X131" s="1" t="s">
        <v>31</v>
      </c>
      <c r="Y131" s="1">
        <v>5</v>
      </c>
      <c r="Z131" s="1" t="s">
        <v>42</v>
      </c>
      <c r="AA131" s="1">
        <v>27.37</v>
      </c>
      <c r="AB131" s="1">
        <v>24174.9108209031</v>
      </c>
      <c r="AC131" s="1" t="s">
        <v>33</v>
      </c>
      <c r="AD131" s="1">
        <v>4.54</v>
      </c>
      <c r="AE131" s="1">
        <v>34009.89</v>
      </c>
      <c r="AF131" s="1">
        <v>93554.27</v>
      </c>
      <c r="AG131" s="6">
        <f t="shared" ref="AG131:AG194" si="22">AF131/AE131</f>
        <v>2.7507960184522799</v>
      </c>
      <c r="AH131">
        <f t="shared" ref="AH131:AH194" si="23">AF131-AE131</f>
        <v>59544.380000000005</v>
      </c>
    </row>
    <row r="132" spans="1:34" x14ac:dyDescent="0.3">
      <c r="A132" s="1" t="s">
        <v>335</v>
      </c>
      <c r="B132" s="1" t="s">
        <v>336</v>
      </c>
      <c r="C132" s="1">
        <v>42</v>
      </c>
      <c r="D132" s="1" t="str">
        <f t="shared" si="16"/>
        <v>40-59</v>
      </c>
      <c r="E132" s="1" t="s">
        <v>36</v>
      </c>
      <c r="F132" s="1" t="s">
        <v>26</v>
      </c>
      <c r="G132" s="1" t="s">
        <v>27</v>
      </c>
      <c r="H132" s="1" t="s">
        <v>333</v>
      </c>
      <c r="I132" s="1" t="s">
        <v>334</v>
      </c>
      <c r="J132" s="1" t="s">
        <v>172</v>
      </c>
      <c r="K132" s="1" t="str">
        <f t="shared" si="17"/>
        <v>AMS - PVG</v>
      </c>
      <c r="L132" s="1">
        <v>4648</v>
      </c>
      <c r="M132" s="1" t="str">
        <f t="shared" si="18"/>
        <v>Moderate-haul</v>
      </c>
      <c r="N132" s="2">
        <v>0.70817129629629627</v>
      </c>
      <c r="O132" s="2">
        <v>0.92275462962962962</v>
      </c>
      <c r="P132" s="3">
        <v>45666</v>
      </c>
      <c r="Q132" s="2">
        <v>0.81233796296296301</v>
      </c>
      <c r="R132" s="2">
        <v>2.6921296296296297E-2</v>
      </c>
      <c r="S132" s="2">
        <f t="shared" si="19"/>
        <v>0.10416666666666674</v>
      </c>
      <c r="T132" s="2">
        <f t="shared" si="20"/>
        <v>0.10416666666666663</v>
      </c>
      <c r="U132" s="1">
        <v>150</v>
      </c>
      <c r="V132" s="1" t="str">
        <f t="shared" si="21"/>
        <v>Severe-delay</v>
      </c>
      <c r="W132" s="1">
        <v>1439.88</v>
      </c>
      <c r="X132" s="1" t="s">
        <v>37</v>
      </c>
      <c r="Y132" s="1">
        <v>5</v>
      </c>
      <c r="Z132" s="1" t="s">
        <v>42</v>
      </c>
      <c r="AA132" s="1">
        <v>56.95</v>
      </c>
      <c r="AB132" s="1">
        <v>23795.711145987199</v>
      </c>
      <c r="AC132" s="1" t="s">
        <v>33</v>
      </c>
      <c r="AD132" s="1">
        <v>4.12</v>
      </c>
      <c r="AE132" s="1">
        <v>33554.85</v>
      </c>
      <c r="AF132" s="1">
        <v>92163.71</v>
      </c>
      <c r="AG132" s="6">
        <f t="shared" si="22"/>
        <v>2.7466583817242518</v>
      </c>
      <c r="AH132">
        <f t="shared" si="23"/>
        <v>58608.860000000008</v>
      </c>
    </row>
    <row r="133" spans="1:34" x14ac:dyDescent="0.3">
      <c r="A133" s="1" t="s">
        <v>337</v>
      </c>
      <c r="B133" s="1" t="s">
        <v>338</v>
      </c>
      <c r="C133" s="1">
        <v>65</v>
      </c>
      <c r="D133" s="1" t="str">
        <f t="shared" si="16"/>
        <v>60-69</v>
      </c>
      <c r="E133" s="1" t="s">
        <v>25</v>
      </c>
      <c r="F133" s="1" t="s">
        <v>26</v>
      </c>
      <c r="G133" s="1" t="s">
        <v>27</v>
      </c>
      <c r="H133" s="1" t="s">
        <v>333</v>
      </c>
      <c r="I133" s="1" t="s">
        <v>334</v>
      </c>
      <c r="J133" s="1" t="s">
        <v>172</v>
      </c>
      <c r="K133" s="1" t="str">
        <f t="shared" si="17"/>
        <v>AMS - PVG</v>
      </c>
      <c r="L133" s="1">
        <v>4648</v>
      </c>
      <c r="M133" s="1" t="str">
        <f t="shared" si="18"/>
        <v>Moderate-haul</v>
      </c>
      <c r="N133" s="2">
        <v>0.70817129629629627</v>
      </c>
      <c r="O133" s="2">
        <v>0.92275462962962962</v>
      </c>
      <c r="P133" s="3">
        <v>45659</v>
      </c>
      <c r="Q133" s="2">
        <v>0.81233796296296301</v>
      </c>
      <c r="R133" s="2">
        <v>2.6921296296296297E-2</v>
      </c>
      <c r="S133" s="2">
        <f t="shared" si="19"/>
        <v>0.10416666666666674</v>
      </c>
      <c r="T133" s="2">
        <f t="shared" si="20"/>
        <v>0.10416666666666663</v>
      </c>
      <c r="U133" s="1">
        <v>150</v>
      </c>
      <c r="V133" s="1" t="str">
        <f t="shared" si="21"/>
        <v>Severe-delay</v>
      </c>
      <c r="W133" s="1">
        <v>1151.1600000000001</v>
      </c>
      <c r="X133" s="1" t="s">
        <v>37</v>
      </c>
      <c r="Y133" s="1">
        <v>5</v>
      </c>
      <c r="Z133" s="1" t="s">
        <v>42</v>
      </c>
      <c r="AA133" s="1">
        <v>26.51</v>
      </c>
      <c r="AB133" s="1">
        <v>24232.9828473405</v>
      </c>
      <c r="AC133" s="1" t="s">
        <v>39</v>
      </c>
      <c r="AD133" s="1">
        <v>4.08</v>
      </c>
      <c r="AE133" s="1">
        <v>34079.58</v>
      </c>
      <c r="AF133" s="1">
        <v>73679.539999999994</v>
      </c>
      <c r="AG133" s="6">
        <f t="shared" si="22"/>
        <v>2.1619849775143938</v>
      </c>
      <c r="AH133">
        <f t="shared" si="23"/>
        <v>39599.959999999992</v>
      </c>
    </row>
    <row r="134" spans="1:34" x14ac:dyDescent="0.3">
      <c r="A134" s="1" t="s">
        <v>339</v>
      </c>
      <c r="B134" s="1" t="s">
        <v>340</v>
      </c>
      <c r="C134" s="1">
        <v>39</v>
      </c>
      <c r="D134" s="1" t="str">
        <f t="shared" si="16"/>
        <v>30-39</v>
      </c>
      <c r="E134" s="1" t="s">
        <v>36</v>
      </c>
      <c r="F134" s="1" t="s">
        <v>26</v>
      </c>
      <c r="G134" s="1" t="s">
        <v>27</v>
      </c>
      <c r="H134" s="1" t="s">
        <v>333</v>
      </c>
      <c r="I134" s="1" t="s">
        <v>334</v>
      </c>
      <c r="J134" s="1" t="s">
        <v>172</v>
      </c>
      <c r="K134" s="1" t="str">
        <f t="shared" si="17"/>
        <v>AMS - PVG</v>
      </c>
      <c r="L134" s="1">
        <v>4648</v>
      </c>
      <c r="M134" s="1" t="str">
        <f t="shared" si="18"/>
        <v>Moderate-haul</v>
      </c>
      <c r="N134" s="2">
        <v>0.70817129629629627</v>
      </c>
      <c r="O134" s="2">
        <v>0.92275462962962962</v>
      </c>
      <c r="P134" s="3">
        <v>45658</v>
      </c>
      <c r="Q134" s="2">
        <v>0.81233796296296301</v>
      </c>
      <c r="R134" s="2">
        <v>2.6921296296296297E-2</v>
      </c>
      <c r="S134" s="2">
        <f t="shared" si="19"/>
        <v>0.10416666666666674</v>
      </c>
      <c r="T134" s="2">
        <f t="shared" si="20"/>
        <v>0.10416666666666663</v>
      </c>
      <c r="U134" s="1">
        <v>150</v>
      </c>
      <c r="V134" s="1" t="str">
        <f t="shared" si="21"/>
        <v>Severe-delay</v>
      </c>
      <c r="W134" s="1">
        <v>356.39</v>
      </c>
      <c r="X134" s="1" t="s">
        <v>31</v>
      </c>
      <c r="Y134" s="1">
        <v>3</v>
      </c>
      <c r="Z134" s="1" t="s">
        <v>38</v>
      </c>
      <c r="AA134" s="1">
        <v>128.82</v>
      </c>
      <c r="AB134" s="1">
        <v>24550.075060756801</v>
      </c>
      <c r="AC134" s="1" t="s">
        <v>39</v>
      </c>
      <c r="AD134" s="1">
        <v>4.6100000000000003</v>
      </c>
      <c r="AE134" s="1">
        <v>34460.089999999997</v>
      </c>
      <c r="AF134" s="1">
        <v>22834.720000000001</v>
      </c>
      <c r="AG134" s="6">
        <f t="shared" si="22"/>
        <v>0.66264249454949198</v>
      </c>
      <c r="AH134">
        <f t="shared" si="23"/>
        <v>-11625.369999999995</v>
      </c>
    </row>
    <row r="135" spans="1:34" x14ac:dyDescent="0.3">
      <c r="A135" s="1" t="s">
        <v>341</v>
      </c>
      <c r="B135" s="1" t="s">
        <v>342</v>
      </c>
      <c r="C135" s="1">
        <v>24</v>
      </c>
      <c r="D135" s="1" t="str">
        <f t="shared" si="16"/>
        <v>18-29</v>
      </c>
      <c r="E135" s="1" t="s">
        <v>36</v>
      </c>
      <c r="F135" s="1" t="s">
        <v>26</v>
      </c>
      <c r="G135" s="1" t="s">
        <v>27</v>
      </c>
      <c r="H135" s="1" t="s">
        <v>333</v>
      </c>
      <c r="I135" s="1" t="s">
        <v>334</v>
      </c>
      <c r="J135" s="1" t="s">
        <v>172</v>
      </c>
      <c r="K135" s="1" t="str">
        <f t="shared" si="17"/>
        <v>AMS - PVG</v>
      </c>
      <c r="L135" s="1">
        <v>4648</v>
      </c>
      <c r="M135" s="1" t="str">
        <f t="shared" si="18"/>
        <v>Moderate-haul</v>
      </c>
      <c r="N135" s="2">
        <v>0.70817129629629627</v>
      </c>
      <c r="O135" s="2">
        <v>0.92275462962962962</v>
      </c>
      <c r="P135" s="3">
        <v>45658</v>
      </c>
      <c r="Q135" s="2">
        <v>0.81233796296296301</v>
      </c>
      <c r="R135" s="2">
        <v>2.6921296296296297E-2</v>
      </c>
      <c r="S135" s="2">
        <f t="shared" si="19"/>
        <v>0.10416666666666674</v>
      </c>
      <c r="T135" s="2">
        <f t="shared" si="20"/>
        <v>0.10416666666666663</v>
      </c>
      <c r="U135" s="1">
        <v>150</v>
      </c>
      <c r="V135" s="1" t="str">
        <f t="shared" si="21"/>
        <v>Severe-delay</v>
      </c>
      <c r="W135" s="1">
        <v>714.43</v>
      </c>
      <c r="X135" s="1" t="s">
        <v>53</v>
      </c>
      <c r="Y135" s="1">
        <v>5</v>
      </c>
      <c r="Z135" s="1" t="s">
        <v>42</v>
      </c>
      <c r="AA135" s="1">
        <v>123.82</v>
      </c>
      <c r="AB135" s="1">
        <v>23951.527154928201</v>
      </c>
      <c r="AC135" s="1" t="s">
        <v>39</v>
      </c>
      <c r="AD135" s="1">
        <v>3.63</v>
      </c>
      <c r="AE135" s="1">
        <v>33741.83</v>
      </c>
      <c r="AF135" s="1">
        <v>45748.28</v>
      </c>
      <c r="AG135" s="6">
        <f t="shared" si="22"/>
        <v>1.3558328045633563</v>
      </c>
      <c r="AH135">
        <f t="shared" si="23"/>
        <v>12006.449999999997</v>
      </c>
    </row>
    <row r="136" spans="1:34" x14ac:dyDescent="0.3">
      <c r="A136" s="1" t="s">
        <v>343</v>
      </c>
      <c r="B136" s="1" t="s">
        <v>344</v>
      </c>
      <c r="C136" s="1">
        <v>26</v>
      </c>
      <c r="D136" s="1" t="str">
        <f t="shared" si="16"/>
        <v>18-29</v>
      </c>
      <c r="E136" s="1" t="s">
        <v>36</v>
      </c>
      <c r="F136" s="1" t="s">
        <v>26</v>
      </c>
      <c r="G136" s="1" t="s">
        <v>27</v>
      </c>
      <c r="H136" s="1" t="s">
        <v>333</v>
      </c>
      <c r="I136" s="1" t="s">
        <v>334</v>
      </c>
      <c r="J136" s="1" t="s">
        <v>172</v>
      </c>
      <c r="K136" s="1" t="str">
        <f t="shared" si="17"/>
        <v>AMS - PVG</v>
      </c>
      <c r="L136" s="1">
        <v>4648</v>
      </c>
      <c r="M136" s="1" t="str">
        <f t="shared" si="18"/>
        <v>Moderate-haul</v>
      </c>
      <c r="N136" s="2">
        <v>0.70817129629629627</v>
      </c>
      <c r="O136" s="2">
        <v>0.92275462962962962</v>
      </c>
      <c r="P136" s="3">
        <v>45667</v>
      </c>
      <c r="Q136" s="2">
        <v>0.81233796296296301</v>
      </c>
      <c r="R136" s="2">
        <v>2.6921296296296297E-2</v>
      </c>
      <c r="S136" s="2">
        <f t="shared" si="19"/>
        <v>0.10416666666666674</v>
      </c>
      <c r="T136" s="2">
        <f t="shared" si="20"/>
        <v>0.10416666666666663</v>
      </c>
      <c r="U136" s="1">
        <v>150</v>
      </c>
      <c r="V136" s="1" t="str">
        <f t="shared" si="21"/>
        <v>Severe-delay</v>
      </c>
      <c r="W136" s="1">
        <v>407.96</v>
      </c>
      <c r="X136" s="1" t="s">
        <v>37</v>
      </c>
      <c r="Y136" s="1">
        <v>5</v>
      </c>
      <c r="Z136" s="1" t="s">
        <v>80</v>
      </c>
      <c r="AA136" s="1">
        <v>15.42</v>
      </c>
      <c r="AB136" s="1">
        <v>24542.7980190177</v>
      </c>
      <c r="AC136" s="1" t="s">
        <v>39</v>
      </c>
      <c r="AD136" s="1">
        <v>4.38</v>
      </c>
      <c r="AE136" s="1">
        <v>34451.360000000001</v>
      </c>
      <c r="AF136" s="1">
        <v>26112.52</v>
      </c>
      <c r="AG136" s="6">
        <f t="shared" si="22"/>
        <v>0.75795324190394808</v>
      </c>
      <c r="AH136">
        <f t="shared" si="23"/>
        <v>-8338.84</v>
      </c>
    </row>
    <row r="137" spans="1:34" x14ac:dyDescent="0.3">
      <c r="A137" s="1" t="s">
        <v>345</v>
      </c>
      <c r="B137" s="1" t="s">
        <v>346</v>
      </c>
      <c r="C137" s="1">
        <v>52</v>
      </c>
      <c r="D137" s="1" t="str">
        <f t="shared" si="16"/>
        <v>40-59</v>
      </c>
      <c r="E137" s="1" t="s">
        <v>25</v>
      </c>
      <c r="F137" s="1" t="s">
        <v>26</v>
      </c>
      <c r="G137" s="1" t="s">
        <v>27</v>
      </c>
      <c r="H137" s="1" t="s">
        <v>333</v>
      </c>
      <c r="I137" s="1" t="s">
        <v>334</v>
      </c>
      <c r="J137" s="1" t="s">
        <v>172</v>
      </c>
      <c r="K137" s="1" t="str">
        <f t="shared" si="17"/>
        <v>AMS - PVG</v>
      </c>
      <c r="L137" s="1">
        <v>4648</v>
      </c>
      <c r="M137" s="1" t="str">
        <f t="shared" si="18"/>
        <v>Moderate-haul</v>
      </c>
      <c r="N137" s="2">
        <v>0.70817129629629627</v>
      </c>
      <c r="O137" s="2">
        <v>0.92275462962962962</v>
      </c>
      <c r="P137" s="3">
        <v>45666</v>
      </c>
      <c r="Q137" s="2">
        <v>0.81233796296296301</v>
      </c>
      <c r="R137" s="2">
        <v>2.6921296296296297E-2</v>
      </c>
      <c r="S137" s="2">
        <f t="shared" si="19"/>
        <v>0.10416666666666674</v>
      </c>
      <c r="T137" s="2">
        <f t="shared" si="20"/>
        <v>0.10416666666666663</v>
      </c>
      <c r="U137" s="1">
        <v>150</v>
      </c>
      <c r="V137" s="1" t="str">
        <f t="shared" si="21"/>
        <v>Severe-delay</v>
      </c>
      <c r="W137" s="1">
        <v>1172.48</v>
      </c>
      <c r="X137" s="1" t="s">
        <v>37</v>
      </c>
      <c r="Y137" s="1">
        <v>5</v>
      </c>
      <c r="Z137" s="1" t="s">
        <v>32</v>
      </c>
      <c r="AA137" s="1">
        <v>147.52000000000001</v>
      </c>
      <c r="AB137" s="1">
        <v>24243.543357414899</v>
      </c>
      <c r="AC137" s="1" t="s">
        <v>39</v>
      </c>
      <c r="AD137" s="1">
        <v>4.16</v>
      </c>
      <c r="AE137" s="1">
        <v>34092.25</v>
      </c>
      <c r="AF137" s="1">
        <v>75068.22</v>
      </c>
      <c r="AG137" s="6">
        <f t="shared" si="22"/>
        <v>2.2019145113625531</v>
      </c>
      <c r="AH137">
        <f t="shared" si="23"/>
        <v>40975.97</v>
      </c>
    </row>
    <row r="138" spans="1:34" x14ac:dyDescent="0.3">
      <c r="A138" s="1" t="s">
        <v>347</v>
      </c>
      <c r="B138" s="1" t="s">
        <v>348</v>
      </c>
      <c r="C138" s="1">
        <v>24</v>
      </c>
      <c r="D138" s="1" t="str">
        <f t="shared" si="16"/>
        <v>18-29</v>
      </c>
      <c r="E138" s="1" t="s">
        <v>25</v>
      </c>
      <c r="F138" s="1" t="s">
        <v>26</v>
      </c>
      <c r="G138" s="1" t="s">
        <v>45</v>
      </c>
      <c r="H138" s="1" t="s">
        <v>349</v>
      </c>
      <c r="I138" s="1" t="s">
        <v>214</v>
      </c>
      <c r="J138" s="1" t="s">
        <v>29</v>
      </c>
      <c r="K138" s="1" t="str">
        <f t="shared" si="17"/>
        <v>DEL - LHR</v>
      </c>
      <c r="L138" s="1">
        <v>3765</v>
      </c>
      <c r="M138" s="1" t="str">
        <f t="shared" si="18"/>
        <v xml:space="preserve">Short-haul </v>
      </c>
      <c r="N138" s="2">
        <v>0.88836805555555554</v>
      </c>
      <c r="O138" s="2">
        <v>6.267361111111111E-2</v>
      </c>
      <c r="P138" s="3">
        <v>45670</v>
      </c>
      <c r="Q138" s="2">
        <v>0.8911458333333333</v>
      </c>
      <c r="R138" s="2">
        <v>6.5451388888888892E-2</v>
      </c>
      <c r="S138" s="2">
        <f t="shared" si="19"/>
        <v>2.7777777777777679E-3</v>
      </c>
      <c r="T138" s="2">
        <f t="shared" si="20"/>
        <v>2.7777777777777818E-3</v>
      </c>
      <c r="U138" s="1">
        <v>4</v>
      </c>
      <c r="V138" s="1" t="str">
        <f t="shared" si="21"/>
        <v>On-time</v>
      </c>
      <c r="W138" s="1">
        <v>1381.47</v>
      </c>
      <c r="X138" s="1" t="s">
        <v>53</v>
      </c>
      <c r="Y138" s="1">
        <v>5</v>
      </c>
      <c r="Z138" s="1" t="s">
        <v>46</v>
      </c>
      <c r="AA138" s="1">
        <v>48.3</v>
      </c>
      <c r="AB138" s="1">
        <v>19611.203864806401</v>
      </c>
      <c r="AC138" s="1" t="s">
        <v>33</v>
      </c>
      <c r="AD138" s="1">
        <v>4.3099999999999996</v>
      </c>
      <c r="AE138" s="1">
        <v>28533.439999999999</v>
      </c>
      <c r="AF138" s="1">
        <v>88423.74</v>
      </c>
      <c r="AG138" s="6">
        <f t="shared" si="22"/>
        <v>3.0989512656027456</v>
      </c>
      <c r="AH138">
        <f t="shared" si="23"/>
        <v>59890.3</v>
      </c>
    </row>
    <row r="139" spans="1:34" x14ac:dyDescent="0.3">
      <c r="A139" s="1" t="s">
        <v>350</v>
      </c>
      <c r="B139" s="1" t="s">
        <v>351</v>
      </c>
      <c r="C139" s="1">
        <v>49</v>
      </c>
      <c r="D139" s="1" t="str">
        <f t="shared" si="16"/>
        <v>40-59</v>
      </c>
      <c r="E139" s="1" t="s">
        <v>25</v>
      </c>
      <c r="F139" s="1" t="s">
        <v>26</v>
      </c>
      <c r="G139" s="1" t="s">
        <v>27</v>
      </c>
      <c r="H139" s="1" t="s">
        <v>349</v>
      </c>
      <c r="I139" s="1" t="s">
        <v>214</v>
      </c>
      <c r="J139" s="1" t="s">
        <v>29</v>
      </c>
      <c r="K139" s="1" t="str">
        <f t="shared" si="17"/>
        <v>DEL - LHR</v>
      </c>
      <c r="L139" s="1">
        <v>3765</v>
      </c>
      <c r="M139" s="1" t="str">
        <f t="shared" si="18"/>
        <v xml:space="preserve">Short-haul </v>
      </c>
      <c r="N139" s="2">
        <v>0.88836805555555554</v>
      </c>
      <c r="O139" s="2">
        <v>6.267361111111111E-2</v>
      </c>
      <c r="P139" s="3">
        <v>45666</v>
      </c>
      <c r="Q139" s="2">
        <v>0.8911458333333333</v>
      </c>
      <c r="R139" s="2">
        <v>6.5451388888888892E-2</v>
      </c>
      <c r="S139" s="2">
        <f t="shared" si="19"/>
        <v>2.7777777777777679E-3</v>
      </c>
      <c r="T139" s="2">
        <f t="shared" si="20"/>
        <v>2.7777777777777818E-3</v>
      </c>
      <c r="U139" s="1">
        <v>4</v>
      </c>
      <c r="V139" s="1" t="str">
        <f t="shared" si="21"/>
        <v>On-time</v>
      </c>
      <c r="W139" s="1">
        <v>1153.75</v>
      </c>
      <c r="X139" s="1" t="s">
        <v>37</v>
      </c>
      <c r="Y139" s="1">
        <v>5</v>
      </c>
      <c r="Z139" s="1" t="s">
        <v>80</v>
      </c>
      <c r="AA139" s="1">
        <v>82.57</v>
      </c>
      <c r="AB139" s="1">
        <v>19997.312470390301</v>
      </c>
      <c r="AC139" s="1" t="s">
        <v>33</v>
      </c>
      <c r="AD139" s="1">
        <v>4.0999999999999996</v>
      </c>
      <c r="AE139" s="1">
        <v>28996.77</v>
      </c>
      <c r="AF139" s="1">
        <v>73856.509999999995</v>
      </c>
      <c r="AG139" s="6">
        <f t="shared" si="22"/>
        <v>2.5470598966712497</v>
      </c>
      <c r="AH139">
        <f t="shared" si="23"/>
        <v>44859.739999999991</v>
      </c>
    </row>
    <row r="140" spans="1:34" x14ac:dyDescent="0.3">
      <c r="A140" s="1" t="s">
        <v>352</v>
      </c>
      <c r="B140" s="1" t="s">
        <v>353</v>
      </c>
      <c r="C140" s="1">
        <v>65</v>
      </c>
      <c r="D140" s="1" t="str">
        <f t="shared" si="16"/>
        <v>60-69</v>
      </c>
      <c r="E140" s="1" t="s">
        <v>25</v>
      </c>
      <c r="F140" s="1" t="s">
        <v>26</v>
      </c>
      <c r="G140" s="1" t="s">
        <v>45</v>
      </c>
      <c r="H140" s="1" t="s">
        <v>349</v>
      </c>
      <c r="I140" s="1" t="s">
        <v>214</v>
      </c>
      <c r="J140" s="1" t="s">
        <v>29</v>
      </c>
      <c r="K140" s="1" t="str">
        <f t="shared" si="17"/>
        <v>DEL - LHR</v>
      </c>
      <c r="L140" s="1">
        <v>3765</v>
      </c>
      <c r="M140" s="1" t="str">
        <f t="shared" si="18"/>
        <v xml:space="preserve">Short-haul </v>
      </c>
      <c r="N140" s="2">
        <v>0.88836805555555554</v>
      </c>
      <c r="O140" s="2">
        <v>6.267361111111111E-2</v>
      </c>
      <c r="P140" s="3">
        <v>45670</v>
      </c>
      <c r="Q140" s="2">
        <v>0.8911458333333333</v>
      </c>
      <c r="R140" s="2">
        <v>6.5451388888888892E-2</v>
      </c>
      <c r="S140" s="2">
        <f t="shared" si="19"/>
        <v>2.7777777777777679E-3</v>
      </c>
      <c r="T140" s="2">
        <f t="shared" si="20"/>
        <v>2.7777777777777818E-3</v>
      </c>
      <c r="U140" s="1">
        <v>4</v>
      </c>
      <c r="V140" s="1" t="str">
        <f t="shared" si="21"/>
        <v>On-time</v>
      </c>
      <c r="W140" s="1">
        <v>1410.02</v>
      </c>
      <c r="X140" s="1" t="s">
        <v>37</v>
      </c>
      <c r="Y140" s="1">
        <v>5</v>
      </c>
      <c r="Z140" s="1" t="s">
        <v>32</v>
      </c>
      <c r="AA140" s="1">
        <v>2.25</v>
      </c>
      <c r="AB140" s="1">
        <v>19515.868108114999</v>
      </c>
      <c r="AC140" s="1" t="s">
        <v>39</v>
      </c>
      <c r="AD140" s="1">
        <v>3.49</v>
      </c>
      <c r="AE140" s="1">
        <v>28419.040000000001</v>
      </c>
      <c r="AF140" s="1">
        <v>90241.73</v>
      </c>
      <c r="AG140" s="6">
        <f t="shared" si="22"/>
        <v>3.1753968466211382</v>
      </c>
      <c r="AH140">
        <f t="shared" si="23"/>
        <v>61822.689999999995</v>
      </c>
    </row>
    <row r="141" spans="1:34" x14ac:dyDescent="0.3">
      <c r="A141" s="1" t="s">
        <v>354</v>
      </c>
      <c r="B141" s="1" t="s">
        <v>355</v>
      </c>
      <c r="C141" s="1">
        <v>71</v>
      </c>
      <c r="D141" s="1" t="str">
        <f t="shared" si="16"/>
        <v>70-80</v>
      </c>
      <c r="E141" s="1" t="s">
        <v>36</v>
      </c>
      <c r="F141" s="1" t="s">
        <v>26</v>
      </c>
      <c r="G141" s="1" t="s">
        <v>27</v>
      </c>
      <c r="H141" s="1" t="s">
        <v>349</v>
      </c>
      <c r="I141" s="1" t="s">
        <v>214</v>
      </c>
      <c r="J141" s="1" t="s">
        <v>29</v>
      </c>
      <c r="K141" s="1" t="str">
        <f t="shared" si="17"/>
        <v>DEL - LHR</v>
      </c>
      <c r="L141" s="1">
        <v>3765</v>
      </c>
      <c r="M141" s="1" t="str">
        <f t="shared" si="18"/>
        <v xml:space="preserve">Short-haul </v>
      </c>
      <c r="N141" s="2">
        <v>0.88836805555555554</v>
      </c>
      <c r="O141" s="2">
        <v>6.267361111111111E-2</v>
      </c>
      <c r="P141" s="3">
        <v>45661</v>
      </c>
      <c r="Q141" s="2">
        <v>0.8911458333333333</v>
      </c>
      <c r="R141" s="2">
        <v>6.5451388888888892E-2</v>
      </c>
      <c r="S141" s="2">
        <f t="shared" si="19"/>
        <v>2.7777777777777679E-3</v>
      </c>
      <c r="T141" s="2">
        <f t="shared" si="20"/>
        <v>2.7777777777777818E-3</v>
      </c>
      <c r="U141" s="1">
        <v>4</v>
      </c>
      <c r="V141" s="1" t="str">
        <f t="shared" si="21"/>
        <v>On-time</v>
      </c>
      <c r="W141" s="1">
        <v>287.06</v>
      </c>
      <c r="X141" s="1" t="s">
        <v>31</v>
      </c>
      <c r="Y141" s="1">
        <v>5</v>
      </c>
      <c r="Z141" s="1" t="s">
        <v>42</v>
      </c>
      <c r="AA141" s="1">
        <v>101.21</v>
      </c>
      <c r="AB141" s="1">
        <v>19375.815568122802</v>
      </c>
      <c r="AC141" s="1" t="s">
        <v>39</v>
      </c>
      <c r="AD141" s="1">
        <v>4.26</v>
      </c>
      <c r="AE141" s="1">
        <v>28250.98</v>
      </c>
      <c r="AF141" s="1">
        <v>18392.080000000002</v>
      </c>
      <c r="AG141" s="6">
        <f t="shared" si="22"/>
        <v>0.65102449543343277</v>
      </c>
      <c r="AH141">
        <f t="shared" si="23"/>
        <v>-9858.8999999999978</v>
      </c>
    </row>
    <row r="142" spans="1:34" x14ac:dyDescent="0.3">
      <c r="A142" s="1" t="s">
        <v>356</v>
      </c>
      <c r="B142" s="1" t="s">
        <v>357</v>
      </c>
      <c r="C142" s="1">
        <v>68</v>
      </c>
      <c r="D142" s="1" t="str">
        <f t="shared" si="16"/>
        <v>60-69</v>
      </c>
      <c r="E142" s="1" t="s">
        <v>36</v>
      </c>
      <c r="F142" s="1" t="s">
        <v>26</v>
      </c>
      <c r="G142" s="1" t="s">
        <v>45</v>
      </c>
      <c r="H142" s="1" t="s">
        <v>349</v>
      </c>
      <c r="I142" s="1" t="s">
        <v>214</v>
      </c>
      <c r="J142" s="1" t="s">
        <v>29</v>
      </c>
      <c r="K142" s="1" t="str">
        <f t="shared" si="17"/>
        <v>DEL - LHR</v>
      </c>
      <c r="L142" s="1">
        <v>3765</v>
      </c>
      <c r="M142" s="1" t="str">
        <f t="shared" si="18"/>
        <v xml:space="preserve">Short-haul </v>
      </c>
      <c r="N142" s="2">
        <v>0.88836805555555554</v>
      </c>
      <c r="O142" s="2">
        <v>6.267361111111111E-2</v>
      </c>
      <c r="P142" s="3">
        <v>45660</v>
      </c>
      <c r="Q142" s="2">
        <v>0.8911458333333333</v>
      </c>
      <c r="R142" s="2">
        <v>6.5451388888888892E-2</v>
      </c>
      <c r="S142" s="2">
        <f t="shared" si="19"/>
        <v>2.7777777777777679E-3</v>
      </c>
      <c r="T142" s="2">
        <f t="shared" si="20"/>
        <v>2.7777777777777818E-3</v>
      </c>
      <c r="U142" s="1">
        <v>4</v>
      </c>
      <c r="V142" s="1" t="str">
        <f t="shared" si="21"/>
        <v>On-time</v>
      </c>
      <c r="W142" s="1">
        <v>944.32</v>
      </c>
      <c r="X142" s="1" t="s">
        <v>31</v>
      </c>
      <c r="Y142" s="1">
        <v>5</v>
      </c>
      <c r="Z142" s="1" t="s">
        <v>32</v>
      </c>
      <c r="AA142" s="1">
        <v>82.94</v>
      </c>
      <c r="AB142" s="1">
        <v>19729.4431152545</v>
      </c>
      <c r="AC142" s="1" t="s">
        <v>39</v>
      </c>
      <c r="AD142" s="1">
        <v>3.36</v>
      </c>
      <c r="AE142" s="1">
        <v>28675.33</v>
      </c>
      <c r="AF142" s="1">
        <v>60453.07</v>
      </c>
      <c r="AG142" s="6">
        <f t="shared" si="22"/>
        <v>2.1081909083522317</v>
      </c>
      <c r="AH142">
        <f t="shared" si="23"/>
        <v>31777.739999999998</v>
      </c>
    </row>
    <row r="143" spans="1:34" x14ac:dyDescent="0.3">
      <c r="A143" s="1" t="s">
        <v>358</v>
      </c>
      <c r="B143" s="1" t="s">
        <v>359</v>
      </c>
      <c r="C143" s="1">
        <v>51</v>
      </c>
      <c r="D143" s="1" t="str">
        <f t="shared" si="16"/>
        <v>40-59</v>
      </c>
      <c r="E143" s="1" t="s">
        <v>36</v>
      </c>
      <c r="F143" s="1" t="s">
        <v>26</v>
      </c>
      <c r="G143" s="1" t="s">
        <v>27</v>
      </c>
      <c r="H143" s="1" t="s">
        <v>349</v>
      </c>
      <c r="I143" s="1" t="s">
        <v>214</v>
      </c>
      <c r="J143" s="1" t="s">
        <v>29</v>
      </c>
      <c r="K143" s="1" t="str">
        <f t="shared" si="17"/>
        <v>DEL - LHR</v>
      </c>
      <c r="L143" s="1">
        <v>3765</v>
      </c>
      <c r="M143" s="1" t="str">
        <f t="shared" si="18"/>
        <v xml:space="preserve">Short-haul </v>
      </c>
      <c r="N143" s="2">
        <v>0.88836805555555554</v>
      </c>
      <c r="O143" s="2">
        <v>6.267361111111111E-2</v>
      </c>
      <c r="P143" s="3">
        <v>45658</v>
      </c>
      <c r="Q143" s="2">
        <v>0.8911458333333333</v>
      </c>
      <c r="R143" s="2">
        <v>6.5451388888888892E-2</v>
      </c>
      <c r="S143" s="2">
        <f t="shared" si="19"/>
        <v>2.7777777777777679E-3</v>
      </c>
      <c r="T143" s="2">
        <f t="shared" si="20"/>
        <v>2.7777777777777818E-3</v>
      </c>
      <c r="U143" s="1">
        <v>4</v>
      </c>
      <c r="V143" s="1" t="str">
        <f t="shared" si="21"/>
        <v>On-time</v>
      </c>
      <c r="W143" s="1">
        <v>1411.37</v>
      </c>
      <c r="X143" s="1" t="s">
        <v>53</v>
      </c>
      <c r="Y143" s="1">
        <v>5</v>
      </c>
      <c r="Z143" s="1" t="s">
        <v>38</v>
      </c>
      <c r="AA143" s="1">
        <v>49.85</v>
      </c>
      <c r="AB143" s="1">
        <v>19615.233697695101</v>
      </c>
      <c r="AC143" s="1" t="s">
        <v>33</v>
      </c>
      <c r="AD143" s="1">
        <v>3.17</v>
      </c>
      <c r="AE143" s="1">
        <v>28538.28</v>
      </c>
      <c r="AF143" s="1">
        <v>90337.65</v>
      </c>
      <c r="AG143" s="6">
        <f t="shared" si="22"/>
        <v>3.1654903519062816</v>
      </c>
      <c r="AH143">
        <f t="shared" si="23"/>
        <v>61799.369999999995</v>
      </c>
    </row>
    <row r="144" spans="1:34" x14ac:dyDescent="0.3">
      <c r="A144" s="1" t="s">
        <v>360</v>
      </c>
      <c r="B144" s="1" t="s">
        <v>361</v>
      </c>
      <c r="C144" s="1">
        <v>59</v>
      </c>
      <c r="D144" s="1" t="str">
        <f t="shared" si="16"/>
        <v>40-59</v>
      </c>
      <c r="E144" s="1" t="s">
        <v>36</v>
      </c>
      <c r="F144" s="1" t="s">
        <v>26</v>
      </c>
      <c r="G144" s="1" t="s">
        <v>45</v>
      </c>
      <c r="H144" s="1" t="s">
        <v>349</v>
      </c>
      <c r="I144" s="1" t="s">
        <v>214</v>
      </c>
      <c r="J144" s="1" t="s">
        <v>29</v>
      </c>
      <c r="K144" s="1" t="str">
        <f t="shared" si="17"/>
        <v>DEL - LHR</v>
      </c>
      <c r="L144" s="1">
        <v>3765</v>
      </c>
      <c r="M144" s="1" t="str">
        <f t="shared" si="18"/>
        <v xml:space="preserve">Short-haul </v>
      </c>
      <c r="N144" s="2">
        <v>0.88836805555555554</v>
      </c>
      <c r="O144" s="2">
        <v>6.267361111111111E-2</v>
      </c>
      <c r="P144" s="3">
        <v>45660</v>
      </c>
      <c r="Q144" s="2">
        <v>0.8911458333333333</v>
      </c>
      <c r="R144" s="2">
        <v>6.5451388888888892E-2</v>
      </c>
      <c r="S144" s="2">
        <f t="shared" si="19"/>
        <v>2.7777777777777679E-3</v>
      </c>
      <c r="T144" s="2">
        <f t="shared" si="20"/>
        <v>2.7777777777777818E-3</v>
      </c>
      <c r="U144" s="1">
        <v>4</v>
      </c>
      <c r="V144" s="1" t="str">
        <f t="shared" si="21"/>
        <v>On-time</v>
      </c>
      <c r="W144" s="1">
        <v>1223.94</v>
      </c>
      <c r="X144" s="1" t="s">
        <v>53</v>
      </c>
      <c r="Y144" s="1">
        <v>5</v>
      </c>
      <c r="Z144" s="1" t="s">
        <v>32</v>
      </c>
      <c r="AA144" s="1">
        <v>69.14</v>
      </c>
      <c r="AB144" s="1">
        <v>20058.470551251299</v>
      </c>
      <c r="AC144" s="1" t="s">
        <v>39</v>
      </c>
      <c r="AD144" s="1">
        <v>3.4</v>
      </c>
      <c r="AE144" s="1">
        <v>29070.16</v>
      </c>
      <c r="AF144" s="1">
        <v>78345.990000000005</v>
      </c>
      <c r="AG144" s="6">
        <f t="shared" si="22"/>
        <v>2.6950656618333029</v>
      </c>
      <c r="AH144">
        <f t="shared" si="23"/>
        <v>49275.83</v>
      </c>
    </row>
    <row r="145" spans="1:34" x14ac:dyDescent="0.3">
      <c r="A145" s="1" t="s">
        <v>362</v>
      </c>
      <c r="B145" s="1" t="s">
        <v>363</v>
      </c>
      <c r="C145" s="1">
        <v>71</v>
      </c>
      <c r="D145" s="1" t="str">
        <f t="shared" si="16"/>
        <v>70-80</v>
      </c>
      <c r="E145" s="1" t="s">
        <v>36</v>
      </c>
      <c r="F145" s="1" t="s">
        <v>26</v>
      </c>
      <c r="G145" s="1" t="s">
        <v>45</v>
      </c>
      <c r="H145" s="1" t="s">
        <v>349</v>
      </c>
      <c r="I145" s="1" t="s">
        <v>214</v>
      </c>
      <c r="J145" s="1" t="s">
        <v>29</v>
      </c>
      <c r="K145" s="1" t="str">
        <f t="shared" si="17"/>
        <v>DEL - LHR</v>
      </c>
      <c r="L145" s="1">
        <v>3765</v>
      </c>
      <c r="M145" s="1" t="str">
        <f t="shared" si="18"/>
        <v xml:space="preserve">Short-haul </v>
      </c>
      <c r="N145" s="2">
        <v>0.88836805555555554</v>
      </c>
      <c r="O145" s="2">
        <v>6.267361111111111E-2</v>
      </c>
      <c r="P145" s="3">
        <v>45668</v>
      </c>
      <c r="Q145" s="2">
        <v>0.8911458333333333</v>
      </c>
      <c r="R145" s="2">
        <v>6.5451388888888892E-2</v>
      </c>
      <c r="S145" s="2">
        <f t="shared" si="19"/>
        <v>2.7777777777777679E-3</v>
      </c>
      <c r="T145" s="2">
        <f t="shared" si="20"/>
        <v>2.7777777777777818E-3</v>
      </c>
      <c r="U145" s="1">
        <v>4</v>
      </c>
      <c r="V145" s="1" t="str">
        <f t="shared" si="21"/>
        <v>On-time</v>
      </c>
      <c r="W145" s="1">
        <v>636.54999999999995</v>
      </c>
      <c r="X145" s="1" t="s">
        <v>31</v>
      </c>
      <c r="Y145" s="1">
        <v>5</v>
      </c>
      <c r="Z145" s="1" t="s">
        <v>38</v>
      </c>
      <c r="AA145" s="1">
        <v>0.5</v>
      </c>
      <c r="AB145" s="1">
        <v>19677.366474485199</v>
      </c>
      <c r="AC145" s="1" t="s">
        <v>39</v>
      </c>
      <c r="AD145" s="1">
        <v>3.24</v>
      </c>
      <c r="AE145" s="1">
        <v>28612.84</v>
      </c>
      <c r="AF145" s="1">
        <v>40739.300000000003</v>
      </c>
      <c r="AG145" s="6">
        <f t="shared" si="22"/>
        <v>1.4238118271377467</v>
      </c>
      <c r="AH145">
        <f t="shared" si="23"/>
        <v>12126.460000000003</v>
      </c>
    </row>
    <row r="146" spans="1:34" x14ac:dyDescent="0.3">
      <c r="A146" s="1" t="s">
        <v>364</v>
      </c>
      <c r="B146" s="1" t="s">
        <v>365</v>
      </c>
      <c r="C146" s="1">
        <v>68</v>
      </c>
      <c r="D146" s="1" t="str">
        <f t="shared" si="16"/>
        <v>60-69</v>
      </c>
      <c r="E146" s="1" t="s">
        <v>36</v>
      </c>
      <c r="F146" s="1" t="s">
        <v>26</v>
      </c>
      <c r="G146" s="1" t="s">
        <v>27</v>
      </c>
      <c r="H146" s="1" t="s">
        <v>349</v>
      </c>
      <c r="I146" s="1" t="s">
        <v>214</v>
      </c>
      <c r="J146" s="1" t="s">
        <v>29</v>
      </c>
      <c r="K146" s="1" t="str">
        <f t="shared" si="17"/>
        <v>DEL - LHR</v>
      </c>
      <c r="L146" s="1">
        <v>3765</v>
      </c>
      <c r="M146" s="1" t="str">
        <f t="shared" si="18"/>
        <v xml:space="preserve">Short-haul </v>
      </c>
      <c r="N146" s="2">
        <v>0.88836805555555554</v>
      </c>
      <c r="O146" s="2">
        <v>6.267361111111111E-2</v>
      </c>
      <c r="P146" s="3">
        <v>45659</v>
      </c>
      <c r="Q146" s="2">
        <v>0.8911458333333333</v>
      </c>
      <c r="R146" s="2">
        <v>6.5451388888888892E-2</v>
      </c>
      <c r="S146" s="2">
        <f t="shared" si="19"/>
        <v>2.7777777777777679E-3</v>
      </c>
      <c r="T146" s="2">
        <f t="shared" si="20"/>
        <v>2.7777777777777818E-3</v>
      </c>
      <c r="U146" s="1">
        <v>4</v>
      </c>
      <c r="V146" s="1" t="str">
        <f t="shared" si="21"/>
        <v>On-time</v>
      </c>
      <c r="W146" s="1">
        <v>248.31</v>
      </c>
      <c r="X146" s="1" t="s">
        <v>53</v>
      </c>
      <c r="Y146" s="1">
        <v>5</v>
      </c>
      <c r="Z146" s="1" t="s">
        <v>46</v>
      </c>
      <c r="AA146" s="1">
        <v>167.79</v>
      </c>
      <c r="AB146" s="1">
        <v>20279.924440564999</v>
      </c>
      <c r="AC146" s="1" t="s">
        <v>33</v>
      </c>
      <c r="AD146" s="1">
        <v>3.63</v>
      </c>
      <c r="AE146" s="1">
        <v>29335.91</v>
      </c>
      <c r="AF146" s="1">
        <v>15925.4</v>
      </c>
      <c r="AG146" s="6">
        <f t="shared" si="22"/>
        <v>0.54286367799737589</v>
      </c>
      <c r="AH146">
        <f t="shared" si="23"/>
        <v>-13410.51</v>
      </c>
    </row>
    <row r="147" spans="1:34" x14ac:dyDescent="0.3">
      <c r="A147" s="1" t="s">
        <v>366</v>
      </c>
      <c r="B147" s="1" t="s">
        <v>367</v>
      </c>
      <c r="C147" s="1">
        <v>26</v>
      </c>
      <c r="D147" s="1" t="str">
        <f t="shared" si="16"/>
        <v>18-29</v>
      </c>
      <c r="E147" s="1" t="s">
        <v>25</v>
      </c>
      <c r="F147" s="1" t="s">
        <v>26</v>
      </c>
      <c r="G147" s="1" t="s">
        <v>45</v>
      </c>
      <c r="H147" s="1" t="s">
        <v>349</v>
      </c>
      <c r="I147" s="1" t="s">
        <v>214</v>
      </c>
      <c r="J147" s="1" t="s">
        <v>29</v>
      </c>
      <c r="K147" s="1" t="str">
        <f t="shared" si="17"/>
        <v>DEL - LHR</v>
      </c>
      <c r="L147" s="1">
        <v>3765</v>
      </c>
      <c r="M147" s="1" t="str">
        <f t="shared" si="18"/>
        <v xml:space="preserve">Short-haul </v>
      </c>
      <c r="N147" s="2">
        <v>0.88836805555555554</v>
      </c>
      <c r="O147" s="2">
        <v>6.267361111111111E-2</v>
      </c>
      <c r="P147" s="3">
        <v>45667</v>
      </c>
      <c r="Q147" s="2">
        <v>0.8911458333333333</v>
      </c>
      <c r="R147" s="2">
        <v>6.5451388888888892E-2</v>
      </c>
      <c r="S147" s="2">
        <f t="shared" si="19"/>
        <v>2.7777777777777679E-3</v>
      </c>
      <c r="T147" s="2">
        <f t="shared" si="20"/>
        <v>2.7777777777777818E-3</v>
      </c>
      <c r="U147" s="1">
        <v>4</v>
      </c>
      <c r="V147" s="1" t="str">
        <f t="shared" si="21"/>
        <v>On-time</v>
      </c>
      <c r="W147" s="1">
        <v>342.34</v>
      </c>
      <c r="X147" s="1" t="s">
        <v>37</v>
      </c>
      <c r="Y147" s="1">
        <v>5</v>
      </c>
      <c r="Z147" s="1" t="s">
        <v>80</v>
      </c>
      <c r="AA147" s="1">
        <v>130.05000000000001</v>
      </c>
      <c r="AB147" s="1">
        <v>19511.993280622599</v>
      </c>
      <c r="AC147" s="1" t="s">
        <v>39</v>
      </c>
      <c r="AD147" s="1">
        <v>4.66</v>
      </c>
      <c r="AE147" s="1">
        <v>28414.39</v>
      </c>
      <c r="AF147" s="1">
        <v>21935.77</v>
      </c>
      <c r="AG147" s="6">
        <f t="shared" si="22"/>
        <v>0.77199510529699922</v>
      </c>
      <c r="AH147">
        <f t="shared" si="23"/>
        <v>-6478.619999999999</v>
      </c>
    </row>
    <row r="148" spans="1:34" x14ac:dyDescent="0.3">
      <c r="A148" s="1" t="s">
        <v>368</v>
      </c>
      <c r="B148" s="1" t="s">
        <v>369</v>
      </c>
      <c r="C148" s="1">
        <v>64</v>
      </c>
      <c r="D148" s="1" t="str">
        <f t="shared" si="16"/>
        <v>60-69</v>
      </c>
      <c r="E148" s="1" t="s">
        <v>36</v>
      </c>
      <c r="F148" s="1" t="s">
        <v>26</v>
      </c>
      <c r="G148" s="1" t="s">
        <v>27</v>
      </c>
      <c r="H148" s="1" t="s">
        <v>349</v>
      </c>
      <c r="I148" s="1" t="s">
        <v>214</v>
      </c>
      <c r="J148" s="1" t="s">
        <v>29</v>
      </c>
      <c r="K148" s="1" t="str">
        <f t="shared" si="17"/>
        <v>DEL - LHR</v>
      </c>
      <c r="L148" s="1">
        <v>3765</v>
      </c>
      <c r="M148" s="1" t="str">
        <f t="shared" si="18"/>
        <v xml:space="preserve">Short-haul </v>
      </c>
      <c r="N148" s="2">
        <v>0.88836805555555554</v>
      </c>
      <c r="O148" s="2">
        <v>6.267361111111111E-2</v>
      </c>
      <c r="P148" s="3">
        <v>45658</v>
      </c>
      <c r="Q148" s="2">
        <v>0.8911458333333333</v>
      </c>
      <c r="R148" s="2">
        <v>6.5451388888888892E-2</v>
      </c>
      <c r="S148" s="2">
        <f t="shared" si="19"/>
        <v>2.7777777777777679E-3</v>
      </c>
      <c r="T148" s="2">
        <f t="shared" si="20"/>
        <v>2.7777777777777818E-3</v>
      </c>
      <c r="U148" s="1">
        <v>4</v>
      </c>
      <c r="V148" s="1" t="str">
        <f t="shared" si="21"/>
        <v>On-time</v>
      </c>
      <c r="W148" s="1">
        <v>851.4</v>
      </c>
      <c r="X148" s="1" t="s">
        <v>37</v>
      </c>
      <c r="Y148" s="1">
        <v>5</v>
      </c>
      <c r="Z148" s="1" t="s">
        <v>80</v>
      </c>
      <c r="AA148" s="1">
        <v>168.46</v>
      </c>
      <c r="AB148" s="1">
        <v>19836.771909685802</v>
      </c>
      <c r="AC148" s="1" t="s">
        <v>33</v>
      </c>
      <c r="AD148" s="1">
        <v>3.65</v>
      </c>
      <c r="AE148" s="1">
        <v>28804.13</v>
      </c>
      <c r="AF148" s="1">
        <v>54523.29</v>
      </c>
      <c r="AG148" s="6">
        <f t="shared" si="22"/>
        <v>1.8928983447859733</v>
      </c>
      <c r="AH148">
        <f t="shared" si="23"/>
        <v>25719.16</v>
      </c>
    </row>
    <row r="149" spans="1:34" x14ac:dyDescent="0.3">
      <c r="A149" s="1" t="s">
        <v>371</v>
      </c>
      <c r="B149" s="1" t="s">
        <v>372</v>
      </c>
      <c r="C149" s="1">
        <v>19</v>
      </c>
      <c r="D149" s="1" t="str">
        <f t="shared" si="16"/>
        <v>18-29</v>
      </c>
      <c r="E149" s="1" t="s">
        <v>25</v>
      </c>
      <c r="F149" s="1" t="s">
        <v>26</v>
      </c>
      <c r="G149" s="1" t="s">
        <v>27</v>
      </c>
      <c r="H149" s="1" t="s">
        <v>370</v>
      </c>
      <c r="I149" s="1" t="s">
        <v>153</v>
      </c>
      <c r="J149" s="1" t="s">
        <v>334</v>
      </c>
      <c r="K149" s="1" t="str">
        <f t="shared" si="17"/>
        <v>DEN - AMS</v>
      </c>
      <c r="L149" s="1">
        <v>7175</v>
      </c>
      <c r="M149" s="1" t="str">
        <f t="shared" si="18"/>
        <v>Moderate-haul</v>
      </c>
      <c r="N149" s="2">
        <v>0.68959490740740736</v>
      </c>
      <c r="O149" s="2">
        <v>2.1539351851851851E-2</v>
      </c>
      <c r="P149" s="3">
        <v>45663</v>
      </c>
      <c r="Q149" s="2">
        <v>0.79584490740740743</v>
      </c>
      <c r="R149" s="2">
        <v>0.12778935185185186</v>
      </c>
      <c r="S149" s="2">
        <f t="shared" si="19"/>
        <v>0.10625000000000007</v>
      </c>
      <c r="T149" s="2">
        <f t="shared" si="20"/>
        <v>0.10625000000000001</v>
      </c>
      <c r="U149" s="1">
        <v>153</v>
      </c>
      <c r="V149" s="1" t="str">
        <f t="shared" si="21"/>
        <v>Severe-delay</v>
      </c>
      <c r="W149" s="1">
        <v>1248.3900000000001</v>
      </c>
      <c r="X149" s="1" t="s">
        <v>53</v>
      </c>
      <c r="Y149" s="1">
        <v>5</v>
      </c>
      <c r="Z149" s="1" t="s">
        <v>42</v>
      </c>
      <c r="AA149" s="1">
        <v>95.32</v>
      </c>
      <c r="AB149" s="1">
        <v>36821.007029433204</v>
      </c>
      <c r="AC149" s="1" t="s">
        <v>39</v>
      </c>
      <c r="AD149" s="1">
        <v>4.04</v>
      </c>
      <c r="AE149" s="1">
        <v>49185.21</v>
      </c>
      <c r="AF149" s="1">
        <v>79916.02</v>
      </c>
      <c r="AG149" s="6">
        <f t="shared" si="22"/>
        <v>1.6247977796577469</v>
      </c>
      <c r="AH149">
        <f t="shared" si="23"/>
        <v>30730.810000000005</v>
      </c>
    </row>
    <row r="150" spans="1:34" x14ac:dyDescent="0.3">
      <c r="A150" s="1" t="s">
        <v>373</v>
      </c>
      <c r="B150" s="1" t="s">
        <v>374</v>
      </c>
      <c r="C150" s="1">
        <v>70</v>
      </c>
      <c r="D150" s="1" t="str">
        <f t="shared" si="16"/>
        <v>70-80</v>
      </c>
      <c r="E150" s="1" t="s">
        <v>25</v>
      </c>
      <c r="F150" s="1" t="s">
        <v>26</v>
      </c>
      <c r="G150" s="1" t="s">
        <v>27</v>
      </c>
      <c r="H150" s="1" t="s">
        <v>370</v>
      </c>
      <c r="I150" s="1" t="s">
        <v>153</v>
      </c>
      <c r="J150" s="1" t="s">
        <v>334</v>
      </c>
      <c r="K150" s="1" t="str">
        <f t="shared" si="17"/>
        <v>DEN - AMS</v>
      </c>
      <c r="L150" s="1">
        <v>7175</v>
      </c>
      <c r="M150" s="1" t="str">
        <f t="shared" si="18"/>
        <v>Moderate-haul</v>
      </c>
      <c r="N150" s="2">
        <v>0.68959490740740736</v>
      </c>
      <c r="O150" s="2">
        <v>2.1539351851851851E-2</v>
      </c>
      <c r="P150" s="3">
        <v>45670</v>
      </c>
      <c r="Q150" s="2">
        <v>0.79584490740740743</v>
      </c>
      <c r="R150" s="2">
        <v>0.12778935185185186</v>
      </c>
      <c r="S150" s="2">
        <f t="shared" si="19"/>
        <v>0.10625000000000007</v>
      </c>
      <c r="T150" s="2">
        <f t="shared" si="20"/>
        <v>0.10625000000000001</v>
      </c>
      <c r="U150" s="1">
        <v>153</v>
      </c>
      <c r="V150" s="1" t="str">
        <f t="shared" si="21"/>
        <v>Severe-delay</v>
      </c>
      <c r="W150" s="1">
        <v>1262.8399999999999</v>
      </c>
      <c r="X150" s="1" t="s">
        <v>53</v>
      </c>
      <c r="Y150" s="1">
        <v>5</v>
      </c>
      <c r="Z150" s="1" t="s">
        <v>38</v>
      </c>
      <c r="AA150" s="1">
        <v>158.68</v>
      </c>
      <c r="AB150" s="1">
        <v>36551.756004822899</v>
      </c>
      <c r="AC150" s="1" t="s">
        <v>33</v>
      </c>
      <c r="AD150" s="1">
        <v>3.21</v>
      </c>
      <c r="AE150" s="1">
        <v>48862.11</v>
      </c>
      <c r="AF150" s="1">
        <v>80853.5</v>
      </c>
      <c r="AG150" s="6">
        <f t="shared" si="22"/>
        <v>1.6547279681536471</v>
      </c>
      <c r="AH150">
        <f t="shared" si="23"/>
        <v>31991.39</v>
      </c>
    </row>
    <row r="151" spans="1:34" x14ac:dyDescent="0.3">
      <c r="A151" s="4" t="s">
        <v>375</v>
      </c>
      <c r="B151" s="1" t="s">
        <v>376</v>
      </c>
      <c r="C151" s="1">
        <v>68</v>
      </c>
      <c r="D151" s="1" t="str">
        <f t="shared" si="16"/>
        <v>60-69</v>
      </c>
      <c r="E151" s="1" t="s">
        <v>25</v>
      </c>
      <c r="F151" s="1" t="s">
        <v>26</v>
      </c>
      <c r="G151" s="1" t="s">
        <v>27</v>
      </c>
      <c r="H151" s="1" t="s">
        <v>370</v>
      </c>
      <c r="I151" s="1" t="s">
        <v>153</v>
      </c>
      <c r="J151" s="1" t="s">
        <v>334</v>
      </c>
      <c r="K151" s="1" t="str">
        <f t="shared" si="17"/>
        <v>DEN - AMS</v>
      </c>
      <c r="L151" s="1">
        <v>7175</v>
      </c>
      <c r="M151" s="1" t="str">
        <f t="shared" si="18"/>
        <v>Moderate-haul</v>
      </c>
      <c r="N151" s="2">
        <v>0.68959490740740736</v>
      </c>
      <c r="O151" s="2">
        <v>2.1539351851851851E-2</v>
      </c>
      <c r="P151" s="3">
        <v>45662</v>
      </c>
      <c r="Q151" s="2">
        <v>0.79584490740740743</v>
      </c>
      <c r="R151" s="2">
        <v>0.12778935185185186</v>
      </c>
      <c r="S151" s="2">
        <f t="shared" si="19"/>
        <v>0.10625000000000007</v>
      </c>
      <c r="T151" s="2">
        <f t="shared" si="20"/>
        <v>0.10625000000000001</v>
      </c>
      <c r="U151" s="1">
        <v>153</v>
      </c>
      <c r="V151" s="1" t="str">
        <f t="shared" si="21"/>
        <v>Severe-delay</v>
      </c>
      <c r="W151" s="1">
        <v>380.24</v>
      </c>
      <c r="X151" s="1" t="s">
        <v>37</v>
      </c>
      <c r="Y151" s="1">
        <v>5</v>
      </c>
      <c r="Z151" s="1" t="s">
        <v>46</v>
      </c>
      <c r="AA151" s="1">
        <v>147.56</v>
      </c>
      <c r="AB151" s="1">
        <v>37229.343513387299</v>
      </c>
      <c r="AC151" s="1" t="s">
        <v>39</v>
      </c>
      <c r="AD151" s="1">
        <v>4.3099999999999996</v>
      </c>
      <c r="AE151" s="1">
        <v>49675.21</v>
      </c>
      <c r="AF151" s="1">
        <v>24364.87</v>
      </c>
      <c r="AG151" s="6">
        <f t="shared" si="22"/>
        <v>0.49048348260631408</v>
      </c>
      <c r="AH151">
        <f t="shared" si="23"/>
        <v>-25310.34</v>
      </c>
    </row>
    <row r="152" spans="1:34" x14ac:dyDescent="0.3">
      <c r="A152" s="1" t="s">
        <v>377</v>
      </c>
      <c r="B152" s="1" t="s">
        <v>378</v>
      </c>
      <c r="C152" s="1">
        <v>50</v>
      </c>
      <c r="D152" s="1" t="str">
        <f t="shared" si="16"/>
        <v>40-59</v>
      </c>
      <c r="E152" s="1" t="s">
        <v>36</v>
      </c>
      <c r="F152" s="1" t="s">
        <v>26</v>
      </c>
      <c r="G152" s="1" t="s">
        <v>27</v>
      </c>
      <c r="H152" s="1" t="s">
        <v>370</v>
      </c>
      <c r="I152" s="1" t="s">
        <v>153</v>
      </c>
      <c r="J152" s="1" t="s">
        <v>334</v>
      </c>
      <c r="K152" s="1" t="str">
        <f t="shared" si="17"/>
        <v>DEN - AMS</v>
      </c>
      <c r="L152" s="1">
        <v>7175</v>
      </c>
      <c r="M152" s="1" t="str">
        <f t="shared" si="18"/>
        <v>Moderate-haul</v>
      </c>
      <c r="N152" s="2">
        <v>0.68959490740740736</v>
      </c>
      <c r="O152" s="2">
        <v>2.1539351851851851E-2</v>
      </c>
      <c r="P152" s="3">
        <v>45659</v>
      </c>
      <c r="Q152" s="2">
        <v>0.79584490740740743</v>
      </c>
      <c r="R152" s="2">
        <v>0.12778935185185186</v>
      </c>
      <c r="S152" s="2">
        <f t="shared" si="19"/>
        <v>0.10625000000000007</v>
      </c>
      <c r="T152" s="2">
        <f t="shared" si="20"/>
        <v>0.10625000000000001</v>
      </c>
      <c r="U152" s="1">
        <v>153</v>
      </c>
      <c r="V152" s="1" t="str">
        <f t="shared" si="21"/>
        <v>Severe-delay</v>
      </c>
      <c r="W152" s="1">
        <v>240.44</v>
      </c>
      <c r="X152" s="1" t="s">
        <v>37</v>
      </c>
      <c r="Y152" s="1">
        <v>5</v>
      </c>
      <c r="Z152" s="1" t="s">
        <v>80</v>
      </c>
      <c r="AA152" s="1">
        <v>142.06</v>
      </c>
      <c r="AB152" s="1">
        <v>37037.004966876797</v>
      </c>
      <c r="AC152" s="1" t="s">
        <v>39</v>
      </c>
      <c r="AD152" s="1">
        <v>3.99</v>
      </c>
      <c r="AE152" s="1">
        <v>49444.41</v>
      </c>
      <c r="AF152" s="1">
        <v>15416.57</v>
      </c>
      <c r="AG152" s="6">
        <f t="shared" si="22"/>
        <v>0.31179601495902165</v>
      </c>
      <c r="AH152">
        <f t="shared" si="23"/>
        <v>-34027.840000000004</v>
      </c>
    </row>
    <row r="153" spans="1:34" x14ac:dyDescent="0.3">
      <c r="A153" s="1" t="s">
        <v>379</v>
      </c>
      <c r="B153" s="1" t="s">
        <v>380</v>
      </c>
      <c r="C153" s="1">
        <v>44</v>
      </c>
      <c r="D153" s="1" t="str">
        <f t="shared" si="16"/>
        <v>40-59</v>
      </c>
      <c r="E153" s="1" t="s">
        <v>36</v>
      </c>
      <c r="F153" s="1" t="s">
        <v>26</v>
      </c>
      <c r="G153" s="1" t="s">
        <v>45</v>
      </c>
      <c r="H153" s="1" t="s">
        <v>370</v>
      </c>
      <c r="I153" s="1" t="s">
        <v>153</v>
      </c>
      <c r="J153" s="1" t="s">
        <v>334</v>
      </c>
      <c r="K153" s="1" t="str">
        <f t="shared" si="17"/>
        <v>DEN - AMS</v>
      </c>
      <c r="L153" s="1">
        <v>7175</v>
      </c>
      <c r="M153" s="1" t="str">
        <f t="shared" si="18"/>
        <v>Moderate-haul</v>
      </c>
      <c r="N153" s="2">
        <v>0.68959490740740736</v>
      </c>
      <c r="O153" s="2">
        <v>2.1539351851851851E-2</v>
      </c>
      <c r="P153" s="3">
        <v>45668</v>
      </c>
      <c r="Q153" s="2">
        <v>0.79584490740740743</v>
      </c>
      <c r="R153" s="2">
        <v>0.12778935185185186</v>
      </c>
      <c r="S153" s="2">
        <f t="shared" si="19"/>
        <v>0.10625000000000007</v>
      </c>
      <c r="T153" s="2">
        <f t="shared" si="20"/>
        <v>0.10625000000000001</v>
      </c>
      <c r="U153" s="1">
        <v>153</v>
      </c>
      <c r="V153" s="1" t="str">
        <f t="shared" si="21"/>
        <v>Severe-delay</v>
      </c>
      <c r="W153" s="1">
        <v>252.79</v>
      </c>
      <c r="X153" s="1" t="s">
        <v>53</v>
      </c>
      <c r="Y153" s="1">
        <v>5</v>
      </c>
      <c r="Z153" s="1" t="s">
        <v>32</v>
      </c>
      <c r="AA153" s="1">
        <v>144.18</v>
      </c>
      <c r="AB153" s="1">
        <v>37050.997435862599</v>
      </c>
      <c r="AC153" s="1" t="s">
        <v>33</v>
      </c>
      <c r="AD153" s="1">
        <v>4.4000000000000004</v>
      </c>
      <c r="AE153" s="1">
        <v>49461.2</v>
      </c>
      <c r="AF153" s="1">
        <v>16207.4</v>
      </c>
      <c r="AG153" s="6">
        <f t="shared" si="22"/>
        <v>0.32767906965459798</v>
      </c>
      <c r="AH153">
        <f t="shared" si="23"/>
        <v>-33253.799999999996</v>
      </c>
    </row>
    <row r="154" spans="1:34" x14ac:dyDescent="0.3">
      <c r="A154" s="1" t="s">
        <v>383</v>
      </c>
      <c r="B154" s="1" t="s">
        <v>384</v>
      </c>
      <c r="C154" s="1">
        <v>34</v>
      </c>
      <c r="D154" s="1" t="str">
        <f t="shared" si="16"/>
        <v>30-39</v>
      </c>
      <c r="E154" s="1" t="s">
        <v>25</v>
      </c>
      <c r="F154" s="1" t="s">
        <v>26</v>
      </c>
      <c r="G154" s="1" t="s">
        <v>27</v>
      </c>
      <c r="H154" s="1" t="s">
        <v>381</v>
      </c>
      <c r="I154" s="1" t="s">
        <v>382</v>
      </c>
      <c r="J154" s="1" t="s">
        <v>152</v>
      </c>
      <c r="K154" s="1" t="str">
        <f t="shared" si="17"/>
        <v>LAX - HND</v>
      </c>
      <c r="L154" s="1">
        <v>14015</v>
      </c>
      <c r="M154" s="1" t="str">
        <f t="shared" si="18"/>
        <v>Long-haul</v>
      </c>
      <c r="N154" s="2">
        <v>0.82975694444444448</v>
      </c>
      <c r="O154" s="2">
        <v>0.47836805555555556</v>
      </c>
      <c r="P154" s="3">
        <v>45671</v>
      </c>
      <c r="Q154" s="2">
        <v>0.87142361111111111</v>
      </c>
      <c r="R154" s="2">
        <v>0.52003472222222225</v>
      </c>
      <c r="S154" s="2">
        <f t="shared" si="19"/>
        <v>4.166666666666663E-2</v>
      </c>
      <c r="T154" s="2">
        <f t="shared" si="20"/>
        <v>4.1666666666666685E-2</v>
      </c>
      <c r="U154" s="1">
        <v>60</v>
      </c>
      <c r="V154" s="1" t="str">
        <f t="shared" si="21"/>
        <v>Moderate-delay</v>
      </c>
      <c r="W154" s="1">
        <v>1185.33</v>
      </c>
      <c r="X154" s="1" t="s">
        <v>37</v>
      </c>
      <c r="Y154" s="1">
        <v>3</v>
      </c>
      <c r="Z154" s="1" t="s">
        <v>38</v>
      </c>
      <c r="AA154" s="1">
        <v>164.1</v>
      </c>
      <c r="AB154" s="1">
        <v>70631.141365703399</v>
      </c>
      <c r="AC154" s="1" t="s">
        <v>39</v>
      </c>
      <c r="AD154" s="1">
        <v>3.03</v>
      </c>
      <c r="AE154" s="1">
        <v>89757.37</v>
      </c>
      <c r="AF154" s="1">
        <v>75893.94</v>
      </c>
      <c r="AG154" s="6">
        <f t="shared" si="22"/>
        <v>0.84554549670962964</v>
      </c>
      <c r="AH154">
        <f t="shared" si="23"/>
        <v>-13863.429999999993</v>
      </c>
    </row>
    <row r="155" spans="1:34" x14ac:dyDescent="0.3">
      <c r="A155" s="1" t="s">
        <v>385</v>
      </c>
      <c r="B155" s="1" t="s">
        <v>386</v>
      </c>
      <c r="C155" s="1">
        <v>53</v>
      </c>
      <c r="D155" s="1" t="str">
        <f t="shared" si="16"/>
        <v>40-59</v>
      </c>
      <c r="E155" s="1" t="s">
        <v>36</v>
      </c>
      <c r="F155" s="1" t="s">
        <v>26</v>
      </c>
      <c r="G155" s="1" t="s">
        <v>45</v>
      </c>
      <c r="H155" s="1" t="s">
        <v>381</v>
      </c>
      <c r="I155" s="1" t="s">
        <v>382</v>
      </c>
      <c r="J155" s="1" t="s">
        <v>152</v>
      </c>
      <c r="K155" s="1" t="str">
        <f t="shared" si="17"/>
        <v>LAX - HND</v>
      </c>
      <c r="L155" s="1">
        <v>14015</v>
      </c>
      <c r="M155" s="1" t="str">
        <f t="shared" si="18"/>
        <v>Long-haul</v>
      </c>
      <c r="N155" s="2">
        <v>0.82975694444444448</v>
      </c>
      <c r="O155" s="2">
        <v>0.47836805555555556</v>
      </c>
      <c r="P155" s="3">
        <v>45661</v>
      </c>
      <c r="Q155" s="2">
        <v>0.87142361111111111</v>
      </c>
      <c r="R155" s="2">
        <v>0.52003472222222225</v>
      </c>
      <c r="S155" s="2">
        <f t="shared" si="19"/>
        <v>4.166666666666663E-2</v>
      </c>
      <c r="T155" s="2">
        <f t="shared" si="20"/>
        <v>4.1666666666666685E-2</v>
      </c>
      <c r="U155" s="1">
        <v>60</v>
      </c>
      <c r="V155" s="1" t="str">
        <f t="shared" si="21"/>
        <v>Moderate-delay</v>
      </c>
      <c r="W155" s="1">
        <v>238.71</v>
      </c>
      <c r="X155" s="1" t="s">
        <v>37</v>
      </c>
      <c r="Y155" s="1">
        <v>5</v>
      </c>
      <c r="Z155" s="1" t="s">
        <v>32</v>
      </c>
      <c r="AA155" s="1">
        <v>197.09</v>
      </c>
      <c r="AB155" s="1">
        <v>70728.815818614705</v>
      </c>
      <c r="AC155" s="1" t="s">
        <v>39</v>
      </c>
      <c r="AD155" s="1">
        <v>4.18</v>
      </c>
      <c r="AE155" s="1">
        <v>89874.58</v>
      </c>
      <c r="AF155" s="1">
        <v>15316.86</v>
      </c>
      <c r="AG155" s="6">
        <f t="shared" si="22"/>
        <v>0.17042482980170812</v>
      </c>
      <c r="AH155">
        <f t="shared" si="23"/>
        <v>-74557.72</v>
      </c>
    </row>
    <row r="156" spans="1:34" x14ac:dyDescent="0.3">
      <c r="A156" s="1" t="s">
        <v>387</v>
      </c>
      <c r="B156" s="1" t="s">
        <v>388</v>
      </c>
      <c r="C156" s="1">
        <v>74</v>
      </c>
      <c r="D156" s="1" t="str">
        <f t="shared" si="16"/>
        <v>70-80</v>
      </c>
      <c r="E156" s="1" t="s">
        <v>25</v>
      </c>
      <c r="F156" s="1" t="s">
        <v>26</v>
      </c>
      <c r="G156" s="1" t="s">
        <v>27</v>
      </c>
      <c r="H156" s="1" t="s">
        <v>381</v>
      </c>
      <c r="I156" s="1" t="s">
        <v>382</v>
      </c>
      <c r="J156" s="1" t="s">
        <v>152</v>
      </c>
      <c r="K156" s="1" t="str">
        <f t="shared" si="17"/>
        <v>LAX - HND</v>
      </c>
      <c r="L156" s="1">
        <v>14015</v>
      </c>
      <c r="M156" s="1" t="str">
        <f t="shared" si="18"/>
        <v>Long-haul</v>
      </c>
      <c r="N156" s="2">
        <v>0.82975694444444448</v>
      </c>
      <c r="O156" s="2">
        <v>0.47836805555555556</v>
      </c>
      <c r="P156" s="3">
        <v>45670</v>
      </c>
      <c r="Q156" s="2">
        <v>0.87142361111111111</v>
      </c>
      <c r="R156" s="2">
        <v>0.52003472222222225</v>
      </c>
      <c r="S156" s="2">
        <f t="shared" si="19"/>
        <v>4.166666666666663E-2</v>
      </c>
      <c r="T156" s="2">
        <f t="shared" si="20"/>
        <v>4.1666666666666685E-2</v>
      </c>
      <c r="U156" s="1">
        <v>60</v>
      </c>
      <c r="V156" s="1" t="str">
        <f t="shared" si="21"/>
        <v>Moderate-delay</v>
      </c>
      <c r="W156" s="1">
        <v>247.42</v>
      </c>
      <c r="X156" s="1" t="s">
        <v>53</v>
      </c>
      <c r="Y156" s="1">
        <v>5</v>
      </c>
      <c r="Z156" s="1" t="s">
        <v>32</v>
      </c>
      <c r="AA156" s="1">
        <v>198.17</v>
      </c>
      <c r="AB156" s="1">
        <v>70667.576296647007</v>
      </c>
      <c r="AC156" s="1" t="s">
        <v>39</v>
      </c>
      <c r="AD156" s="1">
        <v>4.0599999999999996</v>
      </c>
      <c r="AE156" s="1">
        <v>89801.09</v>
      </c>
      <c r="AF156" s="1">
        <v>15874.51</v>
      </c>
      <c r="AG156" s="6">
        <f t="shared" si="22"/>
        <v>0.17677413492419747</v>
      </c>
      <c r="AH156">
        <f t="shared" si="23"/>
        <v>-73926.58</v>
      </c>
    </row>
    <row r="157" spans="1:34" x14ac:dyDescent="0.3">
      <c r="A157" s="1" t="s">
        <v>389</v>
      </c>
      <c r="B157" s="1" t="s">
        <v>390</v>
      </c>
      <c r="C157" s="1">
        <v>42</v>
      </c>
      <c r="D157" s="1" t="str">
        <f t="shared" si="16"/>
        <v>40-59</v>
      </c>
      <c r="E157" s="1" t="s">
        <v>36</v>
      </c>
      <c r="F157" s="1" t="s">
        <v>26</v>
      </c>
      <c r="G157" s="1" t="s">
        <v>27</v>
      </c>
      <c r="H157" s="1" t="s">
        <v>381</v>
      </c>
      <c r="I157" s="1" t="s">
        <v>382</v>
      </c>
      <c r="J157" s="1" t="s">
        <v>152</v>
      </c>
      <c r="K157" s="1" t="str">
        <f t="shared" si="17"/>
        <v>LAX - HND</v>
      </c>
      <c r="L157" s="1">
        <v>14015</v>
      </c>
      <c r="M157" s="1" t="str">
        <f t="shared" si="18"/>
        <v>Long-haul</v>
      </c>
      <c r="N157" s="2">
        <v>0.82975694444444448</v>
      </c>
      <c r="O157" s="2">
        <v>0.47836805555555556</v>
      </c>
      <c r="P157" s="3">
        <v>45659</v>
      </c>
      <c r="Q157" s="2">
        <v>0.87142361111111111</v>
      </c>
      <c r="R157" s="2">
        <v>0.52003472222222225</v>
      </c>
      <c r="S157" s="2">
        <f t="shared" si="19"/>
        <v>4.166666666666663E-2</v>
      </c>
      <c r="T157" s="2">
        <f t="shared" si="20"/>
        <v>4.1666666666666685E-2</v>
      </c>
      <c r="U157" s="1">
        <v>60</v>
      </c>
      <c r="V157" s="1" t="str">
        <f t="shared" si="21"/>
        <v>Moderate-delay</v>
      </c>
      <c r="W157" s="1">
        <v>213.61</v>
      </c>
      <c r="X157" s="1" t="s">
        <v>31</v>
      </c>
      <c r="Y157" s="1">
        <v>5</v>
      </c>
      <c r="Z157" s="1" t="s">
        <v>80</v>
      </c>
      <c r="AA157" s="1">
        <v>153.27000000000001</v>
      </c>
      <c r="AB157" s="1">
        <v>70738.652800983502</v>
      </c>
      <c r="AC157" s="1" t="s">
        <v>33</v>
      </c>
      <c r="AD157" s="1">
        <v>4.54</v>
      </c>
      <c r="AE157" s="1">
        <v>89886.38</v>
      </c>
      <c r="AF157" s="1">
        <v>13701.69</v>
      </c>
      <c r="AG157" s="6">
        <f t="shared" si="22"/>
        <v>0.15243343874789483</v>
      </c>
      <c r="AH157">
        <f t="shared" si="23"/>
        <v>-76184.69</v>
      </c>
    </row>
    <row r="158" spans="1:34" x14ac:dyDescent="0.3">
      <c r="A158" s="1" t="s">
        <v>391</v>
      </c>
      <c r="B158" s="1" t="s">
        <v>392</v>
      </c>
      <c r="C158" s="1">
        <v>55</v>
      </c>
      <c r="D158" s="1" t="str">
        <f t="shared" si="16"/>
        <v>40-59</v>
      </c>
      <c r="E158" s="1" t="s">
        <v>25</v>
      </c>
      <c r="F158" s="1" t="s">
        <v>26</v>
      </c>
      <c r="G158" s="1" t="s">
        <v>45</v>
      </c>
      <c r="H158" s="1" t="s">
        <v>381</v>
      </c>
      <c r="I158" s="1" t="s">
        <v>382</v>
      </c>
      <c r="J158" s="1" t="s">
        <v>152</v>
      </c>
      <c r="K158" s="1" t="str">
        <f t="shared" si="17"/>
        <v>LAX - HND</v>
      </c>
      <c r="L158" s="1">
        <v>14015</v>
      </c>
      <c r="M158" s="1" t="str">
        <f t="shared" si="18"/>
        <v>Long-haul</v>
      </c>
      <c r="N158" s="2">
        <v>0.82975694444444448</v>
      </c>
      <c r="O158" s="2">
        <v>0.47836805555555556</v>
      </c>
      <c r="P158" s="3">
        <v>45668</v>
      </c>
      <c r="Q158" s="2">
        <v>0.87142361111111111</v>
      </c>
      <c r="R158" s="2">
        <v>0.52003472222222225</v>
      </c>
      <c r="S158" s="2">
        <f t="shared" si="19"/>
        <v>4.166666666666663E-2</v>
      </c>
      <c r="T158" s="2">
        <f t="shared" si="20"/>
        <v>4.1666666666666685E-2</v>
      </c>
      <c r="U158" s="1">
        <v>60</v>
      </c>
      <c r="V158" s="1" t="str">
        <f t="shared" si="21"/>
        <v>Moderate-delay</v>
      </c>
      <c r="W158" s="1">
        <v>1428.22</v>
      </c>
      <c r="X158" s="1" t="s">
        <v>37</v>
      </c>
      <c r="Y158" s="1">
        <v>5</v>
      </c>
      <c r="Z158" s="1" t="s">
        <v>42</v>
      </c>
      <c r="AA158" s="1">
        <v>171.9</v>
      </c>
      <c r="AB158" s="1">
        <v>70809.032941452795</v>
      </c>
      <c r="AC158" s="1" t="s">
        <v>39</v>
      </c>
      <c r="AD158" s="1">
        <v>3.4</v>
      </c>
      <c r="AE158" s="1">
        <v>89970.84</v>
      </c>
      <c r="AF158" s="1">
        <v>91440.46</v>
      </c>
      <c r="AG158" s="6">
        <f t="shared" si="22"/>
        <v>1.0163344034578317</v>
      </c>
      <c r="AH158">
        <f t="shared" si="23"/>
        <v>1469.6200000000099</v>
      </c>
    </row>
    <row r="159" spans="1:34" x14ac:dyDescent="0.3">
      <c r="A159" s="1" t="s">
        <v>393</v>
      </c>
      <c r="B159" s="1" t="s">
        <v>394</v>
      </c>
      <c r="C159" s="1">
        <v>19</v>
      </c>
      <c r="D159" s="1" t="str">
        <f t="shared" si="16"/>
        <v>18-29</v>
      </c>
      <c r="E159" s="1" t="s">
        <v>36</v>
      </c>
      <c r="F159" s="1" t="s">
        <v>26</v>
      </c>
      <c r="G159" s="1" t="s">
        <v>45</v>
      </c>
      <c r="H159" s="1" t="s">
        <v>381</v>
      </c>
      <c r="I159" s="1" t="s">
        <v>382</v>
      </c>
      <c r="J159" s="1" t="s">
        <v>152</v>
      </c>
      <c r="K159" s="1" t="str">
        <f t="shared" si="17"/>
        <v>LAX - HND</v>
      </c>
      <c r="L159" s="1">
        <v>14015</v>
      </c>
      <c r="M159" s="1" t="str">
        <f t="shared" si="18"/>
        <v>Long-haul</v>
      </c>
      <c r="N159" s="2">
        <v>0.82975694444444448</v>
      </c>
      <c r="O159" s="2">
        <v>0.47836805555555556</v>
      </c>
      <c r="P159" s="3">
        <v>45658</v>
      </c>
      <c r="Q159" s="2">
        <v>0.87142361111111111</v>
      </c>
      <c r="R159" s="2">
        <v>0.52003472222222225</v>
      </c>
      <c r="S159" s="2">
        <f t="shared" si="19"/>
        <v>4.166666666666663E-2</v>
      </c>
      <c r="T159" s="2">
        <f t="shared" si="20"/>
        <v>4.1666666666666685E-2</v>
      </c>
      <c r="U159" s="1">
        <v>60</v>
      </c>
      <c r="V159" s="1" t="str">
        <f t="shared" si="21"/>
        <v>Moderate-delay</v>
      </c>
      <c r="W159" s="1">
        <v>1423.85</v>
      </c>
      <c r="X159" s="1" t="s">
        <v>31</v>
      </c>
      <c r="Y159" s="1">
        <v>5</v>
      </c>
      <c r="Z159" s="1" t="s">
        <v>38</v>
      </c>
      <c r="AA159" s="1">
        <v>32.799999999999997</v>
      </c>
      <c r="AB159" s="1">
        <v>71531.763428688093</v>
      </c>
      <c r="AC159" s="1" t="s">
        <v>39</v>
      </c>
      <c r="AD159" s="1">
        <v>4.92</v>
      </c>
      <c r="AE159" s="1">
        <v>90838.12</v>
      </c>
      <c r="AF159" s="1">
        <v>91132.96</v>
      </c>
      <c r="AG159" s="6">
        <f t="shared" si="22"/>
        <v>1.0032457739107767</v>
      </c>
      <c r="AH159">
        <f t="shared" si="23"/>
        <v>294.84000000001106</v>
      </c>
    </row>
    <row r="160" spans="1:34" x14ac:dyDescent="0.3">
      <c r="A160" s="1" t="s">
        <v>395</v>
      </c>
      <c r="B160" s="1" t="s">
        <v>396</v>
      </c>
      <c r="C160" s="1">
        <v>75</v>
      </c>
      <c r="D160" s="1" t="str">
        <f t="shared" si="16"/>
        <v>70-80</v>
      </c>
      <c r="E160" s="1" t="s">
        <v>25</v>
      </c>
      <c r="F160" s="1" t="s">
        <v>26</v>
      </c>
      <c r="G160" s="1" t="s">
        <v>45</v>
      </c>
      <c r="H160" s="1" t="s">
        <v>381</v>
      </c>
      <c r="I160" s="1" t="s">
        <v>382</v>
      </c>
      <c r="J160" s="1" t="s">
        <v>152</v>
      </c>
      <c r="K160" s="1" t="str">
        <f t="shared" si="17"/>
        <v>LAX - HND</v>
      </c>
      <c r="L160" s="1">
        <v>14015</v>
      </c>
      <c r="M160" s="1" t="str">
        <f t="shared" si="18"/>
        <v>Long-haul</v>
      </c>
      <c r="N160" s="2">
        <v>0.82975694444444448</v>
      </c>
      <c r="O160" s="2">
        <v>0.47836805555555556</v>
      </c>
      <c r="P160" s="3">
        <v>45671</v>
      </c>
      <c r="Q160" s="2">
        <v>0.87142361111111111</v>
      </c>
      <c r="R160" s="2">
        <v>0.52003472222222225</v>
      </c>
      <c r="S160" s="2">
        <f t="shared" si="19"/>
        <v>4.166666666666663E-2</v>
      </c>
      <c r="T160" s="2">
        <f t="shared" si="20"/>
        <v>4.1666666666666685E-2</v>
      </c>
      <c r="U160" s="1">
        <v>60</v>
      </c>
      <c r="V160" s="1" t="str">
        <f t="shared" si="21"/>
        <v>Moderate-delay</v>
      </c>
      <c r="W160" s="1">
        <v>584.09</v>
      </c>
      <c r="X160" s="1" t="s">
        <v>31</v>
      </c>
      <c r="Y160" s="1">
        <v>5</v>
      </c>
      <c r="Z160" s="1" t="s">
        <v>32</v>
      </c>
      <c r="AA160" s="1">
        <v>127.84</v>
      </c>
      <c r="AB160" s="1">
        <v>70961.099269718601</v>
      </c>
      <c r="AC160" s="1" t="s">
        <v>33</v>
      </c>
      <c r="AD160" s="1">
        <v>3.93</v>
      </c>
      <c r="AE160" s="1">
        <v>90153.32</v>
      </c>
      <c r="AF160" s="1">
        <v>37407.33</v>
      </c>
      <c r="AG160" s="6">
        <f t="shared" si="22"/>
        <v>0.41493014344896006</v>
      </c>
      <c r="AH160">
        <f t="shared" si="23"/>
        <v>-52745.990000000005</v>
      </c>
    </row>
    <row r="161" spans="1:34" x14ac:dyDescent="0.3">
      <c r="A161" s="1" t="s">
        <v>397</v>
      </c>
      <c r="B161" s="1" t="s">
        <v>398</v>
      </c>
      <c r="C161" s="1">
        <v>47</v>
      </c>
      <c r="D161" s="1" t="str">
        <f t="shared" si="16"/>
        <v>40-59</v>
      </c>
      <c r="E161" s="1" t="s">
        <v>36</v>
      </c>
      <c r="F161" s="1" t="s">
        <v>26</v>
      </c>
      <c r="G161" s="1" t="s">
        <v>45</v>
      </c>
      <c r="H161" s="1" t="s">
        <v>381</v>
      </c>
      <c r="I161" s="1" t="s">
        <v>382</v>
      </c>
      <c r="J161" s="1" t="s">
        <v>152</v>
      </c>
      <c r="K161" s="1" t="str">
        <f t="shared" si="17"/>
        <v>LAX - HND</v>
      </c>
      <c r="L161" s="1">
        <v>14015</v>
      </c>
      <c r="M161" s="1" t="str">
        <f t="shared" si="18"/>
        <v>Long-haul</v>
      </c>
      <c r="N161" s="2">
        <v>0.82975694444444448</v>
      </c>
      <c r="O161" s="2">
        <v>0.47836805555555556</v>
      </c>
      <c r="P161" s="3">
        <v>45666</v>
      </c>
      <c r="Q161" s="2">
        <v>0.87142361111111111</v>
      </c>
      <c r="R161" s="2">
        <v>0.52003472222222225</v>
      </c>
      <c r="S161" s="2">
        <f t="shared" si="19"/>
        <v>4.166666666666663E-2</v>
      </c>
      <c r="T161" s="2">
        <f t="shared" si="20"/>
        <v>4.1666666666666685E-2</v>
      </c>
      <c r="U161" s="1">
        <v>60</v>
      </c>
      <c r="V161" s="1" t="str">
        <f t="shared" si="21"/>
        <v>Moderate-delay</v>
      </c>
      <c r="W161" s="1">
        <v>324.29000000000002</v>
      </c>
      <c r="X161" s="1" t="s">
        <v>37</v>
      </c>
      <c r="Y161" s="1">
        <v>5</v>
      </c>
      <c r="Z161" s="1" t="s">
        <v>42</v>
      </c>
      <c r="AA161" s="1">
        <v>59.85</v>
      </c>
      <c r="AB161" s="1">
        <v>71283.430952477298</v>
      </c>
      <c r="AC161" s="1" t="s">
        <v>39</v>
      </c>
      <c r="AD161" s="1">
        <v>3.58</v>
      </c>
      <c r="AE161" s="1">
        <v>90540.12</v>
      </c>
      <c r="AF161" s="1">
        <v>20766.53</v>
      </c>
      <c r="AG161" s="6">
        <f t="shared" si="22"/>
        <v>0.22936273996544293</v>
      </c>
      <c r="AH161">
        <f t="shared" si="23"/>
        <v>-69773.59</v>
      </c>
    </row>
    <row r="162" spans="1:34" x14ac:dyDescent="0.3">
      <c r="A162" s="1" t="s">
        <v>399</v>
      </c>
      <c r="B162" s="1" t="s">
        <v>400</v>
      </c>
      <c r="C162" s="1">
        <v>37</v>
      </c>
      <c r="D162" s="1" t="str">
        <f t="shared" si="16"/>
        <v>30-39</v>
      </c>
      <c r="E162" s="1" t="s">
        <v>25</v>
      </c>
      <c r="F162" s="1" t="s">
        <v>26</v>
      </c>
      <c r="G162" s="1" t="s">
        <v>45</v>
      </c>
      <c r="H162" s="1" t="s">
        <v>381</v>
      </c>
      <c r="I162" s="1" t="s">
        <v>382</v>
      </c>
      <c r="J162" s="1" t="s">
        <v>152</v>
      </c>
      <c r="K162" s="1" t="str">
        <f t="shared" si="17"/>
        <v>LAX - HND</v>
      </c>
      <c r="L162" s="1">
        <v>14015</v>
      </c>
      <c r="M162" s="1" t="str">
        <f t="shared" si="18"/>
        <v>Long-haul</v>
      </c>
      <c r="N162" s="2">
        <v>0.82975694444444448</v>
      </c>
      <c r="O162" s="2">
        <v>0.47836805555555556</v>
      </c>
      <c r="P162" s="3">
        <v>45665</v>
      </c>
      <c r="Q162" s="2">
        <v>0.87142361111111111</v>
      </c>
      <c r="R162" s="2">
        <v>0.52003472222222225</v>
      </c>
      <c r="S162" s="2">
        <f t="shared" si="19"/>
        <v>4.166666666666663E-2</v>
      </c>
      <c r="T162" s="2">
        <f t="shared" si="20"/>
        <v>4.1666666666666685E-2</v>
      </c>
      <c r="U162" s="1">
        <v>60</v>
      </c>
      <c r="V162" s="1" t="str">
        <f t="shared" si="21"/>
        <v>Moderate-delay</v>
      </c>
      <c r="W162" s="1">
        <v>826.55</v>
      </c>
      <c r="X162" s="1" t="s">
        <v>53</v>
      </c>
      <c r="Y162" s="1">
        <v>3</v>
      </c>
      <c r="Z162" s="1" t="s">
        <v>38</v>
      </c>
      <c r="AA162" s="1">
        <v>107.03</v>
      </c>
      <c r="AB162" s="1">
        <v>70882.096150059398</v>
      </c>
      <c r="AC162" s="1" t="s">
        <v>39</v>
      </c>
      <c r="AD162" s="1">
        <v>3.77</v>
      </c>
      <c r="AE162" s="1">
        <v>90058.52</v>
      </c>
      <c r="AF162" s="1">
        <v>52920.61</v>
      </c>
      <c r="AG162" s="6">
        <f t="shared" si="22"/>
        <v>0.58762469114526861</v>
      </c>
      <c r="AH162">
        <f t="shared" si="23"/>
        <v>-37137.910000000003</v>
      </c>
    </row>
    <row r="163" spans="1:34" x14ac:dyDescent="0.3">
      <c r="A163" s="1" t="s">
        <v>401</v>
      </c>
      <c r="B163" s="1" t="s">
        <v>402</v>
      </c>
      <c r="C163" s="1">
        <v>60</v>
      </c>
      <c r="D163" s="1" t="str">
        <f t="shared" si="16"/>
        <v>60-69</v>
      </c>
      <c r="E163" s="1" t="s">
        <v>25</v>
      </c>
      <c r="F163" s="1" t="s">
        <v>26</v>
      </c>
      <c r="G163" s="1" t="s">
        <v>27</v>
      </c>
      <c r="H163" s="1" t="s">
        <v>403</v>
      </c>
      <c r="I163" s="1" t="s">
        <v>259</v>
      </c>
      <c r="J163" s="1" t="s">
        <v>404</v>
      </c>
      <c r="K163" s="1" t="str">
        <f t="shared" si="17"/>
        <v>JFK - SIN</v>
      </c>
      <c r="L163" s="1">
        <v>723</v>
      </c>
      <c r="M163" s="1" t="str">
        <f t="shared" si="18"/>
        <v xml:space="preserve">Short-haul </v>
      </c>
      <c r="N163" s="2">
        <v>0.99890046296296298</v>
      </c>
      <c r="O163" s="2">
        <v>3.2233796296296295E-2</v>
      </c>
      <c r="P163" s="3">
        <v>45670</v>
      </c>
      <c r="Q163" s="2">
        <v>1.3483796296296296E-2</v>
      </c>
      <c r="R163" s="2">
        <v>4.6817129629629632E-2</v>
      </c>
      <c r="S163" s="2">
        <f t="shared" si="19"/>
        <v>1.4583333333333282E-2</v>
      </c>
      <c r="T163" s="2">
        <f t="shared" si="20"/>
        <v>1.4583333333333337E-2</v>
      </c>
      <c r="U163" s="1">
        <v>21</v>
      </c>
      <c r="V163" s="1" t="str">
        <f t="shared" si="21"/>
        <v>On-time</v>
      </c>
      <c r="W163" s="1">
        <v>520.42999999999995</v>
      </c>
      <c r="X163" s="1" t="s">
        <v>53</v>
      </c>
      <c r="Y163" s="1">
        <v>5</v>
      </c>
      <c r="Z163" s="1" t="s">
        <v>38</v>
      </c>
      <c r="AA163" s="1">
        <v>80.84</v>
      </c>
      <c r="AB163" s="1">
        <v>4586.46857697411</v>
      </c>
      <c r="AC163" s="1" t="s">
        <v>33</v>
      </c>
      <c r="AD163" s="1">
        <v>4.63</v>
      </c>
      <c r="AE163" s="1">
        <v>10503.76</v>
      </c>
      <c r="AF163" s="1">
        <v>33323.69</v>
      </c>
      <c r="AG163" s="6">
        <f t="shared" si="22"/>
        <v>3.1725486873272049</v>
      </c>
      <c r="AH163">
        <f t="shared" si="23"/>
        <v>22819.93</v>
      </c>
    </row>
    <row r="164" spans="1:34" x14ac:dyDescent="0.3">
      <c r="A164" s="1" t="s">
        <v>405</v>
      </c>
      <c r="B164" s="1" t="s">
        <v>406</v>
      </c>
      <c r="C164" s="1">
        <v>54</v>
      </c>
      <c r="D164" s="1" t="str">
        <f t="shared" si="16"/>
        <v>40-59</v>
      </c>
      <c r="E164" s="1" t="s">
        <v>36</v>
      </c>
      <c r="F164" s="1" t="s">
        <v>26</v>
      </c>
      <c r="G164" s="1" t="s">
        <v>45</v>
      </c>
      <c r="H164" s="1" t="s">
        <v>403</v>
      </c>
      <c r="I164" s="1" t="s">
        <v>259</v>
      </c>
      <c r="J164" s="1" t="s">
        <v>404</v>
      </c>
      <c r="K164" s="1" t="str">
        <f t="shared" si="17"/>
        <v>JFK - SIN</v>
      </c>
      <c r="L164" s="1">
        <v>723</v>
      </c>
      <c r="M164" s="1" t="str">
        <f t="shared" si="18"/>
        <v xml:space="preserve">Short-haul </v>
      </c>
      <c r="N164" s="2">
        <v>0.99890046296296298</v>
      </c>
      <c r="O164" s="2">
        <v>3.2233796296296295E-2</v>
      </c>
      <c r="P164" s="3">
        <v>45660</v>
      </c>
      <c r="Q164" s="2">
        <v>1.3483796296296296E-2</v>
      </c>
      <c r="R164" s="2">
        <v>4.6817129629629632E-2</v>
      </c>
      <c r="S164" s="2">
        <f t="shared" si="19"/>
        <v>1.4583333333333282E-2</v>
      </c>
      <c r="T164" s="2">
        <f t="shared" si="20"/>
        <v>1.4583333333333337E-2</v>
      </c>
      <c r="U164" s="1">
        <v>21</v>
      </c>
      <c r="V164" s="1" t="str">
        <f t="shared" si="21"/>
        <v>On-time</v>
      </c>
      <c r="W164" s="1">
        <v>563.21</v>
      </c>
      <c r="X164" s="1" t="s">
        <v>53</v>
      </c>
      <c r="Y164" s="1">
        <v>5</v>
      </c>
      <c r="Z164" s="1" t="s">
        <v>46</v>
      </c>
      <c r="AA164" s="1">
        <v>84.19</v>
      </c>
      <c r="AB164" s="1">
        <v>4916.7422588214004</v>
      </c>
      <c r="AC164" s="1" t="s">
        <v>39</v>
      </c>
      <c r="AD164" s="1">
        <v>4.88</v>
      </c>
      <c r="AE164" s="1">
        <v>10900.09</v>
      </c>
      <c r="AF164" s="1">
        <v>36062.28</v>
      </c>
      <c r="AG164" s="6">
        <f t="shared" si="22"/>
        <v>3.308438737661799</v>
      </c>
      <c r="AH164">
        <f t="shared" si="23"/>
        <v>25162.19</v>
      </c>
    </row>
    <row r="165" spans="1:34" x14ac:dyDescent="0.3">
      <c r="A165" s="1" t="s">
        <v>407</v>
      </c>
      <c r="B165" s="1" t="s">
        <v>408</v>
      </c>
      <c r="C165" s="1">
        <v>69</v>
      </c>
      <c r="D165" s="1" t="str">
        <f t="shared" si="16"/>
        <v>60-69</v>
      </c>
      <c r="E165" s="1" t="s">
        <v>25</v>
      </c>
      <c r="F165" s="1" t="s">
        <v>26</v>
      </c>
      <c r="G165" s="1" t="s">
        <v>27</v>
      </c>
      <c r="H165" s="1" t="s">
        <v>403</v>
      </c>
      <c r="I165" s="1" t="s">
        <v>259</v>
      </c>
      <c r="J165" s="1" t="s">
        <v>404</v>
      </c>
      <c r="K165" s="1" t="str">
        <f t="shared" si="17"/>
        <v>JFK - SIN</v>
      </c>
      <c r="L165" s="1">
        <v>723</v>
      </c>
      <c r="M165" s="1" t="str">
        <f t="shared" si="18"/>
        <v xml:space="preserve">Short-haul </v>
      </c>
      <c r="N165" s="2">
        <v>0.99890046296296298</v>
      </c>
      <c r="O165" s="2">
        <v>3.2233796296296295E-2</v>
      </c>
      <c r="P165" s="3">
        <v>45660</v>
      </c>
      <c r="Q165" s="2">
        <v>1.3483796296296296E-2</v>
      </c>
      <c r="R165" s="2">
        <v>4.6817129629629632E-2</v>
      </c>
      <c r="S165" s="2">
        <f t="shared" si="19"/>
        <v>1.4583333333333282E-2</v>
      </c>
      <c r="T165" s="2">
        <f t="shared" si="20"/>
        <v>1.4583333333333337E-2</v>
      </c>
      <c r="U165" s="1">
        <v>21</v>
      </c>
      <c r="V165" s="1" t="str">
        <f t="shared" si="21"/>
        <v>On-time</v>
      </c>
      <c r="W165" s="1">
        <v>847.58</v>
      </c>
      <c r="X165" s="1" t="s">
        <v>53</v>
      </c>
      <c r="Y165" s="1">
        <v>5</v>
      </c>
      <c r="Z165" s="1" t="s">
        <v>32</v>
      </c>
      <c r="AA165" s="1">
        <v>40.89</v>
      </c>
      <c r="AB165" s="1">
        <v>4381.0644617743601</v>
      </c>
      <c r="AC165" s="1" t="s">
        <v>33</v>
      </c>
      <c r="AD165" s="1">
        <v>4.72</v>
      </c>
      <c r="AE165" s="1">
        <v>10257.280000000001</v>
      </c>
      <c r="AF165" s="1">
        <v>54253.3</v>
      </c>
      <c r="AG165" s="6">
        <f t="shared" si="22"/>
        <v>5.2892482217507952</v>
      </c>
      <c r="AH165">
        <f t="shared" si="23"/>
        <v>43996.020000000004</v>
      </c>
    </row>
    <row r="166" spans="1:34" x14ac:dyDescent="0.3">
      <c r="A166" s="1" t="s">
        <v>409</v>
      </c>
      <c r="B166" s="1" t="s">
        <v>410</v>
      </c>
      <c r="C166" s="1">
        <v>36</v>
      </c>
      <c r="D166" s="1" t="str">
        <f t="shared" si="16"/>
        <v>30-39</v>
      </c>
      <c r="E166" s="1" t="s">
        <v>25</v>
      </c>
      <c r="F166" s="1" t="s">
        <v>26</v>
      </c>
      <c r="G166" s="1" t="s">
        <v>45</v>
      </c>
      <c r="H166" s="1" t="s">
        <v>403</v>
      </c>
      <c r="I166" s="1" t="s">
        <v>259</v>
      </c>
      <c r="J166" s="1" t="s">
        <v>404</v>
      </c>
      <c r="K166" s="1" t="str">
        <f t="shared" si="17"/>
        <v>JFK - SIN</v>
      </c>
      <c r="L166" s="1">
        <v>723</v>
      </c>
      <c r="M166" s="1" t="str">
        <f t="shared" si="18"/>
        <v xml:space="preserve">Short-haul </v>
      </c>
      <c r="N166" s="2">
        <v>0.99890046296296298</v>
      </c>
      <c r="O166" s="2">
        <v>3.2233796296296295E-2</v>
      </c>
      <c r="P166" s="3">
        <v>45665</v>
      </c>
      <c r="Q166" s="2">
        <v>1.3483796296296296E-2</v>
      </c>
      <c r="R166" s="2">
        <v>4.6817129629629632E-2</v>
      </c>
      <c r="S166" s="2">
        <f t="shared" si="19"/>
        <v>1.4583333333333282E-2</v>
      </c>
      <c r="T166" s="2">
        <f t="shared" si="20"/>
        <v>1.4583333333333337E-2</v>
      </c>
      <c r="U166" s="1">
        <v>21</v>
      </c>
      <c r="V166" s="1" t="str">
        <f t="shared" si="21"/>
        <v>On-time</v>
      </c>
      <c r="W166" s="1">
        <v>563.49</v>
      </c>
      <c r="X166" s="1" t="s">
        <v>31</v>
      </c>
      <c r="Y166" s="1">
        <v>3</v>
      </c>
      <c r="Z166" s="1" t="s">
        <v>32</v>
      </c>
      <c r="AA166" s="1">
        <v>199.7</v>
      </c>
      <c r="AB166" s="1">
        <v>4352.0387050789304</v>
      </c>
      <c r="AC166" s="1" t="s">
        <v>39</v>
      </c>
      <c r="AD166" s="1">
        <v>4.07</v>
      </c>
      <c r="AE166" s="1">
        <v>10222.450000000001</v>
      </c>
      <c r="AF166" s="1">
        <v>36103.300000000003</v>
      </c>
      <c r="AG166" s="6">
        <f t="shared" si="22"/>
        <v>3.5317658682605444</v>
      </c>
      <c r="AH166">
        <f t="shared" si="23"/>
        <v>25880.850000000002</v>
      </c>
    </row>
    <row r="167" spans="1:34" x14ac:dyDescent="0.3">
      <c r="A167" s="1" t="s">
        <v>411</v>
      </c>
      <c r="B167" s="1" t="s">
        <v>412</v>
      </c>
      <c r="C167" s="1">
        <v>57</v>
      </c>
      <c r="D167" s="1" t="str">
        <f t="shared" si="16"/>
        <v>40-59</v>
      </c>
      <c r="E167" s="1" t="s">
        <v>25</v>
      </c>
      <c r="F167" s="1" t="s">
        <v>26</v>
      </c>
      <c r="G167" s="1" t="s">
        <v>27</v>
      </c>
      <c r="H167" s="1" t="s">
        <v>403</v>
      </c>
      <c r="I167" s="1" t="s">
        <v>259</v>
      </c>
      <c r="J167" s="1" t="s">
        <v>404</v>
      </c>
      <c r="K167" s="1" t="str">
        <f t="shared" si="17"/>
        <v>JFK - SIN</v>
      </c>
      <c r="L167" s="1">
        <v>723</v>
      </c>
      <c r="M167" s="1" t="str">
        <f t="shared" si="18"/>
        <v xml:space="preserve">Short-haul </v>
      </c>
      <c r="N167" s="2">
        <v>0.99890046296296298</v>
      </c>
      <c r="O167" s="2">
        <v>3.2233796296296295E-2</v>
      </c>
      <c r="P167" s="3">
        <v>45672</v>
      </c>
      <c r="Q167" s="2">
        <v>1.3483796296296296E-2</v>
      </c>
      <c r="R167" s="2">
        <v>4.6817129629629632E-2</v>
      </c>
      <c r="S167" s="2">
        <f t="shared" si="19"/>
        <v>1.4583333333333282E-2</v>
      </c>
      <c r="T167" s="2">
        <f t="shared" si="20"/>
        <v>1.4583333333333337E-2</v>
      </c>
      <c r="U167" s="1">
        <v>21</v>
      </c>
      <c r="V167" s="1" t="str">
        <f t="shared" si="21"/>
        <v>On-time</v>
      </c>
      <c r="W167" s="1">
        <v>1251.58</v>
      </c>
      <c r="X167" s="1" t="s">
        <v>53</v>
      </c>
      <c r="Y167" s="1">
        <v>5</v>
      </c>
      <c r="Z167" s="1" t="s">
        <v>38</v>
      </c>
      <c r="AA167" s="1">
        <v>135.88</v>
      </c>
      <c r="AB167" s="1">
        <v>4169.3038253352697</v>
      </c>
      <c r="AC167" s="1" t="s">
        <v>33</v>
      </c>
      <c r="AD167" s="1">
        <v>4.46</v>
      </c>
      <c r="AE167" s="1">
        <v>10003.16</v>
      </c>
      <c r="AF167" s="1">
        <v>80128.3</v>
      </c>
      <c r="AG167" s="6">
        <f t="shared" si="22"/>
        <v>8.0102987455963923</v>
      </c>
      <c r="AH167">
        <f t="shared" si="23"/>
        <v>70125.14</v>
      </c>
    </row>
    <row r="168" spans="1:34" x14ac:dyDescent="0.3">
      <c r="A168" s="1" t="s">
        <v>413</v>
      </c>
      <c r="B168" s="1" t="s">
        <v>414</v>
      </c>
      <c r="C168" s="1">
        <v>58</v>
      </c>
      <c r="D168" s="1" t="str">
        <f t="shared" si="16"/>
        <v>40-59</v>
      </c>
      <c r="E168" s="1" t="s">
        <v>25</v>
      </c>
      <c r="F168" s="1" t="s">
        <v>26</v>
      </c>
      <c r="G168" s="1" t="s">
        <v>27</v>
      </c>
      <c r="H168" s="1" t="s">
        <v>403</v>
      </c>
      <c r="I168" s="1" t="s">
        <v>259</v>
      </c>
      <c r="J168" s="1" t="s">
        <v>404</v>
      </c>
      <c r="K168" s="1" t="str">
        <f t="shared" si="17"/>
        <v>JFK - SIN</v>
      </c>
      <c r="L168" s="1">
        <v>723</v>
      </c>
      <c r="M168" s="1" t="str">
        <f t="shared" si="18"/>
        <v xml:space="preserve">Short-haul </v>
      </c>
      <c r="N168" s="2">
        <v>0.99890046296296298</v>
      </c>
      <c r="O168" s="2">
        <v>3.2233796296296295E-2</v>
      </c>
      <c r="P168" s="3">
        <v>45665</v>
      </c>
      <c r="Q168" s="2">
        <v>1.3483796296296296E-2</v>
      </c>
      <c r="R168" s="2">
        <v>4.6817129629629632E-2</v>
      </c>
      <c r="S168" s="2">
        <f t="shared" si="19"/>
        <v>1.4583333333333282E-2</v>
      </c>
      <c r="T168" s="2">
        <f t="shared" si="20"/>
        <v>1.4583333333333337E-2</v>
      </c>
      <c r="U168" s="1">
        <v>21</v>
      </c>
      <c r="V168" s="1" t="str">
        <f t="shared" si="21"/>
        <v>On-time</v>
      </c>
      <c r="W168" s="1">
        <v>311.74</v>
      </c>
      <c r="X168" s="1" t="s">
        <v>37</v>
      </c>
      <c r="Y168" s="1">
        <v>5</v>
      </c>
      <c r="Z168" s="1" t="s">
        <v>38</v>
      </c>
      <c r="AA168" s="1">
        <v>189.2</v>
      </c>
      <c r="AB168" s="1">
        <v>4254.5612369901</v>
      </c>
      <c r="AC168" s="1" t="s">
        <v>33</v>
      </c>
      <c r="AD168" s="1">
        <v>3.51</v>
      </c>
      <c r="AE168" s="1">
        <v>10105.469999999999</v>
      </c>
      <c r="AF168" s="1">
        <v>19989.2</v>
      </c>
      <c r="AG168" s="6">
        <f t="shared" si="22"/>
        <v>1.9780574283036814</v>
      </c>
      <c r="AH168">
        <f t="shared" si="23"/>
        <v>9883.7300000000014</v>
      </c>
    </row>
    <row r="169" spans="1:34" x14ac:dyDescent="0.3">
      <c r="A169" s="1" t="s">
        <v>415</v>
      </c>
      <c r="B169" s="1" t="s">
        <v>416</v>
      </c>
      <c r="C169" s="1">
        <v>57</v>
      </c>
      <c r="D169" s="1" t="str">
        <f t="shared" si="16"/>
        <v>40-59</v>
      </c>
      <c r="E169" s="1" t="s">
        <v>25</v>
      </c>
      <c r="F169" s="1" t="s">
        <v>26</v>
      </c>
      <c r="G169" s="1" t="s">
        <v>27</v>
      </c>
      <c r="H169" s="1" t="s">
        <v>403</v>
      </c>
      <c r="I169" s="1" t="s">
        <v>259</v>
      </c>
      <c r="J169" s="1" t="s">
        <v>404</v>
      </c>
      <c r="K169" s="1" t="str">
        <f t="shared" si="17"/>
        <v>JFK - SIN</v>
      </c>
      <c r="L169" s="1">
        <v>723</v>
      </c>
      <c r="M169" s="1" t="str">
        <f t="shared" si="18"/>
        <v xml:space="preserve">Short-haul </v>
      </c>
      <c r="N169" s="2">
        <v>0.99890046296296298</v>
      </c>
      <c r="O169" s="2">
        <v>3.2233796296296295E-2</v>
      </c>
      <c r="P169" s="3">
        <v>45662</v>
      </c>
      <c r="Q169" s="2">
        <v>1.3483796296296296E-2</v>
      </c>
      <c r="R169" s="2">
        <v>4.6817129629629632E-2</v>
      </c>
      <c r="S169" s="2">
        <f t="shared" si="19"/>
        <v>1.4583333333333282E-2</v>
      </c>
      <c r="T169" s="2">
        <f t="shared" si="20"/>
        <v>1.4583333333333337E-2</v>
      </c>
      <c r="U169" s="1">
        <v>21</v>
      </c>
      <c r="V169" s="1" t="str">
        <f t="shared" si="21"/>
        <v>On-time</v>
      </c>
      <c r="W169" s="1">
        <v>250.06</v>
      </c>
      <c r="X169" s="1" t="s">
        <v>31</v>
      </c>
      <c r="Y169" s="1">
        <v>5</v>
      </c>
      <c r="Z169" s="1" t="s">
        <v>80</v>
      </c>
      <c r="AA169" s="1">
        <v>49.84</v>
      </c>
      <c r="AB169" s="1">
        <v>4239.7229652697497</v>
      </c>
      <c r="AC169" s="1" t="s">
        <v>39</v>
      </c>
      <c r="AD169" s="1">
        <v>4.95</v>
      </c>
      <c r="AE169" s="1">
        <v>10087.67</v>
      </c>
      <c r="AF169" s="1">
        <v>16013.81</v>
      </c>
      <c r="AG169" s="6">
        <f t="shared" si="22"/>
        <v>1.5874637056921965</v>
      </c>
      <c r="AH169">
        <f t="shared" si="23"/>
        <v>5926.1399999999994</v>
      </c>
    </row>
    <row r="170" spans="1:34" x14ac:dyDescent="0.3">
      <c r="A170" s="1" t="s">
        <v>417</v>
      </c>
      <c r="B170" s="1" t="s">
        <v>418</v>
      </c>
      <c r="C170" s="1">
        <v>18</v>
      </c>
      <c r="D170" s="1" t="str">
        <f t="shared" si="16"/>
        <v>18-29</v>
      </c>
      <c r="E170" s="1" t="s">
        <v>25</v>
      </c>
      <c r="F170" s="1" t="s">
        <v>26</v>
      </c>
      <c r="G170" s="1" t="s">
        <v>45</v>
      </c>
      <c r="H170" s="1" t="s">
        <v>403</v>
      </c>
      <c r="I170" s="1" t="s">
        <v>259</v>
      </c>
      <c r="J170" s="1" t="s">
        <v>404</v>
      </c>
      <c r="K170" s="1" t="str">
        <f t="shared" si="17"/>
        <v>JFK - SIN</v>
      </c>
      <c r="L170" s="1">
        <v>723</v>
      </c>
      <c r="M170" s="1" t="str">
        <f t="shared" si="18"/>
        <v xml:space="preserve">Short-haul </v>
      </c>
      <c r="N170" s="2">
        <v>0.99890046296296298</v>
      </c>
      <c r="O170" s="2">
        <v>3.2233796296296295E-2</v>
      </c>
      <c r="P170" s="3">
        <v>45668</v>
      </c>
      <c r="Q170" s="2">
        <v>1.3483796296296296E-2</v>
      </c>
      <c r="R170" s="2">
        <v>4.6817129629629632E-2</v>
      </c>
      <c r="S170" s="2">
        <f t="shared" si="19"/>
        <v>1.4583333333333282E-2</v>
      </c>
      <c r="T170" s="2">
        <f t="shared" si="20"/>
        <v>1.4583333333333337E-2</v>
      </c>
      <c r="U170" s="1">
        <v>21</v>
      </c>
      <c r="V170" s="1" t="str">
        <f t="shared" si="21"/>
        <v>On-time</v>
      </c>
      <c r="W170" s="1">
        <v>1208.58</v>
      </c>
      <c r="X170" s="1" t="s">
        <v>31</v>
      </c>
      <c r="Y170" s="1">
        <v>5</v>
      </c>
      <c r="Z170" s="1" t="s">
        <v>46</v>
      </c>
      <c r="AA170" s="1">
        <v>124.64</v>
      </c>
      <c r="AB170" s="1">
        <v>4131.2079591916799</v>
      </c>
      <c r="AC170" s="1" t="s">
        <v>33</v>
      </c>
      <c r="AD170" s="1">
        <v>4.76</v>
      </c>
      <c r="AE170" s="1">
        <v>9957.4500000000007</v>
      </c>
      <c r="AF170" s="1">
        <v>77374.05</v>
      </c>
      <c r="AG170" s="6">
        <f t="shared" si="22"/>
        <v>7.7704683427986074</v>
      </c>
      <c r="AH170">
        <f t="shared" si="23"/>
        <v>67416.600000000006</v>
      </c>
    </row>
    <row r="171" spans="1:34" x14ac:dyDescent="0.3">
      <c r="A171" s="1" t="s">
        <v>419</v>
      </c>
      <c r="B171" s="1" t="s">
        <v>420</v>
      </c>
      <c r="C171" s="1">
        <v>58</v>
      </c>
      <c r="D171" s="1" t="str">
        <f t="shared" si="16"/>
        <v>40-59</v>
      </c>
      <c r="E171" s="1" t="s">
        <v>25</v>
      </c>
      <c r="F171" s="1" t="s">
        <v>26</v>
      </c>
      <c r="G171" s="1" t="s">
        <v>27</v>
      </c>
      <c r="H171" s="1" t="s">
        <v>421</v>
      </c>
      <c r="I171" s="1" t="s">
        <v>112</v>
      </c>
      <c r="J171" s="1" t="s">
        <v>172</v>
      </c>
      <c r="K171" s="1" t="str">
        <f t="shared" si="17"/>
        <v>IST - PVG</v>
      </c>
      <c r="L171" s="1">
        <v>2963</v>
      </c>
      <c r="M171" s="1" t="str">
        <f t="shared" si="18"/>
        <v xml:space="preserve">Short-haul </v>
      </c>
      <c r="N171" s="2">
        <v>0.80759259259259264</v>
      </c>
      <c r="O171" s="2">
        <v>0.94439814814814815</v>
      </c>
      <c r="P171" s="3">
        <v>45668</v>
      </c>
      <c r="Q171" s="2">
        <v>0.89787037037037032</v>
      </c>
      <c r="R171" s="2">
        <v>3.4675925925925923E-2</v>
      </c>
      <c r="S171" s="2">
        <f t="shared" si="19"/>
        <v>9.0277777777777679E-2</v>
      </c>
      <c r="T171" s="2">
        <f t="shared" si="20"/>
        <v>9.027777777777779E-2</v>
      </c>
      <c r="U171" s="1">
        <v>130</v>
      </c>
      <c r="V171" s="1" t="str">
        <f t="shared" si="21"/>
        <v>Severe-delay</v>
      </c>
      <c r="W171" s="1">
        <v>310.18</v>
      </c>
      <c r="X171" s="1" t="s">
        <v>53</v>
      </c>
      <c r="Y171" s="1">
        <v>5</v>
      </c>
      <c r="Z171" s="1" t="s">
        <v>80</v>
      </c>
      <c r="AA171" s="1">
        <v>43.42</v>
      </c>
      <c r="AB171" s="1">
        <v>15409.3929854242</v>
      </c>
      <c r="AC171" s="1" t="s">
        <v>39</v>
      </c>
      <c r="AD171" s="1">
        <v>3.52</v>
      </c>
      <c r="AE171" s="1">
        <v>23491.27</v>
      </c>
      <c r="AF171" s="1">
        <v>19860.2</v>
      </c>
      <c r="AG171" s="6">
        <f t="shared" si="22"/>
        <v>0.84542896148228686</v>
      </c>
      <c r="AH171">
        <f t="shared" si="23"/>
        <v>-3631.0699999999997</v>
      </c>
    </row>
    <row r="172" spans="1:34" x14ac:dyDescent="0.3">
      <c r="A172" s="1" t="s">
        <v>422</v>
      </c>
      <c r="B172" s="1" t="s">
        <v>423</v>
      </c>
      <c r="C172" s="1">
        <v>69</v>
      </c>
      <c r="D172" s="1" t="str">
        <f t="shared" si="16"/>
        <v>60-69</v>
      </c>
      <c r="E172" s="1" t="s">
        <v>36</v>
      </c>
      <c r="F172" s="1" t="s">
        <v>26</v>
      </c>
      <c r="G172" s="1" t="s">
        <v>27</v>
      </c>
      <c r="H172" s="1" t="s">
        <v>421</v>
      </c>
      <c r="I172" s="1" t="s">
        <v>112</v>
      </c>
      <c r="J172" s="1" t="s">
        <v>172</v>
      </c>
      <c r="K172" s="1" t="str">
        <f t="shared" si="17"/>
        <v>IST - PVG</v>
      </c>
      <c r="L172" s="1">
        <v>2963</v>
      </c>
      <c r="M172" s="1" t="str">
        <f t="shared" si="18"/>
        <v xml:space="preserve">Short-haul </v>
      </c>
      <c r="N172" s="2">
        <v>0.80759259259259264</v>
      </c>
      <c r="O172" s="2">
        <v>0.94439814814814815</v>
      </c>
      <c r="P172" s="3">
        <v>45664</v>
      </c>
      <c r="Q172" s="2">
        <v>0.89787037037037032</v>
      </c>
      <c r="R172" s="2">
        <v>3.4675925925925923E-2</v>
      </c>
      <c r="S172" s="2">
        <f t="shared" si="19"/>
        <v>9.0277777777777679E-2</v>
      </c>
      <c r="T172" s="2">
        <f t="shared" si="20"/>
        <v>9.027777777777779E-2</v>
      </c>
      <c r="U172" s="1">
        <v>130</v>
      </c>
      <c r="V172" s="1" t="str">
        <f t="shared" si="21"/>
        <v>Severe-delay</v>
      </c>
      <c r="W172" s="1">
        <v>625.63</v>
      </c>
      <c r="X172" s="1" t="s">
        <v>31</v>
      </c>
      <c r="Y172" s="1">
        <v>5</v>
      </c>
      <c r="Z172" s="1" t="s">
        <v>46</v>
      </c>
      <c r="AA172" s="1">
        <v>179.67</v>
      </c>
      <c r="AB172" s="1">
        <v>15749.8518269796</v>
      </c>
      <c r="AC172" s="1" t="s">
        <v>39</v>
      </c>
      <c r="AD172" s="1">
        <v>3.89</v>
      </c>
      <c r="AE172" s="1">
        <v>23899.82</v>
      </c>
      <c r="AF172" s="1">
        <v>40076.25</v>
      </c>
      <c r="AG172" s="6">
        <f t="shared" si="22"/>
        <v>1.6768431728774527</v>
      </c>
      <c r="AH172">
        <f t="shared" si="23"/>
        <v>16176.43</v>
      </c>
    </row>
    <row r="173" spans="1:34" x14ac:dyDescent="0.3">
      <c r="A173" s="1" t="s">
        <v>424</v>
      </c>
      <c r="B173" s="1" t="s">
        <v>425</v>
      </c>
      <c r="C173" s="1">
        <v>29</v>
      </c>
      <c r="D173" s="1" t="str">
        <f t="shared" si="16"/>
        <v>18-29</v>
      </c>
      <c r="E173" s="1" t="s">
        <v>25</v>
      </c>
      <c r="F173" s="1" t="s">
        <v>26</v>
      </c>
      <c r="G173" s="1" t="s">
        <v>27</v>
      </c>
      <c r="H173" s="1" t="s">
        <v>421</v>
      </c>
      <c r="I173" s="1" t="s">
        <v>112</v>
      </c>
      <c r="J173" s="1" t="s">
        <v>172</v>
      </c>
      <c r="K173" s="1" t="str">
        <f t="shared" si="17"/>
        <v>IST - PVG</v>
      </c>
      <c r="L173" s="1">
        <v>2963</v>
      </c>
      <c r="M173" s="1" t="str">
        <f t="shared" si="18"/>
        <v xml:space="preserve">Short-haul </v>
      </c>
      <c r="N173" s="2">
        <v>0.80759259259259264</v>
      </c>
      <c r="O173" s="2">
        <v>0.94439814814814815</v>
      </c>
      <c r="P173" s="3">
        <v>45666</v>
      </c>
      <c r="Q173" s="2">
        <v>0.89787037037037032</v>
      </c>
      <c r="R173" s="2">
        <v>3.4675925925925923E-2</v>
      </c>
      <c r="S173" s="2">
        <f t="shared" si="19"/>
        <v>9.0277777777777679E-2</v>
      </c>
      <c r="T173" s="2">
        <f t="shared" si="20"/>
        <v>9.027777777777779E-2</v>
      </c>
      <c r="U173" s="1">
        <v>130</v>
      </c>
      <c r="V173" s="1" t="str">
        <f t="shared" si="21"/>
        <v>Severe-delay</v>
      </c>
      <c r="W173" s="1">
        <v>1422.64</v>
      </c>
      <c r="X173" s="1" t="s">
        <v>31</v>
      </c>
      <c r="Y173" s="1">
        <v>5</v>
      </c>
      <c r="Z173" s="1" t="s">
        <v>42</v>
      </c>
      <c r="AA173" s="1">
        <v>20.34</v>
      </c>
      <c r="AB173" s="1">
        <v>15522.437664593501</v>
      </c>
      <c r="AC173" s="1" t="s">
        <v>33</v>
      </c>
      <c r="AD173" s="1">
        <v>4.7</v>
      </c>
      <c r="AE173" s="1">
        <v>23626.93</v>
      </c>
      <c r="AF173" s="1">
        <v>91053.03</v>
      </c>
      <c r="AG173" s="6">
        <f t="shared" si="22"/>
        <v>3.8537816804807057</v>
      </c>
      <c r="AH173">
        <f t="shared" si="23"/>
        <v>67426.100000000006</v>
      </c>
    </row>
    <row r="174" spans="1:34" x14ac:dyDescent="0.3">
      <c r="A174" s="1" t="s">
        <v>426</v>
      </c>
      <c r="B174" s="1" t="s">
        <v>427</v>
      </c>
      <c r="C174" s="1">
        <v>33</v>
      </c>
      <c r="D174" s="1" t="str">
        <f t="shared" si="16"/>
        <v>30-39</v>
      </c>
      <c r="E174" s="1" t="s">
        <v>25</v>
      </c>
      <c r="F174" s="1" t="s">
        <v>26</v>
      </c>
      <c r="G174" s="1" t="s">
        <v>45</v>
      </c>
      <c r="H174" s="1" t="s">
        <v>421</v>
      </c>
      <c r="I174" s="1" t="s">
        <v>112</v>
      </c>
      <c r="J174" s="1" t="s">
        <v>172</v>
      </c>
      <c r="K174" s="1" t="str">
        <f t="shared" si="17"/>
        <v>IST - PVG</v>
      </c>
      <c r="L174" s="1">
        <v>2963</v>
      </c>
      <c r="M174" s="1" t="str">
        <f t="shared" si="18"/>
        <v xml:space="preserve">Short-haul </v>
      </c>
      <c r="N174" s="2">
        <v>0.80759259259259264</v>
      </c>
      <c r="O174" s="2">
        <v>0.94439814814814815</v>
      </c>
      <c r="P174" s="3">
        <v>45659</v>
      </c>
      <c r="Q174" s="2">
        <v>0.89787037037037032</v>
      </c>
      <c r="R174" s="2">
        <v>3.4675925925925923E-2</v>
      </c>
      <c r="S174" s="2">
        <f t="shared" si="19"/>
        <v>9.0277777777777679E-2</v>
      </c>
      <c r="T174" s="2">
        <f t="shared" si="20"/>
        <v>9.027777777777779E-2</v>
      </c>
      <c r="U174" s="1">
        <v>130</v>
      </c>
      <c r="V174" s="1" t="str">
        <f t="shared" si="21"/>
        <v>Severe-delay</v>
      </c>
      <c r="W174" s="1">
        <v>1496.91</v>
      </c>
      <c r="X174" s="1" t="s">
        <v>37</v>
      </c>
      <c r="Y174" s="1">
        <v>3</v>
      </c>
      <c r="Z174" s="1" t="s">
        <v>80</v>
      </c>
      <c r="AA174" s="1">
        <v>41.16</v>
      </c>
      <c r="AB174" s="1">
        <v>16022.5984201744</v>
      </c>
      <c r="AC174" s="1" t="s">
        <v>33</v>
      </c>
      <c r="AD174" s="1">
        <v>3.5</v>
      </c>
      <c r="AE174" s="1">
        <v>24227.119999999999</v>
      </c>
      <c r="AF174" s="1">
        <v>95810.47</v>
      </c>
      <c r="AG174" s="6">
        <f t="shared" si="22"/>
        <v>3.9546784760219129</v>
      </c>
      <c r="AH174">
        <f t="shared" si="23"/>
        <v>71583.350000000006</v>
      </c>
    </row>
    <row r="175" spans="1:34" x14ac:dyDescent="0.3">
      <c r="A175" s="1" t="s">
        <v>428</v>
      </c>
      <c r="B175" s="1" t="s">
        <v>429</v>
      </c>
      <c r="C175" s="1">
        <v>35</v>
      </c>
      <c r="D175" s="1" t="str">
        <f t="shared" si="16"/>
        <v>30-39</v>
      </c>
      <c r="E175" s="1" t="s">
        <v>36</v>
      </c>
      <c r="F175" s="1" t="s">
        <v>26</v>
      </c>
      <c r="G175" s="1" t="s">
        <v>45</v>
      </c>
      <c r="H175" s="1" t="s">
        <v>421</v>
      </c>
      <c r="I175" s="1" t="s">
        <v>112</v>
      </c>
      <c r="J175" s="1" t="s">
        <v>172</v>
      </c>
      <c r="K175" s="1" t="str">
        <f t="shared" si="17"/>
        <v>IST - PVG</v>
      </c>
      <c r="L175" s="1">
        <v>2963</v>
      </c>
      <c r="M175" s="1" t="str">
        <f t="shared" si="18"/>
        <v xml:space="preserve">Short-haul </v>
      </c>
      <c r="N175" s="2">
        <v>0.80759259259259264</v>
      </c>
      <c r="O175" s="2">
        <v>0.94439814814814815</v>
      </c>
      <c r="P175" s="3">
        <v>45662</v>
      </c>
      <c r="Q175" s="2">
        <v>0.89787037037037032</v>
      </c>
      <c r="R175" s="2">
        <v>3.4675925925925923E-2</v>
      </c>
      <c r="S175" s="2">
        <f t="shared" si="19"/>
        <v>9.0277777777777679E-2</v>
      </c>
      <c r="T175" s="2">
        <f t="shared" si="20"/>
        <v>9.027777777777779E-2</v>
      </c>
      <c r="U175" s="1">
        <v>130</v>
      </c>
      <c r="V175" s="1" t="str">
        <f t="shared" si="21"/>
        <v>Severe-delay</v>
      </c>
      <c r="W175" s="1">
        <v>160.94</v>
      </c>
      <c r="X175" s="1" t="s">
        <v>37</v>
      </c>
      <c r="Y175" s="1">
        <v>3</v>
      </c>
      <c r="Z175" s="1" t="s">
        <v>46</v>
      </c>
      <c r="AA175" s="1">
        <v>187.1</v>
      </c>
      <c r="AB175" s="1">
        <v>15557.0493360254</v>
      </c>
      <c r="AC175" s="1" t="s">
        <v>33</v>
      </c>
      <c r="AD175" s="1">
        <v>3.39</v>
      </c>
      <c r="AE175" s="1">
        <v>23668.46</v>
      </c>
      <c r="AF175" s="1">
        <v>10337.58</v>
      </c>
      <c r="AG175" s="6">
        <f t="shared" si="22"/>
        <v>0.43676605913523736</v>
      </c>
      <c r="AH175">
        <f t="shared" si="23"/>
        <v>-13330.88</v>
      </c>
    </row>
    <row r="176" spans="1:34" x14ac:dyDescent="0.3">
      <c r="A176" s="1" t="s">
        <v>430</v>
      </c>
      <c r="B176" s="1" t="s">
        <v>431</v>
      </c>
      <c r="C176" s="1">
        <v>35</v>
      </c>
      <c r="D176" s="1" t="str">
        <f t="shared" si="16"/>
        <v>30-39</v>
      </c>
      <c r="E176" s="1" t="s">
        <v>25</v>
      </c>
      <c r="F176" s="1" t="s">
        <v>26</v>
      </c>
      <c r="G176" s="1" t="s">
        <v>27</v>
      </c>
      <c r="H176" s="1" t="s">
        <v>421</v>
      </c>
      <c r="I176" s="1" t="s">
        <v>112</v>
      </c>
      <c r="J176" s="1" t="s">
        <v>172</v>
      </c>
      <c r="K176" s="1" t="str">
        <f t="shared" si="17"/>
        <v>IST - PVG</v>
      </c>
      <c r="L176" s="1">
        <v>2963</v>
      </c>
      <c r="M176" s="1" t="str">
        <f t="shared" si="18"/>
        <v xml:space="preserve">Short-haul </v>
      </c>
      <c r="N176" s="2">
        <v>0.80759259259259264</v>
      </c>
      <c r="O176" s="2">
        <v>0.94439814814814815</v>
      </c>
      <c r="P176" s="3">
        <v>45664</v>
      </c>
      <c r="Q176" s="2">
        <v>0.89787037037037032</v>
      </c>
      <c r="R176" s="2">
        <v>3.4675925925925923E-2</v>
      </c>
      <c r="S176" s="2">
        <f t="shared" si="19"/>
        <v>9.0277777777777679E-2</v>
      </c>
      <c r="T176" s="2">
        <f t="shared" si="20"/>
        <v>9.027777777777779E-2</v>
      </c>
      <c r="U176" s="1">
        <v>130</v>
      </c>
      <c r="V176" s="1" t="str">
        <f t="shared" si="21"/>
        <v>Severe-delay</v>
      </c>
      <c r="W176" s="1">
        <v>1038.5</v>
      </c>
      <c r="X176" s="1" t="s">
        <v>53</v>
      </c>
      <c r="Y176" s="1">
        <v>3</v>
      </c>
      <c r="Z176" s="1" t="s">
        <v>46</v>
      </c>
      <c r="AA176" s="1">
        <v>8.3800000000000008</v>
      </c>
      <c r="AB176" s="1">
        <v>16175.893338271801</v>
      </c>
      <c r="AC176" s="1" t="s">
        <v>33</v>
      </c>
      <c r="AD176" s="1">
        <v>3.07</v>
      </c>
      <c r="AE176" s="1">
        <v>24411.07</v>
      </c>
      <c r="AF176" s="1">
        <v>66465.679999999993</v>
      </c>
      <c r="AG176" s="6">
        <f t="shared" si="22"/>
        <v>2.7227679900962962</v>
      </c>
      <c r="AH176">
        <f t="shared" si="23"/>
        <v>42054.609999999993</v>
      </c>
    </row>
    <row r="177" spans="1:34" x14ac:dyDescent="0.3">
      <c r="A177" s="1" t="s">
        <v>432</v>
      </c>
      <c r="B177" s="1" t="s">
        <v>433</v>
      </c>
      <c r="C177" s="1">
        <v>40</v>
      </c>
      <c r="D177" s="1" t="str">
        <f t="shared" si="16"/>
        <v>40-59</v>
      </c>
      <c r="E177" s="1" t="s">
        <v>36</v>
      </c>
      <c r="F177" s="1" t="s">
        <v>26</v>
      </c>
      <c r="G177" s="1" t="s">
        <v>27</v>
      </c>
      <c r="H177" s="1" t="s">
        <v>434</v>
      </c>
      <c r="I177" s="1" t="s">
        <v>29</v>
      </c>
      <c r="J177" s="1" t="s">
        <v>259</v>
      </c>
      <c r="K177" s="1" t="str">
        <f t="shared" si="17"/>
        <v>LHR - JFK</v>
      </c>
      <c r="L177" s="1">
        <v>5909</v>
      </c>
      <c r="M177" s="1" t="str">
        <f t="shared" si="18"/>
        <v>Moderate-haul</v>
      </c>
      <c r="N177" s="2">
        <v>0.68765046296296295</v>
      </c>
      <c r="O177" s="2">
        <v>0.96056712962962965</v>
      </c>
      <c r="P177" s="3">
        <v>45664</v>
      </c>
      <c r="Q177" s="2">
        <v>0.80015046296296299</v>
      </c>
      <c r="R177" s="2">
        <v>7.3067129629629635E-2</v>
      </c>
      <c r="S177" s="2">
        <f t="shared" si="19"/>
        <v>0.11250000000000004</v>
      </c>
      <c r="T177" s="2">
        <f t="shared" si="20"/>
        <v>0.11250000000000004</v>
      </c>
      <c r="U177" s="1">
        <v>162</v>
      </c>
      <c r="V177" s="1" t="str">
        <f t="shared" si="21"/>
        <v>Severe-delay</v>
      </c>
      <c r="W177" s="1">
        <v>1256.48</v>
      </c>
      <c r="X177" s="1" t="s">
        <v>31</v>
      </c>
      <c r="Y177" s="1">
        <v>3</v>
      </c>
      <c r="Z177" s="1" t="s">
        <v>32</v>
      </c>
      <c r="AA177" s="1">
        <v>194.31</v>
      </c>
      <c r="AB177" s="1">
        <v>30744.643873915302</v>
      </c>
      <c r="AC177" s="1" t="s">
        <v>39</v>
      </c>
      <c r="AD177" s="1">
        <v>4.79</v>
      </c>
      <c r="AE177" s="1">
        <v>41893.57</v>
      </c>
      <c r="AF177" s="1">
        <v>80453.58</v>
      </c>
      <c r="AG177" s="6">
        <f t="shared" si="22"/>
        <v>1.9204278842791389</v>
      </c>
      <c r="AH177">
        <f t="shared" si="23"/>
        <v>38560.01</v>
      </c>
    </row>
    <row r="178" spans="1:34" x14ac:dyDescent="0.3">
      <c r="A178" s="1" t="s">
        <v>435</v>
      </c>
      <c r="B178" s="1" t="s">
        <v>436</v>
      </c>
      <c r="C178" s="1">
        <v>51</v>
      </c>
      <c r="D178" s="1" t="str">
        <f t="shared" si="16"/>
        <v>40-59</v>
      </c>
      <c r="E178" s="1" t="s">
        <v>36</v>
      </c>
      <c r="F178" s="1" t="s">
        <v>26</v>
      </c>
      <c r="G178" s="1" t="s">
        <v>27</v>
      </c>
      <c r="H178" s="1" t="s">
        <v>434</v>
      </c>
      <c r="I178" s="1" t="s">
        <v>29</v>
      </c>
      <c r="J178" s="1" t="s">
        <v>259</v>
      </c>
      <c r="K178" s="1" t="str">
        <f t="shared" si="17"/>
        <v>LHR - JFK</v>
      </c>
      <c r="L178" s="1">
        <v>5909</v>
      </c>
      <c r="M178" s="1" t="str">
        <f t="shared" si="18"/>
        <v>Moderate-haul</v>
      </c>
      <c r="N178" s="2">
        <v>0.68765046296296295</v>
      </c>
      <c r="O178" s="2">
        <v>0.96056712962962965</v>
      </c>
      <c r="P178" s="3">
        <v>45670</v>
      </c>
      <c r="Q178" s="2">
        <v>0.80015046296296299</v>
      </c>
      <c r="R178" s="2">
        <v>7.3067129629629635E-2</v>
      </c>
      <c r="S178" s="2">
        <f t="shared" si="19"/>
        <v>0.11250000000000004</v>
      </c>
      <c r="T178" s="2">
        <f t="shared" si="20"/>
        <v>0.11250000000000004</v>
      </c>
      <c r="U178" s="1">
        <v>162</v>
      </c>
      <c r="V178" s="1" t="str">
        <f t="shared" si="21"/>
        <v>Severe-delay</v>
      </c>
      <c r="W178" s="1">
        <v>434.21</v>
      </c>
      <c r="X178" s="1" t="s">
        <v>37</v>
      </c>
      <c r="Y178" s="1">
        <v>5</v>
      </c>
      <c r="Z178" s="1" t="s">
        <v>80</v>
      </c>
      <c r="AA178" s="1">
        <v>29.51</v>
      </c>
      <c r="AB178" s="1">
        <v>30099.226360513301</v>
      </c>
      <c r="AC178" s="1" t="s">
        <v>39</v>
      </c>
      <c r="AD178" s="1">
        <v>3.64</v>
      </c>
      <c r="AE178" s="1">
        <v>41119.07</v>
      </c>
      <c r="AF178" s="1">
        <v>27795.34</v>
      </c>
      <c r="AG178" s="6">
        <f t="shared" si="22"/>
        <v>0.67597200033950189</v>
      </c>
      <c r="AH178">
        <f t="shared" si="23"/>
        <v>-13323.73</v>
      </c>
    </row>
    <row r="179" spans="1:34" x14ac:dyDescent="0.3">
      <c r="A179" s="1" t="s">
        <v>437</v>
      </c>
      <c r="B179" s="1" t="s">
        <v>438</v>
      </c>
      <c r="C179" s="1">
        <v>57</v>
      </c>
      <c r="D179" s="1" t="str">
        <f t="shared" si="16"/>
        <v>40-59</v>
      </c>
      <c r="E179" s="1" t="s">
        <v>25</v>
      </c>
      <c r="F179" s="1" t="s">
        <v>26</v>
      </c>
      <c r="G179" s="1" t="s">
        <v>27</v>
      </c>
      <c r="H179" s="1" t="s">
        <v>434</v>
      </c>
      <c r="I179" s="1" t="s">
        <v>29</v>
      </c>
      <c r="J179" s="1" t="s">
        <v>259</v>
      </c>
      <c r="K179" s="1" t="str">
        <f t="shared" si="17"/>
        <v>LHR - JFK</v>
      </c>
      <c r="L179" s="1">
        <v>5909</v>
      </c>
      <c r="M179" s="1" t="str">
        <f t="shared" si="18"/>
        <v>Moderate-haul</v>
      </c>
      <c r="N179" s="2">
        <v>0.68765046296296295</v>
      </c>
      <c r="O179" s="2">
        <v>0.96056712962962965</v>
      </c>
      <c r="P179" s="3">
        <v>45667</v>
      </c>
      <c r="Q179" s="2">
        <v>0.80015046296296299</v>
      </c>
      <c r="R179" s="2">
        <v>7.3067129629629635E-2</v>
      </c>
      <c r="S179" s="2">
        <f t="shared" si="19"/>
        <v>0.11250000000000004</v>
      </c>
      <c r="T179" s="2">
        <f t="shared" si="20"/>
        <v>0.11250000000000004</v>
      </c>
      <c r="U179" s="1">
        <v>162</v>
      </c>
      <c r="V179" s="1" t="str">
        <f t="shared" si="21"/>
        <v>Severe-delay</v>
      </c>
      <c r="W179" s="1">
        <v>1138.33</v>
      </c>
      <c r="X179" s="1" t="s">
        <v>53</v>
      </c>
      <c r="Y179" s="1">
        <v>5</v>
      </c>
      <c r="Z179" s="1" t="s">
        <v>38</v>
      </c>
      <c r="AA179" s="1">
        <v>7.41</v>
      </c>
      <c r="AB179" s="1">
        <v>30142.2012143172</v>
      </c>
      <c r="AC179" s="1" t="s">
        <v>33</v>
      </c>
      <c r="AD179" s="1">
        <v>3.14</v>
      </c>
      <c r="AE179" s="1">
        <v>41170.639999999999</v>
      </c>
      <c r="AF179" s="1">
        <v>72854.600000000006</v>
      </c>
      <c r="AG179" s="6">
        <f t="shared" si="22"/>
        <v>1.7695765720426013</v>
      </c>
      <c r="AH179">
        <f t="shared" si="23"/>
        <v>31683.960000000006</v>
      </c>
    </row>
    <row r="180" spans="1:34" x14ac:dyDescent="0.3">
      <c r="A180" s="4" t="s">
        <v>439</v>
      </c>
      <c r="B180" s="1" t="s">
        <v>440</v>
      </c>
      <c r="C180" s="1">
        <v>33</v>
      </c>
      <c r="D180" s="1" t="str">
        <f t="shared" si="16"/>
        <v>30-39</v>
      </c>
      <c r="E180" s="1" t="s">
        <v>25</v>
      </c>
      <c r="F180" s="1" t="s">
        <v>26</v>
      </c>
      <c r="G180" s="1" t="s">
        <v>45</v>
      </c>
      <c r="H180" s="1" t="s">
        <v>434</v>
      </c>
      <c r="I180" s="1" t="s">
        <v>29</v>
      </c>
      <c r="J180" s="1" t="s">
        <v>259</v>
      </c>
      <c r="K180" s="1" t="str">
        <f t="shared" si="17"/>
        <v>LHR - JFK</v>
      </c>
      <c r="L180" s="1">
        <v>5909</v>
      </c>
      <c r="M180" s="1" t="str">
        <f t="shared" si="18"/>
        <v>Moderate-haul</v>
      </c>
      <c r="N180" s="2">
        <v>0.68765046296296295</v>
      </c>
      <c r="O180" s="2">
        <v>0.96056712962962965</v>
      </c>
      <c r="P180" s="3">
        <v>45663</v>
      </c>
      <c r="Q180" s="2">
        <v>0.80015046296296299</v>
      </c>
      <c r="R180" s="2">
        <v>7.3067129629629635E-2</v>
      </c>
      <c r="S180" s="2">
        <f t="shared" si="19"/>
        <v>0.11250000000000004</v>
      </c>
      <c r="T180" s="2">
        <f t="shared" si="20"/>
        <v>0.11250000000000004</v>
      </c>
      <c r="U180" s="1">
        <v>162</v>
      </c>
      <c r="V180" s="1" t="str">
        <f t="shared" si="21"/>
        <v>Severe-delay</v>
      </c>
      <c r="W180" s="1">
        <v>1226.9100000000001</v>
      </c>
      <c r="X180" s="1" t="s">
        <v>31</v>
      </c>
      <c r="Y180" s="1">
        <v>3</v>
      </c>
      <c r="Z180" s="1" t="s">
        <v>42</v>
      </c>
      <c r="AA180" s="1">
        <v>198.71</v>
      </c>
      <c r="AB180" s="1">
        <v>30088.166096266501</v>
      </c>
      <c r="AC180" s="1" t="s">
        <v>33</v>
      </c>
      <c r="AD180" s="1">
        <v>4.72</v>
      </c>
      <c r="AE180" s="1">
        <v>41105.800000000003</v>
      </c>
      <c r="AF180" s="1">
        <v>78561.98</v>
      </c>
      <c r="AG180" s="6">
        <f t="shared" si="22"/>
        <v>1.9112139892667213</v>
      </c>
      <c r="AH180">
        <f t="shared" si="23"/>
        <v>37456.179999999993</v>
      </c>
    </row>
    <row r="181" spans="1:34" x14ac:dyDescent="0.3">
      <c r="A181" s="1" t="s">
        <v>441</v>
      </c>
      <c r="B181" s="1" t="s">
        <v>442</v>
      </c>
      <c r="C181" s="1">
        <v>32</v>
      </c>
      <c r="D181" s="1" t="str">
        <f t="shared" si="16"/>
        <v>30-39</v>
      </c>
      <c r="E181" s="1" t="s">
        <v>25</v>
      </c>
      <c r="F181" s="1" t="s">
        <v>26</v>
      </c>
      <c r="G181" s="1" t="s">
        <v>45</v>
      </c>
      <c r="H181" s="1" t="s">
        <v>434</v>
      </c>
      <c r="I181" s="1" t="s">
        <v>29</v>
      </c>
      <c r="J181" s="1" t="s">
        <v>259</v>
      </c>
      <c r="K181" s="1" t="str">
        <f t="shared" si="17"/>
        <v>LHR - JFK</v>
      </c>
      <c r="L181" s="1">
        <v>5909</v>
      </c>
      <c r="M181" s="1" t="str">
        <f t="shared" si="18"/>
        <v>Moderate-haul</v>
      </c>
      <c r="N181" s="2">
        <v>0.68765046296296295</v>
      </c>
      <c r="O181" s="2">
        <v>0.96056712962962965</v>
      </c>
      <c r="P181" s="3">
        <v>45670</v>
      </c>
      <c r="Q181" s="2">
        <v>0.80015046296296299</v>
      </c>
      <c r="R181" s="2">
        <v>7.3067129629629635E-2</v>
      </c>
      <c r="S181" s="2">
        <f t="shared" si="19"/>
        <v>0.11250000000000004</v>
      </c>
      <c r="T181" s="2">
        <f t="shared" si="20"/>
        <v>0.11250000000000004</v>
      </c>
      <c r="U181" s="1">
        <v>162</v>
      </c>
      <c r="V181" s="1" t="str">
        <f t="shared" si="21"/>
        <v>Severe-delay</v>
      </c>
      <c r="W181" s="1">
        <v>213.23</v>
      </c>
      <c r="X181" s="1" t="s">
        <v>53</v>
      </c>
      <c r="Y181" s="1">
        <v>3</v>
      </c>
      <c r="Z181" s="1" t="s">
        <v>46</v>
      </c>
      <c r="AA181" s="1">
        <v>61.31</v>
      </c>
      <c r="AB181" s="1">
        <v>30606.995966445302</v>
      </c>
      <c r="AC181" s="1" t="s">
        <v>39</v>
      </c>
      <c r="AD181" s="1">
        <v>4.51</v>
      </c>
      <c r="AE181" s="1">
        <v>41728.400000000001</v>
      </c>
      <c r="AF181" s="1">
        <v>13658.98</v>
      </c>
      <c r="AG181" s="6">
        <f t="shared" si="22"/>
        <v>0.32733054706147369</v>
      </c>
      <c r="AH181">
        <f t="shared" si="23"/>
        <v>-28069.420000000002</v>
      </c>
    </row>
    <row r="182" spans="1:34" x14ac:dyDescent="0.3">
      <c r="A182" s="1" t="s">
        <v>443</v>
      </c>
      <c r="B182" s="1" t="s">
        <v>444</v>
      </c>
      <c r="C182" s="1">
        <v>39</v>
      </c>
      <c r="D182" s="1" t="str">
        <f t="shared" si="16"/>
        <v>30-39</v>
      </c>
      <c r="E182" s="1" t="s">
        <v>25</v>
      </c>
      <c r="F182" s="1" t="s">
        <v>26</v>
      </c>
      <c r="G182" s="1" t="s">
        <v>45</v>
      </c>
      <c r="H182" s="1" t="s">
        <v>434</v>
      </c>
      <c r="I182" s="1" t="s">
        <v>29</v>
      </c>
      <c r="J182" s="1" t="s">
        <v>259</v>
      </c>
      <c r="K182" s="1" t="str">
        <f t="shared" si="17"/>
        <v>LHR - JFK</v>
      </c>
      <c r="L182" s="1">
        <v>5909</v>
      </c>
      <c r="M182" s="1" t="str">
        <f t="shared" si="18"/>
        <v>Moderate-haul</v>
      </c>
      <c r="N182" s="2">
        <v>0.68765046296296295</v>
      </c>
      <c r="O182" s="2">
        <v>0.96056712962962965</v>
      </c>
      <c r="P182" s="3">
        <v>45670</v>
      </c>
      <c r="Q182" s="2">
        <v>0.80015046296296299</v>
      </c>
      <c r="R182" s="2">
        <v>7.3067129629629635E-2</v>
      </c>
      <c r="S182" s="2">
        <f t="shared" si="19"/>
        <v>0.11250000000000004</v>
      </c>
      <c r="T182" s="2">
        <f t="shared" si="20"/>
        <v>0.11250000000000004</v>
      </c>
      <c r="U182" s="1">
        <v>162</v>
      </c>
      <c r="V182" s="1" t="str">
        <f t="shared" si="21"/>
        <v>Severe-delay</v>
      </c>
      <c r="W182" s="1">
        <v>1477.23</v>
      </c>
      <c r="X182" s="1" t="s">
        <v>53</v>
      </c>
      <c r="Y182" s="1">
        <v>3</v>
      </c>
      <c r="Z182" s="1" t="s">
        <v>32</v>
      </c>
      <c r="AA182" s="1">
        <v>111.06</v>
      </c>
      <c r="AB182" s="1">
        <v>30148.878639553001</v>
      </c>
      <c r="AC182" s="1" t="s">
        <v>39</v>
      </c>
      <c r="AD182" s="1">
        <v>3.54</v>
      </c>
      <c r="AE182" s="1">
        <v>41178.65</v>
      </c>
      <c r="AF182" s="1">
        <v>94564.93</v>
      </c>
      <c r="AG182" s="6">
        <f t="shared" si="22"/>
        <v>2.2964553233289577</v>
      </c>
      <c r="AH182">
        <f t="shared" si="23"/>
        <v>53386.279999999992</v>
      </c>
    </row>
    <row r="183" spans="1:34" x14ac:dyDescent="0.3">
      <c r="A183" s="1" t="s">
        <v>445</v>
      </c>
      <c r="B183" s="1" t="s">
        <v>446</v>
      </c>
      <c r="C183" s="1">
        <v>65</v>
      </c>
      <c r="D183" s="1" t="str">
        <f t="shared" si="16"/>
        <v>60-69</v>
      </c>
      <c r="E183" s="1" t="s">
        <v>36</v>
      </c>
      <c r="F183" s="1" t="s">
        <v>26</v>
      </c>
      <c r="G183" s="1" t="s">
        <v>45</v>
      </c>
      <c r="H183" s="1" t="s">
        <v>434</v>
      </c>
      <c r="I183" s="1" t="s">
        <v>29</v>
      </c>
      <c r="J183" s="1" t="s">
        <v>259</v>
      </c>
      <c r="K183" s="1" t="str">
        <f t="shared" si="17"/>
        <v>LHR - JFK</v>
      </c>
      <c r="L183" s="1">
        <v>5909</v>
      </c>
      <c r="M183" s="1" t="str">
        <f t="shared" si="18"/>
        <v>Moderate-haul</v>
      </c>
      <c r="N183" s="2">
        <v>0.68765046296296295</v>
      </c>
      <c r="O183" s="2">
        <v>0.96056712962962965</v>
      </c>
      <c r="P183" s="3">
        <v>45672</v>
      </c>
      <c r="Q183" s="2">
        <v>0.80015046296296299</v>
      </c>
      <c r="R183" s="2">
        <v>7.3067129629629635E-2</v>
      </c>
      <c r="S183" s="2">
        <f t="shared" si="19"/>
        <v>0.11250000000000004</v>
      </c>
      <c r="T183" s="2">
        <f t="shared" si="20"/>
        <v>0.11250000000000004</v>
      </c>
      <c r="U183" s="1">
        <v>162</v>
      </c>
      <c r="V183" s="1" t="str">
        <f t="shared" si="21"/>
        <v>Severe-delay</v>
      </c>
      <c r="W183" s="1">
        <v>348.72</v>
      </c>
      <c r="X183" s="1" t="s">
        <v>37</v>
      </c>
      <c r="Y183" s="1">
        <v>5</v>
      </c>
      <c r="Z183" s="1" t="s">
        <v>32</v>
      </c>
      <c r="AA183" s="1">
        <v>195.86</v>
      </c>
      <c r="AB183" s="1">
        <v>30301.689241587399</v>
      </c>
      <c r="AC183" s="1" t="s">
        <v>33</v>
      </c>
      <c r="AD183" s="1">
        <v>3.61</v>
      </c>
      <c r="AE183" s="1">
        <v>41362.03</v>
      </c>
      <c r="AF183" s="1">
        <v>22357.25</v>
      </c>
      <c r="AG183" s="6">
        <f t="shared" si="22"/>
        <v>0.54052593646878555</v>
      </c>
      <c r="AH183">
        <f t="shared" si="23"/>
        <v>-19004.78</v>
      </c>
    </row>
    <row r="184" spans="1:34" x14ac:dyDescent="0.3">
      <c r="A184" s="1" t="s">
        <v>447</v>
      </c>
      <c r="B184" s="1" t="s">
        <v>448</v>
      </c>
      <c r="C184" s="1">
        <v>39</v>
      </c>
      <c r="D184" s="1" t="str">
        <f t="shared" si="16"/>
        <v>30-39</v>
      </c>
      <c r="E184" s="1" t="s">
        <v>36</v>
      </c>
      <c r="F184" s="1" t="s">
        <v>26</v>
      </c>
      <c r="G184" s="1" t="s">
        <v>27</v>
      </c>
      <c r="H184" s="1" t="s">
        <v>449</v>
      </c>
      <c r="I184" s="1" t="s">
        <v>230</v>
      </c>
      <c r="J184" s="1" t="s">
        <v>305</v>
      </c>
      <c r="K184" s="1" t="str">
        <f t="shared" si="17"/>
        <v>DFW - FRA</v>
      </c>
      <c r="L184" s="1">
        <v>13746</v>
      </c>
      <c r="M184" s="1" t="str">
        <f t="shared" si="18"/>
        <v>Long-haul</v>
      </c>
      <c r="N184" s="2">
        <v>0.63680555555555551</v>
      </c>
      <c r="O184" s="2">
        <v>0.27291666666666664</v>
      </c>
      <c r="P184" s="3">
        <v>45663</v>
      </c>
      <c r="Q184" s="2">
        <v>0.73333333333333328</v>
      </c>
      <c r="R184" s="2">
        <v>0.36944444444444446</v>
      </c>
      <c r="S184" s="2">
        <f t="shared" si="19"/>
        <v>9.6527777777777768E-2</v>
      </c>
      <c r="T184" s="2">
        <f t="shared" si="20"/>
        <v>9.6527777777777823E-2</v>
      </c>
      <c r="U184" s="1">
        <v>139</v>
      </c>
      <c r="V184" s="1" t="str">
        <f t="shared" si="21"/>
        <v>Severe-delay</v>
      </c>
      <c r="W184" s="1">
        <v>691.99</v>
      </c>
      <c r="X184" s="1" t="s">
        <v>53</v>
      </c>
      <c r="Y184" s="1">
        <v>3</v>
      </c>
      <c r="Z184" s="1" t="s">
        <v>80</v>
      </c>
      <c r="AA184" s="1">
        <v>53.96</v>
      </c>
      <c r="AB184" s="1">
        <v>69901.784439970099</v>
      </c>
      <c r="AC184" s="1" t="s">
        <v>39</v>
      </c>
      <c r="AD184" s="1">
        <v>3.06</v>
      </c>
      <c r="AE184" s="1">
        <v>133323.21</v>
      </c>
      <c r="AF184" s="1">
        <v>26578.89</v>
      </c>
      <c r="AG184" s="6">
        <f t="shared" si="22"/>
        <v>0.19935681116588777</v>
      </c>
      <c r="AH184">
        <f t="shared" si="23"/>
        <v>-106744.31999999999</v>
      </c>
    </row>
    <row r="185" spans="1:34" x14ac:dyDescent="0.3">
      <c r="A185" s="1" t="s">
        <v>450</v>
      </c>
      <c r="B185" s="1" t="s">
        <v>451</v>
      </c>
      <c r="C185" s="1">
        <v>55</v>
      </c>
      <c r="D185" s="1" t="str">
        <f t="shared" si="16"/>
        <v>40-59</v>
      </c>
      <c r="E185" s="1" t="s">
        <v>25</v>
      </c>
      <c r="F185" s="1" t="s">
        <v>26</v>
      </c>
      <c r="G185" s="1" t="s">
        <v>27</v>
      </c>
      <c r="H185" s="1" t="s">
        <v>449</v>
      </c>
      <c r="I185" s="1" t="s">
        <v>230</v>
      </c>
      <c r="J185" s="1" t="s">
        <v>305</v>
      </c>
      <c r="K185" s="1" t="str">
        <f t="shared" si="17"/>
        <v>DFW - FRA</v>
      </c>
      <c r="L185" s="1">
        <v>13746</v>
      </c>
      <c r="M185" s="1" t="str">
        <f t="shared" si="18"/>
        <v>Long-haul</v>
      </c>
      <c r="N185" s="2">
        <v>0.63680555555555551</v>
      </c>
      <c r="O185" s="2">
        <v>0.27291666666666664</v>
      </c>
      <c r="P185" s="3">
        <v>45662</v>
      </c>
      <c r="Q185" s="2">
        <v>0.73333333333333328</v>
      </c>
      <c r="R185" s="2">
        <v>0.36944444444444446</v>
      </c>
      <c r="S185" s="2">
        <f t="shared" si="19"/>
        <v>9.6527777777777768E-2</v>
      </c>
      <c r="T185" s="2">
        <f t="shared" si="20"/>
        <v>9.6527777777777823E-2</v>
      </c>
      <c r="U185" s="1">
        <v>139</v>
      </c>
      <c r="V185" s="1" t="str">
        <f t="shared" si="21"/>
        <v>Severe-delay</v>
      </c>
      <c r="W185" s="1">
        <v>317.92</v>
      </c>
      <c r="X185" s="1" t="s">
        <v>53</v>
      </c>
      <c r="Y185" s="1">
        <v>5</v>
      </c>
      <c r="Z185" s="1" t="s">
        <v>46</v>
      </c>
      <c r="AA185" s="1">
        <v>27.27</v>
      </c>
      <c r="AB185" s="1">
        <v>69804.325038113297</v>
      </c>
      <c r="AC185" s="1" t="s">
        <v>39</v>
      </c>
      <c r="AD185" s="1">
        <v>4.8899999999999997</v>
      </c>
      <c r="AE185" s="1">
        <v>133147.785</v>
      </c>
      <c r="AF185" s="1">
        <v>12211.397999999999</v>
      </c>
      <c r="AG185" s="6">
        <f t="shared" si="22"/>
        <v>9.1713114116017763E-2</v>
      </c>
      <c r="AH185">
        <f t="shared" si="23"/>
        <v>-120936.387</v>
      </c>
    </row>
    <row r="186" spans="1:34" x14ac:dyDescent="0.3">
      <c r="A186" s="1" t="s">
        <v>452</v>
      </c>
      <c r="B186" s="1" t="s">
        <v>453</v>
      </c>
      <c r="C186" s="1">
        <v>57</v>
      </c>
      <c r="D186" s="1" t="str">
        <f t="shared" si="16"/>
        <v>40-59</v>
      </c>
      <c r="E186" s="1" t="s">
        <v>36</v>
      </c>
      <c r="F186" s="1" t="s">
        <v>26</v>
      </c>
      <c r="G186" s="1" t="s">
        <v>27</v>
      </c>
      <c r="H186" s="1" t="s">
        <v>449</v>
      </c>
      <c r="I186" s="1" t="s">
        <v>230</v>
      </c>
      <c r="J186" s="1" t="s">
        <v>305</v>
      </c>
      <c r="K186" s="1" t="str">
        <f t="shared" si="17"/>
        <v>DFW - FRA</v>
      </c>
      <c r="L186" s="1">
        <v>13746</v>
      </c>
      <c r="M186" s="1" t="str">
        <f t="shared" si="18"/>
        <v>Long-haul</v>
      </c>
      <c r="N186" s="2">
        <v>0.63680555555555551</v>
      </c>
      <c r="O186" s="2">
        <v>0.27291666666666664</v>
      </c>
      <c r="P186" s="3">
        <v>45658</v>
      </c>
      <c r="Q186" s="2">
        <v>0.73333333333333328</v>
      </c>
      <c r="R186" s="2">
        <v>0.36944444444444446</v>
      </c>
      <c r="S186" s="2">
        <f t="shared" si="19"/>
        <v>9.6527777777777768E-2</v>
      </c>
      <c r="T186" s="2">
        <f t="shared" si="20"/>
        <v>9.6527777777777823E-2</v>
      </c>
      <c r="U186" s="1">
        <v>139</v>
      </c>
      <c r="V186" s="1" t="str">
        <f t="shared" si="21"/>
        <v>Severe-delay</v>
      </c>
      <c r="W186" s="1">
        <v>216.57</v>
      </c>
      <c r="X186" s="1" t="s">
        <v>53</v>
      </c>
      <c r="Y186" s="1">
        <v>5</v>
      </c>
      <c r="Z186" s="1" t="s">
        <v>46</v>
      </c>
      <c r="AA186" s="1">
        <v>163.53</v>
      </c>
      <c r="AB186" s="1">
        <v>69842.998785010903</v>
      </c>
      <c r="AC186" s="1" t="s">
        <v>39</v>
      </c>
      <c r="AD186" s="1">
        <v>4.9800000000000004</v>
      </c>
      <c r="AE186" s="1">
        <v>133217.4</v>
      </c>
      <c r="AF186" s="1">
        <v>8335.9140000000007</v>
      </c>
      <c r="AG186" s="6">
        <f t="shared" si="22"/>
        <v>6.25737628868301E-2</v>
      </c>
      <c r="AH186">
        <f t="shared" si="23"/>
        <v>-124881.48599999999</v>
      </c>
    </row>
    <row r="187" spans="1:34" x14ac:dyDescent="0.3">
      <c r="A187" s="1" t="s">
        <v>454</v>
      </c>
      <c r="B187" s="1" t="s">
        <v>455</v>
      </c>
      <c r="C187" s="1">
        <v>75</v>
      </c>
      <c r="D187" s="1" t="str">
        <f t="shared" si="16"/>
        <v>70-80</v>
      </c>
      <c r="E187" s="1" t="s">
        <v>25</v>
      </c>
      <c r="F187" s="1" t="s">
        <v>26</v>
      </c>
      <c r="G187" s="1" t="s">
        <v>27</v>
      </c>
      <c r="H187" s="1" t="s">
        <v>449</v>
      </c>
      <c r="I187" s="1" t="s">
        <v>230</v>
      </c>
      <c r="J187" s="1" t="s">
        <v>305</v>
      </c>
      <c r="K187" s="1" t="str">
        <f t="shared" si="17"/>
        <v>DFW - FRA</v>
      </c>
      <c r="L187" s="1">
        <v>13746</v>
      </c>
      <c r="M187" s="1" t="str">
        <f t="shared" si="18"/>
        <v>Long-haul</v>
      </c>
      <c r="N187" s="2">
        <v>0.63680555555555551</v>
      </c>
      <c r="O187" s="2">
        <v>0.27291666666666664</v>
      </c>
      <c r="P187" s="3">
        <v>45662</v>
      </c>
      <c r="Q187" s="2">
        <v>0.73333333333333328</v>
      </c>
      <c r="R187" s="2">
        <v>0.36944444444444446</v>
      </c>
      <c r="S187" s="2">
        <f t="shared" si="19"/>
        <v>9.6527777777777768E-2</v>
      </c>
      <c r="T187" s="2">
        <f t="shared" si="20"/>
        <v>9.6527777777777823E-2</v>
      </c>
      <c r="U187" s="1">
        <v>139</v>
      </c>
      <c r="V187" s="1" t="str">
        <f t="shared" si="21"/>
        <v>Severe-delay</v>
      </c>
      <c r="W187" s="1">
        <v>93.7</v>
      </c>
      <c r="X187" s="1" t="s">
        <v>31</v>
      </c>
      <c r="Y187" s="1">
        <v>5</v>
      </c>
      <c r="Z187" s="1" t="s">
        <v>38</v>
      </c>
      <c r="AA187" s="1">
        <v>98.88</v>
      </c>
      <c r="AB187" s="1">
        <v>70182.269619410799</v>
      </c>
      <c r="AC187" s="1" t="s">
        <v>33</v>
      </c>
      <c r="AD187" s="1">
        <v>3.98</v>
      </c>
      <c r="AE187" s="1">
        <v>133828.07999999999</v>
      </c>
      <c r="AF187" s="1">
        <v>3609.9479999999999</v>
      </c>
      <c r="AG187" s="6">
        <f t="shared" si="22"/>
        <v>2.6974518352202319E-2</v>
      </c>
      <c r="AH187">
        <f t="shared" si="23"/>
        <v>-130218.13199999998</v>
      </c>
    </row>
    <row r="188" spans="1:34" x14ac:dyDescent="0.3">
      <c r="A188" s="1" t="s">
        <v>456</v>
      </c>
      <c r="B188" s="1" t="s">
        <v>457</v>
      </c>
      <c r="C188" s="1">
        <v>57</v>
      </c>
      <c r="D188" s="1" t="str">
        <f t="shared" si="16"/>
        <v>40-59</v>
      </c>
      <c r="E188" s="1" t="s">
        <v>36</v>
      </c>
      <c r="F188" s="1" t="s">
        <v>26</v>
      </c>
      <c r="G188" s="1" t="s">
        <v>45</v>
      </c>
      <c r="H188" s="1" t="s">
        <v>458</v>
      </c>
      <c r="I188" s="1" t="s">
        <v>259</v>
      </c>
      <c r="J188" s="1" t="s">
        <v>171</v>
      </c>
      <c r="K188" s="1" t="str">
        <f t="shared" si="17"/>
        <v>JFK - CAN</v>
      </c>
      <c r="L188" s="1">
        <v>1919</v>
      </c>
      <c r="M188" s="1" t="str">
        <f t="shared" si="18"/>
        <v xml:space="preserve">Short-haul </v>
      </c>
      <c r="N188" s="2">
        <v>0.6821180555555556</v>
      </c>
      <c r="O188" s="2">
        <v>0.77031249999999996</v>
      </c>
      <c r="P188" s="3">
        <v>45662</v>
      </c>
      <c r="Q188" s="2">
        <v>0.74739583333333337</v>
      </c>
      <c r="R188" s="2">
        <v>0.83559027777777772</v>
      </c>
      <c r="S188" s="2">
        <f t="shared" si="19"/>
        <v>6.5277777777777768E-2</v>
      </c>
      <c r="T188" s="2">
        <f t="shared" si="20"/>
        <v>6.5277777777777768E-2</v>
      </c>
      <c r="U188" s="1">
        <v>94</v>
      </c>
      <c r="V188" s="1" t="str">
        <f t="shared" si="21"/>
        <v>Moderate-delay</v>
      </c>
      <c r="W188" s="1">
        <v>1028.3</v>
      </c>
      <c r="X188" s="1" t="s">
        <v>53</v>
      </c>
      <c r="Y188" s="1">
        <v>5</v>
      </c>
      <c r="Z188" s="1" t="s">
        <v>46</v>
      </c>
      <c r="AA188" s="1">
        <v>12.8</v>
      </c>
      <c r="AB188" s="1">
        <v>10714.6849442149</v>
      </c>
      <c r="AC188" s="1" t="s">
        <v>33</v>
      </c>
      <c r="AD188" s="1">
        <v>4.72</v>
      </c>
      <c r="AE188" s="1">
        <v>17857.62</v>
      </c>
      <c r="AF188" s="1">
        <v>65813.759999999995</v>
      </c>
      <c r="AG188" s="6">
        <f t="shared" si="22"/>
        <v>3.6854720841859105</v>
      </c>
      <c r="AH188">
        <f t="shared" si="23"/>
        <v>47956.14</v>
      </c>
    </row>
    <row r="189" spans="1:34" x14ac:dyDescent="0.3">
      <c r="A189" s="4" t="s">
        <v>459</v>
      </c>
      <c r="B189" s="1" t="s">
        <v>460</v>
      </c>
      <c r="C189" s="1">
        <v>25</v>
      </c>
      <c r="D189" s="1" t="str">
        <f t="shared" si="16"/>
        <v>18-29</v>
      </c>
      <c r="E189" s="1" t="s">
        <v>25</v>
      </c>
      <c r="F189" s="1" t="s">
        <v>26</v>
      </c>
      <c r="G189" s="1" t="s">
        <v>45</v>
      </c>
      <c r="H189" s="1" t="s">
        <v>458</v>
      </c>
      <c r="I189" s="1" t="s">
        <v>259</v>
      </c>
      <c r="J189" s="1" t="s">
        <v>171</v>
      </c>
      <c r="K189" s="1" t="str">
        <f t="shared" si="17"/>
        <v>JFK - CAN</v>
      </c>
      <c r="L189" s="1">
        <v>1919</v>
      </c>
      <c r="M189" s="1" t="str">
        <f t="shared" si="18"/>
        <v xml:space="preserve">Short-haul </v>
      </c>
      <c r="N189" s="2">
        <v>0.6821180555555556</v>
      </c>
      <c r="O189" s="2">
        <v>0.77031249999999996</v>
      </c>
      <c r="P189" s="3">
        <v>45672</v>
      </c>
      <c r="Q189" s="2">
        <v>0.74739583333333337</v>
      </c>
      <c r="R189" s="2">
        <v>0.83559027777777772</v>
      </c>
      <c r="S189" s="2">
        <f t="shared" si="19"/>
        <v>6.5277777777777768E-2</v>
      </c>
      <c r="T189" s="2">
        <f t="shared" si="20"/>
        <v>6.5277777777777768E-2</v>
      </c>
      <c r="U189" s="1">
        <v>94</v>
      </c>
      <c r="V189" s="1" t="str">
        <f t="shared" si="21"/>
        <v>Moderate-delay</v>
      </c>
      <c r="W189" s="1">
        <v>958.68</v>
      </c>
      <c r="X189" s="1" t="s">
        <v>31</v>
      </c>
      <c r="Y189" s="1">
        <v>5</v>
      </c>
      <c r="Z189" s="1" t="s">
        <v>32</v>
      </c>
      <c r="AA189" s="1">
        <v>145.25</v>
      </c>
      <c r="AB189" s="1">
        <v>10733.271004329999</v>
      </c>
      <c r="AC189" s="1" t="s">
        <v>33</v>
      </c>
      <c r="AD189" s="1">
        <v>3.31</v>
      </c>
      <c r="AE189" s="1">
        <v>17879.93</v>
      </c>
      <c r="AF189" s="1">
        <v>61384.57</v>
      </c>
      <c r="AG189" s="6">
        <f t="shared" si="22"/>
        <v>3.4331549396446182</v>
      </c>
      <c r="AH189">
        <f t="shared" si="23"/>
        <v>43504.639999999999</v>
      </c>
    </row>
    <row r="190" spans="1:34" x14ac:dyDescent="0.3">
      <c r="A190" s="1" t="s">
        <v>461</v>
      </c>
      <c r="B190" s="1" t="s">
        <v>462</v>
      </c>
      <c r="C190" s="1">
        <v>18</v>
      </c>
      <c r="D190" s="1" t="str">
        <f t="shared" si="16"/>
        <v>18-29</v>
      </c>
      <c r="E190" s="1" t="s">
        <v>25</v>
      </c>
      <c r="F190" s="1" t="s">
        <v>26</v>
      </c>
      <c r="G190" s="1" t="s">
        <v>45</v>
      </c>
      <c r="H190" s="1" t="s">
        <v>458</v>
      </c>
      <c r="I190" s="1" t="s">
        <v>259</v>
      </c>
      <c r="J190" s="1" t="s">
        <v>171</v>
      </c>
      <c r="K190" s="1" t="str">
        <f t="shared" si="17"/>
        <v>JFK - CAN</v>
      </c>
      <c r="L190" s="1">
        <v>1919</v>
      </c>
      <c r="M190" s="1" t="str">
        <f t="shared" si="18"/>
        <v xml:space="preserve">Short-haul </v>
      </c>
      <c r="N190" s="2">
        <v>0.6821180555555556</v>
      </c>
      <c r="O190" s="2">
        <v>0.77031249999999996</v>
      </c>
      <c r="P190" s="3">
        <v>45670</v>
      </c>
      <c r="Q190" s="2">
        <v>0.74739583333333337</v>
      </c>
      <c r="R190" s="2">
        <v>0.83559027777777772</v>
      </c>
      <c r="S190" s="2">
        <f t="shared" si="19"/>
        <v>6.5277777777777768E-2</v>
      </c>
      <c r="T190" s="2">
        <f t="shared" si="20"/>
        <v>6.5277777777777768E-2</v>
      </c>
      <c r="U190" s="1">
        <v>94</v>
      </c>
      <c r="V190" s="1" t="str">
        <f t="shared" si="21"/>
        <v>Moderate-delay</v>
      </c>
      <c r="W190" s="1">
        <v>243.27</v>
      </c>
      <c r="X190" s="1" t="s">
        <v>37</v>
      </c>
      <c r="Y190" s="1">
        <v>5</v>
      </c>
      <c r="Z190" s="1" t="s">
        <v>80</v>
      </c>
      <c r="AA190" s="1">
        <v>134.38999999999999</v>
      </c>
      <c r="AB190" s="1">
        <v>10789.382962272301</v>
      </c>
      <c r="AC190" s="1" t="s">
        <v>33</v>
      </c>
      <c r="AD190" s="1">
        <v>3.23</v>
      </c>
      <c r="AE190" s="1">
        <v>17947.259999999998</v>
      </c>
      <c r="AF190" s="1">
        <v>15596.16</v>
      </c>
      <c r="AG190" s="6">
        <f t="shared" si="22"/>
        <v>0.86899950187382369</v>
      </c>
      <c r="AH190">
        <f t="shared" si="23"/>
        <v>-2351.0999999999985</v>
      </c>
    </row>
    <row r="191" spans="1:34" x14ac:dyDescent="0.3">
      <c r="A191" s="1" t="s">
        <v>463</v>
      </c>
      <c r="B191" s="1" t="s">
        <v>464</v>
      </c>
      <c r="C191" s="1">
        <v>39</v>
      </c>
      <c r="D191" s="1" t="str">
        <f t="shared" si="16"/>
        <v>30-39</v>
      </c>
      <c r="E191" s="1" t="s">
        <v>25</v>
      </c>
      <c r="F191" s="1" t="s">
        <v>26</v>
      </c>
      <c r="G191" s="1" t="s">
        <v>27</v>
      </c>
      <c r="H191" s="1" t="s">
        <v>458</v>
      </c>
      <c r="I191" s="1" t="s">
        <v>259</v>
      </c>
      <c r="J191" s="1" t="s">
        <v>171</v>
      </c>
      <c r="K191" s="1" t="str">
        <f t="shared" si="17"/>
        <v>JFK - CAN</v>
      </c>
      <c r="L191" s="1">
        <v>1919</v>
      </c>
      <c r="M191" s="1" t="str">
        <f t="shared" si="18"/>
        <v xml:space="preserve">Short-haul </v>
      </c>
      <c r="N191" s="2">
        <v>0.6821180555555556</v>
      </c>
      <c r="O191" s="2">
        <v>0.77031249999999996</v>
      </c>
      <c r="P191" s="3">
        <v>45663</v>
      </c>
      <c r="Q191" s="2">
        <v>0.74739583333333337</v>
      </c>
      <c r="R191" s="2">
        <v>0.83559027777777772</v>
      </c>
      <c r="S191" s="2">
        <f t="shared" si="19"/>
        <v>6.5277777777777768E-2</v>
      </c>
      <c r="T191" s="2">
        <f t="shared" si="20"/>
        <v>6.5277777777777768E-2</v>
      </c>
      <c r="U191" s="1">
        <v>94</v>
      </c>
      <c r="V191" s="1" t="str">
        <f t="shared" si="21"/>
        <v>Moderate-delay</v>
      </c>
      <c r="W191" s="1">
        <v>1275.29</v>
      </c>
      <c r="X191" s="1" t="s">
        <v>31</v>
      </c>
      <c r="Y191" s="1">
        <v>3</v>
      </c>
      <c r="Z191" s="1" t="s">
        <v>42</v>
      </c>
      <c r="AA191" s="1">
        <v>125.83</v>
      </c>
      <c r="AB191" s="1">
        <v>10238.4502475564</v>
      </c>
      <c r="AC191" s="1" t="s">
        <v>39</v>
      </c>
      <c r="AD191" s="1">
        <v>3.06</v>
      </c>
      <c r="AE191" s="1">
        <v>17286.14</v>
      </c>
      <c r="AF191" s="1">
        <v>81643.73</v>
      </c>
      <c r="AG191" s="6">
        <f t="shared" si="22"/>
        <v>4.7230746713841265</v>
      </c>
      <c r="AH191">
        <f t="shared" si="23"/>
        <v>64357.59</v>
      </c>
    </row>
    <row r="192" spans="1:34" x14ac:dyDescent="0.3">
      <c r="A192" s="1" t="s">
        <v>465</v>
      </c>
      <c r="B192" s="1" t="s">
        <v>466</v>
      </c>
      <c r="C192" s="1">
        <v>54</v>
      </c>
      <c r="D192" s="1" t="str">
        <f t="shared" si="16"/>
        <v>40-59</v>
      </c>
      <c r="E192" s="1" t="s">
        <v>36</v>
      </c>
      <c r="F192" s="1" t="s">
        <v>26</v>
      </c>
      <c r="G192" s="1" t="s">
        <v>45</v>
      </c>
      <c r="H192" s="1" t="s">
        <v>467</v>
      </c>
      <c r="I192" s="1" t="s">
        <v>73</v>
      </c>
      <c r="J192" s="1" t="s">
        <v>132</v>
      </c>
      <c r="K192" s="1" t="str">
        <f t="shared" si="17"/>
        <v>ATL - DXB</v>
      </c>
      <c r="L192" s="1">
        <v>14469</v>
      </c>
      <c r="M192" s="1" t="str">
        <f t="shared" si="18"/>
        <v>Long-haul</v>
      </c>
      <c r="N192" s="2">
        <v>0.2003587962962963</v>
      </c>
      <c r="O192" s="2">
        <v>0.86980324074074078</v>
      </c>
      <c r="P192" s="3">
        <v>45662</v>
      </c>
      <c r="Q192" s="2">
        <v>0.2691087962962963</v>
      </c>
      <c r="R192" s="2">
        <v>0.93855324074074076</v>
      </c>
      <c r="S192" s="2">
        <f t="shared" si="19"/>
        <v>6.8750000000000006E-2</v>
      </c>
      <c r="T192" s="2">
        <f t="shared" si="20"/>
        <v>6.8749999999999978E-2</v>
      </c>
      <c r="U192" s="1">
        <v>99</v>
      </c>
      <c r="V192" s="1" t="str">
        <f t="shared" si="21"/>
        <v>Moderate-delay</v>
      </c>
      <c r="W192" s="1">
        <v>425.03</v>
      </c>
      <c r="X192" s="1" t="s">
        <v>53</v>
      </c>
      <c r="Y192" s="1">
        <v>5</v>
      </c>
      <c r="Z192" s="1" t="s">
        <v>42</v>
      </c>
      <c r="AA192" s="1">
        <v>89.17</v>
      </c>
      <c r="AB192" s="1">
        <v>73361.169669715993</v>
      </c>
      <c r="AC192" s="1" t="s">
        <v>33</v>
      </c>
      <c r="AD192" s="1">
        <v>3.32</v>
      </c>
      <c r="AE192" s="1">
        <v>139550.09999999899</v>
      </c>
      <c r="AF192" s="1">
        <v>16331.8499999999</v>
      </c>
      <c r="AG192" s="6">
        <f t="shared" si="22"/>
        <v>0.11703216264266396</v>
      </c>
      <c r="AH192">
        <f t="shared" si="23"/>
        <v>-123218.24999999908</v>
      </c>
    </row>
    <row r="193" spans="1:34" x14ac:dyDescent="0.3">
      <c r="A193" s="1" t="s">
        <v>468</v>
      </c>
      <c r="B193" s="1" t="s">
        <v>469</v>
      </c>
      <c r="C193" s="1">
        <v>74</v>
      </c>
      <c r="D193" s="1" t="str">
        <f t="shared" si="16"/>
        <v>70-80</v>
      </c>
      <c r="E193" s="1" t="s">
        <v>25</v>
      </c>
      <c r="F193" s="1" t="s">
        <v>26</v>
      </c>
      <c r="G193" s="1" t="s">
        <v>27</v>
      </c>
      <c r="H193" s="1" t="s">
        <v>467</v>
      </c>
      <c r="I193" s="1" t="s">
        <v>73</v>
      </c>
      <c r="J193" s="1" t="s">
        <v>132</v>
      </c>
      <c r="K193" s="1" t="str">
        <f t="shared" si="17"/>
        <v>ATL - DXB</v>
      </c>
      <c r="L193" s="1">
        <v>14469</v>
      </c>
      <c r="M193" s="1" t="str">
        <f t="shared" si="18"/>
        <v>Long-haul</v>
      </c>
      <c r="N193" s="2">
        <v>0.2003587962962963</v>
      </c>
      <c r="O193" s="2">
        <v>0.86980324074074078</v>
      </c>
      <c r="P193" s="3">
        <v>45665</v>
      </c>
      <c r="Q193" s="2">
        <v>0.2691087962962963</v>
      </c>
      <c r="R193" s="2">
        <v>0.93855324074074076</v>
      </c>
      <c r="S193" s="2">
        <f t="shared" si="19"/>
        <v>6.8750000000000006E-2</v>
      </c>
      <c r="T193" s="2">
        <f t="shared" si="20"/>
        <v>6.8749999999999978E-2</v>
      </c>
      <c r="U193" s="1">
        <v>99</v>
      </c>
      <c r="V193" s="1" t="str">
        <f t="shared" si="21"/>
        <v>Moderate-delay</v>
      </c>
      <c r="W193" s="1">
        <v>773.02</v>
      </c>
      <c r="X193" s="1" t="s">
        <v>53</v>
      </c>
      <c r="Y193" s="1">
        <v>5</v>
      </c>
      <c r="Z193" s="1" t="s">
        <v>80</v>
      </c>
      <c r="AA193" s="1">
        <v>44.94</v>
      </c>
      <c r="AB193" s="1">
        <v>73573.024169790297</v>
      </c>
      <c r="AC193" s="1" t="s">
        <v>33</v>
      </c>
      <c r="AD193" s="1">
        <v>3.09</v>
      </c>
      <c r="AE193" s="1">
        <v>139931.44500000001</v>
      </c>
      <c r="AF193" s="1">
        <v>29689.361999999899</v>
      </c>
      <c r="AG193" s="6">
        <f t="shared" si="22"/>
        <v>0.21217076690660844</v>
      </c>
      <c r="AH193">
        <f t="shared" si="23"/>
        <v>-110242.0830000001</v>
      </c>
    </row>
    <row r="194" spans="1:34" x14ac:dyDescent="0.3">
      <c r="A194" s="1" t="s">
        <v>470</v>
      </c>
      <c r="B194" s="1" t="s">
        <v>471</v>
      </c>
      <c r="C194" s="1">
        <v>67</v>
      </c>
      <c r="D194" s="1" t="str">
        <f t="shared" si="16"/>
        <v>60-69</v>
      </c>
      <c r="E194" s="1" t="s">
        <v>36</v>
      </c>
      <c r="F194" s="1" t="s">
        <v>26</v>
      </c>
      <c r="G194" s="1" t="s">
        <v>45</v>
      </c>
      <c r="H194" s="1" t="s">
        <v>467</v>
      </c>
      <c r="I194" s="1" t="s">
        <v>73</v>
      </c>
      <c r="J194" s="1" t="s">
        <v>132</v>
      </c>
      <c r="K194" s="1" t="str">
        <f t="shared" si="17"/>
        <v>ATL - DXB</v>
      </c>
      <c r="L194" s="1">
        <v>14469</v>
      </c>
      <c r="M194" s="1" t="str">
        <f t="shared" si="18"/>
        <v>Long-haul</v>
      </c>
      <c r="N194" s="2">
        <v>0.2003587962962963</v>
      </c>
      <c r="O194" s="2">
        <v>0.86980324074074078</v>
      </c>
      <c r="P194" s="3">
        <v>45669</v>
      </c>
      <c r="Q194" s="2">
        <v>0.2691087962962963</v>
      </c>
      <c r="R194" s="2">
        <v>0.93855324074074076</v>
      </c>
      <c r="S194" s="2">
        <f t="shared" si="19"/>
        <v>6.8750000000000006E-2</v>
      </c>
      <c r="T194" s="2">
        <f t="shared" si="20"/>
        <v>6.8749999999999978E-2</v>
      </c>
      <c r="U194" s="1">
        <v>99</v>
      </c>
      <c r="V194" s="1" t="str">
        <f t="shared" si="21"/>
        <v>Moderate-delay</v>
      </c>
      <c r="W194" s="1">
        <v>62.31</v>
      </c>
      <c r="X194" s="1" t="s">
        <v>31</v>
      </c>
      <c r="Y194" s="1">
        <v>5</v>
      </c>
      <c r="Z194" s="1" t="s">
        <v>42</v>
      </c>
      <c r="AA194" s="1">
        <v>135.43</v>
      </c>
      <c r="AB194" s="1">
        <v>73339.542253070103</v>
      </c>
      <c r="AC194" s="1" t="s">
        <v>39</v>
      </c>
      <c r="AD194" s="1">
        <v>3.48</v>
      </c>
      <c r="AE194" s="1">
        <v>139511.17499999999</v>
      </c>
      <c r="AF194" s="1">
        <v>2408.9579999999901</v>
      </c>
      <c r="AG194" s="6">
        <f t="shared" si="22"/>
        <v>1.7267132901719093E-2</v>
      </c>
      <c r="AH194">
        <f t="shared" si="23"/>
        <v>-137102.217</v>
      </c>
    </row>
    <row r="195" spans="1:34" x14ac:dyDescent="0.3">
      <c r="A195" s="1" t="s">
        <v>472</v>
      </c>
      <c r="B195" s="1" t="s">
        <v>473</v>
      </c>
      <c r="C195" s="1">
        <v>34</v>
      </c>
      <c r="D195" s="1" t="str">
        <f t="shared" ref="D195:D258" si="24">_xlfn.IFS(C195&lt;=29,"18-29",C195&lt;=39,"30-39",C195&lt;=59,"40-59",C195&lt;=69,"60-69",C195&lt;=79,"70-80")</f>
        <v>30-39</v>
      </c>
      <c r="E195" s="1" t="s">
        <v>25</v>
      </c>
      <c r="F195" s="1" t="s">
        <v>26</v>
      </c>
      <c r="G195" s="1" t="s">
        <v>45</v>
      </c>
      <c r="H195" s="1" t="s">
        <v>467</v>
      </c>
      <c r="I195" s="1" t="s">
        <v>73</v>
      </c>
      <c r="J195" s="1" t="s">
        <v>132</v>
      </c>
      <c r="K195" s="1" t="str">
        <f t="shared" ref="K195:K258" si="25">CONCATENATE(I195," - ",J195)</f>
        <v>ATL - DXB</v>
      </c>
      <c r="L195" s="1">
        <v>14469</v>
      </c>
      <c r="M195" s="1" t="str">
        <f t="shared" ref="M195:M258" si="26">_xlfn.IFS(L195&lt;=4000,"Short-haul ",L195&lt;=9000,"Moderate-haul",L195&gt;9000,"Long-haul")</f>
        <v>Long-haul</v>
      </c>
      <c r="N195" s="2">
        <v>0.2003587962962963</v>
      </c>
      <c r="O195" s="2">
        <v>0.86980324074074078</v>
      </c>
      <c r="P195" s="3">
        <v>45668</v>
      </c>
      <c r="Q195" s="2">
        <v>0.2691087962962963</v>
      </c>
      <c r="R195" s="2">
        <v>0.93855324074074076</v>
      </c>
      <c r="S195" s="2">
        <f t="shared" ref="S195:S258" si="27">MOD(Q195-N195,1)</f>
        <v>6.8750000000000006E-2</v>
      </c>
      <c r="T195" s="2">
        <f t="shared" ref="T195:T258" si="28">MOD(R195-O195,1)</f>
        <v>6.8749999999999978E-2</v>
      </c>
      <c r="U195" s="1">
        <v>99</v>
      </c>
      <c r="V195" s="1" t="str">
        <f t="shared" ref="V195:V258" si="29">_xlfn.IFS(U195&lt;=30,"On-time",U195&lt;=120,"Moderate-delay",U195&gt;120,"Severe-delay")</f>
        <v>Moderate-delay</v>
      </c>
      <c r="W195" s="1">
        <v>1038.25</v>
      </c>
      <c r="X195" s="1" t="s">
        <v>37</v>
      </c>
      <c r="Y195" s="1">
        <v>3</v>
      </c>
      <c r="Z195" s="1" t="s">
        <v>46</v>
      </c>
      <c r="AA195" s="1">
        <v>77.739999999999995</v>
      </c>
      <c r="AB195" s="1">
        <v>73588.989288651806</v>
      </c>
      <c r="AC195" s="1" t="s">
        <v>33</v>
      </c>
      <c r="AD195" s="1">
        <v>5</v>
      </c>
      <c r="AE195" s="1">
        <v>139960.185</v>
      </c>
      <c r="AF195" s="1">
        <v>39878.129999999997</v>
      </c>
      <c r="AG195" s="6">
        <f t="shared" ref="AG195:AG258" si="30">AF195/AE195</f>
        <v>0.28492481629686328</v>
      </c>
      <c r="AH195">
        <f t="shared" ref="AH195:AH258" si="31">AF195-AE195</f>
        <v>-100082.05499999999</v>
      </c>
    </row>
    <row r="196" spans="1:34" x14ac:dyDescent="0.3">
      <c r="A196" s="1" t="s">
        <v>474</v>
      </c>
      <c r="B196" s="1" t="s">
        <v>475</v>
      </c>
      <c r="C196" s="1">
        <v>55</v>
      </c>
      <c r="D196" s="1" t="str">
        <f t="shared" si="24"/>
        <v>40-59</v>
      </c>
      <c r="E196" s="1" t="s">
        <v>25</v>
      </c>
      <c r="F196" s="1" t="s">
        <v>26</v>
      </c>
      <c r="G196" s="1" t="s">
        <v>27</v>
      </c>
      <c r="H196" s="1" t="s">
        <v>476</v>
      </c>
      <c r="I196" s="1" t="s">
        <v>230</v>
      </c>
      <c r="J196" s="1" t="s">
        <v>73</v>
      </c>
      <c r="K196" s="1" t="str">
        <f t="shared" si="25"/>
        <v>DFW - ATL</v>
      </c>
      <c r="L196" s="1">
        <v>7101</v>
      </c>
      <c r="M196" s="1" t="str">
        <f t="shared" si="26"/>
        <v>Moderate-haul</v>
      </c>
      <c r="N196" s="2">
        <v>0.65505787037037033</v>
      </c>
      <c r="O196" s="2">
        <v>0.98353009259259261</v>
      </c>
      <c r="P196" s="3">
        <v>45658</v>
      </c>
      <c r="Q196" s="2">
        <v>0.71130787037037035</v>
      </c>
      <c r="R196" s="2">
        <v>3.9780092592592596E-2</v>
      </c>
      <c r="S196" s="2">
        <f t="shared" si="27"/>
        <v>5.6250000000000022E-2</v>
      </c>
      <c r="T196" s="2">
        <f t="shared" si="28"/>
        <v>5.6250000000000022E-2</v>
      </c>
      <c r="U196" s="1">
        <v>81</v>
      </c>
      <c r="V196" s="1" t="str">
        <f t="shared" si="29"/>
        <v>Moderate-delay</v>
      </c>
      <c r="W196" s="1">
        <v>113.85</v>
      </c>
      <c r="X196" s="1" t="s">
        <v>53</v>
      </c>
      <c r="Y196" s="1">
        <v>5</v>
      </c>
      <c r="Z196" s="1" t="s">
        <v>42</v>
      </c>
      <c r="AA196" s="1">
        <v>119.63</v>
      </c>
      <c r="AB196" s="1">
        <v>36615.897086487799</v>
      </c>
      <c r="AC196" s="1" t="s">
        <v>33</v>
      </c>
      <c r="AD196" s="1">
        <v>3.49</v>
      </c>
      <c r="AE196" s="1">
        <v>73408.62</v>
      </c>
      <c r="AF196" s="1">
        <v>4386.1979999999903</v>
      </c>
      <c r="AG196" s="6">
        <f t="shared" si="30"/>
        <v>5.9750448925480287E-2</v>
      </c>
      <c r="AH196">
        <f t="shared" si="31"/>
        <v>-69022.422000000006</v>
      </c>
    </row>
    <row r="197" spans="1:34" x14ac:dyDescent="0.3">
      <c r="A197" s="1" t="s">
        <v>477</v>
      </c>
      <c r="B197" s="1" t="s">
        <v>374</v>
      </c>
      <c r="C197" s="1">
        <v>56</v>
      </c>
      <c r="D197" s="1" t="str">
        <f t="shared" si="24"/>
        <v>40-59</v>
      </c>
      <c r="E197" s="1" t="s">
        <v>36</v>
      </c>
      <c r="F197" s="1" t="s">
        <v>26</v>
      </c>
      <c r="G197" s="1" t="s">
        <v>27</v>
      </c>
      <c r="H197" s="1" t="s">
        <v>476</v>
      </c>
      <c r="I197" s="1" t="s">
        <v>230</v>
      </c>
      <c r="J197" s="1" t="s">
        <v>73</v>
      </c>
      <c r="K197" s="1" t="str">
        <f t="shared" si="25"/>
        <v>DFW - ATL</v>
      </c>
      <c r="L197" s="1">
        <v>7101</v>
      </c>
      <c r="M197" s="1" t="str">
        <f t="shared" si="26"/>
        <v>Moderate-haul</v>
      </c>
      <c r="N197" s="2">
        <v>0.65505787037037033</v>
      </c>
      <c r="O197" s="2">
        <v>0.98353009259259261</v>
      </c>
      <c r="P197" s="3">
        <v>45664</v>
      </c>
      <c r="Q197" s="2">
        <v>0.71130787037037035</v>
      </c>
      <c r="R197" s="2">
        <v>3.9780092592592596E-2</v>
      </c>
      <c r="S197" s="2">
        <f t="shared" si="27"/>
        <v>5.6250000000000022E-2</v>
      </c>
      <c r="T197" s="2">
        <f t="shared" si="28"/>
        <v>5.6250000000000022E-2</v>
      </c>
      <c r="U197" s="1">
        <v>81</v>
      </c>
      <c r="V197" s="1" t="str">
        <f t="shared" si="29"/>
        <v>Moderate-delay</v>
      </c>
      <c r="W197" s="1">
        <v>789.39</v>
      </c>
      <c r="X197" s="1" t="s">
        <v>31</v>
      </c>
      <c r="Y197" s="1">
        <v>5</v>
      </c>
      <c r="Z197" s="1" t="s">
        <v>42</v>
      </c>
      <c r="AA197" s="1">
        <v>53.02</v>
      </c>
      <c r="AB197" s="1">
        <v>36727.254255345302</v>
      </c>
      <c r="AC197" s="1" t="s">
        <v>39</v>
      </c>
      <c r="AD197" s="1">
        <v>3.68</v>
      </c>
      <c r="AE197" s="1">
        <v>73609.065000000002</v>
      </c>
      <c r="AF197" s="1">
        <v>30318.9359999999</v>
      </c>
      <c r="AG197" s="6">
        <f t="shared" si="30"/>
        <v>0.41189133430780434</v>
      </c>
      <c r="AH197">
        <f t="shared" si="31"/>
        <v>-43290.129000000103</v>
      </c>
    </row>
    <row r="198" spans="1:34" x14ac:dyDescent="0.3">
      <c r="A198" s="1" t="s">
        <v>478</v>
      </c>
      <c r="B198" s="1" t="s">
        <v>479</v>
      </c>
      <c r="C198" s="1">
        <v>56</v>
      </c>
      <c r="D198" s="1" t="str">
        <f t="shared" si="24"/>
        <v>40-59</v>
      </c>
      <c r="E198" s="1" t="s">
        <v>36</v>
      </c>
      <c r="F198" s="1" t="s">
        <v>26</v>
      </c>
      <c r="G198" s="1" t="s">
        <v>27</v>
      </c>
      <c r="H198" s="1" t="s">
        <v>476</v>
      </c>
      <c r="I198" s="1" t="s">
        <v>230</v>
      </c>
      <c r="J198" s="1" t="s">
        <v>73</v>
      </c>
      <c r="K198" s="1" t="str">
        <f t="shared" si="25"/>
        <v>DFW - ATL</v>
      </c>
      <c r="L198" s="1">
        <v>7101</v>
      </c>
      <c r="M198" s="1" t="str">
        <f t="shared" si="26"/>
        <v>Moderate-haul</v>
      </c>
      <c r="N198" s="2">
        <v>0.65505787037037033</v>
      </c>
      <c r="O198" s="2">
        <v>0.98353009259259261</v>
      </c>
      <c r="P198" s="3">
        <v>45669</v>
      </c>
      <c r="Q198" s="2">
        <v>0.71130787037037035</v>
      </c>
      <c r="R198" s="2">
        <v>3.9780092592592596E-2</v>
      </c>
      <c r="S198" s="2">
        <f t="shared" si="27"/>
        <v>5.6250000000000022E-2</v>
      </c>
      <c r="T198" s="2">
        <f t="shared" si="28"/>
        <v>5.6250000000000022E-2</v>
      </c>
      <c r="U198" s="1">
        <v>81</v>
      </c>
      <c r="V198" s="1" t="str">
        <f t="shared" si="29"/>
        <v>Moderate-delay</v>
      </c>
      <c r="W198" s="1">
        <v>1293.77</v>
      </c>
      <c r="X198" s="1" t="s">
        <v>37</v>
      </c>
      <c r="Y198" s="1">
        <v>5</v>
      </c>
      <c r="Z198" s="1" t="s">
        <v>38</v>
      </c>
      <c r="AA198" s="1">
        <v>169.75</v>
      </c>
      <c r="AB198" s="1">
        <v>36656.377939522798</v>
      </c>
      <c r="AC198" s="1" t="s">
        <v>39</v>
      </c>
      <c r="AD198" s="1">
        <v>3.81</v>
      </c>
      <c r="AE198" s="1">
        <v>73481.475000000006</v>
      </c>
      <c r="AF198" s="1">
        <v>49701.137999999999</v>
      </c>
      <c r="AG198" s="6">
        <f t="shared" si="30"/>
        <v>0.67637643365215516</v>
      </c>
      <c r="AH198">
        <f t="shared" si="31"/>
        <v>-23780.337000000007</v>
      </c>
    </row>
    <row r="199" spans="1:34" x14ac:dyDescent="0.3">
      <c r="A199" s="1" t="s">
        <v>480</v>
      </c>
      <c r="B199" s="1" t="s">
        <v>481</v>
      </c>
      <c r="C199" s="1">
        <v>41</v>
      </c>
      <c r="D199" s="1" t="str">
        <f t="shared" si="24"/>
        <v>40-59</v>
      </c>
      <c r="E199" s="1" t="s">
        <v>25</v>
      </c>
      <c r="F199" s="1" t="s">
        <v>26</v>
      </c>
      <c r="G199" s="1" t="s">
        <v>45</v>
      </c>
      <c r="H199" s="1" t="s">
        <v>476</v>
      </c>
      <c r="I199" s="1" t="s">
        <v>230</v>
      </c>
      <c r="J199" s="1" t="s">
        <v>73</v>
      </c>
      <c r="K199" s="1" t="str">
        <f t="shared" si="25"/>
        <v>DFW - ATL</v>
      </c>
      <c r="L199" s="1">
        <v>7101</v>
      </c>
      <c r="M199" s="1" t="str">
        <f t="shared" si="26"/>
        <v>Moderate-haul</v>
      </c>
      <c r="N199" s="2">
        <v>0.65505787037037033</v>
      </c>
      <c r="O199" s="2">
        <v>0.98353009259259261</v>
      </c>
      <c r="P199" s="3">
        <v>45670</v>
      </c>
      <c r="Q199" s="2">
        <v>0.71130787037037035</v>
      </c>
      <c r="R199" s="2">
        <v>3.9780092592592596E-2</v>
      </c>
      <c r="S199" s="2">
        <f t="shared" si="27"/>
        <v>5.6250000000000022E-2</v>
      </c>
      <c r="T199" s="2">
        <f t="shared" si="28"/>
        <v>5.6250000000000022E-2</v>
      </c>
      <c r="U199" s="1">
        <v>81</v>
      </c>
      <c r="V199" s="1" t="str">
        <f t="shared" si="29"/>
        <v>Moderate-delay</v>
      </c>
      <c r="W199" s="1">
        <v>180.27</v>
      </c>
      <c r="X199" s="1" t="s">
        <v>53</v>
      </c>
      <c r="Y199" s="1">
        <v>5</v>
      </c>
      <c r="Z199" s="1" t="s">
        <v>80</v>
      </c>
      <c r="AA199" s="1">
        <v>131.76</v>
      </c>
      <c r="AB199" s="1">
        <v>36749.937523353299</v>
      </c>
      <c r="AC199" s="1" t="s">
        <v>33</v>
      </c>
      <c r="AD199" s="1">
        <v>3.76</v>
      </c>
      <c r="AE199" s="1">
        <v>73649.895000000004</v>
      </c>
      <c r="AF199" s="1">
        <v>6938.1779999999899</v>
      </c>
      <c r="AG199" s="6">
        <f t="shared" si="30"/>
        <v>9.4204859355196499E-2</v>
      </c>
      <c r="AH199">
        <f t="shared" si="31"/>
        <v>-66711.717000000019</v>
      </c>
    </row>
    <row r="200" spans="1:34" x14ac:dyDescent="0.3">
      <c r="A200" s="1" t="s">
        <v>483</v>
      </c>
      <c r="B200" s="1" t="s">
        <v>484</v>
      </c>
      <c r="C200" s="1">
        <v>51</v>
      </c>
      <c r="D200" s="1" t="str">
        <f t="shared" si="24"/>
        <v>40-59</v>
      </c>
      <c r="E200" s="1" t="s">
        <v>25</v>
      </c>
      <c r="F200" s="1" t="s">
        <v>26</v>
      </c>
      <c r="G200" s="1" t="s">
        <v>27</v>
      </c>
      <c r="H200" s="1" t="s">
        <v>482</v>
      </c>
      <c r="I200" s="1" t="s">
        <v>214</v>
      </c>
      <c r="J200" s="1" t="s">
        <v>88</v>
      </c>
      <c r="K200" s="1" t="str">
        <f t="shared" si="25"/>
        <v>DEL - CDG</v>
      </c>
      <c r="L200" s="1">
        <v>4870</v>
      </c>
      <c r="M200" s="1" t="str">
        <f t="shared" si="26"/>
        <v>Moderate-haul</v>
      </c>
      <c r="N200" s="2">
        <v>0.34583333333333333</v>
      </c>
      <c r="O200" s="2">
        <v>0.5708333333333333</v>
      </c>
      <c r="P200" s="3">
        <v>45671</v>
      </c>
      <c r="Q200" s="2">
        <v>0.46875</v>
      </c>
      <c r="R200" s="2">
        <v>0.69374999999999998</v>
      </c>
      <c r="S200" s="2">
        <f t="shared" si="27"/>
        <v>0.12291666666666667</v>
      </c>
      <c r="T200" s="2">
        <f t="shared" si="28"/>
        <v>0.12291666666666667</v>
      </c>
      <c r="U200" s="1">
        <v>177</v>
      </c>
      <c r="V200" s="1" t="str">
        <f t="shared" si="29"/>
        <v>Severe-delay</v>
      </c>
      <c r="W200" s="1">
        <v>958.05</v>
      </c>
      <c r="X200" s="1" t="s">
        <v>37</v>
      </c>
      <c r="Y200" s="1">
        <v>5</v>
      </c>
      <c r="Z200" s="1" t="s">
        <v>38</v>
      </c>
      <c r="AA200" s="1">
        <v>142.86000000000001</v>
      </c>
      <c r="AB200" s="1">
        <v>25307.201196638802</v>
      </c>
      <c r="AC200" s="1" t="s">
        <v>33</v>
      </c>
      <c r="AD200" s="1">
        <v>3.4</v>
      </c>
      <c r="AE200" s="1">
        <v>35368.639999999999</v>
      </c>
      <c r="AF200" s="1">
        <v>61343.77</v>
      </c>
      <c r="AG200" s="6">
        <f t="shared" si="30"/>
        <v>1.734411331620328</v>
      </c>
      <c r="AH200">
        <f t="shared" si="31"/>
        <v>25975.129999999997</v>
      </c>
    </row>
    <row r="201" spans="1:34" x14ac:dyDescent="0.3">
      <c r="A201" s="1" t="s">
        <v>485</v>
      </c>
      <c r="B201" s="1" t="s">
        <v>486</v>
      </c>
      <c r="C201" s="1">
        <v>55</v>
      </c>
      <c r="D201" s="1" t="str">
        <f t="shared" si="24"/>
        <v>40-59</v>
      </c>
      <c r="E201" s="1" t="s">
        <v>25</v>
      </c>
      <c r="F201" s="1" t="s">
        <v>26</v>
      </c>
      <c r="G201" s="1" t="s">
        <v>45</v>
      </c>
      <c r="H201" s="1" t="s">
        <v>482</v>
      </c>
      <c r="I201" s="1" t="s">
        <v>214</v>
      </c>
      <c r="J201" s="1" t="s">
        <v>88</v>
      </c>
      <c r="K201" s="1" t="str">
        <f t="shared" si="25"/>
        <v>DEL - CDG</v>
      </c>
      <c r="L201" s="1">
        <v>4870</v>
      </c>
      <c r="M201" s="1" t="str">
        <f t="shared" si="26"/>
        <v>Moderate-haul</v>
      </c>
      <c r="N201" s="2">
        <v>0.34583333333333333</v>
      </c>
      <c r="O201" s="2">
        <v>0.5708333333333333</v>
      </c>
      <c r="P201" s="3">
        <v>45661</v>
      </c>
      <c r="Q201" s="2">
        <v>0.46875</v>
      </c>
      <c r="R201" s="2">
        <v>0.69374999999999998</v>
      </c>
      <c r="S201" s="2">
        <f t="shared" si="27"/>
        <v>0.12291666666666667</v>
      </c>
      <c r="T201" s="2">
        <f t="shared" si="28"/>
        <v>0.12291666666666667</v>
      </c>
      <c r="U201" s="1">
        <v>177</v>
      </c>
      <c r="V201" s="1" t="str">
        <f t="shared" si="29"/>
        <v>Severe-delay</v>
      </c>
      <c r="W201" s="1">
        <v>1406.79</v>
      </c>
      <c r="X201" s="1" t="s">
        <v>31</v>
      </c>
      <c r="Y201" s="1">
        <v>5</v>
      </c>
      <c r="Z201" s="1" t="s">
        <v>38</v>
      </c>
      <c r="AA201" s="1">
        <v>122.34</v>
      </c>
      <c r="AB201" s="1">
        <v>25549.630274812</v>
      </c>
      <c r="AC201" s="1" t="s">
        <v>39</v>
      </c>
      <c r="AD201" s="1">
        <v>3.64</v>
      </c>
      <c r="AE201" s="1">
        <v>35659.56</v>
      </c>
      <c r="AF201" s="1">
        <v>90059.03</v>
      </c>
      <c r="AG201" s="6">
        <f t="shared" si="30"/>
        <v>2.5255227490187764</v>
      </c>
      <c r="AH201">
        <f t="shared" si="31"/>
        <v>54399.47</v>
      </c>
    </row>
    <row r="202" spans="1:34" x14ac:dyDescent="0.3">
      <c r="A202" s="1" t="s">
        <v>487</v>
      </c>
      <c r="B202" s="1" t="s">
        <v>488</v>
      </c>
      <c r="C202" s="1">
        <v>71</v>
      </c>
      <c r="D202" s="1" t="str">
        <f t="shared" si="24"/>
        <v>70-80</v>
      </c>
      <c r="E202" s="1" t="s">
        <v>25</v>
      </c>
      <c r="F202" s="1" t="s">
        <v>26</v>
      </c>
      <c r="G202" s="1" t="s">
        <v>45</v>
      </c>
      <c r="H202" s="1" t="s">
        <v>482</v>
      </c>
      <c r="I202" s="1" t="s">
        <v>214</v>
      </c>
      <c r="J202" s="1" t="s">
        <v>88</v>
      </c>
      <c r="K202" s="1" t="str">
        <f t="shared" si="25"/>
        <v>DEL - CDG</v>
      </c>
      <c r="L202" s="1">
        <v>4870</v>
      </c>
      <c r="M202" s="1" t="str">
        <f t="shared" si="26"/>
        <v>Moderate-haul</v>
      </c>
      <c r="N202" s="2">
        <v>0.34583333333333333</v>
      </c>
      <c r="O202" s="2">
        <v>0.5708333333333333</v>
      </c>
      <c r="P202" s="3">
        <v>45670</v>
      </c>
      <c r="Q202" s="2">
        <v>0.46875</v>
      </c>
      <c r="R202" s="2">
        <v>0.69374999999999998</v>
      </c>
      <c r="S202" s="2">
        <f t="shared" si="27"/>
        <v>0.12291666666666667</v>
      </c>
      <c r="T202" s="2">
        <f t="shared" si="28"/>
        <v>0.12291666666666667</v>
      </c>
      <c r="U202" s="1">
        <v>177</v>
      </c>
      <c r="V202" s="1" t="str">
        <f t="shared" si="29"/>
        <v>Severe-delay</v>
      </c>
      <c r="W202" s="1">
        <v>210.45</v>
      </c>
      <c r="X202" s="1" t="s">
        <v>31</v>
      </c>
      <c r="Y202" s="1">
        <v>5</v>
      </c>
      <c r="Z202" s="1" t="s">
        <v>46</v>
      </c>
      <c r="AA202" s="1">
        <v>9.34</v>
      </c>
      <c r="AB202" s="1">
        <v>25173.497091850099</v>
      </c>
      <c r="AC202" s="1" t="s">
        <v>33</v>
      </c>
      <c r="AD202" s="1">
        <v>3.9</v>
      </c>
      <c r="AE202" s="1">
        <v>35208.199999999997</v>
      </c>
      <c r="AF202" s="1">
        <v>13470.67</v>
      </c>
      <c r="AG202" s="6">
        <f t="shared" si="30"/>
        <v>0.38260036014337573</v>
      </c>
      <c r="AH202">
        <f t="shared" si="31"/>
        <v>-21737.53</v>
      </c>
    </row>
    <row r="203" spans="1:34" x14ac:dyDescent="0.3">
      <c r="A203" s="1" t="s">
        <v>489</v>
      </c>
      <c r="B203" s="1" t="s">
        <v>490</v>
      </c>
      <c r="C203" s="1">
        <v>18</v>
      </c>
      <c r="D203" s="1" t="str">
        <f t="shared" si="24"/>
        <v>18-29</v>
      </c>
      <c r="E203" s="1" t="s">
        <v>25</v>
      </c>
      <c r="F203" s="1" t="s">
        <v>26</v>
      </c>
      <c r="G203" s="1" t="s">
        <v>27</v>
      </c>
      <c r="H203" s="1" t="s">
        <v>482</v>
      </c>
      <c r="I203" s="1" t="s">
        <v>214</v>
      </c>
      <c r="J203" s="1" t="s">
        <v>88</v>
      </c>
      <c r="K203" s="1" t="str">
        <f t="shared" si="25"/>
        <v>DEL - CDG</v>
      </c>
      <c r="L203" s="1">
        <v>4870</v>
      </c>
      <c r="M203" s="1" t="str">
        <f t="shared" si="26"/>
        <v>Moderate-haul</v>
      </c>
      <c r="N203" s="2">
        <v>0.34583333333333333</v>
      </c>
      <c r="O203" s="2">
        <v>0.5708333333333333</v>
      </c>
      <c r="P203" s="3">
        <v>45663</v>
      </c>
      <c r="Q203" s="2">
        <v>0.46875</v>
      </c>
      <c r="R203" s="2">
        <v>0.69374999999999998</v>
      </c>
      <c r="S203" s="2">
        <f t="shared" si="27"/>
        <v>0.12291666666666667</v>
      </c>
      <c r="T203" s="2">
        <f t="shared" si="28"/>
        <v>0.12291666666666667</v>
      </c>
      <c r="U203" s="1">
        <v>177</v>
      </c>
      <c r="V203" s="1" t="str">
        <f t="shared" si="29"/>
        <v>Severe-delay</v>
      </c>
      <c r="W203" s="1">
        <v>803.71</v>
      </c>
      <c r="X203" s="1" t="s">
        <v>37</v>
      </c>
      <c r="Y203" s="1">
        <v>5</v>
      </c>
      <c r="Z203" s="1" t="s">
        <v>42</v>
      </c>
      <c r="AA203" s="1">
        <v>131.11000000000001</v>
      </c>
      <c r="AB203" s="1">
        <v>24960.5381576703</v>
      </c>
      <c r="AC203" s="1" t="s">
        <v>39</v>
      </c>
      <c r="AD203" s="1">
        <v>3</v>
      </c>
      <c r="AE203" s="1">
        <v>34952.65</v>
      </c>
      <c r="AF203" s="1">
        <v>51463.66</v>
      </c>
      <c r="AG203" s="6">
        <f t="shared" si="30"/>
        <v>1.4723822085020735</v>
      </c>
      <c r="AH203">
        <f t="shared" si="31"/>
        <v>16511.010000000002</v>
      </c>
    </row>
    <row r="204" spans="1:34" x14ac:dyDescent="0.3">
      <c r="A204" s="1" t="s">
        <v>491</v>
      </c>
      <c r="B204" s="1" t="s">
        <v>492</v>
      </c>
      <c r="C204" s="1">
        <v>37</v>
      </c>
      <c r="D204" s="1" t="str">
        <f t="shared" si="24"/>
        <v>30-39</v>
      </c>
      <c r="E204" s="1" t="s">
        <v>25</v>
      </c>
      <c r="F204" s="1" t="s">
        <v>26</v>
      </c>
      <c r="G204" s="1" t="s">
        <v>45</v>
      </c>
      <c r="H204" s="1" t="s">
        <v>482</v>
      </c>
      <c r="I204" s="1" t="s">
        <v>214</v>
      </c>
      <c r="J204" s="1" t="s">
        <v>88</v>
      </c>
      <c r="K204" s="1" t="str">
        <f t="shared" si="25"/>
        <v>DEL - CDG</v>
      </c>
      <c r="L204" s="1">
        <v>4870</v>
      </c>
      <c r="M204" s="1" t="str">
        <f t="shared" si="26"/>
        <v>Moderate-haul</v>
      </c>
      <c r="N204" s="2">
        <v>0.34583333333333333</v>
      </c>
      <c r="O204" s="2">
        <v>0.5708333333333333</v>
      </c>
      <c r="P204" s="3">
        <v>45665</v>
      </c>
      <c r="Q204" s="2">
        <v>0.46875</v>
      </c>
      <c r="R204" s="2">
        <v>0.69374999999999998</v>
      </c>
      <c r="S204" s="2">
        <f t="shared" si="27"/>
        <v>0.12291666666666667</v>
      </c>
      <c r="T204" s="2">
        <f t="shared" si="28"/>
        <v>0.12291666666666667</v>
      </c>
      <c r="U204" s="1">
        <v>177</v>
      </c>
      <c r="V204" s="1" t="str">
        <f t="shared" si="29"/>
        <v>Severe-delay</v>
      </c>
      <c r="W204" s="1">
        <v>1106.94</v>
      </c>
      <c r="X204" s="1" t="s">
        <v>53</v>
      </c>
      <c r="Y204" s="1">
        <v>3</v>
      </c>
      <c r="Z204" s="1" t="s">
        <v>38</v>
      </c>
      <c r="AA204" s="1">
        <v>54.87</v>
      </c>
      <c r="AB204" s="1">
        <v>25328.496567974998</v>
      </c>
      <c r="AC204" s="1" t="s">
        <v>33</v>
      </c>
      <c r="AD204" s="1">
        <v>3.83</v>
      </c>
      <c r="AE204" s="1">
        <v>35394.199999999997</v>
      </c>
      <c r="AF204" s="1">
        <v>70855.13</v>
      </c>
      <c r="AG204" s="6">
        <f t="shared" si="30"/>
        <v>2.0018853371456342</v>
      </c>
      <c r="AH204">
        <f t="shared" si="31"/>
        <v>35460.930000000008</v>
      </c>
    </row>
    <row r="205" spans="1:34" x14ac:dyDescent="0.3">
      <c r="A205" s="1" t="s">
        <v>493</v>
      </c>
      <c r="B205" s="1" t="s">
        <v>494</v>
      </c>
      <c r="C205" s="1">
        <v>29</v>
      </c>
      <c r="D205" s="1" t="str">
        <f t="shared" si="24"/>
        <v>18-29</v>
      </c>
      <c r="E205" s="1" t="s">
        <v>25</v>
      </c>
      <c r="F205" s="1" t="s">
        <v>26</v>
      </c>
      <c r="G205" s="1" t="s">
        <v>45</v>
      </c>
      <c r="H205" s="1" t="s">
        <v>482</v>
      </c>
      <c r="I205" s="1" t="s">
        <v>214</v>
      </c>
      <c r="J205" s="1" t="s">
        <v>88</v>
      </c>
      <c r="K205" s="1" t="str">
        <f t="shared" si="25"/>
        <v>DEL - CDG</v>
      </c>
      <c r="L205" s="1">
        <v>4870</v>
      </c>
      <c r="M205" s="1" t="str">
        <f t="shared" si="26"/>
        <v>Moderate-haul</v>
      </c>
      <c r="N205" s="2">
        <v>0.34583333333333333</v>
      </c>
      <c r="O205" s="2">
        <v>0.5708333333333333</v>
      </c>
      <c r="P205" s="3">
        <v>45661</v>
      </c>
      <c r="Q205" s="2">
        <v>0.46875</v>
      </c>
      <c r="R205" s="2">
        <v>0.69374999999999998</v>
      </c>
      <c r="S205" s="2">
        <f t="shared" si="27"/>
        <v>0.12291666666666667</v>
      </c>
      <c r="T205" s="2">
        <f t="shared" si="28"/>
        <v>0.12291666666666667</v>
      </c>
      <c r="U205" s="1">
        <v>177</v>
      </c>
      <c r="V205" s="1" t="str">
        <f t="shared" si="29"/>
        <v>Severe-delay</v>
      </c>
      <c r="W205" s="1">
        <v>1274.3900000000001</v>
      </c>
      <c r="X205" s="1" t="s">
        <v>31</v>
      </c>
      <c r="Y205" s="1">
        <v>5</v>
      </c>
      <c r="Z205" s="1" t="s">
        <v>42</v>
      </c>
      <c r="AA205" s="1">
        <v>177.42</v>
      </c>
      <c r="AB205" s="1">
        <v>25733.871276565202</v>
      </c>
      <c r="AC205" s="1" t="s">
        <v>33</v>
      </c>
      <c r="AD205" s="1">
        <v>4.08</v>
      </c>
      <c r="AE205" s="1">
        <v>35880.65</v>
      </c>
      <c r="AF205" s="1">
        <v>81596.44</v>
      </c>
      <c r="AG205" s="6">
        <f t="shared" si="30"/>
        <v>2.2741070744259093</v>
      </c>
      <c r="AH205">
        <f t="shared" si="31"/>
        <v>45715.79</v>
      </c>
    </row>
    <row r="206" spans="1:34" x14ac:dyDescent="0.3">
      <c r="A206" s="1" t="s">
        <v>495</v>
      </c>
      <c r="B206" s="1" t="s">
        <v>496</v>
      </c>
      <c r="C206" s="1">
        <v>61</v>
      </c>
      <c r="D206" s="1" t="str">
        <f t="shared" si="24"/>
        <v>60-69</v>
      </c>
      <c r="E206" s="1" t="s">
        <v>36</v>
      </c>
      <c r="F206" s="1" t="s">
        <v>26</v>
      </c>
      <c r="G206" s="1" t="s">
        <v>27</v>
      </c>
      <c r="H206" s="1" t="s">
        <v>482</v>
      </c>
      <c r="I206" s="1" t="s">
        <v>214</v>
      </c>
      <c r="J206" s="1" t="s">
        <v>88</v>
      </c>
      <c r="K206" s="1" t="str">
        <f t="shared" si="25"/>
        <v>DEL - CDG</v>
      </c>
      <c r="L206" s="1">
        <v>4870</v>
      </c>
      <c r="M206" s="1" t="str">
        <f t="shared" si="26"/>
        <v>Moderate-haul</v>
      </c>
      <c r="N206" s="2">
        <v>0.34583333333333333</v>
      </c>
      <c r="O206" s="2">
        <v>0.5708333333333333</v>
      </c>
      <c r="P206" s="3">
        <v>45670</v>
      </c>
      <c r="Q206" s="2">
        <v>0.46875</v>
      </c>
      <c r="R206" s="2">
        <v>0.69374999999999998</v>
      </c>
      <c r="S206" s="2">
        <f t="shared" si="27"/>
        <v>0.12291666666666667</v>
      </c>
      <c r="T206" s="2">
        <f t="shared" si="28"/>
        <v>0.12291666666666667</v>
      </c>
      <c r="U206" s="1">
        <v>177</v>
      </c>
      <c r="V206" s="1" t="str">
        <f t="shared" si="29"/>
        <v>Severe-delay</v>
      </c>
      <c r="W206" s="1">
        <v>983.61</v>
      </c>
      <c r="X206" s="1" t="s">
        <v>53</v>
      </c>
      <c r="Y206" s="1">
        <v>5</v>
      </c>
      <c r="Z206" s="1" t="s">
        <v>46</v>
      </c>
      <c r="AA206" s="1">
        <v>4.32</v>
      </c>
      <c r="AB206" s="1">
        <v>24894.555103994699</v>
      </c>
      <c r="AC206" s="1" t="s">
        <v>39</v>
      </c>
      <c r="AD206" s="1">
        <v>3.39</v>
      </c>
      <c r="AE206" s="1">
        <v>34873.47</v>
      </c>
      <c r="AF206" s="1">
        <v>62951.9</v>
      </c>
      <c r="AG206" s="6">
        <f t="shared" si="30"/>
        <v>1.8051515951810932</v>
      </c>
      <c r="AH206">
        <f t="shared" si="31"/>
        <v>28078.43</v>
      </c>
    </row>
    <row r="207" spans="1:34" x14ac:dyDescent="0.3">
      <c r="A207" s="1" t="s">
        <v>497</v>
      </c>
      <c r="B207" s="1" t="s">
        <v>498</v>
      </c>
      <c r="C207" s="1">
        <v>28</v>
      </c>
      <c r="D207" s="1" t="str">
        <f t="shared" si="24"/>
        <v>18-29</v>
      </c>
      <c r="E207" s="1" t="s">
        <v>25</v>
      </c>
      <c r="F207" s="1" t="s">
        <v>26</v>
      </c>
      <c r="G207" s="1" t="s">
        <v>27</v>
      </c>
      <c r="H207" s="1" t="s">
        <v>482</v>
      </c>
      <c r="I207" s="1" t="s">
        <v>214</v>
      </c>
      <c r="J207" s="1" t="s">
        <v>88</v>
      </c>
      <c r="K207" s="1" t="str">
        <f t="shared" si="25"/>
        <v>DEL - CDG</v>
      </c>
      <c r="L207" s="1">
        <v>4870</v>
      </c>
      <c r="M207" s="1" t="str">
        <f t="shared" si="26"/>
        <v>Moderate-haul</v>
      </c>
      <c r="N207" s="2">
        <v>0.34583333333333333</v>
      </c>
      <c r="O207" s="2">
        <v>0.5708333333333333</v>
      </c>
      <c r="P207" s="3">
        <v>45671</v>
      </c>
      <c r="Q207" s="2">
        <v>0.46875</v>
      </c>
      <c r="R207" s="2">
        <v>0.69374999999999998</v>
      </c>
      <c r="S207" s="2">
        <f t="shared" si="27"/>
        <v>0.12291666666666667</v>
      </c>
      <c r="T207" s="2">
        <f t="shared" si="28"/>
        <v>0.12291666666666667</v>
      </c>
      <c r="U207" s="1">
        <v>177</v>
      </c>
      <c r="V207" s="1" t="str">
        <f t="shared" si="29"/>
        <v>Severe-delay</v>
      </c>
      <c r="W207" s="1">
        <v>555.41999999999996</v>
      </c>
      <c r="X207" s="1" t="s">
        <v>37</v>
      </c>
      <c r="Y207" s="1">
        <v>5</v>
      </c>
      <c r="Z207" s="1" t="s">
        <v>42</v>
      </c>
      <c r="AA207" s="1">
        <v>39.409999999999997</v>
      </c>
      <c r="AB207" s="1">
        <v>25441.050895284701</v>
      </c>
      <c r="AC207" s="1" t="s">
        <v>33</v>
      </c>
      <c r="AD207" s="1">
        <v>3.85</v>
      </c>
      <c r="AE207" s="1">
        <v>35529.26</v>
      </c>
      <c r="AF207" s="1">
        <v>35554.76</v>
      </c>
      <c r="AG207" s="6">
        <f t="shared" si="30"/>
        <v>1.0007177182975384</v>
      </c>
      <c r="AH207">
        <f t="shared" si="31"/>
        <v>25.5</v>
      </c>
    </row>
    <row r="208" spans="1:34" x14ac:dyDescent="0.3">
      <c r="A208" s="1" t="s">
        <v>499</v>
      </c>
      <c r="B208" s="1" t="s">
        <v>500</v>
      </c>
      <c r="C208" s="1">
        <v>21</v>
      </c>
      <c r="D208" s="1" t="str">
        <f t="shared" si="24"/>
        <v>18-29</v>
      </c>
      <c r="E208" s="1" t="s">
        <v>36</v>
      </c>
      <c r="F208" s="1" t="s">
        <v>26</v>
      </c>
      <c r="G208" s="1" t="s">
        <v>27</v>
      </c>
      <c r="H208" s="1" t="s">
        <v>501</v>
      </c>
      <c r="I208" s="1" t="s">
        <v>334</v>
      </c>
      <c r="J208" s="1" t="s">
        <v>305</v>
      </c>
      <c r="K208" s="1" t="str">
        <f t="shared" si="25"/>
        <v>AMS - FRA</v>
      </c>
      <c r="L208" s="1">
        <v>13175</v>
      </c>
      <c r="M208" s="1" t="str">
        <f t="shared" si="26"/>
        <v>Long-haul</v>
      </c>
      <c r="N208" s="2">
        <v>0.68254629629629626</v>
      </c>
      <c r="O208" s="2">
        <v>0.29226851851851854</v>
      </c>
      <c r="P208" s="3">
        <v>45669</v>
      </c>
      <c r="Q208" s="2">
        <v>0.76518518518518519</v>
      </c>
      <c r="R208" s="2">
        <v>0.37490740740740741</v>
      </c>
      <c r="S208" s="2">
        <f t="shared" si="27"/>
        <v>8.2638888888888928E-2</v>
      </c>
      <c r="T208" s="2">
        <f t="shared" si="28"/>
        <v>8.2638888888888873E-2</v>
      </c>
      <c r="U208" s="1">
        <v>119</v>
      </c>
      <c r="V208" s="1" t="str">
        <f t="shared" si="29"/>
        <v>Moderate-delay</v>
      </c>
      <c r="W208" s="1">
        <v>723.92</v>
      </c>
      <c r="X208" s="1" t="s">
        <v>53</v>
      </c>
      <c r="Y208" s="1">
        <v>5</v>
      </c>
      <c r="Z208" s="1" t="s">
        <v>46</v>
      </c>
      <c r="AA208" s="1">
        <v>143.37</v>
      </c>
      <c r="AB208" s="1">
        <v>67238.398223191805</v>
      </c>
      <c r="AC208" s="1" t="s">
        <v>33</v>
      </c>
      <c r="AD208" s="1">
        <v>4.3099999999999996</v>
      </c>
      <c r="AE208" s="1">
        <v>85686.080000000002</v>
      </c>
      <c r="AF208" s="1">
        <v>46359.55</v>
      </c>
      <c r="AG208" s="6">
        <f t="shared" si="30"/>
        <v>0.54103945471656545</v>
      </c>
      <c r="AH208">
        <f t="shared" si="31"/>
        <v>-39326.53</v>
      </c>
    </row>
    <row r="209" spans="1:34" x14ac:dyDescent="0.3">
      <c r="A209" s="1" t="s">
        <v>502</v>
      </c>
      <c r="B209" s="1" t="s">
        <v>503</v>
      </c>
      <c r="C209" s="1">
        <v>35</v>
      </c>
      <c r="D209" s="1" t="str">
        <f t="shared" si="24"/>
        <v>30-39</v>
      </c>
      <c r="E209" s="1" t="s">
        <v>36</v>
      </c>
      <c r="F209" s="1" t="s">
        <v>26</v>
      </c>
      <c r="G209" s="1" t="s">
        <v>27</v>
      </c>
      <c r="H209" s="1" t="s">
        <v>501</v>
      </c>
      <c r="I209" s="1" t="s">
        <v>334</v>
      </c>
      <c r="J209" s="1" t="s">
        <v>305</v>
      </c>
      <c r="K209" s="1" t="str">
        <f t="shared" si="25"/>
        <v>AMS - FRA</v>
      </c>
      <c r="L209" s="1">
        <v>13175</v>
      </c>
      <c r="M209" s="1" t="str">
        <f t="shared" si="26"/>
        <v>Long-haul</v>
      </c>
      <c r="N209" s="2">
        <v>0.68254629629629626</v>
      </c>
      <c r="O209" s="2">
        <v>0.29226851851851854</v>
      </c>
      <c r="P209" s="3">
        <v>45667</v>
      </c>
      <c r="Q209" s="2">
        <v>0.76518518518518519</v>
      </c>
      <c r="R209" s="2">
        <v>0.37490740740740741</v>
      </c>
      <c r="S209" s="2">
        <f t="shared" si="27"/>
        <v>8.2638888888888928E-2</v>
      </c>
      <c r="T209" s="2">
        <f t="shared" si="28"/>
        <v>8.2638888888888873E-2</v>
      </c>
      <c r="U209" s="1">
        <v>119</v>
      </c>
      <c r="V209" s="1" t="str">
        <f t="shared" si="29"/>
        <v>Moderate-delay</v>
      </c>
      <c r="W209" s="1">
        <v>1066.53</v>
      </c>
      <c r="X209" s="1" t="s">
        <v>31</v>
      </c>
      <c r="Y209" s="1">
        <v>3</v>
      </c>
      <c r="Z209" s="1" t="s">
        <v>32</v>
      </c>
      <c r="AA209" s="1">
        <v>22.12</v>
      </c>
      <c r="AB209" s="1">
        <v>67228.915928440998</v>
      </c>
      <c r="AC209" s="1" t="s">
        <v>39</v>
      </c>
      <c r="AD209" s="1">
        <v>4.0199999999999996</v>
      </c>
      <c r="AE209" s="1">
        <v>85674.7</v>
      </c>
      <c r="AF209" s="1">
        <v>68262.34</v>
      </c>
      <c r="AG209" s="6">
        <f t="shared" si="30"/>
        <v>0.79676193788831473</v>
      </c>
      <c r="AH209">
        <f t="shared" si="31"/>
        <v>-17412.36</v>
      </c>
    </row>
    <row r="210" spans="1:34" x14ac:dyDescent="0.3">
      <c r="A210" s="1" t="s">
        <v>504</v>
      </c>
      <c r="B210" s="1" t="s">
        <v>505</v>
      </c>
      <c r="C210" s="1">
        <v>18</v>
      </c>
      <c r="D210" s="1" t="str">
        <f t="shared" si="24"/>
        <v>18-29</v>
      </c>
      <c r="E210" s="1" t="s">
        <v>36</v>
      </c>
      <c r="F210" s="1" t="s">
        <v>26</v>
      </c>
      <c r="G210" s="1" t="s">
        <v>27</v>
      </c>
      <c r="H210" s="1" t="s">
        <v>501</v>
      </c>
      <c r="I210" s="1" t="s">
        <v>334</v>
      </c>
      <c r="J210" s="1" t="s">
        <v>305</v>
      </c>
      <c r="K210" s="1" t="str">
        <f t="shared" si="25"/>
        <v>AMS - FRA</v>
      </c>
      <c r="L210" s="1">
        <v>13175</v>
      </c>
      <c r="M210" s="1" t="str">
        <f t="shared" si="26"/>
        <v>Long-haul</v>
      </c>
      <c r="N210" s="2">
        <v>0.68254629629629626</v>
      </c>
      <c r="O210" s="2">
        <v>0.29226851851851854</v>
      </c>
      <c r="P210" s="3">
        <v>45667</v>
      </c>
      <c r="Q210" s="2">
        <v>0.76518518518518519</v>
      </c>
      <c r="R210" s="2">
        <v>0.37490740740740741</v>
      </c>
      <c r="S210" s="2">
        <f t="shared" si="27"/>
        <v>8.2638888888888928E-2</v>
      </c>
      <c r="T210" s="2">
        <f t="shared" si="28"/>
        <v>8.2638888888888873E-2</v>
      </c>
      <c r="U210" s="1">
        <v>119</v>
      </c>
      <c r="V210" s="1" t="str">
        <f t="shared" si="29"/>
        <v>Moderate-delay</v>
      </c>
      <c r="W210" s="1">
        <v>1402.15</v>
      </c>
      <c r="X210" s="1" t="s">
        <v>53</v>
      </c>
      <c r="Y210" s="1">
        <v>5</v>
      </c>
      <c r="Z210" s="1" t="s">
        <v>32</v>
      </c>
      <c r="AA210" s="1">
        <v>10.220000000000001</v>
      </c>
      <c r="AB210" s="1">
        <v>66707.684389278205</v>
      </c>
      <c r="AC210" s="1" t="s">
        <v>33</v>
      </c>
      <c r="AD210" s="1">
        <v>4.88</v>
      </c>
      <c r="AE210" s="1">
        <v>85049.22</v>
      </c>
      <c r="AF210" s="1">
        <v>89739.64</v>
      </c>
      <c r="AG210" s="6">
        <f t="shared" si="30"/>
        <v>1.0551494769734513</v>
      </c>
      <c r="AH210">
        <f t="shared" si="31"/>
        <v>4690.4199999999983</v>
      </c>
    </row>
    <row r="211" spans="1:34" x14ac:dyDescent="0.3">
      <c r="A211" s="1" t="s">
        <v>506</v>
      </c>
      <c r="B211" s="1" t="s">
        <v>507</v>
      </c>
      <c r="C211" s="1">
        <v>46</v>
      </c>
      <c r="D211" s="1" t="str">
        <f t="shared" si="24"/>
        <v>40-59</v>
      </c>
      <c r="E211" s="1" t="s">
        <v>36</v>
      </c>
      <c r="F211" s="1" t="s">
        <v>26</v>
      </c>
      <c r="G211" s="1" t="s">
        <v>45</v>
      </c>
      <c r="H211" s="1" t="s">
        <v>501</v>
      </c>
      <c r="I211" s="1" t="s">
        <v>334</v>
      </c>
      <c r="J211" s="1" t="s">
        <v>305</v>
      </c>
      <c r="K211" s="1" t="str">
        <f t="shared" si="25"/>
        <v>AMS - FRA</v>
      </c>
      <c r="L211" s="1">
        <v>13175</v>
      </c>
      <c r="M211" s="1" t="str">
        <f t="shared" si="26"/>
        <v>Long-haul</v>
      </c>
      <c r="N211" s="2">
        <v>0.68254629629629626</v>
      </c>
      <c r="O211" s="2">
        <v>0.29226851851851854</v>
      </c>
      <c r="P211" s="3">
        <v>45664</v>
      </c>
      <c r="Q211" s="2">
        <v>0.76518518518518519</v>
      </c>
      <c r="R211" s="2">
        <v>0.37490740740740741</v>
      </c>
      <c r="S211" s="2">
        <f t="shared" si="27"/>
        <v>8.2638888888888928E-2</v>
      </c>
      <c r="T211" s="2">
        <f t="shared" si="28"/>
        <v>8.2638888888888873E-2</v>
      </c>
      <c r="U211" s="1">
        <v>119</v>
      </c>
      <c r="V211" s="1" t="str">
        <f t="shared" si="29"/>
        <v>Moderate-delay</v>
      </c>
      <c r="W211" s="1">
        <v>796.71</v>
      </c>
      <c r="X211" s="1" t="s">
        <v>37</v>
      </c>
      <c r="Y211" s="1">
        <v>5</v>
      </c>
      <c r="Z211" s="1" t="s">
        <v>46</v>
      </c>
      <c r="AA211" s="1">
        <v>186.09</v>
      </c>
      <c r="AB211" s="1">
        <v>66852.592385264405</v>
      </c>
      <c r="AC211" s="1" t="s">
        <v>39</v>
      </c>
      <c r="AD211" s="1">
        <v>4.88</v>
      </c>
      <c r="AE211" s="1">
        <v>85223.11</v>
      </c>
      <c r="AF211" s="1">
        <v>51026.66</v>
      </c>
      <c r="AG211" s="6">
        <f t="shared" si="30"/>
        <v>0.59874205482526988</v>
      </c>
      <c r="AH211">
        <f t="shared" si="31"/>
        <v>-34196.449999999997</v>
      </c>
    </row>
    <row r="212" spans="1:34" x14ac:dyDescent="0.3">
      <c r="A212" s="1" t="s">
        <v>508</v>
      </c>
      <c r="B212" s="1" t="s">
        <v>509</v>
      </c>
      <c r="C212" s="1">
        <v>56</v>
      </c>
      <c r="D212" s="1" t="str">
        <f t="shared" si="24"/>
        <v>40-59</v>
      </c>
      <c r="E212" s="1" t="s">
        <v>36</v>
      </c>
      <c r="F212" s="1" t="s">
        <v>26</v>
      </c>
      <c r="G212" s="1" t="s">
        <v>27</v>
      </c>
      <c r="H212" s="1" t="s">
        <v>501</v>
      </c>
      <c r="I212" s="1" t="s">
        <v>334</v>
      </c>
      <c r="J212" s="1" t="s">
        <v>305</v>
      </c>
      <c r="K212" s="1" t="str">
        <f t="shared" si="25"/>
        <v>AMS - FRA</v>
      </c>
      <c r="L212" s="1">
        <v>13175</v>
      </c>
      <c r="M212" s="1" t="str">
        <f t="shared" si="26"/>
        <v>Long-haul</v>
      </c>
      <c r="N212" s="2">
        <v>0.68254629629629626</v>
      </c>
      <c r="O212" s="2">
        <v>0.29226851851851854</v>
      </c>
      <c r="P212" s="3">
        <v>45670</v>
      </c>
      <c r="Q212" s="2">
        <v>0.76518518518518519</v>
      </c>
      <c r="R212" s="2">
        <v>0.37490740740740741</v>
      </c>
      <c r="S212" s="2">
        <f t="shared" si="27"/>
        <v>8.2638888888888928E-2</v>
      </c>
      <c r="T212" s="2">
        <f t="shared" si="28"/>
        <v>8.2638888888888873E-2</v>
      </c>
      <c r="U212" s="1">
        <v>119</v>
      </c>
      <c r="V212" s="1" t="str">
        <f t="shared" si="29"/>
        <v>Moderate-delay</v>
      </c>
      <c r="W212" s="1">
        <v>407.1</v>
      </c>
      <c r="X212" s="1" t="s">
        <v>37</v>
      </c>
      <c r="Y212" s="1">
        <v>5</v>
      </c>
      <c r="Z212" s="1" t="s">
        <v>32</v>
      </c>
      <c r="AA212" s="1">
        <v>136.84</v>
      </c>
      <c r="AB212" s="1">
        <v>66898.220981451304</v>
      </c>
      <c r="AC212" s="1" t="s">
        <v>33</v>
      </c>
      <c r="AD212" s="1">
        <v>4.6900000000000004</v>
      </c>
      <c r="AE212" s="1">
        <v>85277.87</v>
      </c>
      <c r="AF212" s="1">
        <v>26081.77</v>
      </c>
      <c r="AG212" s="6">
        <f t="shared" si="30"/>
        <v>0.30584452918441796</v>
      </c>
      <c r="AH212">
        <f t="shared" si="31"/>
        <v>-59196.099999999991</v>
      </c>
    </row>
    <row r="213" spans="1:34" x14ac:dyDescent="0.3">
      <c r="A213" s="1" t="s">
        <v>511</v>
      </c>
      <c r="B213" s="1" t="s">
        <v>512</v>
      </c>
      <c r="C213" s="1">
        <v>67</v>
      </c>
      <c r="D213" s="1" t="str">
        <f t="shared" si="24"/>
        <v>60-69</v>
      </c>
      <c r="E213" s="1" t="s">
        <v>25</v>
      </c>
      <c r="F213" s="1" t="s">
        <v>26</v>
      </c>
      <c r="G213" s="1" t="s">
        <v>27</v>
      </c>
      <c r="H213" s="1" t="s">
        <v>510</v>
      </c>
      <c r="I213" s="1" t="s">
        <v>305</v>
      </c>
      <c r="J213" s="1" t="s">
        <v>382</v>
      </c>
      <c r="K213" s="1" t="str">
        <f t="shared" si="25"/>
        <v>FRA - LAX</v>
      </c>
      <c r="L213" s="1">
        <v>4998</v>
      </c>
      <c r="M213" s="1" t="str">
        <f t="shared" si="26"/>
        <v>Moderate-haul</v>
      </c>
      <c r="N213" s="2">
        <v>0.94207175925925923</v>
      </c>
      <c r="O213" s="2">
        <v>0.17332175925925927</v>
      </c>
      <c r="P213" s="3">
        <v>45666</v>
      </c>
      <c r="Q213" s="2">
        <v>4.6932870370370368E-2</v>
      </c>
      <c r="R213" s="2">
        <v>0.27818287037037037</v>
      </c>
      <c r="S213" s="2">
        <f t="shared" si="27"/>
        <v>0.10486111111111118</v>
      </c>
      <c r="T213" s="2">
        <f t="shared" si="28"/>
        <v>0.1048611111111111</v>
      </c>
      <c r="U213" s="1">
        <v>226.5</v>
      </c>
      <c r="V213" s="1" t="str">
        <f t="shared" si="29"/>
        <v>Severe-delay</v>
      </c>
      <c r="W213" s="1">
        <v>205.67</v>
      </c>
      <c r="X213" s="1" t="s">
        <v>53</v>
      </c>
      <c r="Y213" s="1">
        <v>5</v>
      </c>
      <c r="Z213" s="1" t="s">
        <v>32</v>
      </c>
      <c r="AA213" s="1">
        <v>43.99</v>
      </c>
      <c r="AB213" s="1">
        <v>25738.439967322302</v>
      </c>
      <c r="AC213" s="1" t="s">
        <v>33</v>
      </c>
      <c r="AD213" s="1">
        <v>4.07</v>
      </c>
      <c r="AE213" s="1">
        <v>35886.129999999997</v>
      </c>
      <c r="AF213" s="1">
        <v>13171.68</v>
      </c>
      <c r="AG213" s="6">
        <f t="shared" si="30"/>
        <v>0.36704097098238236</v>
      </c>
      <c r="AH213">
        <f t="shared" si="31"/>
        <v>-22714.449999999997</v>
      </c>
    </row>
    <row r="214" spans="1:34" x14ac:dyDescent="0.3">
      <c r="A214" s="1" t="s">
        <v>513</v>
      </c>
      <c r="B214" s="1" t="s">
        <v>514</v>
      </c>
      <c r="C214" s="1">
        <v>25</v>
      </c>
      <c r="D214" s="1" t="str">
        <f t="shared" si="24"/>
        <v>18-29</v>
      </c>
      <c r="E214" s="1" t="s">
        <v>25</v>
      </c>
      <c r="F214" s="1" t="s">
        <v>26</v>
      </c>
      <c r="G214" s="1" t="s">
        <v>27</v>
      </c>
      <c r="H214" s="1" t="s">
        <v>510</v>
      </c>
      <c r="I214" s="1" t="s">
        <v>305</v>
      </c>
      <c r="J214" s="1" t="s">
        <v>382</v>
      </c>
      <c r="K214" s="1" t="str">
        <f t="shared" si="25"/>
        <v>FRA - LAX</v>
      </c>
      <c r="L214" s="1">
        <v>4998</v>
      </c>
      <c r="M214" s="1" t="str">
        <f t="shared" si="26"/>
        <v>Moderate-haul</v>
      </c>
      <c r="N214" s="2">
        <v>0.94207175925925923</v>
      </c>
      <c r="O214" s="2">
        <v>0.17332175925925927</v>
      </c>
      <c r="P214" s="3">
        <v>45672</v>
      </c>
      <c r="Q214" s="2">
        <v>4.6932870370370368E-2</v>
      </c>
      <c r="R214" s="2">
        <v>0.27818287037037037</v>
      </c>
      <c r="S214" s="2">
        <f t="shared" si="27"/>
        <v>0.10486111111111118</v>
      </c>
      <c r="T214" s="2">
        <f t="shared" si="28"/>
        <v>0.1048611111111111</v>
      </c>
      <c r="U214" s="1">
        <v>226.5</v>
      </c>
      <c r="V214" s="1" t="str">
        <f t="shared" si="29"/>
        <v>Severe-delay</v>
      </c>
      <c r="W214" s="1">
        <v>607.20000000000005</v>
      </c>
      <c r="X214" s="1" t="s">
        <v>53</v>
      </c>
      <c r="Y214" s="1">
        <v>5</v>
      </c>
      <c r="Z214" s="1" t="s">
        <v>46</v>
      </c>
      <c r="AA214" s="1">
        <v>99.6</v>
      </c>
      <c r="AB214" s="1">
        <v>26298.3022659126</v>
      </c>
      <c r="AC214" s="1" t="s">
        <v>33</v>
      </c>
      <c r="AD214" s="1">
        <v>4.9000000000000004</v>
      </c>
      <c r="AE214" s="1">
        <v>36557.96</v>
      </c>
      <c r="AF214" s="1">
        <v>38880.720000000001</v>
      </c>
      <c r="AG214" s="6">
        <f t="shared" si="30"/>
        <v>1.0635363680030288</v>
      </c>
      <c r="AH214">
        <f t="shared" si="31"/>
        <v>2322.760000000002</v>
      </c>
    </row>
    <row r="215" spans="1:34" x14ac:dyDescent="0.3">
      <c r="A215" s="1" t="s">
        <v>515</v>
      </c>
      <c r="B215" s="1" t="s">
        <v>516</v>
      </c>
      <c r="C215" s="1">
        <v>53</v>
      </c>
      <c r="D215" s="1" t="str">
        <f t="shared" si="24"/>
        <v>40-59</v>
      </c>
      <c r="E215" s="1" t="s">
        <v>25</v>
      </c>
      <c r="F215" s="1" t="s">
        <v>26</v>
      </c>
      <c r="G215" s="1" t="s">
        <v>27</v>
      </c>
      <c r="H215" s="1" t="s">
        <v>510</v>
      </c>
      <c r="I215" s="1" t="s">
        <v>305</v>
      </c>
      <c r="J215" s="1" t="s">
        <v>382</v>
      </c>
      <c r="K215" s="1" t="str">
        <f t="shared" si="25"/>
        <v>FRA - LAX</v>
      </c>
      <c r="L215" s="1">
        <v>4998</v>
      </c>
      <c r="M215" s="1" t="str">
        <f t="shared" si="26"/>
        <v>Moderate-haul</v>
      </c>
      <c r="N215" s="2">
        <v>0.94207175925925923</v>
      </c>
      <c r="O215" s="2">
        <v>0.17332175925925927</v>
      </c>
      <c r="P215" s="3">
        <v>45668</v>
      </c>
      <c r="Q215" s="2">
        <v>4.6932870370370368E-2</v>
      </c>
      <c r="R215" s="2">
        <v>0.27818287037037037</v>
      </c>
      <c r="S215" s="2">
        <f t="shared" si="27"/>
        <v>0.10486111111111118</v>
      </c>
      <c r="T215" s="2">
        <f t="shared" si="28"/>
        <v>0.1048611111111111</v>
      </c>
      <c r="U215" s="1">
        <v>226.5</v>
      </c>
      <c r="V215" s="1" t="str">
        <f t="shared" si="29"/>
        <v>Severe-delay</v>
      </c>
      <c r="W215" s="1">
        <v>744.02</v>
      </c>
      <c r="X215" s="1" t="s">
        <v>37</v>
      </c>
      <c r="Y215" s="1">
        <v>5</v>
      </c>
      <c r="Z215" s="1" t="s">
        <v>80</v>
      </c>
      <c r="AA215" s="1">
        <v>28.35</v>
      </c>
      <c r="AB215" s="1">
        <v>26176.1164744499</v>
      </c>
      <c r="AC215" s="1" t="s">
        <v>39</v>
      </c>
      <c r="AD215" s="1">
        <v>4.34</v>
      </c>
      <c r="AE215" s="1">
        <v>36411.339999999997</v>
      </c>
      <c r="AF215" s="1">
        <v>47622.95</v>
      </c>
      <c r="AG215" s="6">
        <f t="shared" si="30"/>
        <v>1.3079153362661193</v>
      </c>
      <c r="AH215">
        <f t="shared" si="31"/>
        <v>11211.61</v>
      </c>
    </row>
    <row r="216" spans="1:34" x14ac:dyDescent="0.3">
      <c r="A216" s="1" t="s">
        <v>517</v>
      </c>
      <c r="B216" s="1" t="s">
        <v>518</v>
      </c>
      <c r="C216" s="1">
        <v>20</v>
      </c>
      <c r="D216" s="1" t="str">
        <f t="shared" si="24"/>
        <v>18-29</v>
      </c>
      <c r="E216" s="1" t="s">
        <v>25</v>
      </c>
      <c r="F216" s="1" t="s">
        <v>26</v>
      </c>
      <c r="G216" s="1" t="s">
        <v>45</v>
      </c>
      <c r="H216" s="1" t="s">
        <v>510</v>
      </c>
      <c r="I216" s="1" t="s">
        <v>305</v>
      </c>
      <c r="J216" s="1" t="s">
        <v>382</v>
      </c>
      <c r="K216" s="1" t="str">
        <f t="shared" si="25"/>
        <v>FRA - LAX</v>
      </c>
      <c r="L216" s="1">
        <v>4998</v>
      </c>
      <c r="M216" s="1" t="str">
        <f t="shared" si="26"/>
        <v>Moderate-haul</v>
      </c>
      <c r="N216" s="2">
        <v>0.94207175925925923</v>
      </c>
      <c r="O216" s="2">
        <v>0.17332175925925927</v>
      </c>
      <c r="P216" s="3">
        <v>45667</v>
      </c>
      <c r="Q216" s="2">
        <v>4.6932870370370368E-2</v>
      </c>
      <c r="R216" s="2">
        <v>0.27818287037037037</v>
      </c>
      <c r="S216" s="2">
        <f t="shared" si="27"/>
        <v>0.10486111111111118</v>
      </c>
      <c r="T216" s="2">
        <f t="shared" si="28"/>
        <v>0.1048611111111111</v>
      </c>
      <c r="U216" s="1">
        <v>226.5</v>
      </c>
      <c r="V216" s="1" t="str">
        <f t="shared" si="29"/>
        <v>Severe-delay</v>
      </c>
      <c r="W216" s="1">
        <v>1430.71</v>
      </c>
      <c r="X216" s="1" t="s">
        <v>31</v>
      </c>
      <c r="Y216" s="1">
        <v>5</v>
      </c>
      <c r="Z216" s="1" t="s">
        <v>32</v>
      </c>
      <c r="AA216" s="1">
        <v>190.34</v>
      </c>
      <c r="AB216" s="1">
        <v>25833.4356175254</v>
      </c>
      <c r="AC216" s="1" t="s">
        <v>39</v>
      </c>
      <c r="AD216" s="1">
        <v>3.39</v>
      </c>
      <c r="AE216" s="1">
        <v>36000.120000000003</v>
      </c>
      <c r="AF216" s="1">
        <v>91603.51</v>
      </c>
      <c r="AG216" s="6">
        <f t="shared" si="30"/>
        <v>2.544533462666235</v>
      </c>
      <c r="AH216">
        <f t="shared" si="31"/>
        <v>55603.389999999992</v>
      </c>
    </row>
    <row r="217" spans="1:34" x14ac:dyDescent="0.3">
      <c r="A217" s="1" t="s">
        <v>519</v>
      </c>
      <c r="B217" s="1" t="s">
        <v>520</v>
      </c>
      <c r="C217" s="1">
        <v>50</v>
      </c>
      <c r="D217" s="1" t="str">
        <f t="shared" si="24"/>
        <v>40-59</v>
      </c>
      <c r="E217" s="1" t="s">
        <v>36</v>
      </c>
      <c r="F217" s="1" t="s">
        <v>26</v>
      </c>
      <c r="G217" s="1" t="s">
        <v>27</v>
      </c>
      <c r="H217" s="1" t="s">
        <v>510</v>
      </c>
      <c r="I217" s="1" t="s">
        <v>305</v>
      </c>
      <c r="J217" s="1" t="s">
        <v>382</v>
      </c>
      <c r="K217" s="1" t="str">
        <f t="shared" si="25"/>
        <v>FRA - LAX</v>
      </c>
      <c r="L217" s="1">
        <v>4998</v>
      </c>
      <c r="M217" s="1" t="str">
        <f t="shared" si="26"/>
        <v>Moderate-haul</v>
      </c>
      <c r="N217" s="2">
        <v>0.94207175925925923</v>
      </c>
      <c r="O217" s="2">
        <v>0.17332175925925927</v>
      </c>
      <c r="P217" s="3">
        <v>45672</v>
      </c>
      <c r="Q217" s="2">
        <v>4.6932870370370368E-2</v>
      </c>
      <c r="R217" s="2">
        <v>0.27818287037037037</v>
      </c>
      <c r="S217" s="2">
        <f t="shared" si="27"/>
        <v>0.10486111111111118</v>
      </c>
      <c r="T217" s="2">
        <f t="shared" si="28"/>
        <v>0.1048611111111111</v>
      </c>
      <c r="U217" s="1">
        <v>226.5</v>
      </c>
      <c r="V217" s="1" t="str">
        <f t="shared" si="29"/>
        <v>Severe-delay</v>
      </c>
      <c r="W217" s="1">
        <v>1095.27</v>
      </c>
      <c r="X217" s="1" t="s">
        <v>53</v>
      </c>
      <c r="Y217" s="1">
        <v>5</v>
      </c>
      <c r="Z217" s="1" t="s">
        <v>38</v>
      </c>
      <c r="AA217" s="1">
        <v>18.940000000000001</v>
      </c>
      <c r="AB217" s="1">
        <v>26307.493670219101</v>
      </c>
      <c r="AC217" s="1" t="s">
        <v>39</v>
      </c>
      <c r="AD217" s="1">
        <v>4.51</v>
      </c>
      <c r="AE217" s="1">
        <v>36568.99</v>
      </c>
      <c r="AF217" s="1">
        <v>70101.070000000007</v>
      </c>
      <c r="AG217" s="6">
        <f t="shared" si="30"/>
        <v>1.9169539547031518</v>
      </c>
      <c r="AH217">
        <f t="shared" si="31"/>
        <v>33532.080000000009</v>
      </c>
    </row>
    <row r="218" spans="1:34" x14ac:dyDescent="0.3">
      <c r="A218" s="1" t="s">
        <v>521</v>
      </c>
      <c r="B218" s="1" t="s">
        <v>522</v>
      </c>
      <c r="C218" s="1">
        <v>19</v>
      </c>
      <c r="D218" s="1" t="str">
        <f t="shared" si="24"/>
        <v>18-29</v>
      </c>
      <c r="E218" s="1" t="s">
        <v>36</v>
      </c>
      <c r="F218" s="1" t="s">
        <v>26</v>
      </c>
      <c r="G218" s="1" t="s">
        <v>27</v>
      </c>
      <c r="H218" s="1" t="s">
        <v>523</v>
      </c>
      <c r="I218" s="1" t="s">
        <v>172</v>
      </c>
      <c r="J218" s="1" t="s">
        <v>30</v>
      </c>
      <c r="K218" s="1" t="str">
        <f t="shared" si="25"/>
        <v>PVG - ORD</v>
      </c>
      <c r="L218" s="1">
        <v>14251</v>
      </c>
      <c r="M218" s="1" t="str">
        <f t="shared" si="26"/>
        <v>Long-haul</v>
      </c>
      <c r="N218" s="2">
        <v>0.56265046296296295</v>
      </c>
      <c r="O218" s="2">
        <v>0.22237268518518519</v>
      </c>
      <c r="P218" s="3">
        <v>45668</v>
      </c>
      <c r="Q218" s="2">
        <v>0.66681712962962958</v>
      </c>
      <c r="R218" s="2">
        <v>0.32653935185185184</v>
      </c>
      <c r="S218" s="2">
        <f t="shared" si="27"/>
        <v>0.10416666666666663</v>
      </c>
      <c r="T218" s="2">
        <f t="shared" si="28"/>
        <v>0.10416666666666666</v>
      </c>
      <c r="U218" s="1">
        <v>150</v>
      </c>
      <c r="V218" s="1" t="str">
        <f t="shared" si="29"/>
        <v>Severe-delay</v>
      </c>
      <c r="W218" s="1">
        <v>558.83000000000004</v>
      </c>
      <c r="X218" s="1" t="s">
        <v>53</v>
      </c>
      <c r="Y218" s="1">
        <v>5</v>
      </c>
      <c r="Z218" s="1" t="s">
        <v>80</v>
      </c>
      <c r="AA218" s="1">
        <v>149.5</v>
      </c>
      <c r="AB218" s="1">
        <v>71799.478309573402</v>
      </c>
      <c r="AC218" s="1" t="s">
        <v>33</v>
      </c>
      <c r="AD218" s="1">
        <v>4.91</v>
      </c>
      <c r="AE218" s="1">
        <v>91159.37</v>
      </c>
      <c r="AF218" s="1">
        <v>35795.019999999997</v>
      </c>
      <c r="AG218" s="6">
        <f t="shared" si="30"/>
        <v>0.39266418800393199</v>
      </c>
      <c r="AH218">
        <f t="shared" si="31"/>
        <v>-55364.35</v>
      </c>
    </row>
    <row r="219" spans="1:34" x14ac:dyDescent="0.3">
      <c r="A219" s="1" t="s">
        <v>524</v>
      </c>
      <c r="B219" s="1" t="s">
        <v>525</v>
      </c>
      <c r="C219" s="1">
        <v>42</v>
      </c>
      <c r="D219" s="1" t="str">
        <f t="shared" si="24"/>
        <v>40-59</v>
      </c>
      <c r="E219" s="1" t="s">
        <v>36</v>
      </c>
      <c r="F219" s="1" t="s">
        <v>26</v>
      </c>
      <c r="G219" s="1" t="s">
        <v>45</v>
      </c>
      <c r="H219" s="1" t="s">
        <v>523</v>
      </c>
      <c r="I219" s="1" t="s">
        <v>172</v>
      </c>
      <c r="J219" s="1" t="s">
        <v>30</v>
      </c>
      <c r="K219" s="1" t="str">
        <f t="shared" si="25"/>
        <v>PVG - ORD</v>
      </c>
      <c r="L219" s="1">
        <v>14251</v>
      </c>
      <c r="M219" s="1" t="str">
        <f t="shared" si="26"/>
        <v>Long-haul</v>
      </c>
      <c r="N219" s="2">
        <v>0.56265046296296295</v>
      </c>
      <c r="O219" s="2">
        <v>0.22237268518518519</v>
      </c>
      <c r="P219" s="3">
        <v>45664</v>
      </c>
      <c r="Q219" s="2">
        <v>0.66681712962962958</v>
      </c>
      <c r="R219" s="2">
        <v>0.32653935185185184</v>
      </c>
      <c r="S219" s="2">
        <f t="shared" si="27"/>
        <v>0.10416666666666663</v>
      </c>
      <c r="T219" s="2">
        <f t="shared" si="28"/>
        <v>0.10416666666666666</v>
      </c>
      <c r="U219" s="1">
        <v>150</v>
      </c>
      <c r="V219" s="1" t="str">
        <f t="shared" si="29"/>
        <v>Severe-delay</v>
      </c>
      <c r="W219" s="1">
        <v>528.22</v>
      </c>
      <c r="X219" s="1" t="s">
        <v>31</v>
      </c>
      <c r="Y219" s="1">
        <v>5</v>
      </c>
      <c r="Z219" s="1" t="s">
        <v>32</v>
      </c>
      <c r="AA219" s="1">
        <v>170.61</v>
      </c>
      <c r="AB219" s="1">
        <v>72184.539877918694</v>
      </c>
      <c r="AC219" s="1" t="s">
        <v>39</v>
      </c>
      <c r="AD219" s="1">
        <v>4.5199999999999996</v>
      </c>
      <c r="AE219" s="1">
        <v>91621.45</v>
      </c>
      <c r="AF219" s="1">
        <v>33840.199999999997</v>
      </c>
      <c r="AG219" s="6">
        <f t="shared" si="30"/>
        <v>0.36934800748078095</v>
      </c>
      <c r="AH219">
        <f t="shared" si="31"/>
        <v>-57781.25</v>
      </c>
    </row>
    <row r="220" spans="1:34" x14ac:dyDescent="0.3">
      <c r="A220" s="1" t="s">
        <v>526</v>
      </c>
      <c r="B220" s="1" t="s">
        <v>527</v>
      </c>
      <c r="C220" s="1">
        <v>57</v>
      </c>
      <c r="D220" s="1" t="str">
        <f t="shared" si="24"/>
        <v>40-59</v>
      </c>
      <c r="E220" s="1" t="s">
        <v>25</v>
      </c>
      <c r="F220" s="1" t="s">
        <v>26</v>
      </c>
      <c r="G220" s="1" t="s">
        <v>27</v>
      </c>
      <c r="H220" s="1" t="s">
        <v>523</v>
      </c>
      <c r="I220" s="1" t="s">
        <v>172</v>
      </c>
      <c r="J220" s="1" t="s">
        <v>30</v>
      </c>
      <c r="K220" s="1" t="str">
        <f t="shared" si="25"/>
        <v>PVG - ORD</v>
      </c>
      <c r="L220" s="1">
        <v>14251</v>
      </c>
      <c r="M220" s="1" t="str">
        <f t="shared" si="26"/>
        <v>Long-haul</v>
      </c>
      <c r="N220" s="2">
        <v>0.56265046296296295</v>
      </c>
      <c r="O220" s="2">
        <v>0.22237268518518519</v>
      </c>
      <c r="P220" s="3">
        <v>45666</v>
      </c>
      <c r="Q220" s="2">
        <v>0.66681712962962958</v>
      </c>
      <c r="R220" s="2">
        <v>0.32653935185185184</v>
      </c>
      <c r="S220" s="2">
        <f t="shared" si="27"/>
        <v>0.10416666666666663</v>
      </c>
      <c r="T220" s="2">
        <f t="shared" si="28"/>
        <v>0.10416666666666666</v>
      </c>
      <c r="U220" s="1">
        <v>150</v>
      </c>
      <c r="V220" s="1" t="str">
        <f t="shared" si="29"/>
        <v>Severe-delay</v>
      </c>
      <c r="W220" s="1">
        <v>1485.59</v>
      </c>
      <c r="X220" s="1" t="s">
        <v>31</v>
      </c>
      <c r="Y220" s="1">
        <v>5</v>
      </c>
      <c r="Z220" s="1" t="s">
        <v>38</v>
      </c>
      <c r="AA220" s="1">
        <v>117.49</v>
      </c>
      <c r="AB220" s="1">
        <v>72346.227523136797</v>
      </c>
      <c r="AC220" s="1" t="s">
        <v>39</v>
      </c>
      <c r="AD220" s="1">
        <v>3.41</v>
      </c>
      <c r="AE220" s="1">
        <v>91815.47</v>
      </c>
      <c r="AF220" s="1">
        <v>95101.26</v>
      </c>
      <c r="AG220" s="6">
        <f t="shared" si="30"/>
        <v>1.0357868886365227</v>
      </c>
      <c r="AH220">
        <f t="shared" si="31"/>
        <v>3285.7899999999936</v>
      </c>
    </row>
    <row r="221" spans="1:34" x14ac:dyDescent="0.3">
      <c r="A221" s="1" t="s">
        <v>528</v>
      </c>
      <c r="B221" s="1" t="s">
        <v>529</v>
      </c>
      <c r="C221" s="1">
        <v>31</v>
      </c>
      <c r="D221" s="1" t="str">
        <f t="shared" si="24"/>
        <v>30-39</v>
      </c>
      <c r="E221" s="1" t="s">
        <v>36</v>
      </c>
      <c r="F221" s="1" t="s">
        <v>26</v>
      </c>
      <c r="G221" s="1" t="s">
        <v>45</v>
      </c>
      <c r="H221" s="1" t="s">
        <v>523</v>
      </c>
      <c r="I221" s="1" t="s">
        <v>172</v>
      </c>
      <c r="J221" s="1" t="s">
        <v>30</v>
      </c>
      <c r="K221" s="1" t="str">
        <f t="shared" si="25"/>
        <v>PVG - ORD</v>
      </c>
      <c r="L221" s="1">
        <v>14251</v>
      </c>
      <c r="M221" s="1" t="str">
        <f t="shared" si="26"/>
        <v>Long-haul</v>
      </c>
      <c r="N221" s="2">
        <v>0.56265046296296295</v>
      </c>
      <c r="O221" s="2">
        <v>0.22237268518518519</v>
      </c>
      <c r="P221" s="3">
        <v>45665</v>
      </c>
      <c r="Q221" s="2">
        <v>0.66681712962962958</v>
      </c>
      <c r="R221" s="2">
        <v>0.32653935185185184</v>
      </c>
      <c r="S221" s="2">
        <f t="shared" si="27"/>
        <v>0.10416666666666663</v>
      </c>
      <c r="T221" s="2">
        <f t="shared" si="28"/>
        <v>0.10416666666666666</v>
      </c>
      <c r="U221" s="1">
        <v>150</v>
      </c>
      <c r="V221" s="1" t="str">
        <f t="shared" si="29"/>
        <v>Severe-delay</v>
      </c>
      <c r="W221" s="1">
        <v>885.14</v>
      </c>
      <c r="X221" s="1" t="s">
        <v>37</v>
      </c>
      <c r="Y221" s="1">
        <v>3</v>
      </c>
      <c r="Z221" s="1" t="s">
        <v>80</v>
      </c>
      <c r="AA221" s="1">
        <v>38.69</v>
      </c>
      <c r="AB221" s="1">
        <v>72021.863488248695</v>
      </c>
      <c r="AC221" s="1" t="s">
        <v>39</v>
      </c>
      <c r="AD221" s="1">
        <v>4.51</v>
      </c>
      <c r="AE221" s="1">
        <v>91426.240000000005</v>
      </c>
      <c r="AF221" s="1">
        <v>56656.7</v>
      </c>
      <c r="AG221" s="6">
        <f t="shared" si="30"/>
        <v>0.61969845856069328</v>
      </c>
      <c r="AH221">
        <f t="shared" si="31"/>
        <v>-34769.540000000008</v>
      </c>
    </row>
    <row r="222" spans="1:34" x14ac:dyDescent="0.3">
      <c r="A222" s="1" t="s">
        <v>530</v>
      </c>
      <c r="B222" s="1" t="s">
        <v>531</v>
      </c>
      <c r="C222" s="1">
        <v>65</v>
      </c>
      <c r="D222" s="1" t="str">
        <f t="shared" si="24"/>
        <v>60-69</v>
      </c>
      <c r="E222" s="1" t="s">
        <v>36</v>
      </c>
      <c r="F222" s="1" t="s">
        <v>26</v>
      </c>
      <c r="G222" s="1" t="s">
        <v>45</v>
      </c>
      <c r="H222" s="1" t="s">
        <v>523</v>
      </c>
      <c r="I222" s="1" t="s">
        <v>172</v>
      </c>
      <c r="J222" s="1" t="s">
        <v>30</v>
      </c>
      <c r="K222" s="1" t="str">
        <f t="shared" si="25"/>
        <v>PVG - ORD</v>
      </c>
      <c r="L222" s="1">
        <v>14251</v>
      </c>
      <c r="M222" s="1" t="str">
        <f t="shared" si="26"/>
        <v>Long-haul</v>
      </c>
      <c r="N222" s="2">
        <v>0.56265046296296295</v>
      </c>
      <c r="O222" s="2">
        <v>0.22237268518518519</v>
      </c>
      <c r="P222" s="3">
        <v>45660</v>
      </c>
      <c r="Q222" s="2">
        <v>0.66681712962962958</v>
      </c>
      <c r="R222" s="2">
        <v>0.32653935185185184</v>
      </c>
      <c r="S222" s="2">
        <f t="shared" si="27"/>
        <v>0.10416666666666663</v>
      </c>
      <c r="T222" s="2">
        <f t="shared" si="28"/>
        <v>0.10416666666666666</v>
      </c>
      <c r="U222" s="1">
        <v>150</v>
      </c>
      <c r="V222" s="1" t="str">
        <f t="shared" si="29"/>
        <v>Severe-delay</v>
      </c>
      <c r="W222" s="1">
        <v>1187.03</v>
      </c>
      <c r="X222" s="1" t="s">
        <v>53</v>
      </c>
      <c r="Y222" s="1">
        <v>5</v>
      </c>
      <c r="Z222" s="1" t="s">
        <v>32</v>
      </c>
      <c r="AA222" s="1">
        <v>172.59</v>
      </c>
      <c r="AB222" s="1">
        <v>71998.181620672796</v>
      </c>
      <c r="AC222" s="1" t="s">
        <v>33</v>
      </c>
      <c r="AD222" s="1">
        <v>3.08</v>
      </c>
      <c r="AE222" s="1">
        <v>91397.82</v>
      </c>
      <c r="AF222" s="1">
        <v>76004.44</v>
      </c>
      <c r="AG222" s="6">
        <f t="shared" si="30"/>
        <v>0.83157825864993273</v>
      </c>
      <c r="AH222">
        <f t="shared" si="31"/>
        <v>-15393.380000000005</v>
      </c>
    </row>
    <row r="223" spans="1:34" x14ac:dyDescent="0.3">
      <c r="A223" s="1" t="s">
        <v>532</v>
      </c>
      <c r="B223" s="1" t="s">
        <v>533</v>
      </c>
      <c r="C223" s="1">
        <v>19</v>
      </c>
      <c r="D223" s="1" t="str">
        <f t="shared" si="24"/>
        <v>18-29</v>
      </c>
      <c r="E223" s="1" t="s">
        <v>36</v>
      </c>
      <c r="F223" s="1" t="s">
        <v>26</v>
      </c>
      <c r="G223" s="1" t="s">
        <v>45</v>
      </c>
      <c r="H223" s="1" t="s">
        <v>523</v>
      </c>
      <c r="I223" s="1" t="s">
        <v>172</v>
      </c>
      <c r="J223" s="1" t="s">
        <v>30</v>
      </c>
      <c r="K223" s="1" t="str">
        <f t="shared" si="25"/>
        <v>PVG - ORD</v>
      </c>
      <c r="L223" s="1">
        <v>14251</v>
      </c>
      <c r="M223" s="1" t="str">
        <f t="shared" si="26"/>
        <v>Long-haul</v>
      </c>
      <c r="N223" s="2">
        <v>0.56265046296296295</v>
      </c>
      <c r="O223" s="2">
        <v>0.22237268518518519</v>
      </c>
      <c r="P223" s="3">
        <v>45668</v>
      </c>
      <c r="Q223" s="2">
        <v>0.66681712962962958</v>
      </c>
      <c r="R223" s="2">
        <v>0.32653935185185184</v>
      </c>
      <c r="S223" s="2">
        <f t="shared" si="27"/>
        <v>0.10416666666666663</v>
      </c>
      <c r="T223" s="2">
        <f t="shared" si="28"/>
        <v>0.10416666666666666</v>
      </c>
      <c r="U223" s="1">
        <v>150</v>
      </c>
      <c r="V223" s="1" t="str">
        <f t="shared" si="29"/>
        <v>Severe-delay</v>
      </c>
      <c r="W223" s="1">
        <v>843.91</v>
      </c>
      <c r="X223" s="1" t="s">
        <v>53</v>
      </c>
      <c r="Y223" s="1">
        <v>5</v>
      </c>
      <c r="Z223" s="1" t="s">
        <v>80</v>
      </c>
      <c r="AA223" s="1">
        <v>41.04</v>
      </c>
      <c r="AB223" s="1">
        <v>72375.810216090395</v>
      </c>
      <c r="AC223" s="1" t="s">
        <v>39</v>
      </c>
      <c r="AD223" s="1">
        <v>3.92</v>
      </c>
      <c r="AE223" s="1">
        <v>91850.97</v>
      </c>
      <c r="AF223" s="1">
        <v>54018.45</v>
      </c>
      <c r="AG223" s="6">
        <f t="shared" si="30"/>
        <v>0.58810973906971253</v>
      </c>
      <c r="AH223">
        <f t="shared" si="31"/>
        <v>-37832.520000000004</v>
      </c>
    </row>
    <row r="224" spans="1:34" x14ac:dyDescent="0.3">
      <c r="A224" s="4" t="s">
        <v>534</v>
      </c>
      <c r="B224" s="1" t="s">
        <v>535</v>
      </c>
      <c r="C224" s="1">
        <v>54</v>
      </c>
      <c r="D224" s="1" t="str">
        <f t="shared" si="24"/>
        <v>40-59</v>
      </c>
      <c r="E224" s="1" t="s">
        <v>36</v>
      </c>
      <c r="F224" s="1" t="s">
        <v>26</v>
      </c>
      <c r="G224" s="1" t="s">
        <v>45</v>
      </c>
      <c r="H224" s="1" t="s">
        <v>523</v>
      </c>
      <c r="I224" s="1" t="s">
        <v>172</v>
      </c>
      <c r="J224" s="1" t="s">
        <v>30</v>
      </c>
      <c r="K224" s="1" t="str">
        <f t="shared" si="25"/>
        <v>PVG - ORD</v>
      </c>
      <c r="L224" s="1">
        <v>14251</v>
      </c>
      <c r="M224" s="1" t="str">
        <f t="shared" si="26"/>
        <v>Long-haul</v>
      </c>
      <c r="N224" s="2">
        <v>0.56265046296296295</v>
      </c>
      <c r="O224" s="2">
        <v>0.22237268518518519</v>
      </c>
      <c r="P224" s="3">
        <v>45662</v>
      </c>
      <c r="Q224" s="2">
        <v>0.66681712962962958</v>
      </c>
      <c r="R224" s="2">
        <v>0.32653935185185184</v>
      </c>
      <c r="S224" s="2">
        <f t="shared" si="27"/>
        <v>0.10416666666666663</v>
      </c>
      <c r="T224" s="2">
        <f t="shared" si="28"/>
        <v>0.10416666666666666</v>
      </c>
      <c r="U224" s="1">
        <v>150</v>
      </c>
      <c r="V224" s="1" t="str">
        <f t="shared" si="29"/>
        <v>Severe-delay</v>
      </c>
      <c r="W224" s="1">
        <v>679.13</v>
      </c>
      <c r="X224" s="1" t="s">
        <v>31</v>
      </c>
      <c r="Y224" s="1">
        <v>5</v>
      </c>
      <c r="Z224" s="1" t="s">
        <v>46</v>
      </c>
      <c r="AA224" s="1">
        <v>27.38</v>
      </c>
      <c r="AB224" s="1">
        <v>72306.956370835993</v>
      </c>
      <c r="AC224" s="1" t="s">
        <v>33</v>
      </c>
      <c r="AD224" s="1">
        <v>3.79</v>
      </c>
      <c r="AE224" s="1">
        <v>91768.35</v>
      </c>
      <c r="AF224" s="1">
        <v>43469.8</v>
      </c>
      <c r="AG224" s="6">
        <f t="shared" si="30"/>
        <v>0.47369054799394344</v>
      </c>
      <c r="AH224">
        <f t="shared" si="31"/>
        <v>-48298.55</v>
      </c>
    </row>
    <row r="225" spans="1:34" x14ac:dyDescent="0.3">
      <c r="A225" s="1" t="s">
        <v>536</v>
      </c>
      <c r="B225" s="1" t="s">
        <v>537</v>
      </c>
      <c r="C225" s="1">
        <v>62</v>
      </c>
      <c r="D225" s="1" t="str">
        <f t="shared" si="24"/>
        <v>60-69</v>
      </c>
      <c r="E225" s="1" t="s">
        <v>25</v>
      </c>
      <c r="F225" s="1" t="s">
        <v>26</v>
      </c>
      <c r="G225" s="1" t="s">
        <v>45</v>
      </c>
      <c r="H225" s="1" t="s">
        <v>523</v>
      </c>
      <c r="I225" s="1" t="s">
        <v>172</v>
      </c>
      <c r="J225" s="1" t="s">
        <v>30</v>
      </c>
      <c r="K225" s="1" t="str">
        <f t="shared" si="25"/>
        <v>PVG - ORD</v>
      </c>
      <c r="L225" s="1">
        <v>14251</v>
      </c>
      <c r="M225" s="1" t="str">
        <f t="shared" si="26"/>
        <v>Long-haul</v>
      </c>
      <c r="N225" s="2">
        <v>0.56265046296296295</v>
      </c>
      <c r="O225" s="2">
        <v>0.22237268518518519</v>
      </c>
      <c r="P225" s="3">
        <v>45659</v>
      </c>
      <c r="Q225" s="2">
        <v>0.66681712962962958</v>
      </c>
      <c r="R225" s="2">
        <v>0.32653935185185184</v>
      </c>
      <c r="S225" s="2">
        <f t="shared" si="27"/>
        <v>0.10416666666666663</v>
      </c>
      <c r="T225" s="2">
        <f t="shared" si="28"/>
        <v>0.10416666666666666</v>
      </c>
      <c r="U225" s="1">
        <v>150</v>
      </c>
      <c r="V225" s="1" t="str">
        <f t="shared" si="29"/>
        <v>Severe-delay</v>
      </c>
      <c r="W225" s="1">
        <v>148.9</v>
      </c>
      <c r="X225" s="1" t="s">
        <v>37</v>
      </c>
      <c r="Y225" s="1">
        <v>5</v>
      </c>
      <c r="Z225" s="1" t="s">
        <v>46</v>
      </c>
      <c r="AA225" s="1">
        <v>165.08</v>
      </c>
      <c r="AB225" s="1">
        <v>72049.988374850596</v>
      </c>
      <c r="AC225" s="1" t="s">
        <v>33</v>
      </c>
      <c r="AD225" s="1">
        <v>4.74</v>
      </c>
      <c r="AE225" s="1">
        <v>91459.99</v>
      </c>
      <c r="AF225" s="1">
        <v>9562.6200000000008</v>
      </c>
      <c r="AG225" s="6">
        <f t="shared" si="30"/>
        <v>0.10455522682650632</v>
      </c>
      <c r="AH225">
        <f t="shared" si="31"/>
        <v>-81897.37000000001</v>
      </c>
    </row>
    <row r="226" spans="1:34" x14ac:dyDescent="0.3">
      <c r="A226" s="1" t="s">
        <v>539</v>
      </c>
      <c r="B226" s="1" t="s">
        <v>540</v>
      </c>
      <c r="C226" s="1">
        <v>72</v>
      </c>
      <c r="D226" s="1" t="str">
        <f t="shared" si="24"/>
        <v>70-80</v>
      </c>
      <c r="E226" s="1" t="s">
        <v>36</v>
      </c>
      <c r="F226" s="1" t="s">
        <v>26</v>
      </c>
      <c r="G226" s="1" t="s">
        <v>45</v>
      </c>
      <c r="H226" s="1" t="s">
        <v>538</v>
      </c>
      <c r="I226" s="1" t="s">
        <v>88</v>
      </c>
      <c r="J226" s="1" t="s">
        <v>72</v>
      </c>
      <c r="K226" s="1" t="str">
        <f t="shared" si="25"/>
        <v>CDG - ICN</v>
      </c>
      <c r="L226" s="1">
        <v>5970</v>
      </c>
      <c r="M226" s="1" t="str">
        <f t="shared" si="26"/>
        <v>Moderate-haul</v>
      </c>
      <c r="N226" s="2">
        <v>0.33739583333333334</v>
      </c>
      <c r="O226" s="2">
        <v>0.61378472222222225</v>
      </c>
      <c r="P226" s="3">
        <v>45663</v>
      </c>
      <c r="Q226" s="2">
        <v>0.42072916666666665</v>
      </c>
      <c r="R226" s="2">
        <v>0.6971180555555555</v>
      </c>
      <c r="S226" s="2">
        <f t="shared" si="27"/>
        <v>8.3333333333333315E-2</v>
      </c>
      <c r="T226" s="2">
        <f t="shared" si="28"/>
        <v>8.3333333333333259E-2</v>
      </c>
      <c r="U226" s="1">
        <v>180</v>
      </c>
      <c r="V226" s="1" t="str">
        <f t="shared" si="29"/>
        <v>Severe-delay</v>
      </c>
      <c r="W226" s="1">
        <v>854.82</v>
      </c>
      <c r="X226" s="1" t="s">
        <v>53</v>
      </c>
      <c r="Y226" s="1">
        <v>5</v>
      </c>
      <c r="Z226" s="1" t="s">
        <v>32</v>
      </c>
      <c r="AA226" s="1">
        <v>86.51</v>
      </c>
      <c r="AB226" s="1">
        <v>30513.492609926401</v>
      </c>
      <c r="AC226" s="1" t="s">
        <v>33</v>
      </c>
      <c r="AD226" s="1">
        <v>4.6500000000000004</v>
      </c>
      <c r="AE226" s="1">
        <v>41616.19</v>
      </c>
      <c r="AF226" s="1">
        <v>54725.78</v>
      </c>
      <c r="AG226" s="6">
        <f t="shared" si="30"/>
        <v>1.3150117778681805</v>
      </c>
      <c r="AH226">
        <f t="shared" si="31"/>
        <v>13109.589999999997</v>
      </c>
    </row>
    <row r="227" spans="1:34" x14ac:dyDescent="0.3">
      <c r="A227" s="4" t="s">
        <v>541</v>
      </c>
      <c r="B227" s="1" t="s">
        <v>542</v>
      </c>
      <c r="C227" s="1">
        <v>56</v>
      </c>
      <c r="D227" s="1" t="str">
        <f t="shared" si="24"/>
        <v>40-59</v>
      </c>
      <c r="E227" s="1" t="s">
        <v>36</v>
      </c>
      <c r="F227" s="1" t="s">
        <v>26</v>
      </c>
      <c r="G227" s="1" t="s">
        <v>45</v>
      </c>
      <c r="H227" s="1" t="s">
        <v>543</v>
      </c>
      <c r="I227" s="1" t="s">
        <v>132</v>
      </c>
      <c r="J227" s="1" t="s">
        <v>305</v>
      </c>
      <c r="K227" s="1" t="str">
        <f t="shared" si="25"/>
        <v>DXB - FRA</v>
      </c>
      <c r="L227" s="1">
        <v>1215</v>
      </c>
      <c r="M227" s="1" t="str">
        <f t="shared" si="26"/>
        <v xml:space="preserve">Short-haul </v>
      </c>
      <c r="N227" s="2">
        <v>0.43312499999999998</v>
      </c>
      <c r="O227" s="2">
        <v>0.489375</v>
      </c>
      <c r="P227" s="3">
        <v>45672</v>
      </c>
      <c r="Q227" s="2">
        <v>0.55326388888888889</v>
      </c>
      <c r="R227" s="2">
        <v>0.60951388888888891</v>
      </c>
      <c r="S227" s="2">
        <f t="shared" si="27"/>
        <v>0.12013888888888891</v>
      </c>
      <c r="T227" s="2">
        <f t="shared" si="28"/>
        <v>0.12013888888888891</v>
      </c>
      <c r="U227" s="1">
        <v>173</v>
      </c>
      <c r="V227" s="1" t="str">
        <f t="shared" si="29"/>
        <v>Severe-delay</v>
      </c>
      <c r="W227" s="1">
        <v>559.16999999999996</v>
      </c>
      <c r="X227" s="1" t="s">
        <v>31</v>
      </c>
      <c r="Y227" s="1">
        <v>5</v>
      </c>
      <c r="Z227" s="1" t="s">
        <v>38</v>
      </c>
      <c r="AA227" s="1">
        <v>190.67</v>
      </c>
      <c r="AB227" s="1">
        <v>7275.9901356014998</v>
      </c>
      <c r="AC227" s="1" t="s">
        <v>33</v>
      </c>
      <c r="AD227" s="1">
        <v>3.85</v>
      </c>
      <c r="AE227" s="1">
        <v>13731.19</v>
      </c>
      <c r="AF227" s="1">
        <v>35825.01</v>
      </c>
      <c r="AG227" s="6">
        <f t="shared" si="30"/>
        <v>2.6090244181312765</v>
      </c>
      <c r="AH227">
        <f t="shared" si="31"/>
        <v>22093.82</v>
      </c>
    </row>
    <row r="228" spans="1:34" x14ac:dyDescent="0.3">
      <c r="A228" s="1" t="s">
        <v>544</v>
      </c>
      <c r="B228" s="1" t="s">
        <v>545</v>
      </c>
      <c r="C228" s="1">
        <v>74</v>
      </c>
      <c r="D228" s="1" t="str">
        <f t="shared" si="24"/>
        <v>70-80</v>
      </c>
      <c r="E228" s="1" t="s">
        <v>25</v>
      </c>
      <c r="F228" s="1" t="s">
        <v>26</v>
      </c>
      <c r="G228" s="1" t="s">
        <v>27</v>
      </c>
      <c r="H228" s="1" t="s">
        <v>543</v>
      </c>
      <c r="I228" s="1" t="s">
        <v>132</v>
      </c>
      <c r="J228" s="1" t="s">
        <v>305</v>
      </c>
      <c r="K228" s="1" t="str">
        <f t="shared" si="25"/>
        <v>DXB - FRA</v>
      </c>
      <c r="L228" s="1">
        <v>1215</v>
      </c>
      <c r="M228" s="1" t="str">
        <f t="shared" si="26"/>
        <v xml:space="preserve">Short-haul </v>
      </c>
      <c r="N228" s="2">
        <v>0.43312499999999998</v>
      </c>
      <c r="O228" s="2">
        <v>0.489375</v>
      </c>
      <c r="P228" s="3">
        <v>45668</v>
      </c>
      <c r="Q228" s="2">
        <v>0.55326388888888889</v>
      </c>
      <c r="R228" s="2">
        <v>0.60951388888888891</v>
      </c>
      <c r="S228" s="2">
        <f t="shared" si="27"/>
        <v>0.12013888888888891</v>
      </c>
      <c r="T228" s="2">
        <f t="shared" si="28"/>
        <v>0.12013888888888891</v>
      </c>
      <c r="U228" s="1">
        <v>173</v>
      </c>
      <c r="V228" s="1" t="str">
        <f t="shared" si="29"/>
        <v>Severe-delay</v>
      </c>
      <c r="W228" s="1">
        <v>390.01</v>
      </c>
      <c r="X228" s="1" t="s">
        <v>53</v>
      </c>
      <c r="Y228" s="1">
        <v>5</v>
      </c>
      <c r="Z228" s="1" t="s">
        <v>32</v>
      </c>
      <c r="AA228" s="1">
        <v>153.21</v>
      </c>
      <c r="AB228" s="1">
        <v>7378.6466035100902</v>
      </c>
      <c r="AC228" s="1" t="s">
        <v>33</v>
      </c>
      <c r="AD228" s="1">
        <v>3.96</v>
      </c>
      <c r="AE228" s="1">
        <v>13854.38</v>
      </c>
      <c r="AF228" s="1">
        <v>24991.279999999999</v>
      </c>
      <c r="AG228" s="6">
        <f t="shared" si="30"/>
        <v>1.8038540880212612</v>
      </c>
      <c r="AH228">
        <f t="shared" si="31"/>
        <v>11136.9</v>
      </c>
    </row>
    <row r="229" spans="1:34" x14ac:dyDescent="0.3">
      <c r="A229" s="1" t="s">
        <v>546</v>
      </c>
      <c r="B229" s="1" t="s">
        <v>547</v>
      </c>
      <c r="C229" s="1">
        <v>54</v>
      </c>
      <c r="D229" s="1" t="str">
        <f t="shared" si="24"/>
        <v>40-59</v>
      </c>
      <c r="E229" s="1" t="s">
        <v>36</v>
      </c>
      <c r="F229" s="1" t="s">
        <v>26</v>
      </c>
      <c r="G229" s="1" t="s">
        <v>27</v>
      </c>
      <c r="H229" s="1" t="s">
        <v>543</v>
      </c>
      <c r="I229" s="1" t="s">
        <v>132</v>
      </c>
      <c r="J229" s="1" t="s">
        <v>305</v>
      </c>
      <c r="K229" s="1" t="str">
        <f t="shared" si="25"/>
        <v>DXB - FRA</v>
      </c>
      <c r="L229" s="1">
        <v>1215</v>
      </c>
      <c r="M229" s="1" t="str">
        <f t="shared" si="26"/>
        <v xml:space="preserve">Short-haul </v>
      </c>
      <c r="N229" s="2">
        <v>0.43312499999999998</v>
      </c>
      <c r="O229" s="2">
        <v>0.489375</v>
      </c>
      <c r="P229" s="3">
        <v>45666</v>
      </c>
      <c r="Q229" s="2">
        <v>0.55326388888888889</v>
      </c>
      <c r="R229" s="2">
        <v>0.60951388888888891</v>
      </c>
      <c r="S229" s="2">
        <f t="shared" si="27"/>
        <v>0.12013888888888891</v>
      </c>
      <c r="T229" s="2">
        <f t="shared" si="28"/>
        <v>0.12013888888888891</v>
      </c>
      <c r="U229" s="1">
        <v>173</v>
      </c>
      <c r="V229" s="1" t="str">
        <f t="shared" si="29"/>
        <v>Severe-delay</v>
      </c>
      <c r="W229" s="1">
        <v>1194.27</v>
      </c>
      <c r="X229" s="1" t="s">
        <v>37</v>
      </c>
      <c r="Y229" s="1">
        <v>5</v>
      </c>
      <c r="Z229" s="1" t="s">
        <v>32</v>
      </c>
      <c r="AA229" s="1">
        <v>146.71</v>
      </c>
      <c r="AB229" s="1">
        <v>7501.4575841292699</v>
      </c>
      <c r="AC229" s="1" t="s">
        <v>33</v>
      </c>
      <c r="AD229" s="1">
        <v>3.75</v>
      </c>
      <c r="AE229" s="1">
        <v>14001.75</v>
      </c>
      <c r="AF229" s="1">
        <v>76462.62</v>
      </c>
      <c r="AG229" s="6">
        <f t="shared" si="30"/>
        <v>5.4609330976485078</v>
      </c>
      <c r="AH229">
        <f t="shared" si="31"/>
        <v>62460.869999999995</v>
      </c>
    </row>
    <row r="230" spans="1:34" x14ac:dyDescent="0.3">
      <c r="A230" s="1" t="s">
        <v>549</v>
      </c>
      <c r="B230" s="1" t="s">
        <v>550</v>
      </c>
      <c r="C230" s="1">
        <v>67</v>
      </c>
      <c r="D230" s="1" t="str">
        <f t="shared" si="24"/>
        <v>60-69</v>
      </c>
      <c r="E230" s="1" t="s">
        <v>25</v>
      </c>
      <c r="F230" s="1" t="s">
        <v>26</v>
      </c>
      <c r="G230" s="1" t="s">
        <v>45</v>
      </c>
      <c r="H230" s="1" t="s">
        <v>548</v>
      </c>
      <c r="I230" s="1" t="s">
        <v>382</v>
      </c>
      <c r="J230" s="1" t="s">
        <v>171</v>
      </c>
      <c r="K230" s="1" t="str">
        <f t="shared" si="25"/>
        <v>LAX - CAN</v>
      </c>
      <c r="L230" s="1">
        <v>2001</v>
      </c>
      <c r="M230" s="1" t="str">
        <f t="shared" si="26"/>
        <v xml:space="preserve">Short-haul </v>
      </c>
      <c r="N230" s="2">
        <v>0.3878125</v>
      </c>
      <c r="O230" s="2">
        <v>0.48017361111111112</v>
      </c>
      <c r="P230" s="3">
        <v>45670</v>
      </c>
      <c r="Q230" s="2">
        <v>0.50309027777777782</v>
      </c>
      <c r="R230" s="2">
        <v>0.59545138888888893</v>
      </c>
      <c r="S230" s="2">
        <f t="shared" si="27"/>
        <v>0.11527777777777781</v>
      </c>
      <c r="T230" s="2">
        <f t="shared" si="28"/>
        <v>0.11527777777777781</v>
      </c>
      <c r="U230" s="1">
        <v>166</v>
      </c>
      <c r="V230" s="1" t="str">
        <f t="shared" si="29"/>
        <v>Severe-delay</v>
      </c>
      <c r="W230" s="1">
        <v>818.9</v>
      </c>
      <c r="X230" s="1" t="s">
        <v>37</v>
      </c>
      <c r="Y230" s="1">
        <v>5</v>
      </c>
      <c r="Z230" s="1" t="s">
        <v>80</v>
      </c>
      <c r="AA230" s="1">
        <v>144.34</v>
      </c>
      <c r="AB230" s="1">
        <v>11112.578006934</v>
      </c>
      <c r="AC230" s="1" t="s">
        <v>33</v>
      </c>
      <c r="AD230" s="1">
        <v>4.2699999999999996</v>
      </c>
      <c r="AE230" s="1">
        <v>18335.09</v>
      </c>
      <c r="AF230" s="1">
        <v>52438.47</v>
      </c>
      <c r="AG230" s="6">
        <f t="shared" si="30"/>
        <v>2.8600061412297402</v>
      </c>
      <c r="AH230">
        <f t="shared" si="31"/>
        <v>34103.380000000005</v>
      </c>
    </row>
    <row r="231" spans="1:34" x14ac:dyDescent="0.3">
      <c r="A231" s="1" t="s">
        <v>551</v>
      </c>
      <c r="B231" s="1" t="s">
        <v>552</v>
      </c>
      <c r="C231" s="1">
        <v>31</v>
      </c>
      <c r="D231" s="1" t="str">
        <f t="shared" si="24"/>
        <v>30-39</v>
      </c>
      <c r="E231" s="1" t="s">
        <v>36</v>
      </c>
      <c r="F231" s="1" t="s">
        <v>26</v>
      </c>
      <c r="G231" s="1" t="s">
        <v>27</v>
      </c>
      <c r="H231" s="1" t="s">
        <v>548</v>
      </c>
      <c r="I231" s="1" t="s">
        <v>382</v>
      </c>
      <c r="J231" s="1" t="s">
        <v>171</v>
      </c>
      <c r="K231" s="1" t="str">
        <f t="shared" si="25"/>
        <v>LAX - CAN</v>
      </c>
      <c r="L231" s="1">
        <v>2001</v>
      </c>
      <c r="M231" s="1" t="str">
        <f t="shared" si="26"/>
        <v xml:space="preserve">Short-haul </v>
      </c>
      <c r="N231" s="2">
        <v>0.3878125</v>
      </c>
      <c r="O231" s="2">
        <v>0.48017361111111112</v>
      </c>
      <c r="P231" s="3">
        <v>45665</v>
      </c>
      <c r="Q231" s="2">
        <v>0.50309027777777782</v>
      </c>
      <c r="R231" s="2">
        <v>0.59545138888888893</v>
      </c>
      <c r="S231" s="2">
        <f t="shared" si="27"/>
        <v>0.11527777777777781</v>
      </c>
      <c r="T231" s="2">
        <f t="shared" si="28"/>
        <v>0.11527777777777781</v>
      </c>
      <c r="U231" s="1">
        <v>166</v>
      </c>
      <c r="V231" s="1" t="str">
        <f t="shared" si="29"/>
        <v>Severe-delay</v>
      </c>
      <c r="W231" s="1">
        <v>1463.34</v>
      </c>
      <c r="X231" s="1" t="s">
        <v>31</v>
      </c>
      <c r="Y231" s="1">
        <v>3</v>
      </c>
      <c r="Z231" s="1" t="s">
        <v>46</v>
      </c>
      <c r="AA231" s="1">
        <v>144.55000000000001</v>
      </c>
      <c r="AB231" s="1">
        <v>11312.9798839917</v>
      </c>
      <c r="AC231" s="1" t="s">
        <v>33</v>
      </c>
      <c r="AD231" s="1">
        <v>3.39</v>
      </c>
      <c r="AE231" s="1">
        <v>18575.580000000002</v>
      </c>
      <c r="AF231" s="1">
        <v>93682.67</v>
      </c>
      <c r="AG231" s="6">
        <f t="shared" si="30"/>
        <v>5.0433240846315428</v>
      </c>
      <c r="AH231">
        <f t="shared" si="31"/>
        <v>75107.09</v>
      </c>
    </row>
    <row r="232" spans="1:34" x14ac:dyDescent="0.3">
      <c r="A232" s="1" t="s">
        <v>553</v>
      </c>
      <c r="B232" s="1" t="s">
        <v>554</v>
      </c>
      <c r="C232" s="1">
        <v>40</v>
      </c>
      <c r="D232" s="1" t="str">
        <f t="shared" si="24"/>
        <v>40-59</v>
      </c>
      <c r="E232" s="1" t="s">
        <v>36</v>
      </c>
      <c r="F232" s="1" t="s">
        <v>26</v>
      </c>
      <c r="G232" s="1" t="s">
        <v>27</v>
      </c>
      <c r="H232" s="1" t="s">
        <v>555</v>
      </c>
      <c r="I232" s="1" t="s">
        <v>259</v>
      </c>
      <c r="J232" s="1" t="s">
        <v>112</v>
      </c>
      <c r="K232" s="1" t="str">
        <f t="shared" si="25"/>
        <v>JFK - IST</v>
      </c>
      <c r="L232" s="1">
        <v>11334</v>
      </c>
      <c r="M232" s="1" t="str">
        <f t="shared" si="26"/>
        <v>Long-haul</v>
      </c>
      <c r="N232" s="2">
        <v>8.773148148148148E-2</v>
      </c>
      <c r="O232" s="2">
        <v>0.61203703703703705</v>
      </c>
      <c r="P232" s="3">
        <v>45666</v>
      </c>
      <c r="Q232" s="2">
        <v>0.14467592592592593</v>
      </c>
      <c r="R232" s="2">
        <v>0.66898148148148151</v>
      </c>
      <c r="S232" s="2">
        <f t="shared" si="27"/>
        <v>5.694444444444445E-2</v>
      </c>
      <c r="T232" s="2">
        <f t="shared" si="28"/>
        <v>5.6944444444444464E-2</v>
      </c>
      <c r="U232" s="1">
        <v>82</v>
      </c>
      <c r="V232" s="1" t="str">
        <f t="shared" si="29"/>
        <v>Moderate-delay</v>
      </c>
      <c r="W232" s="1">
        <v>1080.52</v>
      </c>
      <c r="X232" s="1" t="s">
        <v>37</v>
      </c>
      <c r="Y232" s="1">
        <v>3</v>
      </c>
      <c r="Z232" s="1" t="s">
        <v>42</v>
      </c>
      <c r="AA232" s="1">
        <v>172.72</v>
      </c>
      <c r="AB232" s="1">
        <v>57747.490279628801</v>
      </c>
      <c r="AC232" s="1" t="s">
        <v>33</v>
      </c>
      <c r="AD232" s="1">
        <v>3.06</v>
      </c>
      <c r="AE232" s="1">
        <v>74296.990000000005</v>
      </c>
      <c r="AF232" s="1">
        <v>69187.820000000007</v>
      </c>
      <c r="AG232" s="6">
        <f t="shared" si="30"/>
        <v>0.93123314955289582</v>
      </c>
      <c r="AH232">
        <f t="shared" si="31"/>
        <v>-5109.1699999999983</v>
      </c>
    </row>
    <row r="233" spans="1:34" x14ac:dyDescent="0.3">
      <c r="A233" s="1" t="s">
        <v>556</v>
      </c>
      <c r="B233" s="1" t="s">
        <v>557</v>
      </c>
      <c r="C233" s="1">
        <v>59</v>
      </c>
      <c r="D233" s="1" t="str">
        <f t="shared" si="24"/>
        <v>40-59</v>
      </c>
      <c r="E233" s="1" t="s">
        <v>36</v>
      </c>
      <c r="F233" s="1" t="s">
        <v>26</v>
      </c>
      <c r="G233" s="1" t="s">
        <v>27</v>
      </c>
      <c r="H233" s="1" t="s">
        <v>555</v>
      </c>
      <c r="I233" s="1" t="s">
        <v>259</v>
      </c>
      <c r="J233" s="1" t="s">
        <v>112</v>
      </c>
      <c r="K233" s="1" t="str">
        <f t="shared" si="25"/>
        <v>JFK - IST</v>
      </c>
      <c r="L233" s="1">
        <v>11334</v>
      </c>
      <c r="M233" s="1" t="str">
        <f t="shared" si="26"/>
        <v>Long-haul</v>
      </c>
      <c r="N233" s="2">
        <v>8.773148148148148E-2</v>
      </c>
      <c r="O233" s="2">
        <v>0.61203703703703705</v>
      </c>
      <c r="P233" s="3">
        <v>45672</v>
      </c>
      <c r="Q233" s="2">
        <v>0.14467592592592593</v>
      </c>
      <c r="R233" s="2">
        <v>0.66898148148148151</v>
      </c>
      <c r="S233" s="2">
        <f t="shared" si="27"/>
        <v>5.694444444444445E-2</v>
      </c>
      <c r="T233" s="2">
        <f t="shared" si="28"/>
        <v>5.6944444444444464E-2</v>
      </c>
      <c r="U233" s="1">
        <v>82</v>
      </c>
      <c r="V233" s="1" t="str">
        <f t="shared" si="29"/>
        <v>Moderate-delay</v>
      </c>
      <c r="W233" s="1">
        <v>1191.6500000000001</v>
      </c>
      <c r="X233" s="1" t="s">
        <v>37</v>
      </c>
      <c r="Y233" s="1">
        <v>5</v>
      </c>
      <c r="Z233" s="1" t="s">
        <v>80</v>
      </c>
      <c r="AA233" s="1">
        <v>74.489999999999995</v>
      </c>
      <c r="AB233" s="1">
        <v>58148.166253127201</v>
      </c>
      <c r="AC233" s="1" t="s">
        <v>33</v>
      </c>
      <c r="AD233" s="1">
        <v>3.26</v>
      </c>
      <c r="AE233" s="1">
        <v>74777.8</v>
      </c>
      <c r="AF233" s="1">
        <v>76280.5</v>
      </c>
      <c r="AG233" s="6">
        <f t="shared" si="30"/>
        <v>1.0200955363757693</v>
      </c>
      <c r="AH233">
        <f t="shared" si="31"/>
        <v>1502.6999999999971</v>
      </c>
    </row>
    <row r="234" spans="1:34" x14ac:dyDescent="0.3">
      <c r="A234" s="1" t="s">
        <v>558</v>
      </c>
      <c r="B234" s="1" t="s">
        <v>559</v>
      </c>
      <c r="C234" s="1">
        <v>32</v>
      </c>
      <c r="D234" s="1" t="str">
        <f t="shared" si="24"/>
        <v>30-39</v>
      </c>
      <c r="E234" s="1" t="s">
        <v>36</v>
      </c>
      <c r="F234" s="1" t="s">
        <v>26</v>
      </c>
      <c r="G234" s="1" t="s">
        <v>27</v>
      </c>
      <c r="H234" s="1" t="s">
        <v>555</v>
      </c>
      <c r="I234" s="1" t="s">
        <v>259</v>
      </c>
      <c r="J234" s="1" t="s">
        <v>112</v>
      </c>
      <c r="K234" s="1" t="str">
        <f t="shared" si="25"/>
        <v>JFK - IST</v>
      </c>
      <c r="L234" s="1">
        <v>11334</v>
      </c>
      <c r="M234" s="1" t="str">
        <f t="shared" si="26"/>
        <v>Long-haul</v>
      </c>
      <c r="N234" s="2">
        <v>8.773148148148148E-2</v>
      </c>
      <c r="O234" s="2">
        <v>0.61203703703703705</v>
      </c>
      <c r="P234" s="3">
        <v>45667</v>
      </c>
      <c r="Q234" s="2">
        <v>0.14467592592592593</v>
      </c>
      <c r="R234" s="2">
        <v>0.66898148148148151</v>
      </c>
      <c r="S234" s="2">
        <f t="shared" si="27"/>
        <v>5.694444444444445E-2</v>
      </c>
      <c r="T234" s="2">
        <f t="shared" si="28"/>
        <v>5.6944444444444464E-2</v>
      </c>
      <c r="U234" s="1">
        <v>82</v>
      </c>
      <c r="V234" s="1" t="str">
        <f t="shared" si="29"/>
        <v>Moderate-delay</v>
      </c>
      <c r="W234" s="1">
        <v>445.91</v>
      </c>
      <c r="X234" s="1" t="s">
        <v>31</v>
      </c>
      <c r="Y234" s="1">
        <v>3</v>
      </c>
      <c r="Z234" s="1" t="s">
        <v>46</v>
      </c>
      <c r="AA234" s="1">
        <v>53.44</v>
      </c>
      <c r="AB234" s="1">
        <v>57299.020858829201</v>
      </c>
      <c r="AC234" s="1" t="s">
        <v>39</v>
      </c>
      <c r="AD234" s="1">
        <v>3.84</v>
      </c>
      <c r="AE234" s="1">
        <v>73758.83</v>
      </c>
      <c r="AF234" s="1">
        <v>28548.93</v>
      </c>
      <c r="AG234" s="6">
        <f t="shared" si="30"/>
        <v>0.38705779362281101</v>
      </c>
      <c r="AH234">
        <f t="shared" si="31"/>
        <v>-45209.9</v>
      </c>
    </row>
    <row r="235" spans="1:34" x14ac:dyDescent="0.3">
      <c r="A235" s="1" t="s">
        <v>560</v>
      </c>
      <c r="B235" s="1" t="s">
        <v>561</v>
      </c>
      <c r="C235" s="1">
        <v>25</v>
      </c>
      <c r="D235" s="1" t="str">
        <f t="shared" si="24"/>
        <v>18-29</v>
      </c>
      <c r="E235" s="1" t="s">
        <v>36</v>
      </c>
      <c r="F235" s="1" t="s">
        <v>26</v>
      </c>
      <c r="G235" s="1" t="s">
        <v>45</v>
      </c>
      <c r="H235" s="1" t="s">
        <v>555</v>
      </c>
      <c r="I235" s="1" t="s">
        <v>259</v>
      </c>
      <c r="J235" s="1" t="s">
        <v>112</v>
      </c>
      <c r="K235" s="1" t="str">
        <f t="shared" si="25"/>
        <v>JFK - IST</v>
      </c>
      <c r="L235" s="1">
        <v>11334</v>
      </c>
      <c r="M235" s="1" t="str">
        <f t="shared" si="26"/>
        <v>Long-haul</v>
      </c>
      <c r="N235" s="2">
        <v>8.773148148148148E-2</v>
      </c>
      <c r="O235" s="2">
        <v>0.61203703703703705</v>
      </c>
      <c r="P235" s="3">
        <v>45665</v>
      </c>
      <c r="Q235" s="2">
        <v>0.14467592592592593</v>
      </c>
      <c r="R235" s="2">
        <v>0.66898148148148151</v>
      </c>
      <c r="S235" s="2">
        <f t="shared" si="27"/>
        <v>5.694444444444445E-2</v>
      </c>
      <c r="T235" s="2">
        <f t="shared" si="28"/>
        <v>5.6944444444444464E-2</v>
      </c>
      <c r="U235" s="1">
        <v>82</v>
      </c>
      <c r="V235" s="1" t="str">
        <f t="shared" si="29"/>
        <v>Moderate-delay</v>
      </c>
      <c r="W235" s="1">
        <v>1107.73</v>
      </c>
      <c r="X235" s="1" t="s">
        <v>37</v>
      </c>
      <c r="Y235" s="1">
        <v>5</v>
      </c>
      <c r="Z235" s="1" t="s">
        <v>32</v>
      </c>
      <c r="AA235" s="1">
        <v>10.64</v>
      </c>
      <c r="AB235" s="1">
        <v>57974.411040114697</v>
      </c>
      <c r="AC235" s="1" t="s">
        <v>39</v>
      </c>
      <c r="AD235" s="1">
        <v>3.9</v>
      </c>
      <c r="AE235" s="1">
        <v>74569.289999999994</v>
      </c>
      <c r="AF235" s="1">
        <v>70896.850000000006</v>
      </c>
      <c r="AG235" s="6">
        <f t="shared" si="30"/>
        <v>0.95075130794459772</v>
      </c>
      <c r="AH235">
        <f t="shared" si="31"/>
        <v>-3672.4399999999878</v>
      </c>
    </row>
    <row r="236" spans="1:34" x14ac:dyDescent="0.3">
      <c r="A236" s="1" t="s">
        <v>563</v>
      </c>
      <c r="B236" s="1" t="s">
        <v>564</v>
      </c>
      <c r="C236" s="1">
        <v>54</v>
      </c>
      <c r="D236" s="1" t="str">
        <f t="shared" si="24"/>
        <v>40-59</v>
      </c>
      <c r="E236" s="1" t="s">
        <v>25</v>
      </c>
      <c r="F236" s="1" t="s">
        <v>26</v>
      </c>
      <c r="G236" s="1" t="s">
        <v>27</v>
      </c>
      <c r="H236" s="1" t="s">
        <v>562</v>
      </c>
      <c r="I236" s="1" t="s">
        <v>214</v>
      </c>
      <c r="J236" s="1" t="s">
        <v>152</v>
      </c>
      <c r="K236" s="1" t="str">
        <f t="shared" si="25"/>
        <v>DEL - HND</v>
      </c>
      <c r="L236" s="1">
        <v>9317</v>
      </c>
      <c r="M236" s="1" t="str">
        <f t="shared" si="26"/>
        <v>Long-haul</v>
      </c>
      <c r="N236" s="2">
        <v>0.80907407407407406</v>
      </c>
      <c r="O236" s="2">
        <v>0.24032407407407408</v>
      </c>
      <c r="P236" s="3">
        <v>45659</v>
      </c>
      <c r="Q236" s="2">
        <v>0.84796296296296292</v>
      </c>
      <c r="R236" s="2">
        <v>0.27921296296296294</v>
      </c>
      <c r="S236" s="2">
        <f t="shared" si="27"/>
        <v>3.8888888888888862E-2</v>
      </c>
      <c r="T236" s="2">
        <f t="shared" si="28"/>
        <v>3.8888888888888862E-2</v>
      </c>
      <c r="U236" s="1">
        <v>56</v>
      </c>
      <c r="V236" s="1" t="str">
        <f t="shared" si="29"/>
        <v>Moderate-delay</v>
      </c>
      <c r="W236" s="1">
        <v>1274.6400000000001</v>
      </c>
      <c r="X236" s="1" t="s">
        <v>53</v>
      </c>
      <c r="Y236" s="1">
        <v>5</v>
      </c>
      <c r="Z236" s="1" t="s">
        <v>46</v>
      </c>
      <c r="AA236" s="1">
        <v>199.75</v>
      </c>
      <c r="AB236" s="1">
        <v>47999.616329058597</v>
      </c>
      <c r="AC236" s="1" t="s">
        <v>33</v>
      </c>
      <c r="AD236" s="1">
        <v>3.59</v>
      </c>
      <c r="AE236" s="1">
        <v>62599.54</v>
      </c>
      <c r="AF236" s="1">
        <v>81616.91</v>
      </c>
      <c r="AG236" s="6">
        <f t="shared" si="30"/>
        <v>1.303794085387848</v>
      </c>
      <c r="AH236">
        <f t="shared" si="31"/>
        <v>19017.370000000003</v>
      </c>
    </row>
    <row r="237" spans="1:34" x14ac:dyDescent="0.3">
      <c r="A237" s="1" t="s">
        <v>565</v>
      </c>
      <c r="B237" s="1" t="s">
        <v>566</v>
      </c>
      <c r="C237" s="1">
        <v>30</v>
      </c>
      <c r="D237" s="1" t="str">
        <f t="shared" si="24"/>
        <v>30-39</v>
      </c>
      <c r="E237" s="1" t="s">
        <v>25</v>
      </c>
      <c r="F237" s="1" t="s">
        <v>26</v>
      </c>
      <c r="G237" s="1" t="s">
        <v>27</v>
      </c>
      <c r="H237" s="1" t="s">
        <v>562</v>
      </c>
      <c r="I237" s="1" t="s">
        <v>214</v>
      </c>
      <c r="J237" s="1" t="s">
        <v>152</v>
      </c>
      <c r="K237" s="1" t="str">
        <f t="shared" si="25"/>
        <v>DEL - HND</v>
      </c>
      <c r="L237" s="1">
        <v>9317</v>
      </c>
      <c r="M237" s="1" t="str">
        <f t="shared" si="26"/>
        <v>Long-haul</v>
      </c>
      <c r="N237" s="2">
        <v>0.80907407407407406</v>
      </c>
      <c r="O237" s="2">
        <v>0.24032407407407408</v>
      </c>
      <c r="P237" s="3">
        <v>45670</v>
      </c>
      <c r="Q237" s="2">
        <v>0.84796296296296292</v>
      </c>
      <c r="R237" s="2">
        <v>0.27921296296296294</v>
      </c>
      <c r="S237" s="2">
        <f t="shared" si="27"/>
        <v>3.8888888888888862E-2</v>
      </c>
      <c r="T237" s="2">
        <f t="shared" si="28"/>
        <v>3.8888888888888862E-2</v>
      </c>
      <c r="U237" s="1">
        <v>56</v>
      </c>
      <c r="V237" s="1" t="str">
        <f t="shared" si="29"/>
        <v>Moderate-delay</v>
      </c>
      <c r="W237" s="1">
        <v>1273.24</v>
      </c>
      <c r="X237" s="1" t="s">
        <v>53</v>
      </c>
      <c r="Y237" s="1">
        <v>3</v>
      </c>
      <c r="Z237" s="1" t="s">
        <v>80</v>
      </c>
      <c r="AA237" s="1">
        <v>57.31</v>
      </c>
      <c r="AB237" s="1">
        <v>47668.291433338702</v>
      </c>
      <c r="AC237" s="1" t="s">
        <v>33</v>
      </c>
      <c r="AD237" s="1">
        <v>3.74</v>
      </c>
      <c r="AE237" s="1">
        <v>62201.95</v>
      </c>
      <c r="AF237" s="1">
        <v>81498.820000000007</v>
      </c>
      <c r="AG237" s="6">
        <f t="shared" si="30"/>
        <v>1.3102293416846258</v>
      </c>
      <c r="AH237">
        <f t="shared" si="31"/>
        <v>19296.87000000001</v>
      </c>
    </row>
    <row r="238" spans="1:34" x14ac:dyDescent="0.3">
      <c r="A238" s="1" t="s">
        <v>568</v>
      </c>
      <c r="B238" s="1" t="s">
        <v>569</v>
      </c>
      <c r="C238" s="1">
        <v>45</v>
      </c>
      <c r="D238" s="1" t="str">
        <f t="shared" si="24"/>
        <v>40-59</v>
      </c>
      <c r="E238" s="1" t="s">
        <v>25</v>
      </c>
      <c r="F238" s="1" t="s">
        <v>26</v>
      </c>
      <c r="G238" s="1" t="s">
        <v>45</v>
      </c>
      <c r="H238" s="1" t="s">
        <v>567</v>
      </c>
      <c r="I238" s="1" t="s">
        <v>259</v>
      </c>
      <c r="J238" s="1" t="s">
        <v>172</v>
      </c>
      <c r="K238" s="1" t="str">
        <f t="shared" si="25"/>
        <v>JFK - PVG</v>
      </c>
      <c r="L238" s="1">
        <v>5518</v>
      </c>
      <c r="M238" s="1" t="str">
        <f t="shared" si="26"/>
        <v>Moderate-haul</v>
      </c>
      <c r="N238" s="2">
        <v>0.25896990740740738</v>
      </c>
      <c r="O238" s="2">
        <v>0.51383101851851853</v>
      </c>
      <c r="P238" s="3">
        <v>45662</v>
      </c>
      <c r="Q238" s="2">
        <v>0.31938657407407406</v>
      </c>
      <c r="R238" s="2">
        <v>0.57424768518518521</v>
      </c>
      <c r="S238" s="2">
        <f t="shared" si="27"/>
        <v>6.0416666666666674E-2</v>
      </c>
      <c r="T238" s="2">
        <f t="shared" si="28"/>
        <v>6.0416666666666674E-2</v>
      </c>
      <c r="U238" s="1">
        <v>87</v>
      </c>
      <c r="V238" s="1" t="str">
        <f t="shared" si="29"/>
        <v>Moderate-delay</v>
      </c>
      <c r="W238" s="1">
        <v>289.86</v>
      </c>
      <c r="X238" s="1" t="s">
        <v>31</v>
      </c>
      <c r="Y238" s="1">
        <v>5</v>
      </c>
      <c r="Z238" s="1" t="s">
        <v>42</v>
      </c>
      <c r="AA238" s="1">
        <v>91.2</v>
      </c>
      <c r="AB238" s="1">
        <v>28120.840922785199</v>
      </c>
      <c r="AC238" s="1" t="s">
        <v>39</v>
      </c>
      <c r="AD238" s="1">
        <v>3.85</v>
      </c>
      <c r="AE238" s="1">
        <v>38745.01</v>
      </c>
      <c r="AF238" s="1">
        <v>18569.28</v>
      </c>
      <c r="AG238" s="6">
        <f t="shared" si="30"/>
        <v>0.47926894327811498</v>
      </c>
      <c r="AH238">
        <f t="shared" si="31"/>
        <v>-20175.730000000003</v>
      </c>
    </row>
    <row r="239" spans="1:34" x14ac:dyDescent="0.3">
      <c r="A239" s="1" t="s">
        <v>570</v>
      </c>
      <c r="B239" s="1" t="s">
        <v>571</v>
      </c>
      <c r="C239" s="1">
        <v>73</v>
      </c>
      <c r="D239" s="1" t="str">
        <f t="shared" si="24"/>
        <v>70-80</v>
      </c>
      <c r="E239" s="1" t="s">
        <v>36</v>
      </c>
      <c r="F239" s="1" t="s">
        <v>26</v>
      </c>
      <c r="G239" s="1" t="s">
        <v>27</v>
      </c>
      <c r="H239" s="1" t="s">
        <v>567</v>
      </c>
      <c r="I239" s="1" t="s">
        <v>259</v>
      </c>
      <c r="J239" s="1" t="s">
        <v>172</v>
      </c>
      <c r="K239" s="1" t="str">
        <f t="shared" si="25"/>
        <v>JFK - PVG</v>
      </c>
      <c r="L239" s="1">
        <v>5518</v>
      </c>
      <c r="M239" s="1" t="str">
        <f t="shared" si="26"/>
        <v>Moderate-haul</v>
      </c>
      <c r="N239" s="2">
        <v>0.25896990740740738</v>
      </c>
      <c r="O239" s="2">
        <v>0.51383101851851853</v>
      </c>
      <c r="P239" s="3">
        <v>45659</v>
      </c>
      <c r="Q239" s="2">
        <v>0.31938657407407406</v>
      </c>
      <c r="R239" s="2">
        <v>0.57424768518518521</v>
      </c>
      <c r="S239" s="2">
        <f t="shared" si="27"/>
        <v>6.0416666666666674E-2</v>
      </c>
      <c r="T239" s="2">
        <f t="shared" si="28"/>
        <v>6.0416666666666674E-2</v>
      </c>
      <c r="U239" s="1">
        <v>87</v>
      </c>
      <c r="V239" s="1" t="str">
        <f t="shared" si="29"/>
        <v>Moderate-delay</v>
      </c>
      <c r="W239" s="1">
        <v>457</v>
      </c>
      <c r="X239" s="1" t="s">
        <v>53</v>
      </c>
      <c r="Y239" s="1">
        <v>5</v>
      </c>
      <c r="Z239" s="1" t="s">
        <v>42</v>
      </c>
      <c r="AA239" s="1">
        <v>20.94</v>
      </c>
      <c r="AB239" s="1">
        <v>28509.974260170598</v>
      </c>
      <c r="AC239" s="1" t="s">
        <v>33</v>
      </c>
      <c r="AD239" s="1">
        <v>4.1500000000000004</v>
      </c>
      <c r="AE239" s="1">
        <v>39211.97</v>
      </c>
      <c r="AF239" s="1">
        <v>29252.19</v>
      </c>
      <c r="AG239" s="6">
        <f t="shared" si="30"/>
        <v>0.74600153983592254</v>
      </c>
      <c r="AH239">
        <f t="shared" si="31"/>
        <v>-9959.7800000000025</v>
      </c>
    </row>
    <row r="240" spans="1:34" x14ac:dyDescent="0.3">
      <c r="A240" s="1" t="s">
        <v>572</v>
      </c>
      <c r="B240" s="1" t="s">
        <v>573</v>
      </c>
      <c r="C240" s="1">
        <v>57</v>
      </c>
      <c r="D240" s="1" t="str">
        <f t="shared" si="24"/>
        <v>40-59</v>
      </c>
      <c r="E240" s="1" t="s">
        <v>36</v>
      </c>
      <c r="F240" s="1" t="s">
        <v>26</v>
      </c>
      <c r="G240" s="1" t="s">
        <v>45</v>
      </c>
      <c r="H240" s="1" t="s">
        <v>567</v>
      </c>
      <c r="I240" s="1" t="s">
        <v>259</v>
      </c>
      <c r="J240" s="1" t="s">
        <v>172</v>
      </c>
      <c r="K240" s="1" t="str">
        <f t="shared" si="25"/>
        <v>JFK - PVG</v>
      </c>
      <c r="L240" s="1">
        <v>5518</v>
      </c>
      <c r="M240" s="1" t="str">
        <f t="shared" si="26"/>
        <v>Moderate-haul</v>
      </c>
      <c r="N240" s="2">
        <v>0.25896990740740738</v>
      </c>
      <c r="O240" s="2">
        <v>0.51383101851851853</v>
      </c>
      <c r="P240" s="3">
        <v>45669</v>
      </c>
      <c r="Q240" s="2">
        <v>0.31938657407407406</v>
      </c>
      <c r="R240" s="2">
        <v>0.57424768518518521</v>
      </c>
      <c r="S240" s="2">
        <f t="shared" si="27"/>
        <v>6.0416666666666674E-2</v>
      </c>
      <c r="T240" s="2">
        <f t="shared" si="28"/>
        <v>6.0416666666666674E-2</v>
      </c>
      <c r="U240" s="1">
        <v>87</v>
      </c>
      <c r="V240" s="1" t="str">
        <f t="shared" si="29"/>
        <v>Moderate-delay</v>
      </c>
      <c r="W240" s="1">
        <v>322.07</v>
      </c>
      <c r="X240" s="1" t="s">
        <v>31</v>
      </c>
      <c r="Y240" s="1">
        <v>5</v>
      </c>
      <c r="Z240" s="1" t="s">
        <v>46</v>
      </c>
      <c r="AA240" s="1">
        <v>103.29</v>
      </c>
      <c r="AB240" s="1">
        <v>28405.799956686798</v>
      </c>
      <c r="AC240" s="1" t="s">
        <v>39</v>
      </c>
      <c r="AD240" s="1">
        <v>3.44</v>
      </c>
      <c r="AE240" s="1">
        <v>39086.959999999999</v>
      </c>
      <c r="AF240" s="1">
        <v>20633.14</v>
      </c>
      <c r="AG240" s="6">
        <f t="shared" si="30"/>
        <v>0.52787783956593193</v>
      </c>
      <c r="AH240">
        <f t="shared" si="31"/>
        <v>-18453.82</v>
      </c>
    </row>
    <row r="241" spans="1:34" x14ac:dyDescent="0.3">
      <c r="A241" s="1" t="s">
        <v>574</v>
      </c>
      <c r="B241" s="1" t="s">
        <v>575</v>
      </c>
      <c r="C241" s="1">
        <v>34</v>
      </c>
      <c r="D241" s="1" t="str">
        <f t="shared" si="24"/>
        <v>30-39</v>
      </c>
      <c r="E241" s="1" t="s">
        <v>36</v>
      </c>
      <c r="F241" s="1" t="s">
        <v>26</v>
      </c>
      <c r="G241" s="1" t="s">
        <v>27</v>
      </c>
      <c r="H241" s="1" t="s">
        <v>576</v>
      </c>
      <c r="I241" s="1" t="s">
        <v>172</v>
      </c>
      <c r="J241" s="1" t="s">
        <v>29</v>
      </c>
      <c r="K241" s="1" t="str">
        <f t="shared" si="25"/>
        <v>PVG - LHR</v>
      </c>
      <c r="L241" s="1">
        <v>3105</v>
      </c>
      <c r="M241" s="1" t="str">
        <f t="shared" si="26"/>
        <v xml:space="preserve">Short-haul </v>
      </c>
      <c r="N241" s="2">
        <v>0.91783564814814811</v>
      </c>
      <c r="O241" s="2">
        <v>6.1585648148148146E-2</v>
      </c>
      <c r="P241" s="3">
        <v>45670</v>
      </c>
      <c r="Q241" s="2">
        <v>0.95950231481481485</v>
      </c>
      <c r="R241" s="2">
        <v>0.10325231481481481</v>
      </c>
      <c r="S241" s="2">
        <f t="shared" si="27"/>
        <v>4.1666666666666741E-2</v>
      </c>
      <c r="T241" s="2">
        <f t="shared" si="28"/>
        <v>4.1666666666666664E-2</v>
      </c>
      <c r="U241" s="1">
        <v>60</v>
      </c>
      <c r="V241" s="1" t="str">
        <f t="shared" si="29"/>
        <v>Moderate-delay</v>
      </c>
      <c r="W241" s="1">
        <v>539.52</v>
      </c>
      <c r="X241" s="1" t="s">
        <v>53</v>
      </c>
      <c r="Y241" s="1">
        <v>3</v>
      </c>
      <c r="Z241" s="1" t="s">
        <v>32</v>
      </c>
      <c r="AA241" s="1">
        <v>113.83</v>
      </c>
      <c r="AB241" s="1">
        <v>16105.5568787582</v>
      </c>
      <c r="AC241" s="1" t="s">
        <v>39</v>
      </c>
      <c r="AD241" s="1">
        <v>4.08</v>
      </c>
      <c r="AE241" s="1">
        <v>24326.67</v>
      </c>
      <c r="AF241" s="1">
        <v>34552.050000000003</v>
      </c>
      <c r="AG241" s="6">
        <f t="shared" si="30"/>
        <v>1.4203361989125518</v>
      </c>
      <c r="AH241">
        <f t="shared" si="31"/>
        <v>10225.380000000005</v>
      </c>
    </row>
    <row r="242" spans="1:34" x14ac:dyDescent="0.3">
      <c r="A242" s="1" t="s">
        <v>577</v>
      </c>
      <c r="B242" s="1" t="s">
        <v>578</v>
      </c>
      <c r="C242" s="1">
        <v>22</v>
      </c>
      <c r="D242" s="1" t="str">
        <f t="shared" si="24"/>
        <v>18-29</v>
      </c>
      <c r="E242" s="1" t="s">
        <v>25</v>
      </c>
      <c r="F242" s="1" t="s">
        <v>26</v>
      </c>
      <c r="G242" s="1" t="s">
        <v>45</v>
      </c>
      <c r="H242" s="1" t="s">
        <v>576</v>
      </c>
      <c r="I242" s="1" t="s">
        <v>172</v>
      </c>
      <c r="J242" s="1" t="s">
        <v>29</v>
      </c>
      <c r="K242" s="1" t="str">
        <f t="shared" si="25"/>
        <v>PVG - LHR</v>
      </c>
      <c r="L242" s="1">
        <v>3105</v>
      </c>
      <c r="M242" s="1" t="str">
        <f t="shared" si="26"/>
        <v xml:space="preserve">Short-haul </v>
      </c>
      <c r="N242" s="2">
        <v>0.91783564814814811</v>
      </c>
      <c r="O242" s="2">
        <v>6.1585648148148146E-2</v>
      </c>
      <c r="P242" s="3">
        <v>45671</v>
      </c>
      <c r="Q242" s="2">
        <v>0.95950231481481485</v>
      </c>
      <c r="R242" s="2">
        <v>0.10325231481481481</v>
      </c>
      <c r="S242" s="2">
        <f t="shared" si="27"/>
        <v>4.1666666666666741E-2</v>
      </c>
      <c r="T242" s="2">
        <f t="shared" si="28"/>
        <v>4.1666666666666664E-2</v>
      </c>
      <c r="U242" s="1">
        <v>60</v>
      </c>
      <c r="V242" s="1" t="str">
        <f t="shared" si="29"/>
        <v>Moderate-delay</v>
      </c>
      <c r="W242" s="1">
        <v>297.58999999999997</v>
      </c>
      <c r="X242" s="1" t="s">
        <v>37</v>
      </c>
      <c r="Y242" s="1">
        <v>5</v>
      </c>
      <c r="Z242" s="1" t="s">
        <v>80</v>
      </c>
      <c r="AA242" s="1">
        <v>142.54</v>
      </c>
      <c r="AB242" s="1">
        <v>16391.6780864436</v>
      </c>
      <c r="AC242" s="1" t="s">
        <v>33</v>
      </c>
      <c r="AD242" s="1">
        <v>4.71</v>
      </c>
      <c r="AE242" s="1">
        <v>24670.01</v>
      </c>
      <c r="AF242" s="1">
        <v>19074.27</v>
      </c>
      <c r="AG242" s="6">
        <f t="shared" si="30"/>
        <v>0.7731764194663886</v>
      </c>
      <c r="AH242">
        <f t="shared" si="31"/>
        <v>-5595.739999999998</v>
      </c>
    </row>
    <row r="243" spans="1:34" x14ac:dyDescent="0.3">
      <c r="A243" s="1" t="s">
        <v>579</v>
      </c>
      <c r="B243" s="1" t="s">
        <v>580</v>
      </c>
      <c r="C243" s="1">
        <v>52</v>
      </c>
      <c r="D243" s="1" t="str">
        <f t="shared" si="24"/>
        <v>40-59</v>
      </c>
      <c r="E243" s="1" t="s">
        <v>25</v>
      </c>
      <c r="F243" s="1" t="s">
        <v>26</v>
      </c>
      <c r="G243" s="1" t="s">
        <v>27</v>
      </c>
      <c r="H243" s="1" t="s">
        <v>576</v>
      </c>
      <c r="I243" s="1" t="s">
        <v>172</v>
      </c>
      <c r="J243" s="1" t="s">
        <v>29</v>
      </c>
      <c r="K243" s="1" t="str">
        <f t="shared" si="25"/>
        <v>PVG - LHR</v>
      </c>
      <c r="L243" s="1">
        <v>3105</v>
      </c>
      <c r="M243" s="1" t="str">
        <f t="shared" si="26"/>
        <v xml:space="preserve">Short-haul </v>
      </c>
      <c r="N243" s="2">
        <v>0.91783564814814811</v>
      </c>
      <c r="O243" s="2">
        <v>6.1585648148148146E-2</v>
      </c>
      <c r="P243" s="3">
        <v>45666</v>
      </c>
      <c r="Q243" s="2">
        <v>0.95950231481481485</v>
      </c>
      <c r="R243" s="2">
        <v>0.10325231481481481</v>
      </c>
      <c r="S243" s="2">
        <f t="shared" si="27"/>
        <v>4.1666666666666741E-2</v>
      </c>
      <c r="T243" s="2">
        <f t="shared" si="28"/>
        <v>4.1666666666666664E-2</v>
      </c>
      <c r="U243" s="1">
        <v>60</v>
      </c>
      <c r="V243" s="1" t="str">
        <f t="shared" si="29"/>
        <v>Moderate-delay</v>
      </c>
      <c r="W243" s="1">
        <v>332.66</v>
      </c>
      <c r="X243" s="1" t="s">
        <v>37</v>
      </c>
      <c r="Y243" s="1">
        <v>5</v>
      </c>
      <c r="Z243" s="1" t="s">
        <v>80</v>
      </c>
      <c r="AA243" s="1">
        <v>98.56</v>
      </c>
      <c r="AB243" s="1">
        <v>16149.9581454691</v>
      </c>
      <c r="AC243" s="1" t="s">
        <v>33</v>
      </c>
      <c r="AD243" s="1">
        <v>4.37</v>
      </c>
      <c r="AE243" s="1">
        <v>24379.95</v>
      </c>
      <c r="AF243" s="1">
        <v>21309.95</v>
      </c>
      <c r="AG243" s="6">
        <f t="shared" si="30"/>
        <v>0.87407685413628822</v>
      </c>
      <c r="AH243">
        <f t="shared" si="31"/>
        <v>-3070</v>
      </c>
    </row>
    <row r="244" spans="1:34" x14ac:dyDescent="0.3">
      <c r="A244" s="1" t="s">
        <v>581</v>
      </c>
      <c r="B244" s="1" t="s">
        <v>582</v>
      </c>
      <c r="C244" s="1">
        <v>38</v>
      </c>
      <c r="D244" s="1" t="str">
        <f t="shared" si="24"/>
        <v>30-39</v>
      </c>
      <c r="E244" s="1" t="s">
        <v>36</v>
      </c>
      <c r="F244" s="1" t="s">
        <v>26</v>
      </c>
      <c r="G244" s="1" t="s">
        <v>27</v>
      </c>
      <c r="H244" s="1" t="s">
        <v>576</v>
      </c>
      <c r="I244" s="1" t="s">
        <v>172</v>
      </c>
      <c r="J244" s="1" t="s">
        <v>29</v>
      </c>
      <c r="K244" s="1" t="str">
        <f t="shared" si="25"/>
        <v>PVG - LHR</v>
      </c>
      <c r="L244" s="1">
        <v>3105</v>
      </c>
      <c r="M244" s="1" t="str">
        <f t="shared" si="26"/>
        <v xml:space="preserve">Short-haul </v>
      </c>
      <c r="N244" s="2">
        <v>0.91783564814814811</v>
      </c>
      <c r="O244" s="2">
        <v>6.1585648148148146E-2</v>
      </c>
      <c r="P244" s="3">
        <v>45666</v>
      </c>
      <c r="Q244" s="2">
        <v>0.95950231481481485</v>
      </c>
      <c r="R244" s="2">
        <v>0.10325231481481481</v>
      </c>
      <c r="S244" s="2">
        <f t="shared" si="27"/>
        <v>4.1666666666666741E-2</v>
      </c>
      <c r="T244" s="2">
        <f t="shared" si="28"/>
        <v>4.1666666666666664E-2</v>
      </c>
      <c r="U244" s="1">
        <v>60</v>
      </c>
      <c r="V244" s="1" t="str">
        <f t="shared" si="29"/>
        <v>Moderate-delay</v>
      </c>
      <c r="W244" s="1">
        <v>989.04</v>
      </c>
      <c r="X244" s="1" t="s">
        <v>53</v>
      </c>
      <c r="Y244" s="1">
        <v>3</v>
      </c>
      <c r="Z244" s="1" t="s">
        <v>46</v>
      </c>
      <c r="AA244" s="1">
        <v>72.92</v>
      </c>
      <c r="AB244" s="1">
        <v>16852.380386747998</v>
      </c>
      <c r="AC244" s="1" t="s">
        <v>33</v>
      </c>
      <c r="AD244" s="1">
        <v>4.8899999999999997</v>
      </c>
      <c r="AE244" s="1">
        <v>25222.86</v>
      </c>
      <c r="AF244" s="1">
        <v>63313.14</v>
      </c>
      <c r="AG244" s="6">
        <f t="shared" si="30"/>
        <v>2.5101491266256084</v>
      </c>
      <c r="AH244">
        <f t="shared" si="31"/>
        <v>38090.28</v>
      </c>
    </row>
    <row r="245" spans="1:34" x14ac:dyDescent="0.3">
      <c r="A245" s="1" t="s">
        <v>583</v>
      </c>
      <c r="B245" s="1" t="s">
        <v>584</v>
      </c>
      <c r="C245" s="1">
        <v>45</v>
      </c>
      <c r="D245" s="1" t="str">
        <f t="shared" si="24"/>
        <v>40-59</v>
      </c>
      <c r="E245" s="1" t="s">
        <v>36</v>
      </c>
      <c r="F245" s="1" t="s">
        <v>26</v>
      </c>
      <c r="G245" s="1" t="s">
        <v>45</v>
      </c>
      <c r="H245" s="1" t="s">
        <v>585</v>
      </c>
      <c r="I245" s="1" t="s">
        <v>334</v>
      </c>
      <c r="J245" s="1" t="s">
        <v>72</v>
      </c>
      <c r="K245" s="1" t="str">
        <f t="shared" si="25"/>
        <v>AMS - ICN</v>
      </c>
      <c r="L245" s="1">
        <v>347</v>
      </c>
      <c r="M245" s="1" t="str">
        <f t="shared" si="26"/>
        <v xml:space="preserve">Short-haul </v>
      </c>
      <c r="N245" s="2">
        <v>0.56776620370370368</v>
      </c>
      <c r="O245" s="2">
        <v>0.58373842592592595</v>
      </c>
      <c r="P245" s="3">
        <v>45667</v>
      </c>
      <c r="Q245" s="2">
        <v>0.60179398148148144</v>
      </c>
      <c r="R245" s="2">
        <v>0.61776620370370372</v>
      </c>
      <c r="S245" s="2">
        <f t="shared" si="27"/>
        <v>3.4027777777777768E-2</v>
      </c>
      <c r="T245" s="2">
        <f t="shared" si="28"/>
        <v>3.4027777777777768E-2</v>
      </c>
      <c r="U245" s="1">
        <v>49</v>
      </c>
      <c r="V245" s="1" t="str">
        <f t="shared" si="29"/>
        <v>Moderate-delay</v>
      </c>
      <c r="W245" s="1">
        <v>75.69</v>
      </c>
      <c r="X245" s="1" t="s">
        <v>53</v>
      </c>
      <c r="Y245" s="1">
        <v>5</v>
      </c>
      <c r="Z245" s="1" t="s">
        <v>38</v>
      </c>
      <c r="AA245" s="1">
        <v>12.58</v>
      </c>
      <c r="AB245" s="1">
        <v>2603.91427509801</v>
      </c>
      <c r="AC245" s="1" t="s">
        <v>39</v>
      </c>
      <c r="AD245" s="1">
        <v>4.75</v>
      </c>
      <c r="AE245" s="1">
        <v>8124.7</v>
      </c>
      <c r="AF245" s="1">
        <v>4846.68</v>
      </c>
      <c r="AG245" s="6">
        <f t="shared" si="30"/>
        <v>0.59653648750107702</v>
      </c>
      <c r="AH245">
        <f t="shared" si="31"/>
        <v>-3278.0199999999995</v>
      </c>
    </row>
    <row r="246" spans="1:34" x14ac:dyDescent="0.3">
      <c r="A246" s="1" t="s">
        <v>587</v>
      </c>
      <c r="B246" s="1" t="s">
        <v>588</v>
      </c>
      <c r="C246" s="1">
        <v>41</v>
      </c>
      <c r="D246" s="1" t="str">
        <f t="shared" si="24"/>
        <v>40-59</v>
      </c>
      <c r="E246" s="1" t="s">
        <v>25</v>
      </c>
      <c r="F246" s="1" t="s">
        <v>26</v>
      </c>
      <c r="G246" s="1" t="s">
        <v>27</v>
      </c>
      <c r="H246" s="1" t="s">
        <v>586</v>
      </c>
      <c r="I246" s="1" t="s">
        <v>334</v>
      </c>
      <c r="J246" s="1" t="s">
        <v>259</v>
      </c>
      <c r="K246" s="1" t="str">
        <f t="shared" si="25"/>
        <v>AMS - JFK</v>
      </c>
      <c r="L246" s="1">
        <v>3594</v>
      </c>
      <c r="M246" s="1" t="str">
        <f t="shared" si="26"/>
        <v xml:space="preserve">Short-haul </v>
      </c>
      <c r="N246" s="2">
        <v>0.18997685185185184</v>
      </c>
      <c r="O246" s="2">
        <v>0.35594907407407406</v>
      </c>
      <c r="P246" s="3">
        <v>45671</v>
      </c>
      <c r="Q246" s="2">
        <v>0.22817129629629629</v>
      </c>
      <c r="R246" s="2">
        <v>0.39414351851851853</v>
      </c>
      <c r="S246" s="2">
        <f t="shared" si="27"/>
        <v>3.8194444444444448E-2</v>
      </c>
      <c r="T246" s="2">
        <f t="shared" si="28"/>
        <v>3.8194444444444475E-2</v>
      </c>
      <c r="U246" s="1">
        <v>55</v>
      </c>
      <c r="V246" s="1" t="str">
        <f t="shared" si="29"/>
        <v>Moderate-delay</v>
      </c>
      <c r="W246" s="1">
        <v>1078.93</v>
      </c>
      <c r="X246" s="1" t="s">
        <v>31</v>
      </c>
      <c r="Y246" s="1">
        <v>5</v>
      </c>
      <c r="Z246" s="1" t="s">
        <v>38</v>
      </c>
      <c r="AA246" s="1">
        <v>150.74</v>
      </c>
      <c r="AB246" s="1">
        <v>19177.309879583201</v>
      </c>
      <c r="AC246" s="1" t="s">
        <v>39</v>
      </c>
      <c r="AD246" s="1">
        <v>3.42</v>
      </c>
      <c r="AE246" s="1">
        <v>28012.77</v>
      </c>
      <c r="AF246" s="1">
        <v>69081.67</v>
      </c>
      <c r="AG246" s="6">
        <f t="shared" si="30"/>
        <v>2.4660777923782615</v>
      </c>
      <c r="AH246">
        <f t="shared" si="31"/>
        <v>41068.899999999994</v>
      </c>
    </row>
    <row r="247" spans="1:34" x14ac:dyDescent="0.3">
      <c r="A247" s="1" t="s">
        <v>589</v>
      </c>
      <c r="B247" s="1" t="s">
        <v>590</v>
      </c>
      <c r="C247" s="1">
        <v>48</v>
      </c>
      <c r="D247" s="1" t="str">
        <f t="shared" si="24"/>
        <v>40-59</v>
      </c>
      <c r="E247" s="1" t="s">
        <v>36</v>
      </c>
      <c r="F247" s="1" t="s">
        <v>26</v>
      </c>
      <c r="G247" s="1" t="s">
        <v>45</v>
      </c>
      <c r="H247" s="1" t="s">
        <v>586</v>
      </c>
      <c r="I247" s="1" t="s">
        <v>334</v>
      </c>
      <c r="J247" s="1" t="s">
        <v>259</v>
      </c>
      <c r="K247" s="1" t="str">
        <f t="shared" si="25"/>
        <v>AMS - JFK</v>
      </c>
      <c r="L247" s="1">
        <v>3594</v>
      </c>
      <c r="M247" s="1" t="str">
        <f t="shared" si="26"/>
        <v xml:space="preserve">Short-haul </v>
      </c>
      <c r="N247" s="2">
        <v>0.18997685185185184</v>
      </c>
      <c r="O247" s="2">
        <v>0.35594907407407406</v>
      </c>
      <c r="P247" s="3">
        <v>45660</v>
      </c>
      <c r="Q247" s="2">
        <v>0.22817129629629629</v>
      </c>
      <c r="R247" s="2">
        <v>0.39414351851851853</v>
      </c>
      <c r="S247" s="2">
        <f t="shared" si="27"/>
        <v>3.8194444444444448E-2</v>
      </c>
      <c r="T247" s="2">
        <f t="shared" si="28"/>
        <v>3.8194444444444475E-2</v>
      </c>
      <c r="U247" s="1">
        <v>55</v>
      </c>
      <c r="V247" s="1" t="str">
        <f t="shared" si="29"/>
        <v>Moderate-delay</v>
      </c>
      <c r="W247" s="1">
        <v>1317.24</v>
      </c>
      <c r="X247" s="1" t="s">
        <v>53</v>
      </c>
      <c r="Y247" s="1">
        <v>5</v>
      </c>
      <c r="Z247" s="1" t="s">
        <v>46</v>
      </c>
      <c r="AA247" s="1">
        <v>90.52</v>
      </c>
      <c r="AB247" s="1">
        <v>18894.7984955006</v>
      </c>
      <c r="AC247" s="1" t="s">
        <v>39</v>
      </c>
      <c r="AD247" s="1">
        <v>4.68</v>
      </c>
      <c r="AE247" s="1">
        <v>27673.759999999998</v>
      </c>
      <c r="AF247" s="1">
        <v>84321.46</v>
      </c>
      <c r="AG247" s="6">
        <f t="shared" si="30"/>
        <v>3.0469824122200961</v>
      </c>
      <c r="AH247">
        <f t="shared" si="31"/>
        <v>56647.700000000012</v>
      </c>
    </row>
    <row r="248" spans="1:34" x14ac:dyDescent="0.3">
      <c r="A248" s="1" t="s">
        <v>591</v>
      </c>
      <c r="B248" s="1" t="s">
        <v>592</v>
      </c>
      <c r="C248" s="1">
        <v>28</v>
      </c>
      <c r="D248" s="1" t="str">
        <f t="shared" si="24"/>
        <v>18-29</v>
      </c>
      <c r="E248" s="1" t="s">
        <v>25</v>
      </c>
      <c r="F248" s="1" t="s">
        <v>26</v>
      </c>
      <c r="G248" s="1" t="s">
        <v>27</v>
      </c>
      <c r="H248" s="1" t="s">
        <v>586</v>
      </c>
      <c r="I248" s="1" t="s">
        <v>334</v>
      </c>
      <c r="J248" s="1" t="s">
        <v>259</v>
      </c>
      <c r="K248" s="1" t="str">
        <f t="shared" si="25"/>
        <v>AMS - JFK</v>
      </c>
      <c r="L248" s="1">
        <v>3594</v>
      </c>
      <c r="M248" s="1" t="str">
        <f t="shared" si="26"/>
        <v xml:space="preserve">Short-haul </v>
      </c>
      <c r="N248" s="2">
        <v>0.18997685185185184</v>
      </c>
      <c r="O248" s="2">
        <v>0.35594907407407406</v>
      </c>
      <c r="P248" s="3">
        <v>45671</v>
      </c>
      <c r="Q248" s="2">
        <v>0.22817129629629629</v>
      </c>
      <c r="R248" s="2">
        <v>0.39414351851851853</v>
      </c>
      <c r="S248" s="2">
        <f t="shared" si="27"/>
        <v>3.8194444444444448E-2</v>
      </c>
      <c r="T248" s="2">
        <f t="shared" si="28"/>
        <v>3.8194444444444475E-2</v>
      </c>
      <c r="U248" s="1">
        <v>55</v>
      </c>
      <c r="V248" s="1" t="str">
        <f t="shared" si="29"/>
        <v>Moderate-delay</v>
      </c>
      <c r="W248" s="1">
        <v>812.29</v>
      </c>
      <c r="X248" s="1" t="s">
        <v>31</v>
      </c>
      <c r="Y248" s="1">
        <v>5</v>
      </c>
      <c r="Z248" s="1" t="s">
        <v>42</v>
      </c>
      <c r="AA248" s="1">
        <v>154.99</v>
      </c>
      <c r="AB248" s="1">
        <v>18924.991722386301</v>
      </c>
      <c r="AC248" s="1" t="s">
        <v>39</v>
      </c>
      <c r="AD248" s="1">
        <v>3.73</v>
      </c>
      <c r="AE248" s="1">
        <v>27709.99</v>
      </c>
      <c r="AF248" s="1">
        <v>52017.56</v>
      </c>
      <c r="AG248" s="6">
        <f t="shared" si="30"/>
        <v>1.8772132360928313</v>
      </c>
      <c r="AH248">
        <f t="shared" si="31"/>
        <v>24307.569999999996</v>
      </c>
    </row>
    <row r="249" spans="1:34" x14ac:dyDescent="0.3">
      <c r="A249" s="1" t="s">
        <v>593</v>
      </c>
      <c r="B249" s="1" t="s">
        <v>594</v>
      </c>
      <c r="C249" s="1">
        <v>41</v>
      </c>
      <c r="D249" s="1" t="str">
        <f t="shared" si="24"/>
        <v>40-59</v>
      </c>
      <c r="E249" s="1" t="s">
        <v>36</v>
      </c>
      <c r="F249" s="1" t="s">
        <v>26</v>
      </c>
      <c r="G249" s="1" t="s">
        <v>45</v>
      </c>
      <c r="H249" s="1" t="s">
        <v>586</v>
      </c>
      <c r="I249" s="1" t="s">
        <v>334</v>
      </c>
      <c r="J249" s="1" t="s">
        <v>259</v>
      </c>
      <c r="K249" s="1" t="str">
        <f t="shared" si="25"/>
        <v>AMS - JFK</v>
      </c>
      <c r="L249" s="1">
        <v>3594</v>
      </c>
      <c r="M249" s="1" t="str">
        <f t="shared" si="26"/>
        <v xml:space="preserve">Short-haul </v>
      </c>
      <c r="N249" s="2">
        <v>0.18997685185185184</v>
      </c>
      <c r="O249" s="2">
        <v>0.35594907407407406</v>
      </c>
      <c r="P249" s="3">
        <v>45662</v>
      </c>
      <c r="Q249" s="2">
        <v>0.22817129629629629</v>
      </c>
      <c r="R249" s="2">
        <v>0.39414351851851853</v>
      </c>
      <c r="S249" s="2">
        <f t="shared" si="27"/>
        <v>3.8194444444444448E-2</v>
      </c>
      <c r="T249" s="2">
        <f t="shared" si="28"/>
        <v>3.8194444444444475E-2</v>
      </c>
      <c r="U249" s="1">
        <v>55</v>
      </c>
      <c r="V249" s="1" t="str">
        <f t="shared" si="29"/>
        <v>Moderate-delay</v>
      </c>
      <c r="W249" s="1">
        <v>735.02</v>
      </c>
      <c r="X249" s="1" t="s">
        <v>31</v>
      </c>
      <c r="Y249" s="1">
        <v>5</v>
      </c>
      <c r="Z249" s="1" t="s">
        <v>32</v>
      </c>
      <c r="AA249" s="1">
        <v>149.94999999999999</v>
      </c>
      <c r="AB249" s="1">
        <v>19239.598878469202</v>
      </c>
      <c r="AC249" s="1" t="s">
        <v>39</v>
      </c>
      <c r="AD249" s="1">
        <v>3.11</v>
      </c>
      <c r="AE249" s="1">
        <v>28087.52</v>
      </c>
      <c r="AF249" s="1">
        <v>47071.27</v>
      </c>
      <c r="AG249" s="6">
        <f t="shared" si="30"/>
        <v>1.6758784684443482</v>
      </c>
      <c r="AH249">
        <f t="shared" si="31"/>
        <v>18983.749999999996</v>
      </c>
    </row>
    <row r="250" spans="1:34" x14ac:dyDescent="0.3">
      <c r="A250" s="1" t="s">
        <v>595</v>
      </c>
      <c r="B250" s="1" t="s">
        <v>596</v>
      </c>
      <c r="C250" s="1">
        <v>42</v>
      </c>
      <c r="D250" s="1" t="str">
        <f t="shared" si="24"/>
        <v>40-59</v>
      </c>
      <c r="E250" s="1" t="s">
        <v>25</v>
      </c>
      <c r="F250" s="1" t="s">
        <v>26</v>
      </c>
      <c r="G250" s="1" t="s">
        <v>45</v>
      </c>
      <c r="H250" s="1" t="s">
        <v>586</v>
      </c>
      <c r="I250" s="1" t="s">
        <v>334</v>
      </c>
      <c r="J250" s="1" t="s">
        <v>259</v>
      </c>
      <c r="K250" s="1" t="str">
        <f t="shared" si="25"/>
        <v>AMS - JFK</v>
      </c>
      <c r="L250" s="1">
        <v>3594</v>
      </c>
      <c r="M250" s="1" t="str">
        <f t="shared" si="26"/>
        <v xml:space="preserve">Short-haul </v>
      </c>
      <c r="N250" s="2">
        <v>0.18997685185185184</v>
      </c>
      <c r="O250" s="2">
        <v>0.35594907407407406</v>
      </c>
      <c r="P250" s="3">
        <v>45660</v>
      </c>
      <c r="Q250" s="2">
        <v>0.22817129629629629</v>
      </c>
      <c r="R250" s="2">
        <v>0.39414351851851853</v>
      </c>
      <c r="S250" s="2">
        <f t="shared" si="27"/>
        <v>3.8194444444444448E-2</v>
      </c>
      <c r="T250" s="2">
        <f t="shared" si="28"/>
        <v>3.8194444444444475E-2</v>
      </c>
      <c r="U250" s="1">
        <v>55</v>
      </c>
      <c r="V250" s="1" t="str">
        <f t="shared" si="29"/>
        <v>Moderate-delay</v>
      </c>
      <c r="W250" s="1">
        <v>610.4</v>
      </c>
      <c r="X250" s="1" t="s">
        <v>53</v>
      </c>
      <c r="Y250" s="1">
        <v>5</v>
      </c>
      <c r="Z250" s="1" t="s">
        <v>80</v>
      </c>
      <c r="AA250" s="1">
        <v>184.43</v>
      </c>
      <c r="AB250" s="1">
        <v>19403.416962920099</v>
      </c>
      <c r="AC250" s="1" t="s">
        <v>33</v>
      </c>
      <c r="AD250" s="1">
        <v>4.78</v>
      </c>
      <c r="AE250" s="1">
        <v>28284.1</v>
      </c>
      <c r="AF250" s="1">
        <v>39102.49</v>
      </c>
      <c r="AG250" s="6">
        <f t="shared" si="30"/>
        <v>1.3824901623173445</v>
      </c>
      <c r="AH250">
        <f t="shared" si="31"/>
        <v>10818.39</v>
      </c>
    </row>
    <row r="251" spans="1:34" x14ac:dyDescent="0.3">
      <c r="A251" s="1" t="s">
        <v>597</v>
      </c>
      <c r="B251" s="1" t="s">
        <v>598</v>
      </c>
      <c r="C251" s="1">
        <v>25</v>
      </c>
      <c r="D251" s="1" t="str">
        <f t="shared" si="24"/>
        <v>18-29</v>
      </c>
      <c r="E251" s="1" t="s">
        <v>25</v>
      </c>
      <c r="F251" s="1" t="s">
        <v>26</v>
      </c>
      <c r="G251" s="1" t="s">
        <v>27</v>
      </c>
      <c r="H251" s="1" t="s">
        <v>586</v>
      </c>
      <c r="I251" s="1" t="s">
        <v>334</v>
      </c>
      <c r="J251" s="1" t="s">
        <v>259</v>
      </c>
      <c r="K251" s="1" t="str">
        <f t="shared" si="25"/>
        <v>AMS - JFK</v>
      </c>
      <c r="L251" s="1">
        <v>3594</v>
      </c>
      <c r="M251" s="1" t="str">
        <f t="shared" si="26"/>
        <v xml:space="preserve">Short-haul </v>
      </c>
      <c r="N251" s="2">
        <v>0.18997685185185184</v>
      </c>
      <c r="O251" s="2">
        <v>0.35594907407407406</v>
      </c>
      <c r="P251" s="3">
        <v>45662</v>
      </c>
      <c r="Q251" s="2">
        <v>0.22817129629629629</v>
      </c>
      <c r="R251" s="2">
        <v>0.39414351851851853</v>
      </c>
      <c r="S251" s="2">
        <f t="shared" si="27"/>
        <v>3.8194444444444448E-2</v>
      </c>
      <c r="T251" s="2">
        <f t="shared" si="28"/>
        <v>3.8194444444444475E-2</v>
      </c>
      <c r="U251" s="1">
        <v>55</v>
      </c>
      <c r="V251" s="1" t="str">
        <f t="shared" si="29"/>
        <v>Moderate-delay</v>
      </c>
      <c r="W251" s="1">
        <v>1069.01</v>
      </c>
      <c r="X251" s="1" t="s">
        <v>37</v>
      </c>
      <c r="Y251" s="1">
        <v>5</v>
      </c>
      <c r="Z251" s="1" t="s">
        <v>80</v>
      </c>
      <c r="AA251" s="1">
        <v>126.43</v>
      </c>
      <c r="AB251" s="1">
        <v>18872.3330441461</v>
      </c>
      <c r="AC251" s="1" t="s">
        <v>33</v>
      </c>
      <c r="AD251" s="1">
        <v>4.07</v>
      </c>
      <c r="AE251" s="1">
        <v>27646.799999999999</v>
      </c>
      <c r="AF251" s="1">
        <v>68441.929999999993</v>
      </c>
      <c r="AG251" s="6">
        <f t="shared" si="30"/>
        <v>2.4755823458772803</v>
      </c>
      <c r="AH251">
        <f t="shared" si="31"/>
        <v>40795.12999999999</v>
      </c>
    </row>
    <row r="252" spans="1:34" x14ac:dyDescent="0.3">
      <c r="A252" s="1" t="s">
        <v>600</v>
      </c>
      <c r="B252" s="1" t="s">
        <v>601</v>
      </c>
      <c r="C252" s="1">
        <v>23</v>
      </c>
      <c r="D252" s="1" t="str">
        <f t="shared" si="24"/>
        <v>18-29</v>
      </c>
      <c r="E252" s="1" t="s">
        <v>25</v>
      </c>
      <c r="F252" s="1" t="s">
        <v>26</v>
      </c>
      <c r="G252" s="1" t="s">
        <v>27</v>
      </c>
      <c r="H252" s="1" t="s">
        <v>599</v>
      </c>
      <c r="I252" s="1" t="s">
        <v>259</v>
      </c>
      <c r="J252" s="1" t="s">
        <v>214</v>
      </c>
      <c r="K252" s="1" t="str">
        <f t="shared" si="25"/>
        <v>JFK - DEL</v>
      </c>
      <c r="L252" s="1">
        <v>3239</v>
      </c>
      <c r="M252" s="1" t="str">
        <f t="shared" si="26"/>
        <v xml:space="preserve">Short-haul </v>
      </c>
      <c r="N252" s="2">
        <v>9.6747685185185187E-2</v>
      </c>
      <c r="O252" s="2">
        <v>0.24605324074074075</v>
      </c>
      <c r="P252" s="3">
        <v>45665</v>
      </c>
      <c r="Q252" s="2">
        <v>0.16410879629629629</v>
      </c>
      <c r="R252" s="2">
        <v>0.31341435185185185</v>
      </c>
      <c r="S252" s="2">
        <f t="shared" si="27"/>
        <v>6.7361111111111108E-2</v>
      </c>
      <c r="T252" s="2">
        <f t="shared" si="28"/>
        <v>6.7361111111111094E-2</v>
      </c>
      <c r="U252" s="1">
        <v>97</v>
      </c>
      <c r="V252" s="1" t="str">
        <f t="shared" si="29"/>
        <v>Moderate-delay</v>
      </c>
      <c r="W252" s="1">
        <v>296.69</v>
      </c>
      <c r="X252" s="1" t="s">
        <v>53</v>
      </c>
      <c r="Y252" s="1">
        <v>5</v>
      </c>
      <c r="Z252" s="1" t="s">
        <v>42</v>
      </c>
      <c r="AA252" s="1">
        <v>113.07</v>
      </c>
      <c r="AB252" s="1">
        <v>17098.804576872401</v>
      </c>
      <c r="AC252" s="1" t="s">
        <v>39</v>
      </c>
      <c r="AD252" s="1">
        <v>4.32</v>
      </c>
      <c r="AE252" s="1">
        <v>25518.57</v>
      </c>
      <c r="AF252" s="1">
        <v>19010.77</v>
      </c>
      <c r="AG252" s="6">
        <f t="shared" si="30"/>
        <v>0.74497787297642459</v>
      </c>
      <c r="AH252">
        <f t="shared" si="31"/>
        <v>-6507.7999999999993</v>
      </c>
    </row>
    <row r="253" spans="1:34" x14ac:dyDescent="0.3">
      <c r="A253" s="1" t="s">
        <v>602</v>
      </c>
      <c r="B253" s="1" t="s">
        <v>603</v>
      </c>
      <c r="C253" s="1">
        <v>67</v>
      </c>
      <c r="D253" s="1" t="str">
        <f t="shared" si="24"/>
        <v>60-69</v>
      </c>
      <c r="E253" s="1" t="s">
        <v>36</v>
      </c>
      <c r="F253" s="1" t="s">
        <v>26</v>
      </c>
      <c r="G253" s="1" t="s">
        <v>27</v>
      </c>
      <c r="H253" s="1" t="s">
        <v>599</v>
      </c>
      <c r="I253" s="1" t="s">
        <v>259</v>
      </c>
      <c r="J253" s="1" t="s">
        <v>214</v>
      </c>
      <c r="K253" s="1" t="str">
        <f t="shared" si="25"/>
        <v>JFK - DEL</v>
      </c>
      <c r="L253" s="1">
        <v>3239</v>
      </c>
      <c r="M253" s="1" t="str">
        <f t="shared" si="26"/>
        <v xml:space="preserve">Short-haul </v>
      </c>
      <c r="N253" s="2">
        <v>9.6747685185185187E-2</v>
      </c>
      <c r="O253" s="2">
        <v>0.24605324074074075</v>
      </c>
      <c r="P253" s="3">
        <v>45667</v>
      </c>
      <c r="Q253" s="2">
        <v>0.16410879629629629</v>
      </c>
      <c r="R253" s="2">
        <v>0.31341435185185185</v>
      </c>
      <c r="S253" s="2">
        <f t="shared" si="27"/>
        <v>6.7361111111111108E-2</v>
      </c>
      <c r="T253" s="2">
        <f t="shared" si="28"/>
        <v>6.7361111111111094E-2</v>
      </c>
      <c r="U253" s="1">
        <v>97</v>
      </c>
      <c r="V253" s="1" t="str">
        <f t="shared" si="29"/>
        <v>Moderate-delay</v>
      </c>
      <c r="W253" s="1">
        <v>1407.59</v>
      </c>
      <c r="X253" s="1" t="s">
        <v>31</v>
      </c>
      <c r="Y253" s="1">
        <v>5</v>
      </c>
      <c r="Z253" s="1" t="s">
        <v>42</v>
      </c>
      <c r="AA253" s="1">
        <v>30.49</v>
      </c>
      <c r="AB253" s="1">
        <v>17510.511168826099</v>
      </c>
      <c r="AC253" s="1" t="s">
        <v>33</v>
      </c>
      <c r="AD253" s="1">
        <v>4.97</v>
      </c>
      <c r="AE253" s="1">
        <v>26012.61</v>
      </c>
      <c r="AF253" s="1">
        <v>90091.86</v>
      </c>
      <c r="AG253" s="6">
        <f t="shared" si="30"/>
        <v>3.4633917934417191</v>
      </c>
      <c r="AH253">
        <f t="shared" si="31"/>
        <v>64079.25</v>
      </c>
    </row>
    <row r="254" spans="1:34" x14ac:dyDescent="0.3">
      <c r="A254" s="1" t="s">
        <v>604</v>
      </c>
      <c r="B254" s="1" t="s">
        <v>605</v>
      </c>
      <c r="C254" s="1">
        <v>27</v>
      </c>
      <c r="D254" s="1" t="str">
        <f t="shared" si="24"/>
        <v>18-29</v>
      </c>
      <c r="E254" s="1" t="s">
        <v>36</v>
      </c>
      <c r="F254" s="1" t="s">
        <v>26</v>
      </c>
      <c r="G254" s="1" t="s">
        <v>45</v>
      </c>
      <c r="H254" s="1" t="s">
        <v>599</v>
      </c>
      <c r="I254" s="1" t="s">
        <v>259</v>
      </c>
      <c r="J254" s="1" t="s">
        <v>214</v>
      </c>
      <c r="K254" s="1" t="str">
        <f t="shared" si="25"/>
        <v>JFK - DEL</v>
      </c>
      <c r="L254" s="1">
        <v>3239</v>
      </c>
      <c r="M254" s="1" t="str">
        <f t="shared" si="26"/>
        <v xml:space="preserve">Short-haul </v>
      </c>
      <c r="N254" s="2">
        <v>9.6747685185185187E-2</v>
      </c>
      <c r="O254" s="2">
        <v>0.24605324074074075</v>
      </c>
      <c r="P254" s="3">
        <v>45660</v>
      </c>
      <c r="Q254" s="2">
        <v>0.16410879629629629</v>
      </c>
      <c r="R254" s="2">
        <v>0.31341435185185185</v>
      </c>
      <c r="S254" s="2">
        <f t="shared" si="27"/>
        <v>6.7361111111111108E-2</v>
      </c>
      <c r="T254" s="2">
        <f t="shared" si="28"/>
        <v>6.7361111111111094E-2</v>
      </c>
      <c r="U254" s="1">
        <v>97</v>
      </c>
      <c r="V254" s="1" t="str">
        <f t="shared" si="29"/>
        <v>Moderate-delay</v>
      </c>
      <c r="W254" s="1">
        <v>529.86</v>
      </c>
      <c r="X254" s="1" t="s">
        <v>37</v>
      </c>
      <c r="Y254" s="1">
        <v>5</v>
      </c>
      <c r="Z254" s="1" t="s">
        <v>42</v>
      </c>
      <c r="AA254" s="1">
        <v>157.32</v>
      </c>
      <c r="AB254" s="1">
        <v>17632.386283516698</v>
      </c>
      <c r="AC254" s="1" t="s">
        <v>33</v>
      </c>
      <c r="AD254" s="1">
        <v>3.21</v>
      </c>
      <c r="AE254" s="1">
        <v>26158.86</v>
      </c>
      <c r="AF254" s="1">
        <v>33942.5</v>
      </c>
      <c r="AG254" s="6">
        <f t="shared" si="30"/>
        <v>1.2975527220987459</v>
      </c>
      <c r="AH254">
        <f t="shared" si="31"/>
        <v>7783.6399999999994</v>
      </c>
    </row>
    <row r="255" spans="1:34" x14ac:dyDescent="0.3">
      <c r="A255" s="1" t="s">
        <v>606</v>
      </c>
      <c r="B255" s="1" t="s">
        <v>607</v>
      </c>
      <c r="C255" s="1">
        <v>26</v>
      </c>
      <c r="D255" s="1" t="str">
        <f t="shared" si="24"/>
        <v>18-29</v>
      </c>
      <c r="E255" s="1" t="s">
        <v>25</v>
      </c>
      <c r="F255" s="1" t="s">
        <v>26</v>
      </c>
      <c r="G255" s="1" t="s">
        <v>45</v>
      </c>
      <c r="H255" s="1" t="s">
        <v>599</v>
      </c>
      <c r="I255" s="1" t="s">
        <v>259</v>
      </c>
      <c r="J255" s="1" t="s">
        <v>214</v>
      </c>
      <c r="K255" s="1" t="str">
        <f t="shared" si="25"/>
        <v>JFK - DEL</v>
      </c>
      <c r="L255" s="1">
        <v>3239</v>
      </c>
      <c r="M255" s="1" t="str">
        <f t="shared" si="26"/>
        <v xml:space="preserve">Short-haul </v>
      </c>
      <c r="N255" s="2">
        <v>9.6747685185185187E-2</v>
      </c>
      <c r="O255" s="2">
        <v>0.24605324074074075</v>
      </c>
      <c r="P255" s="3">
        <v>45665</v>
      </c>
      <c r="Q255" s="2">
        <v>0.16410879629629629</v>
      </c>
      <c r="R255" s="2">
        <v>0.31341435185185185</v>
      </c>
      <c r="S255" s="2">
        <f t="shared" si="27"/>
        <v>6.7361111111111108E-2</v>
      </c>
      <c r="T255" s="2">
        <f t="shared" si="28"/>
        <v>6.7361111111111094E-2</v>
      </c>
      <c r="U255" s="1">
        <v>97</v>
      </c>
      <c r="V255" s="1" t="str">
        <f t="shared" si="29"/>
        <v>Moderate-delay</v>
      </c>
      <c r="W255" s="1">
        <v>1253.5999999999999</v>
      </c>
      <c r="X255" s="1" t="s">
        <v>31</v>
      </c>
      <c r="Y255" s="1">
        <v>5</v>
      </c>
      <c r="Z255" s="1" t="s">
        <v>42</v>
      </c>
      <c r="AA255" s="1">
        <v>98.57</v>
      </c>
      <c r="AB255" s="1">
        <v>17192.059866742598</v>
      </c>
      <c r="AC255" s="1" t="s">
        <v>39</v>
      </c>
      <c r="AD255" s="1">
        <v>3.9</v>
      </c>
      <c r="AE255" s="1">
        <v>25630.47</v>
      </c>
      <c r="AF255" s="1">
        <v>80250.11</v>
      </c>
      <c r="AG255" s="6">
        <f t="shared" si="30"/>
        <v>3.1310432465733169</v>
      </c>
      <c r="AH255">
        <f t="shared" si="31"/>
        <v>54619.64</v>
      </c>
    </row>
    <row r="256" spans="1:34" x14ac:dyDescent="0.3">
      <c r="A256" s="1" t="s">
        <v>608</v>
      </c>
      <c r="B256" s="1" t="s">
        <v>609</v>
      </c>
      <c r="C256" s="1">
        <v>58</v>
      </c>
      <c r="D256" s="1" t="str">
        <f t="shared" si="24"/>
        <v>40-59</v>
      </c>
      <c r="E256" s="1" t="s">
        <v>25</v>
      </c>
      <c r="F256" s="1" t="s">
        <v>26</v>
      </c>
      <c r="G256" s="1" t="s">
        <v>27</v>
      </c>
      <c r="H256" s="1" t="s">
        <v>599</v>
      </c>
      <c r="I256" s="1" t="s">
        <v>259</v>
      </c>
      <c r="J256" s="1" t="s">
        <v>214</v>
      </c>
      <c r="K256" s="1" t="str">
        <f t="shared" si="25"/>
        <v>JFK - DEL</v>
      </c>
      <c r="L256" s="1">
        <v>3239</v>
      </c>
      <c r="M256" s="1" t="str">
        <f t="shared" si="26"/>
        <v xml:space="preserve">Short-haul </v>
      </c>
      <c r="N256" s="2">
        <v>9.6747685185185187E-2</v>
      </c>
      <c r="O256" s="2">
        <v>0.24605324074074075</v>
      </c>
      <c r="P256" s="3">
        <v>45670</v>
      </c>
      <c r="Q256" s="2">
        <v>0.16410879629629629</v>
      </c>
      <c r="R256" s="2">
        <v>0.31341435185185185</v>
      </c>
      <c r="S256" s="2">
        <f t="shared" si="27"/>
        <v>6.7361111111111108E-2</v>
      </c>
      <c r="T256" s="2">
        <f t="shared" si="28"/>
        <v>6.7361111111111094E-2</v>
      </c>
      <c r="U256" s="1">
        <v>97</v>
      </c>
      <c r="V256" s="1" t="str">
        <f t="shared" si="29"/>
        <v>Moderate-delay</v>
      </c>
      <c r="W256" s="1">
        <v>894.68</v>
      </c>
      <c r="X256" s="1" t="s">
        <v>31</v>
      </c>
      <c r="Y256" s="1">
        <v>5</v>
      </c>
      <c r="Z256" s="1" t="s">
        <v>46</v>
      </c>
      <c r="AA256" s="1">
        <v>172.35</v>
      </c>
      <c r="AB256" s="1">
        <v>16852.971088568102</v>
      </c>
      <c r="AC256" s="1" t="s">
        <v>33</v>
      </c>
      <c r="AD256" s="1">
        <v>4.13</v>
      </c>
      <c r="AE256" s="1">
        <v>25223.57</v>
      </c>
      <c r="AF256" s="1">
        <v>57293.99</v>
      </c>
      <c r="AG256" s="6">
        <f t="shared" si="30"/>
        <v>2.2714465081667661</v>
      </c>
      <c r="AH256">
        <f t="shared" si="31"/>
        <v>32070.42</v>
      </c>
    </row>
    <row r="257" spans="1:34" x14ac:dyDescent="0.3">
      <c r="A257" s="1" t="s">
        <v>610</v>
      </c>
      <c r="B257" s="1" t="s">
        <v>611</v>
      </c>
      <c r="C257" s="1">
        <v>38</v>
      </c>
      <c r="D257" s="1" t="str">
        <f t="shared" si="24"/>
        <v>30-39</v>
      </c>
      <c r="E257" s="1" t="s">
        <v>25</v>
      </c>
      <c r="F257" s="1" t="s">
        <v>26</v>
      </c>
      <c r="G257" s="1" t="s">
        <v>27</v>
      </c>
      <c r="H257" s="1" t="s">
        <v>612</v>
      </c>
      <c r="I257" s="1" t="s">
        <v>29</v>
      </c>
      <c r="J257" s="1" t="s">
        <v>88</v>
      </c>
      <c r="K257" s="1" t="str">
        <f t="shared" si="25"/>
        <v>LHR - CDG</v>
      </c>
      <c r="L257" s="1">
        <v>2142</v>
      </c>
      <c r="M257" s="1" t="str">
        <f t="shared" si="26"/>
        <v xml:space="preserve">Short-haul </v>
      </c>
      <c r="N257" s="2">
        <v>0.87881944444444449</v>
      </c>
      <c r="O257" s="2">
        <v>0.97743055555555558</v>
      </c>
      <c r="P257" s="3">
        <v>45661</v>
      </c>
      <c r="Q257" s="2">
        <v>0.94062500000000004</v>
      </c>
      <c r="R257" s="2">
        <v>3.923611111111111E-2</v>
      </c>
      <c r="S257" s="2">
        <f t="shared" si="27"/>
        <v>6.1805555555555558E-2</v>
      </c>
      <c r="T257" s="2">
        <f t="shared" si="28"/>
        <v>6.1805555555555558E-2</v>
      </c>
      <c r="U257" s="1">
        <v>89</v>
      </c>
      <c r="V257" s="1" t="str">
        <f t="shared" si="29"/>
        <v>Moderate-delay</v>
      </c>
      <c r="W257" s="1">
        <v>541.66999999999996</v>
      </c>
      <c r="X257" s="1" t="s">
        <v>53</v>
      </c>
      <c r="Y257" s="1">
        <v>3</v>
      </c>
      <c r="Z257" s="1" t="s">
        <v>38</v>
      </c>
      <c r="AA257" s="1">
        <v>114</v>
      </c>
      <c r="AB257" s="1">
        <v>11223.871243724099</v>
      </c>
      <c r="AC257" s="1" t="s">
        <v>33</v>
      </c>
      <c r="AD257" s="1">
        <v>4.2699999999999996</v>
      </c>
      <c r="AE257" s="1">
        <v>18468.650000000001</v>
      </c>
      <c r="AF257" s="1">
        <v>34689.68</v>
      </c>
      <c r="AG257" s="6">
        <f t="shared" si="30"/>
        <v>1.8783007962141249</v>
      </c>
      <c r="AH257">
        <f t="shared" si="31"/>
        <v>16221.029999999999</v>
      </c>
    </row>
    <row r="258" spans="1:34" x14ac:dyDescent="0.3">
      <c r="A258" s="1" t="s">
        <v>613</v>
      </c>
      <c r="B258" s="1" t="s">
        <v>614</v>
      </c>
      <c r="C258" s="1">
        <v>67</v>
      </c>
      <c r="D258" s="1" t="str">
        <f t="shared" si="24"/>
        <v>60-69</v>
      </c>
      <c r="E258" s="1" t="s">
        <v>25</v>
      </c>
      <c r="F258" s="1" t="s">
        <v>26</v>
      </c>
      <c r="G258" s="1" t="s">
        <v>45</v>
      </c>
      <c r="H258" s="1" t="s">
        <v>612</v>
      </c>
      <c r="I258" s="1" t="s">
        <v>29</v>
      </c>
      <c r="J258" s="1" t="s">
        <v>88</v>
      </c>
      <c r="K258" s="1" t="str">
        <f t="shared" si="25"/>
        <v>LHR - CDG</v>
      </c>
      <c r="L258" s="1">
        <v>2142</v>
      </c>
      <c r="M258" s="1" t="str">
        <f t="shared" si="26"/>
        <v xml:space="preserve">Short-haul </v>
      </c>
      <c r="N258" s="2">
        <v>0.87881944444444449</v>
      </c>
      <c r="O258" s="2">
        <v>0.97743055555555558</v>
      </c>
      <c r="P258" s="3">
        <v>45666</v>
      </c>
      <c r="Q258" s="2">
        <v>0.94062500000000004</v>
      </c>
      <c r="R258" s="2">
        <v>3.923611111111111E-2</v>
      </c>
      <c r="S258" s="2">
        <f t="shared" si="27"/>
        <v>6.1805555555555558E-2</v>
      </c>
      <c r="T258" s="2">
        <f t="shared" si="28"/>
        <v>6.1805555555555558E-2</v>
      </c>
      <c r="U258" s="1">
        <v>89</v>
      </c>
      <c r="V258" s="1" t="str">
        <f t="shared" si="29"/>
        <v>Moderate-delay</v>
      </c>
      <c r="W258" s="1">
        <v>817.58</v>
      </c>
      <c r="X258" s="1" t="s">
        <v>31</v>
      </c>
      <c r="Y258" s="1">
        <v>5</v>
      </c>
      <c r="Z258" s="1" t="s">
        <v>38</v>
      </c>
      <c r="AA258" s="1">
        <v>108.49</v>
      </c>
      <c r="AB258" s="1">
        <v>12000.901304086499</v>
      </c>
      <c r="AC258" s="1" t="s">
        <v>33</v>
      </c>
      <c r="AD258" s="1">
        <v>4.7300000000000004</v>
      </c>
      <c r="AE258" s="1">
        <v>19401.080000000002</v>
      </c>
      <c r="AF258" s="1">
        <v>52346.82</v>
      </c>
      <c r="AG258" s="6">
        <f t="shared" si="30"/>
        <v>2.6981394850183595</v>
      </c>
      <c r="AH258">
        <f t="shared" si="31"/>
        <v>32945.74</v>
      </c>
    </row>
    <row r="259" spans="1:34" x14ac:dyDescent="0.3">
      <c r="A259" s="1" t="s">
        <v>615</v>
      </c>
      <c r="B259" s="1" t="s">
        <v>616</v>
      </c>
      <c r="C259" s="1">
        <v>25</v>
      </c>
      <c r="D259" s="1" t="str">
        <f t="shared" ref="D259:D322" si="32">_xlfn.IFS(C259&lt;=29,"18-29",C259&lt;=39,"30-39",C259&lt;=59,"40-59",C259&lt;=69,"60-69",C259&lt;=79,"70-80")</f>
        <v>18-29</v>
      </c>
      <c r="E259" s="1" t="s">
        <v>25</v>
      </c>
      <c r="F259" s="1" t="s">
        <v>26</v>
      </c>
      <c r="G259" s="1" t="s">
        <v>27</v>
      </c>
      <c r="H259" s="1" t="s">
        <v>612</v>
      </c>
      <c r="I259" s="1" t="s">
        <v>29</v>
      </c>
      <c r="J259" s="1" t="s">
        <v>88</v>
      </c>
      <c r="K259" s="1" t="str">
        <f t="shared" ref="K259:K322" si="33">CONCATENATE(I259," - ",J259)</f>
        <v>LHR - CDG</v>
      </c>
      <c r="L259" s="1">
        <v>2142</v>
      </c>
      <c r="M259" s="1" t="str">
        <f t="shared" ref="M259:M322" si="34">_xlfn.IFS(L259&lt;=4000,"Short-haul ",L259&lt;=9000,"Moderate-haul",L259&gt;9000,"Long-haul")</f>
        <v xml:space="preserve">Short-haul </v>
      </c>
      <c r="N259" s="2">
        <v>0.87881944444444449</v>
      </c>
      <c r="O259" s="2">
        <v>0.97743055555555558</v>
      </c>
      <c r="P259" s="3">
        <v>45659</v>
      </c>
      <c r="Q259" s="2">
        <v>0.94062500000000004</v>
      </c>
      <c r="R259" s="2">
        <v>3.923611111111111E-2</v>
      </c>
      <c r="S259" s="2">
        <f t="shared" ref="S259:S322" si="35">MOD(Q259-N259,1)</f>
        <v>6.1805555555555558E-2</v>
      </c>
      <c r="T259" s="2">
        <f t="shared" ref="T259:T322" si="36">MOD(R259-O259,1)</f>
        <v>6.1805555555555558E-2</v>
      </c>
      <c r="U259" s="1">
        <v>89</v>
      </c>
      <c r="V259" s="1" t="str">
        <f t="shared" ref="V259:V322" si="37">_xlfn.IFS(U259&lt;=30,"On-time",U259&lt;=120,"Moderate-delay",U259&gt;120,"Severe-delay")</f>
        <v>Moderate-delay</v>
      </c>
      <c r="W259" s="1">
        <v>731.64</v>
      </c>
      <c r="X259" s="1" t="s">
        <v>53</v>
      </c>
      <c r="Y259" s="1">
        <v>5</v>
      </c>
      <c r="Z259" s="1" t="s">
        <v>42</v>
      </c>
      <c r="AA259" s="1">
        <v>73.84</v>
      </c>
      <c r="AB259" s="1">
        <v>12037.202468232201</v>
      </c>
      <c r="AC259" s="1" t="s">
        <v>39</v>
      </c>
      <c r="AD259" s="1">
        <v>4.83</v>
      </c>
      <c r="AE259" s="1">
        <v>19444.64</v>
      </c>
      <c r="AF259" s="1">
        <v>46839.73</v>
      </c>
      <c r="AG259" s="6">
        <f t="shared" ref="AG259:AG322" si="38">AF259/AE259</f>
        <v>2.4088761735881974</v>
      </c>
      <c r="AH259">
        <f t="shared" ref="AH259:AH322" si="39">AF259-AE259</f>
        <v>27395.090000000004</v>
      </c>
    </row>
    <row r="260" spans="1:34" x14ac:dyDescent="0.3">
      <c r="A260" s="1" t="s">
        <v>617</v>
      </c>
      <c r="B260" s="1" t="s">
        <v>618</v>
      </c>
      <c r="C260" s="1">
        <v>24</v>
      </c>
      <c r="D260" s="1" t="str">
        <f t="shared" si="32"/>
        <v>18-29</v>
      </c>
      <c r="E260" s="1" t="s">
        <v>25</v>
      </c>
      <c r="F260" s="1" t="s">
        <v>26</v>
      </c>
      <c r="G260" s="1" t="s">
        <v>45</v>
      </c>
      <c r="H260" s="1" t="s">
        <v>612</v>
      </c>
      <c r="I260" s="1" t="s">
        <v>29</v>
      </c>
      <c r="J260" s="1" t="s">
        <v>88</v>
      </c>
      <c r="K260" s="1" t="str">
        <f t="shared" si="33"/>
        <v>LHR - CDG</v>
      </c>
      <c r="L260" s="1">
        <v>2142</v>
      </c>
      <c r="M260" s="1" t="str">
        <f t="shared" si="34"/>
        <v xml:space="preserve">Short-haul </v>
      </c>
      <c r="N260" s="2">
        <v>0.87881944444444449</v>
      </c>
      <c r="O260" s="2">
        <v>0.97743055555555558</v>
      </c>
      <c r="P260" s="3">
        <v>45658</v>
      </c>
      <c r="Q260" s="2">
        <v>0.94062500000000004</v>
      </c>
      <c r="R260" s="2">
        <v>3.923611111111111E-2</v>
      </c>
      <c r="S260" s="2">
        <f t="shared" si="35"/>
        <v>6.1805555555555558E-2</v>
      </c>
      <c r="T260" s="2">
        <f t="shared" si="36"/>
        <v>6.1805555555555558E-2</v>
      </c>
      <c r="U260" s="1">
        <v>89</v>
      </c>
      <c r="V260" s="1" t="str">
        <f t="shared" si="37"/>
        <v>Moderate-delay</v>
      </c>
      <c r="W260" s="1">
        <v>1323.75</v>
      </c>
      <c r="X260" s="1" t="s">
        <v>37</v>
      </c>
      <c r="Y260" s="1">
        <v>5</v>
      </c>
      <c r="Z260" s="1" t="s">
        <v>32</v>
      </c>
      <c r="AA260" s="1">
        <v>26.56</v>
      </c>
      <c r="AB260" s="1">
        <v>11884.618323201399</v>
      </c>
      <c r="AC260" s="1" t="s">
        <v>33</v>
      </c>
      <c r="AD260" s="1">
        <v>3.92</v>
      </c>
      <c r="AE260" s="1">
        <v>19261.54</v>
      </c>
      <c r="AF260" s="1">
        <v>84725.31</v>
      </c>
      <c r="AG260" s="6">
        <f t="shared" si="38"/>
        <v>4.3986778834921818</v>
      </c>
      <c r="AH260">
        <f t="shared" si="39"/>
        <v>65463.77</v>
      </c>
    </row>
    <row r="261" spans="1:34" x14ac:dyDescent="0.3">
      <c r="A261" s="1" t="s">
        <v>619</v>
      </c>
      <c r="B261" s="1" t="s">
        <v>620</v>
      </c>
      <c r="C261" s="1">
        <v>46</v>
      </c>
      <c r="D261" s="1" t="str">
        <f t="shared" si="32"/>
        <v>40-59</v>
      </c>
      <c r="E261" s="1" t="s">
        <v>36</v>
      </c>
      <c r="F261" s="1" t="s">
        <v>26</v>
      </c>
      <c r="G261" s="1" t="s">
        <v>45</v>
      </c>
      <c r="H261" s="1" t="s">
        <v>612</v>
      </c>
      <c r="I261" s="1" t="s">
        <v>29</v>
      </c>
      <c r="J261" s="1" t="s">
        <v>88</v>
      </c>
      <c r="K261" s="1" t="str">
        <f t="shared" si="33"/>
        <v>LHR - CDG</v>
      </c>
      <c r="L261" s="1">
        <v>2142</v>
      </c>
      <c r="M261" s="1" t="str">
        <f t="shared" si="34"/>
        <v xml:space="preserve">Short-haul </v>
      </c>
      <c r="N261" s="2">
        <v>0.87881944444444449</v>
      </c>
      <c r="O261" s="2">
        <v>0.97743055555555558</v>
      </c>
      <c r="P261" s="3">
        <v>45665</v>
      </c>
      <c r="Q261" s="2">
        <v>0.94062500000000004</v>
      </c>
      <c r="R261" s="2">
        <v>3.923611111111111E-2</v>
      </c>
      <c r="S261" s="2">
        <f t="shared" si="35"/>
        <v>6.1805555555555558E-2</v>
      </c>
      <c r="T261" s="2">
        <f t="shared" si="36"/>
        <v>6.1805555555555558E-2</v>
      </c>
      <c r="U261" s="1">
        <v>89</v>
      </c>
      <c r="V261" s="1" t="str">
        <f t="shared" si="37"/>
        <v>Moderate-delay</v>
      </c>
      <c r="W261" s="1">
        <v>824.69</v>
      </c>
      <c r="X261" s="1" t="s">
        <v>37</v>
      </c>
      <c r="Y261" s="1">
        <v>5</v>
      </c>
      <c r="Z261" s="1" t="s">
        <v>80</v>
      </c>
      <c r="AA261" s="1">
        <v>57.08</v>
      </c>
      <c r="AB261" s="1">
        <v>11657.529552125199</v>
      </c>
      <c r="AC261" s="1" t="s">
        <v>39</v>
      </c>
      <c r="AD261" s="1">
        <v>3.39</v>
      </c>
      <c r="AE261" s="1">
        <v>18989.04</v>
      </c>
      <c r="AF261" s="1">
        <v>52791.58</v>
      </c>
      <c r="AG261" s="6">
        <f t="shared" si="38"/>
        <v>2.7801078938166435</v>
      </c>
      <c r="AH261">
        <f t="shared" si="39"/>
        <v>33802.54</v>
      </c>
    </row>
    <row r="262" spans="1:34" x14ac:dyDescent="0.3">
      <c r="A262" s="1" t="s">
        <v>621</v>
      </c>
      <c r="B262" s="1" t="s">
        <v>622</v>
      </c>
      <c r="C262" s="1">
        <v>48</v>
      </c>
      <c r="D262" s="1" t="str">
        <f t="shared" si="32"/>
        <v>40-59</v>
      </c>
      <c r="E262" s="1" t="s">
        <v>36</v>
      </c>
      <c r="F262" s="1" t="s">
        <v>26</v>
      </c>
      <c r="G262" s="1" t="s">
        <v>27</v>
      </c>
      <c r="H262" s="1" t="s">
        <v>612</v>
      </c>
      <c r="I262" s="1" t="s">
        <v>29</v>
      </c>
      <c r="J262" s="1" t="s">
        <v>88</v>
      </c>
      <c r="K262" s="1" t="str">
        <f t="shared" si="33"/>
        <v>LHR - CDG</v>
      </c>
      <c r="L262" s="1">
        <v>2142</v>
      </c>
      <c r="M262" s="1" t="str">
        <f t="shared" si="34"/>
        <v xml:space="preserve">Short-haul </v>
      </c>
      <c r="N262" s="2">
        <v>0.87881944444444449</v>
      </c>
      <c r="O262" s="2">
        <v>0.97743055555555558</v>
      </c>
      <c r="P262" s="3">
        <v>45667</v>
      </c>
      <c r="Q262" s="2">
        <v>0.94062500000000004</v>
      </c>
      <c r="R262" s="2">
        <v>3.923611111111111E-2</v>
      </c>
      <c r="S262" s="2">
        <f t="shared" si="35"/>
        <v>6.1805555555555558E-2</v>
      </c>
      <c r="T262" s="2">
        <f t="shared" si="36"/>
        <v>6.1805555555555558E-2</v>
      </c>
      <c r="U262" s="1">
        <v>89</v>
      </c>
      <c r="V262" s="1" t="str">
        <f t="shared" si="37"/>
        <v>Moderate-delay</v>
      </c>
      <c r="W262" s="1">
        <v>1406.05</v>
      </c>
      <c r="X262" s="1" t="s">
        <v>53</v>
      </c>
      <c r="Y262" s="1">
        <v>5</v>
      </c>
      <c r="Z262" s="1" t="s">
        <v>32</v>
      </c>
      <c r="AA262" s="1">
        <v>147.85</v>
      </c>
      <c r="AB262" s="1">
        <v>11757.580990434501</v>
      </c>
      <c r="AC262" s="1" t="s">
        <v>33</v>
      </c>
      <c r="AD262" s="1">
        <v>4.4000000000000004</v>
      </c>
      <c r="AE262" s="1">
        <v>19109.099999999999</v>
      </c>
      <c r="AF262" s="1">
        <v>90016.77</v>
      </c>
      <c r="AG262" s="6">
        <f t="shared" si="38"/>
        <v>4.7106755420192483</v>
      </c>
      <c r="AH262">
        <f t="shared" si="39"/>
        <v>70907.670000000013</v>
      </c>
    </row>
    <row r="263" spans="1:34" x14ac:dyDescent="0.3">
      <c r="A263" s="1" t="s">
        <v>623</v>
      </c>
      <c r="B263" s="1" t="s">
        <v>624</v>
      </c>
      <c r="C263" s="1">
        <v>24</v>
      </c>
      <c r="D263" s="1" t="str">
        <f t="shared" si="32"/>
        <v>18-29</v>
      </c>
      <c r="E263" s="1" t="s">
        <v>25</v>
      </c>
      <c r="F263" s="1" t="s">
        <v>26</v>
      </c>
      <c r="G263" s="1" t="s">
        <v>27</v>
      </c>
      <c r="H263" s="1" t="s">
        <v>612</v>
      </c>
      <c r="I263" s="1" t="s">
        <v>29</v>
      </c>
      <c r="J263" s="1" t="s">
        <v>88</v>
      </c>
      <c r="K263" s="1" t="str">
        <f t="shared" si="33"/>
        <v>LHR - CDG</v>
      </c>
      <c r="L263" s="1">
        <v>2142</v>
      </c>
      <c r="M263" s="1" t="str">
        <f t="shared" si="34"/>
        <v xml:space="preserve">Short-haul </v>
      </c>
      <c r="N263" s="2">
        <v>0.87881944444444449</v>
      </c>
      <c r="O263" s="2">
        <v>0.97743055555555558</v>
      </c>
      <c r="P263" s="3">
        <v>45671</v>
      </c>
      <c r="Q263" s="2">
        <v>0.94062500000000004</v>
      </c>
      <c r="R263" s="2">
        <v>3.923611111111111E-2</v>
      </c>
      <c r="S263" s="2">
        <f t="shared" si="35"/>
        <v>6.1805555555555558E-2</v>
      </c>
      <c r="T263" s="2">
        <f t="shared" si="36"/>
        <v>6.1805555555555558E-2</v>
      </c>
      <c r="U263" s="1">
        <v>89</v>
      </c>
      <c r="V263" s="1" t="str">
        <f t="shared" si="37"/>
        <v>Moderate-delay</v>
      </c>
      <c r="W263" s="1">
        <v>1373.41</v>
      </c>
      <c r="X263" s="1" t="s">
        <v>53</v>
      </c>
      <c r="Y263" s="1">
        <v>5</v>
      </c>
      <c r="Z263" s="1" t="s">
        <v>32</v>
      </c>
      <c r="AA263" s="1">
        <v>83.93</v>
      </c>
      <c r="AB263" s="1">
        <v>11476.6887578601</v>
      </c>
      <c r="AC263" s="1" t="s">
        <v>39</v>
      </c>
      <c r="AD263" s="1">
        <v>4.0199999999999996</v>
      </c>
      <c r="AE263" s="1">
        <v>18772.03</v>
      </c>
      <c r="AF263" s="1">
        <v>87915.03</v>
      </c>
      <c r="AG263" s="6">
        <f t="shared" si="38"/>
        <v>4.6832990358528086</v>
      </c>
      <c r="AH263">
        <f t="shared" si="39"/>
        <v>69143</v>
      </c>
    </row>
    <row r="264" spans="1:34" x14ac:dyDescent="0.3">
      <c r="A264" s="1" t="s">
        <v>626</v>
      </c>
      <c r="B264" s="1" t="s">
        <v>627</v>
      </c>
      <c r="C264" s="1">
        <v>22</v>
      </c>
      <c r="D264" s="1" t="str">
        <f t="shared" si="32"/>
        <v>18-29</v>
      </c>
      <c r="E264" s="1" t="s">
        <v>25</v>
      </c>
      <c r="F264" s="1" t="s">
        <v>26</v>
      </c>
      <c r="G264" s="1" t="s">
        <v>27</v>
      </c>
      <c r="H264" s="1" t="s">
        <v>625</v>
      </c>
      <c r="I264" s="1" t="s">
        <v>72</v>
      </c>
      <c r="J264" s="1" t="s">
        <v>382</v>
      </c>
      <c r="K264" s="1" t="str">
        <f t="shared" si="33"/>
        <v>ICN - LAX</v>
      </c>
      <c r="L264" s="1">
        <v>10284</v>
      </c>
      <c r="M264" s="1" t="str">
        <f t="shared" si="34"/>
        <v>Long-haul</v>
      </c>
      <c r="N264" s="2">
        <v>0.55234953703703704</v>
      </c>
      <c r="O264" s="2">
        <v>2.8043981481481482E-2</v>
      </c>
      <c r="P264" s="3">
        <v>45658</v>
      </c>
      <c r="Q264" s="2">
        <v>0.60859953703703706</v>
      </c>
      <c r="R264" s="2">
        <v>8.4293981481481484E-2</v>
      </c>
      <c r="S264" s="2">
        <f t="shared" si="35"/>
        <v>5.6250000000000022E-2</v>
      </c>
      <c r="T264" s="2">
        <f t="shared" si="36"/>
        <v>5.6250000000000001E-2</v>
      </c>
      <c r="U264" s="1">
        <v>81</v>
      </c>
      <c r="V264" s="1" t="str">
        <f t="shared" si="37"/>
        <v>Moderate-delay</v>
      </c>
      <c r="W264" s="1">
        <v>414.49</v>
      </c>
      <c r="X264" s="1" t="s">
        <v>37</v>
      </c>
      <c r="Y264" s="1">
        <v>5</v>
      </c>
      <c r="Z264" s="1" t="s">
        <v>38</v>
      </c>
      <c r="AA264" s="1">
        <v>3.95</v>
      </c>
      <c r="AB264" s="1">
        <v>52746.856724957899</v>
      </c>
      <c r="AC264" s="1" t="s">
        <v>39</v>
      </c>
      <c r="AD264" s="1">
        <v>3.9</v>
      </c>
      <c r="AE264" s="1">
        <v>68296.23</v>
      </c>
      <c r="AF264" s="1">
        <v>26528.15</v>
      </c>
      <c r="AG264" s="6">
        <f t="shared" si="38"/>
        <v>0.38842773605512343</v>
      </c>
      <c r="AH264">
        <f t="shared" si="39"/>
        <v>-41768.079999999994</v>
      </c>
    </row>
    <row r="265" spans="1:34" x14ac:dyDescent="0.3">
      <c r="A265" s="1" t="s">
        <v>628</v>
      </c>
      <c r="B265" s="1" t="s">
        <v>629</v>
      </c>
      <c r="C265" s="1">
        <v>25</v>
      </c>
      <c r="D265" s="1" t="str">
        <f t="shared" si="32"/>
        <v>18-29</v>
      </c>
      <c r="E265" s="1" t="s">
        <v>36</v>
      </c>
      <c r="F265" s="1" t="s">
        <v>26</v>
      </c>
      <c r="G265" s="1" t="s">
        <v>45</v>
      </c>
      <c r="H265" s="1" t="s">
        <v>625</v>
      </c>
      <c r="I265" s="1" t="s">
        <v>72</v>
      </c>
      <c r="J265" s="1" t="s">
        <v>382</v>
      </c>
      <c r="K265" s="1" t="str">
        <f t="shared" si="33"/>
        <v>ICN - LAX</v>
      </c>
      <c r="L265" s="1">
        <v>10284</v>
      </c>
      <c r="M265" s="1" t="str">
        <f t="shared" si="34"/>
        <v>Long-haul</v>
      </c>
      <c r="N265" s="2">
        <v>0.55234953703703704</v>
      </c>
      <c r="O265" s="2">
        <v>2.8043981481481482E-2</v>
      </c>
      <c r="P265" s="3">
        <v>45669</v>
      </c>
      <c r="Q265" s="2">
        <v>0.60859953703703706</v>
      </c>
      <c r="R265" s="2">
        <v>8.4293981481481484E-2</v>
      </c>
      <c r="S265" s="2">
        <f t="shared" si="35"/>
        <v>5.6250000000000022E-2</v>
      </c>
      <c r="T265" s="2">
        <f t="shared" si="36"/>
        <v>5.6250000000000001E-2</v>
      </c>
      <c r="U265" s="1">
        <v>81</v>
      </c>
      <c r="V265" s="1" t="str">
        <f t="shared" si="37"/>
        <v>Moderate-delay</v>
      </c>
      <c r="W265" s="1">
        <v>1064.1600000000001</v>
      </c>
      <c r="X265" s="1" t="s">
        <v>37</v>
      </c>
      <c r="Y265" s="1">
        <v>5</v>
      </c>
      <c r="Z265" s="1" t="s">
        <v>38</v>
      </c>
      <c r="AA265" s="1">
        <v>179.56</v>
      </c>
      <c r="AB265" s="1">
        <v>52141.306815730597</v>
      </c>
      <c r="AC265" s="1" t="s">
        <v>39</v>
      </c>
      <c r="AD265" s="1">
        <v>3.68</v>
      </c>
      <c r="AE265" s="1">
        <v>67569.570000000007</v>
      </c>
      <c r="AF265" s="1">
        <v>68142.149999999994</v>
      </c>
      <c r="AG265" s="6">
        <f t="shared" si="38"/>
        <v>1.0084739328665253</v>
      </c>
      <c r="AH265">
        <f t="shared" si="39"/>
        <v>572.57999999998719</v>
      </c>
    </row>
    <row r="266" spans="1:34" x14ac:dyDescent="0.3">
      <c r="A266" s="1" t="s">
        <v>630</v>
      </c>
      <c r="B266" s="1" t="s">
        <v>631</v>
      </c>
      <c r="C266" s="1">
        <v>48</v>
      </c>
      <c r="D266" s="1" t="str">
        <f t="shared" si="32"/>
        <v>40-59</v>
      </c>
      <c r="E266" s="1" t="s">
        <v>36</v>
      </c>
      <c r="F266" s="1" t="s">
        <v>26</v>
      </c>
      <c r="G266" s="1" t="s">
        <v>27</v>
      </c>
      <c r="H266" s="1" t="s">
        <v>625</v>
      </c>
      <c r="I266" s="1" t="s">
        <v>72</v>
      </c>
      <c r="J266" s="1" t="s">
        <v>382</v>
      </c>
      <c r="K266" s="1" t="str">
        <f t="shared" si="33"/>
        <v>ICN - LAX</v>
      </c>
      <c r="L266" s="1">
        <v>10284</v>
      </c>
      <c r="M266" s="1" t="str">
        <f t="shared" si="34"/>
        <v>Long-haul</v>
      </c>
      <c r="N266" s="2">
        <v>0.55234953703703704</v>
      </c>
      <c r="O266" s="2">
        <v>2.8043981481481482E-2</v>
      </c>
      <c r="P266" s="3">
        <v>45662</v>
      </c>
      <c r="Q266" s="2">
        <v>0.60859953703703706</v>
      </c>
      <c r="R266" s="2">
        <v>8.4293981481481484E-2</v>
      </c>
      <c r="S266" s="2">
        <f t="shared" si="35"/>
        <v>5.6250000000000022E-2</v>
      </c>
      <c r="T266" s="2">
        <f t="shared" si="36"/>
        <v>5.6250000000000001E-2</v>
      </c>
      <c r="U266" s="1">
        <v>81</v>
      </c>
      <c r="V266" s="1" t="str">
        <f t="shared" si="37"/>
        <v>Moderate-delay</v>
      </c>
      <c r="W266" s="1">
        <v>478.03</v>
      </c>
      <c r="X266" s="1" t="s">
        <v>31</v>
      </c>
      <c r="Y266" s="1">
        <v>5</v>
      </c>
      <c r="Z266" s="1" t="s">
        <v>46</v>
      </c>
      <c r="AA266" s="1">
        <v>128.37</v>
      </c>
      <c r="AB266" s="1">
        <v>52078.364687192799</v>
      </c>
      <c r="AC266" s="1" t="s">
        <v>39</v>
      </c>
      <c r="AD266" s="1">
        <v>4.54</v>
      </c>
      <c r="AE266" s="1">
        <v>67494.039999999994</v>
      </c>
      <c r="AF266" s="1">
        <v>30619.59</v>
      </c>
      <c r="AG266" s="6">
        <f t="shared" si="38"/>
        <v>0.45366361237229247</v>
      </c>
      <c r="AH266">
        <f t="shared" si="39"/>
        <v>-36874.449999999997</v>
      </c>
    </row>
    <row r="267" spans="1:34" x14ac:dyDescent="0.3">
      <c r="A267" s="1" t="s">
        <v>632</v>
      </c>
      <c r="B267" s="1" t="s">
        <v>633</v>
      </c>
      <c r="C267" s="1">
        <v>29</v>
      </c>
      <c r="D267" s="1" t="str">
        <f t="shared" si="32"/>
        <v>18-29</v>
      </c>
      <c r="E267" s="1" t="s">
        <v>36</v>
      </c>
      <c r="F267" s="1" t="s">
        <v>26</v>
      </c>
      <c r="G267" s="1" t="s">
        <v>27</v>
      </c>
      <c r="H267" s="1" t="s">
        <v>625</v>
      </c>
      <c r="I267" s="1" t="s">
        <v>72</v>
      </c>
      <c r="J267" s="1" t="s">
        <v>382</v>
      </c>
      <c r="K267" s="1" t="str">
        <f t="shared" si="33"/>
        <v>ICN - LAX</v>
      </c>
      <c r="L267" s="1">
        <v>10284</v>
      </c>
      <c r="M267" s="1" t="str">
        <f t="shared" si="34"/>
        <v>Long-haul</v>
      </c>
      <c r="N267" s="2">
        <v>0.55234953703703704</v>
      </c>
      <c r="O267" s="2">
        <v>2.8043981481481482E-2</v>
      </c>
      <c r="P267" s="3">
        <v>45660</v>
      </c>
      <c r="Q267" s="2">
        <v>0.60859953703703706</v>
      </c>
      <c r="R267" s="2">
        <v>8.4293981481481484E-2</v>
      </c>
      <c r="S267" s="2">
        <f t="shared" si="35"/>
        <v>5.6250000000000022E-2</v>
      </c>
      <c r="T267" s="2">
        <f t="shared" si="36"/>
        <v>5.6250000000000001E-2</v>
      </c>
      <c r="U267" s="1">
        <v>81</v>
      </c>
      <c r="V267" s="1" t="str">
        <f t="shared" si="37"/>
        <v>Moderate-delay</v>
      </c>
      <c r="W267" s="1">
        <v>79.83</v>
      </c>
      <c r="X267" s="1" t="s">
        <v>37</v>
      </c>
      <c r="Y267" s="1">
        <v>5</v>
      </c>
      <c r="Z267" s="1" t="s">
        <v>32</v>
      </c>
      <c r="AA267" s="1">
        <v>9.83</v>
      </c>
      <c r="AB267" s="1">
        <v>52867.7164771682</v>
      </c>
      <c r="AC267" s="1" t="s">
        <v>39</v>
      </c>
      <c r="AD267" s="1">
        <v>4.1500000000000004</v>
      </c>
      <c r="AE267" s="1">
        <v>68441.259999999995</v>
      </c>
      <c r="AF267" s="1">
        <v>5111.09</v>
      </c>
      <c r="AG267" s="6">
        <f t="shared" si="38"/>
        <v>7.4678490723285931E-2</v>
      </c>
      <c r="AH267">
        <f t="shared" si="39"/>
        <v>-63330.17</v>
      </c>
    </row>
    <row r="268" spans="1:34" x14ac:dyDescent="0.3">
      <c r="A268" s="1" t="s">
        <v>634</v>
      </c>
      <c r="B268" s="1" t="s">
        <v>635</v>
      </c>
      <c r="C268" s="1">
        <v>36</v>
      </c>
      <c r="D268" s="1" t="str">
        <f t="shared" si="32"/>
        <v>30-39</v>
      </c>
      <c r="E268" s="1" t="s">
        <v>25</v>
      </c>
      <c r="F268" s="1" t="s">
        <v>26</v>
      </c>
      <c r="G268" s="1" t="s">
        <v>27</v>
      </c>
      <c r="H268" s="1" t="s">
        <v>625</v>
      </c>
      <c r="I268" s="1" t="s">
        <v>72</v>
      </c>
      <c r="J268" s="1" t="s">
        <v>382</v>
      </c>
      <c r="K268" s="1" t="str">
        <f t="shared" si="33"/>
        <v>ICN - LAX</v>
      </c>
      <c r="L268" s="1">
        <v>10284</v>
      </c>
      <c r="M268" s="1" t="str">
        <f t="shared" si="34"/>
        <v>Long-haul</v>
      </c>
      <c r="N268" s="2">
        <v>0.55234953703703704</v>
      </c>
      <c r="O268" s="2">
        <v>2.8043981481481482E-2</v>
      </c>
      <c r="P268" s="3">
        <v>45668</v>
      </c>
      <c r="Q268" s="2">
        <v>0.60859953703703706</v>
      </c>
      <c r="R268" s="2">
        <v>8.4293981481481484E-2</v>
      </c>
      <c r="S268" s="2">
        <f t="shared" si="35"/>
        <v>5.6250000000000022E-2</v>
      </c>
      <c r="T268" s="2">
        <f t="shared" si="36"/>
        <v>5.6250000000000001E-2</v>
      </c>
      <c r="U268" s="1">
        <v>81</v>
      </c>
      <c r="V268" s="1" t="str">
        <f t="shared" si="37"/>
        <v>Moderate-delay</v>
      </c>
      <c r="W268" s="1">
        <v>1342.58</v>
      </c>
      <c r="X268" s="1" t="s">
        <v>53</v>
      </c>
      <c r="Y268" s="1">
        <v>3</v>
      </c>
      <c r="Z268" s="1" t="s">
        <v>42</v>
      </c>
      <c r="AA268" s="1">
        <v>177.72</v>
      </c>
      <c r="AB268" s="1">
        <v>52342.870088138603</v>
      </c>
      <c r="AC268" s="1" t="s">
        <v>33</v>
      </c>
      <c r="AD268" s="1">
        <v>4.5</v>
      </c>
      <c r="AE268" s="1">
        <v>67811.44</v>
      </c>
      <c r="AF268" s="1">
        <v>85960.66</v>
      </c>
      <c r="AG268" s="6">
        <f t="shared" si="38"/>
        <v>1.2676424508902924</v>
      </c>
      <c r="AH268">
        <f t="shared" si="39"/>
        <v>18149.22</v>
      </c>
    </row>
    <row r="269" spans="1:34" x14ac:dyDescent="0.3">
      <c r="A269" s="1" t="s">
        <v>637</v>
      </c>
      <c r="B269" s="1" t="s">
        <v>638</v>
      </c>
      <c r="C269" s="1">
        <v>28</v>
      </c>
      <c r="D269" s="1" t="str">
        <f t="shared" si="32"/>
        <v>18-29</v>
      </c>
      <c r="E269" s="1" t="s">
        <v>36</v>
      </c>
      <c r="F269" s="1" t="s">
        <v>26</v>
      </c>
      <c r="G269" s="1" t="s">
        <v>27</v>
      </c>
      <c r="H269" s="1" t="s">
        <v>636</v>
      </c>
      <c r="I269" s="1" t="s">
        <v>334</v>
      </c>
      <c r="J269" s="1" t="s">
        <v>88</v>
      </c>
      <c r="K269" s="1" t="str">
        <f t="shared" si="33"/>
        <v>AMS - CDG</v>
      </c>
      <c r="L269" s="1">
        <v>5417</v>
      </c>
      <c r="M269" s="1" t="str">
        <f t="shared" si="34"/>
        <v>Moderate-haul</v>
      </c>
      <c r="N269" s="2">
        <v>0.29119212962962965</v>
      </c>
      <c r="O269" s="2">
        <v>0.54188657407407403</v>
      </c>
      <c r="P269" s="3">
        <v>45667</v>
      </c>
      <c r="Q269" s="2">
        <v>0.3981365740740741</v>
      </c>
      <c r="R269" s="2">
        <v>0.64883101851851854</v>
      </c>
      <c r="S269" s="2">
        <f t="shared" si="35"/>
        <v>0.10694444444444445</v>
      </c>
      <c r="T269" s="2">
        <f t="shared" si="36"/>
        <v>0.10694444444444451</v>
      </c>
      <c r="U269" s="1">
        <v>154</v>
      </c>
      <c r="V269" s="1" t="str">
        <f t="shared" si="37"/>
        <v>Severe-delay</v>
      </c>
      <c r="W269" s="1">
        <v>428.12</v>
      </c>
      <c r="X269" s="1" t="s">
        <v>53</v>
      </c>
      <c r="Y269" s="1">
        <v>5</v>
      </c>
      <c r="Z269" s="1" t="s">
        <v>80</v>
      </c>
      <c r="AA269" s="1">
        <v>86.91</v>
      </c>
      <c r="AB269" s="1">
        <v>28044.243400118099</v>
      </c>
      <c r="AC269" s="1" t="s">
        <v>39</v>
      </c>
      <c r="AD269" s="1">
        <v>3.29</v>
      </c>
      <c r="AE269" s="1">
        <v>38653.089999999997</v>
      </c>
      <c r="AF269" s="1">
        <v>27417.06</v>
      </c>
      <c r="AG269" s="6">
        <f t="shared" si="38"/>
        <v>0.70931095030177416</v>
      </c>
      <c r="AH269">
        <f t="shared" si="39"/>
        <v>-11236.029999999995</v>
      </c>
    </row>
    <row r="270" spans="1:34" x14ac:dyDescent="0.3">
      <c r="A270" s="1" t="s">
        <v>639</v>
      </c>
      <c r="B270" s="1" t="s">
        <v>640</v>
      </c>
      <c r="C270" s="1">
        <v>30</v>
      </c>
      <c r="D270" s="1" t="str">
        <f t="shared" si="32"/>
        <v>30-39</v>
      </c>
      <c r="E270" s="1" t="s">
        <v>36</v>
      </c>
      <c r="F270" s="1" t="s">
        <v>26</v>
      </c>
      <c r="G270" s="1" t="s">
        <v>27</v>
      </c>
      <c r="H270" s="1" t="s">
        <v>636</v>
      </c>
      <c r="I270" s="1" t="s">
        <v>334</v>
      </c>
      <c r="J270" s="1" t="s">
        <v>88</v>
      </c>
      <c r="K270" s="1" t="str">
        <f t="shared" si="33"/>
        <v>AMS - CDG</v>
      </c>
      <c r="L270" s="1">
        <v>5417</v>
      </c>
      <c r="M270" s="1" t="str">
        <f t="shared" si="34"/>
        <v>Moderate-haul</v>
      </c>
      <c r="N270" s="2">
        <v>0.29119212962962965</v>
      </c>
      <c r="O270" s="2">
        <v>0.54188657407407403</v>
      </c>
      <c r="P270" s="3">
        <v>45668</v>
      </c>
      <c r="Q270" s="2">
        <v>0.3981365740740741</v>
      </c>
      <c r="R270" s="2">
        <v>0.64883101851851854</v>
      </c>
      <c r="S270" s="2">
        <f t="shared" si="35"/>
        <v>0.10694444444444445</v>
      </c>
      <c r="T270" s="2">
        <f t="shared" si="36"/>
        <v>0.10694444444444451</v>
      </c>
      <c r="U270" s="1">
        <v>154</v>
      </c>
      <c r="V270" s="1" t="str">
        <f t="shared" si="37"/>
        <v>Severe-delay</v>
      </c>
      <c r="W270" s="1">
        <v>248.96</v>
      </c>
      <c r="X270" s="1" t="s">
        <v>53</v>
      </c>
      <c r="Y270" s="1">
        <v>3</v>
      </c>
      <c r="Z270" s="1" t="s">
        <v>38</v>
      </c>
      <c r="AA270" s="1">
        <v>19.399999999999999</v>
      </c>
      <c r="AB270" s="1">
        <v>28124.141216514399</v>
      </c>
      <c r="AC270" s="1" t="s">
        <v>33</v>
      </c>
      <c r="AD270" s="1">
        <v>4.8</v>
      </c>
      <c r="AE270" s="1">
        <v>38748.97</v>
      </c>
      <c r="AF270" s="1">
        <v>15937.32</v>
      </c>
      <c r="AG270" s="6">
        <f t="shared" si="38"/>
        <v>0.4112966099485999</v>
      </c>
      <c r="AH270">
        <f t="shared" si="39"/>
        <v>-22811.65</v>
      </c>
    </row>
    <row r="271" spans="1:34" x14ac:dyDescent="0.3">
      <c r="A271" s="1" t="s">
        <v>642</v>
      </c>
      <c r="B271" s="1" t="s">
        <v>643</v>
      </c>
      <c r="C271" s="1">
        <v>71</v>
      </c>
      <c r="D271" s="1" t="str">
        <f t="shared" si="32"/>
        <v>70-80</v>
      </c>
      <c r="E271" s="1" t="s">
        <v>25</v>
      </c>
      <c r="F271" s="1" t="s">
        <v>26</v>
      </c>
      <c r="G271" s="1" t="s">
        <v>27</v>
      </c>
      <c r="H271" s="1" t="s">
        <v>641</v>
      </c>
      <c r="I271" s="1" t="s">
        <v>305</v>
      </c>
      <c r="J271" s="1" t="s">
        <v>152</v>
      </c>
      <c r="K271" s="1" t="str">
        <f t="shared" si="33"/>
        <v>FRA - HND</v>
      </c>
      <c r="L271" s="1">
        <v>8777</v>
      </c>
      <c r="M271" s="1" t="str">
        <f t="shared" si="34"/>
        <v>Moderate-haul</v>
      </c>
      <c r="N271" s="2">
        <v>0.64475694444444442</v>
      </c>
      <c r="O271" s="2">
        <v>5.1006944444444445E-2</v>
      </c>
      <c r="P271" s="3">
        <v>45664</v>
      </c>
      <c r="Q271" s="2">
        <v>0.6822569444444444</v>
      </c>
      <c r="R271" s="2">
        <v>8.8506944444444444E-2</v>
      </c>
      <c r="S271" s="2">
        <f t="shared" si="35"/>
        <v>3.7499999999999978E-2</v>
      </c>
      <c r="T271" s="2">
        <f t="shared" si="36"/>
        <v>3.7499999999999999E-2</v>
      </c>
      <c r="U271" s="1">
        <v>81</v>
      </c>
      <c r="V271" s="1" t="str">
        <f t="shared" si="37"/>
        <v>Moderate-delay</v>
      </c>
      <c r="W271" s="1">
        <v>169.2</v>
      </c>
      <c r="X271" s="1" t="s">
        <v>37</v>
      </c>
      <c r="Y271" s="1">
        <v>5</v>
      </c>
      <c r="Z271" s="1" t="s">
        <v>38</v>
      </c>
      <c r="AA271" s="1">
        <v>150.47</v>
      </c>
      <c r="AB271" s="1">
        <v>44934.134366259299</v>
      </c>
      <c r="AC271" s="1" t="s">
        <v>33</v>
      </c>
      <c r="AD271" s="1">
        <v>4.62</v>
      </c>
      <c r="AE271" s="1">
        <v>58920.959999999999</v>
      </c>
      <c r="AF271" s="1">
        <v>10858.89</v>
      </c>
      <c r="AG271" s="6">
        <f t="shared" si="38"/>
        <v>0.18429587705291969</v>
      </c>
      <c r="AH271">
        <f t="shared" si="39"/>
        <v>-48062.07</v>
      </c>
    </row>
    <row r="272" spans="1:34" x14ac:dyDescent="0.3">
      <c r="A272" s="1" t="s">
        <v>644</v>
      </c>
      <c r="B272" s="1" t="s">
        <v>645</v>
      </c>
      <c r="C272" s="1">
        <v>69</v>
      </c>
      <c r="D272" s="1" t="str">
        <f t="shared" si="32"/>
        <v>60-69</v>
      </c>
      <c r="E272" s="1" t="s">
        <v>25</v>
      </c>
      <c r="F272" s="1" t="s">
        <v>26</v>
      </c>
      <c r="G272" s="1" t="s">
        <v>27</v>
      </c>
      <c r="H272" s="1" t="s">
        <v>641</v>
      </c>
      <c r="I272" s="1" t="s">
        <v>305</v>
      </c>
      <c r="J272" s="1" t="s">
        <v>152</v>
      </c>
      <c r="K272" s="1" t="str">
        <f t="shared" si="33"/>
        <v>FRA - HND</v>
      </c>
      <c r="L272" s="1">
        <v>8777</v>
      </c>
      <c r="M272" s="1" t="str">
        <f t="shared" si="34"/>
        <v>Moderate-haul</v>
      </c>
      <c r="N272" s="2">
        <v>0.64475694444444442</v>
      </c>
      <c r="O272" s="2">
        <v>5.1006944444444445E-2</v>
      </c>
      <c r="P272" s="3">
        <v>45669</v>
      </c>
      <c r="Q272" s="2">
        <v>0.6822569444444444</v>
      </c>
      <c r="R272" s="2">
        <v>8.8506944444444444E-2</v>
      </c>
      <c r="S272" s="2">
        <f t="shared" si="35"/>
        <v>3.7499999999999978E-2</v>
      </c>
      <c r="T272" s="2">
        <f t="shared" si="36"/>
        <v>3.7499999999999999E-2</v>
      </c>
      <c r="U272" s="1">
        <v>81</v>
      </c>
      <c r="V272" s="1" t="str">
        <f t="shared" si="37"/>
        <v>Moderate-delay</v>
      </c>
      <c r="W272" s="1">
        <v>183.02</v>
      </c>
      <c r="X272" s="1" t="s">
        <v>31</v>
      </c>
      <c r="Y272" s="1">
        <v>5</v>
      </c>
      <c r="Z272" s="1" t="s">
        <v>42</v>
      </c>
      <c r="AA272" s="1">
        <v>133.13999999999999</v>
      </c>
      <c r="AB272" s="1">
        <v>44422.631476356903</v>
      </c>
      <c r="AC272" s="1" t="s">
        <v>39</v>
      </c>
      <c r="AD272" s="1">
        <v>3.17</v>
      </c>
      <c r="AE272" s="1">
        <v>58307.16</v>
      </c>
      <c r="AF272" s="1">
        <v>11739.91</v>
      </c>
      <c r="AG272" s="6">
        <f t="shared" si="38"/>
        <v>0.20134594104737735</v>
      </c>
      <c r="AH272">
        <f t="shared" si="39"/>
        <v>-46567.25</v>
      </c>
    </row>
    <row r="273" spans="1:34" x14ac:dyDescent="0.3">
      <c r="A273" s="1" t="s">
        <v>646</v>
      </c>
      <c r="B273" s="1" t="s">
        <v>647</v>
      </c>
      <c r="C273" s="1">
        <v>25</v>
      </c>
      <c r="D273" s="1" t="str">
        <f t="shared" si="32"/>
        <v>18-29</v>
      </c>
      <c r="E273" s="1" t="s">
        <v>25</v>
      </c>
      <c r="F273" s="1" t="s">
        <v>26</v>
      </c>
      <c r="G273" s="1" t="s">
        <v>45</v>
      </c>
      <c r="H273" s="1" t="s">
        <v>641</v>
      </c>
      <c r="I273" s="1" t="s">
        <v>305</v>
      </c>
      <c r="J273" s="1" t="s">
        <v>152</v>
      </c>
      <c r="K273" s="1" t="str">
        <f t="shared" si="33"/>
        <v>FRA - HND</v>
      </c>
      <c r="L273" s="1">
        <v>8777</v>
      </c>
      <c r="M273" s="1" t="str">
        <f t="shared" si="34"/>
        <v>Moderate-haul</v>
      </c>
      <c r="N273" s="2">
        <v>0.64475694444444442</v>
      </c>
      <c r="O273" s="2">
        <v>5.1006944444444445E-2</v>
      </c>
      <c r="P273" s="3">
        <v>45668</v>
      </c>
      <c r="Q273" s="2">
        <v>0.6822569444444444</v>
      </c>
      <c r="R273" s="2">
        <v>8.8506944444444444E-2</v>
      </c>
      <c r="S273" s="2">
        <f t="shared" si="35"/>
        <v>3.7499999999999978E-2</v>
      </c>
      <c r="T273" s="2">
        <f t="shared" si="36"/>
        <v>3.7499999999999999E-2</v>
      </c>
      <c r="U273" s="1">
        <v>81</v>
      </c>
      <c r="V273" s="1" t="str">
        <f t="shared" si="37"/>
        <v>Moderate-delay</v>
      </c>
      <c r="W273" s="1">
        <v>1260.78</v>
      </c>
      <c r="X273" s="1" t="s">
        <v>37</v>
      </c>
      <c r="Y273" s="1">
        <v>5</v>
      </c>
      <c r="Z273" s="1" t="s">
        <v>46</v>
      </c>
      <c r="AA273" s="1">
        <v>122.47</v>
      </c>
      <c r="AB273" s="1">
        <v>45257.499171936601</v>
      </c>
      <c r="AC273" s="1" t="s">
        <v>33</v>
      </c>
      <c r="AD273" s="1">
        <v>3.58</v>
      </c>
      <c r="AE273" s="1">
        <v>59309</v>
      </c>
      <c r="AF273" s="1">
        <v>80714.41</v>
      </c>
      <c r="AG273" s="6">
        <f t="shared" si="38"/>
        <v>1.3609133521050769</v>
      </c>
      <c r="AH273">
        <f t="shared" si="39"/>
        <v>21405.410000000003</v>
      </c>
    </row>
    <row r="274" spans="1:34" x14ac:dyDescent="0.3">
      <c r="A274" s="1" t="s">
        <v>648</v>
      </c>
      <c r="B274" s="1" t="s">
        <v>649</v>
      </c>
      <c r="C274" s="1">
        <v>73</v>
      </c>
      <c r="D274" s="1" t="str">
        <f t="shared" si="32"/>
        <v>70-80</v>
      </c>
      <c r="E274" s="1" t="s">
        <v>36</v>
      </c>
      <c r="F274" s="1" t="s">
        <v>26</v>
      </c>
      <c r="G274" s="1" t="s">
        <v>45</v>
      </c>
      <c r="H274" s="1" t="s">
        <v>650</v>
      </c>
      <c r="I274" s="1" t="s">
        <v>404</v>
      </c>
      <c r="J274" s="1" t="s">
        <v>171</v>
      </c>
      <c r="K274" s="1" t="str">
        <f t="shared" si="33"/>
        <v>SIN - CAN</v>
      </c>
      <c r="L274" s="1">
        <v>5397</v>
      </c>
      <c r="M274" s="1" t="str">
        <f t="shared" si="34"/>
        <v>Moderate-haul</v>
      </c>
      <c r="N274" s="2">
        <v>0.62945601851851851</v>
      </c>
      <c r="O274" s="2">
        <v>0.87876157407407407</v>
      </c>
      <c r="P274" s="3">
        <v>45659</v>
      </c>
      <c r="Q274" s="2">
        <v>0.63848379629629626</v>
      </c>
      <c r="R274" s="2">
        <v>0.88778935185185182</v>
      </c>
      <c r="S274" s="2">
        <f t="shared" si="35"/>
        <v>9.0277777777777457E-3</v>
      </c>
      <c r="T274" s="2">
        <f t="shared" si="36"/>
        <v>9.0277777777777457E-3</v>
      </c>
      <c r="U274" s="1">
        <v>13</v>
      </c>
      <c r="V274" s="1" t="str">
        <f t="shared" si="37"/>
        <v>On-time</v>
      </c>
      <c r="W274" s="1">
        <v>1305.99</v>
      </c>
      <c r="X274" s="1" t="s">
        <v>31</v>
      </c>
      <c r="Y274" s="1">
        <v>5</v>
      </c>
      <c r="Z274" s="1" t="s">
        <v>38</v>
      </c>
      <c r="AA274" s="1">
        <v>35.979999999999997</v>
      </c>
      <c r="AB274" s="1">
        <v>27497.350841593499</v>
      </c>
      <c r="AC274" s="1" t="s">
        <v>33</v>
      </c>
      <c r="AD274" s="1">
        <v>4.47</v>
      </c>
      <c r="AE274" s="1">
        <v>37996.82</v>
      </c>
      <c r="AF274" s="1">
        <v>83590.559999999998</v>
      </c>
      <c r="AG274" s="6">
        <f t="shared" si="38"/>
        <v>2.1999356788278597</v>
      </c>
      <c r="AH274">
        <f t="shared" si="39"/>
        <v>45593.74</v>
      </c>
    </row>
    <row r="275" spans="1:34" x14ac:dyDescent="0.3">
      <c r="A275" s="4" t="s">
        <v>651</v>
      </c>
      <c r="B275" s="1" t="s">
        <v>652</v>
      </c>
      <c r="C275" s="1">
        <v>67</v>
      </c>
      <c r="D275" s="1" t="str">
        <f t="shared" si="32"/>
        <v>60-69</v>
      </c>
      <c r="E275" s="1" t="s">
        <v>36</v>
      </c>
      <c r="F275" s="1" t="s">
        <v>26</v>
      </c>
      <c r="G275" s="1" t="s">
        <v>45</v>
      </c>
      <c r="H275" s="1" t="s">
        <v>650</v>
      </c>
      <c r="I275" s="1" t="s">
        <v>404</v>
      </c>
      <c r="J275" s="1" t="s">
        <v>171</v>
      </c>
      <c r="K275" s="1" t="str">
        <f t="shared" si="33"/>
        <v>SIN - CAN</v>
      </c>
      <c r="L275" s="1">
        <v>5397</v>
      </c>
      <c r="M275" s="1" t="str">
        <f t="shared" si="34"/>
        <v>Moderate-haul</v>
      </c>
      <c r="N275" s="2">
        <v>0.62945601851851851</v>
      </c>
      <c r="O275" s="2">
        <v>0.87876157407407407</v>
      </c>
      <c r="P275" s="3">
        <v>45663</v>
      </c>
      <c r="Q275" s="2">
        <v>0.63848379629629626</v>
      </c>
      <c r="R275" s="2">
        <v>0.88778935185185182</v>
      </c>
      <c r="S275" s="2">
        <f t="shared" si="35"/>
        <v>9.0277777777777457E-3</v>
      </c>
      <c r="T275" s="2">
        <f t="shared" si="36"/>
        <v>9.0277777777777457E-3</v>
      </c>
      <c r="U275" s="1">
        <v>13</v>
      </c>
      <c r="V275" s="1" t="str">
        <f t="shared" si="37"/>
        <v>On-time</v>
      </c>
      <c r="W275" s="1">
        <v>861.84</v>
      </c>
      <c r="X275" s="1" t="s">
        <v>53</v>
      </c>
      <c r="Y275" s="1">
        <v>5</v>
      </c>
      <c r="Z275" s="1" t="s">
        <v>42</v>
      </c>
      <c r="AA275" s="1">
        <v>154.81</v>
      </c>
      <c r="AB275" s="1">
        <v>28420.644143006401</v>
      </c>
      <c r="AC275" s="1" t="s">
        <v>39</v>
      </c>
      <c r="AD275" s="1">
        <v>4.9400000000000004</v>
      </c>
      <c r="AE275" s="1">
        <v>39104.769999999997</v>
      </c>
      <c r="AF275" s="1">
        <v>55188.72</v>
      </c>
      <c r="AG275" s="6">
        <f t="shared" si="38"/>
        <v>1.4113040429594652</v>
      </c>
      <c r="AH275">
        <f t="shared" si="39"/>
        <v>16083.950000000004</v>
      </c>
    </row>
    <row r="276" spans="1:34" x14ac:dyDescent="0.3">
      <c r="A276" s="1" t="s">
        <v>653</v>
      </c>
      <c r="B276" s="1" t="s">
        <v>654</v>
      </c>
      <c r="C276" s="1">
        <v>55</v>
      </c>
      <c r="D276" s="1" t="str">
        <f t="shared" si="32"/>
        <v>40-59</v>
      </c>
      <c r="E276" s="1" t="s">
        <v>36</v>
      </c>
      <c r="F276" s="1" t="s">
        <v>26</v>
      </c>
      <c r="G276" s="1" t="s">
        <v>27</v>
      </c>
      <c r="H276" s="1" t="s">
        <v>650</v>
      </c>
      <c r="I276" s="1" t="s">
        <v>404</v>
      </c>
      <c r="J276" s="1" t="s">
        <v>171</v>
      </c>
      <c r="K276" s="1" t="str">
        <f t="shared" si="33"/>
        <v>SIN - CAN</v>
      </c>
      <c r="L276" s="1">
        <v>5397</v>
      </c>
      <c r="M276" s="1" t="str">
        <f t="shared" si="34"/>
        <v>Moderate-haul</v>
      </c>
      <c r="N276" s="2">
        <v>0.62945601851851851</v>
      </c>
      <c r="O276" s="2">
        <v>0.87876157407407407</v>
      </c>
      <c r="P276" s="3">
        <v>45660</v>
      </c>
      <c r="Q276" s="2">
        <v>0.63848379629629626</v>
      </c>
      <c r="R276" s="2">
        <v>0.88778935185185182</v>
      </c>
      <c r="S276" s="2">
        <f t="shared" si="35"/>
        <v>9.0277777777777457E-3</v>
      </c>
      <c r="T276" s="2">
        <f t="shared" si="36"/>
        <v>9.0277777777777457E-3</v>
      </c>
      <c r="U276" s="1">
        <v>13</v>
      </c>
      <c r="V276" s="1" t="str">
        <f t="shared" si="37"/>
        <v>On-time</v>
      </c>
      <c r="W276" s="1">
        <v>536.35</v>
      </c>
      <c r="X276" s="1" t="s">
        <v>37</v>
      </c>
      <c r="Y276" s="1">
        <v>5</v>
      </c>
      <c r="Z276" s="1" t="s">
        <v>38</v>
      </c>
      <c r="AA276" s="1">
        <v>102.98</v>
      </c>
      <c r="AB276" s="1">
        <v>28281.480481110299</v>
      </c>
      <c r="AC276" s="1" t="s">
        <v>39</v>
      </c>
      <c r="AD276" s="1">
        <v>3.24</v>
      </c>
      <c r="AE276" s="1">
        <v>38937.78</v>
      </c>
      <c r="AF276" s="1">
        <v>34347</v>
      </c>
      <c r="AG276" s="6">
        <f t="shared" si="38"/>
        <v>0.88209959581671071</v>
      </c>
      <c r="AH276">
        <f t="shared" si="39"/>
        <v>-4590.7799999999988</v>
      </c>
    </row>
    <row r="277" spans="1:34" x14ac:dyDescent="0.3">
      <c r="A277" s="1" t="s">
        <v>655</v>
      </c>
      <c r="B277" s="1" t="s">
        <v>656</v>
      </c>
      <c r="C277" s="1">
        <v>35</v>
      </c>
      <c r="D277" s="1" t="str">
        <f t="shared" si="32"/>
        <v>30-39</v>
      </c>
      <c r="E277" s="1" t="s">
        <v>36</v>
      </c>
      <c r="F277" s="1" t="s">
        <v>26</v>
      </c>
      <c r="G277" s="1" t="s">
        <v>45</v>
      </c>
      <c r="H277" s="1" t="s">
        <v>650</v>
      </c>
      <c r="I277" s="1" t="s">
        <v>404</v>
      </c>
      <c r="J277" s="1" t="s">
        <v>171</v>
      </c>
      <c r="K277" s="1" t="str">
        <f t="shared" si="33"/>
        <v>SIN - CAN</v>
      </c>
      <c r="L277" s="1">
        <v>5397</v>
      </c>
      <c r="M277" s="1" t="str">
        <f t="shared" si="34"/>
        <v>Moderate-haul</v>
      </c>
      <c r="N277" s="2">
        <v>0.62945601851851851</v>
      </c>
      <c r="O277" s="2">
        <v>0.87876157407407407</v>
      </c>
      <c r="P277" s="3">
        <v>45672</v>
      </c>
      <c r="Q277" s="2">
        <v>0.63848379629629626</v>
      </c>
      <c r="R277" s="2">
        <v>0.88778935185185182</v>
      </c>
      <c r="S277" s="2">
        <f t="shared" si="35"/>
        <v>9.0277777777777457E-3</v>
      </c>
      <c r="T277" s="2">
        <f t="shared" si="36"/>
        <v>9.0277777777777457E-3</v>
      </c>
      <c r="U277" s="1">
        <v>13</v>
      </c>
      <c r="V277" s="1" t="str">
        <f t="shared" si="37"/>
        <v>On-time</v>
      </c>
      <c r="W277" s="1">
        <v>1266.31</v>
      </c>
      <c r="X277" s="1" t="s">
        <v>37</v>
      </c>
      <c r="Y277" s="1">
        <v>3</v>
      </c>
      <c r="Z277" s="1" t="s">
        <v>42</v>
      </c>
      <c r="AA277" s="1">
        <v>122.65</v>
      </c>
      <c r="AB277" s="1">
        <v>28191.538865238199</v>
      </c>
      <c r="AC277" s="1" t="s">
        <v>39</v>
      </c>
      <c r="AD277" s="1">
        <v>4.67</v>
      </c>
      <c r="AE277" s="1">
        <v>38829.85</v>
      </c>
      <c r="AF277" s="1">
        <v>81068.37</v>
      </c>
      <c r="AG277" s="6">
        <f t="shared" si="38"/>
        <v>2.0877847841287052</v>
      </c>
      <c r="AH277">
        <f t="shared" si="39"/>
        <v>42238.52</v>
      </c>
    </row>
    <row r="278" spans="1:34" x14ac:dyDescent="0.3">
      <c r="A278" s="1" t="s">
        <v>657</v>
      </c>
      <c r="B278" s="1" t="s">
        <v>658</v>
      </c>
      <c r="C278" s="1">
        <v>24</v>
      </c>
      <c r="D278" s="1" t="str">
        <f t="shared" si="32"/>
        <v>18-29</v>
      </c>
      <c r="E278" s="1" t="s">
        <v>36</v>
      </c>
      <c r="F278" s="1" t="s">
        <v>26</v>
      </c>
      <c r="G278" s="1" t="s">
        <v>45</v>
      </c>
      <c r="H278" s="1" t="s">
        <v>650</v>
      </c>
      <c r="I278" s="1" t="s">
        <v>404</v>
      </c>
      <c r="J278" s="1" t="s">
        <v>171</v>
      </c>
      <c r="K278" s="1" t="str">
        <f t="shared" si="33"/>
        <v>SIN - CAN</v>
      </c>
      <c r="L278" s="1">
        <v>5397</v>
      </c>
      <c r="M278" s="1" t="str">
        <f t="shared" si="34"/>
        <v>Moderate-haul</v>
      </c>
      <c r="N278" s="2">
        <v>0.62945601851851851</v>
      </c>
      <c r="O278" s="2">
        <v>0.87876157407407407</v>
      </c>
      <c r="P278" s="3">
        <v>45666</v>
      </c>
      <c r="Q278" s="2">
        <v>0.63848379629629626</v>
      </c>
      <c r="R278" s="2">
        <v>0.88778935185185182</v>
      </c>
      <c r="S278" s="2">
        <f t="shared" si="35"/>
        <v>9.0277777777777457E-3</v>
      </c>
      <c r="T278" s="2">
        <f t="shared" si="36"/>
        <v>9.0277777777777457E-3</v>
      </c>
      <c r="U278" s="1">
        <v>13</v>
      </c>
      <c r="V278" s="1" t="str">
        <f t="shared" si="37"/>
        <v>On-time</v>
      </c>
      <c r="W278" s="1">
        <v>953.17</v>
      </c>
      <c r="X278" s="1" t="s">
        <v>31</v>
      </c>
      <c r="Y278" s="1">
        <v>5</v>
      </c>
      <c r="Z278" s="1" t="s">
        <v>38</v>
      </c>
      <c r="AA278" s="1">
        <v>60.07</v>
      </c>
      <c r="AB278" s="1">
        <v>27951.899359121999</v>
      </c>
      <c r="AC278" s="1" t="s">
        <v>39</v>
      </c>
      <c r="AD278" s="1">
        <v>4.18</v>
      </c>
      <c r="AE278" s="1">
        <v>38542.28</v>
      </c>
      <c r="AF278" s="1">
        <v>61014.89</v>
      </c>
      <c r="AG278" s="6">
        <f t="shared" si="38"/>
        <v>1.5830638457299362</v>
      </c>
      <c r="AH278">
        <f t="shared" si="39"/>
        <v>22472.61</v>
      </c>
    </row>
    <row r="279" spans="1:34" x14ac:dyDescent="0.3">
      <c r="A279" s="1" t="s">
        <v>659</v>
      </c>
      <c r="B279" s="1" t="s">
        <v>660</v>
      </c>
      <c r="C279" s="1">
        <v>21</v>
      </c>
      <c r="D279" s="1" t="str">
        <f t="shared" si="32"/>
        <v>18-29</v>
      </c>
      <c r="E279" s="1" t="s">
        <v>25</v>
      </c>
      <c r="F279" s="1" t="s">
        <v>26</v>
      </c>
      <c r="G279" s="1" t="s">
        <v>45</v>
      </c>
      <c r="H279" s="1" t="s">
        <v>650</v>
      </c>
      <c r="I279" s="1" t="s">
        <v>404</v>
      </c>
      <c r="J279" s="1" t="s">
        <v>171</v>
      </c>
      <c r="K279" s="1" t="str">
        <f t="shared" si="33"/>
        <v>SIN - CAN</v>
      </c>
      <c r="L279" s="1">
        <v>5397</v>
      </c>
      <c r="M279" s="1" t="str">
        <f t="shared" si="34"/>
        <v>Moderate-haul</v>
      </c>
      <c r="N279" s="2">
        <v>0.62945601851851851</v>
      </c>
      <c r="O279" s="2">
        <v>0.87876157407407407</v>
      </c>
      <c r="P279" s="3">
        <v>45665</v>
      </c>
      <c r="Q279" s="2">
        <v>0.63848379629629626</v>
      </c>
      <c r="R279" s="2">
        <v>0.88778935185185182</v>
      </c>
      <c r="S279" s="2">
        <f t="shared" si="35"/>
        <v>9.0277777777777457E-3</v>
      </c>
      <c r="T279" s="2">
        <f t="shared" si="36"/>
        <v>9.0277777777777457E-3</v>
      </c>
      <c r="U279" s="1">
        <v>13</v>
      </c>
      <c r="V279" s="1" t="str">
        <f t="shared" si="37"/>
        <v>On-time</v>
      </c>
      <c r="W279" s="1">
        <v>133.78</v>
      </c>
      <c r="X279" s="1" t="s">
        <v>37</v>
      </c>
      <c r="Y279" s="1">
        <v>5</v>
      </c>
      <c r="Z279" s="1" t="s">
        <v>46</v>
      </c>
      <c r="AA279" s="1">
        <v>185.46</v>
      </c>
      <c r="AB279" s="1">
        <v>27706.579243087701</v>
      </c>
      <c r="AC279" s="1" t="s">
        <v>33</v>
      </c>
      <c r="AD279" s="1">
        <v>3.68</v>
      </c>
      <c r="AE279" s="1">
        <v>38247.9</v>
      </c>
      <c r="AF279" s="1">
        <v>8599.01</v>
      </c>
      <c r="AG279" s="6">
        <f t="shared" si="38"/>
        <v>0.22482306218119164</v>
      </c>
      <c r="AH279">
        <f t="shared" si="39"/>
        <v>-29648.89</v>
      </c>
    </row>
    <row r="280" spans="1:34" x14ac:dyDescent="0.3">
      <c r="A280" s="1" t="s">
        <v>661</v>
      </c>
      <c r="B280" s="1" t="s">
        <v>662</v>
      </c>
      <c r="C280" s="1">
        <v>26</v>
      </c>
      <c r="D280" s="1" t="str">
        <f t="shared" si="32"/>
        <v>18-29</v>
      </c>
      <c r="E280" s="1" t="s">
        <v>25</v>
      </c>
      <c r="F280" s="1" t="s">
        <v>26</v>
      </c>
      <c r="G280" s="1" t="s">
        <v>27</v>
      </c>
      <c r="H280" s="1" t="s">
        <v>663</v>
      </c>
      <c r="I280" s="1" t="s">
        <v>112</v>
      </c>
      <c r="J280" s="1" t="s">
        <v>171</v>
      </c>
      <c r="K280" s="1" t="str">
        <f t="shared" si="33"/>
        <v>IST - CAN</v>
      </c>
      <c r="L280" s="1">
        <v>13423</v>
      </c>
      <c r="M280" s="1" t="str">
        <f t="shared" si="34"/>
        <v>Long-haul</v>
      </c>
      <c r="N280" s="2">
        <v>0.50684027777777774</v>
      </c>
      <c r="O280" s="2">
        <v>0.12767361111111111</v>
      </c>
      <c r="P280" s="3">
        <v>45664</v>
      </c>
      <c r="Q280" s="2">
        <v>0.51447916666666671</v>
      </c>
      <c r="R280" s="2">
        <v>0.1353125</v>
      </c>
      <c r="S280" s="2">
        <f t="shared" si="35"/>
        <v>7.6388888888889728E-3</v>
      </c>
      <c r="T280" s="2">
        <f t="shared" si="36"/>
        <v>7.6388888888888895E-3</v>
      </c>
      <c r="U280" s="1">
        <v>11</v>
      </c>
      <c r="V280" s="1" t="str">
        <f t="shared" si="37"/>
        <v>On-time</v>
      </c>
      <c r="W280" s="1">
        <v>1263.46</v>
      </c>
      <c r="X280" s="1" t="s">
        <v>37</v>
      </c>
      <c r="Y280" s="1">
        <v>5</v>
      </c>
      <c r="Z280" s="1" t="s">
        <v>38</v>
      </c>
      <c r="AA280" s="1">
        <v>185.64</v>
      </c>
      <c r="AB280" s="1">
        <v>67682.552786401604</v>
      </c>
      <c r="AC280" s="1" t="s">
        <v>33</v>
      </c>
      <c r="AD280" s="1">
        <v>3.9</v>
      </c>
      <c r="AE280" s="1">
        <v>86219.06</v>
      </c>
      <c r="AF280" s="1">
        <v>80898.570000000007</v>
      </c>
      <c r="AG280" s="6">
        <f t="shared" si="38"/>
        <v>0.93829102288983446</v>
      </c>
      <c r="AH280">
        <f t="shared" si="39"/>
        <v>-5320.4899999999907</v>
      </c>
    </row>
    <row r="281" spans="1:34" x14ac:dyDescent="0.3">
      <c r="A281" s="1" t="s">
        <v>664</v>
      </c>
      <c r="B281" s="1" t="s">
        <v>665</v>
      </c>
      <c r="C281" s="1">
        <v>29</v>
      </c>
      <c r="D281" s="1" t="str">
        <f t="shared" si="32"/>
        <v>18-29</v>
      </c>
      <c r="E281" s="1" t="s">
        <v>36</v>
      </c>
      <c r="F281" s="1" t="s">
        <v>26</v>
      </c>
      <c r="G281" s="1" t="s">
        <v>45</v>
      </c>
      <c r="H281" s="1" t="s">
        <v>663</v>
      </c>
      <c r="I281" s="1" t="s">
        <v>112</v>
      </c>
      <c r="J281" s="1" t="s">
        <v>171</v>
      </c>
      <c r="K281" s="1" t="str">
        <f t="shared" si="33"/>
        <v>IST - CAN</v>
      </c>
      <c r="L281" s="1">
        <v>13423</v>
      </c>
      <c r="M281" s="1" t="str">
        <f t="shared" si="34"/>
        <v>Long-haul</v>
      </c>
      <c r="N281" s="2">
        <v>0.50684027777777774</v>
      </c>
      <c r="O281" s="2">
        <v>0.12767361111111111</v>
      </c>
      <c r="P281" s="3">
        <v>45668</v>
      </c>
      <c r="Q281" s="2">
        <v>0.51447916666666671</v>
      </c>
      <c r="R281" s="2">
        <v>0.1353125</v>
      </c>
      <c r="S281" s="2">
        <f t="shared" si="35"/>
        <v>7.6388888888889728E-3</v>
      </c>
      <c r="T281" s="2">
        <f t="shared" si="36"/>
        <v>7.6388888888888895E-3</v>
      </c>
      <c r="U281" s="1">
        <v>11</v>
      </c>
      <c r="V281" s="1" t="str">
        <f t="shared" si="37"/>
        <v>On-time</v>
      </c>
      <c r="W281" s="1">
        <v>408.56</v>
      </c>
      <c r="X281" s="1" t="s">
        <v>37</v>
      </c>
      <c r="Y281" s="1">
        <v>5</v>
      </c>
      <c r="Z281" s="1" t="s">
        <v>32</v>
      </c>
      <c r="AA281" s="1">
        <v>171.42</v>
      </c>
      <c r="AB281" s="1">
        <v>67934.881616849394</v>
      </c>
      <c r="AC281" s="1" t="s">
        <v>33</v>
      </c>
      <c r="AD281" s="1">
        <v>3.12</v>
      </c>
      <c r="AE281" s="1">
        <v>86521.86</v>
      </c>
      <c r="AF281" s="1">
        <v>26182.12</v>
      </c>
      <c r="AG281" s="6">
        <f t="shared" si="38"/>
        <v>0.30260699434801791</v>
      </c>
      <c r="AH281">
        <f t="shared" si="39"/>
        <v>-60339.740000000005</v>
      </c>
    </row>
    <row r="282" spans="1:34" x14ac:dyDescent="0.3">
      <c r="A282" s="1" t="s">
        <v>666</v>
      </c>
      <c r="B282" s="1" t="s">
        <v>667</v>
      </c>
      <c r="C282" s="1">
        <v>54</v>
      </c>
      <c r="D282" s="1" t="str">
        <f t="shared" si="32"/>
        <v>40-59</v>
      </c>
      <c r="E282" s="1" t="s">
        <v>25</v>
      </c>
      <c r="F282" s="1" t="s">
        <v>26</v>
      </c>
      <c r="G282" s="1" t="s">
        <v>27</v>
      </c>
      <c r="H282" s="1" t="s">
        <v>663</v>
      </c>
      <c r="I282" s="1" t="s">
        <v>112</v>
      </c>
      <c r="J282" s="1" t="s">
        <v>171</v>
      </c>
      <c r="K282" s="1" t="str">
        <f t="shared" si="33"/>
        <v>IST - CAN</v>
      </c>
      <c r="L282" s="1">
        <v>13423</v>
      </c>
      <c r="M282" s="1" t="str">
        <f t="shared" si="34"/>
        <v>Long-haul</v>
      </c>
      <c r="N282" s="2">
        <v>0.50684027777777774</v>
      </c>
      <c r="O282" s="2">
        <v>0.12767361111111111</v>
      </c>
      <c r="P282" s="3">
        <v>45669</v>
      </c>
      <c r="Q282" s="2">
        <v>0.51447916666666671</v>
      </c>
      <c r="R282" s="2">
        <v>0.1353125</v>
      </c>
      <c r="S282" s="2">
        <f t="shared" si="35"/>
        <v>7.6388888888889728E-3</v>
      </c>
      <c r="T282" s="2">
        <f t="shared" si="36"/>
        <v>7.6388888888888895E-3</v>
      </c>
      <c r="U282" s="1">
        <v>11</v>
      </c>
      <c r="V282" s="1" t="str">
        <f t="shared" si="37"/>
        <v>On-time</v>
      </c>
      <c r="W282" s="1">
        <v>1068.3499999999999</v>
      </c>
      <c r="X282" s="1" t="s">
        <v>37</v>
      </c>
      <c r="Y282" s="1">
        <v>5</v>
      </c>
      <c r="Z282" s="1" t="s">
        <v>32</v>
      </c>
      <c r="AA282" s="1">
        <v>112.44</v>
      </c>
      <c r="AB282" s="1">
        <v>68543.712375134404</v>
      </c>
      <c r="AC282" s="1" t="s">
        <v>33</v>
      </c>
      <c r="AD282" s="1">
        <v>3.27</v>
      </c>
      <c r="AE282" s="1">
        <v>87252.45</v>
      </c>
      <c r="AF282" s="1">
        <v>68396.89</v>
      </c>
      <c r="AG282" s="6">
        <f t="shared" si="38"/>
        <v>0.78389649803529871</v>
      </c>
      <c r="AH282">
        <f t="shared" si="39"/>
        <v>-18855.559999999998</v>
      </c>
    </row>
    <row r="283" spans="1:34" x14ac:dyDescent="0.3">
      <c r="A283" s="1" t="s">
        <v>668</v>
      </c>
      <c r="B283" s="1" t="s">
        <v>669</v>
      </c>
      <c r="C283" s="1">
        <v>44</v>
      </c>
      <c r="D283" s="1" t="str">
        <f t="shared" si="32"/>
        <v>40-59</v>
      </c>
      <c r="E283" s="1" t="s">
        <v>25</v>
      </c>
      <c r="F283" s="1" t="s">
        <v>26</v>
      </c>
      <c r="G283" s="1" t="s">
        <v>45</v>
      </c>
      <c r="H283" s="1" t="s">
        <v>663</v>
      </c>
      <c r="I283" s="1" t="s">
        <v>112</v>
      </c>
      <c r="J283" s="1" t="s">
        <v>171</v>
      </c>
      <c r="K283" s="1" t="str">
        <f t="shared" si="33"/>
        <v>IST - CAN</v>
      </c>
      <c r="L283" s="1">
        <v>13423</v>
      </c>
      <c r="M283" s="1" t="str">
        <f t="shared" si="34"/>
        <v>Long-haul</v>
      </c>
      <c r="N283" s="2">
        <v>0.50684027777777774</v>
      </c>
      <c r="O283" s="2">
        <v>0.12767361111111111</v>
      </c>
      <c r="P283" s="3">
        <v>45666</v>
      </c>
      <c r="Q283" s="2">
        <v>0.51447916666666671</v>
      </c>
      <c r="R283" s="2">
        <v>0.1353125</v>
      </c>
      <c r="S283" s="2">
        <f t="shared" si="35"/>
        <v>7.6388888888889728E-3</v>
      </c>
      <c r="T283" s="2">
        <f t="shared" si="36"/>
        <v>7.6388888888888895E-3</v>
      </c>
      <c r="U283" s="1">
        <v>11</v>
      </c>
      <c r="V283" s="1" t="str">
        <f t="shared" si="37"/>
        <v>On-time</v>
      </c>
      <c r="W283" s="1">
        <v>1039.02</v>
      </c>
      <c r="X283" s="1" t="s">
        <v>53</v>
      </c>
      <c r="Y283" s="1">
        <v>5</v>
      </c>
      <c r="Z283" s="1" t="s">
        <v>80</v>
      </c>
      <c r="AA283" s="1">
        <v>74.34</v>
      </c>
      <c r="AB283" s="1">
        <v>67802.551787104196</v>
      </c>
      <c r="AC283" s="1" t="s">
        <v>39</v>
      </c>
      <c r="AD283" s="1">
        <v>4.54</v>
      </c>
      <c r="AE283" s="1">
        <v>86363.06</v>
      </c>
      <c r="AF283" s="1">
        <v>66512.149999999994</v>
      </c>
      <c r="AG283" s="6">
        <f t="shared" si="38"/>
        <v>0.7701458239205512</v>
      </c>
      <c r="AH283">
        <f t="shared" si="39"/>
        <v>-19850.910000000003</v>
      </c>
    </row>
    <row r="284" spans="1:34" x14ac:dyDescent="0.3">
      <c r="A284" s="1" t="s">
        <v>670</v>
      </c>
      <c r="B284" s="1" t="s">
        <v>671</v>
      </c>
      <c r="C284" s="1">
        <v>57</v>
      </c>
      <c r="D284" s="1" t="str">
        <f t="shared" si="32"/>
        <v>40-59</v>
      </c>
      <c r="E284" s="1" t="s">
        <v>25</v>
      </c>
      <c r="F284" s="1" t="s">
        <v>26</v>
      </c>
      <c r="G284" s="1" t="s">
        <v>45</v>
      </c>
      <c r="H284" s="1" t="s">
        <v>663</v>
      </c>
      <c r="I284" s="1" t="s">
        <v>112</v>
      </c>
      <c r="J284" s="1" t="s">
        <v>171</v>
      </c>
      <c r="K284" s="1" t="str">
        <f t="shared" si="33"/>
        <v>IST - CAN</v>
      </c>
      <c r="L284" s="1">
        <v>13423</v>
      </c>
      <c r="M284" s="1" t="str">
        <f t="shared" si="34"/>
        <v>Long-haul</v>
      </c>
      <c r="N284" s="2">
        <v>0.50684027777777774</v>
      </c>
      <c r="O284" s="2">
        <v>0.12767361111111111</v>
      </c>
      <c r="P284" s="3">
        <v>45658</v>
      </c>
      <c r="Q284" s="2">
        <v>0.51447916666666671</v>
      </c>
      <c r="R284" s="2">
        <v>0.1353125</v>
      </c>
      <c r="S284" s="2">
        <f t="shared" si="35"/>
        <v>7.6388888888889728E-3</v>
      </c>
      <c r="T284" s="2">
        <f t="shared" si="36"/>
        <v>7.6388888888888895E-3</v>
      </c>
      <c r="U284" s="1">
        <v>11</v>
      </c>
      <c r="V284" s="1" t="str">
        <f t="shared" si="37"/>
        <v>On-time</v>
      </c>
      <c r="W284" s="1">
        <v>801.25</v>
      </c>
      <c r="X284" s="1" t="s">
        <v>53</v>
      </c>
      <c r="Y284" s="1">
        <v>5</v>
      </c>
      <c r="Z284" s="1" t="s">
        <v>32</v>
      </c>
      <c r="AA284" s="1">
        <v>52.16</v>
      </c>
      <c r="AB284" s="1">
        <v>68452.828213331202</v>
      </c>
      <c r="AC284" s="1" t="s">
        <v>39</v>
      </c>
      <c r="AD284" s="1">
        <v>4.16</v>
      </c>
      <c r="AE284" s="1">
        <v>87143.39</v>
      </c>
      <c r="AF284" s="1">
        <v>51290.43</v>
      </c>
      <c r="AG284" s="6">
        <f t="shared" si="38"/>
        <v>0.5885751059259916</v>
      </c>
      <c r="AH284">
        <f t="shared" si="39"/>
        <v>-35852.959999999999</v>
      </c>
    </row>
    <row r="285" spans="1:34" x14ac:dyDescent="0.3">
      <c r="A285" s="1" t="s">
        <v>672</v>
      </c>
      <c r="B285" s="1" t="s">
        <v>673</v>
      </c>
      <c r="C285" s="1">
        <v>22</v>
      </c>
      <c r="D285" s="1" t="str">
        <f t="shared" si="32"/>
        <v>18-29</v>
      </c>
      <c r="E285" s="1" t="s">
        <v>25</v>
      </c>
      <c r="F285" s="1" t="s">
        <v>26</v>
      </c>
      <c r="G285" s="1" t="s">
        <v>27</v>
      </c>
      <c r="H285" s="1" t="s">
        <v>663</v>
      </c>
      <c r="I285" s="1" t="s">
        <v>112</v>
      </c>
      <c r="J285" s="1" t="s">
        <v>171</v>
      </c>
      <c r="K285" s="1" t="str">
        <f t="shared" si="33"/>
        <v>IST - CAN</v>
      </c>
      <c r="L285" s="1">
        <v>13423</v>
      </c>
      <c r="M285" s="1" t="str">
        <f t="shared" si="34"/>
        <v>Long-haul</v>
      </c>
      <c r="N285" s="2">
        <v>0.50684027777777774</v>
      </c>
      <c r="O285" s="2">
        <v>0.12767361111111111</v>
      </c>
      <c r="P285" s="3">
        <v>45670</v>
      </c>
      <c r="Q285" s="2">
        <v>0.51447916666666671</v>
      </c>
      <c r="R285" s="2">
        <v>0.1353125</v>
      </c>
      <c r="S285" s="2">
        <f t="shared" si="35"/>
        <v>7.6388888888889728E-3</v>
      </c>
      <c r="T285" s="2">
        <f t="shared" si="36"/>
        <v>7.6388888888888895E-3</v>
      </c>
      <c r="U285" s="1">
        <v>11</v>
      </c>
      <c r="V285" s="1" t="str">
        <f t="shared" si="37"/>
        <v>On-time</v>
      </c>
      <c r="W285" s="1">
        <v>1051.1600000000001</v>
      </c>
      <c r="X285" s="1" t="s">
        <v>37</v>
      </c>
      <c r="Y285" s="1">
        <v>5</v>
      </c>
      <c r="Z285" s="1" t="s">
        <v>46</v>
      </c>
      <c r="AA285" s="1">
        <v>28.21</v>
      </c>
      <c r="AB285" s="1">
        <v>68339.985617156897</v>
      </c>
      <c r="AC285" s="1" t="s">
        <v>33</v>
      </c>
      <c r="AD285" s="1">
        <v>4.76</v>
      </c>
      <c r="AE285" s="1">
        <v>87007.98</v>
      </c>
      <c r="AF285" s="1">
        <v>67279.88</v>
      </c>
      <c r="AG285" s="6">
        <f t="shared" si="38"/>
        <v>0.77326102732186186</v>
      </c>
      <c r="AH285">
        <f t="shared" si="39"/>
        <v>-19728.099999999991</v>
      </c>
    </row>
    <row r="286" spans="1:34" x14ac:dyDescent="0.3">
      <c r="A286" s="1" t="s">
        <v>675</v>
      </c>
      <c r="B286" s="1" t="s">
        <v>676</v>
      </c>
      <c r="C286" s="1">
        <v>24</v>
      </c>
      <c r="D286" s="1" t="str">
        <f t="shared" si="32"/>
        <v>18-29</v>
      </c>
      <c r="E286" s="1" t="s">
        <v>25</v>
      </c>
      <c r="F286" s="1" t="s">
        <v>26</v>
      </c>
      <c r="G286" s="1" t="s">
        <v>27</v>
      </c>
      <c r="H286" s="1" t="s">
        <v>674</v>
      </c>
      <c r="I286" s="1" t="s">
        <v>73</v>
      </c>
      <c r="J286" s="1" t="s">
        <v>230</v>
      </c>
      <c r="K286" s="1" t="str">
        <f t="shared" si="33"/>
        <v>ATL - DFW</v>
      </c>
      <c r="L286" s="1">
        <v>8799</v>
      </c>
      <c r="M286" s="1" t="str">
        <f t="shared" si="34"/>
        <v>Moderate-haul</v>
      </c>
      <c r="N286" s="2">
        <v>0.53412037037037041</v>
      </c>
      <c r="O286" s="2">
        <v>0.94106481481481485</v>
      </c>
      <c r="P286" s="3">
        <v>45669</v>
      </c>
      <c r="Q286" s="2">
        <v>0.5618981481481482</v>
      </c>
      <c r="R286" s="2">
        <v>0.96884259259259264</v>
      </c>
      <c r="S286" s="2">
        <f t="shared" si="35"/>
        <v>2.777777777777779E-2</v>
      </c>
      <c r="T286" s="2">
        <f t="shared" si="36"/>
        <v>2.777777777777779E-2</v>
      </c>
      <c r="U286" s="1">
        <v>40</v>
      </c>
      <c r="V286" s="1" t="str">
        <f t="shared" si="37"/>
        <v>Moderate-delay</v>
      </c>
      <c r="W286" s="1">
        <v>397.89</v>
      </c>
      <c r="X286" s="1" t="s">
        <v>53</v>
      </c>
      <c r="Y286" s="1">
        <v>5</v>
      </c>
      <c r="Z286" s="1" t="s">
        <v>46</v>
      </c>
      <c r="AA286" s="1">
        <v>8.51</v>
      </c>
      <c r="AB286" s="1">
        <v>44668.706124315002</v>
      </c>
      <c r="AC286" s="1" t="s">
        <v>33</v>
      </c>
      <c r="AD286" s="1">
        <v>4</v>
      </c>
      <c r="AE286" s="1">
        <v>87903.674999999901</v>
      </c>
      <c r="AF286" s="1">
        <v>15279.995999999999</v>
      </c>
      <c r="AG286" s="6">
        <f t="shared" si="38"/>
        <v>0.17382658916137483</v>
      </c>
      <c r="AH286">
        <f t="shared" si="39"/>
        <v>-72623.678999999902</v>
      </c>
    </row>
    <row r="287" spans="1:34" x14ac:dyDescent="0.3">
      <c r="A287" s="1" t="s">
        <v>677</v>
      </c>
      <c r="B287" s="1" t="s">
        <v>678</v>
      </c>
      <c r="C287" s="1">
        <v>54</v>
      </c>
      <c r="D287" s="1" t="str">
        <f t="shared" si="32"/>
        <v>40-59</v>
      </c>
      <c r="E287" s="1" t="s">
        <v>36</v>
      </c>
      <c r="F287" s="1" t="s">
        <v>26</v>
      </c>
      <c r="G287" s="1" t="s">
        <v>27</v>
      </c>
      <c r="H287" s="1" t="s">
        <v>674</v>
      </c>
      <c r="I287" s="1" t="s">
        <v>73</v>
      </c>
      <c r="J287" s="1" t="s">
        <v>230</v>
      </c>
      <c r="K287" s="1" t="str">
        <f t="shared" si="33"/>
        <v>ATL - DFW</v>
      </c>
      <c r="L287" s="1">
        <v>8799</v>
      </c>
      <c r="M287" s="1" t="str">
        <f t="shared" si="34"/>
        <v>Moderate-haul</v>
      </c>
      <c r="N287" s="2">
        <v>0.53412037037037041</v>
      </c>
      <c r="O287" s="2">
        <v>0.94106481481481485</v>
      </c>
      <c r="P287" s="3">
        <v>45661</v>
      </c>
      <c r="Q287" s="2">
        <v>0.5618981481481482</v>
      </c>
      <c r="R287" s="2">
        <v>0.96884259259259264</v>
      </c>
      <c r="S287" s="2">
        <f t="shared" si="35"/>
        <v>2.777777777777779E-2</v>
      </c>
      <c r="T287" s="2">
        <f t="shared" si="36"/>
        <v>2.777777777777779E-2</v>
      </c>
      <c r="U287" s="1">
        <v>40</v>
      </c>
      <c r="V287" s="1" t="str">
        <f t="shared" si="37"/>
        <v>Moderate-delay</v>
      </c>
      <c r="W287" s="1">
        <v>315.18</v>
      </c>
      <c r="X287" s="1" t="s">
        <v>31</v>
      </c>
      <c r="Y287" s="1">
        <v>5</v>
      </c>
      <c r="Z287" s="1" t="s">
        <v>46</v>
      </c>
      <c r="AA287" s="1">
        <v>100.67</v>
      </c>
      <c r="AB287" s="1">
        <v>45488.376340523399</v>
      </c>
      <c r="AC287" s="1" t="s">
        <v>33</v>
      </c>
      <c r="AD287" s="1">
        <v>3.25</v>
      </c>
      <c r="AE287" s="1">
        <v>89379.074999999997</v>
      </c>
      <c r="AF287" s="1">
        <v>12114.99</v>
      </c>
      <c r="AG287" s="6">
        <f t="shared" si="38"/>
        <v>0.13554615551794422</v>
      </c>
      <c r="AH287">
        <f t="shared" si="39"/>
        <v>-77264.084999999992</v>
      </c>
    </row>
    <row r="288" spans="1:34" x14ac:dyDescent="0.3">
      <c r="A288" s="1" t="s">
        <v>679</v>
      </c>
      <c r="B288" s="1" t="s">
        <v>680</v>
      </c>
      <c r="C288" s="1">
        <v>35</v>
      </c>
      <c r="D288" s="1" t="str">
        <f t="shared" si="32"/>
        <v>30-39</v>
      </c>
      <c r="E288" s="1" t="s">
        <v>36</v>
      </c>
      <c r="F288" s="1" t="s">
        <v>26</v>
      </c>
      <c r="G288" s="1" t="s">
        <v>45</v>
      </c>
      <c r="H288" s="1" t="s">
        <v>674</v>
      </c>
      <c r="I288" s="1" t="s">
        <v>73</v>
      </c>
      <c r="J288" s="1" t="s">
        <v>230</v>
      </c>
      <c r="K288" s="1" t="str">
        <f t="shared" si="33"/>
        <v>ATL - DFW</v>
      </c>
      <c r="L288" s="1">
        <v>8799</v>
      </c>
      <c r="M288" s="1" t="str">
        <f t="shared" si="34"/>
        <v>Moderate-haul</v>
      </c>
      <c r="N288" s="2">
        <v>0.53412037037037041</v>
      </c>
      <c r="O288" s="2">
        <v>0.94106481481481485</v>
      </c>
      <c r="P288" s="3">
        <v>45659</v>
      </c>
      <c r="Q288" s="2">
        <v>0.5618981481481482</v>
      </c>
      <c r="R288" s="2">
        <v>0.96884259259259264</v>
      </c>
      <c r="S288" s="2">
        <f t="shared" si="35"/>
        <v>2.777777777777779E-2</v>
      </c>
      <c r="T288" s="2">
        <f t="shared" si="36"/>
        <v>2.777777777777779E-2</v>
      </c>
      <c r="U288" s="1">
        <v>40</v>
      </c>
      <c r="V288" s="1" t="str">
        <f t="shared" si="37"/>
        <v>Moderate-delay</v>
      </c>
      <c r="W288" s="1">
        <v>1328.99</v>
      </c>
      <c r="X288" s="1" t="s">
        <v>31</v>
      </c>
      <c r="Y288" s="1">
        <v>3</v>
      </c>
      <c r="Z288" s="1" t="s">
        <v>42</v>
      </c>
      <c r="AA288" s="1">
        <v>79.72</v>
      </c>
      <c r="AB288" s="1">
        <v>44590.190802309997</v>
      </c>
      <c r="AC288" s="1" t="s">
        <v>33</v>
      </c>
      <c r="AD288" s="1">
        <v>3</v>
      </c>
      <c r="AE288" s="1">
        <v>87762.345000000001</v>
      </c>
      <c r="AF288" s="1">
        <v>51042.78</v>
      </c>
      <c r="AG288" s="6">
        <f t="shared" si="38"/>
        <v>0.58160228056804997</v>
      </c>
      <c r="AH288">
        <f t="shared" si="39"/>
        <v>-36719.565000000002</v>
      </c>
    </row>
    <row r="289" spans="1:34" x14ac:dyDescent="0.3">
      <c r="A289" s="1" t="s">
        <v>682</v>
      </c>
      <c r="B289" s="1" t="s">
        <v>683</v>
      </c>
      <c r="C289" s="1">
        <v>56</v>
      </c>
      <c r="D289" s="1" t="str">
        <f t="shared" si="32"/>
        <v>40-59</v>
      </c>
      <c r="E289" s="1" t="s">
        <v>25</v>
      </c>
      <c r="F289" s="1" t="s">
        <v>26</v>
      </c>
      <c r="G289" s="1" t="s">
        <v>27</v>
      </c>
      <c r="H289" s="1" t="s">
        <v>681</v>
      </c>
      <c r="I289" s="1" t="s">
        <v>153</v>
      </c>
      <c r="J289" s="1" t="s">
        <v>305</v>
      </c>
      <c r="K289" s="1" t="str">
        <f t="shared" si="33"/>
        <v>DEN - FRA</v>
      </c>
      <c r="L289" s="1">
        <v>11194</v>
      </c>
      <c r="M289" s="1" t="str">
        <f t="shared" si="34"/>
        <v>Long-haul</v>
      </c>
      <c r="N289" s="2">
        <v>0.16005787037037036</v>
      </c>
      <c r="O289" s="2">
        <v>0.67811342592592594</v>
      </c>
      <c r="P289" s="3">
        <v>45665</v>
      </c>
      <c r="Q289" s="2">
        <v>0.23019675925925925</v>
      </c>
      <c r="R289" s="2">
        <v>0.7482523148148148</v>
      </c>
      <c r="S289" s="2">
        <f t="shared" si="35"/>
        <v>7.013888888888889E-2</v>
      </c>
      <c r="T289" s="2">
        <f t="shared" si="36"/>
        <v>7.0138888888888862E-2</v>
      </c>
      <c r="U289" s="1">
        <v>101</v>
      </c>
      <c r="V289" s="1" t="str">
        <f t="shared" si="37"/>
        <v>Moderate-delay</v>
      </c>
      <c r="W289" s="1">
        <v>516.51</v>
      </c>
      <c r="X289" s="1" t="s">
        <v>37</v>
      </c>
      <c r="Y289" s="1">
        <v>5</v>
      </c>
      <c r="Z289" s="1" t="s">
        <v>42</v>
      </c>
      <c r="AA289" s="1">
        <v>163.58000000000001</v>
      </c>
      <c r="AB289" s="1">
        <v>57203.692580875402</v>
      </c>
      <c r="AC289" s="1" t="s">
        <v>39</v>
      </c>
      <c r="AD289" s="1">
        <v>4.1500000000000004</v>
      </c>
      <c r="AE289" s="1">
        <v>73644.429999999993</v>
      </c>
      <c r="AF289" s="1">
        <v>33089.360000000001</v>
      </c>
      <c r="AG289" s="6">
        <f t="shared" si="38"/>
        <v>0.44931245988325258</v>
      </c>
      <c r="AH289">
        <f t="shared" si="39"/>
        <v>-40555.069999999992</v>
      </c>
    </row>
    <row r="290" spans="1:34" x14ac:dyDescent="0.3">
      <c r="A290" s="1" t="s">
        <v>684</v>
      </c>
      <c r="B290" s="1" t="s">
        <v>685</v>
      </c>
      <c r="C290" s="1">
        <v>23</v>
      </c>
      <c r="D290" s="1" t="str">
        <f t="shared" si="32"/>
        <v>18-29</v>
      </c>
      <c r="E290" s="1" t="s">
        <v>25</v>
      </c>
      <c r="F290" s="1" t="s">
        <v>26</v>
      </c>
      <c r="G290" s="1" t="s">
        <v>27</v>
      </c>
      <c r="H290" s="1" t="s">
        <v>681</v>
      </c>
      <c r="I290" s="1" t="s">
        <v>153</v>
      </c>
      <c r="J290" s="1" t="s">
        <v>305</v>
      </c>
      <c r="K290" s="1" t="str">
        <f t="shared" si="33"/>
        <v>DEN - FRA</v>
      </c>
      <c r="L290" s="1">
        <v>11194</v>
      </c>
      <c r="M290" s="1" t="str">
        <f t="shared" si="34"/>
        <v>Long-haul</v>
      </c>
      <c r="N290" s="2">
        <v>0.16005787037037036</v>
      </c>
      <c r="O290" s="2">
        <v>0.67811342592592594</v>
      </c>
      <c r="P290" s="3">
        <v>45663</v>
      </c>
      <c r="Q290" s="2">
        <v>0.23019675925925925</v>
      </c>
      <c r="R290" s="2">
        <v>0.7482523148148148</v>
      </c>
      <c r="S290" s="2">
        <f t="shared" si="35"/>
        <v>7.013888888888889E-2</v>
      </c>
      <c r="T290" s="2">
        <f t="shared" si="36"/>
        <v>7.0138888888888862E-2</v>
      </c>
      <c r="U290" s="1">
        <v>101</v>
      </c>
      <c r="V290" s="1" t="str">
        <f t="shared" si="37"/>
        <v>Moderate-delay</v>
      </c>
      <c r="W290" s="1">
        <v>1244.51</v>
      </c>
      <c r="X290" s="1" t="s">
        <v>31</v>
      </c>
      <c r="Y290" s="1">
        <v>5</v>
      </c>
      <c r="Z290" s="1" t="s">
        <v>46</v>
      </c>
      <c r="AA290" s="1">
        <v>117.85</v>
      </c>
      <c r="AB290" s="1">
        <v>57338.352295836601</v>
      </c>
      <c r="AC290" s="1" t="s">
        <v>39</v>
      </c>
      <c r="AD290" s="1">
        <v>3.51</v>
      </c>
      <c r="AE290" s="1">
        <v>73806.02</v>
      </c>
      <c r="AF290" s="1">
        <v>79672.210000000006</v>
      </c>
      <c r="AG290" s="6">
        <f t="shared" si="38"/>
        <v>1.0794811859520403</v>
      </c>
      <c r="AH290">
        <f t="shared" si="39"/>
        <v>5866.1900000000023</v>
      </c>
    </row>
    <row r="291" spans="1:34" x14ac:dyDescent="0.3">
      <c r="A291" s="1" t="s">
        <v>686</v>
      </c>
      <c r="B291" s="1" t="s">
        <v>687</v>
      </c>
      <c r="C291" s="1">
        <v>24</v>
      </c>
      <c r="D291" s="1" t="str">
        <f t="shared" si="32"/>
        <v>18-29</v>
      </c>
      <c r="E291" s="1" t="s">
        <v>36</v>
      </c>
      <c r="F291" s="1" t="s">
        <v>26</v>
      </c>
      <c r="G291" s="1" t="s">
        <v>27</v>
      </c>
      <c r="H291" s="1" t="s">
        <v>688</v>
      </c>
      <c r="I291" s="1" t="s">
        <v>152</v>
      </c>
      <c r="J291" s="1" t="s">
        <v>59</v>
      </c>
      <c r="K291" s="1" t="str">
        <f t="shared" si="33"/>
        <v>HND - BKK</v>
      </c>
      <c r="L291" s="1">
        <v>4727</v>
      </c>
      <c r="M291" s="1" t="str">
        <f t="shared" si="34"/>
        <v>Moderate-haul</v>
      </c>
      <c r="N291" s="2">
        <v>0.73759259259259258</v>
      </c>
      <c r="O291" s="2">
        <v>0.95634259259259258</v>
      </c>
      <c r="P291" s="3">
        <v>45664</v>
      </c>
      <c r="Q291" s="2">
        <v>0.81953703703703706</v>
      </c>
      <c r="R291" s="2">
        <v>3.8287037037037036E-2</v>
      </c>
      <c r="S291" s="2">
        <f t="shared" si="35"/>
        <v>8.1944444444444486E-2</v>
      </c>
      <c r="T291" s="2">
        <f t="shared" si="36"/>
        <v>8.1944444444444486E-2</v>
      </c>
      <c r="U291" s="1">
        <v>118</v>
      </c>
      <c r="V291" s="1" t="str">
        <f t="shared" si="37"/>
        <v>Moderate-delay</v>
      </c>
      <c r="W291" s="1">
        <v>1207.6099999999999</v>
      </c>
      <c r="X291" s="1" t="s">
        <v>31</v>
      </c>
      <c r="Y291" s="1">
        <v>5</v>
      </c>
      <c r="Z291" s="1" t="s">
        <v>38</v>
      </c>
      <c r="AA291" s="1">
        <v>142.36000000000001</v>
      </c>
      <c r="AB291" s="1">
        <v>24540.1932627641</v>
      </c>
      <c r="AC291" s="1" t="s">
        <v>39</v>
      </c>
      <c r="AD291" s="1">
        <v>3.98</v>
      </c>
      <c r="AE291" s="1">
        <v>34448.230000000003</v>
      </c>
      <c r="AF291" s="1">
        <v>77315.509999999995</v>
      </c>
      <c r="AG291" s="6">
        <f t="shared" si="38"/>
        <v>2.244397172220459</v>
      </c>
      <c r="AH291">
        <f t="shared" si="39"/>
        <v>42867.279999999992</v>
      </c>
    </row>
    <row r="292" spans="1:34" x14ac:dyDescent="0.3">
      <c r="A292" s="1" t="s">
        <v>689</v>
      </c>
      <c r="B292" s="1" t="s">
        <v>690</v>
      </c>
      <c r="C292" s="1">
        <v>67</v>
      </c>
      <c r="D292" s="1" t="str">
        <f t="shared" si="32"/>
        <v>60-69</v>
      </c>
      <c r="E292" s="1" t="s">
        <v>25</v>
      </c>
      <c r="F292" s="1" t="s">
        <v>26</v>
      </c>
      <c r="G292" s="1" t="s">
        <v>45</v>
      </c>
      <c r="H292" s="1" t="s">
        <v>688</v>
      </c>
      <c r="I292" s="1" t="s">
        <v>152</v>
      </c>
      <c r="J292" s="1" t="s">
        <v>59</v>
      </c>
      <c r="K292" s="1" t="str">
        <f t="shared" si="33"/>
        <v>HND - BKK</v>
      </c>
      <c r="L292" s="1">
        <v>4727</v>
      </c>
      <c r="M292" s="1" t="str">
        <f t="shared" si="34"/>
        <v>Moderate-haul</v>
      </c>
      <c r="N292" s="2">
        <v>0.73759259259259258</v>
      </c>
      <c r="O292" s="2">
        <v>0.95634259259259258</v>
      </c>
      <c r="P292" s="3">
        <v>45665</v>
      </c>
      <c r="Q292" s="2">
        <v>0.81953703703703706</v>
      </c>
      <c r="R292" s="2">
        <v>3.8287037037037036E-2</v>
      </c>
      <c r="S292" s="2">
        <f t="shared" si="35"/>
        <v>8.1944444444444486E-2</v>
      </c>
      <c r="T292" s="2">
        <f t="shared" si="36"/>
        <v>8.1944444444444486E-2</v>
      </c>
      <c r="U292" s="1">
        <v>118</v>
      </c>
      <c r="V292" s="1" t="str">
        <f t="shared" si="37"/>
        <v>Moderate-delay</v>
      </c>
      <c r="W292" s="1">
        <v>564.57000000000005</v>
      </c>
      <c r="X292" s="1" t="s">
        <v>37</v>
      </c>
      <c r="Y292" s="1">
        <v>5</v>
      </c>
      <c r="Z292" s="1" t="s">
        <v>42</v>
      </c>
      <c r="AA292" s="1">
        <v>173.72</v>
      </c>
      <c r="AB292" s="1">
        <v>24655.382991556999</v>
      </c>
      <c r="AC292" s="1" t="s">
        <v>33</v>
      </c>
      <c r="AD292" s="1">
        <v>3.09</v>
      </c>
      <c r="AE292" s="1">
        <v>34586.46</v>
      </c>
      <c r="AF292" s="1">
        <v>36167.22</v>
      </c>
      <c r="AG292" s="6">
        <f t="shared" si="38"/>
        <v>1.0457045907560358</v>
      </c>
      <c r="AH292">
        <f t="shared" si="39"/>
        <v>1580.760000000002</v>
      </c>
    </row>
    <row r="293" spans="1:34" x14ac:dyDescent="0.3">
      <c r="A293" s="1" t="s">
        <v>691</v>
      </c>
      <c r="B293" s="1" t="s">
        <v>692</v>
      </c>
      <c r="C293" s="1">
        <v>66</v>
      </c>
      <c r="D293" s="1" t="str">
        <f t="shared" si="32"/>
        <v>60-69</v>
      </c>
      <c r="E293" s="1" t="s">
        <v>36</v>
      </c>
      <c r="F293" s="1" t="s">
        <v>26</v>
      </c>
      <c r="G293" s="1" t="s">
        <v>45</v>
      </c>
      <c r="H293" s="1" t="s">
        <v>688</v>
      </c>
      <c r="I293" s="1" t="s">
        <v>152</v>
      </c>
      <c r="J293" s="1" t="s">
        <v>59</v>
      </c>
      <c r="K293" s="1" t="str">
        <f t="shared" si="33"/>
        <v>HND - BKK</v>
      </c>
      <c r="L293" s="1">
        <v>4727</v>
      </c>
      <c r="M293" s="1" t="str">
        <f t="shared" si="34"/>
        <v>Moderate-haul</v>
      </c>
      <c r="N293" s="2">
        <v>0.73759259259259258</v>
      </c>
      <c r="O293" s="2">
        <v>0.95634259259259258</v>
      </c>
      <c r="P293" s="3">
        <v>45666</v>
      </c>
      <c r="Q293" s="2">
        <v>0.81953703703703706</v>
      </c>
      <c r="R293" s="2">
        <v>3.8287037037037036E-2</v>
      </c>
      <c r="S293" s="2">
        <f t="shared" si="35"/>
        <v>8.1944444444444486E-2</v>
      </c>
      <c r="T293" s="2">
        <f t="shared" si="36"/>
        <v>8.1944444444444486E-2</v>
      </c>
      <c r="U293" s="1">
        <v>118</v>
      </c>
      <c r="V293" s="1" t="str">
        <f t="shared" si="37"/>
        <v>Moderate-delay</v>
      </c>
      <c r="W293" s="1">
        <v>1456.25</v>
      </c>
      <c r="X293" s="1" t="s">
        <v>31</v>
      </c>
      <c r="Y293" s="1">
        <v>5</v>
      </c>
      <c r="Z293" s="1" t="s">
        <v>42</v>
      </c>
      <c r="AA293" s="1">
        <v>175.64</v>
      </c>
      <c r="AB293" s="1">
        <v>24607.148155740801</v>
      </c>
      <c r="AC293" s="1" t="s">
        <v>33</v>
      </c>
      <c r="AD293" s="1">
        <v>4.2699999999999996</v>
      </c>
      <c r="AE293" s="1">
        <v>34528.58</v>
      </c>
      <c r="AF293" s="1">
        <v>93235.13</v>
      </c>
      <c r="AG293" s="6">
        <f t="shared" si="38"/>
        <v>2.7002306495083204</v>
      </c>
      <c r="AH293">
        <f t="shared" si="39"/>
        <v>58706.55</v>
      </c>
    </row>
    <row r="294" spans="1:34" x14ac:dyDescent="0.3">
      <c r="A294" s="1" t="s">
        <v>693</v>
      </c>
      <c r="B294" s="1" t="s">
        <v>694</v>
      </c>
      <c r="C294" s="1">
        <v>37</v>
      </c>
      <c r="D294" s="1" t="str">
        <f t="shared" si="32"/>
        <v>30-39</v>
      </c>
      <c r="E294" s="1" t="s">
        <v>36</v>
      </c>
      <c r="F294" s="1" t="s">
        <v>26</v>
      </c>
      <c r="G294" s="1" t="s">
        <v>45</v>
      </c>
      <c r="H294" s="1" t="s">
        <v>688</v>
      </c>
      <c r="I294" s="1" t="s">
        <v>152</v>
      </c>
      <c r="J294" s="1" t="s">
        <v>59</v>
      </c>
      <c r="K294" s="1" t="str">
        <f t="shared" si="33"/>
        <v>HND - BKK</v>
      </c>
      <c r="L294" s="1">
        <v>4727</v>
      </c>
      <c r="M294" s="1" t="str">
        <f t="shared" si="34"/>
        <v>Moderate-haul</v>
      </c>
      <c r="N294" s="2">
        <v>0.73759259259259258</v>
      </c>
      <c r="O294" s="2">
        <v>0.95634259259259258</v>
      </c>
      <c r="P294" s="3">
        <v>45671</v>
      </c>
      <c r="Q294" s="2">
        <v>0.81953703703703706</v>
      </c>
      <c r="R294" s="2">
        <v>3.8287037037037036E-2</v>
      </c>
      <c r="S294" s="2">
        <f t="shared" si="35"/>
        <v>8.1944444444444486E-2</v>
      </c>
      <c r="T294" s="2">
        <f t="shared" si="36"/>
        <v>8.1944444444444486E-2</v>
      </c>
      <c r="U294" s="1">
        <v>118</v>
      </c>
      <c r="V294" s="1" t="str">
        <f t="shared" si="37"/>
        <v>Moderate-delay</v>
      </c>
      <c r="W294" s="1">
        <v>826.1</v>
      </c>
      <c r="X294" s="1" t="s">
        <v>53</v>
      </c>
      <c r="Y294" s="1">
        <v>3</v>
      </c>
      <c r="Z294" s="1" t="s">
        <v>46</v>
      </c>
      <c r="AA294" s="1">
        <v>174.46</v>
      </c>
      <c r="AB294" s="1">
        <v>24734.351468562199</v>
      </c>
      <c r="AC294" s="1" t="s">
        <v>39</v>
      </c>
      <c r="AD294" s="1">
        <v>4.5999999999999996</v>
      </c>
      <c r="AE294" s="1">
        <v>34681.22</v>
      </c>
      <c r="AF294" s="1">
        <v>52905.29</v>
      </c>
      <c r="AG294" s="6">
        <f t="shared" si="38"/>
        <v>1.525473729009533</v>
      </c>
      <c r="AH294">
        <f t="shared" si="39"/>
        <v>18224.07</v>
      </c>
    </row>
    <row r="295" spans="1:34" x14ac:dyDescent="0.3">
      <c r="A295" s="1" t="s">
        <v>696</v>
      </c>
      <c r="B295" s="1" t="s">
        <v>697</v>
      </c>
      <c r="C295" s="1">
        <v>72</v>
      </c>
      <c r="D295" s="1" t="str">
        <f t="shared" si="32"/>
        <v>70-80</v>
      </c>
      <c r="E295" s="1" t="s">
        <v>25</v>
      </c>
      <c r="F295" s="1" t="s">
        <v>26</v>
      </c>
      <c r="G295" s="1" t="s">
        <v>27</v>
      </c>
      <c r="H295" s="1" t="s">
        <v>695</v>
      </c>
      <c r="I295" s="1" t="s">
        <v>230</v>
      </c>
      <c r="J295" s="1" t="s">
        <v>112</v>
      </c>
      <c r="K295" s="1" t="str">
        <f t="shared" si="33"/>
        <v>DFW - IST</v>
      </c>
      <c r="L295" s="1">
        <v>378</v>
      </c>
      <c r="M295" s="1" t="str">
        <f t="shared" si="34"/>
        <v xml:space="preserve">Short-haul </v>
      </c>
      <c r="N295" s="2">
        <v>0.27763888888888888</v>
      </c>
      <c r="O295" s="2">
        <v>0.29499999999999998</v>
      </c>
      <c r="P295" s="3">
        <v>45663</v>
      </c>
      <c r="Q295" s="2">
        <v>0.38805555555555554</v>
      </c>
      <c r="R295" s="2">
        <v>0.40541666666666665</v>
      </c>
      <c r="S295" s="2">
        <f t="shared" si="35"/>
        <v>0.11041666666666666</v>
      </c>
      <c r="T295" s="2">
        <f t="shared" si="36"/>
        <v>0.11041666666666666</v>
      </c>
      <c r="U295" s="1">
        <v>159</v>
      </c>
      <c r="V295" s="1" t="str">
        <f t="shared" si="37"/>
        <v>Severe-delay</v>
      </c>
      <c r="W295" s="1">
        <v>557.72</v>
      </c>
      <c r="X295" s="1" t="s">
        <v>53</v>
      </c>
      <c r="Y295" s="1">
        <v>5</v>
      </c>
      <c r="Z295" s="1" t="s">
        <v>38</v>
      </c>
      <c r="AA295" s="1">
        <v>8.68</v>
      </c>
      <c r="AB295" s="1">
        <v>2700.8099023837599</v>
      </c>
      <c r="AC295" s="1" t="s">
        <v>39</v>
      </c>
      <c r="AD295" s="1">
        <v>3.55</v>
      </c>
      <c r="AE295" s="1">
        <v>12361.4549999999</v>
      </c>
      <c r="AF295" s="1">
        <v>21417.491999999998</v>
      </c>
      <c r="AG295" s="6">
        <f t="shared" si="38"/>
        <v>1.7326028368019923</v>
      </c>
      <c r="AH295">
        <f t="shared" si="39"/>
        <v>9056.0370000000985</v>
      </c>
    </row>
    <row r="296" spans="1:34" x14ac:dyDescent="0.3">
      <c r="A296" s="1" t="s">
        <v>698</v>
      </c>
      <c r="B296" s="1" t="s">
        <v>699</v>
      </c>
      <c r="C296" s="1">
        <v>45</v>
      </c>
      <c r="D296" s="1" t="str">
        <f t="shared" si="32"/>
        <v>40-59</v>
      </c>
      <c r="E296" s="1" t="s">
        <v>36</v>
      </c>
      <c r="F296" s="1" t="s">
        <v>26</v>
      </c>
      <c r="G296" s="1" t="s">
        <v>45</v>
      </c>
      <c r="H296" s="1" t="s">
        <v>695</v>
      </c>
      <c r="I296" s="1" t="s">
        <v>230</v>
      </c>
      <c r="J296" s="1" t="s">
        <v>112</v>
      </c>
      <c r="K296" s="1" t="str">
        <f t="shared" si="33"/>
        <v>DFW - IST</v>
      </c>
      <c r="L296" s="1">
        <v>378</v>
      </c>
      <c r="M296" s="1" t="str">
        <f t="shared" si="34"/>
        <v xml:space="preserve">Short-haul </v>
      </c>
      <c r="N296" s="2">
        <v>0.27763888888888888</v>
      </c>
      <c r="O296" s="2">
        <v>0.29499999999999998</v>
      </c>
      <c r="P296" s="3">
        <v>45670</v>
      </c>
      <c r="Q296" s="2">
        <v>0.38805555555555554</v>
      </c>
      <c r="R296" s="2">
        <v>0.40541666666666665</v>
      </c>
      <c r="S296" s="2">
        <f t="shared" si="35"/>
        <v>0.11041666666666666</v>
      </c>
      <c r="T296" s="2">
        <f t="shared" si="36"/>
        <v>0.11041666666666666</v>
      </c>
      <c r="U296" s="1">
        <v>159</v>
      </c>
      <c r="V296" s="1" t="str">
        <f t="shared" si="37"/>
        <v>Severe-delay</v>
      </c>
      <c r="W296" s="1">
        <v>127.26</v>
      </c>
      <c r="X296" s="1" t="s">
        <v>37</v>
      </c>
      <c r="Y296" s="1">
        <v>5</v>
      </c>
      <c r="Z296" s="1" t="s">
        <v>46</v>
      </c>
      <c r="AA296" s="1">
        <v>132.41</v>
      </c>
      <c r="AB296" s="1">
        <v>2881.76735244572</v>
      </c>
      <c r="AC296" s="1" t="s">
        <v>33</v>
      </c>
      <c r="AD296" s="1">
        <v>4.38</v>
      </c>
      <c r="AE296" s="1">
        <v>12687.18</v>
      </c>
      <c r="AF296" s="1">
        <v>4902.6719999999996</v>
      </c>
      <c r="AG296" s="6">
        <f t="shared" si="38"/>
        <v>0.38642724387925442</v>
      </c>
      <c r="AH296">
        <f t="shared" si="39"/>
        <v>-7784.5080000000007</v>
      </c>
    </row>
    <row r="297" spans="1:34" x14ac:dyDescent="0.3">
      <c r="A297" s="1" t="s">
        <v>700</v>
      </c>
      <c r="B297" s="1" t="s">
        <v>701</v>
      </c>
      <c r="C297" s="1">
        <v>45</v>
      </c>
      <c r="D297" s="1" t="str">
        <f t="shared" si="32"/>
        <v>40-59</v>
      </c>
      <c r="E297" s="1" t="s">
        <v>25</v>
      </c>
      <c r="F297" s="1" t="s">
        <v>26</v>
      </c>
      <c r="G297" s="1" t="s">
        <v>45</v>
      </c>
      <c r="H297" s="1" t="s">
        <v>695</v>
      </c>
      <c r="I297" s="1" t="s">
        <v>230</v>
      </c>
      <c r="J297" s="1" t="s">
        <v>112</v>
      </c>
      <c r="K297" s="1" t="str">
        <f t="shared" si="33"/>
        <v>DFW - IST</v>
      </c>
      <c r="L297" s="1">
        <v>378</v>
      </c>
      <c r="M297" s="1" t="str">
        <f t="shared" si="34"/>
        <v xml:space="preserve">Short-haul </v>
      </c>
      <c r="N297" s="2">
        <v>0.27763888888888888</v>
      </c>
      <c r="O297" s="2">
        <v>0.29499999999999998</v>
      </c>
      <c r="P297" s="3">
        <v>45660</v>
      </c>
      <c r="Q297" s="2">
        <v>0.38805555555555554</v>
      </c>
      <c r="R297" s="2">
        <v>0.40541666666666665</v>
      </c>
      <c r="S297" s="2">
        <f t="shared" si="35"/>
        <v>0.11041666666666666</v>
      </c>
      <c r="T297" s="2">
        <f t="shared" si="36"/>
        <v>0.11041666666666666</v>
      </c>
      <c r="U297" s="1">
        <v>159</v>
      </c>
      <c r="V297" s="1" t="str">
        <f t="shared" si="37"/>
        <v>Severe-delay</v>
      </c>
      <c r="W297" s="1">
        <v>559.58000000000004</v>
      </c>
      <c r="X297" s="1" t="s">
        <v>53</v>
      </c>
      <c r="Y297" s="1">
        <v>5</v>
      </c>
      <c r="Z297" s="1" t="s">
        <v>42</v>
      </c>
      <c r="AA297" s="1">
        <v>63.27</v>
      </c>
      <c r="AB297" s="1">
        <v>2832.48230153635</v>
      </c>
      <c r="AC297" s="1" t="s">
        <v>33</v>
      </c>
      <c r="AD297" s="1">
        <v>3.21</v>
      </c>
      <c r="AE297" s="1">
        <v>12598.47</v>
      </c>
      <c r="AF297" s="1">
        <v>21495.461999999901</v>
      </c>
      <c r="AG297" s="6">
        <f t="shared" si="38"/>
        <v>1.7061962285896544</v>
      </c>
      <c r="AH297">
        <f t="shared" si="39"/>
        <v>8896.991999999902</v>
      </c>
    </row>
    <row r="298" spans="1:34" x14ac:dyDescent="0.3">
      <c r="A298" s="1" t="s">
        <v>702</v>
      </c>
      <c r="B298" s="1" t="s">
        <v>703</v>
      </c>
      <c r="C298" s="1">
        <v>45</v>
      </c>
      <c r="D298" s="1" t="str">
        <f t="shared" si="32"/>
        <v>40-59</v>
      </c>
      <c r="E298" s="1" t="s">
        <v>36</v>
      </c>
      <c r="F298" s="1" t="s">
        <v>26</v>
      </c>
      <c r="G298" s="1" t="s">
        <v>45</v>
      </c>
      <c r="H298" s="1" t="s">
        <v>695</v>
      </c>
      <c r="I298" s="1" t="s">
        <v>230</v>
      </c>
      <c r="J298" s="1" t="s">
        <v>112</v>
      </c>
      <c r="K298" s="1" t="str">
        <f t="shared" si="33"/>
        <v>DFW - IST</v>
      </c>
      <c r="L298" s="1">
        <v>378</v>
      </c>
      <c r="M298" s="1" t="str">
        <f t="shared" si="34"/>
        <v xml:space="preserve">Short-haul </v>
      </c>
      <c r="N298" s="2">
        <v>0.27763888888888888</v>
      </c>
      <c r="O298" s="2">
        <v>0.29499999999999998</v>
      </c>
      <c r="P298" s="3">
        <v>45661</v>
      </c>
      <c r="Q298" s="2">
        <v>0.38805555555555554</v>
      </c>
      <c r="R298" s="2">
        <v>0.40541666666666665</v>
      </c>
      <c r="S298" s="2">
        <f t="shared" si="35"/>
        <v>0.11041666666666666</v>
      </c>
      <c r="T298" s="2">
        <f t="shared" si="36"/>
        <v>0.11041666666666666</v>
      </c>
      <c r="U298" s="1">
        <v>159</v>
      </c>
      <c r="V298" s="1" t="str">
        <f t="shared" si="37"/>
        <v>Severe-delay</v>
      </c>
      <c r="W298" s="1">
        <v>232.15</v>
      </c>
      <c r="X298" s="1" t="s">
        <v>53</v>
      </c>
      <c r="Y298" s="1">
        <v>5</v>
      </c>
      <c r="Z298" s="1" t="s">
        <v>38</v>
      </c>
      <c r="AA298" s="1">
        <v>191.87</v>
      </c>
      <c r="AB298" s="1">
        <v>3299.7896010347299</v>
      </c>
      <c r="AC298" s="1" t="s">
        <v>39</v>
      </c>
      <c r="AD298" s="1">
        <v>4.0599999999999996</v>
      </c>
      <c r="AE298" s="1">
        <v>13439.625</v>
      </c>
      <c r="AF298" s="1">
        <v>8937.5819999999894</v>
      </c>
      <c r="AG298" s="6">
        <f t="shared" si="38"/>
        <v>0.6650172158821388</v>
      </c>
      <c r="AH298">
        <f t="shared" si="39"/>
        <v>-4502.0430000000106</v>
      </c>
    </row>
    <row r="299" spans="1:34" x14ac:dyDescent="0.3">
      <c r="A299" s="1" t="s">
        <v>704</v>
      </c>
      <c r="B299" s="1" t="s">
        <v>705</v>
      </c>
      <c r="C299" s="1">
        <v>58</v>
      </c>
      <c r="D299" s="1" t="str">
        <f t="shared" si="32"/>
        <v>40-59</v>
      </c>
      <c r="E299" s="1" t="s">
        <v>25</v>
      </c>
      <c r="F299" s="1" t="s">
        <v>26</v>
      </c>
      <c r="G299" s="1" t="s">
        <v>45</v>
      </c>
      <c r="H299" s="1" t="s">
        <v>695</v>
      </c>
      <c r="I299" s="1" t="s">
        <v>230</v>
      </c>
      <c r="J299" s="1" t="s">
        <v>112</v>
      </c>
      <c r="K299" s="1" t="str">
        <f t="shared" si="33"/>
        <v>DFW - IST</v>
      </c>
      <c r="L299" s="1">
        <v>378</v>
      </c>
      <c r="M299" s="1" t="str">
        <f t="shared" si="34"/>
        <v xml:space="preserve">Short-haul </v>
      </c>
      <c r="N299" s="2">
        <v>0.27763888888888888</v>
      </c>
      <c r="O299" s="2">
        <v>0.29499999999999998</v>
      </c>
      <c r="P299" s="3">
        <v>45668</v>
      </c>
      <c r="Q299" s="2">
        <v>0.38805555555555554</v>
      </c>
      <c r="R299" s="2">
        <v>0.40541666666666665</v>
      </c>
      <c r="S299" s="2">
        <f t="shared" si="35"/>
        <v>0.11041666666666666</v>
      </c>
      <c r="T299" s="2">
        <f t="shared" si="36"/>
        <v>0.11041666666666666</v>
      </c>
      <c r="U299" s="1">
        <v>159</v>
      </c>
      <c r="V299" s="1" t="str">
        <f t="shared" si="37"/>
        <v>Severe-delay</v>
      </c>
      <c r="W299" s="1">
        <v>1023.54</v>
      </c>
      <c r="X299" s="1" t="s">
        <v>37</v>
      </c>
      <c r="Y299" s="1">
        <v>5</v>
      </c>
      <c r="Z299" s="1" t="s">
        <v>42</v>
      </c>
      <c r="AA299" s="1">
        <v>83.4</v>
      </c>
      <c r="AB299" s="1">
        <v>2705.2103304444499</v>
      </c>
      <c r="AC299" s="1" t="s">
        <v>39</v>
      </c>
      <c r="AD299" s="1">
        <v>4.8899999999999997</v>
      </c>
      <c r="AE299" s="1">
        <v>12369.375</v>
      </c>
      <c r="AF299" s="1">
        <v>39313.943999999901</v>
      </c>
      <c r="AG299" s="6">
        <f t="shared" si="38"/>
        <v>3.1783290586630208</v>
      </c>
      <c r="AH299">
        <f t="shared" si="39"/>
        <v>26944.568999999901</v>
      </c>
    </row>
    <row r="300" spans="1:34" x14ac:dyDescent="0.3">
      <c r="A300" s="1" t="s">
        <v>706</v>
      </c>
      <c r="B300" s="1" t="s">
        <v>707</v>
      </c>
      <c r="C300" s="1">
        <v>34</v>
      </c>
      <c r="D300" s="1" t="str">
        <f t="shared" si="32"/>
        <v>30-39</v>
      </c>
      <c r="E300" s="1" t="s">
        <v>25</v>
      </c>
      <c r="F300" s="1" t="s">
        <v>26</v>
      </c>
      <c r="G300" s="1" t="s">
        <v>45</v>
      </c>
      <c r="H300" s="1" t="s">
        <v>695</v>
      </c>
      <c r="I300" s="1" t="s">
        <v>230</v>
      </c>
      <c r="J300" s="1" t="s">
        <v>112</v>
      </c>
      <c r="K300" s="1" t="str">
        <f t="shared" si="33"/>
        <v>DFW - IST</v>
      </c>
      <c r="L300" s="1">
        <v>378</v>
      </c>
      <c r="M300" s="1" t="str">
        <f t="shared" si="34"/>
        <v xml:space="preserve">Short-haul </v>
      </c>
      <c r="N300" s="2">
        <v>0.27763888888888888</v>
      </c>
      <c r="O300" s="2">
        <v>0.29499999999999998</v>
      </c>
      <c r="P300" s="3">
        <v>45661</v>
      </c>
      <c r="Q300" s="2">
        <v>0.38805555555555554</v>
      </c>
      <c r="R300" s="2">
        <v>0.40541666666666665</v>
      </c>
      <c r="S300" s="2">
        <f t="shared" si="35"/>
        <v>0.11041666666666666</v>
      </c>
      <c r="T300" s="2">
        <f t="shared" si="36"/>
        <v>0.11041666666666666</v>
      </c>
      <c r="U300" s="1">
        <v>159</v>
      </c>
      <c r="V300" s="1" t="str">
        <f t="shared" si="37"/>
        <v>Severe-delay</v>
      </c>
      <c r="W300" s="1">
        <v>1099.45</v>
      </c>
      <c r="X300" s="1" t="s">
        <v>37</v>
      </c>
      <c r="Y300" s="1">
        <v>3</v>
      </c>
      <c r="Z300" s="1" t="s">
        <v>80</v>
      </c>
      <c r="AA300" s="1">
        <v>198.24</v>
      </c>
      <c r="AB300" s="1">
        <v>2578.9882561930299</v>
      </c>
      <c r="AC300" s="1" t="s">
        <v>39</v>
      </c>
      <c r="AD300" s="1">
        <v>4.8600000000000003</v>
      </c>
      <c r="AE300" s="1">
        <v>12142.184999999999</v>
      </c>
      <c r="AF300" s="1">
        <v>42242.67</v>
      </c>
      <c r="AG300" s="6">
        <f t="shared" si="38"/>
        <v>3.4790006905676365</v>
      </c>
      <c r="AH300">
        <f t="shared" si="39"/>
        <v>30100.485000000001</v>
      </c>
    </row>
    <row r="301" spans="1:34" x14ac:dyDescent="0.3">
      <c r="A301" s="1" t="s">
        <v>708</v>
      </c>
      <c r="B301" s="1" t="s">
        <v>709</v>
      </c>
      <c r="C301" s="1">
        <v>37</v>
      </c>
      <c r="D301" s="1" t="str">
        <f t="shared" si="32"/>
        <v>30-39</v>
      </c>
      <c r="E301" s="1" t="s">
        <v>25</v>
      </c>
      <c r="F301" s="1" t="s">
        <v>26</v>
      </c>
      <c r="G301" s="1" t="s">
        <v>27</v>
      </c>
      <c r="H301" s="1" t="s">
        <v>710</v>
      </c>
      <c r="I301" s="1" t="s">
        <v>60</v>
      </c>
      <c r="J301" s="1" t="s">
        <v>259</v>
      </c>
      <c r="K301" s="1" t="str">
        <f t="shared" si="33"/>
        <v>PEK - JFK</v>
      </c>
      <c r="L301" s="1">
        <v>9631</v>
      </c>
      <c r="M301" s="1" t="str">
        <f t="shared" si="34"/>
        <v>Long-haul</v>
      </c>
      <c r="N301" s="2">
        <v>0.87131944444444442</v>
      </c>
      <c r="O301" s="2">
        <v>0.31715277777777778</v>
      </c>
      <c r="P301" s="3">
        <v>45669</v>
      </c>
      <c r="Q301" s="2">
        <v>0.94701388888888893</v>
      </c>
      <c r="R301" s="2">
        <v>0.39284722222222224</v>
      </c>
      <c r="S301" s="2">
        <f t="shared" si="35"/>
        <v>7.5694444444444509E-2</v>
      </c>
      <c r="T301" s="2">
        <f t="shared" si="36"/>
        <v>7.5694444444444453E-2</v>
      </c>
      <c r="U301" s="1">
        <v>109</v>
      </c>
      <c r="V301" s="1" t="str">
        <f t="shared" si="37"/>
        <v>Moderate-delay</v>
      </c>
      <c r="W301" s="1">
        <v>1406.79</v>
      </c>
      <c r="X301" s="1" t="s">
        <v>37</v>
      </c>
      <c r="Y301" s="1">
        <v>3</v>
      </c>
      <c r="Z301" s="1" t="s">
        <v>46</v>
      </c>
      <c r="AA301" s="1">
        <v>163.16</v>
      </c>
      <c r="AB301" s="1">
        <v>48659.6142366063</v>
      </c>
      <c r="AC301" s="1" t="s">
        <v>33</v>
      </c>
      <c r="AD301" s="1">
        <v>4.41</v>
      </c>
      <c r="AE301" s="1">
        <v>63391.54</v>
      </c>
      <c r="AF301" s="1">
        <v>90067.19</v>
      </c>
      <c r="AG301" s="6">
        <f t="shared" si="38"/>
        <v>1.4208077292332699</v>
      </c>
      <c r="AH301">
        <f t="shared" si="39"/>
        <v>26675.65</v>
      </c>
    </row>
    <row r="302" spans="1:34" x14ac:dyDescent="0.3">
      <c r="A302" s="1" t="s">
        <v>711</v>
      </c>
      <c r="B302" s="1" t="s">
        <v>712</v>
      </c>
      <c r="C302" s="1">
        <v>55</v>
      </c>
      <c r="D302" s="1" t="str">
        <f t="shared" si="32"/>
        <v>40-59</v>
      </c>
      <c r="E302" s="1" t="s">
        <v>25</v>
      </c>
      <c r="F302" s="1" t="s">
        <v>26</v>
      </c>
      <c r="G302" s="1" t="s">
        <v>27</v>
      </c>
      <c r="H302" s="1" t="s">
        <v>710</v>
      </c>
      <c r="I302" s="1" t="s">
        <v>60</v>
      </c>
      <c r="J302" s="1" t="s">
        <v>259</v>
      </c>
      <c r="K302" s="1" t="str">
        <f t="shared" si="33"/>
        <v>PEK - JFK</v>
      </c>
      <c r="L302" s="1">
        <v>9631</v>
      </c>
      <c r="M302" s="1" t="str">
        <f t="shared" si="34"/>
        <v>Long-haul</v>
      </c>
      <c r="N302" s="2">
        <v>0.87131944444444442</v>
      </c>
      <c r="O302" s="2">
        <v>0.31715277777777778</v>
      </c>
      <c r="P302" s="3">
        <v>45672</v>
      </c>
      <c r="Q302" s="2">
        <v>0.94701388888888893</v>
      </c>
      <c r="R302" s="2">
        <v>0.39284722222222224</v>
      </c>
      <c r="S302" s="2">
        <f t="shared" si="35"/>
        <v>7.5694444444444509E-2</v>
      </c>
      <c r="T302" s="2">
        <f t="shared" si="36"/>
        <v>7.5694444444444453E-2</v>
      </c>
      <c r="U302" s="1">
        <v>109</v>
      </c>
      <c r="V302" s="1" t="str">
        <f t="shared" si="37"/>
        <v>Moderate-delay</v>
      </c>
      <c r="W302" s="1">
        <v>1049.27</v>
      </c>
      <c r="X302" s="1" t="s">
        <v>31</v>
      </c>
      <c r="Y302" s="1">
        <v>5</v>
      </c>
      <c r="Z302" s="1" t="s">
        <v>80</v>
      </c>
      <c r="AA302" s="1">
        <v>174.25</v>
      </c>
      <c r="AB302" s="1">
        <v>48957.830620938497</v>
      </c>
      <c r="AC302" s="1" t="s">
        <v>39</v>
      </c>
      <c r="AD302" s="1">
        <v>4.93</v>
      </c>
      <c r="AE302" s="1">
        <v>63749.4</v>
      </c>
      <c r="AF302" s="1">
        <v>67188.13</v>
      </c>
      <c r="AG302" s="6">
        <f t="shared" si="38"/>
        <v>1.0539413704285845</v>
      </c>
      <c r="AH302">
        <f t="shared" si="39"/>
        <v>3438.7300000000032</v>
      </c>
    </row>
    <row r="303" spans="1:34" x14ac:dyDescent="0.3">
      <c r="A303" s="1" t="s">
        <v>713</v>
      </c>
      <c r="B303" s="1" t="s">
        <v>714</v>
      </c>
      <c r="C303" s="1">
        <v>46</v>
      </c>
      <c r="D303" s="1" t="str">
        <f t="shared" si="32"/>
        <v>40-59</v>
      </c>
      <c r="E303" s="1" t="s">
        <v>25</v>
      </c>
      <c r="F303" s="1" t="s">
        <v>26</v>
      </c>
      <c r="G303" s="1" t="s">
        <v>27</v>
      </c>
      <c r="H303" s="1" t="s">
        <v>710</v>
      </c>
      <c r="I303" s="1" t="s">
        <v>60</v>
      </c>
      <c r="J303" s="1" t="s">
        <v>259</v>
      </c>
      <c r="K303" s="1" t="str">
        <f t="shared" si="33"/>
        <v>PEK - JFK</v>
      </c>
      <c r="L303" s="1">
        <v>9631</v>
      </c>
      <c r="M303" s="1" t="str">
        <f t="shared" si="34"/>
        <v>Long-haul</v>
      </c>
      <c r="N303" s="2">
        <v>0.87131944444444442</v>
      </c>
      <c r="O303" s="2">
        <v>0.31715277777777778</v>
      </c>
      <c r="P303" s="3">
        <v>45666</v>
      </c>
      <c r="Q303" s="2">
        <v>0.94701388888888893</v>
      </c>
      <c r="R303" s="2">
        <v>0.39284722222222224</v>
      </c>
      <c r="S303" s="2">
        <f t="shared" si="35"/>
        <v>7.5694444444444509E-2</v>
      </c>
      <c r="T303" s="2">
        <f t="shared" si="36"/>
        <v>7.5694444444444453E-2</v>
      </c>
      <c r="U303" s="1">
        <v>109</v>
      </c>
      <c r="V303" s="1" t="str">
        <f t="shared" si="37"/>
        <v>Moderate-delay</v>
      </c>
      <c r="W303" s="1">
        <v>1250.9100000000001</v>
      </c>
      <c r="X303" s="1" t="s">
        <v>31</v>
      </c>
      <c r="Y303" s="1">
        <v>5</v>
      </c>
      <c r="Z303" s="1" t="s">
        <v>38</v>
      </c>
      <c r="AA303" s="1">
        <v>49.56</v>
      </c>
      <c r="AB303" s="1">
        <v>49574.6246433708</v>
      </c>
      <c r="AC303" s="1" t="s">
        <v>39</v>
      </c>
      <c r="AD303" s="1">
        <v>4.03</v>
      </c>
      <c r="AE303" s="1">
        <v>64489.55</v>
      </c>
      <c r="AF303" s="1">
        <v>80068.149999999994</v>
      </c>
      <c r="AG303" s="6">
        <f t="shared" si="38"/>
        <v>1.2415678199026041</v>
      </c>
      <c r="AH303">
        <f t="shared" si="39"/>
        <v>15578.599999999991</v>
      </c>
    </row>
    <row r="304" spans="1:34" x14ac:dyDescent="0.3">
      <c r="A304" s="1" t="s">
        <v>715</v>
      </c>
      <c r="B304" s="1" t="s">
        <v>716</v>
      </c>
      <c r="C304" s="1">
        <v>46</v>
      </c>
      <c r="D304" s="1" t="str">
        <f t="shared" si="32"/>
        <v>40-59</v>
      </c>
      <c r="E304" s="1" t="s">
        <v>25</v>
      </c>
      <c r="F304" s="1" t="s">
        <v>26</v>
      </c>
      <c r="G304" s="1" t="s">
        <v>45</v>
      </c>
      <c r="H304" s="1" t="s">
        <v>710</v>
      </c>
      <c r="I304" s="1" t="s">
        <v>60</v>
      </c>
      <c r="J304" s="1" t="s">
        <v>259</v>
      </c>
      <c r="K304" s="1" t="str">
        <f t="shared" si="33"/>
        <v>PEK - JFK</v>
      </c>
      <c r="L304" s="1">
        <v>9631</v>
      </c>
      <c r="M304" s="1" t="str">
        <f t="shared" si="34"/>
        <v>Long-haul</v>
      </c>
      <c r="N304" s="2">
        <v>0.87131944444444442</v>
      </c>
      <c r="O304" s="2">
        <v>0.31715277777777778</v>
      </c>
      <c r="P304" s="3">
        <v>45661</v>
      </c>
      <c r="Q304" s="2">
        <v>0.94701388888888893</v>
      </c>
      <c r="R304" s="2">
        <v>0.39284722222222224</v>
      </c>
      <c r="S304" s="2">
        <f t="shared" si="35"/>
        <v>7.5694444444444509E-2</v>
      </c>
      <c r="T304" s="2">
        <f t="shared" si="36"/>
        <v>7.5694444444444453E-2</v>
      </c>
      <c r="U304" s="1">
        <v>109</v>
      </c>
      <c r="V304" s="1" t="str">
        <f t="shared" si="37"/>
        <v>Moderate-delay</v>
      </c>
      <c r="W304" s="1">
        <v>56.83</v>
      </c>
      <c r="X304" s="1" t="s">
        <v>31</v>
      </c>
      <c r="Y304" s="1">
        <v>5</v>
      </c>
      <c r="Z304" s="1" t="s">
        <v>38</v>
      </c>
      <c r="AA304" s="1">
        <v>83.33</v>
      </c>
      <c r="AB304" s="1">
        <v>49215.848116713001</v>
      </c>
      <c r="AC304" s="1" t="s">
        <v>39</v>
      </c>
      <c r="AD304" s="1">
        <v>3.95</v>
      </c>
      <c r="AE304" s="1">
        <v>64059.02</v>
      </c>
      <c r="AF304" s="1">
        <v>3653.79</v>
      </c>
      <c r="AG304" s="6">
        <f t="shared" si="38"/>
        <v>5.7037869140052412E-2</v>
      </c>
      <c r="AH304">
        <f t="shared" si="39"/>
        <v>-60405.229999999996</v>
      </c>
    </row>
    <row r="305" spans="1:34" x14ac:dyDescent="0.3">
      <c r="A305" s="1" t="s">
        <v>717</v>
      </c>
      <c r="B305" s="1" t="s">
        <v>718</v>
      </c>
      <c r="C305" s="1">
        <v>22</v>
      </c>
      <c r="D305" s="1" t="str">
        <f t="shared" si="32"/>
        <v>18-29</v>
      </c>
      <c r="E305" s="1" t="s">
        <v>36</v>
      </c>
      <c r="F305" s="1" t="s">
        <v>26</v>
      </c>
      <c r="G305" s="1" t="s">
        <v>45</v>
      </c>
      <c r="H305" s="1" t="s">
        <v>719</v>
      </c>
      <c r="I305" s="1" t="s">
        <v>88</v>
      </c>
      <c r="J305" s="1" t="s">
        <v>305</v>
      </c>
      <c r="K305" s="1" t="str">
        <f t="shared" si="33"/>
        <v>CDG - FRA</v>
      </c>
      <c r="L305" s="1">
        <v>6773</v>
      </c>
      <c r="M305" s="1" t="str">
        <f t="shared" si="34"/>
        <v>Moderate-haul</v>
      </c>
      <c r="N305" s="2">
        <v>0.80084490740740744</v>
      </c>
      <c r="O305" s="2">
        <v>0.11403935185185185</v>
      </c>
      <c r="P305" s="3">
        <v>45663</v>
      </c>
      <c r="Q305" s="2">
        <v>0.83765046296296297</v>
      </c>
      <c r="R305" s="2">
        <v>0.15084490740740741</v>
      </c>
      <c r="S305" s="2">
        <f t="shared" si="35"/>
        <v>3.6805555555555536E-2</v>
      </c>
      <c r="T305" s="2">
        <f t="shared" si="36"/>
        <v>3.6805555555555564E-2</v>
      </c>
      <c r="U305" s="1">
        <v>79.5</v>
      </c>
      <c r="V305" s="1" t="str">
        <f t="shared" si="37"/>
        <v>Moderate-delay</v>
      </c>
      <c r="W305" s="1">
        <v>437.73</v>
      </c>
      <c r="X305" s="1" t="s">
        <v>31</v>
      </c>
      <c r="Y305" s="1">
        <v>5</v>
      </c>
      <c r="Z305" s="1" t="s">
        <v>42</v>
      </c>
      <c r="AA305" s="1">
        <v>37.25</v>
      </c>
      <c r="AB305" s="1">
        <v>35204.341339655701</v>
      </c>
      <c r="AC305" s="1" t="s">
        <v>39</v>
      </c>
      <c r="AD305" s="1">
        <v>3.8</v>
      </c>
      <c r="AE305" s="1">
        <v>47245.21</v>
      </c>
      <c r="AF305" s="1">
        <v>28022.17</v>
      </c>
      <c r="AG305" s="6">
        <f t="shared" si="38"/>
        <v>0.59312192706943201</v>
      </c>
      <c r="AH305">
        <f t="shared" si="39"/>
        <v>-19223.04</v>
      </c>
    </row>
    <row r="306" spans="1:34" x14ac:dyDescent="0.3">
      <c r="A306" s="1" t="s">
        <v>720</v>
      </c>
      <c r="B306" s="1" t="s">
        <v>721</v>
      </c>
      <c r="C306" s="1">
        <v>60</v>
      </c>
      <c r="D306" s="1" t="str">
        <f t="shared" si="32"/>
        <v>60-69</v>
      </c>
      <c r="E306" s="1" t="s">
        <v>36</v>
      </c>
      <c r="F306" s="1" t="s">
        <v>26</v>
      </c>
      <c r="G306" s="1" t="s">
        <v>45</v>
      </c>
      <c r="H306" s="1" t="s">
        <v>719</v>
      </c>
      <c r="I306" s="1" t="s">
        <v>88</v>
      </c>
      <c r="J306" s="1" t="s">
        <v>305</v>
      </c>
      <c r="K306" s="1" t="str">
        <f t="shared" si="33"/>
        <v>CDG - FRA</v>
      </c>
      <c r="L306" s="1">
        <v>6773</v>
      </c>
      <c r="M306" s="1" t="str">
        <f t="shared" si="34"/>
        <v>Moderate-haul</v>
      </c>
      <c r="N306" s="2">
        <v>0.80084490740740744</v>
      </c>
      <c r="O306" s="2">
        <v>0.11403935185185185</v>
      </c>
      <c r="P306" s="3">
        <v>45672</v>
      </c>
      <c r="Q306" s="2">
        <v>0.83765046296296297</v>
      </c>
      <c r="R306" s="2">
        <v>0.15084490740740741</v>
      </c>
      <c r="S306" s="2">
        <f t="shared" si="35"/>
        <v>3.6805555555555536E-2</v>
      </c>
      <c r="T306" s="2">
        <f t="shared" si="36"/>
        <v>3.6805555555555564E-2</v>
      </c>
      <c r="U306" s="1">
        <v>79.5</v>
      </c>
      <c r="V306" s="1" t="str">
        <f t="shared" si="37"/>
        <v>Moderate-delay</v>
      </c>
      <c r="W306" s="1">
        <v>1305.8800000000001</v>
      </c>
      <c r="X306" s="1" t="s">
        <v>31</v>
      </c>
      <c r="Y306" s="1">
        <v>5</v>
      </c>
      <c r="Z306" s="1" t="s">
        <v>42</v>
      </c>
      <c r="AA306" s="1">
        <v>191.16</v>
      </c>
      <c r="AB306" s="1">
        <v>34654.165656578298</v>
      </c>
      <c r="AC306" s="1" t="s">
        <v>33</v>
      </c>
      <c r="AD306" s="1">
        <v>3.13</v>
      </c>
      <c r="AE306" s="1">
        <v>46585</v>
      </c>
      <c r="AF306" s="1">
        <v>83614.55</v>
      </c>
      <c r="AG306" s="6">
        <f t="shared" si="38"/>
        <v>1.7948813995921435</v>
      </c>
      <c r="AH306">
        <f t="shared" si="39"/>
        <v>37029.550000000003</v>
      </c>
    </row>
    <row r="307" spans="1:34" x14ac:dyDescent="0.3">
      <c r="A307" s="1" t="s">
        <v>722</v>
      </c>
      <c r="B307" s="1" t="s">
        <v>723</v>
      </c>
      <c r="C307" s="1">
        <v>65</v>
      </c>
      <c r="D307" s="1" t="str">
        <f t="shared" si="32"/>
        <v>60-69</v>
      </c>
      <c r="E307" s="1" t="s">
        <v>36</v>
      </c>
      <c r="F307" s="1" t="s">
        <v>26</v>
      </c>
      <c r="G307" s="1" t="s">
        <v>27</v>
      </c>
      <c r="H307" s="1" t="s">
        <v>719</v>
      </c>
      <c r="I307" s="1" t="s">
        <v>88</v>
      </c>
      <c r="J307" s="1" t="s">
        <v>305</v>
      </c>
      <c r="K307" s="1" t="str">
        <f t="shared" si="33"/>
        <v>CDG - FRA</v>
      </c>
      <c r="L307" s="1">
        <v>6773</v>
      </c>
      <c r="M307" s="1" t="str">
        <f t="shared" si="34"/>
        <v>Moderate-haul</v>
      </c>
      <c r="N307" s="2">
        <v>0.80084490740740744</v>
      </c>
      <c r="O307" s="2">
        <v>0.11403935185185185</v>
      </c>
      <c r="P307" s="3">
        <v>45671</v>
      </c>
      <c r="Q307" s="2">
        <v>0.83765046296296297</v>
      </c>
      <c r="R307" s="2">
        <v>0.15084490740740741</v>
      </c>
      <c r="S307" s="2">
        <f t="shared" si="35"/>
        <v>3.6805555555555536E-2</v>
      </c>
      <c r="T307" s="2">
        <f t="shared" si="36"/>
        <v>3.6805555555555564E-2</v>
      </c>
      <c r="U307" s="1">
        <v>79.5</v>
      </c>
      <c r="V307" s="1" t="str">
        <f t="shared" si="37"/>
        <v>Moderate-delay</v>
      </c>
      <c r="W307" s="1">
        <v>1123.72</v>
      </c>
      <c r="X307" s="1" t="s">
        <v>53</v>
      </c>
      <c r="Y307" s="1">
        <v>5</v>
      </c>
      <c r="Z307" s="1" t="s">
        <v>80</v>
      </c>
      <c r="AA307" s="1">
        <v>6.43</v>
      </c>
      <c r="AB307" s="1">
        <v>34659.4955878127</v>
      </c>
      <c r="AC307" s="1" t="s">
        <v>39</v>
      </c>
      <c r="AD307" s="1">
        <v>4.79</v>
      </c>
      <c r="AE307" s="1">
        <v>46591.39</v>
      </c>
      <c r="AF307" s="1">
        <v>71919.37</v>
      </c>
      <c r="AG307" s="6">
        <f t="shared" si="38"/>
        <v>1.5436193253732073</v>
      </c>
      <c r="AH307">
        <f t="shared" si="39"/>
        <v>25327.979999999996</v>
      </c>
    </row>
    <row r="308" spans="1:34" x14ac:dyDescent="0.3">
      <c r="A308" s="1" t="s">
        <v>724</v>
      </c>
      <c r="B308" s="1" t="s">
        <v>725</v>
      </c>
      <c r="C308" s="1">
        <v>44</v>
      </c>
      <c r="D308" s="1" t="str">
        <f t="shared" si="32"/>
        <v>40-59</v>
      </c>
      <c r="E308" s="1" t="s">
        <v>25</v>
      </c>
      <c r="F308" s="1" t="s">
        <v>26</v>
      </c>
      <c r="G308" s="1" t="s">
        <v>27</v>
      </c>
      <c r="H308" s="1" t="s">
        <v>719</v>
      </c>
      <c r="I308" s="1" t="s">
        <v>88</v>
      </c>
      <c r="J308" s="1" t="s">
        <v>305</v>
      </c>
      <c r="K308" s="1" t="str">
        <f t="shared" si="33"/>
        <v>CDG - FRA</v>
      </c>
      <c r="L308" s="1">
        <v>6773</v>
      </c>
      <c r="M308" s="1" t="str">
        <f t="shared" si="34"/>
        <v>Moderate-haul</v>
      </c>
      <c r="N308" s="2">
        <v>0.80084490740740744</v>
      </c>
      <c r="O308" s="2">
        <v>0.11403935185185185</v>
      </c>
      <c r="P308" s="3">
        <v>45661</v>
      </c>
      <c r="Q308" s="2">
        <v>0.83765046296296297</v>
      </c>
      <c r="R308" s="2">
        <v>0.15084490740740741</v>
      </c>
      <c r="S308" s="2">
        <f t="shared" si="35"/>
        <v>3.6805555555555536E-2</v>
      </c>
      <c r="T308" s="2">
        <f t="shared" si="36"/>
        <v>3.6805555555555564E-2</v>
      </c>
      <c r="U308" s="1">
        <v>79.5</v>
      </c>
      <c r="V308" s="1" t="str">
        <f t="shared" si="37"/>
        <v>Moderate-delay</v>
      </c>
      <c r="W308" s="1">
        <v>892.38</v>
      </c>
      <c r="X308" s="1" t="s">
        <v>37</v>
      </c>
      <c r="Y308" s="1">
        <v>5</v>
      </c>
      <c r="Z308" s="1" t="s">
        <v>42</v>
      </c>
      <c r="AA308" s="1">
        <v>157.75</v>
      </c>
      <c r="AB308" s="1">
        <v>34549.085896428202</v>
      </c>
      <c r="AC308" s="1" t="s">
        <v>33</v>
      </c>
      <c r="AD308" s="1">
        <v>3.41</v>
      </c>
      <c r="AE308" s="1">
        <v>46458.9</v>
      </c>
      <c r="AF308" s="1">
        <v>57143.87</v>
      </c>
      <c r="AG308" s="6">
        <f t="shared" si="38"/>
        <v>1.2299875804205438</v>
      </c>
      <c r="AH308">
        <f t="shared" si="39"/>
        <v>10684.970000000001</v>
      </c>
    </row>
    <row r="309" spans="1:34" x14ac:dyDescent="0.3">
      <c r="A309" s="1" t="s">
        <v>726</v>
      </c>
      <c r="B309" s="1" t="s">
        <v>727</v>
      </c>
      <c r="C309" s="1">
        <v>25</v>
      </c>
      <c r="D309" s="1" t="str">
        <f t="shared" si="32"/>
        <v>18-29</v>
      </c>
      <c r="E309" s="1" t="s">
        <v>25</v>
      </c>
      <c r="F309" s="1" t="s">
        <v>26</v>
      </c>
      <c r="G309" s="1" t="s">
        <v>45</v>
      </c>
      <c r="H309" s="1" t="s">
        <v>719</v>
      </c>
      <c r="I309" s="1" t="s">
        <v>88</v>
      </c>
      <c r="J309" s="1" t="s">
        <v>305</v>
      </c>
      <c r="K309" s="1" t="str">
        <f t="shared" si="33"/>
        <v>CDG - FRA</v>
      </c>
      <c r="L309" s="1">
        <v>6773</v>
      </c>
      <c r="M309" s="1" t="str">
        <f t="shared" si="34"/>
        <v>Moderate-haul</v>
      </c>
      <c r="N309" s="2">
        <v>0.80084490740740744</v>
      </c>
      <c r="O309" s="2">
        <v>0.11403935185185185</v>
      </c>
      <c r="P309" s="3">
        <v>45663</v>
      </c>
      <c r="Q309" s="2">
        <v>0.83765046296296297</v>
      </c>
      <c r="R309" s="2">
        <v>0.15084490740740741</v>
      </c>
      <c r="S309" s="2">
        <f t="shared" si="35"/>
        <v>3.6805555555555536E-2</v>
      </c>
      <c r="T309" s="2">
        <f t="shared" si="36"/>
        <v>3.6805555555555564E-2</v>
      </c>
      <c r="U309" s="1">
        <v>79.5</v>
      </c>
      <c r="V309" s="1" t="str">
        <f t="shared" si="37"/>
        <v>Moderate-delay</v>
      </c>
      <c r="W309" s="1">
        <v>1231.03</v>
      </c>
      <c r="X309" s="1" t="s">
        <v>53</v>
      </c>
      <c r="Y309" s="1">
        <v>5</v>
      </c>
      <c r="Z309" s="1" t="s">
        <v>80</v>
      </c>
      <c r="AA309" s="1">
        <v>54.49</v>
      </c>
      <c r="AB309" s="1">
        <v>34542.999845433798</v>
      </c>
      <c r="AC309" s="1" t="s">
        <v>33</v>
      </c>
      <c r="AD309" s="1">
        <v>3.68</v>
      </c>
      <c r="AE309" s="1">
        <v>46451.6</v>
      </c>
      <c r="AF309" s="1">
        <v>78796.820000000007</v>
      </c>
      <c r="AG309" s="6">
        <f t="shared" si="38"/>
        <v>1.6963209017558063</v>
      </c>
      <c r="AH309">
        <f t="shared" si="39"/>
        <v>32345.220000000008</v>
      </c>
    </row>
    <row r="310" spans="1:34" x14ac:dyDescent="0.3">
      <c r="A310" s="1" t="s">
        <v>728</v>
      </c>
      <c r="B310" s="1" t="s">
        <v>729</v>
      </c>
      <c r="C310" s="1">
        <v>36</v>
      </c>
      <c r="D310" s="1" t="str">
        <f t="shared" si="32"/>
        <v>30-39</v>
      </c>
      <c r="E310" s="1" t="s">
        <v>36</v>
      </c>
      <c r="F310" s="1" t="s">
        <v>26</v>
      </c>
      <c r="G310" s="1" t="s">
        <v>27</v>
      </c>
      <c r="H310" s="1" t="s">
        <v>730</v>
      </c>
      <c r="I310" s="1" t="s">
        <v>30</v>
      </c>
      <c r="J310" s="1" t="s">
        <v>305</v>
      </c>
      <c r="K310" s="1" t="str">
        <f t="shared" si="33"/>
        <v>ORD - FRA</v>
      </c>
      <c r="L310" s="1">
        <v>7465</v>
      </c>
      <c r="M310" s="1" t="str">
        <f t="shared" si="34"/>
        <v>Moderate-haul</v>
      </c>
      <c r="N310" s="2">
        <v>0.72827546296296297</v>
      </c>
      <c r="O310" s="2">
        <v>7.3414351851851856E-2</v>
      </c>
      <c r="P310" s="3">
        <v>45667</v>
      </c>
      <c r="Q310" s="2">
        <v>0.7748032407407407</v>
      </c>
      <c r="R310" s="2">
        <v>0.11994212962962963</v>
      </c>
      <c r="S310" s="2">
        <f t="shared" si="35"/>
        <v>4.6527777777777724E-2</v>
      </c>
      <c r="T310" s="2">
        <f t="shared" si="36"/>
        <v>4.6527777777777779E-2</v>
      </c>
      <c r="U310" s="1">
        <v>67</v>
      </c>
      <c r="V310" s="1" t="str">
        <f t="shared" si="37"/>
        <v>Moderate-delay</v>
      </c>
      <c r="W310" s="1">
        <v>267.44</v>
      </c>
      <c r="X310" s="1" t="s">
        <v>37</v>
      </c>
      <c r="Y310" s="1">
        <v>3</v>
      </c>
      <c r="Z310" s="1" t="s">
        <v>46</v>
      </c>
      <c r="AA310" s="1">
        <v>182.2</v>
      </c>
      <c r="AB310" s="1">
        <v>38363.876209262598</v>
      </c>
      <c r="AC310" s="1" t="s">
        <v>39</v>
      </c>
      <c r="AD310" s="1">
        <v>4.4800000000000004</v>
      </c>
      <c r="AE310" s="1">
        <v>51036.65</v>
      </c>
      <c r="AF310" s="1">
        <v>17152.599999999999</v>
      </c>
      <c r="AG310" s="6">
        <f t="shared" si="38"/>
        <v>0.33608397102866272</v>
      </c>
      <c r="AH310">
        <f t="shared" si="39"/>
        <v>-33884.050000000003</v>
      </c>
    </row>
    <row r="311" spans="1:34" x14ac:dyDescent="0.3">
      <c r="A311" s="1" t="s">
        <v>731</v>
      </c>
      <c r="B311" s="1" t="s">
        <v>732</v>
      </c>
      <c r="C311" s="1">
        <v>67</v>
      </c>
      <c r="D311" s="1" t="str">
        <f t="shared" si="32"/>
        <v>60-69</v>
      </c>
      <c r="E311" s="1" t="s">
        <v>25</v>
      </c>
      <c r="F311" s="1" t="s">
        <v>26</v>
      </c>
      <c r="G311" s="1" t="s">
        <v>27</v>
      </c>
      <c r="H311" s="1" t="s">
        <v>730</v>
      </c>
      <c r="I311" s="1" t="s">
        <v>30</v>
      </c>
      <c r="J311" s="1" t="s">
        <v>305</v>
      </c>
      <c r="K311" s="1" t="str">
        <f t="shared" si="33"/>
        <v>ORD - FRA</v>
      </c>
      <c r="L311" s="1">
        <v>7465</v>
      </c>
      <c r="M311" s="1" t="str">
        <f t="shared" si="34"/>
        <v>Moderate-haul</v>
      </c>
      <c r="N311" s="2">
        <v>0.72827546296296297</v>
      </c>
      <c r="O311" s="2">
        <v>7.3414351851851856E-2</v>
      </c>
      <c r="P311" s="3">
        <v>45667</v>
      </c>
      <c r="Q311" s="2">
        <v>0.7748032407407407</v>
      </c>
      <c r="R311" s="2">
        <f ca="1">AVERAGE(R:R)</f>
        <v>0</v>
      </c>
      <c r="S311" s="2">
        <f t="shared" si="35"/>
        <v>4.6527777777777724E-2</v>
      </c>
      <c r="T311" s="2">
        <f t="shared" ca="1" si="36"/>
        <v>6.5277777777777796E-2</v>
      </c>
      <c r="U311" s="1">
        <v>67</v>
      </c>
      <c r="V311" s="1" t="str">
        <f t="shared" si="37"/>
        <v>Moderate-delay</v>
      </c>
      <c r="W311" s="1">
        <v>1265.99</v>
      </c>
      <c r="X311" s="1" t="s">
        <v>37</v>
      </c>
      <c r="Y311" s="1">
        <v>5</v>
      </c>
      <c r="Z311" s="1" t="s">
        <v>46</v>
      </c>
      <c r="AA311" s="1">
        <v>147.09</v>
      </c>
      <c r="AB311" s="1">
        <v>38652.173909650803</v>
      </c>
      <c r="AC311" s="1" t="s">
        <v>33</v>
      </c>
      <c r="AD311" s="1">
        <v>4.5</v>
      </c>
      <c r="AE311" s="1">
        <v>51382.61</v>
      </c>
      <c r="AF311" s="1">
        <v>81052.78</v>
      </c>
      <c r="AG311" s="6">
        <f t="shared" si="38"/>
        <v>1.5774360235885254</v>
      </c>
      <c r="AH311">
        <f t="shared" si="39"/>
        <v>29670.17</v>
      </c>
    </row>
    <row r="312" spans="1:34" x14ac:dyDescent="0.3">
      <c r="A312" s="1" t="s">
        <v>733</v>
      </c>
      <c r="B312" s="1" t="s">
        <v>734</v>
      </c>
      <c r="C312" s="1">
        <v>18</v>
      </c>
      <c r="D312" s="1" t="str">
        <f t="shared" si="32"/>
        <v>18-29</v>
      </c>
      <c r="E312" s="1" t="s">
        <v>36</v>
      </c>
      <c r="F312" s="1" t="s">
        <v>26</v>
      </c>
      <c r="G312" s="1" t="s">
        <v>45</v>
      </c>
      <c r="H312" s="1" t="s">
        <v>730</v>
      </c>
      <c r="I312" s="1" t="s">
        <v>30</v>
      </c>
      <c r="J312" s="1" t="s">
        <v>305</v>
      </c>
      <c r="K312" s="1" t="str">
        <f t="shared" si="33"/>
        <v>ORD - FRA</v>
      </c>
      <c r="L312" s="1">
        <v>7465</v>
      </c>
      <c r="M312" s="1" t="str">
        <f t="shared" si="34"/>
        <v>Moderate-haul</v>
      </c>
      <c r="N312" s="2">
        <v>0.72827546296296297</v>
      </c>
      <c r="O312" s="2">
        <v>7.3414351851851856E-2</v>
      </c>
      <c r="P312" s="3">
        <v>45664</v>
      </c>
      <c r="Q312" s="2">
        <v>0.7748032407407407</v>
      </c>
      <c r="R312" s="2">
        <v>0.11994212962962963</v>
      </c>
      <c r="S312" s="2">
        <f t="shared" si="35"/>
        <v>4.6527777777777724E-2</v>
      </c>
      <c r="T312" s="2">
        <f t="shared" si="36"/>
        <v>4.6527777777777779E-2</v>
      </c>
      <c r="U312" s="1">
        <v>67</v>
      </c>
      <c r="V312" s="1" t="str">
        <f t="shared" si="37"/>
        <v>Moderate-delay</v>
      </c>
      <c r="W312" s="1">
        <v>1002.63</v>
      </c>
      <c r="X312" s="1" t="s">
        <v>31</v>
      </c>
      <c r="Y312" s="1">
        <v>5</v>
      </c>
      <c r="Z312" s="1" t="s">
        <v>42</v>
      </c>
      <c r="AA312" s="1">
        <v>31.95</v>
      </c>
      <c r="AB312" s="1">
        <v>38305.813907651398</v>
      </c>
      <c r="AC312" s="1" t="s">
        <v>33</v>
      </c>
      <c r="AD312" s="1">
        <v>3.28</v>
      </c>
      <c r="AE312" s="1">
        <v>50966.98</v>
      </c>
      <c r="AF312" s="1">
        <v>64174.71</v>
      </c>
      <c r="AG312" s="6">
        <f t="shared" si="38"/>
        <v>1.2591428803511606</v>
      </c>
      <c r="AH312">
        <f t="shared" si="39"/>
        <v>13207.729999999996</v>
      </c>
    </row>
    <row r="313" spans="1:34" x14ac:dyDescent="0.3">
      <c r="A313" s="1" t="s">
        <v>735</v>
      </c>
      <c r="B313" s="1" t="s">
        <v>736</v>
      </c>
      <c r="C313" s="1">
        <v>47</v>
      </c>
      <c r="D313" s="1" t="str">
        <f t="shared" si="32"/>
        <v>40-59</v>
      </c>
      <c r="E313" s="1" t="s">
        <v>25</v>
      </c>
      <c r="F313" s="1" t="s">
        <v>26</v>
      </c>
      <c r="G313" s="1" t="s">
        <v>45</v>
      </c>
      <c r="H313" s="1" t="s">
        <v>730</v>
      </c>
      <c r="I313" s="1" t="s">
        <v>30</v>
      </c>
      <c r="J313" s="1" t="s">
        <v>305</v>
      </c>
      <c r="K313" s="1" t="str">
        <f t="shared" si="33"/>
        <v>ORD - FRA</v>
      </c>
      <c r="L313" s="1">
        <v>7465</v>
      </c>
      <c r="M313" s="1" t="str">
        <f t="shared" si="34"/>
        <v>Moderate-haul</v>
      </c>
      <c r="N313" s="2">
        <v>0.72827546296296297</v>
      </c>
      <c r="O313" s="2">
        <v>7.3414351851851856E-2</v>
      </c>
      <c r="P313" s="3">
        <v>45665</v>
      </c>
      <c r="Q313" s="2">
        <v>0.7748032407407407</v>
      </c>
      <c r="R313" s="2">
        <v>0.11994212962962963</v>
      </c>
      <c r="S313" s="2">
        <f t="shared" si="35"/>
        <v>4.6527777777777724E-2</v>
      </c>
      <c r="T313" s="2">
        <f t="shared" si="36"/>
        <v>4.6527777777777779E-2</v>
      </c>
      <c r="U313" s="1">
        <v>67</v>
      </c>
      <c r="V313" s="1" t="str">
        <f t="shared" si="37"/>
        <v>Moderate-delay</v>
      </c>
      <c r="W313" s="1">
        <v>414.62</v>
      </c>
      <c r="X313" s="1" t="s">
        <v>37</v>
      </c>
      <c r="Y313" s="1">
        <v>5</v>
      </c>
      <c r="Z313" s="1" t="s">
        <v>32</v>
      </c>
      <c r="AA313" s="1">
        <v>10.72</v>
      </c>
      <c r="AB313" s="1">
        <v>38761.099546892998</v>
      </c>
      <c r="AC313" s="1" t="s">
        <v>39</v>
      </c>
      <c r="AD313" s="1">
        <v>4.1100000000000003</v>
      </c>
      <c r="AE313" s="1">
        <v>51513.32</v>
      </c>
      <c r="AF313" s="1">
        <v>26537.82</v>
      </c>
      <c r="AG313" s="6">
        <f t="shared" si="38"/>
        <v>0.51516423325073979</v>
      </c>
      <c r="AH313">
        <f t="shared" si="39"/>
        <v>-24975.5</v>
      </c>
    </row>
    <row r="314" spans="1:34" x14ac:dyDescent="0.3">
      <c r="A314" s="1" t="s">
        <v>737</v>
      </c>
      <c r="B314" s="1" t="s">
        <v>738</v>
      </c>
      <c r="C314" s="1">
        <v>70</v>
      </c>
      <c r="D314" s="1" t="str">
        <f t="shared" si="32"/>
        <v>70-80</v>
      </c>
      <c r="E314" s="1" t="s">
        <v>25</v>
      </c>
      <c r="F314" s="1" t="s">
        <v>26</v>
      </c>
      <c r="G314" s="1" t="s">
        <v>27</v>
      </c>
      <c r="H314" s="1" t="s">
        <v>739</v>
      </c>
      <c r="I314" s="1" t="s">
        <v>305</v>
      </c>
      <c r="J314" s="1" t="s">
        <v>132</v>
      </c>
      <c r="K314" s="1" t="str">
        <f t="shared" si="33"/>
        <v>FRA - DXB</v>
      </c>
      <c r="L314" s="1">
        <v>4304</v>
      </c>
      <c r="M314" s="1" t="str">
        <f t="shared" si="34"/>
        <v>Moderate-haul</v>
      </c>
      <c r="N314" s="2">
        <v>0.94245370370370374</v>
      </c>
      <c r="O314" s="2">
        <v>0.14106481481481481</v>
      </c>
      <c r="P314" s="3">
        <v>45670</v>
      </c>
      <c r="Q314" s="2">
        <v>4.3148148148148151E-2</v>
      </c>
      <c r="R314" s="2">
        <v>0.24175925925925926</v>
      </c>
      <c r="S314" s="2">
        <f t="shared" si="35"/>
        <v>0.10069444444444442</v>
      </c>
      <c r="T314" s="2">
        <f t="shared" si="36"/>
        <v>0.10069444444444445</v>
      </c>
      <c r="U314" s="1">
        <v>217.5</v>
      </c>
      <c r="V314" s="1" t="str">
        <f t="shared" si="37"/>
        <v>Severe-delay</v>
      </c>
      <c r="W314" s="1">
        <v>504.85</v>
      </c>
      <c r="X314" s="1" t="s">
        <v>31</v>
      </c>
      <c r="Y314" s="1">
        <v>5</v>
      </c>
      <c r="Z314" s="1" t="s">
        <v>32</v>
      </c>
      <c r="AA314" s="1">
        <v>94.4</v>
      </c>
      <c r="AB314" s="1">
        <v>22664.123482446699</v>
      </c>
      <c r="AC314" s="1" t="s">
        <v>33</v>
      </c>
      <c r="AD314" s="1">
        <v>3.01</v>
      </c>
      <c r="AE314" s="1">
        <v>32196.95</v>
      </c>
      <c r="AF314" s="1">
        <v>32329.279999999999</v>
      </c>
      <c r="AG314" s="6">
        <f t="shared" si="38"/>
        <v>1.00411001663201</v>
      </c>
      <c r="AH314">
        <f t="shared" si="39"/>
        <v>132.32999999999811</v>
      </c>
    </row>
    <row r="315" spans="1:34" x14ac:dyDescent="0.3">
      <c r="A315" s="1" t="s">
        <v>740</v>
      </c>
      <c r="B315" s="1" t="s">
        <v>741</v>
      </c>
      <c r="C315" s="1">
        <v>41</v>
      </c>
      <c r="D315" s="1" t="str">
        <f t="shared" si="32"/>
        <v>40-59</v>
      </c>
      <c r="E315" s="1" t="s">
        <v>36</v>
      </c>
      <c r="F315" s="1" t="s">
        <v>26</v>
      </c>
      <c r="G315" s="1" t="s">
        <v>45</v>
      </c>
      <c r="H315" s="1" t="s">
        <v>739</v>
      </c>
      <c r="I315" s="1" t="s">
        <v>305</v>
      </c>
      <c r="J315" s="1" t="s">
        <v>132</v>
      </c>
      <c r="K315" s="1" t="str">
        <f t="shared" si="33"/>
        <v>FRA - DXB</v>
      </c>
      <c r="L315" s="1">
        <v>4304</v>
      </c>
      <c r="M315" s="1" t="str">
        <f t="shared" si="34"/>
        <v>Moderate-haul</v>
      </c>
      <c r="N315" s="2">
        <v>0.94245370370370374</v>
      </c>
      <c r="O315" s="2">
        <v>0.14106481481481481</v>
      </c>
      <c r="P315" s="3">
        <v>45669</v>
      </c>
      <c r="Q315" s="2">
        <v>4.3148148148148151E-2</v>
      </c>
      <c r="R315" s="2">
        <v>0.24175925925925926</v>
      </c>
      <c r="S315" s="2">
        <f t="shared" si="35"/>
        <v>0.10069444444444442</v>
      </c>
      <c r="T315" s="2">
        <f t="shared" si="36"/>
        <v>0.10069444444444445</v>
      </c>
      <c r="U315" s="1">
        <v>217.5</v>
      </c>
      <c r="V315" s="1" t="str">
        <f t="shared" si="37"/>
        <v>Severe-delay</v>
      </c>
      <c r="W315" s="1">
        <v>444.2</v>
      </c>
      <c r="X315" s="1" t="s">
        <v>53</v>
      </c>
      <c r="Y315" s="1">
        <v>5</v>
      </c>
      <c r="Z315" s="1" t="s">
        <v>46</v>
      </c>
      <c r="AA315" s="1">
        <v>97.13</v>
      </c>
      <c r="AB315" s="1">
        <v>22271.593436018102</v>
      </c>
      <c r="AC315" s="1" t="s">
        <v>33</v>
      </c>
      <c r="AD315" s="1">
        <v>3.11</v>
      </c>
      <c r="AE315" s="1">
        <v>31725.91</v>
      </c>
      <c r="AF315" s="1">
        <v>28448.23</v>
      </c>
      <c r="AG315" s="6">
        <f t="shared" si="38"/>
        <v>0.89668759698303369</v>
      </c>
      <c r="AH315">
        <f t="shared" si="39"/>
        <v>-3277.6800000000003</v>
      </c>
    </row>
    <row r="316" spans="1:34" x14ac:dyDescent="0.3">
      <c r="A316" s="1" t="s">
        <v>742</v>
      </c>
      <c r="B316" s="1" t="s">
        <v>743</v>
      </c>
      <c r="C316" s="1">
        <v>46</v>
      </c>
      <c r="D316" s="1" t="str">
        <f t="shared" si="32"/>
        <v>40-59</v>
      </c>
      <c r="E316" s="1" t="s">
        <v>25</v>
      </c>
      <c r="F316" s="1" t="s">
        <v>26</v>
      </c>
      <c r="G316" s="1" t="s">
        <v>27</v>
      </c>
      <c r="H316" s="1" t="s">
        <v>739</v>
      </c>
      <c r="I316" s="1" t="s">
        <v>305</v>
      </c>
      <c r="J316" s="1" t="s">
        <v>132</v>
      </c>
      <c r="K316" s="1" t="str">
        <f t="shared" si="33"/>
        <v>FRA - DXB</v>
      </c>
      <c r="L316" s="1">
        <v>4304</v>
      </c>
      <c r="M316" s="1" t="str">
        <f t="shared" si="34"/>
        <v>Moderate-haul</v>
      </c>
      <c r="N316" s="2">
        <v>0.94245370370370374</v>
      </c>
      <c r="O316" s="2">
        <v>0.14106481481481481</v>
      </c>
      <c r="P316" s="3">
        <v>45660</v>
      </c>
      <c r="Q316" s="2">
        <v>4.3148148148148151E-2</v>
      </c>
      <c r="R316" s="2">
        <v>0.24175925925925926</v>
      </c>
      <c r="S316" s="2">
        <f t="shared" si="35"/>
        <v>0.10069444444444442</v>
      </c>
      <c r="T316" s="2">
        <f t="shared" si="36"/>
        <v>0.10069444444444445</v>
      </c>
      <c r="U316" s="1">
        <v>217.5</v>
      </c>
      <c r="V316" s="1" t="str">
        <f t="shared" si="37"/>
        <v>Severe-delay</v>
      </c>
      <c r="W316" s="1">
        <v>563.24</v>
      </c>
      <c r="X316" s="1" t="s">
        <v>31</v>
      </c>
      <c r="Y316" s="1">
        <v>5</v>
      </c>
      <c r="Z316" s="1" t="s">
        <v>42</v>
      </c>
      <c r="AA316" s="1">
        <v>199.89</v>
      </c>
      <c r="AB316" s="1">
        <v>22825.2556515256</v>
      </c>
      <c r="AC316" s="1" t="s">
        <v>33</v>
      </c>
      <c r="AD316" s="1">
        <v>4.2300000000000004</v>
      </c>
      <c r="AE316" s="1">
        <v>32390.31</v>
      </c>
      <c r="AF316" s="1">
        <v>36087.339999999997</v>
      </c>
      <c r="AG316" s="6">
        <f t="shared" si="38"/>
        <v>1.1141400005124988</v>
      </c>
      <c r="AH316">
        <f t="shared" si="39"/>
        <v>3697.0299999999952</v>
      </c>
    </row>
    <row r="317" spans="1:34" x14ac:dyDescent="0.3">
      <c r="A317" s="1" t="s">
        <v>744</v>
      </c>
      <c r="B317" s="1" t="s">
        <v>745</v>
      </c>
      <c r="C317" s="1">
        <v>29</v>
      </c>
      <c r="D317" s="1" t="str">
        <f t="shared" si="32"/>
        <v>18-29</v>
      </c>
      <c r="E317" s="1" t="s">
        <v>36</v>
      </c>
      <c r="F317" s="1" t="s">
        <v>26</v>
      </c>
      <c r="G317" s="1" t="s">
        <v>27</v>
      </c>
      <c r="H317" s="1" t="s">
        <v>739</v>
      </c>
      <c r="I317" s="1" t="s">
        <v>305</v>
      </c>
      <c r="J317" s="1" t="s">
        <v>132</v>
      </c>
      <c r="K317" s="1" t="str">
        <f t="shared" si="33"/>
        <v>FRA - DXB</v>
      </c>
      <c r="L317" s="1">
        <v>4304</v>
      </c>
      <c r="M317" s="1" t="str">
        <f t="shared" si="34"/>
        <v>Moderate-haul</v>
      </c>
      <c r="N317" s="2">
        <v>0.94245370370370374</v>
      </c>
      <c r="O317" s="2">
        <v>0.14106481481481481</v>
      </c>
      <c r="P317" s="3">
        <v>45663</v>
      </c>
      <c r="Q317" s="2">
        <v>4.3148148148148151E-2</v>
      </c>
      <c r="R317" s="2">
        <v>0.24175925925925926</v>
      </c>
      <c r="S317" s="2">
        <f t="shared" si="35"/>
        <v>0.10069444444444442</v>
      </c>
      <c r="T317" s="2">
        <f t="shared" si="36"/>
        <v>0.10069444444444445</v>
      </c>
      <c r="U317" s="1">
        <v>217.5</v>
      </c>
      <c r="V317" s="1" t="str">
        <f t="shared" si="37"/>
        <v>Severe-delay</v>
      </c>
      <c r="W317" s="1">
        <v>371.26</v>
      </c>
      <c r="X317" s="1" t="s">
        <v>31</v>
      </c>
      <c r="Y317" s="1">
        <v>5</v>
      </c>
      <c r="Z317" s="1" t="s">
        <v>42</v>
      </c>
      <c r="AA317" s="1">
        <v>174.64</v>
      </c>
      <c r="AB317" s="1">
        <v>22534.639568331899</v>
      </c>
      <c r="AC317" s="1" t="s">
        <v>39</v>
      </c>
      <c r="AD317" s="1">
        <v>4.8899999999999997</v>
      </c>
      <c r="AE317" s="1">
        <v>32041.57</v>
      </c>
      <c r="AF317" s="1">
        <v>23795.57</v>
      </c>
      <c r="AG317" s="6">
        <f t="shared" si="38"/>
        <v>0.74264681786816311</v>
      </c>
      <c r="AH317">
        <f t="shared" si="39"/>
        <v>-8246</v>
      </c>
    </row>
    <row r="318" spans="1:34" x14ac:dyDescent="0.3">
      <c r="A318" s="1" t="s">
        <v>746</v>
      </c>
      <c r="B318" s="1" t="s">
        <v>747</v>
      </c>
      <c r="C318" s="1">
        <v>57</v>
      </c>
      <c r="D318" s="1" t="str">
        <f t="shared" si="32"/>
        <v>40-59</v>
      </c>
      <c r="E318" s="1" t="s">
        <v>25</v>
      </c>
      <c r="F318" s="1" t="s">
        <v>26</v>
      </c>
      <c r="G318" s="1" t="s">
        <v>27</v>
      </c>
      <c r="H318" s="1" t="s">
        <v>739</v>
      </c>
      <c r="I318" s="1" t="s">
        <v>305</v>
      </c>
      <c r="J318" s="1" t="s">
        <v>132</v>
      </c>
      <c r="K318" s="1" t="str">
        <f t="shared" si="33"/>
        <v>FRA - DXB</v>
      </c>
      <c r="L318" s="1">
        <v>4304</v>
      </c>
      <c r="M318" s="1" t="str">
        <f t="shared" si="34"/>
        <v>Moderate-haul</v>
      </c>
      <c r="N318" s="2">
        <v>0.94245370370370374</v>
      </c>
      <c r="O318" s="2">
        <v>0.14106481481481481</v>
      </c>
      <c r="P318" s="3">
        <v>45670</v>
      </c>
      <c r="Q318" s="2">
        <v>4.3148148148148151E-2</v>
      </c>
      <c r="R318" s="2">
        <v>0.24175925925925926</v>
      </c>
      <c r="S318" s="2">
        <f t="shared" si="35"/>
        <v>0.10069444444444442</v>
      </c>
      <c r="T318" s="2">
        <f t="shared" si="36"/>
        <v>0.10069444444444445</v>
      </c>
      <c r="U318" s="1">
        <v>217.5</v>
      </c>
      <c r="V318" s="1" t="str">
        <f t="shared" si="37"/>
        <v>Severe-delay</v>
      </c>
      <c r="W318" s="1">
        <v>589.96</v>
      </c>
      <c r="X318" s="1" t="s">
        <v>31</v>
      </c>
      <c r="Y318" s="1">
        <v>5</v>
      </c>
      <c r="Z318" s="1" t="s">
        <v>42</v>
      </c>
      <c r="AA318" s="1">
        <v>34.909999999999997</v>
      </c>
      <c r="AB318" s="1">
        <v>23005.4465072526</v>
      </c>
      <c r="AC318" s="1" t="s">
        <v>39</v>
      </c>
      <c r="AD318" s="1">
        <v>4.5599999999999996</v>
      </c>
      <c r="AE318" s="1">
        <v>32606.54</v>
      </c>
      <c r="AF318" s="1">
        <v>37764.42</v>
      </c>
      <c r="AG318" s="6">
        <f t="shared" si="38"/>
        <v>1.15818544377907</v>
      </c>
      <c r="AH318">
        <f t="shared" si="39"/>
        <v>5157.8799999999974</v>
      </c>
    </row>
    <row r="319" spans="1:34" x14ac:dyDescent="0.3">
      <c r="A319" s="1" t="s">
        <v>749</v>
      </c>
      <c r="B319" s="1" t="s">
        <v>750</v>
      </c>
      <c r="C319" s="1">
        <v>20</v>
      </c>
      <c r="D319" s="1" t="str">
        <f t="shared" si="32"/>
        <v>18-29</v>
      </c>
      <c r="E319" s="1" t="s">
        <v>25</v>
      </c>
      <c r="F319" s="1" t="s">
        <v>26</v>
      </c>
      <c r="G319" s="1" t="s">
        <v>45</v>
      </c>
      <c r="H319" s="1" t="s">
        <v>748</v>
      </c>
      <c r="I319" s="1" t="s">
        <v>132</v>
      </c>
      <c r="J319" s="1" t="s">
        <v>214</v>
      </c>
      <c r="K319" s="1" t="str">
        <f t="shared" si="33"/>
        <v>DXB - DEL</v>
      </c>
      <c r="L319" s="1">
        <v>10118</v>
      </c>
      <c r="M319" s="1" t="str">
        <f t="shared" si="34"/>
        <v>Long-haul</v>
      </c>
      <c r="N319" s="2">
        <v>0.98650462962962959</v>
      </c>
      <c r="O319" s="2">
        <v>0.45456018518518521</v>
      </c>
      <c r="P319" s="3">
        <v>45663</v>
      </c>
      <c r="Q319" s="2">
        <v>0.10386574074074074</v>
      </c>
      <c r="R319" s="2">
        <v>0.57192129629629629</v>
      </c>
      <c r="S319" s="2">
        <f t="shared" si="35"/>
        <v>0.11736111111111114</v>
      </c>
      <c r="T319" s="2">
        <f t="shared" si="36"/>
        <v>0.11736111111111108</v>
      </c>
      <c r="U319" s="1">
        <v>169</v>
      </c>
      <c r="V319" s="1" t="str">
        <f t="shared" si="37"/>
        <v>Severe-delay</v>
      </c>
      <c r="W319" s="1">
        <v>426.24</v>
      </c>
      <c r="X319" s="1" t="s">
        <v>31</v>
      </c>
      <c r="Y319" s="1">
        <v>5</v>
      </c>
      <c r="Z319" s="1" t="s">
        <v>32</v>
      </c>
      <c r="AA319" s="1">
        <v>35.53</v>
      </c>
      <c r="AB319" s="1">
        <v>51354.061609070399</v>
      </c>
      <c r="AC319" s="1" t="s">
        <v>39</v>
      </c>
      <c r="AD319" s="1">
        <v>3.96</v>
      </c>
      <c r="AE319" s="1">
        <v>66624.87</v>
      </c>
      <c r="AF319" s="1">
        <v>27286.47</v>
      </c>
      <c r="AG319" s="6">
        <f t="shared" si="38"/>
        <v>0.40955381976730315</v>
      </c>
      <c r="AH319">
        <f t="shared" si="39"/>
        <v>-39338.399999999994</v>
      </c>
    </row>
    <row r="320" spans="1:34" x14ac:dyDescent="0.3">
      <c r="A320" s="1" t="s">
        <v>751</v>
      </c>
      <c r="B320" s="1" t="s">
        <v>752</v>
      </c>
      <c r="C320" s="1">
        <v>46</v>
      </c>
      <c r="D320" s="1" t="str">
        <f t="shared" si="32"/>
        <v>40-59</v>
      </c>
      <c r="E320" s="1" t="s">
        <v>36</v>
      </c>
      <c r="F320" s="1" t="s">
        <v>26</v>
      </c>
      <c r="G320" s="1" t="s">
        <v>45</v>
      </c>
      <c r="H320" s="1" t="s">
        <v>748</v>
      </c>
      <c r="I320" s="1" t="s">
        <v>132</v>
      </c>
      <c r="J320" s="1" t="s">
        <v>214</v>
      </c>
      <c r="K320" s="1" t="str">
        <f t="shared" si="33"/>
        <v>DXB - DEL</v>
      </c>
      <c r="L320" s="1">
        <v>10118</v>
      </c>
      <c r="M320" s="1" t="str">
        <f t="shared" si="34"/>
        <v>Long-haul</v>
      </c>
      <c r="N320" s="2">
        <v>0.98650462962962959</v>
      </c>
      <c r="O320" s="2">
        <v>0.45456018518518521</v>
      </c>
      <c r="P320" s="3">
        <v>45670</v>
      </c>
      <c r="Q320" s="2">
        <v>0.10386574074074074</v>
      </c>
      <c r="R320" s="2">
        <v>0.57192129629629629</v>
      </c>
      <c r="S320" s="2">
        <f t="shared" si="35"/>
        <v>0.11736111111111114</v>
      </c>
      <c r="T320" s="2">
        <f t="shared" si="36"/>
        <v>0.11736111111111108</v>
      </c>
      <c r="U320" s="1">
        <v>169</v>
      </c>
      <c r="V320" s="1" t="str">
        <f t="shared" si="37"/>
        <v>Severe-delay</v>
      </c>
      <c r="W320" s="1">
        <v>1346.13</v>
      </c>
      <c r="X320" s="1" t="s">
        <v>37</v>
      </c>
      <c r="Y320" s="1">
        <v>5</v>
      </c>
      <c r="Z320" s="1" t="s">
        <v>80</v>
      </c>
      <c r="AA320" s="1">
        <v>75.930000000000007</v>
      </c>
      <c r="AB320" s="1">
        <v>51270.635480634002</v>
      </c>
      <c r="AC320" s="1" t="s">
        <v>39</v>
      </c>
      <c r="AD320" s="1">
        <v>4.33</v>
      </c>
      <c r="AE320" s="1">
        <v>66524.759999999995</v>
      </c>
      <c r="AF320" s="1">
        <v>86167.51</v>
      </c>
      <c r="AG320" s="6">
        <f t="shared" si="38"/>
        <v>1.2952697612137196</v>
      </c>
      <c r="AH320">
        <f t="shared" si="39"/>
        <v>19642.75</v>
      </c>
    </row>
    <row r="321" spans="1:34" x14ac:dyDescent="0.3">
      <c r="A321" s="1" t="s">
        <v>754</v>
      </c>
      <c r="B321" s="1" t="s">
        <v>755</v>
      </c>
      <c r="C321" s="1">
        <v>65</v>
      </c>
      <c r="D321" s="1" t="str">
        <f t="shared" si="32"/>
        <v>60-69</v>
      </c>
      <c r="E321" s="1" t="s">
        <v>25</v>
      </c>
      <c r="F321" s="1" t="s">
        <v>26</v>
      </c>
      <c r="G321" s="1" t="s">
        <v>27</v>
      </c>
      <c r="H321" s="1" t="s">
        <v>753</v>
      </c>
      <c r="I321" s="1" t="s">
        <v>404</v>
      </c>
      <c r="J321" s="1" t="s">
        <v>214</v>
      </c>
      <c r="K321" s="1" t="str">
        <f t="shared" si="33"/>
        <v>SIN - DEL</v>
      </c>
      <c r="L321" s="1">
        <v>8465</v>
      </c>
      <c r="M321" s="1" t="str">
        <f t="shared" si="34"/>
        <v>Moderate-haul</v>
      </c>
      <c r="N321" s="2">
        <v>0.14657407407407408</v>
      </c>
      <c r="O321" s="2">
        <v>0.53824074074074069</v>
      </c>
      <c r="P321" s="3">
        <v>45663</v>
      </c>
      <c r="Q321" s="2">
        <v>0.23060185185185186</v>
      </c>
      <c r="R321" s="2">
        <v>0.6222685185185185</v>
      </c>
      <c r="S321" s="2">
        <f t="shared" si="35"/>
        <v>8.4027777777777785E-2</v>
      </c>
      <c r="T321" s="2">
        <f t="shared" si="36"/>
        <v>8.4027777777777812E-2</v>
      </c>
      <c r="U321" s="1">
        <v>121</v>
      </c>
      <c r="V321" s="1" t="str">
        <f t="shared" si="37"/>
        <v>Severe-delay</v>
      </c>
      <c r="W321" s="1">
        <v>345.21</v>
      </c>
      <c r="X321" s="1" t="s">
        <v>53</v>
      </c>
      <c r="Y321" s="1">
        <v>5</v>
      </c>
      <c r="Z321" s="1" t="s">
        <v>32</v>
      </c>
      <c r="AA321" s="1">
        <v>53.39</v>
      </c>
      <c r="AB321" s="1">
        <v>42890.373759420501</v>
      </c>
      <c r="AC321" s="1" t="s">
        <v>33</v>
      </c>
      <c r="AD321" s="1">
        <v>4.4400000000000004</v>
      </c>
      <c r="AE321" s="1">
        <v>56468.45</v>
      </c>
      <c r="AF321" s="1">
        <v>22104.12</v>
      </c>
      <c r="AG321" s="6">
        <f t="shared" si="38"/>
        <v>0.39144194678621425</v>
      </c>
      <c r="AH321">
        <f t="shared" si="39"/>
        <v>-34364.33</v>
      </c>
    </row>
    <row r="322" spans="1:34" x14ac:dyDescent="0.3">
      <c r="A322" s="1" t="s">
        <v>756</v>
      </c>
      <c r="B322" s="1" t="s">
        <v>757</v>
      </c>
      <c r="C322" s="1">
        <v>28</v>
      </c>
      <c r="D322" s="1" t="str">
        <f t="shared" si="32"/>
        <v>18-29</v>
      </c>
      <c r="E322" s="1" t="s">
        <v>36</v>
      </c>
      <c r="F322" s="1" t="s">
        <v>26</v>
      </c>
      <c r="G322" s="1" t="s">
        <v>27</v>
      </c>
      <c r="H322" s="1" t="s">
        <v>753</v>
      </c>
      <c r="I322" s="1" t="s">
        <v>404</v>
      </c>
      <c r="J322" s="1" t="s">
        <v>214</v>
      </c>
      <c r="K322" s="1" t="str">
        <f t="shared" si="33"/>
        <v>SIN - DEL</v>
      </c>
      <c r="L322" s="1">
        <v>8465</v>
      </c>
      <c r="M322" s="1" t="str">
        <f t="shared" si="34"/>
        <v>Moderate-haul</v>
      </c>
      <c r="N322" s="2">
        <v>0.14657407407407408</v>
      </c>
      <c r="O322" s="2">
        <v>0.53824074074074069</v>
      </c>
      <c r="P322" s="3">
        <v>45668</v>
      </c>
      <c r="Q322" s="2">
        <v>0.23060185185185186</v>
      </c>
      <c r="R322" s="2">
        <v>0.6222685185185185</v>
      </c>
      <c r="S322" s="2">
        <f t="shared" si="35"/>
        <v>8.4027777777777785E-2</v>
      </c>
      <c r="T322" s="2">
        <f t="shared" si="36"/>
        <v>8.4027777777777812E-2</v>
      </c>
      <c r="U322" s="1">
        <v>121</v>
      </c>
      <c r="V322" s="1" t="str">
        <f t="shared" si="37"/>
        <v>Severe-delay</v>
      </c>
      <c r="W322" s="1">
        <v>901.18</v>
      </c>
      <c r="X322" s="1" t="s">
        <v>31</v>
      </c>
      <c r="Y322" s="1">
        <v>5</v>
      </c>
      <c r="Z322" s="1" t="s">
        <v>46</v>
      </c>
      <c r="AA322" s="1">
        <v>26.87</v>
      </c>
      <c r="AB322" s="1">
        <v>43720.035714868398</v>
      </c>
      <c r="AC322" s="1" t="s">
        <v>39</v>
      </c>
      <c r="AD322" s="1">
        <v>4.08</v>
      </c>
      <c r="AE322" s="1">
        <v>57464.04</v>
      </c>
      <c r="AF322" s="1">
        <v>57680.89</v>
      </c>
      <c r="AG322" s="6">
        <f t="shared" si="38"/>
        <v>1.0037736643647053</v>
      </c>
      <c r="AH322">
        <f t="shared" si="39"/>
        <v>216.84999999999854</v>
      </c>
    </row>
    <row r="323" spans="1:34" x14ac:dyDescent="0.3">
      <c r="A323" s="1" t="s">
        <v>758</v>
      </c>
      <c r="B323" s="1" t="s">
        <v>759</v>
      </c>
      <c r="C323" s="1">
        <v>67</v>
      </c>
      <c r="D323" s="1" t="str">
        <f t="shared" ref="D323:D386" si="40">_xlfn.IFS(C323&lt;=29,"18-29",C323&lt;=39,"30-39",C323&lt;=59,"40-59",C323&lt;=69,"60-69",C323&lt;=79,"70-80")</f>
        <v>60-69</v>
      </c>
      <c r="E323" s="1" t="s">
        <v>36</v>
      </c>
      <c r="F323" s="1" t="s">
        <v>26</v>
      </c>
      <c r="G323" s="1" t="s">
        <v>45</v>
      </c>
      <c r="H323" s="1" t="s">
        <v>753</v>
      </c>
      <c r="I323" s="1" t="s">
        <v>404</v>
      </c>
      <c r="J323" s="1" t="s">
        <v>214</v>
      </c>
      <c r="K323" s="1" t="str">
        <f t="shared" ref="K323:K386" si="41">CONCATENATE(I323," - ",J323)</f>
        <v>SIN - DEL</v>
      </c>
      <c r="L323" s="1">
        <v>8465</v>
      </c>
      <c r="M323" s="1" t="str">
        <f t="shared" ref="M323:M386" si="42">_xlfn.IFS(L323&lt;=4000,"Short-haul ",L323&lt;=9000,"Moderate-haul",L323&gt;9000,"Long-haul")</f>
        <v>Moderate-haul</v>
      </c>
      <c r="N323" s="2">
        <v>0.14657407407407408</v>
      </c>
      <c r="O323" s="2">
        <v>0.53824074074074069</v>
      </c>
      <c r="P323" s="3">
        <v>45666</v>
      </c>
      <c r="Q323" s="2">
        <v>0.23060185185185186</v>
      </c>
      <c r="R323" s="2">
        <v>0.6222685185185185</v>
      </c>
      <c r="S323" s="2">
        <f t="shared" ref="S323:S386" si="43">MOD(Q323-N323,1)</f>
        <v>8.4027777777777785E-2</v>
      </c>
      <c r="T323" s="2">
        <f t="shared" ref="T323:T386" si="44">MOD(R323-O323,1)</f>
        <v>8.4027777777777812E-2</v>
      </c>
      <c r="U323" s="1">
        <v>121</v>
      </c>
      <c r="V323" s="1" t="str">
        <f t="shared" ref="V323:V386" si="45">_xlfn.IFS(U323&lt;=30,"On-time",U323&lt;=120,"Moderate-delay",U323&gt;120,"Severe-delay")</f>
        <v>Severe-delay</v>
      </c>
      <c r="W323" s="1">
        <v>778.8</v>
      </c>
      <c r="X323" s="1" t="s">
        <v>31</v>
      </c>
      <c r="Y323" s="1">
        <v>5</v>
      </c>
      <c r="Z323" s="1" t="s">
        <v>32</v>
      </c>
      <c r="AA323" s="1">
        <v>38.9</v>
      </c>
      <c r="AB323" s="1">
        <v>43397.969150625497</v>
      </c>
      <c r="AC323" s="1" t="s">
        <v>33</v>
      </c>
      <c r="AD323" s="1">
        <v>4.95</v>
      </c>
      <c r="AE323" s="1">
        <v>57077.56</v>
      </c>
      <c r="AF323" s="1">
        <v>49850.98</v>
      </c>
      <c r="AG323" s="6">
        <f t="shared" ref="AG323:AG386" si="46">AF323/AE323</f>
        <v>0.87339017295063082</v>
      </c>
      <c r="AH323">
        <f t="shared" ref="AH323:AH386" si="47">AF323-AE323</f>
        <v>-7226.5799999999945</v>
      </c>
    </row>
    <row r="324" spans="1:34" x14ac:dyDescent="0.3">
      <c r="A324" s="1" t="s">
        <v>760</v>
      </c>
      <c r="B324" s="1" t="s">
        <v>761</v>
      </c>
      <c r="C324" s="1">
        <v>43</v>
      </c>
      <c r="D324" s="1" t="str">
        <f t="shared" si="40"/>
        <v>40-59</v>
      </c>
      <c r="E324" s="1" t="s">
        <v>36</v>
      </c>
      <c r="F324" s="1" t="s">
        <v>26</v>
      </c>
      <c r="G324" s="1" t="s">
        <v>45</v>
      </c>
      <c r="H324" s="1" t="s">
        <v>753</v>
      </c>
      <c r="I324" s="1" t="s">
        <v>404</v>
      </c>
      <c r="J324" s="1" t="s">
        <v>214</v>
      </c>
      <c r="K324" s="1" t="str">
        <f t="shared" si="41"/>
        <v>SIN - DEL</v>
      </c>
      <c r="L324" s="1">
        <v>8465</v>
      </c>
      <c r="M324" s="1" t="str">
        <f t="shared" si="42"/>
        <v>Moderate-haul</v>
      </c>
      <c r="N324" s="2">
        <v>0.14657407407407408</v>
      </c>
      <c r="O324" s="2">
        <v>0.53824074074074069</v>
      </c>
      <c r="P324" s="3">
        <v>45667</v>
      </c>
      <c r="Q324" s="2">
        <v>0.23060185185185186</v>
      </c>
      <c r="R324" s="2">
        <v>0.6222685185185185</v>
      </c>
      <c r="S324" s="2">
        <f t="shared" si="43"/>
        <v>8.4027777777777785E-2</v>
      </c>
      <c r="T324" s="2">
        <f t="shared" si="44"/>
        <v>8.4027777777777812E-2</v>
      </c>
      <c r="U324" s="1">
        <v>121</v>
      </c>
      <c r="V324" s="1" t="str">
        <f t="shared" si="45"/>
        <v>Severe-delay</v>
      </c>
      <c r="W324" s="1">
        <v>326.83</v>
      </c>
      <c r="X324" s="1" t="s">
        <v>31</v>
      </c>
      <c r="Y324" s="1">
        <v>5</v>
      </c>
      <c r="Z324" s="1" t="s">
        <v>46</v>
      </c>
      <c r="AA324" s="1">
        <v>67.430000000000007</v>
      </c>
      <c r="AB324" s="1">
        <v>43767.594838130899</v>
      </c>
      <c r="AC324" s="1" t="s">
        <v>39</v>
      </c>
      <c r="AD324" s="1">
        <v>3.78</v>
      </c>
      <c r="AE324" s="1">
        <v>57521.11</v>
      </c>
      <c r="AF324" s="1">
        <v>20930.61</v>
      </c>
      <c r="AG324" s="6">
        <f t="shared" si="46"/>
        <v>0.36387701836769143</v>
      </c>
      <c r="AH324">
        <f t="shared" si="47"/>
        <v>-36590.5</v>
      </c>
    </row>
    <row r="325" spans="1:34" x14ac:dyDescent="0.3">
      <c r="A325" s="1" t="s">
        <v>762</v>
      </c>
      <c r="B325" s="1" t="s">
        <v>763</v>
      </c>
      <c r="C325" s="1">
        <v>39</v>
      </c>
      <c r="D325" s="1" t="str">
        <f t="shared" si="40"/>
        <v>30-39</v>
      </c>
      <c r="E325" s="1" t="s">
        <v>36</v>
      </c>
      <c r="F325" s="1" t="s">
        <v>26</v>
      </c>
      <c r="G325" s="1" t="s">
        <v>45</v>
      </c>
      <c r="H325" s="1" t="s">
        <v>753</v>
      </c>
      <c r="I325" s="1" t="s">
        <v>404</v>
      </c>
      <c r="J325" s="1" t="s">
        <v>214</v>
      </c>
      <c r="K325" s="1" t="str">
        <f t="shared" si="41"/>
        <v>SIN - DEL</v>
      </c>
      <c r="L325" s="1">
        <v>8465</v>
      </c>
      <c r="M325" s="1" t="str">
        <f t="shared" si="42"/>
        <v>Moderate-haul</v>
      </c>
      <c r="N325" s="2">
        <v>0.14657407407407408</v>
      </c>
      <c r="O325" s="2">
        <v>0.53824074074074069</v>
      </c>
      <c r="P325" s="3">
        <v>45661</v>
      </c>
      <c r="Q325" s="2">
        <v>0.23060185185185186</v>
      </c>
      <c r="R325" s="2">
        <v>0.6222685185185185</v>
      </c>
      <c r="S325" s="2">
        <f t="shared" si="43"/>
        <v>8.4027777777777785E-2</v>
      </c>
      <c r="T325" s="2">
        <f t="shared" si="44"/>
        <v>8.4027777777777812E-2</v>
      </c>
      <c r="U325" s="1">
        <v>121</v>
      </c>
      <c r="V325" s="1" t="str">
        <f t="shared" si="45"/>
        <v>Severe-delay</v>
      </c>
      <c r="W325" s="1">
        <v>1276.83</v>
      </c>
      <c r="X325" s="1" t="s">
        <v>53</v>
      </c>
      <c r="Y325" s="1">
        <v>3</v>
      </c>
      <c r="Z325" s="1" t="s">
        <v>32</v>
      </c>
      <c r="AA325" s="1">
        <v>143.38999999999999</v>
      </c>
      <c r="AB325" s="1">
        <v>43344.549449038801</v>
      </c>
      <c r="AC325" s="1" t="s">
        <v>33</v>
      </c>
      <c r="AD325" s="1">
        <v>3.39</v>
      </c>
      <c r="AE325" s="1">
        <v>57013.46</v>
      </c>
      <c r="AF325" s="1">
        <v>81745.8</v>
      </c>
      <c r="AG325" s="6">
        <f t="shared" si="46"/>
        <v>1.4337982644800018</v>
      </c>
      <c r="AH325">
        <f t="shared" si="47"/>
        <v>24732.340000000004</v>
      </c>
    </row>
    <row r="326" spans="1:34" x14ac:dyDescent="0.3">
      <c r="A326" s="1" t="s">
        <v>765</v>
      </c>
      <c r="B326" s="1" t="s">
        <v>766</v>
      </c>
      <c r="C326" s="1">
        <v>28</v>
      </c>
      <c r="D326" s="1" t="str">
        <f t="shared" si="40"/>
        <v>18-29</v>
      </c>
      <c r="E326" s="1" t="s">
        <v>36</v>
      </c>
      <c r="F326" s="1" t="s">
        <v>26</v>
      </c>
      <c r="G326" s="1" t="s">
        <v>27</v>
      </c>
      <c r="H326" s="1" t="s">
        <v>764</v>
      </c>
      <c r="I326" s="1" t="s">
        <v>230</v>
      </c>
      <c r="J326" s="1" t="s">
        <v>153</v>
      </c>
      <c r="K326" s="1" t="str">
        <f t="shared" si="41"/>
        <v>DFW - DEN</v>
      </c>
      <c r="L326" s="1">
        <v>14596</v>
      </c>
      <c r="M326" s="1" t="str">
        <f t="shared" si="42"/>
        <v>Long-haul</v>
      </c>
      <c r="N326" s="2">
        <v>0.62634259259259262</v>
      </c>
      <c r="O326" s="2">
        <v>0.30203703703703705</v>
      </c>
      <c r="P326" s="3">
        <v>45669</v>
      </c>
      <c r="Q326" s="2">
        <v>0.70203703703703701</v>
      </c>
      <c r="R326" s="2">
        <v>0.3777314814814815</v>
      </c>
      <c r="S326" s="2">
        <f t="shared" si="43"/>
        <v>7.5694444444444398E-2</v>
      </c>
      <c r="T326" s="2">
        <f t="shared" si="44"/>
        <v>7.5694444444444453E-2</v>
      </c>
      <c r="U326" s="1">
        <v>109</v>
      </c>
      <c r="V326" s="1" t="str">
        <f t="shared" si="45"/>
        <v>Moderate-delay</v>
      </c>
      <c r="W326" s="1">
        <v>567.65</v>
      </c>
      <c r="X326" s="1" t="s">
        <v>37</v>
      </c>
      <c r="Y326" s="1">
        <v>5</v>
      </c>
      <c r="Z326" s="1" t="s">
        <v>38</v>
      </c>
      <c r="AA326" s="1">
        <v>85.88</v>
      </c>
      <c r="AB326" s="1">
        <v>74341.331282288695</v>
      </c>
      <c r="AC326" s="1" t="s">
        <v>39</v>
      </c>
      <c r="AD326" s="1">
        <v>3.7</v>
      </c>
      <c r="AE326" s="1">
        <v>141314.4</v>
      </c>
      <c r="AF326" s="1">
        <v>21808.067999999999</v>
      </c>
      <c r="AG326" s="6">
        <f t="shared" si="46"/>
        <v>0.15432304138856337</v>
      </c>
      <c r="AH326">
        <f t="shared" si="47"/>
        <v>-119506.33199999999</v>
      </c>
    </row>
    <row r="327" spans="1:34" x14ac:dyDescent="0.3">
      <c r="A327" s="1" t="s">
        <v>767</v>
      </c>
      <c r="B327" s="1" t="s">
        <v>768</v>
      </c>
      <c r="C327" s="1">
        <v>44</v>
      </c>
      <c r="D327" s="1" t="str">
        <f t="shared" si="40"/>
        <v>40-59</v>
      </c>
      <c r="E327" s="1" t="s">
        <v>36</v>
      </c>
      <c r="F327" s="1" t="s">
        <v>26</v>
      </c>
      <c r="G327" s="1" t="s">
        <v>45</v>
      </c>
      <c r="H327" s="1" t="s">
        <v>764</v>
      </c>
      <c r="I327" s="1" t="s">
        <v>230</v>
      </c>
      <c r="J327" s="1" t="s">
        <v>153</v>
      </c>
      <c r="K327" s="1" t="str">
        <f t="shared" si="41"/>
        <v>DFW - DEN</v>
      </c>
      <c r="L327" s="1">
        <v>14596</v>
      </c>
      <c r="M327" s="1" t="str">
        <f t="shared" si="42"/>
        <v>Long-haul</v>
      </c>
      <c r="N327" s="2">
        <v>0.62634259259259262</v>
      </c>
      <c r="O327" s="2">
        <v>0.30203703703703705</v>
      </c>
      <c r="P327" s="3">
        <v>45658</v>
      </c>
      <c r="Q327" s="2">
        <v>0.70203703703703701</v>
      </c>
      <c r="R327" s="2">
        <v>0.3777314814814815</v>
      </c>
      <c r="S327" s="2">
        <f t="shared" si="43"/>
        <v>7.5694444444444398E-2</v>
      </c>
      <c r="T327" s="2">
        <f t="shared" si="44"/>
        <v>7.5694444444444453E-2</v>
      </c>
      <c r="U327" s="1">
        <v>109</v>
      </c>
      <c r="V327" s="1" t="str">
        <f t="shared" si="45"/>
        <v>Moderate-delay</v>
      </c>
      <c r="W327" s="1">
        <v>72.78</v>
      </c>
      <c r="X327" s="1" t="s">
        <v>53</v>
      </c>
      <c r="Y327" s="1">
        <v>5</v>
      </c>
      <c r="Z327" s="1" t="s">
        <v>42</v>
      </c>
      <c r="AA327" s="1">
        <v>97.38</v>
      </c>
      <c r="AB327" s="1">
        <v>73969.513130232895</v>
      </c>
      <c r="AC327" s="1" t="s">
        <v>39</v>
      </c>
      <c r="AD327" s="1">
        <v>4.99</v>
      </c>
      <c r="AE327" s="1">
        <v>140645.13</v>
      </c>
      <c r="AF327" s="1">
        <v>2806.4399999999901</v>
      </c>
      <c r="AG327" s="6">
        <f t="shared" si="46"/>
        <v>1.9954050310878095E-2</v>
      </c>
      <c r="AH327">
        <f t="shared" si="47"/>
        <v>-137838.69</v>
      </c>
    </row>
    <row r="328" spans="1:34" x14ac:dyDescent="0.3">
      <c r="A328" s="1" t="s">
        <v>769</v>
      </c>
      <c r="B328" s="1" t="s">
        <v>770</v>
      </c>
      <c r="C328" s="1">
        <v>75</v>
      </c>
      <c r="D328" s="1" t="str">
        <f t="shared" si="40"/>
        <v>70-80</v>
      </c>
      <c r="E328" s="1" t="s">
        <v>36</v>
      </c>
      <c r="F328" s="1" t="s">
        <v>26</v>
      </c>
      <c r="G328" s="1" t="s">
        <v>45</v>
      </c>
      <c r="H328" s="1" t="s">
        <v>764</v>
      </c>
      <c r="I328" s="1" t="s">
        <v>230</v>
      </c>
      <c r="J328" s="1" t="s">
        <v>153</v>
      </c>
      <c r="K328" s="1" t="str">
        <f t="shared" si="41"/>
        <v>DFW - DEN</v>
      </c>
      <c r="L328" s="1">
        <v>14596</v>
      </c>
      <c r="M328" s="1" t="str">
        <f t="shared" si="42"/>
        <v>Long-haul</v>
      </c>
      <c r="N328" s="2">
        <v>0.62634259259259262</v>
      </c>
      <c r="O328" s="2">
        <v>0.30203703703703705</v>
      </c>
      <c r="P328" s="3">
        <v>45658</v>
      </c>
      <c r="Q328" s="2">
        <v>0.70203703703703701</v>
      </c>
      <c r="R328" s="2">
        <v>0.3777314814814815</v>
      </c>
      <c r="S328" s="2">
        <f t="shared" si="43"/>
        <v>7.5694444444444398E-2</v>
      </c>
      <c r="T328" s="2">
        <f t="shared" si="44"/>
        <v>7.5694444444444453E-2</v>
      </c>
      <c r="U328" s="1">
        <v>109</v>
      </c>
      <c r="V328" s="1" t="str">
        <f t="shared" si="45"/>
        <v>Moderate-delay</v>
      </c>
      <c r="W328" s="1">
        <v>218.42</v>
      </c>
      <c r="X328" s="1" t="s">
        <v>31</v>
      </c>
      <c r="Y328" s="1">
        <v>5</v>
      </c>
      <c r="Z328" s="1" t="s">
        <v>38</v>
      </c>
      <c r="AA328" s="1">
        <v>133.88</v>
      </c>
      <c r="AB328" s="1">
        <v>74201.825673007304</v>
      </c>
      <c r="AC328" s="1" t="s">
        <v>39</v>
      </c>
      <c r="AD328" s="1">
        <v>4.7</v>
      </c>
      <c r="AE328" s="1">
        <v>141063.285</v>
      </c>
      <c r="AF328" s="1">
        <v>8403.3959999999897</v>
      </c>
      <c r="AG328" s="6">
        <f t="shared" si="46"/>
        <v>5.9571815586174602E-2</v>
      </c>
      <c r="AH328">
        <f t="shared" si="47"/>
        <v>-132659.88900000002</v>
      </c>
    </row>
    <row r="329" spans="1:34" x14ac:dyDescent="0.3">
      <c r="A329" s="1" t="s">
        <v>771</v>
      </c>
      <c r="B329" s="1" t="s">
        <v>772</v>
      </c>
      <c r="C329" s="1">
        <v>48</v>
      </c>
      <c r="D329" s="1" t="str">
        <f t="shared" si="40"/>
        <v>40-59</v>
      </c>
      <c r="E329" s="1" t="s">
        <v>36</v>
      </c>
      <c r="F329" s="1" t="s">
        <v>26</v>
      </c>
      <c r="G329" s="1" t="s">
        <v>27</v>
      </c>
      <c r="H329" s="1" t="s">
        <v>764</v>
      </c>
      <c r="I329" s="1" t="s">
        <v>230</v>
      </c>
      <c r="J329" s="1" t="s">
        <v>153</v>
      </c>
      <c r="K329" s="1" t="str">
        <f t="shared" si="41"/>
        <v>DFW - DEN</v>
      </c>
      <c r="L329" s="1">
        <v>14596</v>
      </c>
      <c r="M329" s="1" t="str">
        <f t="shared" si="42"/>
        <v>Long-haul</v>
      </c>
      <c r="N329" s="2">
        <v>0.62634259259259262</v>
      </c>
      <c r="O329" s="2">
        <v>0.30203703703703705</v>
      </c>
      <c r="P329" s="3">
        <v>45665</v>
      </c>
      <c r="Q329" s="2">
        <v>0.70203703703703701</v>
      </c>
      <c r="R329" s="2">
        <v>0.3777314814814815</v>
      </c>
      <c r="S329" s="2">
        <f t="shared" si="43"/>
        <v>7.5694444444444398E-2</v>
      </c>
      <c r="T329" s="2">
        <f t="shared" si="44"/>
        <v>7.5694444444444453E-2</v>
      </c>
      <c r="U329" s="1">
        <v>109</v>
      </c>
      <c r="V329" s="1" t="str">
        <f t="shared" si="45"/>
        <v>Moderate-delay</v>
      </c>
      <c r="W329" s="1">
        <v>201.42</v>
      </c>
      <c r="X329" s="1" t="s">
        <v>53</v>
      </c>
      <c r="Y329" s="1">
        <v>5</v>
      </c>
      <c r="Z329" s="1" t="s">
        <v>46</v>
      </c>
      <c r="AA329" s="1">
        <v>2.38</v>
      </c>
      <c r="AB329" s="1">
        <v>74035.247475348195</v>
      </c>
      <c r="AC329" s="1" t="s">
        <v>39</v>
      </c>
      <c r="AD329" s="1">
        <v>3.07</v>
      </c>
      <c r="AE329" s="1">
        <v>140763.45000000001</v>
      </c>
      <c r="AF329" s="1">
        <v>7734.8159999999998</v>
      </c>
      <c r="AG329" s="6">
        <f t="shared" si="46"/>
        <v>5.4949036841594884E-2</v>
      </c>
      <c r="AH329">
        <f t="shared" si="47"/>
        <v>-133028.63400000002</v>
      </c>
    </row>
    <row r="330" spans="1:34" x14ac:dyDescent="0.3">
      <c r="A330" s="1" t="s">
        <v>773</v>
      </c>
      <c r="B330" s="1" t="s">
        <v>774</v>
      </c>
      <c r="C330" s="1">
        <v>49</v>
      </c>
      <c r="D330" s="1" t="str">
        <f t="shared" si="40"/>
        <v>40-59</v>
      </c>
      <c r="E330" s="1" t="s">
        <v>36</v>
      </c>
      <c r="F330" s="1" t="s">
        <v>26</v>
      </c>
      <c r="G330" s="1" t="s">
        <v>27</v>
      </c>
      <c r="H330" s="1" t="s">
        <v>764</v>
      </c>
      <c r="I330" s="1" t="s">
        <v>230</v>
      </c>
      <c r="J330" s="1" t="s">
        <v>153</v>
      </c>
      <c r="K330" s="1" t="str">
        <f t="shared" si="41"/>
        <v>DFW - DEN</v>
      </c>
      <c r="L330" s="1">
        <v>14596</v>
      </c>
      <c r="M330" s="1" t="str">
        <f t="shared" si="42"/>
        <v>Long-haul</v>
      </c>
      <c r="N330" s="2">
        <v>0.62634259259259262</v>
      </c>
      <c r="O330" s="2">
        <v>0.30203703703703705</v>
      </c>
      <c r="P330" s="3">
        <v>45666</v>
      </c>
      <c r="Q330" s="2">
        <v>0.70203703703703701</v>
      </c>
      <c r="R330" s="2">
        <v>0.3777314814814815</v>
      </c>
      <c r="S330" s="2">
        <f t="shared" si="43"/>
        <v>7.5694444444444398E-2</v>
      </c>
      <c r="T330" s="2">
        <f t="shared" si="44"/>
        <v>7.5694444444444453E-2</v>
      </c>
      <c r="U330" s="1">
        <v>109</v>
      </c>
      <c r="V330" s="1" t="str">
        <f t="shared" si="45"/>
        <v>Moderate-delay</v>
      </c>
      <c r="W330" s="1">
        <v>917.51</v>
      </c>
      <c r="X330" s="1" t="s">
        <v>31</v>
      </c>
      <c r="Y330" s="1">
        <v>5</v>
      </c>
      <c r="Z330" s="1" t="s">
        <v>32</v>
      </c>
      <c r="AA330" s="1">
        <v>63.67</v>
      </c>
      <c r="AB330" s="1">
        <v>73587.244244303598</v>
      </c>
      <c r="AC330" s="1" t="s">
        <v>39</v>
      </c>
      <c r="AD330" s="1">
        <v>4.5999999999999996</v>
      </c>
      <c r="AE330" s="1">
        <v>139957.035</v>
      </c>
      <c r="AF330" s="1">
        <v>35240.021999999997</v>
      </c>
      <c r="AG330" s="6">
        <f t="shared" si="46"/>
        <v>0.25179171593625144</v>
      </c>
      <c r="AH330">
        <f t="shared" si="47"/>
        <v>-104717.01300000001</v>
      </c>
    </row>
    <row r="331" spans="1:34" x14ac:dyDescent="0.3">
      <c r="A331" s="1" t="s">
        <v>775</v>
      </c>
      <c r="B331" s="1" t="s">
        <v>776</v>
      </c>
      <c r="C331" s="1">
        <v>47</v>
      </c>
      <c r="D331" s="1" t="str">
        <f t="shared" si="40"/>
        <v>40-59</v>
      </c>
      <c r="E331" s="1" t="s">
        <v>36</v>
      </c>
      <c r="F331" s="1" t="s">
        <v>26</v>
      </c>
      <c r="G331" s="1" t="s">
        <v>45</v>
      </c>
      <c r="H331" s="1" t="s">
        <v>764</v>
      </c>
      <c r="I331" s="1" t="s">
        <v>230</v>
      </c>
      <c r="J331" s="1" t="s">
        <v>153</v>
      </c>
      <c r="K331" s="1" t="str">
        <f t="shared" si="41"/>
        <v>DFW - DEN</v>
      </c>
      <c r="L331" s="1">
        <v>14596</v>
      </c>
      <c r="M331" s="1" t="str">
        <f t="shared" si="42"/>
        <v>Long-haul</v>
      </c>
      <c r="N331" s="2">
        <v>0.62634259259259262</v>
      </c>
      <c r="O331" s="2">
        <v>0.30203703703703705</v>
      </c>
      <c r="P331" s="3">
        <v>45661</v>
      </c>
      <c r="Q331" s="2">
        <v>0.70203703703703701</v>
      </c>
      <c r="R331" s="2">
        <v>0.3777314814814815</v>
      </c>
      <c r="S331" s="2">
        <f t="shared" si="43"/>
        <v>7.5694444444444398E-2</v>
      </c>
      <c r="T331" s="2">
        <f t="shared" si="44"/>
        <v>7.5694444444444453E-2</v>
      </c>
      <c r="U331" s="1">
        <v>109</v>
      </c>
      <c r="V331" s="1" t="str">
        <f t="shared" si="45"/>
        <v>Moderate-delay</v>
      </c>
      <c r="W331" s="1">
        <v>202.69</v>
      </c>
      <c r="X331" s="1" t="s">
        <v>37</v>
      </c>
      <c r="Y331" s="1">
        <v>5</v>
      </c>
      <c r="Z331" s="1" t="s">
        <v>46</v>
      </c>
      <c r="AA331" s="1">
        <v>165.66</v>
      </c>
      <c r="AB331" s="1">
        <v>73604.343037015497</v>
      </c>
      <c r="AC331" s="1" t="s">
        <v>33</v>
      </c>
      <c r="AD331" s="1">
        <v>3.72</v>
      </c>
      <c r="AE331" s="1">
        <v>139987.815</v>
      </c>
      <c r="AF331" s="1">
        <v>7803.174</v>
      </c>
      <c r="AG331" s="6">
        <f t="shared" si="46"/>
        <v>5.5741808670990399E-2</v>
      </c>
      <c r="AH331">
        <f t="shared" si="47"/>
        <v>-132184.641</v>
      </c>
    </row>
    <row r="332" spans="1:34" x14ac:dyDescent="0.3">
      <c r="A332" s="1" t="s">
        <v>777</v>
      </c>
      <c r="B332" s="1" t="s">
        <v>778</v>
      </c>
      <c r="C332" s="1">
        <v>75</v>
      </c>
      <c r="D332" s="1" t="str">
        <f t="shared" si="40"/>
        <v>70-80</v>
      </c>
      <c r="E332" s="1" t="s">
        <v>36</v>
      </c>
      <c r="F332" s="1" t="s">
        <v>26</v>
      </c>
      <c r="G332" s="1" t="s">
        <v>45</v>
      </c>
      <c r="H332" s="1" t="s">
        <v>510</v>
      </c>
      <c r="I332" s="1" t="s">
        <v>305</v>
      </c>
      <c r="J332" s="1" t="s">
        <v>382</v>
      </c>
      <c r="K332" s="1" t="str">
        <f t="shared" si="41"/>
        <v>FRA - LAX</v>
      </c>
      <c r="L332" s="1">
        <v>4998</v>
      </c>
      <c r="M332" s="1" t="str">
        <f t="shared" si="42"/>
        <v>Moderate-haul</v>
      </c>
      <c r="N332" s="2">
        <v>0.94207175925925923</v>
      </c>
      <c r="O332" s="2">
        <v>0.17332175925925927</v>
      </c>
      <c r="P332" s="3">
        <v>45665</v>
      </c>
      <c r="Q332" s="2">
        <v>4.6932870370370368E-2</v>
      </c>
      <c r="R332" s="2">
        <v>0.27818287037037037</v>
      </c>
      <c r="S332" s="2">
        <f t="shared" si="43"/>
        <v>0.10486111111111118</v>
      </c>
      <c r="T332" s="2">
        <f t="shared" si="44"/>
        <v>0.1048611111111111</v>
      </c>
      <c r="U332" s="1">
        <v>226.5</v>
      </c>
      <c r="V332" s="1" t="str">
        <f t="shared" si="45"/>
        <v>Severe-delay</v>
      </c>
      <c r="W332" s="1">
        <v>525.85</v>
      </c>
      <c r="X332" s="1" t="s">
        <v>37</v>
      </c>
      <c r="Y332" s="1">
        <v>5</v>
      </c>
      <c r="Z332" s="1" t="s">
        <v>38</v>
      </c>
      <c r="AA332" s="1">
        <v>115.16</v>
      </c>
      <c r="AB332" s="1">
        <v>26277.406366516399</v>
      </c>
      <c r="AC332" s="1" t="s">
        <v>39</v>
      </c>
      <c r="AD332" s="1">
        <v>4.05</v>
      </c>
      <c r="AE332" s="1">
        <v>36532.89</v>
      </c>
      <c r="AF332" s="1">
        <v>33677.43</v>
      </c>
      <c r="AG332" s="6">
        <f t="shared" si="46"/>
        <v>0.92183865004931176</v>
      </c>
      <c r="AH332">
        <f t="shared" si="47"/>
        <v>-2855.4599999999991</v>
      </c>
    </row>
    <row r="333" spans="1:34" x14ac:dyDescent="0.3">
      <c r="A333" s="1" t="s">
        <v>779</v>
      </c>
      <c r="B333" s="1" t="s">
        <v>780</v>
      </c>
      <c r="C333" s="1">
        <v>33</v>
      </c>
      <c r="D333" s="1" t="str">
        <f t="shared" si="40"/>
        <v>30-39</v>
      </c>
      <c r="E333" s="1" t="s">
        <v>25</v>
      </c>
      <c r="F333" s="1" t="s">
        <v>26</v>
      </c>
      <c r="G333" s="1" t="s">
        <v>27</v>
      </c>
      <c r="H333" s="1" t="s">
        <v>567</v>
      </c>
      <c r="I333" s="1" t="s">
        <v>259</v>
      </c>
      <c r="J333" s="1" t="s">
        <v>172</v>
      </c>
      <c r="K333" s="1" t="str">
        <f t="shared" si="41"/>
        <v>JFK - PVG</v>
      </c>
      <c r="L333" s="1">
        <v>5518</v>
      </c>
      <c r="M333" s="1" t="str">
        <f t="shared" si="42"/>
        <v>Moderate-haul</v>
      </c>
      <c r="N333" s="2">
        <v>0.25896990740740738</v>
      </c>
      <c r="O333" s="2">
        <v>0.51383101851851853</v>
      </c>
      <c r="P333" s="3">
        <v>45662</v>
      </c>
      <c r="Q333" s="2">
        <v>0.31938657407407406</v>
      </c>
      <c r="R333" s="2">
        <v>0.57424768518518521</v>
      </c>
      <c r="S333" s="2">
        <f t="shared" si="43"/>
        <v>6.0416666666666674E-2</v>
      </c>
      <c r="T333" s="2">
        <f t="shared" si="44"/>
        <v>6.0416666666666674E-2</v>
      </c>
      <c r="U333" s="1">
        <v>87</v>
      </c>
      <c r="V333" s="1" t="str">
        <f t="shared" si="45"/>
        <v>Moderate-delay</v>
      </c>
      <c r="W333" s="1">
        <v>424.01</v>
      </c>
      <c r="X333" s="1" t="s">
        <v>37</v>
      </c>
      <c r="Y333" s="1">
        <v>3</v>
      </c>
      <c r="Z333" s="1" t="s">
        <v>38</v>
      </c>
      <c r="AA333" s="1">
        <v>80.319999999999993</v>
      </c>
      <c r="AB333" s="1">
        <v>28219.418148999401</v>
      </c>
      <c r="AC333" s="1" t="s">
        <v>39</v>
      </c>
      <c r="AD333" s="1">
        <v>3.88</v>
      </c>
      <c r="AE333" s="1">
        <v>38863.300000000003</v>
      </c>
      <c r="AF333" s="1">
        <v>27152.7</v>
      </c>
      <c r="AG333" s="6">
        <f t="shared" si="46"/>
        <v>0.69867201189811468</v>
      </c>
      <c r="AH333">
        <f t="shared" si="47"/>
        <v>-11710.600000000002</v>
      </c>
    </row>
    <row r="334" spans="1:34" x14ac:dyDescent="0.3">
      <c r="A334" s="1" t="s">
        <v>781</v>
      </c>
      <c r="B334" s="1" t="s">
        <v>782</v>
      </c>
      <c r="C334" s="1">
        <v>63</v>
      </c>
      <c r="D334" s="1" t="str">
        <f t="shared" si="40"/>
        <v>60-69</v>
      </c>
      <c r="E334" s="1" t="s">
        <v>25</v>
      </c>
      <c r="F334" s="1" t="s">
        <v>26</v>
      </c>
      <c r="G334" s="1" t="s">
        <v>27</v>
      </c>
      <c r="H334" s="1" t="s">
        <v>567</v>
      </c>
      <c r="I334" s="1" t="s">
        <v>259</v>
      </c>
      <c r="J334" s="1" t="s">
        <v>172</v>
      </c>
      <c r="K334" s="1" t="str">
        <f t="shared" si="41"/>
        <v>JFK - PVG</v>
      </c>
      <c r="L334" s="1">
        <v>5518</v>
      </c>
      <c r="M334" s="1" t="str">
        <f t="shared" si="42"/>
        <v>Moderate-haul</v>
      </c>
      <c r="N334" s="2">
        <v>0.25896990740740738</v>
      </c>
      <c r="O334" s="2">
        <v>0.51383101851851853</v>
      </c>
      <c r="P334" s="3">
        <v>45667</v>
      </c>
      <c r="Q334" s="2">
        <v>0.31938657407407406</v>
      </c>
      <c r="R334" s="2">
        <v>0.57424768518518521</v>
      </c>
      <c r="S334" s="2">
        <f t="shared" si="43"/>
        <v>6.0416666666666674E-2</v>
      </c>
      <c r="T334" s="2">
        <f t="shared" si="44"/>
        <v>6.0416666666666674E-2</v>
      </c>
      <c r="U334" s="1">
        <v>87</v>
      </c>
      <c r="V334" s="1" t="str">
        <f t="shared" si="45"/>
        <v>Moderate-delay</v>
      </c>
      <c r="W334" s="1">
        <v>356.9</v>
      </c>
      <c r="X334" s="1" t="s">
        <v>53</v>
      </c>
      <c r="Y334" s="1">
        <v>5</v>
      </c>
      <c r="Z334" s="1" t="s">
        <v>32</v>
      </c>
      <c r="AA334" s="1">
        <v>145.69</v>
      </c>
      <c r="AB334" s="1">
        <v>28990.623183731899</v>
      </c>
      <c r="AC334" s="1" t="s">
        <v>39</v>
      </c>
      <c r="AD334" s="1">
        <v>4.38</v>
      </c>
      <c r="AE334" s="1">
        <v>39788.75</v>
      </c>
      <c r="AF334" s="1">
        <v>22870.74</v>
      </c>
      <c r="AG334" s="6">
        <f t="shared" si="46"/>
        <v>0.57480418459991833</v>
      </c>
      <c r="AH334">
        <f t="shared" si="47"/>
        <v>-16918.009999999998</v>
      </c>
    </row>
    <row r="335" spans="1:34" x14ac:dyDescent="0.3">
      <c r="A335" s="1" t="s">
        <v>784</v>
      </c>
      <c r="B335" s="1" t="s">
        <v>785</v>
      </c>
      <c r="C335" s="1">
        <v>65</v>
      </c>
      <c r="D335" s="1" t="str">
        <f t="shared" si="40"/>
        <v>60-69</v>
      </c>
      <c r="E335" s="1" t="s">
        <v>25</v>
      </c>
      <c r="F335" s="1" t="s">
        <v>26</v>
      </c>
      <c r="G335" s="1" t="s">
        <v>45</v>
      </c>
      <c r="H335" s="1" t="s">
        <v>783</v>
      </c>
      <c r="I335" s="1" t="s">
        <v>382</v>
      </c>
      <c r="J335" s="1" t="s">
        <v>334</v>
      </c>
      <c r="K335" s="1" t="str">
        <f t="shared" si="41"/>
        <v>LAX - AMS</v>
      </c>
      <c r="L335" s="1">
        <v>11762</v>
      </c>
      <c r="M335" s="1" t="str">
        <f t="shared" si="42"/>
        <v>Long-haul</v>
      </c>
      <c r="N335" s="2">
        <v>0.26141203703703703</v>
      </c>
      <c r="O335" s="2">
        <v>0.80585648148148148</v>
      </c>
      <c r="P335" s="3">
        <v>45659</v>
      </c>
      <c r="Q335" s="2">
        <v>0.37877314814814816</v>
      </c>
      <c r="R335" s="2">
        <v>0.92321759259259262</v>
      </c>
      <c r="S335" s="2">
        <f t="shared" si="43"/>
        <v>0.11736111111111114</v>
      </c>
      <c r="T335" s="2">
        <f t="shared" si="44"/>
        <v>0.11736111111111114</v>
      </c>
      <c r="U335" s="1">
        <v>169</v>
      </c>
      <c r="V335" s="1" t="str">
        <f t="shared" si="45"/>
        <v>Severe-delay</v>
      </c>
      <c r="W335" s="1">
        <v>1495.39</v>
      </c>
      <c r="X335" s="1" t="s">
        <v>31</v>
      </c>
      <c r="Y335" s="1">
        <v>5</v>
      </c>
      <c r="Z335" s="1" t="s">
        <v>46</v>
      </c>
      <c r="AA335" s="1">
        <v>56.71</v>
      </c>
      <c r="AB335" s="1">
        <v>59778.514263075602</v>
      </c>
      <c r="AC335" s="1" t="s">
        <v>39</v>
      </c>
      <c r="AD335" s="1">
        <v>4.9000000000000004</v>
      </c>
      <c r="AE335" s="1">
        <v>76734.22</v>
      </c>
      <c r="AF335" s="1">
        <v>95716.3</v>
      </c>
      <c r="AG335" s="6">
        <f t="shared" si="46"/>
        <v>1.2473743787322007</v>
      </c>
      <c r="AH335">
        <f t="shared" si="47"/>
        <v>18982.080000000002</v>
      </c>
    </row>
    <row r="336" spans="1:34" x14ac:dyDescent="0.3">
      <c r="A336" s="1" t="s">
        <v>786</v>
      </c>
      <c r="B336" s="1" t="s">
        <v>787</v>
      </c>
      <c r="C336" s="1">
        <v>65</v>
      </c>
      <c r="D336" s="1" t="str">
        <f t="shared" si="40"/>
        <v>60-69</v>
      </c>
      <c r="E336" s="1" t="s">
        <v>36</v>
      </c>
      <c r="F336" s="1" t="s">
        <v>26</v>
      </c>
      <c r="G336" s="1" t="s">
        <v>45</v>
      </c>
      <c r="H336" s="1" t="s">
        <v>783</v>
      </c>
      <c r="I336" s="1" t="s">
        <v>382</v>
      </c>
      <c r="J336" s="1" t="s">
        <v>334</v>
      </c>
      <c r="K336" s="1" t="str">
        <f t="shared" si="41"/>
        <v>LAX - AMS</v>
      </c>
      <c r="L336" s="1">
        <v>11762</v>
      </c>
      <c r="M336" s="1" t="str">
        <f t="shared" si="42"/>
        <v>Long-haul</v>
      </c>
      <c r="N336" s="2">
        <v>0.26141203703703703</v>
      </c>
      <c r="O336" s="2">
        <v>0.80585648148148148</v>
      </c>
      <c r="P336" s="3">
        <v>45669</v>
      </c>
      <c r="Q336" s="2">
        <v>0.37877314814814816</v>
      </c>
      <c r="R336" s="2">
        <v>0.92321759259259262</v>
      </c>
      <c r="S336" s="2">
        <f t="shared" si="43"/>
        <v>0.11736111111111114</v>
      </c>
      <c r="T336" s="2">
        <f t="shared" si="44"/>
        <v>0.11736111111111114</v>
      </c>
      <c r="U336" s="1">
        <v>169</v>
      </c>
      <c r="V336" s="1" t="str">
        <f t="shared" si="45"/>
        <v>Severe-delay</v>
      </c>
      <c r="W336" s="1">
        <v>1347.35</v>
      </c>
      <c r="X336" s="1" t="s">
        <v>37</v>
      </c>
      <c r="Y336" s="1">
        <v>5</v>
      </c>
      <c r="Z336" s="1" t="s">
        <v>38</v>
      </c>
      <c r="AA336" s="1">
        <v>198</v>
      </c>
      <c r="AB336" s="1">
        <v>60153.664636781803</v>
      </c>
      <c r="AC336" s="1" t="s">
        <v>39</v>
      </c>
      <c r="AD336" s="1">
        <v>3.73</v>
      </c>
      <c r="AE336" s="1">
        <v>77184.399999999994</v>
      </c>
      <c r="AF336" s="1">
        <v>86270</v>
      </c>
      <c r="AG336" s="6">
        <f t="shared" si="46"/>
        <v>1.1177129057166992</v>
      </c>
      <c r="AH336">
        <f t="shared" si="47"/>
        <v>9085.6000000000058</v>
      </c>
    </row>
    <row r="337" spans="1:34" x14ac:dyDescent="0.3">
      <c r="A337" s="1" t="s">
        <v>788</v>
      </c>
      <c r="B337" s="1" t="s">
        <v>789</v>
      </c>
      <c r="C337" s="1">
        <v>26</v>
      </c>
      <c r="D337" s="1" t="str">
        <f t="shared" si="40"/>
        <v>18-29</v>
      </c>
      <c r="E337" s="1" t="s">
        <v>36</v>
      </c>
      <c r="F337" s="1" t="s">
        <v>26</v>
      </c>
      <c r="G337" s="1" t="s">
        <v>27</v>
      </c>
      <c r="H337" s="1" t="s">
        <v>783</v>
      </c>
      <c r="I337" s="1" t="s">
        <v>382</v>
      </c>
      <c r="J337" s="1" t="s">
        <v>334</v>
      </c>
      <c r="K337" s="1" t="str">
        <f t="shared" si="41"/>
        <v>LAX - AMS</v>
      </c>
      <c r="L337" s="1">
        <v>11762</v>
      </c>
      <c r="M337" s="1" t="str">
        <f t="shared" si="42"/>
        <v>Long-haul</v>
      </c>
      <c r="N337" s="2">
        <v>0.26141203703703703</v>
      </c>
      <c r="O337" s="2">
        <v>0.80585648148148148</v>
      </c>
      <c r="P337" s="3">
        <v>45670</v>
      </c>
      <c r="Q337" s="2">
        <v>0.37877314814814816</v>
      </c>
      <c r="R337" s="2">
        <v>0.92321759259259262</v>
      </c>
      <c r="S337" s="2">
        <f t="shared" si="43"/>
        <v>0.11736111111111114</v>
      </c>
      <c r="T337" s="2">
        <f t="shared" si="44"/>
        <v>0.11736111111111114</v>
      </c>
      <c r="U337" s="1">
        <v>169</v>
      </c>
      <c r="V337" s="1" t="str">
        <f t="shared" si="45"/>
        <v>Severe-delay</v>
      </c>
      <c r="W337" s="1">
        <v>112.51</v>
      </c>
      <c r="X337" s="1" t="s">
        <v>37</v>
      </c>
      <c r="Y337" s="1">
        <v>5</v>
      </c>
      <c r="Z337" s="1" t="s">
        <v>46</v>
      </c>
      <c r="AA337" s="1">
        <v>188.74</v>
      </c>
      <c r="AB337" s="1">
        <v>59319.6273648028</v>
      </c>
      <c r="AC337" s="1" t="s">
        <v>33</v>
      </c>
      <c r="AD337" s="1">
        <v>4.74</v>
      </c>
      <c r="AE337" s="1">
        <v>76183.55</v>
      </c>
      <c r="AF337" s="1">
        <v>7238.39</v>
      </c>
      <c r="AG337" s="6">
        <f t="shared" si="46"/>
        <v>9.5012505980621803E-2</v>
      </c>
      <c r="AH337">
        <f t="shared" si="47"/>
        <v>-68945.16</v>
      </c>
    </row>
    <row r="338" spans="1:34" x14ac:dyDescent="0.3">
      <c r="A338" s="1" t="s">
        <v>791</v>
      </c>
      <c r="B338" s="1" t="s">
        <v>792</v>
      </c>
      <c r="C338" s="1">
        <v>39</v>
      </c>
      <c r="D338" s="1" t="str">
        <f t="shared" si="40"/>
        <v>30-39</v>
      </c>
      <c r="E338" s="1" t="s">
        <v>25</v>
      </c>
      <c r="F338" s="1" t="s">
        <v>26</v>
      </c>
      <c r="G338" s="1" t="s">
        <v>27</v>
      </c>
      <c r="H338" s="1" t="s">
        <v>790</v>
      </c>
      <c r="I338" s="1" t="s">
        <v>214</v>
      </c>
      <c r="J338" s="1" t="s">
        <v>72</v>
      </c>
      <c r="K338" s="1" t="str">
        <f t="shared" si="41"/>
        <v>DEL - ICN</v>
      </c>
      <c r="L338" s="1">
        <v>13200</v>
      </c>
      <c r="M338" s="1" t="str">
        <f t="shared" si="42"/>
        <v>Long-haul</v>
      </c>
      <c r="N338" s="2">
        <v>0.1146412037037037</v>
      </c>
      <c r="O338" s="2">
        <v>0.72575231481481484</v>
      </c>
      <c r="P338" s="3">
        <v>45672</v>
      </c>
      <c r="Q338" s="2">
        <v>0.16116898148148148</v>
      </c>
      <c r="R338" s="2">
        <v>0.77228009259259256</v>
      </c>
      <c r="S338" s="2">
        <f t="shared" si="43"/>
        <v>4.6527777777777779E-2</v>
      </c>
      <c r="T338" s="2">
        <f t="shared" si="44"/>
        <v>4.6527777777777724E-2</v>
      </c>
      <c r="U338" s="1">
        <v>67</v>
      </c>
      <c r="V338" s="1" t="str">
        <f t="shared" si="45"/>
        <v>Moderate-delay</v>
      </c>
      <c r="W338" s="1">
        <v>1332.52</v>
      </c>
      <c r="X338" s="1" t="s">
        <v>37</v>
      </c>
      <c r="Y338" s="1">
        <v>3</v>
      </c>
      <c r="Z338" s="1" t="s">
        <v>80</v>
      </c>
      <c r="AA338" s="1">
        <v>53.36</v>
      </c>
      <c r="AB338" s="1">
        <v>67071.408261980803</v>
      </c>
      <c r="AC338" s="1" t="s">
        <v>33</v>
      </c>
      <c r="AD338" s="1">
        <v>4.7</v>
      </c>
      <c r="AE338" s="1">
        <v>85485.69</v>
      </c>
      <c r="AF338" s="1">
        <v>85291.95</v>
      </c>
      <c r="AG338" s="6">
        <f t="shared" si="46"/>
        <v>0.99773365577326445</v>
      </c>
      <c r="AH338">
        <f t="shared" si="47"/>
        <v>-193.74000000000524</v>
      </c>
    </row>
    <row r="339" spans="1:34" x14ac:dyDescent="0.3">
      <c r="A339" s="1" t="s">
        <v>793</v>
      </c>
      <c r="B339" s="1" t="s">
        <v>794</v>
      </c>
      <c r="C339" s="1">
        <v>34</v>
      </c>
      <c r="D339" s="1" t="str">
        <f t="shared" si="40"/>
        <v>30-39</v>
      </c>
      <c r="E339" s="1" t="s">
        <v>25</v>
      </c>
      <c r="F339" s="1" t="s">
        <v>26</v>
      </c>
      <c r="G339" s="1" t="s">
        <v>45</v>
      </c>
      <c r="H339" s="1" t="s">
        <v>790</v>
      </c>
      <c r="I339" s="1" t="s">
        <v>214</v>
      </c>
      <c r="J339" s="1" t="s">
        <v>72</v>
      </c>
      <c r="K339" s="1" t="str">
        <f t="shared" si="41"/>
        <v>DEL - ICN</v>
      </c>
      <c r="L339" s="1">
        <v>13200</v>
      </c>
      <c r="M339" s="1" t="str">
        <f t="shared" si="42"/>
        <v>Long-haul</v>
      </c>
      <c r="N339" s="2">
        <v>0.1146412037037037</v>
      </c>
      <c r="O339" s="2">
        <v>0.72575231481481484</v>
      </c>
      <c r="P339" s="3">
        <v>45660</v>
      </c>
      <c r="Q339" s="2">
        <v>0.16116898148148148</v>
      </c>
      <c r="R339" s="2">
        <v>0.77228009259259256</v>
      </c>
      <c r="S339" s="2">
        <f t="shared" si="43"/>
        <v>4.6527777777777779E-2</v>
      </c>
      <c r="T339" s="2">
        <f t="shared" si="44"/>
        <v>4.6527777777777724E-2</v>
      </c>
      <c r="U339" s="1">
        <v>67</v>
      </c>
      <c r="V339" s="1" t="str">
        <f t="shared" si="45"/>
        <v>Moderate-delay</v>
      </c>
      <c r="W339" s="1">
        <v>883.93</v>
      </c>
      <c r="X339" s="1" t="s">
        <v>31</v>
      </c>
      <c r="Y339" s="1">
        <v>3</v>
      </c>
      <c r="Z339" s="1" t="s">
        <v>46</v>
      </c>
      <c r="AA339" s="1">
        <v>81.2</v>
      </c>
      <c r="AB339" s="1">
        <v>66878.221965320598</v>
      </c>
      <c r="AC339" s="1" t="s">
        <v>33</v>
      </c>
      <c r="AD339" s="1">
        <v>3.19</v>
      </c>
      <c r="AE339" s="1">
        <v>85253.87</v>
      </c>
      <c r="AF339" s="1">
        <v>56587.76</v>
      </c>
      <c r="AG339" s="6">
        <f t="shared" si="46"/>
        <v>0.66375590926253558</v>
      </c>
      <c r="AH339">
        <f t="shared" si="47"/>
        <v>-28666.109999999993</v>
      </c>
    </row>
    <row r="340" spans="1:34" x14ac:dyDescent="0.3">
      <c r="A340" s="1" t="s">
        <v>795</v>
      </c>
      <c r="B340" s="1" t="s">
        <v>796</v>
      </c>
      <c r="C340" s="1">
        <v>34</v>
      </c>
      <c r="D340" s="1" t="str">
        <f t="shared" si="40"/>
        <v>30-39</v>
      </c>
      <c r="E340" s="1" t="s">
        <v>25</v>
      </c>
      <c r="F340" s="1" t="s">
        <v>26</v>
      </c>
      <c r="G340" s="1" t="s">
        <v>45</v>
      </c>
      <c r="H340" s="1" t="s">
        <v>790</v>
      </c>
      <c r="I340" s="1" t="s">
        <v>214</v>
      </c>
      <c r="J340" s="1" t="s">
        <v>72</v>
      </c>
      <c r="K340" s="1" t="str">
        <f t="shared" si="41"/>
        <v>DEL - ICN</v>
      </c>
      <c r="L340" s="1">
        <v>13200</v>
      </c>
      <c r="M340" s="1" t="str">
        <f t="shared" si="42"/>
        <v>Long-haul</v>
      </c>
      <c r="N340" s="2">
        <v>0.1146412037037037</v>
      </c>
      <c r="O340" s="2">
        <v>0.72575231481481484</v>
      </c>
      <c r="P340" s="3">
        <v>45659</v>
      </c>
      <c r="Q340" s="2">
        <v>0.16116898148148148</v>
      </c>
      <c r="R340" s="2">
        <v>0.77228009259259256</v>
      </c>
      <c r="S340" s="2">
        <f t="shared" si="43"/>
        <v>4.6527777777777779E-2</v>
      </c>
      <c r="T340" s="2">
        <f t="shared" si="44"/>
        <v>4.6527777777777724E-2</v>
      </c>
      <c r="U340" s="1">
        <v>67</v>
      </c>
      <c r="V340" s="1" t="str">
        <f t="shared" si="45"/>
        <v>Moderate-delay</v>
      </c>
      <c r="W340" s="1">
        <v>1383.28</v>
      </c>
      <c r="X340" s="1" t="s">
        <v>31</v>
      </c>
      <c r="Y340" s="1">
        <v>3</v>
      </c>
      <c r="Z340" s="1" t="s">
        <v>46</v>
      </c>
      <c r="AA340" s="1">
        <v>30.07</v>
      </c>
      <c r="AB340" s="1">
        <v>66673.416379061193</v>
      </c>
      <c r="AC340" s="1" t="s">
        <v>33</v>
      </c>
      <c r="AD340" s="1">
        <v>3.71</v>
      </c>
      <c r="AE340" s="1">
        <v>85008.1</v>
      </c>
      <c r="AF340" s="1">
        <v>88535.93</v>
      </c>
      <c r="AG340" s="6">
        <f t="shared" si="46"/>
        <v>1.0414999276539527</v>
      </c>
      <c r="AH340">
        <f t="shared" si="47"/>
        <v>3527.8299999999872</v>
      </c>
    </row>
    <row r="341" spans="1:34" x14ac:dyDescent="0.3">
      <c r="A341" s="1" t="s">
        <v>797</v>
      </c>
      <c r="B341" s="1" t="s">
        <v>798</v>
      </c>
      <c r="C341" s="1">
        <v>26</v>
      </c>
      <c r="D341" s="1" t="str">
        <f t="shared" si="40"/>
        <v>18-29</v>
      </c>
      <c r="E341" s="1" t="s">
        <v>25</v>
      </c>
      <c r="F341" s="1" t="s">
        <v>891</v>
      </c>
      <c r="G341" s="1" t="s">
        <v>27</v>
      </c>
      <c r="H341" s="1" t="s">
        <v>111</v>
      </c>
      <c r="I341" s="1" t="s">
        <v>112</v>
      </c>
      <c r="J341" s="1" t="s">
        <v>59</v>
      </c>
      <c r="K341" s="1" t="str">
        <f t="shared" si="41"/>
        <v>IST - BKK</v>
      </c>
      <c r="L341" s="1">
        <v>7728</v>
      </c>
      <c r="M341" s="1" t="str">
        <f t="shared" si="42"/>
        <v>Moderate-haul</v>
      </c>
      <c r="N341" s="2">
        <v>0.23081018518518517</v>
      </c>
      <c r="O341" s="2">
        <v>0.5884490740740741</v>
      </c>
      <c r="P341" s="3">
        <v>45664</v>
      </c>
      <c r="Q341" s="2">
        <v>0.25719907407407405</v>
      </c>
      <c r="R341" s="2">
        <v>0.614837962962963</v>
      </c>
      <c r="S341" s="2">
        <f t="shared" si="43"/>
        <v>2.6388888888888878E-2</v>
      </c>
      <c r="T341" s="2">
        <f t="shared" si="44"/>
        <v>2.6388888888888906E-2</v>
      </c>
      <c r="U341" s="1">
        <v>38</v>
      </c>
      <c r="V341" s="1" t="str">
        <f t="shared" si="45"/>
        <v>Moderate-delay</v>
      </c>
      <c r="W341" s="1">
        <v>313.52</v>
      </c>
      <c r="X341" s="1" t="s">
        <v>37</v>
      </c>
      <c r="Y341" s="1">
        <v>5</v>
      </c>
      <c r="Z341" s="1" t="s">
        <v>38</v>
      </c>
      <c r="AA341" s="1">
        <v>158.72</v>
      </c>
      <c r="AB341" s="1">
        <v>39641.455284843301</v>
      </c>
      <c r="AC341" s="1" t="s">
        <v>33</v>
      </c>
      <c r="AD341" s="1">
        <v>4.1100000000000003</v>
      </c>
      <c r="AE341" s="1">
        <v>52569.75</v>
      </c>
      <c r="AF341" s="1">
        <v>20097.02</v>
      </c>
      <c r="AG341" s="6">
        <f t="shared" si="46"/>
        <v>0.38229247808863465</v>
      </c>
      <c r="AH341">
        <f t="shared" si="47"/>
        <v>-32472.73</v>
      </c>
    </row>
    <row r="342" spans="1:34" x14ac:dyDescent="0.3">
      <c r="A342" s="1" t="s">
        <v>799</v>
      </c>
      <c r="B342" s="1" t="s">
        <v>800</v>
      </c>
      <c r="C342" s="1">
        <v>66</v>
      </c>
      <c r="D342" s="1" t="str">
        <f t="shared" si="40"/>
        <v>60-69</v>
      </c>
      <c r="E342" s="1" t="s">
        <v>25</v>
      </c>
      <c r="F342" s="1" t="s">
        <v>891</v>
      </c>
      <c r="G342" s="1" t="s">
        <v>45</v>
      </c>
      <c r="H342" s="1" t="s">
        <v>131</v>
      </c>
      <c r="I342" s="1" t="s">
        <v>72</v>
      </c>
      <c r="J342" s="1" t="s">
        <v>132</v>
      </c>
      <c r="K342" s="1" t="str">
        <f t="shared" si="41"/>
        <v>ICN - DXB</v>
      </c>
      <c r="L342" s="1">
        <v>2357</v>
      </c>
      <c r="M342" s="1" t="str">
        <f t="shared" si="42"/>
        <v xml:space="preserve">Short-haul </v>
      </c>
      <c r="N342" s="2">
        <v>0.69140046296296298</v>
      </c>
      <c r="O342" s="2">
        <v>0.8004282407407407</v>
      </c>
      <c r="P342" s="3">
        <v>45667</v>
      </c>
      <c r="Q342" s="2">
        <v>0.76709490740740738</v>
      </c>
      <c r="R342" s="2">
        <v>0.87612268518518521</v>
      </c>
      <c r="S342" s="2">
        <f t="shared" si="43"/>
        <v>7.5694444444444398E-2</v>
      </c>
      <c r="T342" s="2">
        <f t="shared" si="44"/>
        <v>7.5694444444444509E-2</v>
      </c>
      <c r="U342" s="1">
        <v>109</v>
      </c>
      <c r="V342" s="1" t="str">
        <f t="shared" si="45"/>
        <v>Moderate-delay</v>
      </c>
      <c r="W342" s="1">
        <v>1013.42</v>
      </c>
      <c r="X342" s="1" t="s">
        <v>53</v>
      </c>
      <c r="Y342" s="1">
        <v>5</v>
      </c>
      <c r="Z342" s="1" t="s">
        <v>32</v>
      </c>
      <c r="AA342" s="1">
        <v>195.58</v>
      </c>
      <c r="AB342" s="1">
        <v>12582.9245245273</v>
      </c>
      <c r="AC342" s="1" t="s">
        <v>33</v>
      </c>
      <c r="AD342" s="1">
        <v>3.59</v>
      </c>
      <c r="AE342" s="1">
        <v>20099.509999999998</v>
      </c>
      <c r="AF342" s="1">
        <v>64898</v>
      </c>
      <c r="AG342" s="6">
        <f t="shared" si="46"/>
        <v>3.228834931796845</v>
      </c>
      <c r="AH342">
        <f t="shared" si="47"/>
        <v>44798.490000000005</v>
      </c>
    </row>
    <row r="343" spans="1:34" x14ac:dyDescent="0.3">
      <c r="A343" s="1" t="s">
        <v>801</v>
      </c>
      <c r="B343" s="1" t="s">
        <v>802</v>
      </c>
      <c r="C343" s="1">
        <v>23</v>
      </c>
      <c r="D343" s="1" t="str">
        <f t="shared" si="40"/>
        <v>18-29</v>
      </c>
      <c r="E343" s="1" t="s">
        <v>36</v>
      </c>
      <c r="F343" s="1" t="s">
        <v>891</v>
      </c>
      <c r="G343" s="1" t="s">
        <v>27</v>
      </c>
      <c r="H343" s="1" t="s">
        <v>131</v>
      </c>
      <c r="I343" s="1" t="s">
        <v>72</v>
      </c>
      <c r="J343" s="1" t="s">
        <v>132</v>
      </c>
      <c r="K343" s="1" t="str">
        <f t="shared" si="41"/>
        <v>ICN - DXB</v>
      </c>
      <c r="L343" s="1">
        <v>2357</v>
      </c>
      <c r="M343" s="1" t="str">
        <f t="shared" si="42"/>
        <v xml:space="preserve">Short-haul </v>
      </c>
      <c r="N343" s="2">
        <v>0.69140046296296298</v>
      </c>
      <c r="O343" s="2">
        <v>0.8004282407407407</v>
      </c>
      <c r="P343" s="3">
        <v>45666</v>
      </c>
      <c r="Q343" s="2">
        <v>0.76709490740740738</v>
      </c>
      <c r="R343" s="2">
        <v>0.87612268518518521</v>
      </c>
      <c r="S343" s="2">
        <f t="shared" si="43"/>
        <v>7.5694444444444398E-2</v>
      </c>
      <c r="T343" s="2">
        <f t="shared" si="44"/>
        <v>7.5694444444444509E-2</v>
      </c>
      <c r="U343" s="1">
        <v>109</v>
      </c>
      <c r="V343" s="1" t="str">
        <f t="shared" si="45"/>
        <v>Moderate-delay</v>
      </c>
      <c r="W343" s="1">
        <v>1308.72</v>
      </c>
      <c r="X343" s="1" t="s">
        <v>37</v>
      </c>
      <c r="Y343" s="1">
        <v>5</v>
      </c>
      <c r="Z343" s="1" t="s">
        <v>80</v>
      </c>
      <c r="AA343" s="1">
        <v>36.659999999999997</v>
      </c>
      <c r="AB343" s="1">
        <v>12320.0800655569</v>
      </c>
      <c r="AC343" s="1" t="s">
        <v>33</v>
      </c>
      <c r="AD343" s="1">
        <v>3.37</v>
      </c>
      <c r="AE343" s="1">
        <v>19784.099999999999</v>
      </c>
      <c r="AF343" s="1">
        <v>83765.41</v>
      </c>
      <c r="AG343" s="6">
        <f t="shared" si="46"/>
        <v>4.2339762738764977</v>
      </c>
      <c r="AH343">
        <f t="shared" si="47"/>
        <v>63981.310000000005</v>
      </c>
    </row>
    <row r="344" spans="1:34" x14ac:dyDescent="0.3">
      <c r="A344" s="1" t="s">
        <v>803</v>
      </c>
      <c r="B344" s="1" t="s">
        <v>804</v>
      </c>
      <c r="C344" s="1">
        <v>30</v>
      </c>
      <c r="D344" s="1" t="str">
        <f t="shared" si="40"/>
        <v>30-39</v>
      </c>
      <c r="E344" s="1" t="s">
        <v>25</v>
      </c>
      <c r="F344" s="1" t="s">
        <v>891</v>
      </c>
      <c r="G344" s="1" t="s">
        <v>27</v>
      </c>
      <c r="H344" s="1" t="s">
        <v>151</v>
      </c>
      <c r="I344" s="1" t="s">
        <v>152</v>
      </c>
      <c r="J344" s="1" t="s">
        <v>153</v>
      </c>
      <c r="K344" s="1" t="str">
        <f t="shared" si="41"/>
        <v>HND - DEN</v>
      </c>
      <c r="L344" s="1">
        <v>11198</v>
      </c>
      <c r="M344" s="1" t="str">
        <f t="shared" si="42"/>
        <v>Long-haul</v>
      </c>
      <c r="N344" s="2">
        <v>0.28363425925925928</v>
      </c>
      <c r="O344" s="2">
        <v>0.80168981481481483</v>
      </c>
      <c r="P344" s="3">
        <v>45672</v>
      </c>
      <c r="Q344" s="2">
        <v>0.31071759259259257</v>
      </c>
      <c r="R344" s="2">
        <v>0.82877314814814818</v>
      </c>
      <c r="S344" s="2">
        <f t="shared" si="43"/>
        <v>2.7083333333333293E-2</v>
      </c>
      <c r="T344" s="2">
        <f t="shared" si="44"/>
        <v>2.7083333333333348E-2</v>
      </c>
      <c r="U344" s="1">
        <v>39</v>
      </c>
      <c r="V344" s="1" t="str">
        <f t="shared" si="45"/>
        <v>Moderate-delay</v>
      </c>
      <c r="W344" s="1">
        <v>375.54</v>
      </c>
      <c r="X344" s="1" t="s">
        <v>31</v>
      </c>
      <c r="Y344" s="1">
        <v>3</v>
      </c>
      <c r="Z344" s="1" t="s">
        <v>80</v>
      </c>
      <c r="AA344" s="1">
        <v>199.79</v>
      </c>
      <c r="AB344" s="1">
        <v>56688.927024797798</v>
      </c>
      <c r="AC344" s="1" t="s">
        <v>39</v>
      </c>
      <c r="AD344" s="1">
        <v>3.83</v>
      </c>
      <c r="AE344" s="1">
        <v>73026.710000000006</v>
      </c>
      <c r="AF344" s="1">
        <v>24074.52</v>
      </c>
      <c r="AG344" s="6">
        <f t="shared" si="46"/>
        <v>0.32966732309315316</v>
      </c>
      <c r="AH344">
        <f t="shared" si="47"/>
        <v>-48952.19</v>
      </c>
    </row>
    <row r="345" spans="1:34" x14ac:dyDescent="0.3">
      <c r="A345" s="1" t="s">
        <v>805</v>
      </c>
      <c r="B345" s="1" t="s">
        <v>806</v>
      </c>
      <c r="C345" s="1">
        <v>37</v>
      </c>
      <c r="D345" s="1" t="str">
        <f t="shared" si="40"/>
        <v>30-39</v>
      </c>
      <c r="E345" s="1" t="s">
        <v>25</v>
      </c>
      <c r="F345" s="1" t="s">
        <v>891</v>
      </c>
      <c r="G345" s="1" t="s">
        <v>27</v>
      </c>
      <c r="H345" s="1" t="s">
        <v>151</v>
      </c>
      <c r="I345" s="1" t="s">
        <v>152</v>
      </c>
      <c r="J345" s="1" t="s">
        <v>153</v>
      </c>
      <c r="K345" s="1" t="str">
        <f t="shared" si="41"/>
        <v>HND - DEN</v>
      </c>
      <c r="L345" s="1">
        <v>11198</v>
      </c>
      <c r="M345" s="1" t="str">
        <f t="shared" si="42"/>
        <v>Long-haul</v>
      </c>
      <c r="N345" s="2">
        <v>0.28363425925925928</v>
      </c>
      <c r="O345" s="2">
        <v>0.80168981481481483</v>
      </c>
      <c r="P345" s="3">
        <v>45663</v>
      </c>
      <c r="Q345" s="2">
        <v>0.31071759259259257</v>
      </c>
      <c r="R345" s="2">
        <v>0.82877314814814818</v>
      </c>
      <c r="S345" s="2">
        <f t="shared" si="43"/>
        <v>2.7083333333333293E-2</v>
      </c>
      <c r="T345" s="2">
        <f t="shared" si="44"/>
        <v>2.7083333333333348E-2</v>
      </c>
      <c r="U345" s="1">
        <v>39</v>
      </c>
      <c r="V345" s="1" t="str">
        <f t="shared" si="45"/>
        <v>Moderate-delay</v>
      </c>
      <c r="W345" s="1">
        <v>632.52</v>
      </c>
      <c r="X345" s="1" t="s">
        <v>37</v>
      </c>
      <c r="Y345" s="1">
        <v>3</v>
      </c>
      <c r="Z345" s="1" t="s">
        <v>32</v>
      </c>
      <c r="AA345" s="1">
        <v>145.93</v>
      </c>
      <c r="AB345" s="1">
        <v>57059.560980465103</v>
      </c>
      <c r="AC345" s="1" t="s">
        <v>39</v>
      </c>
      <c r="AD345" s="1">
        <v>3.99</v>
      </c>
      <c r="AE345" s="1">
        <v>73471.47</v>
      </c>
      <c r="AF345" s="1">
        <v>40510.47</v>
      </c>
      <c r="AG345" s="6">
        <f t="shared" si="46"/>
        <v>0.55137688139355323</v>
      </c>
      <c r="AH345">
        <f t="shared" si="47"/>
        <v>-32961</v>
      </c>
    </row>
    <row r="346" spans="1:34" x14ac:dyDescent="0.3">
      <c r="A346" s="4" t="s">
        <v>807</v>
      </c>
      <c r="B346" s="1" t="s">
        <v>808</v>
      </c>
      <c r="C346" s="1">
        <v>27</v>
      </c>
      <c r="D346" s="1" t="str">
        <f t="shared" si="40"/>
        <v>18-29</v>
      </c>
      <c r="E346" s="1" t="s">
        <v>25</v>
      </c>
      <c r="F346" s="1" t="s">
        <v>891</v>
      </c>
      <c r="G346" s="1" t="s">
        <v>45</v>
      </c>
      <c r="H346" s="1" t="s">
        <v>151</v>
      </c>
      <c r="I346" s="1" t="s">
        <v>152</v>
      </c>
      <c r="J346" s="1" t="s">
        <v>153</v>
      </c>
      <c r="K346" s="1" t="str">
        <f t="shared" si="41"/>
        <v>HND - DEN</v>
      </c>
      <c r="L346" s="1">
        <v>11198</v>
      </c>
      <c r="M346" s="1" t="str">
        <f t="shared" si="42"/>
        <v>Long-haul</v>
      </c>
      <c r="N346" s="2">
        <v>0.28363425925925928</v>
      </c>
      <c r="O346" s="2">
        <v>0.80168981481481483</v>
      </c>
      <c r="P346" s="3">
        <v>45672</v>
      </c>
      <c r="Q346" s="2">
        <v>0.31071759259259257</v>
      </c>
      <c r="R346" s="2">
        <v>0.82877314814814818</v>
      </c>
      <c r="S346" s="2">
        <f t="shared" si="43"/>
        <v>2.7083333333333293E-2</v>
      </c>
      <c r="T346" s="2">
        <f t="shared" si="44"/>
        <v>2.7083333333333348E-2</v>
      </c>
      <c r="U346" s="1">
        <v>39</v>
      </c>
      <c r="V346" s="1" t="str">
        <f t="shared" si="45"/>
        <v>Moderate-delay</v>
      </c>
      <c r="W346" s="1">
        <v>1068.99</v>
      </c>
      <c r="X346" s="1" t="s">
        <v>53</v>
      </c>
      <c r="Y346" s="1">
        <v>5</v>
      </c>
      <c r="Z346" s="1" t="s">
        <v>42</v>
      </c>
      <c r="AA346" s="1">
        <v>140.57</v>
      </c>
      <c r="AB346" s="1">
        <v>57083.183196502003</v>
      </c>
      <c r="AC346" s="1" t="s">
        <v>39</v>
      </c>
      <c r="AD346" s="1">
        <v>4.83</v>
      </c>
      <c r="AE346" s="1">
        <v>73499.820000000007</v>
      </c>
      <c r="AF346" s="1">
        <v>68443.47</v>
      </c>
      <c r="AG346" s="6">
        <f t="shared" si="46"/>
        <v>0.93120595397376471</v>
      </c>
      <c r="AH346">
        <f t="shared" si="47"/>
        <v>-5056.3500000000058</v>
      </c>
    </row>
    <row r="347" spans="1:34" x14ac:dyDescent="0.3">
      <c r="A347" s="1" t="s">
        <v>809</v>
      </c>
      <c r="B347" s="1" t="s">
        <v>810</v>
      </c>
      <c r="C347" s="1">
        <v>48</v>
      </c>
      <c r="D347" s="1" t="str">
        <f t="shared" si="40"/>
        <v>40-59</v>
      </c>
      <c r="E347" s="1" t="s">
        <v>25</v>
      </c>
      <c r="F347" s="1" t="s">
        <v>891</v>
      </c>
      <c r="G347" s="1" t="s">
        <v>27</v>
      </c>
      <c r="H347" s="1" t="s">
        <v>151</v>
      </c>
      <c r="I347" s="1" t="s">
        <v>152</v>
      </c>
      <c r="J347" s="1" t="s">
        <v>153</v>
      </c>
      <c r="K347" s="1" t="str">
        <f t="shared" si="41"/>
        <v>HND - DEN</v>
      </c>
      <c r="L347" s="1">
        <v>11198</v>
      </c>
      <c r="M347" s="1" t="str">
        <f t="shared" si="42"/>
        <v>Long-haul</v>
      </c>
      <c r="N347" s="2">
        <v>0.28363425925925928</v>
      </c>
      <c r="O347" s="2">
        <v>0.80168981481481483</v>
      </c>
      <c r="P347" s="3">
        <v>45659</v>
      </c>
      <c r="Q347" s="2">
        <v>0.31071759259259257</v>
      </c>
      <c r="R347" s="2">
        <v>0.82877314814814818</v>
      </c>
      <c r="S347" s="2">
        <f t="shared" si="43"/>
        <v>2.7083333333333293E-2</v>
      </c>
      <c r="T347" s="2">
        <f t="shared" si="44"/>
        <v>2.7083333333333348E-2</v>
      </c>
      <c r="U347" s="1">
        <v>39</v>
      </c>
      <c r="V347" s="1" t="str">
        <f t="shared" si="45"/>
        <v>Moderate-delay</v>
      </c>
      <c r="W347" s="1">
        <v>796.17</v>
      </c>
      <c r="X347" s="1" t="s">
        <v>37</v>
      </c>
      <c r="Y347" s="1">
        <v>5</v>
      </c>
      <c r="Z347" s="1" t="s">
        <v>42</v>
      </c>
      <c r="AA347" s="1">
        <v>108.35</v>
      </c>
      <c r="AB347" s="1">
        <v>57034.3468479648</v>
      </c>
      <c r="AC347" s="1" t="s">
        <v>39</v>
      </c>
      <c r="AD347" s="1">
        <v>4.13</v>
      </c>
      <c r="AE347" s="1">
        <v>73441.22</v>
      </c>
      <c r="AF347" s="1">
        <v>50976.55</v>
      </c>
      <c r="AG347" s="6">
        <f t="shared" si="46"/>
        <v>0.69411360541123912</v>
      </c>
      <c r="AH347">
        <f t="shared" si="47"/>
        <v>-22464.67</v>
      </c>
    </row>
    <row r="348" spans="1:34" x14ac:dyDescent="0.3">
      <c r="A348" s="1" t="s">
        <v>811</v>
      </c>
      <c r="B348" s="1" t="s">
        <v>812</v>
      </c>
      <c r="C348" s="1">
        <v>72</v>
      </c>
      <c r="D348" s="1" t="str">
        <f t="shared" si="40"/>
        <v>70-80</v>
      </c>
      <c r="E348" s="1" t="s">
        <v>36</v>
      </c>
      <c r="F348" s="1" t="s">
        <v>891</v>
      </c>
      <c r="G348" s="1" t="s">
        <v>27</v>
      </c>
      <c r="H348" s="1" t="s">
        <v>151</v>
      </c>
      <c r="I348" s="1" t="s">
        <v>152</v>
      </c>
      <c r="J348" s="1" t="s">
        <v>153</v>
      </c>
      <c r="K348" s="1" t="str">
        <f t="shared" si="41"/>
        <v>HND - DEN</v>
      </c>
      <c r="L348" s="1">
        <v>11198</v>
      </c>
      <c r="M348" s="1" t="str">
        <f t="shared" si="42"/>
        <v>Long-haul</v>
      </c>
      <c r="N348" s="2">
        <v>0.28363425925925928</v>
      </c>
      <c r="O348" s="2">
        <v>0.80168981481481483</v>
      </c>
      <c r="P348" s="3">
        <v>45672</v>
      </c>
      <c r="Q348" s="2">
        <v>0.31071759259259257</v>
      </c>
      <c r="R348" s="2">
        <v>0.82877314814814818</v>
      </c>
      <c r="S348" s="2">
        <f t="shared" si="43"/>
        <v>2.7083333333333293E-2</v>
      </c>
      <c r="T348" s="2">
        <f t="shared" si="44"/>
        <v>2.7083333333333348E-2</v>
      </c>
      <c r="U348" s="1">
        <v>39</v>
      </c>
      <c r="V348" s="1" t="str">
        <f t="shared" si="45"/>
        <v>Moderate-delay</v>
      </c>
      <c r="W348" s="1">
        <v>489.7</v>
      </c>
      <c r="X348" s="1" t="s">
        <v>53</v>
      </c>
      <c r="Y348" s="1">
        <v>5</v>
      </c>
      <c r="Z348" s="1" t="s">
        <v>32</v>
      </c>
      <c r="AA348" s="1">
        <v>115.69</v>
      </c>
      <c r="AB348" s="1">
        <v>56948.291520245002</v>
      </c>
      <c r="AC348" s="1" t="s">
        <v>39</v>
      </c>
      <c r="AD348" s="1">
        <v>3.07</v>
      </c>
      <c r="AE348" s="1">
        <v>73337.95</v>
      </c>
      <c r="AF348" s="1">
        <v>31363.94</v>
      </c>
      <c r="AG348" s="6">
        <f t="shared" si="46"/>
        <v>0.42766316756876899</v>
      </c>
      <c r="AH348">
        <f t="shared" si="47"/>
        <v>-41974.009999999995</v>
      </c>
    </row>
    <row r="349" spans="1:34" x14ac:dyDescent="0.3">
      <c r="A349" s="1" t="s">
        <v>813</v>
      </c>
      <c r="B349" s="1" t="s">
        <v>814</v>
      </c>
      <c r="C349" s="1">
        <v>57</v>
      </c>
      <c r="D349" s="1" t="str">
        <f t="shared" si="40"/>
        <v>40-59</v>
      </c>
      <c r="E349" s="1" t="s">
        <v>36</v>
      </c>
      <c r="F349" s="1" t="s">
        <v>891</v>
      </c>
      <c r="G349" s="1" t="s">
        <v>27</v>
      </c>
      <c r="H349" s="1" t="s">
        <v>151</v>
      </c>
      <c r="I349" s="1" t="s">
        <v>152</v>
      </c>
      <c r="J349" s="1" t="s">
        <v>153</v>
      </c>
      <c r="K349" s="1" t="str">
        <f t="shared" si="41"/>
        <v>HND - DEN</v>
      </c>
      <c r="L349" s="1">
        <v>11198</v>
      </c>
      <c r="M349" s="1" t="str">
        <f t="shared" si="42"/>
        <v>Long-haul</v>
      </c>
      <c r="N349" s="2">
        <v>0.28363425925925928</v>
      </c>
      <c r="O349" s="2">
        <v>0.80168981481481483</v>
      </c>
      <c r="P349" s="3">
        <v>45669</v>
      </c>
      <c r="Q349" s="2">
        <v>0.31071759259259257</v>
      </c>
      <c r="R349" s="2">
        <v>0.82877314814814818</v>
      </c>
      <c r="S349" s="2">
        <f t="shared" si="43"/>
        <v>2.7083333333333293E-2</v>
      </c>
      <c r="T349" s="2">
        <f t="shared" si="44"/>
        <v>2.7083333333333348E-2</v>
      </c>
      <c r="U349" s="1">
        <v>39</v>
      </c>
      <c r="V349" s="1" t="str">
        <f t="shared" si="45"/>
        <v>Moderate-delay</v>
      </c>
      <c r="W349" s="1">
        <v>898.08</v>
      </c>
      <c r="X349" s="1" t="s">
        <v>37</v>
      </c>
      <c r="Y349" s="1">
        <v>5</v>
      </c>
      <c r="Z349" s="1" t="s">
        <v>42</v>
      </c>
      <c r="AA349" s="1">
        <v>2.9</v>
      </c>
      <c r="AB349" s="1">
        <v>56867.586152856202</v>
      </c>
      <c r="AC349" s="1" t="s">
        <v>39</v>
      </c>
      <c r="AD349" s="1">
        <v>5</v>
      </c>
      <c r="AE349" s="1">
        <v>73241.100000000006</v>
      </c>
      <c r="AF349" s="1">
        <v>57477.7</v>
      </c>
      <c r="AG349" s="6">
        <f t="shared" si="46"/>
        <v>0.78477384965545294</v>
      </c>
      <c r="AH349">
        <f t="shared" si="47"/>
        <v>-15763.400000000009</v>
      </c>
    </row>
    <row r="350" spans="1:34" x14ac:dyDescent="0.3">
      <c r="A350" s="1" t="s">
        <v>815</v>
      </c>
      <c r="B350" s="1" t="s">
        <v>816</v>
      </c>
      <c r="C350" s="1">
        <v>65</v>
      </c>
      <c r="D350" s="1" t="str">
        <f t="shared" si="40"/>
        <v>60-69</v>
      </c>
      <c r="E350" s="1" t="s">
        <v>25</v>
      </c>
      <c r="F350" s="1" t="s">
        <v>891</v>
      </c>
      <c r="G350" s="1" t="s">
        <v>27</v>
      </c>
      <c r="H350" s="1" t="s">
        <v>151</v>
      </c>
      <c r="I350" s="1" t="s">
        <v>152</v>
      </c>
      <c r="J350" s="1" t="s">
        <v>153</v>
      </c>
      <c r="K350" s="1" t="str">
        <f t="shared" si="41"/>
        <v>HND - DEN</v>
      </c>
      <c r="L350" s="1">
        <v>11198</v>
      </c>
      <c r="M350" s="1" t="str">
        <f t="shared" si="42"/>
        <v>Long-haul</v>
      </c>
      <c r="N350" s="2">
        <v>0.28363425925925928</v>
      </c>
      <c r="O350" s="2">
        <v>0.80168981481481483</v>
      </c>
      <c r="P350" s="3">
        <v>45670</v>
      </c>
      <c r="Q350" s="2">
        <v>0.31071759259259257</v>
      </c>
      <c r="R350" s="2">
        <v>0.82877314814814818</v>
      </c>
      <c r="S350" s="2">
        <f t="shared" si="43"/>
        <v>2.7083333333333293E-2</v>
      </c>
      <c r="T350" s="2">
        <f t="shared" si="44"/>
        <v>2.7083333333333348E-2</v>
      </c>
      <c r="U350" s="1">
        <v>39</v>
      </c>
      <c r="V350" s="1" t="str">
        <f t="shared" si="45"/>
        <v>Moderate-delay</v>
      </c>
      <c r="W350" s="1">
        <v>846.25</v>
      </c>
      <c r="X350" s="1" t="s">
        <v>37</v>
      </c>
      <c r="Y350" s="1">
        <v>5</v>
      </c>
      <c r="Z350" s="1" t="s">
        <v>38</v>
      </c>
      <c r="AA350" s="1">
        <v>36.14</v>
      </c>
      <c r="AB350" s="1">
        <v>57187.115435740197</v>
      </c>
      <c r="AC350" s="1" t="s">
        <v>33</v>
      </c>
      <c r="AD350" s="1">
        <v>4.41</v>
      </c>
      <c r="AE350" s="1">
        <v>73624.539999999994</v>
      </c>
      <c r="AF350" s="1">
        <v>54167.23</v>
      </c>
      <c r="AG350" s="6">
        <f t="shared" si="46"/>
        <v>0.73572249144103319</v>
      </c>
      <c r="AH350">
        <f t="shared" si="47"/>
        <v>-19457.30999999999</v>
      </c>
    </row>
    <row r="351" spans="1:34" x14ac:dyDescent="0.3">
      <c r="A351" s="1" t="s">
        <v>817</v>
      </c>
      <c r="B351" s="1" t="s">
        <v>818</v>
      </c>
      <c r="C351" s="1">
        <v>43</v>
      </c>
      <c r="D351" s="1" t="str">
        <f t="shared" si="40"/>
        <v>40-59</v>
      </c>
      <c r="E351" s="1" t="s">
        <v>36</v>
      </c>
      <c r="F351" s="1" t="s">
        <v>891</v>
      </c>
      <c r="G351" s="1" t="s">
        <v>45</v>
      </c>
      <c r="H351" s="1" t="s">
        <v>151</v>
      </c>
      <c r="I351" s="1" t="s">
        <v>152</v>
      </c>
      <c r="J351" s="1" t="s">
        <v>153</v>
      </c>
      <c r="K351" s="1" t="str">
        <f t="shared" si="41"/>
        <v>HND - DEN</v>
      </c>
      <c r="L351" s="1">
        <v>11198</v>
      </c>
      <c r="M351" s="1" t="str">
        <f t="shared" si="42"/>
        <v>Long-haul</v>
      </c>
      <c r="N351" s="2">
        <v>0.28363425925925928</v>
      </c>
      <c r="O351" s="2">
        <v>0.80168981481481483</v>
      </c>
      <c r="P351" s="3">
        <v>45666</v>
      </c>
      <c r="Q351" s="2">
        <v>0.31071759259259257</v>
      </c>
      <c r="R351" s="2">
        <v>0.82877314814814818</v>
      </c>
      <c r="S351" s="2">
        <f t="shared" si="43"/>
        <v>2.7083333333333293E-2</v>
      </c>
      <c r="T351" s="2">
        <f t="shared" si="44"/>
        <v>2.7083333333333348E-2</v>
      </c>
      <c r="U351" s="1">
        <v>39</v>
      </c>
      <c r="V351" s="1" t="str">
        <f t="shared" si="45"/>
        <v>Moderate-delay</v>
      </c>
      <c r="W351" s="1">
        <v>665.84</v>
      </c>
      <c r="X351" s="1" t="s">
        <v>31</v>
      </c>
      <c r="Y351" s="1">
        <v>5</v>
      </c>
      <c r="Z351" s="1" t="s">
        <v>46</v>
      </c>
      <c r="AA351" s="1">
        <v>8.86</v>
      </c>
      <c r="AB351" s="1">
        <v>56746.042648677503</v>
      </c>
      <c r="AC351" s="1" t="s">
        <v>39</v>
      </c>
      <c r="AD351" s="1">
        <v>3.63</v>
      </c>
      <c r="AE351" s="1">
        <v>73095.25</v>
      </c>
      <c r="AF351" s="1">
        <v>42615.53</v>
      </c>
      <c r="AG351" s="6">
        <f t="shared" si="46"/>
        <v>0.58301367051894615</v>
      </c>
      <c r="AH351">
        <f t="shared" si="47"/>
        <v>-30479.72</v>
      </c>
    </row>
    <row r="352" spans="1:34" x14ac:dyDescent="0.3">
      <c r="A352" s="1" t="s">
        <v>819</v>
      </c>
      <c r="B352" s="1" t="s">
        <v>820</v>
      </c>
      <c r="C352" s="1">
        <v>24</v>
      </c>
      <c r="D352" s="1" t="str">
        <f t="shared" si="40"/>
        <v>18-29</v>
      </c>
      <c r="E352" s="1" t="s">
        <v>25</v>
      </c>
      <c r="F352" s="1" t="s">
        <v>891</v>
      </c>
      <c r="G352" s="1" t="s">
        <v>27</v>
      </c>
      <c r="H352" s="1" t="s">
        <v>151</v>
      </c>
      <c r="I352" s="1" t="s">
        <v>152</v>
      </c>
      <c r="J352" s="1" t="s">
        <v>153</v>
      </c>
      <c r="K352" s="1" t="str">
        <f t="shared" si="41"/>
        <v>HND - DEN</v>
      </c>
      <c r="L352" s="1">
        <v>11198</v>
      </c>
      <c r="M352" s="1" t="str">
        <f t="shared" si="42"/>
        <v>Long-haul</v>
      </c>
      <c r="N352" s="2">
        <v>0.28363425925925928</v>
      </c>
      <c r="O352" s="2">
        <v>0.80168981481481483</v>
      </c>
      <c r="P352" s="3">
        <v>45664</v>
      </c>
      <c r="Q352" s="2">
        <v>0.31071759259259257</v>
      </c>
      <c r="R352" s="2">
        <v>0.82877314814814818</v>
      </c>
      <c r="S352" s="2">
        <f t="shared" si="43"/>
        <v>2.7083333333333293E-2</v>
      </c>
      <c r="T352" s="2">
        <f t="shared" si="44"/>
        <v>2.7083333333333348E-2</v>
      </c>
      <c r="U352" s="1">
        <v>39</v>
      </c>
      <c r="V352" s="1" t="str">
        <f t="shared" si="45"/>
        <v>Moderate-delay</v>
      </c>
      <c r="W352" s="1">
        <v>406.77</v>
      </c>
      <c r="X352" s="1" t="s">
        <v>31</v>
      </c>
      <c r="Y352" s="1">
        <v>5</v>
      </c>
      <c r="Z352" s="1" t="s">
        <v>46</v>
      </c>
      <c r="AA352" s="1">
        <v>146.88</v>
      </c>
      <c r="AB352" s="1">
        <v>56629.177364424599</v>
      </c>
      <c r="AC352" s="1" t="s">
        <v>39</v>
      </c>
      <c r="AD352" s="1">
        <v>3.26</v>
      </c>
      <c r="AE352" s="1">
        <v>72955.009999999995</v>
      </c>
      <c r="AF352" s="1">
        <v>26062.66</v>
      </c>
      <c r="AG352" s="6">
        <f t="shared" si="46"/>
        <v>0.35724290902023043</v>
      </c>
      <c r="AH352">
        <f t="shared" si="47"/>
        <v>-46892.349999999991</v>
      </c>
    </row>
    <row r="353" spans="1:34" x14ac:dyDescent="0.3">
      <c r="A353" s="1" t="s">
        <v>821</v>
      </c>
      <c r="B353" s="1" t="s">
        <v>822</v>
      </c>
      <c r="C353" s="1">
        <v>63</v>
      </c>
      <c r="D353" s="1" t="str">
        <f t="shared" si="40"/>
        <v>60-69</v>
      </c>
      <c r="E353" s="1" t="s">
        <v>36</v>
      </c>
      <c r="F353" s="1" t="s">
        <v>891</v>
      </c>
      <c r="G353" s="1" t="s">
        <v>27</v>
      </c>
      <c r="H353" s="1" t="s">
        <v>170</v>
      </c>
      <c r="I353" s="1" t="s">
        <v>171</v>
      </c>
      <c r="J353" s="1" t="s">
        <v>172</v>
      </c>
      <c r="K353" s="1" t="str">
        <f t="shared" si="41"/>
        <v>CAN - PVG</v>
      </c>
      <c r="L353" s="1">
        <v>5057</v>
      </c>
      <c r="M353" s="1" t="str">
        <f t="shared" si="42"/>
        <v>Moderate-haul</v>
      </c>
      <c r="N353" s="2">
        <v>0.60699074074074078</v>
      </c>
      <c r="O353" s="2">
        <v>0.8410185185185185</v>
      </c>
      <c r="P353" s="3">
        <v>45671</v>
      </c>
      <c r="Q353" s="2">
        <v>0.60976851851851854</v>
      </c>
      <c r="R353" s="2">
        <f ca="1">AVERAGE(R:R)</f>
        <v>0</v>
      </c>
      <c r="S353" s="2">
        <f t="shared" si="43"/>
        <v>2.7777777777777679E-3</v>
      </c>
      <c r="T353" s="2">
        <f t="shared" ca="1" si="44"/>
        <v>6.5277777777777796E-2</v>
      </c>
      <c r="U353" s="1">
        <v>4</v>
      </c>
      <c r="V353" s="1" t="str">
        <f t="shared" si="45"/>
        <v>On-time</v>
      </c>
      <c r="W353" s="1">
        <v>123.35</v>
      </c>
      <c r="X353" s="1" t="s">
        <v>37</v>
      </c>
      <c r="Y353" s="1">
        <v>5</v>
      </c>
      <c r="Z353" s="1" t="s">
        <v>38</v>
      </c>
      <c r="AA353" s="1">
        <v>66.5</v>
      </c>
      <c r="AB353" s="1">
        <v>25985.082375468599</v>
      </c>
      <c r="AC353" s="1" t="s">
        <v>39</v>
      </c>
      <c r="AD353" s="1">
        <v>4.34</v>
      </c>
      <c r="AE353" s="1">
        <v>36182.1</v>
      </c>
      <c r="AF353" s="1">
        <v>7907.7</v>
      </c>
      <c r="AG353" s="6">
        <f t="shared" si="46"/>
        <v>0.2185528203172287</v>
      </c>
      <c r="AH353">
        <f t="shared" si="47"/>
        <v>-28274.399999999998</v>
      </c>
    </row>
    <row r="354" spans="1:34" x14ac:dyDescent="0.3">
      <c r="A354" s="4" t="s">
        <v>823</v>
      </c>
      <c r="B354" s="1" t="s">
        <v>824</v>
      </c>
      <c r="C354" s="1">
        <v>66</v>
      </c>
      <c r="D354" s="1" t="str">
        <f t="shared" si="40"/>
        <v>60-69</v>
      </c>
      <c r="E354" s="1" t="s">
        <v>36</v>
      </c>
      <c r="F354" s="1" t="s">
        <v>891</v>
      </c>
      <c r="G354" s="1" t="s">
        <v>45</v>
      </c>
      <c r="H354" s="1" t="s">
        <v>170</v>
      </c>
      <c r="I354" s="1" t="s">
        <v>171</v>
      </c>
      <c r="J354" s="1" t="s">
        <v>172</v>
      </c>
      <c r="K354" s="1" t="str">
        <f t="shared" si="41"/>
        <v>CAN - PVG</v>
      </c>
      <c r="L354" s="1">
        <v>5057</v>
      </c>
      <c r="M354" s="1" t="str">
        <f t="shared" si="42"/>
        <v>Moderate-haul</v>
      </c>
      <c r="N354" s="2">
        <v>0.60699074074074078</v>
      </c>
      <c r="O354" s="2">
        <v>0.8410185185185185</v>
      </c>
      <c r="P354" s="3">
        <v>45659</v>
      </c>
      <c r="Q354" s="2">
        <v>0.60976851851851854</v>
      </c>
      <c r="R354" s="2">
        <v>0.84379629629629627</v>
      </c>
      <c r="S354" s="2">
        <f t="shared" si="43"/>
        <v>2.7777777777777679E-3</v>
      </c>
      <c r="T354" s="2">
        <f t="shared" si="44"/>
        <v>2.7777777777777679E-3</v>
      </c>
      <c r="U354" s="1">
        <v>4</v>
      </c>
      <c r="V354" s="1" t="str">
        <f t="shared" si="45"/>
        <v>On-time</v>
      </c>
      <c r="W354" s="1">
        <v>932.95</v>
      </c>
      <c r="X354" s="1" t="s">
        <v>53</v>
      </c>
      <c r="Y354" s="1">
        <v>5</v>
      </c>
      <c r="Z354" s="1" t="s">
        <v>32</v>
      </c>
      <c r="AA354" s="1">
        <v>61.15</v>
      </c>
      <c r="AB354" s="1">
        <v>26271.939152794701</v>
      </c>
      <c r="AC354" s="1" t="s">
        <v>33</v>
      </c>
      <c r="AD354" s="1">
        <v>3.45</v>
      </c>
      <c r="AE354" s="1">
        <v>36526.33</v>
      </c>
      <c r="AF354" s="1">
        <v>59721.03</v>
      </c>
      <c r="AG354" s="6">
        <f t="shared" si="46"/>
        <v>1.635013153525142</v>
      </c>
      <c r="AH354">
        <f t="shared" si="47"/>
        <v>23194.699999999997</v>
      </c>
    </row>
    <row r="355" spans="1:34" x14ac:dyDescent="0.3">
      <c r="A355" s="1" t="s">
        <v>825</v>
      </c>
      <c r="B355" s="1" t="s">
        <v>826</v>
      </c>
      <c r="C355" s="1">
        <v>65</v>
      </c>
      <c r="D355" s="1" t="str">
        <f t="shared" si="40"/>
        <v>60-69</v>
      </c>
      <c r="E355" s="1" t="s">
        <v>36</v>
      </c>
      <c r="F355" s="1" t="s">
        <v>891</v>
      </c>
      <c r="G355" s="1" t="s">
        <v>27</v>
      </c>
      <c r="H355" s="1" t="s">
        <v>170</v>
      </c>
      <c r="I355" s="1" t="s">
        <v>171</v>
      </c>
      <c r="J355" s="1" t="s">
        <v>172</v>
      </c>
      <c r="K355" s="1" t="str">
        <f t="shared" si="41"/>
        <v>CAN - PVG</v>
      </c>
      <c r="L355" s="1">
        <v>5057</v>
      </c>
      <c r="M355" s="1" t="str">
        <f t="shared" si="42"/>
        <v>Moderate-haul</v>
      </c>
      <c r="N355" s="2">
        <v>0.60699074074074078</v>
      </c>
      <c r="O355" s="2">
        <v>0.8410185185185185</v>
      </c>
      <c r="P355" s="3">
        <v>45670</v>
      </c>
      <c r="Q355" s="2">
        <v>0.60976851851851854</v>
      </c>
      <c r="R355" s="2">
        <v>0.84379629629629627</v>
      </c>
      <c r="S355" s="2">
        <f t="shared" si="43"/>
        <v>2.7777777777777679E-3</v>
      </c>
      <c r="T355" s="2">
        <f t="shared" si="44"/>
        <v>2.7777777777777679E-3</v>
      </c>
      <c r="U355" s="1">
        <v>4</v>
      </c>
      <c r="V355" s="1" t="str">
        <f t="shared" si="45"/>
        <v>On-time</v>
      </c>
      <c r="W355" s="1">
        <v>1251.9000000000001</v>
      </c>
      <c r="X355" s="1" t="s">
        <v>53</v>
      </c>
      <c r="Y355" s="1">
        <v>5</v>
      </c>
      <c r="Z355" s="1" t="s">
        <v>32</v>
      </c>
      <c r="AA355" s="1">
        <v>67.63</v>
      </c>
      <c r="AB355" s="1">
        <v>26012.1977814682</v>
      </c>
      <c r="AC355" s="1" t="s">
        <v>33</v>
      </c>
      <c r="AD355" s="1">
        <v>3.91</v>
      </c>
      <c r="AE355" s="1">
        <v>36214.639999999999</v>
      </c>
      <c r="AF355" s="1">
        <v>80135.13</v>
      </c>
      <c r="AG355" s="6">
        <f t="shared" si="46"/>
        <v>2.2127827309618433</v>
      </c>
      <c r="AH355">
        <f t="shared" si="47"/>
        <v>43920.490000000005</v>
      </c>
    </row>
    <row r="356" spans="1:34" x14ac:dyDescent="0.3">
      <c r="A356" s="1" t="s">
        <v>827</v>
      </c>
      <c r="B356" s="1" t="s">
        <v>828</v>
      </c>
      <c r="C356" s="1">
        <v>50</v>
      </c>
      <c r="D356" s="1" t="str">
        <f t="shared" si="40"/>
        <v>40-59</v>
      </c>
      <c r="E356" s="1" t="s">
        <v>25</v>
      </c>
      <c r="F356" s="1" t="s">
        <v>891</v>
      </c>
      <c r="G356" s="1" t="s">
        <v>27</v>
      </c>
      <c r="H356" s="1" t="s">
        <v>170</v>
      </c>
      <c r="I356" s="1" t="s">
        <v>171</v>
      </c>
      <c r="J356" s="1" t="s">
        <v>172</v>
      </c>
      <c r="K356" s="1" t="str">
        <f t="shared" si="41"/>
        <v>CAN - PVG</v>
      </c>
      <c r="L356" s="1">
        <v>5057</v>
      </c>
      <c r="M356" s="1" t="str">
        <f t="shared" si="42"/>
        <v>Moderate-haul</v>
      </c>
      <c r="N356" s="2">
        <v>0.60699074074074078</v>
      </c>
      <c r="O356" s="2">
        <v>0.8410185185185185</v>
      </c>
      <c r="P356" s="3">
        <v>45663</v>
      </c>
      <c r="Q356" s="2">
        <v>0.60976851851851854</v>
      </c>
      <c r="R356" s="2">
        <v>0.84379629629629627</v>
      </c>
      <c r="S356" s="2">
        <f t="shared" si="43"/>
        <v>2.7777777777777679E-3</v>
      </c>
      <c r="T356" s="2">
        <f t="shared" si="44"/>
        <v>2.7777777777777679E-3</v>
      </c>
      <c r="U356" s="1">
        <v>4</v>
      </c>
      <c r="V356" s="1" t="str">
        <f t="shared" si="45"/>
        <v>On-time</v>
      </c>
      <c r="W356" s="1">
        <v>1157.19</v>
      </c>
      <c r="X356" s="1" t="s">
        <v>53</v>
      </c>
      <c r="Y356" s="1">
        <v>5</v>
      </c>
      <c r="Z356" s="1" t="s">
        <v>46</v>
      </c>
      <c r="AA356" s="1">
        <v>8.6199999999999992</v>
      </c>
      <c r="AB356" s="1">
        <v>26248.285716294598</v>
      </c>
      <c r="AC356" s="1" t="s">
        <v>33</v>
      </c>
      <c r="AD356" s="1">
        <v>4.55</v>
      </c>
      <c r="AE356" s="1">
        <v>36497.94</v>
      </c>
      <c r="AF356" s="1">
        <v>74061.88</v>
      </c>
      <c r="AG356" s="6">
        <f t="shared" si="46"/>
        <v>2.0292071278543391</v>
      </c>
      <c r="AH356">
        <f t="shared" si="47"/>
        <v>37563.94</v>
      </c>
    </row>
    <row r="357" spans="1:34" x14ac:dyDescent="0.3">
      <c r="A357" s="1" t="s">
        <v>829</v>
      </c>
      <c r="B357" s="1" t="s">
        <v>830</v>
      </c>
      <c r="C357" s="1">
        <v>58</v>
      </c>
      <c r="D357" s="1" t="str">
        <f t="shared" si="40"/>
        <v>40-59</v>
      </c>
      <c r="E357" s="1" t="s">
        <v>36</v>
      </c>
      <c r="F357" s="1" t="s">
        <v>891</v>
      </c>
      <c r="G357" s="1" t="s">
        <v>45</v>
      </c>
      <c r="H357" s="1" t="s">
        <v>170</v>
      </c>
      <c r="I357" s="1" t="s">
        <v>171</v>
      </c>
      <c r="J357" s="1" t="s">
        <v>172</v>
      </c>
      <c r="K357" s="1" t="str">
        <f t="shared" si="41"/>
        <v>CAN - PVG</v>
      </c>
      <c r="L357" s="1">
        <v>5057</v>
      </c>
      <c r="M357" s="1" t="str">
        <f t="shared" si="42"/>
        <v>Moderate-haul</v>
      </c>
      <c r="N357" s="2">
        <v>0.60699074074074078</v>
      </c>
      <c r="O357" s="2">
        <v>0.8410185185185185</v>
      </c>
      <c r="P357" s="3">
        <v>45659</v>
      </c>
      <c r="Q357" s="2">
        <v>0.60976851851851854</v>
      </c>
      <c r="R357" s="2">
        <v>0.84379629629629627</v>
      </c>
      <c r="S357" s="2">
        <f t="shared" si="43"/>
        <v>2.7777777777777679E-3</v>
      </c>
      <c r="T357" s="2">
        <f t="shared" si="44"/>
        <v>2.7777777777777679E-3</v>
      </c>
      <c r="U357" s="1">
        <v>4</v>
      </c>
      <c r="V357" s="1" t="str">
        <f t="shared" si="45"/>
        <v>On-time</v>
      </c>
      <c r="W357" s="1">
        <v>1137.0999999999999</v>
      </c>
      <c r="X357" s="1" t="s">
        <v>31</v>
      </c>
      <c r="Y357" s="1">
        <v>5</v>
      </c>
      <c r="Z357" s="1" t="s">
        <v>32</v>
      </c>
      <c r="AA357" s="1">
        <v>173.94</v>
      </c>
      <c r="AB357" s="1">
        <v>26732.911387118402</v>
      </c>
      <c r="AC357" s="1" t="s">
        <v>39</v>
      </c>
      <c r="AD357" s="1">
        <v>3.14</v>
      </c>
      <c r="AE357" s="1">
        <v>37079.49</v>
      </c>
      <c r="AF357" s="1">
        <v>72809.19</v>
      </c>
      <c r="AG357" s="6">
        <f t="shared" si="46"/>
        <v>1.9635973957570616</v>
      </c>
      <c r="AH357">
        <f t="shared" si="47"/>
        <v>35729.700000000004</v>
      </c>
    </row>
    <row r="358" spans="1:34" x14ac:dyDescent="0.3">
      <c r="A358" s="1" t="s">
        <v>831</v>
      </c>
      <c r="B358" s="1" t="s">
        <v>832</v>
      </c>
      <c r="C358" s="1">
        <v>50</v>
      </c>
      <c r="D358" s="1" t="str">
        <f t="shared" si="40"/>
        <v>40-59</v>
      </c>
      <c r="E358" s="1" t="s">
        <v>25</v>
      </c>
      <c r="F358" s="1" t="s">
        <v>891</v>
      </c>
      <c r="G358" s="1" t="s">
        <v>45</v>
      </c>
      <c r="H358" s="1" t="s">
        <v>170</v>
      </c>
      <c r="I358" s="1" t="s">
        <v>171</v>
      </c>
      <c r="J358" s="1" t="s">
        <v>172</v>
      </c>
      <c r="K358" s="1" t="str">
        <f t="shared" si="41"/>
        <v>CAN - PVG</v>
      </c>
      <c r="L358" s="1">
        <v>5057</v>
      </c>
      <c r="M358" s="1" t="str">
        <f t="shared" si="42"/>
        <v>Moderate-haul</v>
      </c>
      <c r="N358" s="2">
        <v>0.60699074074074078</v>
      </c>
      <c r="O358" s="2">
        <v>0.8410185185185185</v>
      </c>
      <c r="P358" s="3">
        <v>45666</v>
      </c>
      <c r="Q358" s="2">
        <f ca="1">AVERAGE(Q:Q)</f>
        <v>0</v>
      </c>
      <c r="R358" s="2">
        <v>0.84379629629629627</v>
      </c>
      <c r="S358" s="2">
        <f t="shared" ca="1" si="43"/>
        <v>6.5277777777777768E-2</v>
      </c>
      <c r="T358" s="2">
        <f t="shared" si="44"/>
        <v>2.7777777777777679E-3</v>
      </c>
      <c r="U358" s="1">
        <v>4</v>
      </c>
      <c r="V358" s="1" t="str">
        <f t="shared" si="45"/>
        <v>On-time</v>
      </c>
      <c r="W358" s="1">
        <v>831.55</v>
      </c>
      <c r="X358" s="1" t="s">
        <v>53</v>
      </c>
      <c r="Y358" s="1">
        <v>5</v>
      </c>
      <c r="Z358" s="1" t="s">
        <v>80</v>
      </c>
      <c r="AA358" s="1">
        <v>56.7</v>
      </c>
      <c r="AB358" s="1">
        <v>26201.596707860601</v>
      </c>
      <c r="AC358" s="1" t="s">
        <v>33</v>
      </c>
      <c r="AD358" s="1">
        <v>4.1900000000000004</v>
      </c>
      <c r="AE358" s="1">
        <v>36441.919999999998</v>
      </c>
      <c r="AF358" s="1">
        <v>53230.54</v>
      </c>
      <c r="AG358" s="6">
        <f t="shared" si="46"/>
        <v>1.4606952652330065</v>
      </c>
      <c r="AH358">
        <f t="shared" si="47"/>
        <v>16788.620000000003</v>
      </c>
    </row>
    <row r="359" spans="1:34" x14ac:dyDescent="0.3">
      <c r="A359" s="1" t="s">
        <v>833</v>
      </c>
      <c r="B359" s="1" t="s">
        <v>834</v>
      </c>
      <c r="C359" s="1">
        <v>30</v>
      </c>
      <c r="D359" s="1" t="str">
        <f t="shared" si="40"/>
        <v>30-39</v>
      </c>
      <c r="E359" s="1" t="s">
        <v>25</v>
      </c>
      <c r="F359" s="1" t="s">
        <v>891</v>
      </c>
      <c r="G359" s="1" t="s">
        <v>27</v>
      </c>
      <c r="H359" s="1" t="s">
        <v>170</v>
      </c>
      <c r="I359" s="1" t="s">
        <v>171</v>
      </c>
      <c r="J359" s="1" t="s">
        <v>172</v>
      </c>
      <c r="K359" s="1" t="str">
        <f t="shared" si="41"/>
        <v>CAN - PVG</v>
      </c>
      <c r="L359" s="1">
        <v>5057</v>
      </c>
      <c r="M359" s="1" t="str">
        <f t="shared" si="42"/>
        <v>Moderate-haul</v>
      </c>
      <c r="N359" s="2">
        <v>0.60699074074074078</v>
      </c>
      <c r="O359" s="2">
        <v>0.8410185185185185</v>
      </c>
      <c r="P359" s="3">
        <v>45665</v>
      </c>
      <c r="Q359" s="2">
        <v>0.60976851851851854</v>
      </c>
      <c r="R359" s="2">
        <v>0.84379629629629627</v>
      </c>
      <c r="S359" s="2">
        <f t="shared" si="43"/>
        <v>2.7777777777777679E-3</v>
      </c>
      <c r="T359" s="2">
        <f t="shared" si="44"/>
        <v>2.7777777777777679E-3</v>
      </c>
      <c r="U359" s="1">
        <v>4</v>
      </c>
      <c r="V359" s="1" t="str">
        <f t="shared" si="45"/>
        <v>On-time</v>
      </c>
      <c r="W359" s="1">
        <v>1230.99</v>
      </c>
      <c r="X359" s="1" t="s">
        <v>31</v>
      </c>
      <c r="Y359" s="1">
        <v>3</v>
      </c>
      <c r="Z359" s="1" t="s">
        <v>32</v>
      </c>
      <c r="AA359" s="1">
        <v>197.34</v>
      </c>
      <c r="AB359" s="1">
        <v>26683.024294890602</v>
      </c>
      <c r="AC359" s="1" t="s">
        <v>33</v>
      </c>
      <c r="AD359" s="1">
        <v>3.7</v>
      </c>
      <c r="AE359" s="1">
        <v>37019.629999999997</v>
      </c>
      <c r="AF359" s="1">
        <v>78822.83</v>
      </c>
      <c r="AG359" s="6">
        <f t="shared" si="46"/>
        <v>2.1292171207545838</v>
      </c>
      <c r="AH359">
        <f t="shared" si="47"/>
        <v>41803.200000000004</v>
      </c>
    </row>
    <row r="360" spans="1:34" x14ac:dyDescent="0.3">
      <c r="A360" s="1" t="s">
        <v>835</v>
      </c>
      <c r="B360" s="1" t="s">
        <v>836</v>
      </c>
      <c r="C360" s="1">
        <v>70</v>
      </c>
      <c r="D360" s="1" t="str">
        <f t="shared" si="40"/>
        <v>70-80</v>
      </c>
      <c r="E360" s="1" t="s">
        <v>36</v>
      </c>
      <c r="F360" s="1" t="s">
        <v>891</v>
      </c>
      <c r="G360" s="1" t="s">
        <v>45</v>
      </c>
      <c r="H360" s="1" t="s">
        <v>170</v>
      </c>
      <c r="I360" s="1" t="s">
        <v>171</v>
      </c>
      <c r="J360" s="1" t="s">
        <v>172</v>
      </c>
      <c r="K360" s="1" t="str">
        <f t="shared" si="41"/>
        <v>CAN - PVG</v>
      </c>
      <c r="L360" s="1">
        <v>5057</v>
      </c>
      <c r="M360" s="1" t="str">
        <f t="shared" si="42"/>
        <v>Moderate-haul</v>
      </c>
      <c r="N360" s="2">
        <v>0.60699074074074078</v>
      </c>
      <c r="O360" s="2">
        <v>0.8410185185185185</v>
      </c>
      <c r="P360" s="3">
        <v>45659</v>
      </c>
      <c r="Q360" s="2">
        <v>0.60976851851851854</v>
      </c>
      <c r="R360" s="2">
        <v>0.84379629629629627</v>
      </c>
      <c r="S360" s="2">
        <f t="shared" si="43"/>
        <v>2.7777777777777679E-3</v>
      </c>
      <c r="T360" s="2">
        <f t="shared" si="44"/>
        <v>2.7777777777777679E-3</v>
      </c>
      <c r="U360" s="1">
        <v>4</v>
      </c>
      <c r="V360" s="1" t="str">
        <f t="shared" si="45"/>
        <v>On-time</v>
      </c>
      <c r="W360" s="1">
        <v>268.27999999999997</v>
      </c>
      <c r="X360" s="1" t="s">
        <v>37</v>
      </c>
      <c r="Y360" s="1">
        <v>5</v>
      </c>
      <c r="Z360" s="1" t="s">
        <v>46</v>
      </c>
      <c r="AA360" s="1">
        <v>27.65</v>
      </c>
      <c r="AB360" s="1">
        <v>26216.693614269301</v>
      </c>
      <c r="AC360" s="1" t="s">
        <v>39</v>
      </c>
      <c r="AD360" s="1">
        <v>4.25</v>
      </c>
      <c r="AE360" s="1">
        <v>36460.03</v>
      </c>
      <c r="AF360" s="1">
        <v>17175.45</v>
      </c>
      <c r="AG360" s="6">
        <f t="shared" si="46"/>
        <v>0.47107613460548448</v>
      </c>
      <c r="AH360">
        <f t="shared" si="47"/>
        <v>-19284.579999999998</v>
      </c>
    </row>
    <row r="361" spans="1:34" x14ac:dyDescent="0.3">
      <c r="A361" s="1" t="s">
        <v>837</v>
      </c>
      <c r="B361" s="1" t="s">
        <v>838</v>
      </c>
      <c r="C361" s="1">
        <v>55</v>
      </c>
      <c r="D361" s="1" t="str">
        <f t="shared" si="40"/>
        <v>40-59</v>
      </c>
      <c r="E361" s="1" t="s">
        <v>25</v>
      </c>
      <c r="F361" s="1" t="s">
        <v>891</v>
      </c>
      <c r="G361" s="1" t="s">
        <v>45</v>
      </c>
      <c r="H361" s="1" t="s">
        <v>187</v>
      </c>
      <c r="I361" s="1" t="s">
        <v>59</v>
      </c>
      <c r="J361" s="1" t="s">
        <v>29</v>
      </c>
      <c r="K361" s="1" t="str">
        <f t="shared" si="41"/>
        <v>BKK - LHR</v>
      </c>
      <c r="L361" s="1">
        <v>8155</v>
      </c>
      <c r="M361" s="1" t="str">
        <f t="shared" si="42"/>
        <v>Moderate-haul</v>
      </c>
      <c r="N361" s="2">
        <v>6.9907407407407404E-2</v>
      </c>
      <c r="O361" s="2">
        <v>0.44699074074074074</v>
      </c>
      <c r="P361" s="3">
        <v>45669</v>
      </c>
      <c r="Q361" s="2">
        <v>0.12060185185185185</v>
      </c>
      <c r="R361" s="2">
        <v>0.49768518518518517</v>
      </c>
      <c r="S361" s="2">
        <f t="shared" si="43"/>
        <v>5.0694444444444445E-2</v>
      </c>
      <c r="T361" s="2">
        <f t="shared" si="44"/>
        <v>5.0694444444444431E-2</v>
      </c>
      <c r="U361" s="1">
        <v>73</v>
      </c>
      <c r="V361" s="1" t="str">
        <f t="shared" si="45"/>
        <v>Moderate-delay</v>
      </c>
      <c r="W361" s="1">
        <v>1170.6500000000001</v>
      </c>
      <c r="X361" s="1" t="s">
        <v>31</v>
      </c>
      <c r="Y361" s="1">
        <v>5</v>
      </c>
      <c r="Z361" s="1" t="s">
        <v>80</v>
      </c>
      <c r="AA361" s="1">
        <v>63</v>
      </c>
      <c r="AB361" s="1">
        <v>41454.092635527799</v>
      </c>
      <c r="AC361" s="1" t="s">
        <v>33</v>
      </c>
      <c r="AD361" s="1">
        <v>3.16</v>
      </c>
      <c r="AE361" s="1">
        <v>54744.91</v>
      </c>
      <c r="AF361" s="1">
        <v>74934.2</v>
      </c>
      <c r="AG361" s="6">
        <f t="shared" si="46"/>
        <v>1.3687884407883764</v>
      </c>
      <c r="AH361">
        <f t="shared" si="47"/>
        <v>20189.289999999994</v>
      </c>
    </row>
    <row r="362" spans="1:34" x14ac:dyDescent="0.3">
      <c r="A362" s="1" t="s">
        <v>839</v>
      </c>
      <c r="B362" s="1" t="s">
        <v>840</v>
      </c>
      <c r="C362" s="1">
        <v>57</v>
      </c>
      <c r="D362" s="1" t="str">
        <f t="shared" si="40"/>
        <v>40-59</v>
      </c>
      <c r="E362" s="1" t="s">
        <v>36</v>
      </c>
      <c r="F362" s="1" t="s">
        <v>891</v>
      </c>
      <c r="G362" s="1" t="s">
        <v>45</v>
      </c>
      <c r="H362" s="1" t="s">
        <v>187</v>
      </c>
      <c r="I362" s="1" t="s">
        <v>59</v>
      </c>
      <c r="J362" s="1" t="s">
        <v>29</v>
      </c>
      <c r="K362" s="1" t="str">
        <f t="shared" si="41"/>
        <v>BKK - LHR</v>
      </c>
      <c r="L362" s="1">
        <v>8155</v>
      </c>
      <c r="M362" s="1" t="str">
        <f t="shared" si="42"/>
        <v>Moderate-haul</v>
      </c>
      <c r="N362" s="2">
        <v>6.9907407407407404E-2</v>
      </c>
      <c r="O362" s="2">
        <v>0.44699074074074074</v>
      </c>
      <c r="P362" s="3">
        <v>45670</v>
      </c>
      <c r="Q362" s="2">
        <v>0.12060185185185185</v>
      </c>
      <c r="R362" s="2">
        <v>0.49768518518518517</v>
      </c>
      <c r="S362" s="2">
        <f t="shared" si="43"/>
        <v>5.0694444444444445E-2</v>
      </c>
      <c r="T362" s="2">
        <f t="shared" si="44"/>
        <v>5.0694444444444431E-2</v>
      </c>
      <c r="U362" s="1">
        <v>73</v>
      </c>
      <c r="V362" s="1" t="str">
        <f t="shared" si="45"/>
        <v>Moderate-delay</v>
      </c>
      <c r="W362" s="1">
        <v>560.71</v>
      </c>
      <c r="X362" s="1" t="s">
        <v>53</v>
      </c>
      <c r="Y362" s="1">
        <v>5</v>
      </c>
      <c r="Z362" s="1" t="s">
        <v>32</v>
      </c>
      <c r="AA362" s="1">
        <v>179.06</v>
      </c>
      <c r="AB362" s="1">
        <v>41376.251506351298</v>
      </c>
      <c r="AC362" s="1" t="s">
        <v>39</v>
      </c>
      <c r="AD362" s="1">
        <v>3.03</v>
      </c>
      <c r="AE362" s="1">
        <v>54651.5</v>
      </c>
      <c r="AF362" s="1">
        <v>35921.25</v>
      </c>
      <c r="AG362" s="6">
        <f t="shared" si="46"/>
        <v>0.65727839126099008</v>
      </c>
      <c r="AH362">
        <f t="shared" si="47"/>
        <v>-18730.25</v>
      </c>
    </row>
    <row r="363" spans="1:34" x14ac:dyDescent="0.3">
      <c r="A363" s="1" t="s">
        <v>841</v>
      </c>
      <c r="B363" s="1" t="s">
        <v>842</v>
      </c>
      <c r="C363" s="1">
        <v>72</v>
      </c>
      <c r="D363" s="1" t="str">
        <f t="shared" si="40"/>
        <v>70-80</v>
      </c>
      <c r="E363" s="1" t="s">
        <v>25</v>
      </c>
      <c r="F363" s="1" t="s">
        <v>891</v>
      </c>
      <c r="G363" s="1" t="s">
        <v>45</v>
      </c>
      <c r="H363" s="1" t="s">
        <v>187</v>
      </c>
      <c r="I363" s="1" t="s">
        <v>59</v>
      </c>
      <c r="J363" s="1" t="s">
        <v>29</v>
      </c>
      <c r="K363" s="1" t="str">
        <f t="shared" si="41"/>
        <v>BKK - LHR</v>
      </c>
      <c r="L363" s="1">
        <v>8155</v>
      </c>
      <c r="M363" s="1" t="str">
        <f t="shared" si="42"/>
        <v>Moderate-haul</v>
      </c>
      <c r="N363" s="2">
        <v>6.9907407407407404E-2</v>
      </c>
      <c r="O363" s="2">
        <v>0.44699074074074074</v>
      </c>
      <c r="P363" s="3">
        <v>45665</v>
      </c>
      <c r="Q363" s="2">
        <v>0.12060185185185185</v>
      </c>
      <c r="R363" s="2">
        <v>0.49768518518518517</v>
      </c>
      <c r="S363" s="2">
        <f t="shared" si="43"/>
        <v>5.0694444444444445E-2</v>
      </c>
      <c r="T363" s="2">
        <f t="shared" si="44"/>
        <v>5.0694444444444431E-2</v>
      </c>
      <c r="U363" s="1">
        <v>73</v>
      </c>
      <c r="V363" s="1" t="str">
        <f t="shared" si="45"/>
        <v>Moderate-delay</v>
      </c>
      <c r="W363" s="1">
        <v>1032.51</v>
      </c>
      <c r="X363" s="1" t="s">
        <v>37</v>
      </c>
      <c r="Y363" s="1">
        <v>5</v>
      </c>
      <c r="Z363" s="1" t="s">
        <v>80</v>
      </c>
      <c r="AA363" s="1">
        <v>78.64</v>
      </c>
      <c r="AB363" s="1">
        <v>41403.550979025102</v>
      </c>
      <c r="AC363" s="1" t="s">
        <v>33</v>
      </c>
      <c r="AD363" s="1">
        <v>3.62</v>
      </c>
      <c r="AE363" s="1">
        <v>54684.26</v>
      </c>
      <c r="AF363" s="1">
        <v>66096.37</v>
      </c>
      <c r="AG363" s="6">
        <f t="shared" si="46"/>
        <v>1.2086909469013569</v>
      </c>
      <c r="AH363">
        <f t="shared" si="47"/>
        <v>11412.109999999993</v>
      </c>
    </row>
    <row r="364" spans="1:34" x14ac:dyDescent="0.3">
      <c r="A364" s="1" t="s">
        <v>843</v>
      </c>
      <c r="B364" s="1" t="s">
        <v>844</v>
      </c>
      <c r="C364" s="1">
        <v>29</v>
      </c>
      <c r="D364" s="1" t="str">
        <f t="shared" si="40"/>
        <v>18-29</v>
      </c>
      <c r="E364" s="1" t="s">
        <v>25</v>
      </c>
      <c r="F364" s="1" t="s">
        <v>891</v>
      </c>
      <c r="G364" s="1" t="s">
        <v>45</v>
      </c>
      <c r="H364" s="1" t="s">
        <v>187</v>
      </c>
      <c r="I364" s="1" t="s">
        <v>59</v>
      </c>
      <c r="J364" s="1" t="s">
        <v>29</v>
      </c>
      <c r="K364" s="1" t="str">
        <f t="shared" si="41"/>
        <v>BKK - LHR</v>
      </c>
      <c r="L364" s="1">
        <v>8155</v>
      </c>
      <c r="M364" s="1" t="str">
        <f t="shared" si="42"/>
        <v>Moderate-haul</v>
      </c>
      <c r="N364" s="2">
        <v>6.9907407407407404E-2</v>
      </c>
      <c r="O364" s="2">
        <v>0.44699074074074074</v>
      </c>
      <c r="P364" s="3">
        <v>45672</v>
      </c>
      <c r="Q364" s="2">
        <v>0.12060185185185185</v>
      </c>
      <c r="R364" s="2">
        <v>0.49768518518518517</v>
      </c>
      <c r="S364" s="2">
        <f t="shared" si="43"/>
        <v>5.0694444444444445E-2</v>
      </c>
      <c r="T364" s="2">
        <f t="shared" si="44"/>
        <v>5.0694444444444431E-2</v>
      </c>
      <c r="U364" s="1">
        <v>73</v>
      </c>
      <c r="V364" s="1" t="str">
        <f t="shared" si="45"/>
        <v>Moderate-delay</v>
      </c>
      <c r="W364" s="1">
        <v>1286.1300000000001</v>
      </c>
      <c r="X364" s="1" t="s">
        <v>37</v>
      </c>
      <c r="Y364" s="1">
        <v>5</v>
      </c>
      <c r="Z364" s="1" t="s">
        <v>32</v>
      </c>
      <c r="AA364" s="1">
        <v>111.3</v>
      </c>
      <c r="AB364" s="1">
        <v>41321.0528202926</v>
      </c>
      <c r="AC364" s="1" t="s">
        <v>33</v>
      </c>
      <c r="AD364" s="1">
        <v>4.49</v>
      </c>
      <c r="AE364" s="1">
        <v>54585.26</v>
      </c>
      <c r="AF364" s="1">
        <v>82334.58</v>
      </c>
      <c r="AG364" s="6">
        <f t="shared" si="46"/>
        <v>1.5083665443748</v>
      </c>
      <c r="AH364">
        <f t="shared" si="47"/>
        <v>27749.32</v>
      </c>
    </row>
    <row r="365" spans="1:34" x14ac:dyDescent="0.3">
      <c r="A365" s="1" t="s">
        <v>845</v>
      </c>
      <c r="B365" s="1" t="s">
        <v>846</v>
      </c>
      <c r="C365" s="1">
        <v>74</v>
      </c>
      <c r="D365" s="1" t="str">
        <f t="shared" si="40"/>
        <v>70-80</v>
      </c>
      <c r="E365" s="1" t="s">
        <v>25</v>
      </c>
      <c r="F365" s="1" t="s">
        <v>891</v>
      </c>
      <c r="G365" s="1" t="s">
        <v>27</v>
      </c>
      <c r="H365" s="1" t="s">
        <v>187</v>
      </c>
      <c r="I365" s="1" t="s">
        <v>59</v>
      </c>
      <c r="J365" s="1" t="s">
        <v>29</v>
      </c>
      <c r="K365" s="1" t="str">
        <f t="shared" si="41"/>
        <v>BKK - LHR</v>
      </c>
      <c r="L365" s="1">
        <v>8155</v>
      </c>
      <c r="M365" s="1" t="str">
        <f t="shared" si="42"/>
        <v>Moderate-haul</v>
      </c>
      <c r="N365" s="2">
        <v>6.9907407407407404E-2</v>
      </c>
      <c r="O365" s="2">
        <v>0.44699074074074074</v>
      </c>
      <c r="P365" s="3">
        <v>45659</v>
      </c>
      <c r="Q365" s="2">
        <v>0.12060185185185185</v>
      </c>
      <c r="R365" s="2">
        <v>0.49768518518518517</v>
      </c>
      <c r="S365" s="2">
        <f t="shared" si="43"/>
        <v>5.0694444444444445E-2</v>
      </c>
      <c r="T365" s="2">
        <f t="shared" si="44"/>
        <v>5.0694444444444431E-2</v>
      </c>
      <c r="U365" s="1">
        <v>73</v>
      </c>
      <c r="V365" s="1" t="str">
        <f t="shared" si="45"/>
        <v>Moderate-delay</v>
      </c>
      <c r="W365" s="1">
        <v>669.35</v>
      </c>
      <c r="X365" s="1" t="s">
        <v>37</v>
      </c>
      <c r="Y365" s="1">
        <v>5</v>
      </c>
      <c r="Z365" s="1" t="s">
        <v>32</v>
      </c>
      <c r="AA365" s="1">
        <v>129.06</v>
      </c>
      <c r="AB365" s="1">
        <v>41293.477562607397</v>
      </c>
      <c r="AC365" s="1" t="s">
        <v>33</v>
      </c>
      <c r="AD365" s="1">
        <v>3.2</v>
      </c>
      <c r="AE365" s="1">
        <v>54552.17</v>
      </c>
      <c r="AF365" s="1">
        <v>42864.21</v>
      </c>
      <c r="AG365" s="6">
        <f t="shared" si="46"/>
        <v>0.78574711143479714</v>
      </c>
      <c r="AH365">
        <f t="shared" si="47"/>
        <v>-11687.96</v>
      </c>
    </row>
    <row r="366" spans="1:34" x14ac:dyDescent="0.3">
      <c r="A366" s="1" t="s">
        <v>847</v>
      </c>
      <c r="B366" s="1" t="s">
        <v>848</v>
      </c>
      <c r="C366" s="1">
        <v>70</v>
      </c>
      <c r="D366" s="1" t="str">
        <f t="shared" si="40"/>
        <v>70-80</v>
      </c>
      <c r="E366" s="1" t="s">
        <v>36</v>
      </c>
      <c r="F366" s="1" t="s">
        <v>891</v>
      </c>
      <c r="G366" s="1" t="s">
        <v>27</v>
      </c>
      <c r="H366" s="1" t="s">
        <v>187</v>
      </c>
      <c r="I366" s="1" t="s">
        <v>59</v>
      </c>
      <c r="J366" s="1" t="s">
        <v>29</v>
      </c>
      <c r="K366" s="1" t="str">
        <f t="shared" si="41"/>
        <v>BKK - LHR</v>
      </c>
      <c r="L366" s="1">
        <v>8155</v>
      </c>
      <c r="M366" s="1" t="str">
        <f t="shared" si="42"/>
        <v>Moderate-haul</v>
      </c>
      <c r="N366" s="2">
        <v>6.9907407407407404E-2</v>
      </c>
      <c r="O366" s="2">
        <v>0.44699074074074074</v>
      </c>
      <c r="P366" s="3">
        <v>45671</v>
      </c>
      <c r="Q366" s="2">
        <v>0.12060185185185185</v>
      </c>
      <c r="R366" s="2">
        <v>0.49768518518518517</v>
      </c>
      <c r="S366" s="2">
        <f t="shared" si="43"/>
        <v>5.0694444444444445E-2</v>
      </c>
      <c r="T366" s="2">
        <f t="shared" si="44"/>
        <v>5.0694444444444431E-2</v>
      </c>
      <c r="U366" s="1">
        <v>73</v>
      </c>
      <c r="V366" s="1" t="str">
        <f t="shared" si="45"/>
        <v>Moderate-delay</v>
      </c>
      <c r="W366" s="1">
        <v>1038.97</v>
      </c>
      <c r="X366" s="1" t="s">
        <v>31</v>
      </c>
      <c r="Y366" s="1">
        <v>5</v>
      </c>
      <c r="Z366" s="1" t="s">
        <v>46</v>
      </c>
      <c r="AA366" s="1">
        <v>161.04</v>
      </c>
      <c r="AB366" s="1">
        <v>41851.427733142598</v>
      </c>
      <c r="AC366" s="1" t="s">
        <v>33</v>
      </c>
      <c r="AD366" s="1">
        <v>4.93</v>
      </c>
      <c r="AE366" s="1">
        <v>55221.71</v>
      </c>
      <c r="AF366" s="1">
        <v>66526.289999999994</v>
      </c>
      <c r="AG366" s="6">
        <f t="shared" si="46"/>
        <v>1.2047126030686119</v>
      </c>
      <c r="AH366">
        <f t="shared" si="47"/>
        <v>11304.579999999994</v>
      </c>
    </row>
    <row r="367" spans="1:34" x14ac:dyDescent="0.3">
      <c r="A367" s="1" t="s">
        <v>849</v>
      </c>
      <c r="B367" s="1" t="s">
        <v>850</v>
      </c>
      <c r="C367" s="1">
        <v>30</v>
      </c>
      <c r="D367" s="1" t="str">
        <f t="shared" si="40"/>
        <v>30-39</v>
      </c>
      <c r="E367" s="1" t="s">
        <v>36</v>
      </c>
      <c r="F367" s="1" t="s">
        <v>891</v>
      </c>
      <c r="G367" s="1" t="s">
        <v>45</v>
      </c>
      <c r="H367" s="1" t="s">
        <v>476</v>
      </c>
      <c r="I367" s="1" t="s">
        <v>230</v>
      </c>
      <c r="J367" s="1" t="s">
        <v>73</v>
      </c>
      <c r="K367" s="1" t="str">
        <f t="shared" si="41"/>
        <v>DFW - ATL</v>
      </c>
      <c r="L367" s="1">
        <v>7101</v>
      </c>
      <c r="M367" s="1" t="str">
        <f t="shared" si="42"/>
        <v>Moderate-haul</v>
      </c>
      <c r="N367" s="2">
        <v>0.65505787037037033</v>
      </c>
      <c r="O367" s="2">
        <v>0.98353009259259261</v>
      </c>
      <c r="P367" s="3">
        <v>45664</v>
      </c>
      <c r="Q367" s="2">
        <v>0.71130787037037035</v>
      </c>
      <c r="R367" s="2">
        <v>3.9780092592592596E-2</v>
      </c>
      <c r="S367" s="2">
        <f t="shared" si="43"/>
        <v>5.6250000000000022E-2</v>
      </c>
      <c r="T367" s="2">
        <f t="shared" si="44"/>
        <v>5.6250000000000022E-2</v>
      </c>
      <c r="U367" s="1">
        <v>81</v>
      </c>
      <c r="V367" s="1" t="str">
        <f t="shared" si="45"/>
        <v>Moderate-delay</v>
      </c>
      <c r="W367" s="1">
        <v>1332.16</v>
      </c>
      <c r="X367" s="1" t="s">
        <v>31</v>
      </c>
      <c r="Y367" s="1">
        <v>3</v>
      </c>
      <c r="Z367" s="1" t="s">
        <v>32</v>
      </c>
      <c r="AA367" s="1">
        <v>2.23</v>
      </c>
      <c r="AB367" s="1">
        <v>36377.5431684539</v>
      </c>
      <c r="AC367" s="1" t="s">
        <v>33</v>
      </c>
      <c r="AD367" s="1">
        <v>3.66</v>
      </c>
      <c r="AE367" s="1">
        <v>72979.574999999997</v>
      </c>
      <c r="AF367" s="1">
        <v>51155.214</v>
      </c>
      <c r="AG367" s="6">
        <f t="shared" si="46"/>
        <v>0.70095247882712397</v>
      </c>
      <c r="AH367">
        <f t="shared" si="47"/>
        <v>-21824.360999999997</v>
      </c>
    </row>
    <row r="368" spans="1:34" x14ac:dyDescent="0.3">
      <c r="A368" s="1" t="s">
        <v>851</v>
      </c>
      <c r="B368" s="1" t="s">
        <v>852</v>
      </c>
      <c r="C368" s="1">
        <v>44</v>
      </c>
      <c r="D368" s="1" t="str">
        <f t="shared" si="40"/>
        <v>40-59</v>
      </c>
      <c r="E368" s="1" t="s">
        <v>36</v>
      </c>
      <c r="F368" s="1" t="s">
        <v>891</v>
      </c>
      <c r="G368" s="1" t="s">
        <v>45</v>
      </c>
      <c r="H368" s="1" t="s">
        <v>476</v>
      </c>
      <c r="I368" s="1" t="s">
        <v>230</v>
      </c>
      <c r="J368" s="1" t="s">
        <v>73</v>
      </c>
      <c r="K368" s="1" t="str">
        <f t="shared" si="41"/>
        <v>DFW - ATL</v>
      </c>
      <c r="L368" s="1">
        <v>7101</v>
      </c>
      <c r="M368" s="1" t="str">
        <f t="shared" si="42"/>
        <v>Moderate-haul</v>
      </c>
      <c r="N368" s="2">
        <v>0.65505787037037033</v>
      </c>
      <c r="O368" s="2">
        <v>0.98353009259259261</v>
      </c>
      <c r="P368" s="3">
        <v>45671</v>
      </c>
      <c r="Q368" s="2">
        <v>0.71130787037037035</v>
      </c>
      <c r="R368" s="2">
        <v>3.9780092592592596E-2</v>
      </c>
      <c r="S368" s="2">
        <f t="shared" si="43"/>
        <v>5.6250000000000022E-2</v>
      </c>
      <c r="T368" s="2">
        <f t="shared" si="44"/>
        <v>5.6250000000000022E-2</v>
      </c>
      <c r="U368" s="1">
        <v>81</v>
      </c>
      <c r="V368" s="1" t="str">
        <f t="shared" si="45"/>
        <v>Moderate-delay</v>
      </c>
      <c r="W368" s="1">
        <v>1217.51</v>
      </c>
      <c r="X368" s="1" t="s">
        <v>31</v>
      </c>
      <c r="Y368" s="1">
        <v>5</v>
      </c>
      <c r="Z368" s="1" t="s">
        <v>38</v>
      </c>
      <c r="AA368" s="1">
        <v>53.24</v>
      </c>
      <c r="AB368" s="1">
        <v>36567.818590820003</v>
      </c>
      <c r="AC368" s="1" t="s">
        <v>39</v>
      </c>
      <c r="AD368" s="1">
        <v>3.45</v>
      </c>
      <c r="AE368" s="1">
        <v>73322.069999999905</v>
      </c>
      <c r="AF368" s="1">
        <v>46758.773999999998</v>
      </c>
      <c r="AG368" s="6">
        <f t="shared" si="46"/>
        <v>0.63771759307941056</v>
      </c>
      <c r="AH368">
        <f t="shared" si="47"/>
        <v>-26563.295999999908</v>
      </c>
    </row>
    <row r="369" spans="1:34" x14ac:dyDescent="0.3">
      <c r="A369" s="1" t="s">
        <v>853</v>
      </c>
      <c r="B369" s="1" t="s">
        <v>854</v>
      </c>
      <c r="C369" s="1">
        <v>23</v>
      </c>
      <c r="D369" s="1" t="str">
        <f t="shared" si="40"/>
        <v>18-29</v>
      </c>
      <c r="E369" s="1" t="s">
        <v>36</v>
      </c>
      <c r="F369" s="1" t="s">
        <v>891</v>
      </c>
      <c r="G369" s="1" t="s">
        <v>27</v>
      </c>
      <c r="H369" s="1" t="s">
        <v>476</v>
      </c>
      <c r="I369" s="1" t="s">
        <v>230</v>
      </c>
      <c r="J369" s="1" t="s">
        <v>73</v>
      </c>
      <c r="K369" s="1" t="str">
        <f t="shared" si="41"/>
        <v>DFW - ATL</v>
      </c>
      <c r="L369" s="1">
        <v>7101</v>
      </c>
      <c r="M369" s="1" t="str">
        <f t="shared" si="42"/>
        <v>Moderate-haul</v>
      </c>
      <c r="N369" s="2">
        <v>0.65505787037037033</v>
      </c>
      <c r="O369" s="2">
        <v>0.98353009259259261</v>
      </c>
      <c r="P369" s="3">
        <v>45669</v>
      </c>
      <c r="Q369" s="2">
        <v>0.71130787037037035</v>
      </c>
      <c r="R369" s="2">
        <v>3.9780092592592596E-2</v>
      </c>
      <c r="S369" s="2">
        <f t="shared" si="43"/>
        <v>5.6250000000000022E-2</v>
      </c>
      <c r="T369" s="2">
        <f t="shared" si="44"/>
        <v>5.6250000000000022E-2</v>
      </c>
      <c r="U369" s="1">
        <v>81</v>
      </c>
      <c r="V369" s="1" t="str">
        <f t="shared" si="45"/>
        <v>Moderate-delay</v>
      </c>
      <c r="W369" s="1">
        <v>730.48</v>
      </c>
      <c r="X369" s="1" t="s">
        <v>53</v>
      </c>
      <c r="Y369" s="1">
        <v>5</v>
      </c>
      <c r="Z369" s="1" t="s">
        <v>32</v>
      </c>
      <c r="AA369" s="1">
        <v>64.52</v>
      </c>
      <c r="AB369" s="1">
        <v>36012.960190343802</v>
      </c>
      <c r="AC369" s="1" t="s">
        <v>39</v>
      </c>
      <c r="AD369" s="1">
        <v>4.83</v>
      </c>
      <c r="AE369" s="1">
        <v>72323.324999999997</v>
      </c>
      <c r="AF369" s="1">
        <v>28058.171999999999</v>
      </c>
      <c r="AG369" s="6">
        <f t="shared" si="46"/>
        <v>0.38795467437372383</v>
      </c>
      <c r="AH369">
        <f t="shared" si="47"/>
        <v>-44265.152999999998</v>
      </c>
    </row>
    <row r="370" spans="1:34" x14ac:dyDescent="0.3">
      <c r="A370" s="1" t="s">
        <v>855</v>
      </c>
      <c r="B370" s="1" t="s">
        <v>856</v>
      </c>
      <c r="C370" s="1">
        <v>71</v>
      </c>
      <c r="D370" s="1" t="str">
        <f t="shared" si="40"/>
        <v>70-80</v>
      </c>
      <c r="E370" s="1" t="s">
        <v>25</v>
      </c>
      <c r="F370" s="1" t="s">
        <v>891</v>
      </c>
      <c r="G370" s="1" t="s">
        <v>45</v>
      </c>
      <c r="H370" s="1" t="s">
        <v>476</v>
      </c>
      <c r="I370" s="1" t="s">
        <v>230</v>
      </c>
      <c r="J370" s="1" t="s">
        <v>73</v>
      </c>
      <c r="K370" s="1" t="str">
        <f t="shared" si="41"/>
        <v>DFW - ATL</v>
      </c>
      <c r="L370" s="1">
        <v>7101</v>
      </c>
      <c r="M370" s="1" t="str">
        <f t="shared" si="42"/>
        <v>Moderate-haul</v>
      </c>
      <c r="N370" s="2">
        <v>0.65505787037037033</v>
      </c>
      <c r="O370" s="2">
        <v>0.98353009259259261</v>
      </c>
      <c r="P370" s="3">
        <v>45662</v>
      </c>
      <c r="Q370" s="2">
        <v>0.71130787037037035</v>
      </c>
      <c r="R370" s="2">
        <v>3.9780092592592596E-2</v>
      </c>
      <c r="S370" s="2">
        <f t="shared" si="43"/>
        <v>5.6250000000000022E-2</v>
      </c>
      <c r="T370" s="2">
        <f t="shared" si="44"/>
        <v>5.6250000000000022E-2</v>
      </c>
      <c r="U370" s="1">
        <v>81</v>
      </c>
      <c r="V370" s="1" t="str">
        <f t="shared" si="45"/>
        <v>Moderate-delay</v>
      </c>
      <c r="W370" s="1">
        <v>229.59</v>
      </c>
      <c r="X370" s="1" t="s">
        <v>31</v>
      </c>
      <c r="Y370" s="1">
        <v>5</v>
      </c>
      <c r="Z370" s="1" t="s">
        <v>38</v>
      </c>
      <c r="AA370" s="1">
        <v>76.239999999999995</v>
      </c>
      <c r="AB370" s="1">
        <v>36239.310904025202</v>
      </c>
      <c r="AC370" s="1" t="s">
        <v>33</v>
      </c>
      <c r="AD370" s="1">
        <v>3.16</v>
      </c>
      <c r="AE370" s="1">
        <v>72730.755000000005</v>
      </c>
      <c r="AF370" s="1">
        <v>8825.4059999999899</v>
      </c>
      <c r="AG370" s="6">
        <f t="shared" si="46"/>
        <v>0.12134352242046696</v>
      </c>
      <c r="AH370">
        <f t="shared" si="47"/>
        <v>-63905.349000000017</v>
      </c>
    </row>
    <row r="371" spans="1:34" x14ac:dyDescent="0.3">
      <c r="A371" s="1" t="s">
        <v>857</v>
      </c>
      <c r="B371" s="1" t="s">
        <v>858</v>
      </c>
      <c r="C371" s="1">
        <v>74</v>
      </c>
      <c r="D371" s="1" t="str">
        <f t="shared" si="40"/>
        <v>70-80</v>
      </c>
      <c r="E371" s="1" t="s">
        <v>25</v>
      </c>
      <c r="F371" s="1" t="s">
        <v>891</v>
      </c>
      <c r="G371" s="1" t="s">
        <v>45</v>
      </c>
      <c r="H371" s="1" t="s">
        <v>476</v>
      </c>
      <c r="I371" s="1" t="s">
        <v>230</v>
      </c>
      <c r="J371" s="1" t="s">
        <v>73</v>
      </c>
      <c r="K371" s="1" t="str">
        <f t="shared" si="41"/>
        <v>DFW - ATL</v>
      </c>
      <c r="L371" s="1">
        <v>7101</v>
      </c>
      <c r="M371" s="1" t="str">
        <f t="shared" si="42"/>
        <v>Moderate-haul</v>
      </c>
      <c r="N371" s="2">
        <v>0.65505787037037033</v>
      </c>
      <c r="O371" s="2">
        <v>0.98353009259259261</v>
      </c>
      <c r="P371" s="3">
        <v>45663</v>
      </c>
      <c r="Q371" s="2">
        <v>0.71130787037037035</v>
      </c>
      <c r="R371" s="2">
        <v>3.9780092592592596E-2</v>
      </c>
      <c r="S371" s="2">
        <f t="shared" si="43"/>
        <v>5.6250000000000022E-2</v>
      </c>
      <c r="T371" s="2">
        <f t="shared" si="44"/>
        <v>5.6250000000000022E-2</v>
      </c>
      <c r="U371" s="1">
        <v>81</v>
      </c>
      <c r="V371" s="1" t="str">
        <f t="shared" si="45"/>
        <v>Moderate-delay</v>
      </c>
      <c r="W371" s="1">
        <v>839.72</v>
      </c>
      <c r="X371" s="1" t="s">
        <v>53</v>
      </c>
      <c r="Y371" s="1">
        <v>5</v>
      </c>
      <c r="Z371" s="1" t="s">
        <v>80</v>
      </c>
      <c r="AA371" s="1">
        <v>32.619999999999997</v>
      </c>
      <c r="AB371" s="1">
        <v>36035.302074784799</v>
      </c>
      <c r="AC371" s="1" t="s">
        <v>39</v>
      </c>
      <c r="AD371" s="1">
        <v>3.02</v>
      </c>
      <c r="AE371" s="1">
        <v>72363.539999999994</v>
      </c>
      <c r="AF371" s="1">
        <v>32249.159999999902</v>
      </c>
      <c r="AG371" s="6">
        <f t="shared" si="46"/>
        <v>0.44565481456545525</v>
      </c>
      <c r="AH371">
        <f t="shared" si="47"/>
        <v>-40114.380000000092</v>
      </c>
    </row>
    <row r="372" spans="1:34" x14ac:dyDescent="0.3">
      <c r="A372" s="1" t="s">
        <v>859</v>
      </c>
      <c r="B372" s="1" t="s">
        <v>860</v>
      </c>
      <c r="C372" s="1">
        <v>58</v>
      </c>
      <c r="D372" s="1" t="str">
        <f t="shared" si="40"/>
        <v>40-59</v>
      </c>
      <c r="E372" s="1" t="s">
        <v>25</v>
      </c>
      <c r="F372" s="1" t="s">
        <v>891</v>
      </c>
      <c r="G372" s="1" t="s">
        <v>45</v>
      </c>
      <c r="H372" s="1" t="s">
        <v>476</v>
      </c>
      <c r="I372" s="1" t="s">
        <v>230</v>
      </c>
      <c r="J372" s="1" t="s">
        <v>73</v>
      </c>
      <c r="K372" s="1" t="str">
        <f t="shared" si="41"/>
        <v>DFW - ATL</v>
      </c>
      <c r="L372" s="1">
        <v>7101</v>
      </c>
      <c r="M372" s="1" t="str">
        <f t="shared" si="42"/>
        <v>Moderate-haul</v>
      </c>
      <c r="N372" s="2">
        <v>0.65505787037037033</v>
      </c>
      <c r="O372" s="2">
        <v>0.98353009259259261</v>
      </c>
      <c r="P372" s="3">
        <v>45663</v>
      </c>
      <c r="Q372" s="2">
        <v>0.71130787037037035</v>
      </c>
      <c r="R372" s="2">
        <v>3.9780092592592596E-2</v>
      </c>
      <c r="S372" s="2">
        <f t="shared" si="43"/>
        <v>5.6250000000000022E-2</v>
      </c>
      <c r="T372" s="2">
        <f t="shared" si="44"/>
        <v>5.6250000000000022E-2</v>
      </c>
      <c r="U372" s="1">
        <v>81</v>
      </c>
      <c r="V372" s="1" t="str">
        <f t="shared" si="45"/>
        <v>Moderate-delay</v>
      </c>
      <c r="W372" s="1">
        <v>247.71</v>
      </c>
      <c r="X372" s="1" t="s">
        <v>53</v>
      </c>
      <c r="Y372" s="1">
        <v>5</v>
      </c>
      <c r="Z372" s="1" t="s">
        <v>38</v>
      </c>
      <c r="AA372" s="1">
        <v>76.900000000000006</v>
      </c>
      <c r="AB372" s="1">
        <v>36916.680409151901</v>
      </c>
      <c r="AC372" s="1" t="s">
        <v>39</v>
      </c>
      <c r="AD372" s="1">
        <v>4.08</v>
      </c>
      <c r="AE372" s="1">
        <v>73950.03</v>
      </c>
      <c r="AF372" s="1">
        <v>9521.2919999999995</v>
      </c>
      <c r="AG372" s="6">
        <f t="shared" si="46"/>
        <v>0.12875305121580072</v>
      </c>
      <c r="AH372">
        <f t="shared" si="47"/>
        <v>-64428.737999999998</v>
      </c>
    </row>
    <row r="373" spans="1:34" x14ac:dyDescent="0.3">
      <c r="A373" s="1" t="s">
        <v>861</v>
      </c>
      <c r="B373" s="1" t="s">
        <v>862</v>
      </c>
      <c r="C373" s="1">
        <v>70</v>
      </c>
      <c r="D373" s="1" t="str">
        <f t="shared" si="40"/>
        <v>70-80</v>
      </c>
      <c r="E373" s="1" t="s">
        <v>36</v>
      </c>
      <c r="F373" s="1" t="s">
        <v>891</v>
      </c>
      <c r="G373" s="1" t="s">
        <v>27</v>
      </c>
      <c r="H373" s="1" t="s">
        <v>476</v>
      </c>
      <c r="I373" s="1" t="s">
        <v>230</v>
      </c>
      <c r="J373" s="1" t="s">
        <v>73</v>
      </c>
      <c r="K373" s="1" t="str">
        <f t="shared" si="41"/>
        <v>DFW - ATL</v>
      </c>
      <c r="L373" s="1">
        <v>7101</v>
      </c>
      <c r="M373" s="1" t="str">
        <f t="shared" si="42"/>
        <v>Moderate-haul</v>
      </c>
      <c r="N373" s="2">
        <v>0.65505787037037033</v>
      </c>
      <c r="O373" s="2">
        <v>0.98353009259259261</v>
      </c>
      <c r="P373" s="3">
        <v>45666</v>
      </c>
      <c r="Q373" s="2">
        <v>0.71130787037037035</v>
      </c>
      <c r="R373" s="2">
        <v>3.9780092592592596E-2</v>
      </c>
      <c r="S373" s="2">
        <f t="shared" si="43"/>
        <v>5.6250000000000022E-2</v>
      </c>
      <c r="T373" s="2">
        <f t="shared" si="44"/>
        <v>5.6250000000000022E-2</v>
      </c>
      <c r="U373" s="1">
        <v>81</v>
      </c>
      <c r="V373" s="1" t="str">
        <f t="shared" si="45"/>
        <v>Moderate-delay</v>
      </c>
      <c r="W373" s="1">
        <v>641.28</v>
      </c>
      <c r="X373" s="1" t="s">
        <v>37</v>
      </c>
      <c r="Y373" s="1">
        <v>5</v>
      </c>
      <c r="Z373" s="1" t="s">
        <v>38</v>
      </c>
      <c r="AA373" s="1">
        <v>147.97999999999999</v>
      </c>
      <c r="AB373" s="1">
        <v>36207.361879458302</v>
      </c>
      <c r="AC373" s="1" t="s">
        <v>33</v>
      </c>
      <c r="AD373" s="1">
        <v>4.03</v>
      </c>
      <c r="AE373" s="1">
        <v>72673.244999999995</v>
      </c>
      <c r="AF373" s="1">
        <v>24642.911999999898</v>
      </c>
      <c r="AG373" s="6">
        <f t="shared" si="46"/>
        <v>0.33909194504800083</v>
      </c>
      <c r="AH373">
        <f t="shared" si="47"/>
        <v>-48030.333000000101</v>
      </c>
    </row>
    <row r="374" spans="1:34" x14ac:dyDescent="0.3">
      <c r="A374" s="1" t="s">
        <v>863</v>
      </c>
      <c r="B374" s="1" t="s">
        <v>864</v>
      </c>
      <c r="C374" s="1">
        <v>65</v>
      </c>
      <c r="D374" s="1" t="str">
        <f t="shared" si="40"/>
        <v>60-69</v>
      </c>
      <c r="E374" s="1" t="s">
        <v>25</v>
      </c>
      <c r="F374" s="1" t="s">
        <v>891</v>
      </c>
      <c r="G374" s="1" t="s">
        <v>27</v>
      </c>
      <c r="H374" s="1" t="s">
        <v>482</v>
      </c>
      <c r="I374" s="1" t="s">
        <v>214</v>
      </c>
      <c r="J374" s="1" t="s">
        <v>88</v>
      </c>
      <c r="K374" s="1" t="str">
        <f t="shared" si="41"/>
        <v>DEL - CDG</v>
      </c>
      <c r="L374" s="1">
        <v>4870</v>
      </c>
      <c r="M374" s="1" t="str">
        <f t="shared" si="42"/>
        <v>Moderate-haul</v>
      </c>
      <c r="N374" s="2">
        <v>0.34583333333333333</v>
      </c>
      <c r="O374" s="2">
        <v>0.5708333333333333</v>
      </c>
      <c r="P374" s="3">
        <v>45663</v>
      </c>
      <c r="Q374" s="2">
        <v>0.46875</v>
      </c>
      <c r="R374" s="2">
        <v>0.69374999999999998</v>
      </c>
      <c r="S374" s="2">
        <f t="shared" si="43"/>
        <v>0.12291666666666667</v>
      </c>
      <c r="T374" s="2">
        <f t="shared" si="44"/>
        <v>0.12291666666666667</v>
      </c>
      <c r="U374" s="1">
        <v>177</v>
      </c>
      <c r="V374" s="1" t="str">
        <f t="shared" si="45"/>
        <v>Severe-delay</v>
      </c>
      <c r="W374" s="1">
        <v>1341.96</v>
      </c>
      <c r="X374" s="1" t="s">
        <v>37</v>
      </c>
      <c r="Y374" s="1">
        <v>5</v>
      </c>
      <c r="Z374" s="1" t="s">
        <v>38</v>
      </c>
      <c r="AA374" s="1">
        <v>50.65</v>
      </c>
      <c r="AB374" s="1">
        <v>25580.150876678501</v>
      </c>
      <c r="AC374" s="1" t="s">
        <v>33</v>
      </c>
      <c r="AD374" s="1">
        <v>4.76</v>
      </c>
      <c r="AE374" s="1">
        <v>35696.18</v>
      </c>
      <c r="AF374" s="1">
        <v>85895.57</v>
      </c>
      <c r="AG374" s="6">
        <f t="shared" si="46"/>
        <v>2.4062958557470298</v>
      </c>
      <c r="AH374">
        <f t="shared" si="47"/>
        <v>50199.390000000007</v>
      </c>
    </row>
    <row r="375" spans="1:34" x14ac:dyDescent="0.3">
      <c r="A375" s="1" t="s">
        <v>865</v>
      </c>
      <c r="B375" s="1" t="s">
        <v>866</v>
      </c>
      <c r="C375" s="1">
        <v>66</v>
      </c>
      <c r="D375" s="1" t="str">
        <f t="shared" si="40"/>
        <v>60-69</v>
      </c>
      <c r="E375" s="1" t="s">
        <v>25</v>
      </c>
      <c r="F375" s="1" t="s">
        <v>891</v>
      </c>
      <c r="G375" s="1" t="s">
        <v>45</v>
      </c>
      <c r="H375" s="1" t="s">
        <v>482</v>
      </c>
      <c r="I375" s="1" t="s">
        <v>214</v>
      </c>
      <c r="J375" s="1" t="s">
        <v>88</v>
      </c>
      <c r="K375" s="1" t="str">
        <f t="shared" si="41"/>
        <v>DEL - CDG</v>
      </c>
      <c r="L375" s="1">
        <v>4870</v>
      </c>
      <c r="M375" s="1" t="str">
        <f t="shared" si="42"/>
        <v>Moderate-haul</v>
      </c>
      <c r="N375" s="2">
        <v>0.34583333333333333</v>
      </c>
      <c r="O375" s="2">
        <v>0.5708333333333333</v>
      </c>
      <c r="P375" s="3">
        <v>45666</v>
      </c>
      <c r="Q375" s="2">
        <v>0.46875</v>
      </c>
      <c r="R375" s="2">
        <v>0.69374999999999998</v>
      </c>
      <c r="S375" s="2">
        <f t="shared" si="43"/>
        <v>0.12291666666666667</v>
      </c>
      <c r="T375" s="2">
        <f t="shared" si="44"/>
        <v>0.12291666666666667</v>
      </c>
      <c r="U375" s="1">
        <v>177</v>
      </c>
      <c r="V375" s="1" t="str">
        <f t="shared" si="45"/>
        <v>Severe-delay</v>
      </c>
      <c r="W375" s="1">
        <v>563.59</v>
      </c>
      <c r="X375" s="1" t="s">
        <v>31</v>
      </c>
      <c r="Y375" s="1">
        <v>5</v>
      </c>
      <c r="Z375" s="1" t="s">
        <v>80</v>
      </c>
      <c r="AA375" s="1">
        <v>164.52</v>
      </c>
      <c r="AB375" s="1">
        <v>25426.583463748</v>
      </c>
      <c r="AC375" s="1" t="s">
        <v>33</v>
      </c>
      <c r="AD375" s="1">
        <v>3.82</v>
      </c>
      <c r="AE375" s="1">
        <v>35511.9</v>
      </c>
      <c r="AF375" s="1">
        <v>36102.660000000003</v>
      </c>
      <c r="AG375" s="6">
        <f t="shared" si="46"/>
        <v>1.0166355503366478</v>
      </c>
      <c r="AH375">
        <f t="shared" si="47"/>
        <v>590.76000000000204</v>
      </c>
    </row>
    <row r="376" spans="1:34" x14ac:dyDescent="0.3">
      <c r="A376" s="1" t="s">
        <v>867</v>
      </c>
      <c r="B376" s="1" t="s">
        <v>868</v>
      </c>
      <c r="C376" s="1">
        <v>56</v>
      </c>
      <c r="D376" s="1" t="str">
        <f t="shared" si="40"/>
        <v>40-59</v>
      </c>
      <c r="E376" s="1" t="s">
        <v>36</v>
      </c>
      <c r="F376" s="1" t="s">
        <v>891</v>
      </c>
      <c r="G376" s="1" t="s">
        <v>45</v>
      </c>
      <c r="H376" s="1" t="s">
        <v>482</v>
      </c>
      <c r="I376" s="1" t="s">
        <v>214</v>
      </c>
      <c r="J376" s="1" t="s">
        <v>88</v>
      </c>
      <c r="K376" s="1" t="str">
        <f t="shared" si="41"/>
        <v>DEL - CDG</v>
      </c>
      <c r="L376" s="1">
        <v>4870</v>
      </c>
      <c r="M376" s="1" t="str">
        <f t="shared" si="42"/>
        <v>Moderate-haul</v>
      </c>
      <c r="N376" s="2">
        <v>0.34583333333333333</v>
      </c>
      <c r="O376" s="2">
        <v>0.5708333333333333</v>
      </c>
      <c r="P376" s="3">
        <v>45669</v>
      </c>
      <c r="Q376" s="2">
        <v>0.46875</v>
      </c>
      <c r="R376" s="2">
        <v>0.69374999999999998</v>
      </c>
      <c r="S376" s="2">
        <f t="shared" si="43"/>
        <v>0.12291666666666667</v>
      </c>
      <c r="T376" s="2">
        <f t="shared" si="44"/>
        <v>0.12291666666666667</v>
      </c>
      <c r="U376" s="1">
        <v>177</v>
      </c>
      <c r="V376" s="1" t="str">
        <f t="shared" si="45"/>
        <v>Severe-delay</v>
      </c>
      <c r="W376" s="1">
        <v>658.97</v>
      </c>
      <c r="X376" s="1" t="s">
        <v>53</v>
      </c>
      <c r="Y376" s="1">
        <v>5</v>
      </c>
      <c r="Z376" s="1" t="s">
        <v>38</v>
      </c>
      <c r="AA376" s="1">
        <v>53.51</v>
      </c>
      <c r="AB376" s="1">
        <v>25520.750811901598</v>
      </c>
      <c r="AC376" s="1" t="s">
        <v>33</v>
      </c>
      <c r="AD376" s="1">
        <v>4.32</v>
      </c>
      <c r="AE376" s="1">
        <v>35624.9</v>
      </c>
      <c r="AF376" s="1">
        <v>42184.78</v>
      </c>
      <c r="AG376" s="6">
        <f t="shared" si="46"/>
        <v>1.1841374993333313</v>
      </c>
      <c r="AH376">
        <f t="shared" si="47"/>
        <v>6559.8799999999974</v>
      </c>
    </row>
    <row r="377" spans="1:34" x14ac:dyDescent="0.3">
      <c r="A377" s="1" t="s">
        <v>869</v>
      </c>
      <c r="B377" s="1" t="s">
        <v>870</v>
      </c>
      <c r="C377" s="1">
        <v>36</v>
      </c>
      <c r="D377" s="1" t="str">
        <f t="shared" si="40"/>
        <v>30-39</v>
      </c>
      <c r="E377" s="1" t="s">
        <v>36</v>
      </c>
      <c r="F377" s="1" t="s">
        <v>891</v>
      </c>
      <c r="G377" s="1" t="s">
        <v>45</v>
      </c>
      <c r="H377" s="1" t="s">
        <v>482</v>
      </c>
      <c r="I377" s="1" t="s">
        <v>214</v>
      </c>
      <c r="J377" s="1" t="s">
        <v>88</v>
      </c>
      <c r="K377" s="1" t="str">
        <f t="shared" si="41"/>
        <v>DEL - CDG</v>
      </c>
      <c r="L377" s="1">
        <v>4870</v>
      </c>
      <c r="M377" s="1" t="str">
        <f t="shared" si="42"/>
        <v>Moderate-haul</v>
      </c>
      <c r="N377" s="2">
        <v>0.34583333333333333</v>
      </c>
      <c r="O377" s="2">
        <v>0.5708333333333333</v>
      </c>
      <c r="P377" s="3">
        <v>45667</v>
      </c>
      <c r="Q377" s="2">
        <v>0.46875</v>
      </c>
      <c r="R377" s="2">
        <v>0.69374999999999998</v>
      </c>
      <c r="S377" s="2">
        <f t="shared" si="43"/>
        <v>0.12291666666666667</v>
      </c>
      <c r="T377" s="2">
        <f t="shared" si="44"/>
        <v>0.12291666666666667</v>
      </c>
      <c r="U377" s="1">
        <v>177</v>
      </c>
      <c r="V377" s="1" t="str">
        <f t="shared" si="45"/>
        <v>Severe-delay</v>
      </c>
      <c r="W377" s="1">
        <v>1075.55</v>
      </c>
      <c r="X377" s="1" t="s">
        <v>37</v>
      </c>
      <c r="Y377" s="1">
        <v>3</v>
      </c>
      <c r="Z377" s="1" t="s">
        <v>46</v>
      </c>
      <c r="AA377" s="1">
        <v>24.01</v>
      </c>
      <c r="AB377" s="1">
        <v>24886.285519394602</v>
      </c>
      <c r="AC377" s="1" t="s">
        <v>39</v>
      </c>
      <c r="AD377" s="1">
        <v>3.81</v>
      </c>
      <c r="AE377" s="1">
        <v>34863.54</v>
      </c>
      <c r="AF377" s="1">
        <v>68840</v>
      </c>
      <c r="AG377" s="6">
        <f t="shared" si="46"/>
        <v>1.9745556532698629</v>
      </c>
      <c r="AH377">
        <f t="shared" si="47"/>
        <v>33976.46</v>
      </c>
    </row>
    <row r="378" spans="1:34" x14ac:dyDescent="0.3">
      <c r="A378" s="1" t="s">
        <v>871</v>
      </c>
      <c r="B378" s="1" t="s">
        <v>872</v>
      </c>
      <c r="C378" s="1">
        <v>72</v>
      </c>
      <c r="D378" s="1" t="str">
        <f t="shared" si="40"/>
        <v>70-80</v>
      </c>
      <c r="E378" s="1" t="s">
        <v>25</v>
      </c>
      <c r="F378" s="1" t="s">
        <v>891</v>
      </c>
      <c r="G378" s="1" t="s">
        <v>27</v>
      </c>
      <c r="H378" s="1" t="s">
        <v>482</v>
      </c>
      <c r="I378" s="1" t="s">
        <v>214</v>
      </c>
      <c r="J378" s="1" t="s">
        <v>88</v>
      </c>
      <c r="K378" s="1" t="str">
        <f t="shared" si="41"/>
        <v>DEL - CDG</v>
      </c>
      <c r="L378" s="1">
        <v>4870</v>
      </c>
      <c r="M378" s="1" t="str">
        <f t="shared" si="42"/>
        <v>Moderate-haul</v>
      </c>
      <c r="N378" s="2">
        <v>0.34583333333333333</v>
      </c>
      <c r="O378" s="2">
        <v>0.5708333333333333</v>
      </c>
      <c r="P378" s="3">
        <v>45662</v>
      </c>
      <c r="Q378" s="2">
        <v>0.46875</v>
      </c>
      <c r="R378" s="2">
        <v>0.69374999999999998</v>
      </c>
      <c r="S378" s="2">
        <f t="shared" si="43"/>
        <v>0.12291666666666667</v>
      </c>
      <c r="T378" s="2">
        <f t="shared" si="44"/>
        <v>0.12291666666666667</v>
      </c>
      <c r="U378" s="1">
        <v>177</v>
      </c>
      <c r="V378" s="1" t="str">
        <f t="shared" si="45"/>
        <v>Severe-delay</v>
      </c>
      <c r="W378" s="1">
        <v>1377.05</v>
      </c>
      <c r="X378" s="1" t="s">
        <v>37</v>
      </c>
      <c r="Y378" s="1">
        <v>5</v>
      </c>
      <c r="Z378" s="1" t="s">
        <v>32</v>
      </c>
      <c r="AA378" s="1">
        <v>118.56</v>
      </c>
      <c r="AB378" s="1">
        <v>25460.9993961777</v>
      </c>
      <c r="AC378" s="1" t="s">
        <v>39</v>
      </c>
      <c r="AD378" s="1">
        <v>4.2699999999999996</v>
      </c>
      <c r="AE378" s="1">
        <v>35553.199999999997</v>
      </c>
      <c r="AF378" s="1">
        <v>88154.91</v>
      </c>
      <c r="AG378" s="6">
        <f t="shared" si="46"/>
        <v>2.4795211120236718</v>
      </c>
      <c r="AH378">
        <f t="shared" si="47"/>
        <v>52601.710000000006</v>
      </c>
    </row>
    <row r="379" spans="1:34" x14ac:dyDescent="0.3">
      <c r="A379" s="1" t="s">
        <v>873</v>
      </c>
      <c r="B379" s="1" t="s">
        <v>874</v>
      </c>
      <c r="C379" s="1">
        <v>59</v>
      </c>
      <c r="D379" s="1" t="str">
        <f t="shared" si="40"/>
        <v>40-59</v>
      </c>
      <c r="E379" s="1" t="s">
        <v>36</v>
      </c>
      <c r="F379" s="1" t="s">
        <v>891</v>
      </c>
      <c r="G379" s="1" t="s">
        <v>27</v>
      </c>
      <c r="H379" s="1" t="s">
        <v>482</v>
      </c>
      <c r="I379" s="1" t="s">
        <v>214</v>
      </c>
      <c r="J379" s="1" t="s">
        <v>88</v>
      </c>
      <c r="K379" s="1" t="str">
        <f t="shared" si="41"/>
        <v>DEL - CDG</v>
      </c>
      <c r="L379" s="1">
        <v>4870</v>
      </c>
      <c r="M379" s="1" t="str">
        <f t="shared" si="42"/>
        <v>Moderate-haul</v>
      </c>
      <c r="N379" s="2">
        <v>0.34583333333333333</v>
      </c>
      <c r="O379" s="2">
        <v>0.5708333333333333</v>
      </c>
      <c r="P379" s="3">
        <v>45661</v>
      </c>
      <c r="Q379" s="2">
        <v>0.46875</v>
      </c>
      <c r="R379" s="2">
        <v>0.69374999999999998</v>
      </c>
      <c r="S379" s="2">
        <f t="shared" si="43"/>
        <v>0.12291666666666667</v>
      </c>
      <c r="T379" s="2">
        <f t="shared" si="44"/>
        <v>0.12291666666666667</v>
      </c>
      <c r="U379" s="1">
        <v>177</v>
      </c>
      <c r="V379" s="1" t="str">
        <f t="shared" si="45"/>
        <v>Severe-delay</v>
      </c>
      <c r="W379" s="1">
        <v>291.47000000000003</v>
      </c>
      <c r="X379" s="1" t="s">
        <v>53</v>
      </c>
      <c r="Y379" s="1">
        <v>5</v>
      </c>
      <c r="Z379" s="1" t="s">
        <v>46</v>
      </c>
      <c r="AA379" s="1">
        <v>27.23</v>
      </c>
      <c r="AB379" s="1">
        <v>25820.924743916901</v>
      </c>
      <c r="AC379" s="1" t="s">
        <v>39</v>
      </c>
      <c r="AD379" s="1">
        <v>3.1</v>
      </c>
      <c r="AE379" s="1">
        <v>35985.11</v>
      </c>
      <c r="AF379" s="1">
        <v>18659.53</v>
      </c>
      <c r="AG379" s="6">
        <f t="shared" si="46"/>
        <v>0.518534749511673</v>
      </c>
      <c r="AH379">
        <f t="shared" si="47"/>
        <v>-17325.580000000002</v>
      </c>
    </row>
    <row r="380" spans="1:34" x14ac:dyDescent="0.3">
      <c r="A380" s="1" t="s">
        <v>875</v>
      </c>
      <c r="B380" s="1" t="s">
        <v>876</v>
      </c>
      <c r="C380" s="1">
        <v>41</v>
      </c>
      <c r="D380" s="1" t="str">
        <f t="shared" si="40"/>
        <v>40-59</v>
      </c>
      <c r="E380" s="1" t="s">
        <v>25</v>
      </c>
      <c r="F380" s="1" t="s">
        <v>891</v>
      </c>
      <c r="G380" s="1" t="s">
        <v>45</v>
      </c>
      <c r="H380" s="1" t="s">
        <v>501</v>
      </c>
      <c r="I380" s="1" t="s">
        <v>334</v>
      </c>
      <c r="J380" s="1" t="s">
        <v>305</v>
      </c>
      <c r="K380" s="1" t="str">
        <f t="shared" si="41"/>
        <v>AMS - FRA</v>
      </c>
      <c r="L380" s="1">
        <v>13175</v>
      </c>
      <c r="M380" s="1" t="str">
        <f t="shared" si="42"/>
        <v>Long-haul</v>
      </c>
      <c r="N380" s="2">
        <v>0.68254629629629626</v>
      </c>
      <c r="O380" s="2">
        <v>0.29226851851851854</v>
      </c>
      <c r="P380" s="3">
        <v>45668</v>
      </c>
      <c r="Q380" s="2">
        <v>0.76518518518518519</v>
      </c>
      <c r="R380" s="2">
        <v>0.37490740740740741</v>
      </c>
      <c r="S380" s="2">
        <f t="shared" si="43"/>
        <v>8.2638888888888928E-2</v>
      </c>
      <c r="T380" s="2">
        <f t="shared" si="44"/>
        <v>8.2638888888888873E-2</v>
      </c>
      <c r="U380" s="1">
        <v>119</v>
      </c>
      <c r="V380" s="1" t="str">
        <f t="shared" si="45"/>
        <v>Moderate-delay</v>
      </c>
      <c r="W380" s="1">
        <v>1095.94</v>
      </c>
      <c r="X380" s="1" t="s">
        <v>31</v>
      </c>
      <c r="Y380" s="1">
        <v>5</v>
      </c>
      <c r="Z380" s="1" t="s">
        <v>32</v>
      </c>
      <c r="AA380" s="1">
        <v>20.2</v>
      </c>
      <c r="AB380" s="1">
        <v>66571.762395718804</v>
      </c>
      <c r="AC380" s="1" t="s">
        <v>39</v>
      </c>
      <c r="AD380" s="1">
        <v>4.2699999999999996</v>
      </c>
      <c r="AE380" s="1">
        <v>84886.11</v>
      </c>
      <c r="AF380" s="1">
        <v>70144.2</v>
      </c>
      <c r="AG380" s="6">
        <f t="shared" si="46"/>
        <v>0.8263330714530327</v>
      </c>
      <c r="AH380">
        <f t="shared" si="47"/>
        <v>-14741.910000000003</v>
      </c>
    </row>
    <row r="381" spans="1:34" x14ac:dyDescent="0.3">
      <c r="A381" s="1" t="s">
        <v>877</v>
      </c>
      <c r="B381" s="1" t="s">
        <v>878</v>
      </c>
      <c r="C381" s="1">
        <v>34</v>
      </c>
      <c r="D381" s="1" t="str">
        <f t="shared" si="40"/>
        <v>30-39</v>
      </c>
      <c r="E381" s="1" t="s">
        <v>36</v>
      </c>
      <c r="F381" s="1" t="s">
        <v>891</v>
      </c>
      <c r="G381" s="1" t="s">
        <v>27</v>
      </c>
      <c r="H381" s="1" t="s">
        <v>501</v>
      </c>
      <c r="I381" s="1" t="s">
        <v>334</v>
      </c>
      <c r="J381" s="1" t="s">
        <v>305</v>
      </c>
      <c r="K381" s="1" t="str">
        <f t="shared" si="41"/>
        <v>AMS - FRA</v>
      </c>
      <c r="L381" s="1">
        <v>13175</v>
      </c>
      <c r="M381" s="1" t="str">
        <f t="shared" si="42"/>
        <v>Long-haul</v>
      </c>
      <c r="N381" s="2">
        <v>0.68254629629629626</v>
      </c>
      <c r="O381" s="2">
        <v>0.29226851851851854</v>
      </c>
      <c r="P381" s="3">
        <v>45659</v>
      </c>
      <c r="Q381" s="2">
        <v>0.76518518518518519</v>
      </c>
      <c r="R381" s="2">
        <v>0.37490740740740741</v>
      </c>
      <c r="S381" s="2">
        <f t="shared" si="43"/>
        <v>8.2638888888888928E-2</v>
      </c>
      <c r="T381" s="2">
        <f t="shared" si="44"/>
        <v>8.2638888888888873E-2</v>
      </c>
      <c r="U381" s="1">
        <v>119</v>
      </c>
      <c r="V381" s="1" t="str">
        <f t="shared" si="45"/>
        <v>Moderate-delay</v>
      </c>
      <c r="W381" s="1">
        <v>1484.75</v>
      </c>
      <c r="X381" s="1" t="s">
        <v>53</v>
      </c>
      <c r="Y381" s="1">
        <v>3</v>
      </c>
      <c r="Z381" s="1" t="s">
        <v>42</v>
      </c>
      <c r="AA381" s="1">
        <v>107.96</v>
      </c>
      <c r="AB381" s="1">
        <v>66584.183295180002</v>
      </c>
      <c r="AC381" s="1" t="s">
        <v>39</v>
      </c>
      <c r="AD381" s="1">
        <v>4.68</v>
      </c>
      <c r="AE381" s="1">
        <v>84901.02</v>
      </c>
      <c r="AF381" s="1">
        <v>95045.59</v>
      </c>
      <c r="AG381" s="6">
        <f t="shared" si="46"/>
        <v>1.1194870214751247</v>
      </c>
      <c r="AH381">
        <f t="shared" si="47"/>
        <v>10144.569999999992</v>
      </c>
    </row>
    <row r="382" spans="1:34" x14ac:dyDescent="0.3">
      <c r="A382" s="1" t="s">
        <v>879</v>
      </c>
      <c r="B382" s="1" t="s">
        <v>880</v>
      </c>
      <c r="C382" s="1">
        <v>63</v>
      </c>
      <c r="D382" s="1" t="str">
        <f t="shared" si="40"/>
        <v>60-69</v>
      </c>
      <c r="E382" s="1" t="s">
        <v>25</v>
      </c>
      <c r="F382" s="1" t="s">
        <v>891</v>
      </c>
      <c r="G382" s="1" t="s">
        <v>45</v>
      </c>
      <c r="H382" s="1" t="s">
        <v>501</v>
      </c>
      <c r="I382" s="1" t="s">
        <v>334</v>
      </c>
      <c r="J382" s="1" t="s">
        <v>305</v>
      </c>
      <c r="K382" s="1" t="str">
        <f t="shared" si="41"/>
        <v>AMS - FRA</v>
      </c>
      <c r="L382" s="1">
        <v>13175</v>
      </c>
      <c r="M382" s="1" t="str">
        <f t="shared" si="42"/>
        <v>Long-haul</v>
      </c>
      <c r="N382" s="2">
        <v>0.68254629629629626</v>
      </c>
      <c r="O382" s="2">
        <v>0.29226851851851854</v>
      </c>
      <c r="P382" s="3">
        <v>45665</v>
      </c>
      <c r="Q382" s="2">
        <v>0.76518518518518519</v>
      </c>
      <c r="R382" s="2">
        <v>0.37490740740740741</v>
      </c>
      <c r="S382" s="2">
        <f t="shared" si="43"/>
        <v>8.2638888888888928E-2</v>
      </c>
      <c r="T382" s="2">
        <f t="shared" si="44"/>
        <v>8.2638888888888873E-2</v>
      </c>
      <c r="U382" s="1">
        <v>119</v>
      </c>
      <c r="V382" s="1" t="str">
        <f t="shared" si="45"/>
        <v>Moderate-delay</v>
      </c>
      <c r="W382" s="1">
        <v>792.66</v>
      </c>
      <c r="X382" s="1" t="s">
        <v>53</v>
      </c>
      <c r="Y382" s="1">
        <v>5</v>
      </c>
      <c r="Z382" s="1" t="s">
        <v>42</v>
      </c>
      <c r="AA382" s="1">
        <v>4.8600000000000003</v>
      </c>
      <c r="AB382" s="1">
        <v>66467.261958489398</v>
      </c>
      <c r="AC382" s="1" t="s">
        <v>33</v>
      </c>
      <c r="AD382" s="1">
        <v>3.53</v>
      </c>
      <c r="AE382" s="1">
        <v>84760.71</v>
      </c>
      <c r="AF382" s="1">
        <v>50731.21</v>
      </c>
      <c r="AG382" s="6">
        <f t="shared" si="46"/>
        <v>0.59852271176114491</v>
      </c>
      <c r="AH382">
        <f t="shared" si="47"/>
        <v>-34029.500000000007</v>
      </c>
    </row>
    <row r="383" spans="1:34" x14ac:dyDescent="0.3">
      <c r="A383" s="1" t="s">
        <v>881</v>
      </c>
      <c r="B383" s="1" t="s">
        <v>882</v>
      </c>
      <c r="C383" s="1">
        <v>42</v>
      </c>
      <c r="D383" s="1" t="str">
        <f t="shared" si="40"/>
        <v>40-59</v>
      </c>
      <c r="E383" s="1" t="s">
        <v>25</v>
      </c>
      <c r="F383" s="1" t="s">
        <v>891</v>
      </c>
      <c r="G383" s="1" t="s">
        <v>45</v>
      </c>
      <c r="H383" s="1" t="s">
        <v>501</v>
      </c>
      <c r="I383" s="1" t="s">
        <v>334</v>
      </c>
      <c r="J383" s="1" t="s">
        <v>305</v>
      </c>
      <c r="K383" s="1" t="str">
        <f t="shared" si="41"/>
        <v>AMS - FRA</v>
      </c>
      <c r="L383" s="1">
        <v>13175</v>
      </c>
      <c r="M383" s="1" t="str">
        <f t="shared" si="42"/>
        <v>Long-haul</v>
      </c>
      <c r="N383" s="2">
        <v>0.68254629629629626</v>
      </c>
      <c r="O383" s="2">
        <v>0.29226851851851854</v>
      </c>
      <c r="P383" s="3">
        <v>45666</v>
      </c>
      <c r="Q383" s="2">
        <v>0.76518518518518519</v>
      </c>
      <c r="R383" s="2">
        <v>0.37490740740740741</v>
      </c>
      <c r="S383" s="2">
        <f t="shared" si="43"/>
        <v>8.2638888888888928E-2</v>
      </c>
      <c r="T383" s="2">
        <f t="shared" si="44"/>
        <v>8.2638888888888873E-2</v>
      </c>
      <c r="U383" s="1">
        <v>119</v>
      </c>
      <c r="V383" s="1" t="str">
        <f t="shared" si="45"/>
        <v>Moderate-delay</v>
      </c>
      <c r="W383" s="1">
        <v>449.4</v>
      </c>
      <c r="X383" s="1" t="s">
        <v>31</v>
      </c>
      <c r="Y383" s="1">
        <v>5</v>
      </c>
      <c r="Z383" s="1" t="s">
        <v>80</v>
      </c>
      <c r="AA383" s="1">
        <v>111.84</v>
      </c>
      <c r="AB383" s="1">
        <v>66705.2549945668</v>
      </c>
      <c r="AC383" s="1" t="s">
        <v>39</v>
      </c>
      <c r="AD383" s="1">
        <v>3.38</v>
      </c>
      <c r="AE383" s="1">
        <v>85046.31</v>
      </c>
      <c r="AF383" s="1">
        <v>28783.97</v>
      </c>
      <c r="AG383" s="6">
        <f t="shared" si="46"/>
        <v>0.33845054535581853</v>
      </c>
      <c r="AH383">
        <f t="shared" si="47"/>
        <v>-56262.34</v>
      </c>
    </row>
    <row r="384" spans="1:34" x14ac:dyDescent="0.3">
      <c r="A384" s="1" t="s">
        <v>883</v>
      </c>
      <c r="B384" s="1" t="s">
        <v>884</v>
      </c>
      <c r="C384" s="1">
        <v>69</v>
      </c>
      <c r="D384" s="1" t="str">
        <f t="shared" si="40"/>
        <v>60-69</v>
      </c>
      <c r="E384" s="1" t="s">
        <v>25</v>
      </c>
      <c r="F384" s="1" t="s">
        <v>891</v>
      </c>
      <c r="G384" s="1" t="s">
        <v>27</v>
      </c>
      <c r="H384" s="1" t="s">
        <v>501</v>
      </c>
      <c r="I384" s="1" t="s">
        <v>334</v>
      </c>
      <c r="J384" s="1" t="s">
        <v>305</v>
      </c>
      <c r="K384" s="1" t="str">
        <f t="shared" si="41"/>
        <v>AMS - FRA</v>
      </c>
      <c r="L384" s="1">
        <v>13175</v>
      </c>
      <c r="M384" s="1" t="str">
        <f t="shared" si="42"/>
        <v>Long-haul</v>
      </c>
      <c r="N384" s="2">
        <v>0.68254629629629626</v>
      </c>
      <c r="O384" s="2">
        <v>0.29226851851851854</v>
      </c>
      <c r="P384" s="3">
        <v>45670</v>
      </c>
      <c r="Q384" s="2">
        <v>0.76518518518518519</v>
      </c>
      <c r="R384" s="2">
        <v>0.37490740740740741</v>
      </c>
      <c r="S384" s="2">
        <f t="shared" si="43"/>
        <v>8.2638888888888928E-2</v>
      </c>
      <c r="T384" s="2">
        <f t="shared" si="44"/>
        <v>8.2638888888888873E-2</v>
      </c>
      <c r="U384" s="1">
        <v>119</v>
      </c>
      <c r="V384" s="1" t="str">
        <f t="shared" si="45"/>
        <v>Moderate-delay</v>
      </c>
      <c r="W384" s="1">
        <v>1184.45</v>
      </c>
      <c r="X384" s="1" t="s">
        <v>31</v>
      </c>
      <c r="Y384" s="1">
        <v>5</v>
      </c>
      <c r="Z384" s="1" t="s">
        <v>38</v>
      </c>
      <c r="AA384" s="1">
        <v>145.26</v>
      </c>
      <c r="AB384" s="1">
        <v>67047.039564330902</v>
      </c>
      <c r="AC384" s="1" t="s">
        <v>33</v>
      </c>
      <c r="AD384" s="1">
        <v>4.18</v>
      </c>
      <c r="AE384" s="1">
        <v>85456.45</v>
      </c>
      <c r="AF384" s="1">
        <v>75833.850000000006</v>
      </c>
      <c r="AG384" s="6">
        <f t="shared" si="46"/>
        <v>0.88739761597866529</v>
      </c>
      <c r="AH384">
        <f t="shared" si="47"/>
        <v>-9622.5999999999913</v>
      </c>
    </row>
    <row r="385" spans="1:34" x14ac:dyDescent="0.3">
      <c r="A385" s="1" t="s">
        <v>885</v>
      </c>
      <c r="B385" s="1" t="s">
        <v>886</v>
      </c>
      <c r="C385" s="1">
        <v>49</v>
      </c>
      <c r="D385" s="1" t="str">
        <f t="shared" si="40"/>
        <v>40-59</v>
      </c>
      <c r="E385" s="1" t="s">
        <v>36</v>
      </c>
      <c r="F385" s="1" t="s">
        <v>891</v>
      </c>
      <c r="G385" s="1" t="s">
        <v>27</v>
      </c>
      <c r="H385" s="1" t="s">
        <v>510</v>
      </c>
      <c r="I385" s="1" t="s">
        <v>305</v>
      </c>
      <c r="J385" s="1" t="s">
        <v>382</v>
      </c>
      <c r="K385" s="1" t="str">
        <f t="shared" si="41"/>
        <v>FRA - LAX</v>
      </c>
      <c r="L385" s="1">
        <v>4998</v>
      </c>
      <c r="M385" s="1" t="str">
        <f t="shared" si="42"/>
        <v>Moderate-haul</v>
      </c>
      <c r="N385" s="2">
        <v>0.94207175925925923</v>
      </c>
      <c r="O385" s="2">
        <v>0.17332175925925927</v>
      </c>
      <c r="P385" s="3">
        <v>45667</v>
      </c>
      <c r="Q385" s="2">
        <v>4.6932870370370368E-2</v>
      </c>
      <c r="R385" s="2">
        <v>0.27818287037037037</v>
      </c>
      <c r="S385" s="2">
        <f t="shared" si="43"/>
        <v>0.10486111111111118</v>
      </c>
      <c r="T385" s="2">
        <f t="shared" si="44"/>
        <v>0.1048611111111111</v>
      </c>
      <c r="U385" s="1">
        <v>226.5</v>
      </c>
      <c r="V385" s="1" t="str">
        <f t="shared" si="45"/>
        <v>Severe-delay</v>
      </c>
      <c r="W385" s="1">
        <v>1308.0899999999999</v>
      </c>
      <c r="X385" s="1" t="s">
        <v>37</v>
      </c>
      <c r="Y385" s="1">
        <v>5</v>
      </c>
      <c r="Z385" s="1" t="s">
        <v>42</v>
      </c>
      <c r="AA385" s="1">
        <v>141.30000000000001</v>
      </c>
      <c r="AB385" s="1">
        <v>25962.196555116399</v>
      </c>
      <c r="AC385" s="1" t="s">
        <v>33</v>
      </c>
      <c r="AD385" s="1">
        <v>4.78</v>
      </c>
      <c r="AE385" s="1">
        <v>36154.639999999999</v>
      </c>
      <c r="AF385" s="1">
        <v>83746.02</v>
      </c>
      <c r="AG385" s="6">
        <f t="shared" si="46"/>
        <v>2.3163284159377606</v>
      </c>
      <c r="AH385">
        <f t="shared" si="47"/>
        <v>47591.380000000005</v>
      </c>
    </row>
    <row r="386" spans="1:34" x14ac:dyDescent="0.3">
      <c r="A386" s="1" t="s">
        <v>887</v>
      </c>
      <c r="B386" s="1" t="s">
        <v>888</v>
      </c>
      <c r="C386" s="1">
        <v>40</v>
      </c>
      <c r="D386" s="1" t="str">
        <f t="shared" si="40"/>
        <v>40-59</v>
      </c>
      <c r="E386" s="1" t="s">
        <v>36</v>
      </c>
      <c r="F386" s="1" t="s">
        <v>891</v>
      </c>
      <c r="G386" s="1" t="s">
        <v>27</v>
      </c>
      <c r="H386" s="1" t="s">
        <v>510</v>
      </c>
      <c r="I386" s="1" t="s">
        <v>305</v>
      </c>
      <c r="J386" s="1" t="s">
        <v>382</v>
      </c>
      <c r="K386" s="1" t="str">
        <f t="shared" si="41"/>
        <v>FRA - LAX</v>
      </c>
      <c r="L386" s="1">
        <v>4998</v>
      </c>
      <c r="M386" s="1" t="str">
        <f t="shared" si="42"/>
        <v>Moderate-haul</v>
      </c>
      <c r="N386" s="2">
        <v>0.94207175925925923</v>
      </c>
      <c r="O386" s="2">
        <v>0.17332175925925927</v>
      </c>
      <c r="P386" s="3">
        <v>45663</v>
      </c>
      <c r="Q386" s="2">
        <v>4.6932870370370368E-2</v>
      </c>
      <c r="R386" s="2">
        <v>0.27818287037037037</v>
      </c>
      <c r="S386" s="2">
        <f t="shared" si="43"/>
        <v>0.10486111111111118</v>
      </c>
      <c r="T386" s="2">
        <f t="shared" si="44"/>
        <v>0.1048611111111111</v>
      </c>
      <c r="U386" s="1">
        <v>226.5</v>
      </c>
      <c r="V386" s="1" t="str">
        <f t="shared" si="45"/>
        <v>Severe-delay</v>
      </c>
      <c r="W386" s="1">
        <v>191.18</v>
      </c>
      <c r="X386" s="1" t="s">
        <v>37</v>
      </c>
      <c r="Y386" s="1">
        <v>3</v>
      </c>
      <c r="Z386" s="1" t="s">
        <v>46</v>
      </c>
      <c r="AA386" s="1">
        <v>111.42</v>
      </c>
      <c r="AB386" s="1">
        <v>26219.935018140899</v>
      </c>
      <c r="AC386" s="1" t="s">
        <v>39</v>
      </c>
      <c r="AD386" s="1">
        <v>3.53</v>
      </c>
      <c r="AE386" s="1">
        <v>36463.919999999998</v>
      </c>
      <c r="AF386" s="1">
        <v>12257.8</v>
      </c>
      <c r="AG386" s="6">
        <f t="shared" si="46"/>
        <v>0.33616243124710671</v>
      </c>
      <c r="AH386">
        <f t="shared" si="47"/>
        <v>-24206.12</v>
      </c>
    </row>
    <row r="387" spans="1:34" x14ac:dyDescent="0.3">
      <c r="A387" s="1" t="s">
        <v>889</v>
      </c>
      <c r="B387" s="1" t="s">
        <v>890</v>
      </c>
      <c r="C387" s="1">
        <v>45</v>
      </c>
      <c r="D387" s="1" t="str">
        <f t="shared" ref="D387:D450" si="48">_xlfn.IFS(C387&lt;=29,"18-29",C387&lt;=39,"30-39",C387&lt;=59,"40-59",C387&lt;=69,"60-69",C387&lt;=79,"70-80")</f>
        <v>40-59</v>
      </c>
      <c r="E387" s="1" t="s">
        <v>36</v>
      </c>
      <c r="F387" s="1" t="s">
        <v>891</v>
      </c>
      <c r="G387" s="1" t="s">
        <v>27</v>
      </c>
      <c r="H387" s="1" t="s">
        <v>28</v>
      </c>
      <c r="I387" s="1" t="s">
        <v>29</v>
      </c>
      <c r="J387" s="1" t="s">
        <v>30</v>
      </c>
      <c r="K387" s="1" t="str">
        <f t="shared" ref="K387:K450" si="49">CONCATENATE(I387," - ",J387)</f>
        <v>LHR - ORD</v>
      </c>
      <c r="L387" s="1">
        <v>11386</v>
      </c>
      <c r="M387" s="1" t="str">
        <f t="shared" ref="M387:M450" si="50">_xlfn.IFS(L387&lt;=4000,"Short-haul ",L387&lt;=9000,"Moderate-haul",L387&gt;9000,"Long-haul")</f>
        <v>Long-haul</v>
      </c>
      <c r="N387" s="2">
        <v>0.60561342592592593</v>
      </c>
      <c r="O387" s="2">
        <v>0.13269675925925925</v>
      </c>
      <c r="P387" s="3">
        <v>45669</v>
      </c>
      <c r="Q387" s="2">
        <v>0.6708912037037037</v>
      </c>
      <c r="R387" s="2">
        <v>0.19797453703703705</v>
      </c>
      <c r="S387" s="2">
        <f t="shared" ref="S387:S450" si="51">MOD(Q387-N387,1)</f>
        <v>6.5277777777777768E-2</v>
      </c>
      <c r="T387" s="2">
        <f t="shared" ref="T387:T450" si="52">MOD(R387-O387,1)</f>
        <v>6.5277777777777796E-2</v>
      </c>
      <c r="U387" s="1">
        <v>94</v>
      </c>
      <c r="V387" s="1" t="str">
        <f t="shared" ref="V387:V450" si="53">_xlfn.IFS(U387&lt;=30,"On-time",U387&lt;=120,"Moderate-delay",U387&gt;120,"Severe-delay")</f>
        <v>Moderate-delay</v>
      </c>
      <c r="W387" s="1">
        <v>1329.68</v>
      </c>
      <c r="X387" s="1" t="s">
        <v>37</v>
      </c>
      <c r="Y387" s="1">
        <v>5</v>
      </c>
      <c r="Z387" s="1" t="s">
        <v>42</v>
      </c>
      <c r="AA387" s="1">
        <v>8.6999999999999993</v>
      </c>
      <c r="AB387" s="1">
        <v>58129.4857499684</v>
      </c>
      <c r="AC387" s="1" t="s">
        <v>39</v>
      </c>
      <c r="AD387" s="1">
        <v>4.01</v>
      </c>
      <c r="AE387" s="1">
        <v>74755.38</v>
      </c>
      <c r="AF387" s="1">
        <v>85101.26</v>
      </c>
      <c r="AG387" s="6">
        <f t="shared" ref="AG387:AG450" si="54">AF387/AE387</f>
        <v>1.138396460562437</v>
      </c>
      <c r="AH387">
        <f t="shared" ref="AH387:AH450" si="55">AF387-AE387</f>
        <v>10345.87999999999</v>
      </c>
    </row>
    <row r="388" spans="1:34" x14ac:dyDescent="0.3">
      <c r="A388" s="1" t="s">
        <v>892</v>
      </c>
      <c r="B388" s="1" t="s">
        <v>893</v>
      </c>
      <c r="C388" s="1">
        <v>63</v>
      </c>
      <c r="D388" s="1" t="str">
        <f t="shared" si="48"/>
        <v>60-69</v>
      </c>
      <c r="E388" s="1" t="s">
        <v>25</v>
      </c>
      <c r="F388" s="1" t="s">
        <v>891</v>
      </c>
      <c r="G388" s="1" t="s">
        <v>27</v>
      </c>
      <c r="H388" s="1" t="s">
        <v>28</v>
      </c>
      <c r="I388" s="1" t="s">
        <v>29</v>
      </c>
      <c r="J388" s="1" t="s">
        <v>30</v>
      </c>
      <c r="K388" s="1" t="str">
        <f t="shared" si="49"/>
        <v>LHR - ORD</v>
      </c>
      <c r="L388" s="1">
        <v>11386</v>
      </c>
      <c r="M388" s="1" t="str">
        <f t="shared" si="50"/>
        <v>Long-haul</v>
      </c>
      <c r="N388" s="2">
        <v>0.60561342592592593</v>
      </c>
      <c r="O388" s="2">
        <v>0.13269675925925925</v>
      </c>
      <c r="P388" s="3">
        <v>45661</v>
      </c>
      <c r="Q388" s="2">
        <v>0.6708912037037037</v>
      </c>
      <c r="R388" s="2">
        <v>0.19797453703703705</v>
      </c>
      <c r="S388" s="2">
        <f t="shared" si="51"/>
        <v>6.5277777777777768E-2</v>
      </c>
      <c r="T388" s="2">
        <f t="shared" si="52"/>
        <v>6.5277777777777796E-2</v>
      </c>
      <c r="U388" s="1">
        <v>94</v>
      </c>
      <c r="V388" s="1" t="str">
        <f t="shared" si="53"/>
        <v>Moderate-delay</v>
      </c>
      <c r="W388" s="1">
        <v>312.5</v>
      </c>
      <c r="X388" s="1" t="s">
        <v>31</v>
      </c>
      <c r="Y388" s="1">
        <v>5</v>
      </c>
      <c r="Z388" s="1" t="s">
        <v>46</v>
      </c>
      <c r="AA388" s="1">
        <v>188.67</v>
      </c>
      <c r="AB388" s="1">
        <v>57875.755006152402</v>
      </c>
      <c r="AC388" s="1" t="s">
        <v>33</v>
      </c>
      <c r="AD388" s="1">
        <v>4.8</v>
      </c>
      <c r="AE388" s="1">
        <v>74450.91</v>
      </c>
      <c r="AF388" s="1">
        <v>20037.73</v>
      </c>
      <c r="AG388" s="6">
        <f t="shared" si="54"/>
        <v>0.26914016228948712</v>
      </c>
      <c r="AH388">
        <f t="shared" si="55"/>
        <v>-54413.180000000008</v>
      </c>
    </row>
    <row r="389" spans="1:34" x14ac:dyDescent="0.3">
      <c r="A389" s="1" t="s">
        <v>894</v>
      </c>
      <c r="B389" s="1" t="s">
        <v>895</v>
      </c>
      <c r="C389" s="1">
        <v>21</v>
      </c>
      <c r="D389" s="1" t="str">
        <f t="shared" si="48"/>
        <v>18-29</v>
      </c>
      <c r="E389" s="1" t="s">
        <v>36</v>
      </c>
      <c r="F389" s="1" t="s">
        <v>891</v>
      </c>
      <c r="G389" s="1" t="s">
        <v>45</v>
      </c>
      <c r="H389" s="1" t="s">
        <v>28</v>
      </c>
      <c r="I389" s="1" t="s">
        <v>29</v>
      </c>
      <c r="J389" s="1" t="s">
        <v>30</v>
      </c>
      <c r="K389" s="1" t="str">
        <f t="shared" si="49"/>
        <v>LHR - ORD</v>
      </c>
      <c r="L389" s="1">
        <v>11386</v>
      </c>
      <c r="M389" s="1" t="str">
        <f t="shared" si="50"/>
        <v>Long-haul</v>
      </c>
      <c r="N389" s="2">
        <v>0.60561342592592593</v>
      </c>
      <c r="O389" s="2">
        <v>0.13269675925925925</v>
      </c>
      <c r="P389" s="3">
        <v>45664</v>
      </c>
      <c r="Q389" s="2">
        <v>0.6708912037037037</v>
      </c>
      <c r="R389" s="2">
        <v>0.19797453703703705</v>
      </c>
      <c r="S389" s="2">
        <f t="shared" si="51"/>
        <v>6.5277777777777768E-2</v>
      </c>
      <c r="T389" s="2">
        <f t="shared" si="52"/>
        <v>6.5277777777777796E-2</v>
      </c>
      <c r="U389" s="1">
        <v>94</v>
      </c>
      <c r="V389" s="1" t="str">
        <f t="shared" si="53"/>
        <v>Moderate-delay</v>
      </c>
      <c r="W389" s="1">
        <v>553.21</v>
      </c>
      <c r="X389" s="1" t="s">
        <v>37</v>
      </c>
      <c r="Y389" s="1">
        <v>5</v>
      </c>
      <c r="Z389" s="1" t="s">
        <v>42</v>
      </c>
      <c r="AA389" s="1">
        <v>94.83</v>
      </c>
      <c r="AB389" s="1">
        <v>58018.458105363898</v>
      </c>
      <c r="AC389" s="1" t="s">
        <v>33</v>
      </c>
      <c r="AD389" s="1">
        <v>3.88</v>
      </c>
      <c r="AE389" s="1">
        <v>74622.149999999994</v>
      </c>
      <c r="AF389" s="1">
        <v>35424.410000000003</v>
      </c>
      <c r="AG389" s="6">
        <f t="shared" si="54"/>
        <v>0.47471709137300394</v>
      </c>
      <c r="AH389">
        <f t="shared" si="55"/>
        <v>-39197.739999999991</v>
      </c>
    </row>
    <row r="390" spans="1:34" x14ac:dyDescent="0.3">
      <c r="A390" s="1" t="s">
        <v>896</v>
      </c>
      <c r="B390" s="1" t="s">
        <v>897</v>
      </c>
      <c r="C390" s="1">
        <v>43</v>
      </c>
      <c r="D390" s="1" t="str">
        <f t="shared" si="48"/>
        <v>40-59</v>
      </c>
      <c r="E390" s="1" t="s">
        <v>25</v>
      </c>
      <c r="F390" s="1" t="s">
        <v>891</v>
      </c>
      <c r="G390" s="1" t="s">
        <v>27</v>
      </c>
      <c r="H390" s="1" t="s">
        <v>28</v>
      </c>
      <c r="I390" s="1" t="s">
        <v>29</v>
      </c>
      <c r="J390" s="1" t="s">
        <v>30</v>
      </c>
      <c r="K390" s="1" t="str">
        <f t="shared" si="49"/>
        <v>LHR - ORD</v>
      </c>
      <c r="L390" s="1">
        <v>11386</v>
      </c>
      <c r="M390" s="1" t="str">
        <f t="shared" si="50"/>
        <v>Long-haul</v>
      </c>
      <c r="N390" s="2">
        <v>0.60561342592592593</v>
      </c>
      <c r="O390" s="2">
        <v>0.13269675925925925</v>
      </c>
      <c r="P390" s="3">
        <v>45666</v>
      </c>
      <c r="Q390" s="2">
        <v>0.6708912037037037</v>
      </c>
      <c r="R390" s="2">
        <v>0.19797453703703705</v>
      </c>
      <c r="S390" s="2">
        <f t="shared" si="51"/>
        <v>6.5277777777777768E-2</v>
      </c>
      <c r="T390" s="2">
        <f t="shared" si="52"/>
        <v>6.5277777777777796E-2</v>
      </c>
      <c r="U390" s="1">
        <v>94</v>
      </c>
      <c r="V390" s="1" t="str">
        <f t="shared" si="53"/>
        <v>Moderate-delay</v>
      </c>
      <c r="W390" s="1">
        <v>680.81</v>
      </c>
      <c r="X390" s="1" t="s">
        <v>53</v>
      </c>
      <c r="Y390" s="1">
        <v>5</v>
      </c>
      <c r="Z390" s="1" t="s">
        <v>46</v>
      </c>
      <c r="AA390" s="1">
        <v>152.76</v>
      </c>
      <c r="AB390" s="1">
        <v>58399.018823885999</v>
      </c>
      <c r="AC390" s="1" t="s">
        <v>33</v>
      </c>
      <c r="AD390" s="1">
        <v>4.37</v>
      </c>
      <c r="AE390" s="1">
        <v>75078.820000000007</v>
      </c>
      <c r="AF390" s="1">
        <v>43602.39</v>
      </c>
      <c r="AG390" s="6">
        <f t="shared" si="54"/>
        <v>0.5807548653535044</v>
      </c>
      <c r="AH390">
        <f t="shared" si="55"/>
        <v>-31476.430000000008</v>
      </c>
    </row>
    <row r="391" spans="1:34" x14ac:dyDescent="0.3">
      <c r="A391" s="1" t="s">
        <v>898</v>
      </c>
      <c r="B391" s="1" t="s">
        <v>899</v>
      </c>
      <c r="C391" s="1">
        <v>28</v>
      </c>
      <c r="D391" s="1" t="str">
        <f t="shared" si="48"/>
        <v>18-29</v>
      </c>
      <c r="E391" s="1" t="s">
        <v>36</v>
      </c>
      <c r="F391" s="1" t="s">
        <v>891</v>
      </c>
      <c r="G391" s="1" t="s">
        <v>45</v>
      </c>
      <c r="H391" s="1" t="s">
        <v>28</v>
      </c>
      <c r="I391" s="1" t="s">
        <v>29</v>
      </c>
      <c r="J391" s="1" t="s">
        <v>30</v>
      </c>
      <c r="K391" s="1" t="str">
        <f t="shared" si="49"/>
        <v>LHR - ORD</v>
      </c>
      <c r="L391" s="1">
        <v>11386</v>
      </c>
      <c r="M391" s="1" t="str">
        <f t="shared" si="50"/>
        <v>Long-haul</v>
      </c>
      <c r="N391" s="2">
        <v>0.60561342592592593</v>
      </c>
      <c r="O391" s="2">
        <v>0.13269675925925925</v>
      </c>
      <c r="P391" s="3">
        <v>45662</v>
      </c>
      <c r="Q391" s="2">
        <v>0.6708912037037037</v>
      </c>
      <c r="R391" s="2">
        <v>0.19797453703703705</v>
      </c>
      <c r="S391" s="2">
        <f t="shared" si="51"/>
        <v>6.5277777777777768E-2</v>
      </c>
      <c r="T391" s="2">
        <f t="shared" si="52"/>
        <v>6.5277777777777796E-2</v>
      </c>
      <c r="U391" s="1">
        <v>94</v>
      </c>
      <c r="V391" s="1" t="str">
        <f t="shared" si="53"/>
        <v>Moderate-delay</v>
      </c>
      <c r="W391" s="1">
        <v>1456.91</v>
      </c>
      <c r="X391" s="1" t="s">
        <v>37</v>
      </c>
      <c r="Y391" s="1">
        <v>5</v>
      </c>
      <c r="Z391" s="1" t="s">
        <v>42</v>
      </c>
      <c r="AA391" s="1">
        <v>87.99</v>
      </c>
      <c r="AB391" s="1">
        <v>57904.2875215487</v>
      </c>
      <c r="AC391" s="1" t="s">
        <v>33</v>
      </c>
      <c r="AD391" s="1">
        <v>3.82</v>
      </c>
      <c r="AE391" s="1">
        <v>74485.149999999994</v>
      </c>
      <c r="AF391" s="1">
        <v>93259.839999999997</v>
      </c>
      <c r="AG391" s="6">
        <f t="shared" si="54"/>
        <v>1.2520595044784095</v>
      </c>
      <c r="AH391">
        <f t="shared" si="55"/>
        <v>18774.690000000002</v>
      </c>
    </row>
    <row r="392" spans="1:34" x14ac:dyDescent="0.3">
      <c r="A392" s="1" t="s">
        <v>900</v>
      </c>
      <c r="B392" s="1" t="s">
        <v>901</v>
      </c>
      <c r="C392" s="1">
        <v>72</v>
      </c>
      <c r="D392" s="1" t="str">
        <f t="shared" si="48"/>
        <v>70-80</v>
      </c>
      <c r="E392" s="1" t="s">
        <v>36</v>
      </c>
      <c r="F392" s="1" t="s">
        <v>891</v>
      </c>
      <c r="G392" s="1" t="s">
        <v>27</v>
      </c>
      <c r="H392" s="1" t="s">
        <v>28</v>
      </c>
      <c r="I392" s="1" t="s">
        <v>29</v>
      </c>
      <c r="J392" s="1" t="s">
        <v>30</v>
      </c>
      <c r="K392" s="1" t="str">
        <f t="shared" si="49"/>
        <v>LHR - ORD</v>
      </c>
      <c r="L392" s="1">
        <v>11386</v>
      </c>
      <c r="M392" s="1" t="str">
        <f t="shared" si="50"/>
        <v>Long-haul</v>
      </c>
      <c r="N392" s="2">
        <v>0.60561342592592593</v>
      </c>
      <c r="O392" s="2">
        <v>0.13269675925925925</v>
      </c>
      <c r="P392" s="3">
        <v>45665</v>
      </c>
      <c r="Q392" s="2">
        <v>0.6708912037037037</v>
      </c>
      <c r="R392" s="2">
        <v>0.19797453703703705</v>
      </c>
      <c r="S392" s="2">
        <f t="shared" si="51"/>
        <v>6.5277777777777768E-2</v>
      </c>
      <c r="T392" s="2">
        <f t="shared" si="52"/>
        <v>6.5277777777777796E-2</v>
      </c>
      <c r="U392" s="1">
        <v>94</v>
      </c>
      <c r="V392" s="1" t="str">
        <f t="shared" si="53"/>
        <v>Moderate-delay</v>
      </c>
      <c r="W392" s="1">
        <v>647.22</v>
      </c>
      <c r="X392" s="1" t="s">
        <v>37</v>
      </c>
      <c r="Y392" s="1">
        <v>5</v>
      </c>
      <c r="Z392" s="1" t="s">
        <v>46</v>
      </c>
      <c r="AA392" s="1">
        <v>77.22</v>
      </c>
      <c r="AB392" s="1">
        <v>58167.441341235899</v>
      </c>
      <c r="AC392" s="1" t="s">
        <v>33</v>
      </c>
      <c r="AD392" s="1">
        <v>3.66</v>
      </c>
      <c r="AE392" s="1">
        <v>74800.929999999993</v>
      </c>
      <c r="AF392" s="1">
        <v>41437.519999999997</v>
      </c>
      <c r="AG392" s="6">
        <f t="shared" si="54"/>
        <v>0.55397065250391941</v>
      </c>
      <c r="AH392">
        <f t="shared" si="55"/>
        <v>-33363.409999999996</v>
      </c>
    </row>
    <row r="393" spans="1:34" x14ac:dyDescent="0.3">
      <c r="A393" s="1" t="s">
        <v>902</v>
      </c>
      <c r="B393" s="1" t="s">
        <v>903</v>
      </c>
      <c r="C393" s="1">
        <v>53</v>
      </c>
      <c r="D393" s="1" t="str">
        <f t="shared" si="48"/>
        <v>40-59</v>
      </c>
      <c r="E393" s="1" t="s">
        <v>25</v>
      </c>
      <c r="F393" s="1" t="s">
        <v>891</v>
      </c>
      <c r="G393" s="1" t="s">
        <v>27</v>
      </c>
      <c r="H393" s="1" t="s">
        <v>28</v>
      </c>
      <c r="I393" s="1" t="s">
        <v>29</v>
      </c>
      <c r="J393" s="1" t="s">
        <v>30</v>
      </c>
      <c r="K393" s="1" t="str">
        <f t="shared" si="49"/>
        <v>LHR - ORD</v>
      </c>
      <c r="L393" s="1">
        <v>11386</v>
      </c>
      <c r="M393" s="1" t="str">
        <f t="shared" si="50"/>
        <v>Long-haul</v>
      </c>
      <c r="N393" s="2">
        <v>0.60561342592592593</v>
      </c>
      <c r="O393" s="2">
        <v>0.13269675925925925</v>
      </c>
      <c r="P393" s="3">
        <v>45665</v>
      </c>
      <c r="Q393" s="2">
        <v>0.6708912037037037</v>
      </c>
      <c r="R393" s="2">
        <v>0.19797453703703705</v>
      </c>
      <c r="S393" s="2">
        <f t="shared" si="51"/>
        <v>6.5277777777777768E-2</v>
      </c>
      <c r="T393" s="2">
        <f t="shared" si="52"/>
        <v>6.5277777777777796E-2</v>
      </c>
      <c r="U393" s="1">
        <v>94</v>
      </c>
      <c r="V393" s="1" t="str">
        <f t="shared" si="53"/>
        <v>Moderate-delay</v>
      </c>
      <c r="W393" s="1">
        <v>570.04999999999995</v>
      </c>
      <c r="X393" s="1" t="s">
        <v>37</v>
      </c>
      <c r="Y393" s="1">
        <v>5</v>
      </c>
      <c r="Z393" s="1" t="s">
        <v>46</v>
      </c>
      <c r="AA393" s="1">
        <v>10.9</v>
      </c>
      <c r="AB393" s="1">
        <v>58029.1255954843</v>
      </c>
      <c r="AC393" s="1" t="s">
        <v>39</v>
      </c>
      <c r="AD393" s="1">
        <v>4.08</v>
      </c>
      <c r="AE393" s="1">
        <v>74634.95</v>
      </c>
      <c r="AF393" s="1">
        <v>36485.379999999997</v>
      </c>
      <c r="AG393" s="6">
        <f t="shared" si="54"/>
        <v>0.48885113475657183</v>
      </c>
      <c r="AH393">
        <f t="shared" si="55"/>
        <v>-38149.57</v>
      </c>
    </row>
    <row r="394" spans="1:34" x14ac:dyDescent="0.3">
      <c r="A394" s="1" t="s">
        <v>904</v>
      </c>
      <c r="B394" s="1" t="s">
        <v>905</v>
      </c>
      <c r="C394" s="1">
        <v>75</v>
      </c>
      <c r="D394" s="1" t="str">
        <f t="shared" si="48"/>
        <v>70-80</v>
      </c>
      <c r="E394" s="1" t="s">
        <v>25</v>
      </c>
      <c r="F394" s="1" t="s">
        <v>891</v>
      </c>
      <c r="G394" s="1" t="s">
        <v>45</v>
      </c>
      <c r="H394" s="1" t="s">
        <v>28</v>
      </c>
      <c r="I394" s="1" t="s">
        <v>29</v>
      </c>
      <c r="J394" s="1" t="s">
        <v>30</v>
      </c>
      <c r="K394" s="1" t="str">
        <f t="shared" si="49"/>
        <v>LHR - ORD</v>
      </c>
      <c r="L394" s="1">
        <v>11386</v>
      </c>
      <c r="M394" s="1" t="str">
        <f t="shared" si="50"/>
        <v>Long-haul</v>
      </c>
      <c r="N394" s="2">
        <v>0.60561342592592593</v>
      </c>
      <c r="O394" s="2">
        <v>0.13269675925925925</v>
      </c>
      <c r="P394" s="3">
        <v>45670</v>
      </c>
      <c r="Q394" s="2">
        <v>0.6708912037037037</v>
      </c>
      <c r="R394" s="2">
        <v>0.19797453703703705</v>
      </c>
      <c r="S394" s="2">
        <f t="shared" si="51"/>
        <v>6.5277777777777768E-2</v>
      </c>
      <c r="T394" s="2">
        <f t="shared" si="52"/>
        <v>6.5277777777777796E-2</v>
      </c>
      <c r="U394" s="1">
        <v>94</v>
      </c>
      <c r="V394" s="1" t="str">
        <f t="shared" si="53"/>
        <v>Moderate-delay</v>
      </c>
      <c r="W394" s="1">
        <v>189.23</v>
      </c>
      <c r="X394" s="1" t="s">
        <v>31</v>
      </c>
      <c r="Y394" s="1">
        <v>5</v>
      </c>
      <c r="Z394" s="1" t="s">
        <v>80</v>
      </c>
      <c r="AA394" s="1">
        <v>41.68</v>
      </c>
      <c r="AB394" s="1">
        <v>57473.063611458303</v>
      </c>
      <c r="AC394" s="1" t="s">
        <v>39</v>
      </c>
      <c r="AD394" s="1">
        <v>4.2699999999999996</v>
      </c>
      <c r="AE394" s="1">
        <v>73967.679999999993</v>
      </c>
      <c r="AF394" s="1">
        <v>12119.06</v>
      </c>
      <c r="AG394" s="6">
        <f t="shared" si="54"/>
        <v>0.16384264046134744</v>
      </c>
      <c r="AH394">
        <f t="shared" si="55"/>
        <v>-61848.619999999995</v>
      </c>
    </row>
    <row r="395" spans="1:34" x14ac:dyDescent="0.3">
      <c r="A395" s="1" t="s">
        <v>906</v>
      </c>
      <c r="B395" s="1" t="s">
        <v>907</v>
      </c>
      <c r="C395" s="1">
        <v>65</v>
      </c>
      <c r="D395" s="1" t="str">
        <f t="shared" si="48"/>
        <v>60-69</v>
      </c>
      <c r="E395" s="1" t="s">
        <v>25</v>
      </c>
      <c r="F395" s="1" t="s">
        <v>891</v>
      </c>
      <c r="G395" s="1" t="s">
        <v>45</v>
      </c>
      <c r="H395" s="1" t="s">
        <v>28</v>
      </c>
      <c r="I395" s="1" t="s">
        <v>29</v>
      </c>
      <c r="J395" s="1" t="s">
        <v>30</v>
      </c>
      <c r="K395" s="1" t="str">
        <f t="shared" si="49"/>
        <v>LHR - ORD</v>
      </c>
      <c r="L395" s="1">
        <v>11386</v>
      </c>
      <c r="M395" s="1" t="str">
        <f t="shared" si="50"/>
        <v>Long-haul</v>
      </c>
      <c r="N395" s="2">
        <v>0.60561342592592593</v>
      </c>
      <c r="O395" s="2">
        <v>0.13269675925925925</v>
      </c>
      <c r="P395" s="3">
        <v>45672</v>
      </c>
      <c r="Q395" s="2">
        <v>0.6708912037037037</v>
      </c>
      <c r="R395" s="2">
        <v>0.19797453703703705</v>
      </c>
      <c r="S395" s="2">
        <f t="shared" si="51"/>
        <v>6.5277777777777768E-2</v>
      </c>
      <c r="T395" s="2">
        <f t="shared" si="52"/>
        <v>6.5277777777777796E-2</v>
      </c>
      <c r="U395" s="1">
        <v>94</v>
      </c>
      <c r="V395" s="1" t="str">
        <f t="shared" si="53"/>
        <v>Moderate-delay</v>
      </c>
      <c r="W395" s="1">
        <v>1242.4100000000001</v>
      </c>
      <c r="X395" s="1" t="s">
        <v>53</v>
      </c>
      <c r="Y395" s="1">
        <v>5</v>
      </c>
      <c r="Z395" s="1" t="s">
        <v>42</v>
      </c>
      <c r="AA395" s="1">
        <v>105.21</v>
      </c>
      <c r="AB395" s="1">
        <v>57806.850192503298</v>
      </c>
      <c r="AC395" s="1" t="s">
        <v>33</v>
      </c>
      <c r="AD395" s="1">
        <v>3.21</v>
      </c>
      <c r="AE395" s="1">
        <v>74368.22</v>
      </c>
      <c r="AF395" s="1">
        <v>79535.28</v>
      </c>
      <c r="AG395" s="6">
        <f t="shared" si="54"/>
        <v>1.0694794093498541</v>
      </c>
      <c r="AH395">
        <f t="shared" si="55"/>
        <v>5167.0599999999977</v>
      </c>
    </row>
    <row r="396" spans="1:34" x14ac:dyDescent="0.3">
      <c r="A396" s="1" t="s">
        <v>908</v>
      </c>
      <c r="B396" s="1" t="s">
        <v>909</v>
      </c>
      <c r="C396" s="1">
        <v>50</v>
      </c>
      <c r="D396" s="1" t="str">
        <f t="shared" si="48"/>
        <v>40-59</v>
      </c>
      <c r="E396" s="1" t="s">
        <v>36</v>
      </c>
      <c r="F396" s="1" t="s">
        <v>891</v>
      </c>
      <c r="G396" s="1" t="s">
        <v>45</v>
      </c>
      <c r="H396" s="1" t="s">
        <v>28</v>
      </c>
      <c r="I396" s="1" t="s">
        <v>29</v>
      </c>
      <c r="J396" s="1" t="s">
        <v>30</v>
      </c>
      <c r="K396" s="1" t="str">
        <f t="shared" si="49"/>
        <v>LHR - ORD</v>
      </c>
      <c r="L396" s="1">
        <v>11386</v>
      </c>
      <c r="M396" s="1" t="str">
        <f t="shared" si="50"/>
        <v>Long-haul</v>
      </c>
      <c r="N396" s="2">
        <v>0.60561342592592593</v>
      </c>
      <c r="O396" s="2">
        <v>0.13269675925925925</v>
      </c>
      <c r="P396" s="3">
        <v>45661</v>
      </c>
      <c r="Q396" s="2">
        <v>0.6708912037037037</v>
      </c>
      <c r="R396" s="2">
        <v>0.19797453703703705</v>
      </c>
      <c r="S396" s="2">
        <f t="shared" si="51"/>
        <v>6.5277777777777768E-2</v>
      </c>
      <c r="T396" s="2">
        <f t="shared" si="52"/>
        <v>6.5277777777777796E-2</v>
      </c>
      <c r="U396" s="1">
        <v>94</v>
      </c>
      <c r="V396" s="1" t="str">
        <f t="shared" si="53"/>
        <v>Moderate-delay</v>
      </c>
      <c r="W396" s="1">
        <v>382.42</v>
      </c>
      <c r="X396" s="1" t="s">
        <v>31</v>
      </c>
      <c r="Y396" s="1">
        <v>5</v>
      </c>
      <c r="Z396" s="1" t="s">
        <v>80</v>
      </c>
      <c r="AA396" s="1">
        <v>100.46</v>
      </c>
      <c r="AB396" s="1">
        <v>57997.662822808503</v>
      </c>
      <c r="AC396" s="1" t="s">
        <v>33</v>
      </c>
      <c r="AD396" s="1">
        <v>3.25</v>
      </c>
      <c r="AE396" s="1">
        <v>74597.2</v>
      </c>
      <c r="AF396" s="1">
        <v>24494.97</v>
      </c>
      <c r="AG396" s="6">
        <f t="shared" si="54"/>
        <v>0.32836312891100472</v>
      </c>
      <c r="AH396">
        <f t="shared" si="55"/>
        <v>-50102.229999999996</v>
      </c>
    </row>
    <row r="397" spans="1:34" x14ac:dyDescent="0.3">
      <c r="A397" s="1" t="s">
        <v>910</v>
      </c>
      <c r="B397" s="1" t="s">
        <v>911</v>
      </c>
      <c r="C397" s="1">
        <v>21</v>
      </c>
      <c r="D397" s="1" t="str">
        <f t="shared" si="48"/>
        <v>18-29</v>
      </c>
      <c r="E397" s="1" t="s">
        <v>36</v>
      </c>
      <c r="F397" s="1" t="s">
        <v>891</v>
      </c>
      <c r="G397" s="1" t="s">
        <v>45</v>
      </c>
      <c r="H397" s="1" t="s">
        <v>58</v>
      </c>
      <c r="I397" s="1" t="s">
        <v>59</v>
      </c>
      <c r="J397" s="1" t="s">
        <v>60</v>
      </c>
      <c r="K397" s="1" t="str">
        <f t="shared" si="49"/>
        <v>BKK - PEK</v>
      </c>
      <c r="L397" s="1">
        <v>3448</v>
      </c>
      <c r="M397" s="1" t="str">
        <f t="shared" si="50"/>
        <v xml:space="preserve">Short-haul </v>
      </c>
      <c r="N397" s="2">
        <v>0.87703703703703706</v>
      </c>
      <c r="O397" s="2">
        <v>3.6064814814814813E-2</v>
      </c>
      <c r="P397" s="3">
        <v>45669</v>
      </c>
      <c r="Q397" s="2">
        <v>0.91175925925925927</v>
      </c>
      <c r="R397" s="2">
        <v>7.0787037037037037E-2</v>
      </c>
      <c r="S397" s="2">
        <f t="shared" si="51"/>
        <v>3.472222222222221E-2</v>
      </c>
      <c r="T397" s="2">
        <f t="shared" si="52"/>
        <v>3.4722222222222224E-2</v>
      </c>
      <c r="U397" s="1">
        <v>50</v>
      </c>
      <c r="V397" s="1" t="str">
        <f t="shared" si="53"/>
        <v>Moderate-delay</v>
      </c>
      <c r="W397" s="1">
        <v>802.63</v>
      </c>
      <c r="X397" s="1" t="s">
        <v>31</v>
      </c>
      <c r="Y397" s="1">
        <v>5</v>
      </c>
      <c r="Z397" s="1" t="s">
        <v>80</v>
      </c>
      <c r="AA397" s="1">
        <v>82.55</v>
      </c>
      <c r="AB397" s="1">
        <v>17845.135600230202</v>
      </c>
      <c r="AC397" s="1" t="s">
        <v>39</v>
      </c>
      <c r="AD397" s="1">
        <v>3.02</v>
      </c>
      <c r="AE397" s="1">
        <v>26414.16</v>
      </c>
      <c r="AF397" s="1">
        <v>51384.83</v>
      </c>
      <c r="AG397" s="6">
        <f t="shared" si="54"/>
        <v>1.9453516598672833</v>
      </c>
      <c r="AH397">
        <f t="shared" si="55"/>
        <v>24970.670000000002</v>
      </c>
    </row>
    <row r="398" spans="1:34" x14ac:dyDescent="0.3">
      <c r="A398" s="1" t="s">
        <v>912</v>
      </c>
      <c r="B398" s="1" t="s">
        <v>913</v>
      </c>
      <c r="C398" s="1">
        <v>27</v>
      </c>
      <c r="D398" s="1" t="str">
        <f t="shared" si="48"/>
        <v>18-29</v>
      </c>
      <c r="E398" s="1" t="s">
        <v>36</v>
      </c>
      <c r="F398" s="1" t="s">
        <v>891</v>
      </c>
      <c r="G398" s="1" t="s">
        <v>27</v>
      </c>
      <c r="H398" s="1" t="s">
        <v>58</v>
      </c>
      <c r="I398" s="1" t="s">
        <v>59</v>
      </c>
      <c r="J398" s="1" t="s">
        <v>60</v>
      </c>
      <c r="K398" s="1" t="str">
        <f t="shared" si="49"/>
        <v>BKK - PEK</v>
      </c>
      <c r="L398" s="1">
        <v>3448</v>
      </c>
      <c r="M398" s="1" t="str">
        <f t="shared" si="50"/>
        <v xml:space="preserve">Short-haul </v>
      </c>
      <c r="N398" s="2">
        <v>0.87703703703703706</v>
      </c>
      <c r="O398" s="2">
        <v>3.6064814814814813E-2</v>
      </c>
      <c r="P398" s="3">
        <v>45658</v>
      </c>
      <c r="Q398" s="2">
        <v>0.91175925925925927</v>
      </c>
      <c r="R398" s="2">
        <v>7.0787037037037037E-2</v>
      </c>
      <c r="S398" s="2">
        <f t="shared" si="51"/>
        <v>3.472222222222221E-2</v>
      </c>
      <c r="T398" s="2">
        <f t="shared" si="52"/>
        <v>3.4722222222222224E-2</v>
      </c>
      <c r="U398" s="1">
        <v>50</v>
      </c>
      <c r="V398" s="1" t="str">
        <f t="shared" si="53"/>
        <v>Moderate-delay</v>
      </c>
      <c r="W398" s="1">
        <v>1387.26</v>
      </c>
      <c r="X398" s="1" t="s">
        <v>53</v>
      </c>
      <c r="Y398" s="1">
        <v>5</v>
      </c>
      <c r="Z398" s="1" t="s">
        <v>42</v>
      </c>
      <c r="AA398" s="1">
        <v>135.91999999999999</v>
      </c>
      <c r="AB398" s="1">
        <v>18179.4228044841</v>
      </c>
      <c r="AC398" s="1" t="s">
        <v>39</v>
      </c>
      <c r="AD398" s="1">
        <v>3.57</v>
      </c>
      <c r="AE398" s="1">
        <v>26815.31</v>
      </c>
      <c r="AF398" s="1">
        <v>88811.82</v>
      </c>
      <c r="AG398" s="6">
        <f t="shared" si="54"/>
        <v>3.3119818491749675</v>
      </c>
      <c r="AH398">
        <f t="shared" si="55"/>
        <v>61996.510000000009</v>
      </c>
    </row>
    <row r="399" spans="1:34" x14ac:dyDescent="0.3">
      <c r="A399" s="1" t="s">
        <v>914</v>
      </c>
      <c r="B399" s="1" t="s">
        <v>915</v>
      </c>
      <c r="C399" s="1">
        <v>39</v>
      </c>
      <c r="D399" s="1" t="str">
        <f t="shared" si="48"/>
        <v>30-39</v>
      </c>
      <c r="E399" s="1" t="s">
        <v>25</v>
      </c>
      <c r="F399" s="1" t="s">
        <v>891</v>
      </c>
      <c r="G399" s="1" t="s">
        <v>45</v>
      </c>
      <c r="H399" s="1" t="s">
        <v>58</v>
      </c>
      <c r="I399" s="1" t="s">
        <v>59</v>
      </c>
      <c r="J399" s="1" t="s">
        <v>60</v>
      </c>
      <c r="K399" s="1" t="str">
        <f t="shared" si="49"/>
        <v>BKK - PEK</v>
      </c>
      <c r="L399" s="1">
        <v>3448</v>
      </c>
      <c r="M399" s="1" t="str">
        <f t="shared" si="50"/>
        <v xml:space="preserve">Short-haul </v>
      </c>
      <c r="N399" s="2">
        <v>0.87703703703703706</v>
      </c>
      <c r="O399" s="2">
        <v>3.6064814814814813E-2</v>
      </c>
      <c r="P399" s="3">
        <v>45661</v>
      </c>
      <c r="Q399" s="2">
        <v>0.91175925925925927</v>
      </c>
      <c r="R399" s="2">
        <v>7.0787037037037037E-2</v>
      </c>
      <c r="S399" s="2">
        <f t="shared" si="51"/>
        <v>3.472222222222221E-2</v>
      </c>
      <c r="T399" s="2">
        <f t="shared" si="52"/>
        <v>3.4722222222222224E-2</v>
      </c>
      <c r="U399" s="1">
        <v>50</v>
      </c>
      <c r="V399" s="1" t="str">
        <f t="shared" si="53"/>
        <v>Moderate-delay</v>
      </c>
      <c r="W399" s="1">
        <v>220.86</v>
      </c>
      <c r="X399" s="1" t="s">
        <v>53</v>
      </c>
      <c r="Y399" s="1">
        <v>3</v>
      </c>
      <c r="Z399" s="1" t="s">
        <v>32</v>
      </c>
      <c r="AA399" s="1">
        <v>43.13</v>
      </c>
      <c r="AB399" s="1">
        <v>17929.152648406998</v>
      </c>
      <c r="AC399" s="1" t="s">
        <v>39</v>
      </c>
      <c r="AD399" s="1">
        <v>3.05</v>
      </c>
      <c r="AE399" s="1">
        <v>26514.98</v>
      </c>
      <c r="AF399" s="1">
        <v>14143.67</v>
      </c>
      <c r="AG399" s="6">
        <f t="shared" si="54"/>
        <v>0.53342186190598673</v>
      </c>
      <c r="AH399">
        <f t="shared" si="55"/>
        <v>-12371.31</v>
      </c>
    </row>
    <row r="400" spans="1:34" x14ac:dyDescent="0.3">
      <c r="A400" s="1" t="s">
        <v>916</v>
      </c>
      <c r="B400" s="1" t="s">
        <v>917</v>
      </c>
      <c r="C400" s="1">
        <v>30</v>
      </c>
      <c r="D400" s="1" t="str">
        <f t="shared" si="48"/>
        <v>30-39</v>
      </c>
      <c r="E400" s="1" t="s">
        <v>25</v>
      </c>
      <c r="F400" s="1" t="s">
        <v>891</v>
      </c>
      <c r="G400" s="1" t="s">
        <v>27</v>
      </c>
      <c r="H400" s="1" t="s">
        <v>58</v>
      </c>
      <c r="I400" s="1" t="s">
        <v>59</v>
      </c>
      <c r="J400" s="1" t="s">
        <v>60</v>
      </c>
      <c r="K400" s="1" t="str">
        <f t="shared" si="49"/>
        <v>BKK - PEK</v>
      </c>
      <c r="L400" s="1">
        <v>3448</v>
      </c>
      <c r="M400" s="1" t="str">
        <f t="shared" si="50"/>
        <v xml:space="preserve">Short-haul </v>
      </c>
      <c r="N400" s="2">
        <v>0.87703703703703706</v>
      </c>
      <c r="O400" s="2">
        <v>3.6064814814814813E-2</v>
      </c>
      <c r="P400" s="3">
        <v>45661</v>
      </c>
      <c r="Q400" s="2">
        <v>0.91175925925925927</v>
      </c>
      <c r="R400" s="2">
        <v>7.0787037037037037E-2</v>
      </c>
      <c r="S400" s="2">
        <f t="shared" si="51"/>
        <v>3.472222222222221E-2</v>
      </c>
      <c r="T400" s="2">
        <f t="shared" si="52"/>
        <v>3.4722222222222224E-2</v>
      </c>
      <c r="U400" s="1">
        <v>50</v>
      </c>
      <c r="V400" s="1" t="str">
        <f t="shared" si="53"/>
        <v>Moderate-delay</v>
      </c>
      <c r="W400" s="1">
        <v>1460.11</v>
      </c>
      <c r="X400" s="1" t="s">
        <v>31</v>
      </c>
      <c r="Y400" s="1">
        <v>3</v>
      </c>
      <c r="Z400" s="1" t="s">
        <v>38</v>
      </c>
      <c r="AA400" s="1">
        <v>138.71</v>
      </c>
      <c r="AB400" s="1">
        <v>18205.2928813074</v>
      </c>
      <c r="AC400" s="1" t="s">
        <v>39</v>
      </c>
      <c r="AD400" s="1">
        <v>4.53</v>
      </c>
      <c r="AE400" s="1">
        <v>26846.35</v>
      </c>
      <c r="AF400" s="1">
        <v>93474.78</v>
      </c>
      <c r="AG400" s="6">
        <f t="shared" si="54"/>
        <v>3.4818431555872587</v>
      </c>
      <c r="AH400">
        <f t="shared" si="55"/>
        <v>66628.429999999993</v>
      </c>
    </row>
    <row r="401" spans="1:34" x14ac:dyDescent="0.3">
      <c r="A401" s="1" t="s">
        <v>918</v>
      </c>
      <c r="B401" s="1" t="s">
        <v>919</v>
      </c>
      <c r="C401" s="1">
        <v>73</v>
      </c>
      <c r="D401" s="1" t="str">
        <f t="shared" si="48"/>
        <v>70-80</v>
      </c>
      <c r="E401" s="1" t="s">
        <v>36</v>
      </c>
      <c r="F401" s="1" t="s">
        <v>891</v>
      </c>
      <c r="G401" s="1" t="s">
        <v>27</v>
      </c>
      <c r="H401" s="1" t="s">
        <v>58</v>
      </c>
      <c r="I401" s="1" t="s">
        <v>59</v>
      </c>
      <c r="J401" s="1" t="s">
        <v>60</v>
      </c>
      <c r="K401" s="1" t="str">
        <f t="shared" si="49"/>
        <v>BKK - PEK</v>
      </c>
      <c r="L401" s="1">
        <v>3448</v>
      </c>
      <c r="M401" s="1" t="str">
        <f t="shared" si="50"/>
        <v xml:space="preserve">Short-haul </v>
      </c>
      <c r="N401" s="2">
        <v>0.87703703703703706</v>
      </c>
      <c r="O401" s="2">
        <v>3.6064814814814813E-2</v>
      </c>
      <c r="P401" s="3">
        <v>45671</v>
      </c>
      <c r="Q401" s="2">
        <v>0.91175925925925927</v>
      </c>
      <c r="R401" s="2">
        <v>7.0787037037037037E-2</v>
      </c>
      <c r="S401" s="2">
        <f t="shared" si="51"/>
        <v>3.472222222222221E-2</v>
      </c>
      <c r="T401" s="2">
        <f t="shared" si="52"/>
        <v>3.4722222222222224E-2</v>
      </c>
      <c r="U401" s="1">
        <v>50</v>
      </c>
      <c r="V401" s="1" t="str">
        <f t="shared" si="53"/>
        <v>Moderate-delay</v>
      </c>
      <c r="W401" s="1">
        <v>254.66</v>
      </c>
      <c r="X401" s="1" t="s">
        <v>37</v>
      </c>
      <c r="Y401" s="1">
        <v>5</v>
      </c>
      <c r="Z401" s="1" t="s">
        <v>46</v>
      </c>
      <c r="AA401" s="1">
        <v>104.61</v>
      </c>
      <c r="AB401" s="1">
        <v>18703.242252448999</v>
      </c>
      <c r="AC401" s="1" t="s">
        <v>33</v>
      </c>
      <c r="AD401" s="1">
        <v>3.24</v>
      </c>
      <c r="AE401" s="1">
        <v>27443.89</v>
      </c>
      <c r="AF401" s="1">
        <v>16319.16</v>
      </c>
      <c r="AG401" s="6">
        <f t="shared" si="54"/>
        <v>0.59463727627533858</v>
      </c>
      <c r="AH401">
        <f t="shared" si="55"/>
        <v>-11124.73</v>
      </c>
    </row>
    <row r="402" spans="1:34" x14ac:dyDescent="0.3">
      <c r="A402" s="1" t="s">
        <v>920</v>
      </c>
      <c r="B402" s="1" t="s">
        <v>921</v>
      </c>
      <c r="C402" s="1">
        <v>27</v>
      </c>
      <c r="D402" s="1" t="str">
        <f t="shared" si="48"/>
        <v>18-29</v>
      </c>
      <c r="E402" s="1" t="s">
        <v>25</v>
      </c>
      <c r="F402" s="1" t="s">
        <v>891</v>
      </c>
      <c r="G402" s="1" t="s">
        <v>27</v>
      </c>
      <c r="H402" s="1" t="s">
        <v>71</v>
      </c>
      <c r="I402" s="1" t="s">
        <v>72</v>
      </c>
      <c r="J402" s="1" t="s">
        <v>73</v>
      </c>
      <c r="K402" s="1" t="str">
        <f t="shared" si="49"/>
        <v>ICN - ATL</v>
      </c>
      <c r="L402" s="1">
        <v>10686</v>
      </c>
      <c r="M402" s="1" t="str">
        <f t="shared" si="50"/>
        <v>Long-haul</v>
      </c>
      <c r="N402" s="2">
        <v>0.41190972222222222</v>
      </c>
      <c r="O402" s="2">
        <v>0.90635416666666668</v>
      </c>
      <c r="P402" s="3">
        <v>45664</v>
      </c>
      <c r="Q402" s="2">
        <v>0.47302083333333333</v>
      </c>
      <c r="R402" s="2">
        <v>0.9674652777777778</v>
      </c>
      <c r="S402" s="2">
        <f t="shared" si="51"/>
        <v>6.1111111111111116E-2</v>
      </c>
      <c r="T402" s="2">
        <f t="shared" si="52"/>
        <v>6.1111111111111116E-2</v>
      </c>
      <c r="U402" s="1">
        <v>88</v>
      </c>
      <c r="V402" s="1" t="str">
        <f t="shared" si="53"/>
        <v>Moderate-delay</v>
      </c>
      <c r="W402" s="1">
        <v>990.56</v>
      </c>
      <c r="X402" s="1" t="s">
        <v>53</v>
      </c>
      <c r="Y402" s="1">
        <v>5</v>
      </c>
      <c r="Z402" s="1" t="s">
        <v>38</v>
      </c>
      <c r="AA402" s="1">
        <v>89.65</v>
      </c>
      <c r="AB402" s="1">
        <v>54263.589044097302</v>
      </c>
      <c r="AC402" s="1" t="s">
        <v>39</v>
      </c>
      <c r="AD402" s="1">
        <v>4.62</v>
      </c>
      <c r="AE402" s="1">
        <v>70116.31</v>
      </c>
      <c r="AF402" s="1">
        <v>63413.77</v>
      </c>
      <c r="AG402" s="6">
        <f t="shared" si="54"/>
        <v>0.90440826107363603</v>
      </c>
      <c r="AH402">
        <f t="shared" si="55"/>
        <v>-6702.5400000000009</v>
      </c>
    </row>
    <row r="403" spans="1:34" x14ac:dyDescent="0.3">
      <c r="A403" s="1" t="s">
        <v>922</v>
      </c>
      <c r="B403" s="1" t="s">
        <v>923</v>
      </c>
      <c r="C403" s="1">
        <v>62</v>
      </c>
      <c r="D403" s="1" t="str">
        <f t="shared" si="48"/>
        <v>60-69</v>
      </c>
      <c r="E403" s="1" t="s">
        <v>25</v>
      </c>
      <c r="F403" s="1" t="s">
        <v>891</v>
      </c>
      <c r="G403" s="1" t="s">
        <v>27</v>
      </c>
      <c r="H403" s="1" t="s">
        <v>71</v>
      </c>
      <c r="I403" s="1" t="s">
        <v>72</v>
      </c>
      <c r="J403" s="1" t="s">
        <v>73</v>
      </c>
      <c r="K403" s="1" t="str">
        <f t="shared" si="49"/>
        <v>ICN - ATL</v>
      </c>
      <c r="L403" s="1">
        <v>10686</v>
      </c>
      <c r="M403" s="1" t="str">
        <f t="shared" si="50"/>
        <v>Long-haul</v>
      </c>
      <c r="N403" s="2">
        <v>0.41190972222222222</v>
      </c>
      <c r="O403" s="2">
        <v>0.90635416666666668</v>
      </c>
      <c r="P403" s="3">
        <v>45662</v>
      </c>
      <c r="Q403" s="2">
        <v>0.47302083333333333</v>
      </c>
      <c r="R403" s="2">
        <v>0.9674652777777778</v>
      </c>
      <c r="S403" s="2">
        <f t="shared" si="51"/>
        <v>6.1111111111111116E-2</v>
      </c>
      <c r="T403" s="2">
        <f t="shared" si="52"/>
        <v>6.1111111111111116E-2</v>
      </c>
      <c r="U403" s="1">
        <v>88</v>
      </c>
      <c r="V403" s="1" t="str">
        <f t="shared" si="53"/>
        <v>Moderate-delay</v>
      </c>
      <c r="W403" s="1">
        <v>1256.45</v>
      </c>
      <c r="X403" s="1" t="s">
        <v>31</v>
      </c>
      <c r="Y403" s="1">
        <v>5</v>
      </c>
      <c r="Z403" s="1" t="s">
        <v>32</v>
      </c>
      <c r="AA403" s="1">
        <v>16.3</v>
      </c>
      <c r="AB403" s="1">
        <v>54337.036238044901</v>
      </c>
      <c r="AC403" s="1" t="s">
        <v>39</v>
      </c>
      <c r="AD403" s="1">
        <v>4.84</v>
      </c>
      <c r="AE403" s="1">
        <v>70204.44</v>
      </c>
      <c r="AF403" s="1">
        <v>80416.06</v>
      </c>
      <c r="AG403" s="6">
        <f t="shared" si="54"/>
        <v>1.1454554726168316</v>
      </c>
      <c r="AH403">
        <f t="shared" si="55"/>
        <v>10211.619999999995</v>
      </c>
    </row>
    <row r="404" spans="1:34" x14ac:dyDescent="0.3">
      <c r="A404" s="1" t="s">
        <v>924</v>
      </c>
      <c r="B404" s="1" t="s">
        <v>925</v>
      </c>
      <c r="C404" s="1">
        <v>38</v>
      </c>
      <c r="D404" s="1" t="str">
        <f t="shared" si="48"/>
        <v>30-39</v>
      </c>
      <c r="E404" s="1" t="s">
        <v>25</v>
      </c>
      <c r="F404" s="1" t="s">
        <v>891</v>
      </c>
      <c r="G404" s="1" t="s">
        <v>27</v>
      </c>
      <c r="H404" s="1" t="s">
        <v>71</v>
      </c>
      <c r="I404" s="1" t="s">
        <v>72</v>
      </c>
      <c r="J404" s="1" t="s">
        <v>73</v>
      </c>
      <c r="K404" s="1" t="str">
        <f t="shared" si="49"/>
        <v>ICN - ATL</v>
      </c>
      <c r="L404" s="1">
        <v>10686</v>
      </c>
      <c r="M404" s="1" t="str">
        <f t="shared" si="50"/>
        <v>Long-haul</v>
      </c>
      <c r="N404" s="2">
        <v>0.41190972222222222</v>
      </c>
      <c r="O404" s="2">
        <v>0.90635416666666668</v>
      </c>
      <c r="P404" s="3">
        <v>45670</v>
      </c>
      <c r="Q404" s="2">
        <v>0.47302083333333333</v>
      </c>
      <c r="R404" s="2">
        <v>0.9674652777777778</v>
      </c>
      <c r="S404" s="2">
        <f t="shared" si="51"/>
        <v>6.1111111111111116E-2</v>
      </c>
      <c r="T404" s="2">
        <f t="shared" si="52"/>
        <v>6.1111111111111116E-2</v>
      </c>
      <c r="U404" s="1">
        <v>88</v>
      </c>
      <c r="V404" s="1" t="str">
        <f t="shared" si="53"/>
        <v>Moderate-delay</v>
      </c>
      <c r="W404" s="1">
        <v>878.32</v>
      </c>
      <c r="X404" s="1" t="s">
        <v>37</v>
      </c>
      <c r="Y404" s="1">
        <v>3</v>
      </c>
      <c r="Z404" s="1" t="s">
        <v>32</v>
      </c>
      <c r="AA404" s="1">
        <v>91.26</v>
      </c>
      <c r="AB404" s="1">
        <v>54835.314010853297</v>
      </c>
      <c r="AC404" s="1" t="s">
        <v>39</v>
      </c>
      <c r="AD404" s="1">
        <v>4.26</v>
      </c>
      <c r="AE404" s="1">
        <v>70802.38</v>
      </c>
      <c r="AF404" s="1">
        <v>56230.73</v>
      </c>
      <c r="AG404" s="6">
        <f t="shared" si="54"/>
        <v>0.79419265284585061</v>
      </c>
      <c r="AH404">
        <f t="shared" si="55"/>
        <v>-14571.650000000001</v>
      </c>
    </row>
    <row r="405" spans="1:34" x14ac:dyDescent="0.3">
      <c r="A405" s="1" t="s">
        <v>926</v>
      </c>
      <c r="B405" s="1" t="s">
        <v>927</v>
      </c>
      <c r="C405" s="1">
        <v>37</v>
      </c>
      <c r="D405" s="1" t="str">
        <f t="shared" si="48"/>
        <v>30-39</v>
      </c>
      <c r="E405" s="1" t="s">
        <v>25</v>
      </c>
      <c r="F405" s="1" t="s">
        <v>891</v>
      </c>
      <c r="G405" s="1" t="s">
        <v>45</v>
      </c>
      <c r="H405" s="1" t="s">
        <v>71</v>
      </c>
      <c r="I405" s="1" t="s">
        <v>72</v>
      </c>
      <c r="J405" s="1" t="s">
        <v>73</v>
      </c>
      <c r="K405" s="1" t="str">
        <f t="shared" si="49"/>
        <v>ICN - ATL</v>
      </c>
      <c r="L405" s="1">
        <v>10686</v>
      </c>
      <c r="M405" s="1" t="str">
        <f t="shared" si="50"/>
        <v>Long-haul</v>
      </c>
      <c r="N405" s="2">
        <v>0.41190972222222222</v>
      </c>
      <c r="O405" s="2">
        <v>0.90635416666666668</v>
      </c>
      <c r="P405" s="3">
        <v>45664</v>
      </c>
      <c r="Q405" s="2">
        <v>0.47302083333333333</v>
      </c>
      <c r="R405" s="2">
        <v>0.9674652777777778</v>
      </c>
      <c r="S405" s="2">
        <f t="shared" si="51"/>
        <v>6.1111111111111116E-2</v>
      </c>
      <c r="T405" s="2">
        <f t="shared" si="52"/>
        <v>6.1111111111111116E-2</v>
      </c>
      <c r="U405" s="1">
        <v>88</v>
      </c>
      <c r="V405" s="1" t="str">
        <f t="shared" si="53"/>
        <v>Moderate-delay</v>
      </c>
      <c r="W405" s="1">
        <v>569.80999999999995</v>
      </c>
      <c r="X405" s="1" t="s">
        <v>53</v>
      </c>
      <c r="Y405" s="1">
        <v>3</v>
      </c>
      <c r="Z405" s="1" t="s">
        <v>38</v>
      </c>
      <c r="AA405" s="1">
        <v>40.799999999999997</v>
      </c>
      <c r="AB405" s="1">
        <v>54172.873591807103</v>
      </c>
      <c r="AC405" s="1" t="s">
        <v>39</v>
      </c>
      <c r="AD405" s="1">
        <v>4.8899999999999997</v>
      </c>
      <c r="AE405" s="1">
        <v>70007.45</v>
      </c>
      <c r="AF405" s="1">
        <v>36476</v>
      </c>
      <c r="AG405" s="6">
        <f t="shared" si="54"/>
        <v>0.52103026177928213</v>
      </c>
      <c r="AH405">
        <f t="shared" si="55"/>
        <v>-33531.449999999997</v>
      </c>
    </row>
    <row r="406" spans="1:34" x14ac:dyDescent="0.3">
      <c r="A406" s="1" t="s">
        <v>928</v>
      </c>
      <c r="B406" s="1" t="s">
        <v>929</v>
      </c>
      <c r="C406" s="1">
        <v>39</v>
      </c>
      <c r="D406" s="1" t="str">
        <f t="shared" si="48"/>
        <v>30-39</v>
      </c>
      <c r="E406" s="1" t="s">
        <v>25</v>
      </c>
      <c r="F406" s="1" t="s">
        <v>891</v>
      </c>
      <c r="G406" s="1" t="s">
        <v>27</v>
      </c>
      <c r="H406" s="1" t="s">
        <v>71</v>
      </c>
      <c r="I406" s="1" t="s">
        <v>72</v>
      </c>
      <c r="J406" s="1" t="s">
        <v>73</v>
      </c>
      <c r="K406" s="1" t="str">
        <f t="shared" si="49"/>
        <v>ICN - ATL</v>
      </c>
      <c r="L406" s="1">
        <v>10686</v>
      </c>
      <c r="M406" s="1" t="str">
        <f t="shared" si="50"/>
        <v>Long-haul</v>
      </c>
      <c r="N406" s="2">
        <v>0.41190972222222222</v>
      </c>
      <c r="O406" s="2">
        <v>0.90635416666666668</v>
      </c>
      <c r="P406" s="3">
        <v>45658</v>
      </c>
      <c r="Q406" s="2">
        <v>0.47302083333333333</v>
      </c>
      <c r="R406" s="2">
        <v>0.9674652777777778</v>
      </c>
      <c r="S406" s="2">
        <f t="shared" si="51"/>
        <v>6.1111111111111116E-2</v>
      </c>
      <c r="T406" s="2">
        <f t="shared" si="52"/>
        <v>6.1111111111111116E-2</v>
      </c>
      <c r="U406" s="1">
        <v>88</v>
      </c>
      <c r="V406" s="1" t="str">
        <f t="shared" si="53"/>
        <v>Moderate-delay</v>
      </c>
      <c r="W406" s="1">
        <v>741.15</v>
      </c>
      <c r="X406" s="1" t="s">
        <v>31</v>
      </c>
      <c r="Y406" s="1">
        <v>3</v>
      </c>
      <c r="Z406" s="1" t="s">
        <v>38</v>
      </c>
      <c r="AA406" s="1">
        <v>76.349999999999994</v>
      </c>
      <c r="AB406" s="1">
        <v>54484.743228811101</v>
      </c>
      <c r="AC406" s="1" t="s">
        <v>33</v>
      </c>
      <c r="AD406" s="1">
        <v>3.57</v>
      </c>
      <c r="AE406" s="1">
        <v>70381.69</v>
      </c>
      <c r="AF406" s="1">
        <v>47448.87</v>
      </c>
      <c r="AG406" s="6">
        <f t="shared" si="54"/>
        <v>0.67416497103152828</v>
      </c>
      <c r="AH406">
        <f t="shared" si="55"/>
        <v>-22932.82</v>
      </c>
    </row>
    <row r="407" spans="1:34" x14ac:dyDescent="0.3">
      <c r="A407" s="1" t="s">
        <v>930</v>
      </c>
      <c r="B407" s="1" t="s">
        <v>931</v>
      </c>
      <c r="C407" s="1">
        <v>64</v>
      </c>
      <c r="D407" s="1" t="str">
        <f t="shared" si="48"/>
        <v>60-69</v>
      </c>
      <c r="E407" s="1" t="s">
        <v>25</v>
      </c>
      <c r="F407" s="1" t="s">
        <v>891</v>
      </c>
      <c r="G407" s="1" t="s">
        <v>45</v>
      </c>
      <c r="H407" s="1" t="s">
        <v>71</v>
      </c>
      <c r="I407" s="1" t="s">
        <v>72</v>
      </c>
      <c r="J407" s="1" t="s">
        <v>73</v>
      </c>
      <c r="K407" s="1" t="str">
        <f t="shared" si="49"/>
        <v>ICN - ATL</v>
      </c>
      <c r="L407" s="1">
        <v>10686</v>
      </c>
      <c r="M407" s="1" t="str">
        <f t="shared" si="50"/>
        <v>Long-haul</v>
      </c>
      <c r="N407" s="2">
        <v>0.41190972222222222</v>
      </c>
      <c r="O407" s="2">
        <v>0.90635416666666668</v>
      </c>
      <c r="P407" s="3">
        <v>45663</v>
      </c>
      <c r="Q407" s="2">
        <v>0.47302083333333333</v>
      </c>
      <c r="R407" s="2">
        <v>0.9674652777777778</v>
      </c>
      <c r="S407" s="2">
        <f t="shared" si="51"/>
        <v>6.1111111111111116E-2</v>
      </c>
      <c r="T407" s="2">
        <f t="shared" si="52"/>
        <v>6.1111111111111116E-2</v>
      </c>
      <c r="U407" s="1">
        <v>88</v>
      </c>
      <c r="V407" s="1" t="str">
        <f t="shared" si="53"/>
        <v>Moderate-delay</v>
      </c>
      <c r="W407" s="1">
        <v>78.040000000000006</v>
      </c>
      <c r="X407" s="1" t="s">
        <v>37</v>
      </c>
      <c r="Y407" s="1">
        <v>5</v>
      </c>
      <c r="Z407" s="1" t="s">
        <v>42</v>
      </c>
      <c r="AA407" s="1">
        <v>169.27</v>
      </c>
      <c r="AB407" s="1">
        <v>54487.967394830499</v>
      </c>
      <c r="AC407" s="1" t="s">
        <v>39</v>
      </c>
      <c r="AD407" s="1">
        <v>3.3</v>
      </c>
      <c r="AE407" s="1">
        <v>70385.56</v>
      </c>
      <c r="AF407" s="1">
        <v>5028.41</v>
      </c>
      <c r="AG407" s="6">
        <f t="shared" si="54"/>
        <v>7.1440931918421907E-2</v>
      </c>
      <c r="AH407">
        <f t="shared" si="55"/>
        <v>-65357.149999999994</v>
      </c>
    </row>
    <row r="408" spans="1:34" x14ac:dyDescent="0.3">
      <c r="A408" s="1" t="s">
        <v>932</v>
      </c>
      <c r="B408" s="1" t="s">
        <v>933</v>
      </c>
      <c r="C408" s="1">
        <v>46</v>
      </c>
      <c r="D408" s="1" t="str">
        <f t="shared" si="48"/>
        <v>40-59</v>
      </c>
      <c r="E408" s="1" t="s">
        <v>25</v>
      </c>
      <c r="F408" s="1" t="s">
        <v>891</v>
      </c>
      <c r="G408" s="1" t="s">
        <v>27</v>
      </c>
      <c r="H408" s="1" t="s">
        <v>71</v>
      </c>
      <c r="I408" s="1" t="s">
        <v>72</v>
      </c>
      <c r="J408" s="1" t="s">
        <v>73</v>
      </c>
      <c r="K408" s="1" t="str">
        <f t="shared" si="49"/>
        <v>ICN - ATL</v>
      </c>
      <c r="L408" s="1">
        <v>10686</v>
      </c>
      <c r="M408" s="1" t="str">
        <f t="shared" si="50"/>
        <v>Long-haul</v>
      </c>
      <c r="N408" s="2">
        <v>0.41190972222222222</v>
      </c>
      <c r="O408" s="2">
        <v>0.90635416666666668</v>
      </c>
      <c r="P408" s="3">
        <v>45672</v>
      </c>
      <c r="Q408" s="2">
        <v>0.47302083333333333</v>
      </c>
      <c r="R408" s="2">
        <v>0.9674652777777778</v>
      </c>
      <c r="S408" s="2">
        <f t="shared" si="51"/>
        <v>6.1111111111111116E-2</v>
      </c>
      <c r="T408" s="2">
        <f t="shared" si="52"/>
        <v>6.1111111111111116E-2</v>
      </c>
      <c r="U408" s="1">
        <v>88</v>
      </c>
      <c r="V408" s="1" t="str">
        <f t="shared" si="53"/>
        <v>Moderate-delay</v>
      </c>
      <c r="W408" s="1">
        <v>201.65</v>
      </c>
      <c r="X408" s="1" t="s">
        <v>31</v>
      </c>
      <c r="Y408" s="1">
        <v>5</v>
      </c>
      <c r="Z408" s="1" t="s">
        <v>46</v>
      </c>
      <c r="AA408" s="1">
        <v>183.92</v>
      </c>
      <c r="AB408" s="1">
        <v>54312.927959480003</v>
      </c>
      <c r="AC408" s="1" t="s">
        <v>39</v>
      </c>
      <c r="AD408" s="1">
        <v>4.8899999999999997</v>
      </c>
      <c r="AE408" s="1">
        <v>70175.509999999995</v>
      </c>
      <c r="AF408" s="1">
        <v>12942.38</v>
      </c>
      <c r="AG408" s="6">
        <f t="shared" si="54"/>
        <v>0.18442872734376994</v>
      </c>
      <c r="AH408">
        <f t="shared" si="55"/>
        <v>-57233.13</v>
      </c>
    </row>
    <row r="409" spans="1:34" x14ac:dyDescent="0.3">
      <c r="A409" s="1" t="s">
        <v>934</v>
      </c>
      <c r="B409" s="1" t="s">
        <v>380</v>
      </c>
      <c r="C409" s="1">
        <v>46</v>
      </c>
      <c r="D409" s="1" t="str">
        <f t="shared" si="48"/>
        <v>40-59</v>
      </c>
      <c r="E409" s="1" t="s">
        <v>36</v>
      </c>
      <c r="F409" s="1" t="s">
        <v>891</v>
      </c>
      <c r="G409" s="1" t="s">
        <v>45</v>
      </c>
      <c r="H409" s="1" t="s">
        <v>71</v>
      </c>
      <c r="I409" s="1" t="s">
        <v>72</v>
      </c>
      <c r="J409" s="1" t="s">
        <v>73</v>
      </c>
      <c r="K409" s="1" t="str">
        <f t="shared" si="49"/>
        <v>ICN - ATL</v>
      </c>
      <c r="L409" s="1">
        <v>10686</v>
      </c>
      <c r="M409" s="1" t="str">
        <f t="shared" si="50"/>
        <v>Long-haul</v>
      </c>
      <c r="N409" s="2">
        <v>0.41190972222222222</v>
      </c>
      <c r="O409" s="2">
        <v>0.90635416666666668</v>
      </c>
      <c r="P409" s="3">
        <v>45666</v>
      </c>
      <c r="Q409" s="2">
        <v>0.47302083333333333</v>
      </c>
      <c r="R409" s="2">
        <v>0.9674652777777778</v>
      </c>
      <c r="S409" s="2">
        <f t="shared" si="51"/>
        <v>6.1111111111111116E-2</v>
      </c>
      <c r="T409" s="2">
        <f t="shared" si="52"/>
        <v>6.1111111111111116E-2</v>
      </c>
      <c r="U409" s="1">
        <v>88</v>
      </c>
      <c r="V409" s="1" t="str">
        <f t="shared" si="53"/>
        <v>Moderate-delay</v>
      </c>
      <c r="W409" s="1">
        <v>1356.6</v>
      </c>
      <c r="X409" s="1" t="s">
        <v>37</v>
      </c>
      <c r="Y409" s="1">
        <v>5</v>
      </c>
      <c r="Z409" s="1" t="s">
        <v>80</v>
      </c>
      <c r="AA409" s="1">
        <v>14.73</v>
      </c>
      <c r="AB409" s="1">
        <v>54801.886795830404</v>
      </c>
      <c r="AC409" s="1" t="s">
        <v>39</v>
      </c>
      <c r="AD409" s="1">
        <v>3.93</v>
      </c>
      <c r="AE409" s="1">
        <v>70762.259999999995</v>
      </c>
      <c r="AF409" s="1">
        <v>86825.35</v>
      </c>
      <c r="AG409" s="6">
        <f t="shared" si="54"/>
        <v>1.2270008052314894</v>
      </c>
      <c r="AH409">
        <f t="shared" si="55"/>
        <v>16063.090000000011</v>
      </c>
    </row>
    <row r="410" spans="1:34" x14ac:dyDescent="0.3">
      <c r="A410" s="1" t="s">
        <v>935</v>
      </c>
      <c r="B410" s="1" t="s">
        <v>936</v>
      </c>
      <c r="C410" s="1">
        <v>31</v>
      </c>
      <c r="D410" s="1" t="str">
        <f t="shared" si="48"/>
        <v>30-39</v>
      </c>
      <c r="E410" s="1" t="s">
        <v>36</v>
      </c>
      <c r="F410" s="1" t="s">
        <v>891</v>
      </c>
      <c r="G410" s="1" t="s">
        <v>27</v>
      </c>
      <c r="H410" s="1" t="s">
        <v>71</v>
      </c>
      <c r="I410" s="1" t="s">
        <v>72</v>
      </c>
      <c r="J410" s="1" t="s">
        <v>73</v>
      </c>
      <c r="K410" s="1" t="str">
        <f t="shared" si="49"/>
        <v>ICN - ATL</v>
      </c>
      <c r="L410" s="1">
        <v>10686</v>
      </c>
      <c r="M410" s="1" t="str">
        <f t="shared" si="50"/>
        <v>Long-haul</v>
      </c>
      <c r="N410" s="2">
        <v>0.41190972222222222</v>
      </c>
      <c r="O410" s="2">
        <v>0.90635416666666668</v>
      </c>
      <c r="P410" s="3">
        <v>45660</v>
      </c>
      <c r="Q410" s="2">
        <v>0.47302083333333333</v>
      </c>
      <c r="R410" s="2">
        <v>0.9674652777777778</v>
      </c>
      <c r="S410" s="2">
        <f t="shared" si="51"/>
        <v>6.1111111111111116E-2</v>
      </c>
      <c r="T410" s="2">
        <f t="shared" si="52"/>
        <v>6.1111111111111116E-2</v>
      </c>
      <c r="U410" s="1">
        <v>88</v>
      </c>
      <c r="V410" s="1" t="str">
        <f t="shared" si="53"/>
        <v>Moderate-delay</v>
      </c>
      <c r="W410" s="1">
        <v>810.35</v>
      </c>
      <c r="X410" s="1" t="s">
        <v>31</v>
      </c>
      <c r="Y410" s="1">
        <v>3</v>
      </c>
      <c r="Z410" s="1" t="s">
        <v>42</v>
      </c>
      <c r="AA410" s="1">
        <v>124.57</v>
      </c>
      <c r="AB410" s="1">
        <v>54546.775995902797</v>
      </c>
      <c r="AC410" s="1" t="s">
        <v>33</v>
      </c>
      <c r="AD410" s="1">
        <v>4.57</v>
      </c>
      <c r="AE410" s="1">
        <v>70456.13</v>
      </c>
      <c r="AF410" s="1">
        <v>51887.31</v>
      </c>
      <c r="AG410" s="6">
        <f t="shared" si="54"/>
        <v>0.73644848219736159</v>
      </c>
      <c r="AH410">
        <f t="shared" si="55"/>
        <v>-18568.820000000007</v>
      </c>
    </row>
    <row r="411" spans="1:34" x14ac:dyDescent="0.3">
      <c r="A411" s="1" t="s">
        <v>937</v>
      </c>
      <c r="B411" s="1" t="s">
        <v>938</v>
      </c>
      <c r="C411" s="1">
        <v>37</v>
      </c>
      <c r="D411" s="1" t="str">
        <f t="shared" si="48"/>
        <v>30-39</v>
      </c>
      <c r="E411" s="1" t="s">
        <v>36</v>
      </c>
      <c r="F411" s="1" t="s">
        <v>891</v>
      </c>
      <c r="G411" s="1" t="s">
        <v>27</v>
      </c>
      <c r="H411" s="1" t="s">
        <v>71</v>
      </c>
      <c r="I411" s="1" t="s">
        <v>72</v>
      </c>
      <c r="J411" s="1" t="s">
        <v>73</v>
      </c>
      <c r="K411" s="1" t="str">
        <f t="shared" si="49"/>
        <v>ICN - ATL</v>
      </c>
      <c r="L411" s="1">
        <v>10686</v>
      </c>
      <c r="M411" s="1" t="str">
        <f t="shared" si="50"/>
        <v>Long-haul</v>
      </c>
      <c r="N411" s="2">
        <v>0.41190972222222222</v>
      </c>
      <c r="O411" s="2">
        <v>0.90635416666666668</v>
      </c>
      <c r="P411" s="3">
        <v>45669</v>
      </c>
      <c r="Q411" s="2">
        <v>0.47302083333333333</v>
      </c>
      <c r="R411" s="2">
        <v>0.9674652777777778</v>
      </c>
      <c r="S411" s="2">
        <f t="shared" si="51"/>
        <v>6.1111111111111116E-2</v>
      </c>
      <c r="T411" s="2">
        <f t="shared" si="52"/>
        <v>6.1111111111111116E-2</v>
      </c>
      <c r="U411" s="1">
        <v>88</v>
      </c>
      <c r="V411" s="1" t="str">
        <f t="shared" si="53"/>
        <v>Moderate-delay</v>
      </c>
      <c r="W411" s="1">
        <v>413.61</v>
      </c>
      <c r="X411" s="1" t="s">
        <v>37</v>
      </c>
      <c r="Y411" s="1">
        <v>3</v>
      </c>
      <c r="Z411" s="1" t="s">
        <v>80</v>
      </c>
      <c r="AA411" s="1">
        <v>23.6</v>
      </c>
      <c r="AB411" s="1">
        <v>54863.196718862302</v>
      </c>
      <c r="AC411" s="1" t="s">
        <v>39</v>
      </c>
      <c r="AD411" s="1">
        <v>3.12</v>
      </c>
      <c r="AE411" s="1">
        <v>70835.839999999997</v>
      </c>
      <c r="AF411" s="1">
        <v>26475.759999999998</v>
      </c>
      <c r="AG411" s="6">
        <f t="shared" si="54"/>
        <v>0.37376220850913888</v>
      </c>
      <c r="AH411">
        <f t="shared" si="55"/>
        <v>-44360.08</v>
      </c>
    </row>
    <row r="412" spans="1:34" x14ac:dyDescent="0.3">
      <c r="A412" s="1" t="s">
        <v>939</v>
      </c>
      <c r="B412" s="1" t="s">
        <v>940</v>
      </c>
      <c r="C412" s="1">
        <v>26</v>
      </c>
      <c r="D412" s="1" t="str">
        <f t="shared" si="48"/>
        <v>18-29</v>
      </c>
      <c r="E412" s="1" t="s">
        <v>25</v>
      </c>
      <c r="F412" s="1" t="s">
        <v>891</v>
      </c>
      <c r="G412" s="1" t="s">
        <v>45</v>
      </c>
      <c r="H412" s="1" t="s">
        <v>71</v>
      </c>
      <c r="I412" s="1" t="s">
        <v>72</v>
      </c>
      <c r="J412" s="1" t="s">
        <v>73</v>
      </c>
      <c r="K412" s="1" t="str">
        <f t="shared" si="49"/>
        <v>ICN - ATL</v>
      </c>
      <c r="L412" s="1">
        <v>10686</v>
      </c>
      <c r="M412" s="1" t="str">
        <f t="shared" si="50"/>
        <v>Long-haul</v>
      </c>
      <c r="N412" s="2">
        <v>0.41190972222222222</v>
      </c>
      <c r="O412" s="2">
        <v>0.90635416666666668</v>
      </c>
      <c r="P412" s="3">
        <v>45669</v>
      </c>
      <c r="Q412" s="2">
        <v>0.47302083333333333</v>
      </c>
      <c r="R412" s="2">
        <v>0.9674652777777778</v>
      </c>
      <c r="S412" s="2">
        <f t="shared" si="51"/>
        <v>6.1111111111111116E-2</v>
      </c>
      <c r="T412" s="2">
        <f t="shared" si="52"/>
        <v>6.1111111111111116E-2</v>
      </c>
      <c r="U412" s="1">
        <v>88</v>
      </c>
      <c r="V412" s="1" t="str">
        <f t="shared" si="53"/>
        <v>Moderate-delay</v>
      </c>
      <c r="W412" s="1">
        <v>661.63</v>
      </c>
      <c r="X412" s="1" t="s">
        <v>31</v>
      </c>
      <c r="Y412" s="1">
        <v>5</v>
      </c>
      <c r="Z412" s="1" t="s">
        <v>80</v>
      </c>
      <c r="AA412" s="1">
        <v>28.17</v>
      </c>
      <c r="AB412" s="1">
        <v>54360.792081528802</v>
      </c>
      <c r="AC412" s="1" t="s">
        <v>33</v>
      </c>
      <c r="AD412" s="1">
        <v>3.71</v>
      </c>
      <c r="AE412" s="1">
        <v>70232.95</v>
      </c>
      <c r="AF412" s="1">
        <v>42349.95</v>
      </c>
      <c r="AG412" s="6">
        <f t="shared" si="54"/>
        <v>0.60299261244188085</v>
      </c>
      <c r="AH412">
        <f t="shared" si="55"/>
        <v>-27883</v>
      </c>
    </row>
    <row r="413" spans="1:34" x14ac:dyDescent="0.3">
      <c r="A413" s="1" t="s">
        <v>941</v>
      </c>
      <c r="B413" s="1" t="s">
        <v>942</v>
      </c>
      <c r="C413" s="1">
        <v>64</v>
      </c>
      <c r="D413" s="1" t="str">
        <f t="shared" si="48"/>
        <v>60-69</v>
      </c>
      <c r="E413" s="1" t="s">
        <v>36</v>
      </c>
      <c r="F413" s="1" t="s">
        <v>891</v>
      </c>
      <c r="G413" s="1" t="s">
        <v>45</v>
      </c>
      <c r="H413" s="1" t="s">
        <v>87</v>
      </c>
      <c r="I413" s="1" t="s">
        <v>88</v>
      </c>
      <c r="J413" s="1" t="s">
        <v>60</v>
      </c>
      <c r="K413" s="1" t="str">
        <f t="shared" si="49"/>
        <v>CDG - PEK</v>
      </c>
      <c r="L413" s="1">
        <v>14253</v>
      </c>
      <c r="M413" s="1" t="str">
        <f t="shared" si="50"/>
        <v>Long-haul</v>
      </c>
      <c r="N413" s="2">
        <v>0.71406250000000004</v>
      </c>
      <c r="O413" s="2">
        <v>0.3737847222222222</v>
      </c>
      <c r="P413" s="3">
        <v>45660</v>
      </c>
      <c r="Q413" s="2">
        <v>0.77239583333333328</v>
      </c>
      <c r="R413" s="2">
        <v>0.43211805555555555</v>
      </c>
      <c r="S413" s="2">
        <f t="shared" si="51"/>
        <v>5.8333333333333237E-2</v>
      </c>
      <c r="T413" s="2">
        <f t="shared" si="52"/>
        <v>5.8333333333333348E-2</v>
      </c>
      <c r="U413" s="1">
        <v>126</v>
      </c>
      <c r="V413" s="1" t="str">
        <f t="shared" si="53"/>
        <v>Severe-delay</v>
      </c>
      <c r="W413" s="1">
        <v>88.62</v>
      </c>
      <c r="X413" s="1" t="s">
        <v>53</v>
      </c>
      <c r="Y413" s="1">
        <v>5</v>
      </c>
      <c r="Z413" s="1" t="s">
        <v>42</v>
      </c>
      <c r="AA413" s="1">
        <v>117.33</v>
      </c>
      <c r="AB413" s="1">
        <v>72412.3134601989</v>
      </c>
      <c r="AC413" s="1" t="s">
        <v>39</v>
      </c>
      <c r="AD413" s="1">
        <v>4.49</v>
      </c>
      <c r="AE413" s="1">
        <v>91894.78</v>
      </c>
      <c r="AF413" s="1">
        <v>5695.15</v>
      </c>
      <c r="AG413" s="6">
        <f t="shared" si="54"/>
        <v>6.1974684525062246E-2</v>
      </c>
      <c r="AH413">
        <f t="shared" si="55"/>
        <v>-86199.63</v>
      </c>
    </row>
    <row r="414" spans="1:34" x14ac:dyDescent="0.3">
      <c r="A414" s="1" t="s">
        <v>943</v>
      </c>
      <c r="B414" s="1" t="s">
        <v>944</v>
      </c>
      <c r="C414" s="1">
        <v>19</v>
      </c>
      <c r="D414" s="1" t="str">
        <f t="shared" si="48"/>
        <v>18-29</v>
      </c>
      <c r="E414" s="1" t="s">
        <v>36</v>
      </c>
      <c r="F414" s="1" t="s">
        <v>891</v>
      </c>
      <c r="G414" s="1" t="s">
        <v>27</v>
      </c>
      <c r="H414" s="1" t="s">
        <v>87</v>
      </c>
      <c r="I414" s="1" t="s">
        <v>88</v>
      </c>
      <c r="J414" s="1" t="s">
        <v>60</v>
      </c>
      <c r="K414" s="1" t="str">
        <f t="shared" si="49"/>
        <v>CDG - PEK</v>
      </c>
      <c r="L414" s="1">
        <v>14253</v>
      </c>
      <c r="M414" s="1" t="str">
        <f t="shared" si="50"/>
        <v>Long-haul</v>
      </c>
      <c r="N414" s="2">
        <v>0.71406250000000004</v>
      </c>
      <c r="O414" s="2">
        <v>0.3737847222222222</v>
      </c>
      <c r="P414" s="3">
        <v>45671</v>
      </c>
      <c r="Q414" s="2">
        <v>0.77239583333333328</v>
      </c>
      <c r="R414" s="2">
        <v>0.43211805555555555</v>
      </c>
      <c r="S414" s="2">
        <f t="shared" si="51"/>
        <v>5.8333333333333237E-2</v>
      </c>
      <c r="T414" s="2">
        <f t="shared" si="52"/>
        <v>5.8333333333333348E-2</v>
      </c>
      <c r="U414" s="1">
        <v>126</v>
      </c>
      <c r="V414" s="1" t="str">
        <f t="shared" si="53"/>
        <v>Severe-delay</v>
      </c>
      <c r="W414" s="1">
        <v>1202.9000000000001</v>
      </c>
      <c r="X414" s="1" t="s">
        <v>37</v>
      </c>
      <c r="Y414" s="1">
        <v>5</v>
      </c>
      <c r="Z414" s="1" t="s">
        <v>80</v>
      </c>
      <c r="AA414" s="1">
        <v>78.95</v>
      </c>
      <c r="AB414" s="1">
        <v>72680.9746473048</v>
      </c>
      <c r="AC414" s="1" t="s">
        <v>39</v>
      </c>
      <c r="AD414" s="1">
        <v>3.96</v>
      </c>
      <c r="AE414" s="1">
        <v>92217.17</v>
      </c>
      <c r="AF414" s="1">
        <v>77001.39</v>
      </c>
      <c r="AG414" s="6">
        <f t="shared" si="54"/>
        <v>0.83500057527247906</v>
      </c>
      <c r="AH414">
        <f t="shared" si="55"/>
        <v>-15215.779999999999</v>
      </c>
    </row>
    <row r="415" spans="1:34" x14ac:dyDescent="0.3">
      <c r="A415" s="1" t="s">
        <v>945</v>
      </c>
      <c r="B415" s="1" t="s">
        <v>946</v>
      </c>
      <c r="C415" s="1">
        <v>18</v>
      </c>
      <c r="D415" s="1" t="str">
        <f t="shared" si="48"/>
        <v>18-29</v>
      </c>
      <c r="E415" s="1" t="s">
        <v>36</v>
      </c>
      <c r="F415" s="1" t="s">
        <v>891</v>
      </c>
      <c r="G415" s="1" t="s">
        <v>45</v>
      </c>
      <c r="H415" s="1" t="s">
        <v>87</v>
      </c>
      <c r="I415" s="1" t="s">
        <v>88</v>
      </c>
      <c r="J415" s="1" t="s">
        <v>60</v>
      </c>
      <c r="K415" s="1" t="str">
        <f t="shared" si="49"/>
        <v>CDG - PEK</v>
      </c>
      <c r="L415" s="1">
        <v>14253</v>
      </c>
      <c r="M415" s="1" t="str">
        <f t="shared" si="50"/>
        <v>Long-haul</v>
      </c>
      <c r="N415" s="2">
        <v>0.71406250000000004</v>
      </c>
      <c r="O415" s="2">
        <v>0.3737847222222222</v>
      </c>
      <c r="P415" s="3">
        <v>45669</v>
      </c>
      <c r="Q415" s="2">
        <v>0.77239583333333328</v>
      </c>
      <c r="R415" s="2">
        <v>0.43211805555555555</v>
      </c>
      <c r="S415" s="2">
        <f t="shared" si="51"/>
        <v>5.8333333333333237E-2</v>
      </c>
      <c r="T415" s="2">
        <f t="shared" si="52"/>
        <v>5.8333333333333348E-2</v>
      </c>
      <c r="U415" s="1">
        <v>126</v>
      </c>
      <c r="V415" s="1" t="str">
        <f t="shared" si="53"/>
        <v>Severe-delay</v>
      </c>
      <c r="W415" s="1">
        <v>414.5</v>
      </c>
      <c r="X415" s="1" t="s">
        <v>53</v>
      </c>
      <c r="Y415" s="1">
        <v>5</v>
      </c>
      <c r="Z415" s="1" t="s">
        <v>80</v>
      </c>
      <c r="AA415" s="1">
        <v>11.67</v>
      </c>
      <c r="AB415" s="1">
        <v>72666.683972103303</v>
      </c>
      <c r="AC415" s="1" t="s">
        <v>39</v>
      </c>
      <c r="AD415" s="1">
        <v>4.8</v>
      </c>
      <c r="AE415" s="1">
        <v>92200.02</v>
      </c>
      <c r="AF415" s="1">
        <v>26530.33</v>
      </c>
      <c r="AG415" s="6">
        <f t="shared" si="54"/>
        <v>0.2877475514647394</v>
      </c>
      <c r="AH415">
        <f t="shared" si="55"/>
        <v>-65669.69</v>
      </c>
    </row>
    <row r="416" spans="1:34" x14ac:dyDescent="0.3">
      <c r="A416" s="1" t="s">
        <v>947</v>
      </c>
      <c r="B416" s="1" t="s">
        <v>948</v>
      </c>
      <c r="C416" s="1">
        <v>52</v>
      </c>
      <c r="D416" s="1" t="str">
        <f t="shared" si="48"/>
        <v>40-59</v>
      </c>
      <c r="E416" s="1" t="s">
        <v>25</v>
      </c>
      <c r="F416" s="1" t="s">
        <v>891</v>
      </c>
      <c r="G416" s="1" t="s">
        <v>27</v>
      </c>
      <c r="H416" s="1" t="s">
        <v>87</v>
      </c>
      <c r="I416" s="1" t="s">
        <v>88</v>
      </c>
      <c r="J416" s="1" t="s">
        <v>60</v>
      </c>
      <c r="K416" s="1" t="str">
        <f t="shared" si="49"/>
        <v>CDG - PEK</v>
      </c>
      <c r="L416" s="1">
        <v>14253</v>
      </c>
      <c r="M416" s="1" t="str">
        <f t="shared" si="50"/>
        <v>Long-haul</v>
      </c>
      <c r="N416" s="2">
        <v>0.71406250000000004</v>
      </c>
      <c r="O416" s="2">
        <v>0.3737847222222222</v>
      </c>
      <c r="P416" s="3">
        <v>45660</v>
      </c>
      <c r="Q416" s="2">
        <v>0.77239583333333328</v>
      </c>
      <c r="R416" s="2">
        <v>0.43211805555555555</v>
      </c>
      <c r="S416" s="2">
        <f t="shared" si="51"/>
        <v>5.8333333333333237E-2</v>
      </c>
      <c r="T416" s="2">
        <f t="shared" si="52"/>
        <v>5.8333333333333348E-2</v>
      </c>
      <c r="U416" s="1">
        <v>126</v>
      </c>
      <c r="V416" s="1" t="str">
        <f t="shared" si="53"/>
        <v>Severe-delay</v>
      </c>
      <c r="W416" s="1">
        <v>97.58</v>
      </c>
      <c r="X416" s="1" t="s">
        <v>37</v>
      </c>
      <c r="Y416" s="1">
        <v>5</v>
      </c>
      <c r="Z416" s="1" t="s">
        <v>46</v>
      </c>
      <c r="AA416" s="1">
        <v>95.6</v>
      </c>
      <c r="AB416" s="1">
        <v>71819.672767988406</v>
      </c>
      <c r="AC416" s="1" t="s">
        <v>39</v>
      </c>
      <c r="AD416" s="1">
        <v>3.35</v>
      </c>
      <c r="AE416" s="1">
        <v>91183.61</v>
      </c>
      <c r="AF416" s="1">
        <v>6264.24</v>
      </c>
      <c r="AG416" s="6">
        <f t="shared" si="54"/>
        <v>6.8699188373875522E-2</v>
      </c>
      <c r="AH416">
        <f t="shared" si="55"/>
        <v>-84919.37</v>
      </c>
    </row>
    <row r="417" spans="1:34" x14ac:dyDescent="0.3">
      <c r="A417" s="1" t="s">
        <v>949</v>
      </c>
      <c r="B417" s="1" t="s">
        <v>950</v>
      </c>
      <c r="C417" s="1">
        <v>59</v>
      </c>
      <c r="D417" s="1" t="str">
        <f t="shared" si="48"/>
        <v>40-59</v>
      </c>
      <c r="E417" s="1" t="s">
        <v>25</v>
      </c>
      <c r="F417" s="1" t="s">
        <v>891</v>
      </c>
      <c r="G417" s="1" t="s">
        <v>45</v>
      </c>
      <c r="H417" s="1" t="s">
        <v>87</v>
      </c>
      <c r="I417" s="1" t="s">
        <v>88</v>
      </c>
      <c r="J417" s="1" t="s">
        <v>60</v>
      </c>
      <c r="K417" s="1" t="str">
        <f t="shared" si="49"/>
        <v>CDG - PEK</v>
      </c>
      <c r="L417" s="1">
        <v>14253</v>
      </c>
      <c r="M417" s="1" t="str">
        <f t="shared" si="50"/>
        <v>Long-haul</v>
      </c>
      <c r="N417" s="2">
        <v>0.71406250000000004</v>
      </c>
      <c r="O417" s="2">
        <v>0.3737847222222222</v>
      </c>
      <c r="P417" s="3">
        <v>45668</v>
      </c>
      <c r="Q417" s="2">
        <v>0.77239583333333328</v>
      </c>
      <c r="R417" s="2">
        <v>0.43211805555555555</v>
      </c>
      <c r="S417" s="2">
        <f t="shared" si="51"/>
        <v>5.8333333333333237E-2</v>
      </c>
      <c r="T417" s="2">
        <f t="shared" si="52"/>
        <v>5.8333333333333348E-2</v>
      </c>
      <c r="U417" s="1">
        <v>126</v>
      </c>
      <c r="V417" s="1" t="str">
        <f t="shared" si="53"/>
        <v>Severe-delay</v>
      </c>
      <c r="W417" s="1">
        <v>1181.57</v>
      </c>
      <c r="X417" s="1" t="s">
        <v>31</v>
      </c>
      <c r="Y417" s="1">
        <v>5</v>
      </c>
      <c r="Z417" s="1" t="s">
        <v>42</v>
      </c>
      <c r="AA417" s="1">
        <v>11.79</v>
      </c>
      <c r="AB417" s="1">
        <v>71948.589472448002</v>
      </c>
      <c r="AC417" s="1" t="s">
        <v>33</v>
      </c>
      <c r="AD417" s="1">
        <v>4.32</v>
      </c>
      <c r="AE417" s="1">
        <v>91338.31</v>
      </c>
      <c r="AF417" s="1">
        <v>75622.84</v>
      </c>
      <c r="AG417" s="6">
        <f t="shared" si="54"/>
        <v>0.82794218548602438</v>
      </c>
      <c r="AH417">
        <f t="shared" si="55"/>
        <v>-15715.470000000001</v>
      </c>
    </row>
    <row r="418" spans="1:34" x14ac:dyDescent="0.3">
      <c r="A418" s="1" t="s">
        <v>951</v>
      </c>
      <c r="B418" s="1" t="s">
        <v>952</v>
      </c>
      <c r="C418" s="1">
        <v>20</v>
      </c>
      <c r="D418" s="1" t="str">
        <f t="shared" si="48"/>
        <v>18-29</v>
      </c>
      <c r="E418" s="1" t="s">
        <v>25</v>
      </c>
      <c r="F418" s="1" t="s">
        <v>891</v>
      </c>
      <c r="G418" s="1" t="s">
        <v>27</v>
      </c>
      <c r="H418" s="1" t="s">
        <v>87</v>
      </c>
      <c r="I418" s="1" t="s">
        <v>88</v>
      </c>
      <c r="J418" s="1" t="s">
        <v>60</v>
      </c>
      <c r="K418" s="1" t="str">
        <f t="shared" si="49"/>
        <v>CDG - PEK</v>
      </c>
      <c r="L418" s="1">
        <v>14253</v>
      </c>
      <c r="M418" s="1" t="str">
        <f t="shared" si="50"/>
        <v>Long-haul</v>
      </c>
      <c r="N418" s="2">
        <v>0.71406250000000004</v>
      </c>
      <c r="O418" s="2">
        <v>0.3737847222222222</v>
      </c>
      <c r="P418" s="3">
        <v>45663</v>
      </c>
      <c r="Q418" s="2">
        <v>0.77239583333333328</v>
      </c>
      <c r="R418" s="2">
        <v>0.43211805555555555</v>
      </c>
      <c r="S418" s="2">
        <f t="shared" si="51"/>
        <v>5.8333333333333237E-2</v>
      </c>
      <c r="T418" s="2">
        <f t="shared" si="52"/>
        <v>5.8333333333333348E-2</v>
      </c>
      <c r="U418" s="1">
        <v>126</v>
      </c>
      <c r="V418" s="1" t="str">
        <f t="shared" si="53"/>
        <v>Severe-delay</v>
      </c>
      <c r="W418" s="1">
        <v>752.12</v>
      </c>
      <c r="X418" s="1" t="s">
        <v>37</v>
      </c>
      <c r="Y418" s="1">
        <v>5</v>
      </c>
      <c r="Z418" s="1" t="s">
        <v>80</v>
      </c>
      <c r="AA418" s="1">
        <v>19.149999999999999</v>
      </c>
      <c r="AB418" s="1">
        <v>72527.360943688895</v>
      </c>
      <c r="AC418" s="1" t="s">
        <v>33</v>
      </c>
      <c r="AD418" s="1">
        <v>3.7</v>
      </c>
      <c r="AE418" s="1">
        <v>92032.83</v>
      </c>
      <c r="AF418" s="1">
        <v>48139.51</v>
      </c>
      <c r="AG418" s="6">
        <f t="shared" si="54"/>
        <v>0.52306888748286895</v>
      </c>
      <c r="AH418">
        <f t="shared" si="55"/>
        <v>-43893.32</v>
      </c>
    </row>
    <row r="419" spans="1:34" x14ac:dyDescent="0.3">
      <c r="A419" s="1" t="s">
        <v>953</v>
      </c>
      <c r="B419" s="1" t="s">
        <v>954</v>
      </c>
      <c r="C419" s="1">
        <v>52</v>
      </c>
      <c r="D419" s="1" t="str">
        <f t="shared" si="48"/>
        <v>40-59</v>
      </c>
      <c r="E419" s="1" t="s">
        <v>36</v>
      </c>
      <c r="F419" s="1" t="s">
        <v>891</v>
      </c>
      <c r="G419" s="1" t="s">
        <v>27</v>
      </c>
      <c r="H419" s="1" t="s">
        <v>111</v>
      </c>
      <c r="I419" s="1" t="s">
        <v>112</v>
      </c>
      <c r="J419" s="1" t="s">
        <v>59</v>
      </c>
      <c r="K419" s="1" t="str">
        <f t="shared" si="49"/>
        <v>IST - BKK</v>
      </c>
      <c r="L419" s="1">
        <v>7728</v>
      </c>
      <c r="M419" s="1" t="str">
        <f t="shared" si="50"/>
        <v>Moderate-haul</v>
      </c>
      <c r="N419" s="2">
        <v>0.23081018518518517</v>
      </c>
      <c r="O419" s="2">
        <v>0.5884490740740741</v>
      </c>
      <c r="P419" s="3">
        <v>45663</v>
      </c>
      <c r="Q419" s="2">
        <v>0.25719907407407405</v>
      </c>
      <c r="R419" s="2">
        <v>0.614837962962963</v>
      </c>
      <c r="S419" s="2">
        <f t="shared" si="51"/>
        <v>2.6388888888888878E-2</v>
      </c>
      <c r="T419" s="2">
        <f t="shared" si="52"/>
        <v>2.6388888888888906E-2</v>
      </c>
      <c r="U419" s="1">
        <v>38</v>
      </c>
      <c r="V419" s="1" t="str">
        <f t="shared" si="53"/>
        <v>Moderate-delay</v>
      </c>
      <c r="W419" s="1">
        <v>475.57</v>
      </c>
      <c r="X419" s="1" t="s">
        <v>37</v>
      </c>
      <c r="Y419" s="1">
        <v>5</v>
      </c>
      <c r="Z419" s="1" t="s">
        <v>46</v>
      </c>
      <c r="AA419" s="1">
        <v>149.31</v>
      </c>
      <c r="AB419" s="1">
        <v>39655.868166384498</v>
      </c>
      <c r="AC419" s="1" t="s">
        <v>33</v>
      </c>
      <c r="AD419" s="1">
        <v>3.04</v>
      </c>
      <c r="AE419" s="1">
        <v>52587.040000000001</v>
      </c>
      <c r="AF419" s="1">
        <v>30466.34</v>
      </c>
      <c r="AG419" s="6">
        <f t="shared" si="54"/>
        <v>0.57935072976155344</v>
      </c>
      <c r="AH419">
        <f t="shared" si="55"/>
        <v>-22120.7</v>
      </c>
    </row>
    <row r="420" spans="1:34" x14ac:dyDescent="0.3">
      <c r="A420" s="1" t="s">
        <v>955</v>
      </c>
      <c r="B420" s="1" t="s">
        <v>956</v>
      </c>
      <c r="C420" s="1">
        <v>39</v>
      </c>
      <c r="D420" s="1" t="str">
        <f t="shared" si="48"/>
        <v>30-39</v>
      </c>
      <c r="E420" s="1" t="s">
        <v>25</v>
      </c>
      <c r="F420" s="1" t="s">
        <v>891</v>
      </c>
      <c r="G420" s="1" t="s">
        <v>45</v>
      </c>
      <c r="H420" s="1" t="s">
        <v>111</v>
      </c>
      <c r="I420" s="1" t="s">
        <v>112</v>
      </c>
      <c r="J420" s="1" t="s">
        <v>59</v>
      </c>
      <c r="K420" s="1" t="str">
        <f t="shared" si="49"/>
        <v>IST - BKK</v>
      </c>
      <c r="L420" s="1">
        <v>7728</v>
      </c>
      <c r="M420" s="1" t="str">
        <f t="shared" si="50"/>
        <v>Moderate-haul</v>
      </c>
      <c r="N420" s="2">
        <v>0.23081018518518517</v>
      </c>
      <c r="O420" s="2">
        <v>0.5884490740740741</v>
      </c>
      <c r="P420" s="3">
        <v>45663</v>
      </c>
      <c r="Q420" s="2">
        <v>0.25719907407407405</v>
      </c>
      <c r="R420" s="2">
        <v>0.614837962962963</v>
      </c>
      <c r="S420" s="2">
        <f t="shared" si="51"/>
        <v>2.6388888888888878E-2</v>
      </c>
      <c r="T420" s="2">
        <f t="shared" si="52"/>
        <v>2.6388888888888906E-2</v>
      </c>
      <c r="U420" s="1">
        <v>38</v>
      </c>
      <c r="V420" s="1" t="str">
        <f t="shared" si="53"/>
        <v>Moderate-delay</v>
      </c>
      <c r="W420" s="1">
        <v>1028.9000000000001</v>
      </c>
      <c r="X420" s="1" t="s">
        <v>37</v>
      </c>
      <c r="Y420" s="1">
        <v>3</v>
      </c>
      <c r="Z420" s="1" t="s">
        <v>42</v>
      </c>
      <c r="AA420" s="1">
        <v>46.52</v>
      </c>
      <c r="AB420" s="1">
        <v>39949.807380627397</v>
      </c>
      <c r="AC420" s="1" t="s">
        <v>39</v>
      </c>
      <c r="AD420" s="1">
        <v>4.8899999999999997</v>
      </c>
      <c r="AE420" s="1">
        <v>52939.77</v>
      </c>
      <c r="AF420" s="1">
        <v>65858.899999999994</v>
      </c>
      <c r="AG420" s="6">
        <f t="shared" si="54"/>
        <v>1.2440344942941761</v>
      </c>
      <c r="AH420">
        <f t="shared" si="55"/>
        <v>12919.129999999997</v>
      </c>
    </row>
    <row r="421" spans="1:34" x14ac:dyDescent="0.3">
      <c r="A421" s="1" t="s">
        <v>957</v>
      </c>
      <c r="B421" s="1" t="s">
        <v>958</v>
      </c>
      <c r="C421" s="1">
        <v>60</v>
      </c>
      <c r="D421" s="1" t="str">
        <f t="shared" si="48"/>
        <v>60-69</v>
      </c>
      <c r="E421" s="1" t="s">
        <v>25</v>
      </c>
      <c r="F421" s="1" t="s">
        <v>891</v>
      </c>
      <c r="G421" s="1" t="s">
        <v>45</v>
      </c>
      <c r="H421" s="1" t="s">
        <v>111</v>
      </c>
      <c r="I421" s="1" t="s">
        <v>112</v>
      </c>
      <c r="J421" s="1" t="s">
        <v>59</v>
      </c>
      <c r="K421" s="1" t="str">
        <f t="shared" si="49"/>
        <v>IST - BKK</v>
      </c>
      <c r="L421" s="1">
        <v>7728</v>
      </c>
      <c r="M421" s="1" t="str">
        <f t="shared" si="50"/>
        <v>Moderate-haul</v>
      </c>
      <c r="N421" s="2">
        <v>0.23081018518518517</v>
      </c>
      <c r="O421" s="2">
        <v>0.5884490740740741</v>
      </c>
      <c r="P421" s="3">
        <v>45658</v>
      </c>
      <c r="Q421" s="2">
        <v>0.25719907407407405</v>
      </c>
      <c r="R421" s="2">
        <v>0.614837962962963</v>
      </c>
      <c r="S421" s="2">
        <f t="shared" si="51"/>
        <v>2.6388888888888878E-2</v>
      </c>
      <c r="T421" s="2">
        <f t="shared" si="52"/>
        <v>2.6388888888888906E-2</v>
      </c>
      <c r="U421" s="1">
        <v>38</v>
      </c>
      <c r="V421" s="1" t="str">
        <f t="shared" si="53"/>
        <v>Moderate-delay</v>
      </c>
      <c r="W421" s="1">
        <v>214.44</v>
      </c>
      <c r="X421" s="1" t="s">
        <v>53</v>
      </c>
      <c r="Y421" s="1">
        <v>5</v>
      </c>
      <c r="Z421" s="1" t="s">
        <v>32</v>
      </c>
      <c r="AA421" s="1">
        <v>112.77</v>
      </c>
      <c r="AB421" s="1">
        <v>40088.927352946397</v>
      </c>
      <c r="AC421" s="1" t="s">
        <v>33</v>
      </c>
      <c r="AD421" s="1">
        <v>4.28</v>
      </c>
      <c r="AE421" s="1">
        <v>53106.71</v>
      </c>
      <c r="AF421" s="1">
        <v>13746.71</v>
      </c>
      <c r="AG421" s="6">
        <f t="shared" si="54"/>
        <v>0.25885071773416202</v>
      </c>
      <c r="AH421">
        <f t="shared" si="55"/>
        <v>-39360</v>
      </c>
    </row>
    <row r="422" spans="1:34" x14ac:dyDescent="0.3">
      <c r="A422" s="1" t="s">
        <v>959</v>
      </c>
      <c r="B422" s="1" t="s">
        <v>960</v>
      </c>
      <c r="C422" s="1">
        <v>37</v>
      </c>
      <c r="D422" s="1" t="str">
        <f t="shared" si="48"/>
        <v>30-39</v>
      </c>
      <c r="E422" s="1" t="s">
        <v>25</v>
      </c>
      <c r="F422" s="1" t="s">
        <v>891</v>
      </c>
      <c r="G422" s="1" t="s">
        <v>45</v>
      </c>
      <c r="H422" s="1" t="s">
        <v>111</v>
      </c>
      <c r="I422" s="1" t="s">
        <v>112</v>
      </c>
      <c r="J422" s="1" t="s">
        <v>59</v>
      </c>
      <c r="K422" s="1" t="str">
        <f t="shared" si="49"/>
        <v>IST - BKK</v>
      </c>
      <c r="L422" s="1">
        <v>7728</v>
      </c>
      <c r="M422" s="1" t="str">
        <f t="shared" si="50"/>
        <v>Moderate-haul</v>
      </c>
      <c r="N422" s="2">
        <v>0.23081018518518517</v>
      </c>
      <c r="O422" s="2">
        <v>0.5884490740740741</v>
      </c>
      <c r="P422" s="3">
        <v>45672</v>
      </c>
      <c r="Q422" s="2">
        <v>0.25719907407407405</v>
      </c>
      <c r="R422" s="2">
        <v>0.614837962962963</v>
      </c>
      <c r="S422" s="2">
        <f t="shared" si="51"/>
        <v>2.6388888888888878E-2</v>
      </c>
      <c r="T422" s="2">
        <f t="shared" si="52"/>
        <v>2.6388888888888906E-2</v>
      </c>
      <c r="U422" s="1">
        <v>38</v>
      </c>
      <c r="V422" s="1" t="str">
        <f t="shared" si="53"/>
        <v>Moderate-delay</v>
      </c>
      <c r="W422" s="1">
        <v>478.03</v>
      </c>
      <c r="X422" s="1" t="s">
        <v>31</v>
      </c>
      <c r="Y422" s="1">
        <v>3</v>
      </c>
      <c r="Z422" s="1" t="s">
        <v>80</v>
      </c>
      <c r="AA422" s="1">
        <v>12.27</v>
      </c>
      <c r="AB422" s="1">
        <v>40106.5257669938</v>
      </c>
      <c r="AC422" s="1" t="s">
        <v>39</v>
      </c>
      <c r="AD422" s="1">
        <v>3.78</v>
      </c>
      <c r="AE422" s="1">
        <v>53127.83</v>
      </c>
      <c r="AF422" s="1">
        <v>30596.37</v>
      </c>
      <c r="AG422" s="6">
        <f t="shared" si="54"/>
        <v>0.57590099200362599</v>
      </c>
      <c r="AH422">
        <f t="shared" si="55"/>
        <v>-22531.460000000003</v>
      </c>
    </row>
    <row r="423" spans="1:34" x14ac:dyDescent="0.3">
      <c r="A423" s="1" t="s">
        <v>961</v>
      </c>
      <c r="B423" s="1" t="s">
        <v>962</v>
      </c>
      <c r="C423" s="1">
        <v>67</v>
      </c>
      <c r="D423" s="1" t="str">
        <f t="shared" si="48"/>
        <v>60-69</v>
      </c>
      <c r="E423" s="1" t="s">
        <v>36</v>
      </c>
      <c r="F423" s="1" t="s">
        <v>891</v>
      </c>
      <c r="G423" s="1" t="s">
        <v>45</v>
      </c>
      <c r="H423" s="1" t="s">
        <v>111</v>
      </c>
      <c r="I423" s="1" t="s">
        <v>112</v>
      </c>
      <c r="J423" s="1" t="s">
        <v>59</v>
      </c>
      <c r="K423" s="1" t="str">
        <f t="shared" si="49"/>
        <v>IST - BKK</v>
      </c>
      <c r="L423" s="1">
        <v>7728</v>
      </c>
      <c r="M423" s="1" t="str">
        <f t="shared" si="50"/>
        <v>Moderate-haul</v>
      </c>
      <c r="N423" s="2">
        <v>0.23081018518518517</v>
      </c>
      <c r="O423" s="2">
        <v>0.5884490740740741</v>
      </c>
      <c r="P423" s="3">
        <v>45667</v>
      </c>
      <c r="Q423" s="2">
        <v>0.25719907407407405</v>
      </c>
      <c r="R423" s="2">
        <v>0.614837962962963</v>
      </c>
      <c r="S423" s="2">
        <f t="shared" si="51"/>
        <v>2.6388888888888878E-2</v>
      </c>
      <c r="T423" s="2">
        <f t="shared" si="52"/>
        <v>2.6388888888888906E-2</v>
      </c>
      <c r="U423" s="1">
        <v>38</v>
      </c>
      <c r="V423" s="1" t="str">
        <f t="shared" si="53"/>
        <v>Moderate-delay</v>
      </c>
      <c r="W423" s="1">
        <v>794.9</v>
      </c>
      <c r="X423" s="1" t="s">
        <v>53</v>
      </c>
      <c r="Y423" s="1">
        <v>5</v>
      </c>
      <c r="Z423" s="1" t="s">
        <v>80</v>
      </c>
      <c r="AA423" s="1">
        <v>31.79</v>
      </c>
      <c r="AB423" s="1">
        <v>40130.240096301</v>
      </c>
      <c r="AC423" s="1" t="s">
        <v>33</v>
      </c>
      <c r="AD423" s="1">
        <v>4.66</v>
      </c>
      <c r="AE423" s="1">
        <v>53156.29</v>
      </c>
      <c r="AF423" s="1">
        <v>50879.96</v>
      </c>
      <c r="AG423" s="6">
        <f t="shared" si="54"/>
        <v>0.95717665773890537</v>
      </c>
      <c r="AH423">
        <f t="shared" si="55"/>
        <v>-2276.3300000000017</v>
      </c>
    </row>
    <row r="424" spans="1:34" x14ac:dyDescent="0.3">
      <c r="A424" s="1" t="s">
        <v>963</v>
      </c>
      <c r="B424" s="1" t="s">
        <v>964</v>
      </c>
      <c r="C424" s="1">
        <v>19</v>
      </c>
      <c r="D424" s="1" t="str">
        <f t="shared" si="48"/>
        <v>18-29</v>
      </c>
      <c r="E424" s="1" t="s">
        <v>25</v>
      </c>
      <c r="F424" s="1" t="s">
        <v>891</v>
      </c>
      <c r="G424" s="1" t="s">
        <v>45</v>
      </c>
      <c r="H424" s="1" t="s">
        <v>131</v>
      </c>
      <c r="I424" s="1" t="s">
        <v>72</v>
      </c>
      <c r="J424" s="1" t="s">
        <v>132</v>
      </c>
      <c r="K424" s="1" t="str">
        <f t="shared" si="49"/>
        <v>ICN - DXB</v>
      </c>
      <c r="L424" s="1">
        <v>2357</v>
      </c>
      <c r="M424" s="1" t="str">
        <f t="shared" si="50"/>
        <v xml:space="preserve">Short-haul </v>
      </c>
      <c r="N424" s="2">
        <v>0.69140046296296298</v>
      </c>
      <c r="O424" s="2">
        <v>0.8004282407407407</v>
      </c>
      <c r="P424" s="3">
        <v>45659</v>
      </c>
      <c r="Q424" s="2">
        <v>0.76709490740740738</v>
      </c>
      <c r="R424" s="2">
        <v>0.87612268518518521</v>
      </c>
      <c r="S424" s="2">
        <f t="shared" si="51"/>
        <v>7.5694444444444398E-2</v>
      </c>
      <c r="T424" s="2">
        <f t="shared" si="52"/>
        <v>7.5694444444444509E-2</v>
      </c>
      <c r="U424" s="1">
        <v>109</v>
      </c>
      <c r="V424" s="1" t="str">
        <f t="shared" si="53"/>
        <v>Moderate-delay</v>
      </c>
      <c r="W424" s="1">
        <v>1216.06</v>
      </c>
      <c r="X424" s="1" t="s">
        <v>53</v>
      </c>
      <c r="Y424" s="1">
        <v>5</v>
      </c>
      <c r="Z424" s="1" t="s">
        <v>38</v>
      </c>
      <c r="AA424" s="1">
        <v>159.80000000000001</v>
      </c>
      <c r="AB424" s="1">
        <v>12657.7390083597</v>
      </c>
      <c r="AC424" s="1" t="s">
        <v>39</v>
      </c>
      <c r="AD424" s="1">
        <v>4.18</v>
      </c>
      <c r="AE424" s="1">
        <v>20189.29</v>
      </c>
      <c r="AF424" s="1">
        <v>77859.8</v>
      </c>
      <c r="AG424" s="6">
        <f t="shared" si="54"/>
        <v>3.856490248047356</v>
      </c>
      <c r="AH424">
        <f t="shared" si="55"/>
        <v>57670.51</v>
      </c>
    </row>
    <row r="425" spans="1:34" x14ac:dyDescent="0.3">
      <c r="A425" s="1" t="s">
        <v>965</v>
      </c>
      <c r="B425" s="1" t="s">
        <v>966</v>
      </c>
      <c r="C425" s="1">
        <v>74</v>
      </c>
      <c r="D425" s="1" t="str">
        <f t="shared" si="48"/>
        <v>70-80</v>
      </c>
      <c r="E425" s="1" t="s">
        <v>25</v>
      </c>
      <c r="F425" s="1" t="s">
        <v>891</v>
      </c>
      <c r="G425" s="1" t="s">
        <v>45</v>
      </c>
      <c r="H425" s="1" t="s">
        <v>131</v>
      </c>
      <c r="I425" s="1" t="s">
        <v>72</v>
      </c>
      <c r="J425" s="1" t="s">
        <v>132</v>
      </c>
      <c r="K425" s="1" t="str">
        <f t="shared" si="49"/>
        <v>ICN - DXB</v>
      </c>
      <c r="L425" s="1">
        <v>2357</v>
      </c>
      <c r="M425" s="1" t="str">
        <f t="shared" si="50"/>
        <v xml:space="preserve">Short-haul </v>
      </c>
      <c r="N425" s="2">
        <v>0.69140046296296298</v>
      </c>
      <c r="O425" s="2">
        <v>0.8004282407407407</v>
      </c>
      <c r="P425" s="3">
        <v>45661</v>
      </c>
      <c r="Q425" s="2">
        <v>0.76709490740740738</v>
      </c>
      <c r="R425" s="2">
        <v>0.87612268518518521</v>
      </c>
      <c r="S425" s="2">
        <f t="shared" si="51"/>
        <v>7.5694444444444398E-2</v>
      </c>
      <c r="T425" s="2">
        <f t="shared" si="52"/>
        <v>7.5694444444444509E-2</v>
      </c>
      <c r="U425" s="1">
        <v>109</v>
      </c>
      <c r="V425" s="1" t="str">
        <f t="shared" si="53"/>
        <v>Moderate-delay</v>
      </c>
      <c r="W425" s="1">
        <v>1119.19</v>
      </c>
      <c r="X425" s="1" t="s">
        <v>31</v>
      </c>
      <c r="Y425" s="1">
        <v>5</v>
      </c>
      <c r="Z425" s="1" t="s">
        <v>32</v>
      </c>
      <c r="AA425" s="1">
        <v>134.5</v>
      </c>
      <c r="AB425" s="1">
        <v>12928.019866982</v>
      </c>
      <c r="AC425" s="1" t="s">
        <v>33</v>
      </c>
      <c r="AD425" s="1">
        <v>3.12</v>
      </c>
      <c r="AE425" s="1">
        <v>20513.62</v>
      </c>
      <c r="AF425" s="1">
        <v>71655.06</v>
      </c>
      <c r="AG425" s="6">
        <f t="shared" si="54"/>
        <v>3.4930480334528964</v>
      </c>
      <c r="AH425">
        <f t="shared" si="55"/>
        <v>51141.440000000002</v>
      </c>
    </row>
    <row r="426" spans="1:34" x14ac:dyDescent="0.3">
      <c r="A426" s="1" t="s">
        <v>967</v>
      </c>
      <c r="B426" s="1" t="s">
        <v>968</v>
      </c>
      <c r="C426" s="1">
        <v>62</v>
      </c>
      <c r="D426" s="1" t="str">
        <f t="shared" si="48"/>
        <v>60-69</v>
      </c>
      <c r="E426" s="1" t="s">
        <v>25</v>
      </c>
      <c r="F426" s="1" t="s">
        <v>891</v>
      </c>
      <c r="G426" s="1" t="s">
        <v>45</v>
      </c>
      <c r="H426" s="1" t="s">
        <v>131</v>
      </c>
      <c r="I426" s="1" t="s">
        <v>72</v>
      </c>
      <c r="J426" s="1" t="s">
        <v>132</v>
      </c>
      <c r="K426" s="1" t="str">
        <f t="shared" si="49"/>
        <v>ICN - DXB</v>
      </c>
      <c r="L426" s="1">
        <v>2357</v>
      </c>
      <c r="M426" s="1" t="str">
        <f t="shared" si="50"/>
        <v xml:space="preserve">Short-haul </v>
      </c>
      <c r="N426" s="2">
        <v>0.69140046296296298</v>
      </c>
      <c r="O426" s="2">
        <v>0.8004282407407407</v>
      </c>
      <c r="P426" s="3">
        <v>45666</v>
      </c>
      <c r="Q426" s="2">
        <v>0.76709490740740738</v>
      </c>
      <c r="R426" s="2">
        <v>0.87612268518518521</v>
      </c>
      <c r="S426" s="2">
        <f t="shared" si="51"/>
        <v>7.5694444444444398E-2</v>
      </c>
      <c r="T426" s="2">
        <f t="shared" si="52"/>
        <v>7.5694444444444509E-2</v>
      </c>
      <c r="U426" s="1">
        <v>109</v>
      </c>
      <c r="V426" s="1" t="str">
        <f t="shared" si="53"/>
        <v>Moderate-delay</v>
      </c>
      <c r="W426" s="1">
        <v>830.66</v>
      </c>
      <c r="X426" s="1" t="s">
        <v>53</v>
      </c>
      <c r="Y426" s="1">
        <v>5</v>
      </c>
      <c r="Z426" s="1" t="s">
        <v>42</v>
      </c>
      <c r="AA426" s="1">
        <v>22.28</v>
      </c>
      <c r="AB426" s="1">
        <v>12513.6950903284</v>
      </c>
      <c r="AC426" s="1" t="s">
        <v>39</v>
      </c>
      <c r="AD426" s="1">
        <v>4.22</v>
      </c>
      <c r="AE426" s="1">
        <v>20016.43</v>
      </c>
      <c r="AF426" s="1">
        <v>53166.7</v>
      </c>
      <c r="AG426" s="6">
        <f t="shared" si="54"/>
        <v>2.6561529703348699</v>
      </c>
      <c r="AH426">
        <f t="shared" si="55"/>
        <v>33150.269999999997</v>
      </c>
    </row>
    <row r="427" spans="1:34" x14ac:dyDescent="0.3">
      <c r="A427" s="4" t="s">
        <v>969</v>
      </c>
      <c r="B427" s="1" t="s">
        <v>970</v>
      </c>
      <c r="C427" s="1">
        <v>53</v>
      </c>
      <c r="D427" s="1" t="str">
        <f t="shared" si="48"/>
        <v>40-59</v>
      </c>
      <c r="E427" s="1" t="s">
        <v>25</v>
      </c>
      <c r="F427" s="1" t="s">
        <v>891</v>
      </c>
      <c r="G427" s="1" t="s">
        <v>45</v>
      </c>
      <c r="H427" s="1" t="s">
        <v>131</v>
      </c>
      <c r="I427" s="1" t="s">
        <v>72</v>
      </c>
      <c r="J427" s="1" t="s">
        <v>132</v>
      </c>
      <c r="K427" s="1" t="str">
        <f t="shared" si="49"/>
        <v>ICN - DXB</v>
      </c>
      <c r="L427" s="1">
        <v>2357</v>
      </c>
      <c r="M427" s="1" t="str">
        <f t="shared" si="50"/>
        <v xml:space="preserve">Short-haul </v>
      </c>
      <c r="N427" s="2">
        <v>0.69140046296296298</v>
      </c>
      <c r="O427" s="2">
        <v>0.8004282407407407</v>
      </c>
      <c r="P427" s="3">
        <v>45672</v>
      </c>
      <c r="Q427" s="2">
        <v>0.76709490740740738</v>
      </c>
      <c r="R427" s="2">
        <v>0.87612268518518521</v>
      </c>
      <c r="S427" s="2">
        <f t="shared" si="51"/>
        <v>7.5694444444444398E-2</v>
      </c>
      <c r="T427" s="2">
        <f t="shared" si="52"/>
        <v>7.5694444444444509E-2</v>
      </c>
      <c r="U427" s="1">
        <v>109</v>
      </c>
      <c r="V427" s="1" t="str">
        <f t="shared" si="53"/>
        <v>Moderate-delay</v>
      </c>
      <c r="W427" s="1">
        <v>1365.77</v>
      </c>
      <c r="X427" s="1" t="s">
        <v>37</v>
      </c>
      <c r="Y427" s="1">
        <v>5</v>
      </c>
      <c r="Z427" s="1" t="s">
        <v>32</v>
      </c>
      <c r="AA427" s="1">
        <v>48.09</v>
      </c>
      <c r="AB427" s="1">
        <v>13193.3051363287</v>
      </c>
      <c r="AC427" s="1" t="s">
        <v>33</v>
      </c>
      <c r="AD427" s="1">
        <v>3.8</v>
      </c>
      <c r="AE427" s="1">
        <v>20831.97</v>
      </c>
      <c r="AF427" s="1">
        <v>87418.9</v>
      </c>
      <c r="AG427" s="6">
        <f t="shared" si="54"/>
        <v>4.1963818112257263</v>
      </c>
      <c r="AH427">
        <f t="shared" si="55"/>
        <v>66586.929999999993</v>
      </c>
    </row>
    <row r="428" spans="1:34" x14ac:dyDescent="0.3">
      <c r="A428" s="1" t="s">
        <v>971</v>
      </c>
      <c r="B428" s="1" t="s">
        <v>972</v>
      </c>
      <c r="C428" s="1">
        <v>37</v>
      </c>
      <c r="D428" s="1" t="str">
        <f t="shared" si="48"/>
        <v>30-39</v>
      </c>
      <c r="E428" s="1" t="s">
        <v>25</v>
      </c>
      <c r="F428" s="1" t="s">
        <v>891</v>
      </c>
      <c r="G428" s="1" t="s">
        <v>45</v>
      </c>
      <c r="H428" s="1" t="s">
        <v>131</v>
      </c>
      <c r="I428" s="1" t="s">
        <v>72</v>
      </c>
      <c r="J428" s="1" t="s">
        <v>132</v>
      </c>
      <c r="K428" s="1" t="str">
        <f t="shared" si="49"/>
        <v>ICN - DXB</v>
      </c>
      <c r="L428" s="1">
        <v>2357</v>
      </c>
      <c r="M428" s="1" t="str">
        <f t="shared" si="50"/>
        <v xml:space="preserve">Short-haul </v>
      </c>
      <c r="N428" s="2">
        <v>0.69140046296296298</v>
      </c>
      <c r="O428" s="2">
        <v>0.8004282407407407</v>
      </c>
      <c r="P428" s="3">
        <v>45663</v>
      </c>
      <c r="Q428" s="2">
        <v>0.76709490740740738</v>
      </c>
      <c r="R428" s="2">
        <v>0.87612268518518521</v>
      </c>
      <c r="S428" s="2">
        <f t="shared" si="51"/>
        <v>7.5694444444444398E-2</v>
      </c>
      <c r="T428" s="2">
        <f t="shared" si="52"/>
        <v>7.5694444444444509E-2</v>
      </c>
      <c r="U428" s="1">
        <v>109</v>
      </c>
      <c r="V428" s="1" t="str">
        <f t="shared" si="53"/>
        <v>Moderate-delay</v>
      </c>
      <c r="W428" s="1">
        <v>219.45</v>
      </c>
      <c r="X428" s="1" t="s">
        <v>53</v>
      </c>
      <c r="Y428" s="1">
        <v>3</v>
      </c>
      <c r="Z428" s="1" t="s">
        <v>32</v>
      </c>
      <c r="AA428" s="1">
        <v>128.66999999999999</v>
      </c>
      <c r="AB428" s="1">
        <v>12915.3083819193</v>
      </c>
      <c r="AC428" s="1" t="s">
        <v>39</v>
      </c>
      <c r="AD428" s="1">
        <v>4.03</v>
      </c>
      <c r="AE428" s="1">
        <v>20498.37</v>
      </c>
      <c r="AF428" s="1">
        <v>14070.53</v>
      </c>
      <c r="AG428" s="6">
        <f t="shared" si="54"/>
        <v>0.68642189598490033</v>
      </c>
      <c r="AH428">
        <f t="shared" si="55"/>
        <v>-6427.8399999999983</v>
      </c>
    </row>
    <row r="429" spans="1:34" x14ac:dyDescent="0.3">
      <c r="A429" s="1" t="s">
        <v>973</v>
      </c>
      <c r="B429" s="1" t="s">
        <v>974</v>
      </c>
      <c r="C429" s="1">
        <v>63</v>
      </c>
      <c r="D429" s="1" t="str">
        <f t="shared" si="48"/>
        <v>60-69</v>
      </c>
      <c r="E429" s="1" t="s">
        <v>36</v>
      </c>
      <c r="F429" s="1" t="s">
        <v>891</v>
      </c>
      <c r="G429" s="1" t="s">
        <v>45</v>
      </c>
      <c r="H429" s="1" t="s">
        <v>131</v>
      </c>
      <c r="I429" s="1" t="s">
        <v>72</v>
      </c>
      <c r="J429" s="1" t="s">
        <v>132</v>
      </c>
      <c r="K429" s="1" t="str">
        <f t="shared" si="49"/>
        <v>ICN - DXB</v>
      </c>
      <c r="L429" s="1">
        <v>2357</v>
      </c>
      <c r="M429" s="1" t="str">
        <f t="shared" si="50"/>
        <v xml:space="preserve">Short-haul </v>
      </c>
      <c r="N429" s="2">
        <v>0.69140046296296298</v>
      </c>
      <c r="O429" s="2">
        <v>0.8004282407407407</v>
      </c>
      <c r="P429" s="3">
        <v>45667</v>
      </c>
      <c r="Q429" s="2">
        <v>0.76709490740740738</v>
      </c>
      <c r="R429" s="2">
        <v>0.87612268518518521</v>
      </c>
      <c r="S429" s="2">
        <f t="shared" si="51"/>
        <v>7.5694444444444398E-2</v>
      </c>
      <c r="T429" s="2">
        <f t="shared" si="52"/>
        <v>7.5694444444444509E-2</v>
      </c>
      <c r="U429" s="1">
        <v>109</v>
      </c>
      <c r="V429" s="1" t="str">
        <f t="shared" si="53"/>
        <v>Moderate-delay</v>
      </c>
      <c r="W429" s="1">
        <v>66.430000000000007</v>
      </c>
      <c r="X429" s="1" t="s">
        <v>31</v>
      </c>
      <c r="Y429" s="1">
        <v>5</v>
      </c>
      <c r="Z429" s="1" t="s">
        <v>38</v>
      </c>
      <c r="AA429" s="1">
        <v>54.21</v>
      </c>
      <c r="AB429" s="1">
        <v>12953.2844569068</v>
      </c>
      <c r="AC429" s="1" t="s">
        <v>39</v>
      </c>
      <c r="AD429" s="1">
        <v>4.38</v>
      </c>
      <c r="AE429" s="1">
        <v>20543.939999999999</v>
      </c>
      <c r="AF429" s="1">
        <v>4262.3599999999997</v>
      </c>
      <c r="AG429" s="6">
        <f t="shared" si="54"/>
        <v>0.20747529441772122</v>
      </c>
      <c r="AH429">
        <f t="shared" si="55"/>
        <v>-16281.579999999998</v>
      </c>
    </row>
    <row r="430" spans="1:34" x14ac:dyDescent="0.3">
      <c r="A430" s="1" t="s">
        <v>975</v>
      </c>
      <c r="B430" s="1" t="s">
        <v>976</v>
      </c>
      <c r="C430" s="1">
        <v>55</v>
      </c>
      <c r="D430" s="1" t="str">
        <f t="shared" si="48"/>
        <v>40-59</v>
      </c>
      <c r="E430" s="1" t="s">
        <v>25</v>
      </c>
      <c r="F430" s="1" t="s">
        <v>891</v>
      </c>
      <c r="G430" s="1" t="s">
        <v>27</v>
      </c>
      <c r="H430" s="1" t="s">
        <v>187</v>
      </c>
      <c r="I430" s="1" t="s">
        <v>59</v>
      </c>
      <c r="J430" s="1" t="s">
        <v>29</v>
      </c>
      <c r="K430" s="1" t="str">
        <f t="shared" si="49"/>
        <v>BKK - LHR</v>
      </c>
      <c r="L430" s="1">
        <v>8155</v>
      </c>
      <c r="M430" s="1" t="str">
        <f t="shared" si="50"/>
        <v>Moderate-haul</v>
      </c>
      <c r="N430" s="2">
        <v>6.9907407407407404E-2</v>
      </c>
      <c r="O430" s="2">
        <v>0.44699074074074074</v>
      </c>
      <c r="P430" s="3">
        <v>45660</v>
      </c>
      <c r="Q430" s="2">
        <v>0.12060185185185185</v>
      </c>
      <c r="R430" s="2">
        <v>0.49768518518518517</v>
      </c>
      <c r="S430" s="2">
        <f t="shared" si="51"/>
        <v>5.0694444444444445E-2</v>
      </c>
      <c r="T430" s="2">
        <f t="shared" si="52"/>
        <v>5.0694444444444431E-2</v>
      </c>
      <c r="U430" s="1">
        <v>73</v>
      </c>
      <c r="V430" s="1" t="str">
        <f t="shared" si="53"/>
        <v>Moderate-delay</v>
      </c>
      <c r="W430" s="1">
        <v>213.51</v>
      </c>
      <c r="X430" s="1" t="s">
        <v>31</v>
      </c>
      <c r="Y430" s="1">
        <v>5</v>
      </c>
      <c r="Z430" s="1" t="s">
        <v>46</v>
      </c>
      <c r="AA430" s="1">
        <v>32.51</v>
      </c>
      <c r="AB430" s="1">
        <v>41556.639703885499</v>
      </c>
      <c r="AC430" s="1" t="s">
        <v>33</v>
      </c>
      <c r="AD430" s="1">
        <v>4.88</v>
      </c>
      <c r="AE430" s="1">
        <v>54867.97</v>
      </c>
      <c r="AF430" s="1">
        <v>13671.14</v>
      </c>
      <c r="AG430" s="6">
        <f t="shared" si="54"/>
        <v>0.24916431207496831</v>
      </c>
      <c r="AH430">
        <f t="shared" si="55"/>
        <v>-41196.83</v>
      </c>
    </row>
    <row r="431" spans="1:34" x14ac:dyDescent="0.3">
      <c r="A431" s="1" t="s">
        <v>977</v>
      </c>
      <c r="B431" s="1" t="s">
        <v>978</v>
      </c>
      <c r="C431" s="1">
        <v>57</v>
      </c>
      <c r="D431" s="1" t="str">
        <f t="shared" si="48"/>
        <v>40-59</v>
      </c>
      <c r="E431" s="1" t="s">
        <v>25</v>
      </c>
      <c r="F431" s="1" t="s">
        <v>891</v>
      </c>
      <c r="G431" s="1" t="s">
        <v>45</v>
      </c>
      <c r="H431" s="1" t="s">
        <v>200</v>
      </c>
      <c r="I431" s="1" t="s">
        <v>59</v>
      </c>
      <c r="J431" s="1" t="s">
        <v>73</v>
      </c>
      <c r="K431" s="1" t="str">
        <f t="shared" si="49"/>
        <v>BKK - ATL</v>
      </c>
      <c r="L431" s="1">
        <v>12679</v>
      </c>
      <c r="M431" s="1" t="str">
        <f t="shared" si="50"/>
        <v>Long-haul</v>
      </c>
      <c r="N431" s="2">
        <v>0.67755787037037041</v>
      </c>
      <c r="O431" s="2">
        <v>0.26436342592592593</v>
      </c>
      <c r="P431" s="3">
        <v>45671</v>
      </c>
      <c r="Q431" s="2">
        <v>0.71297453703703706</v>
      </c>
      <c r="R431" s="2">
        <v>0.29978009259259258</v>
      </c>
      <c r="S431" s="2">
        <f t="shared" si="51"/>
        <v>3.5416666666666652E-2</v>
      </c>
      <c r="T431" s="2">
        <f t="shared" si="52"/>
        <v>3.5416666666666652E-2</v>
      </c>
      <c r="U431" s="1">
        <v>51</v>
      </c>
      <c r="V431" s="1" t="str">
        <f t="shared" si="53"/>
        <v>Moderate-delay</v>
      </c>
      <c r="W431" s="1">
        <v>1312.77</v>
      </c>
      <c r="X431" s="1" t="s">
        <v>53</v>
      </c>
      <c r="Y431" s="1">
        <v>5</v>
      </c>
      <c r="Z431" s="1" t="s">
        <v>38</v>
      </c>
      <c r="AA431" s="1">
        <v>140.51</v>
      </c>
      <c r="AB431" s="1">
        <v>64368.404253831301</v>
      </c>
      <c r="AC431" s="1" t="s">
        <v>39</v>
      </c>
      <c r="AD431" s="1">
        <v>4.8</v>
      </c>
      <c r="AE431" s="1">
        <v>82242.09</v>
      </c>
      <c r="AF431" s="1">
        <v>84045.38</v>
      </c>
      <c r="AG431" s="6">
        <f t="shared" si="54"/>
        <v>1.0219266071667197</v>
      </c>
      <c r="AH431">
        <f t="shared" si="55"/>
        <v>1803.2900000000081</v>
      </c>
    </row>
    <row r="432" spans="1:34" x14ac:dyDescent="0.3">
      <c r="A432" s="1" t="s">
        <v>979</v>
      </c>
      <c r="B432" s="1" t="s">
        <v>980</v>
      </c>
      <c r="C432" s="1">
        <v>71</v>
      </c>
      <c r="D432" s="1" t="str">
        <f t="shared" si="48"/>
        <v>70-80</v>
      </c>
      <c r="E432" s="1" t="s">
        <v>36</v>
      </c>
      <c r="F432" s="1" t="s">
        <v>891</v>
      </c>
      <c r="G432" s="1" t="s">
        <v>45</v>
      </c>
      <c r="H432" s="1" t="s">
        <v>200</v>
      </c>
      <c r="I432" s="1" t="s">
        <v>59</v>
      </c>
      <c r="J432" s="1" t="s">
        <v>73</v>
      </c>
      <c r="K432" s="1" t="str">
        <f t="shared" si="49"/>
        <v>BKK - ATL</v>
      </c>
      <c r="L432" s="1">
        <v>12679</v>
      </c>
      <c r="M432" s="1" t="str">
        <f t="shared" si="50"/>
        <v>Long-haul</v>
      </c>
      <c r="N432" s="2">
        <v>0.67755787037037041</v>
      </c>
      <c r="O432" s="2">
        <v>0.26436342592592593</v>
      </c>
      <c r="P432" s="3">
        <v>45664</v>
      </c>
      <c r="Q432" s="2">
        <v>0.71297453703703706</v>
      </c>
      <c r="R432" s="2">
        <v>0.29978009259259258</v>
      </c>
      <c r="S432" s="2">
        <f t="shared" si="51"/>
        <v>3.5416666666666652E-2</v>
      </c>
      <c r="T432" s="2">
        <f t="shared" si="52"/>
        <v>3.5416666666666652E-2</v>
      </c>
      <c r="U432" s="1">
        <v>51</v>
      </c>
      <c r="V432" s="1" t="str">
        <f t="shared" si="53"/>
        <v>Moderate-delay</v>
      </c>
      <c r="W432" s="1">
        <v>539.57000000000005</v>
      </c>
      <c r="X432" s="1" t="s">
        <v>37</v>
      </c>
      <c r="Y432" s="1">
        <v>5</v>
      </c>
      <c r="Z432" s="1" t="s">
        <v>38</v>
      </c>
      <c r="AA432" s="1">
        <v>24.79</v>
      </c>
      <c r="AB432" s="1">
        <v>64003.304582042903</v>
      </c>
      <c r="AC432" s="1" t="s">
        <v>33</v>
      </c>
      <c r="AD432" s="1">
        <v>3.49</v>
      </c>
      <c r="AE432" s="1">
        <v>81803.97</v>
      </c>
      <c r="AF432" s="1">
        <v>34537.440000000002</v>
      </c>
      <c r="AG432" s="6">
        <f t="shared" si="54"/>
        <v>0.42219760239020188</v>
      </c>
      <c r="AH432">
        <f t="shared" si="55"/>
        <v>-47266.53</v>
      </c>
    </row>
    <row r="433" spans="1:34" x14ac:dyDescent="0.3">
      <c r="A433" s="1" t="s">
        <v>981</v>
      </c>
      <c r="B433" s="1" t="s">
        <v>982</v>
      </c>
      <c r="C433" s="1">
        <v>42</v>
      </c>
      <c r="D433" s="1" t="str">
        <f t="shared" si="48"/>
        <v>40-59</v>
      </c>
      <c r="E433" s="1" t="s">
        <v>36</v>
      </c>
      <c r="F433" s="1" t="s">
        <v>891</v>
      </c>
      <c r="G433" s="1" t="s">
        <v>45</v>
      </c>
      <c r="H433" s="1" t="s">
        <v>200</v>
      </c>
      <c r="I433" s="1" t="s">
        <v>59</v>
      </c>
      <c r="J433" s="1" t="s">
        <v>73</v>
      </c>
      <c r="K433" s="1" t="str">
        <f t="shared" si="49"/>
        <v>BKK - ATL</v>
      </c>
      <c r="L433" s="1">
        <v>12679</v>
      </c>
      <c r="M433" s="1" t="str">
        <f t="shared" si="50"/>
        <v>Long-haul</v>
      </c>
      <c r="N433" s="2">
        <v>0.67755787037037041</v>
      </c>
      <c r="O433" s="2">
        <v>0.26436342592592593</v>
      </c>
      <c r="P433" s="3">
        <v>45667</v>
      </c>
      <c r="Q433" s="2">
        <v>0.71297453703703706</v>
      </c>
      <c r="R433" s="2">
        <v>0.29978009259259258</v>
      </c>
      <c r="S433" s="2">
        <f t="shared" si="51"/>
        <v>3.5416666666666652E-2</v>
      </c>
      <c r="T433" s="2">
        <f t="shared" si="52"/>
        <v>3.5416666666666652E-2</v>
      </c>
      <c r="U433" s="1">
        <v>51</v>
      </c>
      <c r="V433" s="1" t="str">
        <f t="shared" si="53"/>
        <v>Moderate-delay</v>
      </c>
      <c r="W433" s="1">
        <v>1117.67</v>
      </c>
      <c r="X433" s="1" t="s">
        <v>31</v>
      </c>
      <c r="Y433" s="1">
        <v>5</v>
      </c>
      <c r="Z433" s="1" t="s">
        <v>38</v>
      </c>
      <c r="AA433" s="1">
        <v>75.2</v>
      </c>
      <c r="AB433" s="1">
        <v>64658.010348245298</v>
      </c>
      <c r="AC433" s="1" t="s">
        <v>39</v>
      </c>
      <c r="AD433" s="1">
        <v>4.45</v>
      </c>
      <c r="AE433" s="1">
        <v>82589.61</v>
      </c>
      <c r="AF433" s="1">
        <v>71545.919999999998</v>
      </c>
      <c r="AG433" s="6">
        <f t="shared" si="54"/>
        <v>0.86628233260818155</v>
      </c>
      <c r="AH433">
        <f t="shared" si="55"/>
        <v>-11043.690000000002</v>
      </c>
    </row>
    <row r="434" spans="1:34" x14ac:dyDescent="0.3">
      <c r="A434" s="1" t="s">
        <v>983</v>
      </c>
      <c r="B434" s="1" t="s">
        <v>984</v>
      </c>
      <c r="C434" s="1">
        <v>54</v>
      </c>
      <c r="D434" s="1" t="str">
        <f t="shared" si="48"/>
        <v>40-59</v>
      </c>
      <c r="E434" s="1" t="s">
        <v>25</v>
      </c>
      <c r="F434" s="1" t="s">
        <v>891</v>
      </c>
      <c r="G434" s="1" t="s">
        <v>45</v>
      </c>
      <c r="H434" s="1" t="s">
        <v>200</v>
      </c>
      <c r="I434" s="1" t="s">
        <v>59</v>
      </c>
      <c r="J434" s="1" t="s">
        <v>73</v>
      </c>
      <c r="K434" s="1" t="str">
        <f t="shared" si="49"/>
        <v>BKK - ATL</v>
      </c>
      <c r="L434" s="1">
        <v>12679</v>
      </c>
      <c r="M434" s="1" t="str">
        <f t="shared" si="50"/>
        <v>Long-haul</v>
      </c>
      <c r="N434" s="2">
        <v>0.67755787037037041</v>
      </c>
      <c r="O434" s="2">
        <v>0.26436342592592593</v>
      </c>
      <c r="P434" s="3">
        <v>45660</v>
      </c>
      <c r="Q434" s="2">
        <v>0.71297453703703706</v>
      </c>
      <c r="R434" s="2">
        <v>0.29978009259259258</v>
      </c>
      <c r="S434" s="2">
        <f t="shared" si="51"/>
        <v>3.5416666666666652E-2</v>
      </c>
      <c r="T434" s="2">
        <f t="shared" si="52"/>
        <v>3.5416666666666652E-2</v>
      </c>
      <c r="U434" s="1">
        <v>51</v>
      </c>
      <c r="V434" s="1" t="str">
        <f t="shared" si="53"/>
        <v>Moderate-delay</v>
      </c>
      <c r="W434" s="1">
        <v>794.27</v>
      </c>
      <c r="X434" s="1" t="s">
        <v>53</v>
      </c>
      <c r="Y434" s="1">
        <v>5</v>
      </c>
      <c r="Z434" s="1" t="s">
        <v>80</v>
      </c>
      <c r="AA434" s="1">
        <v>99.36</v>
      </c>
      <c r="AB434" s="1">
        <v>64146.926030633003</v>
      </c>
      <c r="AC434" s="1" t="s">
        <v>39</v>
      </c>
      <c r="AD434" s="1">
        <v>4.1500000000000004</v>
      </c>
      <c r="AE434" s="1">
        <v>81976.31</v>
      </c>
      <c r="AF434" s="1">
        <v>50853.15</v>
      </c>
      <c r="AG434" s="6">
        <f t="shared" si="54"/>
        <v>0.62033958347234708</v>
      </c>
      <c r="AH434">
        <f t="shared" si="55"/>
        <v>-31123.159999999996</v>
      </c>
    </row>
    <row r="435" spans="1:34" x14ac:dyDescent="0.3">
      <c r="A435" s="1" t="s">
        <v>985</v>
      </c>
      <c r="B435" s="1" t="s">
        <v>986</v>
      </c>
      <c r="C435" s="1">
        <v>29</v>
      </c>
      <c r="D435" s="1" t="str">
        <f t="shared" si="48"/>
        <v>18-29</v>
      </c>
      <c r="E435" s="1" t="s">
        <v>25</v>
      </c>
      <c r="F435" s="1" t="s">
        <v>891</v>
      </c>
      <c r="G435" s="1" t="s">
        <v>45</v>
      </c>
      <c r="H435" s="1" t="s">
        <v>200</v>
      </c>
      <c r="I435" s="1" t="s">
        <v>59</v>
      </c>
      <c r="J435" s="1" t="s">
        <v>73</v>
      </c>
      <c r="K435" s="1" t="str">
        <f t="shared" si="49"/>
        <v>BKK - ATL</v>
      </c>
      <c r="L435" s="1">
        <v>12679</v>
      </c>
      <c r="M435" s="1" t="str">
        <f t="shared" si="50"/>
        <v>Long-haul</v>
      </c>
      <c r="N435" s="2">
        <v>0.67755787037037041</v>
      </c>
      <c r="O435" s="2">
        <v>0.26436342592592593</v>
      </c>
      <c r="P435" s="3">
        <v>45666</v>
      </c>
      <c r="Q435" s="2">
        <v>0.71297453703703706</v>
      </c>
      <c r="R435" s="2">
        <v>0.29978009259259258</v>
      </c>
      <c r="S435" s="2">
        <f t="shared" si="51"/>
        <v>3.5416666666666652E-2</v>
      </c>
      <c r="T435" s="2">
        <f t="shared" si="52"/>
        <v>3.5416666666666652E-2</v>
      </c>
      <c r="U435" s="1">
        <v>51</v>
      </c>
      <c r="V435" s="1" t="str">
        <f t="shared" si="53"/>
        <v>Moderate-delay</v>
      </c>
      <c r="W435" s="1">
        <v>936.65</v>
      </c>
      <c r="X435" s="1" t="s">
        <v>53</v>
      </c>
      <c r="Y435" s="1">
        <v>5</v>
      </c>
      <c r="Z435" s="1" t="s">
        <v>38</v>
      </c>
      <c r="AA435" s="1">
        <v>28.52</v>
      </c>
      <c r="AB435" s="1">
        <v>64816.4480566036</v>
      </c>
      <c r="AC435" s="1" t="s">
        <v>33</v>
      </c>
      <c r="AD435" s="1">
        <v>4.6500000000000004</v>
      </c>
      <c r="AE435" s="1">
        <v>82779.740000000005</v>
      </c>
      <c r="AF435" s="1">
        <v>59951.3</v>
      </c>
      <c r="AG435" s="6">
        <f t="shared" si="54"/>
        <v>0.72422672504165875</v>
      </c>
      <c r="AH435">
        <f t="shared" si="55"/>
        <v>-22828.440000000002</v>
      </c>
    </row>
    <row r="436" spans="1:34" x14ac:dyDescent="0.3">
      <c r="A436" s="1" t="s">
        <v>987</v>
      </c>
      <c r="B436" s="1" t="s">
        <v>988</v>
      </c>
      <c r="C436" s="1">
        <v>72</v>
      </c>
      <c r="D436" s="1" t="str">
        <f t="shared" si="48"/>
        <v>70-80</v>
      </c>
      <c r="E436" s="1" t="s">
        <v>36</v>
      </c>
      <c r="F436" s="1" t="s">
        <v>891</v>
      </c>
      <c r="G436" s="1" t="s">
        <v>27</v>
      </c>
      <c r="H436" s="1" t="s">
        <v>200</v>
      </c>
      <c r="I436" s="1" t="s">
        <v>59</v>
      </c>
      <c r="J436" s="1" t="s">
        <v>73</v>
      </c>
      <c r="K436" s="1" t="str">
        <f t="shared" si="49"/>
        <v>BKK - ATL</v>
      </c>
      <c r="L436" s="1">
        <v>12679</v>
      </c>
      <c r="M436" s="1" t="str">
        <f t="shared" si="50"/>
        <v>Long-haul</v>
      </c>
      <c r="N436" s="2">
        <v>0.67755787037037041</v>
      </c>
      <c r="O436" s="2">
        <v>0.26436342592592593</v>
      </c>
      <c r="P436" s="3">
        <v>45661</v>
      </c>
      <c r="Q436" s="2">
        <v>0.71297453703703706</v>
      </c>
      <c r="R436" s="2">
        <v>0.29978009259259258</v>
      </c>
      <c r="S436" s="2">
        <f t="shared" si="51"/>
        <v>3.5416666666666652E-2</v>
      </c>
      <c r="T436" s="2">
        <f t="shared" si="52"/>
        <v>3.5416666666666652E-2</v>
      </c>
      <c r="U436" s="1">
        <v>51</v>
      </c>
      <c r="V436" s="1" t="str">
        <f t="shared" si="53"/>
        <v>Moderate-delay</v>
      </c>
      <c r="W436" s="1">
        <v>1000.77</v>
      </c>
      <c r="X436" s="1" t="s">
        <v>31</v>
      </c>
      <c r="Y436" s="1">
        <v>5</v>
      </c>
      <c r="Z436" s="1" t="s">
        <v>46</v>
      </c>
      <c r="AA436" s="1">
        <v>129.74</v>
      </c>
      <c r="AB436" s="1">
        <v>64278.889268651001</v>
      </c>
      <c r="AC436" s="1" t="s">
        <v>39</v>
      </c>
      <c r="AD436" s="1">
        <v>4.87</v>
      </c>
      <c r="AE436" s="1">
        <v>82134.67</v>
      </c>
      <c r="AF436" s="1">
        <v>64075.23</v>
      </c>
      <c r="AG436" s="6">
        <f t="shared" si="54"/>
        <v>0.78012403288404286</v>
      </c>
      <c r="AH436">
        <f t="shared" si="55"/>
        <v>-18059.439999999995</v>
      </c>
    </row>
    <row r="437" spans="1:34" x14ac:dyDescent="0.3">
      <c r="A437" s="1" t="s">
        <v>989</v>
      </c>
      <c r="B437" s="1" t="s">
        <v>990</v>
      </c>
      <c r="C437" s="1">
        <v>49</v>
      </c>
      <c r="D437" s="1" t="str">
        <f t="shared" si="48"/>
        <v>40-59</v>
      </c>
      <c r="E437" s="1" t="s">
        <v>25</v>
      </c>
      <c r="F437" s="1" t="s">
        <v>891</v>
      </c>
      <c r="G437" s="1" t="s">
        <v>45</v>
      </c>
      <c r="H437" s="1" t="s">
        <v>200</v>
      </c>
      <c r="I437" s="1" t="s">
        <v>59</v>
      </c>
      <c r="J437" s="1" t="s">
        <v>73</v>
      </c>
      <c r="K437" s="1" t="str">
        <f t="shared" si="49"/>
        <v>BKK - ATL</v>
      </c>
      <c r="L437" s="1">
        <v>12679</v>
      </c>
      <c r="M437" s="1" t="str">
        <f t="shared" si="50"/>
        <v>Long-haul</v>
      </c>
      <c r="N437" s="2">
        <v>0.67755787037037041</v>
      </c>
      <c r="O437" s="2">
        <v>0.26436342592592593</v>
      </c>
      <c r="P437" s="3">
        <v>45660</v>
      </c>
      <c r="Q437" s="2">
        <v>0.71297453703703706</v>
      </c>
      <c r="R437" s="2">
        <v>0.29978009259259258</v>
      </c>
      <c r="S437" s="2">
        <f t="shared" si="51"/>
        <v>3.5416666666666652E-2</v>
      </c>
      <c r="T437" s="2">
        <f t="shared" si="52"/>
        <v>3.5416666666666652E-2</v>
      </c>
      <c r="U437" s="1">
        <v>51</v>
      </c>
      <c r="V437" s="1" t="str">
        <f t="shared" si="53"/>
        <v>Moderate-delay</v>
      </c>
      <c r="W437" s="1">
        <v>322.41000000000003</v>
      </c>
      <c r="X437" s="1" t="s">
        <v>31</v>
      </c>
      <c r="Y437" s="1">
        <v>5</v>
      </c>
      <c r="Z437" s="1" t="s">
        <v>42</v>
      </c>
      <c r="AA437" s="1">
        <v>80.930000000000007</v>
      </c>
      <c r="AB437" s="1">
        <v>64240.934664416498</v>
      </c>
      <c r="AC437" s="1" t="s">
        <v>33</v>
      </c>
      <c r="AD437" s="1">
        <v>3.6</v>
      </c>
      <c r="AE437" s="1">
        <v>82089.119999999995</v>
      </c>
      <c r="AF437" s="1">
        <v>20650.43</v>
      </c>
      <c r="AG437" s="6">
        <f t="shared" si="54"/>
        <v>0.25156110821994437</v>
      </c>
      <c r="AH437">
        <f t="shared" si="55"/>
        <v>-61438.689999999995</v>
      </c>
    </row>
    <row r="438" spans="1:34" x14ac:dyDescent="0.3">
      <c r="A438" s="1" t="s">
        <v>991</v>
      </c>
      <c r="B438" s="1" t="s">
        <v>992</v>
      </c>
      <c r="C438" s="1">
        <v>67</v>
      </c>
      <c r="D438" s="1" t="str">
        <f t="shared" si="48"/>
        <v>60-69</v>
      </c>
      <c r="E438" s="1" t="s">
        <v>25</v>
      </c>
      <c r="F438" s="1" t="s">
        <v>891</v>
      </c>
      <c r="G438" s="1" t="s">
        <v>27</v>
      </c>
      <c r="H438" s="1" t="s">
        <v>200</v>
      </c>
      <c r="I438" s="1" t="s">
        <v>59</v>
      </c>
      <c r="J438" s="1" t="s">
        <v>73</v>
      </c>
      <c r="K438" s="1" t="str">
        <f t="shared" si="49"/>
        <v>BKK - ATL</v>
      </c>
      <c r="L438" s="1">
        <v>12679</v>
      </c>
      <c r="M438" s="1" t="str">
        <f t="shared" si="50"/>
        <v>Long-haul</v>
      </c>
      <c r="N438" s="2">
        <v>0.67755787037037041</v>
      </c>
      <c r="O438" s="2">
        <v>0.26436342592592593</v>
      </c>
      <c r="P438" s="3">
        <v>45671</v>
      </c>
      <c r="Q438" s="2">
        <v>0.71297453703703706</v>
      </c>
      <c r="R438" s="2">
        <v>0.29978009259259258</v>
      </c>
      <c r="S438" s="2">
        <f t="shared" si="51"/>
        <v>3.5416666666666652E-2</v>
      </c>
      <c r="T438" s="2">
        <f t="shared" si="52"/>
        <v>3.5416666666666652E-2</v>
      </c>
      <c r="U438" s="1">
        <v>51</v>
      </c>
      <c r="V438" s="1" t="str">
        <f t="shared" si="53"/>
        <v>Moderate-delay</v>
      </c>
      <c r="W438" s="1">
        <v>787.73</v>
      </c>
      <c r="X438" s="1" t="s">
        <v>53</v>
      </c>
      <c r="Y438" s="1">
        <v>5</v>
      </c>
      <c r="Z438" s="1" t="s">
        <v>38</v>
      </c>
      <c r="AA438" s="1">
        <v>89.73</v>
      </c>
      <c r="AB438" s="1">
        <v>64067.346591396497</v>
      </c>
      <c r="AC438" s="1" t="s">
        <v>33</v>
      </c>
      <c r="AD438" s="1">
        <v>3.49</v>
      </c>
      <c r="AE438" s="1">
        <v>81880.820000000007</v>
      </c>
      <c r="AF438" s="1">
        <v>50432.67</v>
      </c>
      <c r="AG438" s="6">
        <f t="shared" si="54"/>
        <v>0.61592775939469091</v>
      </c>
      <c r="AH438">
        <f t="shared" si="55"/>
        <v>-31448.150000000009</v>
      </c>
    </row>
    <row r="439" spans="1:34" x14ac:dyDescent="0.3">
      <c r="A439" s="1" t="s">
        <v>993</v>
      </c>
      <c r="B439" s="1" t="s">
        <v>994</v>
      </c>
      <c r="C439" s="1">
        <v>22</v>
      </c>
      <c r="D439" s="1" t="str">
        <f t="shared" si="48"/>
        <v>18-29</v>
      </c>
      <c r="E439" s="1" t="s">
        <v>25</v>
      </c>
      <c r="F439" s="1" t="s">
        <v>891</v>
      </c>
      <c r="G439" s="1" t="s">
        <v>45</v>
      </c>
      <c r="H439" s="1" t="s">
        <v>200</v>
      </c>
      <c r="I439" s="1" t="s">
        <v>59</v>
      </c>
      <c r="J439" s="1" t="s">
        <v>73</v>
      </c>
      <c r="K439" s="1" t="str">
        <f t="shared" si="49"/>
        <v>BKK - ATL</v>
      </c>
      <c r="L439" s="1">
        <v>12679</v>
      </c>
      <c r="M439" s="1" t="str">
        <f t="shared" si="50"/>
        <v>Long-haul</v>
      </c>
      <c r="N439" s="2">
        <v>0.67755787037037041</v>
      </c>
      <c r="O439" s="2">
        <v>0.26436342592592593</v>
      </c>
      <c r="P439" s="3">
        <v>45663</v>
      </c>
      <c r="Q439" s="2">
        <v>0.71297453703703706</v>
      </c>
      <c r="R439" s="2">
        <v>0.29978009259259258</v>
      </c>
      <c r="S439" s="2">
        <f t="shared" si="51"/>
        <v>3.5416666666666652E-2</v>
      </c>
      <c r="T439" s="2">
        <f t="shared" si="52"/>
        <v>3.5416666666666652E-2</v>
      </c>
      <c r="U439" s="1">
        <v>51</v>
      </c>
      <c r="V439" s="1" t="str">
        <f t="shared" si="53"/>
        <v>Moderate-delay</v>
      </c>
      <c r="W439" s="1">
        <v>235.04</v>
      </c>
      <c r="X439" s="1" t="s">
        <v>31</v>
      </c>
      <c r="Y439" s="1">
        <v>5</v>
      </c>
      <c r="Z439" s="1" t="s">
        <v>80</v>
      </c>
      <c r="AA439" s="1">
        <v>145.38999999999999</v>
      </c>
      <c r="AB439" s="1">
        <v>63911.4961910739</v>
      </c>
      <c r="AC439" s="1" t="s">
        <v>33</v>
      </c>
      <c r="AD439" s="1">
        <v>4.47</v>
      </c>
      <c r="AE439" s="1">
        <v>81693.8</v>
      </c>
      <c r="AF439" s="1">
        <v>15071.64</v>
      </c>
      <c r="AG439" s="6">
        <f t="shared" si="54"/>
        <v>0.18448939821626609</v>
      </c>
      <c r="AH439">
        <f t="shared" si="55"/>
        <v>-66622.16</v>
      </c>
    </row>
    <row r="440" spans="1:34" x14ac:dyDescent="0.3">
      <c r="A440" s="1" t="s">
        <v>995</v>
      </c>
      <c r="B440" s="1" t="s">
        <v>996</v>
      </c>
      <c r="C440" s="1">
        <v>60</v>
      </c>
      <c r="D440" s="1" t="str">
        <f t="shared" si="48"/>
        <v>60-69</v>
      </c>
      <c r="E440" s="1" t="s">
        <v>36</v>
      </c>
      <c r="F440" s="1" t="s">
        <v>891</v>
      </c>
      <c r="G440" s="1" t="s">
        <v>27</v>
      </c>
      <c r="H440" s="1" t="s">
        <v>200</v>
      </c>
      <c r="I440" s="1" t="s">
        <v>59</v>
      </c>
      <c r="J440" s="1" t="s">
        <v>73</v>
      </c>
      <c r="K440" s="1" t="str">
        <f t="shared" si="49"/>
        <v>BKK - ATL</v>
      </c>
      <c r="L440" s="1">
        <v>12679</v>
      </c>
      <c r="M440" s="1" t="str">
        <f t="shared" si="50"/>
        <v>Long-haul</v>
      </c>
      <c r="N440" s="2">
        <v>0.67755787037037041</v>
      </c>
      <c r="O440" s="2">
        <v>0.26436342592592593</v>
      </c>
      <c r="P440" s="3">
        <v>45672</v>
      </c>
      <c r="Q440" s="2">
        <v>0.71297453703703706</v>
      </c>
      <c r="R440" s="2">
        <v>0.29978009259259258</v>
      </c>
      <c r="S440" s="2">
        <f t="shared" si="51"/>
        <v>3.5416666666666652E-2</v>
      </c>
      <c r="T440" s="2">
        <f t="shared" si="52"/>
        <v>3.5416666666666652E-2</v>
      </c>
      <c r="U440" s="1">
        <v>51</v>
      </c>
      <c r="V440" s="1" t="str">
        <f t="shared" si="53"/>
        <v>Moderate-delay</v>
      </c>
      <c r="W440" s="1">
        <v>854.25</v>
      </c>
      <c r="X440" s="1" t="s">
        <v>31</v>
      </c>
      <c r="Y440" s="1">
        <v>5</v>
      </c>
      <c r="Z440" s="1" t="s">
        <v>38</v>
      </c>
      <c r="AA440" s="1">
        <v>52.84</v>
      </c>
      <c r="AB440" s="1">
        <v>64753.284727626196</v>
      </c>
      <c r="AC440" s="1" t="s">
        <v>39</v>
      </c>
      <c r="AD440" s="1">
        <v>4.08</v>
      </c>
      <c r="AE440" s="1">
        <v>82703.94</v>
      </c>
      <c r="AF440" s="1">
        <v>54682.57</v>
      </c>
      <c r="AG440" s="6">
        <f t="shared" si="54"/>
        <v>0.66118458201628605</v>
      </c>
      <c r="AH440">
        <f t="shared" si="55"/>
        <v>-28021.370000000003</v>
      </c>
    </row>
    <row r="441" spans="1:34" x14ac:dyDescent="0.3">
      <c r="A441" s="1" t="s">
        <v>997</v>
      </c>
      <c r="B441" s="1" t="s">
        <v>998</v>
      </c>
      <c r="C441" s="1">
        <v>43</v>
      </c>
      <c r="D441" s="1" t="str">
        <f t="shared" si="48"/>
        <v>40-59</v>
      </c>
      <c r="E441" s="1" t="s">
        <v>36</v>
      </c>
      <c r="F441" s="1" t="s">
        <v>891</v>
      </c>
      <c r="G441" s="1" t="s">
        <v>45</v>
      </c>
      <c r="H441" s="1" t="s">
        <v>213</v>
      </c>
      <c r="I441" s="1" t="s">
        <v>214</v>
      </c>
      <c r="J441" s="1" t="s">
        <v>171</v>
      </c>
      <c r="K441" s="1" t="str">
        <f t="shared" si="49"/>
        <v>DEL - CAN</v>
      </c>
      <c r="L441" s="1">
        <v>1891</v>
      </c>
      <c r="M441" s="1" t="str">
        <f t="shared" si="50"/>
        <v xml:space="preserve">Short-haul </v>
      </c>
      <c r="N441" s="2">
        <v>6.8564814814814815E-2</v>
      </c>
      <c r="O441" s="2">
        <v>0.15606481481481482</v>
      </c>
      <c r="P441" s="3">
        <v>45669</v>
      </c>
      <c r="Q441" s="2">
        <v>7.7592592592592588E-2</v>
      </c>
      <c r="R441" s="2">
        <v>0.1650925925925926</v>
      </c>
      <c r="S441" s="2">
        <f t="shared" si="51"/>
        <v>9.0277777777777735E-3</v>
      </c>
      <c r="T441" s="2">
        <f t="shared" si="52"/>
        <v>9.0277777777777735E-3</v>
      </c>
      <c r="U441" s="1">
        <v>13</v>
      </c>
      <c r="V441" s="1" t="str">
        <f t="shared" si="53"/>
        <v>On-time</v>
      </c>
      <c r="W441" s="1">
        <v>162.5</v>
      </c>
      <c r="X441" s="1" t="s">
        <v>31</v>
      </c>
      <c r="Y441" s="1">
        <v>5</v>
      </c>
      <c r="Z441" s="1" t="s">
        <v>38</v>
      </c>
      <c r="AA441" s="1">
        <v>193.66</v>
      </c>
      <c r="AB441" s="1">
        <v>10682.020071978801</v>
      </c>
      <c r="AC441" s="1" t="s">
        <v>39</v>
      </c>
      <c r="AD441" s="1">
        <v>4.5599999999999996</v>
      </c>
      <c r="AE441" s="1">
        <v>17818.419999999998</v>
      </c>
      <c r="AF441" s="1">
        <v>10438.73</v>
      </c>
      <c r="AG441" s="6">
        <f t="shared" si="54"/>
        <v>0.5858392607200863</v>
      </c>
      <c r="AH441">
        <f t="shared" si="55"/>
        <v>-7379.6899999999987</v>
      </c>
    </row>
    <row r="442" spans="1:34" x14ac:dyDescent="0.3">
      <c r="A442" s="4" t="s">
        <v>999</v>
      </c>
      <c r="B442" s="1" t="s">
        <v>1000</v>
      </c>
      <c r="C442" s="1">
        <v>73</v>
      </c>
      <c r="D442" s="1" t="str">
        <f t="shared" si="48"/>
        <v>70-80</v>
      </c>
      <c r="E442" s="1" t="s">
        <v>25</v>
      </c>
      <c r="F442" s="1" t="s">
        <v>891</v>
      </c>
      <c r="G442" s="1" t="s">
        <v>27</v>
      </c>
      <c r="H442" s="1" t="s">
        <v>213</v>
      </c>
      <c r="I442" s="1" t="s">
        <v>214</v>
      </c>
      <c r="J442" s="1" t="s">
        <v>171</v>
      </c>
      <c r="K442" s="1" t="str">
        <f t="shared" si="49"/>
        <v>DEL - CAN</v>
      </c>
      <c r="L442" s="1">
        <v>1891</v>
      </c>
      <c r="M442" s="1" t="str">
        <f t="shared" si="50"/>
        <v xml:space="preserve">Short-haul </v>
      </c>
      <c r="N442" s="2">
        <v>6.8564814814814815E-2</v>
      </c>
      <c r="O442" s="2">
        <v>0.15606481481481482</v>
      </c>
      <c r="P442" s="3">
        <v>45663</v>
      </c>
      <c r="Q442" s="2">
        <v>7.7592592592592588E-2</v>
      </c>
      <c r="R442" s="2">
        <v>0.1650925925925926</v>
      </c>
      <c r="S442" s="2">
        <f t="shared" si="51"/>
        <v>9.0277777777777735E-3</v>
      </c>
      <c r="T442" s="2">
        <f t="shared" si="52"/>
        <v>9.0277777777777735E-3</v>
      </c>
      <c r="U442" s="1">
        <v>13</v>
      </c>
      <c r="V442" s="1" t="str">
        <f t="shared" si="53"/>
        <v>On-time</v>
      </c>
      <c r="W442" s="1">
        <v>475.29</v>
      </c>
      <c r="X442" s="1" t="s">
        <v>31</v>
      </c>
      <c r="Y442" s="1">
        <v>5</v>
      </c>
      <c r="Z442" s="1" t="s">
        <v>80</v>
      </c>
      <c r="AA442" s="1">
        <v>158.83000000000001</v>
      </c>
      <c r="AB442" s="1">
        <v>9983.6092889307201</v>
      </c>
      <c r="AC442" s="1" t="s">
        <v>39</v>
      </c>
      <c r="AD442" s="1">
        <v>4.8499999999999996</v>
      </c>
      <c r="AE442" s="1">
        <v>16980.330000000002</v>
      </c>
      <c r="AF442" s="1">
        <v>30450.33</v>
      </c>
      <c r="AG442" s="6">
        <f t="shared" si="54"/>
        <v>1.7932708021575552</v>
      </c>
      <c r="AH442">
        <f t="shared" si="55"/>
        <v>13470</v>
      </c>
    </row>
    <row r="443" spans="1:34" x14ac:dyDescent="0.3">
      <c r="A443" s="1" t="s">
        <v>1001</v>
      </c>
      <c r="B443" s="1" t="s">
        <v>1002</v>
      </c>
      <c r="C443" s="1">
        <v>18</v>
      </c>
      <c r="D443" s="1" t="str">
        <f t="shared" si="48"/>
        <v>18-29</v>
      </c>
      <c r="E443" s="1" t="s">
        <v>36</v>
      </c>
      <c r="F443" s="1" t="s">
        <v>891</v>
      </c>
      <c r="G443" s="1" t="s">
        <v>27</v>
      </c>
      <c r="H443" s="1" t="s">
        <v>213</v>
      </c>
      <c r="I443" s="1" t="s">
        <v>214</v>
      </c>
      <c r="J443" s="1" t="s">
        <v>171</v>
      </c>
      <c r="K443" s="1" t="str">
        <f t="shared" si="49"/>
        <v>DEL - CAN</v>
      </c>
      <c r="L443" s="1">
        <v>1891</v>
      </c>
      <c r="M443" s="1" t="str">
        <f t="shared" si="50"/>
        <v xml:space="preserve">Short-haul </v>
      </c>
      <c r="N443" s="2">
        <v>6.8564814814814815E-2</v>
      </c>
      <c r="O443" s="2">
        <v>0.15606481481481482</v>
      </c>
      <c r="P443" s="3">
        <v>45661</v>
      </c>
      <c r="Q443" s="2">
        <v>7.7592592592592588E-2</v>
      </c>
      <c r="R443" s="2">
        <v>0.1650925925925926</v>
      </c>
      <c r="S443" s="2">
        <f t="shared" si="51"/>
        <v>9.0277777777777735E-3</v>
      </c>
      <c r="T443" s="2">
        <f t="shared" si="52"/>
        <v>9.0277777777777735E-3</v>
      </c>
      <c r="U443" s="1">
        <v>13</v>
      </c>
      <c r="V443" s="1" t="str">
        <f t="shared" si="53"/>
        <v>On-time</v>
      </c>
      <c r="W443" s="1">
        <v>814.33</v>
      </c>
      <c r="X443" s="1" t="s">
        <v>31</v>
      </c>
      <c r="Y443" s="1">
        <v>5</v>
      </c>
      <c r="Z443" s="1" t="s">
        <v>32</v>
      </c>
      <c r="AA443" s="1">
        <v>192.38</v>
      </c>
      <c r="AB443" s="1">
        <v>10715.254800966801</v>
      </c>
      <c r="AC443" s="1" t="s">
        <v>39</v>
      </c>
      <c r="AD443" s="1">
        <v>3.13</v>
      </c>
      <c r="AE443" s="1">
        <v>17858.310000000001</v>
      </c>
      <c r="AF443" s="1">
        <v>52155.6</v>
      </c>
      <c r="AG443" s="6">
        <f t="shared" si="54"/>
        <v>2.9205227146353709</v>
      </c>
      <c r="AH443">
        <f t="shared" si="55"/>
        <v>34297.289999999994</v>
      </c>
    </row>
    <row r="444" spans="1:34" x14ac:dyDescent="0.3">
      <c r="A444" s="4" t="s">
        <v>1003</v>
      </c>
      <c r="B444" s="1" t="s">
        <v>1004</v>
      </c>
      <c r="C444" s="1">
        <v>36</v>
      </c>
      <c r="D444" s="1" t="str">
        <f t="shared" si="48"/>
        <v>30-39</v>
      </c>
      <c r="E444" s="1" t="s">
        <v>25</v>
      </c>
      <c r="F444" s="1" t="s">
        <v>891</v>
      </c>
      <c r="G444" s="1" t="s">
        <v>45</v>
      </c>
      <c r="H444" s="1" t="s">
        <v>213</v>
      </c>
      <c r="I444" s="1" t="s">
        <v>214</v>
      </c>
      <c r="J444" s="1" t="s">
        <v>171</v>
      </c>
      <c r="K444" s="1" t="str">
        <f t="shared" si="49"/>
        <v>DEL - CAN</v>
      </c>
      <c r="L444" s="1">
        <v>1891</v>
      </c>
      <c r="M444" s="1" t="str">
        <f t="shared" si="50"/>
        <v xml:space="preserve">Short-haul </v>
      </c>
      <c r="N444" s="2">
        <v>6.8564814814814815E-2</v>
      </c>
      <c r="O444" s="2">
        <v>0.15606481481481482</v>
      </c>
      <c r="P444" s="3">
        <v>45666</v>
      </c>
      <c r="Q444" s="2">
        <v>7.7592592592592588E-2</v>
      </c>
      <c r="R444" s="2">
        <v>0.1650925925925926</v>
      </c>
      <c r="S444" s="2">
        <f t="shared" si="51"/>
        <v>9.0277777777777735E-3</v>
      </c>
      <c r="T444" s="2">
        <f t="shared" si="52"/>
        <v>9.0277777777777735E-3</v>
      </c>
      <c r="U444" s="1">
        <v>13</v>
      </c>
      <c r="V444" s="1" t="str">
        <f t="shared" si="53"/>
        <v>On-time</v>
      </c>
      <c r="W444" s="1">
        <v>993.59</v>
      </c>
      <c r="X444" s="1" t="s">
        <v>37</v>
      </c>
      <c r="Y444" s="1">
        <v>3</v>
      </c>
      <c r="Z444" s="1" t="s">
        <v>80</v>
      </c>
      <c r="AA444" s="1">
        <v>106.99</v>
      </c>
      <c r="AB444" s="1">
        <v>10136.2319772469</v>
      </c>
      <c r="AC444" s="1" t="s">
        <v>39</v>
      </c>
      <c r="AD444" s="1">
        <v>3.49</v>
      </c>
      <c r="AE444" s="1">
        <v>17163.48</v>
      </c>
      <c r="AF444" s="1">
        <v>63611.16</v>
      </c>
      <c r="AG444" s="6">
        <f t="shared" si="54"/>
        <v>3.7061924504820705</v>
      </c>
      <c r="AH444">
        <f t="shared" si="55"/>
        <v>46447.680000000008</v>
      </c>
    </row>
    <row r="445" spans="1:34" x14ac:dyDescent="0.3">
      <c r="A445" s="1" t="s">
        <v>1005</v>
      </c>
      <c r="B445" s="1" t="s">
        <v>1006</v>
      </c>
      <c r="C445" s="1">
        <v>68</v>
      </c>
      <c r="D445" s="1" t="str">
        <f t="shared" si="48"/>
        <v>60-69</v>
      </c>
      <c r="E445" s="1" t="s">
        <v>25</v>
      </c>
      <c r="F445" s="1" t="s">
        <v>891</v>
      </c>
      <c r="G445" s="1" t="s">
        <v>45</v>
      </c>
      <c r="H445" s="1" t="s">
        <v>213</v>
      </c>
      <c r="I445" s="1" t="s">
        <v>214</v>
      </c>
      <c r="J445" s="1" t="s">
        <v>171</v>
      </c>
      <c r="K445" s="1" t="str">
        <f t="shared" si="49"/>
        <v>DEL - CAN</v>
      </c>
      <c r="L445" s="1">
        <v>1891</v>
      </c>
      <c r="M445" s="1" t="str">
        <f t="shared" si="50"/>
        <v xml:space="preserve">Short-haul </v>
      </c>
      <c r="N445" s="2">
        <v>6.8564814814814815E-2</v>
      </c>
      <c r="O445" s="2">
        <v>0.15606481481481482</v>
      </c>
      <c r="P445" s="3">
        <v>45662</v>
      </c>
      <c r="Q445" s="2">
        <v>7.7592592592592588E-2</v>
      </c>
      <c r="R445" s="2">
        <v>0.1650925925925926</v>
      </c>
      <c r="S445" s="2">
        <f t="shared" si="51"/>
        <v>9.0277777777777735E-3</v>
      </c>
      <c r="T445" s="2">
        <f t="shared" si="52"/>
        <v>9.0277777777777735E-3</v>
      </c>
      <c r="U445" s="1">
        <v>13</v>
      </c>
      <c r="V445" s="1" t="str">
        <f t="shared" si="53"/>
        <v>On-time</v>
      </c>
      <c r="W445" s="1">
        <v>1071.3</v>
      </c>
      <c r="X445" s="1" t="s">
        <v>31</v>
      </c>
      <c r="Y445" s="1">
        <v>5</v>
      </c>
      <c r="Z445" s="1" t="s">
        <v>46</v>
      </c>
      <c r="AA445" s="1">
        <v>134.99</v>
      </c>
      <c r="AB445" s="1">
        <v>10419.1413437715</v>
      </c>
      <c r="AC445" s="1" t="s">
        <v>33</v>
      </c>
      <c r="AD445" s="1">
        <v>3.96</v>
      </c>
      <c r="AE445" s="1">
        <v>17502.97</v>
      </c>
      <c r="AF445" s="1">
        <v>68590.2</v>
      </c>
      <c r="AG445" s="6">
        <f t="shared" si="54"/>
        <v>3.9187749279122337</v>
      </c>
      <c r="AH445">
        <f t="shared" si="55"/>
        <v>51087.229999999996</v>
      </c>
    </row>
    <row r="446" spans="1:34" x14ac:dyDescent="0.3">
      <c r="A446" s="1" t="s">
        <v>1007</v>
      </c>
      <c r="B446" s="1" t="s">
        <v>1008</v>
      </c>
      <c r="C446" s="1">
        <v>21</v>
      </c>
      <c r="D446" s="1" t="str">
        <f t="shared" si="48"/>
        <v>18-29</v>
      </c>
      <c r="E446" s="1" t="s">
        <v>36</v>
      </c>
      <c r="F446" s="1" t="s">
        <v>891</v>
      </c>
      <c r="G446" s="1" t="s">
        <v>45</v>
      </c>
      <c r="H446" s="1" t="s">
        <v>213</v>
      </c>
      <c r="I446" s="1" t="s">
        <v>214</v>
      </c>
      <c r="J446" s="1" t="s">
        <v>171</v>
      </c>
      <c r="K446" s="1" t="str">
        <f t="shared" si="49"/>
        <v>DEL - CAN</v>
      </c>
      <c r="L446" s="1">
        <v>1891</v>
      </c>
      <c r="M446" s="1" t="str">
        <f t="shared" si="50"/>
        <v xml:space="preserve">Short-haul </v>
      </c>
      <c r="N446" s="2">
        <v>6.8564814814814815E-2</v>
      </c>
      <c r="O446" s="2">
        <v>0.15606481481481482</v>
      </c>
      <c r="P446" s="3">
        <v>45660</v>
      </c>
      <c r="Q446" s="2">
        <v>7.7592592592592588E-2</v>
      </c>
      <c r="R446" s="2">
        <v>0.1650925925925926</v>
      </c>
      <c r="S446" s="2">
        <f t="shared" si="51"/>
        <v>9.0277777777777735E-3</v>
      </c>
      <c r="T446" s="2">
        <f t="shared" si="52"/>
        <v>9.0277777777777735E-3</v>
      </c>
      <c r="U446" s="1">
        <v>13</v>
      </c>
      <c r="V446" s="1" t="str">
        <f t="shared" si="53"/>
        <v>On-time</v>
      </c>
      <c r="W446" s="1">
        <v>1417.96</v>
      </c>
      <c r="X446" s="1" t="s">
        <v>31</v>
      </c>
      <c r="Y446" s="1">
        <v>5</v>
      </c>
      <c r="Z446" s="1" t="s">
        <v>42</v>
      </c>
      <c r="AA446" s="1">
        <v>101.07</v>
      </c>
      <c r="AB446" s="1">
        <v>10000.472022678399</v>
      </c>
      <c r="AC446" s="1" t="s">
        <v>33</v>
      </c>
      <c r="AD446" s="1">
        <v>3.82</v>
      </c>
      <c r="AE446" s="1">
        <v>17000.57</v>
      </c>
      <c r="AF446" s="1">
        <v>90769.65</v>
      </c>
      <c r="AG446" s="6">
        <f t="shared" si="54"/>
        <v>5.3392121558277159</v>
      </c>
      <c r="AH446">
        <f t="shared" si="55"/>
        <v>73769.079999999987</v>
      </c>
    </row>
    <row r="447" spans="1:34" x14ac:dyDescent="0.3">
      <c r="A447" s="1" t="s">
        <v>1009</v>
      </c>
      <c r="B447" s="1" t="s">
        <v>1010</v>
      </c>
      <c r="C447" s="1">
        <v>32</v>
      </c>
      <c r="D447" s="1" t="str">
        <f t="shared" si="48"/>
        <v>30-39</v>
      </c>
      <c r="E447" s="1" t="s">
        <v>25</v>
      </c>
      <c r="F447" s="1" t="s">
        <v>891</v>
      </c>
      <c r="G447" s="1" t="s">
        <v>27</v>
      </c>
      <c r="H447" s="1" t="s">
        <v>213</v>
      </c>
      <c r="I447" s="1" t="s">
        <v>214</v>
      </c>
      <c r="J447" s="1" t="s">
        <v>171</v>
      </c>
      <c r="K447" s="1" t="str">
        <f t="shared" si="49"/>
        <v>DEL - CAN</v>
      </c>
      <c r="L447" s="1">
        <v>1891</v>
      </c>
      <c r="M447" s="1" t="str">
        <f t="shared" si="50"/>
        <v xml:space="preserve">Short-haul </v>
      </c>
      <c r="N447" s="2">
        <v>6.8564814814814815E-2</v>
      </c>
      <c r="O447" s="2">
        <v>0.15606481481481482</v>
      </c>
      <c r="P447" s="3">
        <v>45672</v>
      </c>
      <c r="Q447" s="2">
        <v>7.7592592592592588E-2</v>
      </c>
      <c r="R447" s="2">
        <v>0.1650925925925926</v>
      </c>
      <c r="S447" s="2">
        <f t="shared" si="51"/>
        <v>9.0277777777777735E-3</v>
      </c>
      <c r="T447" s="2">
        <f t="shared" si="52"/>
        <v>9.0277777777777735E-3</v>
      </c>
      <c r="U447" s="1">
        <v>13</v>
      </c>
      <c r="V447" s="1" t="str">
        <f t="shared" si="53"/>
        <v>On-time</v>
      </c>
      <c r="W447" s="1">
        <v>264.18</v>
      </c>
      <c r="X447" s="1" t="s">
        <v>31</v>
      </c>
      <c r="Y447" s="1">
        <v>3</v>
      </c>
      <c r="Z447" s="1" t="s">
        <v>46</v>
      </c>
      <c r="AA447" s="1">
        <v>2.25</v>
      </c>
      <c r="AB447" s="1">
        <v>10443.704819153099</v>
      </c>
      <c r="AC447" s="1" t="s">
        <v>39</v>
      </c>
      <c r="AD447" s="1">
        <v>3.62</v>
      </c>
      <c r="AE447" s="1">
        <v>17532.45</v>
      </c>
      <c r="AF447" s="1">
        <v>16907.97</v>
      </c>
      <c r="AG447" s="6">
        <f t="shared" si="54"/>
        <v>0.96438147549258668</v>
      </c>
      <c r="AH447">
        <f t="shared" si="55"/>
        <v>-624.47999999999956</v>
      </c>
    </row>
    <row r="448" spans="1:34" x14ac:dyDescent="0.3">
      <c r="A448" s="1" t="s">
        <v>1011</v>
      </c>
      <c r="B448" s="1" t="s">
        <v>1012</v>
      </c>
      <c r="C448" s="1">
        <v>36</v>
      </c>
      <c r="D448" s="1" t="str">
        <f t="shared" si="48"/>
        <v>30-39</v>
      </c>
      <c r="E448" s="1" t="s">
        <v>25</v>
      </c>
      <c r="F448" s="1" t="s">
        <v>891</v>
      </c>
      <c r="G448" s="1" t="s">
        <v>45</v>
      </c>
      <c r="H448" s="1" t="s">
        <v>213</v>
      </c>
      <c r="I448" s="1" t="s">
        <v>214</v>
      </c>
      <c r="J448" s="1" t="s">
        <v>171</v>
      </c>
      <c r="K448" s="1" t="str">
        <f t="shared" si="49"/>
        <v>DEL - CAN</v>
      </c>
      <c r="L448" s="1">
        <v>1891</v>
      </c>
      <c r="M448" s="1" t="str">
        <f t="shared" si="50"/>
        <v xml:space="preserve">Short-haul </v>
      </c>
      <c r="N448" s="2">
        <v>6.8564814814814815E-2</v>
      </c>
      <c r="O448" s="2">
        <v>0.15606481481481482</v>
      </c>
      <c r="P448" s="3">
        <v>45672</v>
      </c>
      <c r="Q448" s="2">
        <v>7.7592592592592588E-2</v>
      </c>
      <c r="R448" s="2">
        <v>0.1650925925925926</v>
      </c>
      <c r="S448" s="2">
        <f t="shared" si="51"/>
        <v>9.0277777777777735E-3</v>
      </c>
      <c r="T448" s="2">
        <f t="shared" si="52"/>
        <v>9.0277777777777735E-3</v>
      </c>
      <c r="U448" s="1">
        <v>13</v>
      </c>
      <c r="V448" s="1" t="str">
        <f t="shared" si="53"/>
        <v>On-time</v>
      </c>
      <c r="W448" s="1">
        <v>1319.04</v>
      </c>
      <c r="X448" s="1" t="s">
        <v>37</v>
      </c>
      <c r="Y448" s="1">
        <v>3</v>
      </c>
      <c r="Z448" s="1" t="s">
        <v>38</v>
      </c>
      <c r="AA448" s="1">
        <v>83.8</v>
      </c>
      <c r="AB448" s="1">
        <v>10042.571143322401</v>
      </c>
      <c r="AC448" s="1" t="s">
        <v>39</v>
      </c>
      <c r="AD448" s="1">
        <v>3.57</v>
      </c>
      <c r="AE448" s="1">
        <v>17051.09</v>
      </c>
      <c r="AF448" s="1">
        <v>84435.32</v>
      </c>
      <c r="AG448" s="6">
        <f t="shared" si="54"/>
        <v>4.951901608636164</v>
      </c>
      <c r="AH448">
        <f t="shared" si="55"/>
        <v>67384.23000000001</v>
      </c>
    </row>
    <row r="449" spans="1:34" x14ac:dyDescent="0.3">
      <c r="A449" s="1" t="s">
        <v>1013</v>
      </c>
      <c r="B449" s="1" t="s">
        <v>1014</v>
      </c>
      <c r="C449" s="1">
        <v>52</v>
      </c>
      <c r="D449" s="1" t="str">
        <f t="shared" si="48"/>
        <v>40-59</v>
      </c>
      <c r="E449" s="1" t="s">
        <v>36</v>
      </c>
      <c r="F449" s="1" t="s">
        <v>891</v>
      </c>
      <c r="G449" s="1" t="s">
        <v>27</v>
      </c>
      <c r="H449" s="1" t="s">
        <v>213</v>
      </c>
      <c r="I449" s="1" t="s">
        <v>214</v>
      </c>
      <c r="J449" s="1" t="s">
        <v>171</v>
      </c>
      <c r="K449" s="1" t="str">
        <f t="shared" si="49"/>
        <v>DEL - CAN</v>
      </c>
      <c r="L449" s="1">
        <v>1891</v>
      </c>
      <c r="M449" s="1" t="str">
        <f t="shared" si="50"/>
        <v xml:space="preserve">Short-haul </v>
      </c>
      <c r="N449" s="2">
        <v>6.8564814814814815E-2</v>
      </c>
      <c r="O449" s="2">
        <v>0.15606481481481482</v>
      </c>
      <c r="P449" s="3">
        <v>45666</v>
      </c>
      <c r="Q449" s="2">
        <v>7.7592592592592588E-2</v>
      </c>
      <c r="R449" s="2">
        <v>0.1650925925925926</v>
      </c>
      <c r="S449" s="2">
        <f t="shared" si="51"/>
        <v>9.0277777777777735E-3</v>
      </c>
      <c r="T449" s="2">
        <f t="shared" si="52"/>
        <v>9.0277777777777735E-3</v>
      </c>
      <c r="U449" s="1">
        <v>13</v>
      </c>
      <c r="V449" s="1" t="str">
        <f t="shared" si="53"/>
        <v>On-time</v>
      </c>
      <c r="W449" s="1">
        <v>1104.45</v>
      </c>
      <c r="X449" s="1" t="s">
        <v>37</v>
      </c>
      <c r="Y449" s="1">
        <v>5</v>
      </c>
      <c r="Z449" s="1" t="s">
        <v>42</v>
      </c>
      <c r="AA449" s="1">
        <v>140.82</v>
      </c>
      <c r="AB449" s="1">
        <v>10661.202908416</v>
      </c>
      <c r="AC449" s="1" t="s">
        <v>39</v>
      </c>
      <c r="AD449" s="1">
        <v>3.31</v>
      </c>
      <c r="AE449" s="1">
        <v>17793.439999999999</v>
      </c>
      <c r="AF449" s="1">
        <v>70712.960000000006</v>
      </c>
      <c r="AG449" s="6">
        <f t="shared" si="54"/>
        <v>3.9741028154196161</v>
      </c>
      <c r="AH449">
        <f t="shared" si="55"/>
        <v>52919.520000000004</v>
      </c>
    </row>
    <row r="450" spans="1:34" x14ac:dyDescent="0.3">
      <c r="A450" s="1" t="s">
        <v>1015</v>
      </c>
      <c r="B450" s="1" t="s">
        <v>1016</v>
      </c>
      <c r="C450" s="1">
        <v>18</v>
      </c>
      <c r="D450" s="1" t="str">
        <f t="shared" si="48"/>
        <v>18-29</v>
      </c>
      <c r="E450" s="1" t="s">
        <v>36</v>
      </c>
      <c r="F450" s="1" t="s">
        <v>891</v>
      </c>
      <c r="G450" s="1" t="s">
        <v>27</v>
      </c>
      <c r="H450" s="1" t="s">
        <v>229</v>
      </c>
      <c r="I450" s="1" t="s">
        <v>230</v>
      </c>
      <c r="J450" s="1" t="s">
        <v>60</v>
      </c>
      <c r="K450" s="1" t="str">
        <f t="shared" si="49"/>
        <v>DFW - PEK</v>
      </c>
      <c r="L450" s="1">
        <v>3312</v>
      </c>
      <c r="M450" s="1" t="str">
        <f t="shared" si="50"/>
        <v xml:space="preserve">Short-haul </v>
      </c>
      <c r="N450" s="2">
        <v>0.19921296296296295</v>
      </c>
      <c r="O450" s="2">
        <v>0.35199074074074072</v>
      </c>
      <c r="P450" s="3">
        <v>45661</v>
      </c>
      <c r="Q450" s="2">
        <v>0.2915740740740741</v>
      </c>
      <c r="R450" s="2">
        <v>0.44435185185185183</v>
      </c>
      <c r="S450" s="2">
        <f t="shared" si="51"/>
        <v>9.2361111111111144E-2</v>
      </c>
      <c r="T450" s="2">
        <f t="shared" si="52"/>
        <v>9.2361111111111116E-2</v>
      </c>
      <c r="U450" s="1">
        <v>133</v>
      </c>
      <c r="V450" s="1" t="str">
        <f t="shared" si="53"/>
        <v>Severe-delay</v>
      </c>
      <c r="W450" s="1">
        <v>1147.23</v>
      </c>
      <c r="X450" s="1" t="s">
        <v>31</v>
      </c>
      <c r="Y450" s="1">
        <v>5</v>
      </c>
      <c r="Z450" s="1" t="s">
        <v>46</v>
      </c>
      <c r="AA450" s="1">
        <v>19.64</v>
      </c>
      <c r="AB450" s="1">
        <v>17400.880353589</v>
      </c>
      <c r="AC450" s="1" t="s">
        <v>39</v>
      </c>
      <c r="AD450" s="1">
        <v>3.42</v>
      </c>
      <c r="AE450" s="1">
        <v>38821.589999999997</v>
      </c>
      <c r="AF450" s="1">
        <v>44055.99</v>
      </c>
      <c r="AG450" s="6">
        <f t="shared" si="54"/>
        <v>1.1348321900262199</v>
      </c>
      <c r="AH450">
        <f t="shared" si="55"/>
        <v>5234.4000000000015</v>
      </c>
    </row>
    <row r="451" spans="1:34" x14ac:dyDescent="0.3">
      <c r="A451" s="1" t="s">
        <v>1017</v>
      </c>
      <c r="B451" s="1" t="s">
        <v>1018</v>
      </c>
      <c r="C451" s="1">
        <v>72</v>
      </c>
      <c r="D451" s="1" t="str">
        <f t="shared" ref="D451:D514" si="56">_xlfn.IFS(C451&lt;=29,"18-29",C451&lt;=39,"30-39",C451&lt;=59,"40-59",C451&lt;=69,"60-69",C451&lt;=79,"70-80")</f>
        <v>70-80</v>
      </c>
      <c r="E451" s="1" t="s">
        <v>36</v>
      </c>
      <c r="F451" s="1" t="s">
        <v>891</v>
      </c>
      <c r="G451" s="1" t="s">
        <v>45</v>
      </c>
      <c r="H451" s="1" t="s">
        <v>229</v>
      </c>
      <c r="I451" s="1" t="s">
        <v>230</v>
      </c>
      <c r="J451" s="1" t="s">
        <v>60</v>
      </c>
      <c r="K451" s="1" t="str">
        <f t="shared" ref="K451:K514" si="57">CONCATENATE(I451," - ",J451)</f>
        <v>DFW - PEK</v>
      </c>
      <c r="L451" s="1">
        <v>3312</v>
      </c>
      <c r="M451" s="1" t="str">
        <f t="shared" ref="M451:M514" si="58">_xlfn.IFS(L451&lt;=4000,"Short-haul ",L451&lt;=9000,"Moderate-haul",L451&gt;9000,"Long-haul")</f>
        <v xml:space="preserve">Short-haul </v>
      </c>
      <c r="N451" s="2">
        <v>0.19921296296296295</v>
      </c>
      <c r="O451" s="2">
        <v>0.35199074074074072</v>
      </c>
      <c r="P451" s="3">
        <v>45662</v>
      </c>
      <c r="Q451" s="2">
        <v>0.2915740740740741</v>
      </c>
      <c r="R451" s="2">
        <v>0.44435185185185183</v>
      </c>
      <c r="S451" s="2">
        <f t="shared" ref="S451:S514" si="59">MOD(Q451-N451,1)</f>
        <v>9.2361111111111144E-2</v>
      </c>
      <c r="T451" s="2">
        <f t="shared" ref="T451:T514" si="60">MOD(R451-O451,1)</f>
        <v>9.2361111111111116E-2</v>
      </c>
      <c r="U451" s="1">
        <v>133</v>
      </c>
      <c r="V451" s="1" t="str">
        <f t="shared" ref="V451:V514" si="61">_xlfn.IFS(U451&lt;=30,"On-time",U451&lt;=120,"Moderate-delay",U451&gt;120,"Severe-delay")</f>
        <v>Severe-delay</v>
      </c>
      <c r="W451" s="1">
        <v>1386.6</v>
      </c>
      <c r="X451" s="1" t="s">
        <v>53</v>
      </c>
      <c r="Y451" s="1">
        <v>5</v>
      </c>
      <c r="Z451" s="1" t="s">
        <v>42</v>
      </c>
      <c r="AA451" s="1">
        <v>105.52</v>
      </c>
      <c r="AB451" s="1">
        <v>17773.639971069999</v>
      </c>
      <c r="AC451" s="1" t="s">
        <v>39</v>
      </c>
      <c r="AD451" s="1">
        <v>3.34</v>
      </c>
      <c r="AE451" s="1">
        <v>39492.555</v>
      </c>
      <c r="AF451" s="1">
        <v>53258.1</v>
      </c>
      <c r="AG451" s="6">
        <f t="shared" ref="AG451:AG514" si="62">AF451/AE451</f>
        <v>1.3485605071639453</v>
      </c>
      <c r="AH451">
        <f t="shared" ref="AH451:AH514" si="63">AF451-AE451</f>
        <v>13765.544999999998</v>
      </c>
    </row>
    <row r="452" spans="1:34" x14ac:dyDescent="0.3">
      <c r="A452" s="1" t="s">
        <v>1019</v>
      </c>
      <c r="B452" s="1" t="s">
        <v>1020</v>
      </c>
      <c r="C452" s="1">
        <v>25</v>
      </c>
      <c r="D452" s="1" t="str">
        <f t="shared" si="56"/>
        <v>18-29</v>
      </c>
      <c r="E452" s="1" t="s">
        <v>25</v>
      </c>
      <c r="F452" s="1" t="s">
        <v>891</v>
      </c>
      <c r="G452" s="1" t="s">
        <v>27</v>
      </c>
      <c r="H452" s="1" t="s">
        <v>229</v>
      </c>
      <c r="I452" s="1" t="s">
        <v>230</v>
      </c>
      <c r="J452" s="1" t="s">
        <v>60</v>
      </c>
      <c r="K452" s="1" t="str">
        <f t="shared" si="57"/>
        <v>DFW - PEK</v>
      </c>
      <c r="L452" s="1">
        <v>3312</v>
      </c>
      <c r="M452" s="1" t="str">
        <f t="shared" si="58"/>
        <v xml:space="preserve">Short-haul </v>
      </c>
      <c r="N452" s="2">
        <v>0.19921296296296295</v>
      </c>
      <c r="O452" s="2">
        <v>0.35199074074074072</v>
      </c>
      <c r="P452" s="3">
        <v>45666</v>
      </c>
      <c r="Q452" s="2">
        <v>0.2915740740740741</v>
      </c>
      <c r="R452" s="2">
        <v>0.44435185185185183</v>
      </c>
      <c r="S452" s="2">
        <f t="shared" si="59"/>
        <v>9.2361111111111144E-2</v>
      </c>
      <c r="T452" s="2">
        <f t="shared" si="60"/>
        <v>9.2361111111111116E-2</v>
      </c>
      <c r="U452" s="1">
        <v>133</v>
      </c>
      <c r="V452" s="1" t="str">
        <f t="shared" si="61"/>
        <v>Severe-delay</v>
      </c>
      <c r="W452" s="1">
        <v>310.08</v>
      </c>
      <c r="X452" s="1" t="s">
        <v>53</v>
      </c>
      <c r="Y452" s="1">
        <v>5</v>
      </c>
      <c r="Z452" s="1" t="s">
        <v>80</v>
      </c>
      <c r="AA452" s="1">
        <v>113.73</v>
      </c>
      <c r="AB452" s="1">
        <v>17857.9456032044</v>
      </c>
      <c r="AC452" s="1" t="s">
        <v>33</v>
      </c>
      <c r="AD452" s="1">
        <v>3.18</v>
      </c>
      <c r="AE452" s="1">
        <v>39644.294999999998</v>
      </c>
      <c r="AF452" s="1">
        <v>11920.722</v>
      </c>
      <c r="AG452" s="6">
        <f t="shared" si="62"/>
        <v>0.30069199111751138</v>
      </c>
      <c r="AH452">
        <f t="shared" si="63"/>
        <v>-27723.572999999997</v>
      </c>
    </row>
    <row r="453" spans="1:34" x14ac:dyDescent="0.3">
      <c r="A453" s="1" t="s">
        <v>1021</v>
      </c>
      <c r="B453" s="1" t="s">
        <v>1022</v>
      </c>
      <c r="C453" s="1">
        <v>42</v>
      </c>
      <c r="D453" s="1" t="str">
        <f t="shared" si="56"/>
        <v>40-59</v>
      </c>
      <c r="E453" s="1" t="s">
        <v>25</v>
      </c>
      <c r="F453" s="1" t="s">
        <v>891</v>
      </c>
      <c r="G453" s="1" t="s">
        <v>45</v>
      </c>
      <c r="H453" s="1" t="s">
        <v>229</v>
      </c>
      <c r="I453" s="1" t="s">
        <v>230</v>
      </c>
      <c r="J453" s="1" t="s">
        <v>60</v>
      </c>
      <c r="K453" s="1" t="str">
        <f t="shared" si="57"/>
        <v>DFW - PEK</v>
      </c>
      <c r="L453" s="1">
        <v>3312</v>
      </c>
      <c r="M453" s="1" t="str">
        <f t="shared" si="58"/>
        <v xml:space="preserve">Short-haul </v>
      </c>
      <c r="N453" s="2">
        <v>0.19921296296296295</v>
      </c>
      <c r="O453" s="2">
        <v>0.35199074074074072</v>
      </c>
      <c r="P453" s="3">
        <v>45670</v>
      </c>
      <c r="Q453" s="2">
        <v>0.2915740740740741</v>
      </c>
      <c r="R453" s="2">
        <v>0.44435185185185183</v>
      </c>
      <c r="S453" s="2">
        <f t="shared" si="59"/>
        <v>9.2361111111111144E-2</v>
      </c>
      <c r="T453" s="2">
        <f t="shared" si="60"/>
        <v>9.2361111111111116E-2</v>
      </c>
      <c r="U453" s="1">
        <v>133</v>
      </c>
      <c r="V453" s="1" t="str">
        <f t="shared" si="61"/>
        <v>Severe-delay</v>
      </c>
      <c r="W453" s="1">
        <v>1296.3699999999999</v>
      </c>
      <c r="X453" s="1" t="s">
        <v>53</v>
      </c>
      <c r="Y453" s="1">
        <v>5</v>
      </c>
      <c r="Z453" s="1" t="s">
        <v>38</v>
      </c>
      <c r="AA453" s="1">
        <v>118.63</v>
      </c>
      <c r="AB453" s="1">
        <v>17662.006974748601</v>
      </c>
      <c r="AC453" s="1" t="s">
        <v>39</v>
      </c>
      <c r="AD453" s="1">
        <v>3.32</v>
      </c>
      <c r="AE453" s="1">
        <v>39291.614999999998</v>
      </c>
      <c r="AF453" s="1">
        <v>49794.845999999998</v>
      </c>
      <c r="AG453" s="6">
        <f t="shared" si="62"/>
        <v>1.2673148202230935</v>
      </c>
      <c r="AH453">
        <f t="shared" si="63"/>
        <v>10503.231</v>
      </c>
    </row>
    <row r="454" spans="1:34" x14ac:dyDescent="0.3">
      <c r="A454" s="1" t="s">
        <v>1023</v>
      </c>
      <c r="B454" s="1" t="s">
        <v>1024</v>
      </c>
      <c r="C454" s="1">
        <v>71</v>
      </c>
      <c r="D454" s="1" t="str">
        <f t="shared" si="56"/>
        <v>70-80</v>
      </c>
      <c r="E454" s="1" t="s">
        <v>25</v>
      </c>
      <c r="F454" s="1" t="s">
        <v>891</v>
      </c>
      <c r="G454" s="1" t="s">
        <v>27</v>
      </c>
      <c r="H454" s="1" t="s">
        <v>229</v>
      </c>
      <c r="I454" s="1" t="s">
        <v>230</v>
      </c>
      <c r="J454" s="1" t="s">
        <v>60</v>
      </c>
      <c r="K454" s="1" t="str">
        <f t="shared" si="57"/>
        <v>DFW - PEK</v>
      </c>
      <c r="L454" s="1">
        <v>3312</v>
      </c>
      <c r="M454" s="1" t="str">
        <f t="shared" si="58"/>
        <v xml:space="preserve">Short-haul </v>
      </c>
      <c r="N454" s="2">
        <v>0.19921296296296295</v>
      </c>
      <c r="O454" s="2">
        <v>0.35199074074074072</v>
      </c>
      <c r="P454" s="3">
        <v>45670</v>
      </c>
      <c r="Q454" s="2">
        <v>0.2915740740740741</v>
      </c>
      <c r="R454" s="2">
        <v>0.44435185185185183</v>
      </c>
      <c r="S454" s="2">
        <f t="shared" si="59"/>
        <v>9.2361111111111144E-2</v>
      </c>
      <c r="T454" s="2">
        <f t="shared" si="60"/>
        <v>9.2361111111111116E-2</v>
      </c>
      <c r="U454" s="1">
        <v>133</v>
      </c>
      <c r="V454" s="1" t="str">
        <f t="shared" si="61"/>
        <v>Severe-delay</v>
      </c>
      <c r="W454" s="1">
        <v>818.18</v>
      </c>
      <c r="X454" s="1" t="s">
        <v>53</v>
      </c>
      <c r="Y454" s="1">
        <v>5</v>
      </c>
      <c r="Z454" s="1" t="s">
        <v>80</v>
      </c>
      <c r="AA454" s="1">
        <v>91.31</v>
      </c>
      <c r="AB454" s="1">
        <v>17836.930147895699</v>
      </c>
      <c r="AC454" s="1" t="s">
        <v>33</v>
      </c>
      <c r="AD454" s="1">
        <v>3.51</v>
      </c>
      <c r="AE454" s="1">
        <v>39606.479999999901</v>
      </c>
      <c r="AF454" s="1">
        <v>31429.067999999999</v>
      </c>
      <c r="AG454" s="6">
        <f t="shared" si="62"/>
        <v>0.79353348239985166</v>
      </c>
      <c r="AH454">
        <f t="shared" si="63"/>
        <v>-8177.411999999902</v>
      </c>
    </row>
    <row r="455" spans="1:34" x14ac:dyDescent="0.3">
      <c r="A455" s="1" t="s">
        <v>1025</v>
      </c>
      <c r="B455" s="1" t="s">
        <v>1026</v>
      </c>
      <c r="C455" s="1">
        <v>62</v>
      </c>
      <c r="D455" s="1" t="str">
        <f t="shared" si="56"/>
        <v>60-69</v>
      </c>
      <c r="E455" s="1" t="s">
        <v>36</v>
      </c>
      <c r="F455" s="1" t="s">
        <v>891</v>
      </c>
      <c r="G455" s="1" t="s">
        <v>27</v>
      </c>
      <c r="H455" s="1" t="s">
        <v>229</v>
      </c>
      <c r="I455" s="1" t="s">
        <v>230</v>
      </c>
      <c r="J455" s="1" t="s">
        <v>60</v>
      </c>
      <c r="K455" s="1" t="str">
        <f t="shared" si="57"/>
        <v>DFW - PEK</v>
      </c>
      <c r="L455" s="1">
        <v>3312</v>
      </c>
      <c r="M455" s="1" t="str">
        <f t="shared" si="58"/>
        <v xml:space="preserve">Short-haul </v>
      </c>
      <c r="N455" s="2">
        <v>0.19921296296296295</v>
      </c>
      <c r="O455" s="2">
        <v>0.35199074074074072</v>
      </c>
      <c r="P455" s="3">
        <v>45664</v>
      </c>
      <c r="Q455" s="2">
        <v>0.2915740740740741</v>
      </c>
      <c r="R455" s="2">
        <v>0.44435185185185183</v>
      </c>
      <c r="S455" s="2">
        <f t="shared" si="59"/>
        <v>9.2361111111111144E-2</v>
      </c>
      <c r="T455" s="2">
        <f t="shared" si="60"/>
        <v>9.2361111111111116E-2</v>
      </c>
      <c r="U455" s="1">
        <v>133</v>
      </c>
      <c r="V455" s="1" t="str">
        <f t="shared" si="61"/>
        <v>Severe-delay</v>
      </c>
      <c r="W455" s="1">
        <v>1437.14</v>
      </c>
      <c r="X455" s="1" t="s">
        <v>37</v>
      </c>
      <c r="Y455" s="1">
        <v>5</v>
      </c>
      <c r="Z455" s="1" t="s">
        <v>38</v>
      </c>
      <c r="AA455" s="1">
        <v>122.2</v>
      </c>
      <c r="AB455" s="1">
        <v>17835.502642428899</v>
      </c>
      <c r="AC455" s="1" t="s">
        <v>39</v>
      </c>
      <c r="AD455" s="1">
        <v>3.84</v>
      </c>
      <c r="AE455" s="1">
        <v>39603.8999999999</v>
      </c>
      <c r="AF455" s="1">
        <v>55200.84</v>
      </c>
      <c r="AG455" s="6">
        <f t="shared" si="62"/>
        <v>1.3938233355805902</v>
      </c>
      <c r="AH455">
        <f t="shared" si="63"/>
        <v>15596.940000000097</v>
      </c>
    </row>
    <row r="456" spans="1:34" x14ac:dyDescent="0.3">
      <c r="A456" s="1" t="s">
        <v>1027</v>
      </c>
      <c r="B456" s="1" t="s">
        <v>1028</v>
      </c>
      <c r="C456" s="1">
        <v>28</v>
      </c>
      <c r="D456" s="1" t="str">
        <f t="shared" si="56"/>
        <v>18-29</v>
      </c>
      <c r="E456" s="1" t="s">
        <v>36</v>
      </c>
      <c r="F456" s="1" t="s">
        <v>891</v>
      </c>
      <c r="G456" s="1" t="s">
        <v>45</v>
      </c>
      <c r="H456" s="1" t="s">
        <v>229</v>
      </c>
      <c r="I456" s="1" t="s">
        <v>230</v>
      </c>
      <c r="J456" s="1" t="s">
        <v>60</v>
      </c>
      <c r="K456" s="1" t="str">
        <f t="shared" si="57"/>
        <v>DFW - PEK</v>
      </c>
      <c r="L456" s="1">
        <v>3312</v>
      </c>
      <c r="M456" s="1" t="str">
        <f t="shared" si="58"/>
        <v xml:space="preserve">Short-haul </v>
      </c>
      <c r="N456" s="2">
        <v>0.19921296296296295</v>
      </c>
      <c r="O456" s="2">
        <v>0.35199074074074072</v>
      </c>
      <c r="P456" s="3">
        <v>45672</v>
      </c>
      <c r="Q456" s="2">
        <v>0.2915740740740741</v>
      </c>
      <c r="R456" s="2">
        <v>0.44435185185185183</v>
      </c>
      <c r="S456" s="2">
        <f t="shared" si="59"/>
        <v>9.2361111111111144E-2</v>
      </c>
      <c r="T456" s="2">
        <f t="shared" si="60"/>
        <v>9.2361111111111116E-2</v>
      </c>
      <c r="U456" s="1">
        <v>133</v>
      </c>
      <c r="V456" s="1" t="str">
        <f t="shared" si="61"/>
        <v>Severe-delay</v>
      </c>
      <c r="W456" s="1">
        <v>386.48</v>
      </c>
      <c r="X456" s="1" t="s">
        <v>53</v>
      </c>
      <c r="Y456" s="1">
        <v>5</v>
      </c>
      <c r="Z456" s="1" t="s">
        <v>42</v>
      </c>
      <c r="AA456" s="1">
        <v>45.67</v>
      </c>
      <c r="AB456" s="1">
        <v>17937.716402784099</v>
      </c>
      <c r="AC456" s="1" t="s">
        <v>33</v>
      </c>
      <c r="AD456" s="1">
        <v>3.57</v>
      </c>
      <c r="AE456" s="1">
        <v>39787.89</v>
      </c>
      <c r="AF456" s="1">
        <v>14846.309999999899</v>
      </c>
      <c r="AG456" s="6">
        <f t="shared" si="62"/>
        <v>0.37313639904000689</v>
      </c>
      <c r="AH456">
        <f t="shared" si="63"/>
        <v>-24941.5800000001</v>
      </c>
    </row>
    <row r="457" spans="1:34" x14ac:dyDescent="0.3">
      <c r="A457" s="1" t="s">
        <v>1029</v>
      </c>
      <c r="B457" s="1" t="s">
        <v>1030</v>
      </c>
      <c r="C457" s="1">
        <v>28</v>
      </c>
      <c r="D457" s="1" t="str">
        <f t="shared" si="56"/>
        <v>18-29</v>
      </c>
      <c r="E457" s="1" t="s">
        <v>36</v>
      </c>
      <c r="F457" s="1" t="s">
        <v>891</v>
      </c>
      <c r="G457" s="1" t="s">
        <v>45</v>
      </c>
      <c r="H457" s="1" t="s">
        <v>229</v>
      </c>
      <c r="I457" s="1" t="s">
        <v>230</v>
      </c>
      <c r="J457" s="1" t="s">
        <v>60</v>
      </c>
      <c r="K457" s="1" t="str">
        <f t="shared" si="57"/>
        <v>DFW - PEK</v>
      </c>
      <c r="L457" s="1">
        <v>3312</v>
      </c>
      <c r="M457" s="1" t="str">
        <f t="shared" si="58"/>
        <v xml:space="preserve">Short-haul </v>
      </c>
      <c r="N457" s="2">
        <v>0.19921296296296295</v>
      </c>
      <c r="O457" s="2">
        <v>0.35199074074074072</v>
      </c>
      <c r="P457" s="3">
        <v>45670</v>
      </c>
      <c r="Q457" s="2">
        <v>0.2915740740740741</v>
      </c>
      <c r="R457" s="2">
        <v>0.44435185185185183</v>
      </c>
      <c r="S457" s="2">
        <f t="shared" si="59"/>
        <v>9.2361111111111144E-2</v>
      </c>
      <c r="T457" s="2">
        <f t="shared" si="60"/>
        <v>9.2361111111111116E-2</v>
      </c>
      <c r="U457" s="1">
        <v>133</v>
      </c>
      <c r="V457" s="1" t="str">
        <f t="shared" si="61"/>
        <v>Severe-delay</v>
      </c>
      <c r="W457" s="1">
        <v>625</v>
      </c>
      <c r="X457" s="1" t="s">
        <v>31</v>
      </c>
      <c r="Y457" s="1">
        <v>5</v>
      </c>
      <c r="Z457" s="1" t="s">
        <v>32</v>
      </c>
      <c r="AA457" s="1">
        <v>164.46</v>
      </c>
      <c r="AB457" s="1">
        <v>17674.3798519601</v>
      </c>
      <c r="AC457" s="1" t="s">
        <v>33</v>
      </c>
      <c r="AD457" s="1">
        <v>4.55</v>
      </c>
      <c r="AE457" s="1">
        <v>39313.89</v>
      </c>
      <c r="AF457" s="1">
        <v>24019.734</v>
      </c>
      <c r="AG457" s="6">
        <f t="shared" si="62"/>
        <v>0.61097322091505069</v>
      </c>
      <c r="AH457">
        <f t="shared" si="63"/>
        <v>-15294.155999999999</v>
      </c>
    </row>
    <row r="458" spans="1:34" x14ac:dyDescent="0.3">
      <c r="A458" s="1" t="s">
        <v>1031</v>
      </c>
      <c r="B458" s="1" t="s">
        <v>1032</v>
      </c>
      <c r="C458" s="1">
        <v>19</v>
      </c>
      <c r="D458" s="1" t="str">
        <f t="shared" si="56"/>
        <v>18-29</v>
      </c>
      <c r="E458" s="1" t="s">
        <v>36</v>
      </c>
      <c r="F458" s="1" t="s">
        <v>891</v>
      </c>
      <c r="G458" s="1" t="s">
        <v>45</v>
      </c>
      <c r="H458" s="1" t="s">
        <v>229</v>
      </c>
      <c r="I458" s="1" t="s">
        <v>230</v>
      </c>
      <c r="J458" s="1" t="s">
        <v>60</v>
      </c>
      <c r="K458" s="1" t="str">
        <f t="shared" si="57"/>
        <v>DFW - PEK</v>
      </c>
      <c r="L458" s="1">
        <v>3312</v>
      </c>
      <c r="M458" s="1" t="str">
        <f t="shared" si="58"/>
        <v xml:space="preserve">Short-haul </v>
      </c>
      <c r="N458" s="2">
        <v>0.19921296296296295</v>
      </c>
      <c r="O458" s="2">
        <v>0.35199074074074072</v>
      </c>
      <c r="P458" s="3">
        <v>45672</v>
      </c>
      <c r="Q458" s="2">
        <v>0.2915740740740741</v>
      </c>
      <c r="R458" s="2">
        <v>0.44435185185185183</v>
      </c>
      <c r="S458" s="2">
        <f t="shared" si="59"/>
        <v>9.2361111111111144E-2</v>
      </c>
      <c r="T458" s="2">
        <f t="shared" si="60"/>
        <v>9.2361111111111116E-2</v>
      </c>
      <c r="U458" s="1">
        <v>133</v>
      </c>
      <c r="V458" s="1" t="str">
        <f t="shared" si="61"/>
        <v>Severe-delay</v>
      </c>
      <c r="W458" s="1">
        <v>996.45</v>
      </c>
      <c r="X458" s="1" t="s">
        <v>37</v>
      </c>
      <c r="Y458" s="1">
        <v>5</v>
      </c>
      <c r="Z458" s="1" t="s">
        <v>32</v>
      </c>
      <c r="AA458" s="1">
        <v>142.24</v>
      </c>
      <c r="AB458" s="1">
        <v>17926.024868882199</v>
      </c>
      <c r="AC458" s="1" t="s">
        <v>39</v>
      </c>
      <c r="AD458" s="1">
        <v>4.16</v>
      </c>
      <c r="AE458" s="1">
        <v>39766.845000000001</v>
      </c>
      <c r="AF458" s="1">
        <v>38280.75</v>
      </c>
      <c r="AG458" s="6">
        <f t="shared" si="62"/>
        <v>0.96262979876829557</v>
      </c>
      <c r="AH458">
        <f t="shared" si="63"/>
        <v>-1486.0950000000012</v>
      </c>
    </row>
    <row r="459" spans="1:34" x14ac:dyDescent="0.3">
      <c r="A459" s="1" t="s">
        <v>1033</v>
      </c>
      <c r="B459" s="1" t="s">
        <v>1034</v>
      </c>
      <c r="C459" s="1">
        <v>58</v>
      </c>
      <c r="D459" s="1" t="str">
        <f t="shared" si="56"/>
        <v>40-59</v>
      </c>
      <c r="E459" s="1" t="s">
        <v>25</v>
      </c>
      <c r="F459" s="1" t="s">
        <v>891</v>
      </c>
      <c r="G459" s="1" t="s">
        <v>27</v>
      </c>
      <c r="H459" s="1" t="s">
        <v>229</v>
      </c>
      <c r="I459" s="1" t="s">
        <v>230</v>
      </c>
      <c r="J459" s="1" t="s">
        <v>60</v>
      </c>
      <c r="K459" s="1" t="str">
        <f t="shared" si="57"/>
        <v>DFW - PEK</v>
      </c>
      <c r="L459" s="1">
        <v>3312</v>
      </c>
      <c r="M459" s="1" t="str">
        <f t="shared" si="58"/>
        <v xml:space="preserve">Short-haul </v>
      </c>
      <c r="N459" s="2">
        <v>0.19921296296296295</v>
      </c>
      <c r="O459" s="2">
        <v>0.35199074074074072</v>
      </c>
      <c r="P459" s="3">
        <v>45663</v>
      </c>
      <c r="Q459" s="2">
        <v>0.2915740740740741</v>
      </c>
      <c r="R459" s="2">
        <v>0.44435185185185183</v>
      </c>
      <c r="S459" s="2">
        <f t="shared" si="59"/>
        <v>9.2361111111111144E-2</v>
      </c>
      <c r="T459" s="2">
        <f t="shared" si="60"/>
        <v>9.2361111111111116E-2</v>
      </c>
      <c r="U459" s="1">
        <v>133</v>
      </c>
      <c r="V459" s="1" t="str">
        <f t="shared" si="61"/>
        <v>Severe-delay</v>
      </c>
      <c r="W459" s="1">
        <v>213.78</v>
      </c>
      <c r="X459" s="1" t="s">
        <v>53</v>
      </c>
      <c r="Y459" s="1">
        <v>5</v>
      </c>
      <c r="Z459" s="1" t="s">
        <v>32</v>
      </c>
      <c r="AA459" s="1">
        <v>106.44</v>
      </c>
      <c r="AB459" s="1">
        <v>17369.789406252301</v>
      </c>
      <c r="AC459" s="1" t="s">
        <v>39</v>
      </c>
      <c r="AD459" s="1">
        <v>3.88</v>
      </c>
      <c r="AE459" s="1">
        <v>38765.625</v>
      </c>
      <c r="AF459" s="1">
        <v>8221.9259999999995</v>
      </c>
      <c r="AG459" s="6">
        <f t="shared" si="62"/>
        <v>0.21209321402660217</v>
      </c>
      <c r="AH459">
        <f t="shared" si="63"/>
        <v>-30543.699000000001</v>
      </c>
    </row>
    <row r="460" spans="1:34" x14ac:dyDescent="0.3">
      <c r="A460" s="1" t="s">
        <v>1035</v>
      </c>
      <c r="B460" s="1" t="s">
        <v>1036</v>
      </c>
      <c r="C460" s="1">
        <v>31</v>
      </c>
      <c r="D460" s="1" t="str">
        <f t="shared" si="56"/>
        <v>30-39</v>
      </c>
      <c r="E460" s="1" t="s">
        <v>36</v>
      </c>
      <c r="F460" s="1" t="s">
        <v>891</v>
      </c>
      <c r="G460" s="1" t="s">
        <v>45</v>
      </c>
      <c r="H460" s="1" t="s">
        <v>229</v>
      </c>
      <c r="I460" s="1" t="s">
        <v>230</v>
      </c>
      <c r="J460" s="1" t="s">
        <v>60</v>
      </c>
      <c r="K460" s="1" t="str">
        <f t="shared" si="57"/>
        <v>DFW - PEK</v>
      </c>
      <c r="L460" s="1">
        <v>3312</v>
      </c>
      <c r="M460" s="1" t="str">
        <f t="shared" si="58"/>
        <v xml:space="preserve">Short-haul </v>
      </c>
      <c r="N460" s="2">
        <v>0.19921296296296295</v>
      </c>
      <c r="O460" s="2">
        <v>0.35199074074074072</v>
      </c>
      <c r="P460" s="3">
        <v>45668</v>
      </c>
      <c r="Q460" s="2">
        <v>0.2915740740740741</v>
      </c>
      <c r="R460" s="2">
        <v>0.44435185185185183</v>
      </c>
      <c r="S460" s="2">
        <f t="shared" si="59"/>
        <v>9.2361111111111144E-2</v>
      </c>
      <c r="T460" s="2">
        <f t="shared" si="60"/>
        <v>9.2361111111111116E-2</v>
      </c>
      <c r="U460" s="1">
        <v>133</v>
      </c>
      <c r="V460" s="1" t="str">
        <f t="shared" si="61"/>
        <v>Severe-delay</v>
      </c>
      <c r="W460" s="1">
        <v>54.58</v>
      </c>
      <c r="X460" s="1" t="s">
        <v>31</v>
      </c>
      <c r="Y460" s="1">
        <v>3</v>
      </c>
      <c r="Z460" s="1" t="s">
        <v>46</v>
      </c>
      <c r="AA460" s="1">
        <v>51.84</v>
      </c>
      <c r="AB460" s="1">
        <v>17330.8370158</v>
      </c>
      <c r="AC460" s="1" t="s">
        <v>39</v>
      </c>
      <c r="AD460" s="1">
        <v>4.2</v>
      </c>
      <c r="AE460" s="1">
        <v>38695.5</v>
      </c>
      <c r="AF460" s="1">
        <v>2102.09399999999</v>
      </c>
      <c r="AG460" s="6">
        <f t="shared" si="62"/>
        <v>5.4323991161762737E-2</v>
      </c>
      <c r="AH460">
        <f t="shared" si="63"/>
        <v>-36593.40600000001</v>
      </c>
    </row>
    <row r="461" spans="1:34" x14ac:dyDescent="0.3">
      <c r="A461" s="1" t="s">
        <v>1037</v>
      </c>
      <c r="B461" s="1" t="s">
        <v>1038</v>
      </c>
      <c r="C461" s="1">
        <v>21</v>
      </c>
      <c r="D461" s="1" t="str">
        <f t="shared" si="56"/>
        <v>18-29</v>
      </c>
      <c r="E461" s="1" t="s">
        <v>25</v>
      </c>
      <c r="F461" s="1" t="s">
        <v>891</v>
      </c>
      <c r="G461" s="1" t="s">
        <v>45</v>
      </c>
      <c r="H461" s="1" t="s">
        <v>241</v>
      </c>
      <c r="I461" s="1" t="s">
        <v>73</v>
      </c>
      <c r="J461" s="1" t="s">
        <v>72</v>
      </c>
      <c r="K461" s="1" t="str">
        <f t="shared" si="57"/>
        <v>ATL - ICN</v>
      </c>
      <c r="L461" s="1">
        <v>9251</v>
      </c>
      <c r="M461" s="1" t="str">
        <f t="shared" si="58"/>
        <v>Long-haul</v>
      </c>
      <c r="N461" s="2">
        <v>0.17449074074074075</v>
      </c>
      <c r="O461" s="2">
        <v>0.60226851851851848</v>
      </c>
      <c r="P461" s="3">
        <v>45662</v>
      </c>
      <c r="Q461" s="2">
        <v>0.19115740740740741</v>
      </c>
      <c r="R461" s="2">
        <v>0.6189351851851852</v>
      </c>
      <c r="S461" s="2">
        <f t="shared" si="59"/>
        <v>1.6666666666666663E-2</v>
      </c>
      <c r="T461" s="2">
        <f t="shared" si="60"/>
        <v>1.6666666666666718E-2</v>
      </c>
      <c r="U461" s="1">
        <v>24</v>
      </c>
      <c r="V461" s="1" t="str">
        <f t="shared" si="61"/>
        <v>On-time</v>
      </c>
      <c r="W461" s="1">
        <v>769.14</v>
      </c>
      <c r="X461" s="1" t="s">
        <v>37</v>
      </c>
      <c r="Y461" s="1">
        <v>5</v>
      </c>
      <c r="Z461" s="1" t="s">
        <v>80</v>
      </c>
      <c r="AA461" s="1">
        <v>108.11</v>
      </c>
      <c r="AB461" s="1">
        <v>47525.088289654697</v>
      </c>
      <c r="AC461" s="1" t="s">
        <v>39</v>
      </c>
      <c r="AD461" s="1">
        <v>4.3899999999999997</v>
      </c>
      <c r="AE461" s="1">
        <v>93045.164999999994</v>
      </c>
      <c r="AF461" s="1">
        <v>29547.948</v>
      </c>
      <c r="AG461" s="6">
        <f t="shared" si="62"/>
        <v>0.31756564674800675</v>
      </c>
      <c r="AH461">
        <f t="shared" si="63"/>
        <v>-63497.21699999999</v>
      </c>
    </row>
    <row r="462" spans="1:34" x14ac:dyDescent="0.3">
      <c r="A462" s="1" t="s">
        <v>1039</v>
      </c>
      <c r="B462" s="1" t="s">
        <v>1040</v>
      </c>
      <c r="C462" s="1">
        <v>61</v>
      </c>
      <c r="D462" s="1" t="str">
        <f t="shared" si="56"/>
        <v>60-69</v>
      </c>
      <c r="E462" s="1" t="s">
        <v>25</v>
      </c>
      <c r="F462" s="1" t="s">
        <v>891</v>
      </c>
      <c r="G462" s="1" t="s">
        <v>27</v>
      </c>
      <c r="H462" s="1" t="s">
        <v>241</v>
      </c>
      <c r="I462" s="1" t="s">
        <v>73</v>
      </c>
      <c r="J462" s="1" t="s">
        <v>72</v>
      </c>
      <c r="K462" s="1" t="str">
        <f t="shared" si="57"/>
        <v>ATL - ICN</v>
      </c>
      <c r="L462" s="1">
        <v>9251</v>
      </c>
      <c r="M462" s="1" t="str">
        <f t="shared" si="58"/>
        <v>Long-haul</v>
      </c>
      <c r="N462" s="2">
        <v>0.17449074074074075</v>
      </c>
      <c r="O462" s="2">
        <v>0.60226851851851848</v>
      </c>
      <c r="P462" s="3">
        <v>45666</v>
      </c>
      <c r="Q462" s="2">
        <v>0.19115740740740741</v>
      </c>
      <c r="R462" s="2">
        <v>0.6189351851851852</v>
      </c>
      <c r="S462" s="2">
        <f t="shared" si="59"/>
        <v>1.6666666666666663E-2</v>
      </c>
      <c r="T462" s="2">
        <f t="shared" si="60"/>
        <v>1.6666666666666718E-2</v>
      </c>
      <c r="U462" s="1">
        <v>24</v>
      </c>
      <c r="V462" s="1" t="str">
        <f t="shared" si="61"/>
        <v>On-time</v>
      </c>
      <c r="W462" s="1">
        <v>101.92</v>
      </c>
      <c r="X462" s="1" t="s">
        <v>53</v>
      </c>
      <c r="Y462" s="1">
        <v>5</v>
      </c>
      <c r="Z462" s="1" t="s">
        <v>46</v>
      </c>
      <c r="AA462" s="1">
        <v>17.84</v>
      </c>
      <c r="AB462" s="1">
        <v>46797.7498298516</v>
      </c>
      <c r="AC462" s="1" t="s">
        <v>39</v>
      </c>
      <c r="AD462" s="1">
        <v>4.7699999999999996</v>
      </c>
      <c r="AE462" s="1">
        <v>91735.95</v>
      </c>
      <c r="AF462" s="1">
        <v>3915.87</v>
      </c>
      <c r="AG462" s="6">
        <f t="shared" si="62"/>
        <v>4.2686318722376562E-2</v>
      </c>
      <c r="AH462">
        <f t="shared" si="63"/>
        <v>-87820.08</v>
      </c>
    </row>
    <row r="463" spans="1:34" x14ac:dyDescent="0.3">
      <c r="A463" s="1" t="s">
        <v>1041</v>
      </c>
      <c r="B463" s="1" t="s">
        <v>1042</v>
      </c>
      <c r="C463" s="1">
        <v>66</v>
      </c>
      <c r="D463" s="1" t="str">
        <f t="shared" si="56"/>
        <v>60-69</v>
      </c>
      <c r="E463" s="1" t="s">
        <v>36</v>
      </c>
      <c r="F463" s="1" t="s">
        <v>891</v>
      </c>
      <c r="G463" s="1" t="s">
        <v>27</v>
      </c>
      <c r="H463" s="1" t="s">
        <v>241</v>
      </c>
      <c r="I463" s="1" t="s">
        <v>73</v>
      </c>
      <c r="J463" s="1" t="s">
        <v>72</v>
      </c>
      <c r="K463" s="1" t="str">
        <f t="shared" si="57"/>
        <v>ATL - ICN</v>
      </c>
      <c r="L463" s="1">
        <v>9251</v>
      </c>
      <c r="M463" s="1" t="str">
        <f t="shared" si="58"/>
        <v>Long-haul</v>
      </c>
      <c r="N463" s="2">
        <v>0.17449074074074075</v>
      </c>
      <c r="O463" s="2">
        <v>0.60226851851851848</v>
      </c>
      <c r="P463" s="3">
        <v>45666</v>
      </c>
      <c r="Q463" s="2">
        <v>0.19115740740740741</v>
      </c>
      <c r="R463" s="2">
        <v>0.6189351851851852</v>
      </c>
      <c r="S463" s="2">
        <f t="shared" si="59"/>
        <v>1.6666666666666663E-2</v>
      </c>
      <c r="T463" s="2">
        <f t="shared" si="60"/>
        <v>1.6666666666666718E-2</v>
      </c>
      <c r="U463" s="1">
        <v>24</v>
      </c>
      <c r="V463" s="1" t="str">
        <f t="shared" si="61"/>
        <v>On-time</v>
      </c>
      <c r="W463" s="1">
        <v>64.959999999999994</v>
      </c>
      <c r="X463" s="1" t="s">
        <v>53</v>
      </c>
      <c r="Y463" s="1">
        <v>5</v>
      </c>
      <c r="Z463" s="1" t="s">
        <v>32</v>
      </c>
      <c r="AA463" s="1">
        <v>72.42</v>
      </c>
      <c r="AB463" s="1">
        <v>47619.939126074001</v>
      </c>
      <c r="AC463" s="1" t="s">
        <v>33</v>
      </c>
      <c r="AD463" s="1">
        <v>3.37</v>
      </c>
      <c r="AE463" s="1">
        <v>93215.895000000004</v>
      </c>
      <c r="AF463" s="1">
        <v>2503.152</v>
      </c>
      <c r="AG463" s="6">
        <f t="shared" si="62"/>
        <v>2.6853274326229446E-2</v>
      </c>
      <c r="AH463">
        <f t="shared" si="63"/>
        <v>-90712.743000000002</v>
      </c>
    </row>
    <row r="464" spans="1:34" x14ac:dyDescent="0.3">
      <c r="A464" s="1" t="s">
        <v>1043</v>
      </c>
      <c r="B464" s="1" t="s">
        <v>1044</v>
      </c>
      <c r="C464" s="1">
        <v>68</v>
      </c>
      <c r="D464" s="1" t="str">
        <f t="shared" si="56"/>
        <v>60-69</v>
      </c>
      <c r="E464" s="1" t="s">
        <v>25</v>
      </c>
      <c r="F464" s="1" t="s">
        <v>891</v>
      </c>
      <c r="G464" s="1" t="s">
        <v>27</v>
      </c>
      <c r="H464" s="1" t="s">
        <v>241</v>
      </c>
      <c r="I464" s="1" t="s">
        <v>73</v>
      </c>
      <c r="J464" s="1" t="s">
        <v>72</v>
      </c>
      <c r="K464" s="1" t="str">
        <f t="shared" si="57"/>
        <v>ATL - ICN</v>
      </c>
      <c r="L464" s="1">
        <v>9251</v>
      </c>
      <c r="M464" s="1" t="str">
        <f t="shared" si="58"/>
        <v>Long-haul</v>
      </c>
      <c r="N464" s="2">
        <v>0.17449074074074075</v>
      </c>
      <c r="O464" s="2">
        <v>0.60226851851851848</v>
      </c>
      <c r="P464" s="3">
        <v>45670</v>
      </c>
      <c r="Q464" s="2">
        <v>0.19115740740740741</v>
      </c>
      <c r="R464" s="2">
        <v>0.6189351851851852</v>
      </c>
      <c r="S464" s="2">
        <f t="shared" si="59"/>
        <v>1.6666666666666663E-2</v>
      </c>
      <c r="T464" s="2">
        <f t="shared" si="60"/>
        <v>1.6666666666666718E-2</v>
      </c>
      <c r="U464" s="1">
        <v>24</v>
      </c>
      <c r="V464" s="1" t="str">
        <f t="shared" si="61"/>
        <v>On-time</v>
      </c>
      <c r="W464" s="1">
        <v>1285.17</v>
      </c>
      <c r="X464" s="1" t="s">
        <v>31</v>
      </c>
      <c r="Y464" s="1">
        <v>5</v>
      </c>
      <c r="Z464" s="1" t="s">
        <v>46</v>
      </c>
      <c r="AA464" s="1">
        <v>88.12</v>
      </c>
      <c r="AB464" s="1">
        <v>47367.487346577997</v>
      </c>
      <c r="AC464" s="1" t="s">
        <v>33</v>
      </c>
      <c r="AD464" s="1">
        <v>3.42</v>
      </c>
      <c r="AE464" s="1">
        <v>92761.47</v>
      </c>
      <c r="AF464" s="1">
        <v>49361.1</v>
      </c>
      <c r="AG464" s="6">
        <f t="shared" si="62"/>
        <v>0.53212934206411344</v>
      </c>
      <c r="AH464">
        <f t="shared" si="63"/>
        <v>-43400.37</v>
      </c>
    </row>
    <row r="465" spans="1:34" x14ac:dyDescent="0.3">
      <c r="A465" s="1" t="s">
        <v>1045</v>
      </c>
      <c r="B465" s="1" t="s">
        <v>1046</v>
      </c>
      <c r="C465" s="1">
        <v>32</v>
      </c>
      <c r="D465" s="1" t="str">
        <f t="shared" si="56"/>
        <v>30-39</v>
      </c>
      <c r="E465" s="1" t="s">
        <v>36</v>
      </c>
      <c r="F465" s="1" t="s">
        <v>891</v>
      </c>
      <c r="G465" s="1" t="s">
        <v>27</v>
      </c>
      <c r="H465" s="1" t="s">
        <v>258</v>
      </c>
      <c r="I465" s="1" t="s">
        <v>259</v>
      </c>
      <c r="J465" s="1" t="s">
        <v>72</v>
      </c>
      <c r="K465" s="1" t="str">
        <f t="shared" si="57"/>
        <v>JFK - ICN</v>
      </c>
      <c r="L465" s="1">
        <v>10648</v>
      </c>
      <c r="M465" s="1" t="str">
        <f t="shared" si="58"/>
        <v>Long-haul</v>
      </c>
      <c r="N465" s="2">
        <v>0.92479166666666668</v>
      </c>
      <c r="O465" s="2">
        <v>0.41715277777777776</v>
      </c>
      <c r="P465" s="3">
        <v>45666</v>
      </c>
      <c r="Q465" s="2">
        <v>0.92618055555555556</v>
      </c>
      <c r="R465" s="2">
        <v>0.41854166666666665</v>
      </c>
      <c r="S465" s="2">
        <f t="shared" si="59"/>
        <v>1.388888888888884E-3</v>
      </c>
      <c r="T465" s="2">
        <f t="shared" si="60"/>
        <v>1.388888888888884E-3</v>
      </c>
      <c r="U465" s="1">
        <v>2</v>
      </c>
      <c r="V465" s="1" t="str">
        <f t="shared" si="61"/>
        <v>On-time</v>
      </c>
      <c r="W465" s="1">
        <v>1391.6</v>
      </c>
      <c r="X465" s="1" t="s">
        <v>37</v>
      </c>
      <c r="Y465" s="1">
        <v>3</v>
      </c>
      <c r="Z465" s="1" t="s">
        <v>32</v>
      </c>
      <c r="AA465" s="1">
        <v>193.87</v>
      </c>
      <c r="AB465" s="1">
        <v>53802.345206342899</v>
      </c>
      <c r="AC465" s="1" t="s">
        <v>39</v>
      </c>
      <c r="AD465" s="1">
        <v>3.25</v>
      </c>
      <c r="AE465" s="1">
        <v>69562.81</v>
      </c>
      <c r="AF465" s="1">
        <v>89101.17</v>
      </c>
      <c r="AG465" s="6">
        <f t="shared" si="62"/>
        <v>1.2808736449835767</v>
      </c>
      <c r="AH465">
        <f t="shared" si="63"/>
        <v>19538.36</v>
      </c>
    </row>
    <row r="466" spans="1:34" x14ac:dyDescent="0.3">
      <c r="A466" s="1" t="s">
        <v>1047</v>
      </c>
      <c r="B466" s="1" t="s">
        <v>1048</v>
      </c>
      <c r="C466" s="1">
        <v>60</v>
      </c>
      <c r="D466" s="1" t="str">
        <f t="shared" si="56"/>
        <v>60-69</v>
      </c>
      <c r="E466" s="1" t="s">
        <v>25</v>
      </c>
      <c r="F466" s="1" t="s">
        <v>891</v>
      </c>
      <c r="G466" s="1" t="s">
        <v>27</v>
      </c>
      <c r="H466" s="1" t="s">
        <v>258</v>
      </c>
      <c r="I466" s="1" t="s">
        <v>259</v>
      </c>
      <c r="J466" s="1" t="s">
        <v>72</v>
      </c>
      <c r="K466" s="1" t="str">
        <f t="shared" si="57"/>
        <v>JFK - ICN</v>
      </c>
      <c r="L466" s="1">
        <v>10648</v>
      </c>
      <c r="M466" s="1" t="str">
        <f t="shared" si="58"/>
        <v>Long-haul</v>
      </c>
      <c r="N466" s="2">
        <v>0.92479166666666668</v>
      </c>
      <c r="O466" s="2">
        <v>0.41715277777777776</v>
      </c>
      <c r="P466" s="3">
        <v>45672</v>
      </c>
      <c r="Q466" s="2">
        <v>0.92618055555555556</v>
      </c>
      <c r="R466" s="2">
        <v>0.41854166666666665</v>
      </c>
      <c r="S466" s="2">
        <f t="shared" si="59"/>
        <v>1.388888888888884E-3</v>
      </c>
      <c r="T466" s="2">
        <f t="shared" si="60"/>
        <v>1.388888888888884E-3</v>
      </c>
      <c r="U466" s="1">
        <v>2</v>
      </c>
      <c r="V466" s="1" t="str">
        <f t="shared" si="61"/>
        <v>On-time</v>
      </c>
      <c r="W466" s="1">
        <v>66.2</v>
      </c>
      <c r="X466" s="1" t="s">
        <v>31</v>
      </c>
      <c r="Y466" s="1">
        <v>5</v>
      </c>
      <c r="Z466" s="1" t="s">
        <v>38</v>
      </c>
      <c r="AA466" s="1">
        <v>54.99</v>
      </c>
      <c r="AB466" s="1">
        <v>54171.205853827902</v>
      </c>
      <c r="AC466" s="1" t="s">
        <v>33</v>
      </c>
      <c r="AD466" s="1">
        <v>4.5</v>
      </c>
      <c r="AE466" s="1">
        <v>70005.45</v>
      </c>
      <c r="AF466" s="1">
        <v>4247.8</v>
      </c>
      <c r="AG466" s="6">
        <f t="shared" si="62"/>
        <v>6.0678132916794338E-2</v>
      </c>
      <c r="AH466">
        <f t="shared" si="63"/>
        <v>-65757.649999999994</v>
      </c>
    </row>
    <row r="467" spans="1:34" x14ac:dyDescent="0.3">
      <c r="A467" s="1" t="s">
        <v>1049</v>
      </c>
      <c r="B467" s="1" t="s">
        <v>1050</v>
      </c>
      <c r="C467" s="1">
        <v>33</v>
      </c>
      <c r="D467" s="1" t="str">
        <f t="shared" si="56"/>
        <v>30-39</v>
      </c>
      <c r="E467" s="1" t="s">
        <v>25</v>
      </c>
      <c r="F467" s="1" t="s">
        <v>891</v>
      </c>
      <c r="G467" s="1" t="s">
        <v>45</v>
      </c>
      <c r="H467" s="1" t="s">
        <v>258</v>
      </c>
      <c r="I467" s="1" t="s">
        <v>259</v>
      </c>
      <c r="J467" s="1" t="s">
        <v>72</v>
      </c>
      <c r="K467" s="1" t="str">
        <f t="shared" si="57"/>
        <v>JFK - ICN</v>
      </c>
      <c r="L467" s="1">
        <v>10648</v>
      </c>
      <c r="M467" s="1" t="str">
        <f t="shared" si="58"/>
        <v>Long-haul</v>
      </c>
      <c r="N467" s="2">
        <v>0.92479166666666668</v>
      </c>
      <c r="O467" s="2">
        <v>0.41715277777777776</v>
      </c>
      <c r="P467" s="3">
        <v>45667</v>
      </c>
      <c r="Q467" s="2">
        <v>0.92618055555555556</v>
      </c>
      <c r="R467" s="2">
        <v>0.41854166666666665</v>
      </c>
      <c r="S467" s="2">
        <f t="shared" si="59"/>
        <v>1.388888888888884E-3</v>
      </c>
      <c r="T467" s="2">
        <f t="shared" si="60"/>
        <v>1.388888888888884E-3</v>
      </c>
      <c r="U467" s="1">
        <v>2</v>
      </c>
      <c r="V467" s="1" t="str">
        <f t="shared" si="61"/>
        <v>On-time</v>
      </c>
      <c r="W467" s="1">
        <v>920.83</v>
      </c>
      <c r="X467" s="1" t="s">
        <v>31</v>
      </c>
      <c r="Y467" s="1">
        <v>3</v>
      </c>
      <c r="Z467" s="1" t="s">
        <v>80</v>
      </c>
      <c r="AA467" s="1">
        <v>123.91</v>
      </c>
      <c r="AB467" s="1">
        <v>53776.344199057203</v>
      </c>
      <c r="AC467" s="1" t="s">
        <v>39</v>
      </c>
      <c r="AD467" s="1">
        <v>4.88</v>
      </c>
      <c r="AE467" s="1">
        <v>69531.61</v>
      </c>
      <c r="AF467" s="1">
        <v>58957.9</v>
      </c>
      <c r="AG467" s="6">
        <f t="shared" si="62"/>
        <v>0.84792945251807061</v>
      </c>
      <c r="AH467">
        <f t="shared" si="63"/>
        <v>-10573.71</v>
      </c>
    </row>
    <row r="468" spans="1:34" x14ac:dyDescent="0.3">
      <c r="A468" s="1" t="s">
        <v>1051</v>
      </c>
      <c r="B468" s="1" t="s">
        <v>1052</v>
      </c>
      <c r="C468" s="1">
        <v>25</v>
      </c>
      <c r="D468" s="1" t="str">
        <f t="shared" si="56"/>
        <v>18-29</v>
      </c>
      <c r="E468" s="1" t="s">
        <v>36</v>
      </c>
      <c r="F468" s="1" t="s">
        <v>891</v>
      </c>
      <c r="G468" s="1" t="s">
        <v>45</v>
      </c>
      <c r="H468" s="1" t="s">
        <v>258</v>
      </c>
      <c r="I468" s="1" t="s">
        <v>259</v>
      </c>
      <c r="J468" s="1" t="s">
        <v>72</v>
      </c>
      <c r="K468" s="1" t="str">
        <f t="shared" si="57"/>
        <v>JFK - ICN</v>
      </c>
      <c r="L468" s="1">
        <v>10648</v>
      </c>
      <c r="M468" s="1" t="str">
        <f t="shared" si="58"/>
        <v>Long-haul</v>
      </c>
      <c r="N468" s="2">
        <v>0.92479166666666668</v>
      </c>
      <c r="O468" s="2">
        <v>0.41715277777777776</v>
      </c>
      <c r="P468" s="3">
        <v>45669</v>
      </c>
      <c r="Q468" s="2">
        <v>0.92618055555555556</v>
      </c>
      <c r="R468" s="2">
        <v>0.41854166666666665</v>
      </c>
      <c r="S468" s="2">
        <f t="shared" si="59"/>
        <v>1.388888888888884E-3</v>
      </c>
      <c r="T468" s="2">
        <f t="shared" si="60"/>
        <v>1.388888888888884E-3</v>
      </c>
      <c r="U468" s="1">
        <v>2</v>
      </c>
      <c r="V468" s="1" t="str">
        <f t="shared" si="61"/>
        <v>On-time</v>
      </c>
      <c r="W468" s="1">
        <v>272.64</v>
      </c>
      <c r="X468" s="1" t="s">
        <v>31</v>
      </c>
      <c r="Y468" s="1">
        <v>5</v>
      </c>
      <c r="Z468" s="1" t="s">
        <v>38</v>
      </c>
      <c r="AA468" s="1">
        <v>134.44999999999999</v>
      </c>
      <c r="AB468" s="1">
        <v>54362.284566342802</v>
      </c>
      <c r="AC468" s="1" t="s">
        <v>39</v>
      </c>
      <c r="AD468" s="1">
        <v>4.67</v>
      </c>
      <c r="AE468" s="1">
        <v>70234.740000000005</v>
      </c>
      <c r="AF468" s="1">
        <v>17475.849999999999</v>
      </c>
      <c r="AG468" s="6">
        <f t="shared" si="62"/>
        <v>0.24882059789784938</v>
      </c>
      <c r="AH468">
        <f t="shared" si="63"/>
        <v>-52758.890000000007</v>
      </c>
    </row>
    <row r="469" spans="1:34" x14ac:dyDescent="0.3">
      <c r="A469" s="1" t="s">
        <v>1053</v>
      </c>
      <c r="B469" s="1" t="s">
        <v>1054</v>
      </c>
      <c r="C469" s="1">
        <v>38</v>
      </c>
      <c r="D469" s="1" t="str">
        <f t="shared" si="56"/>
        <v>30-39</v>
      </c>
      <c r="E469" s="1" t="s">
        <v>25</v>
      </c>
      <c r="F469" s="1" t="s">
        <v>891</v>
      </c>
      <c r="G469" s="1" t="s">
        <v>27</v>
      </c>
      <c r="H469" s="1" t="s">
        <v>258</v>
      </c>
      <c r="I469" s="1" t="s">
        <v>259</v>
      </c>
      <c r="J469" s="1" t="s">
        <v>72</v>
      </c>
      <c r="K469" s="1" t="str">
        <f t="shared" si="57"/>
        <v>JFK - ICN</v>
      </c>
      <c r="L469" s="1">
        <v>10648</v>
      </c>
      <c r="M469" s="1" t="str">
        <f t="shared" si="58"/>
        <v>Long-haul</v>
      </c>
      <c r="N469" s="2">
        <v>0.92479166666666668</v>
      </c>
      <c r="O469" s="2">
        <v>0.41715277777777776</v>
      </c>
      <c r="P469" s="3">
        <v>45666</v>
      </c>
      <c r="Q469" s="2">
        <v>0.92618055555555556</v>
      </c>
      <c r="R469" s="2">
        <v>0.41854166666666665</v>
      </c>
      <c r="S469" s="2">
        <f t="shared" si="59"/>
        <v>1.388888888888884E-3</v>
      </c>
      <c r="T469" s="2">
        <f t="shared" si="60"/>
        <v>1.388888888888884E-3</v>
      </c>
      <c r="U469" s="1">
        <v>2</v>
      </c>
      <c r="V469" s="1" t="str">
        <f t="shared" si="61"/>
        <v>On-time</v>
      </c>
      <c r="W469" s="1">
        <v>247.79</v>
      </c>
      <c r="X469" s="1" t="s">
        <v>53</v>
      </c>
      <c r="Y469" s="1">
        <v>3</v>
      </c>
      <c r="Z469" s="1" t="s">
        <v>38</v>
      </c>
      <c r="AA469" s="1">
        <v>82.95</v>
      </c>
      <c r="AB469" s="1">
        <v>54376.524831991097</v>
      </c>
      <c r="AC469" s="1" t="s">
        <v>39</v>
      </c>
      <c r="AD469" s="1">
        <v>3.73</v>
      </c>
      <c r="AE469" s="1">
        <v>70251.83</v>
      </c>
      <c r="AF469" s="1">
        <v>15875.15</v>
      </c>
      <c r="AG469" s="6">
        <f t="shared" si="62"/>
        <v>0.22597489631230958</v>
      </c>
      <c r="AH469">
        <f t="shared" si="63"/>
        <v>-54376.68</v>
      </c>
    </row>
    <row r="470" spans="1:34" x14ac:dyDescent="0.3">
      <c r="A470" s="1" t="s">
        <v>1055</v>
      </c>
      <c r="B470" s="1" t="s">
        <v>1056</v>
      </c>
      <c r="C470" s="1">
        <v>45</v>
      </c>
      <c r="D470" s="1" t="str">
        <f t="shared" si="56"/>
        <v>40-59</v>
      </c>
      <c r="E470" s="1" t="s">
        <v>25</v>
      </c>
      <c r="F470" s="1" t="s">
        <v>891</v>
      </c>
      <c r="G470" s="1" t="s">
        <v>45</v>
      </c>
      <c r="H470" s="1" t="s">
        <v>258</v>
      </c>
      <c r="I470" s="1" t="s">
        <v>259</v>
      </c>
      <c r="J470" s="1" t="s">
        <v>72</v>
      </c>
      <c r="K470" s="1" t="str">
        <f t="shared" si="57"/>
        <v>JFK - ICN</v>
      </c>
      <c r="L470" s="1">
        <v>10648</v>
      </c>
      <c r="M470" s="1" t="str">
        <f t="shared" si="58"/>
        <v>Long-haul</v>
      </c>
      <c r="N470" s="2">
        <v>0.92479166666666668</v>
      </c>
      <c r="O470" s="2">
        <v>0.41715277777777776</v>
      </c>
      <c r="P470" s="3">
        <v>45659</v>
      </c>
      <c r="Q470" s="2">
        <v>0.92618055555555556</v>
      </c>
      <c r="R470" s="2">
        <v>0.41854166666666665</v>
      </c>
      <c r="S470" s="2">
        <f t="shared" si="59"/>
        <v>1.388888888888884E-3</v>
      </c>
      <c r="T470" s="2">
        <f t="shared" si="60"/>
        <v>1.388888888888884E-3</v>
      </c>
      <c r="U470" s="1">
        <v>2</v>
      </c>
      <c r="V470" s="1" t="str">
        <f t="shared" si="61"/>
        <v>On-time</v>
      </c>
      <c r="W470" s="1">
        <v>539.01</v>
      </c>
      <c r="X470" s="1" t="s">
        <v>37</v>
      </c>
      <c r="Y470" s="1">
        <v>5</v>
      </c>
      <c r="Z470" s="1" t="s">
        <v>46</v>
      </c>
      <c r="AA470" s="1">
        <v>82.11</v>
      </c>
      <c r="AB470" s="1">
        <v>53888.2968809265</v>
      </c>
      <c r="AC470" s="1" t="s">
        <v>39</v>
      </c>
      <c r="AD470" s="1">
        <v>4.1500000000000004</v>
      </c>
      <c r="AE470" s="1">
        <v>69665.960000000006</v>
      </c>
      <c r="AF470" s="1">
        <v>34513.06</v>
      </c>
      <c r="AG470" s="6">
        <f t="shared" si="62"/>
        <v>0.49540780030878773</v>
      </c>
      <c r="AH470">
        <f t="shared" si="63"/>
        <v>-35152.900000000009</v>
      </c>
    </row>
    <row r="471" spans="1:34" x14ac:dyDescent="0.3">
      <c r="A471" s="1" t="s">
        <v>1057</v>
      </c>
      <c r="B471" s="1" t="s">
        <v>1058</v>
      </c>
      <c r="C471" s="1">
        <v>40</v>
      </c>
      <c r="D471" s="1" t="str">
        <f t="shared" si="56"/>
        <v>40-59</v>
      </c>
      <c r="E471" s="1" t="s">
        <v>25</v>
      </c>
      <c r="F471" s="1" t="s">
        <v>891</v>
      </c>
      <c r="G471" s="1" t="s">
        <v>27</v>
      </c>
      <c r="H471" s="1" t="s">
        <v>272</v>
      </c>
      <c r="I471" s="1" t="s">
        <v>112</v>
      </c>
      <c r="J471" s="1" t="s">
        <v>30</v>
      </c>
      <c r="K471" s="1" t="str">
        <f t="shared" si="57"/>
        <v>IST - ORD</v>
      </c>
      <c r="L471" s="1">
        <v>13817</v>
      </c>
      <c r="M471" s="1" t="str">
        <f t="shared" si="58"/>
        <v>Long-haul</v>
      </c>
      <c r="N471" s="2">
        <v>0.91703703703703698</v>
      </c>
      <c r="O471" s="2">
        <v>0.55662037037037038</v>
      </c>
      <c r="P471" s="3">
        <v>45671</v>
      </c>
      <c r="Q471" s="2">
        <v>0.92120370370370375</v>
      </c>
      <c r="R471" s="2">
        <v>0.56078703703703703</v>
      </c>
      <c r="S471" s="2">
        <f t="shared" si="59"/>
        <v>4.1666666666667629E-3</v>
      </c>
      <c r="T471" s="2">
        <f t="shared" si="60"/>
        <v>4.1666666666666519E-3</v>
      </c>
      <c r="U471" s="1">
        <v>6</v>
      </c>
      <c r="V471" s="1" t="str">
        <f t="shared" si="61"/>
        <v>On-time</v>
      </c>
      <c r="W471" s="1">
        <v>623.73</v>
      </c>
      <c r="X471" s="1" t="s">
        <v>53</v>
      </c>
      <c r="Y471" s="1">
        <v>3</v>
      </c>
      <c r="Z471" s="1" t="s">
        <v>80</v>
      </c>
      <c r="AA471" s="1">
        <v>52.55</v>
      </c>
      <c r="AB471" s="1">
        <v>69789.419460105593</v>
      </c>
      <c r="AC471" s="1" t="s">
        <v>39</v>
      </c>
      <c r="AD471" s="1">
        <v>3.44</v>
      </c>
      <c r="AE471" s="1">
        <v>88747.3</v>
      </c>
      <c r="AF471" s="1">
        <v>39929.230000000003</v>
      </c>
      <c r="AG471" s="6">
        <f t="shared" si="62"/>
        <v>0.44992050462380268</v>
      </c>
      <c r="AH471">
        <f t="shared" si="63"/>
        <v>-48818.07</v>
      </c>
    </row>
    <row r="472" spans="1:34" x14ac:dyDescent="0.3">
      <c r="A472" s="1" t="s">
        <v>1059</v>
      </c>
      <c r="B472" s="1" t="s">
        <v>1060</v>
      </c>
      <c r="C472" s="1">
        <v>30</v>
      </c>
      <c r="D472" s="1" t="str">
        <f t="shared" si="56"/>
        <v>30-39</v>
      </c>
      <c r="E472" s="1" t="s">
        <v>36</v>
      </c>
      <c r="F472" s="1" t="s">
        <v>891</v>
      </c>
      <c r="G472" s="1" t="s">
        <v>45</v>
      </c>
      <c r="H472" s="1" t="s">
        <v>272</v>
      </c>
      <c r="I472" s="1" t="s">
        <v>112</v>
      </c>
      <c r="J472" s="1" t="s">
        <v>30</v>
      </c>
      <c r="K472" s="1" t="str">
        <f t="shared" si="57"/>
        <v>IST - ORD</v>
      </c>
      <c r="L472" s="1">
        <v>13817</v>
      </c>
      <c r="M472" s="1" t="str">
        <f t="shared" si="58"/>
        <v>Long-haul</v>
      </c>
      <c r="N472" s="2">
        <v>0.91703703703703698</v>
      </c>
      <c r="O472" s="2">
        <v>0.55662037037037038</v>
      </c>
      <c r="P472" s="3">
        <v>45666</v>
      </c>
      <c r="Q472" s="2">
        <v>0.92120370370370375</v>
      </c>
      <c r="R472" s="2">
        <v>0.56078703703703703</v>
      </c>
      <c r="S472" s="2">
        <f t="shared" si="59"/>
        <v>4.1666666666667629E-3</v>
      </c>
      <c r="T472" s="2">
        <f t="shared" si="60"/>
        <v>4.1666666666666519E-3</v>
      </c>
      <c r="U472" s="1">
        <v>6</v>
      </c>
      <c r="V472" s="1" t="str">
        <f t="shared" si="61"/>
        <v>On-time</v>
      </c>
      <c r="W472" s="1">
        <v>1395.18</v>
      </c>
      <c r="X472" s="1" t="s">
        <v>53</v>
      </c>
      <c r="Y472" s="1">
        <v>3</v>
      </c>
      <c r="Z472" s="1" t="s">
        <v>38</v>
      </c>
      <c r="AA472" s="1">
        <v>20.91</v>
      </c>
      <c r="AB472" s="1">
        <v>70034.962634594296</v>
      </c>
      <c r="AC472" s="1" t="s">
        <v>33</v>
      </c>
      <c r="AD472" s="1">
        <v>4.3</v>
      </c>
      <c r="AE472" s="1">
        <v>89041.96</v>
      </c>
      <c r="AF472" s="1">
        <v>89295.7</v>
      </c>
      <c r="AG472" s="6">
        <f t="shared" si="62"/>
        <v>1.0028496677296861</v>
      </c>
      <c r="AH472">
        <f t="shared" si="63"/>
        <v>253.73999999999069</v>
      </c>
    </row>
    <row r="473" spans="1:34" x14ac:dyDescent="0.3">
      <c r="A473" s="1" t="s">
        <v>1061</v>
      </c>
      <c r="B473" s="1" t="s">
        <v>1062</v>
      </c>
      <c r="C473" s="1">
        <v>56</v>
      </c>
      <c r="D473" s="1" t="str">
        <f t="shared" si="56"/>
        <v>40-59</v>
      </c>
      <c r="E473" s="1" t="s">
        <v>36</v>
      </c>
      <c r="F473" s="1" t="s">
        <v>891</v>
      </c>
      <c r="G473" s="1" t="s">
        <v>27</v>
      </c>
      <c r="H473" s="1" t="s">
        <v>283</v>
      </c>
      <c r="I473" s="1" t="s">
        <v>73</v>
      </c>
      <c r="J473" s="1" t="s">
        <v>172</v>
      </c>
      <c r="K473" s="1" t="str">
        <f t="shared" si="57"/>
        <v>ATL - PVG</v>
      </c>
      <c r="L473" s="1">
        <v>11652</v>
      </c>
      <c r="M473" s="1" t="str">
        <f t="shared" si="58"/>
        <v>Long-haul</v>
      </c>
      <c r="N473" s="2">
        <v>0.94499999999999995</v>
      </c>
      <c r="O473" s="2">
        <v>0.48388888888888887</v>
      </c>
      <c r="P473" s="3">
        <v>45661</v>
      </c>
      <c r="Q473" s="2">
        <v>0.95680555555555558</v>
      </c>
      <c r="R473" s="2">
        <v>0.49569444444444444</v>
      </c>
      <c r="S473" s="2">
        <f t="shared" si="59"/>
        <v>1.1805555555555625E-2</v>
      </c>
      <c r="T473" s="2">
        <f t="shared" si="60"/>
        <v>1.1805555555555569E-2</v>
      </c>
      <c r="U473" s="1">
        <v>17</v>
      </c>
      <c r="V473" s="1" t="str">
        <f t="shared" si="61"/>
        <v>On-time</v>
      </c>
      <c r="W473" s="1">
        <v>171.84</v>
      </c>
      <c r="X473" s="1" t="s">
        <v>37</v>
      </c>
      <c r="Y473" s="1">
        <v>5</v>
      </c>
      <c r="Z473" s="1" t="s">
        <v>46</v>
      </c>
      <c r="AA473" s="1">
        <v>89.49</v>
      </c>
      <c r="AB473" s="1">
        <v>58901.325478311803</v>
      </c>
      <c r="AC473" s="1" t="s">
        <v>33</v>
      </c>
      <c r="AD473" s="1">
        <v>3.86</v>
      </c>
      <c r="AE473" s="1">
        <v>113522.38499999999</v>
      </c>
      <c r="AF473" s="1">
        <v>6609.3959999999997</v>
      </c>
      <c r="AG473" s="6">
        <f t="shared" si="62"/>
        <v>5.8221081243139843E-2</v>
      </c>
      <c r="AH473">
        <f t="shared" si="63"/>
        <v>-106912.989</v>
      </c>
    </row>
    <row r="474" spans="1:34" x14ac:dyDescent="0.3">
      <c r="A474" s="1" t="s">
        <v>1063</v>
      </c>
      <c r="B474" s="1" t="s">
        <v>1064</v>
      </c>
      <c r="C474" s="1">
        <v>74</v>
      </c>
      <c r="D474" s="1" t="str">
        <f t="shared" si="56"/>
        <v>70-80</v>
      </c>
      <c r="E474" s="1" t="s">
        <v>36</v>
      </c>
      <c r="F474" s="1" t="s">
        <v>891</v>
      </c>
      <c r="G474" s="1" t="s">
        <v>45</v>
      </c>
      <c r="H474" s="1" t="s">
        <v>283</v>
      </c>
      <c r="I474" s="1" t="s">
        <v>73</v>
      </c>
      <c r="J474" s="1" t="s">
        <v>172</v>
      </c>
      <c r="K474" s="1" t="str">
        <f t="shared" si="57"/>
        <v>ATL - PVG</v>
      </c>
      <c r="L474" s="1">
        <v>11652</v>
      </c>
      <c r="M474" s="1" t="str">
        <f t="shared" si="58"/>
        <v>Long-haul</v>
      </c>
      <c r="N474" s="2">
        <v>0.94499999999999995</v>
      </c>
      <c r="O474" s="2">
        <v>0.48388888888888887</v>
      </c>
      <c r="P474" s="3">
        <v>45664</v>
      </c>
      <c r="Q474" s="2">
        <v>0.95680555555555558</v>
      </c>
      <c r="R474" s="2">
        <v>0.49569444444444444</v>
      </c>
      <c r="S474" s="2">
        <f t="shared" si="59"/>
        <v>1.1805555555555625E-2</v>
      </c>
      <c r="T474" s="2">
        <f t="shared" si="60"/>
        <v>1.1805555555555569E-2</v>
      </c>
      <c r="U474" s="1">
        <v>17</v>
      </c>
      <c r="V474" s="1" t="str">
        <f t="shared" si="61"/>
        <v>On-time</v>
      </c>
      <c r="W474" s="1">
        <v>219.21</v>
      </c>
      <c r="X474" s="1" t="s">
        <v>31</v>
      </c>
      <c r="Y474" s="1">
        <v>5</v>
      </c>
      <c r="Z474" s="1" t="s">
        <v>32</v>
      </c>
      <c r="AA474" s="1">
        <v>164.59</v>
      </c>
      <c r="AB474" s="1">
        <v>59123.457064232702</v>
      </c>
      <c r="AC474" s="1" t="s">
        <v>39</v>
      </c>
      <c r="AD474" s="1">
        <v>3.81</v>
      </c>
      <c r="AE474" s="1">
        <v>113922.224999999</v>
      </c>
      <c r="AF474" s="1">
        <v>8437.4159999999993</v>
      </c>
      <c r="AG474" s="6">
        <f t="shared" si="62"/>
        <v>7.406294952543345E-2</v>
      </c>
      <c r="AH474">
        <f t="shared" si="63"/>
        <v>-105484.808999999</v>
      </c>
    </row>
    <row r="475" spans="1:34" x14ac:dyDescent="0.3">
      <c r="A475" s="1" t="s">
        <v>1065</v>
      </c>
      <c r="B475" s="1" t="s">
        <v>1066</v>
      </c>
      <c r="C475" s="1">
        <v>52</v>
      </c>
      <c r="D475" s="1" t="str">
        <f t="shared" si="56"/>
        <v>40-59</v>
      </c>
      <c r="E475" s="1" t="s">
        <v>25</v>
      </c>
      <c r="F475" s="1" t="s">
        <v>891</v>
      </c>
      <c r="G475" s="1" t="s">
        <v>45</v>
      </c>
      <c r="H475" s="1" t="s">
        <v>283</v>
      </c>
      <c r="I475" s="1" t="s">
        <v>73</v>
      </c>
      <c r="J475" s="1" t="s">
        <v>172</v>
      </c>
      <c r="K475" s="1" t="str">
        <f t="shared" si="57"/>
        <v>ATL - PVG</v>
      </c>
      <c r="L475" s="1">
        <v>11652</v>
      </c>
      <c r="M475" s="1" t="str">
        <f t="shared" si="58"/>
        <v>Long-haul</v>
      </c>
      <c r="N475" s="2">
        <v>0.94499999999999995</v>
      </c>
      <c r="O475" s="2">
        <v>0.48388888888888887</v>
      </c>
      <c r="P475" s="3">
        <v>45670</v>
      </c>
      <c r="Q475" s="2">
        <v>0.95680555555555558</v>
      </c>
      <c r="R475" s="2">
        <v>0.49569444444444444</v>
      </c>
      <c r="S475" s="2">
        <f t="shared" si="59"/>
        <v>1.1805555555555625E-2</v>
      </c>
      <c r="T475" s="2">
        <f t="shared" si="60"/>
        <v>1.1805555555555569E-2</v>
      </c>
      <c r="U475" s="1">
        <v>17</v>
      </c>
      <c r="V475" s="1" t="str">
        <f t="shared" si="61"/>
        <v>On-time</v>
      </c>
      <c r="W475" s="1">
        <v>1152.9100000000001</v>
      </c>
      <c r="X475" s="1" t="s">
        <v>31</v>
      </c>
      <c r="Y475" s="1">
        <v>5</v>
      </c>
      <c r="Z475" s="1" t="s">
        <v>32</v>
      </c>
      <c r="AA475" s="1">
        <v>51.86</v>
      </c>
      <c r="AB475" s="1">
        <v>59201.576547472301</v>
      </c>
      <c r="AC475" s="1" t="s">
        <v>33</v>
      </c>
      <c r="AD475" s="1">
        <v>4.58</v>
      </c>
      <c r="AE475" s="1">
        <v>114062.834999999</v>
      </c>
      <c r="AF475" s="1">
        <v>44277.966</v>
      </c>
      <c r="AG475" s="6">
        <f t="shared" si="62"/>
        <v>0.38818924674281846</v>
      </c>
      <c r="AH475">
        <f t="shared" si="63"/>
        <v>-69784.868999999002</v>
      </c>
    </row>
    <row r="476" spans="1:34" x14ac:dyDescent="0.3">
      <c r="A476" s="1" t="s">
        <v>1067</v>
      </c>
      <c r="B476" s="1" t="s">
        <v>1068</v>
      </c>
      <c r="C476" s="1">
        <v>50</v>
      </c>
      <c r="D476" s="1" t="str">
        <f t="shared" si="56"/>
        <v>40-59</v>
      </c>
      <c r="E476" s="1" t="s">
        <v>25</v>
      </c>
      <c r="F476" s="1" t="s">
        <v>891</v>
      </c>
      <c r="G476" s="1" t="s">
        <v>45</v>
      </c>
      <c r="H476" s="1" t="s">
        <v>283</v>
      </c>
      <c r="I476" s="1" t="s">
        <v>73</v>
      </c>
      <c r="J476" s="1" t="s">
        <v>172</v>
      </c>
      <c r="K476" s="1" t="str">
        <f t="shared" si="57"/>
        <v>ATL - PVG</v>
      </c>
      <c r="L476" s="1">
        <v>11652</v>
      </c>
      <c r="M476" s="1" t="str">
        <f t="shared" si="58"/>
        <v>Long-haul</v>
      </c>
      <c r="N476" s="2">
        <v>0.94499999999999995</v>
      </c>
      <c r="O476" s="2">
        <v>0.48388888888888887</v>
      </c>
      <c r="P476" s="3">
        <v>45661</v>
      </c>
      <c r="Q476" s="2">
        <v>0.95680555555555558</v>
      </c>
      <c r="R476" s="2">
        <v>0.49569444444444444</v>
      </c>
      <c r="S476" s="2">
        <f t="shared" si="59"/>
        <v>1.1805555555555625E-2</v>
      </c>
      <c r="T476" s="2">
        <f t="shared" si="60"/>
        <v>1.1805555555555569E-2</v>
      </c>
      <c r="U476" s="1">
        <v>17</v>
      </c>
      <c r="V476" s="1" t="str">
        <f t="shared" si="61"/>
        <v>On-time</v>
      </c>
      <c r="W476" s="1">
        <v>1168.07</v>
      </c>
      <c r="X476" s="1" t="s">
        <v>53</v>
      </c>
      <c r="Y476" s="1">
        <v>5</v>
      </c>
      <c r="Z476" s="1" t="s">
        <v>46</v>
      </c>
      <c r="AA476" s="1">
        <v>88.9</v>
      </c>
      <c r="AB476" s="1">
        <v>59078.919049855103</v>
      </c>
      <c r="AC476" s="1" t="s">
        <v>39</v>
      </c>
      <c r="AD476" s="1">
        <v>4.7699999999999996</v>
      </c>
      <c r="AE476" s="1">
        <v>113842.049999999</v>
      </c>
      <c r="AF476" s="1">
        <v>44864.555999999997</v>
      </c>
      <c r="AG476" s="6">
        <f t="shared" si="62"/>
        <v>0.39409476551063854</v>
      </c>
      <c r="AH476">
        <f t="shared" si="63"/>
        <v>-68977.493999999002</v>
      </c>
    </row>
    <row r="477" spans="1:34" x14ac:dyDescent="0.3">
      <c r="A477" s="1" t="s">
        <v>1069</v>
      </c>
      <c r="B477" s="1" t="s">
        <v>1070</v>
      </c>
      <c r="C477" s="1">
        <v>50</v>
      </c>
      <c r="D477" s="1" t="str">
        <f t="shared" si="56"/>
        <v>40-59</v>
      </c>
      <c r="E477" s="1" t="s">
        <v>25</v>
      </c>
      <c r="F477" s="1" t="s">
        <v>891</v>
      </c>
      <c r="G477" s="1" t="s">
        <v>45</v>
      </c>
      <c r="H477" s="1" t="s">
        <v>283</v>
      </c>
      <c r="I477" s="1" t="s">
        <v>73</v>
      </c>
      <c r="J477" s="1" t="s">
        <v>172</v>
      </c>
      <c r="K477" s="1" t="str">
        <f t="shared" si="57"/>
        <v>ATL - PVG</v>
      </c>
      <c r="L477" s="1">
        <v>11652</v>
      </c>
      <c r="M477" s="1" t="str">
        <f t="shared" si="58"/>
        <v>Long-haul</v>
      </c>
      <c r="N477" s="2">
        <v>0.94499999999999995</v>
      </c>
      <c r="O477" s="2">
        <v>0.48388888888888887</v>
      </c>
      <c r="P477" s="3">
        <v>45659</v>
      </c>
      <c r="Q477" s="2">
        <v>0.95680555555555558</v>
      </c>
      <c r="R477" s="2">
        <v>0.49569444444444444</v>
      </c>
      <c r="S477" s="2">
        <f t="shared" si="59"/>
        <v>1.1805555555555625E-2</v>
      </c>
      <c r="T477" s="2">
        <f t="shared" si="60"/>
        <v>1.1805555555555569E-2</v>
      </c>
      <c r="U477" s="1">
        <v>17</v>
      </c>
      <c r="V477" s="1" t="str">
        <f t="shared" si="61"/>
        <v>On-time</v>
      </c>
      <c r="W477" s="1">
        <v>1052.8699999999999</v>
      </c>
      <c r="X477" s="1" t="s">
        <v>37</v>
      </c>
      <c r="Y477" s="1">
        <v>5</v>
      </c>
      <c r="Z477" s="1" t="s">
        <v>42</v>
      </c>
      <c r="AA477" s="1">
        <v>184.63</v>
      </c>
      <c r="AB477" s="1">
        <v>59599.954976929701</v>
      </c>
      <c r="AC477" s="1" t="s">
        <v>33</v>
      </c>
      <c r="AD477" s="1">
        <v>3.16</v>
      </c>
      <c r="AE477" s="1">
        <v>114779.924999999</v>
      </c>
      <c r="AF477" s="1">
        <v>40452.366000000002</v>
      </c>
      <c r="AG477" s="6">
        <f t="shared" si="62"/>
        <v>0.3524341560599587</v>
      </c>
      <c r="AH477">
        <f t="shared" si="63"/>
        <v>-74327.55899999899</v>
      </c>
    </row>
    <row r="478" spans="1:34" x14ac:dyDescent="0.3">
      <c r="A478" s="1" t="s">
        <v>1071</v>
      </c>
      <c r="B478" s="1" t="s">
        <v>1072</v>
      </c>
      <c r="C478" s="1">
        <v>26</v>
      </c>
      <c r="D478" s="1" t="str">
        <f t="shared" si="56"/>
        <v>18-29</v>
      </c>
      <c r="E478" s="1" t="s">
        <v>25</v>
      </c>
      <c r="F478" s="1" t="s">
        <v>891</v>
      </c>
      <c r="G478" s="1" t="s">
        <v>27</v>
      </c>
      <c r="H478" s="1" t="s">
        <v>283</v>
      </c>
      <c r="I478" s="1" t="s">
        <v>73</v>
      </c>
      <c r="J478" s="1" t="s">
        <v>172</v>
      </c>
      <c r="K478" s="1" t="str">
        <f t="shared" si="57"/>
        <v>ATL - PVG</v>
      </c>
      <c r="L478" s="1">
        <v>11652</v>
      </c>
      <c r="M478" s="1" t="str">
        <f t="shared" si="58"/>
        <v>Long-haul</v>
      </c>
      <c r="N478" s="2">
        <v>0.94499999999999995</v>
      </c>
      <c r="O478" s="2">
        <v>0.48388888888888887</v>
      </c>
      <c r="P478" s="3">
        <v>45667</v>
      </c>
      <c r="Q478" s="2">
        <v>0.95680555555555558</v>
      </c>
      <c r="R478" s="2">
        <v>0.49569444444444444</v>
      </c>
      <c r="S478" s="2">
        <f t="shared" si="59"/>
        <v>1.1805555555555625E-2</v>
      </c>
      <c r="T478" s="2">
        <f t="shared" si="60"/>
        <v>1.1805555555555569E-2</v>
      </c>
      <c r="U478" s="1">
        <v>17</v>
      </c>
      <c r="V478" s="1" t="str">
        <f t="shared" si="61"/>
        <v>On-time</v>
      </c>
      <c r="W478" s="1">
        <v>1065.94</v>
      </c>
      <c r="X478" s="1" t="s">
        <v>53</v>
      </c>
      <c r="Y478" s="1">
        <v>5</v>
      </c>
      <c r="Z478" s="1" t="s">
        <v>80</v>
      </c>
      <c r="AA478" s="1">
        <v>36.979999999999997</v>
      </c>
      <c r="AB478" s="1">
        <v>59317.033575514302</v>
      </c>
      <c r="AC478" s="1" t="s">
        <v>39</v>
      </c>
      <c r="AD478" s="1">
        <v>4.2</v>
      </c>
      <c r="AE478" s="1">
        <v>114270.66</v>
      </c>
      <c r="AF478" s="1">
        <v>40936.536</v>
      </c>
      <c r="AG478" s="6">
        <f t="shared" si="62"/>
        <v>0.35824187941156549</v>
      </c>
      <c r="AH478">
        <f t="shared" si="63"/>
        <v>-73334.124000000011</v>
      </c>
    </row>
    <row r="479" spans="1:34" x14ac:dyDescent="0.3">
      <c r="A479" s="1" t="s">
        <v>1073</v>
      </c>
      <c r="B479" s="1" t="s">
        <v>1074</v>
      </c>
      <c r="C479" s="1">
        <v>70</v>
      </c>
      <c r="D479" s="1" t="str">
        <f t="shared" si="56"/>
        <v>70-80</v>
      </c>
      <c r="E479" s="1" t="s">
        <v>36</v>
      </c>
      <c r="F479" s="1" t="s">
        <v>891</v>
      </c>
      <c r="G479" s="1" t="s">
        <v>45</v>
      </c>
      <c r="H479" s="1" t="s">
        <v>283</v>
      </c>
      <c r="I479" s="1" t="s">
        <v>73</v>
      </c>
      <c r="J479" s="1" t="s">
        <v>172</v>
      </c>
      <c r="K479" s="1" t="str">
        <f t="shared" si="57"/>
        <v>ATL - PVG</v>
      </c>
      <c r="L479" s="1">
        <v>11652</v>
      </c>
      <c r="M479" s="1" t="str">
        <f t="shared" si="58"/>
        <v>Long-haul</v>
      </c>
      <c r="N479" s="2">
        <v>0.94499999999999995</v>
      </c>
      <c r="O479" s="2">
        <v>0.48388888888888887</v>
      </c>
      <c r="P479" s="3">
        <v>45663</v>
      </c>
      <c r="Q479" s="2">
        <v>0.95680555555555558</v>
      </c>
      <c r="R479" s="2">
        <v>0.49569444444444444</v>
      </c>
      <c r="S479" s="2">
        <f t="shared" si="59"/>
        <v>1.1805555555555625E-2</v>
      </c>
      <c r="T479" s="2">
        <f t="shared" si="60"/>
        <v>1.1805555555555569E-2</v>
      </c>
      <c r="U479" s="1">
        <v>17</v>
      </c>
      <c r="V479" s="1" t="str">
        <f t="shared" si="61"/>
        <v>On-time</v>
      </c>
      <c r="W479" s="1">
        <v>763.2</v>
      </c>
      <c r="X479" s="1" t="s">
        <v>53</v>
      </c>
      <c r="Y479" s="1">
        <v>5</v>
      </c>
      <c r="Z479" s="1" t="s">
        <v>38</v>
      </c>
      <c r="AA479" s="1">
        <v>76.260000000000005</v>
      </c>
      <c r="AB479" s="1">
        <v>59717.399975448097</v>
      </c>
      <c r="AC479" s="1" t="s">
        <v>39</v>
      </c>
      <c r="AD479" s="1">
        <v>3.05</v>
      </c>
      <c r="AE479" s="1">
        <v>114991.32</v>
      </c>
      <c r="AF479" s="1">
        <v>29316.03</v>
      </c>
      <c r="AG479" s="6">
        <f t="shared" si="62"/>
        <v>0.25494124252160943</v>
      </c>
      <c r="AH479">
        <f t="shared" si="63"/>
        <v>-85675.290000000008</v>
      </c>
    </row>
    <row r="480" spans="1:34" x14ac:dyDescent="0.3">
      <c r="A480" s="1" t="s">
        <v>1075</v>
      </c>
      <c r="B480" s="1" t="s">
        <v>1076</v>
      </c>
      <c r="C480" s="1">
        <v>30</v>
      </c>
      <c r="D480" s="1" t="str">
        <f t="shared" si="56"/>
        <v>30-39</v>
      </c>
      <c r="E480" s="1" t="s">
        <v>36</v>
      </c>
      <c r="F480" s="1" t="s">
        <v>891</v>
      </c>
      <c r="G480" s="1" t="s">
        <v>45</v>
      </c>
      <c r="H480" s="1" t="s">
        <v>283</v>
      </c>
      <c r="I480" s="1" t="s">
        <v>73</v>
      </c>
      <c r="J480" s="1" t="s">
        <v>172</v>
      </c>
      <c r="K480" s="1" t="str">
        <f t="shared" si="57"/>
        <v>ATL - PVG</v>
      </c>
      <c r="L480" s="1">
        <v>11652</v>
      </c>
      <c r="M480" s="1" t="str">
        <f t="shared" si="58"/>
        <v>Long-haul</v>
      </c>
      <c r="N480" s="2">
        <v>0.94499999999999995</v>
      </c>
      <c r="O480" s="2">
        <v>0.48388888888888887</v>
      </c>
      <c r="P480" s="3">
        <v>45667</v>
      </c>
      <c r="Q480" s="2">
        <v>0.95680555555555558</v>
      </c>
      <c r="R480" s="2">
        <v>0.49569444444444444</v>
      </c>
      <c r="S480" s="2">
        <f t="shared" si="59"/>
        <v>1.1805555555555625E-2</v>
      </c>
      <c r="T480" s="2">
        <f t="shared" si="60"/>
        <v>1.1805555555555569E-2</v>
      </c>
      <c r="U480" s="1">
        <v>17</v>
      </c>
      <c r="V480" s="1" t="str">
        <f t="shared" si="61"/>
        <v>On-time</v>
      </c>
      <c r="W480" s="1">
        <v>858.4</v>
      </c>
      <c r="X480" s="1" t="s">
        <v>31</v>
      </c>
      <c r="Y480" s="1">
        <v>3</v>
      </c>
      <c r="Z480" s="1" t="s">
        <v>80</v>
      </c>
      <c r="AA480" s="1">
        <v>158.72</v>
      </c>
      <c r="AB480" s="1">
        <v>59331.354507105803</v>
      </c>
      <c r="AC480" s="1" t="s">
        <v>39</v>
      </c>
      <c r="AD480" s="1">
        <v>4.8600000000000003</v>
      </c>
      <c r="AE480" s="1">
        <v>114296.44500000001</v>
      </c>
      <c r="AF480" s="1">
        <v>32981.603999999999</v>
      </c>
      <c r="AG480" s="6">
        <f t="shared" si="62"/>
        <v>0.28856194083726749</v>
      </c>
      <c r="AH480">
        <f t="shared" si="63"/>
        <v>-81314.841000000015</v>
      </c>
    </row>
    <row r="481" spans="1:34" x14ac:dyDescent="0.3">
      <c r="A481" s="1" t="s">
        <v>1077</v>
      </c>
      <c r="B481" s="1" t="s">
        <v>1078</v>
      </c>
      <c r="C481" s="1">
        <v>21</v>
      </c>
      <c r="D481" s="1" t="str">
        <f t="shared" si="56"/>
        <v>18-29</v>
      </c>
      <c r="E481" s="1" t="s">
        <v>25</v>
      </c>
      <c r="F481" s="1" t="s">
        <v>891</v>
      </c>
      <c r="G481" s="1" t="s">
        <v>45</v>
      </c>
      <c r="H481" s="1" t="s">
        <v>283</v>
      </c>
      <c r="I481" s="1" t="s">
        <v>73</v>
      </c>
      <c r="J481" s="1" t="s">
        <v>172</v>
      </c>
      <c r="K481" s="1" t="str">
        <f t="shared" si="57"/>
        <v>ATL - PVG</v>
      </c>
      <c r="L481" s="1">
        <v>11652</v>
      </c>
      <c r="M481" s="1" t="str">
        <f t="shared" si="58"/>
        <v>Long-haul</v>
      </c>
      <c r="N481" s="2">
        <v>0.94499999999999995</v>
      </c>
      <c r="O481" s="2">
        <v>0.48388888888888887</v>
      </c>
      <c r="P481" s="3">
        <v>45667</v>
      </c>
      <c r="Q481" s="2">
        <v>0.95680555555555558</v>
      </c>
      <c r="R481" s="2">
        <v>0.49569444444444444</v>
      </c>
      <c r="S481" s="2">
        <f t="shared" si="59"/>
        <v>1.1805555555555625E-2</v>
      </c>
      <c r="T481" s="2">
        <f t="shared" si="60"/>
        <v>1.1805555555555569E-2</v>
      </c>
      <c r="U481" s="1">
        <v>17</v>
      </c>
      <c r="V481" s="1" t="str">
        <f t="shared" si="61"/>
        <v>On-time</v>
      </c>
      <c r="W481" s="1">
        <v>709.54</v>
      </c>
      <c r="X481" s="1" t="s">
        <v>53</v>
      </c>
      <c r="Y481" s="1">
        <v>5</v>
      </c>
      <c r="Z481" s="1" t="s">
        <v>80</v>
      </c>
      <c r="AA481" s="1">
        <v>138.08000000000001</v>
      </c>
      <c r="AB481" s="1">
        <v>58780.133185291001</v>
      </c>
      <c r="AC481" s="1" t="s">
        <v>33</v>
      </c>
      <c r="AD481" s="1">
        <v>3.85</v>
      </c>
      <c r="AE481" s="1">
        <v>113304.24</v>
      </c>
      <c r="AF481" s="1">
        <v>27262.907999999999</v>
      </c>
      <c r="AG481" s="6">
        <f t="shared" si="62"/>
        <v>0.24061683834603187</v>
      </c>
      <c r="AH481">
        <f t="shared" si="63"/>
        <v>-86041.332000000009</v>
      </c>
    </row>
    <row r="482" spans="1:34" x14ac:dyDescent="0.3">
      <c r="A482" s="1" t="s">
        <v>1079</v>
      </c>
      <c r="B482" s="1" t="s">
        <v>1080</v>
      </c>
      <c r="C482" s="1">
        <v>35</v>
      </c>
      <c r="D482" s="1" t="str">
        <f t="shared" si="56"/>
        <v>30-39</v>
      </c>
      <c r="E482" s="1" t="s">
        <v>36</v>
      </c>
      <c r="F482" s="1" t="s">
        <v>891</v>
      </c>
      <c r="G482" s="1" t="s">
        <v>45</v>
      </c>
      <c r="H482" s="1" t="s">
        <v>283</v>
      </c>
      <c r="I482" s="1" t="s">
        <v>73</v>
      </c>
      <c r="J482" s="1" t="s">
        <v>172</v>
      </c>
      <c r="K482" s="1" t="str">
        <f t="shared" si="57"/>
        <v>ATL - PVG</v>
      </c>
      <c r="L482" s="1">
        <v>11652</v>
      </c>
      <c r="M482" s="1" t="str">
        <f t="shared" si="58"/>
        <v>Long-haul</v>
      </c>
      <c r="N482" s="2">
        <v>0.94499999999999995</v>
      </c>
      <c r="O482" s="2">
        <v>0.48388888888888887</v>
      </c>
      <c r="P482" s="3">
        <v>45661</v>
      </c>
      <c r="Q482" s="2">
        <v>0.95680555555555558</v>
      </c>
      <c r="R482" s="2">
        <v>0.49569444444444444</v>
      </c>
      <c r="S482" s="2">
        <f t="shared" si="59"/>
        <v>1.1805555555555625E-2</v>
      </c>
      <c r="T482" s="2">
        <f t="shared" si="60"/>
        <v>1.1805555555555569E-2</v>
      </c>
      <c r="U482" s="1">
        <v>17</v>
      </c>
      <c r="V482" s="1" t="str">
        <f t="shared" si="61"/>
        <v>On-time</v>
      </c>
      <c r="W482" s="1">
        <v>508.64</v>
      </c>
      <c r="X482" s="1" t="s">
        <v>37</v>
      </c>
      <c r="Y482" s="1">
        <v>3</v>
      </c>
      <c r="Z482" s="1" t="s">
        <v>80</v>
      </c>
      <c r="AA482" s="1">
        <v>178.54</v>
      </c>
      <c r="AB482" s="1">
        <v>59534.426023685701</v>
      </c>
      <c r="AC482" s="1" t="s">
        <v>39</v>
      </c>
      <c r="AD482" s="1">
        <v>3.48</v>
      </c>
      <c r="AE482" s="1">
        <v>114661.965</v>
      </c>
      <c r="AF482" s="1">
        <v>19553.201999999899</v>
      </c>
      <c r="AG482" s="6">
        <f t="shared" si="62"/>
        <v>0.17052910265404836</v>
      </c>
      <c r="AH482">
        <f t="shared" si="63"/>
        <v>-95108.763000000094</v>
      </c>
    </row>
    <row r="483" spans="1:34" x14ac:dyDescent="0.3">
      <c r="A483" s="1" t="s">
        <v>1081</v>
      </c>
      <c r="B483" s="1" t="s">
        <v>1082</v>
      </c>
      <c r="C483" s="1">
        <v>70</v>
      </c>
      <c r="D483" s="1" t="str">
        <f t="shared" si="56"/>
        <v>70-80</v>
      </c>
      <c r="E483" s="1" t="s">
        <v>36</v>
      </c>
      <c r="F483" s="1" t="s">
        <v>891</v>
      </c>
      <c r="G483" s="1" t="s">
        <v>27</v>
      </c>
      <c r="H483" s="1" t="s">
        <v>304</v>
      </c>
      <c r="I483" s="1" t="s">
        <v>305</v>
      </c>
      <c r="J483" s="1" t="s">
        <v>30</v>
      </c>
      <c r="K483" s="1" t="str">
        <f t="shared" si="57"/>
        <v>FRA - ORD</v>
      </c>
      <c r="L483" s="1">
        <v>14406</v>
      </c>
      <c r="M483" s="1" t="str">
        <f t="shared" si="58"/>
        <v>Long-haul</v>
      </c>
      <c r="N483" s="2">
        <v>0.40773148148148147</v>
      </c>
      <c r="O483" s="2">
        <v>7.4398148148148144E-2</v>
      </c>
      <c r="P483" s="3">
        <v>45667</v>
      </c>
      <c r="Q483" s="2">
        <v>0.40773148148148147</v>
      </c>
      <c r="R483" s="2">
        <v>7.4398148148148144E-2</v>
      </c>
      <c r="S483" s="2">
        <f t="shared" si="59"/>
        <v>0</v>
      </c>
      <c r="T483" s="2">
        <f t="shared" si="60"/>
        <v>0</v>
      </c>
      <c r="U483" s="1">
        <v>0</v>
      </c>
      <c r="V483" s="1" t="str">
        <f t="shared" si="61"/>
        <v>On-time</v>
      </c>
      <c r="W483" s="1">
        <v>694.53</v>
      </c>
      <c r="X483" s="1" t="s">
        <v>37</v>
      </c>
      <c r="Y483" s="1">
        <v>5</v>
      </c>
      <c r="Z483" s="1" t="s">
        <v>80</v>
      </c>
      <c r="AA483" s="1">
        <v>112.78</v>
      </c>
      <c r="AB483" s="1">
        <v>72882.421182884893</v>
      </c>
      <c r="AC483" s="1" t="s">
        <v>33</v>
      </c>
      <c r="AD483" s="1">
        <v>3.74</v>
      </c>
      <c r="AE483" s="1">
        <v>92458.91</v>
      </c>
      <c r="AF483" s="1">
        <v>44472.480000000003</v>
      </c>
      <c r="AG483" s="6">
        <f t="shared" si="62"/>
        <v>0.48099723433901614</v>
      </c>
      <c r="AH483">
        <f t="shared" si="63"/>
        <v>-47986.43</v>
      </c>
    </row>
    <row r="484" spans="1:34" x14ac:dyDescent="0.3">
      <c r="A484" s="1" t="s">
        <v>1083</v>
      </c>
      <c r="B484" s="1" t="s">
        <v>1084</v>
      </c>
      <c r="C484" s="1">
        <v>25</v>
      </c>
      <c r="D484" s="1" t="str">
        <f t="shared" si="56"/>
        <v>18-29</v>
      </c>
      <c r="E484" s="1" t="s">
        <v>36</v>
      </c>
      <c r="F484" s="1" t="s">
        <v>891</v>
      </c>
      <c r="G484" s="1" t="s">
        <v>45</v>
      </c>
      <c r="H484" s="1" t="s">
        <v>304</v>
      </c>
      <c r="I484" s="1" t="s">
        <v>305</v>
      </c>
      <c r="J484" s="1" t="s">
        <v>30</v>
      </c>
      <c r="K484" s="1" t="str">
        <f t="shared" si="57"/>
        <v>FRA - ORD</v>
      </c>
      <c r="L484" s="1">
        <v>14406</v>
      </c>
      <c r="M484" s="1" t="str">
        <f t="shared" si="58"/>
        <v>Long-haul</v>
      </c>
      <c r="N484" s="2">
        <v>0.40773148148148147</v>
      </c>
      <c r="O484" s="2">
        <v>7.4398148148148144E-2</v>
      </c>
      <c r="P484" s="3">
        <v>45670</v>
      </c>
      <c r="Q484" s="2">
        <v>0.40773148148148147</v>
      </c>
      <c r="R484" s="2">
        <v>7.4398148148148144E-2</v>
      </c>
      <c r="S484" s="2">
        <f t="shared" si="59"/>
        <v>0</v>
      </c>
      <c r="T484" s="2">
        <f t="shared" si="60"/>
        <v>0</v>
      </c>
      <c r="U484" s="1">
        <v>0</v>
      </c>
      <c r="V484" s="1" t="str">
        <f t="shared" si="61"/>
        <v>On-time</v>
      </c>
      <c r="W484" s="1">
        <v>1331.35</v>
      </c>
      <c r="X484" s="1" t="s">
        <v>53</v>
      </c>
      <c r="Y484" s="1">
        <v>5</v>
      </c>
      <c r="Z484" s="1" t="s">
        <v>80</v>
      </c>
      <c r="AA484" s="1">
        <v>153.05000000000001</v>
      </c>
      <c r="AB484" s="1">
        <v>73395.247488189096</v>
      </c>
      <c r="AC484" s="1" t="s">
        <v>33</v>
      </c>
      <c r="AD484" s="1">
        <v>4.7300000000000004</v>
      </c>
      <c r="AE484" s="1">
        <v>93074.3</v>
      </c>
      <c r="AF484" s="1">
        <v>85237.01</v>
      </c>
      <c r="AG484" s="6">
        <f t="shared" si="62"/>
        <v>0.91579533770331867</v>
      </c>
      <c r="AH484">
        <f t="shared" si="63"/>
        <v>-7837.2900000000081</v>
      </c>
    </row>
    <row r="485" spans="1:34" x14ac:dyDescent="0.3">
      <c r="A485" s="1" t="s">
        <v>1085</v>
      </c>
      <c r="B485" s="1" t="s">
        <v>1086</v>
      </c>
      <c r="C485" s="1">
        <v>54</v>
      </c>
      <c r="D485" s="1" t="str">
        <f t="shared" si="56"/>
        <v>40-59</v>
      </c>
      <c r="E485" s="1" t="s">
        <v>25</v>
      </c>
      <c r="F485" s="1" t="s">
        <v>891</v>
      </c>
      <c r="G485" s="1" t="s">
        <v>45</v>
      </c>
      <c r="H485" s="1" t="s">
        <v>304</v>
      </c>
      <c r="I485" s="1" t="s">
        <v>305</v>
      </c>
      <c r="J485" s="1" t="s">
        <v>30</v>
      </c>
      <c r="K485" s="1" t="str">
        <f t="shared" si="57"/>
        <v>FRA - ORD</v>
      </c>
      <c r="L485" s="1">
        <v>14406</v>
      </c>
      <c r="M485" s="1" t="str">
        <f t="shared" si="58"/>
        <v>Long-haul</v>
      </c>
      <c r="N485" s="2">
        <v>0.40773148148148147</v>
      </c>
      <c r="O485" s="2">
        <v>7.4398148148148144E-2</v>
      </c>
      <c r="P485" s="3">
        <v>45662</v>
      </c>
      <c r="Q485" s="2">
        <v>0.40773148148148147</v>
      </c>
      <c r="R485" s="2">
        <v>7.4398148148148144E-2</v>
      </c>
      <c r="S485" s="2">
        <f t="shared" si="59"/>
        <v>0</v>
      </c>
      <c r="T485" s="2">
        <f t="shared" si="60"/>
        <v>0</v>
      </c>
      <c r="U485" s="1">
        <v>0</v>
      </c>
      <c r="V485" s="1" t="str">
        <f t="shared" si="61"/>
        <v>On-time</v>
      </c>
      <c r="W485" s="1">
        <v>541.47</v>
      </c>
      <c r="X485" s="1" t="s">
        <v>31</v>
      </c>
      <c r="Y485" s="1">
        <v>5</v>
      </c>
      <c r="Z485" s="1" t="s">
        <v>46</v>
      </c>
      <c r="AA485" s="1">
        <v>23.85</v>
      </c>
      <c r="AB485" s="1">
        <v>73297.155821617795</v>
      </c>
      <c r="AC485" s="1" t="s">
        <v>33</v>
      </c>
      <c r="AD485" s="1">
        <v>4.4400000000000004</v>
      </c>
      <c r="AE485" s="1">
        <v>92956.59</v>
      </c>
      <c r="AF485" s="1">
        <v>34658.85</v>
      </c>
      <c r="AG485" s="6">
        <f t="shared" si="62"/>
        <v>0.37284984313645758</v>
      </c>
      <c r="AH485">
        <f t="shared" si="63"/>
        <v>-58297.74</v>
      </c>
    </row>
    <row r="486" spans="1:34" x14ac:dyDescent="0.3">
      <c r="A486" s="1" t="s">
        <v>1087</v>
      </c>
      <c r="B486" s="1" t="s">
        <v>1088</v>
      </c>
      <c r="C486" s="1">
        <v>21</v>
      </c>
      <c r="D486" s="1" t="str">
        <f t="shared" si="56"/>
        <v>18-29</v>
      </c>
      <c r="E486" s="1" t="s">
        <v>36</v>
      </c>
      <c r="F486" s="1" t="s">
        <v>891</v>
      </c>
      <c r="G486" s="1" t="s">
        <v>45</v>
      </c>
      <c r="H486" s="1" t="s">
        <v>304</v>
      </c>
      <c r="I486" s="1" t="s">
        <v>305</v>
      </c>
      <c r="J486" s="1" t="s">
        <v>30</v>
      </c>
      <c r="K486" s="1" t="str">
        <f t="shared" si="57"/>
        <v>FRA - ORD</v>
      </c>
      <c r="L486" s="1">
        <v>14406</v>
      </c>
      <c r="M486" s="1" t="str">
        <f t="shared" si="58"/>
        <v>Long-haul</v>
      </c>
      <c r="N486" s="2">
        <v>0.40773148148148147</v>
      </c>
      <c r="O486" s="2">
        <v>7.4398148148148144E-2</v>
      </c>
      <c r="P486" s="3">
        <v>45668</v>
      </c>
      <c r="Q486" s="2">
        <v>0.40773148148148147</v>
      </c>
      <c r="R486" s="2">
        <v>7.4398148148148144E-2</v>
      </c>
      <c r="S486" s="2">
        <f t="shared" si="59"/>
        <v>0</v>
      </c>
      <c r="T486" s="2">
        <f t="shared" si="60"/>
        <v>0</v>
      </c>
      <c r="U486" s="1">
        <v>0</v>
      </c>
      <c r="V486" s="1" t="str">
        <f t="shared" si="61"/>
        <v>On-time</v>
      </c>
      <c r="W486" s="1">
        <v>158.43</v>
      </c>
      <c r="X486" s="1" t="s">
        <v>31</v>
      </c>
      <c r="Y486" s="1">
        <v>5</v>
      </c>
      <c r="Z486" s="1" t="s">
        <v>42</v>
      </c>
      <c r="AA486" s="1">
        <v>182.1</v>
      </c>
      <c r="AB486" s="1">
        <v>72596.301615788907</v>
      </c>
      <c r="AC486" s="1" t="s">
        <v>33</v>
      </c>
      <c r="AD486" s="1">
        <v>3.46</v>
      </c>
      <c r="AE486" s="1">
        <v>92115.56</v>
      </c>
      <c r="AF486" s="1">
        <v>10175.94</v>
      </c>
      <c r="AG486" s="6">
        <f t="shared" si="62"/>
        <v>0.11046928445096572</v>
      </c>
      <c r="AH486">
        <f t="shared" si="63"/>
        <v>-81939.62</v>
      </c>
    </row>
    <row r="487" spans="1:34" x14ac:dyDescent="0.3">
      <c r="A487" s="1" t="s">
        <v>1089</v>
      </c>
      <c r="B487" s="1" t="s">
        <v>1090</v>
      </c>
      <c r="C487" s="1">
        <v>66</v>
      </c>
      <c r="D487" s="1" t="str">
        <f t="shared" si="56"/>
        <v>60-69</v>
      </c>
      <c r="E487" s="1" t="s">
        <v>25</v>
      </c>
      <c r="F487" s="1" t="s">
        <v>891</v>
      </c>
      <c r="G487" s="1" t="s">
        <v>45</v>
      </c>
      <c r="H487" s="1" t="s">
        <v>304</v>
      </c>
      <c r="I487" s="1" t="s">
        <v>305</v>
      </c>
      <c r="J487" s="1" t="s">
        <v>30</v>
      </c>
      <c r="K487" s="1" t="str">
        <f t="shared" si="57"/>
        <v>FRA - ORD</v>
      </c>
      <c r="L487" s="1">
        <v>14406</v>
      </c>
      <c r="M487" s="1" t="str">
        <f t="shared" si="58"/>
        <v>Long-haul</v>
      </c>
      <c r="N487" s="2">
        <v>0.40773148148148147</v>
      </c>
      <c r="O487" s="2">
        <v>7.4398148148148144E-2</v>
      </c>
      <c r="P487" s="3">
        <v>45660</v>
      </c>
      <c r="Q487" s="2">
        <v>0.40773148148148147</v>
      </c>
      <c r="R487" s="2">
        <v>7.4398148148148144E-2</v>
      </c>
      <c r="S487" s="2">
        <f t="shared" si="59"/>
        <v>0</v>
      </c>
      <c r="T487" s="2">
        <f t="shared" si="60"/>
        <v>0</v>
      </c>
      <c r="U487" s="1">
        <v>0</v>
      </c>
      <c r="V487" s="1" t="str">
        <f t="shared" si="61"/>
        <v>On-time</v>
      </c>
      <c r="W487" s="1">
        <v>639.84</v>
      </c>
      <c r="X487" s="1" t="s">
        <v>53</v>
      </c>
      <c r="Y487" s="1">
        <v>5</v>
      </c>
      <c r="Z487" s="1" t="s">
        <v>38</v>
      </c>
      <c r="AA487" s="1">
        <v>64.06</v>
      </c>
      <c r="AB487" s="1">
        <v>72779.675676216997</v>
      </c>
      <c r="AC487" s="1" t="s">
        <v>33</v>
      </c>
      <c r="AD487" s="1">
        <v>4.41</v>
      </c>
      <c r="AE487" s="1">
        <v>92335.61</v>
      </c>
      <c r="AF487" s="1">
        <v>40962.57</v>
      </c>
      <c r="AG487" s="6">
        <f t="shared" si="62"/>
        <v>0.44362700370961972</v>
      </c>
      <c r="AH487">
        <f t="shared" si="63"/>
        <v>-51373.04</v>
      </c>
    </row>
    <row r="488" spans="1:34" x14ac:dyDescent="0.3">
      <c r="A488" s="1" t="s">
        <v>1091</v>
      </c>
      <c r="B488" s="1" t="s">
        <v>1092</v>
      </c>
      <c r="C488" s="1">
        <v>24</v>
      </c>
      <c r="D488" s="1" t="str">
        <f t="shared" si="56"/>
        <v>18-29</v>
      </c>
      <c r="E488" s="1" t="s">
        <v>25</v>
      </c>
      <c r="F488" s="1" t="s">
        <v>891</v>
      </c>
      <c r="G488" s="1" t="s">
        <v>27</v>
      </c>
      <c r="H488" s="1" t="s">
        <v>304</v>
      </c>
      <c r="I488" s="1" t="s">
        <v>305</v>
      </c>
      <c r="J488" s="1" t="s">
        <v>30</v>
      </c>
      <c r="K488" s="1" t="str">
        <f t="shared" si="57"/>
        <v>FRA - ORD</v>
      </c>
      <c r="L488" s="1">
        <v>14406</v>
      </c>
      <c r="M488" s="1" t="str">
        <f t="shared" si="58"/>
        <v>Long-haul</v>
      </c>
      <c r="N488" s="2">
        <v>0.40773148148148147</v>
      </c>
      <c r="O488" s="2">
        <v>7.4398148148148144E-2</v>
      </c>
      <c r="P488" s="3">
        <v>45669</v>
      </c>
      <c r="Q488" s="2">
        <v>0.40773148148148147</v>
      </c>
      <c r="R488" s="2">
        <v>7.4398148148148144E-2</v>
      </c>
      <c r="S488" s="2">
        <f t="shared" si="59"/>
        <v>0</v>
      </c>
      <c r="T488" s="2">
        <f t="shared" si="60"/>
        <v>0</v>
      </c>
      <c r="U488" s="1">
        <v>0</v>
      </c>
      <c r="V488" s="1" t="str">
        <f t="shared" si="61"/>
        <v>On-time</v>
      </c>
      <c r="W488" s="1">
        <v>114.98</v>
      </c>
      <c r="X488" s="1" t="s">
        <v>37</v>
      </c>
      <c r="Y488" s="1">
        <v>5</v>
      </c>
      <c r="Z488" s="1" t="s">
        <v>80</v>
      </c>
      <c r="AA488" s="1">
        <v>4.6100000000000003</v>
      </c>
      <c r="AB488" s="1">
        <v>73186.312452212806</v>
      </c>
      <c r="AC488" s="1" t="s">
        <v>39</v>
      </c>
      <c r="AD488" s="1">
        <v>3.48</v>
      </c>
      <c r="AE488" s="1">
        <v>92823.57</v>
      </c>
      <c r="AF488" s="1">
        <v>7359.64</v>
      </c>
      <c r="AG488" s="6">
        <f t="shared" si="62"/>
        <v>7.9286327815230553E-2</v>
      </c>
      <c r="AH488">
        <f t="shared" si="63"/>
        <v>-85463.930000000008</v>
      </c>
    </row>
    <row r="489" spans="1:34" x14ac:dyDescent="0.3">
      <c r="A489" s="1" t="s">
        <v>1093</v>
      </c>
      <c r="B489" s="1" t="s">
        <v>750</v>
      </c>
      <c r="C489" s="1">
        <v>19</v>
      </c>
      <c r="D489" s="1" t="str">
        <f t="shared" si="56"/>
        <v>18-29</v>
      </c>
      <c r="E489" s="1" t="s">
        <v>36</v>
      </c>
      <c r="F489" s="1" t="s">
        <v>891</v>
      </c>
      <c r="G489" s="1" t="s">
        <v>27</v>
      </c>
      <c r="H489" s="1" t="s">
        <v>304</v>
      </c>
      <c r="I489" s="1" t="s">
        <v>305</v>
      </c>
      <c r="J489" s="1" t="s">
        <v>30</v>
      </c>
      <c r="K489" s="1" t="str">
        <f t="shared" si="57"/>
        <v>FRA - ORD</v>
      </c>
      <c r="L489" s="1">
        <v>14406</v>
      </c>
      <c r="M489" s="1" t="str">
        <f t="shared" si="58"/>
        <v>Long-haul</v>
      </c>
      <c r="N489" s="2">
        <v>0.40773148148148147</v>
      </c>
      <c r="O489" s="2">
        <v>7.4398148148148144E-2</v>
      </c>
      <c r="P489" s="3">
        <v>45658</v>
      </c>
      <c r="Q489" s="2">
        <v>0.40773148148148147</v>
      </c>
      <c r="R489" s="2">
        <v>7.4398148148148144E-2</v>
      </c>
      <c r="S489" s="2">
        <f t="shared" si="59"/>
        <v>0</v>
      </c>
      <c r="T489" s="2">
        <f t="shared" si="60"/>
        <v>0</v>
      </c>
      <c r="U489" s="1">
        <v>0</v>
      </c>
      <c r="V489" s="1" t="str">
        <f t="shared" si="61"/>
        <v>On-time</v>
      </c>
      <c r="W489" s="1">
        <v>490.75</v>
      </c>
      <c r="X489" s="1" t="s">
        <v>37</v>
      </c>
      <c r="Y489" s="1">
        <v>5</v>
      </c>
      <c r="Z489" s="1" t="s">
        <v>42</v>
      </c>
      <c r="AA489" s="1">
        <v>81</v>
      </c>
      <c r="AB489" s="1">
        <v>73426.747107143106</v>
      </c>
      <c r="AC489" s="1" t="s">
        <v>33</v>
      </c>
      <c r="AD489" s="1">
        <v>4.51</v>
      </c>
      <c r="AE489" s="1">
        <v>93112.1</v>
      </c>
      <c r="AF489" s="1">
        <v>31424.2</v>
      </c>
      <c r="AG489" s="6">
        <f t="shared" si="62"/>
        <v>0.33748782381666831</v>
      </c>
      <c r="AH489">
        <f t="shared" si="63"/>
        <v>-61687.900000000009</v>
      </c>
    </row>
    <row r="490" spans="1:34" x14ac:dyDescent="0.3">
      <c r="A490" s="1" t="s">
        <v>1094</v>
      </c>
      <c r="B490" s="1" t="s">
        <v>1095</v>
      </c>
      <c r="C490" s="1">
        <v>48</v>
      </c>
      <c r="D490" s="1" t="str">
        <f t="shared" si="56"/>
        <v>40-59</v>
      </c>
      <c r="E490" s="1" t="s">
        <v>36</v>
      </c>
      <c r="F490" s="1" t="s">
        <v>891</v>
      </c>
      <c r="G490" s="1" t="s">
        <v>27</v>
      </c>
      <c r="H490" s="1" t="s">
        <v>304</v>
      </c>
      <c r="I490" s="1" t="s">
        <v>305</v>
      </c>
      <c r="J490" s="1" t="s">
        <v>30</v>
      </c>
      <c r="K490" s="1" t="str">
        <f t="shared" si="57"/>
        <v>FRA - ORD</v>
      </c>
      <c r="L490" s="1">
        <v>14406</v>
      </c>
      <c r="M490" s="1" t="str">
        <f t="shared" si="58"/>
        <v>Long-haul</v>
      </c>
      <c r="N490" s="2">
        <v>0.40773148148148147</v>
      </c>
      <c r="O490" s="2">
        <v>7.4398148148148144E-2</v>
      </c>
      <c r="P490" s="3">
        <v>45660</v>
      </c>
      <c r="Q490" s="2">
        <v>0.40773148148148147</v>
      </c>
      <c r="R490" s="2">
        <v>7.4398148148148144E-2</v>
      </c>
      <c r="S490" s="2">
        <f t="shared" si="59"/>
        <v>0</v>
      </c>
      <c r="T490" s="2">
        <f t="shared" si="60"/>
        <v>0</v>
      </c>
      <c r="U490" s="1">
        <v>0</v>
      </c>
      <c r="V490" s="1" t="str">
        <f t="shared" si="61"/>
        <v>On-time</v>
      </c>
      <c r="W490" s="1">
        <v>1140.28</v>
      </c>
      <c r="X490" s="1" t="s">
        <v>53</v>
      </c>
      <c r="Y490" s="1">
        <v>5</v>
      </c>
      <c r="Z490" s="1" t="s">
        <v>42</v>
      </c>
      <c r="AA490" s="1">
        <v>32.729999999999997</v>
      </c>
      <c r="AB490" s="1">
        <v>72920.515763373507</v>
      </c>
      <c r="AC490" s="1" t="s">
        <v>33</v>
      </c>
      <c r="AD490" s="1">
        <v>4.2699999999999996</v>
      </c>
      <c r="AE490" s="1">
        <v>92504.62</v>
      </c>
      <c r="AF490" s="1">
        <v>72984.47</v>
      </c>
      <c r="AG490" s="6">
        <f t="shared" si="62"/>
        <v>0.78898189085042458</v>
      </c>
      <c r="AH490">
        <f t="shared" si="63"/>
        <v>-19520.149999999994</v>
      </c>
    </row>
    <row r="491" spans="1:34" x14ac:dyDescent="0.3">
      <c r="A491" s="1" t="s">
        <v>1096</v>
      </c>
      <c r="B491" s="1" t="s">
        <v>1097</v>
      </c>
      <c r="C491" s="1">
        <v>54</v>
      </c>
      <c r="D491" s="1" t="str">
        <f t="shared" si="56"/>
        <v>40-59</v>
      </c>
      <c r="E491" s="1" t="s">
        <v>25</v>
      </c>
      <c r="F491" s="1" t="s">
        <v>891</v>
      </c>
      <c r="G491" s="1" t="s">
        <v>45</v>
      </c>
      <c r="H491" s="1" t="s">
        <v>324</v>
      </c>
      <c r="I491" s="1" t="s">
        <v>172</v>
      </c>
      <c r="J491" s="1" t="s">
        <v>259</v>
      </c>
      <c r="K491" s="1" t="str">
        <f t="shared" si="57"/>
        <v>PVG - JFK</v>
      </c>
      <c r="L491" s="1">
        <v>3625</v>
      </c>
      <c r="M491" s="1" t="str">
        <f t="shared" si="58"/>
        <v xml:space="preserve">Short-haul </v>
      </c>
      <c r="N491" s="2">
        <v>0.10141203703703704</v>
      </c>
      <c r="O491" s="2">
        <v>0.26877314814814812</v>
      </c>
      <c r="P491" s="3">
        <v>45667</v>
      </c>
      <c r="Q491" s="2">
        <v>0.15627314814814816</v>
      </c>
      <c r="R491" s="2">
        <v>0.32363425925925926</v>
      </c>
      <c r="S491" s="2">
        <f t="shared" si="59"/>
        <v>5.4861111111111124E-2</v>
      </c>
      <c r="T491" s="2">
        <f t="shared" si="60"/>
        <v>5.4861111111111138E-2</v>
      </c>
      <c r="U491" s="1">
        <v>79</v>
      </c>
      <c r="V491" s="1" t="str">
        <f t="shared" si="61"/>
        <v>Moderate-delay</v>
      </c>
      <c r="W491" s="1">
        <v>559.63</v>
      </c>
      <c r="X491" s="1" t="s">
        <v>53</v>
      </c>
      <c r="Y491" s="1">
        <v>5</v>
      </c>
      <c r="Z491" s="1" t="s">
        <v>38</v>
      </c>
      <c r="AA491" s="1">
        <v>50.75</v>
      </c>
      <c r="AB491" s="1">
        <v>19542.748077842502</v>
      </c>
      <c r="AC491" s="1" t="s">
        <v>39</v>
      </c>
      <c r="AD491" s="1">
        <v>4.63</v>
      </c>
      <c r="AE491" s="1">
        <v>28451.3</v>
      </c>
      <c r="AF491" s="1">
        <v>35826.47</v>
      </c>
      <c r="AG491" s="6">
        <f t="shared" si="62"/>
        <v>1.2592208440387611</v>
      </c>
      <c r="AH491">
        <f t="shared" si="63"/>
        <v>7375.1700000000019</v>
      </c>
    </row>
    <row r="492" spans="1:34" x14ac:dyDescent="0.3">
      <c r="A492" s="1" t="s">
        <v>1098</v>
      </c>
      <c r="B492" s="1" t="s">
        <v>1099</v>
      </c>
      <c r="C492" s="1">
        <v>25</v>
      </c>
      <c r="D492" s="1" t="str">
        <f t="shared" si="56"/>
        <v>18-29</v>
      </c>
      <c r="E492" s="1" t="s">
        <v>25</v>
      </c>
      <c r="F492" s="1" t="s">
        <v>891</v>
      </c>
      <c r="G492" s="1" t="s">
        <v>27</v>
      </c>
      <c r="H492" s="1" t="s">
        <v>324</v>
      </c>
      <c r="I492" s="1" t="s">
        <v>172</v>
      </c>
      <c r="J492" s="1" t="s">
        <v>259</v>
      </c>
      <c r="K492" s="1" t="str">
        <f t="shared" si="57"/>
        <v>PVG - JFK</v>
      </c>
      <c r="L492" s="1">
        <v>3625</v>
      </c>
      <c r="M492" s="1" t="str">
        <f t="shared" si="58"/>
        <v xml:space="preserve">Short-haul </v>
      </c>
      <c r="N492" s="2">
        <v>0.10141203703703704</v>
      </c>
      <c r="O492" s="2">
        <v>0.26877314814814812</v>
      </c>
      <c r="P492" s="3">
        <v>45663</v>
      </c>
      <c r="Q492" s="2">
        <v>0.15627314814814816</v>
      </c>
      <c r="R492" s="2">
        <v>0.32363425925925926</v>
      </c>
      <c r="S492" s="2">
        <f t="shared" si="59"/>
        <v>5.4861111111111124E-2</v>
      </c>
      <c r="T492" s="2">
        <f t="shared" si="60"/>
        <v>5.4861111111111138E-2</v>
      </c>
      <c r="U492" s="1">
        <v>79</v>
      </c>
      <c r="V492" s="1" t="str">
        <f t="shared" si="61"/>
        <v>Moderate-delay</v>
      </c>
      <c r="W492" s="1">
        <v>691.63</v>
      </c>
      <c r="X492" s="1" t="s">
        <v>31</v>
      </c>
      <c r="Y492" s="1">
        <v>5</v>
      </c>
      <c r="Z492" s="1" t="s">
        <v>32</v>
      </c>
      <c r="AA492" s="1">
        <v>8.02</v>
      </c>
      <c r="AB492" s="1">
        <v>18783.479080334899</v>
      </c>
      <c r="AC492" s="1" t="s">
        <v>33</v>
      </c>
      <c r="AD492" s="1">
        <v>4.74</v>
      </c>
      <c r="AE492" s="1">
        <v>27540.17</v>
      </c>
      <c r="AF492" s="1">
        <v>44265.919999999998</v>
      </c>
      <c r="AG492" s="6">
        <f t="shared" si="62"/>
        <v>1.6073219591600199</v>
      </c>
      <c r="AH492">
        <f t="shared" si="63"/>
        <v>16725.75</v>
      </c>
    </row>
    <row r="493" spans="1:34" x14ac:dyDescent="0.3">
      <c r="A493" s="1" t="s">
        <v>1100</v>
      </c>
      <c r="B493" s="1" t="s">
        <v>1101</v>
      </c>
      <c r="C493" s="1">
        <v>30</v>
      </c>
      <c r="D493" s="1" t="str">
        <f t="shared" si="56"/>
        <v>30-39</v>
      </c>
      <c r="E493" s="1" t="s">
        <v>25</v>
      </c>
      <c r="F493" s="1" t="s">
        <v>891</v>
      </c>
      <c r="G493" s="1" t="s">
        <v>45</v>
      </c>
      <c r="H493" s="1" t="s">
        <v>324</v>
      </c>
      <c r="I493" s="1" t="s">
        <v>172</v>
      </c>
      <c r="J493" s="1" t="s">
        <v>259</v>
      </c>
      <c r="K493" s="1" t="str">
        <f t="shared" si="57"/>
        <v>PVG - JFK</v>
      </c>
      <c r="L493" s="1">
        <v>3625</v>
      </c>
      <c r="M493" s="1" t="str">
        <f t="shared" si="58"/>
        <v xml:space="preserve">Short-haul </v>
      </c>
      <c r="N493" s="2">
        <v>0.10141203703703704</v>
      </c>
      <c r="O493" s="2">
        <v>0.26877314814814812</v>
      </c>
      <c r="P493" s="3">
        <v>45671</v>
      </c>
      <c r="Q493" s="2">
        <v>0.15627314814814816</v>
      </c>
      <c r="R493" s="2">
        <v>0.32363425925925926</v>
      </c>
      <c r="S493" s="2">
        <f t="shared" si="59"/>
        <v>5.4861111111111124E-2</v>
      </c>
      <c r="T493" s="2">
        <f t="shared" si="60"/>
        <v>5.4861111111111138E-2</v>
      </c>
      <c r="U493" s="1">
        <v>79</v>
      </c>
      <c r="V493" s="1" t="str">
        <f t="shared" si="61"/>
        <v>Moderate-delay</v>
      </c>
      <c r="W493" s="1">
        <v>1175.3</v>
      </c>
      <c r="X493" s="1" t="s">
        <v>37</v>
      </c>
      <c r="Y493" s="1">
        <v>3</v>
      </c>
      <c r="Z493" s="1" t="s">
        <v>42</v>
      </c>
      <c r="AA493" s="1">
        <v>146.86000000000001</v>
      </c>
      <c r="AB493" s="1">
        <v>19424.8432933232</v>
      </c>
      <c r="AC493" s="1" t="s">
        <v>39</v>
      </c>
      <c r="AD493" s="1">
        <v>4.1399999999999997</v>
      </c>
      <c r="AE493" s="1">
        <v>28309.81</v>
      </c>
      <c r="AF493" s="1">
        <v>75248.570000000007</v>
      </c>
      <c r="AG493" s="6">
        <f t="shared" si="62"/>
        <v>2.6580386798781062</v>
      </c>
      <c r="AH493">
        <f t="shared" si="63"/>
        <v>46938.760000000009</v>
      </c>
    </row>
    <row r="494" spans="1:34" x14ac:dyDescent="0.3">
      <c r="A494" s="1" t="s">
        <v>1102</v>
      </c>
      <c r="B494" s="1" t="s">
        <v>1103</v>
      </c>
      <c r="C494" s="1">
        <v>65</v>
      </c>
      <c r="D494" s="1" t="str">
        <f t="shared" si="56"/>
        <v>60-69</v>
      </c>
      <c r="E494" s="1" t="s">
        <v>25</v>
      </c>
      <c r="F494" s="1" t="s">
        <v>891</v>
      </c>
      <c r="G494" s="1" t="s">
        <v>27</v>
      </c>
      <c r="H494" s="1" t="s">
        <v>324</v>
      </c>
      <c r="I494" s="1" t="s">
        <v>172</v>
      </c>
      <c r="J494" s="1" t="s">
        <v>259</v>
      </c>
      <c r="K494" s="1" t="str">
        <f t="shared" si="57"/>
        <v>PVG - JFK</v>
      </c>
      <c r="L494" s="1">
        <v>3625</v>
      </c>
      <c r="M494" s="1" t="str">
        <f t="shared" si="58"/>
        <v xml:space="preserve">Short-haul </v>
      </c>
      <c r="N494" s="2">
        <v>0.10141203703703704</v>
      </c>
      <c r="O494" s="2">
        <v>0.26877314814814812</v>
      </c>
      <c r="P494" s="3">
        <v>45662</v>
      </c>
      <c r="Q494" s="2">
        <v>0.15627314814814816</v>
      </c>
      <c r="R494" s="2">
        <v>0.32363425925925926</v>
      </c>
      <c r="S494" s="2">
        <f t="shared" si="59"/>
        <v>5.4861111111111124E-2</v>
      </c>
      <c r="T494" s="2">
        <f t="shared" si="60"/>
        <v>5.4861111111111138E-2</v>
      </c>
      <c r="U494" s="1">
        <v>79</v>
      </c>
      <c r="V494" s="1" t="str">
        <f t="shared" si="61"/>
        <v>Moderate-delay</v>
      </c>
      <c r="W494" s="1">
        <v>220.49</v>
      </c>
      <c r="X494" s="1" t="s">
        <v>31</v>
      </c>
      <c r="Y494" s="1">
        <v>5</v>
      </c>
      <c r="Z494" s="1" t="s">
        <v>42</v>
      </c>
      <c r="AA494" s="1">
        <v>192.1</v>
      </c>
      <c r="AB494" s="1">
        <v>19185.092765429999</v>
      </c>
      <c r="AC494" s="1" t="s">
        <v>39</v>
      </c>
      <c r="AD494" s="1">
        <v>4.21</v>
      </c>
      <c r="AE494" s="1">
        <v>28022.11</v>
      </c>
      <c r="AF494" s="1">
        <v>14149.78</v>
      </c>
      <c r="AG494" s="6">
        <f t="shared" si="62"/>
        <v>0.50495055511522868</v>
      </c>
      <c r="AH494">
        <f t="shared" si="63"/>
        <v>-13872.33</v>
      </c>
    </row>
    <row r="495" spans="1:34" x14ac:dyDescent="0.3">
      <c r="A495" s="1" t="s">
        <v>1104</v>
      </c>
      <c r="B495" s="1" t="s">
        <v>1105</v>
      </c>
      <c r="C495" s="1">
        <v>39</v>
      </c>
      <c r="D495" s="1" t="str">
        <f t="shared" si="56"/>
        <v>30-39</v>
      </c>
      <c r="E495" s="1" t="s">
        <v>36</v>
      </c>
      <c r="F495" s="1" t="s">
        <v>891</v>
      </c>
      <c r="G495" s="1" t="s">
        <v>27</v>
      </c>
      <c r="H495" s="1" t="s">
        <v>324</v>
      </c>
      <c r="I495" s="1" t="s">
        <v>172</v>
      </c>
      <c r="J495" s="1" t="s">
        <v>259</v>
      </c>
      <c r="K495" s="1" t="str">
        <f t="shared" si="57"/>
        <v>PVG - JFK</v>
      </c>
      <c r="L495" s="1">
        <v>3625</v>
      </c>
      <c r="M495" s="1" t="str">
        <f t="shared" si="58"/>
        <v xml:space="preserve">Short-haul </v>
      </c>
      <c r="N495" s="2">
        <v>0.10141203703703704</v>
      </c>
      <c r="O495" s="2">
        <v>0.26877314814814812</v>
      </c>
      <c r="P495" s="3">
        <v>45660</v>
      </c>
      <c r="Q495" s="2">
        <v>0.15627314814814816</v>
      </c>
      <c r="R495" s="2">
        <v>0.32363425925925926</v>
      </c>
      <c r="S495" s="2">
        <f t="shared" si="59"/>
        <v>5.4861111111111124E-2</v>
      </c>
      <c r="T495" s="2">
        <f t="shared" si="60"/>
        <v>5.4861111111111138E-2</v>
      </c>
      <c r="U495" s="1">
        <v>79</v>
      </c>
      <c r="V495" s="1" t="str">
        <f t="shared" si="61"/>
        <v>Moderate-delay</v>
      </c>
      <c r="W495" s="1">
        <v>289.45</v>
      </c>
      <c r="X495" s="1" t="s">
        <v>31</v>
      </c>
      <c r="Y495" s="1">
        <v>3</v>
      </c>
      <c r="Z495" s="1" t="s">
        <v>46</v>
      </c>
      <c r="AA495" s="1">
        <v>55.15</v>
      </c>
      <c r="AB495" s="1">
        <v>19499.1668024235</v>
      </c>
      <c r="AC495" s="1" t="s">
        <v>33</v>
      </c>
      <c r="AD495" s="1">
        <v>3.59</v>
      </c>
      <c r="AE495" s="1">
        <v>28399</v>
      </c>
      <c r="AF495" s="1">
        <v>18535.830000000002</v>
      </c>
      <c r="AG495" s="6">
        <f t="shared" si="62"/>
        <v>0.65269305257227372</v>
      </c>
      <c r="AH495">
        <f t="shared" si="63"/>
        <v>-9863.1699999999983</v>
      </c>
    </row>
    <row r="496" spans="1:34" x14ac:dyDescent="0.3">
      <c r="A496" s="1" t="s">
        <v>1106</v>
      </c>
      <c r="B496" s="1" t="s">
        <v>1107</v>
      </c>
      <c r="C496" s="1">
        <v>71</v>
      </c>
      <c r="D496" s="1" t="str">
        <f t="shared" si="56"/>
        <v>70-80</v>
      </c>
      <c r="E496" s="1" t="s">
        <v>36</v>
      </c>
      <c r="F496" s="1" t="s">
        <v>891</v>
      </c>
      <c r="G496" s="1" t="s">
        <v>45</v>
      </c>
      <c r="H496" s="1" t="s">
        <v>324</v>
      </c>
      <c r="I496" s="1" t="s">
        <v>172</v>
      </c>
      <c r="J496" s="1" t="s">
        <v>259</v>
      </c>
      <c r="K496" s="1" t="str">
        <f t="shared" si="57"/>
        <v>PVG - JFK</v>
      </c>
      <c r="L496" s="1">
        <v>3625</v>
      </c>
      <c r="M496" s="1" t="str">
        <f t="shared" si="58"/>
        <v xml:space="preserve">Short-haul </v>
      </c>
      <c r="N496" s="2">
        <v>0.10141203703703704</v>
      </c>
      <c r="O496" s="2">
        <v>0.26877314814814812</v>
      </c>
      <c r="P496" s="3">
        <v>45658</v>
      </c>
      <c r="Q496" s="2">
        <v>0.15627314814814816</v>
      </c>
      <c r="R496" s="2">
        <v>0.32363425925925926</v>
      </c>
      <c r="S496" s="2">
        <f t="shared" si="59"/>
        <v>5.4861111111111124E-2</v>
      </c>
      <c r="T496" s="2">
        <f t="shared" si="60"/>
        <v>5.4861111111111138E-2</v>
      </c>
      <c r="U496" s="1">
        <v>79</v>
      </c>
      <c r="V496" s="1" t="str">
        <f t="shared" si="61"/>
        <v>Moderate-delay</v>
      </c>
      <c r="W496" s="1">
        <v>1461.81</v>
      </c>
      <c r="X496" s="1" t="s">
        <v>37</v>
      </c>
      <c r="Y496" s="1">
        <v>5</v>
      </c>
      <c r="Z496" s="1" t="s">
        <v>80</v>
      </c>
      <c r="AA496" s="1">
        <v>122.33</v>
      </c>
      <c r="AB496" s="1">
        <v>19128.9446347265</v>
      </c>
      <c r="AC496" s="1" t="s">
        <v>39</v>
      </c>
      <c r="AD496" s="1">
        <v>3.39</v>
      </c>
      <c r="AE496" s="1">
        <v>27954.73</v>
      </c>
      <c r="AF496" s="1">
        <v>93580.31</v>
      </c>
      <c r="AG496" s="6">
        <f t="shared" si="62"/>
        <v>3.3475662258229644</v>
      </c>
      <c r="AH496">
        <f t="shared" si="63"/>
        <v>65625.58</v>
      </c>
    </row>
    <row r="497" spans="1:34" x14ac:dyDescent="0.3">
      <c r="A497" s="1" t="s">
        <v>1108</v>
      </c>
      <c r="B497" s="1" t="s">
        <v>1109</v>
      </c>
      <c r="C497" s="1">
        <v>30</v>
      </c>
      <c r="D497" s="1" t="str">
        <f t="shared" si="56"/>
        <v>30-39</v>
      </c>
      <c r="E497" s="1" t="s">
        <v>25</v>
      </c>
      <c r="F497" s="1" t="s">
        <v>891</v>
      </c>
      <c r="G497" s="1" t="s">
        <v>27</v>
      </c>
      <c r="H497" s="1" t="s">
        <v>324</v>
      </c>
      <c r="I497" s="1" t="s">
        <v>172</v>
      </c>
      <c r="J497" s="1" t="s">
        <v>259</v>
      </c>
      <c r="K497" s="1" t="str">
        <f t="shared" si="57"/>
        <v>PVG - JFK</v>
      </c>
      <c r="L497" s="1">
        <v>3625</v>
      </c>
      <c r="M497" s="1" t="str">
        <f t="shared" si="58"/>
        <v xml:space="preserve">Short-haul </v>
      </c>
      <c r="N497" s="2">
        <v>0.10141203703703704</v>
      </c>
      <c r="O497" s="2">
        <v>0.26877314814814812</v>
      </c>
      <c r="P497" s="3">
        <v>45672</v>
      </c>
      <c r="Q497" s="2">
        <v>0.15627314814814816</v>
      </c>
      <c r="R497" s="2">
        <v>0.32363425925925926</v>
      </c>
      <c r="S497" s="2">
        <f t="shared" si="59"/>
        <v>5.4861111111111124E-2</v>
      </c>
      <c r="T497" s="2">
        <f t="shared" si="60"/>
        <v>5.4861111111111138E-2</v>
      </c>
      <c r="U497" s="1">
        <v>79</v>
      </c>
      <c r="V497" s="1" t="str">
        <f t="shared" si="61"/>
        <v>Moderate-delay</v>
      </c>
      <c r="W497" s="1">
        <v>964.77</v>
      </c>
      <c r="X497" s="1" t="s">
        <v>37</v>
      </c>
      <c r="Y497" s="1">
        <v>3</v>
      </c>
      <c r="Z497" s="1" t="s">
        <v>46</v>
      </c>
      <c r="AA497" s="1">
        <v>151.88</v>
      </c>
      <c r="AB497" s="1">
        <v>19005.772068198199</v>
      </c>
      <c r="AC497" s="1" t="s">
        <v>33</v>
      </c>
      <c r="AD497" s="1">
        <v>4.37</v>
      </c>
      <c r="AE497" s="1">
        <v>27806.93</v>
      </c>
      <c r="AF497" s="1">
        <v>61775.66</v>
      </c>
      <c r="AG497" s="6">
        <f t="shared" si="62"/>
        <v>2.2215922433724256</v>
      </c>
      <c r="AH497">
        <f t="shared" si="63"/>
        <v>33968.730000000003</v>
      </c>
    </row>
    <row r="498" spans="1:34" x14ac:dyDescent="0.3">
      <c r="A498" s="1" t="s">
        <v>1110</v>
      </c>
      <c r="B498" s="1" t="s">
        <v>1111</v>
      </c>
      <c r="C498" s="1">
        <v>69</v>
      </c>
      <c r="D498" s="1" t="str">
        <f t="shared" si="56"/>
        <v>60-69</v>
      </c>
      <c r="E498" s="1" t="s">
        <v>25</v>
      </c>
      <c r="F498" s="1" t="s">
        <v>891</v>
      </c>
      <c r="G498" s="1" t="s">
        <v>27</v>
      </c>
      <c r="H498" s="1" t="s">
        <v>333</v>
      </c>
      <c r="I498" s="1" t="s">
        <v>334</v>
      </c>
      <c r="J498" s="1" t="s">
        <v>172</v>
      </c>
      <c r="K498" s="1" t="str">
        <f t="shared" si="57"/>
        <v>AMS - PVG</v>
      </c>
      <c r="L498" s="1">
        <v>4648</v>
      </c>
      <c r="M498" s="1" t="str">
        <f t="shared" si="58"/>
        <v>Moderate-haul</v>
      </c>
      <c r="N498" s="2">
        <v>0.70817129629629627</v>
      </c>
      <c r="O498" s="2">
        <v>0.92275462962962962</v>
      </c>
      <c r="P498" s="3">
        <v>45663</v>
      </c>
      <c r="Q498" s="2">
        <v>0.81233796296296301</v>
      </c>
      <c r="R498" s="2">
        <v>2.6921296296296297E-2</v>
      </c>
      <c r="S498" s="2">
        <f t="shared" si="59"/>
        <v>0.10416666666666674</v>
      </c>
      <c r="T498" s="2">
        <f t="shared" si="60"/>
        <v>0.10416666666666663</v>
      </c>
      <c r="U498" s="1">
        <v>150</v>
      </c>
      <c r="V498" s="1" t="str">
        <f t="shared" si="61"/>
        <v>Severe-delay</v>
      </c>
      <c r="W498" s="1">
        <v>1371.88</v>
      </c>
      <c r="X498" s="1" t="s">
        <v>31</v>
      </c>
      <c r="Y498" s="1">
        <v>5</v>
      </c>
      <c r="Z498" s="1" t="s">
        <v>46</v>
      </c>
      <c r="AA498" s="1">
        <v>160.80000000000001</v>
      </c>
      <c r="AB498" s="1">
        <v>24188.082334558101</v>
      </c>
      <c r="AC498" s="1" t="s">
        <v>33</v>
      </c>
      <c r="AD498" s="1">
        <v>4.3899999999999997</v>
      </c>
      <c r="AE498" s="1">
        <v>34025.699999999997</v>
      </c>
      <c r="AF498" s="1">
        <v>87832.48</v>
      </c>
      <c r="AG498" s="6">
        <f t="shared" si="62"/>
        <v>2.5813570330661824</v>
      </c>
      <c r="AH498">
        <f t="shared" si="63"/>
        <v>53806.78</v>
      </c>
    </row>
    <row r="499" spans="1:34" x14ac:dyDescent="0.3">
      <c r="A499" s="1" t="s">
        <v>1112</v>
      </c>
      <c r="B499" s="1" t="s">
        <v>1113</v>
      </c>
      <c r="C499" s="1">
        <v>32</v>
      </c>
      <c r="D499" s="1" t="str">
        <f t="shared" si="56"/>
        <v>30-39</v>
      </c>
      <c r="E499" s="1" t="s">
        <v>36</v>
      </c>
      <c r="F499" s="1" t="s">
        <v>891</v>
      </c>
      <c r="G499" s="1" t="s">
        <v>27</v>
      </c>
      <c r="H499" s="1" t="s">
        <v>333</v>
      </c>
      <c r="I499" s="1" t="s">
        <v>334</v>
      </c>
      <c r="J499" s="1" t="s">
        <v>172</v>
      </c>
      <c r="K499" s="1" t="str">
        <f t="shared" si="57"/>
        <v>AMS - PVG</v>
      </c>
      <c r="L499" s="1">
        <v>4648</v>
      </c>
      <c r="M499" s="1" t="str">
        <f t="shared" si="58"/>
        <v>Moderate-haul</v>
      </c>
      <c r="N499" s="2">
        <v>0.70817129629629627</v>
      </c>
      <c r="O499" s="2">
        <v>0.92275462962962962</v>
      </c>
      <c r="P499" s="3">
        <v>45667</v>
      </c>
      <c r="Q499" s="2">
        <v>0.81233796296296301</v>
      </c>
      <c r="R499" s="2">
        <v>2.6921296296296297E-2</v>
      </c>
      <c r="S499" s="2">
        <f t="shared" si="59"/>
        <v>0.10416666666666674</v>
      </c>
      <c r="T499" s="2">
        <f t="shared" si="60"/>
        <v>0.10416666666666663</v>
      </c>
      <c r="U499" s="1">
        <v>150</v>
      </c>
      <c r="V499" s="1" t="str">
        <f t="shared" si="61"/>
        <v>Severe-delay</v>
      </c>
      <c r="W499" s="1">
        <v>982.78</v>
      </c>
      <c r="X499" s="1" t="s">
        <v>37</v>
      </c>
      <c r="Y499" s="1">
        <v>3</v>
      </c>
      <c r="Z499" s="1" t="s">
        <v>42</v>
      </c>
      <c r="AA499" s="1">
        <v>145.80000000000001</v>
      </c>
      <c r="AB499" s="1">
        <v>24329.642351794599</v>
      </c>
      <c r="AC499" s="1" t="s">
        <v>33</v>
      </c>
      <c r="AD499" s="1">
        <v>4.3499999999999996</v>
      </c>
      <c r="AE499" s="1">
        <v>34195.57</v>
      </c>
      <c r="AF499" s="1">
        <v>62927.08</v>
      </c>
      <c r="AG499" s="6">
        <f t="shared" si="62"/>
        <v>1.8402114659881383</v>
      </c>
      <c r="AH499">
        <f t="shared" si="63"/>
        <v>28731.510000000002</v>
      </c>
    </row>
    <row r="500" spans="1:34" x14ac:dyDescent="0.3">
      <c r="A500" s="1" t="s">
        <v>1114</v>
      </c>
      <c r="B500" s="1" t="s">
        <v>1115</v>
      </c>
      <c r="C500" s="1">
        <v>48</v>
      </c>
      <c r="D500" s="1" t="str">
        <f t="shared" si="56"/>
        <v>40-59</v>
      </c>
      <c r="E500" s="1" t="s">
        <v>25</v>
      </c>
      <c r="F500" s="1" t="s">
        <v>891</v>
      </c>
      <c r="G500" s="1" t="s">
        <v>45</v>
      </c>
      <c r="H500" s="1" t="s">
        <v>333</v>
      </c>
      <c r="I500" s="1" t="s">
        <v>334</v>
      </c>
      <c r="J500" s="1" t="s">
        <v>172</v>
      </c>
      <c r="K500" s="1" t="str">
        <f t="shared" si="57"/>
        <v>AMS - PVG</v>
      </c>
      <c r="L500" s="1">
        <v>4648</v>
      </c>
      <c r="M500" s="1" t="str">
        <f t="shared" si="58"/>
        <v>Moderate-haul</v>
      </c>
      <c r="N500" s="2">
        <v>0.70817129629629627</v>
      </c>
      <c r="O500" s="2">
        <v>0.92275462962962962</v>
      </c>
      <c r="P500" s="3">
        <v>45658</v>
      </c>
      <c r="Q500" s="2">
        <v>0.81233796296296301</v>
      </c>
      <c r="R500" s="2">
        <v>2.6921296296296297E-2</v>
      </c>
      <c r="S500" s="2">
        <f t="shared" si="59"/>
        <v>0.10416666666666674</v>
      </c>
      <c r="T500" s="2">
        <f t="shared" si="60"/>
        <v>0.10416666666666663</v>
      </c>
      <c r="U500" s="1">
        <v>150</v>
      </c>
      <c r="V500" s="1" t="str">
        <f t="shared" si="61"/>
        <v>Severe-delay</v>
      </c>
      <c r="W500" s="1">
        <v>491.63</v>
      </c>
      <c r="X500" s="1" t="s">
        <v>37</v>
      </c>
      <c r="Y500" s="1">
        <v>5</v>
      </c>
      <c r="Z500" s="1" t="s">
        <v>42</v>
      </c>
      <c r="AA500" s="1">
        <v>94.54</v>
      </c>
      <c r="AB500" s="1">
        <v>23827.9812789229</v>
      </c>
      <c r="AC500" s="1" t="s">
        <v>33</v>
      </c>
      <c r="AD500" s="1">
        <v>3.17</v>
      </c>
      <c r="AE500" s="1">
        <v>33593.58</v>
      </c>
      <c r="AF500" s="1">
        <v>31483.23</v>
      </c>
      <c r="AG500" s="6">
        <f t="shared" si="62"/>
        <v>0.93717996117115232</v>
      </c>
      <c r="AH500">
        <f t="shared" si="63"/>
        <v>-2110.3500000000022</v>
      </c>
    </row>
    <row r="501" spans="1:34" x14ac:dyDescent="0.3">
      <c r="A501" s="1" t="s">
        <v>1116</v>
      </c>
      <c r="B501" s="1" t="s">
        <v>255</v>
      </c>
      <c r="C501" s="1">
        <v>75</v>
      </c>
      <c r="D501" s="1" t="str">
        <f t="shared" si="56"/>
        <v>70-80</v>
      </c>
      <c r="E501" s="1" t="s">
        <v>36</v>
      </c>
      <c r="F501" s="1" t="s">
        <v>891</v>
      </c>
      <c r="G501" s="1" t="s">
        <v>45</v>
      </c>
      <c r="H501" s="1" t="s">
        <v>333</v>
      </c>
      <c r="I501" s="1" t="s">
        <v>334</v>
      </c>
      <c r="J501" s="1" t="s">
        <v>172</v>
      </c>
      <c r="K501" s="1" t="str">
        <f t="shared" si="57"/>
        <v>AMS - PVG</v>
      </c>
      <c r="L501" s="1">
        <v>4648</v>
      </c>
      <c r="M501" s="1" t="str">
        <f t="shared" si="58"/>
        <v>Moderate-haul</v>
      </c>
      <c r="N501" s="2">
        <v>0.70817129629629627</v>
      </c>
      <c r="O501" s="2">
        <v>0.92275462962962962</v>
      </c>
      <c r="P501" s="3">
        <v>45667</v>
      </c>
      <c r="Q501" s="2">
        <v>0.81233796296296301</v>
      </c>
      <c r="R501" s="2">
        <v>2.6921296296296297E-2</v>
      </c>
      <c r="S501" s="2">
        <f t="shared" si="59"/>
        <v>0.10416666666666674</v>
      </c>
      <c r="T501" s="2">
        <f t="shared" si="60"/>
        <v>0.10416666666666663</v>
      </c>
      <c r="U501" s="1">
        <v>150</v>
      </c>
      <c r="V501" s="1" t="str">
        <f t="shared" si="61"/>
        <v>Severe-delay</v>
      </c>
      <c r="W501" s="1">
        <v>1223.53</v>
      </c>
      <c r="X501" s="1" t="s">
        <v>53</v>
      </c>
      <c r="Y501" s="1">
        <v>5</v>
      </c>
      <c r="Z501" s="1" t="s">
        <v>38</v>
      </c>
      <c r="AA501" s="1">
        <v>186.42</v>
      </c>
      <c r="AB501" s="1">
        <v>24527.2255746419</v>
      </c>
      <c r="AC501" s="1" t="s">
        <v>33</v>
      </c>
      <c r="AD501" s="1">
        <v>3.47</v>
      </c>
      <c r="AE501" s="1">
        <v>34432.67</v>
      </c>
      <c r="AF501" s="1">
        <v>78343.199999999997</v>
      </c>
      <c r="AG501" s="6">
        <f t="shared" si="62"/>
        <v>2.2752577711806841</v>
      </c>
      <c r="AH501">
        <f t="shared" si="63"/>
        <v>43910.53</v>
      </c>
    </row>
    <row r="502" spans="1:34" x14ac:dyDescent="0.3">
      <c r="A502" s="1" t="s">
        <v>1117</v>
      </c>
      <c r="B502" s="1" t="s">
        <v>1118</v>
      </c>
      <c r="C502" s="1">
        <v>51</v>
      </c>
      <c r="D502" s="1" t="str">
        <f t="shared" si="56"/>
        <v>40-59</v>
      </c>
      <c r="E502" s="1" t="s">
        <v>25</v>
      </c>
      <c r="F502" s="1" t="s">
        <v>891</v>
      </c>
      <c r="G502" s="1" t="s">
        <v>27</v>
      </c>
      <c r="H502" s="1" t="s">
        <v>333</v>
      </c>
      <c r="I502" s="1" t="s">
        <v>334</v>
      </c>
      <c r="J502" s="1" t="s">
        <v>172</v>
      </c>
      <c r="K502" s="1" t="str">
        <f t="shared" si="57"/>
        <v>AMS - PVG</v>
      </c>
      <c r="L502" s="1">
        <v>4648</v>
      </c>
      <c r="M502" s="1" t="str">
        <f t="shared" si="58"/>
        <v>Moderate-haul</v>
      </c>
      <c r="N502" s="2">
        <v>0.70817129629629627</v>
      </c>
      <c r="O502" s="2">
        <v>0.92275462962962962</v>
      </c>
      <c r="P502" s="3">
        <v>45671</v>
      </c>
      <c r="Q502" s="2">
        <v>0.81233796296296301</v>
      </c>
      <c r="R502" s="2">
        <v>2.6921296296296297E-2</v>
      </c>
      <c r="S502" s="2">
        <f t="shared" si="59"/>
        <v>0.10416666666666674</v>
      </c>
      <c r="T502" s="2">
        <f t="shared" si="60"/>
        <v>0.10416666666666663</v>
      </c>
      <c r="U502" s="1">
        <v>150</v>
      </c>
      <c r="V502" s="1" t="str">
        <f t="shared" si="61"/>
        <v>Severe-delay</v>
      </c>
      <c r="W502" s="1">
        <v>1047.8499999999999</v>
      </c>
      <c r="X502" s="1" t="s">
        <v>31</v>
      </c>
      <c r="Y502" s="1">
        <v>5</v>
      </c>
      <c r="Z502" s="1" t="s">
        <v>46</v>
      </c>
      <c r="AA502" s="1">
        <v>94.82</v>
      </c>
      <c r="AB502" s="1">
        <v>24253.969083148</v>
      </c>
      <c r="AC502" s="1" t="s">
        <v>39</v>
      </c>
      <c r="AD502" s="1">
        <v>3.05</v>
      </c>
      <c r="AE502" s="1">
        <v>34104.76</v>
      </c>
      <c r="AF502" s="1">
        <v>67081.36</v>
      </c>
      <c r="AG502" s="6">
        <f t="shared" si="62"/>
        <v>1.9669207465468161</v>
      </c>
      <c r="AH502">
        <f t="shared" si="63"/>
        <v>32976.6</v>
      </c>
    </row>
    <row r="503" spans="1:34" x14ac:dyDescent="0.3">
      <c r="A503" s="1" t="s">
        <v>1119</v>
      </c>
      <c r="B503" s="1" t="s">
        <v>1120</v>
      </c>
      <c r="C503" s="1">
        <v>66</v>
      </c>
      <c r="D503" s="1" t="str">
        <f t="shared" si="56"/>
        <v>60-69</v>
      </c>
      <c r="E503" s="1" t="s">
        <v>25</v>
      </c>
      <c r="F503" s="1" t="s">
        <v>891</v>
      </c>
      <c r="G503" s="1" t="s">
        <v>27</v>
      </c>
      <c r="H503" s="1" t="s">
        <v>333</v>
      </c>
      <c r="I503" s="1" t="s">
        <v>334</v>
      </c>
      <c r="J503" s="1" t="s">
        <v>172</v>
      </c>
      <c r="K503" s="1" t="str">
        <f t="shared" si="57"/>
        <v>AMS - PVG</v>
      </c>
      <c r="L503" s="1">
        <v>4648</v>
      </c>
      <c r="M503" s="1" t="str">
        <f t="shared" si="58"/>
        <v>Moderate-haul</v>
      </c>
      <c r="N503" s="2">
        <v>0.70817129629629627</v>
      </c>
      <c r="O503" s="2">
        <v>0.92275462962962962</v>
      </c>
      <c r="P503" s="3">
        <v>45661</v>
      </c>
      <c r="Q503" s="2">
        <v>0.81233796296296301</v>
      </c>
      <c r="R503" s="2">
        <v>2.6921296296296297E-2</v>
      </c>
      <c r="S503" s="2">
        <f t="shared" si="59"/>
        <v>0.10416666666666674</v>
      </c>
      <c r="T503" s="2">
        <f t="shared" si="60"/>
        <v>0.10416666666666663</v>
      </c>
      <c r="U503" s="1">
        <v>150</v>
      </c>
      <c r="V503" s="1" t="str">
        <f t="shared" si="61"/>
        <v>Severe-delay</v>
      </c>
      <c r="W503" s="1">
        <v>1299.24</v>
      </c>
      <c r="X503" s="1" t="s">
        <v>31</v>
      </c>
      <c r="Y503" s="1">
        <v>5</v>
      </c>
      <c r="Z503" s="1" t="s">
        <v>38</v>
      </c>
      <c r="AA503" s="1">
        <v>164.35</v>
      </c>
      <c r="AB503" s="1">
        <v>24614.2435019478</v>
      </c>
      <c r="AC503" s="1" t="s">
        <v>33</v>
      </c>
      <c r="AD503" s="1">
        <v>4.34</v>
      </c>
      <c r="AE503" s="1">
        <v>34537.089999999997</v>
      </c>
      <c r="AF503" s="1">
        <v>83184.23</v>
      </c>
      <c r="AG503" s="6">
        <f t="shared" si="62"/>
        <v>2.4085477380983749</v>
      </c>
      <c r="AH503">
        <f t="shared" si="63"/>
        <v>48647.14</v>
      </c>
    </row>
    <row r="504" spans="1:34" x14ac:dyDescent="0.3">
      <c r="A504" s="1" t="s">
        <v>1121</v>
      </c>
      <c r="B504" s="1" t="s">
        <v>1122</v>
      </c>
      <c r="C504" s="1">
        <v>67</v>
      </c>
      <c r="D504" s="1" t="str">
        <f t="shared" si="56"/>
        <v>60-69</v>
      </c>
      <c r="E504" s="1" t="s">
        <v>25</v>
      </c>
      <c r="F504" s="1" t="s">
        <v>891</v>
      </c>
      <c r="G504" s="1" t="s">
        <v>45</v>
      </c>
      <c r="H504" s="1" t="s">
        <v>333</v>
      </c>
      <c r="I504" s="1" t="s">
        <v>334</v>
      </c>
      <c r="J504" s="1" t="s">
        <v>172</v>
      </c>
      <c r="K504" s="1" t="str">
        <f t="shared" si="57"/>
        <v>AMS - PVG</v>
      </c>
      <c r="L504" s="1">
        <v>4648</v>
      </c>
      <c r="M504" s="1" t="str">
        <f t="shared" si="58"/>
        <v>Moderate-haul</v>
      </c>
      <c r="N504" s="2">
        <v>0.70817129629629627</v>
      </c>
      <c r="O504" s="2">
        <v>0.92275462962962962</v>
      </c>
      <c r="P504" s="3">
        <v>45658</v>
      </c>
      <c r="Q504" s="2">
        <v>0.81233796296296301</v>
      </c>
      <c r="R504" s="2">
        <v>2.6921296296296297E-2</v>
      </c>
      <c r="S504" s="2">
        <f t="shared" si="59"/>
        <v>0.10416666666666674</v>
      </c>
      <c r="T504" s="2">
        <f t="shared" si="60"/>
        <v>0.10416666666666663</v>
      </c>
      <c r="U504" s="1">
        <v>150</v>
      </c>
      <c r="V504" s="1" t="str">
        <f t="shared" si="61"/>
        <v>Severe-delay</v>
      </c>
      <c r="W504" s="1">
        <v>125.58</v>
      </c>
      <c r="X504" s="1" t="s">
        <v>31</v>
      </c>
      <c r="Y504" s="1">
        <v>5</v>
      </c>
      <c r="Z504" s="1" t="s">
        <v>46</v>
      </c>
      <c r="AA504" s="1">
        <v>20.54</v>
      </c>
      <c r="AB504" s="1">
        <v>24727.1568145946</v>
      </c>
      <c r="AC504" s="1" t="s">
        <v>39</v>
      </c>
      <c r="AD504" s="1">
        <v>3.75</v>
      </c>
      <c r="AE504" s="1">
        <v>34672.589999999997</v>
      </c>
      <c r="AF504" s="1">
        <v>8041.23</v>
      </c>
      <c r="AG504" s="6">
        <f t="shared" si="62"/>
        <v>0.23191893077500125</v>
      </c>
      <c r="AH504">
        <f t="shared" si="63"/>
        <v>-26631.359999999997</v>
      </c>
    </row>
    <row r="505" spans="1:34" x14ac:dyDescent="0.3">
      <c r="A505" s="1" t="s">
        <v>1123</v>
      </c>
      <c r="B505" s="1" t="s">
        <v>1124</v>
      </c>
      <c r="C505" s="1">
        <v>60</v>
      </c>
      <c r="D505" s="1" t="str">
        <f t="shared" si="56"/>
        <v>60-69</v>
      </c>
      <c r="E505" s="1" t="s">
        <v>36</v>
      </c>
      <c r="F505" s="1" t="s">
        <v>891</v>
      </c>
      <c r="G505" s="1" t="s">
        <v>45</v>
      </c>
      <c r="H505" s="1" t="s">
        <v>349</v>
      </c>
      <c r="I505" s="1" t="s">
        <v>214</v>
      </c>
      <c r="J505" s="1" t="s">
        <v>29</v>
      </c>
      <c r="K505" s="1" t="str">
        <f t="shared" si="57"/>
        <v>DEL - LHR</v>
      </c>
      <c r="L505" s="1">
        <v>3765</v>
      </c>
      <c r="M505" s="1" t="str">
        <f t="shared" si="58"/>
        <v xml:space="preserve">Short-haul </v>
      </c>
      <c r="N505" s="2">
        <v>0.88836805555555554</v>
      </c>
      <c r="O505" s="2">
        <v>6.267361111111111E-2</v>
      </c>
      <c r="P505" s="3">
        <v>45661</v>
      </c>
      <c r="Q505" s="2">
        <v>0.8911458333333333</v>
      </c>
      <c r="R505" s="2">
        <v>6.5451388888888892E-2</v>
      </c>
      <c r="S505" s="2">
        <f t="shared" si="59"/>
        <v>2.7777777777777679E-3</v>
      </c>
      <c r="T505" s="2">
        <f t="shared" si="60"/>
        <v>2.7777777777777818E-3</v>
      </c>
      <c r="U505" s="1">
        <v>4</v>
      </c>
      <c r="V505" s="1" t="str">
        <f t="shared" si="61"/>
        <v>On-time</v>
      </c>
      <c r="W505" s="1">
        <v>875.75</v>
      </c>
      <c r="X505" s="1" t="s">
        <v>31</v>
      </c>
      <c r="Y505" s="1">
        <v>5</v>
      </c>
      <c r="Z505" s="1" t="s">
        <v>42</v>
      </c>
      <c r="AA505" s="1">
        <v>5.32</v>
      </c>
      <c r="AB505" s="1">
        <v>20010.931147396201</v>
      </c>
      <c r="AC505" s="1" t="s">
        <v>39</v>
      </c>
      <c r="AD505" s="1">
        <v>3.13</v>
      </c>
      <c r="AE505" s="1">
        <v>29013.119999999999</v>
      </c>
      <c r="AF505" s="1">
        <v>56049.06</v>
      </c>
      <c r="AG505" s="6">
        <f t="shared" si="62"/>
        <v>1.9318522103103699</v>
      </c>
      <c r="AH505">
        <f t="shared" si="63"/>
        <v>27035.94</v>
      </c>
    </row>
    <row r="506" spans="1:34" x14ac:dyDescent="0.3">
      <c r="A506" s="1" t="s">
        <v>1125</v>
      </c>
      <c r="B506" s="1" t="s">
        <v>1126</v>
      </c>
      <c r="C506" s="1">
        <v>63</v>
      </c>
      <c r="D506" s="1" t="str">
        <f t="shared" si="56"/>
        <v>60-69</v>
      </c>
      <c r="E506" s="1" t="s">
        <v>36</v>
      </c>
      <c r="F506" s="1" t="s">
        <v>891</v>
      </c>
      <c r="G506" s="1" t="s">
        <v>27</v>
      </c>
      <c r="H506" s="1" t="s">
        <v>349</v>
      </c>
      <c r="I506" s="1" t="s">
        <v>214</v>
      </c>
      <c r="J506" s="1" t="s">
        <v>29</v>
      </c>
      <c r="K506" s="1" t="str">
        <f t="shared" si="57"/>
        <v>DEL - LHR</v>
      </c>
      <c r="L506" s="1">
        <v>3765</v>
      </c>
      <c r="M506" s="1" t="str">
        <f t="shared" si="58"/>
        <v xml:space="preserve">Short-haul </v>
      </c>
      <c r="N506" s="2">
        <v>0.88836805555555554</v>
      </c>
      <c r="O506" s="2">
        <v>6.267361111111111E-2</v>
      </c>
      <c r="P506" s="3">
        <v>45666</v>
      </c>
      <c r="Q506" s="2">
        <v>0.8911458333333333</v>
      </c>
      <c r="R506" s="2">
        <v>6.5451388888888892E-2</v>
      </c>
      <c r="S506" s="2">
        <f t="shared" si="59"/>
        <v>2.7777777777777679E-3</v>
      </c>
      <c r="T506" s="2">
        <f t="shared" si="60"/>
        <v>2.7777777777777818E-3</v>
      </c>
      <c r="U506" s="1">
        <v>4</v>
      </c>
      <c r="V506" s="1" t="str">
        <f t="shared" si="61"/>
        <v>On-time</v>
      </c>
      <c r="W506" s="1">
        <v>284.7</v>
      </c>
      <c r="X506" s="1" t="s">
        <v>53</v>
      </c>
      <c r="Y506" s="1">
        <v>5</v>
      </c>
      <c r="Z506" s="1" t="s">
        <v>80</v>
      </c>
      <c r="AA506" s="1">
        <v>145.94</v>
      </c>
      <c r="AB506" s="1">
        <v>19464.358321025102</v>
      </c>
      <c r="AC506" s="1" t="s">
        <v>33</v>
      </c>
      <c r="AD506" s="1">
        <v>4.9400000000000004</v>
      </c>
      <c r="AE506" s="1">
        <v>28357.23</v>
      </c>
      <c r="AF506" s="1">
        <v>18249.990000000002</v>
      </c>
      <c r="AG506" s="6">
        <f t="shared" si="62"/>
        <v>0.64357449581641091</v>
      </c>
      <c r="AH506">
        <f t="shared" si="63"/>
        <v>-10107.239999999998</v>
      </c>
    </row>
    <row r="507" spans="1:34" x14ac:dyDescent="0.3">
      <c r="A507" s="1" t="s">
        <v>1127</v>
      </c>
      <c r="B507" s="1" t="s">
        <v>1128</v>
      </c>
      <c r="C507" s="1">
        <v>36</v>
      </c>
      <c r="D507" s="1" t="str">
        <f t="shared" si="56"/>
        <v>30-39</v>
      </c>
      <c r="E507" s="1" t="s">
        <v>25</v>
      </c>
      <c r="F507" s="1" t="s">
        <v>891</v>
      </c>
      <c r="G507" s="1" t="s">
        <v>45</v>
      </c>
      <c r="H507" s="1" t="s">
        <v>349</v>
      </c>
      <c r="I507" s="1" t="s">
        <v>214</v>
      </c>
      <c r="J507" s="1" t="s">
        <v>29</v>
      </c>
      <c r="K507" s="1" t="str">
        <f t="shared" si="57"/>
        <v>DEL - LHR</v>
      </c>
      <c r="L507" s="1">
        <v>3765</v>
      </c>
      <c r="M507" s="1" t="str">
        <f t="shared" si="58"/>
        <v xml:space="preserve">Short-haul </v>
      </c>
      <c r="N507" s="2">
        <v>0.88836805555555554</v>
      </c>
      <c r="O507" s="2">
        <v>6.267361111111111E-2</v>
      </c>
      <c r="P507" s="3">
        <v>45664</v>
      </c>
      <c r="Q507" s="2">
        <v>0.8911458333333333</v>
      </c>
      <c r="R507" s="2">
        <v>6.5451388888888892E-2</v>
      </c>
      <c r="S507" s="2">
        <f t="shared" si="59"/>
        <v>2.7777777777777679E-3</v>
      </c>
      <c r="T507" s="2">
        <f t="shared" si="60"/>
        <v>2.7777777777777818E-3</v>
      </c>
      <c r="U507" s="1">
        <v>4</v>
      </c>
      <c r="V507" s="1" t="str">
        <f t="shared" si="61"/>
        <v>On-time</v>
      </c>
      <c r="W507" s="1">
        <v>1014.12</v>
      </c>
      <c r="X507" s="1" t="s">
        <v>31</v>
      </c>
      <c r="Y507" s="1">
        <v>3</v>
      </c>
      <c r="Z507" s="1" t="s">
        <v>80</v>
      </c>
      <c r="AA507" s="1">
        <v>98.95</v>
      </c>
      <c r="AB507" s="1">
        <v>19555.766319434399</v>
      </c>
      <c r="AC507" s="1" t="s">
        <v>33</v>
      </c>
      <c r="AD507" s="1">
        <v>4.82</v>
      </c>
      <c r="AE507" s="1">
        <v>28466.92</v>
      </c>
      <c r="AF507" s="1">
        <v>64923.47</v>
      </c>
      <c r="AG507" s="6">
        <f t="shared" si="62"/>
        <v>2.2806636615411855</v>
      </c>
      <c r="AH507">
        <f t="shared" si="63"/>
        <v>36456.550000000003</v>
      </c>
    </row>
    <row r="508" spans="1:34" x14ac:dyDescent="0.3">
      <c r="A508" s="1" t="s">
        <v>1129</v>
      </c>
      <c r="B508" s="1" t="s">
        <v>1130</v>
      </c>
      <c r="C508" s="1">
        <v>65</v>
      </c>
      <c r="D508" s="1" t="str">
        <f t="shared" si="56"/>
        <v>60-69</v>
      </c>
      <c r="E508" s="1" t="s">
        <v>25</v>
      </c>
      <c r="F508" s="1" t="s">
        <v>891</v>
      </c>
      <c r="G508" s="1" t="s">
        <v>27</v>
      </c>
      <c r="H508" s="1" t="s">
        <v>349</v>
      </c>
      <c r="I508" s="1" t="s">
        <v>214</v>
      </c>
      <c r="J508" s="1" t="s">
        <v>29</v>
      </c>
      <c r="K508" s="1" t="str">
        <f t="shared" si="57"/>
        <v>DEL - LHR</v>
      </c>
      <c r="L508" s="1">
        <v>3765</v>
      </c>
      <c r="M508" s="1" t="str">
        <f t="shared" si="58"/>
        <v xml:space="preserve">Short-haul </v>
      </c>
      <c r="N508" s="2">
        <v>0.88836805555555554</v>
      </c>
      <c r="O508" s="2">
        <v>6.267361111111111E-2</v>
      </c>
      <c r="P508" s="3">
        <v>45670</v>
      </c>
      <c r="Q508" s="2">
        <v>0.8911458333333333</v>
      </c>
      <c r="R508" s="2">
        <v>6.5451388888888892E-2</v>
      </c>
      <c r="S508" s="2">
        <f t="shared" si="59"/>
        <v>2.7777777777777679E-3</v>
      </c>
      <c r="T508" s="2">
        <f t="shared" si="60"/>
        <v>2.7777777777777818E-3</v>
      </c>
      <c r="U508" s="1">
        <v>4</v>
      </c>
      <c r="V508" s="1" t="str">
        <f t="shared" si="61"/>
        <v>On-time</v>
      </c>
      <c r="W508" s="1">
        <v>361.73</v>
      </c>
      <c r="X508" s="1" t="s">
        <v>37</v>
      </c>
      <c r="Y508" s="1">
        <v>5</v>
      </c>
      <c r="Z508" s="1" t="s">
        <v>46</v>
      </c>
      <c r="AA508" s="1">
        <v>171.95</v>
      </c>
      <c r="AB508" s="1">
        <v>19577.501966650401</v>
      </c>
      <c r="AC508" s="1" t="s">
        <v>33</v>
      </c>
      <c r="AD508" s="1">
        <v>3.38</v>
      </c>
      <c r="AE508" s="1">
        <v>28493</v>
      </c>
      <c r="AF508" s="1">
        <v>23185.11</v>
      </c>
      <c r="AG508" s="6">
        <f t="shared" si="62"/>
        <v>0.81371249078721086</v>
      </c>
      <c r="AH508">
        <f t="shared" si="63"/>
        <v>-5307.8899999999994</v>
      </c>
    </row>
    <row r="509" spans="1:34" x14ac:dyDescent="0.3">
      <c r="A509" s="1" t="s">
        <v>1131</v>
      </c>
      <c r="B509" s="1" t="s">
        <v>1132</v>
      </c>
      <c r="C509" s="1">
        <v>65</v>
      </c>
      <c r="D509" s="1" t="str">
        <f t="shared" si="56"/>
        <v>60-69</v>
      </c>
      <c r="E509" s="1" t="s">
        <v>25</v>
      </c>
      <c r="F509" s="1" t="s">
        <v>891</v>
      </c>
      <c r="G509" s="1" t="s">
        <v>45</v>
      </c>
      <c r="H509" s="1" t="s">
        <v>349</v>
      </c>
      <c r="I509" s="1" t="s">
        <v>214</v>
      </c>
      <c r="J509" s="1" t="s">
        <v>29</v>
      </c>
      <c r="K509" s="1" t="str">
        <f t="shared" si="57"/>
        <v>DEL - LHR</v>
      </c>
      <c r="L509" s="1">
        <v>3765</v>
      </c>
      <c r="M509" s="1" t="str">
        <f t="shared" si="58"/>
        <v xml:space="preserve">Short-haul </v>
      </c>
      <c r="N509" s="2">
        <v>0.88836805555555554</v>
      </c>
      <c r="O509" s="2">
        <v>6.267361111111111E-2</v>
      </c>
      <c r="P509" s="3">
        <v>45661</v>
      </c>
      <c r="Q509" s="2">
        <v>0.8911458333333333</v>
      </c>
      <c r="R509" s="2">
        <v>6.5451388888888892E-2</v>
      </c>
      <c r="S509" s="2">
        <f t="shared" si="59"/>
        <v>2.7777777777777679E-3</v>
      </c>
      <c r="T509" s="2">
        <f t="shared" si="60"/>
        <v>2.7777777777777818E-3</v>
      </c>
      <c r="U509" s="1">
        <v>4</v>
      </c>
      <c r="V509" s="1" t="str">
        <f t="shared" si="61"/>
        <v>On-time</v>
      </c>
      <c r="W509" s="1">
        <v>720.82</v>
      </c>
      <c r="X509" s="1" t="s">
        <v>31</v>
      </c>
      <c r="Y509" s="1">
        <v>5</v>
      </c>
      <c r="Z509" s="1" t="s">
        <v>46</v>
      </c>
      <c r="AA509" s="1">
        <v>163.27000000000001</v>
      </c>
      <c r="AB509" s="1">
        <v>20020.324908550101</v>
      </c>
      <c r="AC509" s="1" t="s">
        <v>39</v>
      </c>
      <c r="AD509" s="1">
        <v>4.79</v>
      </c>
      <c r="AE509" s="1">
        <v>29024.39</v>
      </c>
      <c r="AF509" s="1">
        <v>46165.13</v>
      </c>
      <c r="AG509" s="6">
        <f t="shared" si="62"/>
        <v>1.5905633158870867</v>
      </c>
      <c r="AH509">
        <f t="shared" si="63"/>
        <v>17140.739999999998</v>
      </c>
    </row>
    <row r="510" spans="1:34" x14ac:dyDescent="0.3">
      <c r="A510" s="1" t="s">
        <v>1133</v>
      </c>
      <c r="B510" s="1" t="s">
        <v>1134</v>
      </c>
      <c r="C510" s="1">
        <v>48</v>
      </c>
      <c r="D510" s="1" t="str">
        <f t="shared" si="56"/>
        <v>40-59</v>
      </c>
      <c r="E510" s="1" t="s">
        <v>25</v>
      </c>
      <c r="F510" s="1" t="s">
        <v>891</v>
      </c>
      <c r="G510" s="1" t="s">
        <v>45</v>
      </c>
      <c r="H510" s="1" t="s">
        <v>349</v>
      </c>
      <c r="I510" s="1" t="s">
        <v>214</v>
      </c>
      <c r="J510" s="1" t="s">
        <v>29</v>
      </c>
      <c r="K510" s="1" t="str">
        <f t="shared" si="57"/>
        <v>DEL - LHR</v>
      </c>
      <c r="L510" s="1">
        <v>3765</v>
      </c>
      <c r="M510" s="1" t="str">
        <f t="shared" si="58"/>
        <v xml:space="preserve">Short-haul </v>
      </c>
      <c r="N510" s="2">
        <v>0.88836805555555554</v>
      </c>
      <c r="O510" s="2">
        <v>6.267361111111111E-2</v>
      </c>
      <c r="P510" s="3">
        <v>45670</v>
      </c>
      <c r="Q510" s="2">
        <v>0.8911458333333333</v>
      </c>
      <c r="R510" s="2">
        <v>6.5451388888888892E-2</v>
      </c>
      <c r="S510" s="2">
        <f t="shared" si="59"/>
        <v>2.7777777777777679E-3</v>
      </c>
      <c r="T510" s="2">
        <f t="shared" si="60"/>
        <v>2.7777777777777818E-3</v>
      </c>
      <c r="U510" s="1">
        <v>4</v>
      </c>
      <c r="V510" s="1" t="str">
        <f t="shared" si="61"/>
        <v>On-time</v>
      </c>
      <c r="W510" s="1">
        <v>1426.53</v>
      </c>
      <c r="X510" s="1" t="s">
        <v>53</v>
      </c>
      <c r="Y510" s="1">
        <v>5</v>
      </c>
      <c r="Z510" s="1" t="s">
        <v>46</v>
      </c>
      <c r="AA510" s="1">
        <v>39.35</v>
      </c>
      <c r="AB510" s="1">
        <v>19645.348554010201</v>
      </c>
      <c r="AC510" s="1" t="s">
        <v>39</v>
      </c>
      <c r="AD510" s="1">
        <v>4.4800000000000004</v>
      </c>
      <c r="AE510" s="1">
        <v>28574.42</v>
      </c>
      <c r="AF510" s="1">
        <v>91305.79</v>
      </c>
      <c r="AG510" s="6">
        <f t="shared" si="62"/>
        <v>3.1953680949604575</v>
      </c>
      <c r="AH510">
        <f t="shared" si="63"/>
        <v>62731.369999999995</v>
      </c>
    </row>
    <row r="511" spans="1:34" x14ac:dyDescent="0.3">
      <c r="A511" s="1" t="s">
        <v>1135</v>
      </c>
      <c r="B511" s="1" t="s">
        <v>1136</v>
      </c>
      <c r="C511" s="1">
        <v>36</v>
      </c>
      <c r="D511" s="1" t="str">
        <f t="shared" si="56"/>
        <v>30-39</v>
      </c>
      <c r="E511" s="1" t="s">
        <v>25</v>
      </c>
      <c r="F511" s="1" t="s">
        <v>891</v>
      </c>
      <c r="G511" s="1" t="s">
        <v>27</v>
      </c>
      <c r="H511" s="1" t="s">
        <v>349</v>
      </c>
      <c r="I511" s="1" t="s">
        <v>214</v>
      </c>
      <c r="J511" s="1" t="s">
        <v>29</v>
      </c>
      <c r="K511" s="1" t="str">
        <f t="shared" si="57"/>
        <v>DEL - LHR</v>
      </c>
      <c r="L511" s="1">
        <v>3765</v>
      </c>
      <c r="M511" s="1" t="str">
        <f t="shared" si="58"/>
        <v xml:space="preserve">Short-haul </v>
      </c>
      <c r="N511" s="2">
        <v>0.88836805555555554</v>
      </c>
      <c r="O511" s="2">
        <v>6.267361111111111E-2</v>
      </c>
      <c r="P511" s="3">
        <v>45666</v>
      </c>
      <c r="Q511" s="2">
        <v>0.8911458333333333</v>
      </c>
      <c r="R511" s="2">
        <v>6.5451388888888892E-2</v>
      </c>
      <c r="S511" s="2">
        <f t="shared" si="59"/>
        <v>2.7777777777777679E-3</v>
      </c>
      <c r="T511" s="2">
        <f t="shared" si="60"/>
        <v>2.7777777777777818E-3</v>
      </c>
      <c r="U511" s="1">
        <v>4</v>
      </c>
      <c r="V511" s="1" t="str">
        <f t="shared" si="61"/>
        <v>On-time</v>
      </c>
      <c r="W511" s="1">
        <v>1379.55</v>
      </c>
      <c r="X511" s="1" t="s">
        <v>31</v>
      </c>
      <c r="Y511" s="1">
        <v>3</v>
      </c>
      <c r="Z511" s="1" t="s">
        <v>38</v>
      </c>
      <c r="AA511" s="1">
        <v>110.01</v>
      </c>
      <c r="AB511" s="1">
        <v>20068.723917969801</v>
      </c>
      <c r="AC511" s="1" t="s">
        <v>39</v>
      </c>
      <c r="AD511" s="1">
        <v>3.66</v>
      </c>
      <c r="AE511" s="1">
        <v>29082.47</v>
      </c>
      <c r="AF511" s="1">
        <v>88313.2</v>
      </c>
      <c r="AG511" s="6">
        <f t="shared" si="62"/>
        <v>3.0366471623627564</v>
      </c>
      <c r="AH511">
        <f t="shared" si="63"/>
        <v>59230.729999999996</v>
      </c>
    </row>
    <row r="512" spans="1:34" x14ac:dyDescent="0.3">
      <c r="A512" s="1" t="s">
        <v>1137</v>
      </c>
      <c r="B512" s="1" t="s">
        <v>1138</v>
      </c>
      <c r="C512" s="1">
        <v>51</v>
      </c>
      <c r="D512" s="1" t="str">
        <f t="shared" si="56"/>
        <v>40-59</v>
      </c>
      <c r="E512" s="1" t="s">
        <v>25</v>
      </c>
      <c r="F512" s="1" t="s">
        <v>891</v>
      </c>
      <c r="G512" s="1" t="s">
        <v>45</v>
      </c>
      <c r="H512" s="1" t="s">
        <v>370</v>
      </c>
      <c r="I512" s="1" t="s">
        <v>153</v>
      </c>
      <c r="J512" s="1" t="s">
        <v>334</v>
      </c>
      <c r="K512" s="1" t="str">
        <f t="shared" si="57"/>
        <v>DEN - AMS</v>
      </c>
      <c r="L512" s="1">
        <v>7175</v>
      </c>
      <c r="M512" s="1" t="str">
        <f t="shared" si="58"/>
        <v>Moderate-haul</v>
      </c>
      <c r="N512" s="2">
        <v>0.68959490740740736</v>
      </c>
      <c r="O512" s="2">
        <v>2.1539351851851851E-2</v>
      </c>
      <c r="P512" s="3">
        <v>45672</v>
      </c>
      <c r="Q512" s="2">
        <v>0.79584490740740743</v>
      </c>
      <c r="R512" s="2">
        <v>0.12778935185185186</v>
      </c>
      <c r="S512" s="2">
        <f t="shared" si="59"/>
        <v>0.10625000000000007</v>
      </c>
      <c r="T512" s="2">
        <f t="shared" si="60"/>
        <v>0.10625000000000001</v>
      </c>
      <c r="U512" s="1">
        <v>153</v>
      </c>
      <c r="V512" s="1" t="str">
        <f t="shared" si="61"/>
        <v>Severe-delay</v>
      </c>
      <c r="W512" s="1">
        <v>226.87</v>
      </c>
      <c r="X512" s="1" t="s">
        <v>31</v>
      </c>
      <c r="Y512" s="1">
        <v>5</v>
      </c>
      <c r="Z512" s="1" t="s">
        <v>42</v>
      </c>
      <c r="AA512" s="1">
        <v>179.22</v>
      </c>
      <c r="AB512" s="1">
        <v>37358.331710084298</v>
      </c>
      <c r="AC512" s="1" t="s">
        <v>33</v>
      </c>
      <c r="AD512" s="1">
        <v>4.3099999999999996</v>
      </c>
      <c r="AE512" s="1">
        <v>49830</v>
      </c>
      <c r="AF512" s="1">
        <v>14555.52</v>
      </c>
      <c r="AG512" s="6">
        <f t="shared" si="62"/>
        <v>0.29210355207706201</v>
      </c>
      <c r="AH512">
        <f t="shared" si="63"/>
        <v>-35274.479999999996</v>
      </c>
    </row>
    <row r="513" spans="1:34" x14ac:dyDescent="0.3">
      <c r="A513" s="1" t="s">
        <v>1139</v>
      </c>
      <c r="B513" s="1" t="s">
        <v>1140</v>
      </c>
      <c r="C513" s="1">
        <v>48</v>
      </c>
      <c r="D513" s="1" t="str">
        <f t="shared" si="56"/>
        <v>40-59</v>
      </c>
      <c r="E513" s="1" t="s">
        <v>25</v>
      </c>
      <c r="F513" s="1" t="s">
        <v>891</v>
      </c>
      <c r="G513" s="1" t="s">
        <v>45</v>
      </c>
      <c r="H513" s="1" t="s">
        <v>370</v>
      </c>
      <c r="I513" s="1" t="s">
        <v>153</v>
      </c>
      <c r="J513" s="1" t="s">
        <v>334</v>
      </c>
      <c r="K513" s="1" t="str">
        <f t="shared" si="57"/>
        <v>DEN - AMS</v>
      </c>
      <c r="L513" s="1">
        <v>7175</v>
      </c>
      <c r="M513" s="1" t="str">
        <f t="shared" si="58"/>
        <v>Moderate-haul</v>
      </c>
      <c r="N513" s="2">
        <v>0.68959490740740736</v>
      </c>
      <c r="O513" s="2">
        <v>2.1539351851851851E-2</v>
      </c>
      <c r="P513" s="3">
        <v>45663</v>
      </c>
      <c r="Q513" s="2">
        <v>0.79584490740740743</v>
      </c>
      <c r="R513" s="2">
        <v>0.12778935185185186</v>
      </c>
      <c r="S513" s="2">
        <f t="shared" si="59"/>
        <v>0.10625000000000007</v>
      </c>
      <c r="T513" s="2">
        <f t="shared" si="60"/>
        <v>0.10625000000000001</v>
      </c>
      <c r="U513" s="1">
        <v>153</v>
      </c>
      <c r="V513" s="1" t="str">
        <f t="shared" si="61"/>
        <v>Severe-delay</v>
      </c>
      <c r="W513" s="1">
        <v>491.28</v>
      </c>
      <c r="X513" s="1" t="s">
        <v>37</v>
      </c>
      <c r="Y513" s="1">
        <v>5</v>
      </c>
      <c r="Z513" s="1" t="s">
        <v>42</v>
      </c>
      <c r="AA513" s="1">
        <v>23.76</v>
      </c>
      <c r="AB513" s="1">
        <v>37173.598694156797</v>
      </c>
      <c r="AC513" s="1" t="s">
        <v>39</v>
      </c>
      <c r="AD513" s="1">
        <v>4.2699999999999996</v>
      </c>
      <c r="AE513" s="1">
        <v>49608.32</v>
      </c>
      <c r="AF513" s="1">
        <v>31446.67</v>
      </c>
      <c r="AG513" s="6">
        <f t="shared" si="62"/>
        <v>0.63389911208442451</v>
      </c>
      <c r="AH513">
        <f t="shared" si="63"/>
        <v>-18161.650000000001</v>
      </c>
    </row>
    <row r="514" spans="1:34" x14ac:dyDescent="0.3">
      <c r="A514" s="1" t="s">
        <v>1141</v>
      </c>
      <c r="B514" s="1" t="s">
        <v>1142</v>
      </c>
      <c r="C514" s="1">
        <v>75</v>
      </c>
      <c r="D514" s="1" t="str">
        <f t="shared" si="56"/>
        <v>70-80</v>
      </c>
      <c r="E514" s="1" t="s">
        <v>25</v>
      </c>
      <c r="F514" s="1" t="s">
        <v>891</v>
      </c>
      <c r="G514" s="1" t="s">
        <v>27</v>
      </c>
      <c r="H514" s="1" t="s">
        <v>370</v>
      </c>
      <c r="I514" s="1" t="s">
        <v>153</v>
      </c>
      <c r="J514" s="1" t="s">
        <v>334</v>
      </c>
      <c r="K514" s="1" t="str">
        <f t="shared" si="57"/>
        <v>DEN - AMS</v>
      </c>
      <c r="L514" s="1">
        <v>7175</v>
      </c>
      <c r="M514" s="1" t="str">
        <f t="shared" si="58"/>
        <v>Moderate-haul</v>
      </c>
      <c r="N514" s="2">
        <v>0.68959490740740736</v>
      </c>
      <c r="O514" s="2">
        <v>2.1539351851851851E-2</v>
      </c>
      <c r="P514" s="3">
        <v>45663</v>
      </c>
      <c r="Q514" s="2">
        <v>0.79584490740740743</v>
      </c>
      <c r="R514" s="2">
        <v>0.12778935185185186</v>
      </c>
      <c r="S514" s="2">
        <f t="shared" si="59"/>
        <v>0.10625000000000007</v>
      </c>
      <c r="T514" s="2">
        <f t="shared" si="60"/>
        <v>0.10625000000000001</v>
      </c>
      <c r="U514" s="1">
        <v>153</v>
      </c>
      <c r="V514" s="1" t="str">
        <f t="shared" si="61"/>
        <v>Severe-delay</v>
      </c>
      <c r="W514" s="1">
        <v>619.41999999999996</v>
      </c>
      <c r="X514" s="1" t="s">
        <v>31</v>
      </c>
      <c r="Y514" s="1">
        <v>5</v>
      </c>
      <c r="Z514" s="1" t="s">
        <v>46</v>
      </c>
      <c r="AA514" s="1">
        <v>178.61</v>
      </c>
      <c r="AB514" s="1">
        <v>36653.198431324701</v>
      </c>
      <c r="AC514" s="1" t="s">
        <v>33</v>
      </c>
      <c r="AD514" s="1">
        <v>4.12</v>
      </c>
      <c r="AE514" s="1">
        <v>48983.839999999997</v>
      </c>
      <c r="AF514" s="1">
        <v>39678.6</v>
      </c>
      <c r="AG514" s="6">
        <f t="shared" si="62"/>
        <v>0.81003449300830643</v>
      </c>
      <c r="AH514">
        <f t="shared" si="63"/>
        <v>-9305.239999999998</v>
      </c>
    </row>
    <row r="515" spans="1:34" x14ac:dyDescent="0.3">
      <c r="A515" s="1" t="s">
        <v>1143</v>
      </c>
      <c r="B515" s="1" t="s">
        <v>1144</v>
      </c>
      <c r="C515" s="1">
        <v>50</v>
      </c>
      <c r="D515" s="1" t="str">
        <f t="shared" ref="D515:D578" si="64">_xlfn.IFS(C515&lt;=29,"18-29",C515&lt;=39,"30-39",C515&lt;=59,"40-59",C515&lt;=69,"60-69",C515&lt;=79,"70-80")</f>
        <v>40-59</v>
      </c>
      <c r="E515" s="1" t="s">
        <v>36</v>
      </c>
      <c r="F515" s="1" t="s">
        <v>891</v>
      </c>
      <c r="G515" s="1" t="s">
        <v>45</v>
      </c>
      <c r="H515" s="1" t="s">
        <v>370</v>
      </c>
      <c r="I515" s="1" t="s">
        <v>153</v>
      </c>
      <c r="J515" s="1" t="s">
        <v>334</v>
      </c>
      <c r="K515" s="1" t="str">
        <f t="shared" ref="K515:K578" si="65">CONCATENATE(I515," - ",J515)</f>
        <v>DEN - AMS</v>
      </c>
      <c r="L515" s="1">
        <v>7175</v>
      </c>
      <c r="M515" s="1" t="str">
        <f t="shared" ref="M515:M578" si="66">_xlfn.IFS(L515&lt;=4000,"Short-haul ",L515&lt;=9000,"Moderate-haul",L515&gt;9000,"Long-haul")</f>
        <v>Moderate-haul</v>
      </c>
      <c r="N515" s="2">
        <v>0.68959490740740736</v>
      </c>
      <c r="O515" s="2">
        <v>2.1539351851851851E-2</v>
      </c>
      <c r="P515" s="3">
        <v>45663</v>
      </c>
      <c r="Q515" s="2">
        <v>0.79584490740740743</v>
      </c>
      <c r="R515" s="2">
        <v>0.12778935185185186</v>
      </c>
      <c r="S515" s="2">
        <f t="shared" ref="S515:S578" si="67">MOD(Q515-N515,1)</f>
        <v>0.10625000000000007</v>
      </c>
      <c r="T515" s="2">
        <f t="shared" ref="T515:T578" si="68">MOD(R515-O515,1)</f>
        <v>0.10625000000000001</v>
      </c>
      <c r="U515" s="1">
        <v>153</v>
      </c>
      <c r="V515" s="1" t="str">
        <f t="shared" ref="V515:V578" si="69">_xlfn.IFS(U515&lt;=30,"On-time",U515&lt;=120,"Moderate-delay",U515&gt;120,"Severe-delay")</f>
        <v>Severe-delay</v>
      </c>
      <c r="W515" s="1">
        <v>462.86</v>
      </c>
      <c r="X515" s="1" t="s">
        <v>53</v>
      </c>
      <c r="Y515" s="1">
        <v>5</v>
      </c>
      <c r="Z515" s="1" t="s">
        <v>80</v>
      </c>
      <c r="AA515" s="1">
        <v>100.91</v>
      </c>
      <c r="AB515" s="1">
        <v>37356.051486818302</v>
      </c>
      <c r="AC515" s="1" t="s">
        <v>39</v>
      </c>
      <c r="AD515" s="1">
        <v>4.1100000000000003</v>
      </c>
      <c r="AE515" s="1">
        <v>49827.26</v>
      </c>
      <c r="AF515" s="1">
        <v>29643.22</v>
      </c>
      <c r="AG515" s="6">
        <f t="shared" ref="AG515:AG578" si="70">AF515/AE515</f>
        <v>0.59491972867863896</v>
      </c>
      <c r="AH515">
        <f t="shared" ref="AH515:AH578" si="71">AF515-AE515</f>
        <v>-20184.04</v>
      </c>
    </row>
    <row r="516" spans="1:34" x14ac:dyDescent="0.3">
      <c r="A516" s="4" t="s">
        <v>1145</v>
      </c>
      <c r="B516" s="1" t="s">
        <v>1146</v>
      </c>
      <c r="C516" s="1">
        <v>50</v>
      </c>
      <c r="D516" s="1" t="str">
        <f t="shared" si="64"/>
        <v>40-59</v>
      </c>
      <c r="E516" s="1" t="s">
        <v>25</v>
      </c>
      <c r="F516" s="1" t="s">
        <v>891</v>
      </c>
      <c r="G516" s="1" t="s">
        <v>27</v>
      </c>
      <c r="H516" s="1" t="s">
        <v>370</v>
      </c>
      <c r="I516" s="1" t="s">
        <v>153</v>
      </c>
      <c r="J516" s="1" t="s">
        <v>334</v>
      </c>
      <c r="K516" s="1" t="str">
        <f t="shared" si="65"/>
        <v>DEN - AMS</v>
      </c>
      <c r="L516" s="1">
        <v>7175</v>
      </c>
      <c r="M516" s="1" t="str">
        <f t="shared" si="66"/>
        <v>Moderate-haul</v>
      </c>
      <c r="N516" s="2">
        <v>0.68959490740740736</v>
      </c>
      <c r="O516" s="2">
        <v>2.1539351851851851E-2</v>
      </c>
      <c r="P516" s="3">
        <v>45667</v>
      </c>
      <c r="Q516" s="2">
        <v>0.79584490740740743</v>
      </c>
      <c r="R516" s="2">
        <v>0.12778935185185186</v>
      </c>
      <c r="S516" s="2">
        <f t="shared" si="67"/>
        <v>0.10625000000000007</v>
      </c>
      <c r="T516" s="2">
        <f t="shared" si="68"/>
        <v>0.10625000000000001</v>
      </c>
      <c r="U516" s="1">
        <v>153</v>
      </c>
      <c r="V516" s="1" t="str">
        <f t="shared" si="69"/>
        <v>Severe-delay</v>
      </c>
      <c r="W516" s="1">
        <v>826.98</v>
      </c>
      <c r="X516" s="1" t="s">
        <v>37</v>
      </c>
      <c r="Y516" s="1">
        <v>5</v>
      </c>
      <c r="Z516" s="1" t="s">
        <v>38</v>
      </c>
      <c r="AA516" s="1">
        <v>191.28</v>
      </c>
      <c r="AB516" s="1">
        <v>36739.1630785331</v>
      </c>
      <c r="AC516" s="1" t="s">
        <v>33</v>
      </c>
      <c r="AD516" s="1">
        <v>3.07</v>
      </c>
      <c r="AE516" s="1">
        <v>49087</v>
      </c>
      <c r="AF516" s="1">
        <v>52964.98</v>
      </c>
      <c r="AG516" s="6">
        <f t="shared" si="70"/>
        <v>1.0790021798032066</v>
      </c>
      <c r="AH516">
        <f t="shared" si="71"/>
        <v>3877.9800000000032</v>
      </c>
    </row>
    <row r="517" spans="1:34" x14ac:dyDescent="0.3">
      <c r="A517" s="1" t="s">
        <v>1147</v>
      </c>
      <c r="B517" s="1" t="s">
        <v>1148</v>
      </c>
      <c r="C517" s="1">
        <v>37</v>
      </c>
      <c r="D517" s="1" t="str">
        <f t="shared" si="64"/>
        <v>30-39</v>
      </c>
      <c r="E517" s="1" t="s">
        <v>36</v>
      </c>
      <c r="F517" s="1" t="s">
        <v>891</v>
      </c>
      <c r="G517" s="1" t="s">
        <v>27</v>
      </c>
      <c r="H517" s="1" t="s">
        <v>370</v>
      </c>
      <c r="I517" s="1" t="s">
        <v>153</v>
      </c>
      <c r="J517" s="1" t="s">
        <v>334</v>
      </c>
      <c r="K517" s="1" t="str">
        <f t="shared" si="65"/>
        <v>DEN - AMS</v>
      </c>
      <c r="L517" s="1">
        <v>7175</v>
      </c>
      <c r="M517" s="1" t="str">
        <f t="shared" si="66"/>
        <v>Moderate-haul</v>
      </c>
      <c r="N517" s="2">
        <v>0.68959490740740736</v>
      </c>
      <c r="O517" s="2">
        <v>2.1539351851851851E-2</v>
      </c>
      <c r="P517" s="3">
        <v>45669</v>
      </c>
      <c r="Q517" s="2">
        <v>0.79584490740740743</v>
      </c>
      <c r="R517" s="2">
        <v>0.12778935185185186</v>
      </c>
      <c r="S517" s="2">
        <f t="shared" si="67"/>
        <v>0.10625000000000007</v>
      </c>
      <c r="T517" s="2">
        <f t="shared" si="68"/>
        <v>0.10625000000000001</v>
      </c>
      <c r="U517" s="1">
        <v>153</v>
      </c>
      <c r="V517" s="1" t="str">
        <f t="shared" si="69"/>
        <v>Severe-delay</v>
      </c>
      <c r="W517" s="1">
        <v>177.56</v>
      </c>
      <c r="X517" s="1" t="s">
        <v>53</v>
      </c>
      <c r="Y517" s="1">
        <v>3</v>
      </c>
      <c r="Z517" s="1" t="s">
        <v>80</v>
      </c>
      <c r="AA517" s="1">
        <v>9.99</v>
      </c>
      <c r="AB517" s="1">
        <v>37017.212009679199</v>
      </c>
      <c r="AC517" s="1" t="s">
        <v>39</v>
      </c>
      <c r="AD517" s="1">
        <v>3.37</v>
      </c>
      <c r="AE517" s="1">
        <v>49420.65</v>
      </c>
      <c r="AF517" s="1">
        <v>11365.84</v>
      </c>
      <c r="AG517" s="6">
        <f t="shared" si="70"/>
        <v>0.22998159676167756</v>
      </c>
      <c r="AH517">
        <f t="shared" si="71"/>
        <v>-38054.81</v>
      </c>
    </row>
    <row r="518" spans="1:34" x14ac:dyDescent="0.3">
      <c r="A518" s="1" t="s">
        <v>1149</v>
      </c>
      <c r="B518" s="1" t="s">
        <v>1150</v>
      </c>
      <c r="C518" s="1">
        <v>24</v>
      </c>
      <c r="D518" s="1" t="str">
        <f t="shared" si="64"/>
        <v>18-29</v>
      </c>
      <c r="E518" s="1" t="s">
        <v>36</v>
      </c>
      <c r="F518" s="1" t="s">
        <v>891</v>
      </c>
      <c r="G518" s="1" t="s">
        <v>45</v>
      </c>
      <c r="H518" s="1" t="s">
        <v>381</v>
      </c>
      <c r="I518" s="1" t="s">
        <v>382</v>
      </c>
      <c r="J518" s="1" t="s">
        <v>152</v>
      </c>
      <c r="K518" s="1" t="str">
        <f t="shared" si="65"/>
        <v>LAX - HND</v>
      </c>
      <c r="L518" s="1">
        <v>14015</v>
      </c>
      <c r="M518" s="1" t="str">
        <f t="shared" si="66"/>
        <v>Long-haul</v>
      </c>
      <c r="N518" s="2">
        <v>0.82975694444444448</v>
      </c>
      <c r="O518" s="2">
        <v>0.47836805555555556</v>
      </c>
      <c r="P518" s="3">
        <v>45659</v>
      </c>
      <c r="Q518" s="2">
        <v>0.87142361111111111</v>
      </c>
      <c r="R518" s="2">
        <v>0.52003472222222225</v>
      </c>
      <c r="S518" s="2">
        <f t="shared" si="67"/>
        <v>4.166666666666663E-2</v>
      </c>
      <c r="T518" s="2">
        <f t="shared" si="68"/>
        <v>4.1666666666666685E-2</v>
      </c>
      <c r="U518" s="1">
        <v>60</v>
      </c>
      <c r="V518" s="1" t="str">
        <f t="shared" si="69"/>
        <v>Moderate-delay</v>
      </c>
      <c r="W518" s="1">
        <v>352.34</v>
      </c>
      <c r="X518" s="1" t="s">
        <v>31</v>
      </c>
      <c r="Y518" s="1">
        <v>5</v>
      </c>
      <c r="Z518" s="1" t="s">
        <v>80</v>
      </c>
      <c r="AA518" s="1">
        <v>197.55</v>
      </c>
      <c r="AB518" s="1">
        <v>71505.314189366894</v>
      </c>
      <c r="AC518" s="1" t="s">
        <v>33</v>
      </c>
      <c r="AD518" s="1">
        <v>3.25</v>
      </c>
      <c r="AE518" s="1">
        <v>90806.38</v>
      </c>
      <c r="AF518" s="1">
        <v>22589.27</v>
      </c>
      <c r="AG518" s="6">
        <f t="shared" si="70"/>
        <v>0.24876302744366641</v>
      </c>
      <c r="AH518">
        <f t="shared" si="71"/>
        <v>-68217.11</v>
      </c>
    </row>
    <row r="519" spans="1:34" x14ac:dyDescent="0.3">
      <c r="A519" s="1" t="s">
        <v>1151</v>
      </c>
      <c r="B519" s="1" t="s">
        <v>1152</v>
      </c>
      <c r="C519" s="1">
        <v>19</v>
      </c>
      <c r="D519" s="1" t="str">
        <f t="shared" si="64"/>
        <v>18-29</v>
      </c>
      <c r="E519" s="1" t="s">
        <v>25</v>
      </c>
      <c r="F519" s="1" t="s">
        <v>891</v>
      </c>
      <c r="G519" s="1" t="s">
        <v>27</v>
      </c>
      <c r="H519" s="1" t="s">
        <v>381</v>
      </c>
      <c r="I519" s="1" t="s">
        <v>382</v>
      </c>
      <c r="J519" s="1" t="s">
        <v>152</v>
      </c>
      <c r="K519" s="1" t="str">
        <f t="shared" si="65"/>
        <v>LAX - HND</v>
      </c>
      <c r="L519" s="1">
        <v>14015</v>
      </c>
      <c r="M519" s="1" t="str">
        <f t="shared" si="66"/>
        <v>Long-haul</v>
      </c>
      <c r="N519" s="2">
        <v>0.82975694444444448</v>
      </c>
      <c r="O519" s="2">
        <v>0.47836805555555556</v>
      </c>
      <c r="P519" s="3">
        <v>45670</v>
      </c>
      <c r="Q519" s="2">
        <v>0.87142361111111111</v>
      </c>
      <c r="R519" s="2">
        <v>0.52003472222222225</v>
      </c>
      <c r="S519" s="2">
        <f t="shared" si="67"/>
        <v>4.166666666666663E-2</v>
      </c>
      <c r="T519" s="2">
        <f t="shared" si="68"/>
        <v>4.1666666666666685E-2</v>
      </c>
      <c r="U519" s="1">
        <v>60</v>
      </c>
      <c r="V519" s="1" t="str">
        <f t="shared" si="69"/>
        <v>Moderate-delay</v>
      </c>
      <c r="W519" s="1">
        <v>209.72</v>
      </c>
      <c r="X519" s="1" t="s">
        <v>37</v>
      </c>
      <c r="Y519" s="1">
        <v>5</v>
      </c>
      <c r="Z519" s="1" t="s">
        <v>38</v>
      </c>
      <c r="AA519" s="1">
        <v>152.01</v>
      </c>
      <c r="AB519" s="1">
        <v>71122.389317460504</v>
      </c>
      <c r="AC519" s="1" t="s">
        <v>33</v>
      </c>
      <c r="AD519" s="1">
        <v>3.91</v>
      </c>
      <c r="AE519" s="1">
        <v>90346.87</v>
      </c>
      <c r="AF519" s="1">
        <v>13452.48</v>
      </c>
      <c r="AG519" s="6">
        <f t="shared" si="70"/>
        <v>0.14889813006250244</v>
      </c>
      <c r="AH519">
        <f t="shared" si="71"/>
        <v>-76894.39</v>
      </c>
    </row>
    <row r="520" spans="1:34" x14ac:dyDescent="0.3">
      <c r="A520" s="1" t="s">
        <v>1153</v>
      </c>
      <c r="B520" s="1" t="s">
        <v>1154</v>
      </c>
      <c r="C520" s="1">
        <v>51</v>
      </c>
      <c r="D520" s="1" t="str">
        <f t="shared" si="64"/>
        <v>40-59</v>
      </c>
      <c r="E520" s="1" t="s">
        <v>36</v>
      </c>
      <c r="F520" s="1" t="s">
        <v>891</v>
      </c>
      <c r="G520" s="1" t="s">
        <v>45</v>
      </c>
      <c r="H520" s="1" t="s">
        <v>381</v>
      </c>
      <c r="I520" s="1" t="s">
        <v>382</v>
      </c>
      <c r="J520" s="1" t="s">
        <v>152</v>
      </c>
      <c r="K520" s="1" t="str">
        <f t="shared" si="65"/>
        <v>LAX - HND</v>
      </c>
      <c r="L520" s="1">
        <v>14015</v>
      </c>
      <c r="M520" s="1" t="str">
        <f t="shared" si="66"/>
        <v>Long-haul</v>
      </c>
      <c r="N520" s="2">
        <v>0.82975694444444448</v>
      </c>
      <c r="O520" s="2">
        <v>0.47836805555555556</v>
      </c>
      <c r="P520" s="3">
        <v>45662</v>
      </c>
      <c r="Q520" s="2">
        <v>0.87142361111111111</v>
      </c>
      <c r="R520" s="2">
        <v>0.52003472222222225</v>
      </c>
      <c r="S520" s="2">
        <f t="shared" si="67"/>
        <v>4.166666666666663E-2</v>
      </c>
      <c r="T520" s="2">
        <f t="shared" si="68"/>
        <v>4.1666666666666685E-2</v>
      </c>
      <c r="U520" s="1">
        <v>60</v>
      </c>
      <c r="V520" s="1" t="str">
        <f t="shared" si="69"/>
        <v>Moderate-delay</v>
      </c>
      <c r="W520" s="1">
        <v>305.20999999999998</v>
      </c>
      <c r="X520" s="1" t="s">
        <v>37</v>
      </c>
      <c r="Y520" s="1">
        <v>5</v>
      </c>
      <c r="Z520" s="1" t="s">
        <v>46</v>
      </c>
      <c r="AA520" s="1">
        <v>170.86</v>
      </c>
      <c r="AB520" s="1">
        <v>70692.4166895667</v>
      </c>
      <c r="AC520" s="1" t="s">
        <v>33</v>
      </c>
      <c r="AD520" s="1">
        <v>3.99</v>
      </c>
      <c r="AE520" s="1">
        <v>89830.9</v>
      </c>
      <c r="AF520" s="1">
        <v>19567.61</v>
      </c>
      <c r="AG520" s="6">
        <f t="shared" si="70"/>
        <v>0.21782716192312446</v>
      </c>
      <c r="AH520">
        <f t="shared" si="71"/>
        <v>-70263.289999999994</v>
      </c>
    </row>
    <row r="521" spans="1:34" x14ac:dyDescent="0.3">
      <c r="A521" s="1" t="s">
        <v>1155</v>
      </c>
      <c r="B521" s="1" t="s">
        <v>1156</v>
      </c>
      <c r="C521" s="1">
        <v>65</v>
      </c>
      <c r="D521" s="1" t="str">
        <f t="shared" si="64"/>
        <v>60-69</v>
      </c>
      <c r="E521" s="1" t="s">
        <v>25</v>
      </c>
      <c r="F521" s="1" t="s">
        <v>891</v>
      </c>
      <c r="G521" s="1" t="s">
        <v>45</v>
      </c>
      <c r="H521" s="1" t="s">
        <v>381</v>
      </c>
      <c r="I521" s="1" t="s">
        <v>382</v>
      </c>
      <c r="J521" s="1" t="s">
        <v>152</v>
      </c>
      <c r="K521" s="1" t="str">
        <f t="shared" si="65"/>
        <v>LAX - HND</v>
      </c>
      <c r="L521" s="1">
        <v>14015</v>
      </c>
      <c r="M521" s="1" t="str">
        <f t="shared" si="66"/>
        <v>Long-haul</v>
      </c>
      <c r="N521" s="2">
        <v>0.82975694444444448</v>
      </c>
      <c r="O521" s="2">
        <v>0.47836805555555556</v>
      </c>
      <c r="P521" s="3">
        <v>45660</v>
      </c>
      <c r="Q521" s="2">
        <v>0.87142361111111111</v>
      </c>
      <c r="R521" s="2">
        <v>0.52003472222222225</v>
      </c>
      <c r="S521" s="2">
        <f t="shared" si="67"/>
        <v>4.166666666666663E-2</v>
      </c>
      <c r="T521" s="2">
        <f t="shared" si="68"/>
        <v>4.1666666666666685E-2</v>
      </c>
      <c r="U521" s="1">
        <v>60</v>
      </c>
      <c r="V521" s="1" t="str">
        <f t="shared" si="69"/>
        <v>Moderate-delay</v>
      </c>
      <c r="W521" s="1">
        <v>374.06</v>
      </c>
      <c r="X521" s="1" t="s">
        <v>37</v>
      </c>
      <c r="Y521" s="1">
        <v>5</v>
      </c>
      <c r="Z521" s="1" t="s">
        <v>32</v>
      </c>
      <c r="AA521" s="1">
        <v>198.78</v>
      </c>
      <c r="AB521" s="1">
        <v>71113.696438358704</v>
      </c>
      <c r="AC521" s="1" t="s">
        <v>33</v>
      </c>
      <c r="AD521" s="1">
        <v>4.49</v>
      </c>
      <c r="AE521" s="1">
        <v>90336.44</v>
      </c>
      <c r="AF521" s="1">
        <v>23979.599999999999</v>
      </c>
      <c r="AG521" s="6">
        <f t="shared" si="70"/>
        <v>0.26544769751829933</v>
      </c>
      <c r="AH521">
        <f t="shared" si="71"/>
        <v>-66356.84</v>
      </c>
    </row>
    <row r="522" spans="1:34" x14ac:dyDescent="0.3">
      <c r="A522" s="1" t="s">
        <v>1157</v>
      </c>
      <c r="B522" s="1" t="s">
        <v>1158</v>
      </c>
      <c r="C522" s="1">
        <v>62</v>
      </c>
      <c r="D522" s="1" t="str">
        <f t="shared" si="64"/>
        <v>60-69</v>
      </c>
      <c r="E522" s="1" t="s">
        <v>25</v>
      </c>
      <c r="F522" s="1" t="s">
        <v>891</v>
      </c>
      <c r="G522" s="1" t="s">
        <v>45</v>
      </c>
      <c r="H522" s="1" t="s">
        <v>381</v>
      </c>
      <c r="I522" s="1" t="s">
        <v>382</v>
      </c>
      <c r="J522" s="1" t="s">
        <v>152</v>
      </c>
      <c r="K522" s="1" t="str">
        <f t="shared" si="65"/>
        <v>LAX - HND</v>
      </c>
      <c r="L522" s="1">
        <v>14015</v>
      </c>
      <c r="M522" s="1" t="str">
        <f t="shared" si="66"/>
        <v>Long-haul</v>
      </c>
      <c r="N522" s="2">
        <v>0.82975694444444448</v>
      </c>
      <c r="O522" s="2">
        <v>0.47836805555555556</v>
      </c>
      <c r="P522" s="3">
        <v>45668</v>
      </c>
      <c r="Q522" s="2">
        <v>0.87142361111111111</v>
      </c>
      <c r="R522" s="2">
        <v>0.52003472222222225</v>
      </c>
      <c r="S522" s="2">
        <f t="shared" si="67"/>
        <v>4.166666666666663E-2</v>
      </c>
      <c r="T522" s="2">
        <f t="shared" si="68"/>
        <v>4.1666666666666685E-2</v>
      </c>
      <c r="U522" s="1">
        <v>60</v>
      </c>
      <c r="V522" s="1" t="str">
        <f t="shared" si="69"/>
        <v>Moderate-delay</v>
      </c>
      <c r="W522" s="1">
        <v>255.91</v>
      </c>
      <c r="X522" s="1" t="s">
        <v>37</v>
      </c>
      <c r="Y522" s="1">
        <v>5</v>
      </c>
      <c r="Z522" s="1" t="s">
        <v>42</v>
      </c>
      <c r="AA522" s="1">
        <v>142.22</v>
      </c>
      <c r="AB522" s="1">
        <v>70903.301718451898</v>
      </c>
      <c r="AC522" s="1" t="s">
        <v>33</v>
      </c>
      <c r="AD522" s="1">
        <v>3.9</v>
      </c>
      <c r="AE522" s="1">
        <v>90083.96</v>
      </c>
      <c r="AF522" s="1">
        <v>16406.68</v>
      </c>
      <c r="AG522" s="6">
        <f t="shared" si="70"/>
        <v>0.18212654061832984</v>
      </c>
      <c r="AH522">
        <f t="shared" si="71"/>
        <v>-73677.279999999999</v>
      </c>
    </row>
    <row r="523" spans="1:34" x14ac:dyDescent="0.3">
      <c r="A523" s="1" t="s">
        <v>1159</v>
      </c>
      <c r="B523" s="1" t="s">
        <v>1160</v>
      </c>
      <c r="C523" s="1">
        <v>25</v>
      </c>
      <c r="D523" s="1" t="str">
        <f t="shared" si="64"/>
        <v>18-29</v>
      </c>
      <c r="E523" s="1" t="s">
        <v>36</v>
      </c>
      <c r="F523" s="1" t="s">
        <v>891</v>
      </c>
      <c r="G523" s="1" t="s">
        <v>27</v>
      </c>
      <c r="H523" s="1" t="s">
        <v>381</v>
      </c>
      <c r="I523" s="1" t="s">
        <v>382</v>
      </c>
      <c r="J523" s="1" t="s">
        <v>152</v>
      </c>
      <c r="K523" s="1" t="str">
        <f t="shared" si="65"/>
        <v>LAX - HND</v>
      </c>
      <c r="L523" s="1">
        <v>14015</v>
      </c>
      <c r="M523" s="1" t="str">
        <f t="shared" si="66"/>
        <v>Long-haul</v>
      </c>
      <c r="N523" s="2">
        <v>0.82975694444444448</v>
      </c>
      <c r="O523" s="2">
        <v>0.47836805555555556</v>
      </c>
      <c r="P523" s="3">
        <v>45658</v>
      </c>
      <c r="Q523" s="2">
        <v>0.87142361111111111</v>
      </c>
      <c r="R523" s="2">
        <v>0.52003472222222225</v>
      </c>
      <c r="S523" s="2">
        <f t="shared" si="67"/>
        <v>4.166666666666663E-2</v>
      </c>
      <c r="T523" s="2">
        <f t="shared" si="68"/>
        <v>4.1666666666666685E-2</v>
      </c>
      <c r="U523" s="1">
        <v>60</v>
      </c>
      <c r="V523" s="1" t="str">
        <f t="shared" si="69"/>
        <v>Moderate-delay</v>
      </c>
      <c r="W523" s="1">
        <v>362.78</v>
      </c>
      <c r="X523" s="1" t="s">
        <v>37</v>
      </c>
      <c r="Y523" s="1">
        <v>5</v>
      </c>
      <c r="Z523" s="1" t="s">
        <v>46</v>
      </c>
      <c r="AA523" s="1">
        <v>18</v>
      </c>
      <c r="AB523" s="1">
        <v>70983.165273889201</v>
      </c>
      <c r="AC523" s="1" t="s">
        <v>33</v>
      </c>
      <c r="AD523" s="1">
        <v>3.72</v>
      </c>
      <c r="AE523" s="1">
        <v>90179.8</v>
      </c>
      <c r="AF523" s="1">
        <v>23221.52</v>
      </c>
      <c r="AG523" s="6">
        <f t="shared" si="70"/>
        <v>0.25750245620416101</v>
      </c>
      <c r="AH523">
        <f t="shared" si="71"/>
        <v>-66958.28</v>
      </c>
    </row>
    <row r="524" spans="1:34" x14ac:dyDescent="0.3">
      <c r="A524" s="1" t="s">
        <v>1161</v>
      </c>
      <c r="B524" s="1" t="s">
        <v>1162</v>
      </c>
      <c r="C524" s="1">
        <v>56</v>
      </c>
      <c r="D524" s="1" t="str">
        <f t="shared" si="64"/>
        <v>40-59</v>
      </c>
      <c r="E524" s="1" t="s">
        <v>25</v>
      </c>
      <c r="F524" s="1" t="s">
        <v>891</v>
      </c>
      <c r="G524" s="1" t="s">
        <v>45</v>
      </c>
      <c r="H524" s="1" t="s">
        <v>381</v>
      </c>
      <c r="I524" s="1" t="s">
        <v>382</v>
      </c>
      <c r="J524" s="1" t="s">
        <v>152</v>
      </c>
      <c r="K524" s="1" t="str">
        <f t="shared" si="65"/>
        <v>LAX - HND</v>
      </c>
      <c r="L524" s="1">
        <v>14015</v>
      </c>
      <c r="M524" s="1" t="str">
        <f t="shared" si="66"/>
        <v>Long-haul</v>
      </c>
      <c r="N524" s="2">
        <v>0.82975694444444448</v>
      </c>
      <c r="O524" s="2">
        <v>0.47836805555555556</v>
      </c>
      <c r="P524" s="3">
        <v>45669</v>
      </c>
      <c r="Q524" s="2">
        <v>0.87142361111111111</v>
      </c>
      <c r="R524" s="2">
        <v>0.52003472222222225</v>
      </c>
      <c r="S524" s="2">
        <f t="shared" si="67"/>
        <v>4.166666666666663E-2</v>
      </c>
      <c r="T524" s="2">
        <f t="shared" si="68"/>
        <v>4.1666666666666685E-2</v>
      </c>
      <c r="U524" s="1">
        <v>60</v>
      </c>
      <c r="V524" s="1" t="str">
        <f t="shared" si="69"/>
        <v>Moderate-delay</v>
      </c>
      <c r="W524" s="1">
        <v>288.49</v>
      </c>
      <c r="X524" s="1" t="s">
        <v>53</v>
      </c>
      <c r="Y524" s="1">
        <v>5</v>
      </c>
      <c r="Z524" s="1" t="s">
        <v>38</v>
      </c>
      <c r="AA524" s="1">
        <v>96.99</v>
      </c>
      <c r="AB524" s="1">
        <v>71353.303661409896</v>
      </c>
      <c r="AC524" s="1" t="s">
        <v>39</v>
      </c>
      <c r="AD524" s="1">
        <v>3.62</v>
      </c>
      <c r="AE524" s="1">
        <v>90623.96</v>
      </c>
      <c r="AF524" s="1">
        <v>18482.759999999998</v>
      </c>
      <c r="AG524" s="6">
        <f t="shared" si="70"/>
        <v>0.2039500370542183</v>
      </c>
      <c r="AH524">
        <f t="shared" si="71"/>
        <v>-72141.200000000012</v>
      </c>
    </row>
    <row r="525" spans="1:34" x14ac:dyDescent="0.3">
      <c r="A525" s="1" t="s">
        <v>1163</v>
      </c>
      <c r="B525" s="1" t="s">
        <v>1164</v>
      </c>
      <c r="C525" s="1">
        <v>22</v>
      </c>
      <c r="D525" s="1" t="str">
        <f t="shared" si="64"/>
        <v>18-29</v>
      </c>
      <c r="E525" s="1" t="s">
        <v>25</v>
      </c>
      <c r="F525" s="1" t="s">
        <v>891</v>
      </c>
      <c r="G525" s="1" t="s">
        <v>27</v>
      </c>
      <c r="H525" s="1" t="s">
        <v>381</v>
      </c>
      <c r="I525" s="1" t="s">
        <v>382</v>
      </c>
      <c r="J525" s="1" t="s">
        <v>152</v>
      </c>
      <c r="K525" s="1" t="str">
        <f t="shared" si="65"/>
        <v>LAX - HND</v>
      </c>
      <c r="L525" s="1">
        <v>14015</v>
      </c>
      <c r="M525" s="1" t="str">
        <f t="shared" si="66"/>
        <v>Long-haul</v>
      </c>
      <c r="N525" s="2">
        <v>0.82975694444444448</v>
      </c>
      <c r="O525" s="2">
        <v>0.47836805555555556</v>
      </c>
      <c r="P525" s="3">
        <v>45664</v>
      </c>
      <c r="Q525" s="2">
        <v>0.87142361111111111</v>
      </c>
      <c r="R525" s="2">
        <v>0.52003472222222225</v>
      </c>
      <c r="S525" s="2">
        <f t="shared" si="67"/>
        <v>4.166666666666663E-2</v>
      </c>
      <c r="T525" s="2">
        <f t="shared" si="68"/>
        <v>4.1666666666666685E-2</v>
      </c>
      <c r="U525" s="1">
        <v>60</v>
      </c>
      <c r="V525" s="1" t="str">
        <f t="shared" si="69"/>
        <v>Moderate-delay</v>
      </c>
      <c r="W525" s="1">
        <v>873.19</v>
      </c>
      <c r="X525" s="1" t="s">
        <v>31</v>
      </c>
      <c r="Y525" s="1">
        <v>5</v>
      </c>
      <c r="Z525" s="1" t="s">
        <v>46</v>
      </c>
      <c r="AA525" s="1">
        <v>146.59</v>
      </c>
      <c r="AB525" s="1">
        <v>71371.9995114669</v>
      </c>
      <c r="AC525" s="1" t="s">
        <v>33</v>
      </c>
      <c r="AD525" s="1">
        <v>3.85</v>
      </c>
      <c r="AE525" s="1">
        <v>90646.399999999994</v>
      </c>
      <c r="AF525" s="1">
        <v>55913.48</v>
      </c>
      <c r="AG525" s="6">
        <f t="shared" si="70"/>
        <v>0.61683067391534585</v>
      </c>
      <c r="AH525">
        <f t="shared" si="71"/>
        <v>-34732.919999999991</v>
      </c>
    </row>
    <row r="526" spans="1:34" x14ac:dyDescent="0.3">
      <c r="A526" s="1" t="s">
        <v>1165</v>
      </c>
      <c r="B526" s="1" t="s">
        <v>1166</v>
      </c>
      <c r="C526" s="1">
        <v>34</v>
      </c>
      <c r="D526" s="1" t="str">
        <f t="shared" si="64"/>
        <v>30-39</v>
      </c>
      <c r="E526" s="1" t="s">
        <v>36</v>
      </c>
      <c r="F526" s="1" t="s">
        <v>891</v>
      </c>
      <c r="G526" s="1" t="s">
        <v>45</v>
      </c>
      <c r="H526" s="1" t="s">
        <v>403</v>
      </c>
      <c r="I526" s="1" t="s">
        <v>259</v>
      </c>
      <c r="J526" s="1" t="s">
        <v>404</v>
      </c>
      <c r="K526" s="1" t="str">
        <f t="shared" si="65"/>
        <v>JFK - SIN</v>
      </c>
      <c r="L526" s="1">
        <v>723</v>
      </c>
      <c r="M526" s="1" t="str">
        <f t="shared" si="66"/>
        <v xml:space="preserve">Short-haul </v>
      </c>
      <c r="N526" s="2">
        <v>0.99890046296296298</v>
      </c>
      <c r="O526" s="2">
        <v>3.2233796296296295E-2</v>
      </c>
      <c r="P526" s="3">
        <v>45665</v>
      </c>
      <c r="Q526" s="2">
        <v>1.3483796296296296E-2</v>
      </c>
      <c r="R526" s="2">
        <v>4.6817129629629632E-2</v>
      </c>
      <c r="S526" s="2">
        <f t="shared" si="67"/>
        <v>1.4583333333333282E-2</v>
      </c>
      <c r="T526" s="2">
        <f t="shared" si="68"/>
        <v>1.4583333333333337E-2</v>
      </c>
      <c r="U526" s="1">
        <v>21</v>
      </c>
      <c r="V526" s="1" t="str">
        <f t="shared" si="69"/>
        <v>On-time</v>
      </c>
      <c r="W526" s="1">
        <v>804.68</v>
      </c>
      <c r="X526" s="1" t="s">
        <v>53</v>
      </c>
      <c r="Y526" s="1">
        <v>3</v>
      </c>
      <c r="Z526" s="1" t="s">
        <v>46</v>
      </c>
      <c r="AA526" s="1">
        <v>117.8</v>
      </c>
      <c r="AB526" s="1">
        <v>4334.9036651311199</v>
      </c>
      <c r="AC526" s="1" t="s">
        <v>39</v>
      </c>
      <c r="AD526" s="1">
        <v>3.86</v>
      </c>
      <c r="AE526" s="1">
        <v>10201.879999999999</v>
      </c>
      <c r="AF526" s="1">
        <v>51523.08</v>
      </c>
      <c r="AG526" s="6">
        <f t="shared" si="70"/>
        <v>5.0503515038404689</v>
      </c>
      <c r="AH526">
        <f t="shared" si="71"/>
        <v>41321.200000000004</v>
      </c>
    </row>
    <row r="527" spans="1:34" x14ac:dyDescent="0.3">
      <c r="A527" s="1" t="s">
        <v>1167</v>
      </c>
      <c r="B527" s="1" t="s">
        <v>1168</v>
      </c>
      <c r="C527" s="1">
        <v>31</v>
      </c>
      <c r="D527" s="1" t="str">
        <f t="shared" si="64"/>
        <v>30-39</v>
      </c>
      <c r="E527" s="1" t="s">
        <v>25</v>
      </c>
      <c r="F527" s="1" t="s">
        <v>891</v>
      </c>
      <c r="G527" s="1" t="s">
        <v>27</v>
      </c>
      <c r="H527" s="1" t="s">
        <v>403</v>
      </c>
      <c r="I527" s="1" t="s">
        <v>259</v>
      </c>
      <c r="J527" s="1" t="s">
        <v>404</v>
      </c>
      <c r="K527" s="1" t="str">
        <f t="shared" si="65"/>
        <v>JFK - SIN</v>
      </c>
      <c r="L527" s="1">
        <v>723</v>
      </c>
      <c r="M527" s="1" t="str">
        <f t="shared" si="66"/>
        <v xml:space="preserve">Short-haul </v>
      </c>
      <c r="N527" s="2">
        <v>0.99890046296296298</v>
      </c>
      <c r="O527" s="2">
        <v>3.2233796296296295E-2</v>
      </c>
      <c r="P527" s="3">
        <v>45659</v>
      </c>
      <c r="Q527" s="2">
        <v>1.3483796296296296E-2</v>
      </c>
      <c r="R527" s="2">
        <v>4.6817129629629632E-2</v>
      </c>
      <c r="S527" s="2">
        <f t="shared" si="67"/>
        <v>1.4583333333333282E-2</v>
      </c>
      <c r="T527" s="2">
        <f t="shared" si="68"/>
        <v>1.4583333333333337E-2</v>
      </c>
      <c r="U527" s="1">
        <v>21</v>
      </c>
      <c r="V527" s="1" t="str">
        <f t="shared" si="69"/>
        <v>On-time</v>
      </c>
      <c r="W527" s="1">
        <v>960.63</v>
      </c>
      <c r="X527" s="1" t="s">
        <v>37</v>
      </c>
      <c r="Y527" s="1">
        <v>3</v>
      </c>
      <c r="Z527" s="1" t="s">
        <v>38</v>
      </c>
      <c r="AA527" s="1">
        <v>30.93</v>
      </c>
      <c r="AB527" s="1">
        <v>4338.0312845568096</v>
      </c>
      <c r="AC527" s="1" t="s">
        <v>33</v>
      </c>
      <c r="AD527" s="1">
        <v>4.76</v>
      </c>
      <c r="AE527" s="1">
        <v>10205.64</v>
      </c>
      <c r="AF527" s="1">
        <v>61486.51</v>
      </c>
      <c r="AG527" s="6">
        <f t="shared" si="70"/>
        <v>6.0247578789767235</v>
      </c>
      <c r="AH527">
        <f t="shared" si="71"/>
        <v>51280.87</v>
      </c>
    </row>
    <row r="528" spans="1:34" x14ac:dyDescent="0.3">
      <c r="A528" s="1" t="s">
        <v>1169</v>
      </c>
      <c r="B528" s="1" t="s">
        <v>1170</v>
      </c>
      <c r="C528" s="1">
        <v>63</v>
      </c>
      <c r="D528" s="1" t="str">
        <f t="shared" si="64"/>
        <v>60-69</v>
      </c>
      <c r="E528" s="1" t="s">
        <v>36</v>
      </c>
      <c r="F528" s="1" t="s">
        <v>891</v>
      </c>
      <c r="G528" s="1" t="s">
        <v>27</v>
      </c>
      <c r="H528" s="1" t="s">
        <v>403</v>
      </c>
      <c r="I528" s="1" t="s">
        <v>259</v>
      </c>
      <c r="J528" s="1" t="s">
        <v>404</v>
      </c>
      <c r="K528" s="1" t="str">
        <f t="shared" si="65"/>
        <v>JFK - SIN</v>
      </c>
      <c r="L528" s="1">
        <v>723</v>
      </c>
      <c r="M528" s="1" t="str">
        <f t="shared" si="66"/>
        <v xml:space="preserve">Short-haul </v>
      </c>
      <c r="N528" s="2">
        <v>0.99890046296296298</v>
      </c>
      <c r="O528" s="2">
        <v>3.2233796296296295E-2</v>
      </c>
      <c r="P528" s="3">
        <v>45663</v>
      </c>
      <c r="Q528" s="2">
        <v>1.3483796296296296E-2</v>
      </c>
      <c r="R528" s="2">
        <v>4.6817129629629632E-2</v>
      </c>
      <c r="S528" s="2">
        <f t="shared" si="67"/>
        <v>1.4583333333333282E-2</v>
      </c>
      <c r="T528" s="2">
        <f t="shared" si="68"/>
        <v>1.4583333333333337E-2</v>
      </c>
      <c r="U528" s="1">
        <v>21</v>
      </c>
      <c r="V528" s="1" t="str">
        <f t="shared" si="69"/>
        <v>On-time</v>
      </c>
      <c r="W528" s="1">
        <v>1168.21</v>
      </c>
      <c r="X528" s="1" t="s">
        <v>37</v>
      </c>
      <c r="Y528" s="1">
        <v>5</v>
      </c>
      <c r="Z528" s="1" t="s">
        <v>42</v>
      </c>
      <c r="AA528" s="1">
        <v>23.33</v>
      </c>
      <c r="AB528" s="1">
        <v>5046.6499858839798</v>
      </c>
      <c r="AC528" s="1" t="s">
        <v>33</v>
      </c>
      <c r="AD528" s="1">
        <v>4.3899999999999997</v>
      </c>
      <c r="AE528" s="1">
        <v>11055.98</v>
      </c>
      <c r="AF528" s="1">
        <v>74770.11</v>
      </c>
      <c r="AG528" s="6">
        <f t="shared" si="70"/>
        <v>6.7628658879628949</v>
      </c>
      <c r="AH528">
        <f t="shared" si="71"/>
        <v>63714.130000000005</v>
      </c>
    </row>
    <row r="529" spans="1:34" x14ac:dyDescent="0.3">
      <c r="A529" s="1" t="s">
        <v>1171</v>
      </c>
      <c r="B529" s="1" t="s">
        <v>1172</v>
      </c>
      <c r="C529" s="1">
        <v>54</v>
      </c>
      <c r="D529" s="1" t="str">
        <f t="shared" si="64"/>
        <v>40-59</v>
      </c>
      <c r="E529" s="1" t="s">
        <v>25</v>
      </c>
      <c r="F529" s="1" t="s">
        <v>891</v>
      </c>
      <c r="G529" s="1" t="s">
        <v>27</v>
      </c>
      <c r="H529" s="1" t="s">
        <v>403</v>
      </c>
      <c r="I529" s="1" t="s">
        <v>259</v>
      </c>
      <c r="J529" s="1" t="s">
        <v>404</v>
      </c>
      <c r="K529" s="1" t="str">
        <f t="shared" si="65"/>
        <v>JFK - SIN</v>
      </c>
      <c r="L529" s="1">
        <v>723</v>
      </c>
      <c r="M529" s="1" t="str">
        <f t="shared" si="66"/>
        <v xml:space="preserve">Short-haul </v>
      </c>
      <c r="N529" s="2">
        <v>0.99890046296296298</v>
      </c>
      <c r="O529" s="2">
        <v>3.2233796296296295E-2</v>
      </c>
      <c r="P529" s="3">
        <v>45664</v>
      </c>
      <c r="Q529" s="2">
        <v>1.3483796296296296E-2</v>
      </c>
      <c r="R529" s="2">
        <v>4.6817129629629632E-2</v>
      </c>
      <c r="S529" s="2">
        <f t="shared" si="67"/>
        <v>1.4583333333333282E-2</v>
      </c>
      <c r="T529" s="2">
        <f t="shared" si="68"/>
        <v>1.4583333333333337E-2</v>
      </c>
      <c r="U529" s="1">
        <v>21</v>
      </c>
      <c r="V529" s="1" t="str">
        <f t="shared" si="69"/>
        <v>On-time</v>
      </c>
      <c r="W529" s="1">
        <v>1010.62</v>
      </c>
      <c r="X529" s="1" t="s">
        <v>37</v>
      </c>
      <c r="Y529" s="1">
        <v>5</v>
      </c>
      <c r="Z529" s="1" t="s">
        <v>42</v>
      </c>
      <c r="AA529" s="1">
        <v>53.35</v>
      </c>
      <c r="AB529" s="1">
        <v>4582.5389679372402</v>
      </c>
      <c r="AC529" s="1" t="s">
        <v>33</v>
      </c>
      <c r="AD529" s="1">
        <v>4.75</v>
      </c>
      <c r="AE529" s="1">
        <v>10499.05</v>
      </c>
      <c r="AF529" s="1">
        <v>64690.35</v>
      </c>
      <c r="AG529" s="6">
        <f t="shared" si="70"/>
        <v>6.1615431872407509</v>
      </c>
      <c r="AH529">
        <f t="shared" si="71"/>
        <v>54191.3</v>
      </c>
    </row>
    <row r="530" spans="1:34" x14ac:dyDescent="0.3">
      <c r="A530" s="1" t="s">
        <v>1173</v>
      </c>
      <c r="B530" s="1" t="s">
        <v>1174</v>
      </c>
      <c r="C530" s="1">
        <v>35</v>
      </c>
      <c r="D530" s="1" t="str">
        <f t="shared" si="64"/>
        <v>30-39</v>
      </c>
      <c r="E530" s="1" t="s">
        <v>36</v>
      </c>
      <c r="F530" s="1" t="s">
        <v>891</v>
      </c>
      <c r="G530" s="1" t="s">
        <v>27</v>
      </c>
      <c r="H530" s="1" t="s">
        <v>421</v>
      </c>
      <c r="I530" s="1" t="s">
        <v>112</v>
      </c>
      <c r="J530" s="1" t="s">
        <v>172</v>
      </c>
      <c r="K530" s="1" t="str">
        <f t="shared" si="65"/>
        <v>IST - PVG</v>
      </c>
      <c r="L530" s="1">
        <v>2963</v>
      </c>
      <c r="M530" s="1" t="str">
        <f t="shared" si="66"/>
        <v xml:space="preserve">Short-haul </v>
      </c>
      <c r="N530" s="2">
        <v>0.80759259259259264</v>
      </c>
      <c r="O530" s="2">
        <v>0.94439814814814815</v>
      </c>
      <c r="P530" s="3">
        <v>45664</v>
      </c>
      <c r="Q530" s="2">
        <v>0.89787037037037032</v>
      </c>
      <c r="R530" s="2">
        <v>3.4675925925925923E-2</v>
      </c>
      <c r="S530" s="2">
        <f t="shared" si="67"/>
        <v>9.0277777777777679E-2</v>
      </c>
      <c r="T530" s="2">
        <f t="shared" si="68"/>
        <v>9.027777777777779E-2</v>
      </c>
      <c r="U530" s="1">
        <v>130</v>
      </c>
      <c r="V530" s="1" t="str">
        <f t="shared" si="69"/>
        <v>Severe-delay</v>
      </c>
      <c r="W530" s="1">
        <v>613.4</v>
      </c>
      <c r="X530" s="1" t="s">
        <v>31</v>
      </c>
      <c r="Y530" s="1">
        <v>3</v>
      </c>
      <c r="Z530" s="1" t="s">
        <v>32</v>
      </c>
      <c r="AA530" s="1">
        <v>138.06</v>
      </c>
      <c r="AB530" s="1">
        <v>16312.1517788123</v>
      </c>
      <c r="AC530" s="1" t="s">
        <v>39</v>
      </c>
      <c r="AD530" s="1">
        <v>4.67</v>
      </c>
      <c r="AE530" s="1">
        <v>24574.58</v>
      </c>
      <c r="AF530" s="1">
        <v>39285.21</v>
      </c>
      <c r="AG530" s="6">
        <f t="shared" si="70"/>
        <v>1.5986116548075286</v>
      </c>
      <c r="AH530">
        <f t="shared" si="71"/>
        <v>14710.629999999997</v>
      </c>
    </row>
    <row r="531" spans="1:34" x14ac:dyDescent="0.3">
      <c r="A531" s="1" t="s">
        <v>1175</v>
      </c>
      <c r="B531" s="1" t="s">
        <v>1176</v>
      </c>
      <c r="C531" s="1">
        <v>28</v>
      </c>
      <c r="D531" s="1" t="str">
        <f t="shared" si="64"/>
        <v>18-29</v>
      </c>
      <c r="E531" s="1" t="s">
        <v>25</v>
      </c>
      <c r="F531" s="1" t="s">
        <v>891</v>
      </c>
      <c r="G531" s="1" t="s">
        <v>45</v>
      </c>
      <c r="H531" s="1" t="s">
        <v>421</v>
      </c>
      <c r="I531" s="1" t="s">
        <v>112</v>
      </c>
      <c r="J531" s="1" t="s">
        <v>172</v>
      </c>
      <c r="K531" s="1" t="str">
        <f t="shared" si="65"/>
        <v>IST - PVG</v>
      </c>
      <c r="L531" s="1">
        <v>2963</v>
      </c>
      <c r="M531" s="1" t="str">
        <f t="shared" si="66"/>
        <v xml:space="preserve">Short-haul </v>
      </c>
      <c r="N531" s="2">
        <v>0.80759259259259264</v>
      </c>
      <c r="O531" s="2">
        <v>0.94439814814814815</v>
      </c>
      <c r="P531" s="3">
        <v>45665</v>
      </c>
      <c r="Q531" s="2">
        <v>0.89787037037037032</v>
      </c>
      <c r="R531" s="2">
        <v>3.4675925925925923E-2</v>
      </c>
      <c r="S531" s="2">
        <f t="shared" si="67"/>
        <v>9.0277777777777679E-2</v>
      </c>
      <c r="T531" s="2">
        <f t="shared" si="68"/>
        <v>9.027777777777779E-2</v>
      </c>
      <c r="U531" s="1">
        <v>130</v>
      </c>
      <c r="V531" s="1" t="str">
        <f t="shared" si="69"/>
        <v>Severe-delay</v>
      </c>
      <c r="W531" s="1">
        <v>1266.32</v>
      </c>
      <c r="X531" s="1" t="s">
        <v>37</v>
      </c>
      <c r="Y531" s="1">
        <v>5</v>
      </c>
      <c r="Z531" s="1" t="s">
        <v>32</v>
      </c>
      <c r="AA531" s="1">
        <v>90.52</v>
      </c>
      <c r="AB531" s="1">
        <v>15673.0493538552</v>
      </c>
      <c r="AC531" s="1" t="s">
        <v>33</v>
      </c>
      <c r="AD531" s="1">
        <v>4.12</v>
      </c>
      <c r="AE531" s="1">
        <v>23807.66</v>
      </c>
      <c r="AF531" s="1">
        <v>81062.58</v>
      </c>
      <c r="AG531" s="6">
        <f t="shared" si="70"/>
        <v>3.4048948951723941</v>
      </c>
      <c r="AH531">
        <f t="shared" si="71"/>
        <v>57254.92</v>
      </c>
    </row>
    <row r="532" spans="1:34" x14ac:dyDescent="0.3">
      <c r="A532" s="1" t="s">
        <v>1177</v>
      </c>
      <c r="B532" s="1" t="s">
        <v>1178</v>
      </c>
      <c r="C532" s="1">
        <v>66</v>
      </c>
      <c r="D532" s="1" t="str">
        <f t="shared" si="64"/>
        <v>60-69</v>
      </c>
      <c r="E532" s="1" t="s">
        <v>36</v>
      </c>
      <c r="F532" s="1" t="s">
        <v>891</v>
      </c>
      <c r="G532" s="1" t="s">
        <v>45</v>
      </c>
      <c r="H532" s="1" t="s">
        <v>421</v>
      </c>
      <c r="I532" s="1" t="s">
        <v>112</v>
      </c>
      <c r="J532" s="1" t="s">
        <v>172</v>
      </c>
      <c r="K532" s="1" t="str">
        <f t="shared" si="65"/>
        <v>IST - PVG</v>
      </c>
      <c r="L532" s="1">
        <v>2963</v>
      </c>
      <c r="M532" s="1" t="str">
        <f t="shared" si="66"/>
        <v xml:space="preserve">Short-haul </v>
      </c>
      <c r="N532" s="2">
        <v>0.80759259259259264</v>
      </c>
      <c r="O532" s="2">
        <v>0.94439814814814815</v>
      </c>
      <c r="P532" s="3">
        <v>45662</v>
      </c>
      <c r="Q532" s="2">
        <v>0.89787037037037032</v>
      </c>
      <c r="R532" s="2">
        <v>3.4675925925925923E-2</v>
      </c>
      <c r="S532" s="2">
        <f t="shared" si="67"/>
        <v>9.0277777777777679E-2</v>
      </c>
      <c r="T532" s="2">
        <f t="shared" si="68"/>
        <v>9.027777777777779E-2</v>
      </c>
      <c r="U532" s="1">
        <v>130</v>
      </c>
      <c r="V532" s="1" t="str">
        <f t="shared" si="69"/>
        <v>Severe-delay</v>
      </c>
      <c r="W532" s="1">
        <v>443.81</v>
      </c>
      <c r="X532" s="1" t="s">
        <v>31</v>
      </c>
      <c r="Y532" s="1">
        <v>5</v>
      </c>
      <c r="Z532" s="1" t="s">
        <v>38</v>
      </c>
      <c r="AA532" s="1">
        <v>5.62</v>
      </c>
      <c r="AB532" s="1">
        <v>15779.3571763211</v>
      </c>
      <c r="AC532" s="1" t="s">
        <v>33</v>
      </c>
      <c r="AD532" s="1">
        <v>4.03</v>
      </c>
      <c r="AE532" s="1">
        <v>23935.23</v>
      </c>
      <c r="AF532" s="1">
        <v>28404.959999999999</v>
      </c>
      <c r="AG532" s="6">
        <f t="shared" si="70"/>
        <v>1.1867427219207838</v>
      </c>
      <c r="AH532">
        <f t="shared" si="71"/>
        <v>4469.7299999999996</v>
      </c>
    </row>
    <row r="533" spans="1:34" x14ac:dyDescent="0.3">
      <c r="A533" s="1" t="s">
        <v>1179</v>
      </c>
      <c r="B533" s="1" t="s">
        <v>1180</v>
      </c>
      <c r="C533" s="1">
        <v>67</v>
      </c>
      <c r="D533" s="1" t="str">
        <f t="shared" si="64"/>
        <v>60-69</v>
      </c>
      <c r="E533" s="1" t="s">
        <v>25</v>
      </c>
      <c r="F533" s="1" t="s">
        <v>891</v>
      </c>
      <c r="G533" s="1" t="s">
        <v>27</v>
      </c>
      <c r="H533" s="1" t="s">
        <v>421</v>
      </c>
      <c r="I533" s="1" t="s">
        <v>112</v>
      </c>
      <c r="J533" s="1" t="s">
        <v>172</v>
      </c>
      <c r="K533" s="1" t="str">
        <f t="shared" si="65"/>
        <v>IST - PVG</v>
      </c>
      <c r="L533" s="1">
        <v>2963</v>
      </c>
      <c r="M533" s="1" t="str">
        <f t="shared" si="66"/>
        <v xml:space="preserve">Short-haul </v>
      </c>
      <c r="N533" s="2">
        <v>0.80759259259259264</v>
      </c>
      <c r="O533" s="2">
        <v>0.94439814814814815</v>
      </c>
      <c r="P533" s="3">
        <v>45669</v>
      </c>
      <c r="Q533" s="2">
        <v>0.89787037037037032</v>
      </c>
      <c r="R533" s="2">
        <v>3.4675925925925923E-2</v>
      </c>
      <c r="S533" s="2">
        <f t="shared" si="67"/>
        <v>9.0277777777777679E-2</v>
      </c>
      <c r="T533" s="2">
        <f t="shared" si="68"/>
        <v>9.027777777777779E-2</v>
      </c>
      <c r="U533" s="1">
        <v>130</v>
      </c>
      <c r="V533" s="1" t="str">
        <f t="shared" si="69"/>
        <v>Severe-delay</v>
      </c>
      <c r="W533" s="1">
        <v>206.35</v>
      </c>
      <c r="X533" s="1" t="s">
        <v>53</v>
      </c>
      <c r="Y533" s="1">
        <v>5</v>
      </c>
      <c r="Z533" s="1" t="s">
        <v>38</v>
      </c>
      <c r="AA533" s="1">
        <v>195.58</v>
      </c>
      <c r="AB533" s="1">
        <v>15336.360497121699</v>
      </c>
      <c r="AC533" s="1" t="s">
        <v>33</v>
      </c>
      <c r="AD533" s="1">
        <v>4.25</v>
      </c>
      <c r="AE533" s="1">
        <v>23403.63</v>
      </c>
      <c r="AF533" s="1">
        <v>13245.52</v>
      </c>
      <c r="AG533" s="6">
        <f t="shared" si="70"/>
        <v>0.56596006687851419</v>
      </c>
      <c r="AH533">
        <f t="shared" si="71"/>
        <v>-10158.11</v>
      </c>
    </row>
    <row r="534" spans="1:34" x14ac:dyDescent="0.3">
      <c r="A534" s="1" t="s">
        <v>1181</v>
      </c>
      <c r="B534" s="1" t="s">
        <v>1182</v>
      </c>
      <c r="C534" s="1">
        <v>41</v>
      </c>
      <c r="D534" s="1" t="str">
        <f t="shared" si="64"/>
        <v>40-59</v>
      </c>
      <c r="E534" s="1" t="s">
        <v>36</v>
      </c>
      <c r="F534" s="1" t="s">
        <v>891</v>
      </c>
      <c r="G534" s="1" t="s">
        <v>45</v>
      </c>
      <c r="H534" s="1" t="s">
        <v>421</v>
      </c>
      <c r="I534" s="1" t="s">
        <v>112</v>
      </c>
      <c r="J534" s="1" t="s">
        <v>172</v>
      </c>
      <c r="K534" s="1" t="str">
        <f t="shared" si="65"/>
        <v>IST - PVG</v>
      </c>
      <c r="L534" s="1">
        <v>2963</v>
      </c>
      <c r="M534" s="1" t="str">
        <f t="shared" si="66"/>
        <v xml:space="preserve">Short-haul </v>
      </c>
      <c r="N534" s="2">
        <v>0.80759259259259264</v>
      </c>
      <c r="O534" s="2">
        <v>0.94439814814814815</v>
      </c>
      <c r="P534" s="3">
        <v>45663</v>
      </c>
      <c r="Q534" s="2">
        <v>0.89787037037037032</v>
      </c>
      <c r="R534" s="2">
        <v>3.4675925925925923E-2</v>
      </c>
      <c r="S534" s="2">
        <f t="shared" si="67"/>
        <v>9.0277777777777679E-2</v>
      </c>
      <c r="T534" s="2">
        <f t="shared" si="68"/>
        <v>9.027777777777779E-2</v>
      </c>
      <c r="U534" s="1">
        <v>130</v>
      </c>
      <c r="V534" s="1" t="str">
        <f t="shared" si="69"/>
        <v>Severe-delay</v>
      </c>
      <c r="W534" s="1">
        <v>1056.9100000000001</v>
      </c>
      <c r="X534" s="1" t="s">
        <v>53</v>
      </c>
      <c r="Y534" s="1">
        <v>5</v>
      </c>
      <c r="Z534" s="1" t="s">
        <v>46</v>
      </c>
      <c r="AA534" s="1">
        <v>104.77</v>
      </c>
      <c r="AB534" s="1">
        <v>16277.5489407798</v>
      </c>
      <c r="AC534" s="1" t="s">
        <v>33</v>
      </c>
      <c r="AD534" s="1">
        <v>3.2</v>
      </c>
      <c r="AE534" s="1">
        <v>24533.06</v>
      </c>
      <c r="AF534" s="1">
        <v>67663.19</v>
      </c>
      <c r="AG534" s="6">
        <f t="shared" si="70"/>
        <v>2.758041190132825</v>
      </c>
      <c r="AH534">
        <f t="shared" si="71"/>
        <v>43130.130000000005</v>
      </c>
    </row>
    <row r="535" spans="1:34" x14ac:dyDescent="0.3">
      <c r="A535" s="1" t="s">
        <v>1183</v>
      </c>
      <c r="B535" s="1" t="s">
        <v>1184</v>
      </c>
      <c r="C535" s="1">
        <v>25</v>
      </c>
      <c r="D535" s="1" t="str">
        <f t="shared" si="64"/>
        <v>18-29</v>
      </c>
      <c r="E535" s="1" t="s">
        <v>36</v>
      </c>
      <c r="F535" s="1" t="s">
        <v>891</v>
      </c>
      <c r="G535" s="1" t="s">
        <v>27</v>
      </c>
      <c r="H535" s="1" t="s">
        <v>421</v>
      </c>
      <c r="I535" s="1" t="s">
        <v>112</v>
      </c>
      <c r="J535" s="1" t="s">
        <v>172</v>
      </c>
      <c r="K535" s="1" t="str">
        <f t="shared" si="65"/>
        <v>IST - PVG</v>
      </c>
      <c r="L535" s="1">
        <v>2963</v>
      </c>
      <c r="M535" s="1" t="str">
        <f t="shared" si="66"/>
        <v xml:space="preserve">Short-haul </v>
      </c>
      <c r="N535" s="2">
        <v>0.80759259259259264</v>
      </c>
      <c r="O535" s="2">
        <v>0.94439814814814815</v>
      </c>
      <c r="P535" s="3">
        <v>45668</v>
      </c>
      <c r="Q535" s="2">
        <v>0.89787037037037032</v>
      </c>
      <c r="R535" s="2">
        <v>3.4675925925925923E-2</v>
      </c>
      <c r="S535" s="2">
        <f t="shared" si="67"/>
        <v>9.0277777777777679E-2</v>
      </c>
      <c r="T535" s="2">
        <f t="shared" si="68"/>
        <v>9.027777777777779E-2</v>
      </c>
      <c r="U535" s="1">
        <v>130</v>
      </c>
      <c r="V535" s="1" t="str">
        <f t="shared" si="69"/>
        <v>Severe-delay</v>
      </c>
      <c r="W535" s="1">
        <v>1207.74</v>
      </c>
      <c r="X535" s="1" t="s">
        <v>53</v>
      </c>
      <c r="Y535" s="1">
        <v>5</v>
      </c>
      <c r="Z535" s="1" t="s">
        <v>38</v>
      </c>
      <c r="AA535" s="1">
        <v>132.53</v>
      </c>
      <c r="AB535" s="1">
        <v>16064.141844507199</v>
      </c>
      <c r="AC535" s="1" t="s">
        <v>39</v>
      </c>
      <c r="AD535" s="1">
        <v>3.55</v>
      </c>
      <c r="AE535" s="1">
        <v>24276.97</v>
      </c>
      <c r="AF535" s="1">
        <v>77321.87</v>
      </c>
      <c r="AG535" s="6">
        <f t="shared" si="70"/>
        <v>3.1849884890906894</v>
      </c>
      <c r="AH535">
        <f t="shared" si="71"/>
        <v>53044.899999999994</v>
      </c>
    </row>
    <row r="536" spans="1:34" x14ac:dyDescent="0.3">
      <c r="A536" s="1" t="s">
        <v>1185</v>
      </c>
      <c r="B536" s="1" t="s">
        <v>1186</v>
      </c>
      <c r="C536" s="1">
        <v>54</v>
      </c>
      <c r="D536" s="1" t="str">
        <f t="shared" si="64"/>
        <v>40-59</v>
      </c>
      <c r="E536" s="1" t="s">
        <v>36</v>
      </c>
      <c r="F536" s="1" t="s">
        <v>891</v>
      </c>
      <c r="G536" s="1" t="s">
        <v>27</v>
      </c>
      <c r="H536" s="1" t="s">
        <v>421</v>
      </c>
      <c r="I536" s="1" t="s">
        <v>112</v>
      </c>
      <c r="J536" s="1" t="s">
        <v>172</v>
      </c>
      <c r="K536" s="1" t="str">
        <f t="shared" si="65"/>
        <v>IST - PVG</v>
      </c>
      <c r="L536" s="1">
        <v>2963</v>
      </c>
      <c r="M536" s="1" t="str">
        <f t="shared" si="66"/>
        <v xml:space="preserve">Short-haul </v>
      </c>
      <c r="N536" s="2">
        <v>0.80759259259259264</v>
      </c>
      <c r="O536" s="2">
        <v>0.94439814814814815</v>
      </c>
      <c r="P536" s="3">
        <v>45664</v>
      </c>
      <c r="Q536" s="2">
        <v>0.89787037037037032</v>
      </c>
      <c r="R536" s="2">
        <v>3.4675925925925923E-2</v>
      </c>
      <c r="S536" s="2">
        <f t="shared" si="67"/>
        <v>9.0277777777777679E-2</v>
      </c>
      <c r="T536" s="2">
        <f t="shared" si="68"/>
        <v>9.027777777777779E-2</v>
      </c>
      <c r="U536" s="1">
        <v>130</v>
      </c>
      <c r="V536" s="1" t="str">
        <f t="shared" si="69"/>
        <v>Severe-delay</v>
      </c>
      <c r="W536" s="1">
        <v>365.03</v>
      </c>
      <c r="X536" s="1" t="s">
        <v>37</v>
      </c>
      <c r="Y536" s="1">
        <v>5</v>
      </c>
      <c r="Z536" s="1" t="s">
        <v>46</v>
      </c>
      <c r="AA536" s="1">
        <v>148.03</v>
      </c>
      <c r="AB536" s="1">
        <v>16222.7082369455</v>
      </c>
      <c r="AC536" s="1" t="s">
        <v>33</v>
      </c>
      <c r="AD536" s="1">
        <v>4.95</v>
      </c>
      <c r="AE536" s="1">
        <v>24467.25</v>
      </c>
      <c r="AF536" s="1">
        <v>23391.53</v>
      </c>
      <c r="AG536" s="6">
        <f t="shared" si="70"/>
        <v>0.95603429073557511</v>
      </c>
      <c r="AH536">
        <f t="shared" si="71"/>
        <v>-1075.7200000000012</v>
      </c>
    </row>
    <row r="537" spans="1:34" x14ac:dyDescent="0.3">
      <c r="A537" s="1" t="s">
        <v>1187</v>
      </c>
      <c r="B537" s="1" t="s">
        <v>1188</v>
      </c>
      <c r="C537" s="1">
        <v>40</v>
      </c>
      <c r="D537" s="1" t="str">
        <f t="shared" si="64"/>
        <v>40-59</v>
      </c>
      <c r="E537" s="1" t="s">
        <v>36</v>
      </c>
      <c r="F537" s="1" t="s">
        <v>891</v>
      </c>
      <c r="G537" s="1" t="s">
        <v>45</v>
      </c>
      <c r="H537" s="1" t="s">
        <v>421</v>
      </c>
      <c r="I537" s="1" t="s">
        <v>112</v>
      </c>
      <c r="J537" s="1" t="s">
        <v>172</v>
      </c>
      <c r="K537" s="1" t="str">
        <f t="shared" si="65"/>
        <v>IST - PVG</v>
      </c>
      <c r="L537" s="1">
        <v>2963</v>
      </c>
      <c r="M537" s="1" t="str">
        <f t="shared" si="66"/>
        <v xml:space="preserve">Short-haul </v>
      </c>
      <c r="N537" s="2">
        <v>0.80759259259259264</v>
      </c>
      <c r="O537" s="2">
        <v>0.94439814814814815</v>
      </c>
      <c r="P537" s="3">
        <v>45666</v>
      </c>
      <c r="Q537" s="2">
        <v>0.89787037037037032</v>
      </c>
      <c r="R537" s="2">
        <v>3.4675925925925923E-2</v>
      </c>
      <c r="S537" s="2">
        <f t="shared" si="67"/>
        <v>9.0277777777777679E-2</v>
      </c>
      <c r="T537" s="2">
        <f t="shared" si="68"/>
        <v>9.027777777777779E-2</v>
      </c>
      <c r="U537" s="1">
        <v>130</v>
      </c>
      <c r="V537" s="1" t="str">
        <f t="shared" si="69"/>
        <v>Severe-delay</v>
      </c>
      <c r="W537" s="1">
        <v>1201.05</v>
      </c>
      <c r="X537" s="1" t="s">
        <v>53</v>
      </c>
      <c r="Y537" s="1">
        <v>3</v>
      </c>
      <c r="Z537" s="1" t="s">
        <v>80</v>
      </c>
      <c r="AA537" s="1">
        <v>142.99</v>
      </c>
      <c r="AB537" s="1">
        <v>15542.119344991601</v>
      </c>
      <c r="AC537" s="1" t="s">
        <v>39</v>
      </c>
      <c r="AD537" s="1">
        <v>4.3499999999999996</v>
      </c>
      <c r="AE537" s="1">
        <v>23650.54</v>
      </c>
      <c r="AF537" s="1">
        <v>76895.8</v>
      </c>
      <c r="AG537" s="6">
        <f t="shared" si="70"/>
        <v>3.251333796183935</v>
      </c>
      <c r="AH537">
        <f t="shared" si="71"/>
        <v>53245.26</v>
      </c>
    </row>
    <row r="538" spans="1:34" x14ac:dyDescent="0.3">
      <c r="A538" s="1" t="s">
        <v>1189</v>
      </c>
      <c r="B538" s="1" t="s">
        <v>1190</v>
      </c>
      <c r="C538" s="1">
        <v>69</v>
      </c>
      <c r="D538" s="1" t="str">
        <f t="shared" si="64"/>
        <v>60-69</v>
      </c>
      <c r="E538" s="1" t="s">
        <v>36</v>
      </c>
      <c r="F538" s="1" t="s">
        <v>891</v>
      </c>
      <c r="G538" s="1" t="s">
        <v>27</v>
      </c>
      <c r="H538" s="1" t="s">
        <v>421</v>
      </c>
      <c r="I538" s="1" t="s">
        <v>112</v>
      </c>
      <c r="J538" s="1" t="s">
        <v>172</v>
      </c>
      <c r="K538" s="1" t="str">
        <f t="shared" si="65"/>
        <v>IST - PVG</v>
      </c>
      <c r="L538" s="1">
        <v>2963</v>
      </c>
      <c r="M538" s="1" t="str">
        <f t="shared" si="66"/>
        <v xml:space="preserve">Short-haul </v>
      </c>
      <c r="N538" s="2">
        <v>0.80759259259259264</v>
      </c>
      <c r="O538" s="2">
        <v>0.94439814814814815</v>
      </c>
      <c r="P538" s="3">
        <v>45671</v>
      </c>
      <c r="Q538" s="2">
        <v>0.89787037037037032</v>
      </c>
      <c r="R538" s="2">
        <v>3.4675925925925923E-2</v>
      </c>
      <c r="S538" s="2">
        <f t="shared" si="67"/>
        <v>9.0277777777777679E-2</v>
      </c>
      <c r="T538" s="2">
        <f t="shared" si="68"/>
        <v>9.027777777777779E-2</v>
      </c>
      <c r="U538" s="1">
        <v>130</v>
      </c>
      <c r="V538" s="1" t="str">
        <f t="shared" si="69"/>
        <v>Severe-delay</v>
      </c>
      <c r="W538" s="1">
        <v>1467.25</v>
      </c>
      <c r="X538" s="1" t="s">
        <v>31</v>
      </c>
      <c r="Y538" s="1">
        <v>5</v>
      </c>
      <c r="Z538" s="1" t="s">
        <v>42</v>
      </c>
      <c r="AA538" s="1">
        <v>139.43</v>
      </c>
      <c r="AB538" s="1">
        <v>15371.693186009699</v>
      </c>
      <c r="AC538" s="1" t="s">
        <v>39</v>
      </c>
      <c r="AD538" s="1">
        <v>3.07</v>
      </c>
      <c r="AE538" s="1">
        <v>23446.03</v>
      </c>
      <c r="AF538" s="1">
        <v>93931.89</v>
      </c>
      <c r="AG538" s="6">
        <f t="shared" si="70"/>
        <v>4.0063025595377981</v>
      </c>
      <c r="AH538">
        <f t="shared" si="71"/>
        <v>70485.86</v>
      </c>
    </row>
    <row r="539" spans="1:34" x14ac:dyDescent="0.3">
      <c r="A539" s="1" t="s">
        <v>1191</v>
      </c>
      <c r="B539" s="1" t="s">
        <v>1192</v>
      </c>
      <c r="C539" s="1">
        <v>75</v>
      </c>
      <c r="D539" s="1" t="str">
        <f t="shared" si="64"/>
        <v>70-80</v>
      </c>
      <c r="E539" s="1" t="s">
        <v>36</v>
      </c>
      <c r="F539" s="1" t="s">
        <v>891</v>
      </c>
      <c r="G539" s="1" t="s">
        <v>27</v>
      </c>
      <c r="H539" s="1" t="s">
        <v>434</v>
      </c>
      <c r="I539" s="1" t="s">
        <v>29</v>
      </c>
      <c r="J539" s="1" t="s">
        <v>259</v>
      </c>
      <c r="K539" s="1" t="str">
        <f t="shared" si="65"/>
        <v>LHR - JFK</v>
      </c>
      <c r="L539" s="1">
        <v>5909</v>
      </c>
      <c r="M539" s="1" t="str">
        <f t="shared" si="66"/>
        <v>Moderate-haul</v>
      </c>
      <c r="N539" s="2">
        <v>0.68765046296296295</v>
      </c>
      <c r="O539" s="2">
        <v>0.96056712962962965</v>
      </c>
      <c r="P539" s="3">
        <v>45665</v>
      </c>
      <c r="Q539" s="2">
        <v>0.80015046296296299</v>
      </c>
      <c r="R539" s="2">
        <v>7.3067129629629635E-2</v>
      </c>
      <c r="S539" s="2">
        <f t="shared" si="67"/>
        <v>0.11250000000000004</v>
      </c>
      <c r="T539" s="2">
        <f t="shared" si="68"/>
        <v>0.11250000000000004</v>
      </c>
      <c r="U539" s="1">
        <v>162</v>
      </c>
      <c r="V539" s="1" t="str">
        <f t="shared" si="69"/>
        <v>Severe-delay</v>
      </c>
      <c r="W539" s="1">
        <v>1060.52</v>
      </c>
      <c r="X539" s="1" t="s">
        <v>37</v>
      </c>
      <c r="Y539" s="1">
        <v>5</v>
      </c>
      <c r="Z539" s="1" t="s">
        <v>42</v>
      </c>
      <c r="AA539" s="1">
        <v>108.46</v>
      </c>
      <c r="AB539" s="1">
        <v>30116.834406849899</v>
      </c>
      <c r="AC539" s="1" t="s">
        <v>39</v>
      </c>
      <c r="AD539" s="1">
        <v>3.53</v>
      </c>
      <c r="AE539" s="1">
        <v>41140.199999999997</v>
      </c>
      <c r="AF539" s="1">
        <v>67894.97</v>
      </c>
      <c r="AG539" s="6">
        <f t="shared" si="70"/>
        <v>1.6503315491903299</v>
      </c>
      <c r="AH539">
        <f t="shared" si="71"/>
        <v>26754.770000000004</v>
      </c>
    </row>
    <row r="540" spans="1:34" x14ac:dyDescent="0.3">
      <c r="A540" s="1" t="s">
        <v>1193</v>
      </c>
      <c r="B540" s="1" t="s">
        <v>1194</v>
      </c>
      <c r="C540" s="1">
        <v>40</v>
      </c>
      <c r="D540" s="1" t="str">
        <f t="shared" si="64"/>
        <v>40-59</v>
      </c>
      <c r="E540" s="1" t="s">
        <v>36</v>
      </c>
      <c r="F540" s="1" t="s">
        <v>891</v>
      </c>
      <c r="G540" s="1" t="s">
        <v>45</v>
      </c>
      <c r="H540" s="1" t="s">
        <v>434</v>
      </c>
      <c r="I540" s="1" t="s">
        <v>29</v>
      </c>
      <c r="J540" s="1" t="s">
        <v>259</v>
      </c>
      <c r="K540" s="1" t="str">
        <f t="shared" si="65"/>
        <v>LHR - JFK</v>
      </c>
      <c r="L540" s="1">
        <v>5909</v>
      </c>
      <c r="M540" s="1" t="str">
        <f t="shared" si="66"/>
        <v>Moderate-haul</v>
      </c>
      <c r="N540" s="2">
        <v>0.68765046296296295</v>
      </c>
      <c r="O540" s="2">
        <v>0.96056712962962965</v>
      </c>
      <c r="P540" s="3">
        <v>45665</v>
      </c>
      <c r="Q540" s="2">
        <v>0.80015046296296299</v>
      </c>
      <c r="R540" s="2">
        <v>7.3067129629629635E-2</v>
      </c>
      <c r="S540" s="2">
        <f t="shared" si="67"/>
        <v>0.11250000000000004</v>
      </c>
      <c r="T540" s="2">
        <f t="shared" si="68"/>
        <v>0.11250000000000004</v>
      </c>
      <c r="U540" s="1">
        <v>162</v>
      </c>
      <c r="V540" s="1" t="str">
        <f t="shared" si="69"/>
        <v>Severe-delay</v>
      </c>
      <c r="W540" s="1">
        <v>1098.8499999999999</v>
      </c>
      <c r="X540" s="1" t="s">
        <v>31</v>
      </c>
      <c r="Y540" s="1">
        <v>3</v>
      </c>
      <c r="Z540" s="1" t="s">
        <v>46</v>
      </c>
      <c r="AA540" s="1">
        <v>159.57</v>
      </c>
      <c r="AB540" s="1">
        <v>30291.2421287754</v>
      </c>
      <c r="AC540" s="1" t="s">
        <v>39</v>
      </c>
      <c r="AD540" s="1">
        <v>4.41</v>
      </c>
      <c r="AE540" s="1">
        <v>41349.49</v>
      </c>
      <c r="AF540" s="1">
        <v>70358.31</v>
      </c>
      <c r="AG540" s="6">
        <f t="shared" si="70"/>
        <v>1.7015520626735663</v>
      </c>
      <c r="AH540">
        <f t="shared" si="71"/>
        <v>29008.82</v>
      </c>
    </row>
    <row r="541" spans="1:34" x14ac:dyDescent="0.3">
      <c r="A541" s="1" t="s">
        <v>1195</v>
      </c>
      <c r="B541" s="1" t="s">
        <v>1196</v>
      </c>
      <c r="C541" s="1">
        <v>24</v>
      </c>
      <c r="D541" s="1" t="str">
        <f t="shared" si="64"/>
        <v>18-29</v>
      </c>
      <c r="E541" s="1" t="s">
        <v>36</v>
      </c>
      <c r="F541" s="1" t="s">
        <v>891</v>
      </c>
      <c r="G541" s="1" t="s">
        <v>45</v>
      </c>
      <c r="H541" s="1" t="s">
        <v>434</v>
      </c>
      <c r="I541" s="1" t="s">
        <v>29</v>
      </c>
      <c r="J541" s="1" t="s">
        <v>259</v>
      </c>
      <c r="K541" s="1" t="str">
        <f t="shared" si="65"/>
        <v>LHR - JFK</v>
      </c>
      <c r="L541" s="1">
        <v>5909</v>
      </c>
      <c r="M541" s="1" t="str">
        <f t="shared" si="66"/>
        <v>Moderate-haul</v>
      </c>
      <c r="N541" s="2">
        <v>0.68765046296296295</v>
      </c>
      <c r="O541" s="2">
        <v>0.96056712962962965</v>
      </c>
      <c r="P541" s="3">
        <v>45658</v>
      </c>
      <c r="Q541" s="2">
        <v>0.80015046296296299</v>
      </c>
      <c r="R541" s="2">
        <v>7.3067129629629635E-2</v>
      </c>
      <c r="S541" s="2">
        <f t="shared" si="67"/>
        <v>0.11250000000000004</v>
      </c>
      <c r="T541" s="2">
        <f t="shared" si="68"/>
        <v>0.11250000000000004</v>
      </c>
      <c r="U541" s="1">
        <v>162</v>
      </c>
      <c r="V541" s="1" t="str">
        <f t="shared" si="69"/>
        <v>Severe-delay</v>
      </c>
      <c r="W541" s="1">
        <v>723.99</v>
      </c>
      <c r="X541" s="1" t="s">
        <v>37</v>
      </c>
      <c r="Y541" s="1">
        <v>5</v>
      </c>
      <c r="Z541" s="1" t="s">
        <v>42</v>
      </c>
      <c r="AA541" s="1">
        <v>103.3</v>
      </c>
      <c r="AB541" s="1">
        <v>30442.8899090829</v>
      </c>
      <c r="AC541" s="1" t="s">
        <v>39</v>
      </c>
      <c r="AD541" s="1">
        <v>4.8</v>
      </c>
      <c r="AE541" s="1">
        <v>41531.47</v>
      </c>
      <c r="AF541" s="1">
        <v>46356.02</v>
      </c>
      <c r="AG541" s="6">
        <f t="shared" si="70"/>
        <v>1.1161661265541527</v>
      </c>
      <c r="AH541">
        <f t="shared" si="71"/>
        <v>4824.5499999999956</v>
      </c>
    </row>
    <row r="542" spans="1:34" x14ac:dyDescent="0.3">
      <c r="A542" s="1" t="s">
        <v>1197</v>
      </c>
      <c r="B542" s="1" t="s">
        <v>1198</v>
      </c>
      <c r="C542" s="1">
        <v>75</v>
      </c>
      <c r="D542" s="1" t="str">
        <f t="shared" si="64"/>
        <v>70-80</v>
      </c>
      <c r="E542" s="1" t="s">
        <v>36</v>
      </c>
      <c r="F542" s="1" t="s">
        <v>891</v>
      </c>
      <c r="G542" s="1" t="s">
        <v>45</v>
      </c>
      <c r="H542" s="1" t="s">
        <v>434</v>
      </c>
      <c r="I542" s="1" t="s">
        <v>29</v>
      </c>
      <c r="J542" s="1" t="s">
        <v>259</v>
      </c>
      <c r="K542" s="1" t="str">
        <f t="shared" si="65"/>
        <v>LHR - JFK</v>
      </c>
      <c r="L542" s="1">
        <v>5909</v>
      </c>
      <c r="M542" s="1" t="str">
        <f t="shared" si="66"/>
        <v>Moderate-haul</v>
      </c>
      <c r="N542" s="2">
        <v>0.68765046296296295</v>
      </c>
      <c r="O542" s="2">
        <v>0.96056712962962965</v>
      </c>
      <c r="P542" s="3">
        <v>45661</v>
      </c>
      <c r="Q542" s="2">
        <v>0.80015046296296299</v>
      </c>
      <c r="R542" s="2">
        <v>7.3067129629629635E-2</v>
      </c>
      <c r="S542" s="2">
        <f t="shared" si="67"/>
        <v>0.11250000000000004</v>
      </c>
      <c r="T542" s="2">
        <f t="shared" si="68"/>
        <v>0.11250000000000004</v>
      </c>
      <c r="U542" s="1">
        <v>162</v>
      </c>
      <c r="V542" s="1" t="str">
        <f t="shared" si="69"/>
        <v>Severe-delay</v>
      </c>
      <c r="W542" s="1">
        <v>204.8</v>
      </c>
      <c r="X542" s="1" t="s">
        <v>31</v>
      </c>
      <c r="Y542" s="1">
        <v>5</v>
      </c>
      <c r="Z542" s="1" t="s">
        <v>38</v>
      </c>
      <c r="AA542" s="1">
        <v>36.47</v>
      </c>
      <c r="AB542" s="1">
        <v>30805.779149905698</v>
      </c>
      <c r="AC542" s="1" t="s">
        <v>33</v>
      </c>
      <c r="AD542" s="1">
        <v>4.45</v>
      </c>
      <c r="AE542" s="1">
        <v>41966.93</v>
      </c>
      <c r="AF542" s="1">
        <v>13114.49</v>
      </c>
      <c r="AG542" s="6">
        <f t="shared" si="70"/>
        <v>0.3124958151573155</v>
      </c>
      <c r="AH542">
        <f t="shared" si="71"/>
        <v>-28852.440000000002</v>
      </c>
    </row>
    <row r="543" spans="1:34" x14ac:dyDescent="0.3">
      <c r="A543" s="1" t="s">
        <v>1199</v>
      </c>
      <c r="B543" s="1" t="s">
        <v>1200</v>
      </c>
      <c r="C543" s="1">
        <v>26</v>
      </c>
      <c r="D543" s="1" t="str">
        <f t="shared" si="64"/>
        <v>18-29</v>
      </c>
      <c r="E543" s="1" t="s">
        <v>36</v>
      </c>
      <c r="F543" s="1" t="s">
        <v>891</v>
      </c>
      <c r="G543" s="1" t="s">
        <v>45</v>
      </c>
      <c r="H543" s="1" t="s">
        <v>449</v>
      </c>
      <c r="I543" s="1" t="s">
        <v>230</v>
      </c>
      <c r="J543" s="1" t="s">
        <v>305</v>
      </c>
      <c r="K543" s="1" t="str">
        <f t="shared" si="65"/>
        <v>DFW - FRA</v>
      </c>
      <c r="L543" s="1">
        <v>13746</v>
      </c>
      <c r="M543" s="1" t="str">
        <f t="shared" si="66"/>
        <v>Long-haul</v>
      </c>
      <c r="N543" s="2">
        <v>0.63680555555555551</v>
      </c>
      <c r="O543" s="2">
        <v>0.27291666666666664</v>
      </c>
      <c r="P543" s="3">
        <v>45658</v>
      </c>
      <c r="Q543" s="2">
        <v>0.73333333333333328</v>
      </c>
      <c r="R543" s="2">
        <v>0.36944444444444446</v>
      </c>
      <c r="S543" s="2">
        <f t="shared" si="67"/>
        <v>9.6527777777777768E-2</v>
      </c>
      <c r="T543" s="2">
        <f t="shared" si="68"/>
        <v>9.6527777777777823E-2</v>
      </c>
      <c r="U543" s="1">
        <v>139</v>
      </c>
      <c r="V543" s="1" t="str">
        <f t="shared" si="69"/>
        <v>Severe-delay</v>
      </c>
      <c r="W543" s="1">
        <v>448.57</v>
      </c>
      <c r="X543" s="1" t="s">
        <v>31</v>
      </c>
      <c r="Y543" s="1">
        <v>5</v>
      </c>
      <c r="Z543" s="1" t="s">
        <v>32</v>
      </c>
      <c r="AA543" s="1">
        <v>2.2799999999999998</v>
      </c>
      <c r="AB543" s="1">
        <v>69709.430272372294</v>
      </c>
      <c r="AC543" s="1" t="s">
        <v>33</v>
      </c>
      <c r="AD543" s="1">
        <v>4</v>
      </c>
      <c r="AE543" s="1">
        <v>132976.98000000001</v>
      </c>
      <c r="AF543" s="1">
        <v>17225.3639999999</v>
      </c>
      <c r="AG543" s="6">
        <f t="shared" si="70"/>
        <v>0.12953643555448394</v>
      </c>
      <c r="AH543">
        <f t="shared" si="71"/>
        <v>-115751.61600000011</v>
      </c>
    </row>
    <row r="544" spans="1:34" x14ac:dyDescent="0.3">
      <c r="A544" s="1" t="s">
        <v>1201</v>
      </c>
      <c r="B544" s="1" t="s">
        <v>1202</v>
      </c>
      <c r="C544" s="1">
        <v>57</v>
      </c>
      <c r="D544" s="1" t="str">
        <f t="shared" si="64"/>
        <v>40-59</v>
      </c>
      <c r="E544" s="1" t="s">
        <v>25</v>
      </c>
      <c r="F544" s="1" t="s">
        <v>891</v>
      </c>
      <c r="G544" s="1" t="s">
        <v>27</v>
      </c>
      <c r="H544" s="1" t="s">
        <v>449</v>
      </c>
      <c r="I544" s="1" t="s">
        <v>230</v>
      </c>
      <c r="J544" s="1" t="s">
        <v>305</v>
      </c>
      <c r="K544" s="1" t="str">
        <f t="shared" si="65"/>
        <v>DFW - FRA</v>
      </c>
      <c r="L544" s="1">
        <v>13746</v>
      </c>
      <c r="M544" s="1" t="str">
        <f t="shared" si="66"/>
        <v>Long-haul</v>
      </c>
      <c r="N544" s="2">
        <v>0.63680555555555551</v>
      </c>
      <c r="O544" s="2">
        <v>0.27291666666666664</v>
      </c>
      <c r="P544" s="3">
        <v>45669</v>
      </c>
      <c r="Q544" s="2">
        <v>0.73333333333333328</v>
      </c>
      <c r="R544" s="2">
        <v>0.36944444444444446</v>
      </c>
      <c r="S544" s="2">
        <f t="shared" si="67"/>
        <v>9.6527777777777768E-2</v>
      </c>
      <c r="T544" s="2">
        <f t="shared" si="68"/>
        <v>9.6527777777777823E-2</v>
      </c>
      <c r="U544" s="1">
        <v>139</v>
      </c>
      <c r="V544" s="1" t="str">
        <f t="shared" si="69"/>
        <v>Severe-delay</v>
      </c>
      <c r="W544" s="1">
        <v>333.36</v>
      </c>
      <c r="X544" s="1" t="s">
        <v>37</v>
      </c>
      <c r="Y544" s="1">
        <v>5</v>
      </c>
      <c r="Z544" s="1" t="s">
        <v>38</v>
      </c>
      <c r="AA544" s="1">
        <v>45.04</v>
      </c>
      <c r="AB544" s="1">
        <v>69908.025358301806</v>
      </c>
      <c r="AC544" s="1" t="s">
        <v>39</v>
      </c>
      <c r="AD544" s="1">
        <v>4.3</v>
      </c>
      <c r="AE544" s="1">
        <v>133334.44500000001</v>
      </c>
      <c r="AF544" s="1">
        <v>12806.4299999999</v>
      </c>
      <c r="AG544" s="6">
        <f t="shared" si="70"/>
        <v>9.604742420459994E-2</v>
      </c>
      <c r="AH544">
        <f t="shared" si="71"/>
        <v>-120528.0150000001</v>
      </c>
    </row>
    <row r="545" spans="1:34" x14ac:dyDescent="0.3">
      <c r="A545" s="1" t="s">
        <v>1203</v>
      </c>
      <c r="B545" s="1" t="s">
        <v>1204</v>
      </c>
      <c r="C545" s="1">
        <v>69</v>
      </c>
      <c r="D545" s="1" t="str">
        <f t="shared" si="64"/>
        <v>60-69</v>
      </c>
      <c r="E545" s="1" t="s">
        <v>36</v>
      </c>
      <c r="F545" s="1" t="s">
        <v>891</v>
      </c>
      <c r="G545" s="1" t="s">
        <v>45</v>
      </c>
      <c r="H545" s="1" t="s">
        <v>449</v>
      </c>
      <c r="I545" s="1" t="s">
        <v>230</v>
      </c>
      <c r="J545" s="1" t="s">
        <v>305</v>
      </c>
      <c r="K545" s="1" t="str">
        <f t="shared" si="65"/>
        <v>DFW - FRA</v>
      </c>
      <c r="L545" s="1">
        <v>13746</v>
      </c>
      <c r="M545" s="1" t="str">
        <f t="shared" si="66"/>
        <v>Long-haul</v>
      </c>
      <c r="N545" s="2">
        <v>0.63680555555555551</v>
      </c>
      <c r="O545" s="2">
        <v>0.27291666666666664</v>
      </c>
      <c r="P545" s="3">
        <v>45663</v>
      </c>
      <c r="Q545" s="2">
        <v>0.73333333333333328</v>
      </c>
      <c r="R545" s="2">
        <v>0.36944444444444446</v>
      </c>
      <c r="S545" s="2">
        <f t="shared" si="67"/>
        <v>9.6527777777777768E-2</v>
      </c>
      <c r="T545" s="2">
        <f t="shared" si="68"/>
        <v>9.6527777777777823E-2</v>
      </c>
      <c r="U545" s="1">
        <v>139</v>
      </c>
      <c r="V545" s="1" t="str">
        <f t="shared" si="69"/>
        <v>Severe-delay</v>
      </c>
      <c r="W545" s="1">
        <v>1008.94</v>
      </c>
      <c r="X545" s="1" t="s">
        <v>53</v>
      </c>
      <c r="Y545" s="1">
        <v>5</v>
      </c>
      <c r="Z545" s="1" t="s">
        <v>46</v>
      </c>
      <c r="AA545" s="1">
        <v>158.63999999999999</v>
      </c>
      <c r="AB545" s="1">
        <v>70003.7380497743</v>
      </c>
      <c r="AC545" s="1" t="s">
        <v>33</v>
      </c>
      <c r="AD545" s="1">
        <v>3.38</v>
      </c>
      <c r="AE545" s="1">
        <v>133506.73499999999</v>
      </c>
      <c r="AF545" s="1">
        <v>38762.333999999901</v>
      </c>
      <c r="AG545" s="6">
        <f t="shared" si="70"/>
        <v>0.29033991431218736</v>
      </c>
      <c r="AH545">
        <f t="shared" si="71"/>
        <v>-94744.401000000085</v>
      </c>
    </row>
    <row r="546" spans="1:34" x14ac:dyDescent="0.3">
      <c r="A546" s="1" t="s">
        <v>1205</v>
      </c>
      <c r="B546" s="1" t="s">
        <v>1206</v>
      </c>
      <c r="C546" s="1">
        <v>48</v>
      </c>
      <c r="D546" s="1" t="str">
        <f t="shared" si="64"/>
        <v>40-59</v>
      </c>
      <c r="E546" s="1" t="s">
        <v>36</v>
      </c>
      <c r="F546" s="1" t="s">
        <v>891</v>
      </c>
      <c r="G546" s="1" t="s">
        <v>27</v>
      </c>
      <c r="H546" s="1" t="s">
        <v>449</v>
      </c>
      <c r="I546" s="1" t="s">
        <v>230</v>
      </c>
      <c r="J546" s="1" t="s">
        <v>305</v>
      </c>
      <c r="K546" s="1" t="str">
        <f t="shared" si="65"/>
        <v>DFW - FRA</v>
      </c>
      <c r="L546" s="1">
        <v>13746</v>
      </c>
      <c r="M546" s="1" t="str">
        <f t="shared" si="66"/>
        <v>Long-haul</v>
      </c>
      <c r="N546" s="2">
        <v>0.63680555555555551</v>
      </c>
      <c r="O546" s="2">
        <v>0.27291666666666664</v>
      </c>
      <c r="P546" s="3">
        <v>45663</v>
      </c>
      <c r="Q546" s="2">
        <v>0.73333333333333328</v>
      </c>
      <c r="R546" s="2">
        <v>0.36944444444444446</v>
      </c>
      <c r="S546" s="2">
        <f t="shared" si="67"/>
        <v>9.6527777777777768E-2</v>
      </c>
      <c r="T546" s="2">
        <f t="shared" si="68"/>
        <v>9.6527777777777823E-2</v>
      </c>
      <c r="U546" s="1">
        <v>139</v>
      </c>
      <c r="V546" s="1" t="str">
        <f t="shared" si="69"/>
        <v>Severe-delay</v>
      </c>
      <c r="W546" s="1">
        <v>525.49</v>
      </c>
      <c r="X546" s="1" t="s">
        <v>31</v>
      </c>
      <c r="Y546" s="1">
        <v>5</v>
      </c>
      <c r="Z546" s="1" t="s">
        <v>32</v>
      </c>
      <c r="AA546" s="1">
        <v>112.04</v>
      </c>
      <c r="AB546" s="1">
        <v>69285.535868741397</v>
      </c>
      <c r="AC546" s="1" t="s">
        <v>33</v>
      </c>
      <c r="AD546" s="1">
        <v>3.35</v>
      </c>
      <c r="AE546" s="1">
        <v>132213.96</v>
      </c>
      <c r="AF546" s="1">
        <v>20192.261999999999</v>
      </c>
      <c r="AG546" s="6">
        <f t="shared" si="70"/>
        <v>0.15272412988764575</v>
      </c>
      <c r="AH546">
        <f t="shared" si="71"/>
        <v>-112021.69799999999</v>
      </c>
    </row>
    <row r="547" spans="1:34" x14ac:dyDescent="0.3">
      <c r="A547" s="1" t="s">
        <v>1207</v>
      </c>
      <c r="B547" s="1" t="s">
        <v>1208</v>
      </c>
      <c r="C547" s="1">
        <v>38</v>
      </c>
      <c r="D547" s="1" t="str">
        <f t="shared" si="64"/>
        <v>30-39</v>
      </c>
      <c r="E547" s="1" t="s">
        <v>25</v>
      </c>
      <c r="F547" s="1" t="s">
        <v>891</v>
      </c>
      <c r="G547" s="1" t="s">
        <v>45</v>
      </c>
      <c r="H547" s="1" t="s">
        <v>449</v>
      </c>
      <c r="I547" s="1" t="s">
        <v>230</v>
      </c>
      <c r="J547" s="1" t="s">
        <v>305</v>
      </c>
      <c r="K547" s="1" t="str">
        <f t="shared" si="65"/>
        <v>DFW - FRA</v>
      </c>
      <c r="L547" s="1">
        <v>13746</v>
      </c>
      <c r="M547" s="1" t="str">
        <f t="shared" si="66"/>
        <v>Long-haul</v>
      </c>
      <c r="N547" s="2">
        <v>0.63680555555555551</v>
      </c>
      <c r="O547" s="2">
        <v>0.27291666666666664</v>
      </c>
      <c r="P547" s="3">
        <v>45661</v>
      </c>
      <c r="Q547" s="2">
        <v>0.73333333333333328</v>
      </c>
      <c r="R547" s="2">
        <v>0.36944444444444446</v>
      </c>
      <c r="S547" s="2">
        <f t="shared" si="67"/>
        <v>9.6527777777777768E-2</v>
      </c>
      <c r="T547" s="2">
        <f t="shared" si="68"/>
        <v>9.6527777777777823E-2</v>
      </c>
      <c r="U547" s="1">
        <v>139</v>
      </c>
      <c r="V547" s="1" t="str">
        <f t="shared" si="69"/>
        <v>Severe-delay</v>
      </c>
      <c r="W547" s="1">
        <v>1266.22</v>
      </c>
      <c r="X547" s="1" t="s">
        <v>31</v>
      </c>
      <c r="Y547" s="1">
        <v>3</v>
      </c>
      <c r="Z547" s="1" t="s">
        <v>46</v>
      </c>
      <c r="AA547" s="1">
        <v>132.21</v>
      </c>
      <c r="AB547" s="1">
        <v>70186.643530624293</v>
      </c>
      <c r="AC547" s="1" t="s">
        <v>39</v>
      </c>
      <c r="AD547" s="1">
        <v>4.4000000000000004</v>
      </c>
      <c r="AE547" s="1">
        <v>133835.95499999999</v>
      </c>
      <c r="AF547" s="1">
        <v>48638.712</v>
      </c>
      <c r="AG547" s="6">
        <f t="shared" si="70"/>
        <v>0.36342036786751364</v>
      </c>
      <c r="AH547">
        <f t="shared" si="71"/>
        <v>-85197.242999999988</v>
      </c>
    </row>
    <row r="548" spans="1:34" x14ac:dyDescent="0.3">
      <c r="A548" s="1" t="s">
        <v>1209</v>
      </c>
      <c r="B548" s="1" t="s">
        <v>1210</v>
      </c>
      <c r="C548" s="1">
        <v>44</v>
      </c>
      <c r="D548" s="1" t="str">
        <f t="shared" si="64"/>
        <v>40-59</v>
      </c>
      <c r="E548" s="1" t="s">
        <v>36</v>
      </c>
      <c r="F548" s="1" t="s">
        <v>891</v>
      </c>
      <c r="G548" s="1" t="s">
        <v>45</v>
      </c>
      <c r="H548" s="1" t="s">
        <v>458</v>
      </c>
      <c r="I548" s="1" t="s">
        <v>259</v>
      </c>
      <c r="J548" s="1" t="s">
        <v>171</v>
      </c>
      <c r="K548" s="1" t="str">
        <f t="shared" si="65"/>
        <v>JFK - CAN</v>
      </c>
      <c r="L548" s="1">
        <v>1919</v>
      </c>
      <c r="M548" s="1" t="str">
        <f t="shared" si="66"/>
        <v xml:space="preserve">Short-haul </v>
      </c>
      <c r="N548" s="2">
        <v>0.6821180555555556</v>
      </c>
      <c r="O548" s="2">
        <v>0.77031249999999996</v>
      </c>
      <c r="P548" s="3">
        <v>45659</v>
      </c>
      <c r="Q548" s="2">
        <v>0.74739583333333337</v>
      </c>
      <c r="R548" s="2">
        <v>0.83559027777777772</v>
      </c>
      <c r="S548" s="2">
        <f t="shared" si="67"/>
        <v>6.5277777777777768E-2</v>
      </c>
      <c r="T548" s="2">
        <f t="shared" si="68"/>
        <v>6.5277777777777768E-2</v>
      </c>
      <c r="U548" s="1">
        <v>94</v>
      </c>
      <c r="V548" s="1" t="str">
        <f t="shared" si="69"/>
        <v>Moderate-delay</v>
      </c>
      <c r="W548" s="1">
        <v>888.85</v>
      </c>
      <c r="X548" s="1" t="s">
        <v>53</v>
      </c>
      <c r="Y548" s="1">
        <v>5</v>
      </c>
      <c r="Z548" s="1" t="s">
        <v>38</v>
      </c>
      <c r="AA548" s="1">
        <v>197.49</v>
      </c>
      <c r="AB548" s="1">
        <v>10510.9068283248</v>
      </c>
      <c r="AC548" s="1" t="s">
        <v>33</v>
      </c>
      <c r="AD548" s="1">
        <v>4.1399999999999997</v>
      </c>
      <c r="AE548" s="1">
        <v>17613.09</v>
      </c>
      <c r="AF548" s="1">
        <v>56925.9</v>
      </c>
      <c r="AG548" s="6">
        <f t="shared" si="70"/>
        <v>3.2320223197633124</v>
      </c>
      <c r="AH548">
        <f t="shared" si="71"/>
        <v>39312.81</v>
      </c>
    </row>
    <row r="549" spans="1:34" x14ac:dyDescent="0.3">
      <c r="A549" s="1" t="s">
        <v>1211</v>
      </c>
      <c r="B549" s="1" t="s">
        <v>1212</v>
      </c>
      <c r="C549" s="1">
        <v>37</v>
      </c>
      <c r="D549" s="1" t="str">
        <f t="shared" si="64"/>
        <v>30-39</v>
      </c>
      <c r="E549" s="1" t="s">
        <v>36</v>
      </c>
      <c r="F549" s="1" t="s">
        <v>891</v>
      </c>
      <c r="G549" s="1" t="s">
        <v>27</v>
      </c>
      <c r="H549" s="1" t="s">
        <v>458</v>
      </c>
      <c r="I549" s="1" t="s">
        <v>259</v>
      </c>
      <c r="J549" s="1" t="s">
        <v>171</v>
      </c>
      <c r="K549" s="1" t="str">
        <f t="shared" si="65"/>
        <v>JFK - CAN</v>
      </c>
      <c r="L549" s="1">
        <v>1919</v>
      </c>
      <c r="M549" s="1" t="str">
        <f t="shared" si="66"/>
        <v xml:space="preserve">Short-haul </v>
      </c>
      <c r="N549" s="2">
        <v>0.6821180555555556</v>
      </c>
      <c r="O549" s="2">
        <v>0.77031249999999996</v>
      </c>
      <c r="P549" s="3">
        <v>45671</v>
      </c>
      <c r="Q549" s="2">
        <v>0.74739583333333337</v>
      </c>
      <c r="R549" s="2">
        <v>0.83559027777777772</v>
      </c>
      <c r="S549" s="2">
        <f t="shared" si="67"/>
        <v>6.5277777777777768E-2</v>
      </c>
      <c r="T549" s="2">
        <f t="shared" si="68"/>
        <v>6.5277777777777768E-2</v>
      </c>
      <c r="U549" s="1">
        <v>94</v>
      </c>
      <c r="V549" s="1" t="str">
        <f t="shared" si="69"/>
        <v>Moderate-delay</v>
      </c>
      <c r="W549" s="1">
        <v>1096.43</v>
      </c>
      <c r="X549" s="1" t="s">
        <v>37</v>
      </c>
      <c r="Y549" s="1">
        <v>3</v>
      </c>
      <c r="Z549" s="1" t="s">
        <v>42</v>
      </c>
      <c r="AA549" s="1">
        <v>155.56</v>
      </c>
      <c r="AB549" s="1">
        <v>10536.787559149099</v>
      </c>
      <c r="AC549" s="1" t="s">
        <v>33</v>
      </c>
      <c r="AD549" s="1">
        <v>3.41</v>
      </c>
      <c r="AE549" s="1">
        <v>17644.150000000001</v>
      </c>
      <c r="AF549" s="1">
        <v>70202.63</v>
      </c>
      <c r="AG549" s="6">
        <f t="shared" si="70"/>
        <v>3.9788048730032335</v>
      </c>
      <c r="AH549">
        <f t="shared" si="71"/>
        <v>52558.48</v>
      </c>
    </row>
    <row r="550" spans="1:34" x14ac:dyDescent="0.3">
      <c r="A550" s="1" t="s">
        <v>1213</v>
      </c>
      <c r="B550" s="1" t="s">
        <v>1214</v>
      </c>
      <c r="C550" s="1">
        <v>24</v>
      </c>
      <c r="D550" s="1" t="str">
        <f t="shared" si="64"/>
        <v>18-29</v>
      </c>
      <c r="E550" s="1" t="s">
        <v>36</v>
      </c>
      <c r="F550" s="1" t="s">
        <v>891</v>
      </c>
      <c r="G550" s="1" t="s">
        <v>27</v>
      </c>
      <c r="H550" s="1" t="s">
        <v>458</v>
      </c>
      <c r="I550" s="1" t="s">
        <v>259</v>
      </c>
      <c r="J550" s="1" t="s">
        <v>171</v>
      </c>
      <c r="K550" s="1" t="str">
        <f t="shared" si="65"/>
        <v>JFK - CAN</v>
      </c>
      <c r="L550" s="1">
        <v>1919</v>
      </c>
      <c r="M550" s="1" t="str">
        <f t="shared" si="66"/>
        <v xml:space="preserve">Short-haul </v>
      </c>
      <c r="N550" s="2">
        <v>0.6821180555555556</v>
      </c>
      <c r="O550" s="2">
        <v>0.77031249999999996</v>
      </c>
      <c r="P550" s="3">
        <v>45664</v>
      </c>
      <c r="Q550" s="2">
        <v>0.74739583333333337</v>
      </c>
      <c r="R550" s="2">
        <v>0.83559027777777772</v>
      </c>
      <c r="S550" s="2">
        <f t="shared" si="67"/>
        <v>6.5277777777777768E-2</v>
      </c>
      <c r="T550" s="2">
        <f t="shared" si="68"/>
        <v>6.5277777777777768E-2</v>
      </c>
      <c r="U550" s="1">
        <v>94</v>
      </c>
      <c r="V550" s="1" t="str">
        <f t="shared" si="69"/>
        <v>Moderate-delay</v>
      </c>
      <c r="W550" s="1">
        <v>1445.89</v>
      </c>
      <c r="X550" s="1" t="s">
        <v>53</v>
      </c>
      <c r="Y550" s="1">
        <v>5</v>
      </c>
      <c r="Z550" s="1" t="s">
        <v>46</v>
      </c>
      <c r="AA550" s="1">
        <v>7.29</v>
      </c>
      <c r="AB550" s="1">
        <v>10412.673568903099</v>
      </c>
      <c r="AC550" s="1" t="s">
        <v>39</v>
      </c>
      <c r="AD550" s="1">
        <v>4.43</v>
      </c>
      <c r="AE550" s="1">
        <v>17495.21</v>
      </c>
      <c r="AF550" s="1">
        <v>92538.42</v>
      </c>
      <c r="AG550" s="6">
        <f t="shared" si="70"/>
        <v>5.289357486992154</v>
      </c>
      <c r="AH550">
        <f t="shared" si="71"/>
        <v>75043.209999999992</v>
      </c>
    </row>
    <row r="551" spans="1:34" x14ac:dyDescent="0.3">
      <c r="A551" s="1" t="s">
        <v>1215</v>
      </c>
      <c r="B551" s="1" t="s">
        <v>1216</v>
      </c>
      <c r="C551" s="1">
        <v>48</v>
      </c>
      <c r="D551" s="1" t="str">
        <f t="shared" si="64"/>
        <v>40-59</v>
      </c>
      <c r="E551" s="1" t="s">
        <v>36</v>
      </c>
      <c r="F551" s="1" t="s">
        <v>891</v>
      </c>
      <c r="G551" s="1" t="s">
        <v>45</v>
      </c>
      <c r="H551" s="1" t="s">
        <v>467</v>
      </c>
      <c r="I551" s="1" t="s">
        <v>73</v>
      </c>
      <c r="J551" s="1" t="s">
        <v>132</v>
      </c>
      <c r="K551" s="1" t="str">
        <f t="shared" si="65"/>
        <v>ATL - DXB</v>
      </c>
      <c r="L551" s="1">
        <v>14469</v>
      </c>
      <c r="M551" s="1" t="str">
        <f t="shared" si="66"/>
        <v>Long-haul</v>
      </c>
      <c r="N551" s="2">
        <v>0.2003587962962963</v>
      </c>
      <c r="O551" s="2">
        <v>0.86980324074074078</v>
      </c>
      <c r="P551" s="3">
        <v>45658</v>
      </c>
      <c r="Q551" s="2">
        <v>0.2691087962962963</v>
      </c>
      <c r="R551" s="2">
        <v>0.93855324074074076</v>
      </c>
      <c r="S551" s="2">
        <f t="shared" si="67"/>
        <v>6.8750000000000006E-2</v>
      </c>
      <c r="T551" s="2">
        <f t="shared" si="68"/>
        <v>6.8749999999999978E-2</v>
      </c>
      <c r="U551" s="1">
        <v>99</v>
      </c>
      <c r="V551" s="1" t="str">
        <f t="shared" si="69"/>
        <v>Moderate-delay</v>
      </c>
      <c r="W551" s="1">
        <v>1213.07</v>
      </c>
      <c r="X551" s="1" t="s">
        <v>37</v>
      </c>
      <c r="Y551" s="1">
        <v>5</v>
      </c>
      <c r="Z551" s="1" t="s">
        <v>38</v>
      </c>
      <c r="AA551" s="1">
        <v>26.67</v>
      </c>
      <c r="AB551" s="1">
        <v>73380.812362238503</v>
      </c>
      <c r="AC551" s="1" t="s">
        <v>39</v>
      </c>
      <c r="AD551" s="1">
        <v>3.25</v>
      </c>
      <c r="AE551" s="1">
        <v>139585.45499999999</v>
      </c>
      <c r="AF551" s="1">
        <v>46585.085999999901</v>
      </c>
      <c r="AG551" s="6">
        <f t="shared" si="70"/>
        <v>0.33373882687132339</v>
      </c>
      <c r="AH551">
        <f t="shared" si="71"/>
        <v>-93000.369000000093</v>
      </c>
    </row>
    <row r="552" spans="1:34" x14ac:dyDescent="0.3">
      <c r="A552" s="1" t="s">
        <v>1217</v>
      </c>
      <c r="B552" s="1" t="s">
        <v>1218</v>
      </c>
      <c r="C552" s="1">
        <v>29</v>
      </c>
      <c r="D552" s="1" t="str">
        <f t="shared" si="64"/>
        <v>18-29</v>
      </c>
      <c r="E552" s="1" t="s">
        <v>36</v>
      </c>
      <c r="F552" s="1" t="s">
        <v>891</v>
      </c>
      <c r="G552" s="1" t="s">
        <v>45</v>
      </c>
      <c r="H552" s="1" t="s">
        <v>467</v>
      </c>
      <c r="I552" s="1" t="s">
        <v>73</v>
      </c>
      <c r="J552" s="1" t="s">
        <v>132</v>
      </c>
      <c r="K552" s="1" t="str">
        <f t="shared" si="65"/>
        <v>ATL - DXB</v>
      </c>
      <c r="L552" s="1">
        <v>14469</v>
      </c>
      <c r="M552" s="1" t="str">
        <f t="shared" si="66"/>
        <v>Long-haul</v>
      </c>
      <c r="N552" s="2">
        <v>0.2003587962962963</v>
      </c>
      <c r="O552" s="2">
        <v>0.86980324074074078</v>
      </c>
      <c r="P552" s="3">
        <v>45664</v>
      </c>
      <c r="Q552" s="2">
        <v>0.2691087962962963</v>
      </c>
      <c r="R552" s="2">
        <v>0.93855324074074076</v>
      </c>
      <c r="S552" s="2">
        <f t="shared" si="67"/>
        <v>6.8750000000000006E-2</v>
      </c>
      <c r="T552" s="2">
        <f t="shared" si="68"/>
        <v>6.8749999999999978E-2</v>
      </c>
      <c r="U552" s="1">
        <v>99</v>
      </c>
      <c r="V552" s="1" t="str">
        <f t="shared" si="69"/>
        <v>Moderate-delay</v>
      </c>
      <c r="W552" s="1">
        <v>1182.1099999999999</v>
      </c>
      <c r="X552" s="1" t="s">
        <v>31</v>
      </c>
      <c r="Y552" s="1">
        <v>5</v>
      </c>
      <c r="Z552" s="1" t="s">
        <v>46</v>
      </c>
      <c r="AA552" s="1">
        <v>187.09</v>
      </c>
      <c r="AB552" s="1">
        <v>73013.800359616696</v>
      </c>
      <c r="AC552" s="1" t="s">
        <v>33</v>
      </c>
      <c r="AD552" s="1">
        <v>3.64</v>
      </c>
      <c r="AE552" s="1">
        <v>138924.84</v>
      </c>
      <c r="AF552" s="1">
        <v>45415.476000000002</v>
      </c>
      <c r="AG552" s="6">
        <f t="shared" si="70"/>
        <v>0.32690680802655597</v>
      </c>
      <c r="AH552">
        <f t="shared" si="71"/>
        <v>-93509.364000000001</v>
      </c>
    </row>
    <row r="553" spans="1:34" x14ac:dyDescent="0.3">
      <c r="A553" s="1" t="s">
        <v>1219</v>
      </c>
      <c r="B553" s="1" t="s">
        <v>1220</v>
      </c>
      <c r="C553" s="1">
        <v>23</v>
      </c>
      <c r="D553" s="1" t="str">
        <f t="shared" si="64"/>
        <v>18-29</v>
      </c>
      <c r="E553" s="1" t="s">
        <v>36</v>
      </c>
      <c r="F553" s="1" t="s">
        <v>891</v>
      </c>
      <c r="G553" s="1" t="s">
        <v>45</v>
      </c>
      <c r="H553" s="1" t="s">
        <v>467</v>
      </c>
      <c r="I553" s="1" t="s">
        <v>73</v>
      </c>
      <c r="J553" s="1" t="s">
        <v>132</v>
      </c>
      <c r="K553" s="1" t="str">
        <f t="shared" si="65"/>
        <v>ATL - DXB</v>
      </c>
      <c r="L553" s="1">
        <v>14469</v>
      </c>
      <c r="M553" s="1" t="str">
        <f t="shared" si="66"/>
        <v>Long-haul</v>
      </c>
      <c r="N553" s="2">
        <v>0.2003587962962963</v>
      </c>
      <c r="O553" s="2">
        <v>0.86980324074074078</v>
      </c>
      <c r="P553" s="3">
        <v>45660</v>
      </c>
      <c r="Q553" s="2">
        <v>0.2691087962962963</v>
      </c>
      <c r="R553" s="2">
        <v>0.93855324074074076</v>
      </c>
      <c r="S553" s="2">
        <f t="shared" si="67"/>
        <v>6.8750000000000006E-2</v>
      </c>
      <c r="T553" s="2">
        <f t="shared" si="68"/>
        <v>6.8749999999999978E-2</v>
      </c>
      <c r="U553" s="1">
        <v>99</v>
      </c>
      <c r="V553" s="1" t="str">
        <f t="shared" si="69"/>
        <v>Moderate-delay</v>
      </c>
      <c r="W553" s="1">
        <v>605.47</v>
      </c>
      <c r="X553" s="1" t="s">
        <v>37</v>
      </c>
      <c r="Y553" s="1">
        <v>5</v>
      </c>
      <c r="Z553" s="1" t="s">
        <v>32</v>
      </c>
      <c r="AA553" s="1">
        <v>95.6</v>
      </c>
      <c r="AB553" s="1">
        <v>72999.305632885094</v>
      </c>
      <c r="AC553" s="1" t="s">
        <v>33</v>
      </c>
      <c r="AD553" s="1">
        <v>3.68</v>
      </c>
      <c r="AE553" s="1">
        <v>138898.755</v>
      </c>
      <c r="AF553" s="1">
        <v>23261.519999999899</v>
      </c>
      <c r="AG553" s="6">
        <f t="shared" si="70"/>
        <v>0.16747104752666717</v>
      </c>
      <c r="AH553">
        <f t="shared" si="71"/>
        <v>-115637.2350000001</v>
      </c>
    </row>
    <row r="554" spans="1:34" x14ac:dyDescent="0.3">
      <c r="A554" s="1" t="s">
        <v>1221</v>
      </c>
      <c r="B554" s="1" t="s">
        <v>1222</v>
      </c>
      <c r="C554" s="1">
        <v>31</v>
      </c>
      <c r="D554" s="1" t="str">
        <f t="shared" si="64"/>
        <v>30-39</v>
      </c>
      <c r="E554" s="1" t="s">
        <v>25</v>
      </c>
      <c r="F554" s="1" t="s">
        <v>891</v>
      </c>
      <c r="G554" s="1" t="s">
        <v>45</v>
      </c>
      <c r="H554" s="1" t="s">
        <v>467</v>
      </c>
      <c r="I554" s="1" t="s">
        <v>73</v>
      </c>
      <c r="J554" s="1" t="s">
        <v>132</v>
      </c>
      <c r="K554" s="1" t="str">
        <f t="shared" si="65"/>
        <v>ATL - DXB</v>
      </c>
      <c r="L554" s="1">
        <v>14469</v>
      </c>
      <c r="M554" s="1" t="str">
        <f t="shared" si="66"/>
        <v>Long-haul</v>
      </c>
      <c r="N554" s="2">
        <v>0.2003587962962963</v>
      </c>
      <c r="O554" s="2">
        <v>0.86980324074074078</v>
      </c>
      <c r="P554" s="3">
        <v>45667</v>
      </c>
      <c r="Q554" s="2">
        <v>0.2691087962962963</v>
      </c>
      <c r="R554" s="2">
        <v>0.93855324074074076</v>
      </c>
      <c r="S554" s="2">
        <f t="shared" si="67"/>
        <v>6.8750000000000006E-2</v>
      </c>
      <c r="T554" s="2">
        <f t="shared" si="68"/>
        <v>6.8749999999999978E-2</v>
      </c>
      <c r="U554" s="1">
        <v>99</v>
      </c>
      <c r="V554" s="1" t="str">
        <f t="shared" si="69"/>
        <v>Moderate-delay</v>
      </c>
      <c r="W554" s="1">
        <v>798.43</v>
      </c>
      <c r="X554" s="1" t="s">
        <v>53</v>
      </c>
      <c r="Y554" s="1">
        <v>3</v>
      </c>
      <c r="Z554" s="1" t="s">
        <v>46</v>
      </c>
      <c r="AA554" s="1">
        <v>80.67</v>
      </c>
      <c r="AB554" s="1">
        <v>73239.721942646996</v>
      </c>
      <c r="AC554" s="1" t="s">
        <v>39</v>
      </c>
      <c r="AD554" s="1">
        <v>4.21</v>
      </c>
      <c r="AE554" s="1">
        <v>139331.505</v>
      </c>
      <c r="AF554" s="1">
        <v>30669.39</v>
      </c>
      <c r="AG554" s="6">
        <f t="shared" si="70"/>
        <v>0.22011812762662686</v>
      </c>
      <c r="AH554">
        <f t="shared" si="71"/>
        <v>-108662.11500000001</v>
      </c>
    </row>
    <row r="555" spans="1:34" x14ac:dyDescent="0.3">
      <c r="A555" s="1" t="s">
        <v>1223</v>
      </c>
      <c r="B555" s="1" t="s">
        <v>1224</v>
      </c>
      <c r="C555" s="1">
        <v>49</v>
      </c>
      <c r="D555" s="1" t="str">
        <f t="shared" si="64"/>
        <v>40-59</v>
      </c>
      <c r="E555" s="1" t="s">
        <v>25</v>
      </c>
      <c r="F555" s="1" t="s">
        <v>891</v>
      </c>
      <c r="G555" s="1" t="s">
        <v>45</v>
      </c>
      <c r="H555" s="1" t="s">
        <v>467</v>
      </c>
      <c r="I555" s="1" t="s">
        <v>73</v>
      </c>
      <c r="J555" s="1" t="s">
        <v>132</v>
      </c>
      <c r="K555" s="1" t="str">
        <f t="shared" si="65"/>
        <v>ATL - DXB</v>
      </c>
      <c r="L555" s="1">
        <v>14469</v>
      </c>
      <c r="M555" s="1" t="str">
        <f t="shared" si="66"/>
        <v>Long-haul</v>
      </c>
      <c r="N555" s="2">
        <v>0.2003587962962963</v>
      </c>
      <c r="O555" s="2">
        <v>0.86980324074074078</v>
      </c>
      <c r="P555" s="3">
        <v>45667</v>
      </c>
      <c r="Q555" s="2">
        <v>0.2691087962962963</v>
      </c>
      <c r="R555" s="2">
        <v>0.93855324074074076</v>
      </c>
      <c r="S555" s="2">
        <f t="shared" si="67"/>
        <v>6.8750000000000006E-2</v>
      </c>
      <c r="T555" s="2">
        <f t="shared" si="68"/>
        <v>6.8749999999999978E-2</v>
      </c>
      <c r="U555" s="1">
        <v>99</v>
      </c>
      <c r="V555" s="1" t="str">
        <f t="shared" si="69"/>
        <v>Moderate-delay</v>
      </c>
      <c r="W555" s="1">
        <v>1047.1099999999999</v>
      </c>
      <c r="X555" s="1" t="s">
        <v>31</v>
      </c>
      <c r="Y555" s="1">
        <v>5</v>
      </c>
      <c r="Z555" s="1" t="s">
        <v>46</v>
      </c>
      <c r="AA555" s="1">
        <v>109.35</v>
      </c>
      <c r="AB555" s="1">
        <v>73010.116997821096</v>
      </c>
      <c r="AC555" s="1" t="s">
        <v>33</v>
      </c>
      <c r="AD555" s="1">
        <v>3.14</v>
      </c>
      <c r="AE555" s="1">
        <v>138918.21</v>
      </c>
      <c r="AF555" s="1">
        <v>40222.146000000001</v>
      </c>
      <c r="AG555" s="6">
        <f t="shared" si="70"/>
        <v>0.28953832618488246</v>
      </c>
      <c r="AH555">
        <f t="shared" si="71"/>
        <v>-98696.063999999984</v>
      </c>
    </row>
    <row r="556" spans="1:34" x14ac:dyDescent="0.3">
      <c r="A556" s="1" t="s">
        <v>1225</v>
      </c>
      <c r="B556" s="1" t="s">
        <v>1226</v>
      </c>
      <c r="C556" s="1">
        <v>59</v>
      </c>
      <c r="D556" s="1" t="str">
        <f t="shared" si="64"/>
        <v>40-59</v>
      </c>
      <c r="E556" s="1" t="s">
        <v>36</v>
      </c>
      <c r="F556" s="1" t="s">
        <v>891</v>
      </c>
      <c r="G556" s="1" t="s">
        <v>45</v>
      </c>
      <c r="H556" s="1" t="s">
        <v>467</v>
      </c>
      <c r="I556" s="1" t="s">
        <v>73</v>
      </c>
      <c r="J556" s="1" t="s">
        <v>132</v>
      </c>
      <c r="K556" s="1" t="str">
        <f t="shared" si="65"/>
        <v>ATL - DXB</v>
      </c>
      <c r="L556" s="1">
        <v>14469</v>
      </c>
      <c r="M556" s="1" t="str">
        <f t="shared" si="66"/>
        <v>Long-haul</v>
      </c>
      <c r="N556" s="2">
        <v>0.2003587962962963</v>
      </c>
      <c r="O556" s="2">
        <v>0.86980324074074078</v>
      </c>
      <c r="P556" s="3">
        <v>45665</v>
      </c>
      <c r="Q556" s="2">
        <v>0.2691087962962963</v>
      </c>
      <c r="R556" s="2">
        <v>0.93855324074074076</v>
      </c>
      <c r="S556" s="2">
        <f t="shared" si="67"/>
        <v>6.8750000000000006E-2</v>
      </c>
      <c r="T556" s="2">
        <f t="shared" si="68"/>
        <v>6.8749999999999978E-2</v>
      </c>
      <c r="U556" s="1">
        <v>99</v>
      </c>
      <c r="V556" s="1" t="str">
        <f t="shared" si="69"/>
        <v>Moderate-delay</v>
      </c>
      <c r="W556" s="1">
        <v>1039.68</v>
      </c>
      <c r="X556" s="1" t="s">
        <v>37</v>
      </c>
      <c r="Y556" s="1">
        <v>5</v>
      </c>
      <c r="Z556" s="1" t="s">
        <v>42</v>
      </c>
      <c r="AA556" s="1">
        <v>132.35</v>
      </c>
      <c r="AB556" s="1">
        <v>73412.825251198694</v>
      </c>
      <c r="AC556" s="1" t="s">
        <v>39</v>
      </c>
      <c r="AD556" s="1">
        <v>3.35</v>
      </c>
      <c r="AE556" s="1">
        <v>139643.08499999999</v>
      </c>
      <c r="AF556" s="1">
        <v>39939.593999999997</v>
      </c>
      <c r="AG556" s="6">
        <f t="shared" si="70"/>
        <v>0.28601197116205218</v>
      </c>
      <c r="AH556">
        <f t="shared" si="71"/>
        <v>-99703.490999999995</v>
      </c>
    </row>
    <row r="557" spans="1:34" x14ac:dyDescent="0.3">
      <c r="A557" s="1" t="s">
        <v>1227</v>
      </c>
      <c r="B557" s="1" t="s">
        <v>1228</v>
      </c>
      <c r="C557" s="1">
        <v>53</v>
      </c>
      <c r="D557" s="1" t="str">
        <f t="shared" si="64"/>
        <v>40-59</v>
      </c>
      <c r="E557" s="1" t="s">
        <v>36</v>
      </c>
      <c r="F557" s="1" t="s">
        <v>891</v>
      </c>
      <c r="G557" s="1" t="s">
        <v>45</v>
      </c>
      <c r="H557" s="1" t="s">
        <v>467</v>
      </c>
      <c r="I557" s="1" t="s">
        <v>73</v>
      </c>
      <c r="J557" s="1" t="s">
        <v>132</v>
      </c>
      <c r="K557" s="1" t="str">
        <f t="shared" si="65"/>
        <v>ATL - DXB</v>
      </c>
      <c r="L557" s="1">
        <v>14469</v>
      </c>
      <c r="M557" s="1" t="str">
        <f t="shared" si="66"/>
        <v>Long-haul</v>
      </c>
      <c r="N557" s="2">
        <v>0.2003587962962963</v>
      </c>
      <c r="O557" s="2">
        <v>0.86980324074074078</v>
      </c>
      <c r="P557" s="3">
        <v>45665</v>
      </c>
      <c r="Q557" s="2">
        <v>0.2691087962962963</v>
      </c>
      <c r="R557" s="2">
        <v>0.93855324074074076</v>
      </c>
      <c r="S557" s="2">
        <f t="shared" si="67"/>
        <v>6.8750000000000006E-2</v>
      </c>
      <c r="T557" s="2">
        <f t="shared" si="68"/>
        <v>6.8749999999999978E-2</v>
      </c>
      <c r="U557" s="1">
        <v>99</v>
      </c>
      <c r="V557" s="1" t="str">
        <f t="shared" si="69"/>
        <v>Moderate-delay</v>
      </c>
      <c r="W557" s="1">
        <v>347.91</v>
      </c>
      <c r="X557" s="1" t="s">
        <v>53</v>
      </c>
      <c r="Y557" s="1">
        <v>5</v>
      </c>
      <c r="Z557" s="1" t="s">
        <v>32</v>
      </c>
      <c r="AA557" s="1">
        <v>164.55</v>
      </c>
      <c r="AB557" s="1">
        <v>73290.229784617506</v>
      </c>
      <c r="AC557" s="1" t="s">
        <v>39</v>
      </c>
      <c r="AD557" s="1">
        <v>3.71</v>
      </c>
      <c r="AE557" s="1">
        <v>139422.41999999899</v>
      </c>
      <c r="AF557" s="1">
        <v>13379.49</v>
      </c>
      <c r="AG557" s="6">
        <f t="shared" si="70"/>
        <v>9.5963690775128535E-2</v>
      </c>
      <c r="AH557">
        <f t="shared" si="71"/>
        <v>-126042.92999999899</v>
      </c>
    </row>
    <row r="558" spans="1:34" x14ac:dyDescent="0.3">
      <c r="A558" s="1" t="s">
        <v>1229</v>
      </c>
      <c r="B558" s="1" t="s">
        <v>1230</v>
      </c>
      <c r="C558" s="1">
        <v>33</v>
      </c>
      <c r="D558" s="1" t="str">
        <f t="shared" si="64"/>
        <v>30-39</v>
      </c>
      <c r="E558" s="1" t="s">
        <v>36</v>
      </c>
      <c r="F558" s="1" t="s">
        <v>891</v>
      </c>
      <c r="G558" s="1" t="s">
        <v>27</v>
      </c>
      <c r="H558" s="1" t="s">
        <v>467</v>
      </c>
      <c r="I558" s="1" t="s">
        <v>73</v>
      </c>
      <c r="J558" s="1" t="s">
        <v>132</v>
      </c>
      <c r="K558" s="1" t="str">
        <f t="shared" si="65"/>
        <v>ATL - DXB</v>
      </c>
      <c r="L558" s="1">
        <v>14469</v>
      </c>
      <c r="M558" s="1" t="str">
        <f t="shared" si="66"/>
        <v>Long-haul</v>
      </c>
      <c r="N558" s="2">
        <v>0.2003587962962963</v>
      </c>
      <c r="O558" s="2">
        <v>0.86980324074074078</v>
      </c>
      <c r="P558" s="3">
        <v>45666</v>
      </c>
      <c r="Q558" s="2">
        <v>0.2691087962962963</v>
      </c>
      <c r="R558" s="2">
        <v>0.93855324074074076</v>
      </c>
      <c r="S558" s="2">
        <f t="shared" si="67"/>
        <v>6.8750000000000006E-2</v>
      </c>
      <c r="T558" s="2">
        <f t="shared" si="68"/>
        <v>6.8749999999999978E-2</v>
      </c>
      <c r="U558" s="1">
        <v>99</v>
      </c>
      <c r="V558" s="1" t="str">
        <f t="shared" si="69"/>
        <v>Moderate-delay</v>
      </c>
      <c r="W558" s="1">
        <v>373.63</v>
      </c>
      <c r="X558" s="1" t="s">
        <v>31</v>
      </c>
      <c r="Y558" s="1">
        <v>3</v>
      </c>
      <c r="Z558" s="1" t="s">
        <v>42</v>
      </c>
      <c r="AA558" s="1">
        <v>23.69</v>
      </c>
      <c r="AB558" s="1">
        <v>73344.909625330198</v>
      </c>
      <c r="AC558" s="1" t="s">
        <v>39</v>
      </c>
      <c r="AD558" s="1">
        <v>4.41</v>
      </c>
      <c r="AE558" s="1">
        <v>139520.83499999999</v>
      </c>
      <c r="AF558" s="1">
        <v>14350.236000000001</v>
      </c>
      <c r="AG558" s="6">
        <f t="shared" si="70"/>
        <v>0.10285371356901643</v>
      </c>
      <c r="AH558">
        <f t="shared" si="71"/>
        <v>-125170.59899999999</v>
      </c>
    </row>
    <row r="559" spans="1:34" x14ac:dyDescent="0.3">
      <c r="A559" s="1" t="s">
        <v>1231</v>
      </c>
      <c r="B559" s="1" t="s">
        <v>1232</v>
      </c>
      <c r="C559" s="1">
        <v>74</v>
      </c>
      <c r="D559" s="1" t="str">
        <f t="shared" si="64"/>
        <v>70-80</v>
      </c>
      <c r="E559" s="1" t="s">
        <v>36</v>
      </c>
      <c r="F559" s="1" t="s">
        <v>891</v>
      </c>
      <c r="G559" s="1" t="s">
        <v>45</v>
      </c>
      <c r="H559" s="1" t="s">
        <v>467</v>
      </c>
      <c r="I559" s="1" t="s">
        <v>73</v>
      </c>
      <c r="J559" s="1" t="s">
        <v>132</v>
      </c>
      <c r="K559" s="1" t="str">
        <f t="shared" si="65"/>
        <v>ATL - DXB</v>
      </c>
      <c r="L559" s="1">
        <v>14469</v>
      </c>
      <c r="M559" s="1" t="str">
        <f t="shared" si="66"/>
        <v>Long-haul</v>
      </c>
      <c r="N559" s="2">
        <v>0.2003587962962963</v>
      </c>
      <c r="O559" s="2">
        <v>0.86980324074074078</v>
      </c>
      <c r="P559" s="3">
        <v>45665</v>
      </c>
      <c r="Q559" s="2">
        <v>0.2691087962962963</v>
      </c>
      <c r="R559" s="2">
        <v>0.93855324074074076</v>
      </c>
      <c r="S559" s="2">
        <f t="shared" si="67"/>
        <v>6.8750000000000006E-2</v>
      </c>
      <c r="T559" s="2">
        <f t="shared" si="68"/>
        <v>6.8749999999999978E-2</v>
      </c>
      <c r="U559" s="1">
        <v>99</v>
      </c>
      <c r="V559" s="1" t="str">
        <f t="shared" si="69"/>
        <v>Moderate-delay</v>
      </c>
      <c r="W559" s="1">
        <v>717.37</v>
      </c>
      <c r="X559" s="1" t="s">
        <v>37</v>
      </c>
      <c r="Y559" s="1">
        <v>5</v>
      </c>
      <c r="Z559" s="1" t="s">
        <v>80</v>
      </c>
      <c r="AA559" s="1">
        <v>11.54</v>
      </c>
      <c r="AB559" s="1">
        <v>73220.517745101999</v>
      </c>
      <c r="AC559" s="1" t="s">
        <v>33</v>
      </c>
      <c r="AD559" s="1">
        <v>3.58</v>
      </c>
      <c r="AE559" s="1">
        <v>139296.93</v>
      </c>
      <c r="AF559" s="1">
        <v>27548.393999999898</v>
      </c>
      <c r="AG559" s="6">
        <f t="shared" si="70"/>
        <v>0.19776741669755321</v>
      </c>
      <c r="AH559">
        <f t="shared" si="71"/>
        <v>-111748.53600000009</v>
      </c>
    </row>
    <row r="560" spans="1:34" x14ac:dyDescent="0.3">
      <c r="A560" s="1" t="s">
        <v>1233</v>
      </c>
      <c r="B560" s="1" t="s">
        <v>1234</v>
      </c>
      <c r="C560" s="1">
        <v>57</v>
      </c>
      <c r="D560" s="1" t="str">
        <f t="shared" si="64"/>
        <v>40-59</v>
      </c>
      <c r="E560" s="1" t="s">
        <v>25</v>
      </c>
      <c r="F560" s="1" t="s">
        <v>891</v>
      </c>
      <c r="G560" s="1" t="s">
        <v>45</v>
      </c>
      <c r="H560" s="1" t="s">
        <v>467</v>
      </c>
      <c r="I560" s="1" t="s">
        <v>73</v>
      </c>
      <c r="J560" s="1" t="s">
        <v>132</v>
      </c>
      <c r="K560" s="1" t="str">
        <f t="shared" si="65"/>
        <v>ATL - DXB</v>
      </c>
      <c r="L560" s="1">
        <v>14469</v>
      </c>
      <c r="M560" s="1" t="str">
        <f t="shared" si="66"/>
        <v>Long-haul</v>
      </c>
      <c r="N560" s="2">
        <v>0.2003587962962963</v>
      </c>
      <c r="O560" s="2">
        <v>0.86980324074074078</v>
      </c>
      <c r="P560" s="3">
        <v>45659</v>
      </c>
      <c r="Q560" s="2">
        <v>0.2691087962962963</v>
      </c>
      <c r="R560" s="2">
        <v>0.93855324074074076</v>
      </c>
      <c r="S560" s="2">
        <f t="shared" si="67"/>
        <v>6.8750000000000006E-2</v>
      </c>
      <c r="T560" s="2">
        <f t="shared" si="68"/>
        <v>6.8749999999999978E-2</v>
      </c>
      <c r="U560" s="1">
        <v>99</v>
      </c>
      <c r="V560" s="1" t="str">
        <f t="shared" si="69"/>
        <v>Moderate-delay</v>
      </c>
      <c r="W560" s="1">
        <v>784.94</v>
      </c>
      <c r="X560" s="1" t="s">
        <v>37</v>
      </c>
      <c r="Y560" s="1">
        <v>5</v>
      </c>
      <c r="Z560" s="1" t="s">
        <v>42</v>
      </c>
      <c r="AA560" s="1">
        <v>104.41</v>
      </c>
      <c r="AB560" s="1">
        <v>73115.157266580005</v>
      </c>
      <c r="AC560" s="1" t="s">
        <v>39</v>
      </c>
      <c r="AD560" s="1">
        <v>3.84</v>
      </c>
      <c r="AE560" s="1">
        <v>139107.285</v>
      </c>
      <c r="AF560" s="1">
        <v>30154.223999999998</v>
      </c>
      <c r="AG560" s="6">
        <f t="shared" si="70"/>
        <v>0.21676955308271595</v>
      </c>
      <c r="AH560">
        <f t="shared" si="71"/>
        <v>-108953.061</v>
      </c>
    </row>
    <row r="561" spans="1:34" x14ac:dyDescent="0.3">
      <c r="A561" s="1" t="s">
        <v>1235</v>
      </c>
      <c r="B561" s="1" t="s">
        <v>1236</v>
      </c>
      <c r="C561" s="1">
        <v>71</v>
      </c>
      <c r="D561" s="1" t="str">
        <f t="shared" si="64"/>
        <v>70-80</v>
      </c>
      <c r="E561" s="1" t="s">
        <v>25</v>
      </c>
      <c r="F561" s="1" t="s">
        <v>891</v>
      </c>
      <c r="G561" s="1" t="s">
        <v>45</v>
      </c>
      <c r="H561" s="1" t="s">
        <v>476</v>
      </c>
      <c r="I561" s="1" t="s">
        <v>230</v>
      </c>
      <c r="J561" s="1" t="s">
        <v>73</v>
      </c>
      <c r="K561" s="1" t="str">
        <f t="shared" si="65"/>
        <v>DFW - ATL</v>
      </c>
      <c r="L561" s="1">
        <v>7101</v>
      </c>
      <c r="M561" s="1" t="str">
        <f t="shared" si="66"/>
        <v>Moderate-haul</v>
      </c>
      <c r="N561" s="2">
        <v>0.65505787037037033</v>
      </c>
      <c r="O561" s="2">
        <v>0.98353009259259261</v>
      </c>
      <c r="P561" s="3">
        <v>45661</v>
      </c>
      <c r="Q561" s="2">
        <v>0.71130787037037035</v>
      </c>
      <c r="R561" s="2">
        <v>3.9780092592592596E-2</v>
      </c>
      <c r="S561" s="2">
        <f t="shared" si="67"/>
        <v>5.6250000000000022E-2</v>
      </c>
      <c r="T561" s="2">
        <f t="shared" si="68"/>
        <v>5.6250000000000022E-2</v>
      </c>
      <c r="U561" s="1">
        <v>81</v>
      </c>
      <c r="V561" s="1" t="str">
        <f t="shared" si="69"/>
        <v>Moderate-delay</v>
      </c>
      <c r="W561" s="1">
        <v>703.71</v>
      </c>
      <c r="X561" s="1" t="s">
        <v>53</v>
      </c>
      <c r="Y561" s="1">
        <v>5</v>
      </c>
      <c r="Z561" s="1" t="s">
        <v>80</v>
      </c>
      <c r="AA561" s="1">
        <v>6.73</v>
      </c>
      <c r="AB561" s="1">
        <v>36061.513759476104</v>
      </c>
      <c r="AC561" s="1" t="s">
        <v>39</v>
      </c>
      <c r="AD561" s="1">
        <v>3.23</v>
      </c>
      <c r="AE561" s="1">
        <v>72410.73</v>
      </c>
      <c r="AF561" s="1">
        <v>27023.274000000001</v>
      </c>
      <c r="AG561" s="6">
        <f t="shared" si="70"/>
        <v>0.37319433183452233</v>
      </c>
      <c r="AH561">
        <f t="shared" si="71"/>
        <v>-45387.455999999991</v>
      </c>
    </row>
    <row r="562" spans="1:34" x14ac:dyDescent="0.3">
      <c r="A562" s="1" t="s">
        <v>1237</v>
      </c>
      <c r="B562" s="1" t="s">
        <v>1238</v>
      </c>
      <c r="C562" s="1">
        <v>29</v>
      </c>
      <c r="D562" s="1" t="str">
        <f t="shared" si="64"/>
        <v>18-29</v>
      </c>
      <c r="E562" s="1" t="s">
        <v>25</v>
      </c>
      <c r="F562" s="1" t="s">
        <v>891</v>
      </c>
      <c r="G562" s="1" t="s">
        <v>27</v>
      </c>
      <c r="H562" s="1" t="s">
        <v>476</v>
      </c>
      <c r="I562" s="1" t="s">
        <v>230</v>
      </c>
      <c r="J562" s="1" t="s">
        <v>73</v>
      </c>
      <c r="K562" s="1" t="str">
        <f t="shared" si="65"/>
        <v>DFW - ATL</v>
      </c>
      <c r="L562" s="1">
        <v>7101</v>
      </c>
      <c r="M562" s="1" t="str">
        <f t="shared" si="66"/>
        <v>Moderate-haul</v>
      </c>
      <c r="N562" s="2">
        <v>0.65505787037037033</v>
      </c>
      <c r="O562" s="2">
        <v>0.98353009259259261</v>
      </c>
      <c r="P562" s="3">
        <v>45671</v>
      </c>
      <c r="Q562" s="2">
        <v>0.71130787037037035</v>
      </c>
      <c r="R562" s="2">
        <v>3.9780092592592596E-2</v>
      </c>
      <c r="S562" s="2">
        <f t="shared" si="67"/>
        <v>5.6250000000000022E-2</v>
      </c>
      <c r="T562" s="2">
        <f t="shared" si="68"/>
        <v>5.6250000000000022E-2</v>
      </c>
      <c r="U562" s="1">
        <v>81</v>
      </c>
      <c r="V562" s="1" t="str">
        <f t="shared" si="69"/>
        <v>Moderate-delay</v>
      </c>
      <c r="W562" s="1">
        <v>746.22</v>
      </c>
      <c r="X562" s="1" t="s">
        <v>53</v>
      </c>
      <c r="Y562" s="1">
        <v>5</v>
      </c>
      <c r="Z562" s="1" t="s">
        <v>80</v>
      </c>
      <c r="AA562" s="1">
        <v>130.66</v>
      </c>
      <c r="AB562" s="1">
        <v>36699.2003444211</v>
      </c>
      <c r="AC562" s="1" t="s">
        <v>39</v>
      </c>
      <c r="AD562" s="1">
        <v>4.5599999999999996</v>
      </c>
      <c r="AE562" s="1">
        <v>73558.559999999998</v>
      </c>
      <c r="AF562" s="1">
        <v>28670.5259999999</v>
      </c>
      <c r="AG562" s="6">
        <f t="shared" si="70"/>
        <v>0.38976464465862165</v>
      </c>
      <c r="AH562">
        <f t="shared" si="71"/>
        <v>-44888.034000000102</v>
      </c>
    </row>
    <row r="563" spans="1:34" x14ac:dyDescent="0.3">
      <c r="A563" s="1" t="s">
        <v>1239</v>
      </c>
      <c r="B563" s="1" t="s">
        <v>1240</v>
      </c>
      <c r="C563" s="1">
        <v>23</v>
      </c>
      <c r="D563" s="1" t="str">
        <f t="shared" si="64"/>
        <v>18-29</v>
      </c>
      <c r="E563" s="1" t="s">
        <v>36</v>
      </c>
      <c r="F563" s="1" t="s">
        <v>891</v>
      </c>
      <c r="G563" s="1" t="s">
        <v>27</v>
      </c>
      <c r="H563" s="1" t="s">
        <v>476</v>
      </c>
      <c r="I563" s="1" t="s">
        <v>230</v>
      </c>
      <c r="J563" s="1" t="s">
        <v>73</v>
      </c>
      <c r="K563" s="1" t="str">
        <f t="shared" si="65"/>
        <v>DFW - ATL</v>
      </c>
      <c r="L563" s="1">
        <v>7101</v>
      </c>
      <c r="M563" s="1" t="str">
        <f t="shared" si="66"/>
        <v>Moderate-haul</v>
      </c>
      <c r="N563" s="2">
        <v>0.65505787037037033</v>
      </c>
      <c r="O563" s="2">
        <v>0.98353009259259261</v>
      </c>
      <c r="P563" s="3">
        <v>45659</v>
      </c>
      <c r="Q563" s="2">
        <v>0.71130787037037035</v>
      </c>
      <c r="R563" s="2">
        <v>3.9780092592592596E-2</v>
      </c>
      <c r="S563" s="2">
        <f t="shared" si="67"/>
        <v>5.6250000000000022E-2</v>
      </c>
      <c r="T563" s="2">
        <f t="shared" si="68"/>
        <v>5.6250000000000022E-2</v>
      </c>
      <c r="U563" s="1">
        <v>81</v>
      </c>
      <c r="V563" s="1" t="str">
        <f t="shared" si="69"/>
        <v>Moderate-delay</v>
      </c>
      <c r="W563" s="1">
        <v>633.26</v>
      </c>
      <c r="X563" s="1" t="s">
        <v>37</v>
      </c>
      <c r="Y563" s="1">
        <v>5</v>
      </c>
      <c r="Z563" s="1" t="s">
        <v>38</v>
      </c>
      <c r="AA563" s="1">
        <v>183.21</v>
      </c>
      <c r="AB563" s="1">
        <v>36218.803225224299</v>
      </c>
      <c r="AC563" s="1" t="s">
        <v>39</v>
      </c>
      <c r="AD563" s="1">
        <v>4.38</v>
      </c>
      <c r="AE563" s="1">
        <v>72693.84</v>
      </c>
      <c r="AF563" s="1">
        <v>24339.1679999999</v>
      </c>
      <c r="AG563" s="6">
        <f t="shared" si="70"/>
        <v>0.33481747559352898</v>
      </c>
      <c r="AH563">
        <f t="shared" si="71"/>
        <v>-48354.672000000093</v>
      </c>
    </row>
    <row r="564" spans="1:34" x14ac:dyDescent="0.3">
      <c r="A564" s="1" t="s">
        <v>1241</v>
      </c>
      <c r="B564" s="1" t="s">
        <v>1242</v>
      </c>
      <c r="C564" s="1">
        <v>69</v>
      </c>
      <c r="D564" s="1" t="str">
        <f t="shared" si="64"/>
        <v>60-69</v>
      </c>
      <c r="E564" s="1" t="s">
        <v>36</v>
      </c>
      <c r="F564" s="1" t="s">
        <v>891</v>
      </c>
      <c r="G564" s="1" t="s">
        <v>27</v>
      </c>
      <c r="H564" s="1" t="s">
        <v>510</v>
      </c>
      <c r="I564" s="1" t="s">
        <v>305</v>
      </c>
      <c r="J564" s="1" t="s">
        <v>382</v>
      </c>
      <c r="K564" s="1" t="str">
        <f t="shared" si="65"/>
        <v>FRA - LAX</v>
      </c>
      <c r="L564" s="1">
        <v>4998</v>
      </c>
      <c r="M564" s="1" t="str">
        <f t="shared" si="66"/>
        <v>Moderate-haul</v>
      </c>
      <c r="N564" s="2">
        <v>0.94207175925925923</v>
      </c>
      <c r="O564" s="2">
        <v>0.17332175925925927</v>
      </c>
      <c r="P564" s="3">
        <v>45659</v>
      </c>
      <c r="Q564" s="2">
        <v>4.6932870370370368E-2</v>
      </c>
      <c r="R564" s="2">
        <v>0.27818287037037037</v>
      </c>
      <c r="S564" s="2">
        <f t="shared" si="67"/>
        <v>0.10486111111111118</v>
      </c>
      <c r="T564" s="2">
        <f t="shared" si="68"/>
        <v>0.1048611111111111</v>
      </c>
      <c r="U564" s="1">
        <v>226.5</v>
      </c>
      <c r="V564" s="1" t="str">
        <f t="shared" si="69"/>
        <v>Severe-delay</v>
      </c>
      <c r="W564" s="1">
        <v>840.28</v>
      </c>
      <c r="X564" s="1" t="s">
        <v>37</v>
      </c>
      <c r="Y564" s="1">
        <v>5</v>
      </c>
      <c r="Z564" s="1" t="s">
        <v>46</v>
      </c>
      <c r="AA564" s="1">
        <v>0.3</v>
      </c>
      <c r="AB564" s="1">
        <v>25713.921908906901</v>
      </c>
      <c r="AC564" s="1" t="s">
        <v>33</v>
      </c>
      <c r="AD564" s="1">
        <v>4.46</v>
      </c>
      <c r="AE564" s="1">
        <v>35856.71</v>
      </c>
      <c r="AF564" s="1">
        <v>53777.98</v>
      </c>
      <c r="AG564" s="6">
        <f t="shared" si="70"/>
        <v>1.4998024079732917</v>
      </c>
      <c r="AH564">
        <f t="shared" si="71"/>
        <v>17921.270000000004</v>
      </c>
    </row>
    <row r="565" spans="1:34" x14ac:dyDescent="0.3">
      <c r="A565" s="1" t="s">
        <v>1243</v>
      </c>
      <c r="B565" s="1" t="s">
        <v>1244</v>
      </c>
      <c r="C565" s="1">
        <v>64</v>
      </c>
      <c r="D565" s="1" t="str">
        <f t="shared" si="64"/>
        <v>60-69</v>
      </c>
      <c r="E565" s="1" t="s">
        <v>36</v>
      </c>
      <c r="F565" s="1" t="s">
        <v>891</v>
      </c>
      <c r="G565" s="1" t="s">
        <v>27</v>
      </c>
      <c r="H565" s="1" t="s">
        <v>510</v>
      </c>
      <c r="I565" s="1" t="s">
        <v>305</v>
      </c>
      <c r="J565" s="1" t="s">
        <v>382</v>
      </c>
      <c r="K565" s="1" t="str">
        <f t="shared" si="65"/>
        <v>FRA - LAX</v>
      </c>
      <c r="L565" s="1">
        <v>4998</v>
      </c>
      <c r="M565" s="1" t="str">
        <f t="shared" si="66"/>
        <v>Moderate-haul</v>
      </c>
      <c r="N565" s="2">
        <v>0.94207175925925923</v>
      </c>
      <c r="O565" s="2">
        <v>0.17332175925925927</v>
      </c>
      <c r="P565" s="3">
        <v>45663</v>
      </c>
      <c r="Q565" s="2">
        <v>4.6932870370370368E-2</v>
      </c>
      <c r="R565" s="2">
        <v>0.27818287037037037</v>
      </c>
      <c r="S565" s="2">
        <f t="shared" si="67"/>
        <v>0.10486111111111118</v>
      </c>
      <c r="T565" s="2">
        <f t="shared" si="68"/>
        <v>0.1048611111111111</v>
      </c>
      <c r="U565" s="1">
        <v>226.5</v>
      </c>
      <c r="V565" s="1" t="str">
        <f t="shared" si="69"/>
        <v>Severe-delay</v>
      </c>
      <c r="W565" s="1">
        <v>388.26</v>
      </c>
      <c r="X565" s="1" t="s">
        <v>37</v>
      </c>
      <c r="Y565" s="1">
        <v>5</v>
      </c>
      <c r="Z565" s="1" t="s">
        <v>46</v>
      </c>
      <c r="AA565" s="1">
        <v>2.37</v>
      </c>
      <c r="AB565" s="1">
        <v>25588.756982384501</v>
      </c>
      <c r="AC565" s="1" t="s">
        <v>33</v>
      </c>
      <c r="AD565" s="1">
        <v>3.07</v>
      </c>
      <c r="AE565" s="1">
        <v>35706.51</v>
      </c>
      <c r="AF565" s="1">
        <v>24849.11</v>
      </c>
      <c r="AG565" s="6">
        <f t="shared" si="70"/>
        <v>0.69592659713872906</v>
      </c>
      <c r="AH565">
        <f t="shared" si="71"/>
        <v>-10857.400000000001</v>
      </c>
    </row>
    <row r="566" spans="1:34" x14ac:dyDescent="0.3">
      <c r="A566" s="1" t="s">
        <v>1245</v>
      </c>
      <c r="B566" s="1" t="s">
        <v>1246</v>
      </c>
      <c r="C566" s="1">
        <v>39</v>
      </c>
      <c r="D566" s="1" t="str">
        <f t="shared" si="64"/>
        <v>30-39</v>
      </c>
      <c r="E566" s="1" t="s">
        <v>36</v>
      </c>
      <c r="F566" s="1" t="s">
        <v>891</v>
      </c>
      <c r="G566" s="1" t="s">
        <v>45</v>
      </c>
      <c r="H566" s="1" t="s">
        <v>523</v>
      </c>
      <c r="I566" s="1" t="s">
        <v>172</v>
      </c>
      <c r="J566" s="1" t="s">
        <v>30</v>
      </c>
      <c r="K566" s="1" t="str">
        <f t="shared" si="65"/>
        <v>PVG - ORD</v>
      </c>
      <c r="L566" s="1">
        <v>14251</v>
      </c>
      <c r="M566" s="1" t="str">
        <f t="shared" si="66"/>
        <v>Long-haul</v>
      </c>
      <c r="N566" s="2">
        <v>0.56265046296296295</v>
      </c>
      <c r="O566" s="2">
        <v>0.22237268518518519</v>
      </c>
      <c r="P566" s="3">
        <v>45671</v>
      </c>
      <c r="Q566" s="2">
        <v>0.66681712962962958</v>
      </c>
      <c r="R566" s="2">
        <v>0.32653935185185184</v>
      </c>
      <c r="S566" s="2">
        <f t="shared" si="67"/>
        <v>0.10416666666666663</v>
      </c>
      <c r="T566" s="2">
        <f t="shared" si="68"/>
        <v>0.10416666666666666</v>
      </c>
      <c r="U566" s="1">
        <v>150</v>
      </c>
      <c r="V566" s="1" t="str">
        <f t="shared" si="69"/>
        <v>Severe-delay</v>
      </c>
      <c r="W566" s="1">
        <v>829.86</v>
      </c>
      <c r="X566" s="1" t="s">
        <v>37</v>
      </c>
      <c r="Y566" s="1">
        <v>3</v>
      </c>
      <c r="Z566" s="1" t="s">
        <v>42</v>
      </c>
      <c r="AA566" s="1">
        <v>155.88</v>
      </c>
      <c r="AB566" s="1">
        <v>72324.711688351701</v>
      </c>
      <c r="AC566" s="1" t="s">
        <v>33</v>
      </c>
      <c r="AD566" s="1">
        <v>4.88</v>
      </c>
      <c r="AE566" s="1">
        <v>91789.65</v>
      </c>
      <c r="AF566" s="1">
        <v>53142.22</v>
      </c>
      <c r="AG566" s="6">
        <f t="shared" si="70"/>
        <v>0.57895655991715844</v>
      </c>
      <c r="AH566">
        <f t="shared" si="71"/>
        <v>-38647.429999999993</v>
      </c>
    </row>
    <row r="567" spans="1:34" x14ac:dyDescent="0.3">
      <c r="A567" s="1" t="s">
        <v>1247</v>
      </c>
      <c r="B567" s="1" t="s">
        <v>1248</v>
      </c>
      <c r="C567" s="1">
        <v>27</v>
      </c>
      <c r="D567" s="1" t="str">
        <f t="shared" si="64"/>
        <v>18-29</v>
      </c>
      <c r="E567" s="1" t="s">
        <v>36</v>
      </c>
      <c r="F567" s="1" t="s">
        <v>891</v>
      </c>
      <c r="G567" s="1" t="s">
        <v>45</v>
      </c>
      <c r="H567" s="1" t="s">
        <v>523</v>
      </c>
      <c r="I567" s="1" t="s">
        <v>172</v>
      </c>
      <c r="J567" s="1" t="s">
        <v>30</v>
      </c>
      <c r="K567" s="1" t="str">
        <f t="shared" si="65"/>
        <v>PVG - ORD</v>
      </c>
      <c r="L567" s="1">
        <v>14251</v>
      </c>
      <c r="M567" s="1" t="str">
        <f t="shared" si="66"/>
        <v>Long-haul</v>
      </c>
      <c r="N567" s="2">
        <v>0.56265046296296295</v>
      </c>
      <c r="O567" s="2">
        <v>0.22237268518518519</v>
      </c>
      <c r="P567" s="3">
        <v>45663</v>
      </c>
      <c r="Q567" s="2">
        <v>0.66681712962962958</v>
      </c>
      <c r="R567" s="2">
        <v>0.32653935185185184</v>
      </c>
      <c r="S567" s="2">
        <f t="shared" si="67"/>
        <v>0.10416666666666663</v>
      </c>
      <c r="T567" s="2">
        <f t="shared" si="68"/>
        <v>0.10416666666666666</v>
      </c>
      <c r="U567" s="1">
        <v>150</v>
      </c>
      <c r="V567" s="1" t="str">
        <f t="shared" si="69"/>
        <v>Severe-delay</v>
      </c>
      <c r="W567" s="1">
        <v>1446.25</v>
      </c>
      <c r="X567" s="1" t="s">
        <v>37</v>
      </c>
      <c r="Y567" s="1">
        <v>5</v>
      </c>
      <c r="Z567" s="1" t="s">
        <v>80</v>
      </c>
      <c r="AA567" s="1">
        <v>169.85</v>
      </c>
      <c r="AB567" s="1">
        <v>72422.554341271694</v>
      </c>
      <c r="AC567" s="1" t="s">
        <v>39</v>
      </c>
      <c r="AD567" s="1">
        <v>3.82</v>
      </c>
      <c r="AE567" s="1">
        <v>91907.07</v>
      </c>
      <c r="AF567" s="1">
        <v>92593.97</v>
      </c>
      <c r="AG567" s="6">
        <f t="shared" si="70"/>
        <v>1.0074738537524914</v>
      </c>
      <c r="AH567">
        <f t="shared" si="71"/>
        <v>686.89999999999418</v>
      </c>
    </row>
    <row r="568" spans="1:34" x14ac:dyDescent="0.3">
      <c r="A568" s="1" t="s">
        <v>1249</v>
      </c>
      <c r="B568" s="1" t="s">
        <v>1250</v>
      </c>
      <c r="C568" s="1">
        <v>49</v>
      </c>
      <c r="D568" s="1" t="str">
        <f t="shared" si="64"/>
        <v>40-59</v>
      </c>
      <c r="E568" s="1" t="s">
        <v>25</v>
      </c>
      <c r="F568" s="1" t="s">
        <v>891</v>
      </c>
      <c r="G568" s="1" t="s">
        <v>45</v>
      </c>
      <c r="H568" s="1" t="s">
        <v>523</v>
      </c>
      <c r="I568" s="1" t="s">
        <v>172</v>
      </c>
      <c r="J568" s="1" t="s">
        <v>30</v>
      </c>
      <c r="K568" s="1" t="str">
        <f t="shared" si="65"/>
        <v>PVG - ORD</v>
      </c>
      <c r="L568" s="1">
        <v>14251</v>
      </c>
      <c r="M568" s="1" t="str">
        <f t="shared" si="66"/>
        <v>Long-haul</v>
      </c>
      <c r="N568" s="2">
        <v>0.56265046296296295</v>
      </c>
      <c r="O568" s="2">
        <v>0.22237268518518519</v>
      </c>
      <c r="P568" s="3">
        <v>45665</v>
      </c>
      <c r="Q568" s="2">
        <v>0.66681712962962958</v>
      </c>
      <c r="R568" s="2">
        <v>0.32653935185185184</v>
      </c>
      <c r="S568" s="2">
        <f t="shared" si="67"/>
        <v>0.10416666666666663</v>
      </c>
      <c r="T568" s="2">
        <f t="shared" si="68"/>
        <v>0.10416666666666666</v>
      </c>
      <c r="U568" s="1">
        <v>150</v>
      </c>
      <c r="V568" s="1" t="str">
        <f t="shared" si="69"/>
        <v>Severe-delay</v>
      </c>
      <c r="W568" s="1">
        <v>1266.79</v>
      </c>
      <c r="X568" s="1" t="s">
        <v>53</v>
      </c>
      <c r="Y568" s="1">
        <v>5</v>
      </c>
      <c r="Z568" s="1" t="s">
        <v>42</v>
      </c>
      <c r="AA568" s="1">
        <v>149.24</v>
      </c>
      <c r="AB568" s="1">
        <v>72109.708654100104</v>
      </c>
      <c r="AC568" s="1" t="s">
        <v>33</v>
      </c>
      <c r="AD568" s="1">
        <v>4.2300000000000004</v>
      </c>
      <c r="AE568" s="1">
        <v>91531.65</v>
      </c>
      <c r="AF568" s="1">
        <v>81104.41</v>
      </c>
      <c r="AG568" s="6">
        <f t="shared" si="70"/>
        <v>0.88608049783872578</v>
      </c>
      <c r="AH568">
        <f t="shared" si="71"/>
        <v>-10427.239999999991</v>
      </c>
    </row>
    <row r="569" spans="1:34" x14ac:dyDescent="0.3">
      <c r="A569" s="1" t="s">
        <v>1251</v>
      </c>
      <c r="B569" s="1" t="s">
        <v>1252</v>
      </c>
      <c r="C569" s="1">
        <v>41</v>
      </c>
      <c r="D569" s="1" t="str">
        <f t="shared" si="64"/>
        <v>40-59</v>
      </c>
      <c r="E569" s="1" t="s">
        <v>25</v>
      </c>
      <c r="F569" s="1" t="s">
        <v>891</v>
      </c>
      <c r="G569" s="1" t="s">
        <v>45</v>
      </c>
      <c r="H569" s="1" t="s">
        <v>523</v>
      </c>
      <c r="I569" s="1" t="s">
        <v>172</v>
      </c>
      <c r="J569" s="1" t="s">
        <v>30</v>
      </c>
      <c r="K569" s="1" t="str">
        <f t="shared" si="65"/>
        <v>PVG - ORD</v>
      </c>
      <c r="L569" s="1">
        <v>14251</v>
      </c>
      <c r="M569" s="1" t="str">
        <f t="shared" si="66"/>
        <v>Long-haul</v>
      </c>
      <c r="N569" s="2">
        <v>0.56265046296296295</v>
      </c>
      <c r="O569" s="2">
        <v>0.22237268518518519</v>
      </c>
      <c r="P569" s="3">
        <v>45667</v>
      </c>
      <c r="Q569" s="2">
        <v>0.66681712962962958</v>
      </c>
      <c r="R569" s="2">
        <v>0.32653935185185184</v>
      </c>
      <c r="S569" s="2">
        <f t="shared" si="67"/>
        <v>0.10416666666666663</v>
      </c>
      <c r="T569" s="2">
        <f t="shared" si="68"/>
        <v>0.10416666666666666</v>
      </c>
      <c r="U569" s="1">
        <v>150</v>
      </c>
      <c r="V569" s="1" t="str">
        <f t="shared" si="69"/>
        <v>Severe-delay</v>
      </c>
      <c r="W569" s="1">
        <v>1387.46</v>
      </c>
      <c r="X569" s="1" t="s">
        <v>53</v>
      </c>
      <c r="Y569" s="1">
        <v>5</v>
      </c>
      <c r="Z569" s="1" t="s">
        <v>46</v>
      </c>
      <c r="AA569" s="1">
        <v>179.13</v>
      </c>
      <c r="AB569" s="1">
        <v>72572.306658367103</v>
      </c>
      <c r="AC569" s="1" t="s">
        <v>33</v>
      </c>
      <c r="AD569" s="1">
        <v>3.03</v>
      </c>
      <c r="AE569" s="1">
        <v>92086.77</v>
      </c>
      <c r="AF569" s="1">
        <v>88833.27</v>
      </c>
      <c r="AG569" s="6">
        <f t="shared" si="70"/>
        <v>0.96466919189368894</v>
      </c>
      <c r="AH569">
        <f t="shared" si="71"/>
        <v>-3253.5</v>
      </c>
    </row>
    <row r="570" spans="1:34" x14ac:dyDescent="0.3">
      <c r="A570" s="1" t="s">
        <v>1253</v>
      </c>
      <c r="B570" s="1" t="s">
        <v>1254</v>
      </c>
      <c r="C570" s="1">
        <v>66</v>
      </c>
      <c r="D570" s="1" t="str">
        <f t="shared" si="64"/>
        <v>60-69</v>
      </c>
      <c r="E570" s="1" t="s">
        <v>36</v>
      </c>
      <c r="F570" s="1" t="s">
        <v>891</v>
      </c>
      <c r="G570" s="1" t="s">
        <v>45</v>
      </c>
      <c r="H570" s="1" t="s">
        <v>523</v>
      </c>
      <c r="I570" s="1" t="s">
        <v>172</v>
      </c>
      <c r="J570" s="1" t="s">
        <v>30</v>
      </c>
      <c r="K570" s="1" t="str">
        <f t="shared" si="65"/>
        <v>PVG - ORD</v>
      </c>
      <c r="L570" s="1">
        <v>14251</v>
      </c>
      <c r="M570" s="1" t="str">
        <f t="shared" si="66"/>
        <v>Long-haul</v>
      </c>
      <c r="N570" s="2">
        <v>0.56265046296296295</v>
      </c>
      <c r="O570" s="2">
        <v>0.22237268518518519</v>
      </c>
      <c r="P570" s="3">
        <v>45666</v>
      </c>
      <c r="Q570" s="2">
        <v>0.66681712962962958</v>
      </c>
      <c r="R570" s="2">
        <v>0.32653935185185184</v>
      </c>
      <c r="S570" s="2">
        <f t="shared" si="67"/>
        <v>0.10416666666666663</v>
      </c>
      <c r="T570" s="2">
        <f t="shared" si="68"/>
        <v>0.10416666666666666</v>
      </c>
      <c r="U570" s="1">
        <v>150</v>
      </c>
      <c r="V570" s="1" t="str">
        <f t="shared" si="69"/>
        <v>Severe-delay</v>
      </c>
      <c r="W570" s="1">
        <v>573.21</v>
      </c>
      <c r="X570" s="1" t="s">
        <v>31</v>
      </c>
      <c r="Y570" s="1">
        <v>5</v>
      </c>
      <c r="Z570" s="1" t="s">
        <v>42</v>
      </c>
      <c r="AA570" s="1">
        <v>21.43</v>
      </c>
      <c r="AB570" s="1">
        <v>72259.402974158002</v>
      </c>
      <c r="AC570" s="1" t="s">
        <v>33</v>
      </c>
      <c r="AD570" s="1">
        <v>4.29</v>
      </c>
      <c r="AE570" s="1">
        <v>91711.28</v>
      </c>
      <c r="AF570" s="1">
        <v>36689.730000000003</v>
      </c>
      <c r="AG570" s="6">
        <f t="shared" si="70"/>
        <v>0.40005689594562416</v>
      </c>
      <c r="AH570">
        <f t="shared" si="71"/>
        <v>-55021.549999999996</v>
      </c>
    </row>
    <row r="571" spans="1:34" x14ac:dyDescent="0.3">
      <c r="A571" s="1" t="s">
        <v>1255</v>
      </c>
      <c r="B571" s="1" t="s">
        <v>1256</v>
      </c>
      <c r="C571" s="1">
        <v>57</v>
      </c>
      <c r="D571" s="1" t="str">
        <f t="shared" si="64"/>
        <v>40-59</v>
      </c>
      <c r="E571" s="1" t="s">
        <v>25</v>
      </c>
      <c r="F571" s="1" t="s">
        <v>891</v>
      </c>
      <c r="G571" s="1" t="s">
        <v>45</v>
      </c>
      <c r="H571" s="1" t="s">
        <v>523</v>
      </c>
      <c r="I571" s="1" t="s">
        <v>172</v>
      </c>
      <c r="J571" s="1" t="s">
        <v>30</v>
      </c>
      <c r="K571" s="1" t="str">
        <f t="shared" si="65"/>
        <v>PVG - ORD</v>
      </c>
      <c r="L571" s="1">
        <v>14251</v>
      </c>
      <c r="M571" s="1" t="str">
        <f t="shared" si="66"/>
        <v>Long-haul</v>
      </c>
      <c r="N571" s="2">
        <v>0.56265046296296295</v>
      </c>
      <c r="O571" s="2">
        <v>0.22237268518518519</v>
      </c>
      <c r="P571" s="3">
        <v>45666</v>
      </c>
      <c r="Q571" s="2">
        <v>0.66681712962962958</v>
      </c>
      <c r="R571" s="2">
        <v>0.32653935185185184</v>
      </c>
      <c r="S571" s="2">
        <f t="shared" si="67"/>
        <v>0.10416666666666663</v>
      </c>
      <c r="T571" s="2">
        <f t="shared" si="68"/>
        <v>0.10416666666666666</v>
      </c>
      <c r="U571" s="1">
        <v>150</v>
      </c>
      <c r="V571" s="1" t="str">
        <f t="shared" si="69"/>
        <v>Severe-delay</v>
      </c>
      <c r="W571" s="1">
        <v>1492.4</v>
      </c>
      <c r="X571" s="1" t="s">
        <v>37</v>
      </c>
      <c r="Y571" s="1">
        <v>5</v>
      </c>
      <c r="Z571" s="1" t="s">
        <v>46</v>
      </c>
      <c r="AA571" s="1">
        <v>94.25</v>
      </c>
      <c r="AB571" s="1">
        <v>72357.3182760403</v>
      </c>
      <c r="AC571" s="1" t="s">
        <v>39</v>
      </c>
      <c r="AD571" s="1">
        <v>3.94</v>
      </c>
      <c r="AE571" s="1">
        <v>91828.78</v>
      </c>
      <c r="AF571" s="1">
        <v>95532.45</v>
      </c>
      <c r="AG571" s="6">
        <f t="shared" si="70"/>
        <v>1.0403323446091737</v>
      </c>
      <c r="AH571">
        <f t="shared" si="71"/>
        <v>3703.6699999999983</v>
      </c>
    </row>
    <row r="572" spans="1:34" x14ac:dyDescent="0.3">
      <c r="A572" s="1" t="s">
        <v>1257</v>
      </c>
      <c r="B572" s="1" t="s">
        <v>1258</v>
      </c>
      <c r="C572" s="1">
        <v>32</v>
      </c>
      <c r="D572" s="1" t="str">
        <f t="shared" si="64"/>
        <v>30-39</v>
      </c>
      <c r="E572" s="1" t="s">
        <v>25</v>
      </c>
      <c r="F572" s="1" t="s">
        <v>891</v>
      </c>
      <c r="G572" s="1" t="s">
        <v>27</v>
      </c>
      <c r="H572" s="1" t="s">
        <v>523</v>
      </c>
      <c r="I572" s="1" t="s">
        <v>172</v>
      </c>
      <c r="J572" s="1" t="s">
        <v>30</v>
      </c>
      <c r="K572" s="1" t="str">
        <f t="shared" si="65"/>
        <v>PVG - ORD</v>
      </c>
      <c r="L572" s="1">
        <v>14251</v>
      </c>
      <c r="M572" s="1" t="str">
        <f t="shared" si="66"/>
        <v>Long-haul</v>
      </c>
      <c r="N572" s="2">
        <v>0.56265046296296295</v>
      </c>
      <c r="O572" s="2">
        <v>0.22237268518518519</v>
      </c>
      <c r="P572" s="3">
        <v>45662</v>
      </c>
      <c r="Q572" s="2">
        <v>0.66681712962962958</v>
      </c>
      <c r="R572" s="2">
        <v>0.32653935185185184</v>
      </c>
      <c r="S572" s="2">
        <f t="shared" si="67"/>
        <v>0.10416666666666663</v>
      </c>
      <c r="T572" s="2">
        <f t="shared" si="68"/>
        <v>0.10416666666666666</v>
      </c>
      <c r="U572" s="1">
        <v>150</v>
      </c>
      <c r="V572" s="1" t="str">
        <f t="shared" si="69"/>
        <v>Severe-delay</v>
      </c>
      <c r="W572" s="1">
        <v>403.8</v>
      </c>
      <c r="X572" s="1" t="s">
        <v>37</v>
      </c>
      <c r="Y572" s="1">
        <v>3</v>
      </c>
      <c r="Z572" s="1" t="s">
        <v>46</v>
      </c>
      <c r="AA572" s="1">
        <v>69.599999999999994</v>
      </c>
      <c r="AB572" s="1">
        <v>71864.070532093203</v>
      </c>
      <c r="AC572" s="1" t="s">
        <v>33</v>
      </c>
      <c r="AD572" s="1">
        <v>3.87</v>
      </c>
      <c r="AE572" s="1">
        <v>91236.88</v>
      </c>
      <c r="AF572" s="1">
        <v>25857.119999999999</v>
      </c>
      <c r="AG572" s="6">
        <f t="shared" si="70"/>
        <v>0.2834064470420295</v>
      </c>
      <c r="AH572">
        <f t="shared" si="71"/>
        <v>-65379.760000000009</v>
      </c>
    </row>
    <row r="573" spans="1:34" x14ac:dyDescent="0.3">
      <c r="A573" s="1" t="s">
        <v>1259</v>
      </c>
      <c r="B573" s="1" t="s">
        <v>1260</v>
      </c>
      <c r="C573" s="1">
        <v>51</v>
      </c>
      <c r="D573" s="1" t="str">
        <f t="shared" si="64"/>
        <v>40-59</v>
      </c>
      <c r="E573" s="1" t="s">
        <v>36</v>
      </c>
      <c r="F573" s="1" t="s">
        <v>891</v>
      </c>
      <c r="G573" s="1" t="s">
        <v>45</v>
      </c>
      <c r="H573" s="1" t="s">
        <v>538</v>
      </c>
      <c r="I573" s="1" t="s">
        <v>88</v>
      </c>
      <c r="J573" s="1" t="s">
        <v>72</v>
      </c>
      <c r="K573" s="1" t="str">
        <f t="shared" si="65"/>
        <v>CDG - ICN</v>
      </c>
      <c r="L573" s="1">
        <v>5970</v>
      </c>
      <c r="M573" s="1" t="str">
        <f t="shared" si="66"/>
        <v>Moderate-haul</v>
      </c>
      <c r="N573" s="2">
        <v>0.33739583333333334</v>
      </c>
      <c r="O573" s="2">
        <v>0.61378472222222225</v>
      </c>
      <c r="P573" s="3">
        <v>45672</v>
      </c>
      <c r="Q573" s="2">
        <v>0.42072916666666665</v>
      </c>
      <c r="R573" s="2">
        <v>0.6971180555555555</v>
      </c>
      <c r="S573" s="2">
        <f t="shared" si="67"/>
        <v>8.3333333333333315E-2</v>
      </c>
      <c r="T573" s="2">
        <f t="shared" si="68"/>
        <v>8.3333333333333259E-2</v>
      </c>
      <c r="U573" s="1">
        <v>180</v>
      </c>
      <c r="V573" s="1" t="str">
        <f t="shared" si="69"/>
        <v>Severe-delay</v>
      </c>
      <c r="W573" s="1">
        <v>449.32</v>
      </c>
      <c r="X573" s="1" t="s">
        <v>37</v>
      </c>
      <c r="Y573" s="1">
        <v>5</v>
      </c>
      <c r="Z573" s="1" t="s">
        <v>80</v>
      </c>
      <c r="AA573" s="1">
        <v>40.65</v>
      </c>
      <c r="AB573" s="1">
        <v>31299.4548674119</v>
      </c>
      <c r="AC573" s="1" t="s">
        <v>33</v>
      </c>
      <c r="AD573" s="1">
        <v>4.58</v>
      </c>
      <c r="AE573" s="1">
        <v>42559.35</v>
      </c>
      <c r="AF573" s="1">
        <v>28764.61</v>
      </c>
      <c r="AG573" s="6">
        <f t="shared" si="70"/>
        <v>0.67587051963904532</v>
      </c>
      <c r="AH573">
        <f t="shared" si="71"/>
        <v>-13794.739999999998</v>
      </c>
    </row>
    <row r="574" spans="1:34" x14ac:dyDescent="0.3">
      <c r="A574" s="1" t="s">
        <v>1261</v>
      </c>
      <c r="B574" s="1" t="s">
        <v>1262</v>
      </c>
      <c r="C574" s="1">
        <v>23</v>
      </c>
      <c r="D574" s="1" t="str">
        <f t="shared" si="64"/>
        <v>18-29</v>
      </c>
      <c r="E574" s="1" t="s">
        <v>36</v>
      </c>
      <c r="F574" s="1" t="s">
        <v>891</v>
      </c>
      <c r="G574" s="1" t="s">
        <v>27</v>
      </c>
      <c r="H574" s="1" t="s">
        <v>538</v>
      </c>
      <c r="I574" s="1" t="s">
        <v>88</v>
      </c>
      <c r="J574" s="1" t="s">
        <v>72</v>
      </c>
      <c r="K574" s="1" t="str">
        <f t="shared" si="65"/>
        <v>CDG - ICN</v>
      </c>
      <c r="L574" s="1">
        <v>5970</v>
      </c>
      <c r="M574" s="1" t="str">
        <f t="shared" si="66"/>
        <v>Moderate-haul</v>
      </c>
      <c r="N574" s="2">
        <v>0.33739583333333334</v>
      </c>
      <c r="O574" s="2">
        <v>0.61378472222222225</v>
      </c>
      <c r="P574" s="3">
        <v>45662</v>
      </c>
      <c r="Q574" s="2">
        <v>0.42072916666666665</v>
      </c>
      <c r="R574" s="2">
        <v>0.6971180555555555</v>
      </c>
      <c r="S574" s="2">
        <f t="shared" si="67"/>
        <v>8.3333333333333315E-2</v>
      </c>
      <c r="T574" s="2">
        <f t="shared" si="68"/>
        <v>8.3333333333333259E-2</v>
      </c>
      <c r="U574" s="1">
        <v>180</v>
      </c>
      <c r="V574" s="1" t="str">
        <f t="shared" si="69"/>
        <v>Severe-delay</v>
      </c>
      <c r="W574" s="1">
        <v>1457.47</v>
      </c>
      <c r="X574" s="1" t="s">
        <v>31</v>
      </c>
      <c r="Y574" s="1">
        <v>5</v>
      </c>
      <c r="Z574" s="1" t="s">
        <v>42</v>
      </c>
      <c r="AA574" s="1">
        <v>9.4499999999999993</v>
      </c>
      <c r="AB574" s="1">
        <v>30504.737339704599</v>
      </c>
      <c r="AC574" s="1" t="s">
        <v>33</v>
      </c>
      <c r="AD574" s="1">
        <v>3.82</v>
      </c>
      <c r="AE574" s="1">
        <v>41605.68</v>
      </c>
      <c r="AF574" s="1">
        <v>93279.97</v>
      </c>
      <c r="AG574" s="6">
        <f t="shared" si="70"/>
        <v>2.2420008518067727</v>
      </c>
      <c r="AH574">
        <f t="shared" si="71"/>
        <v>51674.29</v>
      </c>
    </row>
    <row r="575" spans="1:34" x14ac:dyDescent="0.3">
      <c r="A575" s="1" t="s">
        <v>1263</v>
      </c>
      <c r="B575" s="1" t="s">
        <v>1264</v>
      </c>
      <c r="C575" s="1">
        <v>53</v>
      </c>
      <c r="D575" s="1" t="str">
        <f t="shared" si="64"/>
        <v>40-59</v>
      </c>
      <c r="E575" s="1" t="s">
        <v>25</v>
      </c>
      <c r="F575" s="1" t="s">
        <v>891</v>
      </c>
      <c r="G575" s="1" t="s">
        <v>27</v>
      </c>
      <c r="H575" s="1" t="s">
        <v>538</v>
      </c>
      <c r="I575" s="1" t="s">
        <v>88</v>
      </c>
      <c r="J575" s="1" t="s">
        <v>72</v>
      </c>
      <c r="K575" s="1" t="str">
        <f t="shared" si="65"/>
        <v>CDG - ICN</v>
      </c>
      <c r="L575" s="1">
        <v>5970</v>
      </c>
      <c r="M575" s="1" t="str">
        <f t="shared" si="66"/>
        <v>Moderate-haul</v>
      </c>
      <c r="N575" s="2">
        <v>0.33739583333333334</v>
      </c>
      <c r="O575" s="2">
        <v>0.61378472222222225</v>
      </c>
      <c r="P575" s="3">
        <v>45661</v>
      </c>
      <c r="Q575" s="2">
        <v>0.42072916666666665</v>
      </c>
      <c r="R575" s="2">
        <v>0.6971180555555555</v>
      </c>
      <c r="S575" s="2">
        <f t="shared" si="67"/>
        <v>8.3333333333333315E-2</v>
      </c>
      <c r="T575" s="2">
        <f t="shared" si="68"/>
        <v>8.3333333333333259E-2</v>
      </c>
      <c r="U575" s="1">
        <v>180</v>
      </c>
      <c r="V575" s="1" t="str">
        <f t="shared" si="69"/>
        <v>Severe-delay</v>
      </c>
      <c r="W575" s="1">
        <v>263.74</v>
      </c>
      <c r="X575" s="1" t="s">
        <v>53</v>
      </c>
      <c r="Y575" s="1">
        <v>5</v>
      </c>
      <c r="Z575" s="1" t="s">
        <v>42</v>
      </c>
      <c r="AA575" s="1">
        <v>153.44999999999999</v>
      </c>
      <c r="AB575" s="1">
        <v>31046.837927455701</v>
      </c>
      <c r="AC575" s="1" t="s">
        <v>39</v>
      </c>
      <c r="AD575" s="1">
        <v>3.25</v>
      </c>
      <c r="AE575" s="1">
        <v>42256.21</v>
      </c>
      <c r="AF575" s="1">
        <v>16910.05</v>
      </c>
      <c r="AG575" s="6">
        <f t="shared" si="70"/>
        <v>0.40017905060581627</v>
      </c>
      <c r="AH575">
        <f t="shared" si="71"/>
        <v>-25346.16</v>
      </c>
    </row>
    <row r="576" spans="1:34" x14ac:dyDescent="0.3">
      <c r="A576" s="1" t="s">
        <v>1265</v>
      </c>
      <c r="B576" s="1" t="s">
        <v>1266</v>
      </c>
      <c r="C576" s="1">
        <v>49</v>
      </c>
      <c r="D576" s="1" t="str">
        <f t="shared" si="64"/>
        <v>40-59</v>
      </c>
      <c r="E576" s="1" t="s">
        <v>36</v>
      </c>
      <c r="F576" s="1" t="s">
        <v>891</v>
      </c>
      <c r="G576" s="1" t="s">
        <v>27</v>
      </c>
      <c r="H576" s="1" t="s">
        <v>538</v>
      </c>
      <c r="I576" s="1" t="s">
        <v>88</v>
      </c>
      <c r="J576" s="1" t="s">
        <v>72</v>
      </c>
      <c r="K576" s="1" t="str">
        <f t="shared" si="65"/>
        <v>CDG - ICN</v>
      </c>
      <c r="L576" s="1">
        <v>5970</v>
      </c>
      <c r="M576" s="1" t="str">
        <f t="shared" si="66"/>
        <v>Moderate-haul</v>
      </c>
      <c r="N576" s="2">
        <v>0.33739583333333334</v>
      </c>
      <c r="O576" s="2">
        <v>0.61378472222222225</v>
      </c>
      <c r="P576" s="3">
        <v>45660</v>
      </c>
      <c r="Q576" s="2">
        <v>0.42072916666666665</v>
      </c>
      <c r="R576" s="2">
        <v>0.6971180555555555</v>
      </c>
      <c r="S576" s="2">
        <f t="shared" si="67"/>
        <v>8.3333333333333315E-2</v>
      </c>
      <c r="T576" s="2">
        <f t="shared" si="68"/>
        <v>8.3333333333333259E-2</v>
      </c>
      <c r="U576" s="1">
        <v>180</v>
      </c>
      <c r="V576" s="1" t="str">
        <f t="shared" si="69"/>
        <v>Severe-delay</v>
      </c>
      <c r="W576" s="1">
        <v>1236.8699999999999</v>
      </c>
      <c r="X576" s="1" t="s">
        <v>37</v>
      </c>
      <c r="Y576" s="1">
        <v>5</v>
      </c>
      <c r="Z576" s="1" t="s">
        <v>32</v>
      </c>
      <c r="AA576" s="1">
        <v>70.86</v>
      </c>
      <c r="AB576" s="1">
        <v>31235.5524553221</v>
      </c>
      <c r="AC576" s="1" t="s">
        <v>33</v>
      </c>
      <c r="AD576" s="1">
        <v>3.44</v>
      </c>
      <c r="AE576" s="1">
        <v>42482.66</v>
      </c>
      <c r="AF576" s="1">
        <v>79173.850000000006</v>
      </c>
      <c r="AG576" s="6">
        <f t="shared" si="70"/>
        <v>1.8636744968417702</v>
      </c>
      <c r="AH576">
        <f t="shared" si="71"/>
        <v>36691.19</v>
      </c>
    </row>
    <row r="577" spans="1:34" x14ac:dyDescent="0.3">
      <c r="A577" s="1" t="s">
        <v>1267</v>
      </c>
      <c r="B577" s="1" t="s">
        <v>1268</v>
      </c>
      <c r="C577" s="1">
        <v>54</v>
      </c>
      <c r="D577" s="1" t="str">
        <f t="shared" si="64"/>
        <v>40-59</v>
      </c>
      <c r="E577" s="1" t="s">
        <v>36</v>
      </c>
      <c r="F577" s="1" t="s">
        <v>891</v>
      </c>
      <c r="G577" s="1" t="s">
        <v>45</v>
      </c>
      <c r="H577" s="1" t="s">
        <v>543</v>
      </c>
      <c r="I577" s="1" t="s">
        <v>132</v>
      </c>
      <c r="J577" s="1" t="s">
        <v>305</v>
      </c>
      <c r="K577" s="1" t="str">
        <f t="shared" si="65"/>
        <v>DXB - FRA</v>
      </c>
      <c r="L577" s="1">
        <v>1215</v>
      </c>
      <c r="M577" s="1" t="str">
        <f t="shared" si="66"/>
        <v xml:space="preserve">Short-haul </v>
      </c>
      <c r="N577" s="2">
        <v>0.43312499999999998</v>
      </c>
      <c r="O577" s="2">
        <v>0.489375</v>
      </c>
      <c r="P577" s="3">
        <v>45660</v>
      </c>
      <c r="Q577" s="2">
        <v>0.55326388888888889</v>
      </c>
      <c r="R577" s="2">
        <v>0.60951388888888891</v>
      </c>
      <c r="S577" s="2">
        <f t="shared" si="67"/>
        <v>0.12013888888888891</v>
      </c>
      <c r="T577" s="2">
        <f t="shared" si="68"/>
        <v>0.12013888888888891</v>
      </c>
      <c r="U577" s="1">
        <v>173</v>
      </c>
      <c r="V577" s="1" t="str">
        <f t="shared" si="69"/>
        <v>Severe-delay</v>
      </c>
      <c r="W577" s="1">
        <v>744.11</v>
      </c>
      <c r="X577" s="1" t="s">
        <v>37</v>
      </c>
      <c r="Y577" s="1">
        <v>5</v>
      </c>
      <c r="Z577" s="1" t="s">
        <v>46</v>
      </c>
      <c r="AA577" s="1">
        <v>43.65</v>
      </c>
      <c r="AB577" s="1">
        <v>7302.2066395383899</v>
      </c>
      <c r="AC577" s="1" t="s">
        <v>33</v>
      </c>
      <c r="AD577" s="1">
        <v>4.41</v>
      </c>
      <c r="AE577" s="1">
        <v>13762.65</v>
      </c>
      <c r="AF577" s="1">
        <v>47631.77</v>
      </c>
      <c r="AG577" s="6">
        <f t="shared" si="70"/>
        <v>3.460944658187195</v>
      </c>
      <c r="AH577">
        <f t="shared" si="71"/>
        <v>33869.119999999995</v>
      </c>
    </row>
    <row r="578" spans="1:34" x14ac:dyDescent="0.3">
      <c r="A578" s="1" t="s">
        <v>1269</v>
      </c>
      <c r="B578" s="1" t="s">
        <v>1270</v>
      </c>
      <c r="C578" s="1">
        <v>52</v>
      </c>
      <c r="D578" s="1" t="str">
        <f t="shared" si="64"/>
        <v>40-59</v>
      </c>
      <c r="E578" s="1" t="s">
        <v>25</v>
      </c>
      <c r="F578" s="1" t="s">
        <v>891</v>
      </c>
      <c r="G578" s="1" t="s">
        <v>27</v>
      </c>
      <c r="H578" s="1" t="s">
        <v>543</v>
      </c>
      <c r="I578" s="1" t="s">
        <v>132</v>
      </c>
      <c r="J578" s="1" t="s">
        <v>305</v>
      </c>
      <c r="K578" s="1" t="str">
        <f t="shared" si="65"/>
        <v>DXB - FRA</v>
      </c>
      <c r="L578" s="1">
        <v>1215</v>
      </c>
      <c r="M578" s="1" t="str">
        <f t="shared" si="66"/>
        <v xml:space="preserve">Short-haul </v>
      </c>
      <c r="N578" s="2">
        <v>0.43312499999999998</v>
      </c>
      <c r="O578" s="2">
        <v>0.489375</v>
      </c>
      <c r="P578" s="3">
        <v>45667</v>
      </c>
      <c r="Q578" s="2">
        <v>0.55326388888888889</v>
      </c>
      <c r="R578" s="2">
        <v>0.60951388888888891</v>
      </c>
      <c r="S578" s="2">
        <f t="shared" si="67"/>
        <v>0.12013888888888891</v>
      </c>
      <c r="T578" s="2">
        <f t="shared" si="68"/>
        <v>0.12013888888888891</v>
      </c>
      <c r="U578" s="1">
        <v>173</v>
      </c>
      <c r="V578" s="1" t="str">
        <f t="shared" si="69"/>
        <v>Severe-delay</v>
      </c>
      <c r="W578" s="1">
        <v>1076.46</v>
      </c>
      <c r="X578" s="1" t="s">
        <v>53</v>
      </c>
      <c r="Y578" s="1">
        <v>5</v>
      </c>
      <c r="Z578" s="1" t="s">
        <v>32</v>
      </c>
      <c r="AA578" s="1">
        <v>158.38</v>
      </c>
      <c r="AB578" s="1">
        <v>7515.7002317545002</v>
      </c>
      <c r="AC578" s="1" t="s">
        <v>33</v>
      </c>
      <c r="AD578" s="1">
        <v>3.56</v>
      </c>
      <c r="AE578" s="1">
        <v>14018.84</v>
      </c>
      <c r="AF578" s="1">
        <v>68925.119999999995</v>
      </c>
      <c r="AG578" s="6">
        <f t="shared" si="70"/>
        <v>4.9166065095257521</v>
      </c>
      <c r="AH578">
        <f t="shared" si="71"/>
        <v>54906.28</v>
      </c>
    </row>
    <row r="579" spans="1:34" x14ac:dyDescent="0.3">
      <c r="A579" s="1" t="s">
        <v>1271</v>
      </c>
      <c r="B579" s="1" t="s">
        <v>1272</v>
      </c>
      <c r="C579" s="1">
        <v>35</v>
      </c>
      <c r="D579" s="1" t="str">
        <f t="shared" ref="D579:D642" si="72">_xlfn.IFS(C579&lt;=29,"18-29",C579&lt;=39,"30-39",C579&lt;=59,"40-59",C579&lt;=69,"60-69",C579&lt;=79,"70-80")</f>
        <v>30-39</v>
      </c>
      <c r="E579" s="1" t="s">
        <v>36</v>
      </c>
      <c r="F579" s="1" t="s">
        <v>891</v>
      </c>
      <c r="G579" s="1" t="s">
        <v>45</v>
      </c>
      <c r="H579" s="1" t="s">
        <v>548</v>
      </c>
      <c r="I579" s="1" t="s">
        <v>382</v>
      </c>
      <c r="J579" s="1" t="s">
        <v>171</v>
      </c>
      <c r="K579" s="1" t="str">
        <f t="shared" ref="K579:K642" si="73">CONCATENATE(I579," - ",J579)</f>
        <v>LAX - CAN</v>
      </c>
      <c r="L579" s="1">
        <v>2001</v>
      </c>
      <c r="M579" s="1" t="str">
        <f t="shared" ref="M579:M642" si="74">_xlfn.IFS(L579&lt;=4000,"Short-haul ",L579&lt;=9000,"Moderate-haul",L579&gt;9000,"Long-haul")</f>
        <v xml:space="preserve">Short-haul </v>
      </c>
      <c r="N579" s="2">
        <v>0.3878125</v>
      </c>
      <c r="O579" s="2">
        <v>0.48017361111111112</v>
      </c>
      <c r="P579" s="3">
        <v>45669</v>
      </c>
      <c r="Q579" s="2">
        <v>0.50309027777777782</v>
      </c>
      <c r="R579" s="2">
        <v>0.59545138888888893</v>
      </c>
      <c r="S579" s="2">
        <f t="shared" ref="S579:S642" si="75">MOD(Q579-N579,1)</f>
        <v>0.11527777777777781</v>
      </c>
      <c r="T579" s="2">
        <f t="shared" ref="T579:T642" si="76">MOD(R579-O579,1)</f>
        <v>0.11527777777777781</v>
      </c>
      <c r="U579" s="1">
        <v>166</v>
      </c>
      <c r="V579" s="1" t="str">
        <f t="shared" ref="V579:V642" si="77">_xlfn.IFS(U579&lt;=30,"On-time",U579&lt;=120,"Moderate-delay",U579&gt;120,"Severe-delay")</f>
        <v>Severe-delay</v>
      </c>
      <c r="W579" s="1">
        <v>1256.01</v>
      </c>
      <c r="X579" s="1" t="s">
        <v>31</v>
      </c>
      <c r="Y579" s="1">
        <v>3</v>
      </c>
      <c r="Z579" s="1" t="s">
        <v>32</v>
      </c>
      <c r="AA579" s="1">
        <v>193.86</v>
      </c>
      <c r="AB579" s="1">
        <v>10853.590937051</v>
      </c>
      <c r="AC579" s="1" t="s">
        <v>39</v>
      </c>
      <c r="AD579" s="1">
        <v>3.9</v>
      </c>
      <c r="AE579" s="1">
        <v>18024.310000000001</v>
      </c>
      <c r="AF579" s="1">
        <v>80423.41</v>
      </c>
      <c r="AG579" s="6">
        <f t="shared" ref="AG579:AG642" si="78">AF579/AE579</f>
        <v>4.4619411228501953</v>
      </c>
      <c r="AH579">
        <f t="shared" ref="AH579:AH642" si="79">AF579-AE579</f>
        <v>62399.100000000006</v>
      </c>
    </row>
    <row r="580" spans="1:34" x14ac:dyDescent="0.3">
      <c r="A580" s="1" t="s">
        <v>1273</v>
      </c>
      <c r="B580" s="1" t="s">
        <v>1274</v>
      </c>
      <c r="C580" s="1">
        <v>62</v>
      </c>
      <c r="D580" s="1" t="str">
        <f t="shared" si="72"/>
        <v>60-69</v>
      </c>
      <c r="E580" s="1" t="s">
        <v>25</v>
      </c>
      <c r="F580" s="1" t="s">
        <v>891</v>
      </c>
      <c r="G580" s="1" t="s">
        <v>27</v>
      </c>
      <c r="H580" s="1" t="s">
        <v>548</v>
      </c>
      <c r="I580" s="1" t="s">
        <v>382</v>
      </c>
      <c r="J580" s="1" t="s">
        <v>171</v>
      </c>
      <c r="K580" s="1" t="str">
        <f t="shared" si="73"/>
        <v>LAX - CAN</v>
      </c>
      <c r="L580" s="1">
        <v>2001</v>
      </c>
      <c r="M580" s="1" t="str">
        <f t="shared" si="74"/>
        <v xml:space="preserve">Short-haul </v>
      </c>
      <c r="N580" s="2">
        <v>0.3878125</v>
      </c>
      <c r="O580" s="2">
        <v>0.48017361111111112</v>
      </c>
      <c r="P580" s="3">
        <v>45663</v>
      </c>
      <c r="Q580" s="2">
        <v>0.50309027777777782</v>
      </c>
      <c r="R580" s="2">
        <v>0.59545138888888893</v>
      </c>
      <c r="S580" s="2">
        <f t="shared" si="75"/>
        <v>0.11527777777777781</v>
      </c>
      <c r="T580" s="2">
        <f t="shared" si="76"/>
        <v>0.11527777777777781</v>
      </c>
      <c r="U580" s="1">
        <v>166</v>
      </c>
      <c r="V580" s="1" t="str">
        <f t="shared" si="77"/>
        <v>Severe-delay</v>
      </c>
      <c r="W580" s="1">
        <v>209.24</v>
      </c>
      <c r="X580" s="1" t="s">
        <v>37</v>
      </c>
      <c r="Y580" s="1">
        <v>5</v>
      </c>
      <c r="Z580" s="1" t="s">
        <v>38</v>
      </c>
      <c r="AA580" s="1">
        <v>97.97</v>
      </c>
      <c r="AB580" s="1">
        <v>11402.92743414</v>
      </c>
      <c r="AC580" s="1" t="s">
        <v>39</v>
      </c>
      <c r="AD580" s="1">
        <v>4.26</v>
      </c>
      <c r="AE580" s="1">
        <v>18683.509999999998</v>
      </c>
      <c r="AF580" s="1">
        <v>13410.95</v>
      </c>
      <c r="AG580" s="6">
        <f t="shared" si="78"/>
        <v>0.71779606722719669</v>
      </c>
      <c r="AH580">
        <f t="shared" si="79"/>
        <v>-5272.5599999999977</v>
      </c>
    </row>
    <row r="581" spans="1:34" x14ac:dyDescent="0.3">
      <c r="A581" s="1" t="s">
        <v>1275</v>
      </c>
      <c r="B581" s="1" t="s">
        <v>1276</v>
      </c>
      <c r="C581" s="1">
        <v>61</v>
      </c>
      <c r="D581" s="1" t="str">
        <f t="shared" si="72"/>
        <v>60-69</v>
      </c>
      <c r="E581" s="1" t="s">
        <v>36</v>
      </c>
      <c r="F581" s="1" t="s">
        <v>891</v>
      </c>
      <c r="G581" s="1" t="s">
        <v>27</v>
      </c>
      <c r="H581" s="1" t="s">
        <v>548</v>
      </c>
      <c r="I581" s="1" t="s">
        <v>382</v>
      </c>
      <c r="J581" s="1" t="s">
        <v>171</v>
      </c>
      <c r="K581" s="1" t="str">
        <f t="shared" si="73"/>
        <v>LAX - CAN</v>
      </c>
      <c r="L581" s="1">
        <v>2001</v>
      </c>
      <c r="M581" s="1" t="str">
        <f t="shared" si="74"/>
        <v xml:space="preserve">Short-haul </v>
      </c>
      <c r="N581" s="2">
        <v>0.3878125</v>
      </c>
      <c r="O581" s="2">
        <v>0.48017361111111112</v>
      </c>
      <c r="P581" s="3">
        <v>45669</v>
      </c>
      <c r="Q581" s="2">
        <v>0.50309027777777782</v>
      </c>
      <c r="R581" s="2">
        <v>0.59545138888888893</v>
      </c>
      <c r="S581" s="2">
        <f t="shared" si="75"/>
        <v>0.11527777777777781</v>
      </c>
      <c r="T581" s="2">
        <f t="shared" si="76"/>
        <v>0.11527777777777781</v>
      </c>
      <c r="U581" s="1">
        <v>166</v>
      </c>
      <c r="V581" s="1" t="str">
        <f t="shared" si="77"/>
        <v>Severe-delay</v>
      </c>
      <c r="W581" s="1">
        <v>153</v>
      </c>
      <c r="X581" s="1" t="s">
        <v>31</v>
      </c>
      <c r="Y581" s="1">
        <v>5</v>
      </c>
      <c r="Z581" s="1" t="s">
        <v>80</v>
      </c>
      <c r="AA581" s="1">
        <v>82.13</v>
      </c>
      <c r="AB581" s="1">
        <v>11496.0499219381</v>
      </c>
      <c r="AC581" s="1" t="s">
        <v>39</v>
      </c>
      <c r="AD581" s="1">
        <v>4.04</v>
      </c>
      <c r="AE581" s="1">
        <v>18795.259999999998</v>
      </c>
      <c r="AF581" s="1">
        <v>9808.43</v>
      </c>
      <c r="AG581" s="6">
        <f t="shared" si="78"/>
        <v>0.52185657447675649</v>
      </c>
      <c r="AH581">
        <f t="shared" si="79"/>
        <v>-8986.8299999999981</v>
      </c>
    </row>
    <row r="582" spans="1:34" x14ac:dyDescent="0.3">
      <c r="A582" s="1" t="s">
        <v>1277</v>
      </c>
      <c r="B582" s="1" t="s">
        <v>1278</v>
      </c>
      <c r="C582" s="1">
        <v>67</v>
      </c>
      <c r="D582" s="1" t="str">
        <f t="shared" si="72"/>
        <v>60-69</v>
      </c>
      <c r="E582" s="1" t="s">
        <v>25</v>
      </c>
      <c r="F582" s="1" t="s">
        <v>891</v>
      </c>
      <c r="G582" s="1" t="s">
        <v>27</v>
      </c>
      <c r="H582" s="1" t="s">
        <v>548</v>
      </c>
      <c r="I582" s="1" t="s">
        <v>382</v>
      </c>
      <c r="J582" s="1" t="s">
        <v>171</v>
      </c>
      <c r="K582" s="1" t="str">
        <f t="shared" si="73"/>
        <v>LAX - CAN</v>
      </c>
      <c r="L582" s="1">
        <v>2001</v>
      </c>
      <c r="M582" s="1" t="str">
        <f t="shared" si="74"/>
        <v xml:space="preserve">Short-haul </v>
      </c>
      <c r="N582" s="2">
        <v>0.3878125</v>
      </c>
      <c r="O582" s="2">
        <v>0.48017361111111112</v>
      </c>
      <c r="P582" s="3">
        <v>45671</v>
      </c>
      <c r="Q582" s="2">
        <v>0.50309027777777782</v>
      </c>
      <c r="R582" s="2">
        <v>0.59545138888888893</v>
      </c>
      <c r="S582" s="2">
        <f t="shared" si="75"/>
        <v>0.11527777777777781</v>
      </c>
      <c r="T582" s="2">
        <f t="shared" si="76"/>
        <v>0.11527777777777781</v>
      </c>
      <c r="U582" s="1">
        <v>166</v>
      </c>
      <c r="V582" s="1" t="str">
        <f t="shared" si="77"/>
        <v>Severe-delay</v>
      </c>
      <c r="W582" s="1">
        <v>1008.81</v>
      </c>
      <c r="X582" s="1" t="s">
        <v>31</v>
      </c>
      <c r="Y582" s="1">
        <v>5</v>
      </c>
      <c r="Z582" s="1" t="s">
        <v>38</v>
      </c>
      <c r="AA582" s="1">
        <v>155.59</v>
      </c>
      <c r="AB582" s="1">
        <v>10764.660202167501</v>
      </c>
      <c r="AC582" s="1" t="s">
        <v>33</v>
      </c>
      <c r="AD582" s="1">
        <v>3.69</v>
      </c>
      <c r="AE582" s="1">
        <v>17917.59</v>
      </c>
      <c r="AF582" s="1">
        <v>64594.96</v>
      </c>
      <c r="AG582" s="6">
        <f t="shared" si="78"/>
        <v>3.605114303876805</v>
      </c>
      <c r="AH582">
        <f t="shared" si="79"/>
        <v>46677.369999999995</v>
      </c>
    </row>
    <row r="583" spans="1:34" x14ac:dyDescent="0.3">
      <c r="A583" s="1" t="s">
        <v>1279</v>
      </c>
      <c r="B583" s="1" t="s">
        <v>1280</v>
      </c>
      <c r="C583" s="1">
        <v>61</v>
      </c>
      <c r="D583" s="1" t="str">
        <f t="shared" si="72"/>
        <v>60-69</v>
      </c>
      <c r="E583" s="1" t="s">
        <v>25</v>
      </c>
      <c r="F583" s="1" t="s">
        <v>891</v>
      </c>
      <c r="G583" s="1" t="s">
        <v>27</v>
      </c>
      <c r="H583" s="1" t="s">
        <v>548</v>
      </c>
      <c r="I583" s="1" t="s">
        <v>382</v>
      </c>
      <c r="J583" s="1" t="s">
        <v>171</v>
      </c>
      <c r="K583" s="1" t="str">
        <f t="shared" si="73"/>
        <v>LAX - CAN</v>
      </c>
      <c r="L583" s="1">
        <v>2001</v>
      </c>
      <c r="M583" s="1" t="str">
        <f t="shared" si="74"/>
        <v xml:space="preserve">Short-haul </v>
      </c>
      <c r="N583" s="2">
        <v>0.3878125</v>
      </c>
      <c r="O583" s="2">
        <v>0.48017361111111112</v>
      </c>
      <c r="P583" s="3">
        <v>45665</v>
      </c>
      <c r="Q583" s="2">
        <v>0.50309027777777782</v>
      </c>
      <c r="R583" s="2">
        <v>0.59545138888888893</v>
      </c>
      <c r="S583" s="2">
        <f t="shared" si="75"/>
        <v>0.11527777777777781</v>
      </c>
      <c r="T583" s="2">
        <f t="shared" si="76"/>
        <v>0.11527777777777781</v>
      </c>
      <c r="U583" s="1">
        <v>166</v>
      </c>
      <c r="V583" s="1" t="str">
        <f t="shared" si="77"/>
        <v>Severe-delay</v>
      </c>
      <c r="W583" s="1">
        <v>1489.42</v>
      </c>
      <c r="X583" s="1" t="s">
        <v>37</v>
      </c>
      <c r="Y583" s="1">
        <v>5</v>
      </c>
      <c r="Z583" s="1" t="s">
        <v>80</v>
      </c>
      <c r="AA583" s="1">
        <v>98.75</v>
      </c>
      <c r="AB583" s="1">
        <v>11424.4602692962</v>
      </c>
      <c r="AC583" s="1" t="s">
        <v>33</v>
      </c>
      <c r="AD583" s="1">
        <v>3.03</v>
      </c>
      <c r="AE583" s="1">
        <v>18709.349999999999</v>
      </c>
      <c r="AF583" s="1">
        <v>95342.63</v>
      </c>
      <c r="AG583" s="6">
        <f t="shared" si="78"/>
        <v>5.0959883694516384</v>
      </c>
      <c r="AH583">
        <f t="shared" si="79"/>
        <v>76633.279999999999</v>
      </c>
    </row>
    <row r="584" spans="1:34" x14ac:dyDescent="0.3">
      <c r="A584" s="1" t="s">
        <v>1281</v>
      </c>
      <c r="B584" s="1" t="s">
        <v>1282</v>
      </c>
      <c r="C584" s="1">
        <v>25</v>
      </c>
      <c r="D584" s="1" t="str">
        <f t="shared" si="72"/>
        <v>18-29</v>
      </c>
      <c r="E584" s="1" t="s">
        <v>36</v>
      </c>
      <c r="F584" s="1" t="s">
        <v>891</v>
      </c>
      <c r="G584" s="1" t="s">
        <v>45</v>
      </c>
      <c r="H584" s="1" t="s">
        <v>548</v>
      </c>
      <c r="I584" s="1" t="s">
        <v>382</v>
      </c>
      <c r="J584" s="1" t="s">
        <v>171</v>
      </c>
      <c r="K584" s="1" t="str">
        <f t="shared" si="73"/>
        <v>LAX - CAN</v>
      </c>
      <c r="L584" s="1">
        <v>2001</v>
      </c>
      <c r="M584" s="1" t="str">
        <f t="shared" si="74"/>
        <v xml:space="preserve">Short-haul </v>
      </c>
      <c r="N584" s="2">
        <v>0.3878125</v>
      </c>
      <c r="O584" s="2">
        <v>0.48017361111111112</v>
      </c>
      <c r="P584" s="3">
        <v>45668</v>
      </c>
      <c r="Q584" s="2">
        <v>0.50309027777777782</v>
      </c>
      <c r="R584" s="2">
        <v>0.59545138888888893</v>
      </c>
      <c r="S584" s="2">
        <f t="shared" si="75"/>
        <v>0.11527777777777781</v>
      </c>
      <c r="T584" s="2">
        <f t="shared" si="76"/>
        <v>0.11527777777777781</v>
      </c>
      <c r="U584" s="1">
        <v>166</v>
      </c>
      <c r="V584" s="1" t="str">
        <f t="shared" si="77"/>
        <v>Severe-delay</v>
      </c>
      <c r="W584" s="1">
        <v>1457.24</v>
      </c>
      <c r="X584" s="1" t="s">
        <v>31</v>
      </c>
      <c r="Y584" s="1">
        <v>5</v>
      </c>
      <c r="Z584" s="1" t="s">
        <v>80</v>
      </c>
      <c r="AA584" s="1">
        <v>186.86</v>
      </c>
      <c r="AB584" s="1">
        <v>11493.166698598099</v>
      </c>
      <c r="AC584" s="1" t="s">
        <v>33</v>
      </c>
      <c r="AD584" s="1">
        <v>3.7</v>
      </c>
      <c r="AE584" s="1">
        <v>18791.8</v>
      </c>
      <c r="AF584" s="1">
        <v>93300.73</v>
      </c>
      <c r="AG584" s="6">
        <f t="shared" si="78"/>
        <v>4.9649703594120842</v>
      </c>
      <c r="AH584">
        <f t="shared" si="79"/>
        <v>74508.929999999993</v>
      </c>
    </row>
    <row r="585" spans="1:34" x14ac:dyDescent="0.3">
      <c r="A585" s="1" t="s">
        <v>1283</v>
      </c>
      <c r="B585" s="1" t="s">
        <v>1284</v>
      </c>
      <c r="C585" s="1">
        <v>23</v>
      </c>
      <c r="D585" s="1" t="str">
        <f t="shared" si="72"/>
        <v>18-29</v>
      </c>
      <c r="E585" s="1" t="s">
        <v>25</v>
      </c>
      <c r="F585" s="1" t="s">
        <v>891</v>
      </c>
      <c r="G585" s="1" t="s">
        <v>45</v>
      </c>
      <c r="H585" s="1" t="s">
        <v>555</v>
      </c>
      <c r="I585" s="1" t="s">
        <v>259</v>
      </c>
      <c r="J585" s="1" t="s">
        <v>112</v>
      </c>
      <c r="K585" s="1" t="str">
        <f t="shared" si="73"/>
        <v>JFK - IST</v>
      </c>
      <c r="L585" s="1">
        <v>11334</v>
      </c>
      <c r="M585" s="1" t="str">
        <f t="shared" si="74"/>
        <v>Long-haul</v>
      </c>
      <c r="N585" s="2">
        <v>8.773148148148148E-2</v>
      </c>
      <c r="O585" s="2">
        <v>0.61203703703703705</v>
      </c>
      <c r="P585" s="3">
        <v>45659</v>
      </c>
      <c r="Q585" s="2">
        <v>0.14467592592592593</v>
      </c>
      <c r="R585" s="2">
        <v>0.66898148148148151</v>
      </c>
      <c r="S585" s="2">
        <f t="shared" si="75"/>
        <v>5.694444444444445E-2</v>
      </c>
      <c r="T585" s="2">
        <f t="shared" si="76"/>
        <v>5.6944444444444464E-2</v>
      </c>
      <c r="U585" s="1">
        <v>82</v>
      </c>
      <c r="V585" s="1" t="str">
        <f t="shared" si="77"/>
        <v>Moderate-delay</v>
      </c>
      <c r="W585" s="1">
        <v>1397.62</v>
      </c>
      <c r="X585" s="1" t="s">
        <v>53</v>
      </c>
      <c r="Y585" s="1">
        <v>5</v>
      </c>
      <c r="Z585" s="1" t="s">
        <v>46</v>
      </c>
      <c r="AA585" s="1">
        <v>182.31</v>
      </c>
      <c r="AB585" s="1">
        <v>57681.292451085101</v>
      </c>
      <c r="AC585" s="1" t="s">
        <v>33</v>
      </c>
      <c r="AD585" s="1">
        <v>4.82</v>
      </c>
      <c r="AE585" s="1">
        <v>74217.55</v>
      </c>
      <c r="AF585" s="1">
        <v>89484.14</v>
      </c>
      <c r="AG585" s="6">
        <f t="shared" si="78"/>
        <v>1.2057005384844959</v>
      </c>
      <c r="AH585">
        <f t="shared" si="79"/>
        <v>15266.589999999997</v>
      </c>
    </row>
    <row r="586" spans="1:34" x14ac:dyDescent="0.3">
      <c r="A586" s="1" t="s">
        <v>1285</v>
      </c>
      <c r="B586" s="1" t="s">
        <v>1286</v>
      </c>
      <c r="C586" s="1">
        <v>59</v>
      </c>
      <c r="D586" s="1" t="str">
        <f t="shared" si="72"/>
        <v>40-59</v>
      </c>
      <c r="E586" s="1" t="s">
        <v>36</v>
      </c>
      <c r="F586" s="1" t="s">
        <v>891</v>
      </c>
      <c r="G586" s="1" t="s">
        <v>45</v>
      </c>
      <c r="H586" s="1" t="s">
        <v>555</v>
      </c>
      <c r="I586" s="1" t="s">
        <v>259</v>
      </c>
      <c r="J586" s="1" t="s">
        <v>112</v>
      </c>
      <c r="K586" s="1" t="str">
        <f t="shared" si="73"/>
        <v>JFK - IST</v>
      </c>
      <c r="L586" s="1">
        <v>11334</v>
      </c>
      <c r="M586" s="1" t="str">
        <f t="shared" si="74"/>
        <v>Long-haul</v>
      </c>
      <c r="N586" s="2">
        <v>8.773148148148148E-2</v>
      </c>
      <c r="O586" s="2">
        <v>0.61203703703703705</v>
      </c>
      <c r="P586" s="3">
        <v>45670</v>
      </c>
      <c r="Q586" s="2">
        <v>0.14467592592592593</v>
      </c>
      <c r="R586" s="2">
        <v>0.66898148148148151</v>
      </c>
      <c r="S586" s="2">
        <f t="shared" si="75"/>
        <v>5.694444444444445E-2</v>
      </c>
      <c r="T586" s="2">
        <f t="shared" si="76"/>
        <v>5.6944444444444464E-2</v>
      </c>
      <c r="U586" s="1">
        <v>82</v>
      </c>
      <c r="V586" s="1" t="str">
        <f t="shared" si="77"/>
        <v>Moderate-delay</v>
      </c>
      <c r="W586" s="1">
        <v>123.34</v>
      </c>
      <c r="X586" s="1" t="s">
        <v>31</v>
      </c>
      <c r="Y586" s="1">
        <v>5</v>
      </c>
      <c r="Z586" s="1" t="s">
        <v>38</v>
      </c>
      <c r="AA586" s="1">
        <v>99.89</v>
      </c>
      <c r="AB586" s="1">
        <v>58140.5159918067</v>
      </c>
      <c r="AC586" s="1" t="s">
        <v>33</v>
      </c>
      <c r="AD586" s="1">
        <v>4.83</v>
      </c>
      <c r="AE586" s="1">
        <v>74768.62</v>
      </c>
      <c r="AF586" s="1">
        <v>7913.74</v>
      </c>
      <c r="AG586" s="6">
        <f t="shared" si="78"/>
        <v>0.10584306624891565</v>
      </c>
      <c r="AH586">
        <f t="shared" si="79"/>
        <v>-66854.87999999999</v>
      </c>
    </row>
    <row r="587" spans="1:34" x14ac:dyDescent="0.3">
      <c r="A587" s="1" t="s">
        <v>1287</v>
      </c>
      <c r="B587" s="1" t="s">
        <v>1288</v>
      </c>
      <c r="C587" s="1">
        <v>45</v>
      </c>
      <c r="D587" s="1" t="str">
        <f t="shared" si="72"/>
        <v>40-59</v>
      </c>
      <c r="E587" s="1" t="s">
        <v>36</v>
      </c>
      <c r="F587" s="1" t="s">
        <v>891</v>
      </c>
      <c r="G587" s="1" t="s">
        <v>27</v>
      </c>
      <c r="H587" s="1" t="s">
        <v>555</v>
      </c>
      <c r="I587" s="1" t="s">
        <v>259</v>
      </c>
      <c r="J587" s="1" t="s">
        <v>112</v>
      </c>
      <c r="K587" s="1" t="str">
        <f t="shared" si="73"/>
        <v>JFK - IST</v>
      </c>
      <c r="L587" s="1">
        <v>11334</v>
      </c>
      <c r="M587" s="1" t="str">
        <f t="shared" si="74"/>
        <v>Long-haul</v>
      </c>
      <c r="N587" s="2">
        <v>8.773148148148148E-2</v>
      </c>
      <c r="O587" s="2">
        <v>0.61203703703703705</v>
      </c>
      <c r="P587" s="3">
        <v>45659</v>
      </c>
      <c r="Q587" s="2">
        <v>0.14467592592592593</v>
      </c>
      <c r="R587" s="2">
        <v>0.66898148148148151</v>
      </c>
      <c r="S587" s="2">
        <f t="shared" si="75"/>
        <v>5.694444444444445E-2</v>
      </c>
      <c r="T587" s="2">
        <f t="shared" si="76"/>
        <v>5.6944444444444464E-2</v>
      </c>
      <c r="U587" s="1">
        <v>82</v>
      </c>
      <c r="V587" s="1" t="str">
        <f t="shared" si="77"/>
        <v>Moderate-delay</v>
      </c>
      <c r="W587" s="1">
        <v>1469.79</v>
      </c>
      <c r="X587" s="1" t="s">
        <v>31</v>
      </c>
      <c r="Y587" s="1">
        <v>5</v>
      </c>
      <c r="Z587" s="1" t="s">
        <v>38</v>
      </c>
      <c r="AA587" s="1">
        <v>181.32</v>
      </c>
      <c r="AB587" s="1">
        <v>57383.880355264599</v>
      </c>
      <c r="AC587" s="1" t="s">
        <v>33</v>
      </c>
      <c r="AD587" s="1">
        <v>3.52</v>
      </c>
      <c r="AE587" s="1">
        <v>73860.66</v>
      </c>
      <c r="AF587" s="1">
        <v>94102.82</v>
      </c>
      <c r="AG587" s="6">
        <f t="shared" si="78"/>
        <v>1.2740587479180392</v>
      </c>
      <c r="AH587">
        <f t="shared" si="79"/>
        <v>20242.160000000003</v>
      </c>
    </row>
    <row r="588" spans="1:34" x14ac:dyDescent="0.3">
      <c r="A588" s="1" t="s">
        <v>1289</v>
      </c>
      <c r="B588" s="1" t="s">
        <v>1290</v>
      </c>
      <c r="C588" s="1">
        <v>53</v>
      </c>
      <c r="D588" s="1" t="str">
        <f t="shared" si="72"/>
        <v>40-59</v>
      </c>
      <c r="E588" s="1" t="s">
        <v>25</v>
      </c>
      <c r="F588" s="1" t="s">
        <v>891</v>
      </c>
      <c r="G588" s="1" t="s">
        <v>27</v>
      </c>
      <c r="H588" s="1" t="s">
        <v>555</v>
      </c>
      <c r="I588" s="1" t="s">
        <v>259</v>
      </c>
      <c r="J588" s="1" t="s">
        <v>112</v>
      </c>
      <c r="K588" s="1" t="str">
        <f t="shared" si="73"/>
        <v>JFK - IST</v>
      </c>
      <c r="L588" s="1">
        <v>11334</v>
      </c>
      <c r="M588" s="1" t="str">
        <f t="shared" si="74"/>
        <v>Long-haul</v>
      </c>
      <c r="N588" s="2">
        <v>8.773148148148148E-2</v>
      </c>
      <c r="O588" s="2">
        <v>0.61203703703703705</v>
      </c>
      <c r="P588" s="3">
        <v>45668</v>
      </c>
      <c r="Q588" s="2">
        <v>0.14467592592592593</v>
      </c>
      <c r="R588" s="2">
        <v>0.66898148148148151</v>
      </c>
      <c r="S588" s="2">
        <f t="shared" si="75"/>
        <v>5.694444444444445E-2</v>
      </c>
      <c r="T588" s="2">
        <f t="shared" si="76"/>
        <v>5.6944444444444464E-2</v>
      </c>
      <c r="U588" s="1">
        <v>82</v>
      </c>
      <c r="V588" s="1" t="str">
        <f t="shared" si="77"/>
        <v>Moderate-delay</v>
      </c>
      <c r="W588" s="1">
        <v>1473.14</v>
      </c>
      <c r="X588" s="1" t="s">
        <v>31</v>
      </c>
      <c r="Y588" s="1">
        <v>5</v>
      </c>
      <c r="Z588" s="1" t="s">
        <v>80</v>
      </c>
      <c r="AA588" s="1">
        <v>43.69</v>
      </c>
      <c r="AB588" s="1">
        <v>57995.629057212704</v>
      </c>
      <c r="AC588" s="1" t="s">
        <v>39</v>
      </c>
      <c r="AD588" s="1">
        <v>3.63</v>
      </c>
      <c r="AE588" s="1">
        <v>74594.75</v>
      </c>
      <c r="AF588" s="1">
        <v>94289.7</v>
      </c>
      <c r="AG588" s="6">
        <f t="shared" si="78"/>
        <v>1.2640259535691185</v>
      </c>
      <c r="AH588">
        <f t="shared" si="79"/>
        <v>19694.949999999997</v>
      </c>
    </row>
    <row r="589" spans="1:34" x14ac:dyDescent="0.3">
      <c r="A589" s="1" t="s">
        <v>1291</v>
      </c>
      <c r="B589" s="1" t="s">
        <v>1292</v>
      </c>
      <c r="C589" s="1">
        <v>21</v>
      </c>
      <c r="D589" s="1" t="str">
        <f t="shared" si="72"/>
        <v>18-29</v>
      </c>
      <c r="E589" s="1" t="s">
        <v>36</v>
      </c>
      <c r="F589" s="1" t="s">
        <v>891</v>
      </c>
      <c r="G589" s="1" t="s">
        <v>45</v>
      </c>
      <c r="H589" s="1" t="s">
        <v>555</v>
      </c>
      <c r="I589" s="1" t="s">
        <v>259</v>
      </c>
      <c r="J589" s="1" t="s">
        <v>112</v>
      </c>
      <c r="K589" s="1" t="str">
        <f t="shared" si="73"/>
        <v>JFK - IST</v>
      </c>
      <c r="L589" s="1">
        <v>11334</v>
      </c>
      <c r="M589" s="1" t="str">
        <f t="shared" si="74"/>
        <v>Long-haul</v>
      </c>
      <c r="N589" s="2">
        <v>8.773148148148148E-2</v>
      </c>
      <c r="O589" s="2">
        <v>0.61203703703703705</v>
      </c>
      <c r="P589" s="3">
        <v>45658</v>
      </c>
      <c r="Q589" s="2">
        <v>0.14467592592592593</v>
      </c>
      <c r="R589" s="2">
        <v>0.66898148148148151</v>
      </c>
      <c r="S589" s="2">
        <f t="shared" si="75"/>
        <v>5.694444444444445E-2</v>
      </c>
      <c r="T589" s="2">
        <f t="shared" si="76"/>
        <v>5.6944444444444464E-2</v>
      </c>
      <c r="U589" s="1">
        <v>82</v>
      </c>
      <c r="V589" s="1" t="str">
        <f t="shared" si="77"/>
        <v>Moderate-delay</v>
      </c>
      <c r="W589" s="1">
        <v>1390.27</v>
      </c>
      <c r="X589" s="1" t="s">
        <v>53</v>
      </c>
      <c r="Y589" s="1">
        <v>5</v>
      </c>
      <c r="Z589" s="1" t="s">
        <v>80</v>
      </c>
      <c r="AA589" s="1">
        <v>41.95</v>
      </c>
      <c r="AB589" s="1">
        <v>57589.061754339396</v>
      </c>
      <c r="AC589" s="1" t="s">
        <v>33</v>
      </c>
      <c r="AD589" s="1">
        <v>3.92</v>
      </c>
      <c r="AE589" s="1">
        <v>74106.87</v>
      </c>
      <c r="AF589" s="1">
        <v>88985.67</v>
      </c>
      <c r="AG589" s="6">
        <f t="shared" si="78"/>
        <v>1.200774907913396</v>
      </c>
      <c r="AH589">
        <f t="shared" si="79"/>
        <v>14878.800000000003</v>
      </c>
    </row>
    <row r="590" spans="1:34" x14ac:dyDescent="0.3">
      <c r="A590" s="1" t="s">
        <v>1293</v>
      </c>
      <c r="B590" s="1" t="s">
        <v>1294</v>
      </c>
      <c r="C590" s="1">
        <v>20</v>
      </c>
      <c r="D590" s="1" t="str">
        <f t="shared" si="72"/>
        <v>18-29</v>
      </c>
      <c r="E590" s="1" t="s">
        <v>36</v>
      </c>
      <c r="F590" s="1" t="s">
        <v>891</v>
      </c>
      <c r="G590" s="1" t="s">
        <v>45</v>
      </c>
      <c r="H590" s="1" t="s">
        <v>555</v>
      </c>
      <c r="I590" s="1" t="s">
        <v>259</v>
      </c>
      <c r="J590" s="1" t="s">
        <v>112</v>
      </c>
      <c r="K590" s="1" t="str">
        <f t="shared" si="73"/>
        <v>JFK - IST</v>
      </c>
      <c r="L590" s="1">
        <v>11334</v>
      </c>
      <c r="M590" s="1" t="str">
        <f t="shared" si="74"/>
        <v>Long-haul</v>
      </c>
      <c r="N590" s="2">
        <v>8.773148148148148E-2</v>
      </c>
      <c r="O590" s="2">
        <v>0.61203703703703705</v>
      </c>
      <c r="P590" s="3">
        <v>45668</v>
      </c>
      <c r="Q590" s="2">
        <v>0.14467592592592593</v>
      </c>
      <c r="R590" s="2">
        <v>0.66898148148148151</v>
      </c>
      <c r="S590" s="2">
        <f t="shared" si="75"/>
        <v>5.694444444444445E-2</v>
      </c>
      <c r="T590" s="2">
        <f t="shared" si="76"/>
        <v>5.6944444444444464E-2</v>
      </c>
      <c r="U590" s="1">
        <v>82</v>
      </c>
      <c r="V590" s="1" t="str">
        <f t="shared" si="77"/>
        <v>Moderate-delay</v>
      </c>
      <c r="W590" s="1">
        <v>1335.32</v>
      </c>
      <c r="X590" s="1" t="s">
        <v>31</v>
      </c>
      <c r="Y590" s="1">
        <v>5</v>
      </c>
      <c r="Z590" s="1" t="s">
        <v>80</v>
      </c>
      <c r="AA590" s="1">
        <v>153.94</v>
      </c>
      <c r="AB590" s="1">
        <v>57406.401128513098</v>
      </c>
      <c r="AC590" s="1" t="s">
        <v>33</v>
      </c>
      <c r="AD590" s="1">
        <v>3.1</v>
      </c>
      <c r="AE590" s="1">
        <v>73887.679999999993</v>
      </c>
      <c r="AF590" s="1">
        <v>85491.27</v>
      </c>
      <c r="AG590" s="6">
        <f t="shared" si="78"/>
        <v>1.1570436370447688</v>
      </c>
      <c r="AH590">
        <f t="shared" si="79"/>
        <v>11603.590000000011</v>
      </c>
    </row>
    <row r="591" spans="1:34" x14ac:dyDescent="0.3">
      <c r="A591" s="1" t="s">
        <v>1295</v>
      </c>
      <c r="B591" s="1" t="s">
        <v>1296</v>
      </c>
      <c r="C591" s="1">
        <v>33</v>
      </c>
      <c r="D591" s="1" t="str">
        <f t="shared" si="72"/>
        <v>30-39</v>
      </c>
      <c r="E591" s="1" t="s">
        <v>36</v>
      </c>
      <c r="F591" s="1" t="s">
        <v>891</v>
      </c>
      <c r="G591" s="1" t="s">
        <v>27</v>
      </c>
      <c r="H591" s="1" t="s">
        <v>555</v>
      </c>
      <c r="I591" s="1" t="s">
        <v>259</v>
      </c>
      <c r="J591" s="1" t="s">
        <v>112</v>
      </c>
      <c r="K591" s="1" t="str">
        <f t="shared" si="73"/>
        <v>JFK - IST</v>
      </c>
      <c r="L591" s="1">
        <v>11334</v>
      </c>
      <c r="M591" s="1" t="str">
        <f t="shared" si="74"/>
        <v>Long-haul</v>
      </c>
      <c r="N591" s="2">
        <v>8.773148148148148E-2</v>
      </c>
      <c r="O591" s="2">
        <v>0.61203703703703705</v>
      </c>
      <c r="P591" s="3">
        <v>45663</v>
      </c>
      <c r="Q591" s="2">
        <v>0.14467592592592593</v>
      </c>
      <c r="R591" s="2">
        <v>0.66898148148148151</v>
      </c>
      <c r="S591" s="2">
        <f t="shared" si="75"/>
        <v>5.694444444444445E-2</v>
      </c>
      <c r="T591" s="2">
        <f t="shared" si="76"/>
        <v>5.6944444444444464E-2</v>
      </c>
      <c r="U591" s="1">
        <v>82</v>
      </c>
      <c r="V591" s="1" t="str">
        <f t="shared" si="77"/>
        <v>Moderate-delay</v>
      </c>
      <c r="W591" s="1">
        <v>1176</v>
      </c>
      <c r="X591" s="1" t="s">
        <v>37</v>
      </c>
      <c r="Y591" s="1">
        <v>3</v>
      </c>
      <c r="Z591" s="1" t="s">
        <v>38</v>
      </c>
      <c r="AA591" s="1">
        <v>121.49</v>
      </c>
      <c r="AB591" s="1">
        <v>58068.627028094801</v>
      </c>
      <c r="AC591" s="1" t="s">
        <v>33</v>
      </c>
      <c r="AD591" s="1">
        <v>3.66</v>
      </c>
      <c r="AE591" s="1">
        <v>74682.350000000006</v>
      </c>
      <c r="AF591" s="1">
        <v>75288.3</v>
      </c>
      <c r="AG591" s="6">
        <f t="shared" si="78"/>
        <v>1.0081136975470106</v>
      </c>
      <c r="AH591">
        <f t="shared" si="79"/>
        <v>605.94999999999709</v>
      </c>
    </row>
    <row r="592" spans="1:34" x14ac:dyDescent="0.3">
      <c r="A592" s="1" t="s">
        <v>1297</v>
      </c>
      <c r="B592" s="1" t="s">
        <v>1298</v>
      </c>
      <c r="C592" s="1">
        <v>39</v>
      </c>
      <c r="D592" s="1" t="str">
        <f t="shared" si="72"/>
        <v>30-39</v>
      </c>
      <c r="E592" s="1" t="s">
        <v>25</v>
      </c>
      <c r="F592" s="1" t="s">
        <v>891</v>
      </c>
      <c r="G592" s="1" t="s">
        <v>45</v>
      </c>
      <c r="H592" s="1" t="s">
        <v>555</v>
      </c>
      <c r="I592" s="1" t="s">
        <v>259</v>
      </c>
      <c r="J592" s="1" t="s">
        <v>112</v>
      </c>
      <c r="K592" s="1" t="str">
        <f t="shared" si="73"/>
        <v>JFK - IST</v>
      </c>
      <c r="L592" s="1">
        <v>11334</v>
      </c>
      <c r="M592" s="1" t="str">
        <f t="shared" si="74"/>
        <v>Long-haul</v>
      </c>
      <c r="N592" s="2">
        <v>8.773148148148148E-2</v>
      </c>
      <c r="O592" s="2">
        <v>0.61203703703703705</v>
      </c>
      <c r="P592" s="3">
        <v>45665</v>
      </c>
      <c r="Q592" s="2">
        <v>0.14467592592592593</v>
      </c>
      <c r="R592" s="2">
        <v>0.66898148148148151</v>
      </c>
      <c r="S592" s="2">
        <f t="shared" si="75"/>
        <v>5.694444444444445E-2</v>
      </c>
      <c r="T592" s="2">
        <f t="shared" si="76"/>
        <v>5.6944444444444464E-2</v>
      </c>
      <c r="U592" s="1">
        <v>82</v>
      </c>
      <c r="V592" s="1" t="str">
        <f t="shared" si="77"/>
        <v>Moderate-delay</v>
      </c>
      <c r="W592" s="1">
        <v>1304.48</v>
      </c>
      <c r="X592" s="1" t="s">
        <v>37</v>
      </c>
      <c r="Y592" s="1">
        <v>3</v>
      </c>
      <c r="Z592" s="1" t="s">
        <v>42</v>
      </c>
      <c r="AA592" s="1">
        <v>13.59</v>
      </c>
      <c r="AB592" s="1">
        <v>57600.368561272902</v>
      </c>
      <c r="AC592" s="1" t="s">
        <v>39</v>
      </c>
      <c r="AD592" s="1">
        <v>3.81</v>
      </c>
      <c r="AE592" s="1">
        <v>74120.44</v>
      </c>
      <c r="AF592" s="1">
        <v>83489.440000000002</v>
      </c>
      <c r="AG592" s="6">
        <f t="shared" si="78"/>
        <v>1.126402379694454</v>
      </c>
      <c r="AH592">
        <f t="shared" si="79"/>
        <v>9369</v>
      </c>
    </row>
    <row r="593" spans="1:34" x14ac:dyDescent="0.3">
      <c r="A593" s="1" t="s">
        <v>1299</v>
      </c>
      <c r="B593" s="1" t="s">
        <v>1300</v>
      </c>
      <c r="C593" s="1">
        <v>34</v>
      </c>
      <c r="D593" s="1" t="str">
        <f t="shared" si="72"/>
        <v>30-39</v>
      </c>
      <c r="E593" s="1" t="s">
        <v>36</v>
      </c>
      <c r="F593" s="1" t="s">
        <v>891</v>
      </c>
      <c r="G593" s="1" t="s">
        <v>45</v>
      </c>
      <c r="H593" s="1" t="s">
        <v>555</v>
      </c>
      <c r="I593" s="1" t="s">
        <v>259</v>
      </c>
      <c r="J593" s="1" t="s">
        <v>112</v>
      </c>
      <c r="K593" s="1" t="str">
        <f t="shared" si="73"/>
        <v>JFK - IST</v>
      </c>
      <c r="L593" s="1">
        <v>11334</v>
      </c>
      <c r="M593" s="1" t="str">
        <f t="shared" si="74"/>
        <v>Long-haul</v>
      </c>
      <c r="N593" s="2">
        <v>8.773148148148148E-2</v>
      </c>
      <c r="O593" s="2">
        <v>0.61203703703703705</v>
      </c>
      <c r="P593" s="3">
        <v>45660</v>
      </c>
      <c r="Q593" s="2">
        <v>0.14467592592592593</v>
      </c>
      <c r="R593" s="2">
        <v>0.66898148148148151</v>
      </c>
      <c r="S593" s="2">
        <f t="shared" si="75"/>
        <v>5.694444444444445E-2</v>
      </c>
      <c r="T593" s="2">
        <f t="shared" si="76"/>
        <v>5.6944444444444464E-2</v>
      </c>
      <c r="U593" s="1">
        <v>82</v>
      </c>
      <c r="V593" s="1" t="str">
        <f t="shared" si="77"/>
        <v>Moderate-delay</v>
      </c>
      <c r="W593" s="1">
        <v>501.14</v>
      </c>
      <c r="X593" s="1" t="s">
        <v>37</v>
      </c>
      <c r="Y593" s="1">
        <v>3</v>
      </c>
      <c r="Z593" s="1" t="s">
        <v>38</v>
      </c>
      <c r="AA593" s="1">
        <v>174.62</v>
      </c>
      <c r="AB593" s="1">
        <v>57330.026757774503</v>
      </c>
      <c r="AC593" s="1" t="s">
        <v>39</v>
      </c>
      <c r="AD593" s="1">
        <v>4.53</v>
      </c>
      <c r="AE593" s="1">
        <v>73796.03</v>
      </c>
      <c r="AF593" s="1">
        <v>32107.88</v>
      </c>
      <c r="AG593" s="6">
        <f t="shared" si="78"/>
        <v>0.43508952988392469</v>
      </c>
      <c r="AH593">
        <f t="shared" si="79"/>
        <v>-41688.149999999994</v>
      </c>
    </row>
    <row r="594" spans="1:34" x14ac:dyDescent="0.3">
      <c r="A594" s="1" t="s">
        <v>1301</v>
      </c>
      <c r="B594" s="1" t="s">
        <v>1302</v>
      </c>
      <c r="C594" s="1">
        <v>50</v>
      </c>
      <c r="D594" s="1" t="str">
        <f t="shared" si="72"/>
        <v>40-59</v>
      </c>
      <c r="E594" s="1" t="s">
        <v>36</v>
      </c>
      <c r="F594" s="1" t="s">
        <v>891</v>
      </c>
      <c r="G594" s="1" t="s">
        <v>27</v>
      </c>
      <c r="H594" s="1" t="s">
        <v>555</v>
      </c>
      <c r="I594" s="1" t="s">
        <v>259</v>
      </c>
      <c r="J594" s="1" t="s">
        <v>112</v>
      </c>
      <c r="K594" s="1" t="str">
        <f t="shared" si="73"/>
        <v>JFK - IST</v>
      </c>
      <c r="L594" s="1">
        <v>11334</v>
      </c>
      <c r="M594" s="1" t="str">
        <f t="shared" si="74"/>
        <v>Long-haul</v>
      </c>
      <c r="N594" s="2">
        <v>8.773148148148148E-2</v>
      </c>
      <c r="O594" s="2">
        <v>0.61203703703703705</v>
      </c>
      <c r="P594" s="3">
        <v>45659</v>
      </c>
      <c r="Q594" s="2">
        <v>0.14467592592592593</v>
      </c>
      <c r="R594" s="2">
        <v>0.66898148148148151</v>
      </c>
      <c r="S594" s="2">
        <f t="shared" si="75"/>
        <v>5.694444444444445E-2</v>
      </c>
      <c r="T594" s="2">
        <f t="shared" si="76"/>
        <v>5.6944444444444464E-2</v>
      </c>
      <c r="U594" s="1">
        <v>82</v>
      </c>
      <c r="V594" s="1" t="str">
        <f t="shared" si="77"/>
        <v>Moderate-delay</v>
      </c>
      <c r="W594" s="1">
        <v>1257.73</v>
      </c>
      <c r="X594" s="1" t="s">
        <v>31</v>
      </c>
      <c r="Y594" s="1">
        <v>5</v>
      </c>
      <c r="Z594" s="1" t="s">
        <v>42</v>
      </c>
      <c r="AA594" s="1">
        <v>99.32</v>
      </c>
      <c r="AB594" s="1">
        <v>57191.670705599499</v>
      </c>
      <c r="AC594" s="1" t="s">
        <v>39</v>
      </c>
      <c r="AD594" s="1">
        <v>3.12</v>
      </c>
      <c r="AE594" s="1">
        <v>73630</v>
      </c>
      <c r="AF594" s="1">
        <v>80514.58</v>
      </c>
      <c r="AG594" s="6">
        <f t="shared" si="78"/>
        <v>1.0935023767486078</v>
      </c>
      <c r="AH594">
        <f t="shared" si="79"/>
        <v>6884.5800000000017</v>
      </c>
    </row>
    <row r="595" spans="1:34" x14ac:dyDescent="0.3">
      <c r="A595" s="1" t="s">
        <v>1303</v>
      </c>
      <c r="B595" s="1" t="s">
        <v>1304</v>
      </c>
      <c r="C595" s="1">
        <v>51</v>
      </c>
      <c r="D595" s="1" t="str">
        <f t="shared" si="72"/>
        <v>40-59</v>
      </c>
      <c r="E595" s="1" t="s">
        <v>25</v>
      </c>
      <c r="F595" s="1" t="s">
        <v>891</v>
      </c>
      <c r="G595" s="1" t="s">
        <v>27</v>
      </c>
      <c r="H595" s="1" t="s">
        <v>562</v>
      </c>
      <c r="I595" s="1" t="s">
        <v>214</v>
      </c>
      <c r="J595" s="1" t="s">
        <v>152</v>
      </c>
      <c r="K595" s="1" t="str">
        <f t="shared" si="73"/>
        <v>DEL - HND</v>
      </c>
      <c r="L595" s="1">
        <v>9317</v>
      </c>
      <c r="M595" s="1" t="str">
        <f t="shared" si="74"/>
        <v>Long-haul</v>
      </c>
      <c r="N595" s="2">
        <v>0.80907407407407406</v>
      </c>
      <c r="O595" s="2">
        <v>0.24032407407407408</v>
      </c>
      <c r="P595" s="3">
        <v>45659</v>
      </c>
      <c r="Q595" s="2">
        <v>0.84796296296296292</v>
      </c>
      <c r="R595" s="2">
        <v>0.27921296296296294</v>
      </c>
      <c r="S595" s="2">
        <f t="shared" si="75"/>
        <v>3.8888888888888862E-2</v>
      </c>
      <c r="T595" s="2">
        <f t="shared" si="76"/>
        <v>3.8888888888888862E-2</v>
      </c>
      <c r="U595" s="1">
        <v>56</v>
      </c>
      <c r="V595" s="1" t="str">
        <f t="shared" si="77"/>
        <v>Moderate-delay</v>
      </c>
      <c r="W595" s="1">
        <v>860.34</v>
      </c>
      <c r="X595" s="1" t="s">
        <v>37</v>
      </c>
      <c r="Y595" s="1">
        <v>5</v>
      </c>
      <c r="Z595" s="1" t="s">
        <v>42</v>
      </c>
      <c r="AA595" s="1">
        <v>109.49</v>
      </c>
      <c r="AB595" s="1">
        <v>47797.712531341997</v>
      </c>
      <c r="AC595" s="1" t="s">
        <v>33</v>
      </c>
      <c r="AD595" s="1">
        <v>4.2699999999999996</v>
      </c>
      <c r="AE595" s="1">
        <v>62357.26</v>
      </c>
      <c r="AF595" s="1">
        <v>55083.66</v>
      </c>
      <c r="AG595" s="6">
        <f t="shared" si="78"/>
        <v>0.88335600377566303</v>
      </c>
      <c r="AH595">
        <f t="shared" si="79"/>
        <v>-7273.5999999999985</v>
      </c>
    </row>
    <row r="596" spans="1:34" x14ac:dyDescent="0.3">
      <c r="A596" s="1" t="s">
        <v>1305</v>
      </c>
      <c r="B596" s="1" t="s">
        <v>1306</v>
      </c>
      <c r="C596" s="1">
        <v>70</v>
      </c>
      <c r="D596" s="1" t="str">
        <f t="shared" si="72"/>
        <v>70-80</v>
      </c>
      <c r="E596" s="1" t="s">
        <v>36</v>
      </c>
      <c r="F596" s="1" t="s">
        <v>891</v>
      </c>
      <c r="G596" s="1" t="s">
        <v>45</v>
      </c>
      <c r="H596" s="1" t="s">
        <v>562</v>
      </c>
      <c r="I596" s="1" t="s">
        <v>214</v>
      </c>
      <c r="J596" s="1" t="s">
        <v>152</v>
      </c>
      <c r="K596" s="1" t="str">
        <f t="shared" si="73"/>
        <v>DEL - HND</v>
      </c>
      <c r="L596" s="1">
        <v>9317</v>
      </c>
      <c r="M596" s="1" t="str">
        <f t="shared" si="74"/>
        <v>Long-haul</v>
      </c>
      <c r="N596" s="2">
        <v>0.80907407407407406</v>
      </c>
      <c r="O596" s="2">
        <v>0.24032407407407408</v>
      </c>
      <c r="P596" s="3">
        <v>45667</v>
      </c>
      <c r="Q596" s="2">
        <v>0.84796296296296292</v>
      </c>
      <c r="R596" s="2">
        <v>0.27921296296296294</v>
      </c>
      <c r="S596" s="2">
        <f t="shared" si="75"/>
        <v>3.8888888888888862E-2</v>
      </c>
      <c r="T596" s="2">
        <f t="shared" si="76"/>
        <v>3.8888888888888862E-2</v>
      </c>
      <c r="U596" s="1">
        <v>56</v>
      </c>
      <c r="V596" s="1" t="str">
        <f t="shared" si="77"/>
        <v>Moderate-delay</v>
      </c>
      <c r="W596" s="1">
        <v>176.23</v>
      </c>
      <c r="X596" s="1" t="s">
        <v>31</v>
      </c>
      <c r="Y596" s="1">
        <v>5</v>
      </c>
      <c r="Z596" s="1" t="s">
        <v>80</v>
      </c>
      <c r="AA596" s="1">
        <v>28.18</v>
      </c>
      <c r="AB596" s="1">
        <v>47522.695052391602</v>
      </c>
      <c r="AC596" s="1" t="s">
        <v>39</v>
      </c>
      <c r="AD596" s="1">
        <v>3.88</v>
      </c>
      <c r="AE596" s="1">
        <v>62027.23</v>
      </c>
      <c r="AF596" s="1">
        <v>11284.36</v>
      </c>
      <c r="AG596" s="6">
        <f t="shared" si="78"/>
        <v>0.18192590576751533</v>
      </c>
      <c r="AH596">
        <f t="shared" si="79"/>
        <v>-50742.87</v>
      </c>
    </row>
    <row r="597" spans="1:34" x14ac:dyDescent="0.3">
      <c r="A597" s="1" t="s">
        <v>1307</v>
      </c>
      <c r="B597" s="1" t="s">
        <v>1308</v>
      </c>
      <c r="C597" s="1">
        <v>74</v>
      </c>
      <c r="D597" s="1" t="str">
        <f t="shared" si="72"/>
        <v>70-80</v>
      </c>
      <c r="E597" s="1" t="s">
        <v>36</v>
      </c>
      <c r="F597" s="1" t="s">
        <v>891</v>
      </c>
      <c r="G597" s="1" t="s">
        <v>27</v>
      </c>
      <c r="H597" s="1" t="s">
        <v>562</v>
      </c>
      <c r="I597" s="1" t="s">
        <v>214</v>
      </c>
      <c r="J597" s="1" t="s">
        <v>152</v>
      </c>
      <c r="K597" s="1" t="str">
        <f t="shared" si="73"/>
        <v>DEL - HND</v>
      </c>
      <c r="L597" s="1">
        <v>9317</v>
      </c>
      <c r="M597" s="1" t="str">
        <f t="shared" si="74"/>
        <v>Long-haul</v>
      </c>
      <c r="N597" s="2">
        <v>0.80907407407407406</v>
      </c>
      <c r="O597" s="2">
        <v>0.24032407407407408</v>
      </c>
      <c r="P597" s="3">
        <v>45667</v>
      </c>
      <c r="Q597" s="2">
        <v>0.84796296296296292</v>
      </c>
      <c r="R597" s="2">
        <v>0.27921296296296294</v>
      </c>
      <c r="S597" s="2">
        <f t="shared" si="75"/>
        <v>3.8888888888888862E-2</v>
      </c>
      <c r="T597" s="2">
        <f t="shared" si="76"/>
        <v>3.8888888888888862E-2</v>
      </c>
      <c r="U597" s="1">
        <v>56</v>
      </c>
      <c r="V597" s="1" t="str">
        <f t="shared" si="77"/>
        <v>Moderate-delay</v>
      </c>
      <c r="W597" s="1">
        <v>1026.8800000000001</v>
      </c>
      <c r="X597" s="1" t="s">
        <v>53</v>
      </c>
      <c r="Y597" s="1">
        <v>5</v>
      </c>
      <c r="Z597" s="1" t="s">
        <v>38</v>
      </c>
      <c r="AA597" s="1">
        <v>162.56</v>
      </c>
      <c r="AB597" s="1">
        <v>47981.7023817667</v>
      </c>
      <c r="AC597" s="1" t="s">
        <v>39</v>
      </c>
      <c r="AD597" s="1">
        <v>4.01</v>
      </c>
      <c r="AE597" s="1">
        <v>62578.04</v>
      </c>
      <c r="AF597" s="1">
        <v>65752.83</v>
      </c>
      <c r="AG597" s="6">
        <f t="shared" si="78"/>
        <v>1.0507332923818005</v>
      </c>
      <c r="AH597">
        <f t="shared" si="79"/>
        <v>3174.7900000000009</v>
      </c>
    </row>
    <row r="598" spans="1:34" x14ac:dyDescent="0.3">
      <c r="A598" s="1" t="s">
        <v>1309</v>
      </c>
      <c r="B598" s="1" t="s">
        <v>1310</v>
      </c>
      <c r="C598" s="1">
        <v>73</v>
      </c>
      <c r="D598" s="1" t="str">
        <f t="shared" si="72"/>
        <v>70-80</v>
      </c>
      <c r="E598" s="1" t="s">
        <v>25</v>
      </c>
      <c r="F598" s="1" t="s">
        <v>891</v>
      </c>
      <c r="G598" s="1" t="s">
        <v>27</v>
      </c>
      <c r="H598" s="1" t="s">
        <v>562</v>
      </c>
      <c r="I598" s="1" t="s">
        <v>214</v>
      </c>
      <c r="J598" s="1" t="s">
        <v>152</v>
      </c>
      <c r="K598" s="1" t="str">
        <f t="shared" si="73"/>
        <v>DEL - HND</v>
      </c>
      <c r="L598" s="1">
        <v>9317</v>
      </c>
      <c r="M598" s="1" t="str">
        <f t="shared" si="74"/>
        <v>Long-haul</v>
      </c>
      <c r="N598" s="2">
        <v>0.80907407407407406</v>
      </c>
      <c r="O598" s="2">
        <v>0.24032407407407408</v>
      </c>
      <c r="P598" s="3">
        <v>45658</v>
      </c>
      <c r="Q598" s="2">
        <v>0.84796296296296292</v>
      </c>
      <c r="R598" s="2">
        <v>0.27921296296296294</v>
      </c>
      <c r="S598" s="2">
        <f t="shared" si="75"/>
        <v>3.8888888888888862E-2</v>
      </c>
      <c r="T598" s="2">
        <f t="shared" si="76"/>
        <v>3.8888888888888862E-2</v>
      </c>
      <c r="U598" s="1">
        <v>56</v>
      </c>
      <c r="V598" s="1" t="str">
        <f t="shared" si="77"/>
        <v>Moderate-delay</v>
      </c>
      <c r="W598" s="1">
        <v>1187.5</v>
      </c>
      <c r="X598" s="1" t="s">
        <v>37</v>
      </c>
      <c r="Y598" s="1">
        <v>5</v>
      </c>
      <c r="Z598" s="1" t="s">
        <v>38</v>
      </c>
      <c r="AA598" s="1">
        <v>4.79</v>
      </c>
      <c r="AB598" s="1">
        <v>47272.940149559203</v>
      </c>
      <c r="AC598" s="1" t="s">
        <v>39</v>
      </c>
      <c r="AD598" s="1">
        <v>4.58</v>
      </c>
      <c r="AE598" s="1">
        <v>61727.53</v>
      </c>
      <c r="AF598" s="1">
        <v>76000.960000000006</v>
      </c>
      <c r="AG598" s="6">
        <f t="shared" si="78"/>
        <v>1.2312328064965503</v>
      </c>
      <c r="AH598">
        <f t="shared" si="79"/>
        <v>14273.430000000008</v>
      </c>
    </row>
    <row r="599" spans="1:34" x14ac:dyDescent="0.3">
      <c r="A599" s="1" t="s">
        <v>1311</v>
      </c>
      <c r="B599" s="1" t="s">
        <v>1312</v>
      </c>
      <c r="C599" s="1">
        <v>68</v>
      </c>
      <c r="D599" s="1" t="str">
        <f t="shared" si="72"/>
        <v>60-69</v>
      </c>
      <c r="E599" s="1" t="s">
        <v>36</v>
      </c>
      <c r="F599" s="1" t="s">
        <v>891</v>
      </c>
      <c r="G599" s="1" t="s">
        <v>45</v>
      </c>
      <c r="H599" s="1" t="s">
        <v>567</v>
      </c>
      <c r="I599" s="1" t="s">
        <v>259</v>
      </c>
      <c r="J599" s="1" t="s">
        <v>172</v>
      </c>
      <c r="K599" s="1" t="str">
        <f t="shared" si="73"/>
        <v>JFK - PVG</v>
      </c>
      <c r="L599" s="1">
        <v>5518</v>
      </c>
      <c r="M599" s="1" t="str">
        <f t="shared" si="74"/>
        <v>Moderate-haul</v>
      </c>
      <c r="N599" s="2">
        <v>0.25896990740740738</v>
      </c>
      <c r="O599" s="2">
        <v>0.51383101851851853</v>
      </c>
      <c r="P599" s="3">
        <v>45669</v>
      </c>
      <c r="Q599" s="2">
        <v>0.31938657407407406</v>
      </c>
      <c r="R599" s="2">
        <v>0.57424768518518521</v>
      </c>
      <c r="S599" s="2">
        <f t="shared" si="75"/>
        <v>6.0416666666666674E-2</v>
      </c>
      <c r="T599" s="2">
        <f t="shared" si="76"/>
        <v>6.0416666666666674E-2</v>
      </c>
      <c r="U599" s="1">
        <v>87</v>
      </c>
      <c r="V599" s="1" t="str">
        <f t="shared" si="77"/>
        <v>Moderate-delay</v>
      </c>
      <c r="W599" s="1">
        <v>385.31</v>
      </c>
      <c r="X599" s="1" t="s">
        <v>53</v>
      </c>
      <c r="Y599" s="1">
        <v>5</v>
      </c>
      <c r="Z599" s="1" t="s">
        <v>42</v>
      </c>
      <c r="AA599" s="1">
        <v>115.76</v>
      </c>
      <c r="AB599" s="1">
        <v>29074.035092232301</v>
      </c>
      <c r="AC599" s="1" t="s">
        <v>39</v>
      </c>
      <c r="AD599" s="1">
        <v>4.49</v>
      </c>
      <c r="AE599" s="1">
        <v>39888.839999999997</v>
      </c>
      <c r="AF599" s="1">
        <v>24682.99</v>
      </c>
      <c r="AG599" s="6">
        <f t="shared" si="78"/>
        <v>0.61879437958085526</v>
      </c>
      <c r="AH599">
        <f t="shared" si="79"/>
        <v>-15205.849999999995</v>
      </c>
    </row>
    <row r="600" spans="1:34" x14ac:dyDescent="0.3">
      <c r="A600" s="1" t="s">
        <v>1313</v>
      </c>
      <c r="B600" s="1" t="s">
        <v>1314</v>
      </c>
      <c r="C600" s="1">
        <v>46</v>
      </c>
      <c r="D600" s="1" t="str">
        <f t="shared" si="72"/>
        <v>40-59</v>
      </c>
      <c r="E600" s="1" t="s">
        <v>25</v>
      </c>
      <c r="F600" s="1" t="s">
        <v>891</v>
      </c>
      <c r="G600" s="1" t="s">
        <v>27</v>
      </c>
      <c r="H600" s="1" t="s">
        <v>567</v>
      </c>
      <c r="I600" s="1" t="s">
        <v>259</v>
      </c>
      <c r="J600" s="1" t="s">
        <v>172</v>
      </c>
      <c r="K600" s="1" t="str">
        <f t="shared" si="73"/>
        <v>JFK - PVG</v>
      </c>
      <c r="L600" s="1">
        <v>5518</v>
      </c>
      <c r="M600" s="1" t="str">
        <f t="shared" si="74"/>
        <v>Moderate-haul</v>
      </c>
      <c r="N600" s="2">
        <v>0.25896990740740738</v>
      </c>
      <c r="O600" s="2">
        <v>0.51383101851851853</v>
      </c>
      <c r="P600" s="3">
        <v>45670</v>
      </c>
      <c r="Q600" s="2">
        <v>0.31938657407407406</v>
      </c>
      <c r="R600" s="2">
        <v>0.57424768518518521</v>
      </c>
      <c r="S600" s="2">
        <f t="shared" si="75"/>
        <v>6.0416666666666674E-2</v>
      </c>
      <c r="T600" s="2">
        <f t="shared" si="76"/>
        <v>6.0416666666666674E-2</v>
      </c>
      <c r="U600" s="1">
        <v>87</v>
      </c>
      <c r="V600" s="1" t="str">
        <f t="shared" si="77"/>
        <v>Moderate-delay</v>
      </c>
      <c r="W600" s="1">
        <v>383.76</v>
      </c>
      <c r="X600" s="1" t="s">
        <v>53</v>
      </c>
      <c r="Y600" s="1">
        <v>5</v>
      </c>
      <c r="Z600" s="1" t="s">
        <v>80</v>
      </c>
      <c r="AA600" s="1">
        <v>76.489999999999995</v>
      </c>
      <c r="AB600" s="1">
        <v>29002.8402426049</v>
      </c>
      <c r="AC600" s="1" t="s">
        <v>33</v>
      </c>
      <c r="AD600" s="1">
        <v>3.58</v>
      </c>
      <c r="AE600" s="1">
        <v>39803.410000000003</v>
      </c>
      <c r="AF600" s="1">
        <v>24575.94</v>
      </c>
      <c r="AG600" s="6">
        <f t="shared" si="78"/>
        <v>0.61743302897917529</v>
      </c>
      <c r="AH600">
        <f t="shared" si="79"/>
        <v>-15227.470000000005</v>
      </c>
    </row>
    <row r="601" spans="1:34" x14ac:dyDescent="0.3">
      <c r="A601" s="1" t="s">
        <v>1315</v>
      </c>
      <c r="B601" s="1" t="s">
        <v>1316</v>
      </c>
      <c r="C601" s="1">
        <v>50</v>
      </c>
      <c r="D601" s="1" t="str">
        <f t="shared" si="72"/>
        <v>40-59</v>
      </c>
      <c r="E601" s="1" t="s">
        <v>25</v>
      </c>
      <c r="F601" s="1" t="s">
        <v>891</v>
      </c>
      <c r="G601" s="1" t="s">
        <v>27</v>
      </c>
      <c r="H601" s="1" t="s">
        <v>567</v>
      </c>
      <c r="I601" s="1" t="s">
        <v>259</v>
      </c>
      <c r="J601" s="1" t="s">
        <v>172</v>
      </c>
      <c r="K601" s="1" t="str">
        <f t="shared" si="73"/>
        <v>JFK - PVG</v>
      </c>
      <c r="L601" s="1">
        <v>5518</v>
      </c>
      <c r="M601" s="1" t="str">
        <f t="shared" si="74"/>
        <v>Moderate-haul</v>
      </c>
      <c r="N601" s="2">
        <v>0.25896990740740738</v>
      </c>
      <c r="O601" s="2">
        <v>0.51383101851851853</v>
      </c>
      <c r="P601" s="3">
        <v>45661</v>
      </c>
      <c r="Q601" s="2">
        <v>0.31938657407407406</v>
      </c>
      <c r="R601" s="2">
        <v>0.57424768518518521</v>
      </c>
      <c r="S601" s="2">
        <f t="shared" si="75"/>
        <v>6.0416666666666674E-2</v>
      </c>
      <c r="T601" s="2">
        <f t="shared" si="76"/>
        <v>6.0416666666666674E-2</v>
      </c>
      <c r="U601" s="1">
        <v>87</v>
      </c>
      <c r="V601" s="1" t="str">
        <f t="shared" si="77"/>
        <v>Moderate-delay</v>
      </c>
      <c r="W601" s="1">
        <v>737.45</v>
      </c>
      <c r="X601" s="1" t="s">
        <v>31</v>
      </c>
      <c r="Y601" s="1">
        <v>5</v>
      </c>
      <c r="Z601" s="1" t="s">
        <v>46</v>
      </c>
      <c r="AA601" s="1">
        <v>154.08000000000001</v>
      </c>
      <c r="AB601" s="1">
        <v>28609.367589336998</v>
      </c>
      <c r="AC601" s="1" t="s">
        <v>39</v>
      </c>
      <c r="AD601" s="1">
        <v>4.57</v>
      </c>
      <c r="AE601" s="1">
        <v>39331.24</v>
      </c>
      <c r="AF601" s="1">
        <v>47227.62</v>
      </c>
      <c r="AG601" s="6">
        <f t="shared" si="78"/>
        <v>1.2007661085691681</v>
      </c>
      <c r="AH601">
        <f t="shared" si="79"/>
        <v>7896.3800000000047</v>
      </c>
    </row>
    <row r="602" spans="1:34" x14ac:dyDescent="0.3">
      <c r="A602" s="1" t="s">
        <v>1317</v>
      </c>
      <c r="B602" s="1" t="s">
        <v>1318</v>
      </c>
      <c r="C602" s="1">
        <v>54</v>
      </c>
      <c r="D602" s="1" t="str">
        <f t="shared" si="72"/>
        <v>40-59</v>
      </c>
      <c r="E602" s="1" t="s">
        <v>36</v>
      </c>
      <c r="F602" s="1" t="s">
        <v>891</v>
      </c>
      <c r="G602" s="1" t="s">
        <v>27</v>
      </c>
      <c r="H602" s="1" t="s">
        <v>783</v>
      </c>
      <c r="I602" s="1" t="s">
        <v>382</v>
      </c>
      <c r="J602" s="1" t="s">
        <v>334</v>
      </c>
      <c r="K602" s="1" t="str">
        <f t="shared" si="73"/>
        <v>LAX - AMS</v>
      </c>
      <c r="L602" s="1">
        <v>11762</v>
      </c>
      <c r="M602" s="1" t="str">
        <f t="shared" si="74"/>
        <v>Long-haul</v>
      </c>
      <c r="N602" s="2">
        <v>0.26141203703703703</v>
      </c>
      <c r="O602" s="2">
        <v>0.80585648148148148</v>
      </c>
      <c r="P602" s="3">
        <v>45663</v>
      </c>
      <c r="Q602" s="2">
        <v>0.37877314814814816</v>
      </c>
      <c r="R602" s="2">
        <v>0.92321759259259262</v>
      </c>
      <c r="S602" s="2">
        <f t="shared" si="75"/>
        <v>0.11736111111111114</v>
      </c>
      <c r="T602" s="2">
        <f t="shared" si="76"/>
        <v>0.11736111111111114</v>
      </c>
      <c r="U602" s="1">
        <v>169</v>
      </c>
      <c r="V602" s="1" t="str">
        <f t="shared" si="77"/>
        <v>Severe-delay</v>
      </c>
      <c r="W602" s="1">
        <v>486.28</v>
      </c>
      <c r="X602" s="1" t="s">
        <v>37</v>
      </c>
      <c r="Y602" s="1">
        <v>5</v>
      </c>
      <c r="Z602" s="1" t="s">
        <v>80</v>
      </c>
      <c r="AA602" s="1">
        <v>110.45</v>
      </c>
      <c r="AB602" s="1">
        <v>60022.666305539598</v>
      </c>
      <c r="AC602" s="1" t="s">
        <v>33</v>
      </c>
      <c r="AD602" s="1">
        <v>4.01</v>
      </c>
      <c r="AE602" s="1">
        <v>77027.199999999997</v>
      </c>
      <c r="AF602" s="1">
        <v>31144.01</v>
      </c>
      <c r="AG602" s="6">
        <f t="shared" si="78"/>
        <v>0.40432483590212287</v>
      </c>
      <c r="AH602">
        <f t="shared" si="79"/>
        <v>-45883.19</v>
      </c>
    </row>
    <row r="603" spans="1:34" x14ac:dyDescent="0.3">
      <c r="A603" s="1" t="s">
        <v>1319</v>
      </c>
      <c r="B603" s="1" t="s">
        <v>1320</v>
      </c>
      <c r="C603" s="1">
        <v>28</v>
      </c>
      <c r="D603" s="1" t="str">
        <f t="shared" si="72"/>
        <v>18-29</v>
      </c>
      <c r="E603" s="1" t="s">
        <v>25</v>
      </c>
      <c r="F603" s="1" t="s">
        <v>891</v>
      </c>
      <c r="G603" s="1" t="s">
        <v>27</v>
      </c>
      <c r="H603" s="1" t="s">
        <v>783</v>
      </c>
      <c r="I603" s="1" t="s">
        <v>382</v>
      </c>
      <c r="J603" s="1" t="s">
        <v>334</v>
      </c>
      <c r="K603" s="1" t="str">
        <f t="shared" si="73"/>
        <v>LAX - AMS</v>
      </c>
      <c r="L603" s="1">
        <v>11762</v>
      </c>
      <c r="M603" s="1" t="str">
        <f t="shared" si="74"/>
        <v>Long-haul</v>
      </c>
      <c r="N603" s="2">
        <v>0.26141203703703703</v>
      </c>
      <c r="O603" s="2">
        <v>0.80585648148148148</v>
      </c>
      <c r="P603" s="3">
        <v>45665</v>
      </c>
      <c r="Q603" s="2">
        <v>0.37877314814814816</v>
      </c>
      <c r="R603" s="2">
        <v>0.92321759259259262</v>
      </c>
      <c r="S603" s="2">
        <f t="shared" si="75"/>
        <v>0.11736111111111114</v>
      </c>
      <c r="T603" s="2">
        <f t="shared" si="76"/>
        <v>0.11736111111111114</v>
      </c>
      <c r="U603" s="1">
        <v>169</v>
      </c>
      <c r="V603" s="1" t="str">
        <f t="shared" si="77"/>
        <v>Severe-delay</v>
      </c>
      <c r="W603" s="1">
        <v>861.97</v>
      </c>
      <c r="X603" s="1" t="s">
        <v>37</v>
      </c>
      <c r="Y603" s="1">
        <v>5</v>
      </c>
      <c r="Z603" s="1" t="s">
        <v>42</v>
      </c>
      <c r="AA603" s="1">
        <v>27.82</v>
      </c>
      <c r="AB603" s="1">
        <v>59841.675725636604</v>
      </c>
      <c r="AC603" s="1" t="s">
        <v>33</v>
      </c>
      <c r="AD603" s="1">
        <v>4.38</v>
      </c>
      <c r="AE603" s="1">
        <v>76810.009999999995</v>
      </c>
      <c r="AF603" s="1">
        <v>55171.64</v>
      </c>
      <c r="AG603" s="6">
        <f t="shared" si="78"/>
        <v>0.7182871086724244</v>
      </c>
      <c r="AH603">
        <f t="shared" si="79"/>
        <v>-21638.369999999995</v>
      </c>
    </row>
    <row r="604" spans="1:34" x14ac:dyDescent="0.3">
      <c r="A604" s="1" t="s">
        <v>1321</v>
      </c>
      <c r="B604" s="1" t="s">
        <v>1322</v>
      </c>
      <c r="C604" s="1">
        <v>48</v>
      </c>
      <c r="D604" s="1" t="str">
        <f t="shared" si="72"/>
        <v>40-59</v>
      </c>
      <c r="E604" s="1" t="s">
        <v>25</v>
      </c>
      <c r="F604" s="1" t="s">
        <v>891</v>
      </c>
      <c r="G604" s="1" t="s">
        <v>45</v>
      </c>
      <c r="H604" s="1" t="s">
        <v>783</v>
      </c>
      <c r="I604" s="1" t="s">
        <v>382</v>
      </c>
      <c r="J604" s="1" t="s">
        <v>334</v>
      </c>
      <c r="K604" s="1" t="str">
        <f t="shared" si="73"/>
        <v>LAX - AMS</v>
      </c>
      <c r="L604" s="1">
        <v>11762</v>
      </c>
      <c r="M604" s="1" t="str">
        <f t="shared" si="74"/>
        <v>Long-haul</v>
      </c>
      <c r="N604" s="2">
        <v>0.26141203703703703</v>
      </c>
      <c r="O604" s="2">
        <v>0.80585648148148148</v>
      </c>
      <c r="P604" s="3">
        <v>45670</v>
      </c>
      <c r="Q604" s="2">
        <v>0.37877314814814816</v>
      </c>
      <c r="R604" s="2">
        <v>0.92321759259259262</v>
      </c>
      <c r="S604" s="2">
        <f t="shared" si="75"/>
        <v>0.11736111111111114</v>
      </c>
      <c r="T604" s="2">
        <f t="shared" si="76"/>
        <v>0.11736111111111114</v>
      </c>
      <c r="U604" s="1">
        <v>169</v>
      </c>
      <c r="V604" s="1" t="str">
        <f t="shared" si="77"/>
        <v>Severe-delay</v>
      </c>
      <c r="W604" s="1">
        <v>1191.1099999999999</v>
      </c>
      <c r="X604" s="1" t="s">
        <v>53</v>
      </c>
      <c r="Y604" s="1">
        <v>5</v>
      </c>
      <c r="Z604" s="1" t="s">
        <v>80</v>
      </c>
      <c r="AA604" s="1">
        <v>16.510000000000002</v>
      </c>
      <c r="AB604" s="1">
        <v>59923.2554051314</v>
      </c>
      <c r="AC604" s="1" t="s">
        <v>39</v>
      </c>
      <c r="AD604" s="1">
        <v>4.1900000000000004</v>
      </c>
      <c r="AE604" s="1">
        <v>76907.91</v>
      </c>
      <c r="AF604" s="1">
        <v>76234.34</v>
      </c>
      <c r="AG604" s="6">
        <f t="shared" si="78"/>
        <v>0.99124186315815876</v>
      </c>
      <c r="AH604">
        <f t="shared" si="79"/>
        <v>-673.57000000000698</v>
      </c>
    </row>
    <row r="605" spans="1:34" x14ac:dyDescent="0.3">
      <c r="A605" s="1" t="s">
        <v>1323</v>
      </c>
      <c r="B605" s="1" t="s">
        <v>1324</v>
      </c>
      <c r="C605" s="1">
        <v>63</v>
      </c>
      <c r="D605" s="1" t="str">
        <f t="shared" si="72"/>
        <v>60-69</v>
      </c>
      <c r="E605" s="1" t="s">
        <v>25</v>
      </c>
      <c r="F605" s="1" t="s">
        <v>891</v>
      </c>
      <c r="G605" s="1" t="s">
        <v>27</v>
      </c>
      <c r="H605" s="1" t="s">
        <v>783</v>
      </c>
      <c r="I605" s="1" t="s">
        <v>382</v>
      </c>
      <c r="J605" s="1" t="s">
        <v>334</v>
      </c>
      <c r="K605" s="1" t="str">
        <f t="shared" si="73"/>
        <v>LAX - AMS</v>
      </c>
      <c r="L605" s="1">
        <v>11762</v>
      </c>
      <c r="M605" s="1" t="str">
        <f t="shared" si="74"/>
        <v>Long-haul</v>
      </c>
      <c r="N605" s="2">
        <v>0.26141203703703703</v>
      </c>
      <c r="O605" s="2">
        <v>0.80585648148148148</v>
      </c>
      <c r="P605" s="3">
        <v>45672</v>
      </c>
      <c r="Q605" s="2">
        <v>0.37877314814814816</v>
      </c>
      <c r="R605" s="2">
        <v>0.92321759259259262</v>
      </c>
      <c r="S605" s="2">
        <f t="shared" si="75"/>
        <v>0.11736111111111114</v>
      </c>
      <c r="T605" s="2">
        <f t="shared" si="76"/>
        <v>0.11736111111111114</v>
      </c>
      <c r="U605" s="1">
        <v>169</v>
      </c>
      <c r="V605" s="1" t="str">
        <f t="shared" si="77"/>
        <v>Severe-delay</v>
      </c>
      <c r="W605" s="1">
        <v>834.8</v>
      </c>
      <c r="X605" s="1" t="s">
        <v>37</v>
      </c>
      <c r="Y605" s="1">
        <v>5</v>
      </c>
      <c r="Z605" s="1" t="s">
        <v>46</v>
      </c>
      <c r="AA605" s="1">
        <v>76.3</v>
      </c>
      <c r="AB605" s="1">
        <v>59525.670178505097</v>
      </c>
      <c r="AC605" s="1" t="s">
        <v>33</v>
      </c>
      <c r="AD605" s="1">
        <v>4.3499999999999996</v>
      </c>
      <c r="AE605" s="1">
        <v>76430.8</v>
      </c>
      <c r="AF605" s="1">
        <v>53442.46</v>
      </c>
      <c r="AG605" s="6">
        <f t="shared" si="78"/>
        <v>0.69922675151902114</v>
      </c>
      <c r="AH605">
        <f t="shared" si="79"/>
        <v>-22988.340000000004</v>
      </c>
    </row>
    <row r="606" spans="1:34" x14ac:dyDescent="0.3">
      <c r="A606" s="1" t="s">
        <v>1325</v>
      </c>
      <c r="B606" s="1" t="s">
        <v>1326</v>
      </c>
      <c r="C606" s="1">
        <v>45</v>
      </c>
      <c r="D606" s="1" t="str">
        <f t="shared" si="72"/>
        <v>40-59</v>
      </c>
      <c r="E606" s="1" t="s">
        <v>25</v>
      </c>
      <c r="F606" s="1" t="s">
        <v>891</v>
      </c>
      <c r="G606" s="1" t="s">
        <v>27</v>
      </c>
      <c r="H606" s="1" t="s">
        <v>783</v>
      </c>
      <c r="I606" s="1" t="s">
        <v>382</v>
      </c>
      <c r="J606" s="1" t="s">
        <v>334</v>
      </c>
      <c r="K606" s="1" t="str">
        <f t="shared" si="73"/>
        <v>LAX - AMS</v>
      </c>
      <c r="L606" s="1">
        <v>11762</v>
      </c>
      <c r="M606" s="1" t="str">
        <f t="shared" si="74"/>
        <v>Long-haul</v>
      </c>
      <c r="N606" s="2">
        <v>0.26141203703703703</v>
      </c>
      <c r="O606" s="2">
        <v>0.80585648148148148</v>
      </c>
      <c r="P606" s="3">
        <v>45665</v>
      </c>
      <c r="Q606" s="2">
        <v>0.37877314814814816</v>
      </c>
      <c r="R606" s="2">
        <v>0.92321759259259262</v>
      </c>
      <c r="S606" s="2">
        <f t="shared" si="75"/>
        <v>0.11736111111111114</v>
      </c>
      <c r="T606" s="2">
        <f t="shared" si="76"/>
        <v>0.11736111111111114</v>
      </c>
      <c r="U606" s="1">
        <v>169</v>
      </c>
      <c r="V606" s="1" t="str">
        <f t="shared" si="77"/>
        <v>Severe-delay</v>
      </c>
      <c r="W606" s="1">
        <v>109.72</v>
      </c>
      <c r="X606" s="1" t="s">
        <v>37</v>
      </c>
      <c r="Y606" s="1">
        <v>5</v>
      </c>
      <c r="Z606" s="1" t="s">
        <v>80</v>
      </c>
      <c r="AA606" s="1">
        <v>156.68</v>
      </c>
      <c r="AB606" s="1">
        <v>59354.478435778401</v>
      </c>
      <c r="AC606" s="1" t="s">
        <v>33</v>
      </c>
      <c r="AD606" s="1">
        <v>4.88</v>
      </c>
      <c r="AE606" s="1">
        <v>76225.37</v>
      </c>
      <c r="AF606" s="1">
        <v>7053.42</v>
      </c>
      <c r="AG606" s="6">
        <f t="shared" si="78"/>
        <v>9.2533758773489724E-2</v>
      </c>
      <c r="AH606">
        <f t="shared" si="79"/>
        <v>-69171.95</v>
      </c>
    </row>
    <row r="607" spans="1:34" x14ac:dyDescent="0.3">
      <c r="A607" s="1" t="s">
        <v>1327</v>
      </c>
      <c r="B607" s="1" t="s">
        <v>1328</v>
      </c>
      <c r="C607" s="1">
        <v>53</v>
      </c>
      <c r="D607" s="1" t="str">
        <f t="shared" si="72"/>
        <v>40-59</v>
      </c>
      <c r="E607" s="1" t="s">
        <v>36</v>
      </c>
      <c r="F607" s="1" t="s">
        <v>891</v>
      </c>
      <c r="G607" s="1" t="s">
        <v>45</v>
      </c>
      <c r="H607" s="1" t="s">
        <v>783</v>
      </c>
      <c r="I607" s="1" t="s">
        <v>382</v>
      </c>
      <c r="J607" s="1" t="s">
        <v>334</v>
      </c>
      <c r="K607" s="1" t="str">
        <f t="shared" si="73"/>
        <v>LAX - AMS</v>
      </c>
      <c r="L607" s="1">
        <v>11762</v>
      </c>
      <c r="M607" s="1" t="str">
        <f t="shared" si="74"/>
        <v>Long-haul</v>
      </c>
      <c r="N607" s="2">
        <v>0.26141203703703703</v>
      </c>
      <c r="O607" s="2">
        <v>0.80585648148148148</v>
      </c>
      <c r="P607" s="3">
        <v>45663</v>
      </c>
      <c r="Q607" s="2">
        <v>0.37877314814814816</v>
      </c>
      <c r="R607" s="2">
        <v>0.92321759259259262</v>
      </c>
      <c r="S607" s="2">
        <f t="shared" si="75"/>
        <v>0.11736111111111114</v>
      </c>
      <c r="T607" s="2">
        <f t="shared" si="76"/>
        <v>0.11736111111111114</v>
      </c>
      <c r="U607" s="1">
        <v>169</v>
      </c>
      <c r="V607" s="1" t="str">
        <f t="shared" si="77"/>
        <v>Severe-delay</v>
      </c>
      <c r="W607" s="1">
        <v>1457.09</v>
      </c>
      <c r="X607" s="1" t="s">
        <v>37</v>
      </c>
      <c r="Y607" s="1">
        <v>5</v>
      </c>
      <c r="Z607" s="1" t="s">
        <v>38</v>
      </c>
      <c r="AA607" s="1">
        <v>23.96</v>
      </c>
      <c r="AB607" s="1">
        <v>60184.426716534101</v>
      </c>
      <c r="AC607" s="1" t="s">
        <v>33</v>
      </c>
      <c r="AD607" s="1">
        <v>3.25</v>
      </c>
      <c r="AE607" s="1">
        <v>77221.31</v>
      </c>
      <c r="AF607" s="1">
        <v>93258.55</v>
      </c>
      <c r="AG607" s="6">
        <f t="shared" si="78"/>
        <v>1.2076789425095225</v>
      </c>
      <c r="AH607">
        <f t="shared" si="79"/>
        <v>16037.240000000005</v>
      </c>
    </row>
    <row r="608" spans="1:34" x14ac:dyDescent="0.3">
      <c r="A608" s="1" t="s">
        <v>1329</v>
      </c>
      <c r="B608" s="1" t="s">
        <v>1330</v>
      </c>
      <c r="C608" s="1">
        <v>45</v>
      </c>
      <c r="D608" s="1" t="str">
        <f t="shared" si="72"/>
        <v>40-59</v>
      </c>
      <c r="E608" s="1" t="s">
        <v>25</v>
      </c>
      <c r="F608" s="1" t="s">
        <v>891</v>
      </c>
      <c r="G608" s="1" t="s">
        <v>27</v>
      </c>
      <c r="H608" s="1" t="s">
        <v>783</v>
      </c>
      <c r="I608" s="1" t="s">
        <v>382</v>
      </c>
      <c r="J608" s="1" t="s">
        <v>334</v>
      </c>
      <c r="K608" s="1" t="str">
        <f t="shared" si="73"/>
        <v>LAX - AMS</v>
      </c>
      <c r="L608" s="1">
        <v>11762</v>
      </c>
      <c r="M608" s="1" t="str">
        <f t="shared" si="74"/>
        <v>Long-haul</v>
      </c>
      <c r="N608" s="2">
        <v>0.26141203703703703</v>
      </c>
      <c r="O608" s="2">
        <v>0.80585648148148148</v>
      </c>
      <c r="P608" s="3">
        <v>45659</v>
      </c>
      <c r="Q608" s="2">
        <v>0.37877314814814816</v>
      </c>
      <c r="R608" s="2">
        <v>0.92321759259259262</v>
      </c>
      <c r="S608" s="2">
        <f t="shared" si="75"/>
        <v>0.11736111111111114</v>
      </c>
      <c r="T608" s="2">
        <f t="shared" si="76"/>
        <v>0.11736111111111114</v>
      </c>
      <c r="U608" s="1">
        <v>169</v>
      </c>
      <c r="V608" s="1" t="str">
        <f t="shared" si="77"/>
        <v>Severe-delay</v>
      </c>
      <c r="W608" s="1">
        <v>710.25</v>
      </c>
      <c r="X608" s="1" t="s">
        <v>31</v>
      </c>
      <c r="Y608" s="1">
        <v>5</v>
      </c>
      <c r="Z608" s="1" t="s">
        <v>46</v>
      </c>
      <c r="AA608" s="1">
        <v>111.79</v>
      </c>
      <c r="AB608" s="1">
        <v>59334.415933823198</v>
      </c>
      <c r="AC608" s="1" t="s">
        <v>39</v>
      </c>
      <c r="AD608" s="1">
        <v>3.01</v>
      </c>
      <c r="AE608" s="1">
        <v>76201.3</v>
      </c>
      <c r="AF608" s="1">
        <v>45478.36</v>
      </c>
      <c r="AG608" s="6">
        <f t="shared" si="78"/>
        <v>0.59681868944493066</v>
      </c>
      <c r="AH608">
        <f t="shared" si="79"/>
        <v>-30722.940000000002</v>
      </c>
    </row>
    <row r="609" spans="1:34" x14ac:dyDescent="0.3">
      <c r="A609" s="1" t="s">
        <v>1331</v>
      </c>
      <c r="B609" s="1" t="s">
        <v>1332</v>
      </c>
      <c r="C609" s="1">
        <v>37</v>
      </c>
      <c r="D609" s="1" t="str">
        <f t="shared" si="72"/>
        <v>30-39</v>
      </c>
      <c r="E609" s="1" t="s">
        <v>36</v>
      </c>
      <c r="F609" s="1" t="s">
        <v>891</v>
      </c>
      <c r="G609" s="1" t="s">
        <v>27</v>
      </c>
      <c r="H609" s="1" t="s">
        <v>790</v>
      </c>
      <c r="I609" s="1" t="s">
        <v>214</v>
      </c>
      <c r="J609" s="1" t="s">
        <v>72</v>
      </c>
      <c r="K609" s="1" t="str">
        <f t="shared" si="73"/>
        <v>DEL - ICN</v>
      </c>
      <c r="L609" s="1">
        <v>13200</v>
      </c>
      <c r="M609" s="1" t="str">
        <f t="shared" si="74"/>
        <v>Long-haul</v>
      </c>
      <c r="N609" s="2">
        <v>0.1146412037037037</v>
      </c>
      <c r="O609" s="2">
        <v>0.72575231481481484</v>
      </c>
      <c r="P609" s="3">
        <v>45667</v>
      </c>
      <c r="Q609" s="2">
        <v>0.16116898148148148</v>
      </c>
      <c r="R609" s="2">
        <v>0.77228009259259256</v>
      </c>
      <c r="S609" s="2">
        <f t="shared" si="75"/>
        <v>4.6527777777777779E-2</v>
      </c>
      <c r="T609" s="2">
        <f t="shared" si="76"/>
        <v>4.6527777777777724E-2</v>
      </c>
      <c r="U609" s="1">
        <v>67</v>
      </c>
      <c r="V609" s="1" t="str">
        <f t="shared" si="77"/>
        <v>Moderate-delay</v>
      </c>
      <c r="W609" s="1">
        <v>953.37</v>
      </c>
      <c r="X609" s="1" t="s">
        <v>53</v>
      </c>
      <c r="Y609" s="1">
        <v>3</v>
      </c>
      <c r="Z609" s="1" t="s">
        <v>42</v>
      </c>
      <c r="AA609" s="1">
        <v>117.87</v>
      </c>
      <c r="AB609" s="1">
        <v>66936.568753965097</v>
      </c>
      <c r="AC609" s="1" t="s">
        <v>33</v>
      </c>
      <c r="AD609" s="1">
        <v>3.78</v>
      </c>
      <c r="AE609" s="1">
        <v>85323.88</v>
      </c>
      <c r="AF609" s="1">
        <v>61039.25</v>
      </c>
      <c r="AG609" s="6">
        <f t="shared" si="78"/>
        <v>0.71538296195625417</v>
      </c>
      <c r="AH609">
        <f t="shared" si="79"/>
        <v>-24284.630000000005</v>
      </c>
    </row>
    <row r="610" spans="1:34" x14ac:dyDescent="0.3">
      <c r="A610" s="1" t="s">
        <v>1333</v>
      </c>
      <c r="B610" s="1" t="s">
        <v>1334</v>
      </c>
      <c r="C610" s="1">
        <v>51</v>
      </c>
      <c r="D610" s="1" t="str">
        <f t="shared" si="72"/>
        <v>40-59</v>
      </c>
      <c r="E610" s="1" t="s">
        <v>25</v>
      </c>
      <c r="F610" s="1" t="s">
        <v>891</v>
      </c>
      <c r="G610" s="1" t="s">
        <v>27</v>
      </c>
      <c r="H610" s="1" t="s">
        <v>790</v>
      </c>
      <c r="I610" s="1" t="s">
        <v>214</v>
      </c>
      <c r="J610" s="1" t="s">
        <v>72</v>
      </c>
      <c r="K610" s="1" t="str">
        <f t="shared" si="73"/>
        <v>DEL - ICN</v>
      </c>
      <c r="L610" s="1">
        <v>13200</v>
      </c>
      <c r="M610" s="1" t="str">
        <f t="shared" si="74"/>
        <v>Long-haul</v>
      </c>
      <c r="N610" s="2">
        <v>0.1146412037037037</v>
      </c>
      <c r="O610" s="2">
        <v>0.72575231481481484</v>
      </c>
      <c r="P610" s="3">
        <v>45669</v>
      </c>
      <c r="Q610" s="2">
        <v>0.16116898148148148</v>
      </c>
      <c r="R610" s="2">
        <v>0.77228009259259256</v>
      </c>
      <c r="S610" s="2">
        <f t="shared" si="75"/>
        <v>4.6527777777777779E-2</v>
      </c>
      <c r="T610" s="2">
        <f t="shared" si="76"/>
        <v>4.6527777777777724E-2</v>
      </c>
      <c r="U610" s="1">
        <v>67</v>
      </c>
      <c r="V610" s="1" t="str">
        <f t="shared" si="77"/>
        <v>Moderate-delay</v>
      </c>
      <c r="W610" s="1">
        <v>55.76</v>
      </c>
      <c r="X610" s="1" t="s">
        <v>31</v>
      </c>
      <c r="Y610" s="1">
        <v>5</v>
      </c>
      <c r="Z610" s="1" t="s">
        <v>42</v>
      </c>
      <c r="AA610" s="1">
        <v>50.58</v>
      </c>
      <c r="AB610" s="1">
        <v>67425.060202241206</v>
      </c>
      <c r="AC610" s="1" t="s">
        <v>39</v>
      </c>
      <c r="AD610" s="1">
        <v>3.2</v>
      </c>
      <c r="AE610" s="1">
        <v>85910.07</v>
      </c>
      <c r="AF610" s="1">
        <v>3578.76</v>
      </c>
      <c r="AG610" s="6">
        <f t="shared" si="78"/>
        <v>4.1657049051409226E-2</v>
      </c>
      <c r="AH610">
        <f t="shared" si="79"/>
        <v>-82331.310000000012</v>
      </c>
    </row>
    <row r="611" spans="1:34" x14ac:dyDescent="0.3">
      <c r="A611" s="1" t="s">
        <v>1335</v>
      </c>
      <c r="B611" s="1" t="s">
        <v>1336</v>
      </c>
      <c r="C611" s="1">
        <v>31</v>
      </c>
      <c r="D611" s="1" t="str">
        <f t="shared" si="72"/>
        <v>30-39</v>
      </c>
      <c r="E611" s="1" t="s">
        <v>25</v>
      </c>
      <c r="F611" s="1" t="s">
        <v>891</v>
      </c>
      <c r="G611" s="1" t="s">
        <v>27</v>
      </c>
      <c r="H611" s="1" t="s">
        <v>790</v>
      </c>
      <c r="I611" s="1" t="s">
        <v>214</v>
      </c>
      <c r="J611" s="1" t="s">
        <v>72</v>
      </c>
      <c r="K611" s="1" t="str">
        <f t="shared" si="73"/>
        <v>DEL - ICN</v>
      </c>
      <c r="L611" s="1">
        <v>13200</v>
      </c>
      <c r="M611" s="1" t="str">
        <f t="shared" si="74"/>
        <v>Long-haul</v>
      </c>
      <c r="N611" s="2">
        <v>0.1146412037037037</v>
      </c>
      <c r="O611" s="2">
        <v>0.72575231481481484</v>
      </c>
      <c r="P611" s="3">
        <v>45663</v>
      </c>
      <c r="Q611" s="2">
        <v>0.16116898148148148</v>
      </c>
      <c r="R611" s="2">
        <v>0.77228009259259256</v>
      </c>
      <c r="S611" s="2">
        <f t="shared" si="75"/>
        <v>4.6527777777777779E-2</v>
      </c>
      <c r="T611" s="2">
        <f t="shared" si="76"/>
        <v>4.6527777777777724E-2</v>
      </c>
      <c r="U611" s="1">
        <v>67</v>
      </c>
      <c r="V611" s="1" t="str">
        <f t="shared" si="77"/>
        <v>Moderate-delay</v>
      </c>
      <c r="W611" s="1">
        <v>395.39</v>
      </c>
      <c r="X611" s="1" t="s">
        <v>37</v>
      </c>
      <c r="Y611" s="1">
        <v>3</v>
      </c>
      <c r="Z611" s="1" t="s">
        <v>32</v>
      </c>
      <c r="AA611" s="1">
        <v>77.94</v>
      </c>
      <c r="AB611" s="1">
        <v>67165.403584382395</v>
      </c>
      <c r="AC611" s="1" t="s">
        <v>39</v>
      </c>
      <c r="AD611" s="1">
        <v>3.75</v>
      </c>
      <c r="AE611" s="1">
        <v>85598.48</v>
      </c>
      <c r="AF611" s="1">
        <v>25320.55</v>
      </c>
      <c r="AG611" s="6">
        <f t="shared" si="78"/>
        <v>0.29580607038816575</v>
      </c>
      <c r="AH611">
        <f t="shared" si="79"/>
        <v>-60277.929999999993</v>
      </c>
    </row>
    <row r="612" spans="1:34" x14ac:dyDescent="0.3">
      <c r="A612" s="1" t="s">
        <v>1337</v>
      </c>
      <c r="B612" s="1" t="s">
        <v>1338</v>
      </c>
      <c r="C612" s="1">
        <v>26</v>
      </c>
      <c r="D612" s="1" t="str">
        <f t="shared" si="72"/>
        <v>18-29</v>
      </c>
      <c r="E612" s="1" t="s">
        <v>25</v>
      </c>
      <c r="F612" s="1" t="s">
        <v>891</v>
      </c>
      <c r="G612" s="1" t="s">
        <v>45</v>
      </c>
      <c r="H612" s="1" t="s">
        <v>576</v>
      </c>
      <c r="I612" s="1" t="s">
        <v>172</v>
      </c>
      <c r="J612" s="1" t="s">
        <v>29</v>
      </c>
      <c r="K612" s="1" t="str">
        <f t="shared" si="73"/>
        <v>PVG - LHR</v>
      </c>
      <c r="L612" s="1">
        <v>3105</v>
      </c>
      <c r="M612" s="1" t="str">
        <f t="shared" si="74"/>
        <v xml:space="preserve">Short-haul </v>
      </c>
      <c r="N612" s="2">
        <v>0.91783564814814811</v>
      </c>
      <c r="O612" s="2">
        <v>6.1585648148148146E-2</v>
      </c>
      <c r="P612" s="3">
        <v>45671</v>
      </c>
      <c r="Q612" s="2">
        <v>0.95950231481481485</v>
      </c>
      <c r="R612" s="2">
        <v>0.10325231481481481</v>
      </c>
      <c r="S612" s="2">
        <f t="shared" si="75"/>
        <v>4.1666666666666741E-2</v>
      </c>
      <c r="T612" s="2">
        <f t="shared" si="76"/>
        <v>4.1666666666666664E-2</v>
      </c>
      <c r="U612" s="1">
        <v>60</v>
      </c>
      <c r="V612" s="1" t="str">
        <f t="shared" si="77"/>
        <v>Moderate-delay</v>
      </c>
      <c r="W612" s="1">
        <v>429.43</v>
      </c>
      <c r="X612" s="1" t="s">
        <v>53</v>
      </c>
      <c r="Y612" s="1">
        <v>5</v>
      </c>
      <c r="Z612" s="1" t="s">
        <v>32</v>
      </c>
      <c r="AA612" s="1">
        <v>113.82</v>
      </c>
      <c r="AB612" s="1">
        <v>16388.993596888598</v>
      </c>
      <c r="AC612" s="1" t="s">
        <v>33</v>
      </c>
      <c r="AD612" s="1">
        <v>3.32</v>
      </c>
      <c r="AE612" s="1">
        <v>24666.79</v>
      </c>
      <c r="AF612" s="1">
        <v>27506.28</v>
      </c>
      <c r="AG612" s="6">
        <f t="shared" si="78"/>
        <v>1.1151138838900398</v>
      </c>
      <c r="AH612">
        <f t="shared" si="79"/>
        <v>2839.489999999998</v>
      </c>
    </row>
    <row r="613" spans="1:34" x14ac:dyDescent="0.3">
      <c r="A613" s="1" t="s">
        <v>1339</v>
      </c>
      <c r="B613" s="1" t="s">
        <v>1340</v>
      </c>
      <c r="C613" s="1">
        <v>70</v>
      </c>
      <c r="D613" s="1" t="str">
        <f t="shared" si="72"/>
        <v>70-80</v>
      </c>
      <c r="E613" s="1" t="s">
        <v>36</v>
      </c>
      <c r="F613" s="1" t="s">
        <v>891</v>
      </c>
      <c r="G613" s="1" t="s">
        <v>27</v>
      </c>
      <c r="H613" s="1" t="s">
        <v>576</v>
      </c>
      <c r="I613" s="1" t="s">
        <v>172</v>
      </c>
      <c r="J613" s="1" t="s">
        <v>29</v>
      </c>
      <c r="K613" s="1" t="str">
        <f t="shared" si="73"/>
        <v>PVG - LHR</v>
      </c>
      <c r="L613" s="1">
        <v>3105</v>
      </c>
      <c r="M613" s="1" t="str">
        <f t="shared" si="74"/>
        <v xml:space="preserve">Short-haul </v>
      </c>
      <c r="N613" s="2">
        <v>0.91783564814814811</v>
      </c>
      <c r="O613" s="2">
        <v>6.1585648148148146E-2</v>
      </c>
      <c r="P613" s="3">
        <v>45658</v>
      </c>
      <c r="Q613" s="2">
        <v>0.95950231481481485</v>
      </c>
      <c r="R613" s="2">
        <v>0.10325231481481481</v>
      </c>
      <c r="S613" s="2">
        <f t="shared" si="75"/>
        <v>4.1666666666666741E-2</v>
      </c>
      <c r="T613" s="2">
        <f t="shared" si="76"/>
        <v>4.1666666666666664E-2</v>
      </c>
      <c r="U613" s="1">
        <v>60</v>
      </c>
      <c r="V613" s="1" t="str">
        <f t="shared" si="77"/>
        <v>Moderate-delay</v>
      </c>
      <c r="W613" s="1">
        <v>701.59</v>
      </c>
      <c r="X613" s="1" t="s">
        <v>53</v>
      </c>
      <c r="Y613" s="1">
        <v>5</v>
      </c>
      <c r="Z613" s="1" t="s">
        <v>80</v>
      </c>
      <c r="AA613" s="1">
        <v>66.31</v>
      </c>
      <c r="AB613" s="1">
        <v>16911.3753061229</v>
      </c>
      <c r="AC613" s="1" t="s">
        <v>33</v>
      </c>
      <c r="AD613" s="1">
        <v>3.36</v>
      </c>
      <c r="AE613" s="1">
        <v>25293.65</v>
      </c>
      <c r="AF613" s="1">
        <v>44915.02</v>
      </c>
      <c r="AG613" s="6">
        <f t="shared" si="78"/>
        <v>1.7757429236191691</v>
      </c>
      <c r="AH613">
        <f t="shared" si="79"/>
        <v>19621.369999999995</v>
      </c>
    </row>
    <row r="614" spans="1:34" x14ac:dyDescent="0.3">
      <c r="A614" s="1" t="s">
        <v>1341</v>
      </c>
      <c r="B614" s="1" t="s">
        <v>1342</v>
      </c>
      <c r="C614" s="1">
        <v>54</v>
      </c>
      <c r="D614" s="1" t="str">
        <f t="shared" si="72"/>
        <v>40-59</v>
      </c>
      <c r="E614" s="1" t="s">
        <v>25</v>
      </c>
      <c r="F614" s="1" t="s">
        <v>891</v>
      </c>
      <c r="G614" s="1" t="s">
        <v>27</v>
      </c>
      <c r="H614" s="1" t="s">
        <v>576</v>
      </c>
      <c r="I614" s="1" t="s">
        <v>172</v>
      </c>
      <c r="J614" s="1" t="s">
        <v>29</v>
      </c>
      <c r="K614" s="1" t="str">
        <f t="shared" si="73"/>
        <v>PVG - LHR</v>
      </c>
      <c r="L614" s="1">
        <v>3105</v>
      </c>
      <c r="M614" s="1" t="str">
        <f t="shared" si="74"/>
        <v xml:space="preserve">Short-haul </v>
      </c>
      <c r="N614" s="2">
        <v>0.91783564814814811</v>
      </c>
      <c r="O614" s="2">
        <v>6.1585648148148146E-2</v>
      </c>
      <c r="P614" s="3">
        <v>45670</v>
      </c>
      <c r="Q614" s="2">
        <v>0.95950231481481485</v>
      </c>
      <c r="R614" s="2">
        <v>0.10325231481481481</v>
      </c>
      <c r="S614" s="2">
        <f t="shared" si="75"/>
        <v>4.1666666666666741E-2</v>
      </c>
      <c r="T614" s="2">
        <f t="shared" si="76"/>
        <v>4.1666666666666664E-2</v>
      </c>
      <c r="U614" s="1">
        <v>60</v>
      </c>
      <c r="V614" s="1" t="str">
        <f t="shared" si="77"/>
        <v>Moderate-delay</v>
      </c>
      <c r="W614" s="1">
        <v>74.67</v>
      </c>
      <c r="X614" s="1" t="s">
        <v>31</v>
      </c>
      <c r="Y614" s="1">
        <v>5</v>
      </c>
      <c r="Z614" s="1" t="s">
        <v>38</v>
      </c>
      <c r="AA614" s="1">
        <v>14.21</v>
      </c>
      <c r="AB614" s="1">
        <v>16859.900025703198</v>
      </c>
      <c r="AC614" s="1" t="s">
        <v>33</v>
      </c>
      <c r="AD614" s="1">
        <v>3.96</v>
      </c>
      <c r="AE614" s="1">
        <v>25231.88</v>
      </c>
      <c r="AF614" s="1">
        <v>4781.72</v>
      </c>
      <c r="AG614" s="6">
        <f t="shared" si="78"/>
        <v>0.18951104713560782</v>
      </c>
      <c r="AH614">
        <f t="shared" si="79"/>
        <v>-20450.16</v>
      </c>
    </row>
    <row r="615" spans="1:34" x14ac:dyDescent="0.3">
      <c r="A615" s="1" t="s">
        <v>1343</v>
      </c>
      <c r="B615" s="1" t="s">
        <v>1344</v>
      </c>
      <c r="C615" s="1">
        <v>45</v>
      </c>
      <c r="D615" s="1" t="str">
        <f t="shared" si="72"/>
        <v>40-59</v>
      </c>
      <c r="E615" s="1" t="s">
        <v>36</v>
      </c>
      <c r="F615" s="1" t="s">
        <v>891</v>
      </c>
      <c r="G615" s="1" t="s">
        <v>27</v>
      </c>
      <c r="H615" s="1" t="s">
        <v>576</v>
      </c>
      <c r="I615" s="1" t="s">
        <v>172</v>
      </c>
      <c r="J615" s="1" t="s">
        <v>29</v>
      </c>
      <c r="K615" s="1" t="str">
        <f t="shared" si="73"/>
        <v>PVG - LHR</v>
      </c>
      <c r="L615" s="1">
        <v>3105</v>
      </c>
      <c r="M615" s="1" t="str">
        <f t="shared" si="74"/>
        <v xml:space="preserve">Short-haul </v>
      </c>
      <c r="N615" s="2">
        <v>0.91783564814814811</v>
      </c>
      <c r="O615" s="2">
        <v>6.1585648148148146E-2</v>
      </c>
      <c r="P615" s="3">
        <v>45670</v>
      </c>
      <c r="Q615" s="2">
        <v>0.95950231481481485</v>
      </c>
      <c r="R615" s="2">
        <v>0.10325231481481481</v>
      </c>
      <c r="S615" s="2">
        <f t="shared" si="75"/>
        <v>4.1666666666666741E-2</v>
      </c>
      <c r="T615" s="2">
        <f t="shared" si="76"/>
        <v>4.1666666666666664E-2</v>
      </c>
      <c r="U615" s="1">
        <v>60</v>
      </c>
      <c r="V615" s="1" t="str">
        <f t="shared" si="77"/>
        <v>Moderate-delay</v>
      </c>
      <c r="W615" s="1">
        <v>1302.29</v>
      </c>
      <c r="X615" s="1" t="s">
        <v>37</v>
      </c>
      <c r="Y615" s="1">
        <v>5</v>
      </c>
      <c r="Z615" s="1" t="s">
        <v>42</v>
      </c>
      <c r="AA615" s="1">
        <v>101.65</v>
      </c>
      <c r="AB615" s="1">
        <v>16881.082699647999</v>
      </c>
      <c r="AC615" s="1" t="s">
        <v>39</v>
      </c>
      <c r="AD615" s="1">
        <v>3.17</v>
      </c>
      <c r="AE615" s="1">
        <v>25257.3</v>
      </c>
      <c r="AF615" s="1">
        <v>83366.89</v>
      </c>
      <c r="AG615" s="6">
        <f t="shared" si="78"/>
        <v>3.3007047467464852</v>
      </c>
      <c r="AH615">
        <f t="shared" si="79"/>
        <v>58109.59</v>
      </c>
    </row>
    <row r="616" spans="1:34" x14ac:dyDescent="0.3">
      <c r="A616" s="1" t="s">
        <v>1345</v>
      </c>
      <c r="B616" s="1" t="s">
        <v>1346</v>
      </c>
      <c r="C616" s="1">
        <v>63</v>
      </c>
      <c r="D616" s="1" t="str">
        <f t="shared" si="72"/>
        <v>60-69</v>
      </c>
      <c r="E616" s="1" t="s">
        <v>36</v>
      </c>
      <c r="F616" s="1" t="s">
        <v>891</v>
      </c>
      <c r="G616" s="1" t="s">
        <v>45</v>
      </c>
      <c r="H616" s="1" t="s">
        <v>585</v>
      </c>
      <c r="I616" s="1" t="s">
        <v>334</v>
      </c>
      <c r="J616" s="1" t="s">
        <v>72</v>
      </c>
      <c r="K616" s="1" t="str">
        <f t="shared" si="73"/>
        <v>AMS - ICN</v>
      </c>
      <c r="L616" s="1">
        <v>347</v>
      </c>
      <c r="M616" s="1" t="str">
        <f t="shared" si="74"/>
        <v xml:space="preserve">Short-haul </v>
      </c>
      <c r="N616" s="2">
        <v>0.56776620370370368</v>
      </c>
      <c r="O616" s="2">
        <v>0.58373842592592595</v>
      </c>
      <c r="P616" s="3">
        <v>45661</v>
      </c>
      <c r="Q616" s="2">
        <v>0.60179398148148144</v>
      </c>
      <c r="R616" s="2">
        <v>0.61776620370370372</v>
      </c>
      <c r="S616" s="2">
        <f t="shared" si="75"/>
        <v>3.4027777777777768E-2</v>
      </c>
      <c r="T616" s="2">
        <f t="shared" si="76"/>
        <v>3.4027777777777768E-2</v>
      </c>
      <c r="U616" s="1">
        <v>49</v>
      </c>
      <c r="V616" s="1" t="str">
        <f t="shared" si="77"/>
        <v>Moderate-delay</v>
      </c>
      <c r="W616" s="1">
        <v>724.59</v>
      </c>
      <c r="X616" s="1" t="s">
        <v>31</v>
      </c>
      <c r="Y616" s="1">
        <v>5</v>
      </c>
      <c r="Z616" s="1" t="s">
        <v>42</v>
      </c>
      <c r="AA616" s="1">
        <v>147.09</v>
      </c>
      <c r="AB616" s="1">
        <v>3098.9838426831102</v>
      </c>
      <c r="AC616" s="1" t="s">
        <v>39</v>
      </c>
      <c r="AD616" s="1">
        <v>4.22</v>
      </c>
      <c r="AE616" s="1">
        <v>8718.7800000000007</v>
      </c>
      <c r="AF616" s="1">
        <v>46403.18</v>
      </c>
      <c r="AG616" s="6">
        <f t="shared" si="78"/>
        <v>5.3222102174845558</v>
      </c>
      <c r="AH616">
        <f t="shared" si="79"/>
        <v>37684.400000000001</v>
      </c>
    </row>
    <row r="617" spans="1:34" x14ac:dyDescent="0.3">
      <c r="A617" s="1" t="s">
        <v>1347</v>
      </c>
      <c r="B617" s="1" t="s">
        <v>1348</v>
      </c>
      <c r="C617" s="1">
        <v>35</v>
      </c>
      <c r="D617" s="1" t="str">
        <f t="shared" si="72"/>
        <v>30-39</v>
      </c>
      <c r="E617" s="1" t="s">
        <v>25</v>
      </c>
      <c r="F617" s="1" t="s">
        <v>891</v>
      </c>
      <c r="G617" s="1" t="s">
        <v>27</v>
      </c>
      <c r="H617" s="1" t="s">
        <v>585</v>
      </c>
      <c r="I617" s="1" t="s">
        <v>334</v>
      </c>
      <c r="J617" s="1" t="s">
        <v>72</v>
      </c>
      <c r="K617" s="1" t="str">
        <f t="shared" si="73"/>
        <v>AMS - ICN</v>
      </c>
      <c r="L617" s="1">
        <v>347</v>
      </c>
      <c r="M617" s="1" t="str">
        <f t="shared" si="74"/>
        <v xml:space="preserve">Short-haul </v>
      </c>
      <c r="N617" s="2">
        <v>0.56776620370370368</v>
      </c>
      <c r="O617" s="2">
        <v>0.58373842592592595</v>
      </c>
      <c r="P617" s="3">
        <v>45658</v>
      </c>
      <c r="Q617" s="2">
        <v>0.60179398148148144</v>
      </c>
      <c r="R617" s="2">
        <v>0.61776620370370372</v>
      </c>
      <c r="S617" s="2">
        <f t="shared" si="75"/>
        <v>3.4027777777777768E-2</v>
      </c>
      <c r="T617" s="2">
        <f t="shared" si="76"/>
        <v>3.4027777777777768E-2</v>
      </c>
      <c r="U617" s="1">
        <v>49</v>
      </c>
      <c r="V617" s="1" t="str">
        <f t="shared" si="77"/>
        <v>Moderate-delay</v>
      </c>
      <c r="W617" s="1">
        <v>1023.93</v>
      </c>
      <c r="X617" s="1" t="s">
        <v>53</v>
      </c>
      <c r="Y617" s="1">
        <v>3</v>
      </c>
      <c r="Z617" s="1" t="s">
        <v>38</v>
      </c>
      <c r="AA617" s="1">
        <v>91.08</v>
      </c>
      <c r="AB617" s="1">
        <v>2301.1405127272901</v>
      </c>
      <c r="AC617" s="1" t="s">
        <v>39</v>
      </c>
      <c r="AD617" s="1">
        <v>3.1</v>
      </c>
      <c r="AE617" s="1">
        <v>7761.37</v>
      </c>
      <c r="AF617" s="1">
        <v>65549.740000000005</v>
      </c>
      <c r="AG617" s="6">
        <f t="shared" si="78"/>
        <v>8.4456403959610231</v>
      </c>
      <c r="AH617">
        <f t="shared" si="79"/>
        <v>57788.37</v>
      </c>
    </row>
    <row r="618" spans="1:34" x14ac:dyDescent="0.3">
      <c r="A618" s="1" t="s">
        <v>1349</v>
      </c>
      <c r="B618" s="1" t="s">
        <v>1350</v>
      </c>
      <c r="C618" s="1">
        <v>27</v>
      </c>
      <c r="D618" s="1" t="str">
        <f t="shared" si="72"/>
        <v>18-29</v>
      </c>
      <c r="E618" s="1" t="s">
        <v>36</v>
      </c>
      <c r="F618" s="1" t="s">
        <v>891</v>
      </c>
      <c r="G618" s="1" t="s">
        <v>45</v>
      </c>
      <c r="H618" s="1" t="s">
        <v>585</v>
      </c>
      <c r="I618" s="1" t="s">
        <v>334</v>
      </c>
      <c r="J618" s="1" t="s">
        <v>72</v>
      </c>
      <c r="K618" s="1" t="str">
        <f t="shared" si="73"/>
        <v>AMS - ICN</v>
      </c>
      <c r="L618" s="1">
        <v>347</v>
      </c>
      <c r="M618" s="1" t="str">
        <f t="shared" si="74"/>
        <v xml:space="preserve">Short-haul </v>
      </c>
      <c r="N618" s="2">
        <v>0.56776620370370368</v>
      </c>
      <c r="O618" s="2">
        <v>0.58373842592592595</v>
      </c>
      <c r="P618" s="3">
        <v>45660</v>
      </c>
      <c r="Q618" s="2">
        <v>0.60179398148148144</v>
      </c>
      <c r="R618" s="2">
        <v>0.61776620370370372</v>
      </c>
      <c r="S618" s="2">
        <f t="shared" si="75"/>
        <v>3.4027777777777768E-2</v>
      </c>
      <c r="T618" s="2">
        <f t="shared" si="76"/>
        <v>3.4027777777777768E-2</v>
      </c>
      <c r="U618" s="1">
        <v>49</v>
      </c>
      <c r="V618" s="1" t="str">
        <f t="shared" si="77"/>
        <v>Moderate-delay</v>
      </c>
      <c r="W618" s="1">
        <v>773.34</v>
      </c>
      <c r="X618" s="1" t="s">
        <v>53</v>
      </c>
      <c r="Y618" s="1">
        <v>5</v>
      </c>
      <c r="Z618" s="1" t="s">
        <v>42</v>
      </c>
      <c r="AA618" s="1">
        <v>101.42</v>
      </c>
      <c r="AB618" s="1">
        <v>2351.6427166164599</v>
      </c>
      <c r="AC618" s="1" t="s">
        <v>33</v>
      </c>
      <c r="AD618" s="1">
        <v>3.45</v>
      </c>
      <c r="AE618" s="1">
        <v>7821.97</v>
      </c>
      <c r="AF618" s="1">
        <v>49514.04</v>
      </c>
      <c r="AG618" s="6">
        <f t="shared" si="78"/>
        <v>6.3301239968959226</v>
      </c>
      <c r="AH618">
        <f t="shared" si="79"/>
        <v>41692.07</v>
      </c>
    </row>
    <row r="619" spans="1:34" x14ac:dyDescent="0.3">
      <c r="A619" s="1" t="s">
        <v>1351</v>
      </c>
      <c r="B619" s="1" t="s">
        <v>1352</v>
      </c>
      <c r="C619" s="1">
        <v>61</v>
      </c>
      <c r="D619" s="1" t="str">
        <f t="shared" si="72"/>
        <v>60-69</v>
      </c>
      <c r="E619" s="1" t="s">
        <v>36</v>
      </c>
      <c r="F619" s="1" t="s">
        <v>891</v>
      </c>
      <c r="G619" s="1" t="s">
        <v>27</v>
      </c>
      <c r="H619" s="1" t="s">
        <v>585</v>
      </c>
      <c r="I619" s="1" t="s">
        <v>334</v>
      </c>
      <c r="J619" s="1" t="s">
        <v>72</v>
      </c>
      <c r="K619" s="1" t="str">
        <f t="shared" si="73"/>
        <v>AMS - ICN</v>
      </c>
      <c r="L619" s="1">
        <v>347</v>
      </c>
      <c r="M619" s="1" t="str">
        <f t="shared" si="74"/>
        <v xml:space="preserve">Short-haul </v>
      </c>
      <c r="N619" s="2">
        <v>0.56776620370370368</v>
      </c>
      <c r="O619" s="2">
        <v>0.58373842592592595</v>
      </c>
      <c r="P619" s="3">
        <v>45671</v>
      </c>
      <c r="Q619" s="2">
        <v>0.60179398148148144</v>
      </c>
      <c r="R619" s="2">
        <v>0.61776620370370372</v>
      </c>
      <c r="S619" s="2">
        <f t="shared" si="75"/>
        <v>3.4027777777777768E-2</v>
      </c>
      <c r="T619" s="2">
        <f t="shared" si="76"/>
        <v>3.4027777777777768E-2</v>
      </c>
      <c r="U619" s="1">
        <v>49</v>
      </c>
      <c r="V619" s="1" t="str">
        <f t="shared" si="77"/>
        <v>Moderate-delay</v>
      </c>
      <c r="W619" s="1">
        <v>526.5</v>
      </c>
      <c r="X619" s="1" t="s">
        <v>53</v>
      </c>
      <c r="Y619" s="1">
        <v>5</v>
      </c>
      <c r="Z619" s="1" t="s">
        <v>42</v>
      </c>
      <c r="AA619" s="1">
        <v>83.32</v>
      </c>
      <c r="AB619" s="1">
        <v>2968.1087692311398</v>
      </c>
      <c r="AC619" s="1" t="s">
        <v>39</v>
      </c>
      <c r="AD619" s="1">
        <v>4.01</v>
      </c>
      <c r="AE619" s="1">
        <v>8561.73</v>
      </c>
      <c r="AF619" s="1">
        <v>33712.660000000003</v>
      </c>
      <c r="AG619" s="6">
        <f t="shared" si="78"/>
        <v>3.9375990600030608</v>
      </c>
      <c r="AH619">
        <f t="shared" si="79"/>
        <v>25150.930000000004</v>
      </c>
    </row>
    <row r="620" spans="1:34" x14ac:dyDescent="0.3">
      <c r="A620" s="1" t="s">
        <v>1353</v>
      </c>
      <c r="B620" s="1" t="s">
        <v>1354</v>
      </c>
      <c r="C620" s="1">
        <v>58</v>
      </c>
      <c r="D620" s="1" t="str">
        <f t="shared" si="72"/>
        <v>40-59</v>
      </c>
      <c r="E620" s="1" t="s">
        <v>36</v>
      </c>
      <c r="F620" s="1" t="s">
        <v>891</v>
      </c>
      <c r="G620" s="1" t="s">
        <v>27</v>
      </c>
      <c r="H620" s="1" t="s">
        <v>585</v>
      </c>
      <c r="I620" s="1" t="s">
        <v>334</v>
      </c>
      <c r="J620" s="1" t="s">
        <v>72</v>
      </c>
      <c r="K620" s="1" t="str">
        <f t="shared" si="73"/>
        <v>AMS - ICN</v>
      </c>
      <c r="L620" s="1">
        <v>347</v>
      </c>
      <c r="M620" s="1" t="str">
        <f t="shared" si="74"/>
        <v xml:space="preserve">Short-haul </v>
      </c>
      <c r="N620" s="2">
        <v>0.56776620370370368</v>
      </c>
      <c r="O620" s="2">
        <v>0.58373842592592595</v>
      </c>
      <c r="P620" s="3">
        <v>45658</v>
      </c>
      <c r="Q620" s="2">
        <v>0.60179398148148144</v>
      </c>
      <c r="R620" s="2">
        <v>0.61776620370370372</v>
      </c>
      <c r="S620" s="2">
        <f t="shared" si="75"/>
        <v>3.4027777777777768E-2</v>
      </c>
      <c r="T620" s="2">
        <f t="shared" si="76"/>
        <v>3.4027777777777768E-2</v>
      </c>
      <c r="U620" s="1">
        <v>49</v>
      </c>
      <c r="V620" s="1" t="str">
        <f t="shared" si="77"/>
        <v>Moderate-delay</v>
      </c>
      <c r="W620" s="1">
        <v>380.89</v>
      </c>
      <c r="X620" s="1" t="s">
        <v>31</v>
      </c>
      <c r="Y620" s="1">
        <v>5</v>
      </c>
      <c r="Z620" s="1" t="s">
        <v>80</v>
      </c>
      <c r="AA620" s="1">
        <v>151.22</v>
      </c>
      <c r="AB620" s="1">
        <v>3119.5402261516201</v>
      </c>
      <c r="AC620" s="1" t="s">
        <v>33</v>
      </c>
      <c r="AD620" s="1">
        <v>4.1900000000000004</v>
      </c>
      <c r="AE620" s="1">
        <v>8743.4500000000007</v>
      </c>
      <c r="AF620" s="1">
        <v>24407.200000000001</v>
      </c>
      <c r="AG620" s="6">
        <f t="shared" si="78"/>
        <v>2.7914839108132372</v>
      </c>
      <c r="AH620">
        <f t="shared" si="79"/>
        <v>15663.75</v>
      </c>
    </row>
    <row r="621" spans="1:34" x14ac:dyDescent="0.3">
      <c r="A621" s="1" t="s">
        <v>1355</v>
      </c>
      <c r="B621" s="1" t="s">
        <v>1356</v>
      </c>
      <c r="C621" s="1">
        <v>33</v>
      </c>
      <c r="D621" s="1" t="str">
        <f t="shared" si="72"/>
        <v>30-39</v>
      </c>
      <c r="E621" s="1" t="s">
        <v>25</v>
      </c>
      <c r="F621" s="1" t="s">
        <v>891</v>
      </c>
      <c r="G621" s="1" t="s">
        <v>45</v>
      </c>
      <c r="H621" s="1" t="s">
        <v>586</v>
      </c>
      <c r="I621" s="1" t="s">
        <v>334</v>
      </c>
      <c r="J621" s="1" t="s">
        <v>259</v>
      </c>
      <c r="K621" s="1" t="str">
        <f t="shared" si="73"/>
        <v>AMS - JFK</v>
      </c>
      <c r="L621" s="1">
        <v>3594</v>
      </c>
      <c r="M621" s="1" t="str">
        <f t="shared" si="74"/>
        <v xml:space="preserve">Short-haul </v>
      </c>
      <c r="N621" s="2">
        <v>0.18997685185185184</v>
      </c>
      <c r="O621" s="2">
        <v>0.35594907407407406</v>
      </c>
      <c r="P621" s="3">
        <v>45667</v>
      </c>
      <c r="Q621" s="2">
        <v>0.22817129629629629</v>
      </c>
      <c r="R621" s="2">
        <v>0.39414351851851853</v>
      </c>
      <c r="S621" s="2">
        <f t="shared" si="75"/>
        <v>3.8194444444444448E-2</v>
      </c>
      <c r="T621" s="2">
        <f t="shared" si="76"/>
        <v>3.8194444444444475E-2</v>
      </c>
      <c r="U621" s="1">
        <v>55</v>
      </c>
      <c r="V621" s="1" t="str">
        <f t="shared" si="77"/>
        <v>Moderate-delay</v>
      </c>
      <c r="W621" s="1">
        <v>1037.0999999999999</v>
      </c>
      <c r="X621" s="1" t="s">
        <v>31</v>
      </c>
      <c r="Y621" s="1">
        <v>3</v>
      </c>
      <c r="Z621" s="1" t="s">
        <v>42</v>
      </c>
      <c r="AA621" s="1">
        <v>127.6</v>
      </c>
      <c r="AB621" s="1">
        <v>19074.819439226601</v>
      </c>
      <c r="AC621" s="1" t="s">
        <v>33</v>
      </c>
      <c r="AD621" s="1">
        <v>4.91</v>
      </c>
      <c r="AE621" s="1">
        <v>27889.78</v>
      </c>
      <c r="AF621" s="1">
        <v>66399.92</v>
      </c>
      <c r="AG621" s="6">
        <f t="shared" si="78"/>
        <v>2.3807975537992769</v>
      </c>
      <c r="AH621">
        <f t="shared" si="79"/>
        <v>38510.14</v>
      </c>
    </row>
    <row r="622" spans="1:34" x14ac:dyDescent="0.3">
      <c r="A622" s="1" t="s">
        <v>1357</v>
      </c>
      <c r="B622" s="1" t="s">
        <v>1358</v>
      </c>
      <c r="C622" s="1">
        <v>44</v>
      </c>
      <c r="D622" s="1" t="str">
        <f t="shared" si="72"/>
        <v>40-59</v>
      </c>
      <c r="E622" s="1" t="s">
        <v>25</v>
      </c>
      <c r="F622" s="1" t="s">
        <v>891</v>
      </c>
      <c r="G622" s="1" t="s">
        <v>27</v>
      </c>
      <c r="H622" s="1" t="s">
        <v>586</v>
      </c>
      <c r="I622" s="1" t="s">
        <v>334</v>
      </c>
      <c r="J622" s="1" t="s">
        <v>259</v>
      </c>
      <c r="K622" s="1" t="str">
        <f t="shared" si="73"/>
        <v>AMS - JFK</v>
      </c>
      <c r="L622" s="1">
        <v>3594</v>
      </c>
      <c r="M622" s="1" t="str">
        <f t="shared" si="74"/>
        <v xml:space="preserve">Short-haul </v>
      </c>
      <c r="N622" s="2">
        <v>0.18997685185185184</v>
      </c>
      <c r="O622" s="2">
        <v>0.35594907407407406</v>
      </c>
      <c r="P622" s="3">
        <v>45670</v>
      </c>
      <c r="Q622" s="2">
        <v>0.22817129629629629</v>
      </c>
      <c r="R622" s="2">
        <v>0.39414351851851853</v>
      </c>
      <c r="S622" s="2">
        <f t="shared" si="75"/>
        <v>3.8194444444444448E-2</v>
      </c>
      <c r="T622" s="2">
        <f t="shared" si="76"/>
        <v>3.8194444444444475E-2</v>
      </c>
      <c r="U622" s="1">
        <v>55</v>
      </c>
      <c r="V622" s="1" t="str">
        <f t="shared" si="77"/>
        <v>Moderate-delay</v>
      </c>
      <c r="W622" s="1">
        <v>219.93</v>
      </c>
      <c r="X622" s="1" t="s">
        <v>31</v>
      </c>
      <c r="Y622" s="1">
        <v>5</v>
      </c>
      <c r="Z622" s="1" t="s">
        <v>42</v>
      </c>
      <c r="AA622" s="1">
        <v>102.39</v>
      </c>
      <c r="AB622" s="1">
        <v>19167.2132096887</v>
      </c>
      <c r="AC622" s="1" t="s">
        <v>39</v>
      </c>
      <c r="AD622" s="1">
        <v>3.55</v>
      </c>
      <c r="AE622" s="1">
        <v>28000.66</v>
      </c>
      <c r="AF622" s="1">
        <v>14096</v>
      </c>
      <c r="AG622" s="6">
        <f t="shared" si="78"/>
        <v>0.50341670517766368</v>
      </c>
      <c r="AH622">
        <f t="shared" si="79"/>
        <v>-13904.66</v>
      </c>
    </row>
    <row r="623" spans="1:34" x14ac:dyDescent="0.3">
      <c r="A623" s="1" t="s">
        <v>1359</v>
      </c>
      <c r="B623" s="1" t="s">
        <v>1360</v>
      </c>
      <c r="C623" s="1">
        <v>64</v>
      </c>
      <c r="D623" s="1" t="str">
        <f t="shared" si="72"/>
        <v>60-69</v>
      </c>
      <c r="E623" s="1" t="s">
        <v>36</v>
      </c>
      <c r="F623" s="1" t="s">
        <v>891</v>
      </c>
      <c r="G623" s="1" t="s">
        <v>27</v>
      </c>
      <c r="H623" s="1" t="s">
        <v>599</v>
      </c>
      <c r="I623" s="1" t="s">
        <v>259</v>
      </c>
      <c r="J623" s="1" t="s">
        <v>214</v>
      </c>
      <c r="K623" s="1" t="str">
        <f t="shared" si="73"/>
        <v>JFK - DEL</v>
      </c>
      <c r="L623" s="1">
        <v>3239</v>
      </c>
      <c r="M623" s="1" t="str">
        <f t="shared" si="74"/>
        <v xml:space="preserve">Short-haul </v>
      </c>
      <c r="N623" s="2">
        <v>9.6747685185185187E-2</v>
      </c>
      <c r="O623" s="2">
        <v>0.24605324074074075</v>
      </c>
      <c r="P623" s="3">
        <v>45662</v>
      </c>
      <c r="Q623" s="2">
        <v>0.16410879629629629</v>
      </c>
      <c r="R623" s="2">
        <v>0.31341435185185185</v>
      </c>
      <c r="S623" s="2">
        <f t="shared" si="75"/>
        <v>6.7361111111111108E-2</v>
      </c>
      <c r="T623" s="2">
        <f t="shared" si="76"/>
        <v>6.7361111111111094E-2</v>
      </c>
      <c r="U623" s="1">
        <v>97</v>
      </c>
      <c r="V623" s="1" t="str">
        <f t="shared" si="77"/>
        <v>Moderate-delay</v>
      </c>
      <c r="W623" s="1">
        <v>750.49</v>
      </c>
      <c r="X623" s="1" t="s">
        <v>37</v>
      </c>
      <c r="Y623" s="1">
        <v>5</v>
      </c>
      <c r="Z623" s="1" t="s">
        <v>42</v>
      </c>
      <c r="AA623" s="1">
        <v>183.23</v>
      </c>
      <c r="AB623" s="1">
        <v>17276.9802724976</v>
      </c>
      <c r="AC623" s="1" t="s">
        <v>33</v>
      </c>
      <c r="AD623" s="1">
        <v>4.63</v>
      </c>
      <c r="AE623" s="1">
        <v>25732.38</v>
      </c>
      <c r="AF623" s="1">
        <v>48068.01</v>
      </c>
      <c r="AG623" s="6">
        <f t="shared" si="78"/>
        <v>1.8679970527405549</v>
      </c>
      <c r="AH623">
        <f t="shared" si="79"/>
        <v>22335.63</v>
      </c>
    </row>
    <row r="624" spans="1:34" x14ac:dyDescent="0.3">
      <c r="A624" s="1" t="s">
        <v>1361</v>
      </c>
      <c r="B624" s="1" t="s">
        <v>1362</v>
      </c>
      <c r="C624" s="1">
        <v>35</v>
      </c>
      <c r="D624" s="1" t="str">
        <f t="shared" si="72"/>
        <v>30-39</v>
      </c>
      <c r="E624" s="1" t="s">
        <v>36</v>
      </c>
      <c r="F624" s="1" t="s">
        <v>891</v>
      </c>
      <c r="G624" s="1" t="s">
        <v>27</v>
      </c>
      <c r="H624" s="1" t="s">
        <v>599</v>
      </c>
      <c r="I624" s="1" t="s">
        <v>259</v>
      </c>
      <c r="J624" s="1" t="s">
        <v>214</v>
      </c>
      <c r="K624" s="1" t="str">
        <f t="shared" si="73"/>
        <v>JFK - DEL</v>
      </c>
      <c r="L624" s="1">
        <v>3239</v>
      </c>
      <c r="M624" s="1" t="str">
        <f t="shared" si="74"/>
        <v xml:space="preserve">Short-haul </v>
      </c>
      <c r="N624" s="2">
        <v>9.6747685185185187E-2</v>
      </c>
      <c r="O624" s="2">
        <v>0.24605324074074075</v>
      </c>
      <c r="P624" s="3">
        <v>45672</v>
      </c>
      <c r="Q624" s="2">
        <v>0.16410879629629629</v>
      </c>
      <c r="R624" s="2">
        <v>0.31341435185185185</v>
      </c>
      <c r="S624" s="2">
        <f t="shared" si="75"/>
        <v>6.7361111111111108E-2</v>
      </c>
      <c r="T624" s="2">
        <f t="shared" si="76"/>
        <v>6.7361111111111094E-2</v>
      </c>
      <c r="U624" s="1">
        <v>97</v>
      </c>
      <c r="V624" s="1" t="str">
        <f t="shared" si="77"/>
        <v>Moderate-delay</v>
      </c>
      <c r="W624" s="1">
        <v>524.92999999999995</v>
      </c>
      <c r="X624" s="1" t="s">
        <v>37</v>
      </c>
      <c r="Y624" s="1">
        <v>3</v>
      </c>
      <c r="Z624" s="1" t="s">
        <v>80</v>
      </c>
      <c r="AA624" s="1">
        <v>29.93</v>
      </c>
      <c r="AB624" s="1">
        <v>17462.5370429553</v>
      </c>
      <c r="AC624" s="1" t="s">
        <v>33</v>
      </c>
      <c r="AD624" s="1">
        <v>4.1100000000000003</v>
      </c>
      <c r="AE624" s="1">
        <v>25955.040000000001</v>
      </c>
      <c r="AF624" s="1">
        <v>33601.51</v>
      </c>
      <c r="AG624" s="6">
        <f t="shared" si="78"/>
        <v>1.2946044390607758</v>
      </c>
      <c r="AH624">
        <f t="shared" si="79"/>
        <v>7646.4700000000012</v>
      </c>
    </row>
    <row r="625" spans="1:34" x14ac:dyDescent="0.3">
      <c r="A625" s="1" t="s">
        <v>1363</v>
      </c>
      <c r="B625" s="1" t="s">
        <v>1364</v>
      </c>
      <c r="C625" s="1">
        <v>61</v>
      </c>
      <c r="D625" s="1" t="str">
        <f t="shared" si="72"/>
        <v>60-69</v>
      </c>
      <c r="E625" s="1" t="s">
        <v>36</v>
      </c>
      <c r="F625" s="1" t="s">
        <v>891</v>
      </c>
      <c r="G625" s="1" t="s">
        <v>45</v>
      </c>
      <c r="H625" s="1" t="s">
        <v>612</v>
      </c>
      <c r="I625" s="1" t="s">
        <v>29</v>
      </c>
      <c r="J625" s="1" t="s">
        <v>88</v>
      </c>
      <c r="K625" s="1" t="str">
        <f t="shared" si="73"/>
        <v>LHR - CDG</v>
      </c>
      <c r="L625" s="1">
        <v>2142</v>
      </c>
      <c r="M625" s="1" t="str">
        <f t="shared" si="74"/>
        <v xml:space="preserve">Short-haul </v>
      </c>
      <c r="N625" s="2">
        <v>0.87881944444444449</v>
      </c>
      <c r="O625" s="2">
        <v>0.97743055555555558</v>
      </c>
      <c r="P625" s="3">
        <v>45670</v>
      </c>
      <c r="Q625" s="2">
        <v>0.94062500000000004</v>
      </c>
      <c r="R625" s="2">
        <v>3.923611111111111E-2</v>
      </c>
      <c r="S625" s="2">
        <f t="shared" si="75"/>
        <v>6.1805555555555558E-2</v>
      </c>
      <c r="T625" s="2">
        <f t="shared" si="76"/>
        <v>6.1805555555555558E-2</v>
      </c>
      <c r="U625" s="1">
        <v>89</v>
      </c>
      <c r="V625" s="1" t="str">
        <f t="shared" si="77"/>
        <v>Moderate-delay</v>
      </c>
      <c r="W625" s="1">
        <v>433.46</v>
      </c>
      <c r="X625" s="1" t="s">
        <v>31</v>
      </c>
      <c r="Y625" s="1">
        <v>5</v>
      </c>
      <c r="Z625" s="1" t="s">
        <v>46</v>
      </c>
      <c r="AA625" s="1">
        <v>87.97</v>
      </c>
      <c r="AB625" s="1">
        <v>11456.123716530399</v>
      </c>
      <c r="AC625" s="1" t="s">
        <v>33</v>
      </c>
      <c r="AD625" s="1">
        <v>4.25</v>
      </c>
      <c r="AE625" s="1">
        <v>18747.349999999999</v>
      </c>
      <c r="AF625" s="1">
        <v>27759.03</v>
      </c>
      <c r="AG625" s="6">
        <f t="shared" si="78"/>
        <v>1.4806908709764315</v>
      </c>
      <c r="AH625">
        <f t="shared" si="79"/>
        <v>9011.68</v>
      </c>
    </row>
    <row r="626" spans="1:34" x14ac:dyDescent="0.3">
      <c r="A626" s="1" t="s">
        <v>1365</v>
      </c>
      <c r="B626" s="1" t="s">
        <v>1366</v>
      </c>
      <c r="C626" s="1">
        <v>68</v>
      </c>
      <c r="D626" s="1" t="str">
        <f t="shared" si="72"/>
        <v>60-69</v>
      </c>
      <c r="E626" s="1" t="s">
        <v>25</v>
      </c>
      <c r="F626" s="1" t="s">
        <v>891</v>
      </c>
      <c r="G626" s="1" t="s">
        <v>45</v>
      </c>
      <c r="H626" s="1" t="s">
        <v>612</v>
      </c>
      <c r="I626" s="1" t="s">
        <v>29</v>
      </c>
      <c r="J626" s="1" t="s">
        <v>88</v>
      </c>
      <c r="K626" s="1" t="str">
        <f t="shared" si="73"/>
        <v>LHR - CDG</v>
      </c>
      <c r="L626" s="1">
        <v>2142</v>
      </c>
      <c r="M626" s="1" t="str">
        <f t="shared" si="74"/>
        <v xml:space="preserve">Short-haul </v>
      </c>
      <c r="N626" s="2">
        <v>0.87881944444444449</v>
      </c>
      <c r="O626" s="2">
        <v>0.97743055555555558</v>
      </c>
      <c r="P626" s="3">
        <v>45672</v>
      </c>
      <c r="Q626" s="2">
        <v>0.94062500000000004</v>
      </c>
      <c r="R626" s="2">
        <v>3.923611111111111E-2</v>
      </c>
      <c r="S626" s="2">
        <f t="shared" si="75"/>
        <v>6.1805555555555558E-2</v>
      </c>
      <c r="T626" s="2">
        <f t="shared" si="76"/>
        <v>6.1805555555555558E-2</v>
      </c>
      <c r="U626" s="1">
        <v>89</v>
      </c>
      <c r="V626" s="1" t="str">
        <f t="shared" si="77"/>
        <v>Moderate-delay</v>
      </c>
      <c r="W626" s="1">
        <v>227.13</v>
      </c>
      <c r="X626" s="1" t="s">
        <v>31</v>
      </c>
      <c r="Y626" s="1">
        <v>5</v>
      </c>
      <c r="Z626" s="1" t="s">
        <v>80</v>
      </c>
      <c r="AA626" s="1">
        <v>111.36</v>
      </c>
      <c r="AB626" s="1">
        <v>11242.472614665199</v>
      </c>
      <c r="AC626" s="1" t="s">
        <v>39</v>
      </c>
      <c r="AD626" s="1">
        <v>3.94</v>
      </c>
      <c r="AE626" s="1">
        <v>18490.97</v>
      </c>
      <c r="AF626" s="1">
        <v>14558.59</v>
      </c>
      <c r="AG626" s="6">
        <f t="shared" si="78"/>
        <v>0.78733511546446722</v>
      </c>
      <c r="AH626">
        <f t="shared" si="79"/>
        <v>-3932.380000000001</v>
      </c>
    </row>
    <row r="627" spans="1:34" x14ac:dyDescent="0.3">
      <c r="A627" s="1" t="s">
        <v>1367</v>
      </c>
      <c r="B627" s="1" t="s">
        <v>1368</v>
      </c>
      <c r="C627" s="1">
        <v>57</v>
      </c>
      <c r="D627" s="1" t="str">
        <f t="shared" si="72"/>
        <v>40-59</v>
      </c>
      <c r="E627" s="1" t="s">
        <v>36</v>
      </c>
      <c r="F627" s="1" t="s">
        <v>891</v>
      </c>
      <c r="G627" s="1" t="s">
        <v>27</v>
      </c>
      <c r="H627" s="1" t="s">
        <v>625</v>
      </c>
      <c r="I627" s="1" t="s">
        <v>72</v>
      </c>
      <c r="J627" s="1" t="s">
        <v>382</v>
      </c>
      <c r="K627" s="1" t="str">
        <f t="shared" si="73"/>
        <v>ICN - LAX</v>
      </c>
      <c r="L627" s="1">
        <v>10284</v>
      </c>
      <c r="M627" s="1" t="str">
        <f t="shared" si="74"/>
        <v>Long-haul</v>
      </c>
      <c r="N627" s="2">
        <v>0.55234953703703704</v>
      </c>
      <c r="O627" s="2">
        <v>2.8043981481481482E-2</v>
      </c>
      <c r="P627" s="3">
        <v>45664</v>
      </c>
      <c r="Q627" s="2">
        <v>0.60859953703703706</v>
      </c>
      <c r="R627" s="2">
        <v>8.4293981481481484E-2</v>
      </c>
      <c r="S627" s="2">
        <f t="shared" si="75"/>
        <v>5.6250000000000022E-2</v>
      </c>
      <c r="T627" s="2">
        <f t="shared" si="76"/>
        <v>5.6250000000000001E-2</v>
      </c>
      <c r="U627" s="1">
        <v>81</v>
      </c>
      <c r="V627" s="1" t="str">
        <f t="shared" si="77"/>
        <v>Moderate-delay</v>
      </c>
      <c r="W627" s="1">
        <v>1257.32</v>
      </c>
      <c r="X627" s="1" t="s">
        <v>37</v>
      </c>
      <c r="Y627" s="1">
        <v>5</v>
      </c>
      <c r="Z627" s="1" t="s">
        <v>46</v>
      </c>
      <c r="AA627" s="1">
        <v>55.64</v>
      </c>
      <c r="AB627" s="1">
        <v>52176.963445323599</v>
      </c>
      <c r="AC627" s="1" t="s">
        <v>33</v>
      </c>
      <c r="AD627" s="1">
        <v>4.55</v>
      </c>
      <c r="AE627" s="1">
        <v>67612.36</v>
      </c>
      <c r="AF627" s="1">
        <v>80479.61</v>
      </c>
      <c r="AG627" s="6">
        <f t="shared" si="78"/>
        <v>1.1903091387432712</v>
      </c>
      <c r="AH627">
        <f t="shared" si="79"/>
        <v>12867.25</v>
      </c>
    </row>
    <row r="628" spans="1:34" x14ac:dyDescent="0.3">
      <c r="A628" s="1" t="s">
        <v>1369</v>
      </c>
      <c r="B628" s="1" t="s">
        <v>1370</v>
      </c>
      <c r="C628" s="1">
        <v>50</v>
      </c>
      <c r="D628" s="1" t="str">
        <f t="shared" si="72"/>
        <v>40-59</v>
      </c>
      <c r="E628" s="1" t="s">
        <v>36</v>
      </c>
      <c r="F628" s="1" t="s">
        <v>891</v>
      </c>
      <c r="G628" s="1" t="s">
        <v>45</v>
      </c>
      <c r="H628" s="1" t="s">
        <v>625</v>
      </c>
      <c r="I628" s="1" t="s">
        <v>72</v>
      </c>
      <c r="J628" s="1" t="s">
        <v>382</v>
      </c>
      <c r="K628" s="1" t="str">
        <f t="shared" si="73"/>
        <v>ICN - LAX</v>
      </c>
      <c r="L628" s="1">
        <v>10284</v>
      </c>
      <c r="M628" s="1" t="str">
        <f t="shared" si="74"/>
        <v>Long-haul</v>
      </c>
      <c r="N628" s="2">
        <v>0.55234953703703704</v>
      </c>
      <c r="O628" s="2">
        <v>2.8043981481481482E-2</v>
      </c>
      <c r="P628" s="3">
        <v>45672</v>
      </c>
      <c r="Q628" s="2">
        <v>0.60859953703703706</v>
      </c>
      <c r="R628" s="2">
        <v>8.4293981481481484E-2</v>
      </c>
      <c r="S628" s="2">
        <f t="shared" si="75"/>
        <v>5.6250000000000022E-2</v>
      </c>
      <c r="T628" s="2">
        <f t="shared" si="76"/>
        <v>5.6250000000000001E-2</v>
      </c>
      <c r="U628" s="1">
        <v>81</v>
      </c>
      <c r="V628" s="1" t="str">
        <f t="shared" si="77"/>
        <v>Moderate-delay</v>
      </c>
      <c r="W628" s="1">
        <v>534.20000000000005</v>
      </c>
      <c r="X628" s="1" t="s">
        <v>37</v>
      </c>
      <c r="Y628" s="1">
        <v>5</v>
      </c>
      <c r="Z628" s="1" t="s">
        <v>46</v>
      </c>
      <c r="AA628" s="1">
        <v>155.88999999999999</v>
      </c>
      <c r="AB628" s="1">
        <v>52290.1041189475</v>
      </c>
      <c r="AC628" s="1" t="s">
        <v>33</v>
      </c>
      <c r="AD628" s="1">
        <v>4.17</v>
      </c>
      <c r="AE628" s="1">
        <v>67748.12</v>
      </c>
      <c r="AF628" s="1">
        <v>34219.980000000003</v>
      </c>
      <c r="AG628" s="6">
        <f t="shared" si="78"/>
        <v>0.50510597194431384</v>
      </c>
      <c r="AH628">
        <f t="shared" si="79"/>
        <v>-33528.139999999992</v>
      </c>
    </row>
    <row r="629" spans="1:34" x14ac:dyDescent="0.3">
      <c r="A629" s="1" t="s">
        <v>1371</v>
      </c>
      <c r="B629" s="1" t="s">
        <v>1372</v>
      </c>
      <c r="C629" s="1">
        <v>56</v>
      </c>
      <c r="D629" s="1" t="str">
        <f t="shared" si="72"/>
        <v>40-59</v>
      </c>
      <c r="E629" s="1" t="s">
        <v>36</v>
      </c>
      <c r="F629" s="1" t="s">
        <v>891</v>
      </c>
      <c r="G629" s="1" t="s">
        <v>27</v>
      </c>
      <c r="H629" s="1" t="s">
        <v>625</v>
      </c>
      <c r="I629" s="1" t="s">
        <v>72</v>
      </c>
      <c r="J629" s="1" t="s">
        <v>382</v>
      </c>
      <c r="K629" s="1" t="str">
        <f t="shared" si="73"/>
        <v>ICN - LAX</v>
      </c>
      <c r="L629" s="1">
        <v>10284</v>
      </c>
      <c r="M629" s="1" t="str">
        <f t="shared" si="74"/>
        <v>Long-haul</v>
      </c>
      <c r="N629" s="2">
        <v>0.55234953703703704</v>
      </c>
      <c r="O629" s="2">
        <v>2.8043981481481482E-2</v>
      </c>
      <c r="P629" s="3">
        <v>45668</v>
      </c>
      <c r="Q629" s="2">
        <v>0.60859953703703706</v>
      </c>
      <c r="R629" s="2">
        <v>8.4293981481481484E-2</v>
      </c>
      <c r="S629" s="2">
        <f t="shared" si="75"/>
        <v>5.6250000000000022E-2</v>
      </c>
      <c r="T629" s="2">
        <f t="shared" si="76"/>
        <v>5.6250000000000001E-2</v>
      </c>
      <c r="U629" s="1">
        <v>81</v>
      </c>
      <c r="V629" s="1" t="str">
        <f t="shared" si="77"/>
        <v>Moderate-delay</v>
      </c>
      <c r="W629" s="1">
        <v>285.2</v>
      </c>
      <c r="X629" s="1" t="s">
        <v>31</v>
      </c>
      <c r="Y629" s="1">
        <v>5</v>
      </c>
      <c r="Z629" s="1" t="s">
        <v>42</v>
      </c>
      <c r="AA629" s="1">
        <v>148.43</v>
      </c>
      <c r="AB629" s="1">
        <v>52528.493902172399</v>
      </c>
      <c r="AC629" s="1" t="s">
        <v>39</v>
      </c>
      <c r="AD629" s="1">
        <v>4.05</v>
      </c>
      <c r="AE629" s="1">
        <v>68034.19</v>
      </c>
      <c r="AF629" s="1">
        <v>18282.490000000002</v>
      </c>
      <c r="AG629" s="6">
        <f t="shared" si="78"/>
        <v>0.26872503369261841</v>
      </c>
      <c r="AH629">
        <f t="shared" si="79"/>
        <v>-49751.7</v>
      </c>
    </row>
    <row r="630" spans="1:34" x14ac:dyDescent="0.3">
      <c r="A630" s="1" t="s">
        <v>1373</v>
      </c>
      <c r="B630" s="1" t="s">
        <v>1374</v>
      </c>
      <c r="C630" s="1">
        <v>24</v>
      </c>
      <c r="D630" s="1" t="str">
        <f t="shared" si="72"/>
        <v>18-29</v>
      </c>
      <c r="E630" s="1" t="s">
        <v>36</v>
      </c>
      <c r="F630" s="1" t="s">
        <v>891</v>
      </c>
      <c r="G630" s="1" t="s">
        <v>27</v>
      </c>
      <c r="H630" s="1" t="s">
        <v>625</v>
      </c>
      <c r="I630" s="1" t="s">
        <v>72</v>
      </c>
      <c r="J630" s="1" t="s">
        <v>382</v>
      </c>
      <c r="K630" s="1" t="str">
        <f t="shared" si="73"/>
        <v>ICN - LAX</v>
      </c>
      <c r="L630" s="1">
        <v>10284</v>
      </c>
      <c r="M630" s="1" t="str">
        <f t="shared" si="74"/>
        <v>Long-haul</v>
      </c>
      <c r="N630" s="2">
        <v>0.55234953703703704</v>
      </c>
      <c r="O630" s="2">
        <v>2.8043981481481482E-2</v>
      </c>
      <c r="P630" s="3">
        <v>45662</v>
      </c>
      <c r="Q630" s="2">
        <v>0.60859953703703706</v>
      </c>
      <c r="R630" s="2">
        <v>8.4293981481481484E-2</v>
      </c>
      <c r="S630" s="2">
        <f t="shared" si="75"/>
        <v>5.6250000000000022E-2</v>
      </c>
      <c r="T630" s="2">
        <f t="shared" si="76"/>
        <v>5.6250000000000001E-2</v>
      </c>
      <c r="U630" s="1">
        <v>81</v>
      </c>
      <c r="V630" s="1" t="str">
        <f t="shared" si="77"/>
        <v>Moderate-delay</v>
      </c>
      <c r="W630" s="1">
        <v>1458.82</v>
      </c>
      <c r="X630" s="1" t="s">
        <v>31</v>
      </c>
      <c r="Y630" s="1">
        <v>5</v>
      </c>
      <c r="Z630" s="1" t="s">
        <v>80</v>
      </c>
      <c r="AA630" s="1">
        <v>165.3</v>
      </c>
      <c r="AB630" s="1">
        <v>51985.003448014002</v>
      </c>
      <c r="AC630" s="1" t="s">
        <v>39</v>
      </c>
      <c r="AD630" s="1">
        <v>3.87</v>
      </c>
      <c r="AE630" s="1">
        <v>67382</v>
      </c>
      <c r="AF630" s="1">
        <v>93397.54</v>
      </c>
      <c r="AG630" s="6">
        <f t="shared" si="78"/>
        <v>1.3860903505387194</v>
      </c>
      <c r="AH630">
        <f t="shared" si="79"/>
        <v>26015.539999999994</v>
      </c>
    </row>
    <row r="631" spans="1:34" x14ac:dyDescent="0.3">
      <c r="A631" s="1" t="s">
        <v>1375</v>
      </c>
      <c r="B631" s="1" t="s">
        <v>1376</v>
      </c>
      <c r="C631" s="1">
        <v>41</v>
      </c>
      <c r="D631" s="1" t="str">
        <f t="shared" si="72"/>
        <v>40-59</v>
      </c>
      <c r="E631" s="1" t="s">
        <v>36</v>
      </c>
      <c r="F631" s="1" t="s">
        <v>891</v>
      </c>
      <c r="G631" s="1" t="s">
        <v>27</v>
      </c>
      <c r="H631" s="1" t="s">
        <v>636</v>
      </c>
      <c r="I631" s="1" t="s">
        <v>334</v>
      </c>
      <c r="J631" s="1" t="s">
        <v>88</v>
      </c>
      <c r="K631" s="1" t="str">
        <f t="shared" si="73"/>
        <v>AMS - CDG</v>
      </c>
      <c r="L631" s="1">
        <v>5417</v>
      </c>
      <c r="M631" s="1" t="str">
        <f t="shared" si="74"/>
        <v>Moderate-haul</v>
      </c>
      <c r="N631" s="2">
        <v>0.29119212962962965</v>
      </c>
      <c r="O631" s="2">
        <v>0.54188657407407403</v>
      </c>
      <c r="P631" s="3">
        <v>45665</v>
      </c>
      <c r="Q631" s="2">
        <v>0.3981365740740741</v>
      </c>
      <c r="R631" s="2">
        <v>0.64883101851851854</v>
      </c>
      <c r="S631" s="2">
        <f t="shared" si="75"/>
        <v>0.10694444444444445</v>
      </c>
      <c r="T631" s="2">
        <f t="shared" si="76"/>
        <v>0.10694444444444451</v>
      </c>
      <c r="U631" s="1">
        <v>154</v>
      </c>
      <c r="V631" s="1" t="str">
        <f t="shared" si="77"/>
        <v>Severe-delay</v>
      </c>
      <c r="W631" s="1">
        <v>1274.0899999999999</v>
      </c>
      <c r="X631" s="1" t="s">
        <v>37</v>
      </c>
      <c r="Y631" s="1">
        <v>5</v>
      </c>
      <c r="Z631" s="1" t="s">
        <v>38</v>
      </c>
      <c r="AA631" s="1">
        <v>133.55000000000001</v>
      </c>
      <c r="AB631" s="1">
        <v>28322.024982296902</v>
      </c>
      <c r="AC631" s="1" t="s">
        <v>39</v>
      </c>
      <c r="AD631" s="1">
        <v>3.89</v>
      </c>
      <c r="AE631" s="1">
        <v>38986.43</v>
      </c>
      <c r="AF631" s="1">
        <v>81568.47</v>
      </c>
      <c r="AG631" s="6">
        <f t="shared" si="78"/>
        <v>2.0922272185475816</v>
      </c>
      <c r="AH631">
        <f t="shared" si="79"/>
        <v>42582.04</v>
      </c>
    </row>
    <row r="632" spans="1:34" x14ac:dyDescent="0.3">
      <c r="A632" s="1" t="s">
        <v>1377</v>
      </c>
      <c r="B632" s="1" t="s">
        <v>1378</v>
      </c>
      <c r="C632" s="1">
        <v>31</v>
      </c>
      <c r="D632" s="1" t="str">
        <f t="shared" si="72"/>
        <v>30-39</v>
      </c>
      <c r="E632" s="1" t="s">
        <v>25</v>
      </c>
      <c r="F632" s="1" t="s">
        <v>891</v>
      </c>
      <c r="G632" s="1" t="s">
        <v>45</v>
      </c>
      <c r="H632" s="1" t="s">
        <v>636</v>
      </c>
      <c r="I632" s="1" t="s">
        <v>334</v>
      </c>
      <c r="J632" s="1" t="s">
        <v>88</v>
      </c>
      <c r="K632" s="1" t="str">
        <f t="shared" si="73"/>
        <v>AMS - CDG</v>
      </c>
      <c r="L632" s="1">
        <v>5417</v>
      </c>
      <c r="M632" s="1" t="str">
        <f t="shared" si="74"/>
        <v>Moderate-haul</v>
      </c>
      <c r="N632" s="2">
        <v>0.29119212962962965</v>
      </c>
      <c r="O632" s="2">
        <v>0.54188657407407403</v>
      </c>
      <c r="P632" s="3">
        <v>45665</v>
      </c>
      <c r="Q632" s="2">
        <v>0.3981365740740741</v>
      </c>
      <c r="R632" s="2">
        <v>0.64883101851851854</v>
      </c>
      <c r="S632" s="2">
        <f t="shared" si="75"/>
        <v>0.10694444444444445</v>
      </c>
      <c r="T632" s="2">
        <f t="shared" si="76"/>
        <v>0.10694444444444451</v>
      </c>
      <c r="U632" s="1">
        <v>154</v>
      </c>
      <c r="V632" s="1" t="str">
        <f t="shared" si="77"/>
        <v>Severe-delay</v>
      </c>
      <c r="W632" s="1">
        <v>904.33</v>
      </c>
      <c r="X632" s="1" t="s">
        <v>37</v>
      </c>
      <c r="Y632" s="1">
        <v>3</v>
      </c>
      <c r="Z632" s="1" t="s">
        <v>38</v>
      </c>
      <c r="AA632" s="1">
        <v>175.59</v>
      </c>
      <c r="AB632" s="1">
        <v>27989.072997361101</v>
      </c>
      <c r="AC632" s="1" t="s">
        <v>39</v>
      </c>
      <c r="AD632" s="1">
        <v>4.01</v>
      </c>
      <c r="AE632" s="1">
        <v>38586.89</v>
      </c>
      <c r="AF632" s="1">
        <v>57912.24</v>
      </c>
      <c r="AG632" s="6">
        <f t="shared" si="78"/>
        <v>1.5008268352282341</v>
      </c>
      <c r="AH632">
        <f t="shared" si="79"/>
        <v>19325.349999999999</v>
      </c>
    </row>
    <row r="633" spans="1:34" x14ac:dyDescent="0.3">
      <c r="A633" s="1" t="s">
        <v>1379</v>
      </c>
      <c r="B633" s="1" t="s">
        <v>614</v>
      </c>
      <c r="C633" s="1">
        <v>55</v>
      </c>
      <c r="D633" s="1" t="str">
        <f t="shared" si="72"/>
        <v>40-59</v>
      </c>
      <c r="E633" s="1" t="s">
        <v>36</v>
      </c>
      <c r="F633" s="1" t="s">
        <v>891</v>
      </c>
      <c r="G633" s="1" t="s">
        <v>45</v>
      </c>
      <c r="H633" s="1" t="s">
        <v>636</v>
      </c>
      <c r="I633" s="1" t="s">
        <v>334</v>
      </c>
      <c r="J633" s="1" t="s">
        <v>88</v>
      </c>
      <c r="K633" s="1" t="str">
        <f t="shared" si="73"/>
        <v>AMS - CDG</v>
      </c>
      <c r="L633" s="1">
        <v>5417</v>
      </c>
      <c r="M633" s="1" t="str">
        <f t="shared" si="74"/>
        <v>Moderate-haul</v>
      </c>
      <c r="N633" s="2">
        <v>0.29119212962962965</v>
      </c>
      <c r="O633" s="2">
        <v>0.54188657407407403</v>
      </c>
      <c r="P633" s="3">
        <v>45668</v>
      </c>
      <c r="Q633" s="2">
        <v>0.3981365740740741</v>
      </c>
      <c r="R633" s="2">
        <v>0.64883101851851854</v>
      </c>
      <c r="S633" s="2">
        <f t="shared" si="75"/>
        <v>0.10694444444444445</v>
      </c>
      <c r="T633" s="2">
        <f t="shared" si="76"/>
        <v>0.10694444444444451</v>
      </c>
      <c r="U633" s="1">
        <v>154</v>
      </c>
      <c r="V633" s="1" t="str">
        <f t="shared" si="77"/>
        <v>Severe-delay</v>
      </c>
      <c r="W633" s="1">
        <v>1497.46</v>
      </c>
      <c r="X633" s="1" t="s">
        <v>31</v>
      </c>
      <c r="Y633" s="1">
        <v>5</v>
      </c>
      <c r="Z633" s="1" t="s">
        <v>32</v>
      </c>
      <c r="AA633" s="1">
        <v>112.79</v>
      </c>
      <c r="AB633" s="1">
        <v>28248.276663361601</v>
      </c>
      <c r="AC633" s="1" t="s">
        <v>39</v>
      </c>
      <c r="AD633" s="1">
        <v>3.03</v>
      </c>
      <c r="AE633" s="1">
        <v>38897.93</v>
      </c>
      <c r="AF633" s="1">
        <v>95860</v>
      </c>
      <c r="AG633" s="6">
        <f t="shared" si="78"/>
        <v>2.464398491127934</v>
      </c>
      <c r="AH633">
        <f t="shared" si="79"/>
        <v>56962.07</v>
      </c>
    </row>
    <row r="634" spans="1:34" x14ac:dyDescent="0.3">
      <c r="A634" s="1" t="s">
        <v>1380</v>
      </c>
      <c r="B634" s="1" t="s">
        <v>1381</v>
      </c>
      <c r="C634" s="1">
        <v>67</v>
      </c>
      <c r="D634" s="1" t="str">
        <f t="shared" si="72"/>
        <v>60-69</v>
      </c>
      <c r="E634" s="1" t="s">
        <v>25</v>
      </c>
      <c r="F634" s="1" t="s">
        <v>891</v>
      </c>
      <c r="G634" s="1" t="s">
        <v>27</v>
      </c>
      <c r="H634" s="1" t="s">
        <v>641</v>
      </c>
      <c r="I634" s="1" t="s">
        <v>305</v>
      </c>
      <c r="J634" s="1" t="s">
        <v>152</v>
      </c>
      <c r="K634" s="1" t="str">
        <f t="shared" si="73"/>
        <v>FRA - HND</v>
      </c>
      <c r="L634" s="1">
        <v>8777</v>
      </c>
      <c r="M634" s="1" t="str">
        <f t="shared" si="74"/>
        <v>Moderate-haul</v>
      </c>
      <c r="N634" s="2">
        <v>0.64475694444444442</v>
      </c>
      <c r="O634" s="2">
        <v>5.1006944444444445E-2</v>
      </c>
      <c r="P634" s="3">
        <v>45667</v>
      </c>
      <c r="Q634" s="2">
        <v>0.6822569444444444</v>
      </c>
      <c r="R634" s="2">
        <v>8.8506944444444444E-2</v>
      </c>
      <c r="S634" s="2">
        <f t="shared" si="75"/>
        <v>3.7499999999999978E-2</v>
      </c>
      <c r="T634" s="2">
        <f t="shared" si="76"/>
        <v>3.7499999999999999E-2</v>
      </c>
      <c r="U634" s="1">
        <v>81</v>
      </c>
      <c r="V634" s="1" t="str">
        <f t="shared" si="77"/>
        <v>Moderate-delay</v>
      </c>
      <c r="W634" s="1">
        <v>578.59</v>
      </c>
      <c r="X634" s="1" t="s">
        <v>53</v>
      </c>
      <c r="Y634" s="1">
        <v>5</v>
      </c>
      <c r="Z634" s="1" t="s">
        <v>38</v>
      </c>
      <c r="AA634" s="1">
        <v>108.96</v>
      </c>
      <c r="AB634" s="1">
        <v>45154.478589855396</v>
      </c>
      <c r="AC634" s="1" t="s">
        <v>33</v>
      </c>
      <c r="AD634" s="1">
        <v>4.33</v>
      </c>
      <c r="AE634" s="1">
        <v>59185.37</v>
      </c>
      <c r="AF634" s="1">
        <v>37051.550000000003</v>
      </c>
      <c r="AG634" s="6">
        <f t="shared" si="78"/>
        <v>0.62602548569012917</v>
      </c>
      <c r="AH634">
        <f t="shared" si="79"/>
        <v>-22133.82</v>
      </c>
    </row>
    <row r="635" spans="1:34" x14ac:dyDescent="0.3">
      <c r="A635" s="1" t="s">
        <v>1382</v>
      </c>
      <c r="B635" s="1" t="s">
        <v>1383</v>
      </c>
      <c r="C635" s="1">
        <v>48</v>
      </c>
      <c r="D635" s="1" t="str">
        <f t="shared" si="72"/>
        <v>40-59</v>
      </c>
      <c r="E635" s="1" t="s">
        <v>25</v>
      </c>
      <c r="F635" s="1" t="s">
        <v>891</v>
      </c>
      <c r="G635" s="1" t="s">
        <v>27</v>
      </c>
      <c r="H635" s="1" t="s">
        <v>641</v>
      </c>
      <c r="I635" s="1" t="s">
        <v>305</v>
      </c>
      <c r="J635" s="1" t="s">
        <v>152</v>
      </c>
      <c r="K635" s="1" t="str">
        <f t="shared" si="73"/>
        <v>FRA - HND</v>
      </c>
      <c r="L635" s="1">
        <v>8777</v>
      </c>
      <c r="M635" s="1" t="str">
        <f t="shared" si="74"/>
        <v>Moderate-haul</v>
      </c>
      <c r="N635" s="2">
        <v>0.64475694444444442</v>
      </c>
      <c r="O635" s="2">
        <v>5.1006944444444445E-2</v>
      </c>
      <c r="P635" s="3">
        <v>45663</v>
      </c>
      <c r="Q635" s="2">
        <v>0.6822569444444444</v>
      </c>
      <c r="R635" s="2">
        <v>8.8506944444444444E-2</v>
      </c>
      <c r="S635" s="2">
        <f t="shared" si="75"/>
        <v>3.7499999999999978E-2</v>
      </c>
      <c r="T635" s="2">
        <f t="shared" si="76"/>
        <v>3.7499999999999999E-2</v>
      </c>
      <c r="U635" s="1">
        <v>81</v>
      </c>
      <c r="V635" s="1" t="str">
        <f t="shared" si="77"/>
        <v>Moderate-delay</v>
      </c>
      <c r="W635" s="1">
        <v>1311.8</v>
      </c>
      <c r="X635" s="1" t="s">
        <v>31</v>
      </c>
      <c r="Y635" s="1">
        <v>5</v>
      </c>
      <c r="Z635" s="1" t="s">
        <v>38</v>
      </c>
      <c r="AA635" s="1">
        <v>143.38</v>
      </c>
      <c r="AB635" s="1">
        <v>44595.181549486297</v>
      </c>
      <c r="AC635" s="1" t="s">
        <v>39</v>
      </c>
      <c r="AD635" s="1">
        <v>4.3</v>
      </c>
      <c r="AE635" s="1">
        <v>58514.22</v>
      </c>
      <c r="AF635" s="1">
        <v>83983.88</v>
      </c>
      <c r="AG635" s="6">
        <f t="shared" si="78"/>
        <v>1.4352729985976058</v>
      </c>
      <c r="AH635">
        <f t="shared" si="79"/>
        <v>25469.660000000003</v>
      </c>
    </row>
    <row r="636" spans="1:34" x14ac:dyDescent="0.3">
      <c r="A636" s="1" t="s">
        <v>1384</v>
      </c>
      <c r="B636" s="1" t="s">
        <v>1385</v>
      </c>
      <c r="C636" s="1">
        <v>73</v>
      </c>
      <c r="D636" s="1" t="str">
        <f t="shared" si="72"/>
        <v>70-80</v>
      </c>
      <c r="E636" s="1" t="s">
        <v>36</v>
      </c>
      <c r="F636" s="1" t="s">
        <v>891</v>
      </c>
      <c r="G636" s="1" t="s">
        <v>27</v>
      </c>
      <c r="H636" s="1" t="s">
        <v>641</v>
      </c>
      <c r="I636" s="1" t="s">
        <v>305</v>
      </c>
      <c r="J636" s="1" t="s">
        <v>152</v>
      </c>
      <c r="K636" s="1" t="str">
        <f t="shared" si="73"/>
        <v>FRA - HND</v>
      </c>
      <c r="L636" s="1">
        <v>8777</v>
      </c>
      <c r="M636" s="1" t="str">
        <f t="shared" si="74"/>
        <v>Moderate-haul</v>
      </c>
      <c r="N636" s="2">
        <v>0.64475694444444442</v>
      </c>
      <c r="O636" s="2">
        <v>5.1006944444444445E-2</v>
      </c>
      <c r="P636" s="3">
        <v>45667</v>
      </c>
      <c r="Q636" s="2">
        <v>0.6822569444444444</v>
      </c>
      <c r="R636" s="2">
        <v>8.8506944444444444E-2</v>
      </c>
      <c r="S636" s="2">
        <f t="shared" si="75"/>
        <v>3.7499999999999978E-2</v>
      </c>
      <c r="T636" s="2">
        <f t="shared" si="76"/>
        <v>3.7499999999999999E-2</v>
      </c>
      <c r="U636" s="1">
        <v>81</v>
      </c>
      <c r="V636" s="1" t="str">
        <f t="shared" si="77"/>
        <v>Moderate-delay</v>
      </c>
      <c r="W636" s="1">
        <v>208.37</v>
      </c>
      <c r="X636" s="1" t="s">
        <v>37</v>
      </c>
      <c r="Y636" s="1">
        <v>5</v>
      </c>
      <c r="Z636" s="1" t="s">
        <v>80</v>
      </c>
      <c r="AA636" s="1">
        <v>59.03</v>
      </c>
      <c r="AB636" s="1">
        <v>44435.254279367102</v>
      </c>
      <c r="AC636" s="1" t="s">
        <v>39</v>
      </c>
      <c r="AD636" s="1">
        <v>3.31</v>
      </c>
      <c r="AE636" s="1">
        <v>58322.31</v>
      </c>
      <c r="AF636" s="1">
        <v>13347.49</v>
      </c>
      <c r="AG636" s="6">
        <f t="shared" si="78"/>
        <v>0.22885736178831051</v>
      </c>
      <c r="AH636">
        <f t="shared" si="79"/>
        <v>-44974.82</v>
      </c>
    </row>
    <row r="637" spans="1:34" x14ac:dyDescent="0.3">
      <c r="A637" s="1" t="s">
        <v>1386</v>
      </c>
      <c r="B637" s="1" t="s">
        <v>1387</v>
      </c>
      <c r="C637" s="1">
        <v>21</v>
      </c>
      <c r="D637" s="1" t="str">
        <f t="shared" si="72"/>
        <v>18-29</v>
      </c>
      <c r="E637" s="1" t="s">
        <v>25</v>
      </c>
      <c r="F637" s="1" t="s">
        <v>891</v>
      </c>
      <c r="G637" s="1" t="s">
        <v>27</v>
      </c>
      <c r="H637" s="1" t="s">
        <v>641</v>
      </c>
      <c r="I637" s="1" t="s">
        <v>305</v>
      </c>
      <c r="J637" s="1" t="s">
        <v>152</v>
      </c>
      <c r="K637" s="1" t="str">
        <f t="shared" si="73"/>
        <v>FRA - HND</v>
      </c>
      <c r="L637" s="1">
        <v>8777</v>
      </c>
      <c r="M637" s="1" t="str">
        <f t="shared" si="74"/>
        <v>Moderate-haul</v>
      </c>
      <c r="N637" s="2">
        <v>0.64475694444444442</v>
      </c>
      <c r="O637" s="2">
        <v>5.1006944444444445E-2</v>
      </c>
      <c r="P637" s="3">
        <v>45671</v>
      </c>
      <c r="Q637" s="2">
        <v>0.6822569444444444</v>
      </c>
      <c r="R637" s="2">
        <v>8.8506944444444444E-2</v>
      </c>
      <c r="S637" s="2">
        <f t="shared" si="75"/>
        <v>3.7499999999999978E-2</v>
      </c>
      <c r="T637" s="2">
        <f t="shared" si="76"/>
        <v>3.7499999999999999E-2</v>
      </c>
      <c r="U637" s="1">
        <v>81</v>
      </c>
      <c r="V637" s="1" t="str">
        <f t="shared" si="77"/>
        <v>Moderate-delay</v>
      </c>
      <c r="W637" s="1">
        <v>564.1</v>
      </c>
      <c r="X637" s="1" t="s">
        <v>31</v>
      </c>
      <c r="Y637" s="1">
        <v>5</v>
      </c>
      <c r="Z637" s="1" t="s">
        <v>32</v>
      </c>
      <c r="AA637" s="1">
        <v>14.58</v>
      </c>
      <c r="AB637" s="1">
        <v>44460.247720956897</v>
      </c>
      <c r="AC637" s="1" t="s">
        <v>33</v>
      </c>
      <c r="AD637" s="1">
        <v>3.74</v>
      </c>
      <c r="AE637" s="1">
        <v>58352.3</v>
      </c>
      <c r="AF637" s="1">
        <v>36105.32</v>
      </c>
      <c r="AG637" s="6">
        <f t="shared" si="78"/>
        <v>0.61874716163715904</v>
      </c>
      <c r="AH637">
        <f t="shared" si="79"/>
        <v>-22246.980000000003</v>
      </c>
    </row>
    <row r="638" spans="1:34" x14ac:dyDescent="0.3">
      <c r="A638" s="1" t="s">
        <v>1388</v>
      </c>
      <c r="B638" s="1" t="s">
        <v>1389</v>
      </c>
      <c r="C638" s="1">
        <v>43</v>
      </c>
      <c r="D638" s="1" t="str">
        <f t="shared" si="72"/>
        <v>40-59</v>
      </c>
      <c r="E638" s="1" t="s">
        <v>25</v>
      </c>
      <c r="F638" s="1" t="s">
        <v>891</v>
      </c>
      <c r="G638" s="1" t="s">
        <v>45</v>
      </c>
      <c r="H638" s="1" t="s">
        <v>641</v>
      </c>
      <c r="I638" s="1" t="s">
        <v>305</v>
      </c>
      <c r="J638" s="1" t="s">
        <v>152</v>
      </c>
      <c r="K638" s="1" t="str">
        <f t="shared" si="73"/>
        <v>FRA - HND</v>
      </c>
      <c r="L638" s="1">
        <v>8777</v>
      </c>
      <c r="M638" s="1" t="str">
        <f t="shared" si="74"/>
        <v>Moderate-haul</v>
      </c>
      <c r="N638" s="2">
        <v>0.64475694444444442</v>
      </c>
      <c r="O638" s="2">
        <v>5.1006944444444445E-2</v>
      </c>
      <c r="P638" s="3">
        <v>45658</v>
      </c>
      <c r="Q638" s="2">
        <v>0.6822569444444444</v>
      </c>
      <c r="R638" s="2">
        <v>8.8506944444444444E-2</v>
      </c>
      <c r="S638" s="2">
        <f t="shared" si="75"/>
        <v>3.7499999999999978E-2</v>
      </c>
      <c r="T638" s="2">
        <f t="shared" si="76"/>
        <v>3.7499999999999999E-2</v>
      </c>
      <c r="U638" s="1">
        <v>81</v>
      </c>
      <c r="V638" s="1" t="str">
        <f t="shared" si="77"/>
        <v>Moderate-delay</v>
      </c>
      <c r="W638" s="1">
        <v>803.08</v>
      </c>
      <c r="X638" s="1" t="s">
        <v>53</v>
      </c>
      <c r="Y638" s="1">
        <v>5</v>
      </c>
      <c r="Z638" s="1" t="s">
        <v>42</v>
      </c>
      <c r="AA638" s="1">
        <v>197.29</v>
      </c>
      <c r="AB638" s="1">
        <v>45354.694062480499</v>
      </c>
      <c r="AC638" s="1" t="s">
        <v>39</v>
      </c>
      <c r="AD638" s="1">
        <v>4.2</v>
      </c>
      <c r="AE638" s="1">
        <v>59425.63</v>
      </c>
      <c r="AF638" s="1">
        <v>51436.58</v>
      </c>
      <c r="AG638" s="6">
        <f t="shared" si="78"/>
        <v>0.86556221616834361</v>
      </c>
      <c r="AH638">
        <f t="shared" si="79"/>
        <v>-7989.0499999999956</v>
      </c>
    </row>
    <row r="639" spans="1:34" x14ac:dyDescent="0.3">
      <c r="A639" s="1" t="s">
        <v>1390</v>
      </c>
      <c r="B639" s="1" t="s">
        <v>1391</v>
      </c>
      <c r="C639" s="1">
        <v>50</v>
      </c>
      <c r="D639" s="1" t="str">
        <f t="shared" si="72"/>
        <v>40-59</v>
      </c>
      <c r="E639" s="1" t="s">
        <v>25</v>
      </c>
      <c r="F639" s="1" t="s">
        <v>891</v>
      </c>
      <c r="G639" s="1" t="s">
        <v>45</v>
      </c>
      <c r="H639" s="1" t="s">
        <v>650</v>
      </c>
      <c r="I639" s="1" t="s">
        <v>404</v>
      </c>
      <c r="J639" s="1" t="s">
        <v>171</v>
      </c>
      <c r="K639" s="1" t="str">
        <f t="shared" si="73"/>
        <v>SIN - CAN</v>
      </c>
      <c r="L639" s="1">
        <v>5397</v>
      </c>
      <c r="M639" s="1" t="str">
        <f t="shared" si="74"/>
        <v>Moderate-haul</v>
      </c>
      <c r="N639" s="2">
        <v>0.62945601851851851</v>
      </c>
      <c r="O639" s="2">
        <v>0.87876157407407407</v>
      </c>
      <c r="P639" s="3">
        <v>45669</v>
      </c>
      <c r="Q639" s="2">
        <v>0.63848379629629626</v>
      </c>
      <c r="R639" s="2">
        <v>0.88778935185185182</v>
      </c>
      <c r="S639" s="2">
        <f t="shared" si="75"/>
        <v>9.0277777777777457E-3</v>
      </c>
      <c r="T639" s="2">
        <f t="shared" si="76"/>
        <v>9.0277777777777457E-3</v>
      </c>
      <c r="U639" s="1">
        <v>13</v>
      </c>
      <c r="V639" s="1" t="str">
        <f t="shared" si="77"/>
        <v>On-time</v>
      </c>
      <c r="W639" s="1">
        <v>160.53</v>
      </c>
      <c r="X639" s="1" t="s">
        <v>37</v>
      </c>
      <c r="Y639" s="1">
        <v>5</v>
      </c>
      <c r="Z639" s="1" t="s">
        <v>32</v>
      </c>
      <c r="AA639" s="1">
        <v>52.23</v>
      </c>
      <c r="AB639" s="1">
        <v>28031.259016089301</v>
      </c>
      <c r="AC639" s="1" t="s">
        <v>33</v>
      </c>
      <c r="AD639" s="1">
        <v>3.81</v>
      </c>
      <c r="AE639" s="1">
        <v>38637.51</v>
      </c>
      <c r="AF639" s="1">
        <v>10284.370000000001</v>
      </c>
      <c r="AG639" s="6">
        <f t="shared" si="78"/>
        <v>0.26617579652519019</v>
      </c>
      <c r="AH639">
        <f t="shared" si="79"/>
        <v>-28353.14</v>
      </c>
    </row>
    <row r="640" spans="1:34" x14ac:dyDescent="0.3">
      <c r="A640" s="1" t="s">
        <v>1392</v>
      </c>
      <c r="B640" s="1" t="s">
        <v>1393</v>
      </c>
      <c r="C640" s="1">
        <v>47</v>
      </c>
      <c r="D640" s="1" t="str">
        <f t="shared" si="72"/>
        <v>40-59</v>
      </c>
      <c r="E640" s="1" t="s">
        <v>36</v>
      </c>
      <c r="F640" s="1" t="s">
        <v>891</v>
      </c>
      <c r="G640" s="1" t="s">
        <v>27</v>
      </c>
      <c r="H640" s="1" t="s">
        <v>663</v>
      </c>
      <c r="I640" s="1" t="s">
        <v>112</v>
      </c>
      <c r="J640" s="1" t="s">
        <v>171</v>
      </c>
      <c r="K640" s="1" t="str">
        <f t="shared" si="73"/>
        <v>IST - CAN</v>
      </c>
      <c r="L640" s="1">
        <v>13423</v>
      </c>
      <c r="M640" s="1" t="str">
        <f t="shared" si="74"/>
        <v>Long-haul</v>
      </c>
      <c r="N640" s="2">
        <v>0.50684027777777774</v>
      </c>
      <c r="O640" s="2">
        <v>0.12767361111111111</v>
      </c>
      <c r="P640" s="3">
        <v>45671</v>
      </c>
      <c r="Q640" s="2">
        <v>0.51447916666666671</v>
      </c>
      <c r="R640" s="2">
        <v>0.1353125</v>
      </c>
      <c r="S640" s="2">
        <f t="shared" si="75"/>
        <v>7.6388888888889728E-3</v>
      </c>
      <c r="T640" s="2">
        <f t="shared" si="76"/>
        <v>7.6388888888888895E-3</v>
      </c>
      <c r="U640" s="1">
        <v>11</v>
      </c>
      <c r="V640" s="1" t="str">
        <f t="shared" si="77"/>
        <v>On-time</v>
      </c>
      <c r="W640" s="1">
        <v>735.39</v>
      </c>
      <c r="X640" s="1" t="s">
        <v>31</v>
      </c>
      <c r="Y640" s="1">
        <v>5</v>
      </c>
      <c r="Z640" s="1" t="s">
        <v>42</v>
      </c>
      <c r="AA640" s="1">
        <v>170.49</v>
      </c>
      <c r="AB640" s="1">
        <v>67966.590184661807</v>
      </c>
      <c r="AC640" s="1" t="s">
        <v>33</v>
      </c>
      <c r="AD640" s="1">
        <v>4.71</v>
      </c>
      <c r="AE640" s="1">
        <v>86559.91</v>
      </c>
      <c r="AF640" s="1">
        <v>47099.06</v>
      </c>
      <c r="AG640" s="6">
        <f t="shared" si="78"/>
        <v>0.54412094467288608</v>
      </c>
      <c r="AH640">
        <f t="shared" si="79"/>
        <v>-39460.850000000006</v>
      </c>
    </row>
    <row r="641" spans="1:34" x14ac:dyDescent="0.3">
      <c r="A641" s="1" t="s">
        <v>1394</v>
      </c>
      <c r="B641" s="1" t="s">
        <v>1395</v>
      </c>
      <c r="C641" s="1">
        <v>44</v>
      </c>
      <c r="D641" s="1" t="str">
        <f t="shared" si="72"/>
        <v>40-59</v>
      </c>
      <c r="E641" s="1" t="s">
        <v>36</v>
      </c>
      <c r="F641" s="1" t="s">
        <v>891</v>
      </c>
      <c r="G641" s="1" t="s">
        <v>45</v>
      </c>
      <c r="H641" s="1" t="s">
        <v>663</v>
      </c>
      <c r="I641" s="1" t="s">
        <v>112</v>
      </c>
      <c r="J641" s="1" t="s">
        <v>171</v>
      </c>
      <c r="K641" s="1" t="str">
        <f t="shared" si="73"/>
        <v>IST - CAN</v>
      </c>
      <c r="L641" s="1">
        <v>13423</v>
      </c>
      <c r="M641" s="1" t="str">
        <f t="shared" si="74"/>
        <v>Long-haul</v>
      </c>
      <c r="N641" s="2">
        <v>0.50684027777777774</v>
      </c>
      <c r="O641" s="2">
        <v>0.12767361111111111</v>
      </c>
      <c r="P641" s="3">
        <v>45672</v>
      </c>
      <c r="Q641" s="2">
        <v>0.51447916666666671</v>
      </c>
      <c r="R641" s="2">
        <v>0.1353125</v>
      </c>
      <c r="S641" s="2">
        <f t="shared" si="75"/>
        <v>7.6388888888889728E-3</v>
      </c>
      <c r="T641" s="2">
        <f t="shared" si="76"/>
        <v>7.6388888888888895E-3</v>
      </c>
      <c r="U641" s="1">
        <v>11</v>
      </c>
      <c r="V641" s="1" t="str">
        <f t="shared" si="77"/>
        <v>On-time</v>
      </c>
      <c r="W641" s="1">
        <v>404.02</v>
      </c>
      <c r="X641" s="1" t="s">
        <v>53</v>
      </c>
      <c r="Y641" s="1">
        <v>5</v>
      </c>
      <c r="Z641" s="1" t="s">
        <v>46</v>
      </c>
      <c r="AA641" s="1">
        <v>140.07</v>
      </c>
      <c r="AB641" s="1">
        <v>68351.910012079403</v>
      </c>
      <c r="AC641" s="1" t="s">
        <v>33</v>
      </c>
      <c r="AD641" s="1">
        <v>4.1900000000000004</v>
      </c>
      <c r="AE641" s="1">
        <v>87022.29</v>
      </c>
      <c r="AF641" s="1">
        <v>25885.29</v>
      </c>
      <c r="AG641" s="6">
        <f t="shared" si="78"/>
        <v>0.29745585872309271</v>
      </c>
      <c r="AH641">
        <f t="shared" si="79"/>
        <v>-61136.999999999993</v>
      </c>
    </row>
    <row r="642" spans="1:34" x14ac:dyDescent="0.3">
      <c r="A642" s="1" t="s">
        <v>1396</v>
      </c>
      <c r="B642" s="1" t="s">
        <v>1397</v>
      </c>
      <c r="C642" s="1">
        <v>67</v>
      </c>
      <c r="D642" s="1" t="str">
        <f t="shared" si="72"/>
        <v>60-69</v>
      </c>
      <c r="E642" s="1" t="s">
        <v>25</v>
      </c>
      <c r="F642" s="1" t="s">
        <v>891</v>
      </c>
      <c r="G642" s="1" t="s">
        <v>27</v>
      </c>
      <c r="H642" s="1" t="s">
        <v>663</v>
      </c>
      <c r="I642" s="1" t="s">
        <v>112</v>
      </c>
      <c r="J642" s="1" t="s">
        <v>171</v>
      </c>
      <c r="K642" s="1" t="str">
        <f t="shared" si="73"/>
        <v>IST - CAN</v>
      </c>
      <c r="L642" s="1">
        <v>13423</v>
      </c>
      <c r="M642" s="1" t="str">
        <f t="shared" si="74"/>
        <v>Long-haul</v>
      </c>
      <c r="N642" s="2">
        <v>0.50684027777777774</v>
      </c>
      <c r="O642" s="2">
        <v>0.12767361111111111</v>
      </c>
      <c r="P642" s="3">
        <v>45671</v>
      </c>
      <c r="Q642" s="2">
        <v>0.51447916666666671</v>
      </c>
      <c r="R642" s="2">
        <v>0.1353125</v>
      </c>
      <c r="S642" s="2">
        <f t="shared" si="75"/>
        <v>7.6388888888889728E-3</v>
      </c>
      <c r="T642" s="2">
        <f t="shared" si="76"/>
        <v>7.6388888888888895E-3</v>
      </c>
      <c r="U642" s="1">
        <v>11</v>
      </c>
      <c r="V642" s="1" t="str">
        <f t="shared" si="77"/>
        <v>On-time</v>
      </c>
      <c r="W642" s="1">
        <v>139.62</v>
      </c>
      <c r="X642" s="1" t="s">
        <v>31</v>
      </c>
      <c r="Y642" s="1">
        <v>5</v>
      </c>
      <c r="Z642" s="1" t="s">
        <v>42</v>
      </c>
      <c r="AA642" s="1">
        <v>147.81</v>
      </c>
      <c r="AB642" s="1">
        <v>68193.584161485298</v>
      </c>
      <c r="AC642" s="1" t="s">
        <v>33</v>
      </c>
      <c r="AD642" s="1">
        <v>4.0999999999999996</v>
      </c>
      <c r="AE642" s="1">
        <v>86832.3</v>
      </c>
      <c r="AF642" s="1">
        <v>8965.24</v>
      </c>
      <c r="AG642" s="6">
        <f t="shared" si="78"/>
        <v>0.10324775457980498</v>
      </c>
      <c r="AH642">
        <f t="shared" si="79"/>
        <v>-77867.06</v>
      </c>
    </row>
    <row r="643" spans="1:34" x14ac:dyDescent="0.3">
      <c r="A643" s="1" t="s">
        <v>1398</v>
      </c>
      <c r="B643" s="1" t="s">
        <v>1399</v>
      </c>
      <c r="C643" s="1">
        <v>32</v>
      </c>
      <c r="D643" s="1" t="str">
        <f t="shared" ref="D643:D706" si="80">_xlfn.IFS(C643&lt;=29,"18-29",C643&lt;=39,"30-39",C643&lt;=59,"40-59",C643&lt;=69,"60-69",C643&lt;=79,"70-80")</f>
        <v>30-39</v>
      </c>
      <c r="E643" s="1" t="s">
        <v>25</v>
      </c>
      <c r="F643" s="1" t="s">
        <v>891</v>
      </c>
      <c r="G643" s="1" t="s">
        <v>27</v>
      </c>
      <c r="H643" s="1" t="s">
        <v>663</v>
      </c>
      <c r="I643" s="1" t="s">
        <v>112</v>
      </c>
      <c r="J643" s="1" t="s">
        <v>171</v>
      </c>
      <c r="K643" s="1" t="str">
        <f t="shared" ref="K643:K706" si="81">CONCATENATE(I643," - ",J643)</f>
        <v>IST - CAN</v>
      </c>
      <c r="L643" s="1">
        <v>13423</v>
      </c>
      <c r="M643" s="1" t="str">
        <f t="shared" ref="M643:M706" si="82">_xlfn.IFS(L643&lt;=4000,"Short-haul ",L643&lt;=9000,"Moderate-haul",L643&gt;9000,"Long-haul")</f>
        <v>Long-haul</v>
      </c>
      <c r="N643" s="2">
        <v>0.50684027777777774</v>
      </c>
      <c r="O643" s="2">
        <v>0.12767361111111111</v>
      </c>
      <c r="P643" s="3">
        <v>45663</v>
      </c>
      <c r="Q643" s="2">
        <v>0.51447916666666671</v>
      </c>
      <c r="R643" s="2">
        <v>0.1353125</v>
      </c>
      <c r="S643" s="2">
        <f t="shared" ref="S643:S706" si="83">MOD(Q643-N643,1)</f>
        <v>7.6388888888889728E-3</v>
      </c>
      <c r="T643" s="2">
        <f t="shared" ref="T643:T706" si="84">MOD(R643-O643,1)</f>
        <v>7.6388888888888895E-3</v>
      </c>
      <c r="U643" s="1">
        <v>11</v>
      </c>
      <c r="V643" s="1" t="str">
        <f t="shared" ref="V643:V706" si="85">_xlfn.IFS(U643&lt;=30,"On-time",U643&lt;=120,"Moderate-delay",U643&gt;120,"Severe-delay")</f>
        <v>On-time</v>
      </c>
      <c r="W643" s="1">
        <v>79.319999999999993</v>
      </c>
      <c r="X643" s="1" t="s">
        <v>37</v>
      </c>
      <c r="Y643" s="1">
        <v>3</v>
      </c>
      <c r="Z643" s="1" t="s">
        <v>38</v>
      </c>
      <c r="AA643" s="1">
        <v>114.29</v>
      </c>
      <c r="AB643" s="1">
        <v>67833.929723805195</v>
      </c>
      <c r="AC643" s="1" t="s">
        <v>39</v>
      </c>
      <c r="AD643" s="1">
        <v>3.84</v>
      </c>
      <c r="AE643" s="1">
        <v>86400.72</v>
      </c>
      <c r="AF643" s="1">
        <v>5099.34</v>
      </c>
      <c r="AG643" s="6">
        <f t="shared" ref="AG643:AG706" si="86">AF643/AE643</f>
        <v>5.9019647058496737E-2</v>
      </c>
      <c r="AH643">
        <f t="shared" ref="AH643:AH706" si="87">AF643-AE643</f>
        <v>-81301.38</v>
      </c>
    </row>
    <row r="644" spans="1:34" x14ac:dyDescent="0.3">
      <c r="A644" s="1" t="s">
        <v>1400</v>
      </c>
      <c r="B644" s="1" t="s">
        <v>1401</v>
      </c>
      <c r="C644" s="1">
        <v>57</v>
      </c>
      <c r="D644" s="1" t="str">
        <f t="shared" si="80"/>
        <v>40-59</v>
      </c>
      <c r="E644" s="1" t="s">
        <v>25</v>
      </c>
      <c r="F644" s="1" t="s">
        <v>891</v>
      </c>
      <c r="G644" s="1" t="s">
        <v>45</v>
      </c>
      <c r="H644" s="1" t="s">
        <v>674</v>
      </c>
      <c r="I644" s="1" t="s">
        <v>73</v>
      </c>
      <c r="J644" s="1" t="s">
        <v>230</v>
      </c>
      <c r="K644" s="1" t="str">
        <f t="shared" si="81"/>
        <v>ATL - DFW</v>
      </c>
      <c r="L644" s="1">
        <v>8799</v>
      </c>
      <c r="M644" s="1" t="str">
        <f t="shared" si="82"/>
        <v>Moderate-haul</v>
      </c>
      <c r="N644" s="2">
        <v>0.53412037037037041</v>
      </c>
      <c r="O644" s="2">
        <v>0.94106481481481485</v>
      </c>
      <c r="P644" s="3">
        <v>45672</v>
      </c>
      <c r="Q644" s="2">
        <v>0.5618981481481482</v>
      </c>
      <c r="R644" s="2">
        <v>0.96884259259259264</v>
      </c>
      <c r="S644" s="2">
        <f t="shared" si="83"/>
        <v>2.777777777777779E-2</v>
      </c>
      <c r="T644" s="2">
        <f t="shared" si="84"/>
        <v>2.777777777777779E-2</v>
      </c>
      <c r="U644" s="1">
        <v>40</v>
      </c>
      <c r="V644" s="1" t="str">
        <f t="shared" si="85"/>
        <v>Moderate-delay</v>
      </c>
      <c r="W644" s="1">
        <v>325.13</v>
      </c>
      <c r="X644" s="1" t="s">
        <v>53</v>
      </c>
      <c r="Y644" s="1">
        <v>5</v>
      </c>
      <c r="Z644" s="1" t="s">
        <v>38</v>
      </c>
      <c r="AA644" s="1">
        <v>13.39</v>
      </c>
      <c r="AB644" s="1">
        <v>44605.612368636997</v>
      </c>
      <c r="AC644" s="1" t="s">
        <v>33</v>
      </c>
      <c r="AD644" s="1">
        <v>4.08</v>
      </c>
      <c r="AE644" s="1">
        <v>87790.095000000001</v>
      </c>
      <c r="AF644" s="1">
        <v>12486.6</v>
      </c>
      <c r="AG644" s="6">
        <f t="shared" si="86"/>
        <v>0.14223244661029244</v>
      </c>
      <c r="AH644">
        <f t="shared" si="87"/>
        <v>-75303.494999999995</v>
      </c>
    </row>
    <row r="645" spans="1:34" x14ac:dyDescent="0.3">
      <c r="A645" s="1" t="s">
        <v>1402</v>
      </c>
      <c r="B645" s="1" t="s">
        <v>1403</v>
      </c>
      <c r="C645" s="1">
        <v>51</v>
      </c>
      <c r="D645" s="1" t="str">
        <f t="shared" si="80"/>
        <v>40-59</v>
      </c>
      <c r="E645" s="1" t="s">
        <v>36</v>
      </c>
      <c r="F645" s="1" t="s">
        <v>891</v>
      </c>
      <c r="G645" s="1" t="s">
        <v>27</v>
      </c>
      <c r="H645" s="1" t="s">
        <v>674</v>
      </c>
      <c r="I645" s="1" t="s">
        <v>73</v>
      </c>
      <c r="J645" s="1" t="s">
        <v>230</v>
      </c>
      <c r="K645" s="1" t="str">
        <f t="shared" si="81"/>
        <v>ATL - DFW</v>
      </c>
      <c r="L645" s="1">
        <v>8799</v>
      </c>
      <c r="M645" s="1" t="str">
        <f t="shared" si="82"/>
        <v>Moderate-haul</v>
      </c>
      <c r="N645" s="2">
        <v>0.53412037037037041</v>
      </c>
      <c r="O645" s="2">
        <v>0.94106481481481485</v>
      </c>
      <c r="P645" s="3">
        <v>45664</v>
      </c>
      <c r="Q645" s="2">
        <v>0.5618981481481482</v>
      </c>
      <c r="R645" s="2">
        <v>0.96884259259259264</v>
      </c>
      <c r="S645" s="2">
        <f t="shared" si="83"/>
        <v>2.777777777777779E-2</v>
      </c>
      <c r="T645" s="2">
        <f t="shared" si="84"/>
        <v>2.777777777777779E-2</v>
      </c>
      <c r="U645" s="1">
        <v>40</v>
      </c>
      <c r="V645" s="1" t="str">
        <f t="shared" si="85"/>
        <v>Moderate-delay</v>
      </c>
      <c r="W645" s="1">
        <v>308.89</v>
      </c>
      <c r="X645" s="1" t="s">
        <v>31</v>
      </c>
      <c r="Y645" s="1">
        <v>5</v>
      </c>
      <c r="Z645" s="1" t="s">
        <v>32</v>
      </c>
      <c r="AA645" s="1">
        <v>25.94</v>
      </c>
      <c r="AB645" s="1">
        <v>45002.6195467414</v>
      </c>
      <c r="AC645" s="1" t="s">
        <v>39</v>
      </c>
      <c r="AD645" s="1">
        <v>3.59</v>
      </c>
      <c r="AE645" s="1">
        <v>88504.709999999905</v>
      </c>
      <c r="AF645" s="1">
        <v>11864.49</v>
      </c>
      <c r="AG645" s="6">
        <f t="shared" si="86"/>
        <v>0.1340548994511141</v>
      </c>
      <c r="AH645">
        <f t="shared" si="87"/>
        <v>-76640.219999999899</v>
      </c>
    </row>
    <row r="646" spans="1:34" x14ac:dyDescent="0.3">
      <c r="A646" s="1" t="s">
        <v>1404</v>
      </c>
      <c r="B646" s="1" t="s">
        <v>1405</v>
      </c>
      <c r="C646" s="1">
        <v>26</v>
      </c>
      <c r="D646" s="1" t="str">
        <f t="shared" si="80"/>
        <v>18-29</v>
      </c>
      <c r="E646" s="1" t="s">
        <v>36</v>
      </c>
      <c r="F646" s="1" t="s">
        <v>891</v>
      </c>
      <c r="G646" s="1" t="s">
        <v>45</v>
      </c>
      <c r="H646" s="1" t="s">
        <v>674</v>
      </c>
      <c r="I646" s="1" t="s">
        <v>73</v>
      </c>
      <c r="J646" s="1" t="s">
        <v>230</v>
      </c>
      <c r="K646" s="1" t="str">
        <f t="shared" si="81"/>
        <v>ATL - DFW</v>
      </c>
      <c r="L646" s="1">
        <v>8799</v>
      </c>
      <c r="M646" s="1" t="str">
        <f t="shared" si="82"/>
        <v>Moderate-haul</v>
      </c>
      <c r="N646" s="2">
        <v>0.53412037037037041</v>
      </c>
      <c r="O646" s="2">
        <v>0.94106481481481485</v>
      </c>
      <c r="P646" s="3">
        <v>45669</v>
      </c>
      <c r="Q646" s="2">
        <v>0.5618981481481482</v>
      </c>
      <c r="R646" s="2">
        <v>0.96884259259259264</v>
      </c>
      <c r="S646" s="2">
        <f t="shared" si="83"/>
        <v>2.777777777777779E-2</v>
      </c>
      <c r="T646" s="2">
        <f t="shared" si="84"/>
        <v>2.777777777777779E-2</v>
      </c>
      <c r="U646" s="1">
        <v>40</v>
      </c>
      <c r="V646" s="1" t="str">
        <f t="shared" si="85"/>
        <v>Moderate-delay</v>
      </c>
      <c r="W646" s="1">
        <v>162.35</v>
      </c>
      <c r="X646" s="1" t="s">
        <v>31</v>
      </c>
      <c r="Y646" s="1">
        <v>5</v>
      </c>
      <c r="Z646" s="1" t="s">
        <v>38</v>
      </c>
      <c r="AA646" s="1">
        <v>189.33</v>
      </c>
      <c r="AB646" s="1">
        <v>44499.739853594503</v>
      </c>
      <c r="AC646" s="1" t="s">
        <v>39</v>
      </c>
      <c r="AD646" s="1">
        <v>4.79</v>
      </c>
      <c r="AE646" s="1">
        <v>87599.535000000003</v>
      </c>
      <c r="AF646" s="1">
        <v>6256.9620000000004</v>
      </c>
      <c r="AG646" s="6">
        <f t="shared" si="86"/>
        <v>7.1426885998881154E-2</v>
      </c>
      <c r="AH646">
        <f t="shared" si="87"/>
        <v>-81342.573000000004</v>
      </c>
    </row>
    <row r="647" spans="1:34" x14ac:dyDescent="0.3">
      <c r="A647" s="1" t="s">
        <v>1406</v>
      </c>
      <c r="B647" s="1" t="s">
        <v>1407</v>
      </c>
      <c r="C647" s="1">
        <v>53</v>
      </c>
      <c r="D647" s="1" t="str">
        <f t="shared" si="80"/>
        <v>40-59</v>
      </c>
      <c r="E647" s="1" t="s">
        <v>36</v>
      </c>
      <c r="F647" s="1" t="s">
        <v>891</v>
      </c>
      <c r="G647" s="1" t="s">
        <v>45</v>
      </c>
      <c r="H647" s="1" t="s">
        <v>674</v>
      </c>
      <c r="I647" s="1" t="s">
        <v>73</v>
      </c>
      <c r="J647" s="1" t="s">
        <v>230</v>
      </c>
      <c r="K647" s="1" t="str">
        <f t="shared" si="81"/>
        <v>ATL - DFW</v>
      </c>
      <c r="L647" s="1">
        <v>8799</v>
      </c>
      <c r="M647" s="1" t="str">
        <f t="shared" si="82"/>
        <v>Moderate-haul</v>
      </c>
      <c r="N647" s="2">
        <v>0.53412037037037041</v>
      </c>
      <c r="O647" s="2">
        <v>0.94106481481481485</v>
      </c>
      <c r="P647" s="3">
        <v>45658</v>
      </c>
      <c r="Q647" s="2">
        <v>0.5618981481481482</v>
      </c>
      <c r="R647" s="2">
        <v>0.96884259259259264</v>
      </c>
      <c r="S647" s="2">
        <f t="shared" si="83"/>
        <v>2.777777777777779E-2</v>
      </c>
      <c r="T647" s="2">
        <f t="shared" si="84"/>
        <v>2.777777777777779E-2</v>
      </c>
      <c r="U647" s="1">
        <v>40</v>
      </c>
      <c r="V647" s="1" t="str">
        <f t="shared" si="85"/>
        <v>Moderate-delay</v>
      </c>
      <c r="W647" s="1">
        <v>375.33</v>
      </c>
      <c r="X647" s="1" t="s">
        <v>37</v>
      </c>
      <c r="Y647" s="1">
        <v>5</v>
      </c>
      <c r="Z647" s="1" t="s">
        <v>38</v>
      </c>
      <c r="AA647" s="1">
        <v>126.32</v>
      </c>
      <c r="AB647" s="1">
        <v>44675.718135670701</v>
      </c>
      <c r="AC647" s="1" t="s">
        <v>39</v>
      </c>
      <c r="AD647" s="1">
        <v>4.3899999999999997</v>
      </c>
      <c r="AE647" s="1">
        <v>87916.29</v>
      </c>
      <c r="AF647" s="1">
        <v>14427.828</v>
      </c>
      <c r="AG647" s="6">
        <f t="shared" si="86"/>
        <v>0.16410869930930891</v>
      </c>
      <c r="AH647">
        <f t="shared" si="87"/>
        <v>-73488.462</v>
      </c>
    </row>
    <row r="648" spans="1:34" x14ac:dyDescent="0.3">
      <c r="A648" s="1" t="s">
        <v>1408</v>
      </c>
      <c r="B648" s="1" t="s">
        <v>1409</v>
      </c>
      <c r="C648" s="1">
        <v>54</v>
      </c>
      <c r="D648" s="1" t="str">
        <f t="shared" si="80"/>
        <v>40-59</v>
      </c>
      <c r="E648" s="1" t="s">
        <v>36</v>
      </c>
      <c r="F648" s="1" t="s">
        <v>891</v>
      </c>
      <c r="G648" s="1" t="s">
        <v>27</v>
      </c>
      <c r="H648" s="1" t="s">
        <v>674</v>
      </c>
      <c r="I648" s="1" t="s">
        <v>73</v>
      </c>
      <c r="J648" s="1" t="s">
        <v>230</v>
      </c>
      <c r="K648" s="1" t="str">
        <f t="shared" si="81"/>
        <v>ATL - DFW</v>
      </c>
      <c r="L648" s="1">
        <v>8799</v>
      </c>
      <c r="M648" s="1" t="str">
        <f t="shared" si="82"/>
        <v>Moderate-haul</v>
      </c>
      <c r="N648" s="2">
        <v>0.53412037037037041</v>
      </c>
      <c r="O648" s="2">
        <v>0.94106481481481485</v>
      </c>
      <c r="P648" s="3">
        <v>45658</v>
      </c>
      <c r="Q648" s="2">
        <v>0.5618981481481482</v>
      </c>
      <c r="R648" s="2">
        <v>0.96884259259259264</v>
      </c>
      <c r="S648" s="2">
        <f t="shared" si="83"/>
        <v>2.777777777777779E-2</v>
      </c>
      <c r="T648" s="2">
        <f t="shared" si="84"/>
        <v>2.777777777777779E-2</v>
      </c>
      <c r="U648" s="1">
        <v>40</v>
      </c>
      <c r="V648" s="1" t="str">
        <f t="shared" si="85"/>
        <v>Moderate-delay</v>
      </c>
      <c r="W648" s="1">
        <v>1465.63</v>
      </c>
      <c r="X648" s="1" t="s">
        <v>53</v>
      </c>
      <c r="Y648" s="1">
        <v>5</v>
      </c>
      <c r="Z648" s="1" t="s">
        <v>42</v>
      </c>
      <c r="AA648" s="1">
        <v>119.84</v>
      </c>
      <c r="AB648" s="1">
        <v>44689.461729540002</v>
      </c>
      <c r="AC648" s="1" t="s">
        <v>33</v>
      </c>
      <c r="AD648" s="1">
        <v>4.16</v>
      </c>
      <c r="AE648" s="1">
        <v>87941.024999999994</v>
      </c>
      <c r="AF648" s="1">
        <v>56294.573999999899</v>
      </c>
      <c r="AG648" s="6">
        <f t="shared" si="86"/>
        <v>0.64014007114426863</v>
      </c>
      <c r="AH648">
        <f t="shared" si="87"/>
        <v>-31646.451000000096</v>
      </c>
    </row>
    <row r="649" spans="1:34" x14ac:dyDescent="0.3">
      <c r="A649" s="1" t="s">
        <v>1410</v>
      </c>
      <c r="B649" s="1" t="s">
        <v>1411</v>
      </c>
      <c r="C649" s="1">
        <v>61</v>
      </c>
      <c r="D649" s="1" t="str">
        <f t="shared" si="80"/>
        <v>60-69</v>
      </c>
      <c r="E649" s="1" t="s">
        <v>25</v>
      </c>
      <c r="F649" s="1" t="s">
        <v>891</v>
      </c>
      <c r="G649" s="1" t="s">
        <v>45</v>
      </c>
      <c r="H649" s="1" t="s">
        <v>674</v>
      </c>
      <c r="I649" s="1" t="s">
        <v>73</v>
      </c>
      <c r="J649" s="1" t="s">
        <v>230</v>
      </c>
      <c r="K649" s="1" t="str">
        <f t="shared" si="81"/>
        <v>ATL - DFW</v>
      </c>
      <c r="L649" s="1">
        <v>8799</v>
      </c>
      <c r="M649" s="1" t="str">
        <f t="shared" si="82"/>
        <v>Moderate-haul</v>
      </c>
      <c r="N649" s="2">
        <v>0.53412037037037041</v>
      </c>
      <c r="O649" s="2">
        <v>0.94106481481481485</v>
      </c>
      <c r="P649" s="3">
        <v>45666</v>
      </c>
      <c r="Q649" s="2">
        <v>0.5618981481481482</v>
      </c>
      <c r="R649" s="2">
        <v>0.96884259259259264</v>
      </c>
      <c r="S649" s="2">
        <f t="shared" si="83"/>
        <v>2.777777777777779E-2</v>
      </c>
      <c r="T649" s="2">
        <f t="shared" si="84"/>
        <v>2.777777777777779E-2</v>
      </c>
      <c r="U649" s="1">
        <v>40</v>
      </c>
      <c r="V649" s="1" t="str">
        <f t="shared" si="85"/>
        <v>Moderate-delay</v>
      </c>
      <c r="W649" s="1">
        <v>991.31</v>
      </c>
      <c r="X649" s="1" t="s">
        <v>53</v>
      </c>
      <c r="Y649" s="1">
        <v>5</v>
      </c>
      <c r="Z649" s="1" t="s">
        <v>42</v>
      </c>
      <c r="AA649" s="1">
        <v>62.85</v>
      </c>
      <c r="AB649" s="1">
        <v>44937.179128461903</v>
      </c>
      <c r="AC649" s="1" t="s">
        <v>39</v>
      </c>
      <c r="AD649" s="1">
        <v>4.13</v>
      </c>
      <c r="AE649" s="1">
        <v>88386.914999999994</v>
      </c>
      <c r="AF649" s="1">
        <v>38073.845999999998</v>
      </c>
      <c r="AG649" s="6">
        <f t="shared" si="86"/>
        <v>0.43076337713563145</v>
      </c>
      <c r="AH649">
        <f t="shared" si="87"/>
        <v>-50313.068999999996</v>
      </c>
    </row>
    <row r="650" spans="1:34" x14ac:dyDescent="0.3">
      <c r="A650" s="1" t="s">
        <v>1412</v>
      </c>
      <c r="B650" s="1" t="s">
        <v>1413</v>
      </c>
      <c r="C650" s="1">
        <v>49</v>
      </c>
      <c r="D650" s="1" t="str">
        <f t="shared" si="80"/>
        <v>40-59</v>
      </c>
      <c r="E650" s="1" t="s">
        <v>25</v>
      </c>
      <c r="F650" s="1" t="s">
        <v>891</v>
      </c>
      <c r="G650" s="1" t="s">
        <v>45</v>
      </c>
      <c r="H650" s="1" t="s">
        <v>681</v>
      </c>
      <c r="I650" s="1" t="s">
        <v>153</v>
      </c>
      <c r="J650" s="1" t="s">
        <v>305</v>
      </c>
      <c r="K650" s="1" t="str">
        <f t="shared" si="81"/>
        <v>DEN - FRA</v>
      </c>
      <c r="L650" s="1">
        <v>11194</v>
      </c>
      <c r="M650" s="1" t="str">
        <f t="shared" si="82"/>
        <v>Long-haul</v>
      </c>
      <c r="N650" s="2">
        <v>0.16005787037037036</v>
      </c>
      <c r="O650" s="2">
        <v>0.67811342592592594</v>
      </c>
      <c r="P650" s="3">
        <v>45672</v>
      </c>
      <c r="Q650" s="2">
        <v>0.23019675925925925</v>
      </c>
      <c r="R650" s="2">
        <v>0.7482523148148148</v>
      </c>
      <c r="S650" s="2">
        <f t="shared" si="83"/>
        <v>7.013888888888889E-2</v>
      </c>
      <c r="T650" s="2">
        <f t="shared" si="84"/>
        <v>7.0138888888888862E-2</v>
      </c>
      <c r="U650" s="1">
        <v>101</v>
      </c>
      <c r="V650" s="1" t="str">
        <f t="shared" si="85"/>
        <v>Moderate-delay</v>
      </c>
      <c r="W650" s="1">
        <v>1030.8800000000001</v>
      </c>
      <c r="X650" s="1" t="s">
        <v>37</v>
      </c>
      <c r="Y650" s="1">
        <v>5</v>
      </c>
      <c r="Z650" s="1" t="s">
        <v>32</v>
      </c>
      <c r="AA650" s="1">
        <v>56</v>
      </c>
      <c r="AB650" s="1">
        <v>57342.787791566101</v>
      </c>
      <c r="AC650" s="1" t="s">
        <v>39</v>
      </c>
      <c r="AD650" s="1">
        <v>4.79</v>
      </c>
      <c r="AE650" s="1">
        <v>73811.350000000006</v>
      </c>
      <c r="AF650" s="1">
        <v>65987.520000000004</v>
      </c>
      <c r="AG650" s="6">
        <f t="shared" si="86"/>
        <v>0.89400234516778243</v>
      </c>
      <c r="AH650">
        <f t="shared" si="87"/>
        <v>-7823.8300000000017</v>
      </c>
    </row>
    <row r="651" spans="1:34" x14ac:dyDescent="0.3">
      <c r="A651" s="1" t="s">
        <v>1414</v>
      </c>
      <c r="B651" s="1" t="s">
        <v>1415</v>
      </c>
      <c r="C651" s="1">
        <v>28</v>
      </c>
      <c r="D651" s="1" t="str">
        <f t="shared" si="80"/>
        <v>18-29</v>
      </c>
      <c r="E651" s="1" t="s">
        <v>36</v>
      </c>
      <c r="F651" s="1" t="s">
        <v>891</v>
      </c>
      <c r="G651" s="1" t="s">
        <v>45</v>
      </c>
      <c r="H651" s="1" t="s">
        <v>681</v>
      </c>
      <c r="I651" s="1" t="s">
        <v>153</v>
      </c>
      <c r="J651" s="1" t="s">
        <v>305</v>
      </c>
      <c r="K651" s="1" t="str">
        <f t="shared" si="81"/>
        <v>DEN - FRA</v>
      </c>
      <c r="L651" s="1">
        <v>11194</v>
      </c>
      <c r="M651" s="1" t="str">
        <f t="shared" si="82"/>
        <v>Long-haul</v>
      </c>
      <c r="N651" s="2">
        <v>0.16005787037037036</v>
      </c>
      <c r="O651" s="2">
        <v>0.67811342592592594</v>
      </c>
      <c r="P651" s="3">
        <v>45669</v>
      </c>
      <c r="Q651" s="2">
        <v>0.23019675925925925</v>
      </c>
      <c r="R651" s="2">
        <v>0.7482523148148148</v>
      </c>
      <c r="S651" s="2">
        <f t="shared" si="83"/>
        <v>7.013888888888889E-2</v>
      </c>
      <c r="T651" s="2">
        <f t="shared" si="84"/>
        <v>7.0138888888888862E-2</v>
      </c>
      <c r="U651" s="1">
        <v>101</v>
      </c>
      <c r="V651" s="1" t="str">
        <f t="shared" si="85"/>
        <v>Moderate-delay</v>
      </c>
      <c r="W651" s="1">
        <v>512.25</v>
      </c>
      <c r="X651" s="1" t="s">
        <v>31</v>
      </c>
      <c r="Y651" s="1">
        <v>5</v>
      </c>
      <c r="Z651" s="1" t="s">
        <v>80</v>
      </c>
      <c r="AA651" s="1">
        <v>128.91</v>
      </c>
      <c r="AB651" s="1">
        <v>56822.449976856398</v>
      </c>
      <c r="AC651" s="1" t="s">
        <v>33</v>
      </c>
      <c r="AD651" s="1">
        <v>4.1500000000000004</v>
      </c>
      <c r="AE651" s="1">
        <v>73186.94</v>
      </c>
      <c r="AF651" s="1">
        <v>32809.78</v>
      </c>
      <c r="AG651" s="6">
        <f t="shared" si="86"/>
        <v>0.44830102201294381</v>
      </c>
      <c r="AH651">
        <f t="shared" si="87"/>
        <v>-40377.160000000003</v>
      </c>
    </row>
    <row r="652" spans="1:34" x14ac:dyDescent="0.3">
      <c r="A652" s="1" t="s">
        <v>1416</v>
      </c>
      <c r="B652" s="1" t="s">
        <v>1417</v>
      </c>
      <c r="C652" s="1">
        <v>57</v>
      </c>
      <c r="D652" s="1" t="str">
        <f t="shared" si="80"/>
        <v>40-59</v>
      </c>
      <c r="E652" s="1" t="s">
        <v>25</v>
      </c>
      <c r="F652" s="1" t="s">
        <v>891</v>
      </c>
      <c r="G652" s="1" t="s">
        <v>45</v>
      </c>
      <c r="H652" s="1" t="s">
        <v>681</v>
      </c>
      <c r="I652" s="1" t="s">
        <v>153</v>
      </c>
      <c r="J652" s="1" t="s">
        <v>305</v>
      </c>
      <c r="K652" s="1" t="str">
        <f t="shared" si="81"/>
        <v>DEN - FRA</v>
      </c>
      <c r="L652" s="1">
        <v>11194</v>
      </c>
      <c r="M652" s="1" t="str">
        <f t="shared" si="82"/>
        <v>Long-haul</v>
      </c>
      <c r="N652" s="2">
        <v>0.16005787037037036</v>
      </c>
      <c r="O652" s="2">
        <v>0.67811342592592594</v>
      </c>
      <c r="P652" s="3">
        <v>45658</v>
      </c>
      <c r="Q652" s="2">
        <v>0.23019675925925925</v>
      </c>
      <c r="R652" s="2">
        <v>0.7482523148148148</v>
      </c>
      <c r="S652" s="2">
        <f t="shared" si="83"/>
        <v>7.013888888888889E-2</v>
      </c>
      <c r="T652" s="2">
        <f t="shared" si="84"/>
        <v>7.0138888888888862E-2</v>
      </c>
      <c r="U652" s="1">
        <v>101</v>
      </c>
      <c r="V652" s="1" t="str">
        <f t="shared" si="85"/>
        <v>Moderate-delay</v>
      </c>
      <c r="W652" s="1">
        <v>691.29</v>
      </c>
      <c r="X652" s="1" t="s">
        <v>31</v>
      </c>
      <c r="Y652" s="1">
        <v>5</v>
      </c>
      <c r="Z652" s="1" t="s">
        <v>42</v>
      </c>
      <c r="AA652" s="1">
        <v>5.41</v>
      </c>
      <c r="AB652" s="1">
        <v>56984.418041805198</v>
      </c>
      <c r="AC652" s="1" t="s">
        <v>33</v>
      </c>
      <c r="AD652" s="1">
        <v>3.88</v>
      </c>
      <c r="AE652" s="1">
        <v>73381.3</v>
      </c>
      <c r="AF652" s="1">
        <v>44243.64</v>
      </c>
      <c r="AG652" s="6">
        <f t="shared" si="86"/>
        <v>0.60292799391670626</v>
      </c>
      <c r="AH652">
        <f t="shared" si="87"/>
        <v>-29137.660000000003</v>
      </c>
    </row>
    <row r="653" spans="1:34" x14ac:dyDescent="0.3">
      <c r="A653" s="1" t="s">
        <v>1418</v>
      </c>
      <c r="B653" s="1" t="s">
        <v>1419</v>
      </c>
      <c r="C653" s="1">
        <v>69</v>
      </c>
      <c r="D653" s="1" t="str">
        <f t="shared" si="80"/>
        <v>60-69</v>
      </c>
      <c r="E653" s="1" t="s">
        <v>36</v>
      </c>
      <c r="F653" s="1" t="s">
        <v>891</v>
      </c>
      <c r="G653" s="1" t="s">
        <v>27</v>
      </c>
      <c r="H653" s="1" t="s">
        <v>681</v>
      </c>
      <c r="I653" s="1" t="s">
        <v>153</v>
      </c>
      <c r="J653" s="1" t="s">
        <v>305</v>
      </c>
      <c r="K653" s="1" t="str">
        <f t="shared" si="81"/>
        <v>DEN - FRA</v>
      </c>
      <c r="L653" s="1">
        <v>11194</v>
      </c>
      <c r="M653" s="1" t="str">
        <f t="shared" si="82"/>
        <v>Long-haul</v>
      </c>
      <c r="N653" s="2">
        <v>0.16005787037037036</v>
      </c>
      <c r="O653" s="2">
        <v>0.67811342592592594</v>
      </c>
      <c r="P653" s="3">
        <v>45667</v>
      </c>
      <c r="Q653" s="2">
        <v>0.23019675925925925</v>
      </c>
      <c r="R653" s="2">
        <v>0.7482523148148148</v>
      </c>
      <c r="S653" s="2">
        <f t="shared" si="83"/>
        <v>7.013888888888889E-2</v>
      </c>
      <c r="T653" s="2">
        <f t="shared" si="84"/>
        <v>7.0138888888888862E-2</v>
      </c>
      <c r="U653" s="1">
        <v>101</v>
      </c>
      <c r="V653" s="1" t="str">
        <f t="shared" si="85"/>
        <v>Moderate-delay</v>
      </c>
      <c r="W653" s="1">
        <v>1345.72</v>
      </c>
      <c r="X653" s="1" t="s">
        <v>31</v>
      </c>
      <c r="Y653" s="1">
        <v>5</v>
      </c>
      <c r="Z653" s="1" t="s">
        <v>46</v>
      </c>
      <c r="AA653" s="1">
        <v>101.39</v>
      </c>
      <c r="AB653" s="1">
        <v>56519.968375894401</v>
      </c>
      <c r="AC653" s="1" t="s">
        <v>39</v>
      </c>
      <c r="AD653" s="1">
        <v>4.1399999999999997</v>
      </c>
      <c r="AE653" s="1">
        <v>72823.960000000006</v>
      </c>
      <c r="AF653" s="1">
        <v>86146.36</v>
      </c>
      <c r="AG653" s="6">
        <f t="shared" si="86"/>
        <v>1.1829397906952601</v>
      </c>
      <c r="AH653">
        <f t="shared" si="87"/>
        <v>13322.399999999994</v>
      </c>
    </row>
    <row r="654" spans="1:34" x14ac:dyDescent="0.3">
      <c r="A654" s="1" t="s">
        <v>1420</v>
      </c>
      <c r="B654" s="1" t="s">
        <v>1421</v>
      </c>
      <c r="C654" s="1">
        <v>20</v>
      </c>
      <c r="D654" s="1" t="str">
        <f t="shared" si="80"/>
        <v>18-29</v>
      </c>
      <c r="E654" s="1" t="s">
        <v>36</v>
      </c>
      <c r="F654" s="1" t="s">
        <v>891</v>
      </c>
      <c r="G654" s="1" t="s">
        <v>45</v>
      </c>
      <c r="H654" s="1" t="s">
        <v>681</v>
      </c>
      <c r="I654" s="1" t="s">
        <v>153</v>
      </c>
      <c r="J654" s="1" t="s">
        <v>305</v>
      </c>
      <c r="K654" s="1" t="str">
        <f t="shared" si="81"/>
        <v>DEN - FRA</v>
      </c>
      <c r="L654" s="1">
        <v>11194</v>
      </c>
      <c r="M654" s="1" t="str">
        <f t="shared" si="82"/>
        <v>Long-haul</v>
      </c>
      <c r="N654" s="2">
        <v>0.16005787037037036</v>
      </c>
      <c r="O654" s="2">
        <v>0.67811342592592594</v>
      </c>
      <c r="P654" s="3">
        <v>45659</v>
      </c>
      <c r="Q654" s="2">
        <v>0.23019675925925925</v>
      </c>
      <c r="R654" s="2">
        <v>0.7482523148148148</v>
      </c>
      <c r="S654" s="2">
        <f t="shared" si="83"/>
        <v>7.013888888888889E-2</v>
      </c>
      <c r="T654" s="2">
        <f t="shared" si="84"/>
        <v>7.0138888888888862E-2</v>
      </c>
      <c r="U654" s="1">
        <v>101</v>
      </c>
      <c r="V654" s="1" t="str">
        <f t="shared" si="85"/>
        <v>Moderate-delay</v>
      </c>
      <c r="W654" s="1">
        <v>961.21</v>
      </c>
      <c r="X654" s="1" t="s">
        <v>37</v>
      </c>
      <c r="Y654" s="1">
        <v>5</v>
      </c>
      <c r="Z654" s="1" t="s">
        <v>38</v>
      </c>
      <c r="AA654" s="1">
        <v>86.41</v>
      </c>
      <c r="AB654" s="1">
        <v>56587.384130366299</v>
      </c>
      <c r="AC654" s="1" t="s">
        <v>33</v>
      </c>
      <c r="AD654" s="1">
        <v>3.21</v>
      </c>
      <c r="AE654" s="1">
        <v>72904.86</v>
      </c>
      <c r="AF654" s="1">
        <v>61534.720000000001</v>
      </c>
      <c r="AG654" s="6">
        <f t="shared" si="86"/>
        <v>0.84404139861183469</v>
      </c>
      <c r="AH654">
        <f t="shared" si="87"/>
        <v>-11370.14</v>
      </c>
    </row>
    <row r="655" spans="1:34" x14ac:dyDescent="0.3">
      <c r="A655" s="1" t="s">
        <v>1422</v>
      </c>
      <c r="B655" s="1" t="s">
        <v>1423</v>
      </c>
      <c r="C655" s="1">
        <v>40</v>
      </c>
      <c r="D655" s="1" t="str">
        <f t="shared" si="80"/>
        <v>40-59</v>
      </c>
      <c r="E655" s="1" t="s">
        <v>25</v>
      </c>
      <c r="F655" s="1" t="s">
        <v>891</v>
      </c>
      <c r="G655" s="1" t="s">
        <v>27</v>
      </c>
      <c r="H655" s="1" t="s">
        <v>681</v>
      </c>
      <c r="I655" s="1" t="s">
        <v>153</v>
      </c>
      <c r="J655" s="1" t="s">
        <v>305</v>
      </c>
      <c r="K655" s="1" t="str">
        <f t="shared" si="81"/>
        <v>DEN - FRA</v>
      </c>
      <c r="L655" s="1">
        <v>11194</v>
      </c>
      <c r="M655" s="1" t="str">
        <f t="shared" si="82"/>
        <v>Long-haul</v>
      </c>
      <c r="N655" s="2">
        <v>0.16005787037037036</v>
      </c>
      <c r="O655" s="2">
        <v>0.67811342592592594</v>
      </c>
      <c r="P655" s="3">
        <v>45659</v>
      </c>
      <c r="Q655" s="2">
        <v>0.23019675925925925</v>
      </c>
      <c r="R655" s="2">
        <v>0.7482523148148148</v>
      </c>
      <c r="S655" s="2">
        <f t="shared" si="83"/>
        <v>7.013888888888889E-2</v>
      </c>
      <c r="T655" s="2">
        <f t="shared" si="84"/>
        <v>7.0138888888888862E-2</v>
      </c>
      <c r="U655" s="1">
        <v>101</v>
      </c>
      <c r="V655" s="1" t="str">
        <f t="shared" si="85"/>
        <v>Moderate-delay</v>
      </c>
      <c r="W655" s="1">
        <v>178.93</v>
      </c>
      <c r="X655" s="1" t="s">
        <v>31</v>
      </c>
      <c r="Y655" s="1">
        <v>3</v>
      </c>
      <c r="Z655" s="1" t="s">
        <v>80</v>
      </c>
      <c r="AA655" s="1">
        <v>61.57</v>
      </c>
      <c r="AB655" s="1">
        <v>57039.918598341101</v>
      </c>
      <c r="AC655" s="1" t="s">
        <v>39</v>
      </c>
      <c r="AD655" s="1">
        <v>3.87</v>
      </c>
      <c r="AE655" s="1">
        <v>73447.899999999994</v>
      </c>
      <c r="AF655" s="1">
        <v>11463.83</v>
      </c>
      <c r="AG655" s="6">
        <f t="shared" si="86"/>
        <v>0.15608111327893651</v>
      </c>
      <c r="AH655">
        <f t="shared" si="87"/>
        <v>-61984.069999999992</v>
      </c>
    </row>
    <row r="656" spans="1:34" x14ac:dyDescent="0.3">
      <c r="A656" s="1" t="s">
        <v>1424</v>
      </c>
      <c r="B656" s="1" t="s">
        <v>1425</v>
      </c>
      <c r="C656" s="1">
        <v>45</v>
      </c>
      <c r="D656" s="1" t="str">
        <f t="shared" si="80"/>
        <v>40-59</v>
      </c>
      <c r="E656" s="1" t="s">
        <v>25</v>
      </c>
      <c r="F656" s="1" t="s">
        <v>891</v>
      </c>
      <c r="G656" s="1" t="s">
        <v>27</v>
      </c>
      <c r="H656" s="1" t="s">
        <v>681</v>
      </c>
      <c r="I656" s="1" t="s">
        <v>153</v>
      </c>
      <c r="J656" s="1" t="s">
        <v>305</v>
      </c>
      <c r="K656" s="1" t="str">
        <f t="shared" si="81"/>
        <v>DEN - FRA</v>
      </c>
      <c r="L656" s="1">
        <v>11194</v>
      </c>
      <c r="M656" s="1" t="str">
        <f t="shared" si="82"/>
        <v>Long-haul</v>
      </c>
      <c r="N656" s="2">
        <v>0.16005787037037036</v>
      </c>
      <c r="O656" s="2">
        <v>0.67811342592592594</v>
      </c>
      <c r="P656" s="3">
        <v>45672</v>
      </c>
      <c r="Q656" s="2">
        <v>0.23019675925925925</v>
      </c>
      <c r="R656" s="2">
        <v>0.7482523148148148</v>
      </c>
      <c r="S656" s="2">
        <f t="shared" si="83"/>
        <v>7.013888888888889E-2</v>
      </c>
      <c r="T656" s="2">
        <f t="shared" si="84"/>
        <v>7.0138888888888862E-2</v>
      </c>
      <c r="U656" s="1">
        <v>101</v>
      </c>
      <c r="V656" s="1" t="str">
        <f t="shared" si="85"/>
        <v>Moderate-delay</v>
      </c>
      <c r="W656" s="1">
        <v>1443.62</v>
      </c>
      <c r="X656" s="1" t="s">
        <v>37</v>
      </c>
      <c r="Y656" s="1">
        <v>5</v>
      </c>
      <c r="Z656" s="1" t="s">
        <v>38</v>
      </c>
      <c r="AA656" s="1">
        <v>19.8</v>
      </c>
      <c r="AB656" s="1">
        <v>56560.6696275137</v>
      </c>
      <c r="AC656" s="1" t="s">
        <v>39</v>
      </c>
      <c r="AD656" s="1">
        <v>4.63</v>
      </c>
      <c r="AE656" s="1">
        <v>72872.800000000003</v>
      </c>
      <c r="AF656" s="1">
        <v>92395.64</v>
      </c>
      <c r="AG656" s="6">
        <f t="shared" si="86"/>
        <v>1.2679029761447342</v>
      </c>
      <c r="AH656">
        <f t="shared" si="87"/>
        <v>19522.839999999997</v>
      </c>
    </row>
    <row r="657" spans="1:34" x14ac:dyDescent="0.3">
      <c r="A657" s="1" t="s">
        <v>1426</v>
      </c>
      <c r="B657" s="1" t="s">
        <v>1427</v>
      </c>
      <c r="C657" s="1">
        <v>56</v>
      </c>
      <c r="D657" s="1" t="str">
        <f t="shared" si="80"/>
        <v>40-59</v>
      </c>
      <c r="E657" s="1" t="s">
        <v>36</v>
      </c>
      <c r="F657" s="1" t="s">
        <v>891</v>
      </c>
      <c r="G657" s="1" t="s">
        <v>27</v>
      </c>
      <c r="H657" s="1" t="s">
        <v>688</v>
      </c>
      <c r="I657" s="1" t="s">
        <v>152</v>
      </c>
      <c r="J657" s="1" t="s">
        <v>59</v>
      </c>
      <c r="K657" s="1" t="str">
        <f t="shared" si="81"/>
        <v>HND - BKK</v>
      </c>
      <c r="L657" s="1">
        <v>4727</v>
      </c>
      <c r="M657" s="1" t="str">
        <f t="shared" si="82"/>
        <v>Moderate-haul</v>
      </c>
      <c r="N657" s="2">
        <v>0.73759259259259258</v>
      </c>
      <c r="O657" s="2">
        <v>0.95634259259259258</v>
      </c>
      <c r="P657" s="3">
        <v>45663</v>
      </c>
      <c r="Q657" s="2">
        <v>0.81953703703703706</v>
      </c>
      <c r="R657" s="2">
        <v>3.8287037037037036E-2</v>
      </c>
      <c r="S657" s="2">
        <f t="shared" si="83"/>
        <v>8.1944444444444486E-2</v>
      </c>
      <c r="T657" s="2">
        <f t="shared" si="84"/>
        <v>8.1944444444444486E-2</v>
      </c>
      <c r="U657" s="1">
        <v>118</v>
      </c>
      <c r="V657" s="1" t="str">
        <f t="shared" si="85"/>
        <v>Moderate-delay</v>
      </c>
      <c r="W657" s="1">
        <v>1244.3699999999999</v>
      </c>
      <c r="X657" s="1" t="s">
        <v>31</v>
      </c>
      <c r="Y657" s="1">
        <v>5</v>
      </c>
      <c r="Z657" s="1" t="s">
        <v>46</v>
      </c>
      <c r="AA657" s="1">
        <v>143.29</v>
      </c>
      <c r="AB657" s="1">
        <v>24256.8106887701</v>
      </c>
      <c r="AC657" s="1" t="s">
        <v>39</v>
      </c>
      <c r="AD657" s="1">
        <v>3.22</v>
      </c>
      <c r="AE657" s="1">
        <v>34108.17</v>
      </c>
      <c r="AF657" s="1">
        <v>79668.34</v>
      </c>
      <c r="AG657" s="6">
        <f t="shared" si="86"/>
        <v>2.3357553336927781</v>
      </c>
      <c r="AH657">
        <f t="shared" si="87"/>
        <v>45560.17</v>
      </c>
    </row>
    <row r="658" spans="1:34" x14ac:dyDescent="0.3">
      <c r="A658" s="1" t="s">
        <v>1428</v>
      </c>
      <c r="B658" s="1" t="s">
        <v>1429</v>
      </c>
      <c r="C658" s="1">
        <v>72</v>
      </c>
      <c r="D658" s="1" t="str">
        <f t="shared" si="80"/>
        <v>70-80</v>
      </c>
      <c r="E658" s="1" t="s">
        <v>25</v>
      </c>
      <c r="F658" s="1" t="s">
        <v>891</v>
      </c>
      <c r="G658" s="1" t="s">
        <v>27</v>
      </c>
      <c r="H658" s="1" t="s">
        <v>688</v>
      </c>
      <c r="I658" s="1" t="s">
        <v>152</v>
      </c>
      <c r="J658" s="1" t="s">
        <v>59</v>
      </c>
      <c r="K658" s="1" t="str">
        <f t="shared" si="81"/>
        <v>HND - BKK</v>
      </c>
      <c r="L658" s="1">
        <v>4727</v>
      </c>
      <c r="M658" s="1" t="str">
        <f t="shared" si="82"/>
        <v>Moderate-haul</v>
      </c>
      <c r="N658" s="2">
        <v>0.73759259259259258</v>
      </c>
      <c r="O658" s="2">
        <v>0.95634259259259258</v>
      </c>
      <c r="P658" s="3">
        <v>45666</v>
      </c>
      <c r="Q658" s="2">
        <v>0.81953703703703706</v>
      </c>
      <c r="R658" s="2">
        <v>3.8287037037037036E-2</v>
      </c>
      <c r="S658" s="2">
        <f t="shared" si="83"/>
        <v>8.1944444444444486E-2</v>
      </c>
      <c r="T658" s="2">
        <f t="shared" si="84"/>
        <v>8.1944444444444486E-2</v>
      </c>
      <c r="U658" s="1">
        <v>118</v>
      </c>
      <c r="V658" s="1" t="str">
        <f t="shared" si="85"/>
        <v>Moderate-delay</v>
      </c>
      <c r="W658" s="1">
        <v>121.76</v>
      </c>
      <c r="X658" s="1" t="s">
        <v>53</v>
      </c>
      <c r="Y658" s="1">
        <v>5</v>
      </c>
      <c r="Z658" s="1" t="s">
        <v>80</v>
      </c>
      <c r="AA658" s="1">
        <v>77.62</v>
      </c>
      <c r="AB658" s="1">
        <v>24674.172014821801</v>
      </c>
      <c r="AC658" s="1" t="s">
        <v>33</v>
      </c>
      <c r="AD658" s="1">
        <v>3.65</v>
      </c>
      <c r="AE658" s="1">
        <v>34609.01</v>
      </c>
      <c r="AF658" s="1">
        <v>7808.16</v>
      </c>
      <c r="AG658" s="6">
        <f t="shared" si="86"/>
        <v>0.22561061411464817</v>
      </c>
      <c r="AH658">
        <f t="shared" si="87"/>
        <v>-26800.850000000002</v>
      </c>
    </row>
    <row r="659" spans="1:34" x14ac:dyDescent="0.3">
      <c r="A659" s="1" t="s">
        <v>1430</v>
      </c>
      <c r="B659" s="1" t="s">
        <v>1431</v>
      </c>
      <c r="C659" s="1">
        <v>18</v>
      </c>
      <c r="D659" s="1" t="str">
        <f t="shared" si="80"/>
        <v>18-29</v>
      </c>
      <c r="E659" s="1" t="s">
        <v>25</v>
      </c>
      <c r="F659" s="1" t="s">
        <v>891</v>
      </c>
      <c r="G659" s="1" t="s">
        <v>45</v>
      </c>
      <c r="H659" s="1" t="s">
        <v>688</v>
      </c>
      <c r="I659" s="1" t="s">
        <v>152</v>
      </c>
      <c r="J659" s="1" t="s">
        <v>59</v>
      </c>
      <c r="K659" s="1" t="str">
        <f t="shared" si="81"/>
        <v>HND - BKK</v>
      </c>
      <c r="L659" s="1">
        <v>4727</v>
      </c>
      <c r="M659" s="1" t="str">
        <f t="shared" si="82"/>
        <v>Moderate-haul</v>
      </c>
      <c r="N659" s="2">
        <v>0.73759259259259258</v>
      </c>
      <c r="O659" s="2">
        <v>0.95634259259259258</v>
      </c>
      <c r="P659" s="3">
        <v>45658</v>
      </c>
      <c r="Q659" s="2">
        <v>0.81953703703703706</v>
      </c>
      <c r="R659" s="2">
        <v>3.8287037037037036E-2</v>
      </c>
      <c r="S659" s="2">
        <f t="shared" si="83"/>
        <v>8.1944444444444486E-2</v>
      </c>
      <c r="T659" s="2">
        <f t="shared" si="84"/>
        <v>8.1944444444444486E-2</v>
      </c>
      <c r="U659" s="1">
        <v>118</v>
      </c>
      <c r="V659" s="1" t="str">
        <f t="shared" si="85"/>
        <v>Moderate-delay</v>
      </c>
      <c r="W659" s="1">
        <v>857.55</v>
      </c>
      <c r="X659" s="1" t="s">
        <v>31</v>
      </c>
      <c r="Y659" s="1">
        <v>5</v>
      </c>
      <c r="Z659" s="1" t="s">
        <v>32</v>
      </c>
      <c r="AA659" s="1">
        <v>24.96</v>
      </c>
      <c r="AB659" s="1">
        <v>24960.847235880199</v>
      </c>
      <c r="AC659" s="1" t="s">
        <v>33</v>
      </c>
      <c r="AD659" s="1">
        <v>3.7</v>
      </c>
      <c r="AE659" s="1">
        <v>34953.019999999997</v>
      </c>
      <c r="AF659" s="1">
        <v>54888.19</v>
      </c>
      <c r="AG659" s="6">
        <f t="shared" si="86"/>
        <v>1.5703418474283484</v>
      </c>
      <c r="AH659">
        <f t="shared" si="87"/>
        <v>19935.170000000006</v>
      </c>
    </row>
    <row r="660" spans="1:34" x14ac:dyDescent="0.3">
      <c r="A660" s="1" t="s">
        <v>1432</v>
      </c>
      <c r="B660" s="1" t="s">
        <v>1433</v>
      </c>
      <c r="C660" s="1">
        <v>51</v>
      </c>
      <c r="D660" s="1" t="str">
        <f t="shared" si="80"/>
        <v>40-59</v>
      </c>
      <c r="E660" s="1" t="s">
        <v>36</v>
      </c>
      <c r="F660" s="1" t="s">
        <v>891</v>
      </c>
      <c r="G660" s="1" t="s">
        <v>45</v>
      </c>
      <c r="H660" s="1" t="s">
        <v>688</v>
      </c>
      <c r="I660" s="1" t="s">
        <v>152</v>
      </c>
      <c r="J660" s="1" t="s">
        <v>59</v>
      </c>
      <c r="K660" s="1" t="str">
        <f t="shared" si="81"/>
        <v>HND - BKK</v>
      </c>
      <c r="L660" s="1">
        <v>4727</v>
      </c>
      <c r="M660" s="1" t="str">
        <f t="shared" si="82"/>
        <v>Moderate-haul</v>
      </c>
      <c r="N660" s="2">
        <v>0.73759259259259258</v>
      </c>
      <c r="O660" s="2">
        <v>0.95634259259259258</v>
      </c>
      <c r="P660" s="3">
        <v>45672</v>
      </c>
      <c r="Q660" s="2">
        <v>0.81953703703703706</v>
      </c>
      <c r="R660" s="2">
        <v>3.8287037037037036E-2</v>
      </c>
      <c r="S660" s="2">
        <f t="shared" si="83"/>
        <v>8.1944444444444486E-2</v>
      </c>
      <c r="T660" s="2">
        <f t="shared" si="84"/>
        <v>8.1944444444444486E-2</v>
      </c>
      <c r="U660" s="1">
        <v>118</v>
      </c>
      <c r="V660" s="1" t="str">
        <f t="shared" si="85"/>
        <v>Moderate-delay</v>
      </c>
      <c r="W660" s="1">
        <v>781.01</v>
      </c>
      <c r="X660" s="1" t="s">
        <v>53</v>
      </c>
      <c r="Y660" s="1">
        <v>5</v>
      </c>
      <c r="Z660" s="1" t="s">
        <v>32</v>
      </c>
      <c r="AA660" s="1">
        <v>89.09</v>
      </c>
      <c r="AB660" s="1">
        <v>24269.8350890902</v>
      </c>
      <c r="AC660" s="1" t="s">
        <v>33</v>
      </c>
      <c r="AD660" s="1">
        <v>4.84</v>
      </c>
      <c r="AE660" s="1">
        <v>34123.800000000003</v>
      </c>
      <c r="AF660" s="1">
        <v>50002.46</v>
      </c>
      <c r="AG660" s="6">
        <f t="shared" si="86"/>
        <v>1.4653250810284901</v>
      </c>
      <c r="AH660">
        <f t="shared" si="87"/>
        <v>15878.659999999996</v>
      </c>
    </row>
    <row r="661" spans="1:34" x14ac:dyDescent="0.3">
      <c r="A661" s="1" t="s">
        <v>1434</v>
      </c>
      <c r="B661" s="1" t="s">
        <v>1435</v>
      </c>
      <c r="C661" s="1">
        <v>74</v>
      </c>
      <c r="D661" s="1" t="str">
        <f t="shared" si="80"/>
        <v>70-80</v>
      </c>
      <c r="E661" s="1" t="s">
        <v>25</v>
      </c>
      <c r="F661" s="1" t="s">
        <v>891</v>
      </c>
      <c r="G661" s="1" t="s">
        <v>45</v>
      </c>
      <c r="H661" s="1" t="s">
        <v>695</v>
      </c>
      <c r="I661" s="1" t="s">
        <v>230</v>
      </c>
      <c r="J661" s="1" t="s">
        <v>112</v>
      </c>
      <c r="K661" s="1" t="str">
        <f t="shared" si="81"/>
        <v>DFW - IST</v>
      </c>
      <c r="L661" s="1">
        <v>378</v>
      </c>
      <c r="M661" s="1" t="str">
        <f t="shared" si="82"/>
        <v xml:space="preserve">Short-haul </v>
      </c>
      <c r="N661" s="2">
        <v>0.27763888888888888</v>
      </c>
      <c r="O661" s="2">
        <v>0.29499999999999998</v>
      </c>
      <c r="P661" s="3">
        <v>45666</v>
      </c>
      <c r="Q661" s="2">
        <v>0.38805555555555554</v>
      </c>
      <c r="R661" s="2">
        <v>0.40541666666666665</v>
      </c>
      <c r="S661" s="2">
        <f t="shared" si="83"/>
        <v>0.11041666666666666</v>
      </c>
      <c r="T661" s="2">
        <f t="shared" si="84"/>
        <v>0.11041666666666666</v>
      </c>
      <c r="U661" s="1">
        <v>159</v>
      </c>
      <c r="V661" s="1" t="str">
        <f t="shared" si="85"/>
        <v>Severe-delay</v>
      </c>
      <c r="W661" s="1">
        <v>271.01</v>
      </c>
      <c r="X661" s="1" t="s">
        <v>53</v>
      </c>
      <c r="Y661" s="1">
        <v>5</v>
      </c>
      <c r="Z661" s="1" t="s">
        <v>80</v>
      </c>
      <c r="AA661" s="1">
        <v>43.29</v>
      </c>
      <c r="AB661" s="1">
        <v>3344.6258963325599</v>
      </c>
      <c r="AC661" s="1" t="s">
        <v>39</v>
      </c>
      <c r="AD661" s="1">
        <v>3.37</v>
      </c>
      <c r="AE661" s="1">
        <v>13520.324999999901</v>
      </c>
      <c r="AF661" s="1">
        <v>10411.98</v>
      </c>
      <c r="AG661" s="6">
        <f t="shared" si="86"/>
        <v>0.77009835192571752</v>
      </c>
      <c r="AH661">
        <f t="shared" si="87"/>
        <v>-3108.3449999999011</v>
      </c>
    </row>
    <row r="662" spans="1:34" x14ac:dyDescent="0.3">
      <c r="A662" s="1" t="s">
        <v>1436</v>
      </c>
      <c r="B662" s="1" t="s">
        <v>1437</v>
      </c>
      <c r="C662" s="1">
        <v>30</v>
      </c>
      <c r="D662" s="1" t="str">
        <f t="shared" si="80"/>
        <v>30-39</v>
      </c>
      <c r="E662" s="1" t="s">
        <v>25</v>
      </c>
      <c r="F662" s="1" t="s">
        <v>891</v>
      </c>
      <c r="G662" s="1" t="s">
        <v>45</v>
      </c>
      <c r="H662" s="1" t="s">
        <v>695</v>
      </c>
      <c r="I662" s="1" t="s">
        <v>230</v>
      </c>
      <c r="J662" s="1" t="s">
        <v>112</v>
      </c>
      <c r="K662" s="1" t="str">
        <f t="shared" si="81"/>
        <v>DFW - IST</v>
      </c>
      <c r="L662" s="1">
        <v>378</v>
      </c>
      <c r="M662" s="1" t="str">
        <f t="shared" si="82"/>
        <v xml:space="preserve">Short-haul </v>
      </c>
      <c r="N662" s="2">
        <v>0.27763888888888888</v>
      </c>
      <c r="O662" s="2">
        <v>0.29499999999999998</v>
      </c>
      <c r="P662" s="3">
        <v>45660</v>
      </c>
      <c r="Q662" s="2">
        <v>0.38805555555555554</v>
      </c>
      <c r="R662" s="2">
        <v>0.40541666666666665</v>
      </c>
      <c r="S662" s="2">
        <f t="shared" si="83"/>
        <v>0.11041666666666666</v>
      </c>
      <c r="T662" s="2">
        <f t="shared" si="84"/>
        <v>0.11041666666666666</v>
      </c>
      <c r="U662" s="1">
        <v>159</v>
      </c>
      <c r="V662" s="1" t="str">
        <f t="shared" si="85"/>
        <v>Severe-delay</v>
      </c>
      <c r="W662" s="1">
        <v>487.59</v>
      </c>
      <c r="X662" s="1" t="s">
        <v>31</v>
      </c>
      <c r="Y662" s="1">
        <v>3</v>
      </c>
      <c r="Z662" s="1" t="s">
        <v>80</v>
      </c>
      <c r="AA662" s="1">
        <v>33.72</v>
      </c>
      <c r="AB662" s="1">
        <v>3327.1780760312099</v>
      </c>
      <c r="AC662" s="1" t="s">
        <v>33</v>
      </c>
      <c r="AD662" s="1">
        <v>3.74</v>
      </c>
      <c r="AE662" s="1">
        <v>13488.915000000001</v>
      </c>
      <c r="AF662" s="1">
        <v>18727.5</v>
      </c>
      <c r="AG662" s="6">
        <f t="shared" si="86"/>
        <v>1.3883622218688456</v>
      </c>
      <c r="AH662">
        <f t="shared" si="87"/>
        <v>5238.5849999999991</v>
      </c>
    </row>
    <row r="663" spans="1:34" x14ac:dyDescent="0.3">
      <c r="A663" s="1" t="s">
        <v>1438</v>
      </c>
      <c r="B663" s="1" t="s">
        <v>1439</v>
      </c>
      <c r="C663" s="1">
        <v>59</v>
      </c>
      <c r="D663" s="1" t="str">
        <f t="shared" si="80"/>
        <v>40-59</v>
      </c>
      <c r="E663" s="1" t="s">
        <v>36</v>
      </c>
      <c r="F663" s="1" t="s">
        <v>891</v>
      </c>
      <c r="G663" s="1" t="s">
        <v>45</v>
      </c>
      <c r="H663" s="1" t="s">
        <v>695</v>
      </c>
      <c r="I663" s="1" t="s">
        <v>230</v>
      </c>
      <c r="J663" s="1" t="s">
        <v>112</v>
      </c>
      <c r="K663" s="1" t="str">
        <f t="shared" si="81"/>
        <v>DFW - IST</v>
      </c>
      <c r="L663" s="1">
        <v>378</v>
      </c>
      <c r="M663" s="1" t="str">
        <f t="shared" si="82"/>
        <v xml:space="preserve">Short-haul </v>
      </c>
      <c r="N663" s="2">
        <v>0.27763888888888888</v>
      </c>
      <c r="O663" s="2">
        <v>0.29499999999999998</v>
      </c>
      <c r="P663" s="3">
        <v>45669</v>
      </c>
      <c r="Q663" s="2">
        <v>0.38805555555555554</v>
      </c>
      <c r="R663" s="2">
        <v>0.40541666666666665</v>
      </c>
      <c r="S663" s="2">
        <f t="shared" si="83"/>
        <v>0.11041666666666666</v>
      </c>
      <c r="T663" s="2">
        <f t="shared" si="84"/>
        <v>0.11041666666666666</v>
      </c>
      <c r="U663" s="1">
        <v>159</v>
      </c>
      <c r="V663" s="1" t="str">
        <f t="shared" si="85"/>
        <v>Severe-delay</v>
      </c>
      <c r="W663" s="1">
        <v>918.95</v>
      </c>
      <c r="X663" s="1" t="s">
        <v>31</v>
      </c>
      <c r="Y663" s="1">
        <v>5</v>
      </c>
      <c r="Z663" s="1" t="s">
        <v>32</v>
      </c>
      <c r="AA663" s="1">
        <v>141.13</v>
      </c>
      <c r="AB663" s="1">
        <v>3354.91772633951</v>
      </c>
      <c r="AC663" s="1" t="s">
        <v>33</v>
      </c>
      <c r="AD663" s="1">
        <v>4.79</v>
      </c>
      <c r="AE663" s="1">
        <v>13538.8499999999</v>
      </c>
      <c r="AF663" s="1">
        <v>35304.6179999999</v>
      </c>
      <c r="AG663" s="6">
        <f t="shared" si="86"/>
        <v>2.6076526440576679</v>
      </c>
      <c r="AH663">
        <f t="shared" si="87"/>
        <v>21765.768</v>
      </c>
    </row>
    <row r="664" spans="1:34" x14ac:dyDescent="0.3">
      <c r="A664" s="1" t="s">
        <v>1440</v>
      </c>
      <c r="B664" s="1" t="s">
        <v>1441</v>
      </c>
      <c r="C664" s="1">
        <v>22</v>
      </c>
      <c r="D664" s="1" t="str">
        <f t="shared" si="80"/>
        <v>18-29</v>
      </c>
      <c r="E664" s="1" t="s">
        <v>25</v>
      </c>
      <c r="F664" s="1" t="s">
        <v>891</v>
      </c>
      <c r="G664" s="1" t="s">
        <v>27</v>
      </c>
      <c r="H664" s="1" t="s">
        <v>695</v>
      </c>
      <c r="I664" s="1" t="s">
        <v>230</v>
      </c>
      <c r="J664" s="1" t="s">
        <v>112</v>
      </c>
      <c r="K664" s="1" t="str">
        <f t="shared" si="81"/>
        <v>DFW - IST</v>
      </c>
      <c r="L664" s="1">
        <v>378</v>
      </c>
      <c r="M664" s="1" t="str">
        <f t="shared" si="82"/>
        <v xml:space="preserve">Short-haul </v>
      </c>
      <c r="N664" s="2">
        <v>0.27763888888888888</v>
      </c>
      <c r="O664" s="2">
        <v>0.29499999999999998</v>
      </c>
      <c r="P664" s="3">
        <v>45671</v>
      </c>
      <c r="Q664" s="2">
        <v>0.38805555555555554</v>
      </c>
      <c r="R664" s="2">
        <v>0.40541666666666665</v>
      </c>
      <c r="S664" s="2">
        <f t="shared" si="83"/>
        <v>0.11041666666666666</v>
      </c>
      <c r="T664" s="2">
        <f t="shared" si="84"/>
        <v>0.11041666666666666</v>
      </c>
      <c r="U664" s="1">
        <v>159</v>
      </c>
      <c r="V664" s="1" t="str">
        <f t="shared" si="85"/>
        <v>Severe-delay</v>
      </c>
      <c r="W664" s="1">
        <v>1042.0899999999999</v>
      </c>
      <c r="X664" s="1" t="s">
        <v>37</v>
      </c>
      <c r="Y664" s="1">
        <v>5</v>
      </c>
      <c r="Z664" s="1" t="s">
        <v>32</v>
      </c>
      <c r="AA664" s="1">
        <v>172.28</v>
      </c>
      <c r="AB664" s="1">
        <v>3225.1362877953102</v>
      </c>
      <c r="AC664" s="1" t="s">
        <v>39</v>
      </c>
      <c r="AD664" s="1">
        <v>3.5</v>
      </c>
      <c r="AE664" s="1">
        <v>13305.24</v>
      </c>
      <c r="AF664" s="1">
        <v>40036.932000000001</v>
      </c>
      <c r="AG664" s="6">
        <f t="shared" si="86"/>
        <v>3.0091100949701022</v>
      </c>
      <c r="AH664">
        <f t="shared" si="87"/>
        <v>26731.692000000003</v>
      </c>
    </row>
    <row r="665" spans="1:34" x14ac:dyDescent="0.3">
      <c r="A665" s="1" t="s">
        <v>1442</v>
      </c>
      <c r="B665" s="1" t="s">
        <v>1443</v>
      </c>
      <c r="C665" s="1">
        <v>46</v>
      </c>
      <c r="D665" s="1" t="str">
        <f t="shared" si="80"/>
        <v>40-59</v>
      </c>
      <c r="E665" s="1" t="s">
        <v>36</v>
      </c>
      <c r="F665" s="1" t="s">
        <v>891</v>
      </c>
      <c r="G665" s="1" t="s">
        <v>45</v>
      </c>
      <c r="H665" s="1" t="s">
        <v>710</v>
      </c>
      <c r="I665" s="1" t="s">
        <v>60</v>
      </c>
      <c r="J665" s="1" t="s">
        <v>259</v>
      </c>
      <c r="K665" s="1" t="str">
        <f t="shared" si="81"/>
        <v>PEK - JFK</v>
      </c>
      <c r="L665" s="1">
        <v>9631</v>
      </c>
      <c r="M665" s="1" t="str">
        <f t="shared" si="82"/>
        <v>Long-haul</v>
      </c>
      <c r="N665" s="2">
        <v>0.87131944444444442</v>
      </c>
      <c r="O665" s="2">
        <v>0.31715277777777778</v>
      </c>
      <c r="P665" s="3">
        <v>45667</v>
      </c>
      <c r="Q665" s="2">
        <v>0.94701388888888893</v>
      </c>
      <c r="R665" s="2">
        <v>0.39284722222222224</v>
      </c>
      <c r="S665" s="2">
        <f t="shared" si="83"/>
        <v>7.5694444444444509E-2</v>
      </c>
      <c r="T665" s="2">
        <f t="shared" si="84"/>
        <v>7.5694444444444453E-2</v>
      </c>
      <c r="U665" s="1">
        <v>109</v>
      </c>
      <c r="V665" s="1" t="str">
        <f t="shared" si="85"/>
        <v>Moderate-delay</v>
      </c>
      <c r="W665" s="1">
        <v>429.39</v>
      </c>
      <c r="X665" s="1" t="s">
        <v>31</v>
      </c>
      <c r="Y665" s="1">
        <v>5</v>
      </c>
      <c r="Z665" s="1" t="s">
        <v>42</v>
      </c>
      <c r="AA665" s="1">
        <v>10.35</v>
      </c>
      <c r="AB665" s="1">
        <v>49403.808779849802</v>
      </c>
      <c r="AC665" s="1" t="s">
        <v>33</v>
      </c>
      <c r="AD665" s="1">
        <v>4.8899999999999997</v>
      </c>
      <c r="AE665" s="1">
        <v>64284.57</v>
      </c>
      <c r="AF665" s="1">
        <v>27483.03</v>
      </c>
      <c r="AG665" s="6">
        <f t="shared" si="86"/>
        <v>0.42752140988109588</v>
      </c>
      <c r="AH665">
        <f t="shared" si="87"/>
        <v>-36801.54</v>
      </c>
    </row>
    <row r="666" spans="1:34" x14ac:dyDescent="0.3">
      <c r="A666" s="1" t="s">
        <v>1444</v>
      </c>
      <c r="B666" s="1" t="s">
        <v>1445</v>
      </c>
      <c r="C666" s="1">
        <v>34</v>
      </c>
      <c r="D666" s="1" t="str">
        <f t="shared" si="80"/>
        <v>30-39</v>
      </c>
      <c r="E666" s="1" t="s">
        <v>25</v>
      </c>
      <c r="F666" s="1" t="s">
        <v>891</v>
      </c>
      <c r="G666" s="1" t="s">
        <v>45</v>
      </c>
      <c r="H666" s="1" t="s">
        <v>719</v>
      </c>
      <c r="I666" s="1" t="s">
        <v>88</v>
      </c>
      <c r="J666" s="1" t="s">
        <v>305</v>
      </c>
      <c r="K666" s="1" t="str">
        <f t="shared" si="81"/>
        <v>CDG - FRA</v>
      </c>
      <c r="L666" s="1">
        <v>6773</v>
      </c>
      <c r="M666" s="1" t="str">
        <f t="shared" si="82"/>
        <v>Moderate-haul</v>
      </c>
      <c r="N666" s="2">
        <v>0.80084490740740744</v>
      </c>
      <c r="O666" s="2">
        <v>0.11403935185185185</v>
      </c>
      <c r="P666" s="3">
        <v>45664</v>
      </c>
      <c r="Q666" s="2">
        <v>0.83765046296296297</v>
      </c>
      <c r="R666" s="2">
        <v>0.15084490740740741</v>
      </c>
      <c r="S666" s="2">
        <f t="shared" si="83"/>
        <v>3.6805555555555536E-2</v>
      </c>
      <c r="T666" s="2">
        <f t="shared" si="84"/>
        <v>3.6805555555555564E-2</v>
      </c>
      <c r="U666" s="1">
        <v>79.5</v>
      </c>
      <c r="V666" s="1" t="str">
        <f t="shared" si="85"/>
        <v>Moderate-delay</v>
      </c>
      <c r="W666" s="1">
        <v>600.72</v>
      </c>
      <c r="X666" s="1" t="s">
        <v>53</v>
      </c>
      <c r="Y666" s="1">
        <v>3</v>
      </c>
      <c r="Z666" s="1" t="s">
        <v>38</v>
      </c>
      <c r="AA666" s="1">
        <v>104.07</v>
      </c>
      <c r="AB666" s="1">
        <v>34512.668380649899</v>
      </c>
      <c r="AC666" s="1" t="s">
        <v>33</v>
      </c>
      <c r="AD666" s="1">
        <v>4.46</v>
      </c>
      <c r="AE666" s="1">
        <v>46415.199999999997</v>
      </c>
      <c r="AF666" s="1">
        <v>38466.89</v>
      </c>
      <c r="AG666" s="6">
        <f t="shared" si="86"/>
        <v>0.82875631258725591</v>
      </c>
      <c r="AH666">
        <f t="shared" si="87"/>
        <v>-7948.3099999999977</v>
      </c>
    </row>
    <row r="667" spans="1:34" x14ac:dyDescent="0.3">
      <c r="A667" s="1" t="s">
        <v>1446</v>
      </c>
      <c r="B667" s="1" t="s">
        <v>1447</v>
      </c>
      <c r="C667" s="1">
        <v>60</v>
      </c>
      <c r="D667" s="1" t="str">
        <f t="shared" si="80"/>
        <v>60-69</v>
      </c>
      <c r="E667" s="1" t="s">
        <v>25</v>
      </c>
      <c r="F667" s="1" t="s">
        <v>891</v>
      </c>
      <c r="G667" s="1" t="s">
        <v>27</v>
      </c>
      <c r="H667" s="1" t="s">
        <v>719</v>
      </c>
      <c r="I667" s="1" t="s">
        <v>88</v>
      </c>
      <c r="J667" s="1" t="s">
        <v>305</v>
      </c>
      <c r="K667" s="1" t="str">
        <f t="shared" si="81"/>
        <v>CDG - FRA</v>
      </c>
      <c r="L667" s="1">
        <v>6773</v>
      </c>
      <c r="M667" s="1" t="str">
        <f t="shared" si="82"/>
        <v>Moderate-haul</v>
      </c>
      <c r="N667" s="2">
        <v>0.80084490740740744</v>
      </c>
      <c r="O667" s="2">
        <v>0.11403935185185185</v>
      </c>
      <c r="P667" s="3">
        <v>45671</v>
      </c>
      <c r="Q667" s="2">
        <v>0.83765046296296297</v>
      </c>
      <c r="R667" s="2">
        <v>0.15084490740740741</v>
      </c>
      <c r="S667" s="2">
        <f t="shared" si="83"/>
        <v>3.6805555555555536E-2</v>
      </c>
      <c r="T667" s="2">
        <f t="shared" si="84"/>
        <v>3.6805555555555564E-2</v>
      </c>
      <c r="U667" s="1">
        <v>79.5</v>
      </c>
      <c r="V667" s="1" t="str">
        <f t="shared" si="85"/>
        <v>Moderate-delay</v>
      </c>
      <c r="W667" s="1">
        <v>676.43</v>
      </c>
      <c r="X667" s="1" t="s">
        <v>53</v>
      </c>
      <c r="Y667" s="1">
        <v>5</v>
      </c>
      <c r="Z667" s="1" t="s">
        <v>80</v>
      </c>
      <c r="AA667" s="1">
        <v>146.07</v>
      </c>
      <c r="AB667" s="1">
        <v>34872.752255629399</v>
      </c>
      <c r="AC667" s="1" t="s">
        <v>39</v>
      </c>
      <c r="AD667" s="1">
        <v>4.8099999999999996</v>
      </c>
      <c r="AE667" s="1">
        <v>46847.3</v>
      </c>
      <c r="AF667" s="1">
        <v>43320.73</v>
      </c>
      <c r="AG667" s="6">
        <f t="shared" si="86"/>
        <v>0.92472202240043722</v>
      </c>
      <c r="AH667">
        <f t="shared" si="87"/>
        <v>-3526.5699999999997</v>
      </c>
    </row>
    <row r="668" spans="1:34" x14ac:dyDescent="0.3">
      <c r="A668" s="1" t="s">
        <v>1448</v>
      </c>
      <c r="B668" s="1" t="s">
        <v>1449</v>
      </c>
      <c r="C668" s="1">
        <v>31</v>
      </c>
      <c r="D668" s="1" t="str">
        <f t="shared" si="80"/>
        <v>30-39</v>
      </c>
      <c r="E668" s="1" t="s">
        <v>25</v>
      </c>
      <c r="F668" s="1" t="s">
        <v>891</v>
      </c>
      <c r="G668" s="1" t="s">
        <v>27</v>
      </c>
      <c r="H668" s="1" t="s">
        <v>719</v>
      </c>
      <c r="I668" s="1" t="s">
        <v>88</v>
      </c>
      <c r="J668" s="1" t="s">
        <v>305</v>
      </c>
      <c r="K668" s="1" t="str">
        <f t="shared" si="81"/>
        <v>CDG - FRA</v>
      </c>
      <c r="L668" s="1">
        <v>6773</v>
      </c>
      <c r="M668" s="1" t="str">
        <f t="shared" si="82"/>
        <v>Moderate-haul</v>
      </c>
      <c r="N668" s="2">
        <v>0.80084490740740744</v>
      </c>
      <c r="O668" s="2">
        <v>0.11403935185185185</v>
      </c>
      <c r="P668" s="3">
        <v>45666</v>
      </c>
      <c r="Q668" s="2">
        <v>0.83765046296296297</v>
      </c>
      <c r="R668" s="2">
        <v>0.15084490740740741</v>
      </c>
      <c r="S668" s="2">
        <f t="shared" si="83"/>
        <v>3.6805555555555536E-2</v>
      </c>
      <c r="T668" s="2">
        <f t="shared" si="84"/>
        <v>3.6805555555555564E-2</v>
      </c>
      <c r="U668" s="1">
        <v>79.5</v>
      </c>
      <c r="V668" s="1" t="str">
        <f t="shared" si="85"/>
        <v>Moderate-delay</v>
      </c>
      <c r="W668" s="1">
        <v>1177.8800000000001</v>
      </c>
      <c r="X668" s="1" t="s">
        <v>37</v>
      </c>
      <c r="Y668" s="1">
        <v>3</v>
      </c>
      <c r="Z668" s="1" t="s">
        <v>46</v>
      </c>
      <c r="AA668" s="1">
        <v>50.53</v>
      </c>
      <c r="AB668" s="1">
        <v>34701.553470137798</v>
      </c>
      <c r="AC668" s="1" t="s">
        <v>33</v>
      </c>
      <c r="AD668" s="1">
        <v>3.78</v>
      </c>
      <c r="AE668" s="1">
        <v>46641.86</v>
      </c>
      <c r="AF668" s="1">
        <v>75394.429999999993</v>
      </c>
      <c r="AG668" s="6">
        <f t="shared" si="86"/>
        <v>1.6164541894341262</v>
      </c>
      <c r="AH668">
        <f t="shared" si="87"/>
        <v>28752.569999999992</v>
      </c>
    </row>
    <row r="669" spans="1:34" x14ac:dyDescent="0.3">
      <c r="A669" s="1" t="s">
        <v>1450</v>
      </c>
      <c r="B669" s="1" t="s">
        <v>1451</v>
      </c>
      <c r="C669" s="1">
        <v>73</v>
      </c>
      <c r="D669" s="1" t="str">
        <f t="shared" si="80"/>
        <v>70-80</v>
      </c>
      <c r="E669" s="1" t="s">
        <v>36</v>
      </c>
      <c r="F669" s="1" t="s">
        <v>891</v>
      </c>
      <c r="G669" s="1" t="s">
        <v>45</v>
      </c>
      <c r="H669" s="1" t="s">
        <v>730</v>
      </c>
      <c r="I669" s="1" t="s">
        <v>30</v>
      </c>
      <c r="J669" s="1" t="s">
        <v>305</v>
      </c>
      <c r="K669" s="1" t="str">
        <f t="shared" si="81"/>
        <v>ORD - FRA</v>
      </c>
      <c r="L669" s="1">
        <v>7465</v>
      </c>
      <c r="M669" s="1" t="str">
        <f t="shared" si="82"/>
        <v>Moderate-haul</v>
      </c>
      <c r="N669" s="2">
        <v>0.72827546296296297</v>
      </c>
      <c r="O669" s="2">
        <v>7.3414351851851856E-2</v>
      </c>
      <c r="P669" s="3">
        <v>45670</v>
      </c>
      <c r="Q669" s="2">
        <v>0.7748032407407407</v>
      </c>
      <c r="R669" s="2">
        <v>0.11994212962962963</v>
      </c>
      <c r="S669" s="2">
        <f t="shared" si="83"/>
        <v>4.6527777777777724E-2</v>
      </c>
      <c r="T669" s="2">
        <f t="shared" si="84"/>
        <v>4.6527777777777779E-2</v>
      </c>
      <c r="U669" s="1">
        <v>67</v>
      </c>
      <c r="V669" s="1" t="str">
        <f t="shared" si="85"/>
        <v>Moderate-delay</v>
      </c>
      <c r="W669" s="1">
        <v>126.91</v>
      </c>
      <c r="X669" s="1" t="s">
        <v>37</v>
      </c>
      <c r="Y669" s="1">
        <v>5</v>
      </c>
      <c r="Z669" s="1" t="s">
        <v>38</v>
      </c>
      <c r="AA669" s="1">
        <v>167.4</v>
      </c>
      <c r="AB669" s="1">
        <v>38148.7229843885</v>
      </c>
      <c r="AC669" s="1" t="s">
        <v>33</v>
      </c>
      <c r="AD669" s="1">
        <v>4.5199999999999996</v>
      </c>
      <c r="AE669" s="1">
        <v>50778.47</v>
      </c>
      <c r="AF669" s="1">
        <v>8155.72</v>
      </c>
      <c r="AG669" s="6">
        <f t="shared" si="86"/>
        <v>0.16061374042975302</v>
      </c>
      <c r="AH669">
        <f t="shared" si="87"/>
        <v>-42622.75</v>
      </c>
    </row>
    <row r="670" spans="1:34" x14ac:dyDescent="0.3">
      <c r="A670" s="1" t="s">
        <v>1452</v>
      </c>
      <c r="B670" s="1" t="s">
        <v>1453</v>
      </c>
      <c r="C670" s="1">
        <v>64</v>
      </c>
      <c r="D670" s="1" t="str">
        <f t="shared" si="80"/>
        <v>60-69</v>
      </c>
      <c r="E670" s="1" t="s">
        <v>36</v>
      </c>
      <c r="F670" s="1" t="s">
        <v>891</v>
      </c>
      <c r="G670" s="1" t="s">
        <v>27</v>
      </c>
      <c r="H670" s="1" t="s">
        <v>739</v>
      </c>
      <c r="I670" s="1" t="s">
        <v>305</v>
      </c>
      <c r="J670" s="1" t="s">
        <v>132</v>
      </c>
      <c r="K670" s="1" t="str">
        <f t="shared" si="81"/>
        <v>FRA - DXB</v>
      </c>
      <c r="L670" s="1">
        <v>4304</v>
      </c>
      <c r="M670" s="1" t="str">
        <f t="shared" si="82"/>
        <v>Moderate-haul</v>
      </c>
      <c r="N670" s="2">
        <v>0.94245370370370374</v>
      </c>
      <c r="O670" s="2">
        <v>0.14106481481481481</v>
      </c>
      <c r="P670" s="3">
        <v>45670</v>
      </c>
      <c r="Q670" s="2">
        <v>4.3148148148148151E-2</v>
      </c>
      <c r="R670" s="2">
        <v>0.24175925925925926</v>
      </c>
      <c r="S670" s="2">
        <f t="shared" si="83"/>
        <v>0.10069444444444442</v>
      </c>
      <c r="T670" s="2">
        <f t="shared" si="84"/>
        <v>0.10069444444444445</v>
      </c>
      <c r="U670" s="1">
        <v>217.5</v>
      </c>
      <c r="V670" s="1" t="str">
        <f t="shared" si="85"/>
        <v>Severe-delay</v>
      </c>
      <c r="W670" s="1">
        <v>147.57</v>
      </c>
      <c r="X670" s="1" t="s">
        <v>31</v>
      </c>
      <c r="Y670" s="1">
        <v>5</v>
      </c>
      <c r="Z670" s="1" t="s">
        <v>32</v>
      </c>
      <c r="AA670" s="1">
        <v>87.13</v>
      </c>
      <c r="AB670" s="1">
        <v>22090.776126615499</v>
      </c>
      <c r="AC670" s="1" t="s">
        <v>33</v>
      </c>
      <c r="AD670" s="1">
        <v>3.57</v>
      </c>
      <c r="AE670" s="1">
        <v>31508.93</v>
      </c>
      <c r="AF670" s="1">
        <v>9461.91</v>
      </c>
      <c r="AG670" s="6">
        <f t="shared" si="86"/>
        <v>0.30029296456591831</v>
      </c>
      <c r="AH670">
        <f t="shared" si="87"/>
        <v>-22047.02</v>
      </c>
    </row>
    <row r="671" spans="1:34" x14ac:dyDescent="0.3">
      <c r="A671" s="1" t="s">
        <v>1454</v>
      </c>
      <c r="B671" s="1" t="s">
        <v>1455</v>
      </c>
      <c r="C671" s="1">
        <v>26</v>
      </c>
      <c r="D671" s="1" t="str">
        <f t="shared" si="80"/>
        <v>18-29</v>
      </c>
      <c r="E671" s="1" t="s">
        <v>25</v>
      </c>
      <c r="F671" s="1" t="s">
        <v>891</v>
      </c>
      <c r="G671" s="1" t="s">
        <v>45</v>
      </c>
      <c r="H671" s="1" t="s">
        <v>739</v>
      </c>
      <c r="I671" s="1" t="s">
        <v>305</v>
      </c>
      <c r="J671" s="1" t="s">
        <v>132</v>
      </c>
      <c r="K671" s="1" t="str">
        <f t="shared" si="81"/>
        <v>FRA - DXB</v>
      </c>
      <c r="L671" s="1">
        <v>4304</v>
      </c>
      <c r="M671" s="1" t="str">
        <f t="shared" si="82"/>
        <v>Moderate-haul</v>
      </c>
      <c r="N671" s="2">
        <v>0.94245370370370374</v>
      </c>
      <c r="O671" s="2">
        <v>0.14106481481481481</v>
      </c>
      <c r="P671" s="3">
        <v>45665</v>
      </c>
      <c r="Q671" s="2">
        <v>4.3148148148148151E-2</v>
      </c>
      <c r="R671" s="2">
        <v>0.24175925925925926</v>
      </c>
      <c r="S671" s="2">
        <f t="shared" si="83"/>
        <v>0.10069444444444442</v>
      </c>
      <c r="T671" s="2">
        <f t="shared" si="84"/>
        <v>0.10069444444444445</v>
      </c>
      <c r="U671" s="1">
        <v>217.5</v>
      </c>
      <c r="V671" s="1" t="str">
        <f t="shared" si="85"/>
        <v>Severe-delay</v>
      </c>
      <c r="W671" s="1">
        <v>298.25</v>
      </c>
      <c r="X671" s="1" t="s">
        <v>31</v>
      </c>
      <c r="Y671" s="1">
        <v>5</v>
      </c>
      <c r="Z671" s="1" t="s">
        <v>38</v>
      </c>
      <c r="AA671" s="1">
        <v>86.57</v>
      </c>
      <c r="AB671" s="1">
        <v>22131.281957794799</v>
      </c>
      <c r="AC671" s="1" t="s">
        <v>33</v>
      </c>
      <c r="AD671" s="1">
        <v>3.21</v>
      </c>
      <c r="AE671" s="1">
        <v>31557.54</v>
      </c>
      <c r="AF671" s="1">
        <v>19105.310000000001</v>
      </c>
      <c r="AG671" s="6">
        <f t="shared" si="86"/>
        <v>0.60541189205495738</v>
      </c>
      <c r="AH671">
        <f t="shared" si="87"/>
        <v>-12452.23</v>
      </c>
    </row>
    <row r="672" spans="1:34" x14ac:dyDescent="0.3">
      <c r="A672" s="1" t="s">
        <v>1456</v>
      </c>
      <c r="B672" s="1" t="s">
        <v>1457</v>
      </c>
      <c r="C672" s="1">
        <v>29</v>
      </c>
      <c r="D672" s="1" t="str">
        <f t="shared" si="80"/>
        <v>18-29</v>
      </c>
      <c r="E672" s="1" t="s">
        <v>36</v>
      </c>
      <c r="F672" s="1" t="s">
        <v>891</v>
      </c>
      <c r="G672" s="1" t="s">
        <v>27</v>
      </c>
      <c r="H672" s="1" t="s">
        <v>748</v>
      </c>
      <c r="I672" s="1" t="s">
        <v>132</v>
      </c>
      <c r="J672" s="1" t="s">
        <v>214</v>
      </c>
      <c r="K672" s="1" t="str">
        <f t="shared" si="81"/>
        <v>DXB - DEL</v>
      </c>
      <c r="L672" s="1">
        <v>10118</v>
      </c>
      <c r="M672" s="1" t="str">
        <f t="shared" si="82"/>
        <v>Long-haul</v>
      </c>
      <c r="N672" s="2">
        <v>0.98650462962962959</v>
      </c>
      <c r="O672" s="2">
        <v>0.45456018518518521</v>
      </c>
      <c r="P672" s="3">
        <v>45670</v>
      </c>
      <c r="Q672" s="2">
        <v>0.10386574074074074</v>
      </c>
      <c r="R672" s="2">
        <v>0.57192129629629629</v>
      </c>
      <c r="S672" s="2">
        <f t="shared" si="83"/>
        <v>0.11736111111111114</v>
      </c>
      <c r="T672" s="2">
        <f t="shared" si="84"/>
        <v>0.11736111111111108</v>
      </c>
      <c r="U672" s="1">
        <v>169</v>
      </c>
      <c r="V672" s="1" t="str">
        <f t="shared" si="85"/>
        <v>Severe-delay</v>
      </c>
      <c r="W672" s="1">
        <v>499.69</v>
      </c>
      <c r="X672" s="1" t="s">
        <v>37</v>
      </c>
      <c r="Y672" s="1">
        <v>5</v>
      </c>
      <c r="Z672" s="1" t="s">
        <v>46</v>
      </c>
      <c r="AA672" s="1">
        <v>31.41</v>
      </c>
      <c r="AB672" s="1">
        <v>51792.249833789101</v>
      </c>
      <c r="AC672" s="1" t="s">
        <v>33</v>
      </c>
      <c r="AD672" s="1">
        <v>4.68</v>
      </c>
      <c r="AE672" s="1">
        <v>67150.7</v>
      </c>
      <c r="AF672" s="1">
        <v>31986.44</v>
      </c>
      <c r="AG672" s="6">
        <f t="shared" si="86"/>
        <v>0.47633814688454479</v>
      </c>
      <c r="AH672">
        <f t="shared" si="87"/>
        <v>-35164.259999999995</v>
      </c>
    </row>
    <row r="673" spans="1:34" x14ac:dyDescent="0.3">
      <c r="A673" s="1" t="s">
        <v>1458</v>
      </c>
      <c r="B673" s="1" t="s">
        <v>1459</v>
      </c>
      <c r="C673" s="1">
        <v>75</v>
      </c>
      <c r="D673" s="1" t="str">
        <f t="shared" si="80"/>
        <v>70-80</v>
      </c>
      <c r="E673" s="1" t="s">
        <v>25</v>
      </c>
      <c r="F673" s="1" t="s">
        <v>891</v>
      </c>
      <c r="G673" s="1" t="s">
        <v>45</v>
      </c>
      <c r="H673" s="1" t="s">
        <v>748</v>
      </c>
      <c r="I673" s="1" t="s">
        <v>132</v>
      </c>
      <c r="J673" s="1" t="s">
        <v>214</v>
      </c>
      <c r="K673" s="1" t="str">
        <f t="shared" si="81"/>
        <v>DXB - DEL</v>
      </c>
      <c r="L673" s="1">
        <v>10118</v>
      </c>
      <c r="M673" s="1" t="str">
        <f t="shared" si="82"/>
        <v>Long-haul</v>
      </c>
      <c r="N673" s="2">
        <v>0.98650462962962959</v>
      </c>
      <c r="O673" s="2">
        <v>0.45456018518518521</v>
      </c>
      <c r="P673" s="3">
        <v>45659</v>
      </c>
      <c r="Q673" s="2">
        <v>0.10386574074074074</v>
      </c>
      <c r="R673" s="2">
        <v>0.57192129629629629</v>
      </c>
      <c r="S673" s="2">
        <f t="shared" si="83"/>
        <v>0.11736111111111114</v>
      </c>
      <c r="T673" s="2">
        <f t="shared" si="84"/>
        <v>0.11736111111111108</v>
      </c>
      <c r="U673" s="1">
        <v>169</v>
      </c>
      <c r="V673" s="1" t="str">
        <f t="shared" si="85"/>
        <v>Severe-delay</v>
      </c>
      <c r="W673" s="1">
        <v>361.01</v>
      </c>
      <c r="X673" s="1" t="s">
        <v>31</v>
      </c>
      <c r="Y673" s="1">
        <v>5</v>
      </c>
      <c r="Z673" s="1" t="s">
        <v>42</v>
      </c>
      <c r="AA673" s="1">
        <v>53.79</v>
      </c>
      <c r="AB673" s="1">
        <v>51771.847139953701</v>
      </c>
      <c r="AC673" s="1" t="s">
        <v>33</v>
      </c>
      <c r="AD673" s="1">
        <v>4.0199999999999996</v>
      </c>
      <c r="AE673" s="1">
        <v>67126.22</v>
      </c>
      <c r="AF673" s="1">
        <v>23115.4</v>
      </c>
      <c r="AG673" s="6">
        <f t="shared" si="86"/>
        <v>0.34435724222218977</v>
      </c>
      <c r="AH673">
        <f t="shared" si="87"/>
        <v>-44010.82</v>
      </c>
    </row>
    <row r="674" spans="1:34" x14ac:dyDescent="0.3">
      <c r="A674" s="1" t="s">
        <v>1460</v>
      </c>
      <c r="B674" s="1" t="s">
        <v>1461</v>
      </c>
      <c r="C674" s="1">
        <v>75</v>
      </c>
      <c r="D674" s="1" t="str">
        <f t="shared" si="80"/>
        <v>70-80</v>
      </c>
      <c r="E674" s="1" t="s">
        <v>25</v>
      </c>
      <c r="F674" s="1" t="s">
        <v>891</v>
      </c>
      <c r="G674" s="1" t="s">
        <v>27</v>
      </c>
      <c r="H674" s="1" t="s">
        <v>764</v>
      </c>
      <c r="I674" s="1" t="s">
        <v>230</v>
      </c>
      <c r="J674" s="1" t="s">
        <v>153</v>
      </c>
      <c r="K674" s="1" t="str">
        <f t="shared" si="81"/>
        <v>DFW - DEN</v>
      </c>
      <c r="L674" s="1">
        <v>14596</v>
      </c>
      <c r="M674" s="1" t="str">
        <f t="shared" si="82"/>
        <v>Long-haul</v>
      </c>
      <c r="N674" s="2">
        <v>0.62634259259259262</v>
      </c>
      <c r="O674" s="2">
        <v>0.30203703703703705</v>
      </c>
      <c r="P674" s="3">
        <v>45660</v>
      </c>
      <c r="Q674" s="2">
        <v>0.70203703703703701</v>
      </c>
      <c r="R674" s="2">
        <v>0.3777314814814815</v>
      </c>
      <c r="S674" s="2">
        <f t="shared" si="83"/>
        <v>7.5694444444444398E-2</v>
      </c>
      <c r="T674" s="2">
        <f t="shared" si="84"/>
        <v>7.5694444444444453E-2</v>
      </c>
      <c r="U674" s="1">
        <v>109</v>
      </c>
      <c r="V674" s="1" t="str">
        <f t="shared" si="85"/>
        <v>Moderate-delay</v>
      </c>
      <c r="W674" s="1">
        <v>639.86</v>
      </c>
      <c r="X674" s="1" t="s">
        <v>37</v>
      </c>
      <c r="Y674" s="1">
        <v>5</v>
      </c>
      <c r="Z674" s="1" t="s">
        <v>46</v>
      </c>
      <c r="AA674" s="1">
        <v>194.76</v>
      </c>
      <c r="AB674" s="1">
        <v>73649.392409432898</v>
      </c>
      <c r="AC674" s="1" t="s">
        <v>39</v>
      </c>
      <c r="AD674" s="1">
        <v>4.09</v>
      </c>
      <c r="AE674" s="1">
        <v>140068.905</v>
      </c>
      <c r="AF674" s="1">
        <v>24593.993999999999</v>
      </c>
      <c r="AG674" s="6">
        <f t="shared" si="86"/>
        <v>0.1755849665562817</v>
      </c>
      <c r="AH674">
        <f t="shared" si="87"/>
        <v>-115474.91099999999</v>
      </c>
    </row>
    <row r="675" spans="1:34" x14ac:dyDescent="0.3">
      <c r="A675" s="1" t="s">
        <v>1462</v>
      </c>
      <c r="B675" s="1" t="s">
        <v>1463</v>
      </c>
      <c r="C675" s="1">
        <v>61</v>
      </c>
      <c r="D675" s="1" t="str">
        <f t="shared" si="80"/>
        <v>60-69</v>
      </c>
      <c r="E675" s="1" t="s">
        <v>36</v>
      </c>
      <c r="F675" s="1" t="s">
        <v>1464</v>
      </c>
      <c r="G675" s="1" t="s">
        <v>27</v>
      </c>
      <c r="H675" s="1" t="s">
        <v>28</v>
      </c>
      <c r="I675" s="1" t="s">
        <v>29</v>
      </c>
      <c r="J675" s="1" t="s">
        <v>30</v>
      </c>
      <c r="K675" s="1" t="str">
        <f t="shared" si="81"/>
        <v>LHR - ORD</v>
      </c>
      <c r="L675" s="1">
        <v>11386</v>
      </c>
      <c r="M675" s="1" t="str">
        <f t="shared" si="82"/>
        <v>Long-haul</v>
      </c>
      <c r="N675" s="2">
        <v>0.60561342592592593</v>
      </c>
      <c r="O675" s="2">
        <v>0.13269675925925925</v>
      </c>
      <c r="P675" s="3">
        <v>45664</v>
      </c>
      <c r="Q675" s="2">
        <v>0.6708912037037037</v>
      </c>
      <c r="R675" s="2">
        <v>0.19797453703703705</v>
      </c>
      <c r="S675" s="2">
        <f t="shared" si="83"/>
        <v>6.5277777777777768E-2</v>
      </c>
      <c r="T675" s="2">
        <f t="shared" si="84"/>
        <v>6.5277777777777796E-2</v>
      </c>
      <c r="U675" s="1">
        <v>94</v>
      </c>
      <c r="V675" s="1" t="str">
        <f t="shared" si="85"/>
        <v>Moderate-delay</v>
      </c>
      <c r="W675" s="1">
        <v>1319.85</v>
      </c>
      <c r="X675" s="1" t="s">
        <v>53</v>
      </c>
      <c r="Y675" s="1">
        <v>5</v>
      </c>
      <c r="Z675" s="1" t="s">
        <v>42</v>
      </c>
      <c r="AA675" s="1">
        <v>105.25</v>
      </c>
      <c r="AB675" s="1">
        <v>58385.175091535901</v>
      </c>
      <c r="AC675" s="1" t="s">
        <v>33</v>
      </c>
      <c r="AD675" s="1">
        <v>4.3899999999999997</v>
      </c>
      <c r="AE675" s="1">
        <v>75062.210000000006</v>
      </c>
      <c r="AF675" s="1">
        <v>84491.45</v>
      </c>
      <c r="AG675" s="6">
        <f t="shared" si="86"/>
        <v>1.1256190032241256</v>
      </c>
      <c r="AH675">
        <f t="shared" si="87"/>
        <v>9429.2399999999907</v>
      </c>
    </row>
    <row r="676" spans="1:34" x14ac:dyDescent="0.3">
      <c r="A676" s="1" t="s">
        <v>1465</v>
      </c>
      <c r="B676" s="1" t="s">
        <v>1466</v>
      </c>
      <c r="C676" s="1">
        <v>33</v>
      </c>
      <c r="D676" s="1" t="str">
        <f t="shared" si="80"/>
        <v>30-39</v>
      </c>
      <c r="E676" s="1" t="s">
        <v>36</v>
      </c>
      <c r="F676" s="1" t="s">
        <v>1464</v>
      </c>
      <c r="G676" s="1" t="s">
        <v>45</v>
      </c>
      <c r="H676" s="1" t="s">
        <v>28</v>
      </c>
      <c r="I676" s="1" t="s">
        <v>29</v>
      </c>
      <c r="J676" s="1" t="s">
        <v>30</v>
      </c>
      <c r="K676" s="1" t="str">
        <f t="shared" si="81"/>
        <v>LHR - ORD</v>
      </c>
      <c r="L676" s="1">
        <v>11386</v>
      </c>
      <c r="M676" s="1" t="str">
        <f t="shared" si="82"/>
        <v>Long-haul</v>
      </c>
      <c r="N676" s="2">
        <v>0.60561342592592593</v>
      </c>
      <c r="O676" s="2">
        <v>0.13269675925925925</v>
      </c>
      <c r="P676" s="3">
        <v>45669</v>
      </c>
      <c r="Q676" s="2">
        <v>0.6708912037037037</v>
      </c>
      <c r="R676" s="2">
        <v>0.19797453703703705</v>
      </c>
      <c r="S676" s="2">
        <f t="shared" si="83"/>
        <v>6.5277777777777768E-2</v>
      </c>
      <c r="T676" s="2">
        <f t="shared" si="84"/>
        <v>6.5277777777777796E-2</v>
      </c>
      <c r="U676" s="1">
        <v>94</v>
      </c>
      <c r="V676" s="1" t="str">
        <f t="shared" si="85"/>
        <v>Moderate-delay</v>
      </c>
      <c r="W676" s="1">
        <v>1364.51</v>
      </c>
      <c r="X676" s="1" t="s">
        <v>53</v>
      </c>
      <c r="Y676" s="1">
        <v>3</v>
      </c>
      <c r="Z676" s="1" t="s">
        <v>32</v>
      </c>
      <c r="AA676" s="1">
        <v>169</v>
      </c>
      <c r="AB676" s="1">
        <v>57574.066776912201</v>
      </c>
      <c r="AC676" s="1" t="s">
        <v>33</v>
      </c>
      <c r="AD676" s="1">
        <v>3.64</v>
      </c>
      <c r="AE676" s="1">
        <v>74088.88</v>
      </c>
      <c r="AF676" s="1">
        <v>87362.44</v>
      </c>
      <c r="AG676" s="6">
        <f t="shared" si="86"/>
        <v>1.1791572500488603</v>
      </c>
      <c r="AH676">
        <f t="shared" si="87"/>
        <v>13273.559999999998</v>
      </c>
    </row>
    <row r="677" spans="1:34" x14ac:dyDescent="0.3">
      <c r="A677" s="1" t="s">
        <v>1467</v>
      </c>
      <c r="B677" s="1" t="s">
        <v>1468</v>
      </c>
      <c r="C677" s="1">
        <v>64</v>
      </c>
      <c r="D677" s="1" t="str">
        <f t="shared" si="80"/>
        <v>60-69</v>
      </c>
      <c r="E677" s="1" t="s">
        <v>25</v>
      </c>
      <c r="F677" s="1" t="s">
        <v>1464</v>
      </c>
      <c r="G677" s="1" t="s">
        <v>27</v>
      </c>
      <c r="H677" s="1" t="s">
        <v>28</v>
      </c>
      <c r="I677" s="1" t="s">
        <v>29</v>
      </c>
      <c r="J677" s="1" t="s">
        <v>30</v>
      </c>
      <c r="K677" s="1" t="str">
        <f t="shared" si="81"/>
        <v>LHR - ORD</v>
      </c>
      <c r="L677" s="1">
        <v>11386</v>
      </c>
      <c r="M677" s="1" t="str">
        <f t="shared" si="82"/>
        <v>Long-haul</v>
      </c>
      <c r="N677" s="2">
        <v>0.60561342592592593</v>
      </c>
      <c r="O677" s="2">
        <v>0.13269675925925925</v>
      </c>
      <c r="P677" s="3">
        <v>45663</v>
      </c>
      <c r="Q677" s="2">
        <v>0.6708912037037037</v>
      </c>
      <c r="R677" s="2">
        <v>0.19797453703703705</v>
      </c>
      <c r="S677" s="2">
        <f t="shared" si="83"/>
        <v>6.5277777777777768E-2</v>
      </c>
      <c r="T677" s="2">
        <f t="shared" si="84"/>
        <v>6.5277777777777796E-2</v>
      </c>
      <c r="U677" s="1">
        <v>94</v>
      </c>
      <c r="V677" s="1" t="str">
        <f t="shared" si="85"/>
        <v>Moderate-delay</v>
      </c>
      <c r="W677" s="1">
        <v>107.08</v>
      </c>
      <c r="X677" s="1" t="s">
        <v>37</v>
      </c>
      <c r="Y677" s="1">
        <v>5</v>
      </c>
      <c r="Z677" s="1" t="s">
        <v>42</v>
      </c>
      <c r="AA677" s="1">
        <v>134.88999999999999</v>
      </c>
      <c r="AB677" s="1">
        <v>57709.6096943382</v>
      </c>
      <c r="AC677" s="1" t="s">
        <v>39</v>
      </c>
      <c r="AD677" s="1">
        <v>3.9</v>
      </c>
      <c r="AE677" s="1">
        <v>74251.53</v>
      </c>
      <c r="AF677" s="1">
        <v>6880.1</v>
      </c>
      <c r="AG677" s="6">
        <f t="shared" si="86"/>
        <v>9.2659370116683126E-2</v>
      </c>
      <c r="AH677">
        <f t="shared" si="87"/>
        <v>-67371.429999999993</v>
      </c>
    </row>
    <row r="678" spans="1:34" x14ac:dyDescent="0.3">
      <c r="A678" s="1" t="s">
        <v>1469</v>
      </c>
      <c r="B678" s="1" t="s">
        <v>1470</v>
      </c>
      <c r="C678" s="1">
        <v>43</v>
      </c>
      <c r="D678" s="1" t="str">
        <f t="shared" si="80"/>
        <v>40-59</v>
      </c>
      <c r="E678" s="1" t="s">
        <v>36</v>
      </c>
      <c r="F678" s="1" t="s">
        <v>1464</v>
      </c>
      <c r="G678" s="1" t="s">
        <v>45</v>
      </c>
      <c r="H678" s="1" t="s">
        <v>28</v>
      </c>
      <c r="I678" s="1" t="s">
        <v>29</v>
      </c>
      <c r="J678" s="1" t="s">
        <v>30</v>
      </c>
      <c r="K678" s="1" t="str">
        <f t="shared" si="81"/>
        <v>LHR - ORD</v>
      </c>
      <c r="L678" s="1">
        <v>11386</v>
      </c>
      <c r="M678" s="1" t="str">
        <f t="shared" si="82"/>
        <v>Long-haul</v>
      </c>
      <c r="N678" s="2">
        <v>0.60561342592592593</v>
      </c>
      <c r="O678" s="2">
        <v>0.13269675925925925</v>
      </c>
      <c r="P678" s="3">
        <v>45659</v>
      </c>
      <c r="Q678" s="2">
        <v>0.6708912037037037</v>
      </c>
      <c r="R678" s="2">
        <v>0.19797453703703705</v>
      </c>
      <c r="S678" s="2">
        <f t="shared" si="83"/>
        <v>6.5277777777777768E-2</v>
      </c>
      <c r="T678" s="2">
        <f t="shared" si="84"/>
        <v>6.5277777777777796E-2</v>
      </c>
      <c r="U678" s="1">
        <v>94</v>
      </c>
      <c r="V678" s="1" t="str">
        <f t="shared" si="85"/>
        <v>Moderate-delay</v>
      </c>
      <c r="W678" s="1">
        <v>671.96</v>
      </c>
      <c r="X678" s="1" t="s">
        <v>53</v>
      </c>
      <c r="Y678" s="1">
        <v>5</v>
      </c>
      <c r="Z678" s="1" t="s">
        <v>38</v>
      </c>
      <c r="AA678" s="1">
        <v>2.75</v>
      </c>
      <c r="AB678" s="1">
        <v>58346.495161690698</v>
      </c>
      <c r="AC678" s="1" t="s">
        <v>33</v>
      </c>
      <c r="AD678" s="1">
        <v>4.58</v>
      </c>
      <c r="AE678" s="1">
        <v>75015.789999999994</v>
      </c>
      <c r="AF678" s="1">
        <v>43005.99</v>
      </c>
      <c r="AG678" s="6">
        <f t="shared" si="86"/>
        <v>0.5732925028184066</v>
      </c>
      <c r="AH678">
        <f t="shared" si="87"/>
        <v>-32009.799999999996</v>
      </c>
    </row>
    <row r="679" spans="1:34" x14ac:dyDescent="0.3">
      <c r="A679" s="1" t="s">
        <v>1471</v>
      </c>
      <c r="B679" s="1" t="s">
        <v>1472</v>
      </c>
      <c r="C679" s="1">
        <v>74</v>
      </c>
      <c r="D679" s="1" t="str">
        <f t="shared" si="80"/>
        <v>70-80</v>
      </c>
      <c r="E679" s="1" t="s">
        <v>25</v>
      </c>
      <c r="F679" s="1" t="s">
        <v>1464</v>
      </c>
      <c r="G679" s="1" t="s">
        <v>45</v>
      </c>
      <c r="H679" s="1" t="s">
        <v>28</v>
      </c>
      <c r="I679" s="1" t="s">
        <v>29</v>
      </c>
      <c r="J679" s="1" t="s">
        <v>30</v>
      </c>
      <c r="K679" s="1" t="str">
        <f t="shared" si="81"/>
        <v>LHR - ORD</v>
      </c>
      <c r="L679" s="1">
        <v>11386</v>
      </c>
      <c r="M679" s="1" t="str">
        <f t="shared" si="82"/>
        <v>Long-haul</v>
      </c>
      <c r="N679" s="2">
        <v>0.60561342592592593</v>
      </c>
      <c r="O679" s="2">
        <v>0.13269675925925925</v>
      </c>
      <c r="P679" s="3">
        <v>45669</v>
      </c>
      <c r="Q679" s="2">
        <v>0.6708912037037037</v>
      </c>
      <c r="R679" s="2">
        <v>0.19797453703703705</v>
      </c>
      <c r="S679" s="2">
        <f t="shared" si="83"/>
        <v>6.5277777777777768E-2</v>
      </c>
      <c r="T679" s="2">
        <f t="shared" si="84"/>
        <v>6.5277777777777796E-2</v>
      </c>
      <c r="U679" s="1">
        <v>94</v>
      </c>
      <c r="V679" s="1" t="str">
        <f t="shared" si="85"/>
        <v>Moderate-delay</v>
      </c>
      <c r="W679" s="1">
        <v>619.92999999999995</v>
      </c>
      <c r="X679" s="1" t="s">
        <v>37</v>
      </c>
      <c r="Y679" s="1">
        <v>5</v>
      </c>
      <c r="Z679" s="1" t="s">
        <v>38</v>
      </c>
      <c r="AA679" s="1">
        <v>180.76</v>
      </c>
      <c r="AB679" s="1">
        <v>58426.397533235599</v>
      </c>
      <c r="AC679" s="1" t="s">
        <v>33</v>
      </c>
      <c r="AD679" s="1">
        <v>4.5</v>
      </c>
      <c r="AE679" s="1">
        <v>75111.679999999993</v>
      </c>
      <c r="AF679" s="1">
        <v>39711.67</v>
      </c>
      <c r="AG679" s="6">
        <f t="shared" si="86"/>
        <v>0.52870166131286112</v>
      </c>
      <c r="AH679">
        <f t="shared" si="87"/>
        <v>-35400.009999999995</v>
      </c>
    </row>
    <row r="680" spans="1:34" x14ac:dyDescent="0.3">
      <c r="A680" s="1" t="s">
        <v>1473</v>
      </c>
      <c r="B680" s="1" t="s">
        <v>1474</v>
      </c>
      <c r="C680" s="1">
        <v>21</v>
      </c>
      <c r="D680" s="1" t="str">
        <f t="shared" si="80"/>
        <v>18-29</v>
      </c>
      <c r="E680" s="1" t="s">
        <v>36</v>
      </c>
      <c r="F680" s="1" t="s">
        <v>1464</v>
      </c>
      <c r="G680" s="1" t="s">
        <v>27</v>
      </c>
      <c r="H680" s="1" t="s">
        <v>28</v>
      </c>
      <c r="I680" s="1" t="s">
        <v>29</v>
      </c>
      <c r="J680" s="1" t="s">
        <v>30</v>
      </c>
      <c r="K680" s="1" t="str">
        <f t="shared" si="81"/>
        <v>LHR - ORD</v>
      </c>
      <c r="L680" s="1">
        <v>11386</v>
      </c>
      <c r="M680" s="1" t="str">
        <f t="shared" si="82"/>
        <v>Long-haul</v>
      </c>
      <c r="N680" s="2">
        <v>0.60561342592592593</v>
      </c>
      <c r="O680" s="2">
        <v>0.13269675925925925</v>
      </c>
      <c r="P680" s="3">
        <v>45660</v>
      </c>
      <c r="Q680" s="2">
        <v>0.6708912037037037</v>
      </c>
      <c r="R680" s="2">
        <v>0.19797453703703705</v>
      </c>
      <c r="S680" s="2">
        <f t="shared" si="83"/>
        <v>6.5277777777777768E-2</v>
      </c>
      <c r="T680" s="2">
        <f t="shared" si="84"/>
        <v>6.5277777777777796E-2</v>
      </c>
      <c r="U680" s="1">
        <v>94</v>
      </c>
      <c r="V680" s="1" t="str">
        <f t="shared" si="85"/>
        <v>Moderate-delay</v>
      </c>
      <c r="W680" s="1">
        <v>792.22</v>
      </c>
      <c r="X680" s="1" t="s">
        <v>37</v>
      </c>
      <c r="Y680" s="1">
        <v>5</v>
      </c>
      <c r="Z680" s="1" t="s">
        <v>32</v>
      </c>
      <c r="AA680" s="1">
        <v>188.45</v>
      </c>
      <c r="AB680" s="1">
        <v>57794.951342495202</v>
      </c>
      <c r="AC680" s="1" t="s">
        <v>39</v>
      </c>
      <c r="AD680" s="1">
        <v>4.62</v>
      </c>
      <c r="AE680" s="1">
        <v>74353.94</v>
      </c>
      <c r="AF680" s="1">
        <v>50739.77</v>
      </c>
      <c r="AG680" s="6">
        <f t="shared" si="86"/>
        <v>0.68240862555501425</v>
      </c>
      <c r="AH680">
        <f t="shared" si="87"/>
        <v>-23614.170000000006</v>
      </c>
    </row>
    <row r="681" spans="1:34" x14ac:dyDescent="0.3">
      <c r="A681" s="1" t="s">
        <v>1475</v>
      </c>
      <c r="B681" s="1" t="s">
        <v>1476</v>
      </c>
      <c r="C681" s="1">
        <v>51</v>
      </c>
      <c r="D681" s="1" t="str">
        <f t="shared" si="80"/>
        <v>40-59</v>
      </c>
      <c r="E681" s="1" t="s">
        <v>36</v>
      </c>
      <c r="F681" s="1" t="s">
        <v>1464</v>
      </c>
      <c r="G681" s="1" t="s">
        <v>27</v>
      </c>
      <c r="H681" s="1" t="s">
        <v>28</v>
      </c>
      <c r="I681" s="1" t="s">
        <v>29</v>
      </c>
      <c r="J681" s="1" t="s">
        <v>30</v>
      </c>
      <c r="K681" s="1" t="str">
        <f t="shared" si="81"/>
        <v>LHR - ORD</v>
      </c>
      <c r="L681" s="1">
        <v>11386</v>
      </c>
      <c r="M681" s="1" t="str">
        <f t="shared" si="82"/>
        <v>Long-haul</v>
      </c>
      <c r="N681" s="2">
        <v>0.60561342592592593</v>
      </c>
      <c r="O681" s="2">
        <v>0.13269675925925925</v>
      </c>
      <c r="P681" s="3">
        <v>45671</v>
      </c>
      <c r="Q681" s="2">
        <v>0.6708912037037037</v>
      </c>
      <c r="R681" s="2">
        <v>0.19797453703703705</v>
      </c>
      <c r="S681" s="2">
        <f t="shared" si="83"/>
        <v>6.5277777777777768E-2</v>
      </c>
      <c r="T681" s="2">
        <f t="shared" si="84"/>
        <v>6.5277777777777796E-2</v>
      </c>
      <c r="U681" s="1">
        <v>94</v>
      </c>
      <c r="V681" s="1" t="str">
        <f t="shared" si="85"/>
        <v>Moderate-delay</v>
      </c>
      <c r="W681" s="1">
        <v>1463.77</v>
      </c>
      <c r="X681" s="1" t="s">
        <v>31</v>
      </c>
      <c r="Y681" s="1">
        <v>5</v>
      </c>
      <c r="Z681" s="1" t="s">
        <v>32</v>
      </c>
      <c r="AA681" s="1">
        <v>42.21</v>
      </c>
      <c r="AB681" s="1">
        <v>58141.912951901402</v>
      </c>
      <c r="AC681" s="1" t="s">
        <v>39</v>
      </c>
      <c r="AD681" s="1">
        <v>3.66</v>
      </c>
      <c r="AE681" s="1">
        <v>74770.3</v>
      </c>
      <c r="AF681" s="1">
        <v>93689.72</v>
      </c>
      <c r="AG681" s="6">
        <f t="shared" si="86"/>
        <v>1.2530338917992838</v>
      </c>
      <c r="AH681">
        <f t="shared" si="87"/>
        <v>18919.419999999998</v>
      </c>
    </row>
    <row r="682" spans="1:34" x14ac:dyDescent="0.3">
      <c r="A682" s="1" t="s">
        <v>1477</v>
      </c>
      <c r="B682" s="1" t="s">
        <v>1478</v>
      </c>
      <c r="C682" s="1">
        <v>26</v>
      </c>
      <c r="D682" s="1" t="str">
        <f t="shared" si="80"/>
        <v>18-29</v>
      </c>
      <c r="E682" s="1" t="s">
        <v>25</v>
      </c>
      <c r="F682" s="1" t="s">
        <v>1464</v>
      </c>
      <c r="G682" s="1" t="s">
        <v>45</v>
      </c>
      <c r="H682" s="1" t="s">
        <v>28</v>
      </c>
      <c r="I682" s="1" t="s">
        <v>29</v>
      </c>
      <c r="J682" s="1" t="s">
        <v>30</v>
      </c>
      <c r="K682" s="1" t="str">
        <f t="shared" si="81"/>
        <v>LHR - ORD</v>
      </c>
      <c r="L682" s="1">
        <v>11386</v>
      </c>
      <c r="M682" s="1" t="str">
        <f t="shared" si="82"/>
        <v>Long-haul</v>
      </c>
      <c r="N682" s="2">
        <v>0.60561342592592593</v>
      </c>
      <c r="O682" s="2">
        <v>0.13269675925925925</v>
      </c>
      <c r="P682" s="3">
        <v>45672</v>
      </c>
      <c r="Q682" s="2">
        <v>0.6708912037037037</v>
      </c>
      <c r="R682" s="2">
        <v>0.19797453703703705</v>
      </c>
      <c r="S682" s="2">
        <f t="shared" si="83"/>
        <v>6.5277777777777768E-2</v>
      </c>
      <c r="T682" s="2">
        <f t="shared" si="84"/>
        <v>6.5277777777777796E-2</v>
      </c>
      <c r="U682" s="1">
        <v>94</v>
      </c>
      <c r="V682" s="1" t="str">
        <f t="shared" si="85"/>
        <v>Moderate-delay</v>
      </c>
      <c r="W682" s="1">
        <v>472.46</v>
      </c>
      <c r="X682" s="1" t="s">
        <v>53</v>
      </c>
      <c r="Y682" s="1">
        <v>5</v>
      </c>
      <c r="Z682" s="1" t="s">
        <v>32</v>
      </c>
      <c r="AA682" s="1">
        <v>74.930000000000007</v>
      </c>
      <c r="AB682" s="1">
        <v>58389.6551822767</v>
      </c>
      <c r="AC682" s="1" t="s">
        <v>33</v>
      </c>
      <c r="AD682" s="1">
        <v>3.19</v>
      </c>
      <c r="AE682" s="1">
        <v>75067.59</v>
      </c>
      <c r="AF682" s="1">
        <v>30252.43</v>
      </c>
      <c r="AG682" s="6">
        <f t="shared" si="86"/>
        <v>0.40300254743758263</v>
      </c>
      <c r="AH682">
        <f t="shared" si="87"/>
        <v>-44815.159999999996</v>
      </c>
    </row>
    <row r="683" spans="1:34" x14ac:dyDescent="0.3">
      <c r="A683" s="1" t="s">
        <v>1479</v>
      </c>
      <c r="B683" s="1" t="s">
        <v>1480</v>
      </c>
      <c r="C683" s="1">
        <v>33</v>
      </c>
      <c r="D683" s="1" t="str">
        <f t="shared" si="80"/>
        <v>30-39</v>
      </c>
      <c r="E683" s="1" t="s">
        <v>36</v>
      </c>
      <c r="F683" s="1" t="s">
        <v>1464</v>
      </c>
      <c r="G683" s="1" t="s">
        <v>45</v>
      </c>
      <c r="H683" s="1" t="s">
        <v>28</v>
      </c>
      <c r="I683" s="1" t="s">
        <v>29</v>
      </c>
      <c r="J683" s="1" t="s">
        <v>30</v>
      </c>
      <c r="K683" s="1" t="str">
        <f t="shared" si="81"/>
        <v>LHR - ORD</v>
      </c>
      <c r="L683" s="1">
        <v>11386</v>
      </c>
      <c r="M683" s="1" t="str">
        <f t="shared" si="82"/>
        <v>Long-haul</v>
      </c>
      <c r="N683" s="2">
        <v>0.60561342592592593</v>
      </c>
      <c r="O683" s="2">
        <v>0.13269675925925925</v>
      </c>
      <c r="P683" s="3">
        <v>45669</v>
      </c>
      <c r="Q683" s="2">
        <v>0.6708912037037037</v>
      </c>
      <c r="R683" s="2">
        <v>0.19797453703703705</v>
      </c>
      <c r="S683" s="2">
        <f t="shared" si="83"/>
        <v>6.5277777777777768E-2</v>
      </c>
      <c r="T683" s="2">
        <f t="shared" si="84"/>
        <v>6.5277777777777796E-2</v>
      </c>
      <c r="U683" s="1">
        <v>94</v>
      </c>
      <c r="V683" s="1" t="str">
        <f t="shared" si="85"/>
        <v>Moderate-delay</v>
      </c>
      <c r="W683" s="1">
        <v>243.18</v>
      </c>
      <c r="X683" s="1" t="s">
        <v>31</v>
      </c>
      <c r="Y683" s="1">
        <v>3</v>
      </c>
      <c r="Z683" s="1" t="s">
        <v>32</v>
      </c>
      <c r="AA683" s="1">
        <v>0.36</v>
      </c>
      <c r="AB683" s="1">
        <v>58194.563028075099</v>
      </c>
      <c r="AC683" s="1" t="s">
        <v>33</v>
      </c>
      <c r="AD683" s="1">
        <v>3.34</v>
      </c>
      <c r="AE683" s="1">
        <v>74833.48</v>
      </c>
      <c r="AF683" s="1">
        <v>15563.59</v>
      </c>
      <c r="AG683" s="6">
        <f t="shared" si="86"/>
        <v>0.20797629617117902</v>
      </c>
      <c r="AH683">
        <f t="shared" si="87"/>
        <v>-59269.89</v>
      </c>
    </row>
    <row r="684" spans="1:34" x14ac:dyDescent="0.3">
      <c r="A684" s="1" t="s">
        <v>1481</v>
      </c>
      <c r="B684" s="1" t="s">
        <v>1482</v>
      </c>
      <c r="C684" s="1">
        <v>64</v>
      </c>
      <c r="D684" s="1" t="str">
        <f t="shared" si="80"/>
        <v>60-69</v>
      </c>
      <c r="E684" s="1" t="s">
        <v>25</v>
      </c>
      <c r="F684" s="1" t="s">
        <v>1464</v>
      </c>
      <c r="G684" s="1" t="s">
        <v>27</v>
      </c>
      <c r="H684" s="1" t="s">
        <v>28</v>
      </c>
      <c r="I684" s="1" t="s">
        <v>29</v>
      </c>
      <c r="J684" s="1" t="s">
        <v>30</v>
      </c>
      <c r="K684" s="1" t="str">
        <f t="shared" si="81"/>
        <v>LHR - ORD</v>
      </c>
      <c r="L684" s="1">
        <v>11386</v>
      </c>
      <c r="M684" s="1" t="str">
        <f t="shared" si="82"/>
        <v>Long-haul</v>
      </c>
      <c r="N684" s="2">
        <v>0.60561342592592593</v>
      </c>
      <c r="O684" s="2">
        <v>0.13269675925925925</v>
      </c>
      <c r="P684" s="3">
        <v>45660</v>
      </c>
      <c r="Q684" s="2">
        <v>0.6708912037037037</v>
      </c>
      <c r="R684" s="2">
        <v>0.19797453703703705</v>
      </c>
      <c r="S684" s="2">
        <f t="shared" si="83"/>
        <v>6.5277777777777768E-2</v>
      </c>
      <c r="T684" s="2">
        <f t="shared" si="84"/>
        <v>6.5277777777777796E-2</v>
      </c>
      <c r="U684" s="1">
        <v>94</v>
      </c>
      <c r="V684" s="1" t="str">
        <f t="shared" si="85"/>
        <v>Moderate-delay</v>
      </c>
      <c r="W684" s="1">
        <v>407.15</v>
      </c>
      <c r="X684" s="1" t="s">
        <v>37</v>
      </c>
      <c r="Y684" s="1">
        <v>5</v>
      </c>
      <c r="Z684" s="1" t="s">
        <v>42</v>
      </c>
      <c r="AA684" s="1">
        <v>70.38</v>
      </c>
      <c r="AB684" s="1">
        <v>58364.748940108999</v>
      </c>
      <c r="AC684" s="1" t="s">
        <v>39</v>
      </c>
      <c r="AD684" s="1">
        <v>3.88</v>
      </c>
      <c r="AE684" s="1">
        <v>75037.7</v>
      </c>
      <c r="AF684" s="1">
        <v>26071.68</v>
      </c>
      <c r="AG684" s="6">
        <f t="shared" si="86"/>
        <v>0.34744774959786884</v>
      </c>
      <c r="AH684">
        <f t="shared" si="87"/>
        <v>-48966.02</v>
      </c>
    </row>
    <row r="685" spans="1:34" x14ac:dyDescent="0.3">
      <c r="A685" s="1" t="s">
        <v>1483</v>
      </c>
      <c r="B685" s="1" t="s">
        <v>1484</v>
      </c>
      <c r="C685" s="1">
        <v>61</v>
      </c>
      <c r="D685" s="1" t="str">
        <f t="shared" si="80"/>
        <v>60-69</v>
      </c>
      <c r="E685" s="1" t="s">
        <v>25</v>
      </c>
      <c r="F685" s="1" t="s">
        <v>1464</v>
      </c>
      <c r="G685" s="1" t="s">
        <v>27</v>
      </c>
      <c r="H685" s="1" t="s">
        <v>28</v>
      </c>
      <c r="I685" s="1" t="s">
        <v>29</v>
      </c>
      <c r="J685" s="1" t="s">
        <v>30</v>
      </c>
      <c r="K685" s="1" t="str">
        <f t="shared" si="81"/>
        <v>LHR - ORD</v>
      </c>
      <c r="L685" s="1">
        <v>11386</v>
      </c>
      <c r="M685" s="1" t="str">
        <f t="shared" si="82"/>
        <v>Long-haul</v>
      </c>
      <c r="N685" s="2">
        <v>0.60561342592592593</v>
      </c>
      <c r="O685" s="2">
        <v>0.13269675925925925</v>
      </c>
      <c r="P685" s="3">
        <v>45658</v>
      </c>
      <c r="Q685" s="2">
        <v>0.6708912037037037</v>
      </c>
      <c r="R685" s="2">
        <v>0.19797453703703705</v>
      </c>
      <c r="S685" s="2">
        <f t="shared" si="83"/>
        <v>6.5277777777777768E-2</v>
      </c>
      <c r="T685" s="2">
        <f t="shared" si="84"/>
        <v>6.5277777777777796E-2</v>
      </c>
      <c r="U685" s="1">
        <v>94</v>
      </c>
      <c r="V685" s="1" t="str">
        <f t="shared" si="85"/>
        <v>Moderate-delay</v>
      </c>
      <c r="W685" s="1">
        <v>1014.67</v>
      </c>
      <c r="X685" s="1" t="s">
        <v>31</v>
      </c>
      <c r="Y685" s="1">
        <v>5</v>
      </c>
      <c r="Z685" s="1" t="s">
        <v>38</v>
      </c>
      <c r="AA685" s="1">
        <v>1.72</v>
      </c>
      <c r="AB685" s="1">
        <v>57536.052175473997</v>
      </c>
      <c r="AC685" s="1" t="s">
        <v>39</v>
      </c>
      <c r="AD685" s="1">
        <v>3.8</v>
      </c>
      <c r="AE685" s="1">
        <v>74043.259999999995</v>
      </c>
      <c r="AF685" s="1">
        <v>64939.22</v>
      </c>
      <c r="AG685" s="6">
        <f t="shared" si="86"/>
        <v>0.87704431166320884</v>
      </c>
      <c r="AH685">
        <f t="shared" si="87"/>
        <v>-9104.0399999999936</v>
      </c>
    </row>
    <row r="686" spans="1:34" x14ac:dyDescent="0.3">
      <c r="A686" s="1" t="s">
        <v>1485</v>
      </c>
      <c r="B686" s="1" t="s">
        <v>1486</v>
      </c>
      <c r="C686" s="1">
        <v>21</v>
      </c>
      <c r="D686" s="1" t="str">
        <f t="shared" si="80"/>
        <v>18-29</v>
      </c>
      <c r="E686" s="1" t="s">
        <v>36</v>
      </c>
      <c r="F686" s="1" t="s">
        <v>1464</v>
      </c>
      <c r="G686" s="1" t="s">
        <v>45</v>
      </c>
      <c r="H686" s="1" t="s">
        <v>28</v>
      </c>
      <c r="I686" s="1" t="s">
        <v>29</v>
      </c>
      <c r="J686" s="1" t="s">
        <v>30</v>
      </c>
      <c r="K686" s="1" t="str">
        <f t="shared" si="81"/>
        <v>LHR - ORD</v>
      </c>
      <c r="L686" s="1">
        <v>11386</v>
      </c>
      <c r="M686" s="1" t="str">
        <f t="shared" si="82"/>
        <v>Long-haul</v>
      </c>
      <c r="N686" s="2">
        <v>0.60561342592592593</v>
      </c>
      <c r="O686" s="2">
        <v>0.13269675925925925</v>
      </c>
      <c r="P686" s="3">
        <v>45662</v>
      </c>
      <c r="Q686" s="2">
        <v>0.6708912037037037</v>
      </c>
      <c r="R686" s="2">
        <v>0.19797453703703705</v>
      </c>
      <c r="S686" s="2">
        <f t="shared" si="83"/>
        <v>6.5277777777777768E-2</v>
      </c>
      <c r="T686" s="2">
        <f t="shared" si="84"/>
        <v>6.5277777777777796E-2</v>
      </c>
      <c r="U686" s="1">
        <v>94</v>
      </c>
      <c r="V686" s="1" t="str">
        <f t="shared" si="85"/>
        <v>Moderate-delay</v>
      </c>
      <c r="W686" s="1">
        <v>1037.04</v>
      </c>
      <c r="X686" s="1" t="s">
        <v>37</v>
      </c>
      <c r="Y686" s="1">
        <v>5</v>
      </c>
      <c r="Z686" s="1" t="s">
        <v>80</v>
      </c>
      <c r="AA686" s="1">
        <v>10.3</v>
      </c>
      <c r="AB686" s="1">
        <v>58366.775080390202</v>
      </c>
      <c r="AC686" s="1" t="s">
        <v>33</v>
      </c>
      <c r="AD686" s="1">
        <v>4.71</v>
      </c>
      <c r="AE686" s="1">
        <v>75040.13</v>
      </c>
      <c r="AF686" s="1">
        <v>66372.62</v>
      </c>
      <c r="AG686" s="6">
        <f t="shared" si="86"/>
        <v>0.88449500287379557</v>
      </c>
      <c r="AH686">
        <f t="shared" si="87"/>
        <v>-8667.5100000000093</v>
      </c>
    </row>
    <row r="687" spans="1:34" x14ac:dyDescent="0.3">
      <c r="A687" s="1" t="s">
        <v>1487</v>
      </c>
      <c r="B687" s="1" t="s">
        <v>1488</v>
      </c>
      <c r="C687" s="1">
        <v>57</v>
      </c>
      <c r="D687" s="1" t="str">
        <f t="shared" si="80"/>
        <v>40-59</v>
      </c>
      <c r="E687" s="1" t="s">
        <v>36</v>
      </c>
      <c r="F687" s="1" t="s">
        <v>1464</v>
      </c>
      <c r="G687" s="1" t="s">
        <v>45</v>
      </c>
      <c r="H687" s="1" t="s">
        <v>28</v>
      </c>
      <c r="I687" s="1" t="s">
        <v>29</v>
      </c>
      <c r="J687" s="1" t="s">
        <v>30</v>
      </c>
      <c r="K687" s="1" t="str">
        <f t="shared" si="81"/>
        <v>LHR - ORD</v>
      </c>
      <c r="L687" s="1">
        <v>11386</v>
      </c>
      <c r="M687" s="1" t="str">
        <f t="shared" si="82"/>
        <v>Long-haul</v>
      </c>
      <c r="N687" s="2">
        <v>0.60561342592592593</v>
      </c>
      <c r="O687" s="2">
        <v>0.13269675925925925</v>
      </c>
      <c r="P687" s="3">
        <v>45665</v>
      </c>
      <c r="Q687" s="2">
        <v>0.6708912037037037</v>
      </c>
      <c r="R687" s="2">
        <v>0.19797453703703705</v>
      </c>
      <c r="S687" s="2">
        <f t="shared" si="83"/>
        <v>6.5277777777777768E-2</v>
      </c>
      <c r="T687" s="2">
        <f t="shared" si="84"/>
        <v>6.5277777777777796E-2</v>
      </c>
      <c r="U687" s="1">
        <v>94</v>
      </c>
      <c r="V687" s="1" t="str">
        <f t="shared" si="85"/>
        <v>Moderate-delay</v>
      </c>
      <c r="W687" s="1">
        <v>1096.82</v>
      </c>
      <c r="X687" s="1" t="s">
        <v>31</v>
      </c>
      <c r="Y687" s="1">
        <v>5</v>
      </c>
      <c r="Z687" s="1" t="s">
        <v>38</v>
      </c>
      <c r="AA687" s="1">
        <v>178.8</v>
      </c>
      <c r="AB687" s="1">
        <v>57760.1608893054</v>
      </c>
      <c r="AC687" s="1" t="s">
        <v>39</v>
      </c>
      <c r="AD687" s="1">
        <v>3.7</v>
      </c>
      <c r="AE687" s="1">
        <v>74312.19</v>
      </c>
      <c r="AF687" s="1">
        <v>70232.240000000005</v>
      </c>
      <c r="AG687" s="6">
        <f t="shared" si="86"/>
        <v>0.94509716373585551</v>
      </c>
      <c r="AH687">
        <f t="shared" si="87"/>
        <v>-4079.9499999999971</v>
      </c>
    </row>
    <row r="688" spans="1:34" x14ac:dyDescent="0.3">
      <c r="A688" s="1" t="s">
        <v>1489</v>
      </c>
      <c r="B688" s="1" t="s">
        <v>1490</v>
      </c>
      <c r="C688" s="1">
        <v>24</v>
      </c>
      <c r="D688" s="1" t="str">
        <f t="shared" si="80"/>
        <v>18-29</v>
      </c>
      <c r="E688" s="1" t="s">
        <v>25</v>
      </c>
      <c r="F688" s="1" t="s">
        <v>1464</v>
      </c>
      <c r="G688" s="1" t="s">
        <v>27</v>
      </c>
      <c r="H688" s="1" t="s">
        <v>58</v>
      </c>
      <c r="I688" s="1" t="s">
        <v>59</v>
      </c>
      <c r="J688" s="1" t="s">
        <v>60</v>
      </c>
      <c r="K688" s="1" t="str">
        <f t="shared" si="81"/>
        <v>BKK - PEK</v>
      </c>
      <c r="L688" s="1">
        <v>3448</v>
      </c>
      <c r="M688" s="1" t="str">
        <f t="shared" si="82"/>
        <v xml:space="preserve">Short-haul </v>
      </c>
      <c r="N688" s="2">
        <v>0.87703703703703706</v>
      </c>
      <c r="O688" s="2">
        <v>3.6064814814814813E-2</v>
      </c>
      <c r="P688" s="3">
        <v>45658</v>
      </c>
      <c r="Q688" s="2">
        <v>0.91175925925925927</v>
      </c>
      <c r="R688" s="2">
        <v>7.0787037037037037E-2</v>
      </c>
      <c r="S688" s="2">
        <f t="shared" si="83"/>
        <v>3.472222222222221E-2</v>
      </c>
      <c r="T688" s="2">
        <f t="shared" si="84"/>
        <v>3.4722222222222224E-2</v>
      </c>
      <c r="U688" s="1">
        <v>50</v>
      </c>
      <c r="V688" s="1" t="str">
        <f t="shared" si="85"/>
        <v>Moderate-delay</v>
      </c>
      <c r="W688" s="1">
        <v>1472.97</v>
      </c>
      <c r="X688" s="1" t="s">
        <v>53</v>
      </c>
      <c r="Y688" s="1">
        <v>5</v>
      </c>
      <c r="Z688" s="1" t="s">
        <v>46</v>
      </c>
      <c r="AA688" s="1">
        <v>141.07</v>
      </c>
      <c r="AB688" s="1">
        <v>17823.4429517551</v>
      </c>
      <c r="AC688" s="1" t="s">
        <v>33</v>
      </c>
      <c r="AD688" s="1">
        <v>4.3499999999999996</v>
      </c>
      <c r="AE688" s="1">
        <v>26388.13</v>
      </c>
      <c r="AF688" s="1">
        <v>94298.29</v>
      </c>
      <c r="AG688" s="6">
        <f t="shared" si="86"/>
        <v>3.573511650882423</v>
      </c>
      <c r="AH688">
        <f t="shared" si="87"/>
        <v>67910.159999999989</v>
      </c>
    </row>
    <row r="689" spans="1:34" x14ac:dyDescent="0.3">
      <c r="A689" s="1" t="s">
        <v>1491</v>
      </c>
      <c r="B689" s="1" t="s">
        <v>1492</v>
      </c>
      <c r="C689" s="1">
        <v>66</v>
      </c>
      <c r="D689" s="1" t="str">
        <f t="shared" si="80"/>
        <v>60-69</v>
      </c>
      <c r="E689" s="1" t="s">
        <v>25</v>
      </c>
      <c r="F689" s="1" t="s">
        <v>1464</v>
      </c>
      <c r="G689" s="1" t="s">
        <v>45</v>
      </c>
      <c r="H689" s="1" t="s">
        <v>58</v>
      </c>
      <c r="I689" s="1" t="s">
        <v>59</v>
      </c>
      <c r="J689" s="1" t="s">
        <v>60</v>
      </c>
      <c r="K689" s="1" t="str">
        <f t="shared" si="81"/>
        <v>BKK - PEK</v>
      </c>
      <c r="L689" s="1">
        <v>3448</v>
      </c>
      <c r="M689" s="1" t="str">
        <f t="shared" si="82"/>
        <v xml:space="preserve">Short-haul </v>
      </c>
      <c r="N689" s="2">
        <v>0.87703703703703706</v>
      </c>
      <c r="O689" s="2">
        <v>3.6064814814814813E-2</v>
      </c>
      <c r="P689" s="3">
        <v>45672</v>
      </c>
      <c r="Q689" s="2">
        <v>0.91175925925925927</v>
      </c>
      <c r="R689" s="2">
        <v>7.0787037037037037E-2</v>
      </c>
      <c r="S689" s="2">
        <f t="shared" si="83"/>
        <v>3.472222222222221E-2</v>
      </c>
      <c r="T689" s="2">
        <f t="shared" si="84"/>
        <v>3.4722222222222224E-2</v>
      </c>
      <c r="U689" s="1">
        <v>50</v>
      </c>
      <c r="V689" s="1" t="str">
        <f t="shared" si="85"/>
        <v>Moderate-delay</v>
      </c>
      <c r="W689" s="1">
        <v>162.86000000000001</v>
      </c>
      <c r="X689" s="1" t="s">
        <v>53</v>
      </c>
      <c r="Y689" s="1">
        <v>5</v>
      </c>
      <c r="Z689" s="1" t="s">
        <v>38</v>
      </c>
      <c r="AA689" s="1">
        <v>188.12</v>
      </c>
      <c r="AB689" s="1">
        <v>18008.096929912201</v>
      </c>
      <c r="AC689" s="1" t="s">
        <v>33</v>
      </c>
      <c r="AD689" s="1">
        <v>3.55</v>
      </c>
      <c r="AE689" s="1">
        <v>26609.72</v>
      </c>
      <c r="AF689" s="1">
        <v>10460.66</v>
      </c>
      <c r="AG689" s="6">
        <f t="shared" si="86"/>
        <v>0.39311424547120372</v>
      </c>
      <c r="AH689">
        <f t="shared" si="87"/>
        <v>-16149.060000000001</v>
      </c>
    </row>
    <row r="690" spans="1:34" x14ac:dyDescent="0.3">
      <c r="A690" s="1" t="s">
        <v>1493</v>
      </c>
      <c r="B690" s="1" t="s">
        <v>1494</v>
      </c>
      <c r="C690" s="1">
        <v>26</v>
      </c>
      <c r="D690" s="1" t="str">
        <f t="shared" si="80"/>
        <v>18-29</v>
      </c>
      <c r="E690" s="1" t="s">
        <v>25</v>
      </c>
      <c r="F690" s="1" t="s">
        <v>1464</v>
      </c>
      <c r="G690" s="1" t="s">
        <v>27</v>
      </c>
      <c r="H690" s="1" t="s">
        <v>58</v>
      </c>
      <c r="I690" s="1" t="s">
        <v>59</v>
      </c>
      <c r="J690" s="1" t="s">
        <v>60</v>
      </c>
      <c r="K690" s="1" t="str">
        <f t="shared" si="81"/>
        <v>BKK - PEK</v>
      </c>
      <c r="L690" s="1">
        <v>3448</v>
      </c>
      <c r="M690" s="1" t="str">
        <f t="shared" si="82"/>
        <v xml:space="preserve">Short-haul </v>
      </c>
      <c r="N690" s="2">
        <v>0.87703703703703706</v>
      </c>
      <c r="O690" s="2">
        <v>3.6064814814814813E-2</v>
      </c>
      <c r="P690" s="3">
        <v>45663</v>
      </c>
      <c r="Q690" s="2">
        <v>0.91175925925925927</v>
      </c>
      <c r="R690" s="2">
        <v>7.0787037037037037E-2</v>
      </c>
      <c r="S690" s="2">
        <f t="shared" si="83"/>
        <v>3.472222222222221E-2</v>
      </c>
      <c r="T690" s="2">
        <f t="shared" si="84"/>
        <v>3.4722222222222224E-2</v>
      </c>
      <c r="U690" s="1">
        <v>50</v>
      </c>
      <c r="V690" s="1" t="str">
        <f t="shared" si="85"/>
        <v>Moderate-delay</v>
      </c>
      <c r="W690" s="1">
        <v>105.65</v>
      </c>
      <c r="X690" s="1" t="s">
        <v>37</v>
      </c>
      <c r="Y690" s="1">
        <v>5</v>
      </c>
      <c r="Z690" s="1" t="s">
        <v>32</v>
      </c>
      <c r="AA690" s="1">
        <v>172.59</v>
      </c>
      <c r="AB690" s="1">
        <v>17765.675160593899</v>
      </c>
      <c r="AC690" s="1" t="s">
        <v>39</v>
      </c>
      <c r="AD690" s="1">
        <v>4.75</v>
      </c>
      <c r="AE690" s="1">
        <v>26318.81</v>
      </c>
      <c r="AF690" s="1">
        <v>6796.12</v>
      </c>
      <c r="AG690" s="6">
        <f t="shared" si="86"/>
        <v>0.25822292117310774</v>
      </c>
      <c r="AH690">
        <f t="shared" si="87"/>
        <v>-19522.690000000002</v>
      </c>
    </row>
    <row r="691" spans="1:34" x14ac:dyDescent="0.3">
      <c r="A691" s="1" t="s">
        <v>1495</v>
      </c>
      <c r="B691" s="1" t="s">
        <v>1496</v>
      </c>
      <c r="C691" s="1">
        <v>40</v>
      </c>
      <c r="D691" s="1" t="str">
        <f t="shared" si="80"/>
        <v>40-59</v>
      </c>
      <c r="E691" s="1" t="s">
        <v>25</v>
      </c>
      <c r="F691" s="1" t="s">
        <v>1464</v>
      </c>
      <c r="G691" s="1" t="s">
        <v>45</v>
      </c>
      <c r="H691" s="1" t="s">
        <v>58</v>
      </c>
      <c r="I691" s="1" t="s">
        <v>59</v>
      </c>
      <c r="J691" s="1" t="s">
        <v>60</v>
      </c>
      <c r="K691" s="1" t="str">
        <f t="shared" si="81"/>
        <v>BKK - PEK</v>
      </c>
      <c r="L691" s="1">
        <v>3448</v>
      </c>
      <c r="M691" s="1" t="str">
        <f t="shared" si="82"/>
        <v xml:space="preserve">Short-haul </v>
      </c>
      <c r="N691" s="2">
        <v>0.87703703703703706</v>
      </c>
      <c r="O691" s="2">
        <v>3.6064814814814813E-2</v>
      </c>
      <c r="P691" s="3">
        <v>45661</v>
      </c>
      <c r="Q691" s="2">
        <v>0.91175925925925927</v>
      </c>
      <c r="R691" s="2">
        <v>7.0787037037037037E-2</v>
      </c>
      <c r="S691" s="2">
        <f t="shared" si="83"/>
        <v>3.472222222222221E-2</v>
      </c>
      <c r="T691" s="2">
        <f t="shared" si="84"/>
        <v>3.4722222222222224E-2</v>
      </c>
      <c r="U691" s="1">
        <v>50</v>
      </c>
      <c r="V691" s="1" t="str">
        <f t="shared" si="85"/>
        <v>Moderate-delay</v>
      </c>
      <c r="W691" s="1">
        <v>572.11</v>
      </c>
      <c r="X691" s="1" t="s">
        <v>31</v>
      </c>
      <c r="Y691" s="1">
        <v>3</v>
      </c>
      <c r="Z691" s="1" t="s">
        <v>38</v>
      </c>
      <c r="AA691" s="1">
        <v>99.95</v>
      </c>
      <c r="AB691" s="1">
        <v>18457.625959671601</v>
      </c>
      <c r="AC691" s="1" t="s">
        <v>33</v>
      </c>
      <c r="AD691" s="1">
        <v>3.94</v>
      </c>
      <c r="AE691" s="1">
        <v>27149.15</v>
      </c>
      <c r="AF691" s="1">
        <v>36635.03</v>
      </c>
      <c r="AG691" s="6">
        <f t="shared" si="86"/>
        <v>1.3493987841239965</v>
      </c>
      <c r="AH691">
        <f t="shared" si="87"/>
        <v>9485.8799999999974</v>
      </c>
    </row>
    <row r="692" spans="1:34" x14ac:dyDescent="0.3">
      <c r="A692" s="1" t="s">
        <v>1497</v>
      </c>
      <c r="B692" s="1" t="s">
        <v>1498</v>
      </c>
      <c r="C692" s="1">
        <v>50</v>
      </c>
      <c r="D692" s="1" t="str">
        <f t="shared" si="80"/>
        <v>40-59</v>
      </c>
      <c r="E692" s="1" t="s">
        <v>36</v>
      </c>
      <c r="F692" s="1" t="s">
        <v>1464</v>
      </c>
      <c r="G692" s="1" t="s">
        <v>45</v>
      </c>
      <c r="H692" s="1" t="s">
        <v>58</v>
      </c>
      <c r="I692" s="1" t="s">
        <v>59</v>
      </c>
      <c r="J692" s="1" t="s">
        <v>60</v>
      </c>
      <c r="K692" s="1" t="str">
        <f t="shared" si="81"/>
        <v>BKK - PEK</v>
      </c>
      <c r="L692" s="1">
        <v>3448</v>
      </c>
      <c r="M692" s="1" t="str">
        <f t="shared" si="82"/>
        <v xml:space="preserve">Short-haul </v>
      </c>
      <c r="N692" s="2">
        <v>0.87703703703703706</v>
      </c>
      <c r="O692" s="2">
        <v>3.6064814814814813E-2</v>
      </c>
      <c r="P692" s="3">
        <v>45667</v>
      </c>
      <c r="Q692" s="2">
        <v>0.91175925925925927</v>
      </c>
      <c r="R692" s="2">
        <v>7.0787037037037037E-2</v>
      </c>
      <c r="S692" s="2">
        <f t="shared" si="83"/>
        <v>3.472222222222221E-2</v>
      </c>
      <c r="T692" s="2">
        <f t="shared" si="84"/>
        <v>3.4722222222222224E-2</v>
      </c>
      <c r="U692" s="1">
        <v>50</v>
      </c>
      <c r="V692" s="1" t="str">
        <f t="shared" si="85"/>
        <v>Moderate-delay</v>
      </c>
      <c r="W692" s="1">
        <v>1134.04</v>
      </c>
      <c r="X692" s="1" t="s">
        <v>53</v>
      </c>
      <c r="Y692" s="1">
        <v>5</v>
      </c>
      <c r="Z692" s="1" t="s">
        <v>80</v>
      </c>
      <c r="AA692" s="1">
        <v>178.27</v>
      </c>
      <c r="AB692" s="1">
        <v>18528.1467311579</v>
      </c>
      <c r="AC692" s="1" t="s">
        <v>39</v>
      </c>
      <c r="AD692" s="1">
        <v>4.49</v>
      </c>
      <c r="AE692" s="1">
        <v>27233.78</v>
      </c>
      <c r="AF692" s="1">
        <v>72614.210000000006</v>
      </c>
      <c r="AG692" s="6">
        <f t="shared" si="86"/>
        <v>2.6663287285128985</v>
      </c>
      <c r="AH692">
        <f t="shared" si="87"/>
        <v>45380.430000000008</v>
      </c>
    </row>
    <row r="693" spans="1:34" x14ac:dyDescent="0.3">
      <c r="A693" s="1" t="s">
        <v>1499</v>
      </c>
      <c r="B693" s="1" t="s">
        <v>1500</v>
      </c>
      <c r="C693" s="1">
        <v>35</v>
      </c>
      <c r="D693" s="1" t="str">
        <f t="shared" si="80"/>
        <v>30-39</v>
      </c>
      <c r="E693" s="1" t="s">
        <v>36</v>
      </c>
      <c r="F693" s="1" t="s">
        <v>1464</v>
      </c>
      <c r="G693" s="1" t="s">
        <v>27</v>
      </c>
      <c r="H693" s="1" t="s">
        <v>58</v>
      </c>
      <c r="I693" s="1" t="s">
        <v>59</v>
      </c>
      <c r="J693" s="1" t="s">
        <v>60</v>
      </c>
      <c r="K693" s="1" t="str">
        <f t="shared" si="81"/>
        <v>BKK - PEK</v>
      </c>
      <c r="L693" s="1">
        <v>3448</v>
      </c>
      <c r="M693" s="1" t="str">
        <f t="shared" si="82"/>
        <v xml:space="preserve">Short-haul </v>
      </c>
      <c r="N693" s="2">
        <v>0.87703703703703706</v>
      </c>
      <c r="O693" s="2">
        <v>3.6064814814814813E-2</v>
      </c>
      <c r="P693" s="3">
        <v>45668</v>
      </c>
      <c r="Q693" s="2">
        <v>0.91175925925925927</v>
      </c>
      <c r="R693" s="2">
        <v>7.0787037037037037E-2</v>
      </c>
      <c r="S693" s="2">
        <f t="shared" si="83"/>
        <v>3.472222222222221E-2</v>
      </c>
      <c r="T693" s="2">
        <f t="shared" si="84"/>
        <v>3.4722222222222224E-2</v>
      </c>
      <c r="U693" s="1">
        <v>50</v>
      </c>
      <c r="V693" s="1" t="str">
        <f t="shared" si="85"/>
        <v>Moderate-delay</v>
      </c>
      <c r="W693" s="1">
        <v>75.69</v>
      </c>
      <c r="X693" s="1" t="s">
        <v>37</v>
      </c>
      <c r="Y693" s="1">
        <v>3</v>
      </c>
      <c r="Z693" s="1" t="s">
        <v>80</v>
      </c>
      <c r="AA693" s="1">
        <v>112.28</v>
      </c>
      <c r="AB693" s="1">
        <v>17986.790964421401</v>
      </c>
      <c r="AC693" s="1" t="s">
        <v>39</v>
      </c>
      <c r="AD693" s="1">
        <v>3.41</v>
      </c>
      <c r="AE693" s="1">
        <v>26584.15</v>
      </c>
      <c r="AF693" s="1">
        <v>4866.62</v>
      </c>
      <c r="AG693" s="6">
        <f t="shared" si="86"/>
        <v>0.18306472089572168</v>
      </c>
      <c r="AH693">
        <f t="shared" si="87"/>
        <v>-21717.530000000002</v>
      </c>
    </row>
    <row r="694" spans="1:34" x14ac:dyDescent="0.3">
      <c r="A694" s="1" t="s">
        <v>1501</v>
      </c>
      <c r="B694" s="1" t="s">
        <v>1502</v>
      </c>
      <c r="C694" s="1">
        <v>38</v>
      </c>
      <c r="D694" s="1" t="str">
        <f t="shared" si="80"/>
        <v>30-39</v>
      </c>
      <c r="E694" s="1" t="s">
        <v>36</v>
      </c>
      <c r="F694" s="1" t="s">
        <v>1464</v>
      </c>
      <c r="G694" s="1" t="s">
        <v>27</v>
      </c>
      <c r="H694" s="1" t="s">
        <v>58</v>
      </c>
      <c r="I694" s="1" t="s">
        <v>59</v>
      </c>
      <c r="J694" s="1" t="s">
        <v>60</v>
      </c>
      <c r="K694" s="1" t="str">
        <f t="shared" si="81"/>
        <v>BKK - PEK</v>
      </c>
      <c r="L694" s="1">
        <v>3448</v>
      </c>
      <c r="M694" s="1" t="str">
        <f t="shared" si="82"/>
        <v xml:space="preserve">Short-haul </v>
      </c>
      <c r="N694" s="2">
        <v>0.87703703703703706</v>
      </c>
      <c r="O694" s="2">
        <v>3.6064814814814813E-2</v>
      </c>
      <c r="P694" s="3">
        <v>45658</v>
      </c>
      <c r="Q694" s="2">
        <v>0.91175925925925927</v>
      </c>
      <c r="R694" s="2">
        <v>7.0787037037037037E-2</v>
      </c>
      <c r="S694" s="2">
        <f t="shared" si="83"/>
        <v>3.472222222222221E-2</v>
      </c>
      <c r="T694" s="2">
        <f t="shared" si="84"/>
        <v>3.4722222222222224E-2</v>
      </c>
      <c r="U694" s="1">
        <v>50</v>
      </c>
      <c r="V694" s="1" t="str">
        <f t="shared" si="85"/>
        <v>Moderate-delay</v>
      </c>
      <c r="W694" s="1">
        <v>755.23</v>
      </c>
      <c r="X694" s="1" t="s">
        <v>53</v>
      </c>
      <c r="Y694" s="1">
        <v>3</v>
      </c>
      <c r="Z694" s="1" t="s">
        <v>46</v>
      </c>
      <c r="AA694" s="1">
        <v>65.95</v>
      </c>
      <c r="AB694" s="1">
        <v>18437.447785307999</v>
      </c>
      <c r="AC694" s="1" t="s">
        <v>33</v>
      </c>
      <c r="AD694" s="1">
        <v>3.75</v>
      </c>
      <c r="AE694" s="1">
        <v>27124.94</v>
      </c>
      <c r="AF694" s="1">
        <v>48347.91</v>
      </c>
      <c r="AG694" s="6">
        <f t="shared" si="86"/>
        <v>1.7824153712413744</v>
      </c>
      <c r="AH694">
        <f t="shared" si="87"/>
        <v>21222.970000000005</v>
      </c>
    </row>
    <row r="695" spans="1:34" x14ac:dyDescent="0.3">
      <c r="A695" s="1" t="s">
        <v>1503</v>
      </c>
      <c r="B695" s="1" t="s">
        <v>1504</v>
      </c>
      <c r="C695" s="1">
        <v>30</v>
      </c>
      <c r="D695" s="1" t="str">
        <f t="shared" si="80"/>
        <v>30-39</v>
      </c>
      <c r="E695" s="1" t="s">
        <v>25</v>
      </c>
      <c r="F695" s="1" t="s">
        <v>1464</v>
      </c>
      <c r="G695" s="1" t="s">
        <v>45</v>
      </c>
      <c r="H695" s="1" t="s">
        <v>58</v>
      </c>
      <c r="I695" s="1" t="s">
        <v>59</v>
      </c>
      <c r="J695" s="1" t="s">
        <v>60</v>
      </c>
      <c r="K695" s="1" t="str">
        <f t="shared" si="81"/>
        <v>BKK - PEK</v>
      </c>
      <c r="L695" s="1">
        <v>3448</v>
      </c>
      <c r="M695" s="1" t="str">
        <f t="shared" si="82"/>
        <v xml:space="preserve">Short-haul </v>
      </c>
      <c r="N695" s="2">
        <v>0.87703703703703706</v>
      </c>
      <c r="O695" s="2">
        <v>3.6064814814814813E-2</v>
      </c>
      <c r="P695" s="3">
        <v>45666</v>
      </c>
      <c r="Q695" s="2">
        <v>0.91175925925925927</v>
      </c>
      <c r="R695" s="2">
        <v>7.0787037037037037E-2</v>
      </c>
      <c r="S695" s="2">
        <f t="shared" si="83"/>
        <v>3.472222222222221E-2</v>
      </c>
      <c r="T695" s="2">
        <f t="shared" si="84"/>
        <v>3.4722222222222224E-2</v>
      </c>
      <c r="U695" s="1">
        <v>50</v>
      </c>
      <c r="V695" s="1" t="str">
        <f t="shared" si="85"/>
        <v>Moderate-delay</v>
      </c>
      <c r="W695" s="1">
        <v>906.39</v>
      </c>
      <c r="X695" s="1" t="s">
        <v>31</v>
      </c>
      <c r="Y695" s="1">
        <v>3</v>
      </c>
      <c r="Z695" s="1" t="s">
        <v>46</v>
      </c>
      <c r="AA695" s="1">
        <v>91.18</v>
      </c>
      <c r="AB695" s="1">
        <v>18149.161582277</v>
      </c>
      <c r="AC695" s="1" t="s">
        <v>33</v>
      </c>
      <c r="AD695" s="1">
        <v>3.29</v>
      </c>
      <c r="AE695" s="1">
        <v>26778.99</v>
      </c>
      <c r="AF695" s="1">
        <v>58027.199999999997</v>
      </c>
      <c r="AG695" s="6">
        <f t="shared" si="86"/>
        <v>2.1668927767626784</v>
      </c>
      <c r="AH695">
        <f t="shared" si="87"/>
        <v>31248.209999999995</v>
      </c>
    </row>
    <row r="696" spans="1:34" x14ac:dyDescent="0.3">
      <c r="A696" s="1" t="s">
        <v>1505</v>
      </c>
      <c r="B696" s="1" t="s">
        <v>1506</v>
      </c>
      <c r="C696" s="1">
        <v>57</v>
      </c>
      <c r="D696" s="1" t="str">
        <f t="shared" si="80"/>
        <v>40-59</v>
      </c>
      <c r="E696" s="1" t="s">
        <v>25</v>
      </c>
      <c r="F696" s="1" t="s">
        <v>1464</v>
      </c>
      <c r="G696" s="1" t="s">
        <v>27</v>
      </c>
      <c r="H696" s="1" t="s">
        <v>58</v>
      </c>
      <c r="I696" s="1" t="s">
        <v>59</v>
      </c>
      <c r="J696" s="1" t="s">
        <v>60</v>
      </c>
      <c r="K696" s="1" t="str">
        <f t="shared" si="81"/>
        <v>BKK - PEK</v>
      </c>
      <c r="L696" s="1">
        <v>3448</v>
      </c>
      <c r="M696" s="1" t="str">
        <f t="shared" si="82"/>
        <v xml:space="preserve">Short-haul </v>
      </c>
      <c r="N696" s="2">
        <v>0.87703703703703706</v>
      </c>
      <c r="O696" s="2">
        <v>3.6064814814814813E-2</v>
      </c>
      <c r="P696" s="3">
        <v>45666</v>
      </c>
      <c r="Q696" s="2">
        <v>0.91175925925925927</v>
      </c>
      <c r="R696" s="2">
        <v>7.0787037037037037E-2</v>
      </c>
      <c r="S696" s="2">
        <f t="shared" si="83"/>
        <v>3.472222222222221E-2</v>
      </c>
      <c r="T696" s="2">
        <f t="shared" si="84"/>
        <v>3.4722222222222224E-2</v>
      </c>
      <c r="U696" s="1">
        <v>50</v>
      </c>
      <c r="V696" s="1" t="str">
        <f t="shared" si="85"/>
        <v>Moderate-delay</v>
      </c>
      <c r="W696" s="1">
        <v>619.01</v>
      </c>
      <c r="X696" s="1" t="s">
        <v>37</v>
      </c>
      <c r="Y696" s="1">
        <v>5</v>
      </c>
      <c r="Z696" s="1" t="s">
        <v>80</v>
      </c>
      <c r="AA696" s="1">
        <v>109.01</v>
      </c>
      <c r="AB696" s="1">
        <v>17775.529731132901</v>
      </c>
      <c r="AC696" s="1" t="s">
        <v>39</v>
      </c>
      <c r="AD696" s="1">
        <v>4.22</v>
      </c>
      <c r="AE696" s="1">
        <v>26330.639999999999</v>
      </c>
      <c r="AF696" s="1">
        <v>39638.44</v>
      </c>
      <c r="AG696" s="6">
        <f t="shared" si="86"/>
        <v>1.5054111863593138</v>
      </c>
      <c r="AH696">
        <f t="shared" si="87"/>
        <v>13307.800000000003</v>
      </c>
    </row>
    <row r="697" spans="1:34" x14ac:dyDescent="0.3">
      <c r="A697" s="1" t="s">
        <v>1507</v>
      </c>
      <c r="B697" s="1" t="s">
        <v>1508</v>
      </c>
      <c r="C697" s="1">
        <v>63</v>
      </c>
      <c r="D697" s="1" t="str">
        <f t="shared" si="80"/>
        <v>60-69</v>
      </c>
      <c r="E697" s="1" t="s">
        <v>25</v>
      </c>
      <c r="F697" s="1" t="s">
        <v>1464</v>
      </c>
      <c r="G697" s="1" t="s">
        <v>27</v>
      </c>
      <c r="H697" s="1" t="s">
        <v>58</v>
      </c>
      <c r="I697" s="1" t="s">
        <v>59</v>
      </c>
      <c r="J697" s="1" t="s">
        <v>60</v>
      </c>
      <c r="K697" s="1" t="str">
        <f t="shared" si="81"/>
        <v>BKK - PEK</v>
      </c>
      <c r="L697" s="1">
        <v>3448</v>
      </c>
      <c r="M697" s="1" t="str">
        <f t="shared" si="82"/>
        <v xml:space="preserve">Short-haul </v>
      </c>
      <c r="N697" s="2">
        <v>0.87703703703703706</v>
      </c>
      <c r="O697" s="2">
        <v>3.6064814814814813E-2</v>
      </c>
      <c r="P697" s="3">
        <v>45669</v>
      </c>
      <c r="Q697" s="2">
        <v>0.91175925925925927</v>
      </c>
      <c r="R697" s="2">
        <v>7.0787037037037037E-2</v>
      </c>
      <c r="S697" s="2">
        <f t="shared" si="83"/>
        <v>3.472222222222221E-2</v>
      </c>
      <c r="T697" s="2">
        <f t="shared" si="84"/>
        <v>3.4722222222222224E-2</v>
      </c>
      <c r="U697" s="1">
        <v>50</v>
      </c>
      <c r="V697" s="1" t="str">
        <f t="shared" si="85"/>
        <v>Moderate-delay</v>
      </c>
      <c r="W697" s="1">
        <v>799.11</v>
      </c>
      <c r="X697" s="1" t="s">
        <v>53</v>
      </c>
      <c r="Y697" s="1">
        <v>5</v>
      </c>
      <c r="Z697" s="1" t="s">
        <v>46</v>
      </c>
      <c r="AA697" s="1">
        <v>137.58000000000001</v>
      </c>
      <c r="AB697" s="1">
        <v>18101.525739246801</v>
      </c>
      <c r="AC697" s="1" t="s">
        <v>39</v>
      </c>
      <c r="AD697" s="1">
        <v>4.49</v>
      </c>
      <c r="AE697" s="1">
        <v>26721.83</v>
      </c>
      <c r="AF697" s="1">
        <v>51170.559999999998</v>
      </c>
      <c r="AG697" s="6">
        <f t="shared" si="86"/>
        <v>1.9149347181686283</v>
      </c>
      <c r="AH697">
        <f t="shared" si="87"/>
        <v>24448.729999999996</v>
      </c>
    </row>
    <row r="698" spans="1:34" x14ac:dyDescent="0.3">
      <c r="A698" s="1" t="s">
        <v>1509</v>
      </c>
      <c r="B698" s="1" t="s">
        <v>1510</v>
      </c>
      <c r="C698" s="1">
        <v>67</v>
      </c>
      <c r="D698" s="1" t="str">
        <f t="shared" si="80"/>
        <v>60-69</v>
      </c>
      <c r="E698" s="1" t="s">
        <v>36</v>
      </c>
      <c r="F698" s="1" t="s">
        <v>1464</v>
      </c>
      <c r="G698" s="1" t="s">
        <v>27</v>
      </c>
      <c r="H698" s="1" t="s">
        <v>58</v>
      </c>
      <c r="I698" s="1" t="s">
        <v>59</v>
      </c>
      <c r="J698" s="1" t="s">
        <v>60</v>
      </c>
      <c r="K698" s="1" t="str">
        <f t="shared" si="81"/>
        <v>BKK - PEK</v>
      </c>
      <c r="L698" s="1">
        <v>3448</v>
      </c>
      <c r="M698" s="1" t="str">
        <f t="shared" si="82"/>
        <v xml:space="preserve">Short-haul </v>
      </c>
      <c r="N698" s="2">
        <v>0.87703703703703706</v>
      </c>
      <c r="O698" s="2">
        <v>3.6064814814814813E-2</v>
      </c>
      <c r="P698" s="3">
        <v>45670</v>
      </c>
      <c r="Q698" s="2">
        <v>0.91175925925925927</v>
      </c>
      <c r="R698" s="2">
        <v>7.0787037037037037E-2</v>
      </c>
      <c r="S698" s="2">
        <f t="shared" si="83"/>
        <v>3.472222222222221E-2</v>
      </c>
      <c r="T698" s="2">
        <f t="shared" si="84"/>
        <v>3.4722222222222224E-2</v>
      </c>
      <c r="U698" s="1">
        <v>50</v>
      </c>
      <c r="V698" s="1" t="str">
        <f t="shared" si="85"/>
        <v>Moderate-delay</v>
      </c>
      <c r="W698" s="1">
        <v>1159.93</v>
      </c>
      <c r="X698" s="1" t="s">
        <v>31</v>
      </c>
      <c r="Y698" s="1">
        <v>5</v>
      </c>
      <c r="Z698" s="1" t="s">
        <v>46</v>
      </c>
      <c r="AA698" s="1">
        <v>119.67</v>
      </c>
      <c r="AB698" s="1">
        <v>17960.915704304101</v>
      </c>
      <c r="AC698" s="1" t="s">
        <v>39</v>
      </c>
      <c r="AD698" s="1">
        <v>4.92</v>
      </c>
      <c r="AE698" s="1">
        <v>26553.1</v>
      </c>
      <c r="AF698" s="1">
        <v>74259.45</v>
      </c>
      <c r="AG698" s="6">
        <f t="shared" si="86"/>
        <v>2.7966395637420867</v>
      </c>
      <c r="AH698">
        <f t="shared" si="87"/>
        <v>47706.35</v>
      </c>
    </row>
    <row r="699" spans="1:34" x14ac:dyDescent="0.3">
      <c r="A699" s="1" t="s">
        <v>1511</v>
      </c>
      <c r="B699" s="1" t="s">
        <v>1512</v>
      </c>
      <c r="C699" s="1">
        <v>46</v>
      </c>
      <c r="D699" s="1" t="str">
        <f t="shared" si="80"/>
        <v>40-59</v>
      </c>
      <c r="E699" s="1" t="s">
        <v>25</v>
      </c>
      <c r="F699" s="1" t="s">
        <v>1464</v>
      </c>
      <c r="G699" s="1" t="s">
        <v>27</v>
      </c>
      <c r="H699" s="1" t="s">
        <v>71</v>
      </c>
      <c r="I699" s="1" t="s">
        <v>72</v>
      </c>
      <c r="J699" s="1" t="s">
        <v>73</v>
      </c>
      <c r="K699" s="1" t="str">
        <f t="shared" si="81"/>
        <v>ICN - ATL</v>
      </c>
      <c r="L699" s="1">
        <v>10686</v>
      </c>
      <c r="M699" s="1" t="str">
        <f t="shared" si="82"/>
        <v>Long-haul</v>
      </c>
      <c r="N699" s="2">
        <v>0.41190972222222222</v>
      </c>
      <c r="O699" s="2">
        <v>0.90635416666666668</v>
      </c>
      <c r="P699" s="3">
        <v>45660</v>
      </c>
      <c r="Q699" s="2">
        <v>0.47302083333333333</v>
      </c>
      <c r="R699" s="2">
        <v>0.9674652777777778</v>
      </c>
      <c r="S699" s="2">
        <f t="shared" si="83"/>
        <v>6.1111111111111116E-2</v>
      </c>
      <c r="T699" s="2">
        <f t="shared" si="84"/>
        <v>6.1111111111111116E-2</v>
      </c>
      <c r="U699" s="1">
        <v>88</v>
      </c>
      <c r="V699" s="1" t="str">
        <f t="shared" si="85"/>
        <v>Moderate-delay</v>
      </c>
      <c r="W699" s="1">
        <v>1324.65</v>
      </c>
      <c r="X699" s="1" t="s">
        <v>31</v>
      </c>
      <c r="Y699" s="1">
        <v>5</v>
      </c>
      <c r="Z699" s="1" t="s">
        <v>38</v>
      </c>
      <c r="AA699" s="1">
        <v>90.35</v>
      </c>
      <c r="AB699" s="1">
        <v>54469.286470675899</v>
      </c>
      <c r="AC699" s="1" t="s">
        <v>33</v>
      </c>
      <c r="AD699" s="1">
        <v>4.46</v>
      </c>
      <c r="AE699" s="1">
        <v>70363.14</v>
      </c>
      <c r="AF699" s="1">
        <v>84795.67</v>
      </c>
      <c r="AG699" s="6">
        <f t="shared" si="86"/>
        <v>1.2051149223869202</v>
      </c>
      <c r="AH699">
        <f t="shared" si="87"/>
        <v>14432.529999999999</v>
      </c>
    </row>
    <row r="700" spans="1:34" x14ac:dyDescent="0.3">
      <c r="A700" s="1" t="s">
        <v>1513</v>
      </c>
      <c r="B700" s="1" t="s">
        <v>1514</v>
      </c>
      <c r="C700" s="1">
        <v>43</v>
      </c>
      <c r="D700" s="1" t="str">
        <f t="shared" si="80"/>
        <v>40-59</v>
      </c>
      <c r="E700" s="1" t="s">
        <v>25</v>
      </c>
      <c r="F700" s="1" t="s">
        <v>1464</v>
      </c>
      <c r="G700" s="1" t="s">
        <v>45</v>
      </c>
      <c r="H700" s="1" t="s">
        <v>71</v>
      </c>
      <c r="I700" s="1" t="s">
        <v>72</v>
      </c>
      <c r="J700" s="1" t="s">
        <v>73</v>
      </c>
      <c r="K700" s="1" t="str">
        <f t="shared" si="81"/>
        <v>ICN - ATL</v>
      </c>
      <c r="L700" s="1">
        <v>10686</v>
      </c>
      <c r="M700" s="1" t="str">
        <f t="shared" si="82"/>
        <v>Long-haul</v>
      </c>
      <c r="N700" s="2">
        <v>0.41190972222222222</v>
      </c>
      <c r="O700" s="2">
        <v>0.90635416666666668</v>
      </c>
      <c r="P700" s="3">
        <v>45660</v>
      </c>
      <c r="Q700" s="2">
        <v>0.47302083333333333</v>
      </c>
      <c r="R700" s="2">
        <v>0.9674652777777778</v>
      </c>
      <c r="S700" s="2">
        <f t="shared" si="83"/>
        <v>6.1111111111111116E-2</v>
      </c>
      <c r="T700" s="2">
        <f t="shared" si="84"/>
        <v>6.1111111111111116E-2</v>
      </c>
      <c r="U700" s="1">
        <v>88</v>
      </c>
      <c r="V700" s="1" t="str">
        <f t="shared" si="85"/>
        <v>Moderate-delay</v>
      </c>
      <c r="W700" s="1">
        <v>1194.8399999999999</v>
      </c>
      <c r="X700" s="1" t="s">
        <v>53</v>
      </c>
      <c r="Y700" s="1">
        <v>5</v>
      </c>
      <c r="Z700" s="1" t="s">
        <v>38</v>
      </c>
      <c r="AA700" s="1">
        <v>148.62</v>
      </c>
      <c r="AB700" s="1">
        <v>54891.308920943899</v>
      </c>
      <c r="AC700" s="1" t="s">
        <v>39</v>
      </c>
      <c r="AD700" s="1">
        <v>3.95</v>
      </c>
      <c r="AE700" s="1">
        <v>70869.570000000007</v>
      </c>
      <c r="AF700" s="1">
        <v>76499.48</v>
      </c>
      <c r="AG700" s="6">
        <f t="shared" si="86"/>
        <v>1.0794404424917492</v>
      </c>
      <c r="AH700">
        <f t="shared" si="87"/>
        <v>5629.9099999999889</v>
      </c>
    </row>
    <row r="701" spans="1:34" x14ac:dyDescent="0.3">
      <c r="A701" s="1" t="s">
        <v>1515</v>
      </c>
      <c r="B701" s="1" t="s">
        <v>1516</v>
      </c>
      <c r="C701" s="1">
        <v>39</v>
      </c>
      <c r="D701" s="1" t="str">
        <f t="shared" si="80"/>
        <v>30-39</v>
      </c>
      <c r="E701" s="1" t="s">
        <v>25</v>
      </c>
      <c r="F701" s="1" t="s">
        <v>1464</v>
      </c>
      <c r="G701" s="1" t="s">
        <v>45</v>
      </c>
      <c r="H701" s="1" t="s">
        <v>71</v>
      </c>
      <c r="I701" s="1" t="s">
        <v>72</v>
      </c>
      <c r="J701" s="1" t="s">
        <v>73</v>
      </c>
      <c r="K701" s="1" t="str">
        <f t="shared" si="81"/>
        <v>ICN - ATL</v>
      </c>
      <c r="L701" s="1">
        <v>10686</v>
      </c>
      <c r="M701" s="1" t="str">
        <f t="shared" si="82"/>
        <v>Long-haul</v>
      </c>
      <c r="N701" s="2">
        <v>0.41190972222222222</v>
      </c>
      <c r="O701" s="2">
        <v>0.90635416666666668</v>
      </c>
      <c r="P701" s="3">
        <v>45664</v>
      </c>
      <c r="Q701" s="2">
        <v>0.47302083333333333</v>
      </c>
      <c r="R701" s="2">
        <v>0.9674652777777778</v>
      </c>
      <c r="S701" s="2">
        <f t="shared" si="83"/>
        <v>6.1111111111111116E-2</v>
      </c>
      <c r="T701" s="2">
        <f t="shared" si="84"/>
        <v>6.1111111111111116E-2</v>
      </c>
      <c r="U701" s="1">
        <v>88</v>
      </c>
      <c r="V701" s="1" t="str">
        <f t="shared" si="85"/>
        <v>Moderate-delay</v>
      </c>
      <c r="W701" s="1">
        <v>876.44</v>
      </c>
      <c r="X701" s="1" t="s">
        <v>53</v>
      </c>
      <c r="Y701" s="1">
        <v>3</v>
      </c>
      <c r="Z701" s="1" t="s">
        <v>46</v>
      </c>
      <c r="AA701" s="1">
        <v>65.37</v>
      </c>
      <c r="AB701" s="1">
        <v>54076.732219675803</v>
      </c>
      <c r="AC701" s="1" t="s">
        <v>39</v>
      </c>
      <c r="AD701" s="1">
        <v>4.21</v>
      </c>
      <c r="AE701" s="1">
        <v>69892.08</v>
      </c>
      <c r="AF701" s="1">
        <v>56105.23</v>
      </c>
      <c r="AG701" s="6">
        <f t="shared" si="86"/>
        <v>0.80274088280102696</v>
      </c>
      <c r="AH701">
        <f t="shared" si="87"/>
        <v>-13786.849999999999</v>
      </c>
    </row>
    <row r="702" spans="1:34" x14ac:dyDescent="0.3">
      <c r="A702" s="1" t="s">
        <v>1517</v>
      </c>
      <c r="B702" s="1" t="s">
        <v>1518</v>
      </c>
      <c r="C702" s="1">
        <v>28</v>
      </c>
      <c r="D702" s="1" t="str">
        <f t="shared" si="80"/>
        <v>18-29</v>
      </c>
      <c r="E702" s="1" t="s">
        <v>36</v>
      </c>
      <c r="F702" s="1" t="s">
        <v>1464</v>
      </c>
      <c r="G702" s="1" t="s">
        <v>27</v>
      </c>
      <c r="H702" s="1" t="s">
        <v>71</v>
      </c>
      <c r="I702" s="1" t="s">
        <v>72</v>
      </c>
      <c r="J702" s="1" t="s">
        <v>73</v>
      </c>
      <c r="K702" s="1" t="str">
        <f t="shared" si="81"/>
        <v>ICN - ATL</v>
      </c>
      <c r="L702" s="1">
        <v>10686</v>
      </c>
      <c r="M702" s="1" t="str">
        <f t="shared" si="82"/>
        <v>Long-haul</v>
      </c>
      <c r="N702" s="2">
        <v>0.41190972222222222</v>
      </c>
      <c r="O702" s="2">
        <v>0.90635416666666668</v>
      </c>
      <c r="P702" s="3">
        <v>45662</v>
      </c>
      <c r="Q702" s="2">
        <v>0.47302083333333333</v>
      </c>
      <c r="R702" s="2">
        <v>0.9674652777777778</v>
      </c>
      <c r="S702" s="2">
        <f t="shared" si="83"/>
        <v>6.1111111111111116E-2</v>
      </c>
      <c r="T702" s="2">
        <f t="shared" si="84"/>
        <v>6.1111111111111116E-2</v>
      </c>
      <c r="U702" s="1">
        <v>88</v>
      </c>
      <c r="V702" s="1" t="str">
        <f t="shared" si="85"/>
        <v>Moderate-delay</v>
      </c>
      <c r="W702" s="1">
        <v>453.06</v>
      </c>
      <c r="X702" s="1" t="s">
        <v>37</v>
      </c>
      <c r="Y702" s="1">
        <v>5</v>
      </c>
      <c r="Z702" s="1" t="s">
        <v>46</v>
      </c>
      <c r="AA702" s="1">
        <v>49.62</v>
      </c>
      <c r="AB702" s="1">
        <v>54539.607304791301</v>
      </c>
      <c r="AC702" s="1" t="s">
        <v>33</v>
      </c>
      <c r="AD702" s="1">
        <v>3.66</v>
      </c>
      <c r="AE702" s="1">
        <v>70447.53</v>
      </c>
      <c r="AF702" s="1">
        <v>29005.759999999998</v>
      </c>
      <c r="AG702" s="6">
        <f t="shared" si="86"/>
        <v>0.41173565631044834</v>
      </c>
      <c r="AH702">
        <f t="shared" si="87"/>
        <v>-41441.770000000004</v>
      </c>
    </row>
    <row r="703" spans="1:34" x14ac:dyDescent="0.3">
      <c r="A703" s="1" t="s">
        <v>1519</v>
      </c>
      <c r="B703" s="1" t="s">
        <v>1520</v>
      </c>
      <c r="C703" s="1">
        <v>60</v>
      </c>
      <c r="D703" s="1" t="str">
        <f t="shared" si="80"/>
        <v>60-69</v>
      </c>
      <c r="E703" s="1" t="s">
        <v>25</v>
      </c>
      <c r="F703" s="1" t="s">
        <v>1464</v>
      </c>
      <c r="G703" s="1" t="s">
        <v>45</v>
      </c>
      <c r="H703" s="1" t="s">
        <v>71</v>
      </c>
      <c r="I703" s="1" t="s">
        <v>72</v>
      </c>
      <c r="J703" s="1" t="s">
        <v>73</v>
      </c>
      <c r="K703" s="1" t="str">
        <f t="shared" si="81"/>
        <v>ICN - ATL</v>
      </c>
      <c r="L703" s="1">
        <v>10686</v>
      </c>
      <c r="M703" s="1" t="str">
        <f t="shared" si="82"/>
        <v>Long-haul</v>
      </c>
      <c r="N703" s="2">
        <v>0.41190972222222222</v>
      </c>
      <c r="O703" s="2">
        <v>0.90635416666666668</v>
      </c>
      <c r="P703" s="3">
        <v>45666</v>
      </c>
      <c r="Q703" s="2">
        <v>0.47302083333333333</v>
      </c>
      <c r="R703" s="2">
        <v>0.9674652777777778</v>
      </c>
      <c r="S703" s="2">
        <f t="shared" si="83"/>
        <v>6.1111111111111116E-2</v>
      </c>
      <c r="T703" s="2">
        <f t="shared" si="84"/>
        <v>6.1111111111111116E-2</v>
      </c>
      <c r="U703" s="1">
        <v>88</v>
      </c>
      <c r="V703" s="1" t="str">
        <f t="shared" si="85"/>
        <v>Moderate-delay</v>
      </c>
      <c r="W703" s="1">
        <v>1161.18</v>
      </c>
      <c r="X703" s="1" t="s">
        <v>53</v>
      </c>
      <c r="Y703" s="1">
        <v>5</v>
      </c>
      <c r="Z703" s="1" t="s">
        <v>32</v>
      </c>
      <c r="AA703" s="1">
        <v>188.24</v>
      </c>
      <c r="AB703" s="1">
        <v>54565.101234576199</v>
      </c>
      <c r="AC703" s="1" t="s">
        <v>33</v>
      </c>
      <c r="AD703" s="1">
        <v>4.62</v>
      </c>
      <c r="AE703" s="1">
        <v>70478.12</v>
      </c>
      <c r="AF703" s="1">
        <v>74353.17</v>
      </c>
      <c r="AG703" s="6">
        <f t="shared" si="86"/>
        <v>1.0549823122410189</v>
      </c>
      <c r="AH703">
        <f t="shared" si="87"/>
        <v>3875.0500000000029</v>
      </c>
    </row>
    <row r="704" spans="1:34" x14ac:dyDescent="0.3">
      <c r="A704" s="4" t="s">
        <v>1521</v>
      </c>
      <c r="B704" s="1" t="s">
        <v>1522</v>
      </c>
      <c r="C704" s="1">
        <v>22</v>
      </c>
      <c r="D704" s="1" t="str">
        <f t="shared" si="80"/>
        <v>18-29</v>
      </c>
      <c r="E704" s="1" t="s">
        <v>25</v>
      </c>
      <c r="F704" s="1" t="s">
        <v>1464</v>
      </c>
      <c r="G704" s="1" t="s">
        <v>45</v>
      </c>
      <c r="H704" s="1" t="s">
        <v>71</v>
      </c>
      <c r="I704" s="1" t="s">
        <v>72</v>
      </c>
      <c r="J704" s="1" t="s">
        <v>73</v>
      </c>
      <c r="K704" s="1" t="str">
        <f t="shared" si="81"/>
        <v>ICN - ATL</v>
      </c>
      <c r="L704" s="1">
        <v>10686</v>
      </c>
      <c r="M704" s="1" t="str">
        <f t="shared" si="82"/>
        <v>Long-haul</v>
      </c>
      <c r="N704" s="2">
        <v>0.41190972222222222</v>
      </c>
      <c r="O704" s="2">
        <v>0.90635416666666668</v>
      </c>
      <c r="P704" s="3">
        <v>45664</v>
      </c>
      <c r="Q704" s="2">
        <v>0.47302083333333333</v>
      </c>
      <c r="R704" s="2">
        <v>0.9674652777777778</v>
      </c>
      <c r="S704" s="2">
        <f t="shared" si="83"/>
        <v>6.1111111111111116E-2</v>
      </c>
      <c r="T704" s="2">
        <f t="shared" si="84"/>
        <v>6.1111111111111116E-2</v>
      </c>
      <c r="U704" s="1">
        <v>88</v>
      </c>
      <c r="V704" s="1" t="str">
        <f t="shared" si="85"/>
        <v>Moderate-delay</v>
      </c>
      <c r="W704" s="1">
        <v>1097.68</v>
      </c>
      <c r="X704" s="1" t="s">
        <v>37</v>
      </c>
      <c r="Y704" s="1">
        <v>5</v>
      </c>
      <c r="Z704" s="1" t="s">
        <v>80</v>
      </c>
      <c r="AA704" s="1">
        <v>117.35</v>
      </c>
      <c r="AB704" s="1">
        <v>54642.005460090899</v>
      </c>
      <c r="AC704" s="1" t="s">
        <v>33</v>
      </c>
      <c r="AD704" s="1">
        <v>4</v>
      </c>
      <c r="AE704" s="1">
        <v>70570.41</v>
      </c>
      <c r="AF704" s="1">
        <v>70274.990000000005</v>
      </c>
      <c r="AG704" s="6">
        <f t="shared" si="86"/>
        <v>0.99581382621979952</v>
      </c>
      <c r="AH704">
        <f t="shared" si="87"/>
        <v>-295.41999999999825</v>
      </c>
    </row>
    <row r="705" spans="1:34" x14ac:dyDescent="0.3">
      <c r="A705" s="1" t="s">
        <v>1523</v>
      </c>
      <c r="B705" s="1" t="s">
        <v>1524</v>
      </c>
      <c r="C705" s="1">
        <v>20</v>
      </c>
      <c r="D705" s="1" t="str">
        <f t="shared" si="80"/>
        <v>18-29</v>
      </c>
      <c r="E705" s="1" t="s">
        <v>25</v>
      </c>
      <c r="F705" s="1" t="s">
        <v>1464</v>
      </c>
      <c r="G705" s="1" t="s">
        <v>45</v>
      </c>
      <c r="H705" s="1" t="s">
        <v>71</v>
      </c>
      <c r="I705" s="1" t="s">
        <v>72</v>
      </c>
      <c r="J705" s="1" t="s">
        <v>73</v>
      </c>
      <c r="K705" s="1" t="str">
        <f t="shared" si="81"/>
        <v>ICN - ATL</v>
      </c>
      <c r="L705" s="1">
        <v>10686</v>
      </c>
      <c r="M705" s="1" t="str">
        <f t="shared" si="82"/>
        <v>Long-haul</v>
      </c>
      <c r="N705" s="2">
        <v>0.41190972222222222</v>
      </c>
      <c r="O705" s="2">
        <v>0.90635416666666668</v>
      </c>
      <c r="P705" s="3">
        <v>45659</v>
      </c>
      <c r="Q705" s="2">
        <v>0.47302083333333333</v>
      </c>
      <c r="R705" s="2">
        <v>0.9674652777777778</v>
      </c>
      <c r="S705" s="2">
        <f t="shared" si="83"/>
        <v>6.1111111111111116E-2</v>
      </c>
      <c r="T705" s="2">
        <f t="shared" si="84"/>
        <v>6.1111111111111116E-2</v>
      </c>
      <c r="U705" s="1">
        <v>88</v>
      </c>
      <c r="V705" s="1" t="str">
        <f t="shared" si="85"/>
        <v>Moderate-delay</v>
      </c>
      <c r="W705" s="1">
        <v>770.78</v>
      </c>
      <c r="X705" s="1" t="s">
        <v>31</v>
      </c>
      <c r="Y705" s="1">
        <v>5</v>
      </c>
      <c r="Z705" s="1" t="s">
        <v>38</v>
      </c>
      <c r="AA705" s="1">
        <v>103.69</v>
      </c>
      <c r="AB705" s="1">
        <v>54295.336122691901</v>
      </c>
      <c r="AC705" s="1" t="s">
        <v>39</v>
      </c>
      <c r="AD705" s="1">
        <v>3.69</v>
      </c>
      <c r="AE705" s="1">
        <v>70154.399999999994</v>
      </c>
      <c r="AF705" s="1">
        <v>49350.66</v>
      </c>
      <c r="AG705" s="6">
        <f t="shared" si="86"/>
        <v>0.70345780164893446</v>
      </c>
      <c r="AH705">
        <f t="shared" si="87"/>
        <v>-20803.739999999991</v>
      </c>
    </row>
    <row r="706" spans="1:34" x14ac:dyDescent="0.3">
      <c r="A706" s="1" t="s">
        <v>1525</v>
      </c>
      <c r="B706" s="1" t="s">
        <v>1526</v>
      </c>
      <c r="C706" s="1">
        <v>63</v>
      </c>
      <c r="D706" s="1" t="str">
        <f t="shared" si="80"/>
        <v>60-69</v>
      </c>
      <c r="E706" s="1" t="s">
        <v>36</v>
      </c>
      <c r="F706" s="1" t="s">
        <v>1464</v>
      </c>
      <c r="G706" s="1" t="s">
        <v>45</v>
      </c>
      <c r="H706" s="1" t="s">
        <v>71</v>
      </c>
      <c r="I706" s="1" t="s">
        <v>72</v>
      </c>
      <c r="J706" s="1" t="s">
        <v>73</v>
      </c>
      <c r="K706" s="1" t="str">
        <f t="shared" si="81"/>
        <v>ICN - ATL</v>
      </c>
      <c r="L706" s="1">
        <v>10686</v>
      </c>
      <c r="M706" s="1" t="str">
        <f t="shared" si="82"/>
        <v>Long-haul</v>
      </c>
      <c r="N706" s="2">
        <v>0.41190972222222222</v>
      </c>
      <c r="O706" s="2">
        <v>0.90635416666666668</v>
      </c>
      <c r="P706" s="3">
        <v>45665</v>
      </c>
      <c r="Q706" s="2">
        <v>0.47302083333333333</v>
      </c>
      <c r="R706" s="2">
        <v>0.9674652777777778</v>
      </c>
      <c r="S706" s="2">
        <f t="shared" si="83"/>
        <v>6.1111111111111116E-2</v>
      </c>
      <c r="T706" s="2">
        <f t="shared" si="84"/>
        <v>6.1111111111111116E-2</v>
      </c>
      <c r="U706" s="1">
        <v>88</v>
      </c>
      <c r="V706" s="1" t="str">
        <f t="shared" si="85"/>
        <v>Moderate-delay</v>
      </c>
      <c r="W706" s="1">
        <v>372.29</v>
      </c>
      <c r="X706" s="1" t="s">
        <v>31</v>
      </c>
      <c r="Y706" s="1">
        <v>5</v>
      </c>
      <c r="Z706" s="1" t="s">
        <v>38</v>
      </c>
      <c r="AA706" s="1">
        <v>73.03</v>
      </c>
      <c r="AB706" s="1">
        <v>54436.411688686698</v>
      </c>
      <c r="AC706" s="1" t="s">
        <v>39</v>
      </c>
      <c r="AD706" s="1">
        <v>4.17</v>
      </c>
      <c r="AE706" s="1">
        <v>70323.69</v>
      </c>
      <c r="AF706" s="1">
        <v>23841.17</v>
      </c>
      <c r="AG706" s="6">
        <f t="shared" si="86"/>
        <v>0.33902046380103201</v>
      </c>
      <c r="AH706">
        <f t="shared" si="87"/>
        <v>-46482.520000000004</v>
      </c>
    </row>
    <row r="707" spans="1:34" x14ac:dyDescent="0.3">
      <c r="A707" s="1" t="s">
        <v>1527</v>
      </c>
      <c r="B707" s="1" t="s">
        <v>1528</v>
      </c>
      <c r="C707" s="1">
        <v>52</v>
      </c>
      <c r="D707" s="1" t="str">
        <f t="shared" ref="D707:D770" si="88">_xlfn.IFS(C707&lt;=29,"18-29",C707&lt;=39,"30-39",C707&lt;=59,"40-59",C707&lt;=69,"60-69",C707&lt;=79,"70-80")</f>
        <v>40-59</v>
      </c>
      <c r="E707" s="1" t="s">
        <v>25</v>
      </c>
      <c r="F707" s="1" t="s">
        <v>1464</v>
      </c>
      <c r="G707" s="1" t="s">
        <v>45</v>
      </c>
      <c r="H707" s="1" t="s">
        <v>71</v>
      </c>
      <c r="I707" s="1" t="s">
        <v>72</v>
      </c>
      <c r="J707" s="1" t="s">
        <v>73</v>
      </c>
      <c r="K707" s="1" t="str">
        <f t="shared" ref="K707:K770" si="89">CONCATENATE(I707," - ",J707)</f>
        <v>ICN - ATL</v>
      </c>
      <c r="L707" s="1">
        <v>10686</v>
      </c>
      <c r="M707" s="1" t="str">
        <f t="shared" ref="M707:M770" si="90">_xlfn.IFS(L707&lt;=4000,"Short-haul ",L707&lt;=9000,"Moderate-haul",L707&gt;9000,"Long-haul")</f>
        <v>Long-haul</v>
      </c>
      <c r="N707" s="2">
        <v>0.41190972222222222</v>
      </c>
      <c r="O707" s="2">
        <v>0.90635416666666668</v>
      </c>
      <c r="P707" s="3">
        <v>45672</v>
      </c>
      <c r="Q707" s="2">
        <v>0.47302083333333333</v>
      </c>
      <c r="R707" s="2">
        <v>0.9674652777777778</v>
      </c>
      <c r="S707" s="2">
        <f t="shared" ref="S707:S770" si="91">MOD(Q707-N707,1)</f>
        <v>6.1111111111111116E-2</v>
      </c>
      <c r="T707" s="2">
        <f t="shared" ref="T707:T770" si="92">MOD(R707-O707,1)</f>
        <v>6.1111111111111116E-2</v>
      </c>
      <c r="U707" s="1">
        <v>88</v>
      </c>
      <c r="V707" s="1" t="str">
        <f t="shared" ref="V707:V770" si="93">_xlfn.IFS(U707&lt;=30,"On-time",U707&lt;=120,"Moderate-delay",U707&gt;120,"Severe-delay")</f>
        <v>Moderate-delay</v>
      </c>
      <c r="W707" s="1">
        <v>1174.2</v>
      </c>
      <c r="X707" s="1" t="s">
        <v>31</v>
      </c>
      <c r="Y707" s="1">
        <v>5</v>
      </c>
      <c r="Z707" s="1" t="s">
        <v>32</v>
      </c>
      <c r="AA707" s="1">
        <v>152.65</v>
      </c>
      <c r="AB707" s="1">
        <v>54164.702823506697</v>
      </c>
      <c r="AC707" s="1" t="s">
        <v>39</v>
      </c>
      <c r="AD707" s="1">
        <v>4.49</v>
      </c>
      <c r="AE707" s="1">
        <v>69997.64</v>
      </c>
      <c r="AF707" s="1">
        <v>75179.33</v>
      </c>
      <c r="AG707" s="6">
        <f t="shared" ref="AG707:AG770" si="94">AF707/AE707</f>
        <v>1.0740266386123876</v>
      </c>
      <c r="AH707">
        <f t="shared" ref="AH707:AH770" si="95">AF707-AE707</f>
        <v>5181.6900000000023</v>
      </c>
    </row>
    <row r="708" spans="1:34" x14ac:dyDescent="0.3">
      <c r="A708" s="1" t="s">
        <v>1529</v>
      </c>
      <c r="B708" s="1" t="s">
        <v>1530</v>
      </c>
      <c r="C708" s="1">
        <v>61</v>
      </c>
      <c r="D708" s="1" t="str">
        <f t="shared" si="88"/>
        <v>60-69</v>
      </c>
      <c r="E708" s="1" t="s">
        <v>25</v>
      </c>
      <c r="F708" s="1" t="s">
        <v>1464</v>
      </c>
      <c r="G708" s="1" t="s">
        <v>27</v>
      </c>
      <c r="H708" s="1" t="s">
        <v>87</v>
      </c>
      <c r="I708" s="1" t="s">
        <v>88</v>
      </c>
      <c r="J708" s="1" t="s">
        <v>60</v>
      </c>
      <c r="K708" s="1" t="str">
        <f t="shared" si="89"/>
        <v>CDG - PEK</v>
      </c>
      <c r="L708" s="1">
        <v>14253</v>
      </c>
      <c r="M708" s="1" t="str">
        <f t="shared" si="90"/>
        <v>Long-haul</v>
      </c>
      <c r="N708" s="2">
        <v>0.71406250000000004</v>
      </c>
      <c r="O708" s="2">
        <v>0.3737847222222222</v>
      </c>
      <c r="P708" s="3">
        <v>45671</v>
      </c>
      <c r="Q708" s="2">
        <v>0.77239583333333328</v>
      </c>
      <c r="R708" s="2">
        <v>0.43211805555555555</v>
      </c>
      <c r="S708" s="2">
        <f t="shared" si="91"/>
        <v>5.8333333333333237E-2</v>
      </c>
      <c r="T708" s="2">
        <f t="shared" si="92"/>
        <v>5.8333333333333348E-2</v>
      </c>
      <c r="U708" s="1">
        <v>126</v>
      </c>
      <c r="V708" s="1" t="str">
        <f t="shared" si="93"/>
        <v>Severe-delay</v>
      </c>
      <c r="W708" s="1">
        <v>970.1</v>
      </c>
      <c r="X708" s="1" t="s">
        <v>53</v>
      </c>
      <c r="Y708" s="1">
        <v>5</v>
      </c>
      <c r="Z708" s="1" t="s">
        <v>46</v>
      </c>
      <c r="AA708" s="1">
        <v>179.84</v>
      </c>
      <c r="AB708" s="1">
        <v>71767.644563055903</v>
      </c>
      <c r="AC708" s="1" t="s">
        <v>39</v>
      </c>
      <c r="AD708" s="1">
        <v>3.31</v>
      </c>
      <c r="AE708" s="1">
        <v>91121.17</v>
      </c>
      <c r="AF708" s="1">
        <v>62122.37</v>
      </c>
      <c r="AG708" s="6">
        <f t="shared" si="94"/>
        <v>0.68175562276033119</v>
      </c>
      <c r="AH708">
        <f t="shared" si="95"/>
        <v>-28998.799999999996</v>
      </c>
    </row>
    <row r="709" spans="1:34" x14ac:dyDescent="0.3">
      <c r="A709" s="1" t="s">
        <v>1531</v>
      </c>
      <c r="B709" s="1" t="s">
        <v>1532</v>
      </c>
      <c r="C709" s="1">
        <v>59</v>
      </c>
      <c r="D709" s="1" t="str">
        <f t="shared" si="88"/>
        <v>40-59</v>
      </c>
      <c r="E709" s="1" t="s">
        <v>25</v>
      </c>
      <c r="F709" s="1" t="s">
        <v>1464</v>
      </c>
      <c r="G709" s="1" t="s">
        <v>27</v>
      </c>
      <c r="H709" s="1" t="s">
        <v>87</v>
      </c>
      <c r="I709" s="1" t="s">
        <v>88</v>
      </c>
      <c r="J709" s="1" t="s">
        <v>60</v>
      </c>
      <c r="K709" s="1" t="str">
        <f t="shared" si="89"/>
        <v>CDG - PEK</v>
      </c>
      <c r="L709" s="1">
        <v>14253</v>
      </c>
      <c r="M709" s="1" t="str">
        <f t="shared" si="90"/>
        <v>Long-haul</v>
      </c>
      <c r="N709" s="2">
        <v>0.71406250000000004</v>
      </c>
      <c r="O709" s="2">
        <v>0.3737847222222222</v>
      </c>
      <c r="P709" s="3">
        <v>45658</v>
      </c>
      <c r="Q709" s="2">
        <v>0.77239583333333328</v>
      </c>
      <c r="R709" s="2">
        <v>0.43211805555555555</v>
      </c>
      <c r="S709" s="2">
        <f t="shared" si="91"/>
        <v>5.8333333333333237E-2</v>
      </c>
      <c r="T709" s="2">
        <f t="shared" si="92"/>
        <v>5.8333333333333348E-2</v>
      </c>
      <c r="U709" s="1">
        <v>126</v>
      </c>
      <c r="V709" s="1" t="str">
        <f t="shared" si="93"/>
        <v>Severe-delay</v>
      </c>
      <c r="W709" s="1">
        <v>470.94</v>
      </c>
      <c r="X709" s="1" t="s">
        <v>53</v>
      </c>
      <c r="Y709" s="1">
        <v>5</v>
      </c>
      <c r="Z709" s="1" t="s">
        <v>46</v>
      </c>
      <c r="AA709" s="1">
        <v>47.76</v>
      </c>
      <c r="AB709" s="1">
        <v>72183.700965123993</v>
      </c>
      <c r="AC709" s="1" t="s">
        <v>33</v>
      </c>
      <c r="AD709" s="1">
        <v>4.33</v>
      </c>
      <c r="AE709" s="1">
        <v>91620.44</v>
      </c>
      <c r="AF709" s="1">
        <v>30149.71</v>
      </c>
      <c r="AG709" s="6">
        <f t="shared" si="94"/>
        <v>0.32907187522784215</v>
      </c>
      <c r="AH709">
        <f t="shared" si="95"/>
        <v>-61470.73</v>
      </c>
    </row>
    <row r="710" spans="1:34" x14ac:dyDescent="0.3">
      <c r="A710" s="1" t="s">
        <v>1533</v>
      </c>
      <c r="B710" s="1" t="s">
        <v>1534</v>
      </c>
      <c r="C710" s="1">
        <v>72</v>
      </c>
      <c r="D710" s="1" t="str">
        <f t="shared" si="88"/>
        <v>70-80</v>
      </c>
      <c r="E710" s="1" t="s">
        <v>25</v>
      </c>
      <c r="F710" s="1" t="s">
        <v>1464</v>
      </c>
      <c r="G710" s="1" t="s">
        <v>27</v>
      </c>
      <c r="H710" s="1" t="s">
        <v>87</v>
      </c>
      <c r="I710" s="1" t="s">
        <v>88</v>
      </c>
      <c r="J710" s="1" t="s">
        <v>60</v>
      </c>
      <c r="K710" s="1" t="str">
        <f t="shared" si="89"/>
        <v>CDG - PEK</v>
      </c>
      <c r="L710" s="1">
        <v>14253</v>
      </c>
      <c r="M710" s="1" t="str">
        <f t="shared" si="90"/>
        <v>Long-haul</v>
      </c>
      <c r="N710" s="2">
        <v>0.71406250000000004</v>
      </c>
      <c r="O710" s="2">
        <v>0.3737847222222222</v>
      </c>
      <c r="P710" s="3">
        <v>45659</v>
      </c>
      <c r="Q710" s="2">
        <v>0.77239583333333328</v>
      </c>
      <c r="R710" s="2">
        <v>0.43211805555555555</v>
      </c>
      <c r="S710" s="2">
        <f t="shared" si="91"/>
        <v>5.8333333333333237E-2</v>
      </c>
      <c r="T710" s="2">
        <f t="shared" si="92"/>
        <v>5.8333333333333348E-2</v>
      </c>
      <c r="U710" s="1">
        <v>126</v>
      </c>
      <c r="V710" s="1" t="str">
        <f t="shared" si="93"/>
        <v>Severe-delay</v>
      </c>
      <c r="W710" s="1">
        <v>807.48</v>
      </c>
      <c r="X710" s="1" t="s">
        <v>53</v>
      </c>
      <c r="Y710" s="1">
        <v>5</v>
      </c>
      <c r="Z710" s="1" t="s">
        <v>42</v>
      </c>
      <c r="AA710" s="1">
        <v>133.41999999999999</v>
      </c>
      <c r="AB710" s="1">
        <v>72646.247310717197</v>
      </c>
      <c r="AC710" s="1" t="s">
        <v>33</v>
      </c>
      <c r="AD710" s="1">
        <v>4.63</v>
      </c>
      <c r="AE710" s="1">
        <v>92175.5</v>
      </c>
      <c r="AF710" s="1">
        <v>51705.4</v>
      </c>
      <c r="AG710" s="6">
        <f t="shared" si="94"/>
        <v>0.56094515353863017</v>
      </c>
      <c r="AH710">
        <f t="shared" si="95"/>
        <v>-40470.1</v>
      </c>
    </row>
    <row r="711" spans="1:34" x14ac:dyDescent="0.3">
      <c r="A711" s="1" t="s">
        <v>1535</v>
      </c>
      <c r="B711" s="1" t="s">
        <v>1536</v>
      </c>
      <c r="C711" s="1">
        <v>54</v>
      </c>
      <c r="D711" s="1" t="str">
        <f t="shared" si="88"/>
        <v>40-59</v>
      </c>
      <c r="E711" s="1" t="s">
        <v>25</v>
      </c>
      <c r="F711" s="1" t="s">
        <v>1464</v>
      </c>
      <c r="G711" s="1" t="s">
        <v>27</v>
      </c>
      <c r="H711" s="1" t="s">
        <v>87</v>
      </c>
      <c r="I711" s="1" t="s">
        <v>88</v>
      </c>
      <c r="J711" s="1" t="s">
        <v>60</v>
      </c>
      <c r="K711" s="1" t="str">
        <f t="shared" si="89"/>
        <v>CDG - PEK</v>
      </c>
      <c r="L711" s="1">
        <v>14253</v>
      </c>
      <c r="M711" s="1" t="str">
        <f t="shared" si="90"/>
        <v>Long-haul</v>
      </c>
      <c r="N711" s="2">
        <v>0.71406250000000004</v>
      </c>
      <c r="O711" s="2">
        <v>0.3737847222222222</v>
      </c>
      <c r="P711" s="3">
        <v>45668</v>
      </c>
      <c r="Q711" s="2">
        <v>0.77239583333333328</v>
      </c>
      <c r="R711" s="2">
        <v>0.43211805555555555</v>
      </c>
      <c r="S711" s="2">
        <f t="shared" si="91"/>
        <v>5.8333333333333237E-2</v>
      </c>
      <c r="T711" s="2">
        <f t="shared" si="92"/>
        <v>5.8333333333333348E-2</v>
      </c>
      <c r="U711" s="1">
        <v>126</v>
      </c>
      <c r="V711" s="1" t="str">
        <f t="shared" si="93"/>
        <v>Severe-delay</v>
      </c>
      <c r="W711" s="1">
        <v>627.58000000000004</v>
      </c>
      <c r="X711" s="1" t="s">
        <v>31</v>
      </c>
      <c r="Y711" s="1">
        <v>5</v>
      </c>
      <c r="Z711" s="1" t="s">
        <v>42</v>
      </c>
      <c r="AA711" s="1">
        <v>100.01</v>
      </c>
      <c r="AB711" s="1">
        <v>72640.902572277293</v>
      </c>
      <c r="AC711" s="1" t="s">
        <v>39</v>
      </c>
      <c r="AD711" s="1">
        <v>3.89</v>
      </c>
      <c r="AE711" s="1">
        <v>92169.08</v>
      </c>
      <c r="AF711" s="1">
        <v>40185.120000000003</v>
      </c>
      <c r="AG711" s="6">
        <f t="shared" si="94"/>
        <v>0.43599350237628498</v>
      </c>
      <c r="AH711">
        <f t="shared" si="95"/>
        <v>-51983.96</v>
      </c>
    </row>
    <row r="712" spans="1:34" x14ac:dyDescent="0.3">
      <c r="A712" s="1" t="s">
        <v>1537</v>
      </c>
      <c r="B712" s="1" t="s">
        <v>1538</v>
      </c>
      <c r="C712" s="1">
        <v>32</v>
      </c>
      <c r="D712" s="1" t="str">
        <f t="shared" si="88"/>
        <v>30-39</v>
      </c>
      <c r="E712" s="1" t="s">
        <v>25</v>
      </c>
      <c r="F712" s="1" t="s">
        <v>1464</v>
      </c>
      <c r="G712" s="1" t="s">
        <v>45</v>
      </c>
      <c r="H712" s="1" t="s">
        <v>87</v>
      </c>
      <c r="I712" s="1" t="s">
        <v>88</v>
      </c>
      <c r="J712" s="1" t="s">
        <v>60</v>
      </c>
      <c r="K712" s="1" t="str">
        <f t="shared" si="89"/>
        <v>CDG - PEK</v>
      </c>
      <c r="L712" s="1">
        <v>14253</v>
      </c>
      <c r="M712" s="1" t="str">
        <f t="shared" si="90"/>
        <v>Long-haul</v>
      </c>
      <c r="N712" s="2">
        <v>0.71406250000000004</v>
      </c>
      <c r="O712" s="2">
        <v>0.3737847222222222</v>
      </c>
      <c r="P712" s="3">
        <v>45668</v>
      </c>
      <c r="Q712" s="2">
        <v>0.77239583333333328</v>
      </c>
      <c r="R712" s="2">
        <v>0.43211805555555555</v>
      </c>
      <c r="S712" s="2">
        <f t="shared" si="91"/>
        <v>5.8333333333333237E-2</v>
      </c>
      <c r="T712" s="2">
        <f t="shared" si="92"/>
        <v>5.8333333333333348E-2</v>
      </c>
      <c r="U712" s="1">
        <v>126</v>
      </c>
      <c r="V712" s="1" t="str">
        <f t="shared" si="93"/>
        <v>Severe-delay</v>
      </c>
      <c r="W712" s="1">
        <v>178.85</v>
      </c>
      <c r="X712" s="1" t="s">
        <v>31</v>
      </c>
      <c r="Y712" s="1">
        <v>3</v>
      </c>
      <c r="Z712" s="1" t="s">
        <v>80</v>
      </c>
      <c r="AA712" s="1">
        <v>98.31</v>
      </c>
      <c r="AB712" s="1">
        <v>72181.763410324202</v>
      </c>
      <c r="AC712" s="1" t="s">
        <v>39</v>
      </c>
      <c r="AD712" s="1">
        <v>3.76</v>
      </c>
      <c r="AE712" s="1">
        <v>91618.12</v>
      </c>
      <c r="AF712" s="1">
        <v>11466.06</v>
      </c>
      <c r="AG712" s="6">
        <f t="shared" si="94"/>
        <v>0.12515057065130783</v>
      </c>
      <c r="AH712">
        <f t="shared" si="95"/>
        <v>-80152.06</v>
      </c>
    </row>
    <row r="713" spans="1:34" x14ac:dyDescent="0.3">
      <c r="A713" s="1" t="s">
        <v>1539</v>
      </c>
      <c r="B713" s="1" t="s">
        <v>1540</v>
      </c>
      <c r="C713" s="1">
        <v>46</v>
      </c>
      <c r="D713" s="1" t="str">
        <f t="shared" si="88"/>
        <v>40-59</v>
      </c>
      <c r="E713" s="1" t="s">
        <v>36</v>
      </c>
      <c r="F713" s="1" t="s">
        <v>1464</v>
      </c>
      <c r="G713" s="1" t="s">
        <v>45</v>
      </c>
      <c r="H713" s="1" t="s">
        <v>87</v>
      </c>
      <c r="I713" s="1" t="s">
        <v>88</v>
      </c>
      <c r="J713" s="1" t="s">
        <v>60</v>
      </c>
      <c r="K713" s="1" t="str">
        <f t="shared" si="89"/>
        <v>CDG - PEK</v>
      </c>
      <c r="L713" s="1">
        <v>14253</v>
      </c>
      <c r="M713" s="1" t="str">
        <f t="shared" si="90"/>
        <v>Long-haul</v>
      </c>
      <c r="N713" s="2">
        <v>0.71406250000000004</v>
      </c>
      <c r="O713" s="2">
        <v>0.3737847222222222</v>
      </c>
      <c r="P713" s="3">
        <v>45658</v>
      </c>
      <c r="Q713" s="2">
        <v>0.77239583333333328</v>
      </c>
      <c r="R713" s="2">
        <v>0.43211805555555555</v>
      </c>
      <c r="S713" s="2">
        <f t="shared" si="91"/>
        <v>5.8333333333333237E-2</v>
      </c>
      <c r="T713" s="2">
        <f t="shared" si="92"/>
        <v>5.8333333333333348E-2</v>
      </c>
      <c r="U713" s="1">
        <v>126</v>
      </c>
      <c r="V713" s="1" t="str">
        <f t="shared" si="93"/>
        <v>Severe-delay</v>
      </c>
      <c r="W713" s="1">
        <v>106.36</v>
      </c>
      <c r="X713" s="1" t="s">
        <v>53</v>
      </c>
      <c r="Y713" s="1">
        <v>5</v>
      </c>
      <c r="Z713" s="1" t="s">
        <v>80</v>
      </c>
      <c r="AA713" s="1">
        <v>160.93</v>
      </c>
      <c r="AB713" s="1">
        <v>71811.781243999503</v>
      </c>
      <c r="AC713" s="1" t="s">
        <v>33</v>
      </c>
      <c r="AD713" s="1">
        <v>3.53</v>
      </c>
      <c r="AE713" s="1">
        <v>91174.14</v>
      </c>
      <c r="AF713" s="1">
        <v>6839.23</v>
      </c>
      <c r="AG713" s="6">
        <f t="shared" si="94"/>
        <v>7.5012827102070828E-2</v>
      </c>
      <c r="AH713">
        <f t="shared" si="95"/>
        <v>-84334.91</v>
      </c>
    </row>
    <row r="714" spans="1:34" x14ac:dyDescent="0.3">
      <c r="A714" s="1" t="s">
        <v>1541</v>
      </c>
      <c r="B714" s="1" t="s">
        <v>1542</v>
      </c>
      <c r="C714" s="1">
        <v>33</v>
      </c>
      <c r="D714" s="1" t="str">
        <f t="shared" si="88"/>
        <v>30-39</v>
      </c>
      <c r="E714" s="1" t="s">
        <v>25</v>
      </c>
      <c r="F714" s="1" t="s">
        <v>1464</v>
      </c>
      <c r="G714" s="1" t="s">
        <v>27</v>
      </c>
      <c r="H714" s="1" t="s">
        <v>87</v>
      </c>
      <c r="I714" s="1" t="s">
        <v>88</v>
      </c>
      <c r="J714" s="1" t="s">
        <v>60</v>
      </c>
      <c r="K714" s="1" t="str">
        <f t="shared" si="89"/>
        <v>CDG - PEK</v>
      </c>
      <c r="L714" s="1">
        <v>14253</v>
      </c>
      <c r="M714" s="1" t="str">
        <f t="shared" si="90"/>
        <v>Long-haul</v>
      </c>
      <c r="N714" s="2">
        <v>0.71406250000000004</v>
      </c>
      <c r="O714" s="2">
        <v>0.3737847222222222</v>
      </c>
      <c r="P714" s="3">
        <v>45658</v>
      </c>
      <c r="Q714" s="2">
        <v>0.77239583333333328</v>
      </c>
      <c r="R714" s="2">
        <v>0.43211805555555555</v>
      </c>
      <c r="S714" s="2">
        <f t="shared" si="91"/>
        <v>5.8333333333333237E-2</v>
      </c>
      <c r="T714" s="2">
        <f t="shared" si="92"/>
        <v>5.8333333333333348E-2</v>
      </c>
      <c r="U714" s="1">
        <v>126</v>
      </c>
      <c r="V714" s="1" t="str">
        <f t="shared" si="93"/>
        <v>Severe-delay</v>
      </c>
      <c r="W714" s="1">
        <v>860.95</v>
      </c>
      <c r="X714" s="1" t="s">
        <v>53</v>
      </c>
      <c r="Y714" s="1">
        <v>3</v>
      </c>
      <c r="Z714" s="1" t="s">
        <v>80</v>
      </c>
      <c r="AA714" s="1">
        <v>168.92</v>
      </c>
      <c r="AB714" s="1">
        <v>72611.792052636098</v>
      </c>
      <c r="AC714" s="1" t="s">
        <v>39</v>
      </c>
      <c r="AD714" s="1">
        <v>4.1399999999999997</v>
      </c>
      <c r="AE714" s="1">
        <v>92134.15</v>
      </c>
      <c r="AF714" s="1">
        <v>55134.58</v>
      </c>
      <c r="AG714" s="6">
        <f t="shared" si="94"/>
        <v>0.59841633096956992</v>
      </c>
      <c r="AH714">
        <f t="shared" si="95"/>
        <v>-36999.569999999992</v>
      </c>
    </row>
    <row r="715" spans="1:34" x14ac:dyDescent="0.3">
      <c r="A715" s="1" t="s">
        <v>1543</v>
      </c>
      <c r="B715" s="1" t="s">
        <v>1544</v>
      </c>
      <c r="C715" s="1">
        <v>39</v>
      </c>
      <c r="D715" s="1" t="str">
        <f t="shared" si="88"/>
        <v>30-39</v>
      </c>
      <c r="E715" s="1" t="s">
        <v>36</v>
      </c>
      <c r="F715" s="1" t="s">
        <v>1464</v>
      </c>
      <c r="G715" s="1" t="s">
        <v>45</v>
      </c>
      <c r="H715" s="1" t="s">
        <v>87</v>
      </c>
      <c r="I715" s="1" t="s">
        <v>88</v>
      </c>
      <c r="J715" s="1" t="s">
        <v>60</v>
      </c>
      <c r="K715" s="1" t="str">
        <f t="shared" si="89"/>
        <v>CDG - PEK</v>
      </c>
      <c r="L715" s="1">
        <v>14253</v>
      </c>
      <c r="M715" s="1" t="str">
        <f t="shared" si="90"/>
        <v>Long-haul</v>
      </c>
      <c r="N715" s="2">
        <v>0.71406250000000004</v>
      </c>
      <c r="O715" s="2">
        <v>0.3737847222222222</v>
      </c>
      <c r="P715" s="3">
        <v>45667</v>
      </c>
      <c r="Q715" s="2">
        <v>0.77239583333333328</v>
      </c>
      <c r="R715" s="2">
        <v>0.43211805555555555</v>
      </c>
      <c r="S715" s="2">
        <f t="shared" si="91"/>
        <v>5.8333333333333237E-2</v>
      </c>
      <c r="T715" s="2">
        <f t="shared" si="92"/>
        <v>5.8333333333333348E-2</v>
      </c>
      <c r="U715" s="1">
        <v>126</v>
      </c>
      <c r="V715" s="1" t="str">
        <f t="shared" si="93"/>
        <v>Severe-delay</v>
      </c>
      <c r="W715" s="1">
        <v>1035.97</v>
      </c>
      <c r="X715" s="1" t="s">
        <v>31</v>
      </c>
      <c r="Y715" s="1">
        <v>3</v>
      </c>
      <c r="Z715" s="1" t="s">
        <v>42</v>
      </c>
      <c r="AA715" s="1">
        <v>89.65</v>
      </c>
      <c r="AB715" s="1">
        <v>72677.764874070795</v>
      </c>
      <c r="AC715" s="1" t="s">
        <v>33</v>
      </c>
      <c r="AD715" s="1">
        <v>3.11</v>
      </c>
      <c r="AE715" s="1">
        <v>92213.32</v>
      </c>
      <c r="AF715" s="1">
        <v>66320.009999999995</v>
      </c>
      <c r="AG715" s="6">
        <f t="shared" si="94"/>
        <v>0.71920206321602986</v>
      </c>
      <c r="AH715">
        <f t="shared" si="95"/>
        <v>-25893.310000000012</v>
      </c>
    </row>
    <row r="716" spans="1:34" x14ac:dyDescent="0.3">
      <c r="A716" s="1" t="s">
        <v>1545</v>
      </c>
      <c r="B716" s="1" t="s">
        <v>1546</v>
      </c>
      <c r="C716" s="1">
        <v>33</v>
      </c>
      <c r="D716" s="1" t="str">
        <f t="shared" si="88"/>
        <v>30-39</v>
      </c>
      <c r="E716" s="1" t="s">
        <v>36</v>
      </c>
      <c r="F716" s="1" t="s">
        <v>1464</v>
      </c>
      <c r="G716" s="1" t="s">
        <v>27</v>
      </c>
      <c r="H716" s="1" t="s">
        <v>87</v>
      </c>
      <c r="I716" s="1" t="s">
        <v>88</v>
      </c>
      <c r="J716" s="1" t="s">
        <v>60</v>
      </c>
      <c r="K716" s="1" t="str">
        <f t="shared" si="89"/>
        <v>CDG - PEK</v>
      </c>
      <c r="L716" s="1">
        <v>14253</v>
      </c>
      <c r="M716" s="1" t="str">
        <f t="shared" si="90"/>
        <v>Long-haul</v>
      </c>
      <c r="N716" s="2">
        <v>0.71406250000000004</v>
      </c>
      <c r="O716" s="2">
        <v>0.3737847222222222</v>
      </c>
      <c r="P716" s="3">
        <v>45663</v>
      </c>
      <c r="Q716" s="2">
        <v>0.77239583333333328</v>
      </c>
      <c r="R716" s="2">
        <v>0.43211805555555555</v>
      </c>
      <c r="S716" s="2">
        <f t="shared" si="91"/>
        <v>5.8333333333333237E-2</v>
      </c>
      <c r="T716" s="2">
        <f t="shared" si="92"/>
        <v>5.8333333333333348E-2</v>
      </c>
      <c r="U716" s="1">
        <v>126</v>
      </c>
      <c r="V716" s="1" t="str">
        <f t="shared" si="93"/>
        <v>Severe-delay</v>
      </c>
      <c r="W716" s="1">
        <v>532.55999999999995</v>
      </c>
      <c r="X716" s="1" t="s">
        <v>37</v>
      </c>
      <c r="Y716" s="1">
        <v>3</v>
      </c>
      <c r="Z716" s="1" t="s">
        <v>38</v>
      </c>
      <c r="AA716" s="1">
        <v>50.79</v>
      </c>
      <c r="AB716" s="1">
        <v>71988.056330136693</v>
      </c>
      <c r="AC716" s="1" t="s">
        <v>39</v>
      </c>
      <c r="AD716" s="1">
        <v>3.16</v>
      </c>
      <c r="AE716" s="1">
        <v>91385.67</v>
      </c>
      <c r="AF716" s="1">
        <v>34094</v>
      </c>
      <c r="AG716" s="6">
        <f t="shared" si="94"/>
        <v>0.37307818610948523</v>
      </c>
      <c r="AH716">
        <f t="shared" si="95"/>
        <v>-57291.67</v>
      </c>
    </row>
    <row r="717" spans="1:34" x14ac:dyDescent="0.3">
      <c r="A717" s="1" t="s">
        <v>1547</v>
      </c>
      <c r="B717" s="1" t="s">
        <v>1548</v>
      </c>
      <c r="C717" s="1">
        <v>52</v>
      </c>
      <c r="D717" s="1" t="str">
        <f t="shared" si="88"/>
        <v>40-59</v>
      </c>
      <c r="E717" s="1" t="s">
        <v>25</v>
      </c>
      <c r="F717" s="1" t="s">
        <v>1464</v>
      </c>
      <c r="G717" s="1" t="s">
        <v>27</v>
      </c>
      <c r="H717" s="1" t="s">
        <v>87</v>
      </c>
      <c r="I717" s="1" t="s">
        <v>88</v>
      </c>
      <c r="J717" s="1" t="s">
        <v>60</v>
      </c>
      <c r="K717" s="1" t="str">
        <f t="shared" si="89"/>
        <v>CDG - PEK</v>
      </c>
      <c r="L717" s="1">
        <v>14253</v>
      </c>
      <c r="M717" s="1" t="str">
        <f t="shared" si="90"/>
        <v>Long-haul</v>
      </c>
      <c r="N717" s="2">
        <v>0.71406250000000004</v>
      </c>
      <c r="O717" s="2">
        <v>0.3737847222222222</v>
      </c>
      <c r="P717" s="3">
        <v>45663</v>
      </c>
      <c r="Q717" s="2">
        <v>0.77239583333333328</v>
      </c>
      <c r="R717" s="2">
        <v>0.43211805555555555</v>
      </c>
      <c r="S717" s="2">
        <f t="shared" si="91"/>
        <v>5.8333333333333237E-2</v>
      </c>
      <c r="T717" s="2">
        <f t="shared" si="92"/>
        <v>5.8333333333333348E-2</v>
      </c>
      <c r="U717" s="1">
        <v>126</v>
      </c>
      <c r="V717" s="1" t="str">
        <f t="shared" si="93"/>
        <v>Severe-delay</v>
      </c>
      <c r="W717" s="1">
        <v>1222.83</v>
      </c>
      <c r="X717" s="1" t="s">
        <v>31</v>
      </c>
      <c r="Y717" s="1">
        <v>5</v>
      </c>
      <c r="Z717" s="1" t="s">
        <v>42</v>
      </c>
      <c r="AA717" s="1">
        <v>54.96</v>
      </c>
      <c r="AB717" s="1">
        <v>72096.0371075804</v>
      </c>
      <c r="AC717" s="1" t="s">
        <v>39</v>
      </c>
      <c r="AD717" s="1">
        <v>3.95</v>
      </c>
      <c r="AE717" s="1">
        <v>91515.24</v>
      </c>
      <c r="AF717" s="1">
        <v>78272.11</v>
      </c>
      <c r="AG717" s="6">
        <f t="shared" si="94"/>
        <v>0.85529044124235476</v>
      </c>
      <c r="AH717">
        <f t="shared" si="95"/>
        <v>-13243.130000000005</v>
      </c>
    </row>
    <row r="718" spans="1:34" x14ac:dyDescent="0.3">
      <c r="A718" s="1" t="s">
        <v>1549</v>
      </c>
      <c r="B718" s="1" t="s">
        <v>1550</v>
      </c>
      <c r="C718" s="1">
        <v>57</v>
      </c>
      <c r="D718" s="1" t="str">
        <f t="shared" si="88"/>
        <v>40-59</v>
      </c>
      <c r="E718" s="1" t="s">
        <v>36</v>
      </c>
      <c r="F718" s="1" t="s">
        <v>1464</v>
      </c>
      <c r="G718" s="1" t="s">
        <v>45</v>
      </c>
      <c r="H718" s="1" t="s">
        <v>111</v>
      </c>
      <c r="I718" s="1" t="s">
        <v>112</v>
      </c>
      <c r="J718" s="1" t="s">
        <v>59</v>
      </c>
      <c r="K718" s="1" t="str">
        <f t="shared" si="89"/>
        <v>IST - BKK</v>
      </c>
      <c r="L718" s="1">
        <v>7728</v>
      </c>
      <c r="M718" s="1" t="str">
        <f t="shared" si="90"/>
        <v>Moderate-haul</v>
      </c>
      <c r="N718" s="2">
        <v>0.23081018518518517</v>
      </c>
      <c r="O718" s="2">
        <v>0.5884490740740741</v>
      </c>
      <c r="P718" s="3">
        <v>45666</v>
      </c>
      <c r="Q718" s="2">
        <v>0.25719907407407405</v>
      </c>
      <c r="R718" s="2">
        <v>0.614837962962963</v>
      </c>
      <c r="S718" s="2">
        <f t="shared" si="91"/>
        <v>2.6388888888888878E-2</v>
      </c>
      <c r="T718" s="2">
        <f t="shared" si="92"/>
        <v>2.6388888888888906E-2</v>
      </c>
      <c r="U718" s="1">
        <v>38</v>
      </c>
      <c r="V718" s="1" t="str">
        <f t="shared" si="93"/>
        <v>Moderate-delay</v>
      </c>
      <c r="W718" s="1">
        <v>86.02</v>
      </c>
      <c r="X718" s="1" t="s">
        <v>37</v>
      </c>
      <c r="Y718" s="1">
        <v>5</v>
      </c>
      <c r="Z718" s="1" t="s">
        <v>46</v>
      </c>
      <c r="AA718" s="1">
        <v>48.39</v>
      </c>
      <c r="AB718" s="1">
        <v>39203.750057650301</v>
      </c>
      <c r="AC718" s="1" t="s">
        <v>33</v>
      </c>
      <c r="AD718" s="1">
        <v>4.9000000000000004</v>
      </c>
      <c r="AE718" s="1">
        <v>52044.5</v>
      </c>
      <c r="AF718" s="1">
        <v>5514.96</v>
      </c>
      <c r="AG718" s="6">
        <f t="shared" si="94"/>
        <v>0.10596624042886377</v>
      </c>
      <c r="AH718">
        <f t="shared" si="95"/>
        <v>-46529.54</v>
      </c>
    </row>
    <row r="719" spans="1:34" x14ac:dyDescent="0.3">
      <c r="A719" s="1" t="s">
        <v>1551</v>
      </c>
      <c r="B719" s="1" t="s">
        <v>1552</v>
      </c>
      <c r="C719" s="1">
        <v>23</v>
      </c>
      <c r="D719" s="1" t="str">
        <f t="shared" si="88"/>
        <v>18-29</v>
      </c>
      <c r="E719" s="1" t="s">
        <v>25</v>
      </c>
      <c r="F719" s="1" t="s">
        <v>1464</v>
      </c>
      <c r="G719" s="1" t="s">
        <v>45</v>
      </c>
      <c r="H719" s="1" t="s">
        <v>111</v>
      </c>
      <c r="I719" s="1" t="s">
        <v>112</v>
      </c>
      <c r="J719" s="1" t="s">
        <v>59</v>
      </c>
      <c r="K719" s="1" t="str">
        <f t="shared" si="89"/>
        <v>IST - BKK</v>
      </c>
      <c r="L719" s="1">
        <v>7728</v>
      </c>
      <c r="M719" s="1" t="str">
        <f t="shared" si="90"/>
        <v>Moderate-haul</v>
      </c>
      <c r="N719" s="2">
        <v>0.23081018518518517</v>
      </c>
      <c r="O719" s="2">
        <v>0.5884490740740741</v>
      </c>
      <c r="P719" s="3">
        <v>45666</v>
      </c>
      <c r="Q719" s="2">
        <v>0.25719907407407405</v>
      </c>
      <c r="R719" s="2">
        <v>0.614837962962963</v>
      </c>
      <c r="S719" s="2">
        <f t="shared" si="91"/>
        <v>2.6388888888888878E-2</v>
      </c>
      <c r="T719" s="2">
        <f t="shared" si="92"/>
        <v>2.6388888888888906E-2</v>
      </c>
      <c r="U719" s="1">
        <v>38</v>
      </c>
      <c r="V719" s="1" t="str">
        <f t="shared" si="93"/>
        <v>Moderate-delay</v>
      </c>
      <c r="W719" s="1">
        <v>97.06</v>
      </c>
      <c r="X719" s="1" t="s">
        <v>53</v>
      </c>
      <c r="Y719" s="1">
        <v>5</v>
      </c>
      <c r="Z719" s="1" t="s">
        <v>80</v>
      </c>
      <c r="AA719" s="1">
        <v>42.46</v>
      </c>
      <c r="AB719" s="1">
        <v>39340.7100807635</v>
      </c>
      <c r="AC719" s="1" t="s">
        <v>39</v>
      </c>
      <c r="AD719" s="1">
        <v>3.23</v>
      </c>
      <c r="AE719" s="1">
        <v>52208.85</v>
      </c>
      <c r="AF719" s="1">
        <v>6220.33</v>
      </c>
      <c r="AG719" s="6">
        <f t="shared" si="94"/>
        <v>0.11914321039440631</v>
      </c>
      <c r="AH719">
        <f t="shared" si="95"/>
        <v>-45988.52</v>
      </c>
    </row>
    <row r="720" spans="1:34" x14ac:dyDescent="0.3">
      <c r="A720" s="1" t="s">
        <v>1553</v>
      </c>
      <c r="B720" s="1" t="s">
        <v>1554</v>
      </c>
      <c r="C720" s="1">
        <v>25</v>
      </c>
      <c r="D720" s="1" t="str">
        <f t="shared" si="88"/>
        <v>18-29</v>
      </c>
      <c r="E720" s="1" t="s">
        <v>36</v>
      </c>
      <c r="F720" s="1" t="s">
        <v>1464</v>
      </c>
      <c r="G720" s="1" t="s">
        <v>45</v>
      </c>
      <c r="H720" s="1" t="s">
        <v>111</v>
      </c>
      <c r="I720" s="1" t="s">
        <v>112</v>
      </c>
      <c r="J720" s="1" t="s">
        <v>59</v>
      </c>
      <c r="K720" s="1" t="str">
        <f t="shared" si="89"/>
        <v>IST - BKK</v>
      </c>
      <c r="L720" s="1">
        <v>7728</v>
      </c>
      <c r="M720" s="1" t="str">
        <f t="shared" si="90"/>
        <v>Moderate-haul</v>
      </c>
      <c r="N720" s="2">
        <v>0.23081018518518517</v>
      </c>
      <c r="O720" s="2">
        <v>0.5884490740740741</v>
      </c>
      <c r="P720" s="3">
        <v>45660</v>
      </c>
      <c r="Q720" s="2">
        <v>0.25719907407407405</v>
      </c>
      <c r="R720" s="2">
        <v>0.614837962962963</v>
      </c>
      <c r="S720" s="2">
        <f t="shared" si="91"/>
        <v>2.6388888888888878E-2</v>
      </c>
      <c r="T720" s="2">
        <f t="shared" si="92"/>
        <v>2.6388888888888906E-2</v>
      </c>
      <c r="U720" s="1">
        <v>38</v>
      </c>
      <c r="V720" s="1" t="str">
        <f t="shared" si="93"/>
        <v>Moderate-delay</v>
      </c>
      <c r="W720" s="1">
        <v>704.83</v>
      </c>
      <c r="X720" s="1" t="s">
        <v>37</v>
      </c>
      <c r="Y720" s="1">
        <v>5</v>
      </c>
      <c r="Z720" s="1" t="s">
        <v>38</v>
      </c>
      <c r="AA720" s="1">
        <v>28.86</v>
      </c>
      <c r="AB720" s="1">
        <v>39376.456085660298</v>
      </c>
      <c r="AC720" s="1" t="s">
        <v>33</v>
      </c>
      <c r="AD720" s="1">
        <v>3.52</v>
      </c>
      <c r="AE720" s="1">
        <v>52251.75</v>
      </c>
      <c r="AF720" s="1">
        <v>45114.89</v>
      </c>
      <c r="AG720" s="6">
        <f t="shared" si="94"/>
        <v>0.86341395264273446</v>
      </c>
      <c r="AH720">
        <f t="shared" si="95"/>
        <v>-7136.8600000000006</v>
      </c>
    </row>
    <row r="721" spans="1:34" x14ac:dyDescent="0.3">
      <c r="A721" s="1" t="s">
        <v>1555</v>
      </c>
      <c r="B721" s="1" t="s">
        <v>1556</v>
      </c>
      <c r="C721" s="1">
        <v>42</v>
      </c>
      <c r="D721" s="1" t="str">
        <f t="shared" si="88"/>
        <v>40-59</v>
      </c>
      <c r="E721" s="1" t="s">
        <v>36</v>
      </c>
      <c r="F721" s="1" t="s">
        <v>1464</v>
      </c>
      <c r="G721" s="1" t="s">
        <v>27</v>
      </c>
      <c r="H721" s="1" t="s">
        <v>111</v>
      </c>
      <c r="I721" s="1" t="s">
        <v>112</v>
      </c>
      <c r="J721" s="1" t="s">
        <v>59</v>
      </c>
      <c r="K721" s="1" t="str">
        <f t="shared" si="89"/>
        <v>IST - BKK</v>
      </c>
      <c r="L721" s="1">
        <v>7728</v>
      </c>
      <c r="M721" s="1" t="str">
        <f t="shared" si="90"/>
        <v>Moderate-haul</v>
      </c>
      <c r="N721" s="2">
        <v>0.23081018518518517</v>
      </c>
      <c r="O721" s="2">
        <v>0.5884490740740741</v>
      </c>
      <c r="P721" s="3">
        <v>45668</v>
      </c>
      <c r="Q721" s="2">
        <v>0.25719907407407405</v>
      </c>
      <c r="R721" s="2">
        <v>0.614837962962963</v>
      </c>
      <c r="S721" s="2">
        <f t="shared" si="91"/>
        <v>2.6388888888888878E-2</v>
      </c>
      <c r="T721" s="2">
        <f t="shared" si="92"/>
        <v>2.6388888888888906E-2</v>
      </c>
      <c r="U721" s="1">
        <v>38</v>
      </c>
      <c r="V721" s="1" t="str">
        <f t="shared" si="93"/>
        <v>Moderate-delay</v>
      </c>
      <c r="W721" s="1">
        <v>156.52000000000001</v>
      </c>
      <c r="X721" s="1" t="s">
        <v>53</v>
      </c>
      <c r="Y721" s="1">
        <v>5</v>
      </c>
      <c r="Z721" s="1" t="s">
        <v>80</v>
      </c>
      <c r="AA721" s="1">
        <v>56.07</v>
      </c>
      <c r="AB721" s="1">
        <v>39608.680119181197</v>
      </c>
      <c r="AC721" s="1" t="s">
        <v>39</v>
      </c>
      <c r="AD721" s="1">
        <v>3.48</v>
      </c>
      <c r="AE721" s="1">
        <v>52530.42</v>
      </c>
      <c r="AF721" s="1">
        <v>10028.49</v>
      </c>
      <c r="AG721" s="6">
        <f t="shared" si="94"/>
        <v>0.19090823945439614</v>
      </c>
      <c r="AH721">
        <f t="shared" si="95"/>
        <v>-42501.93</v>
      </c>
    </row>
    <row r="722" spans="1:34" x14ac:dyDescent="0.3">
      <c r="A722" s="1" t="s">
        <v>1557</v>
      </c>
      <c r="B722" s="1" t="s">
        <v>1558</v>
      </c>
      <c r="C722" s="1">
        <v>20</v>
      </c>
      <c r="D722" s="1" t="str">
        <f t="shared" si="88"/>
        <v>18-29</v>
      </c>
      <c r="E722" s="1" t="s">
        <v>25</v>
      </c>
      <c r="F722" s="1" t="s">
        <v>1464</v>
      </c>
      <c r="G722" s="1" t="s">
        <v>27</v>
      </c>
      <c r="H722" s="1" t="s">
        <v>111</v>
      </c>
      <c r="I722" s="1" t="s">
        <v>112</v>
      </c>
      <c r="J722" s="1" t="s">
        <v>59</v>
      </c>
      <c r="K722" s="1" t="str">
        <f t="shared" si="89"/>
        <v>IST - BKK</v>
      </c>
      <c r="L722" s="1">
        <v>7728</v>
      </c>
      <c r="M722" s="1" t="str">
        <f t="shared" si="90"/>
        <v>Moderate-haul</v>
      </c>
      <c r="N722" s="2">
        <v>0.23081018518518517</v>
      </c>
      <c r="O722" s="2">
        <v>0.5884490740740741</v>
      </c>
      <c r="P722" s="3">
        <v>45668</v>
      </c>
      <c r="Q722" s="2">
        <v>0.25719907407407405</v>
      </c>
      <c r="R722" s="2">
        <v>0.614837962962963</v>
      </c>
      <c r="S722" s="2">
        <f t="shared" si="91"/>
        <v>2.6388888888888878E-2</v>
      </c>
      <c r="T722" s="2">
        <f t="shared" si="92"/>
        <v>2.6388888888888906E-2</v>
      </c>
      <c r="U722" s="1">
        <v>38</v>
      </c>
      <c r="V722" s="1" t="str">
        <f t="shared" si="93"/>
        <v>Moderate-delay</v>
      </c>
      <c r="W722" s="1">
        <v>196.61</v>
      </c>
      <c r="X722" s="1" t="s">
        <v>31</v>
      </c>
      <c r="Y722" s="1">
        <v>5</v>
      </c>
      <c r="Z722" s="1" t="s">
        <v>32</v>
      </c>
      <c r="AA722" s="1">
        <v>95.57</v>
      </c>
      <c r="AB722" s="1">
        <v>39241.6347387395</v>
      </c>
      <c r="AC722" s="1" t="s">
        <v>33</v>
      </c>
      <c r="AD722" s="1">
        <v>4.95</v>
      </c>
      <c r="AE722" s="1">
        <v>52089.96</v>
      </c>
      <c r="AF722" s="1">
        <v>12602.15</v>
      </c>
      <c r="AG722" s="6">
        <f t="shared" si="94"/>
        <v>0.24193049869878955</v>
      </c>
      <c r="AH722">
        <f t="shared" si="95"/>
        <v>-39487.81</v>
      </c>
    </row>
    <row r="723" spans="1:34" x14ac:dyDescent="0.3">
      <c r="A723" s="1" t="s">
        <v>1559</v>
      </c>
      <c r="B723" s="1" t="s">
        <v>1560</v>
      </c>
      <c r="C723" s="1">
        <v>32</v>
      </c>
      <c r="D723" s="1" t="str">
        <f t="shared" si="88"/>
        <v>30-39</v>
      </c>
      <c r="E723" s="1" t="s">
        <v>36</v>
      </c>
      <c r="F723" s="1" t="s">
        <v>1464</v>
      </c>
      <c r="G723" s="1" t="s">
        <v>45</v>
      </c>
      <c r="H723" s="1" t="s">
        <v>131</v>
      </c>
      <c r="I723" s="1" t="s">
        <v>72</v>
      </c>
      <c r="J723" s="1" t="s">
        <v>132</v>
      </c>
      <c r="K723" s="1" t="str">
        <f t="shared" si="89"/>
        <v>ICN - DXB</v>
      </c>
      <c r="L723" s="1">
        <v>2357</v>
      </c>
      <c r="M723" s="1" t="str">
        <f t="shared" si="90"/>
        <v xml:space="preserve">Short-haul </v>
      </c>
      <c r="N723" s="2">
        <v>0.69140046296296298</v>
      </c>
      <c r="O723" s="2">
        <v>0.8004282407407407</v>
      </c>
      <c r="P723" s="3">
        <v>45671</v>
      </c>
      <c r="Q723" s="2">
        <v>0.76709490740740738</v>
      </c>
      <c r="R723" s="2">
        <v>0.87612268518518521</v>
      </c>
      <c r="S723" s="2">
        <f t="shared" si="91"/>
        <v>7.5694444444444398E-2</v>
      </c>
      <c r="T723" s="2">
        <f t="shared" si="92"/>
        <v>7.5694444444444509E-2</v>
      </c>
      <c r="U723" s="1">
        <v>109</v>
      </c>
      <c r="V723" s="1" t="str">
        <f t="shared" si="93"/>
        <v>Moderate-delay</v>
      </c>
      <c r="W723" s="1">
        <v>176.3</v>
      </c>
      <c r="X723" s="1" t="s">
        <v>37</v>
      </c>
      <c r="Y723" s="1">
        <v>3</v>
      </c>
      <c r="Z723" s="1" t="s">
        <v>38</v>
      </c>
      <c r="AA723" s="1">
        <v>29.75</v>
      </c>
      <c r="AB723" s="1">
        <v>12758.6230522487</v>
      </c>
      <c r="AC723" s="1" t="s">
        <v>33</v>
      </c>
      <c r="AD723" s="1">
        <v>3.57</v>
      </c>
      <c r="AE723" s="1">
        <v>20310.349999999999</v>
      </c>
      <c r="AF723" s="1">
        <v>11289.15</v>
      </c>
      <c r="AG723" s="6">
        <f t="shared" si="94"/>
        <v>0.55583237118021112</v>
      </c>
      <c r="AH723">
        <f t="shared" si="95"/>
        <v>-9021.1999999999989</v>
      </c>
    </row>
    <row r="724" spans="1:34" x14ac:dyDescent="0.3">
      <c r="A724" s="1" t="s">
        <v>1561</v>
      </c>
      <c r="B724" s="1" t="s">
        <v>1562</v>
      </c>
      <c r="C724" s="1">
        <v>19</v>
      </c>
      <c r="D724" s="1" t="str">
        <f t="shared" si="88"/>
        <v>18-29</v>
      </c>
      <c r="E724" s="1" t="s">
        <v>25</v>
      </c>
      <c r="F724" s="1" t="s">
        <v>1464</v>
      </c>
      <c r="G724" s="1" t="s">
        <v>45</v>
      </c>
      <c r="H724" s="1" t="s">
        <v>131</v>
      </c>
      <c r="I724" s="1" t="s">
        <v>72</v>
      </c>
      <c r="J724" s="1" t="s">
        <v>132</v>
      </c>
      <c r="K724" s="1" t="str">
        <f t="shared" si="89"/>
        <v>ICN - DXB</v>
      </c>
      <c r="L724" s="1">
        <v>2357</v>
      </c>
      <c r="M724" s="1" t="str">
        <f t="shared" si="90"/>
        <v xml:space="preserve">Short-haul </v>
      </c>
      <c r="N724" s="2">
        <v>0.69140046296296298</v>
      </c>
      <c r="O724" s="2">
        <v>0.8004282407407407</v>
      </c>
      <c r="P724" s="3">
        <v>45667</v>
      </c>
      <c r="Q724" s="2">
        <v>0.76709490740740738</v>
      </c>
      <c r="R724" s="2">
        <v>0.87612268518518521</v>
      </c>
      <c r="S724" s="2">
        <f t="shared" si="91"/>
        <v>7.5694444444444398E-2</v>
      </c>
      <c r="T724" s="2">
        <f t="shared" si="92"/>
        <v>7.5694444444444509E-2</v>
      </c>
      <c r="U724" s="1">
        <v>109</v>
      </c>
      <c r="V724" s="1" t="str">
        <f t="shared" si="93"/>
        <v>Moderate-delay</v>
      </c>
      <c r="W724" s="1">
        <v>1314.59</v>
      </c>
      <c r="X724" s="1" t="s">
        <v>31</v>
      </c>
      <c r="Y724" s="1">
        <v>5</v>
      </c>
      <c r="Z724" s="1" t="s">
        <v>38</v>
      </c>
      <c r="AA724" s="1">
        <v>70.08</v>
      </c>
      <c r="AB724" s="1">
        <v>12392.602069073901</v>
      </c>
      <c r="AC724" s="1" t="s">
        <v>33</v>
      </c>
      <c r="AD724" s="1">
        <v>4.66</v>
      </c>
      <c r="AE724" s="1">
        <v>19871.12</v>
      </c>
      <c r="AF724" s="1">
        <v>84147.78</v>
      </c>
      <c r="AG724" s="6">
        <f t="shared" si="94"/>
        <v>4.2346772602651486</v>
      </c>
      <c r="AH724">
        <f t="shared" si="95"/>
        <v>64276.66</v>
      </c>
    </row>
    <row r="725" spans="1:34" x14ac:dyDescent="0.3">
      <c r="A725" s="1" t="s">
        <v>1563</v>
      </c>
      <c r="B725" s="1" t="s">
        <v>1564</v>
      </c>
      <c r="C725" s="1">
        <v>62</v>
      </c>
      <c r="D725" s="1" t="str">
        <f t="shared" si="88"/>
        <v>60-69</v>
      </c>
      <c r="E725" s="1" t="s">
        <v>36</v>
      </c>
      <c r="F725" s="1" t="s">
        <v>1464</v>
      </c>
      <c r="G725" s="1" t="s">
        <v>27</v>
      </c>
      <c r="H725" s="1" t="s">
        <v>131</v>
      </c>
      <c r="I725" s="1" t="s">
        <v>72</v>
      </c>
      <c r="J725" s="1" t="s">
        <v>132</v>
      </c>
      <c r="K725" s="1" t="str">
        <f t="shared" si="89"/>
        <v>ICN - DXB</v>
      </c>
      <c r="L725" s="1">
        <v>2357</v>
      </c>
      <c r="M725" s="1" t="str">
        <f t="shared" si="90"/>
        <v xml:space="preserve">Short-haul </v>
      </c>
      <c r="N725" s="2">
        <v>0.69140046296296298</v>
      </c>
      <c r="O725" s="2">
        <v>0.8004282407407407</v>
      </c>
      <c r="P725" s="3">
        <v>45672</v>
      </c>
      <c r="Q725" s="2">
        <v>0.76709490740740738</v>
      </c>
      <c r="R725" s="2">
        <v>0.87612268518518521</v>
      </c>
      <c r="S725" s="2">
        <f t="shared" si="91"/>
        <v>7.5694444444444398E-2</v>
      </c>
      <c r="T725" s="2">
        <f t="shared" si="92"/>
        <v>7.5694444444444509E-2</v>
      </c>
      <c r="U725" s="1">
        <v>109</v>
      </c>
      <c r="V725" s="1" t="str">
        <f t="shared" si="93"/>
        <v>Moderate-delay</v>
      </c>
      <c r="W725" s="1">
        <v>534.41</v>
      </c>
      <c r="X725" s="1" t="s">
        <v>37</v>
      </c>
      <c r="Y725" s="1">
        <v>5</v>
      </c>
      <c r="Z725" s="1" t="s">
        <v>32</v>
      </c>
      <c r="AA725" s="1">
        <v>162.9</v>
      </c>
      <c r="AB725" s="1">
        <v>12645.303347831101</v>
      </c>
      <c r="AC725" s="1" t="s">
        <v>33</v>
      </c>
      <c r="AD725" s="1">
        <v>4.63</v>
      </c>
      <c r="AE725" s="1">
        <v>20174.36</v>
      </c>
      <c r="AF725" s="1">
        <v>34234.82</v>
      </c>
      <c r="AG725" s="6">
        <f t="shared" si="94"/>
        <v>1.6969470159152509</v>
      </c>
      <c r="AH725">
        <f t="shared" si="95"/>
        <v>14060.46</v>
      </c>
    </row>
    <row r="726" spans="1:34" x14ac:dyDescent="0.3">
      <c r="A726" s="1" t="s">
        <v>1565</v>
      </c>
      <c r="B726" s="1" t="s">
        <v>1566</v>
      </c>
      <c r="C726" s="1">
        <v>58</v>
      </c>
      <c r="D726" s="1" t="str">
        <f t="shared" si="88"/>
        <v>40-59</v>
      </c>
      <c r="E726" s="1" t="s">
        <v>25</v>
      </c>
      <c r="F726" s="1" t="s">
        <v>1464</v>
      </c>
      <c r="G726" s="1" t="s">
        <v>45</v>
      </c>
      <c r="H726" s="1" t="s">
        <v>131</v>
      </c>
      <c r="I726" s="1" t="s">
        <v>72</v>
      </c>
      <c r="J726" s="1" t="s">
        <v>132</v>
      </c>
      <c r="K726" s="1" t="str">
        <f t="shared" si="89"/>
        <v>ICN - DXB</v>
      </c>
      <c r="L726" s="1">
        <v>2357</v>
      </c>
      <c r="M726" s="1" t="str">
        <f t="shared" si="90"/>
        <v xml:space="preserve">Short-haul </v>
      </c>
      <c r="N726" s="2">
        <v>0.69140046296296298</v>
      </c>
      <c r="O726" s="2">
        <v>0.8004282407407407</v>
      </c>
      <c r="P726" s="3">
        <v>45663</v>
      </c>
      <c r="Q726" s="2">
        <v>0.76709490740740738</v>
      </c>
      <c r="R726" s="2">
        <v>0.87612268518518521</v>
      </c>
      <c r="S726" s="2">
        <f t="shared" si="91"/>
        <v>7.5694444444444398E-2</v>
      </c>
      <c r="T726" s="2">
        <f t="shared" si="92"/>
        <v>7.5694444444444509E-2</v>
      </c>
      <c r="U726" s="1">
        <v>109</v>
      </c>
      <c r="V726" s="1" t="str">
        <f t="shared" si="93"/>
        <v>Moderate-delay</v>
      </c>
      <c r="W726" s="1">
        <v>1347.92</v>
      </c>
      <c r="X726" s="1" t="s">
        <v>53</v>
      </c>
      <c r="Y726" s="1">
        <v>5</v>
      </c>
      <c r="Z726" s="1" t="s">
        <v>42</v>
      </c>
      <c r="AA726" s="1">
        <v>173.21</v>
      </c>
      <c r="AB726" s="1">
        <v>12964.152426748</v>
      </c>
      <c r="AC726" s="1" t="s">
        <v>33</v>
      </c>
      <c r="AD726" s="1">
        <v>3.69</v>
      </c>
      <c r="AE726" s="1">
        <v>20556.98</v>
      </c>
      <c r="AF726" s="1">
        <v>86301.52</v>
      </c>
      <c r="AG726" s="6">
        <f t="shared" si="94"/>
        <v>4.1981614030854733</v>
      </c>
      <c r="AH726">
        <f t="shared" si="95"/>
        <v>65744.540000000008</v>
      </c>
    </row>
    <row r="727" spans="1:34" x14ac:dyDescent="0.3">
      <c r="A727" s="1" t="s">
        <v>1567</v>
      </c>
      <c r="B727" s="1" t="s">
        <v>1568</v>
      </c>
      <c r="C727" s="1">
        <v>43</v>
      </c>
      <c r="D727" s="1" t="str">
        <f t="shared" si="88"/>
        <v>40-59</v>
      </c>
      <c r="E727" s="1" t="s">
        <v>36</v>
      </c>
      <c r="F727" s="1" t="s">
        <v>1464</v>
      </c>
      <c r="G727" s="1" t="s">
        <v>45</v>
      </c>
      <c r="H727" s="1" t="s">
        <v>131</v>
      </c>
      <c r="I727" s="1" t="s">
        <v>72</v>
      </c>
      <c r="J727" s="1" t="s">
        <v>132</v>
      </c>
      <c r="K727" s="1" t="str">
        <f t="shared" si="89"/>
        <v>ICN - DXB</v>
      </c>
      <c r="L727" s="1">
        <v>2357</v>
      </c>
      <c r="M727" s="1" t="str">
        <f t="shared" si="90"/>
        <v xml:space="preserve">Short-haul </v>
      </c>
      <c r="N727" s="2">
        <v>0.69140046296296298</v>
      </c>
      <c r="O727" s="2">
        <v>0.8004282407407407</v>
      </c>
      <c r="P727" s="3">
        <v>45670</v>
      </c>
      <c r="Q727" s="2">
        <v>0.76709490740740738</v>
      </c>
      <c r="R727" s="2">
        <v>0.87612268518518521</v>
      </c>
      <c r="S727" s="2">
        <f t="shared" si="91"/>
        <v>7.5694444444444398E-2</v>
      </c>
      <c r="T727" s="2">
        <f t="shared" si="92"/>
        <v>7.5694444444444509E-2</v>
      </c>
      <c r="U727" s="1">
        <v>109</v>
      </c>
      <c r="V727" s="1" t="str">
        <f t="shared" si="93"/>
        <v>Moderate-delay</v>
      </c>
      <c r="W727" s="1">
        <v>87.42</v>
      </c>
      <c r="X727" s="1" t="s">
        <v>31</v>
      </c>
      <c r="Y727" s="1">
        <v>5</v>
      </c>
      <c r="Z727" s="1" t="s">
        <v>80</v>
      </c>
      <c r="AA727" s="1">
        <v>46.32</v>
      </c>
      <c r="AB727" s="1">
        <v>13235.2828540398</v>
      </c>
      <c r="AC727" s="1" t="s">
        <v>33</v>
      </c>
      <c r="AD727" s="1">
        <v>3.2</v>
      </c>
      <c r="AE727" s="1">
        <v>20882.34</v>
      </c>
      <c r="AF727" s="1">
        <v>5604.14</v>
      </c>
      <c r="AG727" s="6">
        <f t="shared" si="94"/>
        <v>0.2683674339178464</v>
      </c>
      <c r="AH727">
        <f t="shared" si="95"/>
        <v>-15278.2</v>
      </c>
    </row>
    <row r="728" spans="1:34" x14ac:dyDescent="0.3">
      <c r="A728" s="1" t="s">
        <v>1569</v>
      </c>
      <c r="B728" s="1" t="s">
        <v>1570</v>
      </c>
      <c r="C728" s="1">
        <v>22</v>
      </c>
      <c r="D728" s="1" t="str">
        <f t="shared" si="88"/>
        <v>18-29</v>
      </c>
      <c r="E728" s="1" t="s">
        <v>25</v>
      </c>
      <c r="F728" s="1" t="s">
        <v>1464</v>
      </c>
      <c r="G728" s="1" t="s">
        <v>45</v>
      </c>
      <c r="H728" s="1" t="s">
        <v>151</v>
      </c>
      <c r="I728" s="1" t="s">
        <v>152</v>
      </c>
      <c r="J728" s="1" t="s">
        <v>153</v>
      </c>
      <c r="K728" s="1" t="str">
        <f t="shared" si="89"/>
        <v>HND - DEN</v>
      </c>
      <c r="L728" s="1">
        <v>11198</v>
      </c>
      <c r="M728" s="1" t="str">
        <f t="shared" si="90"/>
        <v>Long-haul</v>
      </c>
      <c r="N728" s="2">
        <v>0.28363425925925928</v>
      </c>
      <c r="O728" s="2">
        <v>0.80168981481481483</v>
      </c>
      <c r="P728" s="3">
        <v>45660</v>
      </c>
      <c r="Q728" s="2">
        <v>0.31071759259259257</v>
      </c>
      <c r="R728" s="2">
        <v>0.82877314814814818</v>
      </c>
      <c r="S728" s="2">
        <f t="shared" si="91"/>
        <v>2.7083333333333293E-2</v>
      </c>
      <c r="T728" s="2">
        <f t="shared" si="92"/>
        <v>2.7083333333333348E-2</v>
      </c>
      <c r="U728" s="1">
        <v>39</v>
      </c>
      <c r="V728" s="1" t="str">
        <f t="shared" si="93"/>
        <v>Moderate-delay</v>
      </c>
      <c r="W728" s="1">
        <v>154.31</v>
      </c>
      <c r="X728" s="1" t="s">
        <v>31</v>
      </c>
      <c r="Y728" s="1">
        <v>5</v>
      </c>
      <c r="Z728" s="1" t="s">
        <v>42</v>
      </c>
      <c r="AA728" s="1">
        <v>148.6</v>
      </c>
      <c r="AB728" s="1">
        <v>56768.957488197302</v>
      </c>
      <c r="AC728" s="1" t="s">
        <v>33</v>
      </c>
      <c r="AD728" s="1">
        <v>4.54</v>
      </c>
      <c r="AE728" s="1">
        <v>73122.75</v>
      </c>
      <c r="AF728" s="1">
        <v>9905.56</v>
      </c>
      <c r="AG728" s="6">
        <f t="shared" si="94"/>
        <v>0.13546481772088714</v>
      </c>
      <c r="AH728">
        <f t="shared" si="95"/>
        <v>-63217.19</v>
      </c>
    </row>
    <row r="729" spans="1:34" x14ac:dyDescent="0.3">
      <c r="A729" s="1" t="s">
        <v>1571</v>
      </c>
      <c r="B729" s="1" t="s">
        <v>1572</v>
      </c>
      <c r="C729" s="1">
        <v>18</v>
      </c>
      <c r="D729" s="1" t="str">
        <f t="shared" si="88"/>
        <v>18-29</v>
      </c>
      <c r="E729" s="1" t="s">
        <v>25</v>
      </c>
      <c r="F729" s="1" t="s">
        <v>1464</v>
      </c>
      <c r="G729" s="1" t="s">
        <v>27</v>
      </c>
      <c r="H729" s="1" t="s">
        <v>151</v>
      </c>
      <c r="I729" s="1" t="s">
        <v>152</v>
      </c>
      <c r="J729" s="1" t="s">
        <v>153</v>
      </c>
      <c r="K729" s="1" t="str">
        <f t="shared" si="89"/>
        <v>HND - DEN</v>
      </c>
      <c r="L729" s="1">
        <v>11198</v>
      </c>
      <c r="M729" s="1" t="str">
        <f t="shared" si="90"/>
        <v>Long-haul</v>
      </c>
      <c r="N729" s="2">
        <v>0.28363425925925928</v>
      </c>
      <c r="O729" s="2">
        <v>0.80168981481481483</v>
      </c>
      <c r="P729" s="3">
        <v>45664</v>
      </c>
      <c r="Q729" s="2">
        <v>0.31071759259259257</v>
      </c>
      <c r="R729" s="2">
        <v>0.82877314814814818</v>
      </c>
      <c r="S729" s="2">
        <f t="shared" si="91"/>
        <v>2.7083333333333293E-2</v>
      </c>
      <c r="T729" s="2">
        <f t="shared" si="92"/>
        <v>2.7083333333333348E-2</v>
      </c>
      <c r="U729" s="1">
        <v>39</v>
      </c>
      <c r="V729" s="1" t="str">
        <f t="shared" si="93"/>
        <v>Moderate-delay</v>
      </c>
      <c r="W729" s="1">
        <v>331.91</v>
      </c>
      <c r="X729" s="1" t="s">
        <v>37</v>
      </c>
      <c r="Y729" s="1">
        <v>5</v>
      </c>
      <c r="Z729" s="1" t="s">
        <v>46</v>
      </c>
      <c r="AA729" s="1">
        <v>73.989999999999995</v>
      </c>
      <c r="AB729" s="1">
        <v>56819.171341699599</v>
      </c>
      <c r="AC729" s="1" t="s">
        <v>33</v>
      </c>
      <c r="AD729" s="1">
        <v>4.1900000000000004</v>
      </c>
      <c r="AE729" s="1">
        <v>73183.009999999995</v>
      </c>
      <c r="AF729" s="1">
        <v>21257.040000000001</v>
      </c>
      <c r="AG729" s="6">
        <f t="shared" si="94"/>
        <v>0.29046413914923697</v>
      </c>
      <c r="AH729">
        <f t="shared" si="95"/>
        <v>-51925.969999999994</v>
      </c>
    </row>
    <row r="730" spans="1:34" x14ac:dyDescent="0.3">
      <c r="A730" s="1" t="s">
        <v>1573</v>
      </c>
      <c r="B730" s="1" t="s">
        <v>1574</v>
      </c>
      <c r="C730" s="1">
        <v>50</v>
      </c>
      <c r="D730" s="1" t="str">
        <f t="shared" si="88"/>
        <v>40-59</v>
      </c>
      <c r="E730" s="1" t="s">
        <v>36</v>
      </c>
      <c r="F730" s="1" t="s">
        <v>1464</v>
      </c>
      <c r="G730" s="1" t="s">
        <v>45</v>
      </c>
      <c r="H730" s="1" t="s">
        <v>151</v>
      </c>
      <c r="I730" s="1" t="s">
        <v>152</v>
      </c>
      <c r="J730" s="1" t="s">
        <v>153</v>
      </c>
      <c r="K730" s="1" t="str">
        <f t="shared" si="89"/>
        <v>HND - DEN</v>
      </c>
      <c r="L730" s="1">
        <v>11198</v>
      </c>
      <c r="M730" s="1" t="str">
        <f t="shared" si="90"/>
        <v>Long-haul</v>
      </c>
      <c r="N730" s="2">
        <v>0.28363425925925928</v>
      </c>
      <c r="O730" s="2">
        <v>0.80168981481481483</v>
      </c>
      <c r="P730" s="3">
        <v>45661</v>
      </c>
      <c r="Q730" s="2">
        <v>0.31071759259259257</v>
      </c>
      <c r="R730" s="2">
        <v>0.82877314814814818</v>
      </c>
      <c r="S730" s="2">
        <f t="shared" si="91"/>
        <v>2.7083333333333293E-2</v>
      </c>
      <c r="T730" s="2">
        <f t="shared" si="92"/>
        <v>2.7083333333333348E-2</v>
      </c>
      <c r="U730" s="1">
        <v>39</v>
      </c>
      <c r="V730" s="1" t="str">
        <f t="shared" si="93"/>
        <v>Moderate-delay</v>
      </c>
      <c r="W730" s="1">
        <v>614.75</v>
      </c>
      <c r="X730" s="1" t="s">
        <v>31</v>
      </c>
      <c r="Y730" s="1">
        <v>5</v>
      </c>
      <c r="Z730" s="1" t="s">
        <v>80</v>
      </c>
      <c r="AA730" s="1">
        <v>12.26</v>
      </c>
      <c r="AB730" s="1">
        <v>57318.138856445999</v>
      </c>
      <c r="AC730" s="1" t="s">
        <v>39</v>
      </c>
      <c r="AD730" s="1">
        <v>3.33</v>
      </c>
      <c r="AE730" s="1">
        <v>73781.77</v>
      </c>
      <c r="AF730" s="1">
        <v>39346.449999999997</v>
      </c>
      <c r="AG730" s="6">
        <f t="shared" si="94"/>
        <v>0.53328145963426998</v>
      </c>
      <c r="AH730">
        <f t="shared" si="95"/>
        <v>-34435.320000000007</v>
      </c>
    </row>
    <row r="731" spans="1:34" x14ac:dyDescent="0.3">
      <c r="A731" s="1" t="s">
        <v>1575</v>
      </c>
      <c r="B731" s="1" t="s">
        <v>1576</v>
      </c>
      <c r="C731" s="1">
        <v>69</v>
      </c>
      <c r="D731" s="1" t="str">
        <f t="shared" si="88"/>
        <v>60-69</v>
      </c>
      <c r="E731" s="1" t="s">
        <v>25</v>
      </c>
      <c r="F731" s="1" t="s">
        <v>1464</v>
      </c>
      <c r="G731" s="1" t="s">
        <v>45</v>
      </c>
      <c r="H731" s="1" t="s">
        <v>151</v>
      </c>
      <c r="I731" s="1" t="s">
        <v>152</v>
      </c>
      <c r="J731" s="1" t="s">
        <v>153</v>
      </c>
      <c r="K731" s="1" t="str">
        <f t="shared" si="89"/>
        <v>HND - DEN</v>
      </c>
      <c r="L731" s="1">
        <v>11198</v>
      </c>
      <c r="M731" s="1" t="str">
        <f t="shared" si="90"/>
        <v>Long-haul</v>
      </c>
      <c r="N731" s="2">
        <v>0.28363425925925928</v>
      </c>
      <c r="O731" s="2">
        <v>0.80168981481481483</v>
      </c>
      <c r="P731" s="3">
        <v>45662</v>
      </c>
      <c r="Q731" s="2">
        <v>0.31071759259259257</v>
      </c>
      <c r="R731" s="2">
        <v>0.82877314814814818</v>
      </c>
      <c r="S731" s="2">
        <f t="shared" si="91"/>
        <v>2.7083333333333293E-2</v>
      </c>
      <c r="T731" s="2">
        <f t="shared" si="92"/>
        <v>2.7083333333333348E-2</v>
      </c>
      <c r="U731" s="1">
        <v>39</v>
      </c>
      <c r="V731" s="1" t="str">
        <f t="shared" si="93"/>
        <v>Moderate-delay</v>
      </c>
      <c r="W731" s="1">
        <v>905.22</v>
      </c>
      <c r="X731" s="1" t="s">
        <v>37</v>
      </c>
      <c r="Y731" s="1">
        <v>5</v>
      </c>
      <c r="Z731" s="1" t="s">
        <v>42</v>
      </c>
      <c r="AA731" s="1">
        <v>66.84</v>
      </c>
      <c r="AB731" s="1">
        <v>57239.618160448699</v>
      </c>
      <c r="AC731" s="1" t="s">
        <v>39</v>
      </c>
      <c r="AD731" s="1">
        <v>4.67</v>
      </c>
      <c r="AE731" s="1">
        <v>73687.539999999994</v>
      </c>
      <c r="AF731" s="1">
        <v>57947.45</v>
      </c>
      <c r="AG731" s="6">
        <f t="shared" si="94"/>
        <v>0.78639414479028613</v>
      </c>
      <c r="AH731">
        <f t="shared" si="95"/>
        <v>-15740.089999999997</v>
      </c>
    </row>
    <row r="732" spans="1:34" x14ac:dyDescent="0.3">
      <c r="A732" s="1" t="s">
        <v>1577</v>
      </c>
      <c r="B732" s="1" t="s">
        <v>1578</v>
      </c>
      <c r="C732" s="1">
        <v>24</v>
      </c>
      <c r="D732" s="1" t="str">
        <f t="shared" si="88"/>
        <v>18-29</v>
      </c>
      <c r="E732" s="1" t="s">
        <v>25</v>
      </c>
      <c r="F732" s="1" t="s">
        <v>1464</v>
      </c>
      <c r="G732" s="1" t="s">
        <v>27</v>
      </c>
      <c r="H732" s="1" t="s">
        <v>151</v>
      </c>
      <c r="I732" s="1" t="s">
        <v>152</v>
      </c>
      <c r="J732" s="1" t="s">
        <v>153</v>
      </c>
      <c r="K732" s="1" t="str">
        <f t="shared" si="89"/>
        <v>HND - DEN</v>
      </c>
      <c r="L732" s="1">
        <v>11198</v>
      </c>
      <c r="M732" s="1" t="str">
        <f t="shared" si="90"/>
        <v>Long-haul</v>
      </c>
      <c r="N732" s="2">
        <v>0.28363425925925928</v>
      </c>
      <c r="O732" s="2">
        <v>0.80168981481481483</v>
      </c>
      <c r="P732" s="3">
        <v>45659</v>
      </c>
      <c r="Q732" s="2">
        <v>0.31071759259259257</v>
      </c>
      <c r="R732" s="2">
        <v>0.82877314814814818</v>
      </c>
      <c r="S732" s="2">
        <f t="shared" si="91"/>
        <v>2.7083333333333293E-2</v>
      </c>
      <c r="T732" s="2">
        <f t="shared" si="92"/>
        <v>2.7083333333333348E-2</v>
      </c>
      <c r="U732" s="1">
        <v>39</v>
      </c>
      <c r="V732" s="1" t="str">
        <f t="shared" si="93"/>
        <v>Moderate-delay</v>
      </c>
      <c r="W732" s="1">
        <v>667.27</v>
      </c>
      <c r="X732" s="1" t="s">
        <v>37</v>
      </c>
      <c r="Y732" s="1">
        <v>5</v>
      </c>
      <c r="Z732" s="1" t="s">
        <v>38</v>
      </c>
      <c r="AA732" s="1">
        <v>197.55</v>
      </c>
      <c r="AB732" s="1">
        <v>56993.308501057902</v>
      </c>
      <c r="AC732" s="1" t="s">
        <v>33</v>
      </c>
      <c r="AD732" s="1">
        <v>4.66</v>
      </c>
      <c r="AE732" s="1">
        <v>73391.97</v>
      </c>
      <c r="AF732" s="1">
        <v>42744.79</v>
      </c>
      <c r="AG732" s="6">
        <f t="shared" si="94"/>
        <v>0.58241780401861398</v>
      </c>
      <c r="AH732">
        <f t="shared" si="95"/>
        <v>-30647.18</v>
      </c>
    </row>
    <row r="733" spans="1:34" x14ac:dyDescent="0.3">
      <c r="A733" s="4" t="s">
        <v>1579</v>
      </c>
      <c r="B733" s="1" t="s">
        <v>1580</v>
      </c>
      <c r="C733" s="1">
        <v>63</v>
      </c>
      <c r="D733" s="1" t="str">
        <f t="shared" si="88"/>
        <v>60-69</v>
      </c>
      <c r="E733" s="1" t="s">
        <v>36</v>
      </c>
      <c r="F733" s="1" t="s">
        <v>1464</v>
      </c>
      <c r="G733" s="1" t="s">
        <v>27</v>
      </c>
      <c r="H733" s="1" t="s">
        <v>151</v>
      </c>
      <c r="I733" s="1" t="s">
        <v>152</v>
      </c>
      <c r="J733" s="1" t="s">
        <v>153</v>
      </c>
      <c r="K733" s="1" t="str">
        <f t="shared" si="89"/>
        <v>HND - DEN</v>
      </c>
      <c r="L733" s="1">
        <v>11198</v>
      </c>
      <c r="M733" s="1" t="str">
        <f t="shared" si="90"/>
        <v>Long-haul</v>
      </c>
      <c r="N733" s="2">
        <v>0.28363425925925928</v>
      </c>
      <c r="O733" s="2">
        <v>0.80168981481481483</v>
      </c>
      <c r="P733" s="3">
        <v>45659</v>
      </c>
      <c r="Q733" s="2">
        <v>0.31071759259259257</v>
      </c>
      <c r="R733" s="2">
        <v>0.82877314814814818</v>
      </c>
      <c r="S733" s="2">
        <f t="shared" si="91"/>
        <v>2.7083333333333293E-2</v>
      </c>
      <c r="T733" s="2">
        <f t="shared" si="92"/>
        <v>2.7083333333333348E-2</v>
      </c>
      <c r="U733" s="1">
        <v>39</v>
      </c>
      <c r="V733" s="1" t="str">
        <f t="shared" si="93"/>
        <v>Moderate-delay</v>
      </c>
      <c r="W733" s="1">
        <v>1019.69</v>
      </c>
      <c r="X733" s="1" t="s">
        <v>37</v>
      </c>
      <c r="Y733" s="1">
        <v>5</v>
      </c>
      <c r="Z733" s="1" t="s">
        <v>46</v>
      </c>
      <c r="AA733" s="1">
        <v>26.01</v>
      </c>
      <c r="AB733" s="1">
        <v>56761.291049092899</v>
      </c>
      <c r="AC733" s="1" t="s">
        <v>39</v>
      </c>
      <c r="AD733" s="1">
        <v>3.53</v>
      </c>
      <c r="AE733" s="1">
        <v>73113.55</v>
      </c>
      <c r="AF733" s="1">
        <v>65265.36</v>
      </c>
      <c r="AG733" s="6">
        <f t="shared" si="94"/>
        <v>0.89265751697188822</v>
      </c>
      <c r="AH733">
        <f t="shared" si="95"/>
        <v>-7848.1900000000023</v>
      </c>
    </row>
    <row r="734" spans="1:34" x14ac:dyDescent="0.3">
      <c r="A734" s="1" t="s">
        <v>1581</v>
      </c>
      <c r="B734" s="1" t="s">
        <v>1582</v>
      </c>
      <c r="C734" s="1">
        <v>68</v>
      </c>
      <c r="D734" s="1" t="str">
        <f t="shared" si="88"/>
        <v>60-69</v>
      </c>
      <c r="E734" s="1" t="s">
        <v>25</v>
      </c>
      <c r="F734" s="1" t="s">
        <v>1464</v>
      </c>
      <c r="G734" s="1" t="s">
        <v>27</v>
      </c>
      <c r="H734" s="1" t="s">
        <v>151</v>
      </c>
      <c r="I734" s="1" t="s">
        <v>152</v>
      </c>
      <c r="J734" s="1" t="s">
        <v>153</v>
      </c>
      <c r="K734" s="1" t="str">
        <f t="shared" si="89"/>
        <v>HND - DEN</v>
      </c>
      <c r="L734" s="1">
        <v>11198</v>
      </c>
      <c r="M734" s="1" t="str">
        <f t="shared" si="90"/>
        <v>Long-haul</v>
      </c>
      <c r="N734" s="2">
        <v>0.28363425925925928</v>
      </c>
      <c r="O734" s="2">
        <v>0.80168981481481483</v>
      </c>
      <c r="P734" s="3">
        <v>45663</v>
      </c>
      <c r="Q734" s="2">
        <v>0.31071759259259257</v>
      </c>
      <c r="R734" s="2">
        <v>0.82877314814814818</v>
      </c>
      <c r="S734" s="2">
        <f t="shared" si="91"/>
        <v>2.7083333333333293E-2</v>
      </c>
      <c r="T734" s="2">
        <f t="shared" si="92"/>
        <v>2.7083333333333348E-2</v>
      </c>
      <c r="U734" s="1">
        <v>39</v>
      </c>
      <c r="V734" s="1" t="str">
        <f t="shared" si="93"/>
        <v>Moderate-delay</v>
      </c>
      <c r="W734" s="1">
        <v>869.71</v>
      </c>
      <c r="X734" s="1" t="s">
        <v>53</v>
      </c>
      <c r="Y734" s="1">
        <v>5</v>
      </c>
      <c r="Z734" s="1" t="s">
        <v>38</v>
      </c>
      <c r="AA734" s="1">
        <v>84.4</v>
      </c>
      <c r="AB734" s="1">
        <v>57223.415255327403</v>
      </c>
      <c r="AC734" s="1" t="s">
        <v>33</v>
      </c>
      <c r="AD734" s="1">
        <v>3.5</v>
      </c>
      <c r="AE734" s="1">
        <v>73668.100000000006</v>
      </c>
      <c r="AF734" s="1">
        <v>55678.32</v>
      </c>
      <c r="AG734" s="6">
        <f t="shared" si="94"/>
        <v>0.75579959303959243</v>
      </c>
      <c r="AH734">
        <f t="shared" si="95"/>
        <v>-17989.780000000006</v>
      </c>
    </row>
    <row r="735" spans="1:34" x14ac:dyDescent="0.3">
      <c r="A735" s="1" t="s">
        <v>1583</v>
      </c>
      <c r="B735" s="1" t="s">
        <v>1584</v>
      </c>
      <c r="C735" s="1">
        <v>41</v>
      </c>
      <c r="D735" s="1" t="str">
        <f t="shared" si="88"/>
        <v>40-59</v>
      </c>
      <c r="E735" s="1" t="s">
        <v>25</v>
      </c>
      <c r="F735" s="1" t="s">
        <v>1464</v>
      </c>
      <c r="G735" s="1" t="s">
        <v>45</v>
      </c>
      <c r="H735" s="1" t="s">
        <v>170</v>
      </c>
      <c r="I735" s="1" t="s">
        <v>171</v>
      </c>
      <c r="J735" s="1" t="s">
        <v>172</v>
      </c>
      <c r="K735" s="1" t="str">
        <f t="shared" si="89"/>
        <v>CAN - PVG</v>
      </c>
      <c r="L735" s="1">
        <v>5057</v>
      </c>
      <c r="M735" s="1" t="str">
        <f t="shared" si="90"/>
        <v>Moderate-haul</v>
      </c>
      <c r="N735" s="2">
        <v>0.60699074074074078</v>
      </c>
      <c r="O735" s="2">
        <v>0.8410185185185185</v>
      </c>
      <c r="P735" s="3">
        <v>45669</v>
      </c>
      <c r="Q735" s="2">
        <v>0.60976851851851854</v>
      </c>
      <c r="R735" s="2">
        <v>0.84379629629629627</v>
      </c>
      <c r="S735" s="2">
        <f t="shared" si="91"/>
        <v>2.7777777777777679E-3</v>
      </c>
      <c r="T735" s="2">
        <f t="shared" si="92"/>
        <v>2.7777777777777679E-3</v>
      </c>
      <c r="U735" s="1">
        <v>4</v>
      </c>
      <c r="V735" s="1" t="str">
        <f t="shared" si="93"/>
        <v>On-time</v>
      </c>
      <c r="W735" s="1">
        <v>1272.75</v>
      </c>
      <c r="X735" s="1" t="s">
        <v>31</v>
      </c>
      <c r="Y735" s="1">
        <v>5</v>
      </c>
      <c r="Z735" s="1" t="s">
        <v>80</v>
      </c>
      <c r="AA735" s="1">
        <v>7.67</v>
      </c>
      <c r="AB735" s="1">
        <v>25855.613562106199</v>
      </c>
      <c r="AC735" s="1" t="s">
        <v>33</v>
      </c>
      <c r="AD735" s="1">
        <v>3.89</v>
      </c>
      <c r="AE735" s="1">
        <v>36026.74</v>
      </c>
      <c r="AF735" s="1">
        <v>81457.53</v>
      </c>
      <c r="AG735" s="6">
        <f t="shared" si="94"/>
        <v>2.2610297240327601</v>
      </c>
      <c r="AH735">
        <f t="shared" si="95"/>
        <v>45430.79</v>
      </c>
    </row>
    <row r="736" spans="1:34" x14ac:dyDescent="0.3">
      <c r="A736" s="1" t="s">
        <v>1585</v>
      </c>
      <c r="B736" s="1" t="s">
        <v>1586</v>
      </c>
      <c r="C736" s="1">
        <v>71</v>
      </c>
      <c r="D736" s="1" t="str">
        <f t="shared" si="88"/>
        <v>70-80</v>
      </c>
      <c r="E736" s="1" t="s">
        <v>36</v>
      </c>
      <c r="F736" s="1" t="s">
        <v>1464</v>
      </c>
      <c r="G736" s="1" t="s">
        <v>45</v>
      </c>
      <c r="H736" s="1" t="s">
        <v>170</v>
      </c>
      <c r="I736" s="1" t="s">
        <v>171</v>
      </c>
      <c r="J736" s="1" t="s">
        <v>172</v>
      </c>
      <c r="K736" s="1" t="str">
        <f t="shared" si="89"/>
        <v>CAN - PVG</v>
      </c>
      <c r="L736" s="1">
        <v>5057</v>
      </c>
      <c r="M736" s="1" t="str">
        <f t="shared" si="90"/>
        <v>Moderate-haul</v>
      </c>
      <c r="N736" s="2">
        <v>0.60699074074074078</v>
      </c>
      <c r="O736" s="2">
        <v>0.8410185185185185</v>
      </c>
      <c r="P736" s="3">
        <v>45666</v>
      </c>
      <c r="Q736" s="2">
        <v>0.60976851851851854</v>
      </c>
      <c r="R736" s="2">
        <v>0.84379629629629627</v>
      </c>
      <c r="S736" s="2">
        <f t="shared" si="91"/>
        <v>2.7777777777777679E-3</v>
      </c>
      <c r="T736" s="2">
        <f t="shared" si="92"/>
        <v>2.7777777777777679E-3</v>
      </c>
      <c r="U736" s="1">
        <v>4</v>
      </c>
      <c r="V736" s="1" t="str">
        <f t="shared" si="93"/>
        <v>On-time</v>
      </c>
      <c r="W736" s="1">
        <v>1243.93</v>
      </c>
      <c r="X736" s="1" t="s">
        <v>53</v>
      </c>
      <c r="Y736" s="1">
        <v>5</v>
      </c>
      <c r="Z736" s="1" t="s">
        <v>46</v>
      </c>
      <c r="AA736" s="1">
        <v>149.83000000000001</v>
      </c>
      <c r="AB736" s="1">
        <v>26456.520018926101</v>
      </c>
      <c r="AC736" s="1" t="s">
        <v>39</v>
      </c>
      <c r="AD736" s="1">
        <v>4.21</v>
      </c>
      <c r="AE736" s="1">
        <v>36747.82</v>
      </c>
      <c r="AF736" s="1">
        <v>79641.490000000005</v>
      </c>
      <c r="AG736" s="6">
        <f t="shared" si="94"/>
        <v>2.1672439344701266</v>
      </c>
      <c r="AH736">
        <f t="shared" si="95"/>
        <v>42893.670000000006</v>
      </c>
    </row>
    <row r="737" spans="1:34" x14ac:dyDescent="0.3">
      <c r="A737" s="4" t="s">
        <v>1587</v>
      </c>
      <c r="B737" s="1" t="s">
        <v>1588</v>
      </c>
      <c r="C737" s="1">
        <v>33</v>
      </c>
      <c r="D737" s="1" t="str">
        <f t="shared" si="88"/>
        <v>30-39</v>
      </c>
      <c r="E737" s="1" t="s">
        <v>36</v>
      </c>
      <c r="F737" s="1" t="s">
        <v>1464</v>
      </c>
      <c r="G737" s="1" t="s">
        <v>45</v>
      </c>
      <c r="H737" s="1" t="s">
        <v>170</v>
      </c>
      <c r="I737" s="1" t="s">
        <v>171</v>
      </c>
      <c r="J737" s="1" t="s">
        <v>172</v>
      </c>
      <c r="K737" s="1" t="str">
        <f t="shared" si="89"/>
        <v>CAN - PVG</v>
      </c>
      <c r="L737" s="1">
        <v>5057</v>
      </c>
      <c r="M737" s="1" t="str">
        <f t="shared" si="90"/>
        <v>Moderate-haul</v>
      </c>
      <c r="N737" s="2">
        <v>0.60699074074074078</v>
      </c>
      <c r="O737" s="2">
        <v>0.8410185185185185</v>
      </c>
      <c r="P737" s="3">
        <v>45671</v>
      </c>
      <c r="Q737" s="2">
        <v>0.60976851851851854</v>
      </c>
      <c r="R737" s="2">
        <v>0.84379629629629627</v>
      </c>
      <c r="S737" s="2">
        <f t="shared" si="91"/>
        <v>2.7777777777777679E-3</v>
      </c>
      <c r="T737" s="2">
        <f t="shared" si="92"/>
        <v>2.7777777777777679E-3</v>
      </c>
      <c r="U737" s="1">
        <v>4</v>
      </c>
      <c r="V737" s="1" t="str">
        <f t="shared" si="93"/>
        <v>On-time</v>
      </c>
      <c r="W737" s="1">
        <v>881.77</v>
      </c>
      <c r="X737" s="1" t="s">
        <v>31</v>
      </c>
      <c r="Y737" s="1">
        <v>3</v>
      </c>
      <c r="Z737" s="1" t="s">
        <v>38</v>
      </c>
      <c r="AA737" s="1">
        <v>195.02</v>
      </c>
      <c r="AB737" s="1">
        <v>26183.112688069999</v>
      </c>
      <c r="AC737" s="1" t="s">
        <v>33</v>
      </c>
      <c r="AD737" s="1">
        <v>4.8499999999999996</v>
      </c>
      <c r="AE737" s="1">
        <v>36419.74</v>
      </c>
      <c r="AF737" s="1">
        <v>56472.28</v>
      </c>
      <c r="AG737" s="6">
        <f t="shared" si="94"/>
        <v>1.550595363942741</v>
      </c>
      <c r="AH737">
        <f t="shared" si="95"/>
        <v>20052.54</v>
      </c>
    </row>
    <row r="738" spans="1:34" x14ac:dyDescent="0.3">
      <c r="A738" s="1" t="s">
        <v>1589</v>
      </c>
      <c r="B738" s="1" t="s">
        <v>1590</v>
      </c>
      <c r="C738" s="1">
        <v>22</v>
      </c>
      <c r="D738" s="1" t="str">
        <f t="shared" si="88"/>
        <v>18-29</v>
      </c>
      <c r="E738" s="1" t="s">
        <v>25</v>
      </c>
      <c r="F738" s="1" t="s">
        <v>1464</v>
      </c>
      <c r="G738" s="1" t="s">
        <v>45</v>
      </c>
      <c r="H738" s="1" t="s">
        <v>170</v>
      </c>
      <c r="I738" s="1" t="s">
        <v>171</v>
      </c>
      <c r="J738" s="1" t="s">
        <v>172</v>
      </c>
      <c r="K738" s="1" t="str">
        <f t="shared" si="89"/>
        <v>CAN - PVG</v>
      </c>
      <c r="L738" s="1">
        <v>5057</v>
      </c>
      <c r="M738" s="1" t="str">
        <f t="shared" si="90"/>
        <v>Moderate-haul</v>
      </c>
      <c r="N738" s="2">
        <v>0.60699074074074078</v>
      </c>
      <c r="O738" s="2">
        <v>0.8410185185185185</v>
      </c>
      <c r="P738" s="3">
        <v>45669</v>
      </c>
      <c r="Q738" s="2">
        <v>0.60976851851851854</v>
      </c>
      <c r="R738" s="2">
        <v>0.84379629629629627</v>
      </c>
      <c r="S738" s="2">
        <f t="shared" si="91"/>
        <v>2.7777777777777679E-3</v>
      </c>
      <c r="T738" s="2">
        <f t="shared" si="92"/>
        <v>2.7777777777777679E-3</v>
      </c>
      <c r="U738" s="1">
        <v>4</v>
      </c>
      <c r="V738" s="1" t="str">
        <f t="shared" si="93"/>
        <v>On-time</v>
      </c>
      <c r="W738" s="1">
        <v>52.27</v>
      </c>
      <c r="X738" s="1" t="s">
        <v>53</v>
      </c>
      <c r="Y738" s="1">
        <v>5</v>
      </c>
      <c r="Z738" s="1" t="s">
        <v>80</v>
      </c>
      <c r="AA738" s="1">
        <v>193.93</v>
      </c>
      <c r="AB738" s="1">
        <v>26195.661562002198</v>
      </c>
      <c r="AC738" s="1" t="s">
        <v>33</v>
      </c>
      <c r="AD738" s="1">
        <v>4.04</v>
      </c>
      <c r="AE738" s="1">
        <v>36434.79</v>
      </c>
      <c r="AF738" s="1">
        <v>3384.07</v>
      </c>
      <c r="AG738" s="6">
        <f t="shared" si="94"/>
        <v>9.2880184021919707E-2</v>
      </c>
      <c r="AH738">
        <f t="shared" si="95"/>
        <v>-33050.720000000001</v>
      </c>
    </row>
    <row r="739" spans="1:34" x14ac:dyDescent="0.3">
      <c r="A739" s="1" t="s">
        <v>1591</v>
      </c>
      <c r="B739" s="1" t="s">
        <v>1592</v>
      </c>
      <c r="C739" s="1">
        <v>45</v>
      </c>
      <c r="D739" s="1" t="str">
        <f t="shared" si="88"/>
        <v>40-59</v>
      </c>
      <c r="E739" s="1" t="s">
        <v>36</v>
      </c>
      <c r="F739" s="1" t="s">
        <v>1464</v>
      </c>
      <c r="G739" s="1" t="s">
        <v>27</v>
      </c>
      <c r="H739" s="1" t="s">
        <v>170</v>
      </c>
      <c r="I739" s="1" t="s">
        <v>171</v>
      </c>
      <c r="J739" s="1" t="s">
        <v>172</v>
      </c>
      <c r="K739" s="1" t="str">
        <f t="shared" si="89"/>
        <v>CAN - PVG</v>
      </c>
      <c r="L739" s="1">
        <v>5057</v>
      </c>
      <c r="M739" s="1" t="str">
        <f t="shared" si="90"/>
        <v>Moderate-haul</v>
      </c>
      <c r="N739" s="2">
        <v>0.60699074074074078</v>
      </c>
      <c r="O739" s="2">
        <v>0.8410185185185185</v>
      </c>
      <c r="P739" s="3">
        <v>45666</v>
      </c>
      <c r="Q739" s="2">
        <v>0.60976851851851854</v>
      </c>
      <c r="R739" s="2">
        <v>0.84379629629629627</v>
      </c>
      <c r="S739" s="2">
        <f t="shared" si="91"/>
        <v>2.7777777777777679E-3</v>
      </c>
      <c r="T739" s="2">
        <f t="shared" si="92"/>
        <v>2.7777777777777679E-3</v>
      </c>
      <c r="U739" s="1">
        <v>4</v>
      </c>
      <c r="V739" s="1" t="str">
        <f t="shared" si="93"/>
        <v>On-time</v>
      </c>
      <c r="W739" s="1">
        <v>1360.84</v>
      </c>
      <c r="X739" s="1" t="s">
        <v>31</v>
      </c>
      <c r="Y739" s="1">
        <v>5</v>
      </c>
      <c r="Z739" s="1" t="s">
        <v>32</v>
      </c>
      <c r="AA739" s="1">
        <v>47.19</v>
      </c>
      <c r="AB739" s="1">
        <v>26739.264426136899</v>
      </c>
      <c r="AC739" s="1" t="s">
        <v>33</v>
      </c>
      <c r="AD739" s="1">
        <v>3.53</v>
      </c>
      <c r="AE739" s="1">
        <v>37087.120000000003</v>
      </c>
      <c r="AF739" s="1">
        <v>87103.2</v>
      </c>
      <c r="AG739" s="6">
        <f t="shared" si="94"/>
        <v>2.3486105149173078</v>
      </c>
      <c r="AH739">
        <f t="shared" si="95"/>
        <v>50016.079999999994</v>
      </c>
    </row>
    <row r="740" spans="1:34" x14ac:dyDescent="0.3">
      <c r="A740" s="1" t="s">
        <v>1593</v>
      </c>
      <c r="B740" s="1" t="s">
        <v>1594</v>
      </c>
      <c r="C740" s="1">
        <v>64</v>
      </c>
      <c r="D740" s="1" t="str">
        <f t="shared" si="88"/>
        <v>60-69</v>
      </c>
      <c r="E740" s="1" t="s">
        <v>36</v>
      </c>
      <c r="F740" s="1" t="s">
        <v>1464</v>
      </c>
      <c r="G740" s="1" t="s">
        <v>27</v>
      </c>
      <c r="H740" s="1" t="s">
        <v>170</v>
      </c>
      <c r="I740" s="1" t="s">
        <v>171</v>
      </c>
      <c r="J740" s="1" t="s">
        <v>172</v>
      </c>
      <c r="K740" s="1" t="str">
        <f t="shared" si="89"/>
        <v>CAN - PVG</v>
      </c>
      <c r="L740" s="1">
        <v>5057</v>
      </c>
      <c r="M740" s="1" t="str">
        <f t="shared" si="90"/>
        <v>Moderate-haul</v>
      </c>
      <c r="N740" s="2">
        <v>0.60699074074074078</v>
      </c>
      <c r="O740" s="2">
        <v>0.8410185185185185</v>
      </c>
      <c r="P740" s="3">
        <v>45667</v>
      </c>
      <c r="Q740" s="2">
        <v>0.60976851851851854</v>
      </c>
      <c r="R740" s="2">
        <v>0.84379629629629627</v>
      </c>
      <c r="S740" s="2">
        <f t="shared" si="91"/>
        <v>2.7777777777777679E-3</v>
      </c>
      <c r="T740" s="2">
        <f t="shared" si="92"/>
        <v>2.7777777777777679E-3</v>
      </c>
      <c r="U740" s="1">
        <v>4</v>
      </c>
      <c r="V740" s="1" t="str">
        <f t="shared" si="93"/>
        <v>On-time</v>
      </c>
      <c r="W740" s="1">
        <v>735.08</v>
      </c>
      <c r="X740" s="1" t="s">
        <v>53</v>
      </c>
      <c r="Y740" s="1">
        <v>5</v>
      </c>
      <c r="Z740" s="1" t="s">
        <v>38</v>
      </c>
      <c r="AA740" s="1">
        <v>153.53</v>
      </c>
      <c r="AB740" s="1">
        <v>26587.240862185001</v>
      </c>
      <c r="AC740" s="1" t="s">
        <v>39</v>
      </c>
      <c r="AD740" s="1">
        <v>4.4400000000000004</v>
      </c>
      <c r="AE740" s="1">
        <v>36904.69</v>
      </c>
      <c r="AF740" s="1">
        <v>47075.83</v>
      </c>
      <c r="AG740" s="6">
        <f t="shared" si="94"/>
        <v>1.2756056208574031</v>
      </c>
      <c r="AH740">
        <f t="shared" si="95"/>
        <v>10171.14</v>
      </c>
    </row>
    <row r="741" spans="1:34" x14ac:dyDescent="0.3">
      <c r="A741" s="1" t="s">
        <v>1595</v>
      </c>
      <c r="B741" s="1" t="s">
        <v>1596</v>
      </c>
      <c r="C741" s="1">
        <v>49</v>
      </c>
      <c r="D741" s="1" t="str">
        <f t="shared" si="88"/>
        <v>40-59</v>
      </c>
      <c r="E741" s="1" t="s">
        <v>36</v>
      </c>
      <c r="F741" s="1" t="s">
        <v>1464</v>
      </c>
      <c r="G741" s="1" t="s">
        <v>27</v>
      </c>
      <c r="H741" s="1" t="s">
        <v>170</v>
      </c>
      <c r="I741" s="1" t="s">
        <v>171</v>
      </c>
      <c r="J741" s="1" t="s">
        <v>172</v>
      </c>
      <c r="K741" s="1" t="str">
        <f t="shared" si="89"/>
        <v>CAN - PVG</v>
      </c>
      <c r="L741" s="1">
        <v>5057</v>
      </c>
      <c r="M741" s="1" t="str">
        <f t="shared" si="90"/>
        <v>Moderate-haul</v>
      </c>
      <c r="N741" s="2">
        <v>0.60699074074074078</v>
      </c>
      <c r="O741" s="2">
        <v>0.8410185185185185</v>
      </c>
      <c r="P741" s="3">
        <v>45663</v>
      </c>
      <c r="Q741" s="2">
        <v>0.60976851851851854</v>
      </c>
      <c r="R741" s="2">
        <v>0.84379629629629627</v>
      </c>
      <c r="S741" s="2">
        <f t="shared" si="91"/>
        <v>2.7777777777777679E-3</v>
      </c>
      <c r="T741" s="2">
        <f t="shared" si="92"/>
        <v>2.7777777777777679E-3</v>
      </c>
      <c r="U741" s="1">
        <v>4</v>
      </c>
      <c r="V741" s="1" t="str">
        <f t="shared" si="93"/>
        <v>On-time</v>
      </c>
      <c r="W741" s="1">
        <v>844.25</v>
      </c>
      <c r="X741" s="1" t="s">
        <v>31</v>
      </c>
      <c r="Y741" s="1">
        <v>5</v>
      </c>
      <c r="Z741" s="1" t="s">
        <v>80</v>
      </c>
      <c r="AA741" s="1">
        <v>195.48</v>
      </c>
      <c r="AB741" s="1">
        <v>26488.999937343</v>
      </c>
      <c r="AC741" s="1" t="s">
        <v>33</v>
      </c>
      <c r="AD741" s="1">
        <v>4.03</v>
      </c>
      <c r="AE741" s="1">
        <v>36786.800000000003</v>
      </c>
      <c r="AF741" s="1">
        <v>54071.1</v>
      </c>
      <c r="AG741" s="6">
        <f t="shared" si="94"/>
        <v>1.4698505985842747</v>
      </c>
      <c r="AH741">
        <f t="shared" si="95"/>
        <v>17284.299999999996</v>
      </c>
    </row>
    <row r="742" spans="1:34" x14ac:dyDescent="0.3">
      <c r="A742" s="1" t="s">
        <v>1597</v>
      </c>
      <c r="B742" s="1" t="s">
        <v>1598</v>
      </c>
      <c r="C742" s="1">
        <v>50</v>
      </c>
      <c r="D742" s="1" t="str">
        <f t="shared" si="88"/>
        <v>40-59</v>
      </c>
      <c r="E742" s="1" t="s">
        <v>36</v>
      </c>
      <c r="F742" s="1" t="s">
        <v>1464</v>
      </c>
      <c r="G742" s="1" t="s">
        <v>27</v>
      </c>
      <c r="H742" s="1" t="s">
        <v>170</v>
      </c>
      <c r="I742" s="1" t="s">
        <v>171</v>
      </c>
      <c r="J742" s="1" t="s">
        <v>172</v>
      </c>
      <c r="K742" s="1" t="str">
        <f t="shared" si="89"/>
        <v>CAN - PVG</v>
      </c>
      <c r="L742" s="1">
        <v>5057</v>
      </c>
      <c r="M742" s="1" t="str">
        <f t="shared" si="90"/>
        <v>Moderate-haul</v>
      </c>
      <c r="N742" s="2">
        <v>0.60699074074074078</v>
      </c>
      <c r="O742" s="2">
        <v>0.8410185185185185</v>
      </c>
      <c r="P742" s="3">
        <v>45661</v>
      </c>
      <c r="Q742" s="2">
        <v>0.60976851851851854</v>
      </c>
      <c r="R742" s="2">
        <v>0.84379629629629627</v>
      </c>
      <c r="S742" s="2">
        <f t="shared" si="91"/>
        <v>2.7777777777777679E-3</v>
      </c>
      <c r="T742" s="2">
        <f t="shared" si="92"/>
        <v>2.7777777777777679E-3</v>
      </c>
      <c r="U742" s="1">
        <v>4</v>
      </c>
      <c r="V742" s="1" t="str">
        <f t="shared" si="93"/>
        <v>On-time</v>
      </c>
      <c r="W742" s="1">
        <v>1361.28</v>
      </c>
      <c r="X742" s="1" t="s">
        <v>53</v>
      </c>
      <c r="Y742" s="1">
        <v>5</v>
      </c>
      <c r="Z742" s="1" t="s">
        <v>32</v>
      </c>
      <c r="AA742" s="1">
        <v>61.81</v>
      </c>
      <c r="AB742" s="1">
        <v>26385.4052709549</v>
      </c>
      <c r="AC742" s="1" t="s">
        <v>39</v>
      </c>
      <c r="AD742" s="1">
        <v>4.05</v>
      </c>
      <c r="AE742" s="1">
        <v>36662.49</v>
      </c>
      <c r="AF742" s="1">
        <v>87134.28</v>
      </c>
      <c r="AG742" s="6">
        <f t="shared" si="94"/>
        <v>2.3766601777457015</v>
      </c>
      <c r="AH742">
        <f t="shared" si="95"/>
        <v>50471.79</v>
      </c>
    </row>
    <row r="743" spans="1:34" x14ac:dyDescent="0.3">
      <c r="A743" s="1" t="s">
        <v>1599</v>
      </c>
      <c r="B743" s="1" t="s">
        <v>1600</v>
      </c>
      <c r="C743" s="1">
        <v>69</v>
      </c>
      <c r="D743" s="1" t="str">
        <f t="shared" si="88"/>
        <v>60-69</v>
      </c>
      <c r="E743" s="1" t="s">
        <v>25</v>
      </c>
      <c r="F743" s="1" t="s">
        <v>1464</v>
      </c>
      <c r="G743" s="1" t="s">
        <v>45</v>
      </c>
      <c r="H743" s="1" t="s">
        <v>170</v>
      </c>
      <c r="I743" s="1" t="s">
        <v>171</v>
      </c>
      <c r="J743" s="1" t="s">
        <v>172</v>
      </c>
      <c r="K743" s="1" t="str">
        <f t="shared" si="89"/>
        <v>CAN - PVG</v>
      </c>
      <c r="L743" s="1">
        <v>5057</v>
      </c>
      <c r="M743" s="1" t="str">
        <f t="shared" si="90"/>
        <v>Moderate-haul</v>
      </c>
      <c r="N743" s="2">
        <v>0.60699074074074078</v>
      </c>
      <c r="O743" s="2">
        <v>0.8410185185185185</v>
      </c>
      <c r="P743" s="3">
        <v>45660</v>
      </c>
      <c r="Q743" s="2">
        <v>0.60976851851851854</v>
      </c>
      <c r="R743" s="2">
        <v>0.84379629629629627</v>
      </c>
      <c r="S743" s="2">
        <f t="shared" si="91"/>
        <v>2.7777777777777679E-3</v>
      </c>
      <c r="T743" s="2">
        <f t="shared" si="92"/>
        <v>2.7777777777777679E-3</v>
      </c>
      <c r="U743" s="1">
        <v>4</v>
      </c>
      <c r="V743" s="1" t="str">
        <f t="shared" si="93"/>
        <v>On-time</v>
      </c>
      <c r="W743" s="1">
        <v>115.19</v>
      </c>
      <c r="X743" s="1" t="s">
        <v>31</v>
      </c>
      <c r="Y743" s="1">
        <v>5</v>
      </c>
      <c r="Z743" s="1" t="s">
        <v>38</v>
      </c>
      <c r="AA743" s="1">
        <v>127.76</v>
      </c>
      <c r="AB743" s="1">
        <v>26565.889734107699</v>
      </c>
      <c r="AC743" s="1" t="s">
        <v>33</v>
      </c>
      <c r="AD743" s="1">
        <v>3.55</v>
      </c>
      <c r="AE743" s="1">
        <v>36879.07</v>
      </c>
      <c r="AF743" s="1">
        <v>7397.71</v>
      </c>
      <c r="AG743" s="6">
        <f t="shared" si="94"/>
        <v>0.20059372429944683</v>
      </c>
      <c r="AH743">
        <f t="shared" si="95"/>
        <v>-29481.360000000001</v>
      </c>
    </row>
    <row r="744" spans="1:34" x14ac:dyDescent="0.3">
      <c r="A744" s="1" t="s">
        <v>1601</v>
      </c>
      <c r="B744" s="1" t="s">
        <v>1602</v>
      </c>
      <c r="C744" s="1">
        <v>37</v>
      </c>
      <c r="D744" s="1" t="str">
        <f t="shared" si="88"/>
        <v>30-39</v>
      </c>
      <c r="E744" s="1" t="s">
        <v>25</v>
      </c>
      <c r="F744" s="1" t="s">
        <v>1464</v>
      </c>
      <c r="G744" s="1" t="s">
        <v>45</v>
      </c>
      <c r="H744" s="1" t="s">
        <v>187</v>
      </c>
      <c r="I744" s="1" t="s">
        <v>59</v>
      </c>
      <c r="J744" s="1" t="s">
        <v>29</v>
      </c>
      <c r="K744" s="1" t="str">
        <f t="shared" si="89"/>
        <v>BKK - LHR</v>
      </c>
      <c r="L744" s="1">
        <v>8155</v>
      </c>
      <c r="M744" s="1" t="str">
        <f t="shared" si="90"/>
        <v>Moderate-haul</v>
      </c>
      <c r="N744" s="2">
        <v>6.9907407407407404E-2</v>
      </c>
      <c r="O744" s="2">
        <v>0.44699074074074074</v>
      </c>
      <c r="P744" s="3">
        <v>45664</v>
      </c>
      <c r="Q744" s="2">
        <v>0.12060185185185185</v>
      </c>
      <c r="R744" s="2">
        <v>0.49768518518518517</v>
      </c>
      <c r="S744" s="2">
        <f t="shared" si="91"/>
        <v>5.0694444444444445E-2</v>
      </c>
      <c r="T744" s="2">
        <f t="shared" si="92"/>
        <v>5.0694444444444431E-2</v>
      </c>
      <c r="U744" s="1">
        <v>73</v>
      </c>
      <c r="V744" s="1" t="str">
        <f t="shared" si="93"/>
        <v>Moderate-delay</v>
      </c>
      <c r="W744" s="1">
        <v>413.75</v>
      </c>
      <c r="X744" s="1" t="s">
        <v>37</v>
      </c>
      <c r="Y744" s="1">
        <v>3</v>
      </c>
      <c r="Z744" s="1" t="s">
        <v>46</v>
      </c>
      <c r="AA744" s="1">
        <v>105.63</v>
      </c>
      <c r="AB744" s="1">
        <v>41949.527735395197</v>
      </c>
      <c r="AC744" s="1" t="s">
        <v>33</v>
      </c>
      <c r="AD744" s="1">
        <v>4.76</v>
      </c>
      <c r="AE744" s="1">
        <v>55339.43</v>
      </c>
      <c r="AF744" s="1">
        <v>26501.13</v>
      </c>
      <c r="AG744" s="6">
        <f t="shared" si="94"/>
        <v>0.47888332062690203</v>
      </c>
      <c r="AH744">
        <f t="shared" si="95"/>
        <v>-28838.3</v>
      </c>
    </row>
    <row r="745" spans="1:34" x14ac:dyDescent="0.3">
      <c r="A745" s="1" t="s">
        <v>1603</v>
      </c>
      <c r="B745" s="1" t="s">
        <v>1604</v>
      </c>
      <c r="C745" s="1">
        <v>36</v>
      </c>
      <c r="D745" s="1" t="str">
        <f t="shared" si="88"/>
        <v>30-39</v>
      </c>
      <c r="E745" s="1" t="s">
        <v>25</v>
      </c>
      <c r="F745" s="1" t="s">
        <v>1464</v>
      </c>
      <c r="G745" s="1" t="s">
        <v>27</v>
      </c>
      <c r="H745" s="1" t="s">
        <v>187</v>
      </c>
      <c r="I745" s="1" t="s">
        <v>59</v>
      </c>
      <c r="J745" s="1" t="s">
        <v>29</v>
      </c>
      <c r="K745" s="1" t="str">
        <f t="shared" si="89"/>
        <v>BKK - LHR</v>
      </c>
      <c r="L745" s="1">
        <v>8155</v>
      </c>
      <c r="M745" s="1" t="str">
        <f t="shared" si="90"/>
        <v>Moderate-haul</v>
      </c>
      <c r="N745" s="2">
        <v>6.9907407407407404E-2</v>
      </c>
      <c r="O745" s="2">
        <v>0.44699074074074074</v>
      </c>
      <c r="P745" s="3">
        <v>45668</v>
      </c>
      <c r="Q745" s="2">
        <v>0.12060185185185185</v>
      </c>
      <c r="R745" s="2">
        <v>0.49768518518518517</v>
      </c>
      <c r="S745" s="2">
        <f t="shared" si="91"/>
        <v>5.0694444444444445E-2</v>
      </c>
      <c r="T745" s="2">
        <f t="shared" si="92"/>
        <v>5.0694444444444431E-2</v>
      </c>
      <c r="U745" s="1">
        <v>73</v>
      </c>
      <c r="V745" s="1" t="str">
        <f t="shared" si="93"/>
        <v>Moderate-delay</v>
      </c>
      <c r="W745" s="1">
        <v>435.48</v>
      </c>
      <c r="X745" s="1" t="s">
        <v>37</v>
      </c>
      <c r="Y745" s="1">
        <v>3</v>
      </c>
      <c r="Z745" s="1" t="s">
        <v>46</v>
      </c>
      <c r="AA745" s="1">
        <v>166.59</v>
      </c>
      <c r="AB745" s="1">
        <v>41501.301472294297</v>
      </c>
      <c r="AC745" s="1" t="s">
        <v>33</v>
      </c>
      <c r="AD745" s="1">
        <v>4.1900000000000004</v>
      </c>
      <c r="AE745" s="1">
        <v>54801.56</v>
      </c>
      <c r="AF745" s="1">
        <v>27904.04</v>
      </c>
      <c r="AG745" s="6">
        <f t="shared" si="94"/>
        <v>0.50918331521949378</v>
      </c>
      <c r="AH745">
        <f t="shared" si="95"/>
        <v>-26897.519999999997</v>
      </c>
    </row>
    <row r="746" spans="1:34" x14ac:dyDescent="0.3">
      <c r="A746" s="1" t="s">
        <v>1605</v>
      </c>
      <c r="B746" s="1" t="s">
        <v>1606</v>
      </c>
      <c r="C746" s="1">
        <v>40</v>
      </c>
      <c r="D746" s="1" t="str">
        <f t="shared" si="88"/>
        <v>40-59</v>
      </c>
      <c r="E746" s="1" t="s">
        <v>36</v>
      </c>
      <c r="F746" s="1" t="s">
        <v>1464</v>
      </c>
      <c r="G746" s="1" t="s">
        <v>27</v>
      </c>
      <c r="H746" s="1" t="s">
        <v>187</v>
      </c>
      <c r="I746" s="1" t="s">
        <v>59</v>
      </c>
      <c r="J746" s="1" t="s">
        <v>29</v>
      </c>
      <c r="K746" s="1" t="str">
        <f t="shared" si="89"/>
        <v>BKK - LHR</v>
      </c>
      <c r="L746" s="1">
        <v>8155</v>
      </c>
      <c r="M746" s="1" t="str">
        <f t="shared" si="90"/>
        <v>Moderate-haul</v>
      </c>
      <c r="N746" s="2">
        <v>6.9907407407407404E-2</v>
      </c>
      <c r="O746" s="2">
        <v>0.44699074074074074</v>
      </c>
      <c r="P746" s="3">
        <v>45668</v>
      </c>
      <c r="Q746" s="2">
        <v>0.12060185185185185</v>
      </c>
      <c r="R746" s="2">
        <v>0.49768518518518517</v>
      </c>
      <c r="S746" s="2">
        <f t="shared" si="91"/>
        <v>5.0694444444444445E-2</v>
      </c>
      <c r="T746" s="2">
        <f t="shared" si="92"/>
        <v>5.0694444444444431E-2</v>
      </c>
      <c r="U746" s="1">
        <v>73</v>
      </c>
      <c r="V746" s="1" t="str">
        <f t="shared" si="93"/>
        <v>Moderate-delay</v>
      </c>
      <c r="W746" s="1">
        <v>607.6</v>
      </c>
      <c r="X746" s="1" t="s">
        <v>37</v>
      </c>
      <c r="Y746" s="1">
        <v>3</v>
      </c>
      <c r="Z746" s="1" t="s">
        <v>32</v>
      </c>
      <c r="AA746" s="1">
        <v>32.18</v>
      </c>
      <c r="AB746" s="1">
        <v>42030.560064352998</v>
      </c>
      <c r="AC746" s="1" t="s">
        <v>33</v>
      </c>
      <c r="AD746" s="1">
        <v>3.43</v>
      </c>
      <c r="AE746" s="1">
        <v>55436.67</v>
      </c>
      <c r="AF746" s="1">
        <v>38892.839999999997</v>
      </c>
      <c r="AG746" s="6">
        <f t="shared" si="94"/>
        <v>0.70157244293353116</v>
      </c>
      <c r="AH746">
        <f t="shared" si="95"/>
        <v>-16543.830000000002</v>
      </c>
    </row>
    <row r="747" spans="1:34" x14ac:dyDescent="0.3">
      <c r="A747" s="1" t="s">
        <v>1607</v>
      </c>
      <c r="B747" s="1" t="s">
        <v>1608</v>
      </c>
      <c r="C747" s="1">
        <v>71</v>
      </c>
      <c r="D747" s="1" t="str">
        <f t="shared" si="88"/>
        <v>70-80</v>
      </c>
      <c r="E747" s="1" t="s">
        <v>25</v>
      </c>
      <c r="F747" s="1" t="s">
        <v>1464</v>
      </c>
      <c r="G747" s="1" t="s">
        <v>27</v>
      </c>
      <c r="H747" s="1" t="s">
        <v>187</v>
      </c>
      <c r="I747" s="1" t="s">
        <v>59</v>
      </c>
      <c r="J747" s="1" t="s">
        <v>29</v>
      </c>
      <c r="K747" s="1" t="str">
        <f t="shared" si="89"/>
        <v>BKK - LHR</v>
      </c>
      <c r="L747" s="1">
        <v>8155</v>
      </c>
      <c r="M747" s="1" t="str">
        <f t="shared" si="90"/>
        <v>Moderate-haul</v>
      </c>
      <c r="N747" s="2">
        <v>6.9907407407407404E-2</v>
      </c>
      <c r="O747" s="2">
        <v>0.44699074074074074</v>
      </c>
      <c r="P747" s="3">
        <v>45672</v>
      </c>
      <c r="Q747" s="2">
        <v>0.12060185185185185</v>
      </c>
      <c r="R747" s="2">
        <v>0.49768518518518517</v>
      </c>
      <c r="S747" s="2">
        <f t="shared" si="91"/>
        <v>5.0694444444444445E-2</v>
      </c>
      <c r="T747" s="2">
        <f t="shared" si="92"/>
        <v>5.0694444444444431E-2</v>
      </c>
      <c r="U747" s="1">
        <v>73</v>
      </c>
      <c r="V747" s="1" t="str">
        <f t="shared" si="93"/>
        <v>Moderate-delay</v>
      </c>
      <c r="W747" s="1">
        <v>1037.1400000000001</v>
      </c>
      <c r="X747" s="1" t="s">
        <v>31</v>
      </c>
      <c r="Y747" s="1">
        <v>5</v>
      </c>
      <c r="Z747" s="1" t="s">
        <v>38</v>
      </c>
      <c r="AA747" s="1">
        <v>196.66</v>
      </c>
      <c r="AB747" s="1">
        <v>42145.254296162399</v>
      </c>
      <c r="AC747" s="1" t="s">
        <v>33</v>
      </c>
      <c r="AD747" s="1">
        <v>3.29</v>
      </c>
      <c r="AE747" s="1">
        <v>55574.31</v>
      </c>
      <c r="AF747" s="1">
        <v>66416.289999999994</v>
      </c>
      <c r="AG747" s="6">
        <f t="shared" si="94"/>
        <v>1.1950897815915302</v>
      </c>
      <c r="AH747">
        <f t="shared" si="95"/>
        <v>10841.979999999996</v>
      </c>
    </row>
    <row r="748" spans="1:34" x14ac:dyDescent="0.3">
      <c r="A748" s="1" t="s">
        <v>1609</v>
      </c>
      <c r="B748" s="1" t="s">
        <v>1610</v>
      </c>
      <c r="C748" s="1">
        <v>53</v>
      </c>
      <c r="D748" s="1" t="str">
        <f t="shared" si="88"/>
        <v>40-59</v>
      </c>
      <c r="E748" s="1" t="s">
        <v>25</v>
      </c>
      <c r="F748" s="1" t="s">
        <v>1464</v>
      </c>
      <c r="G748" s="1" t="s">
        <v>45</v>
      </c>
      <c r="H748" s="1" t="s">
        <v>187</v>
      </c>
      <c r="I748" s="1" t="s">
        <v>59</v>
      </c>
      <c r="J748" s="1" t="s">
        <v>29</v>
      </c>
      <c r="K748" s="1" t="str">
        <f t="shared" si="89"/>
        <v>BKK - LHR</v>
      </c>
      <c r="L748" s="1">
        <v>8155</v>
      </c>
      <c r="M748" s="1" t="str">
        <f t="shared" si="90"/>
        <v>Moderate-haul</v>
      </c>
      <c r="N748" s="2">
        <v>6.9907407407407404E-2</v>
      </c>
      <c r="O748" s="2">
        <v>0.44699074074074074</v>
      </c>
      <c r="P748" s="3">
        <v>45669</v>
      </c>
      <c r="Q748" s="2">
        <v>0.12060185185185185</v>
      </c>
      <c r="R748" s="2">
        <v>0.49768518518518517</v>
      </c>
      <c r="S748" s="2">
        <f t="shared" si="91"/>
        <v>5.0694444444444445E-2</v>
      </c>
      <c r="T748" s="2">
        <f t="shared" si="92"/>
        <v>5.0694444444444431E-2</v>
      </c>
      <c r="U748" s="1">
        <v>73</v>
      </c>
      <c r="V748" s="1" t="str">
        <f t="shared" si="93"/>
        <v>Moderate-delay</v>
      </c>
      <c r="W748" s="1">
        <v>1039</v>
      </c>
      <c r="X748" s="1" t="s">
        <v>53</v>
      </c>
      <c r="Y748" s="1">
        <v>5</v>
      </c>
      <c r="Z748" s="1" t="s">
        <v>38</v>
      </c>
      <c r="AA748" s="1">
        <v>103.1</v>
      </c>
      <c r="AB748" s="1">
        <v>41352.060903749902</v>
      </c>
      <c r="AC748" s="1" t="s">
        <v>33</v>
      </c>
      <c r="AD748" s="1">
        <v>3.84</v>
      </c>
      <c r="AE748" s="1">
        <v>54622.47</v>
      </c>
      <c r="AF748" s="1">
        <v>66516.62</v>
      </c>
      <c r="AG748" s="6">
        <f t="shared" si="94"/>
        <v>1.2177519617842254</v>
      </c>
      <c r="AH748">
        <f t="shared" si="95"/>
        <v>11894.149999999994</v>
      </c>
    </row>
    <row r="749" spans="1:34" x14ac:dyDescent="0.3">
      <c r="A749" s="1" t="s">
        <v>1611</v>
      </c>
      <c r="B749" s="1" t="s">
        <v>1236</v>
      </c>
      <c r="C749" s="1">
        <v>18</v>
      </c>
      <c r="D749" s="1" t="str">
        <f t="shared" si="88"/>
        <v>18-29</v>
      </c>
      <c r="E749" s="1" t="s">
        <v>25</v>
      </c>
      <c r="F749" s="1" t="s">
        <v>1464</v>
      </c>
      <c r="G749" s="1" t="s">
        <v>45</v>
      </c>
      <c r="H749" s="1" t="s">
        <v>187</v>
      </c>
      <c r="I749" s="1" t="s">
        <v>59</v>
      </c>
      <c r="J749" s="1" t="s">
        <v>29</v>
      </c>
      <c r="K749" s="1" t="str">
        <f t="shared" si="89"/>
        <v>BKK - LHR</v>
      </c>
      <c r="L749" s="1">
        <v>8155</v>
      </c>
      <c r="M749" s="1" t="str">
        <f t="shared" si="90"/>
        <v>Moderate-haul</v>
      </c>
      <c r="N749" s="2">
        <v>6.9907407407407404E-2</v>
      </c>
      <c r="O749" s="2">
        <v>0.44699074074074074</v>
      </c>
      <c r="P749" s="3">
        <v>45668</v>
      </c>
      <c r="Q749" s="2">
        <v>0.12060185185185185</v>
      </c>
      <c r="R749" s="2">
        <v>0.49768518518518517</v>
      </c>
      <c r="S749" s="2">
        <f t="shared" si="91"/>
        <v>5.0694444444444445E-2</v>
      </c>
      <c r="T749" s="2">
        <f t="shared" si="92"/>
        <v>5.0694444444444431E-2</v>
      </c>
      <c r="U749" s="1">
        <v>73</v>
      </c>
      <c r="V749" s="1" t="str">
        <f t="shared" si="93"/>
        <v>Moderate-delay</v>
      </c>
      <c r="W749" s="1">
        <v>666.37</v>
      </c>
      <c r="X749" s="1" t="s">
        <v>53</v>
      </c>
      <c r="Y749" s="1">
        <v>5</v>
      </c>
      <c r="Z749" s="1" t="s">
        <v>46</v>
      </c>
      <c r="AA749" s="1">
        <v>25.2</v>
      </c>
      <c r="AB749" s="1">
        <v>41672.402572682498</v>
      </c>
      <c r="AC749" s="1" t="s">
        <v>33</v>
      </c>
      <c r="AD749" s="1">
        <v>3.71</v>
      </c>
      <c r="AE749" s="1">
        <v>55006.879999999997</v>
      </c>
      <c r="AF749" s="1">
        <v>42652.72</v>
      </c>
      <c r="AG749" s="6">
        <f t="shared" si="94"/>
        <v>0.77540700363300019</v>
      </c>
      <c r="AH749">
        <f t="shared" si="95"/>
        <v>-12354.159999999996</v>
      </c>
    </row>
    <row r="750" spans="1:34" x14ac:dyDescent="0.3">
      <c r="A750" s="1" t="s">
        <v>1612</v>
      </c>
      <c r="B750" s="1" t="s">
        <v>1613</v>
      </c>
      <c r="C750" s="1">
        <v>48</v>
      </c>
      <c r="D750" s="1" t="str">
        <f t="shared" si="88"/>
        <v>40-59</v>
      </c>
      <c r="E750" s="1" t="s">
        <v>36</v>
      </c>
      <c r="F750" s="1" t="s">
        <v>1464</v>
      </c>
      <c r="G750" s="1" t="s">
        <v>45</v>
      </c>
      <c r="H750" s="1" t="s">
        <v>187</v>
      </c>
      <c r="I750" s="1" t="s">
        <v>59</v>
      </c>
      <c r="J750" s="1" t="s">
        <v>29</v>
      </c>
      <c r="K750" s="1" t="str">
        <f t="shared" si="89"/>
        <v>BKK - LHR</v>
      </c>
      <c r="L750" s="1">
        <v>8155</v>
      </c>
      <c r="M750" s="1" t="str">
        <f t="shared" si="90"/>
        <v>Moderate-haul</v>
      </c>
      <c r="N750" s="2">
        <v>6.9907407407407404E-2</v>
      </c>
      <c r="O750" s="2">
        <v>0.44699074074074074</v>
      </c>
      <c r="P750" s="3">
        <v>45668</v>
      </c>
      <c r="Q750" s="2">
        <v>0.12060185185185185</v>
      </c>
      <c r="R750" s="2">
        <v>0.49768518518518517</v>
      </c>
      <c r="S750" s="2">
        <f t="shared" si="91"/>
        <v>5.0694444444444445E-2</v>
      </c>
      <c r="T750" s="2">
        <f t="shared" si="92"/>
        <v>5.0694444444444431E-2</v>
      </c>
      <c r="U750" s="1">
        <v>73</v>
      </c>
      <c r="V750" s="1" t="str">
        <f t="shared" si="93"/>
        <v>Moderate-delay</v>
      </c>
      <c r="W750" s="1">
        <v>755.66</v>
      </c>
      <c r="X750" s="1" t="s">
        <v>37</v>
      </c>
      <c r="Y750" s="1">
        <v>5</v>
      </c>
      <c r="Z750" s="1" t="s">
        <v>38</v>
      </c>
      <c r="AA750" s="1">
        <v>167.19</v>
      </c>
      <c r="AB750" s="1">
        <v>41413.1205073612</v>
      </c>
      <c r="AC750" s="1" t="s">
        <v>33</v>
      </c>
      <c r="AD750" s="1">
        <v>3.7</v>
      </c>
      <c r="AE750" s="1">
        <v>54695.74</v>
      </c>
      <c r="AF750" s="1">
        <v>48395.68</v>
      </c>
      <c r="AG750" s="6">
        <f t="shared" si="94"/>
        <v>0.88481625808518183</v>
      </c>
      <c r="AH750">
        <f t="shared" si="95"/>
        <v>-6300.0599999999977</v>
      </c>
    </row>
    <row r="751" spans="1:34" x14ac:dyDescent="0.3">
      <c r="A751" s="1" t="s">
        <v>1614</v>
      </c>
      <c r="B751" s="1" t="s">
        <v>1615</v>
      </c>
      <c r="C751" s="1">
        <v>57</v>
      </c>
      <c r="D751" s="1" t="str">
        <f t="shared" si="88"/>
        <v>40-59</v>
      </c>
      <c r="E751" s="1" t="s">
        <v>36</v>
      </c>
      <c r="F751" s="1" t="s">
        <v>1464</v>
      </c>
      <c r="G751" s="1" t="s">
        <v>27</v>
      </c>
      <c r="H751" s="1" t="s">
        <v>200</v>
      </c>
      <c r="I751" s="1" t="s">
        <v>59</v>
      </c>
      <c r="J751" s="1" t="s">
        <v>73</v>
      </c>
      <c r="K751" s="1" t="str">
        <f t="shared" si="89"/>
        <v>BKK - ATL</v>
      </c>
      <c r="L751" s="1">
        <v>12679</v>
      </c>
      <c r="M751" s="1" t="str">
        <f t="shared" si="90"/>
        <v>Long-haul</v>
      </c>
      <c r="N751" s="2">
        <v>0.67755787037037041</v>
      </c>
      <c r="O751" s="2">
        <v>0.26436342592592593</v>
      </c>
      <c r="P751" s="3">
        <v>45662</v>
      </c>
      <c r="Q751" s="2">
        <v>0.71297453703703706</v>
      </c>
      <c r="R751" s="2">
        <v>0.29978009259259258</v>
      </c>
      <c r="S751" s="2">
        <f t="shared" si="91"/>
        <v>3.5416666666666652E-2</v>
      </c>
      <c r="T751" s="2">
        <f t="shared" si="92"/>
        <v>3.5416666666666652E-2</v>
      </c>
      <c r="U751" s="1">
        <v>51</v>
      </c>
      <c r="V751" s="1" t="str">
        <f t="shared" si="93"/>
        <v>Moderate-delay</v>
      </c>
      <c r="W751" s="1">
        <v>1078</v>
      </c>
      <c r="X751" s="1" t="s">
        <v>53</v>
      </c>
      <c r="Y751" s="1">
        <v>5</v>
      </c>
      <c r="Z751" s="1" t="s">
        <v>80</v>
      </c>
      <c r="AA751" s="1">
        <v>157.4</v>
      </c>
      <c r="AB751" s="1">
        <v>64477.277971000498</v>
      </c>
      <c r="AC751" s="1" t="s">
        <v>39</v>
      </c>
      <c r="AD751" s="1">
        <v>3.12</v>
      </c>
      <c r="AE751" s="1">
        <v>82372.73</v>
      </c>
      <c r="AF751" s="1">
        <v>69023.48</v>
      </c>
      <c r="AG751" s="6">
        <f t="shared" si="94"/>
        <v>0.83794090592845472</v>
      </c>
      <c r="AH751">
        <f t="shared" si="95"/>
        <v>-13349.25</v>
      </c>
    </row>
    <row r="752" spans="1:34" x14ac:dyDescent="0.3">
      <c r="A752" s="1" t="s">
        <v>1616</v>
      </c>
      <c r="B752" s="1" t="s">
        <v>1617</v>
      </c>
      <c r="C752" s="1">
        <v>42</v>
      </c>
      <c r="D752" s="1" t="str">
        <f t="shared" si="88"/>
        <v>40-59</v>
      </c>
      <c r="E752" s="1" t="s">
        <v>25</v>
      </c>
      <c r="F752" s="1" t="s">
        <v>1464</v>
      </c>
      <c r="G752" s="1" t="s">
        <v>45</v>
      </c>
      <c r="H752" s="1" t="s">
        <v>200</v>
      </c>
      <c r="I752" s="1" t="s">
        <v>59</v>
      </c>
      <c r="J752" s="1" t="s">
        <v>73</v>
      </c>
      <c r="K752" s="1" t="str">
        <f t="shared" si="89"/>
        <v>BKK - ATL</v>
      </c>
      <c r="L752" s="1">
        <v>12679</v>
      </c>
      <c r="M752" s="1" t="str">
        <f t="shared" si="90"/>
        <v>Long-haul</v>
      </c>
      <c r="N752" s="2">
        <v>0.67755787037037041</v>
      </c>
      <c r="O752" s="2">
        <v>0.26436342592592593</v>
      </c>
      <c r="P752" s="3">
        <v>45664</v>
      </c>
      <c r="Q752" s="2">
        <v>0.71297453703703706</v>
      </c>
      <c r="R752" s="2">
        <v>0.29978009259259258</v>
      </c>
      <c r="S752" s="2">
        <f t="shared" si="91"/>
        <v>3.5416666666666652E-2</v>
      </c>
      <c r="T752" s="2">
        <f t="shared" si="92"/>
        <v>3.5416666666666652E-2</v>
      </c>
      <c r="U752" s="1">
        <v>51</v>
      </c>
      <c r="V752" s="1" t="str">
        <f t="shared" si="93"/>
        <v>Moderate-delay</v>
      </c>
      <c r="W752" s="1">
        <v>243.95</v>
      </c>
      <c r="X752" s="1" t="s">
        <v>37</v>
      </c>
      <c r="Y752" s="1">
        <v>5</v>
      </c>
      <c r="Z752" s="1" t="s">
        <v>80</v>
      </c>
      <c r="AA752" s="1">
        <v>121.53</v>
      </c>
      <c r="AB752" s="1">
        <v>63938.308172184399</v>
      </c>
      <c r="AC752" s="1" t="s">
        <v>33</v>
      </c>
      <c r="AD752" s="1">
        <v>3.16</v>
      </c>
      <c r="AE752" s="1">
        <v>81725.97</v>
      </c>
      <c r="AF752" s="1">
        <v>15637.11</v>
      </c>
      <c r="AG752" s="6">
        <f t="shared" si="94"/>
        <v>0.19133587524259424</v>
      </c>
      <c r="AH752">
        <f t="shared" si="95"/>
        <v>-66088.86</v>
      </c>
    </row>
    <row r="753" spans="1:34" x14ac:dyDescent="0.3">
      <c r="A753" s="1" t="s">
        <v>1618</v>
      </c>
      <c r="B753" s="1" t="s">
        <v>1619</v>
      </c>
      <c r="C753" s="1">
        <v>23</v>
      </c>
      <c r="D753" s="1" t="str">
        <f t="shared" si="88"/>
        <v>18-29</v>
      </c>
      <c r="E753" s="1" t="s">
        <v>36</v>
      </c>
      <c r="F753" s="1" t="s">
        <v>1464</v>
      </c>
      <c r="G753" s="1" t="s">
        <v>27</v>
      </c>
      <c r="H753" s="1" t="s">
        <v>200</v>
      </c>
      <c r="I753" s="1" t="s">
        <v>59</v>
      </c>
      <c r="J753" s="1" t="s">
        <v>73</v>
      </c>
      <c r="K753" s="1" t="str">
        <f t="shared" si="89"/>
        <v>BKK - ATL</v>
      </c>
      <c r="L753" s="1">
        <v>12679</v>
      </c>
      <c r="M753" s="1" t="str">
        <f t="shared" si="90"/>
        <v>Long-haul</v>
      </c>
      <c r="N753" s="2">
        <v>0.67755787037037041</v>
      </c>
      <c r="O753" s="2">
        <v>0.26436342592592593</v>
      </c>
      <c r="P753" s="3">
        <v>45662</v>
      </c>
      <c r="Q753" s="2">
        <v>0.71297453703703706</v>
      </c>
      <c r="R753" s="2">
        <v>0.29978009259259258</v>
      </c>
      <c r="S753" s="2">
        <f t="shared" si="91"/>
        <v>3.5416666666666652E-2</v>
      </c>
      <c r="T753" s="2">
        <f t="shared" si="92"/>
        <v>3.5416666666666652E-2</v>
      </c>
      <c r="U753" s="1">
        <v>51</v>
      </c>
      <c r="V753" s="1" t="str">
        <f t="shared" si="93"/>
        <v>Moderate-delay</v>
      </c>
      <c r="W753" s="1">
        <v>570.94000000000005</v>
      </c>
      <c r="X753" s="1" t="s">
        <v>37</v>
      </c>
      <c r="Y753" s="1">
        <v>5</v>
      </c>
      <c r="Z753" s="1" t="s">
        <v>80</v>
      </c>
      <c r="AA753" s="1">
        <v>35.58</v>
      </c>
      <c r="AB753" s="1">
        <v>64318.717393327403</v>
      </c>
      <c r="AC753" s="1" t="s">
        <v>39</v>
      </c>
      <c r="AD753" s="1">
        <v>4.8</v>
      </c>
      <c r="AE753" s="1">
        <v>82182.460000000006</v>
      </c>
      <c r="AF753" s="1">
        <v>36547.279999999999</v>
      </c>
      <c r="AG753" s="6">
        <f t="shared" si="94"/>
        <v>0.44470900481684289</v>
      </c>
      <c r="AH753">
        <f t="shared" si="95"/>
        <v>-45635.180000000008</v>
      </c>
    </row>
    <row r="754" spans="1:34" x14ac:dyDescent="0.3">
      <c r="A754" s="1" t="s">
        <v>1620</v>
      </c>
      <c r="B754" s="1" t="s">
        <v>1621</v>
      </c>
      <c r="C754" s="1">
        <v>68</v>
      </c>
      <c r="D754" s="1" t="str">
        <f t="shared" si="88"/>
        <v>60-69</v>
      </c>
      <c r="E754" s="1" t="s">
        <v>36</v>
      </c>
      <c r="F754" s="1" t="s">
        <v>1464</v>
      </c>
      <c r="G754" s="1" t="s">
        <v>27</v>
      </c>
      <c r="H754" s="1" t="s">
        <v>200</v>
      </c>
      <c r="I754" s="1" t="s">
        <v>59</v>
      </c>
      <c r="J754" s="1" t="s">
        <v>73</v>
      </c>
      <c r="K754" s="1" t="str">
        <f t="shared" si="89"/>
        <v>BKK - ATL</v>
      </c>
      <c r="L754" s="1">
        <v>12679</v>
      </c>
      <c r="M754" s="1" t="str">
        <f t="shared" si="90"/>
        <v>Long-haul</v>
      </c>
      <c r="N754" s="2">
        <v>0.67755787037037041</v>
      </c>
      <c r="O754" s="2">
        <v>0.26436342592592593</v>
      </c>
      <c r="P754" s="3">
        <v>45670</v>
      </c>
      <c r="Q754" s="2">
        <v>0.71297453703703706</v>
      </c>
      <c r="R754" s="2">
        <v>0.29978009259259258</v>
      </c>
      <c r="S754" s="2">
        <f t="shared" si="91"/>
        <v>3.5416666666666652E-2</v>
      </c>
      <c r="T754" s="2">
        <f t="shared" si="92"/>
        <v>3.5416666666666652E-2</v>
      </c>
      <c r="U754" s="1">
        <v>51</v>
      </c>
      <c r="V754" s="1" t="str">
        <f t="shared" si="93"/>
        <v>Moderate-delay</v>
      </c>
      <c r="W754" s="1">
        <v>1193.23</v>
      </c>
      <c r="X754" s="1" t="s">
        <v>53</v>
      </c>
      <c r="Y754" s="1">
        <v>5</v>
      </c>
      <c r="Z754" s="1" t="s">
        <v>38</v>
      </c>
      <c r="AA754" s="1">
        <v>157.99</v>
      </c>
      <c r="AB754" s="1">
        <v>64854.388179567999</v>
      </c>
      <c r="AC754" s="1" t="s">
        <v>39</v>
      </c>
      <c r="AD754" s="1">
        <v>3.45</v>
      </c>
      <c r="AE754" s="1">
        <v>82825.27</v>
      </c>
      <c r="AF754" s="1">
        <v>76398.320000000007</v>
      </c>
      <c r="AG754" s="6">
        <f t="shared" si="94"/>
        <v>0.92240351284094824</v>
      </c>
      <c r="AH754">
        <f t="shared" si="95"/>
        <v>-6426.9499999999971</v>
      </c>
    </row>
    <row r="755" spans="1:34" x14ac:dyDescent="0.3">
      <c r="A755" s="1" t="s">
        <v>1622</v>
      </c>
      <c r="B755" s="1" t="s">
        <v>1623</v>
      </c>
      <c r="C755" s="1">
        <v>25</v>
      </c>
      <c r="D755" s="1" t="str">
        <f t="shared" si="88"/>
        <v>18-29</v>
      </c>
      <c r="E755" s="1" t="s">
        <v>36</v>
      </c>
      <c r="F755" s="1" t="s">
        <v>1464</v>
      </c>
      <c r="G755" s="1" t="s">
        <v>27</v>
      </c>
      <c r="H755" s="1" t="s">
        <v>200</v>
      </c>
      <c r="I755" s="1" t="s">
        <v>59</v>
      </c>
      <c r="J755" s="1" t="s">
        <v>73</v>
      </c>
      <c r="K755" s="1" t="str">
        <f t="shared" si="89"/>
        <v>BKK - ATL</v>
      </c>
      <c r="L755" s="1">
        <v>12679</v>
      </c>
      <c r="M755" s="1" t="str">
        <f t="shared" si="90"/>
        <v>Long-haul</v>
      </c>
      <c r="N755" s="2">
        <v>0.67755787037037041</v>
      </c>
      <c r="O755" s="2">
        <v>0.26436342592592593</v>
      </c>
      <c r="P755" s="3">
        <v>45658</v>
      </c>
      <c r="Q755" s="2">
        <v>0.71297453703703706</v>
      </c>
      <c r="R755" s="2">
        <v>0.29978009259259258</v>
      </c>
      <c r="S755" s="2">
        <f t="shared" si="91"/>
        <v>3.5416666666666652E-2</v>
      </c>
      <c r="T755" s="2">
        <f t="shared" si="92"/>
        <v>3.5416666666666652E-2</v>
      </c>
      <c r="U755" s="1">
        <v>51</v>
      </c>
      <c r="V755" s="1" t="str">
        <f t="shared" si="93"/>
        <v>Moderate-delay</v>
      </c>
      <c r="W755" s="1">
        <v>98.15</v>
      </c>
      <c r="X755" s="1" t="s">
        <v>31</v>
      </c>
      <c r="Y755" s="1">
        <v>5</v>
      </c>
      <c r="Z755" s="1" t="s">
        <v>42</v>
      </c>
      <c r="AA755" s="1">
        <v>53.05</v>
      </c>
      <c r="AB755" s="1">
        <v>63908.0228413492</v>
      </c>
      <c r="AC755" s="1" t="s">
        <v>39</v>
      </c>
      <c r="AD755" s="1">
        <v>4.5199999999999996</v>
      </c>
      <c r="AE755" s="1">
        <v>81689.63</v>
      </c>
      <c r="AF755" s="1">
        <v>6292.21</v>
      </c>
      <c r="AG755" s="6">
        <f t="shared" si="94"/>
        <v>7.7025810987269738E-2</v>
      </c>
      <c r="AH755">
        <f t="shared" si="95"/>
        <v>-75397.42</v>
      </c>
    </row>
    <row r="756" spans="1:34" x14ac:dyDescent="0.3">
      <c r="A756" s="1" t="s">
        <v>1624</v>
      </c>
      <c r="B756" s="1" t="s">
        <v>1625</v>
      </c>
      <c r="C756" s="1">
        <v>24</v>
      </c>
      <c r="D756" s="1" t="str">
        <f t="shared" si="88"/>
        <v>18-29</v>
      </c>
      <c r="E756" s="1" t="s">
        <v>36</v>
      </c>
      <c r="F756" s="1" t="s">
        <v>1464</v>
      </c>
      <c r="G756" s="1" t="s">
        <v>27</v>
      </c>
      <c r="H756" s="1" t="s">
        <v>200</v>
      </c>
      <c r="I756" s="1" t="s">
        <v>59</v>
      </c>
      <c r="J756" s="1" t="s">
        <v>73</v>
      </c>
      <c r="K756" s="1" t="str">
        <f t="shared" si="89"/>
        <v>BKK - ATL</v>
      </c>
      <c r="L756" s="1">
        <v>12679</v>
      </c>
      <c r="M756" s="1" t="str">
        <f t="shared" si="90"/>
        <v>Long-haul</v>
      </c>
      <c r="N756" s="2">
        <v>0.67755787037037041</v>
      </c>
      <c r="O756" s="2">
        <v>0.26436342592592593</v>
      </c>
      <c r="P756" s="3">
        <v>45663</v>
      </c>
      <c r="Q756" s="2">
        <v>0.71297453703703706</v>
      </c>
      <c r="R756" s="2">
        <v>0.29978009259259258</v>
      </c>
      <c r="S756" s="2">
        <f t="shared" si="91"/>
        <v>3.5416666666666652E-2</v>
      </c>
      <c r="T756" s="2">
        <f t="shared" si="92"/>
        <v>3.5416666666666652E-2</v>
      </c>
      <c r="U756" s="1">
        <v>51</v>
      </c>
      <c r="V756" s="1" t="str">
        <f t="shared" si="93"/>
        <v>Moderate-delay</v>
      </c>
      <c r="W756" s="1">
        <v>1260.71</v>
      </c>
      <c r="X756" s="1" t="s">
        <v>37</v>
      </c>
      <c r="Y756" s="1">
        <v>5</v>
      </c>
      <c r="Z756" s="1" t="s">
        <v>80</v>
      </c>
      <c r="AA756" s="1">
        <v>96.04</v>
      </c>
      <c r="AB756" s="1">
        <v>64789.161800449401</v>
      </c>
      <c r="AC756" s="1" t="s">
        <v>39</v>
      </c>
      <c r="AD756" s="1">
        <v>4.62</v>
      </c>
      <c r="AE756" s="1">
        <v>82746.990000000005</v>
      </c>
      <c r="AF756" s="1">
        <v>80704.649999999994</v>
      </c>
      <c r="AG756" s="6">
        <f t="shared" si="94"/>
        <v>0.97531825628944313</v>
      </c>
      <c r="AH756">
        <f t="shared" si="95"/>
        <v>-2042.3400000000111</v>
      </c>
    </row>
    <row r="757" spans="1:34" x14ac:dyDescent="0.3">
      <c r="A757" s="1" t="s">
        <v>1626</v>
      </c>
      <c r="B757" s="1" t="s">
        <v>1627</v>
      </c>
      <c r="C757" s="1">
        <v>69</v>
      </c>
      <c r="D757" s="1" t="str">
        <f t="shared" si="88"/>
        <v>60-69</v>
      </c>
      <c r="E757" s="1" t="s">
        <v>36</v>
      </c>
      <c r="F757" s="1" t="s">
        <v>1464</v>
      </c>
      <c r="G757" s="1" t="s">
        <v>27</v>
      </c>
      <c r="H757" s="1" t="s">
        <v>200</v>
      </c>
      <c r="I757" s="1" t="s">
        <v>59</v>
      </c>
      <c r="J757" s="1" t="s">
        <v>73</v>
      </c>
      <c r="K757" s="1" t="str">
        <f t="shared" si="89"/>
        <v>BKK - ATL</v>
      </c>
      <c r="L757" s="1">
        <v>12679</v>
      </c>
      <c r="M757" s="1" t="str">
        <f t="shared" si="90"/>
        <v>Long-haul</v>
      </c>
      <c r="N757" s="2">
        <v>0.67755787037037041</v>
      </c>
      <c r="O757" s="2">
        <v>0.26436342592592593</v>
      </c>
      <c r="P757" s="3">
        <v>45665</v>
      </c>
      <c r="Q757" s="2">
        <v>0.71297453703703706</v>
      </c>
      <c r="R757" s="2">
        <v>0.29978009259259258</v>
      </c>
      <c r="S757" s="2">
        <f t="shared" si="91"/>
        <v>3.5416666666666652E-2</v>
      </c>
      <c r="T757" s="2">
        <f t="shared" si="92"/>
        <v>3.5416666666666652E-2</v>
      </c>
      <c r="U757" s="1">
        <v>51</v>
      </c>
      <c r="V757" s="1" t="str">
        <f t="shared" si="93"/>
        <v>Moderate-delay</v>
      </c>
      <c r="W757" s="1">
        <v>1401.95</v>
      </c>
      <c r="X757" s="1" t="s">
        <v>53</v>
      </c>
      <c r="Y757" s="1">
        <v>5</v>
      </c>
      <c r="Z757" s="1" t="s">
        <v>80</v>
      </c>
      <c r="AA757" s="1">
        <v>12.64</v>
      </c>
      <c r="AB757" s="1">
        <v>64367.402389860501</v>
      </c>
      <c r="AC757" s="1" t="s">
        <v>33</v>
      </c>
      <c r="AD757" s="1">
        <v>4.57</v>
      </c>
      <c r="AE757" s="1">
        <v>82240.88</v>
      </c>
      <c r="AF757" s="1">
        <v>89727.33</v>
      </c>
      <c r="AG757" s="6">
        <f t="shared" si="94"/>
        <v>1.0910307623167457</v>
      </c>
      <c r="AH757">
        <f t="shared" si="95"/>
        <v>7486.4499999999971</v>
      </c>
    </row>
    <row r="758" spans="1:34" x14ac:dyDescent="0.3">
      <c r="A758" s="1" t="s">
        <v>1628</v>
      </c>
      <c r="B758" s="1" t="s">
        <v>1629</v>
      </c>
      <c r="C758" s="1">
        <v>49</v>
      </c>
      <c r="D758" s="1" t="str">
        <f t="shared" si="88"/>
        <v>40-59</v>
      </c>
      <c r="E758" s="1" t="s">
        <v>36</v>
      </c>
      <c r="F758" s="1" t="s">
        <v>1464</v>
      </c>
      <c r="G758" s="1" t="s">
        <v>45</v>
      </c>
      <c r="H758" s="1" t="s">
        <v>200</v>
      </c>
      <c r="I758" s="1" t="s">
        <v>59</v>
      </c>
      <c r="J758" s="1" t="s">
        <v>73</v>
      </c>
      <c r="K758" s="1" t="str">
        <f t="shared" si="89"/>
        <v>BKK - ATL</v>
      </c>
      <c r="L758" s="1">
        <v>12679</v>
      </c>
      <c r="M758" s="1" t="str">
        <f t="shared" si="90"/>
        <v>Long-haul</v>
      </c>
      <c r="N758" s="2">
        <v>0.67755787037037041</v>
      </c>
      <c r="O758" s="2">
        <v>0.26436342592592593</v>
      </c>
      <c r="P758" s="3">
        <v>45669</v>
      </c>
      <c r="Q758" s="2">
        <v>0.71297453703703706</v>
      </c>
      <c r="R758" s="2">
        <v>0.29978009259259258</v>
      </c>
      <c r="S758" s="2">
        <f t="shared" si="91"/>
        <v>3.5416666666666652E-2</v>
      </c>
      <c r="T758" s="2">
        <f t="shared" si="92"/>
        <v>3.5416666666666652E-2</v>
      </c>
      <c r="U758" s="1">
        <v>51</v>
      </c>
      <c r="V758" s="1" t="str">
        <f t="shared" si="93"/>
        <v>Moderate-delay</v>
      </c>
      <c r="W758" s="1">
        <v>633.39</v>
      </c>
      <c r="X758" s="1" t="s">
        <v>53</v>
      </c>
      <c r="Y758" s="1">
        <v>5</v>
      </c>
      <c r="Z758" s="1" t="s">
        <v>46</v>
      </c>
      <c r="AA758" s="1">
        <v>171.31</v>
      </c>
      <c r="AB758" s="1">
        <v>64071.9646495009</v>
      </c>
      <c r="AC758" s="1" t="s">
        <v>33</v>
      </c>
      <c r="AD758" s="1">
        <v>3.42</v>
      </c>
      <c r="AE758" s="1">
        <v>81886.36</v>
      </c>
      <c r="AF758" s="1">
        <v>40571.22</v>
      </c>
      <c r="AG758" s="6">
        <f t="shared" si="94"/>
        <v>0.49545760734754851</v>
      </c>
      <c r="AH758">
        <f t="shared" si="95"/>
        <v>-41315.14</v>
      </c>
    </row>
    <row r="759" spans="1:34" x14ac:dyDescent="0.3">
      <c r="A759" s="1" t="s">
        <v>1630</v>
      </c>
      <c r="B759" s="1" t="s">
        <v>1631</v>
      </c>
      <c r="C759" s="1">
        <v>54</v>
      </c>
      <c r="D759" s="1" t="str">
        <f t="shared" si="88"/>
        <v>40-59</v>
      </c>
      <c r="E759" s="1" t="s">
        <v>25</v>
      </c>
      <c r="F759" s="1" t="s">
        <v>1464</v>
      </c>
      <c r="G759" s="1" t="s">
        <v>27</v>
      </c>
      <c r="H759" s="1" t="s">
        <v>200</v>
      </c>
      <c r="I759" s="1" t="s">
        <v>59</v>
      </c>
      <c r="J759" s="1" t="s">
        <v>73</v>
      </c>
      <c r="K759" s="1" t="str">
        <f t="shared" si="89"/>
        <v>BKK - ATL</v>
      </c>
      <c r="L759" s="1">
        <v>12679</v>
      </c>
      <c r="M759" s="1" t="str">
        <f t="shared" si="90"/>
        <v>Long-haul</v>
      </c>
      <c r="N759" s="2">
        <v>0.67755787037037041</v>
      </c>
      <c r="O759" s="2">
        <v>0.26436342592592593</v>
      </c>
      <c r="P759" s="3">
        <v>45664</v>
      </c>
      <c r="Q759" s="2">
        <v>0.71297453703703706</v>
      </c>
      <c r="R759" s="2">
        <v>0.29978009259259258</v>
      </c>
      <c r="S759" s="2">
        <f t="shared" si="91"/>
        <v>3.5416666666666652E-2</v>
      </c>
      <c r="T759" s="2">
        <f t="shared" si="92"/>
        <v>3.5416666666666652E-2</v>
      </c>
      <c r="U759" s="1">
        <v>51</v>
      </c>
      <c r="V759" s="1" t="str">
        <f t="shared" si="93"/>
        <v>Moderate-delay</v>
      </c>
      <c r="W759" s="1">
        <v>348.4</v>
      </c>
      <c r="X759" s="1" t="s">
        <v>31</v>
      </c>
      <c r="Y759" s="1">
        <v>5</v>
      </c>
      <c r="Z759" s="1" t="s">
        <v>80</v>
      </c>
      <c r="AA759" s="1">
        <v>139.34</v>
      </c>
      <c r="AB759" s="1">
        <v>64194.161323747401</v>
      </c>
      <c r="AC759" s="1" t="s">
        <v>39</v>
      </c>
      <c r="AD759" s="1">
        <v>4.54</v>
      </c>
      <c r="AE759" s="1">
        <v>82032.990000000005</v>
      </c>
      <c r="AF759" s="1">
        <v>22325.47</v>
      </c>
      <c r="AG759" s="6">
        <f t="shared" si="94"/>
        <v>0.27215233773631803</v>
      </c>
      <c r="AH759">
        <f t="shared" si="95"/>
        <v>-59707.520000000004</v>
      </c>
    </row>
    <row r="760" spans="1:34" x14ac:dyDescent="0.3">
      <c r="A760" s="1" t="s">
        <v>1632</v>
      </c>
      <c r="B760" s="1" t="s">
        <v>1633</v>
      </c>
      <c r="C760" s="1">
        <v>21</v>
      </c>
      <c r="D760" s="1" t="str">
        <f t="shared" si="88"/>
        <v>18-29</v>
      </c>
      <c r="E760" s="1" t="s">
        <v>25</v>
      </c>
      <c r="F760" s="1" t="s">
        <v>1464</v>
      </c>
      <c r="G760" s="1" t="s">
        <v>45</v>
      </c>
      <c r="H760" s="1" t="s">
        <v>200</v>
      </c>
      <c r="I760" s="1" t="s">
        <v>59</v>
      </c>
      <c r="J760" s="1" t="s">
        <v>73</v>
      </c>
      <c r="K760" s="1" t="str">
        <f t="shared" si="89"/>
        <v>BKK - ATL</v>
      </c>
      <c r="L760" s="1">
        <v>12679</v>
      </c>
      <c r="M760" s="1" t="str">
        <f t="shared" si="90"/>
        <v>Long-haul</v>
      </c>
      <c r="N760" s="2">
        <v>0.67755787037037041</v>
      </c>
      <c r="O760" s="2">
        <v>0.26436342592592593</v>
      </c>
      <c r="P760" s="3">
        <v>45658</v>
      </c>
      <c r="Q760" s="2">
        <v>0.71297453703703706</v>
      </c>
      <c r="R760" s="2">
        <v>0.29978009259259258</v>
      </c>
      <c r="S760" s="2">
        <f t="shared" si="91"/>
        <v>3.5416666666666652E-2</v>
      </c>
      <c r="T760" s="2">
        <f t="shared" si="92"/>
        <v>3.5416666666666652E-2</v>
      </c>
      <c r="U760" s="1">
        <v>51</v>
      </c>
      <c r="V760" s="1" t="str">
        <f t="shared" si="93"/>
        <v>Moderate-delay</v>
      </c>
      <c r="W760" s="1">
        <v>203.93</v>
      </c>
      <c r="X760" s="1" t="s">
        <v>37</v>
      </c>
      <c r="Y760" s="1">
        <v>5</v>
      </c>
      <c r="Z760" s="1" t="s">
        <v>38</v>
      </c>
      <c r="AA760" s="1">
        <v>139.86000000000001</v>
      </c>
      <c r="AB760" s="1">
        <v>64497.880543912899</v>
      </c>
      <c r="AC760" s="1" t="s">
        <v>39</v>
      </c>
      <c r="AD760" s="1">
        <v>3.11</v>
      </c>
      <c r="AE760" s="1">
        <v>82397.460000000006</v>
      </c>
      <c r="AF760" s="1">
        <v>13079.49</v>
      </c>
      <c r="AG760" s="6">
        <f t="shared" si="94"/>
        <v>0.15873656785051382</v>
      </c>
      <c r="AH760">
        <f t="shared" si="95"/>
        <v>-69317.97</v>
      </c>
    </row>
    <row r="761" spans="1:34" x14ac:dyDescent="0.3">
      <c r="A761" s="1" t="s">
        <v>1634</v>
      </c>
      <c r="B761" s="1" t="s">
        <v>1635</v>
      </c>
      <c r="C761" s="1">
        <v>56</v>
      </c>
      <c r="D761" s="1" t="str">
        <f t="shared" si="88"/>
        <v>40-59</v>
      </c>
      <c r="E761" s="1" t="s">
        <v>36</v>
      </c>
      <c r="F761" s="1" t="s">
        <v>1464</v>
      </c>
      <c r="G761" s="1" t="s">
        <v>27</v>
      </c>
      <c r="H761" s="1" t="s">
        <v>200</v>
      </c>
      <c r="I761" s="1" t="s">
        <v>59</v>
      </c>
      <c r="J761" s="1" t="s">
        <v>73</v>
      </c>
      <c r="K761" s="1" t="str">
        <f t="shared" si="89"/>
        <v>BKK - ATL</v>
      </c>
      <c r="L761" s="1">
        <v>12679</v>
      </c>
      <c r="M761" s="1" t="str">
        <f t="shared" si="90"/>
        <v>Long-haul</v>
      </c>
      <c r="N761" s="2">
        <v>0.67755787037037041</v>
      </c>
      <c r="O761" s="2">
        <v>0.26436342592592593</v>
      </c>
      <c r="P761" s="3">
        <v>45668</v>
      </c>
      <c r="Q761" s="2">
        <v>0.71297453703703706</v>
      </c>
      <c r="R761" s="2">
        <v>0.29978009259259258</v>
      </c>
      <c r="S761" s="2">
        <f t="shared" si="91"/>
        <v>3.5416666666666652E-2</v>
      </c>
      <c r="T761" s="2">
        <f t="shared" si="92"/>
        <v>3.5416666666666652E-2</v>
      </c>
      <c r="U761" s="1">
        <v>51</v>
      </c>
      <c r="V761" s="1" t="str">
        <f t="shared" si="93"/>
        <v>Moderate-delay</v>
      </c>
      <c r="W761" s="1">
        <v>579.24</v>
      </c>
      <c r="X761" s="1" t="s">
        <v>37</v>
      </c>
      <c r="Y761" s="1">
        <v>5</v>
      </c>
      <c r="Z761" s="1" t="s">
        <v>42</v>
      </c>
      <c r="AA761" s="1">
        <v>170.49</v>
      </c>
      <c r="AB761" s="1">
        <v>64675.708070800203</v>
      </c>
      <c r="AC761" s="1" t="s">
        <v>39</v>
      </c>
      <c r="AD761" s="1">
        <v>3.26</v>
      </c>
      <c r="AE761" s="1">
        <v>82610.850000000006</v>
      </c>
      <c r="AF761" s="1">
        <v>37105.46</v>
      </c>
      <c r="AG761" s="6">
        <f t="shared" si="94"/>
        <v>0.4491596442840135</v>
      </c>
      <c r="AH761">
        <f t="shared" si="95"/>
        <v>-45505.390000000007</v>
      </c>
    </row>
    <row r="762" spans="1:34" x14ac:dyDescent="0.3">
      <c r="A762" s="1" t="s">
        <v>1636</v>
      </c>
      <c r="B762" s="1" t="s">
        <v>1637</v>
      </c>
      <c r="C762" s="1">
        <v>36</v>
      </c>
      <c r="D762" s="1" t="str">
        <f t="shared" si="88"/>
        <v>30-39</v>
      </c>
      <c r="E762" s="1" t="s">
        <v>25</v>
      </c>
      <c r="F762" s="1" t="s">
        <v>1464</v>
      </c>
      <c r="G762" s="1" t="s">
        <v>45</v>
      </c>
      <c r="H762" s="1" t="s">
        <v>213</v>
      </c>
      <c r="I762" s="1" t="s">
        <v>214</v>
      </c>
      <c r="J762" s="1" t="s">
        <v>171</v>
      </c>
      <c r="K762" s="1" t="str">
        <f t="shared" si="89"/>
        <v>DEL - CAN</v>
      </c>
      <c r="L762" s="1">
        <v>1891</v>
      </c>
      <c r="M762" s="1" t="str">
        <f t="shared" si="90"/>
        <v xml:space="preserve">Short-haul </v>
      </c>
      <c r="N762" s="2">
        <v>6.8564814814814815E-2</v>
      </c>
      <c r="O762" s="2">
        <v>0.15606481481481482</v>
      </c>
      <c r="P762" s="3">
        <v>45670</v>
      </c>
      <c r="Q762" s="2">
        <v>7.7592592592592588E-2</v>
      </c>
      <c r="R762" s="2">
        <v>0.1650925925925926</v>
      </c>
      <c r="S762" s="2">
        <f t="shared" si="91"/>
        <v>9.0277777777777735E-3</v>
      </c>
      <c r="T762" s="2">
        <f t="shared" si="92"/>
        <v>9.0277777777777735E-3</v>
      </c>
      <c r="U762" s="1">
        <v>13</v>
      </c>
      <c r="V762" s="1" t="str">
        <f t="shared" si="93"/>
        <v>On-time</v>
      </c>
      <c r="W762" s="1">
        <v>1479.99</v>
      </c>
      <c r="X762" s="1" t="s">
        <v>53</v>
      </c>
      <c r="Y762" s="1">
        <v>3</v>
      </c>
      <c r="Z762" s="1" t="s">
        <v>80</v>
      </c>
      <c r="AA762" s="1">
        <v>10.9</v>
      </c>
      <c r="AB762" s="1">
        <v>10159.492088577001</v>
      </c>
      <c r="AC762" s="1" t="s">
        <v>39</v>
      </c>
      <c r="AD762" s="1">
        <v>4.8899999999999997</v>
      </c>
      <c r="AE762" s="1">
        <v>17191.39</v>
      </c>
      <c r="AF762" s="1">
        <v>94721.54</v>
      </c>
      <c r="AG762" s="6">
        <f t="shared" si="94"/>
        <v>5.5098243946533696</v>
      </c>
      <c r="AH762">
        <f t="shared" si="95"/>
        <v>77530.149999999994</v>
      </c>
    </row>
    <row r="763" spans="1:34" x14ac:dyDescent="0.3">
      <c r="A763" s="1" t="s">
        <v>1638</v>
      </c>
      <c r="B763" s="1" t="s">
        <v>1639</v>
      </c>
      <c r="C763" s="1">
        <v>74</v>
      </c>
      <c r="D763" s="1" t="str">
        <f t="shared" si="88"/>
        <v>70-80</v>
      </c>
      <c r="E763" s="1" t="s">
        <v>36</v>
      </c>
      <c r="F763" s="1" t="s">
        <v>1464</v>
      </c>
      <c r="G763" s="1" t="s">
        <v>45</v>
      </c>
      <c r="H763" s="1" t="s">
        <v>213</v>
      </c>
      <c r="I763" s="1" t="s">
        <v>214</v>
      </c>
      <c r="J763" s="1" t="s">
        <v>171</v>
      </c>
      <c r="K763" s="1" t="str">
        <f t="shared" si="89"/>
        <v>DEL - CAN</v>
      </c>
      <c r="L763" s="1">
        <v>1891</v>
      </c>
      <c r="M763" s="1" t="str">
        <f t="shared" si="90"/>
        <v xml:space="preserve">Short-haul </v>
      </c>
      <c r="N763" s="2">
        <v>6.8564814814814815E-2</v>
      </c>
      <c r="O763" s="2">
        <v>0.15606481481481482</v>
      </c>
      <c r="P763" s="3">
        <v>45658</v>
      </c>
      <c r="Q763" s="2">
        <v>7.7592592592592588E-2</v>
      </c>
      <c r="R763" s="2">
        <v>0.1650925925925926</v>
      </c>
      <c r="S763" s="2">
        <f t="shared" si="91"/>
        <v>9.0277777777777735E-3</v>
      </c>
      <c r="T763" s="2">
        <f t="shared" si="92"/>
        <v>9.0277777777777735E-3</v>
      </c>
      <c r="U763" s="1">
        <v>13</v>
      </c>
      <c r="V763" s="1" t="str">
        <f t="shared" si="93"/>
        <v>On-time</v>
      </c>
      <c r="W763" s="1">
        <v>1390.49</v>
      </c>
      <c r="X763" s="1" t="s">
        <v>37</v>
      </c>
      <c r="Y763" s="1">
        <v>5</v>
      </c>
      <c r="Z763" s="1" t="s">
        <v>38</v>
      </c>
      <c r="AA763" s="1">
        <v>145.93</v>
      </c>
      <c r="AB763" s="1">
        <v>10039.2204221273</v>
      </c>
      <c r="AC763" s="1" t="s">
        <v>33</v>
      </c>
      <c r="AD763" s="1">
        <v>3.31</v>
      </c>
      <c r="AE763" s="1">
        <v>17047.060000000001</v>
      </c>
      <c r="AF763" s="1">
        <v>89020.55</v>
      </c>
      <c r="AG763" s="6">
        <f t="shared" si="94"/>
        <v>5.2220470861251149</v>
      </c>
      <c r="AH763">
        <f t="shared" si="95"/>
        <v>71973.490000000005</v>
      </c>
    </row>
    <row r="764" spans="1:34" x14ac:dyDescent="0.3">
      <c r="A764" s="1" t="s">
        <v>1640</v>
      </c>
      <c r="B764" s="1" t="s">
        <v>1641</v>
      </c>
      <c r="C764" s="1">
        <v>19</v>
      </c>
      <c r="D764" s="1" t="str">
        <f t="shared" si="88"/>
        <v>18-29</v>
      </c>
      <c r="E764" s="1" t="s">
        <v>25</v>
      </c>
      <c r="F764" s="1" t="s">
        <v>1464</v>
      </c>
      <c r="G764" s="1" t="s">
        <v>45</v>
      </c>
      <c r="H764" s="1" t="s">
        <v>213</v>
      </c>
      <c r="I764" s="1" t="s">
        <v>214</v>
      </c>
      <c r="J764" s="1" t="s">
        <v>171</v>
      </c>
      <c r="K764" s="1" t="str">
        <f t="shared" si="89"/>
        <v>DEL - CAN</v>
      </c>
      <c r="L764" s="1">
        <v>1891</v>
      </c>
      <c r="M764" s="1" t="str">
        <f t="shared" si="90"/>
        <v xml:space="preserve">Short-haul </v>
      </c>
      <c r="N764" s="2">
        <v>6.8564814814814815E-2</v>
      </c>
      <c r="O764" s="2">
        <v>0.15606481481481482</v>
      </c>
      <c r="P764" s="3">
        <v>45668</v>
      </c>
      <c r="Q764" s="2">
        <v>7.7592592592592588E-2</v>
      </c>
      <c r="R764" s="2">
        <v>0.1650925925925926</v>
      </c>
      <c r="S764" s="2">
        <f t="shared" si="91"/>
        <v>9.0277777777777735E-3</v>
      </c>
      <c r="T764" s="2">
        <f t="shared" si="92"/>
        <v>9.0277777777777735E-3</v>
      </c>
      <c r="U764" s="1">
        <v>13</v>
      </c>
      <c r="V764" s="1" t="str">
        <f t="shared" si="93"/>
        <v>On-time</v>
      </c>
      <c r="W764" s="1">
        <v>632.34</v>
      </c>
      <c r="X764" s="1" t="s">
        <v>37</v>
      </c>
      <c r="Y764" s="1">
        <v>5</v>
      </c>
      <c r="Z764" s="1" t="s">
        <v>80</v>
      </c>
      <c r="AA764" s="1">
        <v>15.11</v>
      </c>
      <c r="AB764" s="1">
        <v>9963.7120477605094</v>
      </c>
      <c r="AC764" s="1" t="s">
        <v>39</v>
      </c>
      <c r="AD764" s="1">
        <v>4.43</v>
      </c>
      <c r="AE764" s="1">
        <v>16956.45</v>
      </c>
      <c r="AF764" s="1">
        <v>40472.78</v>
      </c>
      <c r="AG764" s="6">
        <f t="shared" si="94"/>
        <v>2.3868663546909876</v>
      </c>
      <c r="AH764">
        <f t="shared" si="95"/>
        <v>23516.329999999998</v>
      </c>
    </row>
    <row r="765" spans="1:34" x14ac:dyDescent="0.3">
      <c r="A765" s="1" t="s">
        <v>1642</v>
      </c>
      <c r="B765" s="1" t="s">
        <v>1643</v>
      </c>
      <c r="C765" s="1">
        <v>66</v>
      </c>
      <c r="D765" s="1" t="str">
        <f t="shared" si="88"/>
        <v>60-69</v>
      </c>
      <c r="E765" s="1" t="s">
        <v>36</v>
      </c>
      <c r="F765" s="1" t="s">
        <v>1464</v>
      </c>
      <c r="G765" s="1" t="s">
        <v>45</v>
      </c>
      <c r="H765" s="1" t="s">
        <v>213</v>
      </c>
      <c r="I765" s="1" t="s">
        <v>214</v>
      </c>
      <c r="J765" s="1" t="s">
        <v>171</v>
      </c>
      <c r="K765" s="1" t="str">
        <f t="shared" si="89"/>
        <v>DEL - CAN</v>
      </c>
      <c r="L765" s="1">
        <v>1891</v>
      </c>
      <c r="M765" s="1" t="str">
        <f t="shared" si="90"/>
        <v xml:space="preserve">Short-haul </v>
      </c>
      <c r="N765" s="2">
        <v>6.8564814814814815E-2</v>
      </c>
      <c r="O765" s="2">
        <v>0.15606481481481482</v>
      </c>
      <c r="P765" s="3">
        <v>45662</v>
      </c>
      <c r="Q765" s="2">
        <v>7.7592592592592588E-2</v>
      </c>
      <c r="R765" s="2">
        <v>0.1650925925925926</v>
      </c>
      <c r="S765" s="2">
        <f t="shared" si="91"/>
        <v>9.0277777777777735E-3</v>
      </c>
      <c r="T765" s="2">
        <f t="shared" si="92"/>
        <v>9.0277777777777735E-3</v>
      </c>
      <c r="U765" s="1">
        <v>13</v>
      </c>
      <c r="V765" s="1" t="str">
        <f t="shared" si="93"/>
        <v>On-time</v>
      </c>
      <c r="W765" s="1">
        <v>1408.31</v>
      </c>
      <c r="X765" s="1" t="s">
        <v>31</v>
      </c>
      <c r="Y765" s="1">
        <v>5</v>
      </c>
      <c r="Z765" s="1" t="s">
        <v>80</v>
      </c>
      <c r="AA765" s="1">
        <v>2.86</v>
      </c>
      <c r="AB765" s="1">
        <v>10757.143937238699</v>
      </c>
      <c r="AC765" s="1" t="s">
        <v>39</v>
      </c>
      <c r="AD765" s="1">
        <v>4.53</v>
      </c>
      <c r="AE765" s="1">
        <v>17908.57</v>
      </c>
      <c r="AF765" s="1">
        <v>90132.41</v>
      </c>
      <c r="AG765" s="6">
        <f t="shared" si="94"/>
        <v>5.0329205514454811</v>
      </c>
      <c r="AH765">
        <f t="shared" si="95"/>
        <v>72223.839999999997</v>
      </c>
    </row>
    <row r="766" spans="1:34" x14ac:dyDescent="0.3">
      <c r="A766" s="1" t="s">
        <v>1644</v>
      </c>
      <c r="B766" s="1" t="s">
        <v>1645</v>
      </c>
      <c r="C766" s="1">
        <v>52</v>
      </c>
      <c r="D766" s="1" t="str">
        <f t="shared" si="88"/>
        <v>40-59</v>
      </c>
      <c r="E766" s="1" t="s">
        <v>36</v>
      </c>
      <c r="F766" s="1" t="s">
        <v>1464</v>
      </c>
      <c r="G766" s="1" t="s">
        <v>45</v>
      </c>
      <c r="H766" s="1" t="s">
        <v>213</v>
      </c>
      <c r="I766" s="1" t="s">
        <v>214</v>
      </c>
      <c r="J766" s="1" t="s">
        <v>171</v>
      </c>
      <c r="K766" s="1" t="str">
        <f t="shared" si="89"/>
        <v>DEL - CAN</v>
      </c>
      <c r="L766" s="1">
        <v>1891</v>
      </c>
      <c r="M766" s="1" t="str">
        <f t="shared" si="90"/>
        <v xml:space="preserve">Short-haul </v>
      </c>
      <c r="N766" s="2">
        <v>6.8564814814814815E-2</v>
      </c>
      <c r="O766" s="2">
        <v>0.15606481481481482</v>
      </c>
      <c r="P766" s="3">
        <v>45664</v>
      </c>
      <c r="Q766" s="2">
        <v>7.7592592592592588E-2</v>
      </c>
      <c r="R766" s="2">
        <v>0.1650925925925926</v>
      </c>
      <c r="S766" s="2">
        <f t="shared" si="91"/>
        <v>9.0277777777777735E-3</v>
      </c>
      <c r="T766" s="2">
        <f t="shared" si="92"/>
        <v>9.0277777777777735E-3</v>
      </c>
      <c r="U766" s="1">
        <v>13</v>
      </c>
      <c r="V766" s="1" t="str">
        <f t="shared" si="93"/>
        <v>On-time</v>
      </c>
      <c r="W766" s="1">
        <v>1291.23</v>
      </c>
      <c r="X766" s="1" t="s">
        <v>37</v>
      </c>
      <c r="Y766" s="1">
        <v>5</v>
      </c>
      <c r="Z766" s="1" t="s">
        <v>80</v>
      </c>
      <c r="AA766" s="1">
        <v>163.51</v>
      </c>
      <c r="AB766" s="1">
        <v>10631.688854283901</v>
      </c>
      <c r="AC766" s="1" t="s">
        <v>39</v>
      </c>
      <c r="AD766" s="1">
        <v>3.49</v>
      </c>
      <c r="AE766" s="1">
        <v>17758.03</v>
      </c>
      <c r="AF766" s="1">
        <v>82671.42</v>
      </c>
      <c r="AG766" s="6">
        <f t="shared" si="94"/>
        <v>4.6554386944948289</v>
      </c>
      <c r="AH766">
        <f t="shared" si="95"/>
        <v>64913.39</v>
      </c>
    </row>
    <row r="767" spans="1:34" x14ac:dyDescent="0.3">
      <c r="A767" s="1" t="s">
        <v>1646</v>
      </c>
      <c r="B767" s="1" t="s">
        <v>1647</v>
      </c>
      <c r="C767" s="1">
        <v>26</v>
      </c>
      <c r="D767" s="1" t="str">
        <f t="shared" si="88"/>
        <v>18-29</v>
      </c>
      <c r="E767" s="1" t="s">
        <v>36</v>
      </c>
      <c r="F767" s="1" t="s">
        <v>1464</v>
      </c>
      <c r="G767" s="1" t="s">
        <v>45</v>
      </c>
      <c r="H767" s="1" t="s">
        <v>213</v>
      </c>
      <c r="I767" s="1" t="s">
        <v>214</v>
      </c>
      <c r="J767" s="1" t="s">
        <v>171</v>
      </c>
      <c r="K767" s="1" t="str">
        <f t="shared" si="89"/>
        <v>DEL - CAN</v>
      </c>
      <c r="L767" s="1">
        <v>1891</v>
      </c>
      <c r="M767" s="1" t="str">
        <f t="shared" si="90"/>
        <v xml:space="preserve">Short-haul </v>
      </c>
      <c r="N767" s="2">
        <v>6.8564814814814815E-2</v>
      </c>
      <c r="O767" s="2">
        <v>0.15606481481481482</v>
      </c>
      <c r="P767" s="3">
        <v>45658</v>
      </c>
      <c r="Q767" s="2">
        <v>7.7592592592592588E-2</v>
      </c>
      <c r="R767" s="2">
        <v>0.1650925925925926</v>
      </c>
      <c r="S767" s="2">
        <f t="shared" si="91"/>
        <v>9.0277777777777735E-3</v>
      </c>
      <c r="T767" s="2">
        <f t="shared" si="92"/>
        <v>9.0277777777777735E-3</v>
      </c>
      <c r="U767" s="1">
        <v>13</v>
      </c>
      <c r="V767" s="1" t="str">
        <f t="shared" si="93"/>
        <v>On-time</v>
      </c>
      <c r="W767" s="1">
        <v>1304.81</v>
      </c>
      <c r="X767" s="1" t="s">
        <v>53</v>
      </c>
      <c r="Y767" s="1">
        <v>5</v>
      </c>
      <c r="Z767" s="1" t="s">
        <v>32</v>
      </c>
      <c r="AA767" s="1">
        <v>88.61</v>
      </c>
      <c r="AB767" s="1">
        <v>10409.566134390099</v>
      </c>
      <c r="AC767" s="1" t="s">
        <v>39</v>
      </c>
      <c r="AD767" s="1">
        <v>3.98</v>
      </c>
      <c r="AE767" s="1">
        <v>17491.48</v>
      </c>
      <c r="AF767" s="1">
        <v>83525.56</v>
      </c>
      <c r="AG767" s="6">
        <f t="shared" si="94"/>
        <v>4.7752139898967956</v>
      </c>
      <c r="AH767">
        <f t="shared" si="95"/>
        <v>66034.080000000002</v>
      </c>
    </row>
    <row r="768" spans="1:34" x14ac:dyDescent="0.3">
      <c r="A768" s="1" t="s">
        <v>1648</v>
      </c>
      <c r="B768" s="1" t="s">
        <v>1649</v>
      </c>
      <c r="C768" s="1">
        <v>27</v>
      </c>
      <c r="D768" s="1" t="str">
        <f t="shared" si="88"/>
        <v>18-29</v>
      </c>
      <c r="E768" s="1" t="s">
        <v>25</v>
      </c>
      <c r="F768" s="1" t="s">
        <v>1464</v>
      </c>
      <c r="G768" s="1" t="s">
        <v>45</v>
      </c>
      <c r="H768" s="1" t="s">
        <v>229</v>
      </c>
      <c r="I768" s="1" t="s">
        <v>230</v>
      </c>
      <c r="J768" s="1" t="s">
        <v>60</v>
      </c>
      <c r="K768" s="1" t="str">
        <f t="shared" si="89"/>
        <v>DFW - PEK</v>
      </c>
      <c r="L768" s="1">
        <v>3312</v>
      </c>
      <c r="M768" s="1" t="str">
        <f t="shared" si="90"/>
        <v xml:space="preserve">Short-haul </v>
      </c>
      <c r="N768" s="2">
        <v>0.19921296296296295</v>
      </c>
      <c r="O768" s="2">
        <v>0.35199074074074072</v>
      </c>
      <c r="P768" s="3">
        <v>45662</v>
      </c>
      <c r="Q768" s="2">
        <v>0.2915740740740741</v>
      </c>
      <c r="R768" s="2">
        <v>0.44435185185185183</v>
      </c>
      <c r="S768" s="2">
        <f t="shared" si="91"/>
        <v>9.2361111111111144E-2</v>
      </c>
      <c r="T768" s="2">
        <f t="shared" si="92"/>
        <v>9.2361111111111116E-2</v>
      </c>
      <c r="U768" s="1">
        <v>133</v>
      </c>
      <c r="V768" s="1" t="str">
        <f t="shared" si="93"/>
        <v>Severe-delay</v>
      </c>
      <c r="W768" s="1">
        <v>1192.73</v>
      </c>
      <c r="X768" s="1" t="s">
        <v>53</v>
      </c>
      <c r="Y768" s="1">
        <v>5</v>
      </c>
      <c r="Z768" s="1" t="s">
        <v>46</v>
      </c>
      <c r="AA768" s="1">
        <v>112.79</v>
      </c>
      <c r="AB768" s="1">
        <v>17766.250568359999</v>
      </c>
      <c r="AC768" s="1" t="s">
        <v>33</v>
      </c>
      <c r="AD768" s="1">
        <v>3.88</v>
      </c>
      <c r="AE768" s="1">
        <v>39479.25</v>
      </c>
      <c r="AF768" s="1">
        <v>45814.3679999999</v>
      </c>
      <c r="AG768" s="6">
        <f t="shared" si="94"/>
        <v>1.1604670301487465</v>
      </c>
      <c r="AH768">
        <f t="shared" si="95"/>
        <v>6335.1179999999003</v>
      </c>
    </row>
    <row r="769" spans="1:34" x14ac:dyDescent="0.3">
      <c r="A769" s="1" t="s">
        <v>1650</v>
      </c>
      <c r="B769" s="1" t="s">
        <v>1651</v>
      </c>
      <c r="C769" s="1">
        <v>62</v>
      </c>
      <c r="D769" s="1" t="str">
        <f t="shared" si="88"/>
        <v>60-69</v>
      </c>
      <c r="E769" s="1" t="s">
        <v>25</v>
      </c>
      <c r="F769" s="1" t="s">
        <v>1464</v>
      </c>
      <c r="G769" s="1" t="s">
        <v>45</v>
      </c>
      <c r="H769" s="1" t="s">
        <v>229</v>
      </c>
      <c r="I769" s="1" t="s">
        <v>230</v>
      </c>
      <c r="J769" s="1" t="s">
        <v>60</v>
      </c>
      <c r="K769" s="1" t="str">
        <f t="shared" si="89"/>
        <v>DFW - PEK</v>
      </c>
      <c r="L769" s="1">
        <v>3312</v>
      </c>
      <c r="M769" s="1" t="str">
        <f t="shared" si="90"/>
        <v xml:space="preserve">Short-haul </v>
      </c>
      <c r="N769" s="2">
        <v>0.19921296296296295</v>
      </c>
      <c r="O769" s="2">
        <v>0.35199074074074072</v>
      </c>
      <c r="P769" s="3">
        <v>45668</v>
      </c>
      <c r="Q769" s="2">
        <v>0.2915740740740741</v>
      </c>
      <c r="R769" s="2">
        <v>0.44435185185185183</v>
      </c>
      <c r="S769" s="2">
        <f t="shared" si="91"/>
        <v>9.2361111111111144E-2</v>
      </c>
      <c r="T769" s="2">
        <f t="shared" si="92"/>
        <v>9.2361111111111116E-2</v>
      </c>
      <c r="U769" s="1">
        <v>133</v>
      </c>
      <c r="V769" s="1" t="str">
        <f t="shared" si="93"/>
        <v>Severe-delay</v>
      </c>
      <c r="W769" s="1">
        <v>745.47</v>
      </c>
      <c r="X769" s="1" t="s">
        <v>53</v>
      </c>
      <c r="Y769" s="1">
        <v>5</v>
      </c>
      <c r="Z769" s="1" t="s">
        <v>32</v>
      </c>
      <c r="AA769" s="1">
        <v>59.7</v>
      </c>
      <c r="AB769" s="1">
        <v>17997.863601028199</v>
      </c>
      <c r="AC769" s="1" t="s">
        <v>33</v>
      </c>
      <c r="AD769" s="1">
        <v>3.34</v>
      </c>
      <c r="AE769" s="1">
        <v>39896.159999999902</v>
      </c>
      <c r="AF769" s="1">
        <v>28633.211999999901</v>
      </c>
      <c r="AG769" s="6">
        <f t="shared" si="94"/>
        <v>0.71769343214986037</v>
      </c>
      <c r="AH769">
        <f t="shared" si="95"/>
        <v>-11262.948</v>
      </c>
    </row>
    <row r="770" spans="1:34" x14ac:dyDescent="0.3">
      <c r="A770" s="1" t="s">
        <v>1652</v>
      </c>
      <c r="B770" s="1" t="s">
        <v>1653</v>
      </c>
      <c r="C770" s="1">
        <v>56</v>
      </c>
      <c r="D770" s="1" t="str">
        <f t="shared" si="88"/>
        <v>40-59</v>
      </c>
      <c r="E770" s="1" t="s">
        <v>36</v>
      </c>
      <c r="F770" s="1" t="s">
        <v>1464</v>
      </c>
      <c r="G770" s="1" t="s">
        <v>45</v>
      </c>
      <c r="H770" s="1" t="s">
        <v>229</v>
      </c>
      <c r="I770" s="1" t="s">
        <v>230</v>
      </c>
      <c r="J770" s="1" t="s">
        <v>60</v>
      </c>
      <c r="K770" s="1" t="str">
        <f t="shared" si="89"/>
        <v>DFW - PEK</v>
      </c>
      <c r="L770" s="1">
        <v>3312</v>
      </c>
      <c r="M770" s="1" t="str">
        <f t="shared" si="90"/>
        <v xml:space="preserve">Short-haul </v>
      </c>
      <c r="N770" s="2">
        <v>0.19921296296296295</v>
      </c>
      <c r="O770" s="2">
        <v>0.35199074074074072</v>
      </c>
      <c r="P770" s="3">
        <v>45669</v>
      </c>
      <c r="Q770" s="2">
        <v>0.2915740740740741</v>
      </c>
      <c r="R770" s="2">
        <v>0.44435185185185183</v>
      </c>
      <c r="S770" s="2">
        <f t="shared" si="91"/>
        <v>9.2361111111111144E-2</v>
      </c>
      <c r="T770" s="2">
        <f t="shared" si="92"/>
        <v>9.2361111111111116E-2</v>
      </c>
      <c r="U770" s="1">
        <v>133</v>
      </c>
      <c r="V770" s="1" t="str">
        <f t="shared" si="93"/>
        <v>Severe-delay</v>
      </c>
      <c r="W770" s="1">
        <v>1256.8599999999999</v>
      </c>
      <c r="X770" s="1" t="s">
        <v>53</v>
      </c>
      <c r="Y770" s="1">
        <v>5</v>
      </c>
      <c r="Z770" s="1" t="s">
        <v>38</v>
      </c>
      <c r="AA770" s="1">
        <v>33.299999999999997</v>
      </c>
      <c r="AB770" s="1">
        <v>17395.7620987509</v>
      </c>
      <c r="AC770" s="1" t="s">
        <v>39</v>
      </c>
      <c r="AD770" s="1">
        <v>3.29</v>
      </c>
      <c r="AE770" s="1">
        <v>38812.364999999998</v>
      </c>
      <c r="AF770" s="1">
        <v>48267.42</v>
      </c>
      <c r="AG770" s="6">
        <f t="shared" si="94"/>
        <v>1.2436093497523277</v>
      </c>
      <c r="AH770">
        <f t="shared" si="95"/>
        <v>9455.0550000000003</v>
      </c>
    </row>
    <row r="771" spans="1:34" x14ac:dyDescent="0.3">
      <c r="A771" s="1" t="s">
        <v>1654</v>
      </c>
      <c r="B771" s="1" t="s">
        <v>1655</v>
      </c>
      <c r="C771" s="1">
        <v>70</v>
      </c>
      <c r="D771" s="1" t="str">
        <f t="shared" ref="D771:D834" si="96">_xlfn.IFS(C771&lt;=29,"18-29",C771&lt;=39,"30-39",C771&lt;=59,"40-59",C771&lt;=69,"60-69",C771&lt;=79,"70-80")</f>
        <v>70-80</v>
      </c>
      <c r="E771" s="1" t="s">
        <v>25</v>
      </c>
      <c r="F771" s="1" t="s">
        <v>1464</v>
      </c>
      <c r="G771" s="1" t="s">
        <v>27</v>
      </c>
      <c r="H771" s="1" t="s">
        <v>229</v>
      </c>
      <c r="I771" s="1" t="s">
        <v>230</v>
      </c>
      <c r="J771" s="1" t="s">
        <v>60</v>
      </c>
      <c r="K771" s="1" t="str">
        <f t="shared" ref="K771:K834" si="97">CONCATENATE(I771," - ",J771)</f>
        <v>DFW - PEK</v>
      </c>
      <c r="L771" s="1">
        <v>3312</v>
      </c>
      <c r="M771" s="1" t="str">
        <f t="shared" ref="M771:M834" si="98">_xlfn.IFS(L771&lt;=4000,"Short-haul ",L771&lt;=9000,"Moderate-haul",L771&gt;9000,"Long-haul")</f>
        <v xml:space="preserve">Short-haul </v>
      </c>
      <c r="N771" s="2">
        <v>0.19921296296296295</v>
      </c>
      <c r="O771" s="2">
        <v>0.35199074074074072</v>
      </c>
      <c r="P771" s="3">
        <v>45659</v>
      </c>
      <c r="Q771" s="2">
        <v>0.2915740740740741</v>
      </c>
      <c r="R771" s="2">
        <v>0.44435185185185183</v>
      </c>
      <c r="S771" s="2">
        <f t="shared" ref="S771:S834" si="99">MOD(Q771-N771,1)</f>
        <v>9.2361111111111144E-2</v>
      </c>
      <c r="T771" s="2">
        <f t="shared" ref="T771:T834" si="100">MOD(R771-O771,1)</f>
        <v>9.2361111111111116E-2</v>
      </c>
      <c r="U771" s="1">
        <v>133</v>
      </c>
      <c r="V771" s="1" t="str">
        <f t="shared" ref="V771:V834" si="101">_xlfn.IFS(U771&lt;=30,"On-time",U771&lt;=120,"Moderate-delay",U771&gt;120,"Severe-delay")</f>
        <v>Severe-delay</v>
      </c>
      <c r="W771" s="1">
        <v>60.45</v>
      </c>
      <c r="X771" s="1" t="s">
        <v>53</v>
      </c>
      <c r="Y771" s="1">
        <v>5</v>
      </c>
      <c r="Z771" s="1" t="s">
        <v>80</v>
      </c>
      <c r="AA771" s="1">
        <v>187.47</v>
      </c>
      <c r="AB771" s="1">
        <v>17743.3092322515</v>
      </c>
      <c r="AC771" s="1" t="s">
        <v>39</v>
      </c>
      <c r="AD771" s="1">
        <v>4.97</v>
      </c>
      <c r="AE771" s="1">
        <v>39437.955000000002</v>
      </c>
      <c r="AF771" s="1">
        <v>2343.7739999999999</v>
      </c>
      <c r="AG771" s="6">
        <f t="shared" ref="AG771:AG834" si="102">AF771/AE771</f>
        <v>5.9429399927049965E-2</v>
      </c>
      <c r="AH771">
        <f t="shared" ref="AH771:AH834" si="103">AF771-AE771</f>
        <v>-37094.181000000004</v>
      </c>
    </row>
    <row r="772" spans="1:34" x14ac:dyDescent="0.3">
      <c r="A772" s="1" t="s">
        <v>1656</v>
      </c>
      <c r="B772" s="1" t="s">
        <v>1657</v>
      </c>
      <c r="C772" s="1">
        <v>50</v>
      </c>
      <c r="D772" s="1" t="str">
        <f t="shared" si="96"/>
        <v>40-59</v>
      </c>
      <c r="E772" s="1" t="s">
        <v>25</v>
      </c>
      <c r="F772" s="1" t="s">
        <v>1464</v>
      </c>
      <c r="G772" s="1" t="s">
        <v>27</v>
      </c>
      <c r="H772" s="1" t="s">
        <v>229</v>
      </c>
      <c r="I772" s="1" t="s">
        <v>230</v>
      </c>
      <c r="J772" s="1" t="s">
        <v>60</v>
      </c>
      <c r="K772" s="1" t="str">
        <f t="shared" si="97"/>
        <v>DFW - PEK</v>
      </c>
      <c r="L772" s="1">
        <v>3312</v>
      </c>
      <c r="M772" s="1" t="str">
        <f t="shared" si="98"/>
        <v xml:space="preserve">Short-haul </v>
      </c>
      <c r="N772" s="2">
        <v>0.19921296296296295</v>
      </c>
      <c r="O772" s="2">
        <v>0.35199074074074072</v>
      </c>
      <c r="P772" s="3">
        <v>45672</v>
      </c>
      <c r="Q772" s="2">
        <v>0.2915740740740741</v>
      </c>
      <c r="R772" s="2">
        <v>0.44435185185185183</v>
      </c>
      <c r="S772" s="2">
        <f t="shared" si="99"/>
        <v>9.2361111111111144E-2</v>
      </c>
      <c r="T772" s="2">
        <f t="shared" si="100"/>
        <v>9.2361111111111116E-2</v>
      </c>
      <c r="U772" s="1">
        <v>133</v>
      </c>
      <c r="V772" s="1" t="str">
        <f t="shared" si="101"/>
        <v>Severe-delay</v>
      </c>
      <c r="W772" s="1">
        <v>1188.73</v>
      </c>
      <c r="X772" s="1" t="s">
        <v>31</v>
      </c>
      <c r="Y772" s="1">
        <v>5</v>
      </c>
      <c r="Z772" s="1" t="s">
        <v>46</v>
      </c>
      <c r="AA772" s="1">
        <v>189.56</v>
      </c>
      <c r="AB772" s="1">
        <v>17322.317311557399</v>
      </c>
      <c r="AC772" s="1" t="s">
        <v>33</v>
      </c>
      <c r="AD772" s="1">
        <v>4.3899999999999997</v>
      </c>
      <c r="AE772" s="1">
        <v>38680.17</v>
      </c>
      <c r="AF772" s="1">
        <v>45669.978000000003</v>
      </c>
      <c r="AG772" s="6">
        <f t="shared" si="102"/>
        <v>1.1807077890298829</v>
      </c>
      <c r="AH772">
        <f t="shared" si="103"/>
        <v>6989.8080000000045</v>
      </c>
    </row>
    <row r="773" spans="1:34" x14ac:dyDescent="0.3">
      <c r="A773" s="1" t="s">
        <v>1658</v>
      </c>
      <c r="B773" s="1" t="s">
        <v>1659</v>
      </c>
      <c r="C773" s="1">
        <v>35</v>
      </c>
      <c r="D773" s="1" t="str">
        <f t="shared" si="96"/>
        <v>30-39</v>
      </c>
      <c r="E773" s="1" t="s">
        <v>25</v>
      </c>
      <c r="F773" s="1" t="s">
        <v>1464</v>
      </c>
      <c r="G773" s="1" t="s">
        <v>45</v>
      </c>
      <c r="H773" s="1" t="s">
        <v>229</v>
      </c>
      <c r="I773" s="1" t="s">
        <v>230</v>
      </c>
      <c r="J773" s="1" t="s">
        <v>60</v>
      </c>
      <c r="K773" s="1" t="str">
        <f t="shared" si="97"/>
        <v>DFW - PEK</v>
      </c>
      <c r="L773" s="1">
        <v>3312</v>
      </c>
      <c r="M773" s="1" t="str">
        <f t="shared" si="98"/>
        <v xml:space="preserve">Short-haul </v>
      </c>
      <c r="N773" s="2">
        <v>0.19921296296296295</v>
      </c>
      <c r="O773" s="2">
        <v>0.35199074074074072</v>
      </c>
      <c r="P773" s="3">
        <v>45659</v>
      </c>
      <c r="Q773" s="2">
        <v>0.2915740740740741</v>
      </c>
      <c r="R773" s="2">
        <v>0.44435185185185183</v>
      </c>
      <c r="S773" s="2">
        <f t="shared" si="99"/>
        <v>9.2361111111111144E-2</v>
      </c>
      <c r="T773" s="2">
        <f t="shared" si="100"/>
        <v>9.2361111111111116E-2</v>
      </c>
      <c r="U773" s="1">
        <v>133</v>
      </c>
      <c r="V773" s="1" t="str">
        <f t="shared" si="101"/>
        <v>Severe-delay</v>
      </c>
      <c r="W773" s="1">
        <v>292.72000000000003</v>
      </c>
      <c r="X773" s="1" t="s">
        <v>53</v>
      </c>
      <c r="Y773" s="1">
        <v>3</v>
      </c>
      <c r="Z773" s="1" t="s">
        <v>32</v>
      </c>
      <c r="AA773" s="1">
        <v>28.26</v>
      </c>
      <c r="AB773" s="1">
        <v>17277.890481248101</v>
      </c>
      <c r="AC773" s="1" t="s">
        <v>33</v>
      </c>
      <c r="AD773" s="1">
        <v>4.74</v>
      </c>
      <c r="AE773" s="1">
        <v>38600.205000000002</v>
      </c>
      <c r="AF773" s="1">
        <v>11243.838</v>
      </c>
      <c r="AG773" s="6">
        <f t="shared" si="102"/>
        <v>0.29128959289205847</v>
      </c>
      <c r="AH773">
        <f t="shared" si="103"/>
        <v>-27356.367000000002</v>
      </c>
    </row>
    <row r="774" spans="1:34" x14ac:dyDescent="0.3">
      <c r="A774" s="1" t="s">
        <v>1660</v>
      </c>
      <c r="B774" s="1" t="s">
        <v>1661</v>
      </c>
      <c r="C774" s="1">
        <v>61</v>
      </c>
      <c r="D774" s="1" t="str">
        <f t="shared" si="96"/>
        <v>60-69</v>
      </c>
      <c r="E774" s="1" t="s">
        <v>36</v>
      </c>
      <c r="F774" s="1" t="s">
        <v>1464</v>
      </c>
      <c r="G774" s="1" t="s">
        <v>27</v>
      </c>
      <c r="H774" s="1" t="s">
        <v>229</v>
      </c>
      <c r="I774" s="1" t="s">
        <v>230</v>
      </c>
      <c r="J774" s="1" t="s">
        <v>60</v>
      </c>
      <c r="K774" s="1" t="str">
        <f t="shared" si="97"/>
        <v>DFW - PEK</v>
      </c>
      <c r="L774" s="1">
        <v>3312</v>
      </c>
      <c r="M774" s="1" t="str">
        <f t="shared" si="98"/>
        <v xml:space="preserve">Short-haul </v>
      </c>
      <c r="N774" s="2">
        <v>0.19921296296296295</v>
      </c>
      <c r="O774" s="2">
        <v>0.35199074074074072</v>
      </c>
      <c r="P774" s="3">
        <v>45658</v>
      </c>
      <c r="Q774" s="2">
        <v>0.2915740740740741</v>
      </c>
      <c r="R774" s="2">
        <v>0.44435185185185183</v>
      </c>
      <c r="S774" s="2">
        <f t="shared" si="99"/>
        <v>9.2361111111111144E-2</v>
      </c>
      <c r="T774" s="2">
        <f t="shared" si="100"/>
        <v>9.2361111111111116E-2</v>
      </c>
      <c r="U774" s="1">
        <v>133</v>
      </c>
      <c r="V774" s="1" t="str">
        <f t="shared" si="101"/>
        <v>Severe-delay</v>
      </c>
      <c r="W774" s="1">
        <v>896.16</v>
      </c>
      <c r="X774" s="1" t="s">
        <v>37</v>
      </c>
      <c r="Y774" s="1">
        <v>5</v>
      </c>
      <c r="Z774" s="1" t="s">
        <v>46</v>
      </c>
      <c r="AA774" s="1">
        <v>154.88</v>
      </c>
      <c r="AB774" s="1">
        <v>17104.829305215299</v>
      </c>
      <c r="AC774" s="1" t="s">
        <v>33</v>
      </c>
      <c r="AD774" s="1">
        <v>4.8</v>
      </c>
      <c r="AE774" s="1">
        <v>38288.699999999997</v>
      </c>
      <c r="AF774" s="1">
        <v>34431.131999999998</v>
      </c>
      <c r="AG774" s="6">
        <f t="shared" si="102"/>
        <v>0.89925048382420925</v>
      </c>
      <c r="AH774">
        <f t="shared" si="103"/>
        <v>-3857.5679999999993</v>
      </c>
    </row>
    <row r="775" spans="1:34" x14ac:dyDescent="0.3">
      <c r="A775" s="1" t="s">
        <v>1662</v>
      </c>
      <c r="B775" s="1" t="s">
        <v>1663</v>
      </c>
      <c r="C775" s="1">
        <v>63</v>
      </c>
      <c r="D775" s="1" t="str">
        <f t="shared" si="96"/>
        <v>60-69</v>
      </c>
      <c r="E775" s="1" t="s">
        <v>36</v>
      </c>
      <c r="F775" s="1" t="s">
        <v>1464</v>
      </c>
      <c r="G775" s="1" t="s">
        <v>27</v>
      </c>
      <c r="H775" s="1" t="s">
        <v>241</v>
      </c>
      <c r="I775" s="1" t="s">
        <v>73</v>
      </c>
      <c r="J775" s="1" t="s">
        <v>72</v>
      </c>
      <c r="K775" s="1" t="str">
        <f t="shared" si="97"/>
        <v>ATL - ICN</v>
      </c>
      <c r="L775" s="1">
        <v>9251</v>
      </c>
      <c r="M775" s="1" t="str">
        <f t="shared" si="98"/>
        <v>Long-haul</v>
      </c>
      <c r="N775" s="2">
        <v>0.17449074074074075</v>
      </c>
      <c r="O775" s="2">
        <v>0.60226851851851848</v>
      </c>
      <c r="P775" s="3">
        <v>45662</v>
      </c>
      <c r="Q775" s="2">
        <v>0.19115740740740741</v>
      </c>
      <c r="R775" s="2">
        <v>0.6189351851851852</v>
      </c>
      <c r="S775" s="2">
        <f t="shared" si="99"/>
        <v>1.6666666666666663E-2</v>
      </c>
      <c r="T775" s="2">
        <f t="shared" si="100"/>
        <v>1.6666666666666718E-2</v>
      </c>
      <c r="U775" s="1">
        <v>24</v>
      </c>
      <c r="V775" s="1" t="str">
        <f t="shared" si="101"/>
        <v>On-time</v>
      </c>
      <c r="W775" s="1">
        <v>588.94000000000005</v>
      </c>
      <c r="X775" s="1" t="s">
        <v>31</v>
      </c>
      <c r="Y775" s="1">
        <v>5</v>
      </c>
      <c r="Z775" s="1" t="s">
        <v>38</v>
      </c>
      <c r="AA775" s="1">
        <v>102.53</v>
      </c>
      <c r="AB775" s="1">
        <v>47587.109406892399</v>
      </c>
      <c r="AC775" s="1" t="s">
        <v>33</v>
      </c>
      <c r="AD775" s="1">
        <v>4.42</v>
      </c>
      <c r="AE775" s="1">
        <v>93156.794999999998</v>
      </c>
      <c r="AF775" s="1">
        <v>22627.601999999999</v>
      </c>
      <c r="AG775" s="6">
        <f t="shared" si="102"/>
        <v>0.24289803014369482</v>
      </c>
      <c r="AH775">
        <f t="shared" si="103"/>
        <v>-70529.192999999999</v>
      </c>
    </row>
    <row r="776" spans="1:34" x14ac:dyDescent="0.3">
      <c r="A776" s="1" t="s">
        <v>1664</v>
      </c>
      <c r="B776" s="1" t="s">
        <v>1665</v>
      </c>
      <c r="C776" s="1">
        <v>42</v>
      </c>
      <c r="D776" s="1" t="str">
        <f t="shared" si="96"/>
        <v>40-59</v>
      </c>
      <c r="E776" s="1" t="s">
        <v>25</v>
      </c>
      <c r="F776" s="1" t="s">
        <v>1464</v>
      </c>
      <c r="G776" s="1" t="s">
        <v>27</v>
      </c>
      <c r="H776" s="1" t="s">
        <v>241</v>
      </c>
      <c r="I776" s="1" t="s">
        <v>73</v>
      </c>
      <c r="J776" s="1" t="s">
        <v>72</v>
      </c>
      <c r="K776" s="1" t="str">
        <f t="shared" si="97"/>
        <v>ATL - ICN</v>
      </c>
      <c r="L776" s="1">
        <v>9251</v>
      </c>
      <c r="M776" s="1" t="str">
        <f t="shared" si="98"/>
        <v>Long-haul</v>
      </c>
      <c r="N776" s="2">
        <v>0.17449074074074075</v>
      </c>
      <c r="O776" s="2">
        <v>0.60226851851851848</v>
      </c>
      <c r="P776" s="3">
        <v>45671</v>
      </c>
      <c r="Q776" s="2">
        <v>0.19115740740740741</v>
      </c>
      <c r="R776" s="2">
        <v>0.6189351851851852</v>
      </c>
      <c r="S776" s="2">
        <f t="shared" si="99"/>
        <v>1.6666666666666663E-2</v>
      </c>
      <c r="T776" s="2">
        <f t="shared" si="100"/>
        <v>1.6666666666666718E-2</v>
      </c>
      <c r="U776" s="1">
        <v>24</v>
      </c>
      <c r="V776" s="1" t="str">
        <f t="shared" si="101"/>
        <v>On-time</v>
      </c>
      <c r="W776" s="1">
        <v>199.66</v>
      </c>
      <c r="X776" s="1" t="s">
        <v>31</v>
      </c>
      <c r="Y776" s="1">
        <v>5</v>
      </c>
      <c r="Z776" s="1" t="s">
        <v>46</v>
      </c>
      <c r="AA776" s="1">
        <v>151.52000000000001</v>
      </c>
      <c r="AB776" s="1">
        <v>46895.9451238607</v>
      </c>
      <c r="AC776" s="1" t="s">
        <v>33</v>
      </c>
      <c r="AD776" s="1">
        <v>3.9</v>
      </c>
      <c r="AE776" s="1">
        <v>91912.694999999905</v>
      </c>
      <c r="AF776" s="1">
        <v>7685.1239999999998</v>
      </c>
      <c r="AG776" s="6">
        <f t="shared" si="102"/>
        <v>8.3613302819594268E-2</v>
      </c>
      <c r="AH776">
        <f t="shared" si="103"/>
        <v>-84227.570999999909</v>
      </c>
    </row>
    <row r="777" spans="1:34" x14ac:dyDescent="0.3">
      <c r="A777" s="1" t="s">
        <v>1666</v>
      </c>
      <c r="B777" s="1" t="s">
        <v>1667</v>
      </c>
      <c r="C777" s="1">
        <v>53</v>
      </c>
      <c r="D777" s="1" t="str">
        <f t="shared" si="96"/>
        <v>40-59</v>
      </c>
      <c r="E777" s="1" t="s">
        <v>36</v>
      </c>
      <c r="F777" s="1" t="s">
        <v>1464</v>
      </c>
      <c r="G777" s="1" t="s">
        <v>27</v>
      </c>
      <c r="H777" s="1" t="s">
        <v>241</v>
      </c>
      <c r="I777" s="1" t="s">
        <v>73</v>
      </c>
      <c r="J777" s="1" t="s">
        <v>72</v>
      </c>
      <c r="K777" s="1" t="str">
        <f t="shared" si="97"/>
        <v>ATL - ICN</v>
      </c>
      <c r="L777" s="1">
        <v>9251</v>
      </c>
      <c r="M777" s="1" t="str">
        <f t="shared" si="98"/>
        <v>Long-haul</v>
      </c>
      <c r="N777" s="2">
        <v>0.17449074074074075</v>
      </c>
      <c r="O777" s="2">
        <v>0.60226851851851848</v>
      </c>
      <c r="P777" s="3">
        <v>45672</v>
      </c>
      <c r="Q777" s="2">
        <v>0.19115740740740741</v>
      </c>
      <c r="R777" s="2">
        <v>0.6189351851851852</v>
      </c>
      <c r="S777" s="2">
        <f t="shared" si="99"/>
        <v>1.6666666666666663E-2</v>
      </c>
      <c r="T777" s="2">
        <f t="shared" si="100"/>
        <v>1.6666666666666718E-2</v>
      </c>
      <c r="U777" s="1">
        <v>24</v>
      </c>
      <c r="V777" s="1" t="str">
        <f t="shared" si="101"/>
        <v>On-time</v>
      </c>
      <c r="W777" s="1">
        <v>652.54</v>
      </c>
      <c r="X777" s="1" t="s">
        <v>37</v>
      </c>
      <c r="Y777" s="1">
        <v>5</v>
      </c>
      <c r="Z777" s="1" t="s">
        <v>42</v>
      </c>
      <c r="AA777" s="1">
        <v>169.98</v>
      </c>
      <c r="AB777" s="1">
        <v>47189.754749121399</v>
      </c>
      <c r="AC777" s="1" t="s">
        <v>33</v>
      </c>
      <c r="AD777" s="1">
        <v>4.38</v>
      </c>
      <c r="AE777" s="1">
        <v>92441.565000000002</v>
      </c>
      <c r="AF777" s="1">
        <v>25077.9359999999</v>
      </c>
      <c r="AG777" s="6">
        <f t="shared" si="102"/>
        <v>0.27128419991591335</v>
      </c>
      <c r="AH777">
        <f t="shared" si="103"/>
        <v>-67363.629000000103</v>
      </c>
    </row>
    <row r="778" spans="1:34" x14ac:dyDescent="0.3">
      <c r="A778" s="1" t="s">
        <v>1668</v>
      </c>
      <c r="B778" s="1" t="s">
        <v>1669</v>
      </c>
      <c r="C778" s="1">
        <v>68</v>
      </c>
      <c r="D778" s="1" t="str">
        <f t="shared" si="96"/>
        <v>60-69</v>
      </c>
      <c r="E778" s="1" t="s">
        <v>36</v>
      </c>
      <c r="F778" s="1" t="s">
        <v>1464</v>
      </c>
      <c r="G778" s="1" t="s">
        <v>45</v>
      </c>
      <c r="H778" s="1" t="s">
        <v>241</v>
      </c>
      <c r="I778" s="1" t="s">
        <v>73</v>
      </c>
      <c r="J778" s="1" t="s">
        <v>72</v>
      </c>
      <c r="K778" s="1" t="str">
        <f t="shared" si="97"/>
        <v>ATL - ICN</v>
      </c>
      <c r="L778" s="1">
        <v>9251</v>
      </c>
      <c r="M778" s="1" t="str">
        <f t="shared" si="98"/>
        <v>Long-haul</v>
      </c>
      <c r="N778" s="2">
        <v>0.17449074074074075</v>
      </c>
      <c r="O778" s="2">
        <v>0.60226851851851848</v>
      </c>
      <c r="P778" s="3">
        <v>45666</v>
      </c>
      <c r="Q778" s="2">
        <v>0.19115740740740741</v>
      </c>
      <c r="R778" s="2">
        <v>0.6189351851851852</v>
      </c>
      <c r="S778" s="2">
        <f t="shared" si="99"/>
        <v>1.6666666666666663E-2</v>
      </c>
      <c r="T778" s="2">
        <f t="shared" si="100"/>
        <v>1.6666666666666718E-2</v>
      </c>
      <c r="U778" s="1">
        <v>24</v>
      </c>
      <c r="V778" s="1" t="str">
        <f t="shared" si="101"/>
        <v>On-time</v>
      </c>
      <c r="W778" s="1">
        <v>242.37</v>
      </c>
      <c r="X778" s="1" t="s">
        <v>37</v>
      </c>
      <c r="Y778" s="1">
        <v>5</v>
      </c>
      <c r="Z778" s="1" t="s">
        <v>32</v>
      </c>
      <c r="AA778" s="1">
        <v>76.040000000000006</v>
      </c>
      <c r="AB778" s="1">
        <v>47472.064175293002</v>
      </c>
      <c r="AC778" s="1" t="s">
        <v>33</v>
      </c>
      <c r="AD778" s="1">
        <v>3.46</v>
      </c>
      <c r="AE778" s="1">
        <v>92949.72</v>
      </c>
      <c r="AF778" s="1">
        <v>9316.134</v>
      </c>
      <c r="AG778" s="6">
        <f t="shared" si="102"/>
        <v>0.10022767147657895</v>
      </c>
      <c r="AH778">
        <f t="shared" si="103"/>
        <v>-83633.585999999996</v>
      </c>
    </row>
    <row r="779" spans="1:34" x14ac:dyDescent="0.3">
      <c r="A779" s="1" t="s">
        <v>1670</v>
      </c>
      <c r="B779" s="1" t="s">
        <v>1671</v>
      </c>
      <c r="C779" s="1">
        <v>46</v>
      </c>
      <c r="D779" s="1" t="str">
        <f t="shared" si="96"/>
        <v>40-59</v>
      </c>
      <c r="E779" s="1" t="s">
        <v>25</v>
      </c>
      <c r="F779" s="1" t="s">
        <v>1464</v>
      </c>
      <c r="G779" s="1" t="s">
        <v>27</v>
      </c>
      <c r="H779" s="1" t="s">
        <v>241</v>
      </c>
      <c r="I779" s="1" t="s">
        <v>73</v>
      </c>
      <c r="J779" s="1" t="s">
        <v>72</v>
      </c>
      <c r="K779" s="1" t="str">
        <f t="shared" si="97"/>
        <v>ATL - ICN</v>
      </c>
      <c r="L779" s="1">
        <v>9251</v>
      </c>
      <c r="M779" s="1" t="str">
        <f t="shared" si="98"/>
        <v>Long-haul</v>
      </c>
      <c r="N779" s="2">
        <v>0.17449074074074075</v>
      </c>
      <c r="O779" s="2">
        <v>0.60226851851851848</v>
      </c>
      <c r="P779" s="3">
        <v>45665</v>
      </c>
      <c r="Q779" s="2">
        <v>0.19115740740740741</v>
      </c>
      <c r="R779" s="2">
        <v>0.6189351851851852</v>
      </c>
      <c r="S779" s="2">
        <f t="shared" si="99"/>
        <v>1.6666666666666663E-2</v>
      </c>
      <c r="T779" s="2">
        <f t="shared" si="100"/>
        <v>1.6666666666666718E-2</v>
      </c>
      <c r="U779" s="1">
        <v>24</v>
      </c>
      <c r="V779" s="1" t="str">
        <f t="shared" si="101"/>
        <v>On-time</v>
      </c>
      <c r="W779" s="1">
        <v>529.01</v>
      </c>
      <c r="X779" s="1" t="s">
        <v>31</v>
      </c>
      <c r="Y779" s="1">
        <v>5</v>
      </c>
      <c r="Z779" s="1" t="s">
        <v>80</v>
      </c>
      <c r="AA779" s="1">
        <v>81.06</v>
      </c>
      <c r="AB779" s="1">
        <v>47185.334296849898</v>
      </c>
      <c r="AC779" s="1" t="s">
        <v>39</v>
      </c>
      <c r="AD779" s="1">
        <v>4.7</v>
      </c>
      <c r="AE779" s="1">
        <v>92433.600000000006</v>
      </c>
      <c r="AF779" s="1">
        <v>20323.71</v>
      </c>
      <c r="AG779" s="6">
        <f t="shared" si="102"/>
        <v>0.21987361738588562</v>
      </c>
      <c r="AH779">
        <f t="shared" si="103"/>
        <v>-72109.890000000014</v>
      </c>
    </row>
    <row r="780" spans="1:34" x14ac:dyDescent="0.3">
      <c r="A780" s="1" t="s">
        <v>1672</v>
      </c>
      <c r="B780" s="1" t="s">
        <v>1673</v>
      </c>
      <c r="C780" s="1">
        <v>31</v>
      </c>
      <c r="D780" s="1" t="str">
        <f t="shared" si="96"/>
        <v>30-39</v>
      </c>
      <c r="E780" s="1" t="s">
        <v>25</v>
      </c>
      <c r="F780" s="1" t="s">
        <v>1464</v>
      </c>
      <c r="G780" s="1" t="s">
        <v>27</v>
      </c>
      <c r="H780" s="1" t="s">
        <v>241</v>
      </c>
      <c r="I780" s="1" t="s">
        <v>73</v>
      </c>
      <c r="J780" s="1" t="s">
        <v>72</v>
      </c>
      <c r="K780" s="1" t="str">
        <f t="shared" si="97"/>
        <v>ATL - ICN</v>
      </c>
      <c r="L780" s="1">
        <v>9251</v>
      </c>
      <c r="M780" s="1" t="str">
        <f t="shared" si="98"/>
        <v>Long-haul</v>
      </c>
      <c r="N780" s="2">
        <v>0.17449074074074075</v>
      </c>
      <c r="O780" s="2">
        <v>0.60226851851851848</v>
      </c>
      <c r="P780" s="3">
        <v>45659</v>
      </c>
      <c r="Q780" s="2">
        <v>0.19115740740740741</v>
      </c>
      <c r="R780" s="2">
        <v>0.6189351851851852</v>
      </c>
      <c r="S780" s="2">
        <f t="shared" si="99"/>
        <v>1.6666666666666663E-2</v>
      </c>
      <c r="T780" s="2">
        <f t="shared" si="100"/>
        <v>1.6666666666666718E-2</v>
      </c>
      <c r="U780" s="1">
        <v>24</v>
      </c>
      <c r="V780" s="1" t="str">
        <f t="shared" si="101"/>
        <v>On-time</v>
      </c>
      <c r="W780" s="1">
        <v>828.79</v>
      </c>
      <c r="X780" s="1" t="s">
        <v>31</v>
      </c>
      <c r="Y780" s="1">
        <v>3</v>
      </c>
      <c r="Z780" s="1" t="s">
        <v>32</v>
      </c>
      <c r="AA780" s="1">
        <v>83.27</v>
      </c>
      <c r="AB780" s="1">
        <v>47678.778717016503</v>
      </c>
      <c r="AC780" s="1" t="s">
        <v>33</v>
      </c>
      <c r="AD780" s="1">
        <v>4.4400000000000004</v>
      </c>
      <c r="AE780" s="1">
        <v>93321.794999999998</v>
      </c>
      <c r="AF780" s="1">
        <v>31835.5259999999</v>
      </c>
      <c r="AG780" s="6">
        <f t="shared" si="102"/>
        <v>0.34113709450187818</v>
      </c>
      <c r="AH780">
        <f t="shared" si="103"/>
        <v>-61486.269000000102</v>
      </c>
    </row>
    <row r="781" spans="1:34" x14ac:dyDescent="0.3">
      <c r="A781" s="1" t="s">
        <v>1674</v>
      </c>
      <c r="B781" s="1" t="s">
        <v>1675</v>
      </c>
      <c r="C781" s="1">
        <v>38</v>
      </c>
      <c r="D781" s="1" t="str">
        <f t="shared" si="96"/>
        <v>30-39</v>
      </c>
      <c r="E781" s="1" t="s">
        <v>36</v>
      </c>
      <c r="F781" s="1" t="s">
        <v>1464</v>
      </c>
      <c r="G781" s="1" t="s">
        <v>45</v>
      </c>
      <c r="H781" s="1" t="s">
        <v>241</v>
      </c>
      <c r="I781" s="1" t="s">
        <v>73</v>
      </c>
      <c r="J781" s="1" t="s">
        <v>72</v>
      </c>
      <c r="K781" s="1" t="str">
        <f t="shared" si="97"/>
        <v>ATL - ICN</v>
      </c>
      <c r="L781" s="1">
        <v>9251</v>
      </c>
      <c r="M781" s="1" t="str">
        <f t="shared" si="98"/>
        <v>Long-haul</v>
      </c>
      <c r="N781" s="2">
        <v>0.17449074074074075</v>
      </c>
      <c r="O781" s="2">
        <v>0.60226851851851848</v>
      </c>
      <c r="P781" s="3">
        <v>45671</v>
      </c>
      <c r="Q781" s="2">
        <v>0.19115740740740741</v>
      </c>
      <c r="R781" s="2">
        <v>0.6189351851851852</v>
      </c>
      <c r="S781" s="2">
        <f t="shared" si="99"/>
        <v>1.6666666666666663E-2</v>
      </c>
      <c r="T781" s="2">
        <f t="shared" si="100"/>
        <v>1.6666666666666718E-2</v>
      </c>
      <c r="U781" s="1">
        <v>24</v>
      </c>
      <c r="V781" s="1" t="str">
        <f t="shared" si="101"/>
        <v>On-time</v>
      </c>
      <c r="W781" s="1">
        <v>832.39</v>
      </c>
      <c r="X781" s="1" t="s">
        <v>53</v>
      </c>
      <c r="Y781" s="1">
        <v>3</v>
      </c>
      <c r="Z781" s="1" t="s">
        <v>80</v>
      </c>
      <c r="AA781" s="1">
        <v>127.75</v>
      </c>
      <c r="AB781" s="1">
        <v>47229.901099954601</v>
      </c>
      <c r="AC781" s="1" t="s">
        <v>33</v>
      </c>
      <c r="AD781" s="1">
        <v>4.9000000000000004</v>
      </c>
      <c r="AE781" s="1">
        <v>92513.819999999905</v>
      </c>
      <c r="AF781" s="1">
        <v>31979.106</v>
      </c>
      <c r="AG781" s="6">
        <f t="shared" si="102"/>
        <v>0.34566842013441917</v>
      </c>
      <c r="AH781">
        <f t="shared" si="103"/>
        <v>-60534.713999999905</v>
      </c>
    </row>
    <row r="782" spans="1:34" x14ac:dyDescent="0.3">
      <c r="A782" s="1" t="s">
        <v>1676</v>
      </c>
      <c r="B782" s="1" t="s">
        <v>1677</v>
      </c>
      <c r="C782" s="1">
        <v>21</v>
      </c>
      <c r="D782" s="1" t="str">
        <f t="shared" si="96"/>
        <v>18-29</v>
      </c>
      <c r="E782" s="1" t="s">
        <v>36</v>
      </c>
      <c r="F782" s="1" t="s">
        <v>1464</v>
      </c>
      <c r="G782" s="1" t="s">
        <v>45</v>
      </c>
      <c r="H782" s="1" t="s">
        <v>241</v>
      </c>
      <c r="I782" s="1" t="s">
        <v>73</v>
      </c>
      <c r="J782" s="1" t="s">
        <v>72</v>
      </c>
      <c r="K782" s="1" t="str">
        <f t="shared" si="97"/>
        <v>ATL - ICN</v>
      </c>
      <c r="L782" s="1">
        <v>9251</v>
      </c>
      <c r="M782" s="1" t="str">
        <f t="shared" si="98"/>
        <v>Long-haul</v>
      </c>
      <c r="N782" s="2">
        <v>0.17449074074074075</v>
      </c>
      <c r="O782" s="2">
        <v>0.60226851851851848</v>
      </c>
      <c r="P782" s="3">
        <v>45663</v>
      </c>
      <c r="Q782" s="2">
        <v>0.19115740740740741</v>
      </c>
      <c r="R782" s="2">
        <v>0.6189351851851852</v>
      </c>
      <c r="S782" s="2">
        <f t="shared" si="99"/>
        <v>1.6666666666666663E-2</v>
      </c>
      <c r="T782" s="2">
        <f t="shared" si="100"/>
        <v>1.6666666666666718E-2</v>
      </c>
      <c r="U782" s="1">
        <v>24</v>
      </c>
      <c r="V782" s="1" t="str">
        <f t="shared" si="101"/>
        <v>On-time</v>
      </c>
      <c r="W782" s="1">
        <v>224.42</v>
      </c>
      <c r="X782" s="1" t="s">
        <v>37</v>
      </c>
      <c r="Y782" s="1">
        <v>5</v>
      </c>
      <c r="Z782" s="1" t="s">
        <v>38</v>
      </c>
      <c r="AA782" s="1">
        <v>153.25</v>
      </c>
      <c r="AB782" s="1">
        <v>46956.501609819599</v>
      </c>
      <c r="AC782" s="1" t="s">
        <v>39</v>
      </c>
      <c r="AD782" s="1">
        <v>4.17</v>
      </c>
      <c r="AE782" s="1">
        <v>92021.7</v>
      </c>
      <c r="AF782" s="1">
        <v>8636.1180000000004</v>
      </c>
      <c r="AG782" s="6">
        <f t="shared" si="102"/>
        <v>9.3848711771245263E-2</v>
      </c>
      <c r="AH782">
        <f t="shared" si="103"/>
        <v>-83385.581999999995</v>
      </c>
    </row>
    <row r="783" spans="1:34" x14ac:dyDescent="0.3">
      <c r="A783" s="1" t="s">
        <v>1678</v>
      </c>
      <c r="B783" s="1" t="s">
        <v>1679</v>
      </c>
      <c r="C783" s="1">
        <v>65</v>
      </c>
      <c r="D783" s="1" t="str">
        <f t="shared" si="96"/>
        <v>60-69</v>
      </c>
      <c r="E783" s="1" t="s">
        <v>36</v>
      </c>
      <c r="F783" s="1" t="s">
        <v>1464</v>
      </c>
      <c r="G783" s="1" t="s">
        <v>45</v>
      </c>
      <c r="H783" s="1" t="s">
        <v>241</v>
      </c>
      <c r="I783" s="1" t="s">
        <v>73</v>
      </c>
      <c r="J783" s="1" t="s">
        <v>72</v>
      </c>
      <c r="K783" s="1" t="str">
        <f t="shared" si="97"/>
        <v>ATL - ICN</v>
      </c>
      <c r="L783" s="1">
        <v>9251</v>
      </c>
      <c r="M783" s="1" t="str">
        <f t="shared" si="98"/>
        <v>Long-haul</v>
      </c>
      <c r="N783" s="2">
        <v>0.17449074074074075</v>
      </c>
      <c r="O783" s="2">
        <v>0.60226851851851848</v>
      </c>
      <c r="P783" s="3">
        <v>45663</v>
      </c>
      <c r="Q783" s="2">
        <v>0.19115740740740741</v>
      </c>
      <c r="R783" s="2">
        <v>0.6189351851851852</v>
      </c>
      <c r="S783" s="2">
        <f t="shared" si="99"/>
        <v>1.6666666666666663E-2</v>
      </c>
      <c r="T783" s="2">
        <f t="shared" si="100"/>
        <v>1.6666666666666718E-2</v>
      </c>
      <c r="U783" s="1">
        <v>24</v>
      </c>
      <c r="V783" s="1" t="str">
        <f t="shared" si="101"/>
        <v>On-time</v>
      </c>
      <c r="W783" s="1">
        <v>641.29999999999995</v>
      </c>
      <c r="X783" s="1" t="s">
        <v>53</v>
      </c>
      <c r="Y783" s="1">
        <v>5</v>
      </c>
      <c r="Z783" s="1" t="s">
        <v>32</v>
      </c>
      <c r="AA783" s="1">
        <v>69.61</v>
      </c>
      <c r="AB783" s="1">
        <v>47225.654410549098</v>
      </c>
      <c r="AC783" s="1" t="s">
        <v>33</v>
      </c>
      <c r="AD783" s="1">
        <v>4.34</v>
      </c>
      <c r="AE783" s="1">
        <v>92506.184999999998</v>
      </c>
      <c r="AF783" s="1">
        <v>24634.272000000001</v>
      </c>
      <c r="AG783" s="6">
        <f t="shared" si="102"/>
        <v>0.26629864803093978</v>
      </c>
      <c r="AH783">
        <f t="shared" si="103"/>
        <v>-67871.913</v>
      </c>
    </row>
    <row r="784" spans="1:34" x14ac:dyDescent="0.3">
      <c r="A784" s="1" t="s">
        <v>1680</v>
      </c>
      <c r="B784" s="1" t="s">
        <v>1681</v>
      </c>
      <c r="C784" s="1">
        <v>62</v>
      </c>
      <c r="D784" s="1" t="str">
        <f t="shared" si="96"/>
        <v>60-69</v>
      </c>
      <c r="E784" s="1" t="s">
        <v>25</v>
      </c>
      <c r="F784" s="1" t="s">
        <v>1464</v>
      </c>
      <c r="G784" s="1" t="s">
        <v>27</v>
      </c>
      <c r="H784" s="1" t="s">
        <v>241</v>
      </c>
      <c r="I784" s="1" t="s">
        <v>73</v>
      </c>
      <c r="J784" s="1" t="s">
        <v>72</v>
      </c>
      <c r="K784" s="1" t="str">
        <f t="shared" si="97"/>
        <v>ATL - ICN</v>
      </c>
      <c r="L784" s="1">
        <v>9251</v>
      </c>
      <c r="M784" s="1" t="str">
        <f t="shared" si="98"/>
        <v>Long-haul</v>
      </c>
      <c r="N784" s="2">
        <v>0.17449074074074075</v>
      </c>
      <c r="O784" s="2">
        <v>0.60226851851851848</v>
      </c>
      <c r="P784" s="3">
        <v>45667</v>
      </c>
      <c r="Q784" s="2">
        <v>0.19115740740740741</v>
      </c>
      <c r="R784" s="2">
        <v>0.6189351851851852</v>
      </c>
      <c r="S784" s="2">
        <f t="shared" si="99"/>
        <v>1.6666666666666663E-2</v>
      </c>
      <c r="T784" s="2">
        <f t="shared" si="100"/>
        <v>1.6666666666666718E-2</v>
      </c>
      <c r="U784" s="1">
        <v>24</v>
      </c>
      <c r="V784" s="1" t="str">
        <f t="shared" si="101"/>
        <v>On-time</v>
      </c>
      <c r="W784" s="1">
        <v>764.74</v>
      </c>
      <c r="X784" s="1" t="s">
        <v>37</v>
      </c>
      <c r="Y784" s="1">
        <v>5</v>
      </c>
      <c r="Z784" s="1" t="s">
        <v>42</v>
      </c>
      <c r="AA784" s="1">
        <v>94.07</v>
      </c>
      <c r="AB784" s="1">
        <v>47229.059721778998</v>
      </c>
      <c r="AC784" s="1" t="s">
        <v>39</v>
      </c>
      <c r="AD784" s="1">
        <v>4.26</v>
      </c>
      <c r="AE784" s="1">
        <v>92512.304999999993</v>
      </c>
      <c r="AF784" s="1">
        <v>29377.302</v>
      </c>
      <c r="AG784" s="6">
        <f t="shared" si="102"/>
        <v>0.31755021129351391</v>
      </c>
      <c r="AH784">
        <f t="shared" si="103"/>
        <v>-63135.002999999997</v>
      </c>
    </row>
    <row r="785" spans="1:34" x14ac:dyDescent="0.3">
      <c r="A785" s="1" t="s">
        <v>1682</v>
      </c>
      <c r="B785" s="1" t="s">
        <v>1683</v>
      </c>
      <c r="C785" s="1">
        <v>29</v>
      </c>
      <c r="D785" s="1" t="str">
        <f t="shared" si="96"/>
        <v>18-29</v>
      </c>
      <c r="E785" s="1" t="s">
        <v>36</v>
      </c>
      <c r="F785" s="1" t="s">
        <v>1464</v>
      </c>
      <c r="G785" s="1" t="s">
        <v>27</v>
      </c>
      <c r="H785" s="1" t="s">
        <v>258</v>
      </c>
      <c r="I785" s="1" t="s">
        <v>259</v>
      </c>
      <c r="J785" s="1" t="s">
        <v>72</v>
      </c>
      <c r="K785" s="1" t="str">
        <f t="shared" si="97"/>
        <v>JFK - ICN</v>
      </c>
      <c r="L785" s="1">
        <v>10648</v>
      </c>
      <c r="M785" s="1" t="str">
        <f t="shared" si="98"/>
        <v>Long-haul</v>
      </c>
      <c r="N785" s="2">
        <v>0.92479166666666668</v>
      </c>
      <c r="O785" s="2">
        <v>0.41715277777777776</v>
      </c>
      <c r="P785" s="3">
        <v>45659</v>
      </c>
      <c r="Q785" s="2">
        <v>0.92618055555555556</v>
      </c>
      <c r="R785" s="2">
        <v>0.41854166666666665</v>
      </c>
      <c r="S785" s="2">
        <f t="shared" si="99"/>
        <v>1.388888888888884E-3</v>
      </c>
      <c r="T785" s="2">
        <f t="shared" si="100"/>
        <v>1.388888888888884E-3</v>
      </c>
      <c r="U785" s="1">
        <v>2</v>
      </c>
      <c r="V785" s="1" t="str">
        <f t="shared" si="101"/>
        <v>On-time</v>
      </c>
      <c r="W785" s="1">
        <v>1452.2</v>
      </c>
      <c r="X785" s="1" t="s">
        <v>53</v>
      </c>
      <c r="Y785" s="1">
        <v>5</v>
      </c>
      <c r="Z785" s="1" t="s">
        <v>42</v>
      </c>
      <c r="AA785" s="1">
        <v>107.94</v>
      </c>
      <c r="AB785" s="1">
        <v>54658.102998158902</v>
      </c>
      <c r="AC785" s="1" t="s">
        <v>39</v>
      </c>
      <c r="AD785" s="1">
        <v>3.39</v>
      </c>
      <c r="AE785" s="1">
        <v>70589.72</v>
      </c>
      <c r="AF785" s="1">
        <v>92962.39</v>
      </c>
      <c r="AG785" s="6">
        <f t="shared" si="102"/>
        <v>1.3169394920393507</v>
      </c>
      <c r="AH785">
        <f t="shared" si="103"/>
        <v>22372.67</v>
      </c>
    </row>
    <row r="786" spans="1:34" x14ac:dyDescent="0.3">
      <c r="A786" s="1" t="s">
        <v>1684</v>
      </c>
      <c r="B786" s="1" t="s">
        <v>1685</v>
      </c>
      <c r="C786" s="1">
        <v>72</v>
      </c>
      <c r="D786" s="1" t="str">
        <f t="shared" si="96"/>
        <v>70-80</v>
      </c>
      <c r="E786" s="1" t="s">
        <v>36</v>
      </c>
      <c r="F786" s="1" t="s">
        <v>1464</v>
      </c>
      <c r="G786" s="1" t="s">
        <v>45</v>
      </c>
      <c r="H786" s="1" t="s">
        <v>258</v>
      </c>
      <c r="I786" s="1" t="s">
        <v>259</v>
      </c>
      <c r="J786" s="1" t="s">
        <v>72</v>
      </c>
      <c r="K786" s="1" t="str">
        <f t="shared" si="97"/>
        <v>JFK - ICN</v>
      </c>
      <c r="L786" s="1">
        <v>10648</v>
      </c>
      <c r="M786" s="1" t="str">
        <f t="shared" si="98"/>
        <v>Long-haul</v>
      </c>
      <c r="N786" s="2">
        <v>0.92479166666666668</v>
      </c>
      <c r="O786" s="2">
        <v>0.41715277777777776</v>
      </c>
      <c r="P786" s="3">
        <v>45663</v>
      </c>
      <c r="Q786" s="2">
        <v>0.92618055555555556</v>
      </c>
      <c r="R786" s="2">
        <v>0.41854166666666665</v>
      </c>
      <c r="S786" s="2">
        <f t="shared" si="99"/>
        <v>1.388888888888884E-3</v>
      </c>
      <c r="T786" s="2">
        <f t="shared" si="100"/>
        <v>1.388888888888884E-3</v>
      </c>
      <c r="U786" s="1">
        <v>2</v>
      </c>
      <c r="V786" s="1" t="str">
        <f t="shared" si="101"/>
        <v>On-time</v>
      </c>
      <c r="W786" s="1">
        <v>344.45</v>
      </c>
      <c r="X786" s="1" t="s">
        <v>37</v>
      </c>
      <c r="Y786" s="1">
        <v>5</v>
      </c>
      <c r="Z786" s="1" t="s">
        <v>42</v>
      </c>
      <c r="AA786" s="1">
        <v>103.26</v>
      </c>
      <c r="AB786" s="1">
        <v>54410.892538012296</v>
      </c>
      <c r="AC786" s="1" t="s">
        <v>33</v>
      </c>
      <c r="AD786" s="1">
        <v>3.05</v>
      </c>
      <c r="AE786" s="1">
        <v>70293.070000000007</v>
      </c>
      <c r="AF786" s="1">
        <v>22065.45</v>
      </c>
      <c r="AG786" s="6">
        <f t="shared" si="102"/>
        <v>0.31390647755177004</v>
      </c>
      <c r="AH786">
        <f t="shared" si="103"/>
        <v>-48227.62000000001</v>
      </c>
    </row>
    <row r="787" spans="1:34" x14ac:dyDescent="0.3">
      <c r="A787" s="1" t="s">
        <v>1686</v>
      </c>
      <c r="B787" s="1" t="s">
        <v>1687</v>
      </c>
      <c r="C787" s="1">
        <v>46</v>
      </c>
      <c r="D787" s="1" t="str">
        <f t="shared" si="96"/>
        <v>40-59</v>
      </c>
      <c r="E787" s="1" t="s">
        <v>25</v>
      </c>
      <c r="F787" s="1" t="s">
        <v>1464</v>
      </c>
      <c r="G787" s="1" t="s">
        <v>45</v>
      </c>
      <c r="H787" s="1" t="s">
        <v>258</v>
      </c>
      <c r="I787" s="1" t="s">
        <v>259</v>
      </c>
      <c r="J787" s="1" t="s">
        <v>72</v>
      </c>
      <c r="K787" s="1" t="str">
        <f t="shared" si="97"/>
        <v>JFK - ICN</v>
      </c>
      <c r="L787" s="1">
        <v>10648</v>
      </c>
      <c r="M787" s="1" t="str">
        <f t="shared" si="98"/>
        <v>Long-haul</v>
      </c>
      <c r="N787" s="2">
        <v>0.92479166666666668</v>
      </c>
      <c r="O787" s="2">
        <v>0.41715277777777776</v>
      </c>
      <c r="P787" s="3">
        <v>45668</v>
      </c>
      <c r="Q787" s="2">
        <v>0.92618055555555556</v>
      </c>
      <c r="R787" s="2">
        <v>0.41854166666666665</v>
      </c>
      <c r="S787" s="2">
        <f t="shared" si="99"/>
        <v>1.388888888888884E-3</v>
      </c>
      <c r="T787" s="2">
        <f t="shared" si="100"/>
        <v>1.388888888888884E-3</v>
      </c>
      <c r="U787" s="1">
        <v>2</v>
      </c>
      <c r="V787" s="1" t="str">
        <f t="shared" si="101"/>
        <v>On-time</v>
      </c>
      <c r="W787" s="1">
        <v>819.45</v>
      </c>
      <c r="X787" s="1" t="s">
        <v>31</v>
      </c>
      <c r="Y787" s="1">
        <v>5</v>
      </c>
      <c r="Z787" s="1" t="s">
        <v>80</v>
      </c>
      <c r="AA787" s="1">
        <v>25.93</v>
      </c>
      <c r="AB787" s="1">
        <v>54508.955411573297</v>
      </c>
      <c r="AC787" s="1" t="s">
        <v>39</v>
      </c>
      <c r="AD787" s="1">
        <v>4.55</v>
      </c>
      <c r="AE787" s="1">
        <v>70410.75</v>
      </c>
      <c r="AF787" s="1">
        <v>52449.99</v>
      </c>
      <c r="AG787" s="6">
        <f t="shared" si="102"/>
        <v>0.74491451944482912</v>
      </c>
      <c r="AH787">
        <f t="shared" si="103"/>
        <v>-17960.760000000002</v>
      </c>
    </row>
    <row r="788" spans="1:34" x14ac:dyDescent="0.3">
      <c r="A788" s="1" t="s">
        <v>1688</v>
      </c>
      <c r="B788" s="1" t="s">
        <v>1689</v>
      </c>
      <c r="C788" s="1">
        <v>75</v>
      </c>
      <c r="D788" s="1" t="str">
        <f t="shared" si="96"/>
        <v>70-80</v>
      </c>
      <c r="E788" s="1" t="s">
        <v>36</v>
      </c>
      <c r="F788" s="1" t="s">
        <v>1464</v>
      </c>
      <c r="G788" s="1" t="s">
        <v>45</v>
      </c>
      <c r="H788" s="1" t="s">
        <v>258</v>
      </c>
      <c r="I788" s="1" t="s">
        <v>259</v>
      </c>
      <c r="J788" s="1" t="s">
        <v>72</v>
      </c>
      <c r="K788" s="1" t="str">
        <f t="shared" si="97"/>
        <v>JFK - ICN</v>
      </c>
      <c r="L788" s="1">
        <v>10648</v>
      </c>
      <c r="M788" s="1" t="str">
        <f t="shared" si="98"/>
        <v>Long-haul</v>
      </c>
      <c r="N788" s="2">
        <v>0.92479166666666668</v>
      </c>
      <c r="O788" s="2">
        <v>0.41715277777777776</v>
      </c>
      <c r="P788" s="3">
        <v>45668</v>
      </c>
      <c r="Q788" s="2">
        <v>0.92618055555555556</v>
      </c>
      <c r="R788" s="2">
        <v>0.41854166666666665</v>
      </c>
      <c r="S788" s="2">
        <f t="shared" si="99"/>
        <v>1.388888888888884E-3</v>
      </c>
      <c r="T788" s="2">
        <f t="shared" si="100"/>
        <v>1.388888888888884E-3</v>
      </c>
      <c r="U788" s="1">
        <v>2</v>
      </c>
      <c r="V788" s="1" t="str">
        <f t="shared" si="101"/>
        <v>On-time</v>
      </c>
      <c r="W788" s="1">
        <v>1264.72</v>
      </c>
      <c r="X788" s="1" t="s">
        <v>53</v>
      </c>
      <c r="Y788" s="1">
        <v>5</v>
      </c>
      <c r="Z788" s="1" t="s">
        <v>32</v>
      </c>
      <c r="AA788" s="1">
        <v>125.23</v>
      </c>
      <c r="AB788" s="1">
        <v>54134.1689496213</v>
      </c>
      <c r="AC788" s="1" t="s">
        <v>33</v>
      </c>
      <c r="AD788" s="1">
        <v>4.12</v>
      </c>
      <c r="AE788" s="1">
        <v>69961</v>
      </c>
      <c r="AF788" s="1">
        <v>80967.13</v>
      </c>
      <c r="AG788" s="6">
        <f t="shared" si="102"/>
        <v>1.157318077214448</v>
      </c>
      <c r="AH788">
        <f t="shared" si="103"/>
        <v>11006.130000000005</v>
      </c>
    </row>
    <row r="789" spans="1:34" x14ac:dyDescent="0.3">
      <c r="A789" s="1" t="s">
        <v>1690</v>
      </c>
      <c r="B789" s="1" t="s">
        <v>1691</v>
      </c>
      <c r="C789" s="1">
        <v>62</v>
      </c>
      <c r="D789" s="1" t="str">
        <f t="shared" si="96"/>
        <v>60-69</v>
      </c>
      <c r="E789" s="1" t="s">
        <v>25</v>
      </c>
      <c r="F789" s="1" t="s">
        <v>1464</v>
      </c>
      <c r="G789" s="1" t="s">
        <v>45</v>
      </c>
      <c r="H789" s="1" t="s">
        <v>272</v>
      </c>
      <c r="I789" s="1" t="s">
        <v>112</v>
      </c>
      <c r="J789" s="1" t="s">
        <v>30</v>
      </c>
      <c r="K789" s="1" t="str">
        <f t="shared" si="97"/>
        <v>IST - ORD</v>
      </c>
      <c r="L789" s="1">
        <v>13817</v>
      </c>
      <c r="M789" s="1" t="str">
        <f t="shared" si="98"/>
        <v>Long-haul</v>
      </c>
      <c r="N789" s="2">
        <v>0.91703703703703698</v>
      </c>
      <c r="O789" s="2">
        <v>0.55662037037037038</v>
      </c>
      <c r="P789" s="3">
        <v>45671</v>
      </c>
      <c r="Q789" s="2">
        <v>0.92120370370370375</v>
      </c>
      <c r="R789" s="2">
        <v>0.56078703703703703</v>
      </c>
      <c r="S789" s="2">
        <f t="shared" si="99"/>
        <v>4.1666666666667629E-3</v>
      </c>
      <c r="T789" s="2">
        <f t="shared" si="100"/>
        <v>4.1666666666666519E-3</v>
      </c>
      <c r="U789" s="1">
        <v>6</v>
      </c>
      <c r="V789" s="1" t="str">
        <f t="shared" si="101"/>
        <v>On-time</v>
      </c>
      <c r="W789" s="1">
        <v>1326.38</v>
      </c>
      <c r="X789" s="1" t="s">
        <v>53</v>
      </c>
      <c r="Y789" s="1">
        <v>5</v>
      </c>
      <c r="Z789" s="1" t="s">
        <v>80</v>
      </c>
      <c r="AA789" s="1">
        <v>178.13</v>
      </c>
      <c r="AB789" s="1">
        <v>70182.736655507993</v>
      </c>
      <c r="AC789" s="1" t="s">
        <v>39</v>
      </c>
      <c r="AD789" s="1">
        <v>3.73</v>
      </c>
      <c r="AE789" s="1">
        <v>89219.28</v>
      </c>
      <c r="AF789" s="1">
        <v>84923.95</v>
      </c>
      <c r="AG789" s="6">
        <f t="shared" si="102"/>
        <v>0.95185648214152818</v>
      </c>
      <c r="AH789">
        <f t="shared" si="103"/>
        <v>-4295.3300000000017</v>
      </c>
    </row>
    <row r="790" spans="1:34" x14ac:dyDescent="0.3">
      <c r="A790" s="1" t="s">
        <v>1692</v>
      </c>
      <c r="B790" s="1" t="s">
        <v>1693</v>
      </c>
      <c r="C790" s="1">
        <v>36</v>
      </c>
      <c r="D790" s="1" t="str">
        <f t="shared" si="96"/>
        <v>30-39</v>
      </c>
      <c r="E790" s="1" t="s">
        <v>25</v>
      </c>
      <c r="F790" s="1" t="s">
        <v>1464</v>
      </c>
      <c r="G790" s="1" t="s">
        <v>27</v>
      </c>
      <c r="H790" s="1" t="s">
        <v>272</v>
      </c>
      <c r="I790" s="1" t="s">
        <v>112</v>
      </c>
      <c r="J790" s="1" t="s">
        <v>30</v>
      </c>
      <c r="K790" s="1" t="str">
        <f t="shared" si="97"/>
        <v>IST - ORD</v>
      </c>
      <c r="L790" s="1">
        <v>13817</v>
      </c>
      <c r="M790" s="1" t="str">
        <f t="shared" si="98"/>
        <v>Long-haul</v>
      </c>
      <c r="N790" s="2">
        <v>0.91703703703703698</v>
      </c>
      <c r="O790" s="2">
        <v>0.55662037037037038</v>
      </c>
      <c r="P790" s="3">
        <v>45666</v>
      </c>
      <c r="Q790" s="2">
        <v>0.92120370370370375</v>
      </c>
      <c r="R790" s="2">
        <v>0.56078703703703703</v>
      </c>
      <c r="S790" s="2">
        <f t="shared" si="99"/>
        <v>4.1666666666667629E-3</v>
      </c>
      <c r="T790" s="2">
        <f t="shared" si="100"/>
        <v>4.1666666666666519E-3</v>
      </c>
      <c r="U790" s="1">
        <v>6</v>
      </c>
      <c r="V790" s="1" t="str">
        <f t="shared" si="101"/>
        <v>On-time</v>
      </c>
      <c r="W790" s="1">
        <v>971.33</v>
      </c>
      <c r="X790" s="1" t="s">
        <v>31</v>
      </c>
      <c r="Y790" s="1">
        <v>3</v>
      </c>
      <c r="Z790" s="1" t="s">
        <v>80</v>
      </c>
      <c r="AA790" s="1">
        <v>108.86</v>
      </c>
      <c r="AB790" s="1">
        <v>69873.204905384599</v>
      </c>
      <c r="AC790" s="1" t="s">
        <v>39</v>
      </c>
      <c r="AD790" s="1">
        <v>3.44</v>
      </c>
      <c r="AE790" s="1">
        <v>88847.85</v>
      </c>
      <c r="AF790" s="1">
        <v>62186.89</v>
      </c>
      <c r="AG790" s="6">
        <f t="shared" si="102"/>
        <v>0.69992565942788709</v>
      </c>
      <c r="AH790">
        <f t="shared" si="103"/>
        <v>-26660.960000000006</v>
      </c>
    </row>
    <row r="791" spans="1:34" x14ac:dyDescent="0.3">
      <c r="A791" s="1" t="s">
        <v>1694</v>
      </c>
      <c r="B791" s="1" t="s">
        <v>1695</v>
      </c>
      <c r="C791" s="1">
        <v>47</v>
      </c>
      <c r="D791" s="1" t="str">
        <f t="shared" si="96"/>
        <v>40-59</v>
      </c>
      <c r="E791" s="1" t="s">
        <v>36</v>
      </c>
      <c r="F791" s="1" t="s">
        <v>1464</v>
      </c>
      <c r="G791" s="1" t="s">
        <v>27</v>
      </c>
      <c r="H791" s="1" t="s">
        <v>272</v>
      </c>
      <c r="I791" s="1" t="s">
        <v>112</v>
      </c>
      <c r="J791" s="1" t="s">
        <v>30</v>
      </c>
      <c r="K791" s="1" t="str">
        <f t="shared" si="97"/>
        <v>IST - ORD</v>
      </c>
      <c r="L791" s="1">
        <v>13817</v>
      </c>
      <c r="M791" s="1" t="str">
        <f t="shared" si="98"/>
        <v>Long-haul</v>
      </c>
      <c r="N791" s="2">
        <v>0.91703703703703698</v>
      </c>
      <c r="O791" s="2">
        <v>0.55662037037037038</v>
      </c>
      <c r="P791" s="3">
        <v>45669</v>
      </c>
      <c r="Q791" s="2">
        <v>0.92120370370370375</v>
      </c>
      <c r="R791" s="2">
        <v>0.56078703703703703</v>
      </c>
      <c r="S791" s="2">
        <f t="shared" si="99"/>
        <v>4.1666666666667629E-3</v>
      </c>
      <c r="T791" s="2">
        <f t="shared" si="100"/>
        <v>4.1666666666666519E-3</v>
      </c>
      <c r="U791" s="1">
        <v>6</v>
      </c>
      <c r="V791" s="1" t="str">
        <f t="shared" si="101"/>
        <v>On-time</v>
      </c>
      <c r="W791" s="1">
        <v>1209.0999999999999</v>
      </c>
      <c r="X791" s="1" t="s">
        <v>31</v>
      </c>
      <c r="Y791" s="1">
        <v>5</v>
      </c>
      <c r="Z791" s="1" t="s">
        <v>42</v>
      </c>
      <c r="AA791" s="1">
        <v>131.22999999999999</v>
      </c>
      <c r="AB791" s="1">
        <v>70016.070793516104</v>
      </c>
      <c r="AC791" s="1" t="s">
        <v>33</v>
      </c>
      <c r="AD791" s="1">
        <v>4.83</v>
      </c>
      <c r="AE791" s="1">
        <v>89019.28</v>
      </c>
      <c r="AF791" s="1">
        <v>77408.649999999994</v>
      </c>
      <c r="AG791" s="6">
        <f t="shared" si="102"/>
        <v>0.8695717377179415</v>
      </c>
      <c r="AH791">
        <f t="shared" si="103"/>
        <v>-11610.630000000005</v>
      </c>
    </row>
    <row r="792" spans="1:34" x14ac:dyDescent="0.3">
      <c r="A792" s="1" t="s">
        <v>1696</v>
      </c>
      <c r="B792" s="1" t="s">
        <v>1697</v>
      </c>
      <c r="C792" s="1">
        <v>30</v>
      </c>
      <c r="D792" s="1" t="str">
        <f t="shared" si="96"/>
        <v>30-39</v>
      </c>
      <c r="E792" s="1" t="s">
        <v>25</v>
      </c>
      <c r="F792" s="1" t="s">
        <v>1464</v>
      </c>
      <c r="G792" s="1" t="s">
        <v>45</v>
      </c>
      <c r="H792" s="1" t="s">
        <v>272</v>
      </c>
      <c r="I792" s="1" t="s">
        <v>112</v>
      </c>
      <c r="J792" s="1" t="s">
        <v>30</v>
      </c>
      <c r="K792" s="1" t="str">
        <f t="shared" si="97"/>
        <v>IST - ORD</v>
      </c>
      <c r="L792" s="1">
        <v>13817</v>
      </c>
      <c r="M792" s="1" t="str">
        <f t="shared" si="98"/>
        <v>Long-haul</v>
      </c>
      <c r="N792" s="2">
        <v>0.91703703703703698</v>
      </c>
      <c r="O792" s="2">
        <v>0.55662037037037038</v>
      </c>
      <c r="P792" s="3">
        <v>45662</v>
      </c>
      <c r="Q792" s="2">
        <v>0.92120370370370375</v>
      </c>
      <c r="R792" s="2">
        <v>0.56078703703703703</v>
      </c>
      <c r="S792" s="2">
        <f t="shared" si="99"/>
        <v>4.1666666666667629E-3</v>
      </c>
      <c r="T792" s="2">
        <f t="shared" si="100"/>
        <v>4.1666666666666519E-3</v>
      </c>
      <c r="U792" s="1">
        <v>6</v>
      </c>
      <c r="V792" s="1" t="str">
        <f t="shared" si="101"/>
        <v>On-time</v>
      </c>
      <c r="W792" s="1">
        <v>465.38</v>
      </c>
      <c r="X792" s="1" t="s">
        <v>31</v>
      </c>
      <c r="Y792" s="1">
        <v>3</v>
      </c>
      <c r="Z792" s="1" t="s">
        <v>38</v>
      </c>
      <c r="AA792" s="1">
        <v>56.27</v>
      </c>
      <c r="AB792" s="1">
        <v>70066.188415646393</v>
      </c>
      <c r="AC792" s="1" t="s">
        <v>33</v>
      </c>
      <c r="AD792" s="1">
        <v>4.2300000000000004</v>
      </c>
      <c r="AE792" s="1">
        <v>89079.43</v>
      </c>
      <c r="AF792" s="1">
        <v>29795.57</v>
      </c>
      <c r="AG792" s="6">
        <f t="shared" si="102"/>
        <v>0.33448316856091248</v>
      </c>
      <c r="AH792">
        <f t="shared" si="103"/>
        <v>-59283.859999999993</v>
      </c>
    </row>
    <row r="793" spans="1:34" x14ac:dyDescent="0.3">
      <c r="A793" s="1" t="s">
        <v>1698</v>
      </c>
      <c r="B793" s="1" t="s">
        <v>1699</v>
      </c>
      <c r="C793" s="1">
        <v>33</v>
      </c>
      <c r="D793" s="1" t="str">
        <f t="shared" si="96"/>
        <v>30-39</v>
      </c>
      <c r="E793" s="1" t="s">
        <v>36</v>
      </c>
      <c r="F793" s="1" t="s">
        <v>1464</v>
      </c>
      <c r="G793" s="1" t="s">
        <v>45</v>
      </c>
      <c r="H793" s="1" t="s">
        <v>272</v>
      </c>
      <c r="I793" s="1" t="s">
        <v>112</v>
      </c>
      <c r="J793" s="1" t="s">
        <v>30</v>
      </c>
      <c r="K793" s="1" t="str">
        <f t="shared" si="97"/>
        <v>IST - ORD</v>
      </c>
      <c r="L793" s="1">
        <v>13817</v>
      </c>
      <c r="M793" s="1" t="str">
        <f t="shared" si="98"/>
        <v>Long-haul</v>
      </c>
      <c r="N793" s="2">
        <v>0.91703703703703698</v>
      </c>
      <c r="O793" s="2">
        <v>0.55662037037037038</v>
      </c>
      <c r="P793" s="3">
        <v>45666</v>
      </c>
      <c r="Q793" s="2">
        <v>0.92120370370370375</v>
      </c>
      <c r="R793" s="2">
        <v>0.56078703703703703</v>
      </c>
      <c r="S793" s="2">
        <f t="shared" si="99"/>
        <v>4.1666666666667629E-3</v>
      </c>
      <c r="T793" s="2">
        <f t="shared" si="100"/>
        <v>4.1666666666666519E-3</v>
      </c>
      <c r="U793" s="1">
        <v>6</v>
      </c>
      <c r="V793" s="1" t="str">
        <f t="shared" si="101"/>
        <v>On-time</v>
      </c>
      <c r="W793" s="1">
        <v>586.75</v>
      </c>
      <c r="X793" s="1" t="s">
        <v>53</v>
      </c>
      <c r="Y793" s="1">
        <v>3</v>
      </c>
      <c r="Z793" s="1" t="s">
        <v>46</v>
      </c>
      <c r="AA793" s="1">
        <v>94.78</v>
      </c>
      <c r="AB793" s="1">
        <v>70389.322727160805</v>
      </c>
      <c r="AC793" s="1" t="s">
        <v>33</v>
      </c>
      <c r="AD793" s="1">
        <v>4.04</v>
      </c>
      <c r="AE793" s="1">
        <v>89467.19</v>
      </c>
      <c r="AF793" s="1">
        <v>37570.959999999999</v>
      </c>
      <c r="AG793" s="6">
        <f t="shared" si="102"/>
        <v>0.41994120973286408</v>
      </c>
      <c r="AH793">
        <f t="shared" si="103"/>
        <v>-51896.23</v>
      </c>
    </row>
    <row r="794" spans="1:34" x14ac:dyDescent="0.3">
      <c r="A794" s="1" t="s">
        <v>1700</v>
      </c>
      <c r="B794" s="1" t="s">
        <v>1701</v>
      </c>
      <c r="C794" s="1">
        <v>43</v>
      </c>
      <c r="D794" s="1" t="str">
        <f t="shared" si="96"/>
        <v>40-59</v>
      </c>
      <c r="E794" s="1" t="s">
        <v>36</v>
      </c>
      <c r="F794" s="1" t="s">
        <v>1464</v>
      </c>
      <c r="G794" s="1" t="s">
        <v>27</v>
      </c>
      <c r="H794" s="1" t="s">
        <v>272</v>
      </c>
      <c r="I794" s="1" t="s">
        <v>112</v>
      </c>
      <c r="J794" s="1" t="s">
        <v>30</v>
      </c>
      <c r="K794" s="1" t="str">
        <f t="shared" si="97"/>
        <v>IST - ORD</v>
      </c>
      <c r="L794" s="1">
        <v>13817</v>
      </c>
      <c r="M794" s="1" t="str">
        <f t="shared" si="98"/>
        <v>Long-haul</v>
      </c>
      <c r="N794" s="2">
        <v>0.91703703703703698</v>
      </c>
      <c r="O794" s="2">
        <v>0.55662037037037038</v>
      </c>
      <c r="P794" s="3">
        <v>45667</v>
      </c>
      <c r="Q794" s="2">
        <v>0.92120370370370375</v>
      </c>
      <c r="R794" s="2">
        <v>0.56078703703703703</v>
      </c>
      <c r="S794" s="2">
        <f t="shared" si="99"/>
        <v>4.1666666666667629E-3</v>
      </c>
      <c r="T794" s="2">
        <f t="shared" si="100"/>
        <v>4.1666666666666519E-3</v>
      </c>
      <c r="U794" s="1">
        <v>6</v>
      </c>
      <c r="V794" s="1" t="str">
        <f t="shared" si="101"/>
        <v>On-time</v>
      </c>
      <c r="W794" s="1">
        <v>747.7</v>
      </c>
      <c r="X794" s="1" t="s">
        <v>37</v>
      </c>
      <c r="Y794" s="1">
        <v>5</v>
      </c>
      <c r="Z794" s="1" t="s">
        <v>80</v>
      </c>
      <c r="AA794" s="1">
        <v>106.76</v>
      </c>
      <c r="AB794" s="1">
        <v>70483.357850924207</v>
      </c>
      <c r="AC794" s="1" t="s">
        <v>33</v>
      </c>
      <c r="AD794" s="1">
        <v>4.6500000000000004</v>
      </c>
      <c r="AE794" s="1">
        <v>89580.03</v>
      </c>
      <c r="AF794" s="1">
        <v>47874.15</v>
      </c>
      <c r="AG794" s="6">
        <f t="shared" si="102"/>
        <v>0.53442882303120465</v>
      </c>
      <c r="AH794">
        <f t="shared" si="103"/>
        <v>-41705.879999999997</v>
      </c>
    </row>
    <row r="795" spans="1:34" x14ac:dyDescent="0.3">
      <c r="A795" s="1" t="s">
        <v>1702</v>
      </c>
      <c r="B795" s="1" t="s">
        <v>1703</v>
      </c>
      <c r="C795" s="1">
        <v>74</v>
      </c>
      <c r="D795" s="1" t="str">
        <f t="shared" si="96"/>
        <v>70-80</v>
      </c>
      <c r="E795" s="1" t="s">
        <v>36</v>
      </c>
      <c r="F795" s="1" t="s">
        <v>1464</v>
      </c>
      <c r="G795" s="1" t="s">
        <v>27</v>
      </c>
      <c r="H795" s="1" t="s">
        <v>272</v>
      </c>
      <c r="I795" s="1" t="s">
        <v>112</v>
      </c>
      <c r="J795" s="1" t="s">
        <v>30</v>
      </c>
      <c r="K795" s="1" t="str">
        <f t="shared" si="97"/>
        <v>IST - ORD</v>
      </c>
      <c r="L795" s="1">
        <v>13817</v>
      </c>
      <c r="M795" s="1" t="str">
        <f t="shared" si="98"/>
        <v>Long-haul</v>
      </c>
      <c r="N795" s="2">
        <v>0.91703703703703698</v>
      </c>
      <c r="O795" s="2">
        <v>0.55662037037037038</v>
      </c>
      <c r="P795" s="3">
        <v>45664</v>
      </c>
      <c r="Q795" s="2">
        <v>0.92120370370370375</v>
      </c>
      <c r="R795" s="2">
        <v>0.56078703703703703</v>
      </c>
      <c r="S795" s="2">
        <f t="shared" si="99"/>
        <v>4.1666666666667629E-3</v>
      </c>
      <c r="T795" s="2">
        <f t="shared" si="100"/>
        <v>4.1666666666666519E-3</v>
      </c>
      <c r="U795" s="1">
        <v>6</v>
      </c>
      <c r="V795" s="1" t="str">
        <f t="shared" si="101"/>
        <v>On-time</v>
      </c>
      <c r="W795" s="1">
        <v>310.14</v>
      </c>
      <c r="X795" s="1" t="s">
        <v>31</v>
      </c>
      <c r="Y795" s="1">
        <v>5</v>
      </c>
      <c r="Z795" s="1" t="s">
        <v>80</v>
      </c>
      <c r="AA795" s="1">
        <v>192.44</v>
      </c>
      <c r="AB795" s="1">
        <v>70200.203936938196</v>
      </c>
      <c r="AC795" s="1" t="s">
        <v>33</v>
      </c>
      <c r="AD795" s="1">
        <v>3.43</v>
      </c>
      <c r="AE795" s="1">
        <v>89240.24</v>
      </c>
      <c r="AF795" s="1">
        <v>19887.45</v>
      </c>
      <c r="AG795" s="6">
        <f t="shared" si="102"/>
        <v>0.22285294167743161</v>
      </c>
      <c r="AH795">
        <f t="shared" si="103"/>
        <v>-69352.790000000008</v>
      </c>
    </row>
    <row r="796" spans="1:34" x14ac:dyDescent="0.3">
      <c r="A796" s="1" t="s">
        <v>1704</v>
      </c>
      <c r="B796" s="1" t="s">
        <v>1705</v>
      </c>
      <c r="C796" s="1">
        <v>56</v>
      </c>
      <c r="D796" s="1" t="str">
        <f t="shared" si="96"/>
        <v>40-59</v>
      </c>
      <c r="E796" s="1" t="s">
        <v>25</v>
      </c>
      <c r="F796" s="1" t="s">
        <v>1464</v>
      </c>
      <c r="G796" s="1" t="s">
        <v>45</v>
      </c>
      <c r="H796" s="1" t="s">
        <v>283</v>
      </c>
      <c r="I796" s="1" t="s">
        <v>73</v>
      </c>
      <c r="J796" s="1" t="s">
        <v>172</v>
      </c>
      <c r="K796" s="1" t="str">
        <f t="shared" si="97"/>
        <v>ATL - PVG</v>
      </c>
      <c r="L796" s="1">
        <v>11652</v>
      </c>
      <c r="M796" s="1" t="str">
        <f t="shared" si="98"/>
        <v>Long-haul</v>
      </c>
      <c r="N796" s="2">
        <v>0.94499999999999995</v>
      </c>
      <c r="O796" s="2">
        <v>0.48388888888888887</v>
      </c>
      <c r="P796" s="3">
        <v>45659</v>
      </c>
      <c r="Q796" s="2">
        <v>0.95680555555555558</v>
      </c>
      <c r="R796" s="2">
        <v>0.49569444444444444</v>
      </c>
      <c r="S796" s="2">
        <f t="shared" si="99"/>
        <v>1.1805555555555625E-2</v>
      </c>
      <c r="T796" s="2">
        <f t="shared" si="100"/>
        <v>1.1805555555555569E-2</v>
      </c>
      <c r="U796" s="1">
        <v>17</v>
      </c>
      <c r="V796" s="1" t="str">
        <f t="shared" si="101"/>
        <v>On-time</v>
      </c>
      <c r="W796" s="1">
        <v>1045.53</v>
      </c>
      <c r="X796" s="1" t="s">
        <v>53</v>
      </c>
      <c r="Y796" s="1">
        <v>5</v>
      </c>
      <c r="Z796" s="1" t="s">
        <v>80</v>
      </c>
      <c r="AA796" s="1">
        <v>52.74</v>
      </c>
      <c r="AB796" s="1">
        <v>59528.100162962197</v>
      </c>
      <c r="AC796" s="1" t="s">
        <v>33</v>
      </c>
      <c r="AD796" s="1">
        <v>4.8</v>
      </c>
      <c r="AE796" s="1">
        <v>114650.58</v>
      </c>
      <c r="AF796" s="1">
        <v>40154.682000000001</v>
      </c>
      <c r="AG796" s="6">
        <f t="shared" si="102"/>
        <v>0.3502353149892482</v>
      </c>
      <c r="AH796">
        <f t="shared" si="103"/>
        <v>-74495.898000000001</v>
      </c>
    </row>
    <row r="797" spans="1:34" x14ac:dyDescent="0.3">
      <c r="A797" s="1" t="s">
        <v>1706</v>
      </c>
      <c r="B797" s="1" t="s">
        <v>1707</v>
      </c>
      <c r="C797" s="1">
        <v>43</v>
      </c>
      <c r="D797" s="1" t="str">
        <f t="shared" si="96"/>
        <v>40-59</v>
      </c>
      <c r="E797" s="1" t="s">
        <v>25</v>
      </c>
      <c r="F797" s="1" t="s">
        <v>1464</v>
      </c>
      <c r="G797" s="1" t="s">
        <v>45</v>
      </c>
      <c r="H797" s="1" t="s">
        <v>283</v>
      </c>
      <c r="I797" s="1" t="s">
        <v>73</v>
      </c>
      <c r="J797" s="1" t="s">
        <v>172</v>
      </c>
      <c r="K797" s="1" t="str">
        <f t="shared" si="97"/>
        <v>ATL - PVG</v>
      </c>
      <c r="L797" s="1">
        <v>11652</v>
      </c>
      <c r="M797" s="1" t="str">
        <f t="shared" si="98"/>
        <v>Long-haul</v>
      </c>
      <c r="N797" s="2">
        <v>0.94499999999999995</v>
      </c>
      <c r="O797" s="2">
        <v>0.48388888888888887</v>
      </c>
      <c r="P797" s="3">
        <v>45670</v>
      </c>
      <c r="Q797" s="2">
        <v>0.95680555555555558</v>
      </c>
      <c r="R797" s="2">
        <v>0.49569444444444444</v>
      </c>
      <c r="S797" s="2">
        <f t="shared" si="99"/>
        <v>1.1805555555555625E-2</v>
      </c>
      <c r="T797" s="2">
        <f t="shared" si="100"/>
        <v>1.1805555555555569E-2</v>
      </c>
      <c r="U797" s="1">
        <v>17</v>
      </c>
      <c r="V797" s="1" t="str">
        <f t="shared" si="101"/>
        <v>On-time</v>
      </c>
      <c r="W797" s="1">
        <v>714.04</v>
      </c>
      <c r="X797" s="1" t="s">
        <v>37</v>
      </c>
      <c r="Y797" s="1">
        <v>5</v>
      </c>
      <c r="Z797" s="1" t="s">
        <v>46</v>
      </c>
      <c r="AA797" s="1">
        <v>23.52</v>
      </c>
      <c r="AB797" s="1">
        <v>59360.387408288603</v>
      </c>
      <c r="AC797" s="1" t="s">
        <v>39</v>
      </c>
      <c r="AD797" s="1">
        <v>4.62</v>
      </c>
      <c r="AE797" s="1">
        <v>114348.69</v>
      </c>
      <c r="AF797" s="1">
        <v>27421.955999999998</v>
      </c>
      <c r="AG797" s="6">
        <f t="shared" si="102"/>
        <v>0.23980997071326307</v>
      </c>
      <c r="AH797">
        <f t="shared" si="103"/>
        <v>-86926.733999999997</v>
      </c>
    </row>
    <row r="798" spans="1:34" x14ac:dyDescent="0.3">
      <c r="A798" s="1" t="s">
        <v>1708</v>
      </c>
      <c r="B798" s="1" t="s">
        <v>1709</v>
      </c>
      <c r="C798" s="1">
        <v>73</v>
      </c>
      <c r="D798" s="1" t="str">
        <f t="shared" si="96"/>
        <v>70-80</v>
      </c>
      <c r="E798" s="1" t="s">
        <v>25</v>
      </c>
      <c r="F798" s="1" t="s">
        <v>1464</v>
      </c>
      <c r="G798" s="1" t="s">
        <v>45</v>
      </c>
      <c r="H798" s="1" t="s">
        <v>283</v>
      </c>
      <c r="I798" s="1" t="s">
        <v>73</v>
      </c>
      <c r="J798" s="1" t="s">
        <v>172</v>
      </c>
      <c r="K798" s="1" t="str">
        <f t="shared" si="97"/>
        <v>ATL - PVG</v>
      </c>
      <c r="L798" s="1">
        <v>11652</v>
      </c>
      <c r="M798" s="1" t="str">
        <f t="shared" si="98"/>
        <v>Long-haul</v>
      </c>
      <c r="N798" s="2">
        <v>0.94499999999999995</v>
      </c>
      <c r="O798" s="2">
        <v>0.48388888888888887</v>
      </c>
      <c r="P798" s="3">
        <v>45669</v>
      </c>
      <c r="Q798" s="2">
        <v>0.95680555555555558</v>
      </c>
      <c r="R798" s="2">
        <v>0.49569444444444444</v>
      </c>
      <c r="S798" s="2">
        <f t="shared" si="99"/>
        <v>1.1805555555555625E-2</v>
      </c>
      <c r="T798" s="2">
        <f t="shared" si="100"/>
        <v>1.1805555555555569E-2</v>
      </c>
      <c r="U798" s="1">
        <v>17</v>
      </c>
      <c r="V798" s="1" t="str">
        <f t="shared" si="101"/>
        <v>On-time</v>
      </c>
      <c r="W798" s="1">
        <v>1030.54</v>
      </c>
      <c r="X798" s="1" t="s">
        <v>37</v>
      </c>
      <c r="Y798" s="1">
        <v>5</v>
      </c>
      <c r="Z798" s="1" t="s">
        <v>42</v>
      </c>
      <c r="AA798" s="1">
        <v>53.81</v>
      </c>
      <c r="AB798" s="1">
        <v>59201.9705733058</v>
      </c>
      <c r="AC798" s="1" t="s">
        <v>39</v>
      </c>
      <c r="AD798" s="1">
        <v>3.88</v>
      </c>
      <c r="AE798" s="1">
        <v>114063.54</v>
      </c>
      <c r="AF798" s="1">
        <v>39579.192000000003</v>
      </c>
      <c r="AG798" s="6">
        <f t="shared" si="102"/>
        <v>0.34699249207941474</v>
      </c>
      <c r="AH798">
        <f t="shared" si="103"/>
        <v>-74484.347999999998</v>
      </c>
    </row>
    <row r="799" spans="1:34" x14ac:dyDescent="0.3">
      <c r="A799" s="1" t="s">
        <v>1710</v>
      </c>
      <c r="B799" s="1" t="s">
        <v>1711</v>
      </c>
      <c r="C799" s="1">
        <v>29</v>
      </c>
      <c r="D799" s="1" t="str">
        <f t="shared" si="96"/>
        <v>18-29</v>
      </c>
      <c r="E799" s="1" t="s">
        <v>36</v>
      </c>
      <c r="F799" s="1" t="s">
        <v>1464</v>
      </c>
      <c r="G799" s="1" t="s">
        <v>45</v>
      </c>
      <c r="H799" s="1" t="s">
        <v>283</v>
      </c>
      <c r="I799" s="1" t="s">
        <v>73</v>
      </c>
      <c r="J799" s="1" t="s">
        <v>172</v>
      </c>
      <c r="K799" s="1" t="str">
        <f t="shared" si="97"/>
        <v>ATL - PVG</v>
      </c>
      <c r="L799" s="1">
        <v>11652</v>
      </c>
      <c r="M799" s="1" t="str">
        <f t="shared" si="98"/>
        <v>Long-haul</v>
      </c>
      <c r="N799" s="2">
        <v>0.94499999999999995</v>
      </c>
      <c r="O799" s="2">
        <v>0.48388888888888887</v>
      </c>
      <c r="P799" s="3">
        <v>45671</v>
      </c>
      <c r="Q799" s="2">
        <v>0.95680555555555558</v>
      </c>
      <c r="R799" s="2">
        <v>0.49569444444444444</v>
      </c>
      <c r="S799" s="2">
        <f t="shared" si="99"/>
        <v>1.1805555555555625E-2</v>
      </c>
      <c r="T799" s="2">
        <f t="shared" si="100"/>
        <v>1.1805555555555569E-2</v>
      </c>
      <c r="U799" s="1">
        <v>17</v>
      </c>
      <c r="V799" s="1" t="str">
        <f t="shared" si="101"/>
        <v>On-time</v>
      </c>
      <c r="W799" s="1">
        <v>1460.11</v>
      </c>
      <c r="X799" s="1" t="s">
        <v>31</v>
      </c>
      <c r="Y799" s="1">
        <v>5</v>
      </c>
      <c r="Z799" s="1" t="s">
        <v>38</v>
      </c>
      <c r="AA799" s="1">
        <v>66.22</v>
      </c>
      <c r="AB799" s="1">
        <v>59396.056946356199</v>
      </c>
      <c r="AC799" s="1" t="s">
        <v>33</v>
      </c>
      <c r="AD799" s="1">
        <v>4.4400000000000004</v>
      </c>
      <c r="AE799" s="1">
        <v>114412.905</v>
      </c>
      <c r="AF799" s="1">
        <v>56076.167999999998</v>
      </c>
      <c r="AG799" s="6">
        <f t="shared" si="102"/>
        <v>0.49012100514360685</v>
      </c>
      <c r="AH799">
        <f t="shared" si="103"/>
        <v>-58336.737000000001</v>
      </c>
    </row>
    <row r="800" spans="1:34" x14ac:dyDescent="0.3">
      <c r="A800" s="1" t="s">
        <v>1712</v>
      </c>
      <c r="B800" s="1" t="s">
        <v>1713</v>
      </c>
      <c r="C800" s="1">
        <v>23</v>
      </c>
      <c r="D800" s="1" t="str">
        <f t="shared" si="96"/>
        <v>18-29</v>
      </c>
      <c r="E800" s="1" t="s">
        <v>25</v>
      </c>
      <c r="F800" s="1" t="s">
        <v>1464</v>
      </c>
      <c r="G800" s="1" t="s">
        <v>27</v>
      </c>
      <c r="H800" s="1" t="s">
        <v>304</v>
      </c>
      <c r="I800" s="1" t="s">
        <v>305</v>
      </c>
      <c r="J800" s="1" t="s">
        <v>30</v>
      </c>
      <c r="K800" s="1" t="str">
        <f t="shared" si="97"/>
        <v>FRA - ORD</v>
      </c>
      <c r="L800" s="1">
        <v>14406</v>
      </c>
      <c r="M800" s="1" t="str">
        <f t="shared" si="98"/>
        <v>Long-haul</v>
      </c>
      <c r="N800" s="2">
        <v>0.40773148148148147</v>
      </c>
      <c r="O800" s="2">
        <v>7.4398148148148144E-2</v>
      </c>
      <c r="P800" s="3">
        <v>45672</v>
      </c>
      <c r="Q800" s="2">
        <v>0.40773148148148147</v>
      </c>
      <c r="R800" s="2">
        <v>7.4398148148148144E-2</v>
      </c>
      <c r="S800" s="2">
        <f t="shared" si="99"/>
        <v>0</v>
      </c>
      <c r="T800" s="2">
        <f t="shared" si="100"/>
        <v>0</v>
      </c>
      <c r="U800" s="1">
        <v>0</v>
      </c>
      <c r="V800" s="1" t="str">
        <f t="shared" si="101"/>
        <v>On-time</v>
      </c>
      <c r="W800" s="1">
        <v>1199.9100000000001</v>
      </c>
      <c r="X800" s="1" t="s">
        <v>31</v>
      </c>
      <c r="Y800" s="1">
        <v>5</v>
      </c>
      <c r="Z800" s="1" t="s">
        <v>80</v>
      </c>
      <c r="AA800" s="1">
        <v>109.22</v>
      </c>
      <c r="AB800" s="1">
        <v>72574.699417698896</v>
      </c>
      <c r="AC800" s="1" t="s">
        <v>33</v>
      </c>
      <c r="AD800" s="1">
        <v>3.11</v>
      </c>
      <c r="AE800" s="1">
        <v>92089.64</v>
      </c>
      <c r="AF800" s="1">
        <v>76816.08</v>
      </c>
      <c r="AG800" s="6">
        <f t="shared" si="102"/>
        <v>0.83414464428354806</v>
      </c>
      <c r="AH800">
        <f t="shared" si="103"/>
        <v>-15273.559999999998</v>
      </c>
    </row>
    <row r="801" spans="1:34" x14ac:dyDescent="0.3">
      <c r="A801" s="1" t="s">
        <v>1714</v>
      </c>
      <c r="B801" s="1" t="s">
        <v>1715</v>
      </c>
      <c r="C801" s="1">
        <v>71</v>
      </c>
      <c r="D801" s="1" t="str">
        <f t="shared" si="96"/>
        <v>70-80</v>
      </c>
      <c r="E801" s="1" t="s">
        <v>36</v>
      </c>
      <c r="F801" s="1" t="s">
        <v>1464</v>
      </c>
      <c r="G801" s="1" t="s">
        <v>27</v>
      </c>
      <c r="H801" s="1" t="s">
        <v>304</v>
      </c>
      <c r="I801" s="1" t="s">
        <v>305</v>
      </c>
      <c r="J801" s="1" t="s">
        <v>30</v>
      </c>
      <c r="K801" s="1" t="str">
        <f t="shared" si="97"/>
        <v>FRA - ORD</v>
      </c>
      <c r="L801" s="1">
        <v>14406</v>
      </c>
      <c r="M801" s="1" t="str">
        <f t="shared" si="98"/>
        <v>Long-haul</v>
      </c>
      <c r="N801" s="2">
        <v>0.40773148148148147</v>
      </c>
      <c r="O801" s="2">
        <v>7.4398148148148144E-2</v>
      </c>
      <c r="P801" s="3">
        <v>45661</v>
      </c>
      <c r="Q801" s="2">
        <v>0.40773148148148147</v>
      </c>
      <c r="R801" s="2">
        <v>7.4398148148148144E-2</v>
      </c>
      <c r="S801" s="2">
        <f t="shared" si="99"/>
        <v>0</v>
      </c>
      <c r="T801" s="2">
        <f t="shared" si="100"/>
        <v>0</v>
      </c>
      <c r="U801" s="1">
        <v>0</v>
      </c>
      <c r="V801" s="1" t="str">
        <f t="shared" si="101"/>
        <v>On-time</v>
      </c>
      <c r="W801" s="1">
        <v>570.23</v>
      </c>
      <c r="X801" s="1" t="s">
        <v>37</v>
      </c>
      <c r="Y801" s="1">
        <v>5</v>
      </c>
      <c r="Z801" s="1" t="s">
        <v>38</v>
      </c>
      <c r="AA801" s="1">
        <v>81.95</v>
      </c>
      <c r="AB801" s="1">
        <v>72644.153441552698</v>
      </c>
      <c r="AC801" s="1" t="s">
        <v>33</v>
      </c>
      <c r="AD801" s="1">
        <v>3.78</v>
      </c>
      <c r="AE801" s="1">
        <v>92172.98</v>
      </c>
      <c r="AF801" s="1">
        <v>36511.11</v>
      </c>
      <c r="AG801" s="6">
        <f t="shared" si="102"/>
        <v>0.3961151087878465</v>
      </c>
      <c r="AH801">
        <f t="shared" si="103"/>
        <v>-55661.869999999995</v>
      </c>
    </row>
    <row r="802" spans="1:34" x14ac:dyDescent="0.3">
      <c r="A802" s="1" t="s">
        <v>1716</v>
      </c>
      <c r="B802" s="1" t="s">
        <v>1717</v>
      </c>
      <c r="C802" s="1">
        <v>26</v>
      </c>
      <c r="D802" s="1" t="str">
        <f t="shared" si="96"/>
        <v>18-29</v>
      </c>
      <c r="E802" s="1" t="s">
        <v>25</v>
      </c>
      <c r="F802" s="1" t="s">
        <v>1464</v>
      </c>
      <c r="G802" s="1" t="s">
        <v>45</v>
      </c>
      <c r="H802" s="1" t="s">
        <v>304</v>
      </c>
      <c r="I802" s="1" t="s">
        <v>305</v>
      </c>
      <c r="J802" s="1" t="s">
        <v>30</v>
      </c>
      <c r="K802" s="1" t="str">
        <f t="shared" si="97"/>
        <v>FRA - ORD</v>
      </c>
      <c r="L802" s="1">
        <v>14406</v>
      </c>
      <c r="M802" s="1" t="str">
        <f t="shared" si="98"/>
        <v>Long-haul</v>
      </c>
      <c r="N802" s="2">
        <v>0.40773148148148147</v>
      </c>
      <c r="O802" s="2">
        <v>7.4398148148148144E-2</v>
      </c>
      <c r="P802" s="3">
        <v>45659</v>
      </c>
      <c r="Q802" s="2">
        <v>0.40773148148148147</v>
      </c>
      <c r="R802" s="2">
        <v>7.4398148148148144E-2</v>
      </c>
      <c r="S802" s="2">
        <f t="shared" si="99"/>
        <v>0</v>
      </c>
      <c r="T802" s="2">
        <f t="shared" si="100"/>
        <v>0</v>
      </c>
      <c r="U802" s="1">
        <v>0</v>
      </c>
      <c r="V802" s="1" t="str">
        <f t="shared" si="101"/>
        <v>On-time</v>
      </c>
      <c r="W802" s="1">
        <v>164.03</v>
      </c>
      <c r="X802" s="1" t="s">
        <v>53</v>
      </c>
      <c r="Y802" s="1">
        <v>5</v>
      </c>
      <c r="Z802" s="1" t="s">
        <v>32</v>
      </c>
      <c r="AA802" s="1">
        <v>45.98</v>
      </c>
      <c r="AB802" s="1">
        <v>73337.644360427803</v>
      </c>
      <c r="AC802" s="1" t="s">
        <v>33</v>
      </c>
      <c r="AD802" s="1">
        <v>3.11</v>
      </c>
      <c r="AE802" s="1">
        <v>93005.17</v>
      </c>
      <c r="AF802" s="1">
        <v>10507.12</v>
      </c>
      <c r="AG802" s="6">
        <f t="shared" si="102"/>
        <v>0.11297350459119639</v>
      </c>
      <c r="AH802">
        <f t="shared" si="103"/>
        <v>-82498.05</v>
      </c>
    </row>
    <row r="803" spans="1:34" x14ac:dyDescent="0.3">
      <c r="A803" s="1" t="s">
        <v>1718</v>
      </c>
      <c r="B803" s="1" t="s">
        <v>1719</v>
      </c>
      <c r="C803" s="1">
        <v>72</v>
      </c>
      <c r="D803" s="1" t="str">
        <f t="shared" si="96"/>
        <v>70-80</v>
      </c>
      <c r="E803" s="1" t="s">
        <v>25</v>
      </c>
      <c r="F803" s="1" t="s">
        <v>1464</v>
      </c>
      <c r="G803" s="1" t="s">
        <v>27</v>
      </c>
      <c r="H803" s="1" t="s">
        <v>304</v>
      </c>
      <c r="I803" s="1" t="s">
        <v>305</v>
      </c>
      <c r="J803" s="1" t="s">
        <v>30</v>
      </c>
      <c r="K803" s="1" t="str">
        <f t="shared" si="97"/>
        <v>FRA - ORD</v>
      </c>
      <c r="L803" s="1">
        <v>14406</v>
      </c>
      <c r="M803" s="1" t="str">
        <f t="shared" si="98"/>
        <v>Long-haul</v>
      </c>
      <c r="N803" s="2">
        <v>0.40773148148148147</v>
      </c>
      <c r="O803" s="2">
        <v>7.4398148148148144E-2</v>
      </c>
      <c r="P803" s="3">
        <v>45664</v>
      </c>
      <c r="Q803" s="2">
        <v>0.40773148148148147</v>
      </c>
      <c r="R803" s="2">
        <v>7.4398148148148144E-2</v>
      </c>
      <c r="S803" s="2">
        <f t="shared" si="99"/>
        <v>0</v>
      </c>
      <c r="T803" s="2">
        <f t="shared" si="100"/>
        <v>0</v>
      </c>
      <c r="U803" s="1">
        <v>0</v>
      </c>
      <c r="V803" s="1" t="str">
        <f t="shared" si="101"/>
        <v>On-time</v>
      </c>
      <c r="W803" s="1">
        <v>1330.37</v>
      </c>
      <c r="X803" s="1" t="s">
        <v>53</v>
      </c>
      <c r="Y803" s="1">
        <v>5</v>
      </c>
      <c r="Z803" s="1" t="s">
        <v>32</v>
      </c>
      <c r="AA803" s="1">
        <v>41.36</v>
      </c>
      <c r="AB803" s="1">
        <v>72662.5129034524</v>
      </c>
      <c r="AC803" s="1" t="s">
        <v>39</v>
      </c>
      <c r="AD803" s="1">
        <v>3.35</v>
      </c>
      <c r="AE803" s="1">
        <v>92195.02</v>
      </c>
      <c r="AF803" s="1">
        <v>85151.95</v>
      </c>
      <c r="AG803" s="6">
        <f t="shared" si="102"/>
        <v>0.92360682822130735</v>
      </c>
      <c r="AH803">
        <f t="shared" si="103"/>
        <v>-7043.070000000007</v>
      </c>
    </row>
    <row r="804" spans="1:34" x14ac:dyDescent="0.3">
      <c r="A804" s="1" t="s">
        <v>1720</v>
      </c>
      <c r="B804" s="1" t="s">
        <v>1721</v>
      </c>
      <c r="C804" s="1">
        <v>35</v>
      </c>
      <c r="D804" s="1" t="str">
        <f t="shared" si="96"/>
        <v>30-39</v>
      </c>
      <c r="E804" s="1" t="s">
        <v>25</v>
      </c>
      <c r="F804" s="1" t="s">
        <v>1464</v>
      </c>
      <c r="G804" s="1" t="s">
        <v>45</v>
      </c>
      <c r="H804" s="1" t="s">
        <v>324</v>
      </c>
      <c r="I804" s="1" t="s">
        <v>172</v>
      </c>
      <c r="J804" s="1" t="s">
        <v>259</v>
      </c>
      <c r="K804" s="1" t="str">
        <f t="shared" si="97"/>
        <v>PVG - JFK</v>
      </c>
      <c r="L804" s="1">
        <v>3625</v>
      </c>
      <c r="M804" s="1" t="str">
        <f t="shared" si="98"/>
        <v xml:space="preserve">Short-haul </v>
      </c>
      <c r="N804" s="2">
        <v>0.10141203703703704</v>
      </c>
      <c r="O804" s="2">
        <v>0.26877314814814812</v>
      </c>
      <c r="P804" s="3">
        <v>45671</v>
      </c>
      <c r="Q804" s="2">
        <v>0.15627314814814816</v>
      </c>
      <c r="R804" s="2">
        <v>0.32363425925925926</v>
      </c>
      <c r="S804" s="2">
        <f t="shared" si="99"/>
        <v>5.4861111111111124E-2</v>
      </c>
      <c r="T804" s="2">
        <f t="shared" si="100"/>
        <v>5.4861111111111138E-2</v>
      </c>
      <c r="U804" s="1">
        <v>79</v>
      </c>
      <c r="V804" s="1" t="str">
        <f t="shared" si="101"/>
        <v>Moderate-delay</v>
      </c>
      <c r="W804" s="1">
        <v>168.4</v>
      </c>
      <c r="X804" s="1" t="s">
        <v>53</v>
      </c>
      <c r="Y804" s="1">
        <v>3</v>
      </c>
      <c r="Z804" s="1" t="s">
        <v>42</v>
      </c>
      <c r="AA804" s="1">
        <v>33.090000000000003</v>
      </c>
      <c r="AB804" s="1">
        <v>19046.982324402499</v>
      </c>
      <c r="AC804" s="1" t="s">
        <v>39</v>
      </c>
      <c r="AD804" s="1">
        <v>4.84</v>
      </c>
      <c r="AE804" s="1">
        <v>27856.38</v>
      </c>
      <c r="AF804" s="1">
        <v>10784.22</v>
      </c>
      <c r="AG804" s="6">
        <f t="shared" si="102"/>
        <v>0.38713644773656875</v>
      </c>
      <c r="AH804">
        <f t="shared" si="103"/>
        <v>-17072.160000000003</v>
      </c>
    </row>
    <row r="805" spans="1:34" x14ac:dyDescent="0.3">
      <c r="A805" s="1" t="s">
        <v>1722</v>
      </c>
      <c r="B805" s="1" t="s">
        <v>1723</v>
      </c>
      <c r="C805" s="1">
        <v>49</v>
      </c>
      <c r="D805" s="1" t="str">
        <f t="shared" si="96"/>
        <v>40-59</v>
      </c>
      <c r="E805" s="1" t="s">
        <v>25</v>
      </c>
      <c r="F805" s="1" t="s">
        <v>1464</v>
      </c>
      <c r="G805" s="1" t="s">
        <v>45</v>
      </c>
      <c r="H805" s="1" t="s">
        <v>324</v>
      </c>
      <c r="I805" s="1" t="s">
        <v>172</v>
      </c>
      <c r="J805" s="1" t="s">
        <v>259</v>
      </c>
      <c r="K805" s="1" t="str">
        <f t="shared" si="97"/>
        <v>PVG - JFK</v>
      </c>
      <c r="L805" s="1">
        <v>3625</v>
      </c>
      <c r="M805" s="1" t="str">
        <f t="shared" si="98"/>
        <v xml:space="preserve">Short-haul </v>
      </c>
      <c r="N805" s="2">
        <v>0.10141203703703704</v>
      </c>
      <c r="O805" s="2">
        <v>0.26877314814814812</v>
      </c>
      <c r="P805" s="3">
        <v>45660</v>
      </c>
      <c r="Q805" s="2">
        <v>0.15627314814814816</v>
      </c>
      <c r="R805" s="2">
        <v>0.32363425925925926</v>
      </c>
      <c r="S805" s="2">
        <f t="shared" si="99"/>
        <v>5.4861111111111124E-2</v>
      </c>
      <c r="T805" s="2">
        <f t="shared" si="100"/>
        <v>5.4861111111111138E-2</v>
      </c>
      <c r="U805" s="1">
        <v>79</v>
      </c>
      <c r="V805" s="1" t="str">
        <f t="shared" si="101"/>
        <v>Moderate-delay</v>
      </c>
      <c r="W805" s="1">
        <v>298.91000000000003</v>
      </c>
      <c r="X805" s="1" t="s">
        <v>37</v>
      </c>
      <c r="Y805" s="1">
        <v>5</v>
      </c>
      <c r="Z805" s="1" t="s">
        <v>38</v>
      </c>
      <c r="AA805" s="1">
        <v>157.24</v>
      </c>
      <c r="AB805" s="1">
        <v>19191.497020593499</v>
      </c>
      <c r="AC805" s="1" t="s">
        <v>33</v>
      </c>
      <c r="AD805" s="1">
        <v>3.75</v>
      </c>
      <c r="AE805" s="1">
        <v>28029.8</v>
      </c>
      <c r="AF805" s="1">
        <v>19161.689999999999</v>
      </c>
      <c r="AG805" s="6">
        <f t="shared" si="102"/>
        <v>0.68361850601859442</v>
      </c>
      <c r="AH805">
        <f t="shared" si="103"/>
        <v>-8868.11</v>
      </c>
    </row>
    <row r="806" spans="1:34" x14ac:dyDescent="0.3">
      <c r="A806" s="1" t="s">
        <v>1724</v>
      </c>
      <c r="B806" s="1" t="s">
        <v>1725</v>
      </c>
      <c r="C806" s="1">
        <v>42</v>
      </c>
      <c r="D806" s="1" t="str">
        <f t="shared" si="96"/>
        <v>40-59</v>
      </c>
      <c r="E806" s="1" t="s">
        <v>25</v>
      </c>
      <c r="F806" s="1" t="s">
        <v>1464</v>
      </c>
      <c r="G806" s="1" t="s">
        <v>27</v>
      </c>
      <c r="H806" s="1" t="s">
        <v>324</v>
      </c>
      <c r="I806" s="1" t="s">
        <v>172</v>
      </c>
      <c r="J806" s="1" t="s">
        <v>259</v>
      </c>
      <c r="K806" s="1" t="str">
        <f t="shared" si="97"/>
        <v>PVG - JFK</v>
      </c>
      <c r="L806" s="1">
        <v>3625</v>
      </c>
      <c r="M806" s="1" t="str">
        <f t="shared" si="98"/>
        <v xml:space="preserve">Short-haul </v>
      </c>
      <c r="N806" s="2">
        <v>0.10141203703703704</v>
      </c>
      <c r="O806" s="2">
        <v>0.26877314814814812</v>
      </c>
      <c r="P806" s="3">
        <v>45671</v>
      </c>
      <c r="Q806" s="2">
        <v>0.15627314814814816</v>
      </c>
      <c r="R806" s="2">
        <v>0.32363425925925926</v>
      </c>
      <c r="S806" s="2">
        <f t="shared" si="99"/>
        <v>5.4861111111111124E-2</v>
      </c>
      <c r="T806" s="2">
        <f t="shared" si="100"/>
        <v>5.4861111111111138E-2</v>
      </c>
      <c r="U806" s="1">
        <v>79</v>
      </c>
      <c r="V806" s="1" t="str">
        <f t="shared" si="101"/>
        <v>Moderate-delay</v>
      </c>
      <c r="W806" s="1">
        <v>136.97999999999999</v>
      </c>
      <c r="X806" s="1" t="s">
        <v>37</v>
      </c>
      <c r="Y806" s="1">
        <v>5</v>
      </c>
      <c r="Z806" s="1" t="s">
        <v>46</v>
      </c>
      <c r="AA806" s="1">
        <v>67.150000000000006</v>
      </c>
      <c r="AB806" s="1">
        <v>19088.342882962901</v>
      </c>
      <c r="AC806" s="1" t="s">
        <v>33</v>
      </c>
      <c r="AD806" s="1">
        <v>4.3600000000000003</v>
      </c>
      <c r="AE806" s="1">
        <v>27906.01</v>
      </c>
      <c r="AF806" s="1">
        <v>8780.15</v>
      </c>
      <c r="AG806" s="6">
        <f t="shared" si="102"/>
        <v>0.31463294107613377</v>
      </c>
      <c r="AH806">
        <f t="shared" si="103"/>
        <v>-19125.86</v>
      </c>
    </row>
    <row r="807" spans="1:34" x14ac:dyDescent="0.3">
      <c r="A807" s="1" t="s">
        <v>1726</v>
      </c>
      <c r="B807" s="1" t="s">
        <v>1727</v>
      </c>
      <c r="C807" s="1">
        <v>26</v>
      </c>
      <c r="D807" s="1" t="str">
        <f t="shared" si="96"/>
        <v>18-29</v>
      </c>
      <c r="E807" s="1" t="s">
        <v>36</v>
      </c>
      <c r="F807" s="1" t="s">
        <v>1464</v>
      </c>
      <c r="G807" s="1" t="s">
        <v>45</v>
      </c>
      <c r="H807" s="1" t="s">
        <v>324</v>
      </c>
      <c r="I807" s="1" t="s">
        <v>172</v>
      </c>
      <c r="J807" s="1" t="s">
        <v>259</v>
      </c>
      <c r="K807" s="1" t="str">
        <f t="shared" si="97"/>
        <v>PVG - JFK</v>
      </c>
      <c r="L807" s="1">
        <v>3625</v>
      </c>
      <c r="M807" s="1" t="str">
        <f t="shared" si="98"/>
        <v xml:space="preserve">Short-haul </v>
      </c>
      <c r="N807" s="2">
        <v>0.10141203703703704</v>
      </c>
      <c r="O807" s="2">
        <v>0.26877314814814812</v>
      </c>
      <c r="P807" s="3">
        <v>45668</v>
      </c>
      <c r="Q807" s="2">
        <v>0.15627314814814816</v>
      </c>
      <c r="R807" s="2">
        <v>0.32363425925925926</v>
      </c>
      <c r="S807" s="2">
        <f t="shared" si="99"/>
        <v>5.4861111111111124E-2</v>
      </c>
      <c r="T807" s="2">
        <f t="shared" si="100"/>
        <v>5.4861111111111138E-2</v>
      </c>
      <c r="U807" s="1">
        <v>79</v>
      </c>
      <c r="V807" s="1" t="str">
        <f t="shared" si="101"/>
        <v>Moderate-delay</v>
      </c>
      <c r="W807" s="1">
        <v>1346.28</v>
      </c>
      <c r="X807" s="1" t="s">
        <v>31</v>
      </c>
      <c r="Y807" s="1">
        <v>5</v>
      </c>
      <c r="Z807" s="1" t="s">
        <v>46</v>
      </c>
      <c r="AA807" s="1">
        <v>40.39</v>
      </c>
      <c r="AB807" s="1">
        <v>18747.642384014802</v>
      </c>
      <c r="AC807" s="1" t="s">
        <v>39</v>
      </c>
      <c r="AD807" s="1">
        <v>4.29</v>
      </c>
      <c r="AE807" s="1">
        <v>27497.17</v>
      </c>
      <c r="AF807" s="1">
        <v>86170</v>
      </c>
      <c r="AG807" s="6">
        <f t="shared" si="102"/>
        <v>3.1337770396008029</v>
      </c>
      <c r="AH807">
        <f t="shared" si="103"/>
        <v>58672.83</v>
      </c>
    </row>
    <row r="808" spans="1:34" x14ac:dyDescent="0.3">
      <c r="A808" s="1" t="s">
        <v>1728</v>
      </c>
      <c r="B808" s="1" t="s">
        <v>1729</v>
      </c>
      <c r="C808" s="1">
        <v>23</v>
      </c>
      <c r="D808" s="1" t="str">
        <f t="shared" si="96"/>
        <v>18-29</v>
      </c>
      <c r="E808" s="1" t="s">
        <v>25</v>
      </c>
      <c r="F808" s="1" t="s">
        <v>1464</v>
      </c>
      <c r="G808" s="1" t="s">
        <v>27</v>
      </c>
      <c r="H808" s="1" t="s">
        <v>324</v>
      </c>
      <c r="I808" s="1" t="s">
        <v>172</v>
      </c>
      <c r="J808" s="1" t="s">
        <v>259</v>
      </c>
      <c r="K808" s="1" t="str">
        <f t="shared" si="97"/>
        <v>PVG - JFK</v>
      </c>
      <c r="L808" s="1">
        <v>3625</v>
      </c>
      <c r="M808" s="1" t="str">
        <f t="shared" si="98"/>
        <v xml:space="preserve">Short-haul </v>
      </c>
      <c r="N808" s="2">
        <v>0.10141203703703704</v>
      </c>
      <c r="O808" s="2">
        <v>0.26877314814814812</v>
      </c>
      <c r="P808" s="3">
        <v>45660</v>
      </c>
      <c r="Q808" s="2">
        <v>0.15627314814814816</v>
      </c>
      <c r="R808" s="2">
        <v>0.32363425925925926</v>
      </c>
      <c r="S808" s="2">
        <f t="shared" si="99"/>
        <v>5.4861111111111124E-2</v>
      </c>
      <c r="T808" s="2">
        <f t="shared" si="100"/>
        <v>5.4861111111111138E-2</v>
      </c>
      <c r="U808" s="1">
        <v>79</v>
      </c>
      <c r="V808" s="1" t="str">
        <f t="shared" si="101"/>
        <v>Moderate-delay</v>
      </c>
      <c r="W808" s="1">
        <v>1173.68</v>
      </c>
      <c r="X808" s="1" t="s">
        <v>37</v>
      </c>
      <c r="Y808" s="1">
        <v>5</v>
      </c>
      <c r="Z808" s="1" t="s">
        <v>46</v>
      </c>
      <c r="AA808" s="1">
        <v>121.21</v>
      </c>
      <c r="AB808" s="1">
        <v>19253.864110215502</v>
      </c>
      <c r="AC808" s="1" t="s">
        <v>39</v>
      </c>
      <c r="AD808" s="1">
        <v>3.2</v>
      </c>
      <c r="AE808" s="1">
        <v>28104.639999999999</v>
      </c>
      <c r="AF808" s="1">
        <v>75139.759999999995</v>
      </c>
      <c r="AG808" s="6">
        <f t="shared" si="102"/>
        <v>2.673571339109841</v>
      </c>
      <c r="AH808">
        <f t="shared" si="103"/>
        <v>47035.119999999995</v>
      </c>
    </row>
    <row r="809" spans="1:34" x14ac:dyDescent="0.3">
      <c r="A809" s="1" t="s">
        <v>1730</v>
      </c>
      <c r="B809" s="1" t="s">
        <v>1731</v>
      </c>
      <c r="C809" s="1">
        <v>41</v>
      </c>
      <c r="D809" s="1" t="str">
        <f t="shared" si="96"/>
        <v>40-59</v>
      </c>
      <c r="E809" s="1" t="s">
        <v>25</v>
      </c>
      <c r="F809" s="1" t="s">
        <v>1464</v>
      </c>
      <c r="G809" s="1" t="s">
        <v>27</v>
      </c>
      <c r="H809" s="1" t="s">
        <v>333</v>
      </c>
      <c r="I809" s="1" t="s">
        <v>334</v>
      </c>
      <c r="J809" s="1" t="s">
        <v>172</v>
      </c>
      <c r="K809" s="1" t="str">
        <f t="shared" si="97"/>
        <v>AMS - PVG</v>
      </c>
      <c r="L809" s="1">
        <v>4648</v>
      </c>
      <c r="M809" s="1" t="str">
        <f t="shared" si="98"/>
        <v>Moderate-haul</v>
      </c>
      <c r="N809" s="2">
        <v>0.70817129629629627</v>
      </c>
      <c r="O809" s="2">
        <v>0.92275462962962962</v>
      </c>
      <c r="P809" s="3">
        <v>45663</v>
      </c>
      <c r="Q809" s="2">
        <v>0.81233796296296301</v>
      </c>
      <c r="R809" s="2">
        <v>2.6921296296296297E-2</v>
      </c>
      <c r="S809" s="2">
        <f t="shared" si="99"/>
        <v>0.10416666666666674</v>
      </c>
      <c r="T809" s="2">
        <f t="shared" si="100"/>
        <v>0.10416666666666663</v>
      </c>
      <c r="U809" s="1">
        <v>150</v>
      </c>
      <c r="V809" s="1" t="str">
        <f t="shared" si="101"/>
        <v>Severe-delay</v>
      </c>
      <c r="W809" s="1">
        <v>50.51</v>
      </c>
      <c r="X809" s="1" t="s">
        <v>37</v>
      </c>
      <c r="Y809" s="1">
        <v>5</v>
      </c>
      <c r="Z809" s="1" t="s">
        <v>38</v>
      </c>
      <c r="AA809" s="1">
        <v>151.66999999999999</v>
      </c>
      <c r="AB809" s="1">
        <v>24042.289374168198</v>
      </c>
      <c r="AC809" s="1" t="s">
        <v>33</v>
      </c>
      <c r="AD809" s="1">
        <v>3.33</v>
      </c>
      <c r="AE809" s="1">
        <v>33850.75</v>
      </c>
      <c r="AF809" s="1">
        <v>3262.97</v>
      </c>
      <c r="AG809" s="6">
        <f t="shared" si="102"/>
        <v>9.6392842108372775E-2</v>
      </c>
      <c r="AH809">
        <f t="shared" si="103"/>
        <v>-30587.78</v>
      </c>
    </row>
    <row r="810" spans="1:34" x14ac:dyDescent="0.3">
      <c r="A810" s="1" t="s">
        <v>1732</v>
      </c>
      <c r="B810" s="1" t="s">
        <v>1733</v>
      </c>
      <c r="C810" s="1">
        <v>69</v>
      </c>
      <c r="D810" s="1" t="str">
        <f t="shared" si="96"/>
        <v>60-69</v>
      </c>
      <c r="E810" s="1" t="s">
        <v>25</v>
      </c>
      <c r="F810" s="1" t="s">
        <v>1464</v>
      </c>
      <c r="G810" s="1" t="s">
        <v>27</v>
      </c>
      <c r="H810" s="1" t="s">
        <v>333</v>
      </c>
      <c r="I810" s="1" t="s">
        <v>334</v>
      </c>
      <c r="J810" s="1" t="s">
        <v>172</v>
      </c>
      <c r="K810" s="1" t="str">
        <f t="shared" si="97"/>
        <v>AMS - PVG</v>
      </c>
      <c r="L810" s="1">
        <v>4648</v>
      </c>
      <c r="M810" s="1" t="str">
        <f t="shared" si="98"/>
        <v>Moderate-haul</v>
      </c>
      <c r="N810" s="2">
        <v>0.70817129629629627</v>
      </c>
      <c r="O810" s="2">
        <v>0.92275462962962962</v>
      </c>
      <c r="P810" s="3">
        <v>45664</v>
      </c>
      <c r="Q810" s="2">
        <v>0.81233796296296301</v>
      </c>
      <c r="R810" s="2">
        <v>2.6921296296296297E-2</v>
      </c>
      <c r="S810" s="2">
        <f t="shared" si="99"/>
        <v>0.10416666666666674</v>
      </c>
      <c r="T810" s="2">
        <f t="shared" si="100"/>
        <v>0.10416666666666663</v>
      </c>
      <c r="U810" s="1">
        <v>150</v>
      </c>
      <c r="V810" s="1" t="str">
        <f t="shared" si="101"/>
        <v>Severe-delay</v>
      </c>
      <c r="W810" s="1">
        <v>803.12</v>
      </c>
      <c r="X810" s="1" t="s">
        <v>31</v>
      </c>
      <c r="Y810" s="1">
        <v>5</v>
      </c>
      <c r="Z810" s="1" t="s">
        <v>46</v>
      </c>
      <c r="AA810" s="1">
        <v>112.76</v>
      </c>
      <c r="AB810" s="1">
        <v>24267.649721942598</v>
      </c>
      <c r="AC810" s="1" t="s">
        <v>39</v>
      </c>
      <c r="AD810" s="1">
        <v>4.45</v>
      </c>
      <c r="AE810" s="1">
        <v>34121.18</v>
      </c>
      <c r="AF810" s="1">
        <v>51422.23</v>
      </c>
      <c r="AG810" s="6">
        <f t="shared" si="102"/>
        <v>1.5070472357638278</v>
      </c>
      <c r="AH810">
        <f t="shared" si="103"/>
        <v>17301.050000000003</v>
      </c>
    </row>
    <row r="811" spans="1:34" x14ac:dyDescent="0.3">
      <c r="A811" s="1" t="s">
        <v>1734</v>
      </c>
      <c r="B811" s="1" t="s">
        <v>1735</v>
      </c>
      <c r="C811" s="1">
        <v>57</v>
      </c>
      <c r="D811" s="1" t="str">
        <f t="shared" si="96"/>
        <v>40-59</v>
      </c>
      <c r="E811" s="1" t="s">
        <v>25</v>
      </c>
      <c r="F811" s="1" t="s">
        <v>1464</v>
      </c>
      <c r="G811" s="1" t="s">
        <v>27</v>
      </c>
      <c r="H811" s="1" t="s">
        <v>349</v>
      </c>
      <c r="I811" s="1" t="s">
        <v>214</v>
      </c>
      <c r="J811" s="1" t="s">
        <v>29</v>
      </c>
      <c r="K811" s="1" t="str">
        <f t="shared" si="97"/>
        <v>DEL - LHR</v>
      </c>
      <c r="L811" s="1">
        <v>3765</v>
      </c>
      <c r="M811" s="1" t="str">
        <f t="shared" si="98"/>
        <v xml:space="preserve">Short-haul </v>
      </c>
      <c r="N811" s="2">
        <v>0.88836805555555554</v>
      </c>
      <c r="O811" s="2">
        <v>6.267361111111111E-2</v>
      </c>
      <c r="P811" s="3">
        <v>45666</v>
      </c>
      <c r="Q811" s="2">
        <v>0.8911458333333333</v>
      </c>
      <c r="R811" s="2">
        <v>6.5451388888888892E-2</v>
      </c>
      <c r="S811" s="2">
        <f t="shared" si="99"/>
        <v>2.7777777777777679E-3</v>
      </c>
      <c r="T811" s="2">
        <f t="shared" si="100"/>
        <v>2.7777777777777818E-3</v>
      </c>
      <c r="U811" s="1">
        <v>4</v>
      </c>
      <c r="V811" s="1" t="str">
        <f t="shared" si="101"/>
        <v>On-time</v>
      </c>
      <c r="W811" s="1">
        <v>1180.8699999999999</v>
      </c>
      <c r="X811" s="1" t="s">
        <v>37</v>
      </c>
      <c r="Y811" s="1">
        <v>5</v>
      </c>
      <c r="Z811" s="1" t="s">
        <v>80</v>
      </c>
      <c r="AA811" s="1">
        <v>20.74</v>
      </c>
      <c r="AB811" s="1">
        <v>20199.246284417499</v>
      </c>
      <c r="AC811" s="1" t="s">
        <v>39</v>
      </c>
      <c r="AD811" s="1">
        <v>3.77</v>
      </c>
      <c r="AE811" s="1">
        <v>29239.1</v>
      </c>
      <c r="AF811" s="1">
        <v>75579.83</v>
      </c>
      <c r="AG811" s="6">
        <f t="shared" si="102"/>
        <v>2.5848890697730096</v>
      </c>
      <c r="AH811">
        <f t="shared" si="103"/>
        <v>46340.73</v>
      </c>
    </row>
    <row r="812" spans="1:34" x14ac:dyDescent="0.3">
      <c r="A812" s="1" t="s">
        <v>1736</v>
      </c>
      <c r="B812" s="1" t="s">
        <v>1737</v>
      </c>
      <c r="C812" s="1">
        <v>72</v>
      </c>
      <c r="D812" s="1" t="str">
        <f t="shared" si="96"/>
        <v>70-80</v>
      </c>
      <c r="E812" s="1" t="s">
        <v>36</v>
      </c>
      <c r="F812" s="1" t="s">
        <v>1464</v>
      </c>
      <c r="G812" s="1" t="s">
        <v>27</v>
      </c>
      <c r="H812" s="1" t="s">
        <v>349</v>
      </c>
      <c r="I812" s="1" t="s">
        <v>214</v>
      </c>
      <c r="J812" s="1" t="s">
        <v>29</v>
      </c>
      <c r="K812" s="1" t="str">
        <f t="shared" si="97"/>
        <v>DEL - LHR</v>
      </c>
      <c r="L812" s="1">
        <v>3765</v>
      </c>
      <c r="M812" s="1" t="str">
        <f t="shared" si="98"/>
        <v xml:space="preserve">Short-haul </v>
      </c>
      <c r="N812" s="2">
        <v>0.88836805555555554</v>
      </c>
      <c r="O812" s="2">
        <v>6.267361111111111E-2</v>
      </c>
      <c r="P812" s="3">
        <v>45671</v>
      </c>
      <c r="Q812" s="2">
        <v>0.8911458333333333</v>
      </c>
      <c r="R812" s="2">
        <v>6.5451388888888892E-2</v>
      </c>
      <c r="S812" s="2">
        <f t="shared" si="99"/>
        <v>2.7777777777777679E-3</v>
      </c>
      <c r="T812" s="2">
        <f t="shared" si="100"/>
        <v>2.7777777777777818E-3</v>
      </c>
      <c r="U812" s="1">
        <v>4</v>
      </c>
      <c r="V812" s="1" t="str">
        <f t="shared" si="101"/>
        <v>On-time</v>
      </c>
      <c r="W812" s="1">
        <v>1240.5999999999999</v>
      </c>
      <c r="X812" s="1" t="s">
        <v>31</v>
      </c>
      <c r="Y812" s="1">
        <v>5</v>
      </c>
      <c r="Z812" s="1" t="s">
        <v>46</v>
      </c>
      <c r="AA812" s="1">
        <v>165.95</v>
      </c>
      <c r="AB812" s="1">
        <v>20303.029361507699</v>
      </c>
      <c r="AC812" s="1" t="s">
        <v>33</v>
      </c>
      <c r="AD812" s="1">
        <v>3.82</v>
      </c>
      <c r="AE812" s="1">
        <v>29363.64</v>
      </c>
      <c r="AF812" s="1">
        <v>79431.59</v>
      </c>
      <c r="AG812" s="6">
        <f t="shared" si="102"/>
        <v>2.7051002532383586</v>
      </c>
      <c r="AH812">
        <f t="shared" si="103"/>
        <v>50067.95</v>
      </c>
    </row>
    <row r="813" spans="1:34" x14ac:dyDescent="0.3">
      <c r="A813" s="1" t="s">
        <v>1738</v>
      </c>
      <c r="B813" s="1" t="s">
        <v>1739</v>
      </c>
      <c r="C813" s="1">
        <v>68</v>
      </c>
      <c r="D813" s="1" t="str">
        <f t="shared" si="96"/>
        <v>60-69</v>
      </c>
      <c r="E813" s="1" t="s">
        <v>36</v>
      </c>
      <c r="F813" s="1" t="s">
        <v>1464</v>
      </c>
      <c r="G813" s="1" t="s">
        <v>45</v>
      </c>
      <c r="H813" s="1" t="s">
        <v>349</v>
      </c>
      <c r="I813" s="1" t="s">
        <v>214</v>
      </c>
      <c r="J813" s="1" t="s">
        <v>29</v>
      </c>
      <c r="K813" s="1" t="str">
        <f t="shared" si="97"/>
        <v>DEL - LHR</v>
      </c>
      <c r="L813" s="1">
        <v>3765</v>
      </c>
      <c r="M813" s="1" t="str">
        <f t="shared" si="98"/>
        <v xml:space="preserve">Short-haul </v>
      </c>
      <c r="N813" s="2">
        <v>0.88836805555555554</v>
      </c>
      <c r="O813" s="2">
        <v>6.267361111111111E-2</v>
      </c>
      <c r="P813" s="3">
        <v>45659</v>
      </c>
      <c r="Q813" s="2">
        <v>0.8911458333333333</v>
      </c>
      <c r="R813" s="2">
        <v>6.5451388888888892E-2</v>
      </c>
      <c r="S813" s="2">
        <f t="shared" si="99"/>
        <v>2.7777777777777679E-3</v>
      </c>
      <c r="T813" s="2">
        <f t="shared" si="100"/>
        <v>2.7777777777777818E-3</v>
      </c>
      <c r="U813" s="1">
        <v>4</v>
      </c>
      <c r="V813" s="1" t="str">
        <f t="shared" si="101"/>
        <v>On-time</v>
      </c>
      <c r="W813" s="1">
        <v>1443.28</v>
      </c>
      <c r="X813" s="1" t="s">
        <v>31</v>
      </c>
      <c r="Y813" s="1">
        <v>5</v>
      </c>
      <c r="Z813" s="1" t="s">
        <v>32</v>
      </c>
      <c r="AA813" s="1">
        <v>95.29</v>
      </c>
      <c r="AB813" s="1">
        <v>19749.3371696756</v>
      </c>
      <c r="AC813" s="1" t="s">
        <v>39</v>
      </c>
      <c r="AD813" s="1">
        <v>4.7</v>
      </c>
      <c r="AE813" s="1">
        <v>28699.200000000001</v>
      </c>
      <c r="AF813" s="1">
        <v>92388.98</v>
      </c>
      <c r="AG813" s="6">
        <f t="shared" si="102"/>
        <v>3.2192179572949766</v>
      </c>
      <c r="AH813">
        <f t="shared" si="103"/>
        <v>63689.78</v>
      </c>
    </row>
    <row r="814" spans="1:34" x14ac:dyDescent="0.3">
      <c r="A814" s="1" t="s">
        <v>1740</v>
      </c>
      <c r="B814" s="1" t="s">
        <v>1741</v>
      </c>
      <c r="C814" s="1">
        <v>28</v>
      </c>
      <c r="D814" s="1" t="str">
        <f t="shared" si="96"/>
        <v>18-29</v>
      </c>
      <c r="E814" s="1" t="s">
        <v>25</v>
      </c>
      <c r="F814" s="1" t="s">
        <v>1464</v>
      </c>
      <c r="G814" s="1" t="s">
        <v>27</v>
      </c>
      <c r="H814" s="1" t="s">
        <v>370</v>
      </c>
      <c r="I814" s="1" t="s">
        <v>153</v>
      </c>
      <c r="J814" s="1" t="s">
        <v>334</v>
      </c>
      <c r="K814" s="1" t="str">
        <f t="shared" si="97"/>
        <v>DEN - AMS</v>
      </c>
      <c r="L814" s="1">
        <v>7175</v>
      </c>
      <c r="M814" s="1" t="str">
        <f t="shared" si="98"/>
        <v>Moderate-haul</v>
      </c>
      <c r="N814" s="2">
        <v>0.68959490740740736</v>
      </c>
      <c r="O814" s="2">
        <v>2.1539351851851851E-2</v>
      </c>
      <c r="P814" s="3">
        <v>45665</v>
      </c>
      <c r="Q814" s="2">
        <v>0.79584490740740743</v>
      </c>
      <c r="R814" s="2">
        <v>0.12778935185185186</v>
      </c>
      <c r="S814" s="2">
        <f t="shared" si="99"/>
        <v>0.10625000000000007</v>
      </c>
      <c r="T814" s="2">
        <f t="shared" si="100"/>
        <v>0.10625000000000001</v>
      </c>
      <c r="U814" s="1">
        <v>153</v>
      </c>
      <c r="V814" s="1" t="str">
        <f t="shared" si="101"/>
        <v>Severe-delay</v>
      </c>
      <c r="W814" s="1">
        <v>901.89</v>
      </c>
      <c r="X814" s="1" t="s">
        <v>53</v>
      </c>
      <c r="Y814" s="1">
        <v>5</v>
      </c>
      <c r="Z814" s="1" t="s">
        <v>80</v>
      </c>
      <c r="AA814" s="1">
        <v>153.51</v>
      </c>
      <c r="AB814" s="1">
        <v>37243.0769910288</v>
      </c>
      <c r="AC814" s="1" t="s">
        <v>39</v>
      </c>
      <c r="AD814" s="1">
        <v>3.18</v>
      </c>
      <c r="AE814" s="1">
        <v>49691.69</v>
      </c>
      <c r="AF814" s="1">
        <v>57751.66</v>
      </c>
      <c r="AG814" s="6">
        <f t="shared" si="102"/>
        <v>1.1621995548953961</v>
      </c>
      <c r="AH814">
        <f t="shared" si="103"/>
        <v>8059.9700000000012</v>
      </c>
    </row>
    <row r="815" spans="1:34" x14ac:dyDescent="0.3">
      <c r="A815" s="1" t="s">
        <v>1742</v>
      </c>
      <c r="B815" s="1" t="s">
        <v>1743</v>
      </c>
      <c r="C815" s="1">
        <v>68</v>
      </c>
      <c r="D815" s="1" t="str">
        <f t="shared" si="96"/>
        <v>60-69</v>
      </c>
      <c r="E815" s="1" t="s">
        <v>36</v>
      </c>
      <c r="F815" s="1" t="s">
        <v>1464</v>
      </c>
      <c r="G815" s="1" t="s">
        <v>27</v>
      </c>
      <c r="H815" s="1" t="s">
        <v>370</v>
      </c>
      <c r="I815" s="1" t="s">
        <v>153</v>
      </c>
      <c r="J815" s="1" t="s">
        <v>334</v>
      </c>
      <c r="K815" s="1" t="str">
        <f t="shared" si="97"/>
        <v>DEN - AMS</v>
      </c>
      <c r="L815" s="1">
        <v>7175</v>
      </c>
      <c r="M815" s="1" t="str">
        <f t="shared" si="98"/>
        <v>Moderate-haul</v>
      </c>
      <c r="N815" s="2">
        <v>0.68959490740740736</v>
      </c>
      <c r="O815" s="2">
        <v>2.1539351851851851E-2</v>
      </c>
      <c r="P815" s="3">
        <v>45671</v>
      </c>
      <c r="Q815" s="2">
        <v>0.79584490740740743</v>
      </c>
      <c r="R815" s="2">
        <v>0.12778935185185186</v>
      </c>
      <c r="S815" s="2">
        <f t="shared" si="99"/>
        <v>0.10625000000000007</v>
      </c>
      <c r="T815" s="2">
        <f t="shared" si="100"/>
        <v>0.10625000000000001</v>
      </c>
      <c r="U815" s="1">
        <v>153</v>
      </c>
      <c r="V815" s="1" t="str">
        <f t="shared" si="101"/>
        <v>Severe-delay</v>
      </c>
      <c r="W815" s="1">
        <v>411.97</v>
      </c>
      <c r="X815" s="1" t="s">
        <v>53</v>
      </c>
      <c r="Y815" s="1">
        <v>5</v>
      </c>
      <c r="Z815" s="1" t="s">
        <v>80</v>
      </c>
      <c r="AA815" s="1">
        <v>124.92</v>
      </c>
      <c r="AB815" s="1">
        <v>36451.119536074897</v>
      </c>
      <c r="AC815" s="1" t="s">
        <v>39</v>
      </c>
      <c r="AD815" s="1">
        <v>4.26</v>
      </c>
      <c r="AE815" s="1">
        <v>48741.34</v>
      </c>
      <c r="AF815" s="1">
        <v>26391.06</v>
      </c>
      <c r="AG815" s="6">
        <f t="shared" si="102"/>
        <v>0.54145126088039441</v>
      </c>
      <c r="AH815">
        <f t="shared" si="103"/>
        <v>-22350.279999999995</v>
      </c>
    </row>
    <row r="816" spans="1:34" x14ac:dyDescent="0.3">
      <c r="A816" s="1" t="s">
        <v>1744</v>
      </c>
      <c r="B816" s="1" t="s">
        <v>1745</v>
      </c>
      <c r="C816" s="1">
        <v>57</v>
      </c>
      <c r="D816" s="1" t="str">
        <f t="shared" si="96"/>
        <v>40-59</v>
      </c>
      <c r="E816" s="1" t="s">
        <v>36</v>
      </c>
      <c r="F816" s="1" t="s">
        <v>1464</v>
      </c>
      <c r="G816" s="1" t="s">
        <v>45</v>
      </c>
      <c r="H816" s="1" t="s">
        <v>370</v>
      </c>
      <c r="I816" s="1" t="s">
        <v>153</v>
      </c>
      <c r="J816" s="1" t="s">
        <v>334</v>
      </c>
      <c r="K816" s="1" t="str">
        <f t="shared" si="97"/>
        <v>DEN - AMS</v>
      </c>
      <c r="L816" s="1">
        <v>7175</v>
      </c>
      <c r="M816" s="1" t="str">
        <f t="shared" si="98"/>
        <v>Moderate-haul</v>
      </c>
      <c r="N816" s="2">
        <v>0.68959490740740736</v>
      </c>
      <c r="O816" s="2">
        <v>2.1539351851851851E-2</v>
      </c>
      <c r="P816" s="3">
        <v>45670</v>
      </c>
      <c r="Q816" s="2">
        <v>0.79584490740740743</v>
      </c>
      <c r="R816" s="2">
        <v>0.12778935185185186</v>
      </c>
      <c r="S816" s="2">
        <f t="shared" si="99"/>
        <v>0.10625000000000007</v>
      </c>
      <c r="T816" s="2">
        <f t="shared" si="100"/>
        <v>0.10625000000000001</v>
      </c>
      <c r="U816" s="1">
        <v>153</v>
      </c>
      <c r="V816" s="1" t="str">
        <f t="shared" si="101"/>
        <v>Severe-delay</v>
      </c>
      <c r="W816" s="1">
        <v>1278.6500000000001</v>
      </c>
      <c r="X816" s="1" t="s">
        <v>31</v>
      </c>
      <c r="Y816" s="1">
        <v>5</v>
      </c>
      <c r="Z816" s="1" t="s">
        <v>42</v>
      </c>
      <c r="AA816" s="1">
        <v>147.24</v>
      </c>
      <c r="AB816" s="1">
        <v>36867.993205734703</v>
      </c>
      <c r="AC816" s="1" t="s">
        <v>33</v>
      </c>
      <c r="AD816" s="1">
        <v>3.02</v>
      </c>
      <c r="AE816" s="1">
        <v>49241.59</v>
      </c>
      <c r="AF816" s="1">
        <v>81863.05</v>
      </c>
      <c r="AG816" s="6">
        <f t="shared" si="102"/>
        <v>1.6624777957007482</v>
      </c>
      <c r="AH816">
        <f t="shared" si="103"/>
        <v>32621.460000000006</v>
      </c>
    </row>
    <row r="817" spans="1:34" x14ac:dyDescent="0.3">
      <c r="A817" s="1" t="s">
        <v>1746</v>
      </c>
      <c r="B817" s="1" t="s">
        <v>1747</v>
      </c>
      <c r="C817" s="1">
        <v>68</v>
      </c>
      <c r="D817" s="1" t="str">
        <f t="shared" si="96"/>
        <v>60-69</v>
      </c>
      <c r="E817" s="1" t="s">
        <v>25</v>
      </c>
      <c r="F817" s="1" t="s">
        <v>1464</v>
      </c>
      <c r="G817" s="1" t="s">
        <v>27</v>
      </c>
      <c r="H817" s="1" t="s">
        <v>370</v>
      </c>
      <c r="I817" s="1" t="s">
        <v>153</v>
      </c>
      <c r="J817" s="1" t="s">
        <v>334</v>
      </c>
      <c r="K817" s="1" t="str">
        <f t="shared" si="97"/>
        <v>DEN - AMS</v>
      </c>
      <c r="L817" s="1">
        <v>7175</v>
      </c>
      <c r="M817" s="1" t="str">
        <f t="shared" si="98"/>
        <v>Moderate-haul</v>
      </c>
      <c r="N817" s="2">
        <v>0.68959490740740736</v>
      </c>
      <c r="O817" s="2">
        <v>2.1539351851851851E-2</v>
      </c>
      <c r="P817" s="3">
        <v>45662</v>
      </c>
      <c r="Q817" s="2">
        <v>0.79584490740740743</v>
      </c>
      <c r="R817" s="2">
        <v>0.12778935185185186</v>
      </c>
      <c r="S817" s="2">
        <f t="shared" si="99"/>
        <v>0.10625000000000007</v>
      </c>
      <c r="T817" s="2">
        <f t="shared" si="100"/>
        <v>0.10625000000000001</v>
      </c>
      <c r="U817" s="1">
        <v>153</v>
      </c>
      <c r="V817" s="1" t="str">
        <f t="shared" si="101"/>
        <v>Severe-delay</v>
      </c>
      <c r="W817" s="1">
        <v>979.89</v>
      </c>
      <c r="X817" s="1" t="s">
        <v>37</v>
      </c>
      <c r="Y817" s="1">
        <v>5</v>
      </c>
      <c r="Z817" s="1" t="s">
        <v>32</v>
      </c>
      <c r="AA817" s="1">
        <v>186.96</v>
      </c>
      <c r="AB817" s="1">
        <v>36512.7799762621</v>
      </c>
      <c r="AC817" s="1" t="s">
        <v>39</v>
      </c>
      <c r="AD817" s="1">
        <v>3.32</v>
      </c>
      <c r="AE817" s="1">
        <v>48815.34</v>
      </c>
      <c r="AF817" s="1">
        <v>62750.35</v>
      </c>
      <c r="AG817" s="6">
        <f t="shared" si="102"/>
        <v>1.2854637497147414</v>
      </c>
      <c r="AH817">
        <f t="shared" si="103"/>
        <v>13935.010000000002</v>
      </c>
    </row>
    <row r="818" spans="1:34" x14ac:dyDescent="0.3">
      <c r="A818" s="1" t="s">
        <v>1748</v>
      </c>
      <c r="B818" s="1" t="s">
        <v>1749</v>
      </c>
      <c r="C818" s="1">
        <v>20</v>
      </c>
      <c r="D818" s="1" t="str">
        <f t="shared" si="96"/>
        <v>18-29</v>
      </c>
      <c r="E818" s="1" t="s">
        <v>25</v>
      </c>
      <c r="F818" s="1" t="s">
        <v>1464</v>
      </c>
      <c r="G818" s="1" t="s">
        <v>27</v>
      </c>
      <c r="H818" s="1" t="s">
        <v>370</v>
      </c>
      <c r="I818" s="1" t="s">
        <v>153</v>
      </c>
      <c r="J818" s="1" t="s">
        <v>334</v>
      </c>
      <c r="K818" s="1" t="str">
        <f t="shared" si="97"/>
        <v>DEN - AMS</v>
      </c>
      <c r="L818" s="1">
        <v>7175</v>
      </c>
      <c r="M818" s="1" t="str">
        <f t="shared" si="98"/>
        <v>Moderate-haul</v>
      </c>
      <c r="N818" s="2">
        <v>0.68959490740740736</v>
      </c>
      <c r="O818" s="2">
        <v>2.1539351851851851E-2</v>
      </c>
      <c r="P818" s="3">
        <v>45659</v>
      </c>
      <c r="Q818" s="2">
        <v>0.79584490740740743</v>
      </c>
      <c r="R818" s="2">
        <v>0.12778935185185186</v>
      </c>
      <c r="S818" s="2">
        <f t="shared" si="99"/>
        <v>0.10625000000000007</v>
      </c>
      <c r="T818" s="2">
        <f t="shared" si="100"/>
        <v>0.10625000000000001</v>
      </c>
      <c r="U818" s="1">
        <v>153</v>
      </c>
      <c r="V818" s="1" t="str">
        <f t="shared" si="101"/>
        <v>Severe-delay</v>
      </c>
      <c r="W818" s="1">
        <v>1474.15</v>
      </c>
      <c r="X818" s="1" t="s">
        <v>31</v>
      </c>
      <c r="Y818" s="1">
        <v>5</v>
      </c>
      <c r="Z818" s="1" t="s">
        <v>42</v>
      </c>
      <c r="AA818" s="1">
        <v>186.37</v>
      </c>
      <c r="AB818" s="1">
        <v>36826.358708477303</v>
      </c>
      <c r="AC818" s="1" t="s">
        <v>39</v>
      </c>
      <c r="AD818" s="1">
        <v>4.92</v>
      </c>
      <c r="AE818" s="1">
        <v>49191.63</v>
      </c>
      <c r="AF818" s="1">
        <v>94382.87</v>
      </c>
      <c r="AG818" s="6">
        <f t="shared" si="102"/>
        <v>1.9186774254075338</v>
      </c>
      <c r="AH818">
        <f t="shared" si="103"/>
        <v>45191.24</v>
      </c>
    </row>
    <row r="819" spans="1:34" x14ac:dyDescent="0.3">
      <c r="A819" s="1" t="s">
        <v>1750</v>
      </c>
      <c r="B819" s="1" t="s">
        <v>1751</v>
      </c>
      <c r="C819" s="1">
        <v>75</v>
      </c>
      <c r="D819" s="1" t="str">
        <f t="shared" si="96"/>
        <v>70-80</v>
      </c>
      <c r="E819" s="1" t="s">
        <v>36</v>
      </c>
      <c r="F819" s="1" t="s">
        <v>1464</v>
      </c>
      <c r="G819" s="1" t="s">
        <v>27</v>
      </c>
      <c r="H819" s="1" t="s">
        <v>370</v>
      </c>
      <c r="I819" s="1" t="s">
        <v>153</v>
      </c>
      <c r="J819" s="1" t="s">
        <v>334</v>
      </c>
      <c r="K819" s="1" t="str">
        <f t="shared" si="97"/>
        <v>DEN - AMS</v>
      </c>
      <c r="L819" s="1">
        <v>7175</v>
      </c>
      <c r="M819" s="1" t="str">
        <f t="shared" si="98"/>
        <v>Moderate-haul</v>
      </c>
      <c r="N819" s="2">
        <v>0.68959490740740736</v>
      </c>
      <c r="O819" s="2">
        <v>2.1539351851851851E-2</v>
      </c>
      <c r="P819" s="3">
        <v>45663</v>
      </c>
      <c r="Q819" s="2">
        <v>0.79584490740740743</v>
      </c>
      <c r="R819" s="2">
        <v>0.12778935185185186</v>
      </c>
      <c r="S819" s="2">
        <f t="shared" si="99"/>
        <v>0.10625000000000007</v>
      </c>
      <c r="T819" s="2">
        <f t="shared" si="100"/>
        <v>0.10625000000000001</v>
      </c>
      <c r="U819" s="1">
        <v>153</v>
      </c>
      <c r="V819" s="1" t="str">
        <f t="shared" si="101"/>
        <v>Severe-delay</v>
      </c>
      <c r="W819" s="1">
        <v>962.49</v>
      </c>
      <c r="X819" s="1" t="s">
        <v>31</v>
      </c>
      <c r="Y819" s="1">
        <v>5</v>
      </c>
      <c r="Z819" s="1" t="s">
        <v>42</v>
      </c>
      <c r="AA819" s="1">
        <v>29.02</v>
      </c>
      <c r="AB819" s="1">
        <v>37296.548430009003</v>
      </c>
      <c r="AC819" s="1" t="s">
        <v>33</v>
      </c>
      <c r="AD819" s="1">
        <v>3.5</v>
      </c>
      <c r="AE819" s="1">
        <v>49755.86</v>
      </c>
      <c r="AF819" s="1">
        <v>61605.16</v>
      </c>
      <c r="AG819" s="6">
        <f t="shared" si="102"/>
        <v>1.23814883312237</v>
      </c>
      <c r="AH819">
        <f t="shared" si="103"/>
        <v>11849.300000000003</v>
      </c>
    </row>
    <row r="820" spans="1:34" x14ac:dyDescent="0.3">
      <c r="A820" s="1" t="s">
        <v>1752</v>
      </c>
      <c r="B820" s="1" t="s">
        <v>1753</v>
      </c>
      <c r="C820" s="1">
        <v>34</v>
      </c>
      <c r="D820" s="1" t="str">
        <f t="shared" si="96"/>
        <v>30-39</v>
      </c>
      <c r="E820" s="1" t="s">
        <v>25</v>
      </c>
      <c r="F820" s="1" t="s">
        <v>1464</v>
      </c>
      <c r="G820" s="1" t="s">
        <v>45</v>
      </c>
      <c r="H820" s="1" t="s">
        <v>370</v>
      </c>
      <c r="I820" s="1" t="s">
        <v>153</v>
      </c>
      <c r="J820" s="1" t="s">
        <v>334</v>
      </c>
      <c r="K820" s="1" t="str">
        <f t="shared" si="97"/>
        <v>DEN - AMS</v>
      </c>
      <c r="L820" s="1">
        <v>7175</v>
      </c>
      <c r="M820" s="1" t="str">
        <f t="shared" si="98"/>
        <v>Moderate-haul</v>
      </c>
      <c r="N820" s="2">
        <v>0.68959490740740736</v>
      </c>
      <c r="O820" s="2">
        <v>2.1539351851851851E-2</v>
      </c>
      <c r="P820" s="3">
        <v>45667</v>
      </c>
      <c r="Q820" s="2">
        <v>0.79584490740740743</v>
      </c>
      <c r="R820" s="2">
        <v>0.12778935185185186</v>
      </c>
      <c r="S820" s="2">
        <f t="shared" si="99"/>
        <v>0.10625000000000007</v>
      </c>
      <c r="T820" s="2">
        <f t="shared" si="100"/>
        <v>0.10625000000000001</v>
      </c>
      <c r="U820" s="1">
        <v>153</v>
      </c>
      <c r="V820" s="1" t="str">
        <f t="shared" si="101"/>
        <v>Severe-delay</v>
      </c>
      <c r="W820" s="1">
        <v>1311.46</v>
      </c>
      <c r="X820" s="1" t="s">
        <v>53</v>
      </c>
      <c r="Y820" s="1">
        <v>3</v>
      </c>
      <c r="Z820" s="1" t="s">
        <v>46</v>
      </c>
      <c r="AA820" s="1">
        <v>19.48</v>
      </c>
      <c r="AB820" s="1">
        <v>36771.718888080097</v>
      </c>
      <c r="AC820" s="1" t="s">
        <v>39</v>
      </c>
      <c r="AD820" s="1">
        <v>4.8600000000000003</v>
      </c>
      <c r="AE820" s="1">
        <v>49126.06</v>
      </c>
      <c r="AF820" s="1">
        <v>83937.34</v>
      </c>
      <c r="AG820" s="6">
        <f t="shared" si="102"/>
        <v>1.7086112747490843</v>
      </c>
      <c r="AH820">
        <f t="shared" si="103"/>
        <v>34811.279999999999</v>
      </c>
    </row>
    <row r="821" spans="1:34" x14ac:dyDescent="0.3">
      <c r="A821" s="1" t="s">
        <v>1754</v>
      </c>
      <c r="B821" s="1" t="s">
        <v>1755</v>
      </c>
      <c r="C821" s="1">
        <v>67</v>
      </c>
      <c r="D821" s="1" t="str">
        <f t="shared" si="96"/>
        <v>60-69</v>
      </c>
      <c r="E821" s="1" t="s">
        <v>36</v>
      </c>
      <c r="F821" s="1" t="s">
        <v>1464</v>
      </c>
      <c r="G821" s="1" t="s">
        <v>27</v>
      </c>
      <c r="H821" s="1" t="s">
        <v>370</v>
      </c>
      <c r="I821" s="1" t="s">
        <v>153</v>
      </c>
      <c r="J821" s="1" t="s">
        <v>334</v>
      </c>
      <c r="K821" s="1" t="str">
        <f t="shared" si="97"/>
        <v>DEN - AMS</v>
      </c>
      <c r="L821" s="1">
        <v>7175</v>
      </c>
      <c r="M821" s="1" t="str">
        <f t="shared" si="98"/>
        <v>Moderate-haul</v>
      </c>
      <c r="N821" s="2">
        <v>0.68959490740740736</v>
      </c>
      <c r="O821" s="2">
        <v>2.1539351851851851E-2</v>
      </c>
      <c r="P821" s="3">
        <v>45666</v>
      </c>
      <c r="Q821" s="2">
        <v>0.79584490740740743</v>
      </c>
      <c r="R821" s="2">
        <v>0.12778935185185186</v>
      </c>
      <c r="S821" s="2">
        <f t="shared" si="99"/>
        <v>0.10625000000000007</v>
      </c>
      <c r="T821" s="2">
        <f t="shared" si="100"/>
        <v>0.10625000000000001</v>
      </c>
      <c r="U821" s="1">
        <v>153</v>
      </c>
      <c r="V821" s="1" t="str">
        <f t="shared" si="101"/>
        <v>Severe-delay</v>
      </c>
      <c r="W821" s="1">
        <v>214.49</v>
      </c>
      <c r="X821" s="1" t="s">
        <v>37</v>
      </c>
      <c r="Y821" s="1">
        <v>5</v>
      </c>
      <c r="Z821" s="1" t="s">
        <v>46</v>
      </c>
      <c r="AA821" s="1">
        <v>94.51</v>
      </c>
      <c r="AB821" s="1">
        <v>37223.865721092901</v>
      </c>
      <c r="AC821" s="1" t="s">
        <v>33</v>
      </c>
      <c r="AD821" s="1">
        <v>3.65</v>
      </c>
      <c r="AE821" s="1">
        <v>49668.639999999999</v>
      </c>
      <c r="AF821" s="1">
        <v>13746.26</v>
      </c>
      <c r="AG821" s="6">
        <f t="shared" si="102"/>
        <v>0.27675933949469927</v>
      </c>
      <c r="AH821">
        <f t="shared" si="103"/>
        <v>-35922.379999999997</v>
      </c>
    </row>
    <row r="822" spans="1:34" x14ac:dyDescent="0.3">
      <c r="A822" s="1" t="s">
        <v>1756</v>
      </c>
      <c r="B822" s="1" t="s">
        <v>1757</v>
      </c>
      <c r="C822" s="1">
        <v>67</v>
      </c>
      <c r="D822" s="1" t="str">
        <f t="shared" si="96"/>
        <v>60-69</v>
      </c>
      <c r="E822" s="1" t="s">
        <v>25</v>
      </c>
      <c r="F822" s="1" t="s">
        <v>1464</v>
      </c>
      <c r="G822" s="1" t="s">
        <v>45</v>
      </c>
      <c r="H822" s="1" t="s">
        <v>381</v>
      </c>
      <c r="I822" s="1" t="s">
        <v>382</v>
      </c>
      <c r="J822" s="1" t="s">
        <v>152</v>
      </c>
      <c r="K822" s="1" t="str">
        <f t="shared" si="97"/>
        <v>LAX - HND</v>
      </c>
      <c r="L822" s="1">
        <v>14015</v>
      </c>
      <c r="M822" s="1" t="str">
        <f t="shared" si="98"/>
        <v>Long-haul</v>
      </c>
      <c r="N822" s="2">
        <v>0.82975694444444448</v>
      </c>
      <c r="O822" s="2">
        <v>0.47836805555555556</v>
      </c>
      <c r="P822" s="3">
        <v>45669</v>
      </c>
      <c r="Q822" s="2">
        <v>0.87142361111111111</v>
      </c>
      <c r="R822" s="2">
        <v>0.52003472222222225</v>
      </c>
      <c r="S822" s="2">
        <f t="shared" si="99"/>
        <v>4.166666666666663E-2</v>
      </c>
      <c r="T822" s="2">
        <f t="shared" si="100"/>
        <v>4.1666666666666685E-2</v>
      </c>
      <c r="U822" s="1">
        <v>60</v>
      </c>
      <c r="V822" s="1" t="str">
        <f t="shared" si="101"/>
        <v>Moderate-delay</v>
      </c>
      <c r="W822" s="1">
        <v>153.62</v>
      </c>
      <c r="X822" s="1" t="s">
        <v>53</v>
      </c>
      <c r="Y822" s="1">
        <v>5</v>
      </c>
      <c r="Z822" s="1" t="s">
        <v>80</v>
      </c>
      <c r="AA822" s="1">
        <v>146.32</v>
      </c>
      <c r="AB822" s="1">
        <v>70728.193196462904</v>
      </c>
      <c r="AC822" s="1" t="s">
        <v>33</v>
      </c>
      <c r="AD822" s="1">
        <v>3.25</v>
      </c>
      <c r="AE822" s="1">
        <v>89873.83</v>
      </c>
      <c r="AF822" s="1">
        <v>9860.94</v>
      </c>
      <c r="AG822" s="6">
        <f t="shared" si="102"/>
        <v>0.10971981498952477</v>
      </c>
      <c r="AH822">
        <f t="shared" si="103"/>
        <v>-80012.89</v>
      </c>
    </row>
    <row r="823" spans="1:34" x14ac:dyDescent="0.3">
      <c r="A823" s="1" t="s">
        <v>1758</v>
      </c>
      <c r="B823" s="1" t="s">
        <v>1759</v>
      </c>
      <c r="C823" s="1">
        <v>23</v>
      </c>
      <c r="D823" s="1" t="str">
        <f t="shared" si="96"/>
        <v>18-29</v>
      </c>
      <c r="E823" s="1" t="s">
        <v>36</v>
      </c>
      <c r="F823" s="1" t="s">
        <v>1464</v>
      </c>
      <c r="G823" s="1" t="s">
        <v>45</v>
      </c>
      <c r="H823" s="1" t="s">
        <v>381</v>
      </c>
      <c r="I823" s="1" t="s">
        <v>382</v>
      </c>
      <c r="J823" s="1" t="s">
        <v>152</v>
      </c>
      <c r="K823" s="1" t="str">
        <f t="shared" si="97"/>
        <v>LAX - HND</v>
      </c>
      <c r="L823" s="1">
        <v>14015</v>
      </c>
      <c r="M823" s="1" t="str">
        <f t="shared" si="98"/>
        <v>Long-haul</v>
      </c>
      <c r="N823" s="2">
        <v>0.82975694444444448</v>
      </c>
      <c r="O823" s="2">
        <v>0.47836805555555556</v>
      </c>
      <c r="P823" s="3">
        <v>45671</v>
      </c>
      <c r="Q823" s="2">
        <v>0.87142361111111111</v>
      </c>
      <c r="R823" s="2">
        <v>0.52003472222222225</v>
      </c>
      <c r="S823" s="2">
        <f t="shared" si="99"/>
        <v>4.166666666666663E-2</v>
      </c>
      <c r="T823" s="2">
        <f t="shared" si="100"/>
        <v>4.1666666666666685E-2</v>
      </c>
      <c r="U823" s="1">
        <v>60</v>
      </c>
      <c r="V823" s="1" t="str">
        <f t="shared" si="101"/>
        <v>Moderate-delay</v>
      </c>
      <c r="W823" s="1">
        <v>1085.33</v>
      </c>
      <c r="X823" s="1" t="s">
        <v>37</v>
      </c>
      <c r="Y823" s="1">
        <v>5</v>
      </c>
      <c r="Z823" s="1" t="s">
        <v>42</v>
      </c>
      <c r="AA823" s="1">
        <v>197.05</v>
      </c>
      <c r="AB823" s="1">
        <v>70675.252645241097</v>
      </c>
      <c r="AC823" s="1" t="s">
        <v>39</v>
      </c>
      <c r="AD823" s="1">
        <v>4.2699999999999996</v>
      </c>
      <c r="AE823" s="1">
        <v>89810.3</v>
      </c>
      <c r="AF823" s="1">
        <v>69500.53</v>
      </c>
      <c r="AG823" s="6">
        <f t="shared" si="102"/>
        <v>0.77385923440852544</v>
      </c>
      <c r="AH823">
        <f t="shared" si="103"/>
        <v>-20309.770000000004</v>
      </c>
    </row>
    <row r="824" spans="1:34" x14ac:dyDescent="0.3">
      <c r="A824" s="1" t="s">
        <v>1760</v>
      </c>
      <c r="B824" s="1" t="s">
        <v>1761</v>
      </c>
      <c r="C824" s="1">
        <v>27</v>
      </c>
      <c r="D824" s="1" t="str">
        <f t="shared" si="96"/>
        <v>18-29</v>
      </c>
      <c r="E824" s="1" t="s">
        <v>25</v>
      </c>
      <c r="F824" s="1" t="s">
        <v>1464</v>
      </c>
      <c r="G824" s="1" t="s">
        <v>45</v>
      </c>
      <c r="H824" s="1" t="s">
        <v>381</v>
      </c>
      <c r="I824" s="1" t="s">
        <v>382</v>
      </c>
      <c r="J824" s="1" t="s">
        <v>152</v>
      </c>
      <c r="K824" s="1" t="str">
        <f t="shared" si="97"/>
        <v>LAX - HND</v>
      </c>
      <c r="L824" s="1">
        <v>14015</v>
      </c>
      <c r="M824" s="1" t="str">
        <f t="shared" si="98"/>
        <v>Long-haul</v>
      </c>
      <c r="N824" s="2">
        <v>0.82975694444444448</v>
      </c>
      <c r="O824" s="2">
        <v>0.47836805555555556</v>
      </c>
      <c r="P824" s="3">
        <v>45660</v>
      </c>
      <c r="Q824" s="2">
        <v>0.87142361111111111</v>
      </c>
      <c r="R824" s="2">
        <v>0.52003472222222225</v>
      </c>
      <c r="S824" s="2">
        <f t="shared" si="99"/>
        <v>4.166666666666663E-2</v>
      </c>
      <c r="T824" s="2">
        <f t="shared" si="100"/>
        <v>4.1666666666666685E-2</v>
      </c>
      <c r="U824" s="1">
        <v>60</v>
      </c>
      <c r="V824" s="1" t="str">
        <f t="shared" si="101"/>
        <v>Moderate-delay</v>
      </c>
      <c r="W824" s="1">
        <v>1141.3800000000001</v>
      </c>
      <c r="X824" s="1" t="s">
        <v>31</v>
      </c>
      <c r="Y824" s="1">
        <v>5</v>
      </c>
      <c r="Z824" s="1" t="s">
        <v>32</v>
      </c>
      <c r="AA824" s="1">
        <v>124.98</v>
      </c>
      <c r="AB824" s="1">
        <v>70609.891668295197</v>
      </c>
      <c r="AC824" s="1" t="s">
        <v>33</v>
      </c>
      <c r="AD824" s="1">
        <v>4.49</v>
      </c>
      <c r="AE824" s="1">
        <v>89731.87</v>
      </c>
      <c r="AF824" s="1">
        <v>73073.320000000007</v>
      </c>
      <c r="AG824" s="6">
        <f t="shared" si="102"/>
        <v>0.8143519130939767</v>
      </c>
      <c r="AH824">
        <f t="shared" si="103"/>
        <v>-16658.549999999988</v>
      </c>
    </row>
    <row r="825" spans="1:34" x14ac:dyDescent="0.3">
      <c r="A825" s="1" t="s">
        <v>1762</v>
      </c>
      <c r="B825" s="1" t="s">
        <v>1763</v>
      </c>
      <c r="C825" s="1">
        <v>40</v>
      </c>
      <c r="D825" s="1" t="str">
        <f t="shared" si="96"/>
        <v>40-59</v>
      </c>
      <c r="E825" s="1" t="s">
        <v>25</v>
      </c>
      <c r="F825" s="1" t="s">
        <v>1464</v>
      </c>
      <c r="G825" s="1" t="s">
        <v>45</v>
      </c>
      <c r="H825" s="1" t="s">
        <v>381</v>
      </c>
      <c r="I825" s="1" t="s">
        <v>382</v>
      </c>
      <c r="J825" s="1" t="s">
        <v>152</v>
      </c>
      <c r="K825" s="1" t="str">
        <f t="shared" si="97"/>
        <v>LAX - HND</v>
      </c>
      <c r="L825" s="1">
        <v>14015</v>
      </c>
      <c r="M825" s="1" t="str">
        <f t="shared" si="98"/>
        <v>Long-haul</v>
      </c>
      <c r="N825" s="2">
        <v>0.82975694444444448</v>
      </c>
      <c r="O825" s="2">
        <v>0.47836805555555556</v>
      </c>
      <c r="P825" s="3">
        <v>45666</v>
      </c>
      <c r="Q825" s="2">
        <v>0.87142361111111111</v>
      </c>
      <c r="R825" s="2">
        <v>0.52003472222222225</v>
      </c>
      <c r="S825" s="2">
        <f t="shared" si="99"/>
        <v>4.166666666666663E-2</v>
      </c>
      <c r="T825" s="2">
        <f t="shared" si="100"/>
        <v>4.1666666666666685E-2</v>
      </c>
      <c r="U825" s="1">
        <v>60</v>
      </c>
      <c r="V825" s="1" t="str">
        <f t="shared" si="101"/>
        <v>Moderate-delay</v>
      </c>
      <c r="W825" s="1">
        <v>533.41</v>
      </c>
      <c r="X825" s="1" t="s">
        <v>31</v>
      </c>
      <c r="Y825" s="1">
        <v>3</v>
      </c>
      <c r="Z825" s="1" t="s">
        <v>46</v>
      </c>
      <c r="AA825" s="1">
        <v>197.49</v>
      </c>
      <c r="AB825" s="1">
        <v>71353.963385294206</v>
      </c>
      <c r="AC825" s="1" t="s">
        <v>39</v>
      </c>
      <c r="AD825" s="1">
        <v>3.96</v>
      </c>
      <c r="AE825" s="1">
        <v>90624.76</v>
      </c>
      <c r="AF825" s="1">
        <v>34177.74</v>
      </c>
      <c r="AG825" s="6">
        <f t="shared" si="102"/>
        <v>0.3771346815152945</v>
      </c>
      <c r="AH825">
        <f t="shared" si="103"/>
        <v>-56447.02</v>
      </c>
    </row>
    <row r="826" spans="1:34" x14ac:dyDescent="0.3">
      <c r="A826" s="1" t="s">
        <v>1764</v>
      </c>
      <c r="B826" s="1" t="s">
        <v>1765</v>
      </c>
      <c r="C826" s="1">
        <v>67</v>
      </c>
      <c r="D826" s="1" t="str">
        <f t="shared" si="96"/>
        <v>60-69</v>
      </c>
      <c r="E826" s="1" t="s">
        <v>25</v>
      </c>
      <c r="F826" s="1" t="s">
        <v>1464</v>
      </c>
      <c r="G826" s="1" t="s">
        <v>27</v>
      </c>
      <c r="H826" s="1" t="s">
        <v>381</v>
      </c>
      <c r="I826" s="1" t="s">
        <v>382</v>
      </c>
      <c r="J826" s="1" t="s">
        <v>152</v>
      </c>
      <c r="K826" s="1" t="str">
        <f t="shared" si="97"/>
        <v>LAX - HND</v>
      </c>
      <c r="L826" s="1">
        <v>14015</v>
      </c>
      <c r="M826" s="1" t="str">
        <f t="shared" si="98"/>
        <v>Long-haul</v>
      </c>
      <c r="N826" s="2">
        <v>0.82975694444444448</v>
      </c>
      <c r="O826" s="2">
        <v>0.47836805555555556</v>
      </c>
      <c r="P826" s="3">
        <v>45658</v>
      </c>
      <c r="Q826" s="2">
        <v>0.87142361111111111</v>
      </c>
      <c r="R826" s="2">
        <v>0.52003472222222225</v>
      </c>
      <c r="S826" s="2">
        <f t="shared" si="99"/>
        <v>4.166666666666663E-2</v>
      </c>
      <c r="T826" s="2">
        <f t="shared" si="100"/>
        <v>4.1666666666666685E-2</v>
      </c>
      <c r="U826" s="1">
        <v>60</v>
      </c>
      <c r="V826" s="1" t="str">
        <f t="shared" si="101"/>
        <v>Moderate-delay</v>
      </c>
      <c r="W826" s="1">
        <v>618.82000000000005</v>
      </c>
      <c r="X826" s="1" t="s">
        <v>37</v>
      </c>
      <c r="Y826" s="1">
        <v>5</v>
      </c>
      <c r="Z826" s="1" t="s">
        <v>32</v>
      </c>
      <c r="AA826" s="1">
        <v>9.1199999999999992</v>
      </c>
      <c r="AB826" s="1">
        <v>71163.511209438599</v>
      </c>
      <c r="AC826" s="1" t="s">
        <v>39</v>
      </c>
      <c r="AD826" s="1">
        <v>4.1399999999999997</v>
      </c>
      <c r="AE826" s="1">
        <v>90396.21</v>
      </c>
      <c r="AF826" s="1">
        <v>39606.300000000003</v>
      </c>
      <c r="AG826" s="6">
        <f t="shared" si="102"/>
        <v>0.4381411565816753</v>
      </c>
      <c r="AH826">
        <f t="shared" si="103"/>
        <v>-50789.91</v>
      </c>
    </row>
    <row r="827" spans="1:34" x14ac:dyDescent="0.3">
      <c r="A827" s="1" t="s">
        <v>1766</v>
      </c>
      <c r="B827" s="1" t="s">
        <v>1767</v>
      </c>
      <c r="C827" s="1">
        <v>24</v>
      </c>
      <c r="D827" s="1" t="str">
        <f t="shared" si="96"/>
        <v>18-29</v>
      </c>
      <c r="E827" s="1" t="s">
        <v>25</v>
      </c>
      <c r="F827" s="1" t="s">
        <v>1464</v>
      </c>
      <c r="G827" s="1" t="s">
        <v>45</v>
      </c>
      <c r="H827" s="1" t="s">
        <v>381</v>
      </c>
      <c r="I827" s="1" t="s">
        <v>382</v>
      </c>
      <c r="J827" s="1" t="s">
        <v>152</v>
      </c>
      <c r="K827" s="1" t="str">
        <f t="shared" si="97"/>
        <v>LAX - HND</v>
      </c>
      <c r="L827" s="1">
        <v>14015</v>
      </c>
      <c r="M827" s="1" t="str">
        <f t="shared" si="98"/>
        <v>Long-haul</v>
      </c>
      <c r="N827" s="2">
        <v>0.82975694444444448</v>
      </c>
      <c r="O827" s="2">
        <v>0.47836805555555556</v>
      </c>
      <c r="P827" s="3">
        <v>45661</v>
      </c>
      <c r="Q827" s="2">
        <v>0.87142361111111111</v>
      </c>
      <c r="R827" s="2">
        <v>0.52003472222222225</v>
      </c>
      <c r="S827" s="2">
        <f t="shared" si="99"/>
        <v>4.166666666666663E-2</v>
      </c>
      <c r="T827" s="2">
        <f t="shared" si="100"/>
        <v>4.1666666666666685E-2</v>
      </c>
      <c r="U827" s="1">
        <v>60</v>
      </c>
      <c r="V827" s="1" t="str">
        <f t="shared" si="101"/>
        <v>Moderate-delay</v>
      </c>
      <c r="W827" s="1">
        <v>772.63</v>
      </c>
      <c r="X827" s="1" t="s">
        <v>37</v>
      </c>
      <c r="Y827" s="1">
        <v>5</v>
      </c>
      <c r="Z827" s="1" t="s">
        <v>46</v>
      </c>
      <c r="AA827" s="1">
        <v>144.52000000000001</v>
      </c>
      <c r="AB827" s="1">
        <v>70718.9232198143</v>
      </c>
      <c r="AC827" s="1" t="s">
        <v>33</v>
      </c>
      <c r="AD827" s="1">
        <v>3.83</v>
      </c>
      <c r="AE827" s="1">
        <v>89862.71</v>
      </c>
      <c r="AF827" s="1">
        <v>49477.22</v>
      </c>
      <c r="AG827" s="6">
        <f t="shared" si="102"/>
        <v>0.55058677843123138</v>
      </c>
      <c r="AH827">
        <f t="shared" si="103"/>
        <v>-40385.490000000005</v>
      </c>
    </row>
    <row r="828" spans="1:34" x14ac:dyDescent="0.3">
      <c r="A828" s="1" t="s">
        <v>1768</v>
      </c>
      <c r="B828" s="1" t="s">
        <v>1040</v>
      </c>
      <c r="C828" s="1">
        <v>58</v>
      </c>
      <c r="D828" s="1" t="str">
        <f t="shared" si="96"/>
        <v>40-59</v>
      </c>
      <c r="E828" s="1" t="s">
        <v>25</v>
      </c>
      <c r="F828" s="1" t="s">
        <v>1464</v>
      </c>
      <c r="G828" s="1" t="s">
        <v>27</v>
      </c>
      <c r="H828" s="1" t="s">
        <v>381</v>
      </c>
      <c r="I828" s="1" t="s">
        <v>382</v>
      </c>
      <c r="J828" s="1" t="s">
        <v>152</v>
      </c>
      <c r="K828" s="1" t="str">
        <f t="shared" si="97"/>
        <v>LAX - HND</v>
      </c>
      <c r="L828" s="1">
        <v>14015</v>
      </c>
      <c r="M828" s="1" t="str">
        <f t="shared" si="98"/>
        <v>Long-haul</v>
      </c>
      <c r="N828" s="2">
        <v>0.82975694444444448</v>
      </c>
      <c r="O828" s="2">
        <v>0.47836805555555556</v>
      </c>
      <c r="P828" s="3">
        <v>45672</v>
      </c>
      <c r="Q828" s="2">
        <v>0.87142361111111111</v>
      </c>
      <c r="R828" s="2">
        <v>0.52003472222222225</v>
      </c>
      <c r="S828" s="2">
        <f t="shared" si="99"/>
        <v>4.166666666666663E-2</v>
      </c>
      <c r="T828" s="2">
        <f t="shared" si="100"/>
        <v>4.1666666666666685E-2</v>
      </c>
      <c r="U828" s="1">
        <v>60</v>
      </c>
      <c r="V828" s="1" t="str">
        <f t="shared" si="101"/>
        <v>Moderate-delay</v>
      </c>
      <c r="W828" s="1">
        <v>915.65</v>
      </c>
      <c r="X828" s="1" t="s">
        <v>31</v>
      </c>
      <c r="Y828" s="1">
        <v>5</v>
      </c>
      <c r="Z828" s="1" t="s">
        <v>42</v>
      </c>
      <c r="AA828" s="1">
        <v>7.66</v>
      </c>
      <c r="AB828" s="1">
        <v>70942.463542887897</v>
      </c>
      <c r="AC828" s="1" t="s">
        <v>39</v>
      </c>
      <c r="AD828" s="1">
        <v>4.3600000000000003</v>
      </c>
      <c r="AE828" s="1">
        <v>90130.96</v>
      </c>
      <c r="AF828" s="1">
        <v>58603.13</v>
      </c>
      <c r="AG828" s="6">
        <f t="shared" si="102"/>
        <v>0.65019977597043233</v>
      </c>
      <c r="AH828">
        <f t="shared" si="103"/>
        <v>-31527.830000000009</v>
      </c>
    </row>
    <row r="829" spans="1:34" x14ac:dyDescent="0.3">
      <c r="A829" s="1" t="s">
        <v>1769</v>
      </c>
      <c r="B829" s="1" t="s">
        <v>1770</v>
      </c>
      <c r="C829" s="1">
        <v>64</v>
      </c>
      <c r="D829" s="1" t="str">
        <f t="shared" si="96"/>
        <v>60-69</v>
      </c>
      <c r="E829" s="1" t="s">
        <v>36</v>
      </c>
      <c r="F829" s="1" t="s">
        <v>1464</v>
      </c>
      <c r="G829" s="1" t="s">
        <v>45</v>
      </c>
      <c r="H829" s="1" t="s">
        <v>403</v>
      </c>
      <c r="I829" s="1" t="s">
        <v>259</v>
      </c>
      <c r="J829" s="1" t="s">
        <v>404</v>
      </c>
      <c r="K829" s="1" t="str">
        <f t="shared" si="97"/>
        <v>JFK - SIN</v>
      </c>
      <c r="L829" s="1">
        <v>723</v>
      </c>
      <c r="M829" s="1" t="str">
        <f t="shared" si="98"/>
        <v xml:space="preserve">Short-haul </v>
      </c>
      <c r="N829" s="2">
        <v>0.99890046296296298</v>
      </c>
      <c r="O829" s="2">
        <v>3.2233796296296295E-2</v>
      </c>
      <c r="P829" s="3">
        <v>45666</v>
      </c>
      <c r="Q829" s="2">
        <v>1.3483796296296296E-2</v>
      </c>
      <c r="R829" s="2">
        <v>4.6817129629629632E-2</v>
      </c>
      <c r="S829" s="2">
        <f t="shared" si="99"/>
        <v>1.4583333333333282E-2</v>
      </c>
      <c r="T829" s="2">
        <f t="shared" si="100"/>
        <v>1.4583333333333337E-2</v>
      </c>
      <c r="U829" s="1">
        <v>21</v>
      </c>
      <c r="V829" s="1" t="str">
        <f t="shared" si="101"/>
        <v>On-time</v>
      </c>
      <c r="W829" s="1">
        <v>401.06</v>
      </c>
      <c r="X829" s="1" t="s">
        <v>31</v>
      </c>
      <c r="Y829" s="1">
        <v>5</v>
      </c>
      <c r="Z829" s="1" t="s">
        <v>46</v>
      </c>
      <c r="AA829" s="1">
        <v>45.69</v>
      </c>
      <c r="AB829" s="1">
        <v>4729.2247206923303</v>
      </c>
      <c r="AC829" s="1" t="s">
        <v>39</v>
      </c>
      <c r="AD829" s="1">
        <v>3.77</v>
      </c>
      <c r="AE829" s="1">
        <v>10675.07</v>
      </c>
      <c r="AF829" s="1">
        <v>25676.98</v>
      </c>
      <c r="AG829" s="6">
        <f t="shared" si="102"/>
        <v>2.4053219323151978</v>
      </c>
      <c r="AH829">
        <f t="shared" si="103"/>
        <v>15001.91</v>
      </c>
    </row>
    <row r="830" spans="1:34" x14ac:dyDescent="0.3">
      <c r="A830" s="1" t="s">
        <v>1771</v>
      </c>
      <c r="B830" s="1" t="s">
        <v>1772</v>
      </c>
      <c r="C830" s="1">
        <v>28</v>
      </c>
      <c r="D830" s="1" t="str">
        <f t="shared" si="96"/>
        <v>18-29</v>
      </c>
      <c r="E830" s="1" t="s">
        <v>36</v>
      </c>
      <c r="F830" s="1" t="s">
        <v>1464</v>
      </c>
      <c r="G830" s="1" t="s">
        <v>45</v>
      </c>
      <c r="H830" s="1" t="s">
        <v>403</v>
      </c>
      <c r="I830" s="1" t="s">
        <v>259</v>
      </c>
      <c r="J830" s="1" t="s">
        <v>404</v>
      </c>
      <c r="K830" s="1" t="str">
        <f t="shared" si="97"/>
        <v>JFK - SIN</v>
      </c>
      <c r="L830" s="1">
        <v>723</v>
      </c>
      <c r="M830" s="1" t="str">
        <f t="shared" si="98"/>
        <v xml:space="preserve">Short-haul </v>
      </c>
      <c r="N830" s="2">
        <v>0.99890046296296298</v>
      </c>
      <c r="O830" s="2">
        <v>3.2233796296296295E-2</v>
      </c>
      <c r="P830" s="3">
        <v>45664</v>
      </c>
      <c r="Q830" s="2">
        <v>1.3483796296296296E-2</v>
      </c>
      <c r="R830" s="2">
        <v>4.6817129629629632E-2</v>
      </c>
      <c r="S830" s="2">
        <f t="shared" si="99"/>
        <v>1.4583333333333282E-2</v>
      </c>
      <c r="T830" s="2">
        <f t="shared" si="100"/>
        <v>1.4583333333333337E-2</v>
      </c>
      <c r="U830" s="1">
        <v>21</v>
      </c>
      <c r="V830" s="1" t="str">
        <f t="shared" si="101"/>
        <v>On-time</v>
      </c>
      <c r="W830" s="1">
        <v>1010.48</v>
      </c>
      <c r="X830" s="1" t="s">
        <v>31</v>
      </c>
      <c r="Y830" s="1">
        <v>5</v>
      </c>
      <c r="Z830" s="1" t="s">
        <v>38</v>
      </c>
      <c r="AA830" s="1">
        <v>26.59</v>
      </c>
      <c r="AB830" s="1">
        <v>4541.9354328084901</v>
      </c>
      <c r="AC830" s="1" t="s">
        <v>33</v>
      </c>
      <c r="AD830" s="1">
        <v>4.07</v>
      </c>
      <c r="AE830" s="1">
        <v>10450.32</v>
      </c>
      <c r="AF830" s="1">
        <v>64676.04</v>
      </c>
      <c r="AG830" s="6">
        <f t="shared" si="102"/>
        <v>6.1889052201272312</v>
      </c>
      <c r="AH830">
        <f t="shared" si="103"/>
        <v>54225.72</v>
      </c>
    </row>
    <row r="831" spans="1:34" x14ac:dyDescent="0.3">
      <c r="A831" s="1" t="s">
        <v>1773</v>
      </c>
      <c r="B831" s="1" t="s">
        <v>1774</v>
      </c>
      <c r="C831" s="1">
        <v>67</v>
      </c>
      <c r="D831" s="1" t="str">
        <f t="shared" si="96"/>
        <v>60-69</v>
      </c>
      <c r="E831" s="1" t="s">
        <v>36</v>
      </c>
      <c r="F831" s="1" t="s">
        <v>1464</v>
      </c>
      <c r="G831" s="1" t="s">
        <v>27</v>
      </c>
      <c r="H831" s="1" t="s">
        <v>403</v>
      </c>
      <c r="I831" s="1" t="s">
        <v>259</v>
      </c>
      <c r="J831" s="1" t="s">
        <v>404</v>
      </c>
      <c r="K831" s="1" t="str">
        <f t="shared" si="97"/>
        <v>JFK - SIN</v>
      </c>
      <c r="L831" s="1">
        <v>723</v>
      </c>
      <c r="M831" s="1" t="str">
        <f t="shared" si="98"/>
        <v xml:space="preserve">Short-haul </v>
      </c>
      <c r="N831" s="2">
        <v>0.99890046296296298</v>
      </c>
      <c r="O831" s="2">
        <v>3.2233796296296295E-2</v>
      </c>
      <c r="P831" s="3">
        <v>45668</v>
      </c>
      <c r="Q831" s="2">
        <v>1.3483796296296296E-2</v>
      </c>
      <c r="R831" s="2">
        <v>4.6817129629629632E-2</v>
      </c>
      <c r="S831" s="2">
        <f t="shared" si="99"/>
        <v>1.4583333333333282E-2</v>
      </c>
      <c r="T831" s="2">
        <f t="shared" si="100"/>
        <v>1.4583333333333337E-2</v>
      </c>
      <c r="U831" s="1">
        <v>21</v>
      </c>
      <c r="V831" s="1" t="str">
        <f t="shared" si="101"/>
        <v>On-time</v>
      </c>
      <c r="W831" s="1">
        <v>798.23</v>
      </c>
      <c r="X831" s="1" t="s">
        <v>31</v>
      </c>
      <c r="Y831" s="1">
        <v>5</v>
      </c>
      <c r="Z831" s="1" t="s">
        <v>42</v>
      </c>
      <c r="AA831" s="1">
        <v>32.630000000000003</v>
      </c>
      <c r="AB831" s="1">
        <v>4957.3482060944098</v>
      </c>
      <c r="AC831" s="1" t="s">
        <v>33</v>
      </c>
      <c r="AD831" s="1">
        <v>4.2</v>
      </c>
      <c r="AE831" s="1">
        <v>10948.82</v>
      </c>
      <c r="AF831" s="1">
        <v>51093.25</v>
      </c>
      <c r="AG831" s="6">
        <f t="shared" si="102"/>
        <v>4.66655310800616</v>
      </c>
      <c r="AH831">
        <f t="shared" si="103"/>
        <v>40144.43</v>
      </c>
    </row>
    <row r="832" spans="1:34" x14ac:dyDescent="0.3">
      <c r="A832" s="1" t="s">
        <v>1775</v>
      </c>
      <c r="B832" s="1" t="s">
        <v>1776</v>
      </c>
      <c r="C832" s="1">
        <v>52</v>
      </c>
      <c r="D832" s="1" t="str">
        <f t="shared" si="96"/>
        <v>40-59</v>
      </c>
      <c r="E832" s="1" t="s">
        <v>25</v>
      </c>
      <c r="F832" s="1" t="s">
        <v>1464</v>
      </c>
      <c r="G832" s="1" t="s">
        <v>45</v>
      </c>
      <c r="H832" s="1" t="s">
        <v>403</v>
      </c>
      <c r="I832" s="1" t="s">
        <v>259</v>
      </c>
      <c r="J832" s="1" t="s">
        <v>404</v>
      </c>
      <c r="K832" s="1" t="str">
        <f t="shared" si="97"/>
        <v>JFK - SIN</v>
      </c>
      <c r="L832" s="1">
        <v>723</v>
      </c>
      <c r="M832" s="1" t="str">
        <f t="shared" si="98"/>
        <v xml:space="preserve">Short-haul </v>
      </c>
      <c r="N832" s="2">
        <v>0.99890046296296298</v>
      </c>
      <c r="O832" s="2">
        <v>3.2233796296296295E-2</v>
      </c>
      <c r="P832" s="3">
        <v>45662</v>
      </c>
      <c r="Q832" s="2">
        <v>1.3483796296296296E-2</v>
      </c>
      <c r="R832" s="2">
        <v>4.6817129629629632E-2</v>
      </c>
      <c r="S832" s="2">
        <f t="shared" si="99"/>
        <v>1.4583333333333282E-2</v>
      </c>
      <c r="T832" s="2">
        <f t="shared" si="100"/>
        <v>1.4583333333333337E-2</v>
      </c>
      <c r="U832" s="1">
        <v>21</v>
      </c>
      <c r="V832" s="1" t="str">
        <f t="shared" si="101"/>
        <v>On-time</v>
      </c>
      <c r="W832" s="1">
        <v>1039.42</v>
      </c>
      <c r="X832" s="1" t="s">
        <v>53</v>
      </c>
      <c r="Y832" s="1">
        <v>5</v>
      </c>
      <c r="Z832" s="1" t="s">
        <v>38</v>
      </c>
      <c r="AA832" s="1">
        <v>198.58</v>
      </c>
      <c r="AB832" s="1">
        <v>4126.4132586211099</v>
      </c>
      <c r="AC832" s="1" t="s">
        <v>39</v>
      </c>
      <c r="AD832" s="1">
        <v>4.92</v>
      </c>
      <c r="AE832" s="1">
        <v>9951.7000000000007</v>
      </c>
      <c r="AF832" s="1">
        <v>66562.600000000006</v>
      </c>
      <c r="AG832" s="6">
        <f t="shared" si="102"/>
        <v>6.688565772682054</v>
      </c>
      <c r="AH832">
        <f t="shared" si="103"/>
        <v>56610.900000000009</v>
      </c>
    </row>
    <row r="833" spans="1:34" x14ac:dyDescent="0.3">
      <c r="A833" s="1" t="s">
        <v>1777</v>
      </c>
      <c r="B833" s="1" t="s">
        <v>1778</v>
      </c>
      <c r="C833" s="1">
        <v>57</v>
      </c>
      <c r="D833" s="1" t="str">
        <f t="shared" si="96"/>
        <v>40-59</v>
      </c>
      <c r="E833" s="1" t="s">
        <v>36</v>
      </c>
      <c r="F833" s="1" t="s">
        <v>1464</v>
      </c>
      <c r="G833" s="1" t="s">
        <v>27</v>
      </c>
      <c r="H833" s="1" t="s">
        <v>403</v>
      </c>
      <c r="I833" s="1" t="s">
        <v>259</v>
      </c>
      <c r="J833" s="1" t="s">
        <v>404</v>
      </c>
      <c r="K833" s="1" t="str">
        <f t="shared" si="97"/>
        <v>JFK - SIN</v>
      </c>
      <c r="L833" s="1">
        <v>723</v>
      </c>
      <c r="M833" s="1" t="str">
        <f t="shared" si="98"/>
        <v xml:space="preserve">Short-haul </v>
      </c>
      <c r="N833" s="2">
        <v>0.99890046296296298</v>
      </c>
      <c r="O833" s="2">
        <v>3.2233796296296295E-2</v>
      </c>
      <c r="P833" s="3">
        <v>45670</v>
      </c>
      <c r="Q833" s="2">
        <v>1.3483796296296296E-2</v>
      </c>
      <c r="R833" s="2">
        <v>4.6817129629629632E-2</v>
      </c>
      <c r="S833" s="2">
        <f t="shared" si="99"/>
        <v>1.4583333333333282E-2</v>
      </c>
      <c r="T833" s="2">
        <f t="shared" si="100"/>
        <v>1.4583333333333337E-2</v>
      </c>
      <c r="U833" s="1">
        <v>21</v>
      </c>
      <c r="V833" s="1" t="str">
        <f t="shared" si="101"/>
        <v>On-time</v>
      </c>
      <c r="W833" s="1">
        <v>419.33</v>
      </c>
      <c r="X833" s="1" t="s">
        <v>31</v>
      </c>
      <c r="Y833" s="1">
        <v>5</v>
      </c>
      <c r="Z833" s="1" t="s">
        <v>42</v>
      </c>
      <c r="AA833" s="1">
        <v>196.34</v>
      </c>
      <c r="AB833" s="1">
        <v>4433.1294001676197</v>
      </c>
      <c r="AC833" s="1" t="s">
        <v>33</v>
      </c>
      <c r="AD833" s="1">
        <v>3.11</v>
      </c>
      <c r="AE833" s="1">
        <v>10319.76</v>
      </c>
      <c r="AF833" s="1">
        <v>26876.39</v>
      </c>
      <c r="AG833" s="6">
        <f t="shared" si="102"/>
        <v>2.6043619231454995</v>
      </c>
      <c r="AH833">
        <f t="shared" si="103"/>
        <v>16556.629999999997</v>
      </c>
    </row>
    <row r="834" spans="1:34" x14ac:dyDescent="0.3">
      <c r="A834" s="1" t="s">
        <v>1779</v>
      </c>
      <c r="B834" s="1" t="s">
        <v>1780</v>
      </c>
      <c r="C834" s="1">
        <v>33</v>
      </c>
      <c r="D834" s="1" t="str">
        <f t="shared" si="96"/>
        <v>30-39</v>
      </c>
      <c r="E834" s="1" t="s">
        <v>25</v>
      </c>
      <c r="F834" s="1" t="s">
        <v>1464</v>
      </c>
      <c r="G834" s="1" t="s">
        <v>27</v>
      </c>
      <c r="H834" s="1" t="s">
        <v>403</v>
      </c>
      <c r="I834" s="1" t="s">
        <v>259</v>
      </c>
      <c r="J834" s="1" t="s">
        <v>404</v>
      </c>
      <c r="K834" s="1" t="str">
        <f t="shared" si="97"/>
        <v>JFK - SIN</v>
      </c>
      <c r="L834" s="1">
        <v>723</v>
      </c>
      <c r="M834" s="1" t="str">
        <f t="shared" si="98"/>
        <v xml:space="preserve">Short-haul </v>
      </c>
      <c r="N834" s="2">
        <v>0.99890046296296298</v>
      </c>
      <c r="O834" s="2">
        <v>3.2233796296296295E-2</v>
      </c>
      <c r="P834" s="3">
        <v>45668</v>
      </c>
      <c r="Q834" s="2">
        <v>1.3483796296296296E-2</v>
      </c>
      <c r="R834" s="2">
        <v>4.6817129629629632E-2</v>
      </c>
      <c r="S834" s="2">
        <f t="shared" si="99"/>
        <v>1.4583333333333282E-2</v>
      </c>
      <c r="T834" s="2">
        <f t="shared" si="100"/>
        <v>1.4583333333333337E-2</v>
      </c>
      <c r="U834" s="1">
        <v>21</v>
      </c>
      <c r="V834" s="1" t="str">
        <f t="shared" si="101"/>
        <v>On-time</v>
      </c>
      <c r="W834" s="1">
        <v>702.88</v>
      </c>
      <c r="X834" s="1" t="s">
        <v>53</v>
      </c>
      <c r="Y834" s="1">
        <v>3</v>
      </c>
      <c r="Z834" s="1" t="s">
        <v>38</v>
      </c>
      <c r="AA834" s="1">
        <v>88.24</v>
      </c>
      <c r="AB834" s="1">
        <v>4146.1367610634898</v>
      </c>
      <c r="AC834" s="1" t="s">
        <v>39</v>
      </c>
      <c r="AD834" s="1">
        <v>3.47</v>
      </c>
      <c r="AE834" s="1">
        <v>9975.36</v>
      </c>
      <c r="AF834" s="1">
        <v>45001.97</v>
      </c>
      <c r="AG834" s="6">
        <f t="shared" si="102"/>
        <v>4.5113128749238118</v>
      </c>
      <c r="AH834">
        <f t="shared" si="103"/>
        <v>35026.61</v>
      </c>
    </row>
    <row r="835" spans="1:34" x14ac:dyDescent="0.3">
      <c r="A835" s="1" t="s">
        <v>1781</v>
      </c>
      <c r="B835" s="1" t="s">
        <v>1782</v>
      </c>
      <c r="C835" s="1">
        <v>65</v>
      </c>
      <c r="D835" s="1" t="str">
        <f t="shared" ref="D835:D898" si="104">_xlfn.IFS(C835&lt;=29,"18-29",C835&lt;=39,"30-39",C835&lt;=59,"40-59",C835&lt;=69,"60-69",C835&lt;=79,"70-80")</f>
        <v>60-69</v>
      </c>
      <c r="E835" s="1" t="s">
        <v>25</v>
      </c>
      <c r="F835" s="1" t="s">
        <v>1464</v>
      </c>
      <c r="G835" s="1" t="s">
        <v>45</v>
      </c>
      <c r="H835" s="1" t="s">
        <v>403</v>
      </c>
      <c r="I835" s="1" t="s">
        <v>259</v>
      </c>
      <c r="J835" s="1" t="s">
        <v>404</v>
      </c>
      <c r="K835" s="1" t="str">
        <f t="shared" ref="K835:K898" si="105">CONCATENATE(I835," - ",J835)</f>
        <v>JFK - SIN</v>
      </c>
      <c r="L835" s="1">
        <v>723</v>
      </c>
      <c r="M835" s="1" t="str">
        <f t="shared" ref="M835:M898" si="106">_xlfn.IFS(L835&lt;=4000,"Short-haul ",L835&lt;=9000,"Moderate-haul",L835&gt;9000,"Long-haul")</f>
        <v xml:space="preserve">Short-haul </v>
      </c>
      <c r="N835" s="2">
        <v>0.99890046296296298</v>
      </c>
      <c r="O835" s="2">
        <v>3.2233796296296295E-2</v>
      </c>
      <c r="P835" s="3">
        <v>45667</v>
      </c>
      <c r="Q835" s="2">
        <v>1.3483796296296296E-2</v>
      </c>
      <c r="R835" s="2">
        <v>4.6817129629629632E-2</v>
      </c>
      <c r="S835" s="2">
        <f t="shared" ref="S835:S898" si="107">MOD(Q835-N835,1)</f>
        <v>1.4583333333333282E-2</v>
      </c>
      <c r="T835" s="2">
        <f t="shared" ref="T835:T898" si="108">MOD(R835-O835,1)</f>
        <v>1.4583333333333337E-2</v>
      </c>
      <c r="U835" s="1">
        <v>21</v>
      </c>
      <c r="V835" s="1" t="str">
        <f t="shared" ref="V835:V898" si="109">_xlfn.IFS(U835&lt;=30,"On-time",U835&lt;=120,"Moderate-delay",U835&gt;120,"Severe-delay")</f>
        <v>On-time</v>
      </c>
      <c r="W835" s="1">
        <v>886.87</v>
      </c>
      <c r="X835" s="1" t="s">
        <v>53</v>
      </c>
      <c r="Y835" s="1">
        <v>5</v>
      </c>
      <c r="Z835" s="1" t="s">
        <v>42</v>
      </c>
      <c r="AA835" s="1">
        <v>75.66</v>
      </c>
      <c r="AB835" s="1">
        <v>4799.5567406370201</v>
      </c>
      <c r="AC835" s="1" t="s">
        <v>33</v>
      </c>
      <c r="AD835" s="1">
        <v>4.13</v>
      </c>
      <c r="AE835" s="1">
        <v>10759.47</v>
      </c>
      <c r="AF835" s="1">
        <v>56774.81</v>
      </c>
      <c r="AG835" s="6">
        <f t="shared" ref="AG835:AG898" si="110">AF835/AE835</f>
        <v>5.2767292440984548</v>
      </c>
      <c r="AH835">
        <f t="shared" ref="AH835:AH898" si="111">AF835-AE835</f>
        <v>46015.34</v>
      </c>
    </row>
    <row r="836" spans="1:34" x14ac:dyDescent="0.3">
      <c r="A836" s="1" t="s">
        <v>1783</v>
      </c>
      <c r="B836" s="1" t="s">
        <v>1784</v>
      </c>
      <c r="C836" s="1">
        <v>34</v>
      </c>
      <c r="D836" s="1" t="str">
        <f t="shared" si="104"/>
        <v>30-39</v>
      </c>
      <c r="E836" s="1" t="s">
        <v>25</v>
      </c>
      <c r="F836" s="1" t="s">
        <v>1464</v>
      </c>
      <c r="G836" s="1" t="s">
        <v>45</v>
      </c>
      <c r="H836" s="1" t="s">
        <v>403</v>
      </c>
      <c r="I836" s="1" t="s">
        <v>259</v>
      </c>
      <c r="J836" s="1" t="s">
        <v>404</v>
      </c>
      <c r="K836" s="1" t="str">
        <f t="shared" si="105"/>
        <v>JFK - SIN</v>
      </c>
      <c r="L836" s="1">
        <v>723</v>
      </c>
      <c r="M836" s="1" t="str">
        <f t="shared" si="106"/>
        <v xml:space="preserve">Short-haul </v>
      </c>
      <c r="N836" s="2">
        <v>0.99890046296296298</v>
      </c>
      <c r="O836" s="2">
        <v>3.2233796296296295E-2</v>
      </c>
      <c r="P836" s="3">
        <v>45671</v>
      </c>
      <c r="Q836" s="2">
        <v>1.3483796296296296E-2</v>
      </c>
      <c r="R836" s="2">
        <v>4.6817129629629632E-2</v>
      </c>
      <c r="S836" s="2">
        <f t="shared" si="107"/>
        <v>1.4583333333333282E-2</v>
      </c>
      <c r="T836" s="2">
        <f t="shared" si="108"/>
        <v>1.4583333333333337E-2</v>
      </c>
      <c r="U836" s="1">
        <v>21</v>
      </c>
      <c r="V836" s="1" t="str">
        <f t="shared" si="109"/>
        <v>On-time</v>
      </c>
      <c r="W836" s="1">
        <v>1134.01</v>
      </c>
      <c r="X836" s="1" t="s">
        <v>31</v>
      </c>
      <c r="Y836" s="1">
        <v>3</v>
      </c>
      <c r="Z836" s="1" t="s">
        <v>46</v>
      </c>
      <c r="AA836" s="1">
        <v>110.34</v>
      </c>
      <c r="AB836" s="1">
        <v>4341.8982299425898</v>
      </c>
      <c r="AC836" s="1" t="s">
        <v>33</v>
      </c>
      <c r="AD836" s="1">
        <v>3.57</v>
      </c>
      <c r="AE836" s="1">
        <v>10210.280000000001</v>
      </c>
      <c r="AF836" s="1">
        <v>72598.710000000006</v>
      </c>
      <c r="AG836" s="6">
        <f t="shared" si="110"/>
        <v>7.1103544662830016</v>
      </c>
      <c r="AH836">
        <f t="shared" si="111"/>
        <v>62388.430000000008</v>
      </c>
    </row>
    <row r="837" spans="1:34" x14ac:dyDescent="0.3">
      <c r="A837" s="1" t="s">
        <v>1785</v>
      </c>
      <c r="B837" s="1" t="s">
        <v>1786</v>
      </c>
      <c r="C837" s="1">
        <v>20</v>
      </c>
      <c r="D837" s="1" t="str">
        <f t="shared" si="104"/>
        <v>18-29</v>
      </c>
      <c r="E837" s="1" t="s">
        <v>36</v>
      </c>
      <c r="F837" s="1" t="s">
        <v>1464</v>
      </c>
      <c r="G837" s="1" t="s">
        <v>45</v>
      </c>
      <c r="H837" s="1" t="s">
        <v>421</v>
      </c>
      <c r="I837" s="1" t="s">
        <v>112</v>
      </c>
      <c r="J837" s="1" t="s">
        <v>172</v>
      </c>
      <c r="K837" s="1" t="str">
        <f t="shared" si="105"/>
        <v>IST - PVG</v>
      </c>
      <c r="L837" s="1">
        <v>2963</v>
      </c>
      <c r="M837" s="1" t="str">
        <f t="shared" si="106"/>
        <v xml:space="preserve">Short-haul </v>
      </c>
      <c r="N837" s="2">
        <v>0.80759259259259264</v>
      </c>
      <c r="O837" s="2">
        <v>0.94439814814814815</v>
      </c>
      <c r="P837" s="3">
        <v>45660</v>
      </c>
      <c r="Q837" s="2">
        <v>0.89787037037037032</v>
      </c>
      <c r="R837" s="2">
        <v>3.4675925925925923E-2</v>
      </c>
      <c r="S837" s="2">
        <f t="shared" si="107"/>
        <v>9.0277777777777679E-2</v>
      </c>
      <c r="T837" s="2">
        <f t="shared" si="108"/>
        <v>9.027777777777779E-2</v>
      </c>
      <c r="U837" s="1">
        <v>130</v>
      </c>
      <c r="V837" s="1" t="str">
        <f t="shared" si="109"/>
        <v>Severe-delay</v>
      </c>
      <c r="W837" s="1">
        <v>163.61000000000001</v>
      </c>
      <c r="X837" s="1" t="s">
        <v>53</v>
      </c>
      <c r="Y837" s="1">
        <v>5</v>
      </c>
      <c r="Z837" s="1" t="s">
        <v>46</v>
      </c>
      <c r="AA837" s="1">
        <v>162.66999999999999</v>
      </c>
      <c r="AB837" s="1">
        <v>16223.1865968375</v>
      </c>
      <c r="AC837" s="1" t="s">
        <v>39</v>
      </c>
      <c r="AD837" s="1">
        <v>4.18</v>
      </c>
      <c r="AE837" s="1">
        <v>24467.82</v>
      </c>
      <c r="AF837" s="1">
        <v>10503.57</v>
      </c>
      <c r="AG837" s="6">
        <f t="shared" si="110"/>
        <v>0.42928099029664268</v>
      </c>
      <c r="AH837">
        <f t="shared" si="111"/>
        <v>-13964.25</v>
      </c>
    </row>
    <row r="838" spans="1:34" x14ac:dyDescent="0.3">
      <c r="A838" s="1" t="s">
        <v>1787</v>
      </c>
      <c r="B838" s="1" t="s">
        <v>1788</v>
      </c>
      <c r="C838" s="1">
        <v>55</v>
      </c>
      <c r="D838" s="1" t="str">
        <f t="shared" si="104"/>
        <v>40-59</v>
      </c>
      <c r="E838" s="1" t="s">
        <v>36</v>
      </c>
      <c r="F838" s="1" t="s">
        <v>1464</v>
      </c>
      <c r="G838" s="1" t="s">
        <v>45</v>
      </c>
      <c r="H838" s="1" t="s">
        <v>421</v>
      </c>
      <c r="I838" s="1" t="s">
        <v>112</v>
      </c>
      <c r="J838" s="1" t="s">
        <v>172</v>
      </c>
      <c r="K838" s="1" t="str">
        <f t="shared" si="105"/>
        <v>IST - PVG</v>
      </c>
      <c r="L838" s="1">
        <v>2963</v>
      </c>
      <c r="M838" s="1" t="str">
        <f t="shared" si="106"/>
        <v xml:space="preserve">Short-haul </v>
      </c>
      <c r="N838" s="2">
        <v>0.80759259259259264</v>
      </c>
      <c r="O838" s="2">
        <v>0.94439814814814815</v>
      </c>
      <c r="P838" s="3">
        <v>45667</v>
      </c>
      <c r="Q838" s="2">
        <v>0.89787037037037032</v>
      </c>
      <c r="R838" s="2">
        <v>3.4675925925925923E-2</v>
      </c>
      <c r="S838" s="2">
        <f t="shared" si="107"/>
        <v>9.0277777777777679E-2</v>
      </c>
      <c r="T838" s="2">
        <f t="shared" si="108"/>
        <v>9.027777777777779E-2</v>
      </c>
      <c r="U838" s="1">
        <v>130</v>
      </c>
      <c r="V838" s="1" t="str">
        <f t="shared" si="109"/>
        <v>Severe-delay</v>
      </c>
      <c r="W838" s="1">
        <v>1259.83</v>
      </c>
      <c r="X838" s="1" t="s">
        <v>53</v>
      </c>
      <c r="Y838" s="1">
        <v>5</v>
      </c>
      <c r="Z838" s="1" t="s">
        <v>42</v>
      </c>
      <c r="AA838" s="1">
        <v>125.49</v>
      </c>
      <c r="AB838" s="1">
        <v>15581.2087404796</v>
      </c>
      <c r="AC838" s="1" t="s">
        <v>33</v>
      </c>
      <c r="AD838" s="1">
        <v>4.2300000000000004</v>
      </c>
      <c r="AE838" s="1">
        <v>23697.45</v>
      </c>
      <c r="AF838" s="1">
        <v>80654.22</v>
      </c>
      <c r="AG838" s="6">
        <f t="shared" si="110"/>
        <v>3.4034978447048099</v>
      </c>
      <c r="AH838">
        <f t="shared" si="111"/>
        <v>56956.770000000004</v>
      </c>
    </row>
    <row r="839" spans="1:34" x14ac:dyDescent="0.3">
      <c r="A839" s="1" t="s">
        <v>1789</v>
      </c>
      <c r="B839" s="1" t="s">
        <v>1790</v>
      </c>
      <c r="C839" s="1">
        <v>58</v>
      </c>
      <c r="D839" s="1" t="str">
        <f t="shared" si="104"/>
        <v>40-59</v>
      </c>
      <c r="E839" s="1" t="s">
        <v>25</v>
      </c>
      <c r="F839" s="1" t="s">
        <v>1464</v>
      </c>
      <c r="G839" s="1" t="s">
        <v>45</v>
      </c>
      <c r="H839" s="1" t="s">
        <v>421</v>
      </c>
      <c r="I839" s="1" t="s">
        <v>112</v>
      </c>
      <c r="J839" s="1" t="s">
        <v>172</v>
      </c>
      <c r="K839" s="1" t="str">
        <f t="shared" si="105"/>
        <v>IST - PVG</v>
      </c>
      <c r="L839" s="1">
        <v>2963</v>
      </c>
      <c r="M839" s="1" t="str">
        <f t="shared" si="106"/>
        <v xml:space="preserve">Short-haul </v>
      </c>
      <c r="N839" s="2">
        <v>0.80759259259259264</v>
      </c>
      <c r="O839" s="2">
        <v>0.94439814814814815</v>
      </c>
      <c r="P839" s="3">
        <v>45666</v>
      </c>
      <c r="Q839" s="2">
        <v>0.89787037037037032</v>
      </c>
      <c r="R839" s="2">
        <v>3.4675925925925923E-2</v>
      </c>
      <c r="S839" s="2">
        <f t="shared" si="107"/>
        <v>9.0277777777777679E-2</v>
      </c>
      <c r="T839" s="2">
        <f t="shared" si="108"/>
        <v>9.027777777777779E-2</v>
      </c>
      <c r="U839" s="1">
        <v>130</v>
      </c>
      <c r="V839" s="1" t="str">
        <f t="shared" si="109"/>
        <v>Severe-delay</v>
      </c>
      <c r="W839" s="1">
        <v>1327.11</v>
      </c>
      <c r="X839" s="1" t="s">
        <v>31</v>
      </c>
      <c r="Y839" s="1">
        <v>5</v>
      </c>
      <c r="Z839" s="1" t="s">
        <v>32</v>
      </c>
      <c r="AA839" s="1">
        <v>27.72</v>
      </c>
      <c r="AB839" s="1">
        <v>15378.824332399499</v>
      </c>
      <c r="AC839" s="1" t="s">
        <v>33</v>
      </c>
      <c r="AD839" s="1">
        <v>3.82</v>
      </c>
      <c r="AE839" s="1">
        <v>23454.59</v>
      </c>
      <c r="AF839" s="1">
        <v>84940.58</v>
      </c>
      <c r="AG839" s="6">
        <f t="shared" si="110"/>
        <v>3.6214907188742163</v>
      </c>
      <c r="AH839">
        <f t="shared" si="111"/>
        <v>61485.990000000005</v>
      </c>
    </row>
    <row r="840" spans="1:34" x14ac:dyDescent="0.3">
      <c r="A840" s="1" t="s">
        <v>1791</v>
      </c>
      <c r="B840" s="1" t="s">
        <v>1792</v>
      </c>
      <c r="C840" s="1">
        <v>28</v>
      </c>
      <c r="D840" s="1" t="str">
        <f t="shared" si="104"/>
        <v>18-29</v>
      </c>
      <c r="E840" s="1" t="s">
        <v>36</v>
      </c>
      <c r="F840" s="1" t="s">
        <v>1464</v>
      </c>
      <c r="G840" s="1" t="s">
        <v>45</v>
      </c>
      <c r="H840" s="1" t="s">
        <v>421</v>
      </c>
      <c r="I840" s="1" t="s">
        <v>112</v>
      </c>
      <c r="J840" s="1" t="s">
        <v>172</v>
      </c>
      <c r="K840" s="1" t="str">
        <f t="shared" si="105"/>
        <v>IST - PVG</v>
      </c>
      <c r="L840" s="1">
        <v>2963</v>
      </c>
      <c r="M840" s="1" t="str">
        <f t="shared" si="106"/>
        <v xml:space="preserve">Short-haul </v>
      </c>
      <c r="N840" s="2">
        <v>0.80759259259259264</v>
      </c>
      <c r="O840" s="2">
        <v>0.94439814814814815</v>
      </c>
      <c r="P840" s="3">
        <v>45662</v>
      </c>
      <c r="Q840" s="2">
        <v>0.89787037037037032</v>
      </c>
      <c r="R840" s="2">
        <v>3.4675925925925923E-2</v>
      </c>
      <c r="S840" s="2">
        <f t="shared" si="107"/>
        <v>9.0277777777777679E-2</v>
      </c>
      <c r="T840" s="2">
        <f t="shared" si="108"/>
        <v>9.027777777777779E-2</v>
      </c>
      <c r="U840" s="1">
        <v>130</v>
      </c>
      <c r="V840" s="1" t="str">
        <f t="shared" si="109"/>
        <v>Severe-delay</v>
      </c>
      <c r="W840" s="1">
        <v>353.7</v>
      </c>
      <c r="X840" s="1" t="s">
        <v>37</v>
      </c>
      <c r="Y840" s="1">
        <v>5</v>
      </c>
      <c r="Z840" s="1" t="s">
        <v>80</v>
      </c>
      <c r="AA840" s="1">
        <v>120.08</v>
      </c>
      <c r="AB840" s="1">
        <v>15991.981268019001</v>
      </c>
      <c r="AC840" s="1" t="s">
        <v>39</v>
      </c>
      <c r="AD840" s="1">
        <v>4.07</v>
      </c>
      <c r="AE840" s="1">
        <v>24190.38</v>
      </c>
      <c r="AF840" s="1">
        <v>22660.82</v>
      </c>
      <c r="AG840" s="6">
        <f t="shared" si="110"/>
        <v>0.93676990605356336</v>
      </c>
      <c r="AH840">
        <f t="shared" si="111"/>
        <v>-1529.5600000000013</v>
      </c>
    </row>
    <row r="841" spans="1:34" x14ac:dyDescent="0.3">
      <c r="A841" s="1" t="s">
        <v>1793</v>
      </c>
      <c r="B841" s="1" t="s">
        <v>1794</v>
      </c>
      <c r="C841" s="1">
        <v>65</v>
      </c>
      <c r="D841" s="1" t="str">
        <f t="shared" si="104"/>
        <v>60-69</v>
      </c>
      <c r="E841" s="1" t="s">
        <v>25</v>
      </c>
      <c r="F841" s="1" t="s">
        <v>1464</v>
      </c>
      <c r="G841" s="1" t="s">
        <v>27</v>
      </c>
      <c r="H841" s="1" t="s">
        <v>434</v>
      </c>
      <c r="I841" s="1" t="s">
        <v>29</v>
      </c>
      <c r="J841" s="1" t="s">
        <v>259</v>
      </c>
      <c r="K841" s="1" t="str">
        <f t="shared" si="105"/>
        <v>LHR - JFK</v>
      </c>
      <c r="L841" s="1">
        <v>5909</v>
      </c>
      <c r="M841" s="1" t="str">
        <f t="shared" si="106"/>
        <v>Moderate-haul</v>
      </c>
      <c r="N841" s="2">
        <v>0.68765046296296295</v>
      </c>
      <c r="O841" s="2">
        <v>0.96056712962962965</v>
      </c>
      <c r="P841" s="3">
        <v>45660</v>
      </c>
      <c r="Q841" s="2">
        <v>0.80015046296296299</v>
      </c>
      <c r="R841" s="2">
        <v>7.3067129629629635E-2</v>
      </c>
      <c r="S841" s="2">
        <f t="shared" si="107"/>
        <v>0.11250000000000004</v>
      </c>
      <c r="T841" s="2">
        <f t="shared" si="108"/>
        <v>0.11250000000000004</v>
      </c>
      <c r="U841" s="1">
        <v>162</v>
      </c>
      <c r="V841" s="1" t="str">
        <f t="shared" si="109"/>
        <v>Severe-delay</v>
      </c>
      <c r="W841" s="1">
        <v>567.66999999999996</v>
      </c>
      <c r="X841" s="1" t="s">
        <v>53</v>
      </c>
      <c r="Y841" s="1">
        <v>5</v>
      </c>
      <c r="Z841" s="1" t="s">
        <v>46</v>
      </c>
      <c r="AA841" s="1">
        <v>131.46</v>
      </c>
      <c r="AB841" s="1">
        <v>30248.896941307801</v>
      </c>
      <c r="AC841" s="1" t="s">
        <v>39</v>
      </c>
      <c r="AD841" s="1">
        <v>3.61</v>
      </c>
      <c r="AE841" s="1">
        <v>41298.68</v>
      </c>
      <c r="AF841" s="1">
        <v>36357.17</v>
      </c>
      <c r="AG841" s="6">
        <f t="shared" si="110"/>
        <v>0.88034702319783587</v>
      </c>
      <c r="AH841">
        <f t="shared" si="111"/>
        <v>-4941.510000000002</v>
      </c>
    </row>
    <row r="842" spans="1:34" x14ac:dyDescent="0.3">
      <c r="A842" s="1" t="s">
        <v>1795</v>
      </c>
      <c r="B842" s="1" t="s">
        <v>1796</v>
      </c>
      <c r="C842" s="1">
        <v>61</v>
      </c>
      <c r="D842" s="1" t="str">
        <f t="shared" si="104"/>
        <v>60-69</v>
      </c>
      <c r="E842" s="1" t="s">
        <v>25</v>
      </c>
      <c r="F842" s="1" t="s">
        <v>1464</v>
      </c>
      <c r="G842" s="1" t="s">
        <v>27</v>
      </c>
      <c r="H842" s="1" t="s">
        <v>434</v>
      </c>
      <c r="I842" s="1" t="s">
        <v>29</v>
      </c>
      <c r="J842" s="1" t="s">
        <v>259</v>
      </c>
      <c r="K842" s="1" t="str">
        <f t="shared" si="105"/>
        <v>LHR - JFK</v>
      </c>
      <c r="L842" s="1">
        <v>5909</v>
      </c>
      <c r="M842" s="1" t="str">
        <f t="shared" si="106"/>
        <v>Moderate-haul</v>
      </c>
      <c r="N842" s="2">
        <v>0.68765046296296295</v>
      </c>
      <c r="O842" s="2">
        <v>0.96056712962962965</v>
      </c>
      <c r="P842" s="3">
        <v>45662</v>
      </c>
      <c r="Q842" s="2">
        <v>0.80015046296296299</v>
      </c>
      <c r="R842" s="2">
        <v>7.3067129629629635E-2</v>
      </c>
      <c r="S842" s="2">
        <f t="shared" si="107"/>
        <v>0.11250000000000004</v>
      </c>
      <c r="T842" s="2">
        <f t="shared" si="108"/>
        <v>0.11250000000000004</v>
      </c>
      <c r="U842" s="1">
        <v>162</v>
      </c>
      <c r="V842" s="1" t="str">
        <f t="shared" si="109"/>
        <v>Severe-delay</v>
      </c>
      <c r="W842" s="1">
        <v>494.77</v>
      </c>
      <c r="X842" s="1" t="s">
        <v>53</v>
      </c>
      <c r="Y842" s="1">
        <v>5</v>
      </c>
      <c r="Z842" s="1" t="s">
        <v>32</v>
      </c>
      <c r="AA842" s="1">
        <v>116.62</v>
      </c>
      <c r="AB842" s="1">
        <v>31000.9519458291</v>
      </c>
      <c r="AC842" s="1" t="s">
        <v>33</v>
      </c>
      <c r="AD842" s="1">
        <v>3.83</v>
      </c>
      <c r="AE842" s="1">
        <v>42201.14</v>
      </c>
      <c r="AF842" s="1">
        <v>31688.6</v>
      </c>
      <c r="AG842" s="6">
        <f t="shared" si="110"/>
        <v>0.750894407117912</v>
      </c>
      <c r="AH842">
        <f t="shared" si="111"/>
        <v>-10512.54</v>
      </c>
    </row>
    <row r="843" spans="1:34" x14ac:dyDescent="0.3">
      <c r="A843" s="1" t="s">
        <v>1797</v>
      </c>
      <c r="B843" s="1" t="s">
        <v>1798</v>
      </c>
      <c r="C843" s="1">
        <v>38</v>
      </c>
      <c r="D843" s="1" t="str">
        <f t="shared" si="104"/>
        <v>30-39</v>
      </c>
      <c r="E843" s="1" t="s">
        <v>36</v>
      </c>
      <c r="F843" s="1" t="s">
        <v>1464</v>
      </c>
      <c r="G843" s="1" t="s">
        <v>27</v>
      </c>
      <c r="H843" s="1" t="s">
        <v>434</v>
      </c>
      <c r="I843" s="1" t="s">
        <v>29</v>
      </c>
      <c r="J843" s="1" t="s">
        <v>259</v>
      </c>
      <c r="K843" s="1" t="str">
        <f t="shared" si="105"/>
        <v>LHR - JFK</v>
      </c>
      <c r="L843" s="1">
        <v>5909</v>
      </c>
      <c r="M843" s="1" t="str">
        <f t="shared" si="106"/>
        <v>Moderate-haul</v>
      </c>
      <c r="N843" s="2">
        <v>0.68765046296296295</v>
      </c>
      <c r="O843" s="2">
        <v>0.96056712962962965</v>
      </c>
      <c r="P843" s="3">
        <v>45664</v>
      </c>
      <c r="Q843" s="2">
        <v>0.80015046296296299</v>
      </c>
      <c r="R843" s="2">
        <v>7.3067129629629635E-2</v>
      </c>
      <c r="S843" s="2">
        <f t="shared" si="107"/>
        <v>0.11250000000000004</v>
      </c>
      <c r="T843" s="2">
        <f t="shared" si="108"/>
        <v>0.11250000000000004</v>
      </c>
      <c r="U843" s="1">
        <v>162</v>
      </c>
      <c r="V843" s="1" t="str">
        <f t="shared" si="109"/>
        <v>Severe-delay</v>
      </c>
      <c r="W843" s="1">
        <v>356.53</v>
      </c>
      <c r="X843" s="1" t="s">
        <v>53</v>
      </c>
      <c r="Y843" s="1">
        <v>3</v>
      </c>
      <c r="Z843" s="1" t="s">
        <v>38</v>
      </c>
      <c r="AA843" s="1">
        <v>85.53</v>
      </c>
      <c r="AB843" s="1">
        <v>30778.052091309</v>
      </c>
      <c r="AC843" s="1" t="s">
        <v>33</v>
      </c>
      <c r="AD843" s="1">
        <v>4.41</v>
      </c>
      <c r="AE843" s="1">
        <v>41933.660000000003</v>
      </c>
      <c r="AF843" s="1">
        <v>22835.03</v>
      </c>
      <c r="AG843" s="6">
        <f t="shared" si="110"/>
        <v>0.5445513222552002</v>
      </c>
      <c r="AH843">
        <f t="shared" si="111"/>
        <v>-19098.630000000005</v>
      </c>
    </row>
    <row r="844" spans="1:34" x14ac:dyDescent="0.3">
      <c r="A844" s="1" t="s">
        <v>1799</v>
      </c>
      <c r="B844" s="1" t="s">
        <v>1800</v>
      </c>
      <c r="C844" s="1">
        <v>43</v>
      </c>
      <c r="D844" s="1" t="str">
        <f t="shared" si="104"/>
        <v>40-59</v>
      </c>
      <c r="E844" s="1" t="s">
        <v>25</v>
      </c>
      <c r="F844" s="1" t="s">
        <v>1464</v>
      </c>
      <c r="G844" s="1" t="s">
        <v>45</v>
      </c>
      <c r="H844" s="1" t="s">
        <v>434</v>
      </c>
      <c r="I844" s="1" t="s">
        <v>29</v>
      </c>
      <c r="J844" s="1" t="s">
        <v>259</v>
      </c>
      <c r="K844" s="1" t="str">
        <f t="shared" si="105"/>
        <v>LHR - JFK</v>
      </c>
      <c r="L844" s="1">
        <v>5909</v>
      </c>
      <c r="M844" s="1" t="str">
        <f t="shared" si="106"/>
        <v>Moderate-haul</v>
      </c>
      <c r="N844" s="2">
        <v>0.68765046296296295</v>
      </c>
      <c r="O844" s="2">
        <v>0.96056712962962965</v>
      </c>
      <c r="P844" s="3">
        <v>45662</v>
      </c>
      <c r="Q844" s="2">
        <v>0.80015046296296299</v>
      </c>
      <c r="R844" s="2">
        <v>7.3067129629629635E-2</v>
      </c>
      <c r="S844" s="2">
        <f t="shared" si="107"/>
        <v>0.11250000000000004</v>
      </c>
      <c r="T844" s="2">
        <f t="shared" si="108"/>
        <v>0.11250000000000004</v>
      </c>
      <c r="U844" s="1">
        <v>162</v>
      </c>
      <c r="V844" s="1" t="str">
        <f t="shared" si="109"/>
        <v>Severe-delay</v>
      </c>
      <c r="W844" s="1">
        <v>109.63</v>
      </c>
      <c r="X844" s="1" t="s">
        <v>37</v>
      </c>
      <c r="Y844" s="1">
        <v>5</v>
      </c>
      <c r="Z844" s="1" t="s">
        <v>42</v>
      </c>
      <c r="AA844" s="1">
        <v>14.28</v>
      </c>
      <c r="AB844" s="1">
        <v>30779.5212344584</v>
      </c>
      <c r="AC844" s="1" t="s">
        <v>39</v>
      </c>
      <c r="AD844" s="1">
        <v>3.41</v>
      </c>
      <c r="AE844" s="1">
        <v>41935.43</v>
      </c>
      <c r="AF844" s="1">
        <v>7019.18</v>
      </c>
      <c r="AG844" s="6">
        <f t="shared" si="110"/>
        <v>0.16738066117361858</v>
      </c>
      <c r="AH844">
        <f t="shared" si="111"/>
        <v>-34916.25</v>
      </c>
    </row>
    <row r="845" spans="1:34" x14ac:dyDescent="0.3">
      <c r="A845" s="1" t="s">
        <v>1801</v>
      </c>
      <c r="B845" s="1" t="s">
        <v>1802</v>
      </c>
      <c r="C845" s="1">
        <v>23</v>
      </c>
      <c r="D845" s="1" t="str">
        <f t="shared" si="104"/>
        <v>18-29</v>
      </c>
      <c r="E845" s="1" t="s">
        <v>25</v>
      </c>
      <c r="F845" s="1" t="s">
        <v>1464</v>
      </c>
      <c r="G845" s="1" t="s">
        <v>45</v>
      </c>
      <c r="H845" s="1" t="s">
        <v>449</v>
      </c>
      <c r="I845" s="1" t="s">
        <v>230</v>
      </c>
      <c r="J845" s="1" t="s">
        <v>305</v>
      </c>
      <c r="K845" s="1" t="str">
        <f t="shared" si="105"/>
        <v>DFW - FRA</v>
      </c>
      <c r="L845" s="1">
        <v>13746</v>
      </c>
      <c r="M845" s="1" t="str">
        <f t="shared" si="106"/>
        <v>Long-haul</v>
      </c>
      <c r="N845" s="2">
        <v>0.63680555555555551</v>
      </c>
      <c r="O845" s="2">
        <v>0.27291666666666664</v>
      </c>
      <c r="P845" s="3">
        <v>45658</v>
      </c>
      <c r="Q845" s="2">
        <v>0.73333333333333328</v>
      </c>
      <c r="R845" s="2">
        <v>0.36944444444444446</v>
      </c>
      <c r="S845" s="2">
        <f t="shared" si="107"/>
        <v>9.6527777777777768E-2</v>
      </c>
      <c r="T845" s="2">
        <f t="shared" si="108"/>
        <v>9.6527777777777823E-2</v>
      </c>
      <c r="U845" s="1">
        <v>139</v>
      </c>
      <c r="V845" s="1" t="str">
        <f t="shared" si="109"/>
        <v>Severe-delay</v>
      </c>
      <c r="W845" s="1">
        <v>239.15</v>
      </c>
      <c r="X845" s="1" t="s">
        <v>31</v>
      </c>
      <c r="Y845" s="1">
        <v>5</v>
      </c>
      <c r="Z845" s="1" t="s">
        <v>46</v>
      </c>
      <c r="AA845" s="1">
        <v>48.45</v>
      </c>
      <c r="AB845" s="1">
        <v>69641.295761176196</v>
      </c>
      <c r="AC845" s="1" t="s">
        <v>39</v>
      </c>
      <c r="AD845" s="1">
        <v>3.3</v>
      </c>
      <c r="AE845" s="1">
        <v>132854.32500000001</v>
      </c>
      <c r="AF845" s="1">
        <v>9189.1740000000009</v>
      </c>
      <c r="AG845" s="6">
        <f t="shared" si="110"/>
        <v>6.9167292822420345E-2</v>
      </c>
      <c r="AH845">
        <f t="shared" si="111"/>
        <v>-123665.15100000001</v>
      </c>
    </row>
    <row r="846" spans="1:34" x14ac:dyDescent="0.3">
      <c r="A846" s="1" t="s">
        <v>1803</v>
      </c>
      <c r="B846" s="1" t="s">
        <v>1804</v>
      </c>
      <c r="C846" s="1">
        <v>26</v>
      </c>
      <c r="D846" s="1" t="str">
        <f t="shared" si="104"/>
        <v>18-29</v>
      </c>
      <c r="E846" s="1" t="s">
        <v>36</v>
      </c>
      <c r="F846" s="1" t="s">
        <v>1464</v>
      </c>
      <c r="G846" s="1" t="s">
        <v>45</v>
      </c>
      <c r="H846" s="1" t="s">
        <v>449</v>
      </c>
      <c r="I846" s="1" t="s">
        <v>230</v>
      </c>
      <c r="J846" s="1" t="s">
        <v>305</v>
      </c>
      <c r="K846" s="1" t="str">
        <f t="shared" si="105"/>
        <v>DFW - FRA</v>
      </c>
      <c r="L846" s="1">
        <v>13746</v>
      </c>
      <c r="M846" s="1" t="str">
        <f t="shared" si="106"/>
        <v>Long-haul</v>
      </c>
      <c r="N846" s="2">
        <v>0.63680555555555551</v>
      </c>
      <c r="O846" s="2">
        <v>0.27291666666666664</v>
      </c>
      <c r="P846" s="3">
        <v>45664</v>
      </c>
      <c r="Q846" s="2">
        <v>0.73333333333333328</v>
      </c>
      <c r="R846" s="2">
        <v>0.36944444444444446</v>
      </c>
      <c r="S846" s="2">
        <f t="shared" si="107"/>
        <v>9.6527777777777768E-2</v>
      </c>
      <c r="T846" s="2">
        <f t="shared" si="108"/>
        <v>9.6527777777777823E-2</v>
      </c>
      <c r="U846" s="1">
        <v>139</v>
      </c>
      <c r="V846" s="1" t="str">
        <f t="shared" si="109"/>
        <v>Severe-delay</v>
      </c>
      <c r="W846" s="1">
        <v>849.44</v>
      </c>
      <c r="X846" s="1" t="s">
        <v>31</v>
      </c>
      <c r="Y846" s="1">
        <v>5</v>
      </c>
      <c r="Z846" s="1" t="s">
        <v>38</v>
      </c>
      <c r="AA846" s="1">
        <v>94.35</v>
      </c>
      <c r="AB846" s="1">
        <v>70081.674913581403</v>
      </c>
      <c r="AC846" s="1" t="s">
        <v>39</v>
      </c>
      <c r="AD846" s="1">
        <v>3.99</v>
      </c>
      <c r="AE846" s="1">
        <v>133647.014999999</v>
      </c>
      <c r="AF846" s="1">
        <v>32629.817999999999</v>
      </c>
      <c r="AG846" s="6">
        <f t="shared" si="110"/>
        <v>0.24414924643098274</v>
      </c>
      <c r="AH846">
        <f t="shared" si="111"/>
        <v>-101017.196999999</v>
      </c>
    </row>
    <row r="847" spans="1:34" x14ac:dyDescent="0.3">
      <c r="A847" s="1" t="s">
        <v>1805</v>
      </c>
      <c r="B847" s="1" t="s">
        <v>1806</v>
      </c>
      <c r="C847" s="1">
        <v>31</v>
      </c>
      <c r="D847" s="1" t="str">
        <f t="shared" si="104"/>
        <v>30-39</v>
      </c>
      <c r="E847" s="1" t="s">
        <v>25</v>
      </c>
      <c r="F847" s="1" t="s">
        <v>1464</v>
      </c>
      <c r="G847" s="1" t="s">
        <v>45</v>
      </c>
      <c r="H847" s="1" t="s">
        <v>449</v>
      </c>
      <c r="I847" s="1" t="s">
        <v>230</v>
      </c>
      <c r="J847" s="1" t="s">
        <v>305</v>
      </c>
      <c r="K847" s="1" t="str">
        <f t="shared" si="105"/>
        <v>DFW - FRA</v>
      </c>
      <c r="L847" s="1">
        <v>13746</v>
      </c>
      <c r="M847" s="1" t="str">
        <f t="shared" si="106"/>
        <v>Long-haul</v>
      </c>
      <c r="N847" s="2">
        <v>0.63680555555555551</v>
      </c>
      <c r="O847" s="2">
        <v>0.27291666666666664</v>
      </c>
      <c r="P847" s="3">
        <v>45669</v>
      </c>
      <c r="Q847" s="2">
        <v>0.73333333333333328</v>
      </c>
      <c r="R847" s="2">
        <v>0.36944444444444446</v>
      </c>
      <c r="S847" s="2">
        <f t="shared" si="107"/>
        <v>9.6527777777777768E-2</v>
      </c>
      <c r="T847" s="2">
        <f t="shared" si="108"/>
        <v>9.6527777777777823E-2</v>
      </c>
      <c r="U847" s="1">
        <v>139</v>
      </c>
      <c r="V847" s="1" t="str">
        <f t="shared" si="109"/>
        <v>Severe-delay</v>
      </c>
      <c r="W847" s="1">
        <v>114.47</v>
      </c>
      <c r="X847" s="1" t="s">
        <v>53</v>
      </c>
      <c r="Y847" s="1">
        <v>3</v>
      </c>
      <c r="Z847" s="1" t="s">
        <v>32</v>
      </c>
      <c r="AA847" s="1">
        <v>169.25</v>
      </c>
      <c r="AB847" s="1">
        <v>70158.378247451998</v>
      </c>
      <c r="AC847" s="1" t="s">
        <v>33</v>
      </c>
      <c r="AD847" s="1">
        <v>4.6900000000000004</v>
      </c>
      <c r="AE847" s="1">
        <v>133785.07500000001</v>
      </c>
      <c r="AF847" s="1">
        <v>4415.9579999999996</v>
      </c>
      <c r="AG847" s="6">
        <f t="shared" si="110"/>
        <v>3.3007852333303993E-2</v>
      </c>
      <c r="AH847">
        <f t="shared" si="111"/>
        <v>-129369.11700000001</v>
      </c>
    </row>
    <row r="848" spans="1:34" x14ac:dyDescent="0.3">
      <c r="A848" s="1" t="s">
        <v>1807</v>
      </c>
      <c r="B848" s="1" t="s">
        <v>1808</v>
      </c>
      <c r="C848" s="1">
        <v>28</v>
      </c>
      <c r="D848" s="1" t="str">
        <f t="shared" si="104"/>
        <v>18-29</v>
      </c>
      <c r="E848" s="1" t="s">
        <v>36</v>
      </c>
      <c r="F848" s="1" t="s">
        <v>1464</v>
      </c>
      <c r="G848" s="1" t="s">
        <v>45</v>
      </c>
      <c r="H848" s="1" t="s">
        <v>449</v>
      </c>
      <c r="I848" s="1" t="s">
        <v>230</v>
      </c>
      <c r="J848" s="1" t="s">
        <v>305</v>
      </c>
      <c r="K848" s="1" t="str">
        <f t="shared" si="105"/>
        <v>DFW - FRA</v>
      </c>
      <c r="L848" s="1">
        <v>13746</v>
      </c>
      <c r="M848" s="1" t="str">
        <f t="shared" si="106"/>
        <v>Long-haul</v>
      </c>
      <c r="N848" s="2">
        <v>0.63680555555555551</v>
      </c>
      <c r="O848" s="2">
        <v>0.27291666666666664</v>
      </c>
      <c r="P848" s="3">
        <v>45663</v>
      </c>
      <c r="Q848" s="2">
        <v>0.73333333333333328</v>
      </c>
      <c r="R848" s="2">
        <v>0.36944444444444446</v>
      </c>
      <c r="S848" s="2">
        <f t="shared" si="107"/>
        <v>9.6527777777777768E-2</v>
      </c>
      <c r="T848" s="2">
        <f t="shared" si="108"/>
        <v>9.6527777777777823E-2</v>
      </c>
      <c r="U848" s="1">
        <v>139</v>
      </c>
      <c r="V848" s="1" t="str">
        <f t="shared" si="109"/>
        <v>Severe-delay</v>
      </c>
      <c r="W848" s="1">
        <v>214.38</v>
      </c>
      <c r="X848" s="1" t="s">
        <v>53</v>
      </c>
      <c r="Y848" s="1">
        <v>5</v>
      </c>
      <c r="Z848" s="1" t="s">
        <v>46</v>
      </c>
      <c r="AA848" s="1">
        <v>143.37</v>
      </c>
      <c r="AB848" s="1">
        <v>69775.959752180497</v>
      </c>
      <c r="AC848" s="1" t="s">
        <v>39</v>
      </c>
      <c r="AD848" s="1">
        <v>4.82</v>
      </c>
      <c r="AE848" s="1">
        <v>133096.72499999899</v>
      </c>
      <c r="AF848" s="1">
        <v>8249.3940000000002</v>
      </c>
      <c r="AG848" s="6">
        <f t="shared" si="110"/>
        <v>6.1980443170183662E-2</v>
      </c>
      <c r="AH848">
        <f t="shared" si="111"/>
        <v>-124847.33099999899</v>
      </c>
    </row>
    <row r="849" spans="1:34" x14ac:dyDescent="0.3">
      <c r="A849" s="1" t="s">
        <v>1809</v>
      </c>
      <c r="B849" s="1" t="s">
        <v>1810</v>
      </c>
      <c r="C849" s="1">
        <v>49</v>
      </c>
      <c r="D849" s="1" t="str">
        <f t="shared" si="104"/>
        <v>40-59</v>
      </c>
      <c r="E849" s="1" t="s">
        <v>36</v>
      </c>
      <c r="F849" s="1" t="s">
        <v>1464</v>
      </c>
      <c r="G849" s="1" t="s">
        <v>45</v>
      </c>
      <c r="H849" s="1" t="s">
        <v>449</v>
      </c>
      <c r="I849" s="1" t="s">
        <v>230</v>
      </c>
      <c r="J849" s="1" t="s">
        <v>305</v>
      </c>
      <c r="K849" s="1" t="str">
        <f t="shared" si="105"/>
        <v>DFW - FRA</v>
      </c>
      <c r="L849" s="1">
        <v>13746</v>
      </c>
      <c r="M849" s="1" t="str">
        <f t="shared" si="106"/>
        <v>Long-haul</v>
      </c>
      <c r="N849" s="2">
        <v>0.63680555555555551</v>
      </c>
      <c r="O849" s="2">
        <v>0.27291666666666664</v>
      </c>
      <c r="P849" s="3">
        <v>45663</v>
      </c>
      <c r="Q849" s="2">
        <v>0.73333333333333328</v>
      </c>
      <c r="R849" s="2">
        <v>0.36944444444444446</v>
      </c>
      <c r="S849" s="2">
        <f t="shared" si="107"/>
        <v>9.6527777777777768E-2</v>
      </c>
      <c r="T849" s="2">
        <f t="shared" si="108"/>
        <v>9.6527777777777823E-2</v>
      </c>
      <c r="U849" s="1">
        <v>139</v>
      </c>
      <c r="V849" s="1" t="str">
        <f t="shared" si="109"/>
        <v>Severe-delay</v>
      </c>
      <c r="W849" s="1">
        <v>694.12</v>
      </c>
      <c r="X849" s="1" t="s">
        <v>31</v>
      </c>
      <c r="Y849" s="1">
        <v>5</v>
      </c>
      <c r="Z849" s="1" t="s">
        <v>42</v>
      </c>
      <c r="AA849" s="1">
        <v>79.59</v>
      </c>
      <c r="AB849" s="1">
        <v>69783.718239701295</v>
      </c>
      <c r="AC849" s="1" t="s">
        <v>33</v>
      </c>
      <c r="AD849" s="1">
        <v>3.8</v>
      </c>
      <c r="AE849" s="1">
        <v>133110.69</v>
      </c>
      <c r="AF849" s="1">
        <v>26663.759999999998</v>
      </c>
      <c r="AG849" s="6">
        <f t="shared" si="110"/>
        <v>0.20031268713279149</v>
      </c>
      <c r="AH849">
        <f t="shared" si="111"/>
        <v>-106446.93000000001</v>
      </c>
    </row>
    <row r="850" spans="1:34" x14ac:dyDescent="0.3">
      <c r="A850" s="1" t="s">
        <v>1811</v>
      </c>
      <c r="B850" s="1" t="s">
        <v>1812</v>
      </c>
      <c r="C850" s="1">
        <v>56</v>
      </c>
      <c r="D850" s="1" t="str">
        <f t="shared" si="104"/>
        <v>40-59</v>
      </c>
      <c r="E850" s="1" t="s">
        <v>25</v>
      </c>
      <c r="F850" s="1" t="s">
        <v>1464</v>
      </c>
      <c r="G850" s="1" t="s">
        <v>45</v>
      </c>
      <c r="H850" s="1" t="s">
        <v>449</v>
      </c>
      <c r="I850" s="1" t="s">
        <v>230</v>
      </c>
      <c r="J850" s="1" t="s">
        <v>305</v>
      </c>
      <c r="K850" s="1" t="str">
        <f t="shared" si="105"/>
        <v>DFW - FRA</v>
      </c>
      <c r="L850" s="1">
        <v>13746</v>
      </c>
      <c r="M850" s="1" t="str">
        <f t="shared" si="106"/>
        <v>Long-haul</v>
      </c>
      <c r="N850" s="2">
        <v>0.63680555555555551</v>
      </c>
      <c r="O850" s="2">
        <v>0.27291666666666664</v>
      </c>
      <c r="P850" s="3">
        <v>45667</v>
      </c>
      <c r="Q850" s="2">
        <v>0.73333333333333328</v>
      </c>
      <c r="R850" s="2">
        <v>0.36944444444444446</v>
      </c>
      <c r="S850" s="2">
        <f t="shared" si="107"/>
        <v>9.6527777777777768E-2</v>
      </c>
      <c r="T850" s="2">
        <f t="shared" si="108"/>
        <v>9.6527777777777823E-2</v>
      </c>
      <c r="U850" s="1">
        <v>139</v>
      </c>
      <c r="V850" s="1" t="str">
        <f t="shared" si="109"/>
        <v>Severe-delay</v>
      </c>
      <c r="W850" s="1">
        <v>295.27999999999997</v>
      </c>
      <c r="X850" s="1" t="s">
        <v>53</v>
      </c>
      <c r="Y850" s="1">
        <v>5</v>
      </c>
      <c r="Z850" s="1" t="s">
        <v>42</v>
      </c>
      <c r="AA850" s="1">
        <v>2.33</v>
      </c>
      <c r="AB850" s="1">
        <v>69968.134349456406</v>
      </c>
      <c r="AC850" s="1" t="s">
        <v>39</v>
      </c>
      <c r="AD850" s="1">
        <v>4.63</v>
      </c>
      <c r="AE850" s="1">
        <v>133442.639999999</v>
      </c>
      <c r="AF850" s="1">
        <v>11339.034</v>
      </c>
      <c r="AG850" s="6">
        <f t="shared" si="110"/>
        <v>8.4973094057492302E-2</v>
      </c>
      <c r="AH850">
        <f t="shared" si="111"/>
        <v>-122103.605999999</v>
      </c>
    </row>
    <row r="851" spans="1:34" x14ac:dyDescent="0.3">
      <c r="A851" s="1" t="s">
        <v>1813</v>
      </c>
      <c r="B851" s="1" t="s">
        <v>1814</v>
      </c>
      <c r="C851" s="1">
        <v>50</v>
      </c>
      <c r="D851" s="1" t="str">
        <f t="shared" si="104"/>
        <v>40-59</v>
      </c>
      <c r="E851" s="1" t="s">
        <v>25</v>
      </c>
      <c r="F851" s="1" t="s">
        <v>1464</v>
      </c>
      <c r="G851" s="1" t="s">
        <v>45</v>
      </c>
      <c r="H851" s="1" t="s">
        <v>449</v>
      </c>
      <c r="I851" s="1" t="s">
        <v>230</v>
      </c>
      <c r="J851" s="1" t="s">
        <v>305</v>
      </c>
      <c r="K851" s="1" t="str">
        <f t="shared" si="105"/>
        <v>DFW - FRA</v>
      </c>
      <c r="L851" s="1">
        <v>13746</v>
      </c>
      <c r="M851" s="1" t="str">
        <f t="shared" si="106"/>
        <v>Long-haul</v>
      </c>
      <c r="N851" s="2">
        <v>0.63680555555555551</v>
      </c>
      <c r="O851" s="2">
        <v>0.27291666666666664</v>
      </c>
      <c r="P851" s="3">
        <v>45666</v>
      </c>
      <c r="Q851" s="2">
        <v>0.73333333333333328</v>
      </c>
      <c r="R851" s="2">
        <v>0.36944444444444446</v>
      </c>
      <c r="S851" s="2">
        <f t="shared" si="107"/>
        <v>9.6527777777777768E-2</v>
      </c>
      <c r="T851" s="2">
        <f t="shared" si="108"/>
        <v>9.6527777777777823E-2</v>
      </c>
      <c r="U851" s="1">
        <v>139</v>
      </c>
      <c r="V851" s="1" t="str">
        <f t="shared" si="109"/>
        <v>Severe-delay</v>
      </c>
      <c r="W851" s="1">
        <v>1346.01</v>
      </c>
      <c r="X851" s="1" t="s">
        <v>53</v>
      </c>
      <c r="Y851" s="1">
        <v>5</v>
      </c>
      <c r="Z851" s="1" t="s">
        <v>42</v>
      </c>
      <c r="AA851" s="1">
        <v>95.74</v>
      </c>
      <c r="AB851" s="1">
        <v>69576.508136351898</v>
      </c>
      <c r="AC851" s="1" t="s">
        <v>33</v>
      </c>
      <c r="AD851" s="1">
        <v>4.4800000000000004</v>
      </c>
      <c r="AE851" s="1">
        <v>132737.715</v>
      </c>
      <c r="AF851" s="1">
        <v>51698.273999999998</v>
      </c>
      <c r="AG851" s="6">
        <f t="shared" si="110"/>
        <v>0.38947690187374401</v>
      </c>
      <c r="AH851">
        <f t="shared" si="111"/>
        <v>-81039.440999999992</v>
      </c>
    </row>
    <row r="852" spans="1:34" x14ac:dyDescent="0.3">
      <c r="A852" s="1" t="s">
        <v>1815</v>
      </c>
      <c r="B852" s="1" t="s">
        <v>1816</v>
      </c>
      <c r="C852" s="1">
        <v>38</v>
      </c>
      <c r="D852" s="1" t="str">
        <f t="shared" si="104"/>
        <v>30-39</v>
      </c>
      <c r="E852" s="1" t="s">
        <v>25</v>
      </c>
      <c r="F852" s="1" t="s">
        <v>1464</v>
      </c>
      <c r="G852" s="1" t="s">
        <v>27</v>
      </c>
      <c r="H852" s="1" t="s">
        <v>449</v>
      </c>
      <c r="I852" s="1" t="s">
        <v>230</v>
      </c>
      <c r="J852" s="1" t="s">
        <v>305</v>
      </c>
      <c r="K852" s="1" t="str">
        <f t="shared" si="105"/>
        <v>DFW - FRA</v>
      </c>
      <c r="L852" s="1">
        <v>13746</v>
      </c>
      <c r="M852" s="1" t="str">
        <f t="shared" si="106"/>
        <v>Long-haul</v>
      </c>
      <c r="N852" s="2">
        <v>0.63680555555555551</v>
      </c>
      <c r="O852" s="2">
        <v>0.27291666666666664</v>
      </c>
      <c r="P852" s="3">
        <v>45666</v>
      </c>
      <c r="Q852" s="2">
        <v>0.73333333333333328</v>
      </c>
      <c r="R852" s="2">
        <v>0.36944444444444446</v>
      </c>
      <c r="S852" s="2">
        <f t="shared" si="107"/>
        <v>9.6527777777777768E-2</v>
      </c>
      <c r="T852" s="2">
        <f t="shared" si="108"/>
        <v>9.6527777777777823E-2</v>
      </c>
      <c r="U852" s="1">
        <v>139</v>
      </c>
      <c r="V852" s="1" t="str">
        <f t="shared" si="109"/>
        <v>Severe-delay</v>
      </c>
      <c r="W852" s="1">
        <v>1220.6300000000001</v>
      </c>
      <c r="X852" s="1" t="s">
        <v>37</v>
      </c>
      <c r="Y852" s="1">
        <v>3</v>
      </c>
      <c r="Z852" s="1" t="s">
        <v>42</v>
      </c>
      <c r="AA852" s="1">
        <v>63.6</v>
      </c>
      <c r="AB852" s="1">
        <v>69549.763865494795</v>
      </c>
      <c r="AC852" s="1" t="s">
        <v>39</v>
      </c>
      <c r="AD852" s="1">
        <v>4.67</v>
      </c>
      <c r="AE852" s="1">
        <v>132689.57999999999</v>
      </c>
      <c r="AF852" s="1">
        <v>46879.823999999899</v>
      </c>
      <c r="AG852" s="6">
        <f t="shared" si="110"/>
        <v>0.35330448705919409</v>
      </c>
      <c r="AH852">
        <f t="shared" si="111"/>
        <v>-85809.756000000081</v>
      </c>
    </row>
    <row r="853" spans="1:34" x14ac:dyDescent="0.3">
      <c r="A853" s="1" t="s">
        <v>1817</v>
      </c>
      <c r="B853" s="1" t="s">
        <v>1818</v>
      </c>
      <c r="C853" s="1">
        <v>62</v>
      </c>
      <c r="D853" s="1" t="str">
        <f t="shared" si="104"/>
        <v>60-69</v>
      </c>
      <c r="E853" s="1" t="s">
        <v>25</v>
      </c>
      <c r="F853" s="1" t="s">
        <v>1464</v>
      </c>
      <c r="G853" s="1" t="s">
        <v>27</v>
      </c>
      <c r="H853" s="1" t="s">
        <v>449</v>
      </c>
      <c r="I853" s="1" t="s">
        <v>230</v>
      </c>
      <c r="J853" s="1" t="s">
        <v>305</v>
      </c>
      <c r="K853" s="1" t="str">
        <f t="shared" si="105"/>
        <v>DFW - FRA</v>
      </c>
      <c r="L853" s="1">
        <v>13746</v>
      </c>
      <c r="M853" s="1" t="str">
        <f t="shared" si="106"/>
        <v>Long-haul</v>
      </c>
      <c r="N853" s="2">
        <v>0.63680555555555551</v>
      </c>
      <c r="O853" s="2">
        <v>0.27291666666666664</v>
      </c>
      <c r="P853" s="3">
        <v>45667</v>
      </c>
      <c r="Q853" s="2">
        <v>0.73333333333333328</v>
      </c>
      <c r="R853" s="2">
        <v>0.36944444444444446</v>
      </c>
      <c r="S853" s="2">
        <f t="shared" si="107"/>
        <v>9.6527777777777768E-2</v>
      </c>
      <c r="T853" s="2">
        <f t="shared" si="108"/>
        <v>9.6527777777777823E-2</v>
      </c>
      <c r="U853" s="1">
        <v>139</v>
      </c>
      <c r="V853" s="1" t="str">
        <f t="shared" si="109"/>
        <v>Severe-delay</v>
      </c>
      <c r="W853" s="1">
        <v>1491.96</v>
      </c>
      <c r="X853" s="1" t="s">
        <v>37</v>
      </c>
      <c r="Y853" s="1">
        <v>5</v>
      </c>
      <c r="Z853" s="1" t="s">
        <v>38</v>
      </c>
      <c r="AA853" s="1">
        <v>182.9</v>
      </c>
      <c r="AB853" s="1">
        <v>70116.023091489595</v>
      </c>
      <c r="AC853" s="1" t="s">
        <v>33</v>
      </c>
      <c r="AD853" s="1">
        <v>4.78</v>
      </c>
      <c r="AE853" s="1">
        <v>133708.845</v>
      </c>
      <c r="AF853" s="1">
        <v>57313.212</v>
      </c>
      <c r="AG853" s="6">
        <f t="shared" si="110"/>
        <v>0.42864188977176493</v>
      </c>
      <c r="AH853">
        <f t="shared" si="111"/>
        <v>-76395.633000000002</v>
      </c>
    </row>
    <row r="854" spans="1:34" x14ac:dyDescent="0.3">
      <c r="A854" s="1" t="s">
        <v>1819</v>
      </c>
      <c r="B854" s="1" t="s">
        <v>1820</v>
      </c>
      <c r="C854" s="1">
        <v>71</v>
      </c>
      <c r="D854" s="1" t="str">
        <f t="shared" si="104"/>
        <v>70-80</v>
      </c>
      <c r="E854" s="1" t="s">
        <v>25</v>
      </c>
      <c r="F854" s="1" t="s">
        <v>1464</v>
      </c>
      <c r="G854" s="1" t="s">
        <v>45</v>
      </c>
      <c r="H854" s="1" t="s">
        <v>458</v>
      </c>
      <c r="I854" s="1" t="s">
        <v>259</v>
      </c>
      <c r="J854" s="1" t="s">
        <v>171</v>
      </c>
      <c r="K854" s="1" t="str">
        <f t="shared" si="105"/>
        <v>JFK - CAN</v>
      </c>
      <c r="L854" s="1">
        <v>1919</v>
      </c>
      <c r="M854" s="1" t="str">
        <f t="shared" si="106"/>
        <v xml:space="preserve">Short-haul </v>
      </c>
      <c r="N854" s="2">
        <v>0.6821180555555556</v>
      </c>
      <c r="O854" s="2">
        <v>0.77031249999999996</v>
      </c>
      <c r="P854" s="3">
        <v>45660</v>
      </c>
      <c r="Q854" s="2">
        <v>0.74739583333333337</v>
      </c>
      <c r="R854" s="2">
        <v>0.83559027777777772</v>
      </c>
      <c r="S854" s="2">
        <f t="shared" si="107"/>
        <v>6.5277777777777768E-2</v>
      </c>
      <c r="T854" s="2">
        <f t="shared" si="108"/>
        <v>6.5277777777777768E-2</v>
      </c>
      <c r="U854" s="1">
        <v>94</v>
      </c>
      <c r="V854" s="1" t="str">
        <f t="shared" si="109"/>
        <v>Moderate-delay</v>
      </c>
      <c r="W854" s="1">
        <v>1046.1400000000001</v>
      </c>
      <c r="X854" s="1" t="s">
        <v>31</v>
      </c>
      <c r="Y854" s="1">
        <v>5</v>
      </c>
      <c r="Z854" s="1" t="s">
        <v>46</v>
      </c>
      <c r="AA854" s="1">
        <v>174.7</v>
      </c>
      <c r="AB854" s="1">
        <v>10114.010578834699</v>
      </c>
      <c r="AC854" s="1" t="s">
        <v>39</v>
      </c>
      <c r="AD854" s="1">
        <v>3.92</v>
      </c>
      <c r="AE854" s="1">
        <v>17136.810000000001</v>
      </c>
      <c r="AF854" s="1">
        <v>66987.899999999994</v>
      </c>
      <c r="AG854" s="6">
        <f t="shared" si="110"/>
        <v>3.9090064020083077</v>
      </c>
      <c r="AH854">
        <f t="shared" si="111"/>
        <v>49851.09</v>
      </c>
    </row>
    <row r="855" spans="1:34" x14ac:dyDescent="0.3">
      <c r="A855" s="1" t="s">
        <v>1821</v>
      </c>
      <c r="B855" s="1" t="s">
        <v>1822</v>
      </c>
      <c r="C855" s="1">
        <v>64</v>
      </c>
      <c r="D855" s="1" t="str">
        <f t="shared" si="104"/>
        <v>60-69</v>
      </c>
      <c r="E855" s="1" t="s">
        <v>25</v>
      </c>
      <c r="F855" s="1" t="s">
        <v>1464</v>
      </c>
      <c r="G855" s="1" t="s">
        <v>27</v>
      </c>
      <c r="H855" s="1" t="s">
        <v>458</v>
      </c>
      <c r="I855" s="1" t="s">
        <v>259</v>
      </c>
      <c r="J855" s="1" t="s">
        <v>171</v>
      </c>
      <c r="K855" s="1" t="str">
        <f t="shared" si="105"/>
        <v>JFK - CAN</v>
      </c>
      <c r="L855" s="1">
        <v>1919</v>
      </c>
      <c r="M855" s="1" t="str">
        <f t="shared" si="106"/>
        <v xml:space="preserve">Short-haul </v>
      </c>
      <c r="N855" s="2">
        <v>0.6821180555555556</v>
      </c>
      <c r="O855" s="2">
        <v>0.77031249999999996</v>
      </c>
      <c r="P855" s="3">
        <v>45661</v>
      </c>
      <c r="Q855" s="2">
        <v>0.74739583333333337</v>
      </c>
      <c r="R855" s="2">
        <v>0.83559027777777772</v>
      </c>
      <c r="S855" s="2">
        <f t="shared" si="107"/>
        <v>6.5277777777777768E-2</v>
      </c>
      <c r="T855" s="2">
        <f t="shared" si="108"/>
        <v>6.5277777777777768E-2</v>
      </c>
      <c r="U855" s="1">
        <v>94</v>
      </c>
      <c r="V855" s="1" t="str">
        <f t="shared" si="109"/>
        <v>Moderate-delay</v>
      </c>
      <c r="W855" s="1">
        <v>871.62</v>
      </c>
      <c r="X855" s="1" t="s">
        <v>53</v>
      </c>
      <c r="Y855" s="1">
        <v>5</v>
      </c>
      <c r="Z855" s="1" t="s">
        <v>38</v>
      </c>
      <c r="AA855" s="1">
        <v>61.55</v>
      </c>
      <c r="AB855" s="1">
        <v>10095.190524342601</v>
      </c>
      <c r="AC855" s="1" t="s">
        <v>39</v>
      </c>
      <c r="AD855" s="1">
        <v>3.88</v>
      </c>
      <c r="AE855" s="1">
        <v>17114.23</v>
      </c>
      <c r="AF855" s="1">
        <v>55795.99</v>
      </c>
      <c r="AG855" s="6">
        <f t="shared" si="110"/>
        <v>3.2602103629552719</v>
      </c>
      <c r="AH855">
        <f t="shared" si="111"/>
        <v>38681.759999999995</v>
      </c>
    </row>
    <row r="856" spans="1:34" x14ac:dyDescent="0.3">
      <c r="A856" s="1" t="s">
        <v>1823</v>
      </c>
      <c r="B856" s="1" t="s">
        <v>1824</v>
      </c>
      <c r="C856" s="1">
        <v>48</v>
      </c>
      <c r="D856" s="1" t="str">
        <f t="shared" si="104"/>
        <v>40-59</v>
      </c>
      <c r="E856" s="1" t="s">
        <v>36</v>
      </c>
      <c r="F856" s="1" t="s">
        <v>1464</v>
      </c>
      <c r="G856" s="1" t="s">
        <v>45</v>
      </c>
      <c r="H856" s="1" t="s">
        <v>458</v>
      </c>
      <c r="I856" s="1" t="s">
        <v>259</v>
      </c>
      <c r="J856" s="1" t="s">
        <v>171</v>
      </c>
      <c r="K856" s="1" t="str">
        <f t="shared" si="105"/>
        <v>JFK - CAN</v>
      </c>
      <c r="L856" s="1">
        <v>1919</v>
      </c>
      <c r="M856" s="1" t="str">
        <f t="shared" si="106"/>
        <v xml:space="preserve">Short-haul </v>
      </c>
      <c r="N856" s="2">
        <v>0.6821180555555556</v>
      </c>
      <c r="O856" s="2">
        <v>0.77031249999999996</v>
      </c>
      <c r="P856" s="3">
        <v>45660</v>
      </c>
      <c r="Q856" s="2">
        <v>0.74739583333333337</v>
      </c>
      <c r="R856" s="2">
        <v>0.83559027777777772</v>
      </c>
      <c r="S856" s="2">
        <f t="shared" si="107"/>
        <v>6.5277777777777768E-2</v>
      </c>
      <c r="T856" s="2">
        <f t="shared" si="108"/>
        <v>6.5277777777777768E-2</v>
      </c>
      <c r="U856" s="1">
        <v>94</v>
      </c>
      <c r="V856" s="1" t="str">
        <f t="shared" si="109"/>
        <v>Moderate-delay</v>
      </c>
      <c r="W856" s="1">
        <v>514.13</v>
      </c>
      <c r="X856" s="1" t="s">
        <v>37</v>
      </c>
      <c r="Y856" s="1">
        <v>5</v>
      </c>
      <c r="Z856" s="1" t="s">
        <v>32</v>
      </c>
      <c r="AA856" s="1">
        <v>18.350000000000001</v>
      </c>
      <c r="AB856" s="1">
        <v>10704.862531354</v>
      </c>
      <c r="AC856" s="1" t="s">
        <v>33</v>
      </c>
      <c r="AD856" s="1">
        <v>3.93</v>
      </c>
      <c r="AE856" s="1">
        <v>17845.84</v>
      </c>
      <c r="AF856" s="1">
        <v>32907.99</v>
      </c>
      <c r="AG856" s="6">
        <f t="shared" si="110"/>
        <v>1.8440146274986213</v>
      </c>
      <c r="AH856">
        <f t="shared" si="111"/>
        <v>15062.149999999998</v>
      </c>
    </row>
    <row r="857" spans="1:34" x14ac:dyDescent="0.3">
      <c r="A857" s="1" t="s">
        <v>1825</v>
      </c>
      <c r="B857" s="1" t="s">
        <v>1826</v>
      </c>
      <c r="C857" s="1">
        <v>24</v>
      </c>
      <c r="D857" s="1" t="str">
        <f t="shared" si="104"/>
        <v>18-29</v>
      </c>
      <c r="E857" s="1" t="s">
        <v>36</v>
      </c>
      <c r="F857" s="1" t="s">
        <v>1464</v>
      </c>
      <c r="G857" s="1" t="s">
        <v>27</v>
      </c>
      <c r="H857" s="1" t="s">
        <v>458</v>
      </c>
      <c r="I857" s="1" t="s">
        <v>259</v>
      </c>
      <c r="J857" s="1" t="s">
        <v>171</v>
      </c>
      <c r="K857" s="1" t="str">
        <f t="shared" si="105"/>
        <v>JFK - CAN</v>
      </c>
      <c r="L857" s="1">
        <v>1919</v>
      </c>
      <c r="M857" s="1" t="str">
        <f t="shared" si="106"/>
        <v xml:space="preserve">Short-haul </v>
      </c>
      <c r="N857" s="2">
        <v>0.6821180555555556</v>
      </c>
      <c r="O857" s="2">
        <v>0.77031249999999996</v>
      </c>
      <c r="P857" s="3">
        <v>45663</v>
      </c>
      <c r="Q857" s="2">
        <v>0.74739583333333337</v>
      </c>
      <c r="R857" s="2">
        <v>0.83559027777777772</v>
      </c>
      <c r="S857" s="2">
        <f t="shared" si="107"/>
        <v>6.5277777777777768E-2</v>
      </c>
      <c r="T857" s="2">
        <f t="shared" si="108"/>
        <v>6.5277777777777768E-2</v>
      </c>
      <c r="U857" s="1">
        <v>94</v>
      </c>
      <c r="V857" s="1" t="str">
        <f t="shared" si="109"/>
        <v>Moderate-delay</v>
      </c>
      <c r="W857" s="1">
        <v>1141.3800000000001</v>
      </c>
      <c r="X857" s="1" t="s">
        <v>37</v>
      </c>
      <c r="Y857" s="1">
        <v>5</v>
      </c>
      <c r="Z857" s="1" t="s">
        <v>32</v>
      </c>
      <c r="AA857" s="1">
        <v>51.54</v>
      </c>
      <c r="AB857" s="1">
        <v>10699.544353560699</v>
      </c>
      <c r="AC857" s="1" t="s">
        <v>33</v>
      </c>
      <c r="AD857" s="1">
        <v>4.5999999999999996</v>
      </c>
      <c r="AE857" s="1">
        <v>17839.45</v>
      </c>
      <c r="AF857" s="1">
        <v>73058.63</v>
      </c>
      <c r="AG857" s="6">
        <f t="shared" si="110"/>
        <v>4.0953409438071242</v>
      </c>
      <c r="AH857">
        <f t="shared" si="111"/>
        <v>55219.180000000008</v>
      </c>
    </row>
    <row r="858" spans="1:34" x14ac:dyDescent="0.3">
      <c r="A858" s="1" t="s">
        <v>1827</v>
      </c>
      <c r="B858" s="1" t="s">
        <v>1828</v>
      </c>
      <c r="C858" s="1">
        <v>71</v>
      </c>
      <c r="D858" s="1" t="str">
        <f t="shared" si="104"/>
        <v>70-80</v>
      </c>
      <c r="E858" s="1" t="s">
        <v>25</v>
      </c>
      <c r="F858" s="1" t="s">
        <v>1464</v>
      </c>
      <c r="G858" s="1" t="s">
        <v>45</v>
      </c>
      <c r="H858" s="1" t="s">
        <v>458</v>
      </c>
      <c r="I858" s="1" t="s">
        <v>259</v>
      </c>
      <c r="J858" s="1" t="s">
        <v>171</v>
      </c>
      <c r="K858" s="1" t="str">
        <f t="shared" si="105"/>
        <v>JFK - CAN</v>
      </c>
      <c r="L858" s="1">
        <v>1919</v>
      </c>
      <c r="M858" s="1" t="str">
        <f t="shared" si="106"/>
        <v xml:space="preserve">Short-haul </v>
      </c>
      <c r="N858" s="2">
        <v>0.6821180555555556</v>
      </c>
      <c r="O858" s="2">
        <v>0.77031249999999996</v>
      </c>
      <c r="P858" s="3">
        <v>45667</v>
      </c>
      <c r="Q858" s="2">
        <v>0.74739583333333337</v>
      </c>
      <c r="R858" s="2">
        <v>0.83559027777777772</v>
      </c>
      <c r="S858" s="2">
        <f t="shared" si="107"/>
        <v>6.5277777777777768E-2</v>
      </c>
      <c r="T858" s="2">
        <f t="shared" si="108"/>
        <v>6.5277777777777768E-2</v>
      </c>
      <c r="U858" s="1">
        <v>94</v>
      </c>
      <c r="V858" s="1" t="str">
        <f t="shared" si="109"/>
        <v>Moderate-delay</v>
      </c>
      <c r="W858" s="1">
        <v>125.28</v>
      </c>
      <c r="X858" s="1" t="s">
        <v>31</v>
      </c>
      <c r="Y858" s="1">
        <v>5</v>
      </c>
      <c r="Z858" s="1" t="s">
        <v>32</v>
      </c>
      <c r="AA858" s="1">
        <v>35.83</v>
      </c>
      <c r="AB858" s="1">
        <v>10932.4313051644</v>
      </c>
      <c r="AC858" s="1" t="s">
        <v>39</v>
      </c>
      <c r="AD858" s="1">
        <v>4.3</v>
      </c>
      <c r="AE858" s="1">
        <v>18118.919999999998</v>
      </c>
      <c r="AF858" s="1">
        <v>8025.09</v>
      </c>
      <c r="AG858" s="6">
        <f t="shared" si="110"/>
        <v>0.4429121603274368</v>
      </c>
      <c r="AH858">
        <f t="shared" si="111"/>
        <v>-10093.829999999998</v>
      </c>
    </row>
    <row r="859" spans="1:34" x14ac:dyDescent="0.3">
      <c r="A859" s="1" t="s">
        <v>1829</v>
      </c>
      <c r="B859" s="1" t="s">
        <v>1830</v>
      </c>
      <c r="C859" s="1">
        <v>61</v>
      </c>
      <c r="D859" s="1" t="str">
        <f t="shared" si="104"/>
        <v>60-69</v>
      </c>
      <c r="E859" s="1" t="s">
        <v>25</v>
      </c>
      <c r="F859" s="1" t="s">
        <v>1464</v>
      </c>
      <c r="G859" s="1" t="s">
        <v>27</v>
      </c>
      <c r="H859" s="1" t="s">
        <v>458</v>
      </c>
      <c r="I859" s="1" t="s">
        <v>259</v>
      </c>
      <c r="J859" s="1" t="s">
        <v>171</v>
      </c>
      <c r="K859" s="1" t="str">
        <f t="shared" si="105"/>
        <v>JFK - CAN</v>
      </c>
      <c r="L859" s="1">
        <v>1919</v>
      </c>
      <c r="M859" s="1" t="str">
        <f t="shared" si="106"/>
        <v xml:space="preserve">Short-haul </v>
      </c>
      <c r="N859" s="2">
        <v>0.6821180555555556</v>
      </c>
      <c r="O859" s="2">
        <v>0.77031249999999996</v>
      </c>
      <c r="P859" s="3">
        <v>45671</v>
      </c>
      <c r="Q859" s="2">
        <v>0.74739583333333337</v>
      </c>
      <c r="R859" s="2">
        <v>0.83559027777777772</v>
      </c>
      <c r="S859" s="2">
        <f t="shared" si="107"/>
        <v>6.5277777777777768E-2</v>
      </c>
      <c r="T859" s="2">
        <f t="shared" si="108"/>
        <v>6.5277777777777768E-2</v>
      </c>
      <c r="U859" s="1">
        <v>94</v>
      </c>
      <c r="V859" s="1" t="str">
        <f t="shared" si="109"/>
        <v>Moderate-delay</v>
      </c>
      <c r="W859" s="1">
        <v>1076.93</v>
      </c>
      <c r="X859" s="1" t="s">
        <v>53</v>
      </c>
      <c r="Y859" s="1">
        <v>5</v>
      </c>
      <c r="Z859" s="1" t="s">
        <v>42</v>
      </c>
      <c r="AA859" s="1">
        <v>108.62</v>
      </c>
      <c r="AB859" s="1">
        <v>10784.1988747627</v>
      </c>
      <c r="AC859" s="1" t="s">
        <v>33</v>
      </c>
      <c r="AD859" s="1">
        <v>4.37</v>
      </c>
      <c r="AE859" s="1">
        <v>17941.04</v>
      </c>
      <c r="AF859" s="1">
        <v>68945.240000000005</v>
      </c>
      <c r="AG859" s="6">
        <f t="shared" si="110"/>
        <v>3.8428786737000755</v>
      </c>
      <c r="AH859">
        <f t="shared" si="111"/>
        <v>51004.200000000004</v>
      </c>
    </row>
    <row r="860" spans="1:34" x14ac:dyDescent="0.3">
      <c r="A860" s="1" t="s">
        <v>1831</v>
      </c>
      <c r="B860" s="1" t="s">
        <v>1832</v>
      </c>
      <c r="C860" s="1">
        <v>46</v>
      </c>
      <c r="D860" s="1" t="str">
        <f t="shared" si="104"/>
        <v>40-59</v>
      </c>
      <c r="E860" s="1" t="s">
        <v>25</v>
      </c>
      <c r="F860" s="1" t="s">
        <v>1464</v>
      </c>
      <c r="G860" s="1" t="s">
        <v>45</v>
      </c>
      <c r="H860" s="1" t="s">
        <v>458</v>
      </c>
      <c r="I860" s="1" t="s">
        <v>259</v>
      </c>
      <c r="J860" s="1" t="s">
        <v>171</v>
      </c>
      <c r="K860" s="1" t="str">
        <f t="shared" si="105"/>
        <v>JFK - CAN</v>
      </c>
      <c r="L860" s="1">
        <v>1919</v>
      </c>
      <c r="M860" s="1" t="str">
        <f t="shared" si="106"/>
        <v xml:space="preserve">Short-haul </v>
      </c>
      <c r="N860" s="2">
        <v>0.6821180555555556</v>
      </c>
      <c r="O860" s="2">
        <v>0.77031249999999996</v>
      </c>
      <c r="P860" s="3">
        <v>45658</v>
      </c>
      <c r="Q860" s="2">
        <v>0.74739583333333337</v>
      </c>
      <c r="R860" s="2">
        <v>0.83559027777777772</v>
      </c>
      <c r="S860" s="2">
        <f t="shared" si="107"/>
        <v>6.5277777777777768E-2</v>
      </c>
      <c r="T860" s="2">
        <f t="shared" si="108"/>
        <v>6.5277777777777768E-2</v>
      </c>
      <c r="U860" s="1">
        <v>94</v>
      </c>
      <c r="V860" s="1" t="str">
        <f t="shared" si="109"/>
        <v>Moderate-delay</v>
      </c>
      <c r="W860" s="1">
        <v>1476.76</v>
      </c>
      <c r="X860" s="1" t="s">
        <v>53</v>
      </c>
      <c r="Y860" s="1">
        <v>5</v>
      </c>
      <c r="Z860" s="1" t="s">
        <v>46</v>
      </c>
      <c r="AA860" s="1">
        <v>164.25</v>
      </c>
      <c r="AB860" s="1">
        <v>10861.870982251599</v>
      </c>
      <c r="AC860" s="1" t="s">
        <v>33</v>
      </c>
      <c r="AD860" s="1">
        <v>3.84</v>
      </c>
      <c r="AE860" s="1">
        <v>18034.25</v>
      </c>
      <c r="AF860" s="1">
        <v>94545.49</v>
      </c>
      <c r="AG860" s="6">
        <f t="shared" si="110"/>
        <v>5.2425518111371421</v>
      </c>
      <c r="AH860">
        <f t="shared" si="111"/>
        <v>76511.240000000005</v>
      </c>
    </row>
    <row r="861" spans="1:34" x14ac:dyDescent="0.3">
      <c r="A861" s="1" t="s">
        <v>1833</v>
      </c>
      <c r="B861" s="1" t="s">
        <v>1834</v>
      </c>
      <c r="C861" s="1">
        <v>74</v>
      </c>
      <c r="D861" s="1" t="str">
        <f t="shared" si="104"/>
        <v>70-80</v>
      </c>
      <c r="E861" s="1" t="s">
        <v>36</v>
      </c>
      <c r="F861" s="1" t="s">
        <v>1464</v>
      </c>
      <c r="G861" s="1" t="s">
        <v>45</v>
      </c>
      <c r="H861" s="1" t="s">
        <v>467</v>
      </c>
      <c r="I861" s="1" t="s">
        <v>73</v>
      </c>
      <c r="J861" s="1" t="s">
        <v>132</v>
      </c>
      <c r="K861" s="1" t="str">
        <f t="shared" si="105"/>
        <v>ATL - DXB</v>
      </c>
      <c r="L861" s="1">
        <v>14469</v>
      </c>
      <c r="M861" s="1" t="str">
        <f t="shared" si="106"/>
        <v>Long-haul</v>
      </c>
      <c r="N861" s="2">
        <v>0.2003587962962963</v>
      </c>
      <c r="O861" s="2">
        <v>0.86980324074074078</v>
      </c>
      <c r="P861" s="3">
        <v>45658</v>
      </c>
      <c r="Q861" s="2">
        <v>0.2691087962962963</v>
      </c>
      <c r="R861" s="2">
        <v>0.93855324074074076</v>
      </c>
      <c r="S861" s="2">
        <f t="shared" si="107"/>
        <v>6.8750000000000006E-2</v>
      </c>
      <c r="T861" s="2">
        <f t="shared" si="108"/>
        <v>6.8749999999999978E-2</v>
      </c>
      <c r="U861" s="1">
        <v>99</v>
      </c>
      <c r="V861" s="1" t="str">
        <f t="shared" si="109"/>
        <v>Moderate-delay</v>
      </c>
      <c r="W861" s="1">
        <v>1202.53</v>
      </c>
      <c r="X861" s="1" t="s">
        <v>53</v>
      </c>
      <c r="Y861" s="1">
        <v>5</v>
      </c>
      <c r="Z861" s="1" t="s">
        <v>32</v>
      </c>
      <c r="AA861" s="1">
        <v>102.2</v>
      </c>
      <c r="AB861" s="1">
        <v>73219.068770718804</v>
      </c>
      <c r="AC861" s="1" t="s">
        <v>39</v>
      </c>
      <c r="AD861" s="1">
        <v>4.1100000000000003</v>
      </c>
      <c r="AE861" s="1">
        <v>139294.32</v>
      </c>
      <c r="AF861" s="1">
        <v>46189.415999999997</v>
      </c>
      <c r="AG861" s="6">
        <f t="shared" si="110"/>
        <v>0.33159583247902713</v>
      </c>
      <c r="AH861">
        <f t="shared" si="111"/>
        <v>-93104.90400000001</v>
      </c>
    </row>
    <row r="862" spans="1:34" x14ac:dyDescent="0.3">
      <c r="A862" s="1" t="s">
        <v>1835</v>
      </c>
      <c r="B862" s="1" t="s">
        <v>1836</v>
      </c>
      <c r="C862" s="1">
        <v>38</v>
      </c>
      <c r="D862" s="1" t="str">
        <f t="shared" si="104"/>
        <v>30-39</v>
      </c>
      <c r="E862" s="1" t="s">
        <v>25</v>
      </c>
      <c r="F862" s="1" t="s">
        <v>1464</v>
      </c>
      <c r="G862" s="1" t="s">
        <v>45</v>
      </c>
      <c r="H862" s="1" t="s">
        <v>467</v>
      </c>
      <c r="I862" s="1" t="s">
        <v>73</v>
      </c>
      <c r="J862" s="1" t="s">
        <v>132</v>
      </c>
      <c r="K862" s="1" t="str">
        <f t="shared" si="105"/>
        <v>ATL - DXB</v>
      </c>
      <c r="L862" s="1">
        <v>14469</v>
      </c>
      <c r="M862" s="1" t="str">
        <f t="shared" si="106"/>
        <v>Long-haul</v>
      </c>
      <c r="N862" s="2">
        <v>0.2003587962962963</v>
      </c>
      <c r="O862" s="2">
        <v>0.86980324074074078</v>
      </c>
      <c r="P862" s="3">
        <v>45660</v>
      </c>
      <c r="Q862" s="2">
        <v>0.2691087962962963</v>
      </c>
      <c r="R862" s="2">
        <v>0.93855324074074076</v>
      </c>
      <c r="S862" s="2">
        <f t="shared" si="107"/>
        <v>6.8750000000000006E-2</v>
      </c>
      <c r="T862" s="2">
        <f t="shared" si="108"/>
        <v>6.8749999999999978E-2</v>
      </c>
      <c r="U862" s="1">
        <v>99</v>
      </c>
      <c r="V862" s="1" t="str">
        <f t="shared" si="109"/>
        <v>Moderate-delay</v>
      </c>
      <c r="W862" s="1">
        <v>178</v>
      </c>
      <c r="X862" s="1" t="s">
        <v>37</v>
      </c>
      <c r="Y862" s="1">
        <v>3</v>
      </c>
      <c r="Z862" s="1" t="s">
        <v>42</v>
      </c>
      <c r="AA862" s="1">
        <v>59.68</v>
      </c>
      <c r="AB862" s="1">
        <v>73218.808169048294</v>
      </c>
      <c r="AC862" s="1" t="s">
        <v>33</v>
      </c>
      <c r="AD862" s="1">
        <v>3.43</v>
      </c>
      <c r="AE862" s="1">
        <v>139293.85500000001</v>
      </c>
      <c r="AF862" s="1">
        <v>6842.3639999999996</v>
      </c>
      <c r="AG862" s="6">
        <f t="shared" si="110"/>
        <v>4.9121793635476592E-2</v>
      </c>
      <c r="AH862">
        <f t="shared" si="111"/>
        <v>-132451.49100000001</v>
      </c>
    </row>
    <row r="863" spans="1:34" x14ac:dyDescent="0.3">
      <c r="A863" s="1" t="s">
        <v>1837</v>
      </c>
      <c r="B863" s="1" t="s">
        <v>1838</v>
      </c>
      <c r="C863" s="1">
        <v>56</v>
      </c>
      <c r="D863" s="1" t="str">
        <f t="shared" si="104"/>
        <v>40-59</v>
      </c>
      <c r="E863" s="1" t="s">
        <v>25</v>
      </c>
      <c r="F863" s="1" t="s">
        <v>1464</v>
      </c>
      <c r="G863" s="1" t="s">
        <v>27</v>
      </c>
      <c r="H863" s="1" t="s">
        <v>467</v>
      </c>
      <c r="I863" s="1" t="s">
        <v>73</v>
      </c>
      <c r="J863" s="1" t="s">
        <v>132</v>
      </c>
      <c r="K863" s="1" t="str">
        <f t="shared" si="105"/>
        <v>ATL - DXB</v>
      </c>
      <c r="L863" s="1">
        <v>14469</v>
      </c>
      <c r="M863" s="1" t="str">
        <f t="shared" si="106"/>
        <v>Long-haul</v>
      </c>
      <c r="N863" s="2">
        <v>0.2003587962962963</v>
      </c>
      <c r="O863" s="2">
        <v>0.86980324074074078</v>
      </c>
      <c r="P863" s="3">
        <v>45661</v>
      </c>
      <c r="Q863" s="2">
        <v>0.2691087962962963</v>
      </c>
      <c r="R863" s="2">
        <v>0.93855324074074076</v>
      </c>
      <c r="S863" s="2">
        <f t="shared" si="107"/>
        <v>6.8750000000000006E-2</v>
      </c>
      <c r="T863" s="2">
        <f t="shared" si="108"/>
        <v>6.8749999999999978E-2</v>
      </c>
      <c r="U863" s="1">
        <v>99</v>
      </c>
      <c r="V863" s="1" t="str">
        <f t="shared" si="109"/>
        <v>Moderate-delay</v>
      </c>
      <c r="W863" s="1">
        <v>549.67999999999995</v>
      </c>
      <c r="X863" s="1" t="s">
        <v>53</v>
      </c>
      <c r="Y863" s="1">
        <v>5</v>
      </c>
      <c r="Z863" s="1" t="s">
        <v>38</v>
      </c>
      <c r="AA863" s="1">
        <v>39.44</v>
      </c>
      <c r="AB863" s="1">
        <v>73728.333889064699</v>
      </c>
      <c r="AC863" s="1" t="s">
        <v>39</v>
      </c>
      <c r="AD863" s="1">
        <v>3.92</v>
      </c>
      <c r="AE863" s="1">
        <v>140211</v>
      </c>
      <c r="AF863" s="1">
        <v>21112.446</v>
      </c>
      <c r="AG863" s="6">
        <f t="shared" si="110"/>
        <v>0.1505762458009714</v>
      </c>
      <c r="AH863">
        <f t="shared" si="111"/>
        <v>-119098.554</v>
      </c>
    </row>
    <row r="864" spans="1:34" x14ac:dyDescent="0.3">
      <c r="A864" s="1" t="s">
        <v>1839</v>
      </c>
      <c r="B864" s="1" t="s">
        <v>1840</v>
      </c>
      <c r="C864" s="1">
        <v>70</v>
      </c>
      <c r="D864" s="1" t="str">
        <f t="shared" si="104"/>
        <v>70-80</v>
      </c>
      <c r="E864" s="1" t="s">
        <v>25</v>
      </c>
      <c r="F864" s="1" t="s">
        <v>1464</v>
      </c>
      <c r="G864" s="1" t="s">
        <v>45</v>
      </c>
      <c r="H864" s="1" t="s">
        <v>467</v>
      </c>
      <c r="I864" s="1" t="s">
        <v>73</v>
      </c>
      <c r="J864" s="1" t="s">
        <v>132</v>
      </c>
      <c r="K864" s="1" t="str">
        <f t="shared" si="105"/>
        <v>ATL - DXB</v>
      </c>
      <c r="L864" s="1">
        <v>14469</v>
      </c>
      <c r="M864" s="1" t="str">
        <f t="shared" si="106"/>
        <v>Long-haul</v>
      </c>
      <c r="N864" s="2">
        <v>0.2003587962962963</v>
      </c>
      <c r="O864" s="2">
        <v>0.86980324074074078</v>
      </c>
      <c r="P864" s="3">
        <v>45669</v>
      </c>
      <c r="Q864" s="2">
        <v>0.2691087962962963</v>
      </c>
      <c r="R864" s="2">
        <v>0.93855324074074076</v>
      </c>
      <c r="S864" s="2">
        <f t="shared" si="107"/>
        <v>6.8750000000000006E-2</v>
      </c>
      <c r="T864" s="2">
        <f t="shared" si="108"/>
        <v>6.8749999999999978E-2</v>
      </c>
      <c r="U864" s="1">
        <v>99</v>
      </c>
      <c r="V864" s="1" t="str">
        <f t="shared" si="109"/>
        <v>Moderate-delay</v>
      </c>
      <c r="W864" s="1">
        <v>1344.73</v>
      </c>
      <c r="X864" s="1" t="s">
        <v>31</v>
      </c>
      <c r="Y864" s="1">
        <v>5</v>
      </c>
      <c r="Z864" s="1" t="s">
        <v>42</v>
      </c>
      <c r="AA864" s="1">
        <v>165.15</v>
      </c>
      <c r="AB864" s="1">
        <v>73064.569860521398</v>
      </c>
      <c r="AC864" s="1" t="s">
        <v>39</v>
      </c>
      <c r="AD864" s="1">
        <v>3.08</v>
      </c>
      <c r="AE864" s="1">
        <v>139016.22</v>
      </c>
      <c r="AF864" s="1">
        <v>51657.45</v>
      </c>
      <c r="AG864" s="6">
        <f t="shared" si="110"/>
        <v>0.37159296951103976</v>
      </c>
      <c r="AH864">
        <f t="shared" si="111"/>
        <v>-87358.77</v>
      </c>
    </row>
    <row r="865" spans="1:34" x14ac:dyDescent="0.3">
      <c r="A865" s="1" t="s">
        <v>1841</v>
      </c>
      <c r="B865" s="1" t="s">
        <v>1842</v>
      </c>
      <c r="C865" s="1">
        <v>36</v>
      </c>
      <c r="D865" s="1" t="str">
        <f t="shared" si="104"/>
        <v>30-39</v>
      </c>
      <c r="E865" s="1" t="s">
        <v>25</v>
      </c>
      <c r="F865" s="1" t="s">
        <v>1464</v>
      </c>
      <c r="G865" s="1" t="s">
        <v>27</v>
      </c>
      <c r="H865" s="1" t="s">
        <v>467</v>
      </c>
      <c r="I865" s="1" t="s">
        <v>73</v>
      </c>
      <c r="J865" s="1" t="s">
        <v>132</v>
      </c>
      <c r="K865" s="1" t="str">
        <f t="shared" si="105"/>
        <v>ATL - DXB</v>
      </c>
      <c r="L865" s="1">
        <v>14469</v>
      </c>
      <c r="M865" s="1" t="str">
        <f t="shared" si="106"/>
        <v>Long-haul</v>
      </c>
      <c r="N865" s="2">
        <v>0.2003587962962963</v>
      </c>
      <c r="O865" s="2">
        <v>0.86980324074074078</v>
      </c>
      <c r="P865" s="3">
        <v>45671</v>
      </c>
      <c r="Q865" s="2">
        <v>0.2691087962962963</v>
      </c>
      <c r="R865" s="2">
        <v>0.93855324074074076</v>
      </c>
      <c r="S865" s="2">
        <f t="shared" si="107"/>
        <v>6.8750000000000006E-2</v>
      </c>
      <c r="T865" s="2">
        <f t="shared" si="108"/>
        <v>6.8749999999999978E-2</v>
      </c>
      <c r="U865" s="1">
        <v>99</v>
      </c>
      <c r="V865" s="1" t="str">
        <f t="shared" si="109"/>
        <v>Moderate-delay</v>
      </c>
      <c r="W865" s="1">
        <v>932.79</v>
      </c>
      <c r="X865" s="1" t="s">
        <v>37</v>
      </c>
      <c r="Y865" s="1">
        <v>3</v>
      </c>
      <c r="Z865" s="1" t="s">
        <v>80</v>
      </c>
      <c r="AA865" s="1">
        <v>153.56</v>
      </c>
      <c r="AB865" s="1">
        <v>73838.458749466503</v>
      </c>
      <c r="AC865" s="1" t="s">
        <v>33</v>
      </c>
      <c r="AD865" s="1">
        <v>3.98</v>
      </c>
      <c r="AE865" s="1">
        <v>140409.22499999899</v>
      </c>
      <c r="AF865" s="1">
        <v>35837.561999999998</v>
      </c>
      <c r="AG865" s="6">
        <f t="shared" si="110"/>
        <v>0.25523652025000676</v>
      </c>
      <c r="AH865">
        <f t="shared" si="111"/>
        <v>-104571.66299999898</v>
      </c>
    </row>
    <row r="866" spans="1:34" x14ac:dyDescent="0.3">
      <c r="A866" s="1" t="s">
        <v>1843</v>
      </c>
      <c r="B866" s="1" t="s">
        <v>1844</v>
      </c>
      <c r="C866" s="1">
        <v>48</v>
      </c>
      <c r="D866" s="1" t="str">
        <f t="shared" si="104"/>
        <v>40-59</v>
      </c>
      <c r="E866" s="1" t="s">
        <v>36</v>
      </c>
      <c r="F866" s="1" t="s">
        <v>1464</v>
      </c>
      <c r="G866" s="1" t="s">
        <v>27</v>
      </c>
      <c r="H866" s="1" t="s">
        <v>476</v>
      </c>
      <c r="I866" s="1" t="s">
        <v>230</v>
      </c>
      <c r="J866" s="1" t="s">
        <v>73</v>
      </c>
      <c r="K866" s="1" t="str">
        <f t="shared" si="105"/>
        <v>DFW - ATL</v>
      </c>
      <c r="L866" s="1">
        <v>7101</v>
      </c>
      <c r="M866" s="1" t="str">
        <f t="shared" si="106"/>
        <v>Moderate-haul</v>
      </c>
      <c r="N866" s="2">
        <v>0.65505787037037033</v>
      </c>
      <c r="O866" s="2">
        <v>0.98353009259259261</v>
      </c>
      <c r="P866" s="3">
        <v>45660</v>
      </c>
      <c r="Q866" s="2">
        <v>0.71130787037037035</v>
      </c>
      <c r="R866" s="2">
        <v>3.9780092592592596E-2</v>
      </c>
      <c r="S866" s="2">
        <f t="shared" si="107"/>
        <v>5.6250000000000022E-2</v>
      </c>
      <c r="T866" s="2">
        <f t="shared" si="108"/>
        <v>5.6250000000000022E-2</v>
      </c>
      <c r="U866" s="1">
        <v>81</v>
      </c>
      <c r="V866" s="1" t="str">
        <f t="shared" si="109"/>
        <v>Moderate-delay</v>
      </c>
      <c r="W866" s="1">
        <v>639.74</v>
      </c>
      <c r="X866" s="1" t="s">
        <v>37</v>
      </c>
      <c r="Y866" s="1">
        <v>5</v>
      </c>
      <c r="Z866" s="1" t="s">
        <v>42</v>
      </c>
      <c r="AA866" s="1">
        <v>194.87</v>
      </c>
      <c r="AB866" s="1">
        <v>36160.2576056291</v>
      </c>
      <c r="AC866" s="1" t="s">
        <v>39</v>
      </c>
      <c r="AD866" s="1">
        <v>4.04</v>
      </c>
      <c r="AE866" s="1">
        <v>72588.464999999997</v>
      </c>
      <c r="AF866" s="1">
        <v>24589.398000000001</v>
      </c>
      <c r="AG866" s="6">
        <f t="shared" si="110"/>
        <v>0.33875076432598489</v>
      </c>
      <c r="AH866">
        <f t="shared" si="111"/>
        <v>-47999.066999999995</v>
      </c>
    </row>
    <row r="867" spans="1:34" x14ac:dyDescent="0.3">
      <c r="A867" s="1" t="s">
        <v>1845</v>
      </c>
      <c r="B867" s="1" t="s">
        <v>1846</v>
      </c>
      <c r="C867" s="1">
        <v>39</v>
      </c>
      <c r="D867" s="1" t="str">
        <f t="shared" si="104"/>
        <v>30-39</v>
      </c>
      <c r="E867" s="1" t="s">
        <v>25</v>
      </c>
      <c r="F867" s="1" t="s">
        <v>1464</v>
      </c>
      <c r="G867" s="1" t="s">
        <v>45</v>
      </c>
      <c r="H867" s="1" t="s">
        <v>476</v>
      </c>
      <c r="I867" s="1" t="s">
        <v>230</v>
      </c>
      <c r="J867" s="1" t="s">
        <v>73</v>
      </c>
      <c r="K867" s="1" t="str">
        <f t="shared" si="105"/>
        <v>DFW - ATL</v>
      </c>
      <c r="L867" s="1">
        <v>7101</v>
      </c>
      <c r="M867" s="1" t="str">
        <f t="shared" si="106"/>
        <v>Moderate-haul</v>
      </c>
      <c r="N867" s="2">
        <v>0.65505787037037033</v>
      </c>
      <c r="O867" s="2">
        <v>0.98353009259259261</v>
      </c>
      <c r="P867" s="3">
        <v>45664</v>
      </c>
      <c r="Q867" s="2">
        <v>0.71130787037037035</v>
      </c>
      <c r="R867" s="2">
        <v>3.9780092592592596E-2</v>
      </c>
      <c r="S867" s="2">
        <f t="shared" si="107"/>
        <v>5.6250000000000022E-2</v>
      </c>
      <c r="T867" s="2">
        <f t="shared" si="108"/>
        <v>5.6250000000000022E-2</v>
      </c>
      <c r="U867" s="1">
        <v>81</v>
      </c>
      <c r="V867" s="1" t="str">
        <f t="shared" si="109"/>
        <v>Moderate-delay</v>
      </c>
      <c r="W867" s="1">
        <v>1158.24</v>
      </c>
      <c r="X867" s="1" t="s">
        <v>53</v>
      </c>
      <c r="Y867" s="1">
        <v>3</v>
      </c>
      <c r="Z867" s="1" t="s">
        <v>32</v>
      </c>
      <c r="AA867" s="1">
        <v>147.9</v>
      </c>
      <c r="AB867" s="1">
        <v>36940.400985979002</v>
      </c>
      <c r="AC867" s="1" t="s">
        <v>39</v>
      </c>
      <c r="AD867" s="1">
        <v>3.76</v>
      </c>
      <c r="AE867" s="1">
        <v>73992.72</v>
      </c>
      <c r="AF867" s="1">
        <v>44494.163999999997</v>
      </c>
      <c r="AG867" s="6">
        <f t="shared" si="110"/>
        <v>0.60133164451854182</v>
      </c>
      <c r="AH867">
        <f t="shared" si="111"/>
        <v>-29498.556000000004</v>
      </c>
    </row>
    <row r="868" spans="1:34" x14ac:dyDescent="0.3">
      <c r="A868" s="1" t="s">
        <v>1847</v>
      </c>
      <c r="B868" s="1" t="s">
        <v>1848</v>
      </c>
      <c r="C868" s="1">
        <v>66</v>
      </c>
      <c r="D868" s="1" t="str">
        <f t="shared" si="104"/>
        <v>60-69</v>
      </c>
      <c r="E868" s="1" t="s">
        <v>36</v>
      </c>
      <c r="F868" s="1" t="s">
        <v>1464</v>
      </c>
      <c r="G868" s="1" t="s">
        <v>27</v>
      </c>
      <c r="H868" s="1" t="s">
        <v>476</v>
      </c>
      <c r="I868" s="1" t="s">
        <v>230</v>
      </c>
      <c r="J868" s="1" t="s">
        <v>73</v>
      </c>
      <c r="K868" s="1" t="str">
        <f t="shared" si="105"/>
        <v>DFW - ATL</v>
      </c>
      <c r="L868" s="1">
        <v>7101</v>
      </c>
      <c r="M868" s="1" t="str">
        <f t="shared" si="106"/>
        <v>Moderate-haul</v>
      </c>
      <c r="N868" s="2">
        <v>0.65505787037037033</v>
      </c>
      <c r="O868" s="2">
        <v>0.98353009259259261</v>
      </c>
      <c r="P868" s="3">
        <v>45664</v>
      </c>
      <c r="Q868" s="2">
        <v>0.71130787037037035</v>
      </c>
      <c r="R868" s="2">
        <v>3.9780092592592596E-2</v>
      </c>
      <c r="S868" s="2">
        <f t="shared" si="107"/>
        <v>5.6250000000000022E-2</v>
      </c>
      <c r="T868" s="2">
        <f t="shared" si="108"/>
        <v>5.6250000000000022E-2</v>
      </c>
      <c r="U868" s="1">
        <v>81</v>
      </c>
      <c r="V868" s="1" t="str">
        <f t="shared" si="109"/>
        <v>Moderate-delay</v>
      </c>
      <c r="W868" s="1">
        <v>246.17</v>
      </c>
      <c r="X868" s="1" t="s">
        <v>37</v>
      </c>
      <c r="Y868" s="1">
        <v>5</v>
      </c>
      <c r="Z868" s="1" t="s">
        <v>46</v>
      </c>
      <c r="AA868" s="1">
        <v>158.04</v>
      </c>
      <c r="AB868" s="1">
        <v>36259.362167953397</v>
      </c>
      <c r="AC868" s="1" t="s">
        <v>33</v>
      </c>
      <c r="AD868" s="1">
        <v>4.33</v>
      </c>
      <c r="AE868" s="1">
        <v>72766.845000000001</v>
      </c>
      <c r="AF868" s="1">
        <v>9471.8940000000002</v>
      </c>
      <c r="AG868" s="6">
        <f t="shared" si="110"/>
        <v>0.13016771580518574</v>
      </c>
      <c r="AH868">
        <f t="shared" si="111"/>
        <v>-63294.951000000001</v>
      </c>
    </row>
    <row r="869" spans="1:34" x14ac:dyDescent="0.3">
      <c r="A869" s="1" t="s">
        <v>1849</v>
      </c>
      <c r="B869" s="1" t="s">
        <v>1850</v>
      </c>
      <c r="C869" s="1">
        <v>30</v>
      </c>
      <c r="D869" s="1" t="str">
        <f t="shared" si="104"/>
        <v>30-39</v>
      </c>
      <c r="E869" s="1" t="s">
        <v>25</v>
      </c>
      <c r="F869" s="1" t="s">
        <v>1464</v>
      </c>
      <c r="G869" s="1" t="s">
        <v>27</v>
      </c>
      <c r="H869" s="1" t="s">
        <v>476</v>
      </c>
      <c r="I869" s="1" t="s">
        <v>230</v>
      </c>
      <c r="J869" s="1" t="s">
        <v>73</v>
      </c>
      <c r="K869" s="1" t="str">
        <f t="shared" si="105"/>
        <v>DFW - ATL</v>
      </c>
      <c r="L869" s="1">
        <v>7101</v>
      </c>
      <c r="M869" s="1" t="str">
        <f t="shared" si="106"/>
        <v>Moderate-haul</v>
      </c>
      <c r="N869" s="2">
        <v>0.65505787037037033</v>
      </c>
      <c r="O869" s="2">
        <v>0.98353009259259261</v>
      </c>
      <c r="P869" s="3">
        <v>45669</v>
      </c>
      <c r="Q869" s="2">
        <v>0.71130787037037035</v>
      </c>
      <c r="R869" s="2">
        <v>3.9780092592592596E-2</v>
      </c>
      <c r="S869" s="2">
        <f t="shared" si="107"/>
        <v>5.6250000000000022E-2</v>
      </c>
      <c r="T869" s="2">
        <f t="shared" si="108"/>
        <v>5.6250000000000022E-2</v>
      </c>
      <c r="U869" s="1">
        <v>81</v>
      </c>
      <c r="V869" s="1" t="str">
        <f t="shared" si="109"/>
        <v>Moderate-delay</v>
      </c>
      <c r="W869" s="1">
        <v>885.16</v>
      </c>
      <c r="X869" s="1" t="s">
        <v>53</v>
      </c>
      <c r="Y869" s="1">
        <v>3</v>
      </c>
      <c r="Z869" s="1" t="s">
        <v>38</v>
      </c>
      <c r="AA869" s="1">
        <v>144.84</v>
      </c>
      <c r="AB869" s="1">
        <v>36631.493923906201</v>
      </c>
      <c r="AC869" s="1" t="s">
        <v>39</v>
      </c>
      <c r="AD869" s="1">
        <v>3.66</v>
      </c>
      <c r="AE869" s="1">
        <v>73436.684999999998</v>
      </c>
      <c r="AF869" s="1">
        <v>34007.525999999998</v>
      </c>
      <c r="AG869" s="6">
        <f t="shared" si="110"/>
        <v>0.46308634437951546</v>
      </c>
      <c r="AH869">
        <f t="shared" si="111"/>
        <v>-39429.159</v>
      </c>
    </row>
    <row r="870" spans="1:34" x14ac:dyDescent="0.3">
      <c r="A870" s="1" t="s">
        <v>1851</v>
      </c>
      <c r="B870" s="1" t="s">
        <v>1852</v>
      </c>
      <c r="C870" s="1">
        <v>28</v>
      </c>
      <c r="D870" s="1" t="str">
        <f t="shared" si="104"/>
        <v>18-29</v>
      </c>
      <c r="E870" s="1" t="s">
        <v>25</v>
      </c>
      <c r="F870" s="1" t="s">
        <v>1464</v>
      </c>
      <c r="G870" s="1" t="s">
        <v>45</v>
      </c>
      <c r="H870" s="1" t="s">
        <v>476</v>
      </c>
      <c r="I870" s="1" t="s">
        <v>230</v>
      </c>
      <c r="J870" s="1" t="s">
        <v>73</v>
      </c>
      <c r="K870" s="1" t="str">
        <f t="shared" si="105"/>
        <v>DFW - ATL</v>
      </c>
      <c r="L870" s="1">
        <v>7101</v>
      </c>
      <c r="M870" s="1" t="str">
        <f t="shared" si="106"/>
        <v>Moderate-haul</v>
      </c>
      <c r="N870" s="2">
        <v>0.65505787037037033</v>
      </c>
      <c r="O870" s="2">
        <v>0.98353009259259261</v>
      </c>
      <c r="P870" s="3">
        <v>45670</v>
      </c>
      <c r="Q870" s="2">
        <v>0.71130787037037035</v>
      </c>
      <c r="R870" s="2">
        <v>3.9780092592592596E-2</v>
      </c>
      <c r="S870" s="2">
        <f t="shared" si="107"/>
        <v>5.6250000000000022E-2</v>
      </c>
      <c r="T870" s="2">
        <f t="shared" si="108"/>
        <v>5.6250000000000022E-2</v>
      </c>
      <c r="U870" s="1">
        <v>81</v>
      </c>
      <c r="V870" s="1" t="str">
        <f t="shared" si="109"/>
        <v>Moderate-delay</v>
      </c>
      <c r="W870" s="1">
        <v>447.46</v>
      </c>
      <c r="X870" s="1" t="s">
        <v>31</v>
      </c>
      <c r="Y870" s="1">
        <v>5</v>
      </c>
      <c r="Z870" s="1" t="s">
        <v>42</v>
      </c>
      <c r="AA870" s="1">
        <v>68.290000000000006</v>
      </c>
      <c r="AB870" s="1">
        <v>36459.414662142903</v>
      </c>
      <c r="AC870" s="1" t="s">
        <v>33</v>
      </c>
      <c r="AD870" s="1">
        <v>3.25</v>
      </c>
      <c r="AE870" s="1">
        <v>73126.95</v>
      </c>
      <c r="AF870" s="1">
        <v>17190.66</v>
      </c>
      <c r="AG870" s="6">
        <f t="shared" si="110"/>
        <v>0.23507967992648401</v>
      </c>
      <c r="AH870">
        <f t="shared" si="111"/>
        <v>-55936.289999999994</v>
      </c>
    </row>
    <row r="871" spans="1:34" x14ac:dyDescent="0.3">
      <c r="A871" s="4" t="s">
        <v>1853</v>
      </c>
      <c r="B871" s="1" t="s">
        <v>1854</v>
      </c>
      <c r="C871" s="1">
        <v>26</v>
      </c>
      <c r="D871" s="1" t="str">
        <f t="shared" si="104"/>
        <v>18-29</v>
      </c>
      <c r="E871" s="1" t="s">
        <v>36</v>
      </c>
      <c r="F871" s="1" t="s">
        <v>1464</v>
      </c>
      <c r="G871" s="1" t="s">
        <v>45</v>
      </c>
      <c r="H871" s="1" t="s">
        <v>482</v>
      </c>
      <c r="I871" s="1" t="s">
        <v>214</v>
      </c>
      <c r="J871" s="1" t="s">
        <v>88</v>
      </c>
      <c r="K871" s="1" t="str">
        <f t="shared" si="105"/>
        <v>DEL - CDG</v>
      </c>
      <c r="L871" s="1">
        <v>4870</v>
      </c>
      <c r="M871" s="1" t="str">
        <f t="shared" si="106"/>
        <v>Moderate-haul</v>
      </c>
      <c r="N871" s="2">
        <v>0.34583333333333333</v>
      </c>
      <c r="O871" s="2">
        <v>0.5708333333333333</v>
      </c>
      <c r="P871" s="3">
        <v>45672</v>
      </c>
      <c r="Q871" s="2">
        <v>0.46875</v>
      </c>
      <c r="R871" s="2">
        <v>0.69374999999999998</v>
      </c>
      <c r="S871" s="2">
        <f t="shared" si="107"/>
        <v>0.12291666666666667</v>
      </c>
      <c r="T871" s="2">
        <f t="shared" si="108"/>
        <v>0.12291666666666667</v>
      </c>
      <c r="U871" s="1">
        <v>177</v>
      </c>
      <c r="V871" s="1" t="str">
        <f t="shared" si="109"/>
        <v>Severe-delay</v>
      </c>
      <c r="W871" s="1">
        <v>961.28</v>
      </c>
      <c r="X871" s="1" t="s">
        <v>31</v>
      </c>
      <c r="Y871" s="1">
        <v>5</v>
      </c>
      <c r="Z871" s="1" t="s">
        <v>80</v>
      </c>
      <c r="AA871" s="1">
        <v>112.93</v>
      </c>
      <c r="AB871" s="1">
        <v>25089.657194474199</v>
      </c>
      <c r="AC871" s="1" t="s">
        <v>33</v>
      </c>
      <c r="AD871" s="1">
        <v>4.5999999999999996</v>
      </c>
      <c r="AE871" s="1">
        <v>35107.589999999997</v>
      </c>
      <c r="AF871" s="1">
        <v>61544.51</v>
      </c>
      <c r="AG871" s="6">
        <f t="shared" si="110"/>
        <v>1.7530257702109433</v>
      </c>
      <c r="AH871">
        <f t="shared" si="111"/>
        <v>26436.920000000006</v>
      </c>
    </row>
    <row r="872" spans="1:34" x14ac:dyDescent="0.3">
      <c r="A872" s="1" t="s">
        <v>1855</v>
      </c>
      <c r="B872" s="1" t="s">
        <v>1856</v>
      </c>
      <c r="C872" s="1">
        <v>28</v>
      </c>
      <c r="D872" s="1" t="str">
        <f t="shared" si="104"/>
        <v>18-29</v>
      </c>
      <c r="E872" s="1" t="s">
        <v>36</v>
      </c>
      <c r="F872" s="1" t="s">
        <v>1464</v>
      </c>
      <c r="G872" s="1" t="s">
        <v>27</v>
      </c>
      <c r="H872" s="1" t="s">
        <v>482</v>
      </c>
      <c r="I872" s="1" t="s">
        <v>214</v>
      </c>
      <c r="J872" s="1" t="s">
        <v>88</v>
      </c>
      <c r="K872" s="1" t="str">
        <f t="shared" si="105"/>
        <v>DEL - CDG</v>
      </c>
      <c r="L872" s="1">
        <v>4870</v>
      </c>
      <c r="M872" s="1" t="str">
        <f t="shared" si="106"/>
        <v>Moderate-haul</v>
      </c>
      <c r="N872" s="2">
        <v>0.34583333333333333</v>
      </c>
      <c r="O872" s="2">
        <v>0.5708333333333333</v>
      </c>
      <c r="P872" s="3">
        <v>45658</v>
      </c>
      <c r="Q872" s="2">
        <v>0.46875</v>
      </c>
      <c r="R872" s="2">
        <v>0.69374999999999998</v>
      </c>
      <c r="S872" s="2">
        <f t="shared" si="107"/>
        <v>0.12291666666666667</v>
      </c>
      <c r="T872" s="2">
        <f t="shared" si="108"/>
        <v>0.12291666666666667</v>
      </c>
      <c r="U872" s="1">
        <v>177</v>
      </c>
      <c r="V872" s="1" t="str">
        <f t="shared" si="109"/>
        <v>Severe-delay</v>
      </c>
      <c r="W872" s="1">
        <v>418.24</v>
      </c>
      <c r="X872" s="1" t="s">
        <v>31</v>
      </c>
      <c r="Y872" s="1">
        <v>5</v>
      </c>
      <c r="Z872" s="1" t="s">
        <v>80</v>
      </c>
      <c r="AA872" s="1">
        <v>111.53</v>
      </c>
      <c r="AB872" s="1">
        <v>25294.4548969401</v>
      </c>
      <c r="AC872" s="1" t="s">
        <v>39</v>
      </c>
      <c r="AD872" s="1">
        <v>3.17</v>
      </c>
      <c r="AE872" s="1">
        <v>35353.35</v>
      </c>
      <c r="AF872" s="1">
        <v>26789.67</v>
      </c>
      <c r="AG872" s="6">
        <f t="shared" si="110"/>
        <v>0.75776892430278886</v>
      </c>
      <c r="AH872">
        <f t="shared" si="111"/>
        <v>-8563.68</v>
      </c>
    </row>
    <row r="873" spans="1:34" x14ac:dyDescent="0.3">
      <c r="A873" s="1" t="s">
        <v>1857</v>
      </c>
      <c r="B873" s="1" t="s">
        <v>1858</v>
      </c>
      <c r="C873" s="1">
        <v>26</v>
      </c>
      <c r="D873" s="1" t="str">
        <f t="shared" si="104"/>
        <v>18-29</v>
      </c>
      <c r="E873" s="1" t="s">
        <v>36</v>
      </c>
      <c r="F873" s="1" t="s">
        <v>1464</v>
      </c>
      <c r="G873" s="1" t="s">
        <v>27</v>
      </c>
      <c r="H873" s="1" t="s">
        <v>482</v>
      </c>
      <c r="I873" s="1" t="s">
        <v>214</v>
      </c>
      <c r="J873" s="1" t="s">
        <v>88</v>
      </c>
      <c r="K873" s="1" t="str">
        <f t="shared" si="105"/>
        <v>DEL - CDG</v>
      </c>
      <c r="L873" s="1">
        <v>4870</v>
      </c>
      <c r="M873" s="1" t="str">
        <f t="shared" si="106"/>
        <v>Moderate-haul</v>
      </c>
      <c r="N873" s="2">
        <v>0.34583333333333333</v>
      </c>
      <c r="O873" s="2">
        <v>0.5708333333333333</v>
      </c>
      <c r="P873" s="3">
        <v>45667</v>
      </c>
      <c r="Q873" s="2">
        <v>0.46875</v>
      </c>
      <c r="R873" s="2">
        <v>0.69374999999999998</v>
      </c>
      <c r="S873" s="2">
        <f t="shared" si="107"/>
        <v>0.12291666666666667</v>
      </c>
      <c r="T873" s="2">
        <f t="shared" si="108"/>
        <v>0.12291666666666667</v>
      </c>
      <c r="U873" s="1">
        <v>177</v>
      </c>
      <c r="V873" s="1" t="str">
        <f t="shared" si="109"/>
        <v>Severe-delay</v>
      </c>
      <c r="W873" s="1">
        <v>758.91</v>
      </c>
      <c r="X873" s="1" t="s">
        <v>37</v>
      </c>
      <c r="Y873" s="1">
        <v>5</v>
      </c>
      <c r="Z873" s="1" t="s">
        <v>80</v>
      </c>
      <c r="AA873" s="1">
        <v>36.729999999999997</v>
      </c>
      <c r="AB873" s="1">
        <v>25837.157071981401</v>
      </c>
      <c r="AC873" s="1" t="s">
        <v>39</v>
      </c>
      <c r="AD873" s="1">
        <v>4.21</v>
      </c>
      <c r="AE873" s="1">
        <v>36004.589999999997</v>
      </c>
      <c r="AF873" s="1">
        <v>48577.59</v>
      </c>
      <c r="AG873" s="6">
        <f t="shared" si="110"/>
        <v>1.3492054763017716</v>
      </c>
      <c r="AH873">
        <f t="shared" si="111"/>
        <v>12573</v>
      </c>
    </row>
    <row r="874" spans="1:34" x14ac:dyDescent="0.3">
      <c r="A874" s="1" t="s">
        <v>1859</v>
      </c>
      <c r="B874" s="1" t="s">
        <v>1860</v>
      </c>
      <c r="C874" s="1">
        <v>37</v>
      </c>
      <c r="D874" s="1" t="str">
        <f t="shared" si="104"/>
        <v>30-39</v>
      </c>
      <c r="E874" s="1" t="s">
        <v>36</v>
      </c>
      <c r="F874" s="1" t="s">
        <v>1464</v>
      </c>
      <c r="G874" s="1" t="s">
        <v>45</v>
      </c>
      <c r="H874" s="1" t="s">
        <v>482</v>
      </c>
      <c r="I874" s="1" t="s">
        <v>214</v>
      </c>
      <c r="J874" s="1" t="s">
        <v>88</v>
      </c>
      <c r="K874" s="1" t="str">
        <f t="shared" si="105"/>
        <v>DEL - CDG</v>
      </c>
      <c r="L874" s="1">
        <v>4870</v>
      </c>
      <c r="M874" s="1" t="str">
        <f t="shared" si="106"/>
        <v>Moderate-haul</v>
      </c>
      <c r="N874" s="2">
        <v>0.34583333333333333</v>
      </c>
      <c r="O874" s="2">
        <v>0.5708333333333333</v>
      </c>
      <c r="P874" s="3">
        <v>45669</v>
      </c>
      <c r="Q874" s="2">
        <v>0.46875</v>
      </c>
      <c r="R874" s="2">
        <v>0.69374999999999998</v>
      </c>
      <c r="S874" s="2">
        <f t="shared" si="107"/>
        <v>0.12291666666666667</v>
      </c>
      <c r="T874" s="2">
        <f t="shared" si="108"/>
        <v>0.12291666666666667</v>
      </c>
      <c r="U874" s="1">
        <v>177</v>
      </c>
      <c r="V874" s="1" t="str">
        <f t="shared" si="109"/>
        <v>Severe-delay</v>
      </c>
      <c r="W874" s="1">
        <v>599.71</v>
      </c>
      <c r="X874" s="1" t="s">
        <v>53</v>
      </c>
      <c r="Y874" s="1">
        <v>3</v>
      </c>
      <c r="Z874" s="1" t="s">
        <v>46</v>
      </c>
      <c r="AA874" s="1">
        <v>140.03</v>
      </c>
      <c r="AB874" s="1">
        <v>25573.732570568402</v>
      </c>
      <c r="AC874" s="1" t="s">
        <v>39</v>
      </c>
      <c r="AD874" s="1">
        <v>3.76</v>
      </c>
      <c r="AE874" s="1">
        <v>35688.480000000003</v>
      </c>
      <c r="AF874" s="1">
        <v>38409.449999999997</v>
      </c>
      <c r="AG874" s="6">
        <f t="shared" si="110"/>
        <v>1.0762422495998707</v>
      </c>
      <c r="AH874">
        <f t="shared" si="111"/>
        <v>2720.9699999999939</v>
      </c>
    </row>
    <row r="875" spans="1:34" x14ac:dyDescent="0.3">
      <c r="A875" s="1" t="s">
        <v>1861</v>
      </c>
      <c r="B875" s="1" t="s">
        <v>1862</v>
      </c>
      <c r="C875" s="1">
        <v>65</v>
      </c>
      <c r="D875" s="1" t="str">
        <f t="shared" si="104"/>
        <v>60-69</v>
      </c>
      <c r="E875" s="1" t="s">
        <v>36</v>
      </c>
      <c r="F875" s="1" t="s">
        <v>1464</v>
      </c>
      <c r="G875" s="1" t="s">
        <v>27</v>
      </c>
      <c r="H875" s="1" t="s">
        <v>501</v>
      </c>
      <c r="I875" s="1" t="s">
        <v>334</v>
      </c>
      <c r="J875" s="1" t="s">
        <v>305</v>
      </c>
      <c r="K875" s="1" t="str">
        <f t="shared" si="105"/>
        <v>AMS - FRA</v>
      </c>
      <c r="L875" s="1">
        <v>13175</v>
      </c>
      <c r="M875" s="1" t="str">
        <f t="shared" si="106"/>
        <v>Long-haul</v>
      </c>
      <c r="N875" s="2">
        <v>0.68254629629629626</v>
      </c>
      <c r="O875" s="2">
        <v>0.29226851851851854</v>
      </c>
      <c r="P875" s="3">
        <v>45659</v>
      </c>
      <c r="Q875" s="2">
        <v>0.76518518518518519</v>
      </c>
      <c r="R875" s="2">
        <v>0.37490740740740741</v>
      </c>
      <c r="S875" s="2">
        <f t="shared" si="107"/>
        <v>8.2638888888888928E-2</v>
      </c>
      <c r="T875" s="2">
        <f t="shared" si="108"/>
        <v>8.2638888888888873E-2</v>
      </c>
      <c r="U875" s="1">
        <v>119</v>
      </c>
      <c r="V875" s="1" t="str">
        <f t="shared" si="109"/>
        <v>Moderate-delay</v>
      </c>
      <c r="W875" s="1">
        <v>148.07</v>
      </c>
      <c r="X875" s="1" t="s">
        <v>37</v>
      </c>
      <c r="Y875" s="1">
        <v>5</v>
      </c>
      <c r="Z875" s="1" t="s">
        <v>32</v>
      </c>
      <c r="AA875" s="1">
        <v>70.56</v>
      </c>
      <c r="AB875" s="1">
        <v>66444.837510279598</v>
      </c>
      <c r="AC875" s="1" t="s">
        <v>33</v>
      </c>
      <c r="AD875" s="1">
        <v>4.38</v>
      </c>
      <c r="AE875" s="1">
        <v>84733.81</v>
      </c>
      <c r="AF875" s="1">
        <v>9490.59</v>
      </c>
      <c r="AG875" s="6">
        <f t="shared" si="110"/>
        <v>0.11200475937527181</v>
      </c>
      <c r="AH875">
        <f t="shared" si="111"/>
        <v>-75243.22</v>
      </c>
    </row>
    <row r="876" spans="1:34" x14ac:dyDescent="0.3">
      <c r="A876" s="1" t="s">
        <v>1863</v>
      </c>
      <c r="B876" s="1" t="s">
        <v>1864</v>
      </c>
      <c r="C876" s="1">
        <v>19</v>
      </c>
      <c r="D876" s="1" t="str">
        <f t="shared" si="104"/>
        <v>18-29</v>
      </c>
      <c r="E876" s="1" t="s">
        <v>36</v>
      </c>
      <c r="F876" s="1" t="s">
        <v>1464</v>
      </c>
      <c r="G876" s="1" t="s">
        <v>27</v>
      </c>
      <c r="H876" s="1" t="s">
        <v>501</v>
      </c>
      <c r="I876" s="1" t="s">
        <v>334</v>
      </c>
      <c r="J876" s="1" t="s">
        <v>305</v>
      </c>
      <c r="K876" s="1" t="str">
        <f t="shared" si="105"/>
        <v>AMS - FRA</v>
      </c>
      <c r="L876" s="1">
        <v>13175</v>
      </c>
      <c r="M876" s="1" t="str">
        <f t="shared" si="106"/>
        <v>Long-haul</v>
      </c>
      <c r="N876" s="2">
        <v>0.68254629629629626</v>
      </c>
      <c r="O876" s="2">
        <v>0.29226851851851854</v>
      </c>
      <c r="P876" s="3">
        <v>45668</v>
      </c>
      <c r="Q876" s="2">
        <v>0.76518518518518519</v>
      </c>
      <c r="R876" s="2">
        <v>0.37490740740740741</v>
      </c>
      <c r="S876" s="2">
        <f t="shared" si="107"/>
        <v>8.2638888888888928E-2</v>
      </c>
      <c r="T876" s="2">
        <f t="shared" si="108"/>
        <v>8.2638888888888873E-2</v>
      </c>
      <c r="U876" s="1">
        <v>119</v>
      </c>
      <c r="V876" s="1" t="str">
        <f t="shared" si="109"/>
        <v>Moderate-delay</v>
      </c>
      <c r="W876" s="1">
        <v>518.15</v>
      </c>
      <c r="X876" s="1" t="s">
        <v>31</v>
      </c>
      <c r="Y876" s="1">
        <v>5</v>
      </c>
      <c r="Z876" s="1" t="s">
        <v>46</v>
      </c>
      <c r="AA876" s="1">
        <v>191.09</v>
      </c>
      <c r="AB876" s="1">
        <v>67257.0166594318</v>
      </c>
      <c r="AC876" s="1" t="s">
        <v>39</v>
      </c>
      <c r="AD876" s="1">
        <v>4.3899999999999997</v>
      </c>
      <c r="AE876" s="1">
        <v>85708.42</v>
      </c>
      <c r="AF876" s="1">
        <v>33199.82</v>
      </c>
      <c r="AG876" s="6">
        <f t="shared" si="110"/>
        <v>0.38735774151477764</v>
      </c>
      <c r="AH876">
        <f t="shared" si="111"/>
        <v>-52508.6</v>
      </c>
    </row>
    <row r="877" spans="1:34" x14ac:dyDescent="0.3">
      <c r="A877" s="4" t="s">
        <v>1865</v>
      </c>
      <c r="B877" s="1" t="s">
        <v>1866</v>
      </c>
      <c r="C877" s="1">
        <v>67</v>
      </c>
      <c r="D877" s="1" t="str">
        <f t="shared" si="104"/>
        <v>60-69</v>
      </c>
      <c r="E877" s="1" t="s">
        <v>25</v>
      </c>
      <c r="F877" s="1" t="s">
        <v>1464</v>
      </c>
      <c r="G877" s="1" t="s">
        <v>27</v>
      </c>
      <c r="H877" s="1" t="s">
        <v>501</v>
      </c>
      <c r="I877" s="1" t="s">
        <v>334</v>
      </c>
      <c r="J877" s="1" t="s">
        <v>305</v>
      </c>
      <c r="K877" s="1" t="str">
        <f t="shared" si="105"/>
        <v>AMS - FRA</v>
      </c>
      <c r="L877" s="1">
        <v>13175</v>
      </c>
      <c r="M877" s="1" t="str">
        <f t="shared" si="106"/>
        <v>Long-haul</v>
      </c>
      <c r="N877" s="2">
        <v>0.68254629629629626</v>
      </c>
      <c r="O877" s="2">
        <v>0.29226851851851854</v>
      </c>
      <c r="P877" s="3">
        <v>45663</v>
      </c>
      <c r="Q877" s="2">
        <v>0.76518518518518519</v>
      </c>
      <c r="R877" s="2">
        <v>0.37490740740740741</v>
      </c>
      <c r="S877" s="2">
        <f t="shared" si="107"/>
        <v>8.2638888888888928E-2</v>
      </c>
      <c r="T877" s="2">
        <f t="shared" si="108"/>
        <v>8.2638888888888873E-2</v>
      </c>
      <c r="U877" s="1">
        <v>119</v>
      </c>
      <c r="V877" s="1" t="str">
        <f t="shared" si="109"/>
        <v>Moderate-delay</v>
      </c>
      <c r="W877" s="1">
        <v>193.29</v>
      </c>
      <c r="X877" s="1" t="s">
        <v>31</v>
      </c>
      <c r="Y877" s="1">
        <v>5</v>
      </c>
      <c r="Z877" s="1" t="s">
        <v>38</v>
      </c>
      <c r="AA877" s="1">
        <v>24.98</v>
      </c>
      <c r="AB877" s="1">
        <v>66405.095588993296</v>
      </c>
      <c r="AC877" s="1" t="s">
        <v>39</v>
      </c>
      <c r="AD877" s="1">
        <v>4.78</v>
      </c>
      <c r="AE877" s="1">
        <v>84686.11</v>
      </c>
      <c r="AF877" s="1">
        <v>12375.56</v>
      </c>
      <c r="AG877" s="6">
        <f t="shared" si="110"/>
        <v>0.14613447234735424</v>
      </c>
      <c r="AH877">
        <f t="shared" si="111"/>
        <v>-72310.55</v>
      </c>
    </row>
    <row r="878" spans="1:34" x14ac:dyDescent="0.3">
      <c r="A878" s="4" t="s">
        <v>1867</v>
      </c>
      <c r="B878" s="1" t="s">
        <v>1868</v>
      </c>
      <c r="C878" s="1">
        <v>29</v>
      </c>
      <c r="D878" s="1" t="str">
        <f t="shared" si="104"/>
        <v>18-29</v>
      </c>
      <c r="E878" s="1" t="s">
        <v>36</v>
      </c>
      <c r="F878" s="1" t="s">
        <v>1464</v>
      </c>
      <c r="G878" s="1" t="s">
        <v>45</v>
      </c>
      <c r="H878" s="1" t="s">
        <v>501</v>
      </c>
      <c r="I878" s="1" t="s">
        <v>334</v>
      </c>
      <c r="J878" s="1" t="s">
        <v>305</v>
      </c>
      <c r="K878" s="1" t="str">
        <f t="shared" si="105"/>
        <v>AMS - FRA</v>
      </c>
      <c r="L878" s="1">
        <v>13175</v>
      </c>
      <c r="M878" s="1" t="str">
        <f t="shared" si="106"/>
        <v>Long-haul</v>
      </c>
      <c r="N878" s="2">
        <v>0.68254629629629626</v>
      </c>
      <c r="O878" s="2">
        <v>0.29226851851851854</v>
      </c>
      <c r="P878" s="3">
        <v>45671</v>
      </c>
      <c r="Q878" s="2">
        <v>0.76518518518518519</v>
      </c>
      <c r="R878" s="2">
        <v>0.37490740740740741</v>
      </c>
      <c r="S878" s="2">
        <f t="shared" si="107"/>
        <v>8.2638888888888928E-2</v>
      </c>
      <c r="T878" s="2">
        <f t="shared" si="108"/>
        <v>8.2638888888888873E-2</v>
      </c>
      <c r="U878" s="1">
        <v>119</v>
      </c>
      <c r="V878" s="1" t="str">
        <f t="shared" si="109"/>
        <v>Moderate-delay</v>
      </c>
      <c r="W878" s="1">
        <v>1349.89</v>
      </c>
      <c r="X878" s="1" t="s">
        <v>53</v>
      </c>
      <c r="Y878" s="1">
        <v>5</v>
      </c>
      <c r="Z878" s="1" t="s">
        <v>46</v>
      </c>
      <c r="AA878" s="1">
        <v>158.08000000000001</v>
      </c>
      <c r="AB878" s="1">
        <v>66789.465565659499</v>
      </c>
      <c r="AC878" s="1" t="s">
        <v>39</v>
      </c>
      <c r="AD878" s="1">
        <v>3.89</v>
      </c>
      <c r="AE878" s="1">
        <v>85147.36</v>
      </c>
      <c r="AF878" s="1">
        <v>86424.58</v>
      </c>
      <c r="AG878" s="6">
        <f t="shared" si="110"/>
        <v>1.0150001127457151</v>
      </c>
      <c r="AH878">
        <f t="shared" si="111"/>
        <v>1277.2200000000012</v>
      </c>
    </row>
    <row r="879" spans="1:34" x14ac:dyDescent="0.3">
      <c r="A879" s="1" t="s">
        <v>1869</v>
      </c>
      <c r="B879" s="1" t="s">
        <v>1870</v>
      </c>
      <c r="C879" s="1">
        <v>72</v>
      </c>
      <c r="D879" s="1" t="str">
        <f t="shared" si="104"/>
        <v>70-80</v>
      </c>
      <c r="E879" s="1" t="s">
        <v>36</v>
      </c>
      <c r="F879" s="1" t="s">
        <v>1464</v>
      </c>
      <c r="G879" s="1" t="s">
        <v>45</v>
      </c>
      <c r="H879" s="1" t="s">
        <v>501</v>
      </c>
      <c r="I879" s="1" t="s">
        <v>334</v>
      </c>
      <c r="J879" s="1" t="s">
        <v>305</v>
      </c>
      <c r="K879" s="1" t="str">
        <f t="shared" si="105"/>
        <v>AMS - FRA</v>
      </c>
      <c r="L879" s="1">
        <v>13175</v>
      </c>
      <c r="M879" s="1" t="str">
        <f t="shared" si="106"/>
        <v>Long-haul</v>
      </c>
      <c r="N879" s="2">
        <v>0.68254629629629626</v>
      </c>
      <c r="O879" s="2">
        <v>0.29226851851851854</v>
      </c>
      <c r="P879" s="3">
        <v>45664</v>
      </c>
      <c r="Q879" s="2">
        <v>0.76518518518518519</v>
      </c>
      <c r="R879" s="2">
        <v>0.37490740740740741</v>
      </c>
      <c r="S879" s="2">
        <f t="shared" si="107"/>
        <v>8.2638888888888928E-2</v>
      </c>
      <c r="T879" s="2">
        <f t="shared" si="108"/>
        <v>8.2638888888888873E-2</v>
      </c>
      <c r="U879" s="1">
        <v>119</v>
      </c>
      <c r="V879" s="1" t="str">
        <f t="shared" si="109"/>
        <v>Moderate-delay</v>
      </c>
      <c r="W879" s="1">
        <v>1133.7</v>
      </c>
      <c r="X879" s="1" t="s">
        <v>37</v>
      </c>
      <c r="Y879" s="1">
        <v>5</v>
      </c>
      <c r="Z879" s="1" t="s">
        <v>42</v>
      </c>
      <c r="AA879" s="1">
        <v>112.16</v>
      </c>
      <c r="AB879" s="1">
        <v>66754.639030369595</v>
      </c>
      <c r="AC879" s="1" t="s">
        <v>33</v>
      </c>
      <c r="AD879" s="1">
        <v>4.97</v>
      </c>
      <c r="AE879" s="1">
        <v>85105.57</v>
      </c>
      <c r="AF879" s="1">
        <v>72579.23</v>
      </c>
      <c r="AG879" s="6">
        <f t="shared" si="110"/>
        <v>0.85281409900668059</v>
      </c>
      <c r="AH879">
        <f t="shared" si="111"/>
        <v>-12526.340000000011</v>
      </c>
    </row>
    <row r="880" spans="1:34" x14ac:dyDescent="0.3">
      <c r="A880" s="1" t="s">
        <v>1871</v>
      </c>
      <c r="B880" s="1" t="s">
        <v>1872</v>
      </c>
      <c r="C880" s="1">
        <v>46</v>
      </c>
      <c r="D880" s="1" t="str">
        <f t="shared" si="104"/>
        <v>40-59</v>
      </c>
      <c r="E880" s="1" t="s">
        <v>25</v>
      </c>
      <c r="F880" s="1" t="s">
        <v>1464</v>
      </c>
      <c r="G880" s="1" t="s">
        <v>27</v>
      </c>
      <c r="H880" s="1" t="s">
        <v>501</v>
      </c>
      <c r="I880" s="1" t="s">
        <v>334</v>
      </c>
      <c r="J880" s="1" t="s">
        <v>305</v>
      </c>
      <c r="K880" s="1" t="str">
        <f t="shared" si="105"/>
        <v>AMS - FRA</v>
      </c>
      <c r="L880" s="1">
        <v>13175</v>
      </c>
      <c r="M880" s="1" t="str">
        <f t="shared" si="106"/>
        <v>Long-haul</v>
      </c>
      <c r="N880" s="2">
        <v>0.68254629629629626</v>
      </c>
      <c r="O880" s="2">
        <v>0.29226851851851854</v>
      </c>
      <c r="P880" s="3">
        <v>45663</v>
      </c>
      <c r="Q880" s="2">
        <v>0.76518518518518519</v>
      </c>
      <c r="R880" s="2">
        <v>0.37490740740740741</v>
      </c>
      <c r="S880" s="2">
        <f t="shared" si="107"/>
        <v>8.2638888888888928E-2</v>
      </c>
      <c r="T880" s="2">
        <f t="shared" si="108"/>
        <v>8.2638888888888873E-2</v>
      </c>
      <c r="U880" s="1">
        <v>119</v>
      </c>
      <c r="V880" s="1" t="str">
        <f t="shared" si="109"/>
        <v>Moderate-delay</v>
      </c>
      <c r="W880" s="1">
        <v>1084.92</v>
      </c>
      <c r="X880" s="1" t="s">
        <v>53</v>
      </c>
      <c r="Y880" s="1">
        <v>5</v>
      </c>
      <c r="Z880" s="1" t="s">
        <v>42</v>
      </c>
      <c r="AA880" s="1">
        <v>98.59</v>
      </c>
      <c r="AB880" s="1">
        <v>66822.326331827295</v>
      </c>
      <c r="AC880" s="1" t="s">
        <v>39</v>
      </c>
      <c r="AD880" s="1">
        <v>4.33</v>
      </c>
      <c r="AE880" s="1">
        <v>85186.79</v>
      </c>
      <c r="AF880" s="1">
        <v>69454.600000000006</v>
      </c>
      <c r="AG880" s="6">
        <f t="shared" si="110"/>
        <v>0.81532124875230083</v>
      </c>
      <c r="AH880">
        <f t="shared" si="111"/>
        <v>-15732.189999999988</v>
      </c>
    </row>
    <row r="881" spans="1:34" x14ac:dyDescent="0.3">
      <c r="A881" s="1" t="s">
        <v>1873</v>
      </c>
      <c r="B881" s="1" t="s">
        <v>1874</v>
      </c>
      <c r="C881" s="1">
        <v>38</v>
      </c>
      <c r="D881" s="1" t="str">
        <f t="shared" si="104"/>
        <v>30-39</v>
      </c>
      <c r="E881" s="1" t="s">
        <v>25</v>
      </c>
      <c r="F881" s="1" t="s">
        <v>1464</v>
      </c>
      <c r="G881" s="1" t="s">
        <v>45</v>
      </c>
      <c r="H881" s="1" t="s">
        <v>510</v>
      </c>
      <c r="I881" s="1" t="s">
        <v>305</v>
      </c>
      <c r="J881" s="1" t="s">
        <v>382</v>
      </c>
      <c r="K881" s="1" t="str">
        <f t="shared" si="105"/>
        <v>FRA - LAX</v>
      </c>
      <c r="L881" s="1">
        <v>4998</v>
      </c>
      <c r="M881" s="1" t="str">
        <f t="shared" si="106"/>
        <v>Moderate-haul</v>
      </c>
      <c r="N881" s="2">
        <v>0.94207175925925923</v>
      </c>
      <c r="O881" s="2">
        <v>0.17332175925925927</v>
      </c>
      <c r="P881" s="3">
        <v>45659</v>
      </c>
      <c r="Q881" s="2">
        <v>4.6932870370370368E-2</v>
      </c>
      <c r="R881" s="2">
        <v>0.27818287037037037</v>
      </c>
      <c r="S881" s="2">
        <f t="shared" si="107"/>
        <v>0.10486111111111118</v>
      </c>
      <c r="T881" s="2">
        <f t="shared" si="108"/>
        <v>0.1048611111111111</v>
      </c>
      <c r="U881" s="1">
        <v>226.5</v>
      </c>
      <c r="V881" s="1" t="str">
        <f t="shared" si="109"/>
        <v>Severe-delay</v>
      </c>
      <c r="W881" s="1">
        <v>164.39</v>
      </c>
      <c r="X881" s="1" t="s">
        <v>53</v>
      </c>
      <c r="Y881" s="1">
        <v>3</v>
      </c>
      <c r="Z881" s="1" t="s">
        <v>38</v>
      </c>
      <c r="AA881" s="1">
        <v>18.53</v>
      </c>
      <c r="AB881" s="1">
        <v>25937.288264343599</v>
      </c>
      <c r="AC881" s="1" t="s">
        <v>33</v>
      </c>
      <c r="AD881" s="1">
        <v>4.3600000000000003</v>
      </c>
      <c r="AE881" s="1">
        <v>36124.75</v>
      </c>
      <c r="AF881" s="1">
        <v>10524.67</v>
      </c>
      <c r="AG881" s="6">
        <f t="shared" si="110"/>
        <v>0.2913423622308805</v>
      </c>
      <c r="AH881">
        <f t="shared" si="111"/>
        <v>-25600.080000000002</v>
      </c>
    </row>
    <row r="882" spans="1:34" x14ac:dyDescent="0.3">
      <c r="A882" s="1" t="s">
        <v>1875</v>
      </c>
      <c r="B882" s="1" t="s">
        <v>1876</v>
      </c>
      <c r="C882" s="1">
        <v>32</v>
      </c>
      <c r="D882" s="1" t="str">
        <f t="shared" si="104"/>
        <v>30-39</v>
      </c>
      <c r="E882" s="1" t="s">
        <v>25</v>
      </c>
      <c r="F882" s="1" t="s">
        <v>1464</v>
      </c>
      <c r="G882" s="1" t="s">
        <v>27</v>
      </c>
      <c r="H882" s="1" t="s">
        <v>523</v>
      </c>
      <c r="I882" s="1" t="s">
        <v>172</v>
      </c>
      <c r="J882" s="1" t="s">
        <v>30</v>
      </c>
      <c r="K882" s="1" t="str">
        <f t="shared" si="105"/>
        <v>PVG - ORD</v>
      </c>
      <c r="L882" s="1">
        <v>14251</v>
      </c>
      <c r="M882" s="1" t="str">
        <f t="shared" si="106"/>
        <v>Long-haul</v>
      </c>
      <c r="N882" s="2">
        <v>0.56265046296296295</v>
      </c>
      <c r="O882" s="2">
        <v>0.22237268518518519</v>
      </c>
      <c r="P882" s="3">
        <v>45658</v>
      </c>
      <c r="Q882" s="2">
        <v>0.66681712962962958</v>
      </c>
      <c r="R882" s="2">
        <v>0.32653935185185184</v>
      </c>
      <c r="S882" s="2">
        <f t="shared" si="107"/>
        <v>0.10416666666666663</v>
      </c>
      <c r="T882" s="2">
        <f t="shared" si="108"/>
        <v>0.10416666666666666</v>
      </c>
      <c r="U882" s="1">
        <v>150</v>
      </c>
      <c r="V882" s="1" t="str">
        <f t="shared" si="109"/>
        <v>Severe-delay</v>
      </c>
      <c r="W882" s="1">
        <v>316.95999999999998</v>
      </c>
      <c r="X882" s="1" t="s">
        <v>37</v>
      </c>
      <c r="Y882" s="1">
        <v>3</v>
      </c>
      <c r="Z882" s="1" t="s">
        <v>42</v>
      </c>
      <c r="AA882" s="1">
        <v>114.28</v>
      </c>
      <c r="AB882" s="1">
        <v>71965.674896112105</v>
      </c>
      <c r="AC882" s="1" t="s">
        <v>33</v>
      </c>
      <c r="AD882" s="1">
        <v>3.9</v>
      </c>
      <c r="AE882" s="1">
        <v>91358.81</v>
      </c>
      <c r="AF882" s="1">
        <v>20308.3</v>
      </c>
      <c r="AG882" s="6">
        <f t="shared" si="110"/>
        <v>0.22229164324710446</v>
      </c>
      <c r="AH882">
        <f t="shared" si="111"/>
        <v>-71050.509999999995</v>
      </c>
    </row>
    <row r="883" spans="1:34" x14ac:dyDescent="0.3">
      <c r="A883" s="1" t="s">
        <v>1877</v>
      </c>
      <c r="B883" s="1" t="s">
        <v>1878</v>
      </c>
      <c r="C883" s="1">
        <v>74</v>
      </c>
      <c r="D883" s="1" t="str">
        <f t="shared" si="104"/>
        <v>70-80</v>
      </c>
      <c r="E883" s="1" t="s">
        <v>25</v>
      </c>
      <c r="F883" s="1" t="s">
        <v>1464</v>
      </c>
      <c r="G883" s="1" t="s">
        <v>45</v>
      </c>
      <c r="H883" s="1" t="s">
        <v>523</v>
      </c>
      <c r="I883" s="1" t="s">
        <v>172</v>
      </c>
      <c r="J883" s="1" t="s">
        <v>30</v>
      </c>
      <c r="K883" s="1" t="str">
        <f t="shared" si="105"/>
        <v>PVG - ORD</v>
      </c>
      <c r="L883" s="1">
        <v>14251</v>
      </c>
      <c r="M883" s="1" t="str">
        <f t="shared" si="106"/>
        <v>Long-haul</v>
      </c>
      <c r="N883" s="2">
        <v>0.56265046296296295</v>
      </c>
      <c r="O883" s="2">
        <v>0.22237268518518519</v>
      </c>
      <c r="P883" s="3">
        <v>45665</v>
      </c>
      <c r="Q883" s="2">
        <v>0.66681712962962958</v>
      </c>
      <c r="R883" s="2">
        <v>0.32653935185185184</v>
      </c>
      <c r="S883" s="2">
        <f t="shared" si="107"/>
        <v>0.10416666666666663</v>
      </c>
      <c r="T883" s="2">
        <f t="shared" si="108"/>
        <v>0.10416666666666666</v>
      </c>
      <c r="U883" s="1">
        <v>150</v>
      </c>
      <c r="V883" s="1" t="str">
        <f t="shared" si="109"/>
        <v>Severe-delay</v>
      </c>
      <c r="W883" s="1">
        <v>806.43</v>
      </c>
      <c r="X883" s="1" t="s">
        <v>53</v>
      </c>
      <c r="Y883" s="1">
        <v>5</v>
      </c>
      <c r="Z883" s="1" t="s">
        <v>46</v>
      </c>
      <c r="AA883" s="1">
        <v>149.59</v>
      </c>
      <c r="AB883" s="1">
        <v>72733.255364926299</v>
      </c>
      <c r="AC883" s="1" t="s">
        <v>39</v>
      </c>
      <c r="AD883" s="1">
        <v>3.22</v>
      </c>
      <c r="AE883" s="1">
        <v>92279.91</v>
      </c>
      <c r="AF883" s="1">
        <v>51641.440000000002</v>
      </c>
      <c r="AG883" s="6">
        <f t="shared" si="110"/>
        <v>0.55961736416951424</v>
      </c>
      <c r="AH883">
        <f t="shared" si="111"/>
        <v>-40638.47</v>
      </c>
    </row>
    <row r="884" spans="1:34" x14ac:dyDescent="0.3">
      <c r="A884" s="1" t="s">
        <v>1879</v>
      </c>
      <c r="B884" s="1" t="s">
        <v>1880</v>
      </c>
      <c r="C884" s="1">
        <v>50</v>
      </c>
      <c r="D884" s="1" t="str">
        <f t="shared" si="104"/>
        <v>40-59</v>
      </c>
      <c r="E884" s="1" t="s">
        <v>36</v>
      </c>
      <c r="F884" s="1" t="s">
        <v>1464</v>
      </c>
      <c r="G884" s="1" t="s">
        <v>45</v>
      </c>
      <c r="H884" s="1" t="s">
        <v>523</v>
      </c>
      <c r="I884" s="1" t="s">
        <v>172</v>
      </c>
      <c r="J884" s="1" t="s">
        <v>30</v>
      </c>
      <c r="K884" s="1" t="str">
        <f t="shared" si="105"/>
        <v>PVG - ORD</v>
      </c>
      <c r="L884" s="1">
        <v>14251</v>
      </c>
      <c r="M884" s="1" t="str">
        <f t="shared" si="106"/>
        <v>Long-haul</v>
      </c>
      <c r="N884" s="2">
        <v>0.56265046296296295</v>
      </c>
      <c r="O884" s="2">
        <v>0.22237268518518519</v>
      </c>
      <c r="P884" s="3">
        <v>45671</v>
      </c>
      <c r="Q884" s="2">
        <v>0.66681712962962958</v>
      </c>
      <c r="R884" s="2">
        <v>0.32653935185185184</v>
      </c>
      <c r="S884" s="2">
        <f t="shared" si="107"/>
        <v>0.10416666666666663</v>
      </c>
      <c r="T884" s="2">
        <f t="shared" si="108"/>
        <v>0.10416666666666666</v>
      </c>
      <c r="U884" s="1">
        <v>150</v>
      </c>
      <c r="V884" s="1" t="str">
        <f t="shared" si="109"/>
        <v>Severe-delay</v>
      </c>
      <c r="W884" s="1">
        <v>1281.81</v>
      </c>
      <c r="X884" s="1" t="s">
        <v>31</v>
      </c>
      <c r="Y884" s="1">
        <v>5</v>
      </c>
      <c r="Z884" s="1" t="s">
        <v>80</v>
      </c>
      <c r="AA884" s="1">
        <v>86.56</v>
      </c>
      <c r="AB884" s="1">
        <v>72035.185654065601</v>
      </c>
      <c r="AC884" s="1" t="s">
        <v>39</v>
      </c>
      <c r="AD884" s="1">
        <v>4.92</v>
      </c>
      <c r="AE884" s="1">
        <v>91442.22</v>
      </c>
      <c r="AF884" s="1">
        <v>82053.149999999994</v>
      </c>
      <c r="AG884" s="6">
        <f t="shared" si="110"/>
        <v>0.89732237471924892</v>
      </c>
      <c r="AH884">
        <f t="shared" si="111"/>
        <v>-9389.070000000007</v>
      </c>
    </row>
    <row r="885" spans="1:34" x14ac:dyDescent="0.3">
      <c r="A885" s="1" t="s">
        <v>1881</v>
      </c>
      <c r="B885" s="1" t="s">
        <v>1882</v>
      </c>
      <c r="C885" s="1">
        <v>62</v>
      </c>
      <c r="D885" s="1" t="str">
        <f t="shared" si="104"/>
        <v>60-69</v>
      </c>
      <c r="E885" s="1" t="s">
        <v>36</v>
      </c>
      <c r="F885" s="1" t="s">
        <v>1464</v>
      </c>
      <c r="G885" s="1" t="s">
        <v>27</v>
      </c>
      <c r="H885" s="1" t="s">
        <v>538</v>
      </c>
      <c r="I885" s="1" t="s">
        <v>88</v>
      </c>
      <c r="J885" s="1" t="s">
        <v>72</v>
      </c>
      <c r="K885" s="1" t="str">
        <f t="shared" si="105"/>
        <v>CDG - ICN</v>
      </c>
      <c r="L885" s="1">
        <v>5970</v>
      </c>
      <c r="M885" s="1" t="str">
        <f t="shared" si="106"/>
        <v>Moderate-haul</v>
      </c>
      <c r="N885" s="2">
        <v>0.33739583333333334</v>
      </c>
      <c r="O885" s="2">
        <v>0.61378472222222225</v>
      </c>
      <c r="P885" s="3">
        <v>45666</v>
      </c>
      <c r="Q885" s="2">
        <v>0.42072916666666665</v>
      </c>
      <c r="R885" s="2">
        <v>0.6971180555555555</v>
      </c>
      <c r="S885" s="2">
        <f t="shared" si="107"/>
        <v>8.3333333333333315E-2</v>
      </c>
      <c r="T885" s="2">
        <f t="shared" si="108"/>
        <v>8.3333333333333259E-2</v>
      </c>
      <c r="U885" s="1">
        <v>180</v>
      </c>
      <c r="V885" s="1" t="str">
        <f t="shared" si="109"/>
        <v>Severe-delay</v>
      </c>
      <c r="W885" s="1">
        <v>205.9</v>
      </c>
      <c r="X885" s="1" t="s">
        <v>37</v>
      </c>
      <c r="Y885" s="1">
        <v>5</v>
      </c>
      <c r="Z885" s="1" t="s">
        <v>38</v>
      </c>
      <c r="AA885" s="1">
        <v>99.98</v>
      </c>
      <c r="AB885" s="1">
        <v>31054.750145038899</v>
      </c>
      <c r="AC885" s="1" t="s">
        <v>39</v>
      </c>
      <c r="AD885" s="1">
        <v>4.88</v>
      </c>
      <c r="AE885" s="1">
        <v>42265.7</v>
      </c>
      <c r="AF885" s="1">
        <v>13197.6</v>
      </c>
      <c r="AG885" s="6">
        <f t="shared" si="110"/>
        <v>0.31225319821983316</v>
      </c>
      <c r="AH885">
        <f t="shared" si="111"/>
        <v>-29068.1</v>
      </c>
    </row>
    <row r="886" spans="1:34" x14ac:dyDescent="0.3">
      <c r="A886" s="1" t="s">
        <v>1883</v>
      </c>
      <c r="B886" s="1" t="s">
        <v>1884</v>
      </c>
      <c r="C886" s="1">
        <v>23</v>
      </c>
      <c r="D886" s="1" t="str">
        <f t="shared" si="104"/>
        <v>18-29</v>
      </c>
      <c r="E886" s="1" t="s">
        <v>36</v>
      </c>
      <c r="F886" s="1" t="s">
        <v>1464</v>
      </c>
      <c r="G886" s="1" t="s">
        <v>27</v>
      </c>
      <c r="H886" s="1" t="s">
        <v>543</v>
      </c>
      <c r="I886" s="1" t="s">
        <v>132</v>
      </c>
      <c r="J886" s="1" t="s">
        <v>305</v>
      </c>
      <c r="K886" s="1" t="str">
        <f t="shared" si="105"/>
        <v>DXB - FRA</v>
      </c>
      <c r="L886" s="1">
        <v>1215</v>
      </c>
      <c r="M886" s="1" t="str">
        <f t="shared" si="106"/>
        <v xml:space="preserve">Short-haul </v>
      </c>
      <c r="N886" s="2">
        <v>0.43312499999999998</v>
      </c>
      <c r="O886" s="2">
        <v>0.489375</v>
      </c>
      <c r="P886" s="3">
        <v>45658</v>
      </c>
      <c r="Q886" s="2">
        <v>0.55326388888888889</v>
      </c>
      <c r="R886" s="2">
        <v>0.60951388888888891</v>
      </c>
      <c r="S886" s="2">
        <f t="shared" si="107"/>
        <v>0.12013888888888891</v>
      </c>
      <c r="T886" s="2">
        <f t="shared" si="108"/>
        <v>0.12013888888888891</v>
      </c>
      <c r="U886" s="1">
        <v>173</v>
      </c>
      <c r="V886" s="1" t="str">
        <f t="shared" si="109"/>
        <v>Severe-delay</v>
      </c>
      <c r="W886" s="1">
        <v>710.07</v>
      </c>
      <c r="X886" s="1" t="s">
        <v>53</v>
      </c>
      <c r="Y886" s="1">
        <v>5</v>
      </c>
      <c r="Z886" s="1" t="s">
        <v>42</v>
      </c>
      <c r="AA886" s="1">
        <v>150.80000000000001</v>
      </c>
      <c r="AB886" s="1">
        <v>7280.9476518027504</v>
      </c>
      <c r="AC886" s="1" t="s">
        <v>39</v>
      </c>
      <c r="AD886" s="1">
        <v>4.79</v>
      </c>
      <c r="AE886" s="1">
        <v>13737.14</v>
      </c>
      <c r="AF886" s="1">
        <v>45474.64</v>
      </c>
      <c r="AG886" s="6">
        <f t="shared" si="110"/>
        <v>3.3103426186236731</v>
      </c>
      <c r="AH886">
        <f t="shared" si="111"/>
        <v>31737.5</v>
      </c>
    </row>
    <row r="887" spans="1:34" x14ac:dyDescent="0.3">
      <c r="A887" s="1" t="s">
        <v>1885</v>
      </c>
      <c r="B887" s="1" t="s">
        <v>1886</v>
      </c>
      <c r="C887" s="1">
        <v>69</v>
      </c>
      <c r="D887" s="1" t="str">
        <f t="shared" si="104"/>
        <v>60-69</v>
      </c>
      <c r="E887" s="1" t="s">
        <v>25</v>
      </c>
      <c r="F887" s="1" t="s">
        <v>1464</v>
      </c>
      <c r="G887" s="1" t="s">
        <v>45</v>
      </c>
      <c r="H887" s="1" t="s">
        <v>543</v>
      </c>
      <c r="I887" s="1" t="s">
        <v>132</v>
      </c>
      <c r="J887" s="1" t="s">
        <v>305</v>
      </c>
      <c r="K887" s="1" t="str">
        <f t="shared" si="105"/>
        <v>DXB - FRA</v>
      </c>
      <c r="L887" s="1">
        <v>1215</v>
      </c>
      <c r="M887" s="1" t="str">
        <f t="shared" si="106"/>
        <v xml:space="preserve">Short-haul </v>
      </c>
      <c r="N887" s="2">
        <v>0.43312499999999998</v>
      </c>
      <c r="O887" s="2">
        <v>0.489375</v>
      </c>
      <c r="P887" s="3">
        <v>45672</v>
      </c>
      <c r="Q887" s="2">
        <v>0.55326388888888889</v>
      </c>
      <c r="R887" s="2">
        <v>0.60951388888888891</v>
      </c>
      <c r="S887" s="2">
        <f t="shared" si="107"/>
        <v>0.12013888888888891</v>
      </c>
      <c r="T887" s="2">
        <f t="shared" si="108"/>
        <v>0.12013888888888891</v>
      </c>
      <c r="U887" s="1">
        <v>173</v>
      </c>
      <c r="V887" s="1" t="str">
        <f t="shared" si="109"/>
        <v>Severe-delay</v>
      </c>
      <c r="W887" s="1">
        <v>785.31</v>
      </c>
      <c r="X887" s="1" t="s">
        <v>37</v>
      </c>
      <c r="Y887" s="1">
        <v>5</v>
      </c>
      <c r="Z887" s="1" t="s">
        <v>32</v>
      </c>
      <c r="AA887" s="1">
        <v>150.87</v>
      </c>
      <c r="AB887" s="1">
        <v>6887.2386301526103</v>
      </c>
      <c r="AC887" s="1" t="s">
        <v>33</v>
      </c>
      <c r="AD887" s="1">
        <v>4.5599999999999996</v>
      </c>
      <c r="AE887" s="1">
        <v>13264.69</v>
      </c>
      <c r="AF887" s="1">
        <v>50290.01</v>
      </c>
      <c r="AG887" s="6">
        <f t="shared" si="110"/>
        <v>3.79126915140874</v>
      </c>
      <c r="AH887">
        <f t="shared" si="111"/>
        <v>37025.32</v>
      </c>
    </row>
    <row r="888" spans="1:34" x14ac:dyDescent="0.3">
      <c r="A888" s="1" t="s">
        <v>1887</v>
      </c>
      <c r="B888" s="1" t="s">
        <v>1888</v>
      </c>
      <c r="C888" s="1">
        <v>73</v>
      </c>
      <c r="D888" s="1" t="str">
        <f t="shared" si="104"/>
        <v>70-80</v>
      </c>
      <c r="E888" s="1" t="s">
        <v>36</v>
      </c>
      <c r="F888" s="1" t="s">
        <v>1464</v>
      </c>
      <c r="G888" s="1" t="s">
        <v>27</v>
      </c>
      <c r="H888" s="1" t="s">
        <v>543</v>
      </c>
      <c r="I888" s="1" t="s">
        <v>132</v>
      </c>
      <c r="J888" s="1" t="s">
        <v>305</v>
      </c>
      <c r="K888" s="1" t="str">
        <f t="shared" si="105"/>
        <v>DXB - FRA</v>
      </c>
      <c r="L888" s="1">
        <v>1215</v>
      </c>
      <c r="M888" s="1" t="str">
        <f t="shared" si="106"/>
        <v xml:space="preserve">Short-haul </v>
      </c>
      <c r="N888" s="2">
        <v>0.43312499999999998</v>
      </c>
      <c r="O888" s="2">
        <v>0.489375</v>
      </c>
      <c r="P888" s="3">
        <v>45665</v>
      </c>
      <c r="Q888" s="2">
        <v>0.55326388888888889</v>
      </c>
      <c r="R888" s="2">
        <v>0.60951388888888891</v>
      </c>
      <c r="S888" s="2">
        <f t="shared" si="107"/>
        <v>0.12013888888888891</v>
      </c>
      <c r="T888" s="2">
        <f t="shared" si="108"/>
        <v>0.12013888888888891</v>
      </c>
      <c r="U888" s="1">
        <v>173</v>
      </c>
      <c r="V888" s="1" t="str">
        <f t="shared" si="109"/>
        <v>Severe-delay</v>
      </c>
      <c r="W888" s="1">
        <v>859.94</v>
      </c>
      <c r="X888" s="1" t="s">
        <v>53</v>
      </c>
      <c r="Y888" s="1">
        <v>5</v>
      </c>
      <c r="Z888" s="1" t="s">
        <v>32</v>
      </c>
      <c r="AA888" s="1">
        <v>194.18</v>
      </c>
      <c r="AB888" s="1">
        <v>6616.0137288873102</v>
      </c>
      <c r="AC888" s="1" t="s">
        <v>39</v>
      </c>
      <c r="AD888" s="1">
        <v>4.6500000000000004</v>
      </c>
      <c r="AE888" s="1">
        <v>12939.22</v>
      </c>
      <c r="AF888" s="1">
        <v>55075</v>
      </c>
      <c r="AG888" s="6">
        <f t="shared" si="110"/>
        <v>4.2564389507250056</v>
      </c>
      <c r="AH888">
        <f t="shared" si="111"/>
        <v>42135.78</v>
      </c>
    </row>
    <row r="889" spans="1:34" x14ac:dyDescent="0.3">
      <c r="A889" s="1" t="s">
        <v>1889</v>
      </c>
      <c r="B889" s="1" t="s">
        <v>1890</v>
      </c>
      <c r="C889" s="1">
        <v>42</v>
      </c>
      <c r="D889" s="1" t="str">
        <f t="shared" si="104"/>
        <v>40-59</v>
      </c>
      <c r="E889" s="1" t="s">
        <v>25</v>
      </c>
      <c r="F889" s="1" t="s">
        <v>1464</v>
      </c>
      <c r="G889" s="1" t="s">
        <v>27</v>
      </c>
      <c r="H889" s="1" t="s">
        <v>548</v>
      </c>
      <c r="I889" s="1" t="s">
        <v>382</v>
      </c>
      <c r="J889" s="1" t="s">
        <v>171</v>
      </c>
      <c r="K889" s="1" t="str">
        <f t="shared" si="105"/>
        <v>LAX - CAN</v>
      </c>
      <c r="L889" s="1">
        <v>2001</v>
      </c>
      <c r="M889" s="1" t="str">
        <f t="shared" si="106"/>
        <v xml:space="preserve">Short-haul </v>
      </c>
      <c r="N889" s="2">
        <v>0.3878125</v>
      </c>
      <c r="O889" s="2">
        <v>0.48017361111111112</v>
      </c>
      <c r="P889" s="3">
        <v>45663</v>
      </c>
      <c r="Q889" s="2">
        <v>0.50309027777777782</v>
      </c>
      <c r="R889" s="2">
        <v>0.59545138888888893</v>
      </c>
      <c r="S889" s="2">
        <f t="shared" si="107"/>
        <v>0.11527777777777781</v>
      </c>
      <c r="T889" s="2">
        <f t="shared" si="108"/>
        <v>0.11527777777777781</v>
      </c>
      <c r="U889" s="1">
        <v>166</v>
      </c>
      <c r="V889" s="1" t="str">
        <f t="shared" si="109"/>
        <v>Severe-delay</v>
      </c>
      <c r="W889" s="1">
        <v>853.83</v>
      </c>
      <c r="X889" s="1" t="s">
        <v>37</v>
      </c>
      <c r="Y889" s="1">
        <v>5</v>
      </c>
      <c r="Z889" s="1" t="s">
        <v>42</v>
      </c>
      <c r="AA889" s="1">
        <v>18.989999999999998</v>
      </c>
      <c r="AB889" s="1">
        <v>11077.365441727899</v>
      </c>
      <c r="AC889" s="1" t="s">
        <v>33</v>
      </c>
      <c r="AD889" s="1">
        <v>4.2</v>
      </c>
      <c r="AE889" s="1">
        <v>18292.84</v>
      </c>
      <c r="AF889" s="1">
        <v>54648.92</v>
      </c>
      <c r="AG889" s="6">
        <f t="shared" si="110"/>
        <v>2.9874486411076684</v>
      </c>
      <c r="AH889">
        <f t="shared" si="111"/>
        <v>36356.080000000002</v>
      </c>
    </row>
    <row r="890" spans="1:34" x14ac:dyDescent="0.3">
      <c r="A890" s="1" t="s">
        <v>1891</v>
      </c>
      <c r="B890" s="1" t="s">
        <v>1892</v>
      </c>
      <c r="C890" s="1">
        <v>24</v>
      </c>
      <c r="D890" s="1" t="str">
        <f t="shared" si="104"/>
        <v>18-29</v>
      </c>
      <c r="E890" s="1" t="s">
        <v>36</v>
      </c>
      <c r="F890" s="1" t="s">
        <v>1464</v>
      </c>
      <c r="G890" s="1" t="s">
        <v>27</v>
      </c>
      <c r="H890" s="1" t="s">
        <v>548</v>
      </c>
      <c r="I890" s="1" t="s">
        <v>382</v>
      </c>
      <c r="J890" s="1" t="s">
        <v>171</v>
      </c>
      <c r="K890" s="1" t="str">
        <f t="shared" si="105"/>
        <v>LAX - CAN</v>
      </c>
      <c r="L890" s="1">
        <v>2001</v>
      </c>
      <c r="M890" s="1" t="str">
        <f t="shared" si="106"/>
        <v xml:space="preserve">Short-haul </v>
      </c>
      <c r="N890" s="2">
        <v>0.3878125</v>
      </c>
      <c r="O890" s="2">
        <v>0.48017361111111112</v>
      </c>
      <c r="P890" s="3">
        <v>45670</v>
      </c>
      <c r="Q890" s="2">
        <v>0.50309027777777782</v>
      </c>
      <c r="R890" s="2">
        <v>0.59545138888888893</v>
      </c>
      <c r="S890" s="2">
        <f t="shared" si="107"/>
        <v>0.11527777777777781</v>
      </c>
      <c r="T890" s="2">
        <f t="shared" si="108"/>
        <v>0.11527777777777781</v>
      </c>
      <c r="U890" s="1">
        <v>166</v>
      </c>
      <c r="V890" s="1" t="str">
        <f t="shared" si="109"/>
        <v>Severe-delay</v>
      </c>
      <c r="W890" s="1">
        <v>577.11</v>
      </c>
      <c r="X890" s="1" t="s">
        <v>31</v>
      </c>
      <c r="Y890" s="1">
        <v>5</v>
      </c>
      <c r="Z890" s="1" t="s">
        <v>38</v>
      </c>
      <c r="AA890" s="1">
        <v>84.17</v>
      </c>
      <c r="AB890" s="1">
        <v>11048.152521891599</v>
      </c>
      <c r="AC890" s="1" t="s">
        <v>33</v>
      </c>
      <c r="AD890" s="1">
        <v>4.67</v>
      </c>
      <c r="AE890" s="1">
        <v>18257.78</v>
      </c>
      <c r="AF890" s="1">
        <v>36951.870000000003</v>
      </c>
      <c r="AG890" s="6">
        <f t="shared" si="110"/>
        <v>2.0238972098469805</v>
      </c>
      <c r="AH890">
        <f t="shared" si="111"/>
        <v>18694.090000000004</v>
      </c>
    </row>
    <row r="891" spans="1:34" x14ac:dyDescent="0.3">
      <c r="A891" s="1" t="s">
        <v>1893</v>
      </c>
      <c r="B891" s="1" t="s">
        <v>1894</v>
      </c>
      <c r="C891" s="1">
        <v>73</v>
      </c>
      <c r="D891" s="1" t="str">
        <f t="shared" si="104"/>
        <v>70-80</v>
      </c>
      <c r="E891" s="1" t="s">
        <v>25</v>
      </c>
      <c r="F891" s="1" t="s">
        <v>1464</v>
      </c>
      <c r="G891" s="1" t="s">
        <v>45</v>
      </c>
      <c r="H891" s="1" t="s">
        <v>548</v>
      </c>
      <c r="I891" s="1" t="s">
        <v>382</v>
      </c>
      <c r="J891" s="1" t="s">
        <v>171</v>
      </c>
      <c r="K891" s="1" t="str">
        <f t="shared" si="105"/>
        <v>LAX - CAN</v>
      </c>
      <c r="L891" s="1">
        <v>2001</v>
      </c>
      <c r="M891" s="1" t="str">
        <f t="shared" si="106"/>
        <v xml:space="preserve">Short-haul </v>
      </c>
      <c r="N891" s="2">
        <v>0.3878125</v>
      </c>
      <c r="O891" s="2">
        <v>0.48017361111111112</v>
      </c>
      <c r="P891" s="3">
        <v>45666</v>
      </c>
      <c r="Q891" s="2">
        <v>0.50309027777777782</v>
      </c>
      <c r="R891" s="2">
        <v>0.59545138888888893</v>
      </c>
      <c r="S891" s="2">
        <f t="shared" si="107"/>
        <v>0.11527777777777781</v>
      </c>
      <c r="T891" s="2">
        <f t="shared" si="108"/>
        <v>0.11527777777777781</v>
      </c>
      <c r="U891" s="1">
        <v>166</v>
      </c>
      <c r="V891" s="1" t="str">
        <f t="shared" si="109"/>
        <v>Severe-delay</v>
      </c>
      <c r="W891" s="1">
        <v>473.81</v>
      </c>
      <c r="X891" s="1" t="s">
        <v>53</v>
      </c>
      <c r="Y891" s="1">
        <v>5</v>
      </c>
      <c r="Z891" s="1" t="s">
        <v>38</v>
      </c>
      <c r="AA891" s="1">
        <v>186.56</v>
      </c>
      <c r="AB891" s="1">
        <v>10846.2865223472</v>
      </c>
      <c r="AC891" s="1" t="s">
        <v>39</v>
      </c>
      <c r="AD891" s="1">
        <v>3.29</v>
      </c>
      <c r="AE891" s="1">
        <v>18015.54</v>
      </c>
      <c r="AF891" s="1">
        <v>30361.15</v>
      </c>
      <c r="AG891" s="6">
        <f t="shared" si="110"/>
        <v>1.6852756009533991</v>
      </c>
      <c r="AH891">
        <f t="shared" si="111"/>
        <v>12345.61</v>
      </c>
    </row>
    <row r="892" spans="1:34" x14ac:dyDescent="0.3">
      <c r="A892" s="1" t="s">
        <v>1895</v>
      </c>
      <c r="B892" s="1" t="s">
        <v>1896</v>
      </c>
      <c r="C892" s="1">
        <v>75</v>
      </c>
      <c r="D892" s="1" t="str">
        <f t="shared" si="104"/>
        <v>70-80</v>
      </c>
      <c r="E892" s="1" t="s">
        <v>25</v>
      </c>
      <c r="F892" s="1" t="s">
        <v>1464</v>
      </c>
      <c r="G892" s="1" t="s">
        <v>27</v>
      </c>
      <c r="H892" s="1" t="s">
        <v>548</v>
      </c>
      <c r="I892" s="1" t="s">
        <v>382</v>
      </c>
      <c r="J892" s="1" t="s">
        <v>171</v>
      </c>
      <c r="K892" s="1" t="str">
        <f t="shared" si="105"/>
        <v>LAX - CAN</v>
      </c>
      <c r="L892" s="1">
        <v>2001</v>
      </c>
      <c r="M892" s="1" t="str">
        <f t="shared" si="106"/>
        <v xml:space="preserve">Short-haul </v>
      </c>
      <c r="N892" s="2">
        <v>0.3878125</v>
      </c>
      <c r="O892" s="2">
        <v>0.48017361111111112</v>
      </c>
      <c r="P892" s="3">
        <v>45659</v>
      </c>
      <c r="Q892" s="2">
        <v>0.50309027777777782</v>
      </c>
      <c r="R892" s="2">
        <v>0.59545138888888893</v>
      </c>
      <c r="S892" s="2">
        <f t="shared" si="107"/>
        <v>0.11527777777777781</v>
      </c>
      <c r="T892" s="2">
        <f t="shared" si="108"/>
        <v>0.11527777777777781</v>
      </c>
      <c r="U892" s="1">
        <v>166</v>
      </c>
      <c r="V892" s="1" t="str">
        <f t="shared" si="109"/>
        <v>Severe-delay</v>
      </c>
      <c r="W892" s="1">
        <v>619.82000000000005</v>
      </c>
      <c r="X892" s="1" t="s">
        <v>53</v>
      </c>
      <c r="Y892" s="1">
        <v>5</v>
      </c>
      <c r="Z892" s="1" t="s">
        <v>32</v>
      </c>
      <c r="AA892" s="1">
        <v>68.42</v>
      </c>
      <c r="AB892" s="1">
        <v>11494.498826336399</v>
      </c>
      <c r="AC892" s="1" t="s">
        <v>39</v>
      </c>
      <c r="AD892" s="1">
        <v>4.33</v>
      </c>
      <c r="AE892" s="1">
        <v>18793.400000000001</v>
      </c>
      <c r="AF892" s="1">
        <v>39682.160000000003</v>
      </c>
      <c r="AG892" s="6">
        <f t="shared" si="110"/>
        <v>2.1114944608213522</v>
      </c>
      <c r="AH892">
        <f t="shared" si="111"/>
        <v>20888.760000000002</v>
      </c>
    </row>
    <row r="893" spans="1:34" x14ac:dyDescent="0.3">
      <c r="A893" s="1" t="s">
        <v>1897</v>
      </c>
      <c r="B893" s="1" t="s">
        <v>1898</v>
      </c>
      <c r="C893" s="1">
        <v>25</v>
      </c>
      <c r="D893" s="1" t="str">
        <f t="shared" si="104"/>
        <v>18-29</v>
      </c>
      <c r="E893" s="1" t="s">
        <v>25</v>
      </c>
      <c r="F893" s="1" t="s">
        <v>1464</v>
      </c>
      <c r="G893" s="1" t="s">
        <v>27</v>
      </c>
      <c r="H893" s="1" t="s">
        <v>548</v>
      </c>
      <c r="I893" s="1" t="s">
        <v>382</v>
      </c>
      <c r="J893" s="1" t="s">
        <v>171</v>
      </c>
      <c r="K893" s="1" t="str">
        <f t="shared" si="105"/>
        <v>LAX - CAN</v>
      </c>
      <c r="L893" s="1">
        <v>2001</v>
      </c>
      <c r="M893" s="1" t="str">
        <f t="shared" si="106"/>
        <v xml:space="preserve">Short-haul </v>
      </c>
      <c r="N893" s="2">
        <v>0.3878125</v>
      </c>
      <c r="O893" s="2">
        <v>0.48017361111111112</v>
      </c>
      <c r="P893" s="3">
        <v>45667</v>
      </c>
      <c r="Q893" s="2">
        <v>0.50309027777777782</v>
      </c>
      <c r="R893" s="2">
        <v>0.59545138888888893</v>
      </c>
      <c r="S893" s="2">
        <f t="shared" si="107"/>
        <v>0.11527777777777781</v>
      </c>
      <c r="T893" s="2">
        <f t="shared" si="108"/>
        <v>0.11527777777777781</v>
      </c>
      <c r="U893" s="1">
        <v>166</v>
      </c>
      <c r="V893" s="1" t="str">
        <f t="shared" si="109"/>
        <v>Severe-delay</v>
      </c>
      <c r="W893" s="1">
        <v>337.49</v>
      </c>
      <c r="X893" s="1" t="s">
        <v>53</v>
      </c>
      <c r="Y893" s="1">
        <v>5</v>
      </c>
      <c r="Z893" s="1" t="s">
        <v>42</v>
      </c>
      <c r="AA893" s="1">
        <v>64.53</v>
      </c>
      <c r="AB893" s="1">
        <v>10688.4631960313</v>
      </c>
      <c r="AC893" s="1" t="s">
        <v>33</v>
      </c>
      <c r="AD893" s="1">
        <v>3.6</v>
      </c>
      <c r="AE893" s="1">
        <v>17826.16</v>
      </c>
      <c r="AF893" s="1">
        <v>21612.27</v>
      </c>
      <c r="AG893" s="6">
        <f t="shared" si="110"/>
        <v>1.2123906663016601</v>
      </c>
      <c r="AH893">
        <f t="shared" si="111"/>
        <v>3786.1100000000006</v>
      </c>
    </row>
    <row r="894" spans="1:34" x14ac:dyDescent="0.3">
      <c r="A894" s="1" t="s">
        <v>1899</v>
      </c>
      <c r="B894" s="1" t="s">
        <v>1900</v>
      </c>
      <c r="C894" s="1">
        <v>62</v>
      </c>
      <c r="D894" s="1" t="str">
        <f t="shared" si="104"/>
        <v>60-69</v>
      </c>
      <c r="E894" s="1" t="s">
        <v>25</v>
      </c>
      <c r="F894" s="1" t="s">
        <v>1464</v>
      </c>
      <c r="G894" s="1" t="s">
        <v>45</v>
      </c>
      <c r="H894" s="1" t="s">
        <v>548</v>
      </c>
      <c r="I894" s="1" t="s">
        <v>382</v>
      </c>
      <c r="J894" s="1" t="s">
        <v>171</v>
      </c>
      <c r="K894" s="1" t="str">
        <f t="shared" si="105"/>
        <v>LAX - CAN</v>
      </c>
      <c r="L894" s="1">
        <v>2001</v>
      </c>
      <c r="M894" s="1" t="str">
        <f t="shared" si="106"/>
        <v xml:space="preserve">Short-haul </v>
      </c>
      <c r="N894" s="2">
        <v>0.3878125</v>
      </c>
      <c r="O894" s="2">
        <v>0.48017361111111112</v>
      </c>
      <c r="P894" s="3">
        <v>45666</v>
      </c>
      <c r="Q894" s="2">
        <v>0.50309027777777782</v>
      </c>
      <c r="R894" s="2">
        <v>0.59545138888888893</v>
      </c>
      <c r="S894" s="2">
        <f t="shared" si="107"/>
        <v>0.11527777777777781</v>
      </c>
      <c r="T894" s="2">
        <f t="shared" si="108"/>
        <v>0.11527777777777781</v>
      </c>
      <c r="U894" s="1">
        <v>166</v>
      </c>
      <c r="V894" s="1" t="str">
        <f t="shared" si="109"/>
        <v>Severe-delay</v>
      </c>
      <c r="W894" s="1">
        <v>1352.17</v>
      </c>
      <c r="X894" s="1" t="s">
        <v>37</v>
      </c>
      <c r="Y894" s="1">
        <v>5</v>
      </c>
      <c r="Z894" s="1" t="s">
        <v>38</v>
      </c>
      <c r="AA894" s="1">
        <v>183.97</v>
      </c>
      <c r="AB894" s="1">
        <v>10856.7771891097</v>
      </c>
      <c r="AC894" s="1" t="s">
        <v>39</v>
      </c>
      <c r="AD894" s="1">
        <v>4.3</v>
      </c>
      <c r="AE894" s="1">
        <v>18028.13</v>
      </c>
      <c r="AF894" s="1">
        <v>86575.67</v>
      </c>
      <c r="AG894" s="6">
        <f t="shared" si="110"/>
        <v>4.8022545876915679</v>
      </c>
      <c r="AH894">
        <f t="shared" si="111"/>
        <v>68547.539999999994</v>
      </c>
    </row>
    <row r="895" spans="1:34" x14ac:dyDescent="0.3">
      <c r="A895" s="1" t="s">
        <v>1901</v>
      </c>
      <c r="B895" s="1" t="s">
        <v>1902</v>
      </c>
      <c r="C895" s="1">
        <v>69</v>
      </c>
      <c r="D895" s="1" t="str">
        <f t="shared" si="104"/>
        <v>60-69</v>
      </c>
      <c r="E895" s="1" t="s">
        <v>36</v>
      </c>
      <c r="F895" s="1" t="s">
        <v>1464</v>
      </c>
      <c r="G895" s="1" t="s">
        <v>45</v>
      </c>
      <c r="H895" s="1" t="s">
        <v>548</v>
      </c>
      <c r="I895" s="1" t="s">
        <v>382</v>
      </c>
      <c r="J895" s="1" t="s">
        <v>171</v>
      </c>
      <c r="K895" s="1" t="str">
        <f t="shared" si="105"/>
        <v>LAX - CAN</v>
      </c>
      <c r="L895" s="1">
        <v>2001</v>
      </c>
      <c r="M895" s="1" t="str">
        <f t="shared" si="106"/>
        <v xml:space="preserve">Short-haul </v>
      </c>
      <c r="N895" s="2">
        <v>0.3878125</v>
      </c>
      <c r="O895" s="2">
        <v>0.48017361111111112</v>
      </c>
      <c r="P895" s="3">
        <v>45664</v>
      </c>
      <c r="Q895" s="2">
        <v>0.50309027777777782</v>
      </c>
      <c r="R895" s="2">
        <v>0.59545138888888893</v>
      </c>
      <c r="S895" s="2">
        <f t="shared" si="107"/>
        <v>0.11527777777777781</v>
      </c>
      <c r="T895" s="2">
        <f t="shared" si="108"/>
        <v>0.11527777777777781</v>
      </c>
      <c r="U895" s="1">
        <v>166</v>
      </c>
      <c r="V895" s="1" t="str">
        <f t="shared" si="109"/>
        <v>Severe-delay</v>
      </c>
      <c r="W895" s="1">
        <v>1220.01</v>
      </c>
      <c r="X895" s="1" t="s">
        <v>53</v>
      </c>
      <c r="Y895" s="1">
        <v>5</v>
      </c>
      <c r="Z895" s="1" t="s">
        <v>38</v>
      </c>
      <c r="AA895" s="1">
        <v>103.45</v>
      </c>
      <c r="AB895" s="1">
        <v>10934.0506839749</v>
      </c>
      <c r="AC895" s="1" t="s">
        <v>39</v>
      </c>
      <c r="AD895" s="1">
        <v>3.89</v>
      </c>
      <c r="AE895" s="1">
        <v>18120.86</v>
      </c>
      <c r="AF895" s="1">
        <v>78101.33</v>
      </c>
      <c r="AG895" s="6">
        <f t="shared" si="110"/>
        <v>4.3100233653369653</v>
      </c>
      <c r="AH895">
        <f t="shared" si="111"/>
        <v>59980.47</v>
      </c>
    </row>
    <row r="896" spans="1:34" x14ac:dyDescent="0.3">
      <c r="A896" s="1" t="s">
        <v>1903</v>
      </c>
      <c r="B896" s="1" t="s">
        <v>1904</v>
      </c>
      <c r="C896" s="1">
        <v>50</v>
      </c>
      <c r="D896" s="1" t="str">
        <f t="shared" si="104"/>
        <v>40-59</v>
      </c>
      <c r="E896" s="1" t="s">
        <v>36</v>
      </c>
      <c r="F896" s="1" t="s">
        <v>1464</v>
      </c>
      <c r="G896" s="1" t="s">
        <v>27</v>
      </c>
      <c r="H896" s="1" t="s">
        <v>548</v>
      </c>
      <c r="I896" s="1" t="s">
        <v>382</v>
      </c>
      <c r="J896" s="1" t="s">
        <v>171</v>
      </c>
      <c r="K896" s="1" t="str">
        <f t="shared" si="105"/>
        <v>LAX - CAN</v>
      </c>
      <c r="L896" s="1">
        <v>2001</v>
      </c>
      <c r="M896" s="1" t="str">
        <f t="shared" si="106"/>
        <v xml:space="preserve">Short-haul </v>
      </c>
      <c r="N896" s="2">
        <v>0.3878125</v>
      </c>
      <c r="O896" s="2">
        <v>0.48017361111111112</v>
      </c>
      <c r="P896" s="3">
        <v>45660</v>
      </c>
      <c r="Q896" s="2">
        <v>0.50309027777777782</v>
      </c>
      <c r="R896" s="2">
        <v>0.59545138888888893</v>
      </c>
      <c r="S896" s="2">
        <f t="shared" si="107"/>
        <v>0.11527777777777781</v>
      </c>
      <c r="T896" s="2">
        <f t="shared" si="108"/>
        <v>0.11527777777777781</v>
      </c>
      <c r="U896" s="1">
        <v>166</v>
      </c>
      <c r="V896" s="1" t="str">
        <f t="shared" si="109"/>
        <v>Severe-delay</v>
      </c>
      <c r="W896" s="1">
        <v>379.82</v>
      </c>
      <c r="X896" s="1" t="s">
        <v>31</v>
      </c>
      <c r="Y896" s="1">
        <v>5</v>
      </c>
      <c r="Z896" s="1" t="s">
        <v>46</v>
      </c>
      <c r="AA896" s="1">
        <v>69.97</v>
      </c>
      <c r="AB896" s="1">
        <v>11280.5859716015</v>
      </c>
      <c r="AC896" s="1" t="s">
        <v>39</v>
      </c>
      <c r="AD896" s="1">
        <v>4.6500000000000004</v>
      </c>
      <c r="AE896" s="1">
        <v>18536.7</v>
      </c>
      <c r="AF896" s="1">
        <v>24322.47</v>
      </c>
      <c r="AG896" s="6">
        <f t="shared" si="110"/>
        <v>1.312125135541925</v>
      </c>
      <c r="AH896">
        <f t="shared" si="111"/>
        <v>5785.77</v>
      </c>
    </row>
    <row r="897" spans="1:34" x14ac:dyDescent="0.3">
      <c r="A897" s="1" t="s">
        <v>1905</v>
      </c>
      <c r="B897" s="1" t="s">
        <v>1906</v>
      </c>
      <c r="C897" s="1">
        <v>32</v>
      </c>
      <c r="D897" s="1" t="str">
        <f t="shared" si="104"/>
        <v>30-39</v>
      </c>
      <c r="E897" s="1" t="s">
        <v>36</v>
      </c>
      <c r="F897" s="1" t="s">
        <v>1464</v>
      </c>
      <c r="G897" s="1" t="s">
        <v>27</v>
      </c>
      <c r="H897" s="1" t="s">
        <v>555</v>
      </c>
      <c r="I897" s="1" t="s">
        <v>259</v>
      </c>
      <c r="J897" s="1" t="s">
        <v>112</v>
      </c>
      <c r="K897" s="1" t="str">
        <f t="shared" si="105"/>
        <v>JFK - IST</v>
      </c>
      <c r="L897" s="1">
        <v>11334</v>
      </c>
      <c r="M897" s="1" t="str">
        <f t="shared" si="106"/>
        <v>Long-haul</v>
      </c>
      <c r="N897" s="2">
        <v>8.773148148148148E-2</v>
      </c>
      <c r="O897" s="2">
        <v>0.61203703703703705</v>
      </c>
      <c r="P897" s="3">
        <v>45658</v>
      </c>
      <c r="Q897" s="2">
        <v>0.14467592592592593</v>
      </c>
      <c r="R897" s="2">
        <v>0.66898148148148151</v>
      </c>
      <c r="S897" s="2">
        <f t="shared" si="107"/>
        <v>5.694444444444445E-2</v>
      </c>
      <c r="T897" s="2">
        <f t="shared" si="108"/>
        <v>5.6944444444444464E-2</v>
      </c>
      <c r="U897" s="1">
        <v>82</v>
      </c>
      <c r="V897" s="1" t="str">
        <f t="shared" si="109"/>
        <v>Moderate-delay</v>
      </c>
      <c r="W897" s="1">
        <v>895.7</v>
      </c>
      <c r="X897" s="1" t="s">
        <v>53</v>
      </c>
      <c r="Y897" s="1">
        <v>3</v>
      </c>
      <c r="Z897" s="1" t="s">
        <v>46</v>
      </c>
      <c r="AA897" s="1">
        <v>192.74</v>
      </c>
      <c r="AB897" s="1">
        <v>57405.451027365802</v>
      </c>
      <c r="AC897" s="1" t="s">
        <v>39</v>
      </c>
      <c r="AD897" s="1">
        <v>4.62</v>
      </c>
      <c r="AE897" s="1">
        <v>73886.539999999994</v>
      </c>
      <c r="AF897" s="1">
        <v>57363.35</v>
      </c>
      <c r="AG897" s="6">
        <f t="shared" si="110"/>
        <v>0.77637077064374649</v>
      </c>
      <c r="AH897">
        <f t="shared" si="111"/>
        <v>-16523.189999999995</v>
      </c>
    </row>
    <row r="898" spans="1:34" x14ac:dyDescent="0.3">
      <c r="A898" s="1" t="s">
        <v>1907</v>
      </c>
      <c r="B898" s="1" t="s">
        <v>1908</v>
      </c>
      <c r="C898" s="1">
        <v>28</v>
      </c>
      <c r="D898" s="1" t="str">
        <f t="shared" si="104"/>
        <v>18-29</v>
      </c>
      <c r="E898" s="1" t="s">
        <v>25</v>
      </c>
      <c r="F898" s="1" t="s">
        <v>1464</v>
      </c>
      <c r="G898" s="1" t="s">
        <v>27</v>
      </c>
      <c r="H898" s="1" t="s">
        <v>555</v>
      </c>
      <c r="I898" s="1" t="s">
        <v>259</v>
      </c>
      <c r="J898" s="1" t="s">
        <v>112</v>
      </c>
      <c r="K898" s="1" t="str">
        <f t="shared" si="105"/>
        <v>JFK - IST</v>
      </c>
      <c r="L898" s="1">
        <v>11334</v>
      </c>
      <c r="M898" s="1" t="str">
        <f t="shared" si="106"/>
        <v>Long-haul</v>
      </c>
      <c r="N898" s="2">
        <v>8.773148148148148E-2</v>
      </c>
      <c r="O898" s="2">
        <v>0.61203703703703705</v>
      </c>
      <c r="P898" s="3">
        <v>45665</v>
      </c>
      <c r="Q898" s="2">
        <v>0.14467592592592593</v>
      </c>
      <c r="R898" s="2">
        <v>0.66898148148148151</v>
      </c>
      <c r="S898" s="2">
        <f t="shared" si="107"/>
        <v>5.694444444444445E-2</v>
      </c>
      <c r="T898" s="2">
        <f t="shared" si="108"/>
        <v>5.6944444444444464E-2</v>
      </c>
      <c r="U898" s="1">
        <v>82</v>
      </c>
      <c r="V898" s="1" t="str">
        <f t="shared" si="109"/>
        <v>Moderate-delay</v>
      </c>
      <c r="W898" s="1">
        <v>1413.47</v>
      </c>
      <c r="X898" s="1" t="s">
        <v>53</v>
      </c>
      <c r="Y898" s="1">
        <v>5</v>
      </c>
      <c r="Z898" s="1" t="s">
        <v>46</v>
      </c>
      <c r="AA898" s="1">
        <v>31.77</v>
      </c>
      <c r="AB898" s="1">
        <v>57697.540060374697</v>
      </c>
      <c r="AC898" s="1" t="s">
        <v>39</v>
      </c>
      <c r="AD898" s="1">
        <v>4.26</v>
      </c>
      <c r="AE898" s="1">
        <v>74237.05</v>
      </c>
      <c r="AF898" s="1">
        <v>90468.43</v>
      </c>
      <c r="AG898" s="6">
        <f t="shared" si="110"/>
        <v>1.2186425780658039</v>
      </c>
      <c r="AH898">
        <f t="shared" si="111"/>
        <v>16231.37999999999</v>
      </c>
    </row>
    <row r="899" spans="1:34" x14ac:dyDescent="0.3">
      <c r="A899" s="1" t="s">
        <v>1909</v>
      </c>
      <c r="B899" s="1" t="s">
        <v>1910</v>
      </c>
      <c r="C899" s="1">
        <v>50</v>
      </c>
      <c r="D899" s="1" t="str">
        <f t="shared" ref="D899:D962" si="112">_xlfn.IFS(C899&lt;=29,"18-29",C899&lt;=39,"30-39",C899&lt;=59,"40-59",C899&lt;=69,"60-69",C899&lt;=79,"70-80")</f>
        <v>40-59</v>
      </c>
      <c r="E899" s="1" t="s">
        <v>36</v>
      </c>
      <c r="F899" s="1" t="s">
        <v>1464</v>
      </c>
      <c r="G899" s="1" t="s">
        <v>45</v>
      </c>
      <c r="H899" s="1" t="s">
        <v>555</v>
      </c>
      <c r="I899" s="1" t="s">
        <v>259</v>
      </c>
      <c r="J899" s="1" t="s">
        <v>112</v>
      </c>
      <c r="K899" s="1" t="str">
        <f t="shared" ref="K899:K962" si="113">CONCATENATE(I899," - ",J899)</f>
        <v>JFK - IST</v>
      </c>
      <c r="L899" s="1">
        <v>11334</v>
      </c>
      <c r="M899" s="1" t="str">
        <f t="shared" ref="M899:M962" si="114">_xlfn.IFS(L899&lt;=4000,"Short-haul ",L899&lt;=9000,"Moderate-haul",L899&gt;9000,"Long-haul")</f>
        <v>Long-haul</v>
      </c>
      <c r="N899" s="2">
        <v>8.773148148148148E-2</v>
      </c>
      <c r="O899" s="2">
        <v>0.61203703703703705</v>
      </c>
      <c r="P899" s="3">
        <v>45658</v>
      </c>
      <c r="Q899" s="2">
        <v>0.14467592592592593</v>
      </c>
      <c r="R899" s="2">
        <v>0.66898148148148151</v>
      </c>
      <c r="S899" s="2">
        <f t="shared" ref="S899:S962" si="115">MOD(Q899-N899,1)</f>
        <v>5.694444444444445E-2</v>
      </c>
      <c r="T899" s="2">
        <f t="shared" ref="T899:T962" si="116">MOD(R899-O899,1)</f>
        <v>5.6944444444444464E-2</v>
      </c>
      <c r="U899" s="1">
        <v>82</v>
      </c>
      <c r="V899" s="1" t="str">
        <f t="shared" ref="V899:V962" si="117">_xlfn.IFS(U899&lt;=30,"On-time",U899&lt;=120,"Moderate-delay",U899&gt;120,"Severe-delay")</f>
        <v>Moderate-delay</v>
      </c>
      <c r="W899" s="1">
        <v>226.96</v>
      </c>
      <c r="X899" s="1" t="s">
        <v>31</v>
      </c>
      <c r="Y899" s="1">
        <v>5</v>
      </c>
      <c r="Z899" s="1" t="s">
        <v>80</v>
      </c>
      <c r="AA899" s="1">
        <v>21.57</v>
      </c>
      <c r="AB899" s="1">
        <v>57444.815919078501</v>
      </c>
      <c r="AC899" s="1" t="s">
        <v>39</v>
      </c>
      <c r="AD899" s="1">
        <v>4.4800000000000004</v>
      </c>
      <c r="AE899" s="1">
        <v>73933.78</v>
      </c>
      <c r="AF899" s="1">
        <v>14529.75</v>
      </c>
      <c r="AG899" s="6">
        <f t="shared" ref="AG899:AG962" si="118">AF899/AE899</f>
        <v>0.19652383524824513</v>
      </c>
      <c r="AH899">
        <f t="shared" ref="AH899:AH962" si="119">AF899-AE899</f>
        <v>-59404.03</v>
      </c>
    </row>
    <row r="900" spans="1:34" x14ac:dyDescent="0.3">
      <c r="A900" s="1" t="s">
        <v>1911</v>
      </c>
      <c r="B900" s="1" t="s">
        <v>1912</v>
      </c>
      <c r="C900" s="1">
        <v>23</v>
      </c>
      <c r="D900" s="1" t="str">
        <f t="shared" si="112"/>
        <v>18-29</v>
      </c>
      <c r="E900" s="1" t="s">
        <v>36</v>
      </c>
      <c r="F900" s="1" t="s">
        <v>1464</v>
      </c>
      <c r="G900" s="1" t="s">
        <v>45</v>
      </c>
      <c r="H900" s="1" t="s">
        <v>555</v>
      </c>
      <c r="I900" s="1" t="s">
        <v>259</v>
      </c>
      <c r="J900" s="1" t="s">
        <v>112</v>
      </c>
      <c r="K900" s="1" t="str">
        <f t="shared" si="113"/>
        <v>JFK - IST</v>
      </c>
      <c r="L900" s="1">
        <v>11334</v>
      </c>
      <c r="M900" s="1" t="str">
        <f t="shared" si="114"/>
        <v>Long-haul</v>
      </c>
      <c r="N900" s="2">
        <v>8.773148148148148E-2</v>
      </c>
      <c r="O900" s="2">
        <v>0.61203703703703705</v>
      </c>
      <c r="P900" s="3">
        <v>45670</v>
      </c>
      <c r="Q900" s="2">
        <v>0.14467592592592593</v>
      </c>
      <c r="R900" s="2">
        <v>0.66898148148148151</v>
      </c>
      <c r="S900" s="2">
        <f t="shared" si="115"/>
        <v>5.694444444444445E-2</v>
      </c>
      <c r="T900" s="2">
        <f t="shared" si="116"/>
        <v>5.6944444444444464E-2</v>
      </c>
      <c r="U900" s="1">
        <v>82</v>
      </c>
      <c r="V900" s="1" t="str">
        <f t="shared" si="117"/>
        <v>Moderate-delay</v>
      </c>
      <c r="W900" s="1">
        <v>264.29000000000002</v>
      </c>
      <c r="X900" s="1" t="s">
        <v>37</v>
      </c>
      <c r="Y900" s="1">
        <v>5</v>
      </c>
      <c r="Z900" s="1" t="s">
        <v>42</v>
      </c>
      <c r="AA900" s="1">
        <v>104.47</v>
      </c>
      <c r="AB900" s="1">
        <v>57309.258067057403</v>
      </c>
      <c r="AC900" s="1" t="s">
        <v>33</v>
      </c>
      <c r="AD900" s="1">
        <v>4.1100000000000003</v>
      </c>
      <c r="AE900" s="1">
        <v>73771.11</v>
      </c>
      <c r="AF900" s="1">
        <v>16935.45</v>
      </c>
      <c r="AG900" s="6">
        <f t="shared" si="118"/>
        <v>0.22956750955760324</v>
      </c>
      <c r="AH900">
        <f t="shared" si="119"/>
        <v>-56835.66</v>
      </c>
    </row>
    <row r="901" spans="1:34" x14ac:dyDescent="0.3">
      <c r="A901" s="1" t="s">
        <v>1913</v>
      </c>
      <c r="B901" s="1" t="s">
        <v>1914</v>
      </c>
      <c r="C901" s="1">
        <v>26</v>
      </c>
      <c r="D901" s="1" t="str">
        <f t="shared" si="112"/>
        <v>18-29</v>
      </c>
      <c r="E901" s="1" t="s">
        <v>25</v>
      </c>
      <c r="F901" s="1" t="s">
        <v>1464</v>
      </c>
      <c r="G901" s="1" t="s">
        <v>45</v>
      </c>
      <c r="H901" s="1" t="s">
        <v>562</v>
      </c>
      <c r="I901" s="1" t="s">
        <v>214</v>
      </c>
      <c r="J901" s="1" t="s">
        <v>152</v>
      </c>
      <c r="K901" s="1" t="str">
        <f t="shared" si="113"/>
        <v>DEL - HND</v>
      </c>
      <c r="L901" s="1">
        <v>9317</v>
      </c>
      <c r="M901" s="1" t="str">
        <f t="shared" si="114"/>
        <v>Long-haul</v>
      </c>
      <c r="N901" s="2">
        <v>0.80907407407407406</v>
      </c>
      <c r="O901" s="2">
        <v>0.24032407407407408</v>
      </c>
      <c r="P901" s="3">
        <v>45666</v>
      </c>
      <c r="Q901" s="2">
        <v>0.84796296296296292</v>
      </c>
      <c r="R901" s="2">
        <v>0.27921296296296294</v>
      </c>
      <c r="S901" s="2">
        <f t="shared" si="115"/>
        <v>3.8888888888888862E-2</v>
      </c>
      <c r="T901" s="2">
        <f t="shared" si="116"/>
        <v>3.8888888888888862E-2</v>
      </c>
      <c r="U901" s="1">
        <v>56</v>
      </c>
      <c r="V901" s="1" t="str">
        <f t="shared" si="117"/>
        <v>Moderate-delay</v>
      </c>
      <c r="W901" s="1">
        <v>1460.92</v>
      </c>
      <c r="X901" s="1" t="s">
        <v>53</v>
      </c>
      <c r="Y901" s="1">
        <v>5</v>
      </c>
      <c r="Z901" s="1" t="s">
        <v>32</v>
      </c>
      <c r="AA901" s="1">
        <v>188.98</v>
      </c>
      <c r="AB901" s="1">
        <v>47286.818322210202</v>
      </c>
      <c r="AC901" s="1" t="s">
        <v>33</v>
      </c>
      <c r="AD901" s="1">
        <v>4.53</v>
      </c>
      <c r="AE901" s="1">
        <v>61744.18</v>
      </c>
      <c r="AF901" s="1">
        <v>93536.68</v>
      </c>
      <c r="AG901" s="6">
        <f t="shared" si="118"/>
        <v>1.5149068300850379</v>
      </c>
      <c r="AH901">
        <f t="shared" si="119"/>
        <v>31792.499999999993</v>
      </c>
    </row>
    <row r="902" spans="1:34" x14ac:dyDescent="0.3">
      <c r="A902" s="1" t="s">
        <v>1915</v>
      </c>
      <c r="B902" s="1" t="s">
        <v>1916</v>
      </c>
      <c r="C902" s="1">
        <v>29</v>
      </c>
      <c r="D902" s="1" t="str">
        <f t="shared" si="112"/>
        <v>18-29</v>
      </c>
      <c r="E902" s="1" t="s">
        <v>25</v>
      </c>
      <c r="F902" s="1" t="s">
        <v>1464</v>
      </c>
      <c r="G902" s="1" t="s">
        <v>45</v>
      </c>
      <c r="H902" s="1" t="s">
        <v>562</v>
      </c>
      <c r="I902" s="1" t="s">
        <v>214</v>
      </c>
      <c r="J902" s="1" t="s">
        <v>152</v>
      </c>
      <c r="K902" s="1" t="str">
        <f t="shared" si="113"/>
        <v>DEL - HND</v>
      </c>
      <c r="L902" s="1">
        <v>9317</v>
      </c>
      <c r="M902" s="1" t="str">
        <f t="shared" si="114"/>
        <v>Long-haul</v>
      </c>
      <c r="N902" s="2">
        <v>0.80907407407407406</v>
      </c>
      <c r="O902" s="2">
        <v>0.24032407407407408</v>
      </c>
      <c r="P902" s="3">
        <v>45662</v>
      </c>
      <c r="Q902" s="2">
        <v>0.84796296296296292</v>
      </c>
      <c r="R902" s="2">
        <v>0.27921296296296294</v>
      </c>
      <c r="S902" s="2">
        <f t="shared" si="115"/>
        <v>3.8888888888888862E-2</v>
      </c>
      <c r="T902" s="2">
        <f t="shared" si="116"/>
        <v>3.8888888888888862E-2</v>
      </c>
      <c r="U902" s="1">
        <v>56</v>
      </c>
      <c r="V902" s="1" t="str">
        <f t="shared" si="117"/>
        <v>Moderate-delay</v>
      </c>
      <c r="W902" s="1">
        <v>79.56</v>
      </c>
      <c r="X902" s="1" t="s">
        <v>37</v>
      </c>
      <c r="Y902" s="1">
        <v>5</v>
      </c>
      <c r="Z902" s="1" t="s">
        <v>46</v>
      </c>
      <c r="AA902" s="1">
        <v>116.45</v>
      </c>
      <c r="AB902" s="1">
        <v>48078.737916172897</v>
      </c>
      <c r="AC902" s="1" t="s">
        <v>33</v>
      </c>
      <c r="AD902" s="1">
        <v>4.1100000000000003</v>
      </c>
      <c r="AE902" s="1">
        <v>62694.49</v>
      </c>
      <c r="AF902" s="1">
        <v>5115.13</v>
      </c>
      <c r="AG902" s="6">
        <f t="shared" si="118"/>
        <v>8.1588190604947902E-2</v>
      </c>
      <c r="AH902">
        <f t="shared" si="119"/>
        <v>-57579.360000000001</v>
      </c>
    </row>
    <row r="903" spans="1:34" x14ac:dyDescent="0.3">
      <c r="A903" s="1" t="s">
        <v>1917</v>
      </c>
      <c r="B903" s="1" t="s">
        <v>1918</v>
      </c>
      <c r="C903" s="1">
        <v>49</v>
      </c>
      <c r="D903" s="1" t="str">
        <f t="shared" si="112"/>
        <v>40-59</v>
      </c>
      <c r="E903" s="1" t="s">
        <v>25</v>
      </c>
      <c r="F903" s="1" t="s">
        <v>1464</v>
      </c>
      <c r="G903" s="1" t="s">
        <v>27</v>
      </c>
      <c r="H903" s="1" t="s">
        <v>562</v>
      </c>
      <c r="I903" s="1" t="s">
        <v>214</v>
      </c>
      <c r="J903" s="1" t="s">
        <v>152</v>
      </c>
      <c r="K903" s="1" t="str">
        <f t="shared" si="113"/>
        <v>DEL - HND</v>
      </c>
      <c r="L903" s="1">
        <v>9317</v>
      </c>
      <c r="M903" s="1" t="str">
        <f t="shared" si="114"/>
        <v>Long-haul</v>
      </c>
      <c r="N903" s="2">
        <v>0.80907407407407406</v>
      </c>
      <c r="O903" s="2">
        <v>0.24032407407407408</v>
      </c>
      <c r="P903" s="3">
        <v>45669</v>
      </c>
      <c r="Q903" s="2">
        <v>0.84796296296296292</v>
      </c>
      <c r="R903" s="2">
        <v>0.27921296296296294</v>
      </c>
      <c r="S903" s="2">
        <f t="shared" si="115"/>
        <v>3.8888888888888862E-2</v>
      </c>
      <c r="T903" s="2">
        <f t="shared" si="116"/>
        <v>3.8888888888888862E-2</v>
      </c>
      <c r="U903" s="1">
        <v>56</v>
      </c>
      <c r="V903" s="1" t="str">
        <f t="shared" si="117"/>
        <v>Moderate-delay</v>
      </c>
      <c r="W903" s="1">
        <v>438.3</v>
      </c>
      <c r="X903" s="1" t="s">
        <v>53</v>
      </c>
      <c r="Y903" s="1">
        <v>5</v>
      </c>
      <c r="Z903" s="1" t="s">
        <v>46</v>
      </c>
      <c r="AA903" s="1">
        <v>126.84</v>
      </c>
      <c r="AB903" s="1">
        <v>47886.464074712901</v>
      </c>
      <c r="AC903" s="1" t="s">
        <v>33</v>
      </c>
      <c r="AD903" s="1">
        <v>4.2300000000000004</v>
      </c>
      <c r="AE903" s="1">
        <v>62463.76</v>
      </c>
      <c r="AF903" s="1">
        <v>28076.57</v>
      </c>
      <c r="AG903" s="6">
        <f t="shared" si="118"/>
        <v>0.44948574981717399</v>
      </c>
      <c r="AH903">
        <f t="shared" si="119"/>
        <v>-34387.19</v>
      </c>
    </row>
    <row r="904" spans="1:34" x14ac:dyDescent="0.3">
      <c r="A904" s="1" t="s">
        <v>1919</v>
      </c>
      <c r="B904" s="1" t="s">
        <v>1920</v>
      </c>
      <c r="C904" s="1">
        <v>47</v>
      </c>
      <c r="D904" s="1" t="str">
        <f t="shared" si="112"/>
        <v>40-59</v>
      </c>
      <c r="E904" s="1" t="s">
        <v>36</v>
      </c>
      <c r="F904" s="1" t="s">
        <v>1464</v>
      </c>
      <c r="G904" s="1" t="s">
        <v>45</v>
      </c>
      <c r="H904" s="1" t="s">
        <v>567</v>
      </c>
      <c r="I904" s="1" t="s">
        <v>259</v>
      </c>
      <c r="J904" s="1" t="s">
        <v>172</v>
      </c>
      <c r="K904" s="1" t="str">
        <f t="shared" si="113"/>
        <v>JFK - PVG</v>
      </c>
      <c r="L904" s="1">
        <v>5518</v>
      </c>
      <c r="M904" s="1" t="str">
        <f t="shared" si="114"/>
        <v>Moderate-haul</v>
      </c>
      <c r="N904" s="2">
        <v>0.25896990740740738</v>
      </c>
      <c r="O904" s="2">
        <v>0.51383101851851853</v>
      </c>
      <c r="P904" s="3">
        <v>45667</v>
      </c>
      <c r="Q904" s="2">
        <v>0.31938657407407406</v>
      </c>
      <c r="R904" s="2">
        <v>0.57424768518518521</v>
      </c>
      <c r="S904" s="2">
        <f t="shared" si="115"/>
        <v>6.0416666666666674E-2</v>
      </c>
      <c r="T904" s="2">
        <f t="shared" si="116"/>
        <v>6.0416666666666674E-2</v>
      </c>
      <c r="U904" s="1">
        <v>87</v>
      </c>
      <c r="V904" s="1" t="str">
        <f t="shared" si="117"/>
        <v>Moderate-delay</v>
      </c>
      <c r="W904" s="1">
        <v>811.55</v>
      </c>
      <c r="X904" s="1" t="s">
        <v>31</v>
      </c>
      <c r="Y904" s="1">
        <v>5</v>
      </c>
      <c r="Z904" s="1" t="s">
        <v>32</v>
      </c>
      <c r="AA904" s="1">
        <v>178.04</v>
      </c>
      <c r="AB904" s="1">
        <v>29049.411593210301</v>
      </c>
      <c r="AC904" s="1" t="s">
        <v>33</v>
      </c>
      <c r="AD904" s="1">
        <v>3.12</v>
      </c>
      <c r="AE904" s="1">
        <v>39859.29</v>
      </c>
      <c r="AF904" s="1">
        <v>51974.81</v>
      </c>
      <c r="AG904" s="6">
        <f t="shared" si="118"/>
        <v>1.3039572456007118</v>
      </c>
      <c r="AH904">
        <f t="shared" si="119"/>
        <v>12115.519999999997</v>
      </c>
    </row>
    <row r="905" spans="1:34" x14ac:dyDescent="0.3">
      <c r="A905" s="1" t="s">
        <v>1921</v>
      </c>
      <c r="B905" s="1" t="s">
        <v>1922</v>
      </c>
      <c r="C905" s="1">
        <v>54</v>
      </c>
      <c r="D905" s="1" t="str">
        <f t="shared" si="112"/>
        <v>40-59</v>
      </c>
      <c r="E905" s="1" t="s">
        <v>25</v>
      </c>
      <c r="F905" s="1" t="s">
        <v>1464</v>
      </c>
      <c r="G905" s="1" t="s">
        <v>27</v>
      </c>
      <c r="H905" s="1" t="s">
        <v>567</v>
      </c>
      <c r="I905" s="1" t="s">
        <v>259</v>
      </c>
      <c r="J905" s="1" t="s">
        <v>172</v>
      </c>
      <c r="K905" s="1" t="str">
        <f t="shared" si="113"/>
        <v>JFK - PVG</v>
      </c>
      <c r="L905" s="1">
        <v>5518</v>
      </c>
      <c r="M905" s="1" t="str">
        <f t="shared" si="114"/>
        <v>Moderate-haul</v>
      </c>
      <c r="N905" s="2">
        <v>0.25896990740740738</v>
      </c>
      <c r="O905" s="2">
        <v>0.51383101851851853</v>
      </c>
      <c r="P905" s="3">
        <v>45667</v>
      </c>
      <c r="Q905" s="2">
        <v>0.31938657407407406</v>
      </c>
      <c r="R905" s="2">
        <v>0.57424768518518521</v>
      </c>
      <c r="S905" s="2">
        <f t="shared" si="115"/>
        <v>6.0416666666666674E-2</v>
      </c>
      <c r="T905" s="2">
        <f t="shared" si="116"/>
        <v>6.0416666666666674E-2</v>
      </c>
      <c r="U905" s="1">
        <v>87</v>
      </c>
      <c r="V905" s="1" t="str">
        <f t="shared" si="117"/>
        <v>Moderate-delay</v>
      </c>
      <c r="W905" s="1">
        <v>248.82</v>
      </c>
      <c r="X905" s="1" t="s">
        <v>31</v>
      </c>
      <c r="Y905" s="1">
        <v>5</v>
      </c>
      <c r="Z905" s="1" t="s">
        <v>42</v>
      </c>
      <c r="AA905" s="1">
        <v>146.19999999999999</v>
      </c>
      <c r="AB905" s="1">
        <v>28177.803846058399</v>
      </c>
      <c r="AC905" s="1" t="s">
        <v>39</v>
      </c>
      <c r="AD905" s="1">
        <v>4.4800000000000004</v>
      </c>
      <c r="AE905" s="1">
        <v>38813.360000000001</v>
      </c>
      <c r="AF905" s="1">
        <v>15953.72</v>
      </c>
      <c r="AG905" s="6">
        <f t="shared" si="118"/>
        <v>0.41103681825021071</v>
      </c>
      <c r="AH905">
        <f t="shared" si="119"/>
        <v>-22859.64</v>
      </c>
    </row>
    <row r="906" spans="1:34" x14ac:dyDescent="0.3">
      <c r="A906" s="1" t="s">
        <v>1923</v>
      </c>
      <c r="B906" s="1" t="s">
        <v>1924</v>
      </c>
      <c r="C906" s="1">
        <v>55</v>
      </c>
      <c r="D906" s="1" t="str">
        <f t="shared" si="112"/>
        <v>40-59</v>
      </c>
      <c r="E906" s="1" t="s">
        <v>36</v>
      </c>
      <c r="F906" s="1" t="s">
        <v>1464</v>
      </c>
      <c r="G906" s="1" t="s">
        <v>27</v>
      </c>
      <c r="H906" s="1" t="s">
        <v>567</v>
      </c>
      <c r="I906" s="1" t="s">
        <v>259</v>
      </c>
      <c r="J906" s="1" t="s">
        <v>172</v>
      </c>
      <c r="K906" s="1" t="str">
        <f t="shared" si="113"/>
        <v>JFK - PVG</v>
      </c>
      <c r="L906" s="1">
        <v>5518</v>
      </c>
      <c r="M906" s="1" t="str">
        <f t="shared" si="114"/>
        <v>Moderate-haul</v>
      </c>
      <c r="N906" s="2">
        <v>0.25896990740740738</v>
      </c>
      <c r="O906" s="2">
        <v>0.51383101851851853</v>
      </c>
      <c r="P906" s="3">
        <v>45668</v>
      </c>
      <c r="Q906" s="2">
        <v>0.31938657407407406</v>
      </c>
      <c r="R906" s="2">
        <v>0.57424768518518521</v>
      </c>
      <c r="S906" s="2">
        <f t="shared" si="115"/>
        <v>6.0416666666666674E-2</v>
      </c>
      <c r="T906" s="2">
        <f t="shared" si="116"/>
        <v>6.0416666666666674E-2</v>
      </c>
      <c r="U906" s="1">
        <v>87</v>
      </c>
      <c r="V906" s="1" t="str">
        <f t="shared" si="117"/>
        <v>Moderate-delay</v>
      </c>
      <c r="W906" s="1">
        <v>885.38</v>
      </c>
      <c r="X906" s="1" t="s">
        <v>31</v>
      </c>
      <c r="Y906" s="1">
        <v>5</v>
      </c>
      <c r="Z906" s="1" t="s">
        <v>38</v>
      </c>
      <c r="AA906" s="1">
        <v>159.16999999999999</v>
      </c>
      <c r="AB906" s="1">
        <v>28286.6274612946</v>
      </c>
      <c r="AC906" s="1" t="s">
        <v>33</v>
      </c>
      <c r="AD906" s="1">
        <v>4.24</v>
      </c>
      <c r="AE906" s="1">
        <v>38943.949999999997</v>
      </c>
      <c r="AF906" s="1">
        <v>56696.15</v>
      </c>
      <c r="AG906" s="6">
        <f t="shared" si="118"/>
        <v>1.4558397389068136</v>
      </c>
      <c r="AH906">
        <f t="shared" si="119"/>
        <v>17752.200000000004</v>
      </c>
    </row>
    <row r="907" spans="1:34" x14ac:dyDescent="0.3">
      <c r="A907" s="1" t="s">
        <v>1925</v>
      </c>
      <c r="B907" s="1" t="s">
        <v>1926</v>
      </c>
      <c r="C907" s="1">
        <v>50</v>
      </c>
      <c r="D907" s="1" t="str">
        <f t="shared" si="112"/>
        <v>40-59</v>
      </c>
      <c r="E907" s="1" t="s">
        <v>36</v>
      </c>
      <c r="F907" s="1" t="s">
        <v>1464</v>
      </c>
      <c r="G907" s="1" t="s">
        <v>45</v>
      </c>
      <c r="H907" s="1" t="s">
        <v>783</v>
      </c>
      <c r="I907" s="1" t="s">
        <v>382</v>
      </c>
      <c r="J907" s="1" t="s">
        <v>334</v>
      </c>
      <c r="K907" s="1" t="str">
        <f t="shared" si="113"/>
        <v>LAX - AMS</v>
      </c>
      <c r="L907" s="1">
        <v>11762</v>
      </c>
      <c r="M907" s="1" t="str">
        <f t="shared" si="114"/>
        <v>Long-haul</v>
      </c>
      <c r="N907" s="2">
        <v>0.26141203703703703</v>
      </c>
      <c r="O907" s="2">
        <v>0.80585648148148148</v>
      </c>
      <c r="P907" s="3">
        <v>45667</v>
      </c>
      <c r="Q907" s="2">
        <v>0.37877314814814816</v>
      </c>
      <c r="R907" s="2">
        <v>0.92321759259259262</v>
      </c>
      <c r="S907" s="2">
        <f t="shared" si="115"/>
        <v>0.11736111111111114</v>
      </c>
      <c r="T907" s="2">
        <f t="shared" si="116"/>
        <v>0.11736111111111114</v>
      </c>
      <c r="U907" s="1">
        <v>169</v>
      </c>
      <c r="V907" s="1" t="str">
        <f t="shared" si="117"/>
        <v>Severe-delay</v>
      </c>
      <c r="W907" s="1">
        <v>68.69</v>
      </c>
      <c r="X907" s="1" t="s">
        <v>37</v>
      </c>
      <c r="Y907" s="1">
        <v>5</v>
      </c>
      <c r="Z907" s="1" t="s">
        <v>80</v>
      </c>
      <c r="AA907" s="1">
        <v>43.7</v>
      </c>
      <c r="AB907" s="1">
        <v>59454.719295085197</v>
      </c>
      <c r="AC907" s="1" t="s">
        <v>33</v>
      </c>
      <c r="AD907" s="1">
        <v>4.21</v>
      </c>
      <c r="AE907" s="1">
        <v>76345.66</v>
      </c>
      <c r="AF907" s="1">
        <v>4404.8999999999996</v>
      </c>
      <c r="AG907" s="6">
        <f t="shared" si="118"/>
        <v>5.7696796386330268E-2</v>
      </c>
      <c r="AH907">
        <f t="shared" si="119"/>
        <v>-71940.760000000009</v>
      </c>
    </row>
    <row r="908" spans="1:34" x14ac:dyDescent="0.3">
      <c r="A908" s="1" t="s">
        <v>1927</v>
      </c>
      <c r="B908" s="1" t="s">
        <v>1928</v>
      </c>
      <c r="C908" s="1">
        <v>54</v>
      </c>
      <c r="D908" s="1" t="str">
        <f t="shared" si="112"/>
        <v>40-59</v>
      </c>
      <c r="E908" s="1" t="s">
        <v>25</v>
      </c>
      <c r="F908" s="1" t="s">
        <v>1464</v>
      </c>
      <c r="G908" s="1" t="s">
        <v>45</v>
      </c>
      <c r="H908" s="1" t="s">
        <v>783</v>
      </c>
      <c r="I908" s="1" t="s">
        <v>382</v>
      </c>
      <c r="J908" s="1" t="s">
        <v>334</v>
      </c>
      <c r="K908" s="1" t="str">
        <f t="shared" si="113"/>
        <v>LAX - AMS</v>
      </c>
      <c r="L908" s="1">
        <v>11762</v>
      </c>
      <c r="M908" s="1" t="str">
        <f t="shared" si="114"/>
        <v>Long-haul</v>
      </c>
      <c r="N908" s="2">
        <v>0.26141203703703703</v>
      </c>
      <c r="O908" s="2">
        <v>0.80585648148148148</v>
      </c>
      <c r="P908" s="3">
        <v>45671</v>
      </c>
      <c r="Q908" s="2">
        <v>0.37877314814814816</v>
      </c>
      <c r="R908" s="2">
        <v>0.92321759259259262</v>
      </c>
      <c r="S908" s="2">
        <f t="shared" si="115"/>
        <v>0.11736111111111114</v>
      </c>
      <c r="T908" s="2">
        <f t="shared" si="116"/>
        <v>0.11736111111111114</v>
      </c>
      <c r="U908" s="1">
        <v>169</v>
      </c>
      <c r="V908" s="1" t="str">
        <f t="shared" si="117"/>
        <v>Severe-delay</v>
      </c>
      <c r="W908" s="1">
        <v>678.3</v>
      </c>
      <c r="X908" s="1" t="s">
        <v>53</v>
      </c>
      <c r="Y908" s="1">
        <v>5</v>
      </c>
      <c r="Z908" s="1" t="s">
        <v>38</v>
      </c>
      <c r="AA908" s="1">
        <v>40.380000000000003</v>
      </c>
      <c r="AB908" s="1">
        <v>59725.7490876312</v>
      </c>
      <c r="AC908" s="1" t="s">
        <v>33</v>
      </c>
      <c r="AD908" s="1">
        <v>3.81</v>
      </c>
      <c r="AE908" s="1">
        <v>76670.899999999994</v>
      </c>
      <c r="AF908" s="1">
        <v>43419.28</v>
      </c>
      <c r="AG908" s="6">
        <f t="shared" si="118"/>
        <v>0.56630716477829268</v>
      </c>
      <c r="AH908">
        <f t="shared" si="119"/>
        <v>-33251.619999999995</v>
      </c>
    </row>
    <row r="909" spans="1:34" x14ac:dyDescent="0.3">
      <c r="A909" s="1" t="s">
        <v>1929</v>
      </c>
      <c r="B909" s="1" t="s">
        <v>1930</v>
      </c>
      <c r="C909" s="1">
        <v>63</v>
      </c>
      <c r="D909" s="1" t="str">
        <f t="shared" si="112"/>
        <v>60-69</v>
      </c>
      <c r="E909" s="1" t="s">
        <v>25</v>
      </c>
      <c r="F909" s="1" t="s">
        <v>1464</v>
      </c>
      <c r="G909" s="1" t="s">
        <v>45</v>
      </c>
      <c r="H909" s="1" t="s">
        <v>783</v>
      </c>
      <c r="I909" s="1" t="s">
        <v>382</v>
      </c>
      <c r="J909" s="1" t="s">
        <v>334</v>
      </c>
      <c r="K909" s="1" t="str">
        <f t="shared" si="113"/>
        <v>LAX - AMS</v>
      </c>
      <c r="L909" s="1">
        <v>11762</v>
      </c>
      <c r="M909" s="1" t="str">
        <f t="shared" si="114"/>
        <v>Long-haul</v>
      </c>
      <c r="N909" s="2">
        <v>0.26141203703703703</v>
      </c>
      <c r="O909" s="2">
        <v>0.80585648148148148</v>
      </c>
      <c r="P909" s="3">
        <v>45663</v>
      </c>
      <c r="Q909" s="2">
        <v>0.37877314814814816</v>
      </c>
      <c r="R909" s="2">
        <v>0.92321759259259262</v>
      </c>
      <c r="S909" s="2">
        <f t="shared" si="115"/>
        <v>0.11736111111111114</v>
      </c>
      <c r="T909" s="2">
        <f t="shared" si="116"/>
        <v>0.11736111111111114</v>
      </c>
      <c r="U909" s="1">
        <v>169</v>
      </c>
      <c r="V909" s="1" t="str">
        <f t="shared" si="117"/>
        <v>Severe-delay</v>
      </c>
      <c r="W909" s="1">
        <v>1289.6300000000001</v>
      </c>
      <c r="X909" s="1" t="s">
        <v>31</v>
      </c>
      <c r="Y909" s="1">
        <v>5</v>
      </c>
      <c r="Z909" s="1" t="s">
        <v>32</v>
      </c>
      <c r="AA909" s="1">
        <v>138.43</v>
      </c>
      <c r="AB909" s="1">
        <v>59966.177402971902</v>
      </c>
      <c r="AC909" s="1" t="s">
        <v>39</v>
      </c>
      <c r="AD909" s="1">
        <v>4.5999999999999996</v>
      </c>
      <c r="AE909" s="1">
        <v>76959.41</v>
      </c>
      <c r="AF909" s="1">
        <v>82564.009999999995</v>
      </c>
      <c r="AG909" s="6">
        <f t="shared" si="118"/>
        <v>1.0728254023776949</v>
      </c>
      <c r="AH909">
        <f t="shared" si="119"/>
        <v>5604.5999999999913</v>
      </c>
    </row>
    <row r="910" spans="1:34" x14ac:dyDescent="0.3">
      <c r="A910" s="1" t="s">
        <v>1931</v>
      </c>
      <c r="B910" s="1" t="s">
        <v>1932</v>
      </c>
      <c r="C910" s="1">
        <v>49</v>
      </c>
      <c r="D910" s="1" t="str">
        <f t="shared" si="112"/>
        <v>40-59</v>
      </c>
      <c r="E910" s="1" t="s">
        <v>25</v>
      </c>
      <c r="F910" s="1" t="s">
        <v>1464</v>
      </c>
      <c r="G910" s="1" t="s">
        <v>27</v>
      </c>
      <c r="H910" s="1" t="s">
        <v>783</v>
      </c>
      <c r="I910" s="1" t="s">
        <v>382</v>
      </c>
      <c r="J910" s="1" t="s">
        <v>334</v>
      </c>
      <c r="K910" s="1" t="str">
        <f t="shared" si="113"/>
        <v>LAX - AMS</v>
      </c>
      <c r="L910" s="1">
        <v>11762</v>
      </c>
      <c r="M910" s="1" t="str">
        <f t="shared" si="114"/>
        <v>Long-haul</v>
      </c>
      <c r="N910" s="2">
        <v>0.26141203703703703</v>
      </c>
      <c r="O910" s="2">
        <v>0.80585648148148148</v>
      </c>
      <c r="P910" s="3">
        <v>45664</v>
      </c>
      <c r="Q910" s="2">
        <v>0.37877314814814816</v>
      </c>
      <c r="R910" s="2">
        <v>0.92321759259259262</v>
      </c>
      <c r="S910" s="2">
        <f t="shared" si="115"/>
        <v>0.11736111111111114</v>
      </c>
      <c r="T910" s="2">
        <f t="shared" si="116"/>
        <v>0.11736111111111114</v>
      </c>
      <c r="U910" s="1">
        <v>169</v>
      </c>
      <c r="V910" s="1" t="str">
        <f t="shared" si="117"/>
        <v>Severe-delay</v>
      </c>
      <c r="W910" s="1">
        <v>437.4</v>
      </c>
      <c r="X910" s="1" t="s">
        <v>53</v>
      </c>
      <c r="Y910" s="1">
        <v>5</v>
      </c>
      <c r="Z910" s="1" t="s">
        <v>46</v>
      </c>
      <c r="AA910" s="1">
        <v>102.06</v>
      </c>
      <c r="AB910" s="1">
        <v>59647.900736975898</v>
      </c>
      <c r="AC910" s="1" t="s">
        <v>33</v>
      </c>
      <c r="AD910" s="1">
        <v>4.87</v>
      </c>
      <c r="AE910" s="1">
        <v>76577.48</v>
      </c>
      <c r="AF910" s="1">
        <v>28014.01</v>
      </c>
      <c r="AG910" s="6">
        <f t="shared" si="118"/>
        <v>0.36582569705871754</v>
      </c>
      <c r="AH910">
        <f t="shared" si="119"/>
        <v>-48563.47</v>
      </c>
    </row>
    <row r="911" spans="1:34" x14ac:dyDescent="0.3">
      <c r="A911" s="1" t="s">
        <v>1933</v>
      </c>
      <c r="B911" s="1" t="s">
        <v>1934</v>
      </c>
      <c r="C911" s="1">
        <v>65</v>
      </c>
      <c r="D911" s="1" t="str">
        <f t="shared" si="112"/>
        <v>60-69</v>
      </c>
      <c r="E911" s="1" t="s">
        <v>36</v>
      </c>
      <c r="F911" s="1" t="s">
        <v>1464</v>
      </c>
      <c r="G911" s="1" t="s">
        <v>45</v>
      </c>
      <c r="H911" s="1" t="s">
        <v>790</v>
      </c>
      <c r="I911" s="1" t="s">
        <v>214</v>
      </c>
      <c r="J911" s="1" t="s">
        <v>72</v>
      </c>
      <c r="K911" s="1" t="str">
        <f t="shared" si="113"/>
        <v>DEL - ICN</v>
      </c>
      <c r="L911" s="1">
        <v>13200</v>
      </c>
      <c r="M911" s="1" t="str">
        <f t="shared" si="114"/>
        <v>Long-haul</v>
      </c>
      <c r="N911" s="2">
        <v>0.1146412037037037</v>
      </c>
      <c r="O911" s="2">
        <v>0.72575231481481484</v>
      </c>
      <c r="P911" s="3">
        <v>45671</v>
      </c>
      <c r="Q911" s="2">
        <v>0.16116898148148148</v>
      </c>
      <c r="R911" s="2">
        <v>0.77228009259259256</v>
      </c>
      <c r="S911" s="2">
        <f t="shared" si="115"/>
        <v>4.6527777777777779E-2</v>
      </c>
      <c r="T911" s="2">
        <f t="shared" si="116"/>
        <v>4.6527777777777724E-2</v>
      </c>
      <c r="U911" s="1">
        <v>67</v>
      </c>
      <c r="V911" s="1" t="str">
        <f t="shared" si="117"/>
        <v>Moderate-delay</v>
      </c>
      <c r="W911" s="1">
        <v>748.25</v>
      </c>
      <c r="X911" s="1" t="s">
        <v>53</v>
      </c>
      <c r="Y911" s="1">
        <v>5</v>
      </c>
      <c r="Z911" s="1" t="s">
        <v>32</v>
      </c>
      <c r="AA911" s="1">
        <v>101.54</v>
      </c>
      <c r="AB911" s="1">
        <v>67336.786236353102</v>
      </c>
      <c r="AC911" s="1" t="s">
        <v>33</v>
      </c>
      <c r="AD911" s="1">
        <v>3.82</v>
      </c>
      <c r="AE911" s="1">
        <v>85804.14</v>
      </c>
      <c r="AF911" s="1">
        <v>47908.31</v>
      </c>
      <c r="AG911" s="6">
        <f t="shared" si="118"/>
        <v>0.55834497030096686</v>
      </c>
      <c r="AH911">
        <f t="shared" si="119"/>
        <v>-37895.83</v>
      </c>
    </row>
    <row r="912" spans="1:34" x14ac:dyDescent="0.3">
      <c r="A912" s="1" t="s">
        <v>1935</v>
      </c>
      <c r="B912" s="1" t="s">
        <v>1936</v>
      </c>
      <c r="C912" s="1">
        <v>62</v>
      </c>
      <c r="D912" s="1" t="str">
        <f t="shared" si="112"/>
        <v>60-69</v>
      </c>
      <c r="E912" s="1" t="s">
        <v>25</v>
      </c>
      <c r="F912" s="1" t="s">
        <v>1464</v>
      </c>
      <c r="G912" s="1" t="s">
        <v>45</v>
      </c>
      <c r="H912" s="1" t="s">
        <v>790</v>
      </c>
      <c r="I912" s="1" t="s">
        <v>214</v>
      </c>
      <c r="J912" s="1" t="s">
        <v>72</v>
      </c>
      <c r="K912" s="1" t="str">
        <f t="shared" si="113"/>
        <v>DEL - ICN</v>
      </c>
      <c r="L912" s="1">
        <v>13200</v>
      </c>
      <c r="M912" s="1" t="str">
        <f t="shared" si="114"/>
        <v>Long-haul</v>
      </c>
      <c r="N912" s="2">
        <v>0.1146412037037037</v>
      </c>
      <c r="O912" s="2">
        <v>0.72575231481481484</v>
      </c>
      <c r="P912" s="3">
        <v>45662</v>
      </c>
      <c r="Q912" s="2">
        <v>0.16116898148148148</v>
      </c>
      <c r="R912" s="2">
        <v>0.77228009259259256</v>
      </c>
      <c r="S912" s="2">
        <f t="shared" si="115"/>
        <v>4.6527777777777779E-2</v>
      </c>
      <c r="T912" s="2">
        <f t="shared" si="116"/>
        <v>4.6527777777777724E-2</v>
      </c>
      <c r="U912" s="1">
        <v>67</v>
      </c>
      <c r="V912" s="1" t="str">
        <f t="shared" si="117"/>
        <v>Moderate-delay</v>
      </c>
      <c r="W912" s="1">
        <v>910.03</v>
      </c>
      <c r="X912" s="1" t="s">
        <v>37</v>
      </c>
      <c r="Y912" s="1">
        <v>5</v>
      </c>
      <c r="Z912" s="1" t="s">
        <v>42</v>
      </c>
      <c r="AA912" s="1">
        <v>70.489999999999995</v>
      </c>
      <c r="AB912" s="1">
        <v>67108.920138098605</v>
      </c>
      <c r="AC912" s="1" t="s">
        <v>33</v>
      </c>
      <c r="AD912" s="1">
        <v>4.97</v>
      </c>
      <c r="AE912" s="1">
        <v>85530.7</v>
      </c>
      <c r="AF912" s="1">
        <v>58256.02</v>
      </c>
      <c r="AG912" s="6">
        <f t="shared" si="118"/>
        <v>0.68111239589995165</v>
      </c>
      <c r="AH912">
        <f t="shared" si="119"/>
        <v>-27274.68</v>
      </c>
    </row>
    <row r="913" spans="1:34" x14ac:dyDescent="0.3">
      <c r="A913" s="1" t="s">
        <v>1937</v>
      </c>
      <c r="B913" s="1" t="s">
        <v>1938</v>
      </c>
      <c r="C913" s="1">
        <v>44</v>
      </c>
      <c r="D913" s="1" t="str">
        <f t="shared" si="112"/>
        <v>40-59</v>
      </c>
      <c r="E913" s="1" t="s">
        <v>36</v>
      </c>
      <c r="F913" s="1" t="s">
        <v>1464</v>
      </c>
      <c r="G913" s="1" t="s">
        <v>45</v>
      </c>
      <c r="H913" s="1" t="s">
        <v>790</v>
      </c>
      <c r="I913" s="1" t="s">
        <v>214</v>
      </c>
      <c r="J913" s="1" t="s">
        <v>72</v>
      </c>
      <c r="K913" s="1" t="str">
        <f t="shared" si="113"/>
        <v>DEL - ICN</v>
      </c>
      <c r="L913" s="1">
        <v>13200</v>
      </c>
      <c r="M913" s="1" t="str">
        <f t="shared" si="114"/>
        <v>Long-haul</v>
      </c>
      <c r="N913" s="2">
        <v>0.1146412037037037</v>
      </c>
      <c r="O913" s="2">
        <v>0.72575231481481484</v>
      </c>
      <c r="P913" s="3">
        <v>45669</v>
      </c>
      <c r="Q913" s="2">
        <v>0.16116898148148148</v>
      </c>
      <c r="R913" s="2">
        <v>0.77228009259259256</v>
      </c>
      <c r="S913" s="2">
        <f t="shared" si="115"/>
        <v>4.6527777777777779E-2</v>
      </c>
      <c r="T913" s="2">
        <f t="shared" si="116"/>
        <v>4.6527777777777724E-2</v>
      </c>
      <c r="U913" s="1">
        <v>67</v>
      </c>
      <c r="V913" s="1" t="str">
        <f t="shared" si="117"/>
        <v>Moderate-delay</v>
      </c>
      <c r="W913" s="1">
        <v>856.5</v>
      </c>
      <c r="X913" s="1" t="s">
        <v>53</v>
      </c>
      <c r="Y913" s="1">
        <v>5</v>
      </c>
      <c r="Z913" s="1" t="s">
        <v>46</v>
      </c>
      <c r="AA913" s="1">
        <v>97.38</v>
      </c>
      <c r="AB913" s="1">
        <v>67472.805547685799</v>
      </c>
      <c r="AC913" s="1" t="s">
        <v>33</v>
      </c>
      <c r="AD913" s="1">
        <v>3.47</v>
      </c>
      <c r="AE913" s="1">
        <v>85967.37</v>
      </c>
      <c r="AF913" s="1">
        <v>54835.48</v>
      </c>
      <c r="AG913" s="6">
        <f t="shared" si="118"/>
        <v>0.63786387788762189</v>
      </c>
      <c r="AH913">
        <f t="shared" si="119"/>
        <v>-31131.889999999992</v>
      </c>
    </row>
    <row r="914" spans="1:34" x14ac:dyDescent="0.3">
      <c r="A914" s="1" t="s">
        <v>1939</v>
      </c>
      <c r="B914" s="1" t="s">
        <v>1940</v>
      </c>
      <c r="C914" s="1">
        <v>34</v>
      </c>
      <c r="D914" s="1" t="str">
        <f t="shared" si="112"/>
        <v>30-39</v>
      </c>
      <c r="E914" s="1" t="s">
        <v>36</v>
      </c>
      <c r="F914" s="1" t="s">
        <v>1464</v>
      </c>
      <c r="G914" s="1" t="s">
        <v>27</v>
      </c>
      <c r="H914" s="1" t="s">
        <v>790</v>
      </c>
      <c r="I914" s="1" t="s">
        <v>214</v>
      </c>
      <c r="J914" s="1" t="s">
        <v>72</v>
      </c>
      <c r="K914" s="1" t="str">
        <f t="shared" si="113"/>
        <v>DEL - ICN</v>
      </c>
      <c r="L914" s="1">
        <v>13200</v>
      </c>
      <c r="M914" s="1" t="str">
        <f t="shared" si="114"/>
        <v>Long-haul</v>
      </c>
      <c r="N914" s="2">
        <v>0.1146412037037037</v>
      </c>
      <c r="O914" s="2">
        <v>0.72575231481481484</v>
      </c>
      <c r="P914" s="3">
        <v>45672</v>
      </c>
      <c r="Q914" s="2">
        <v>0.16116898148148148</v>
      </c>
      <c r="R914" s="2">
        <v>0.77228009259259256</v>
      </c>
      <c r="S914" s="2">
        <f t="shared" si="115"/>
        <v>4.6527777777777779E-2</v>
      </c>
      <c r="T914" s="2">
        <f t="shared" si="116"/>
        <v>4.6527777777777724E-2</v>
      </c>
      <c r="U914" s="1">
        <v>67</v>
      </c>
      <c r="V914" s="1" t="str">
        <f t="shared" si="117"/>
        <v>Moderate-delay</v>
      </c>
      <c r="W914" s="1">
        <v>1052.22</v>
      </c>
      <c r="X914" s="1" t="s">
        <v>53</v>
      </c>
      <c r="Y914" s="1">
        <v>3</v>
      </c>
      <c r="Z914" s="1" t="s">
        <v>42</v>
      </c>
      <c r="AA914" s="1">
        <v>184.35</v>
      </c>
      <c r="AB914" s="1">
        <v>66765.858106051397</v>
      </c>
      <c r="AC914" s="1" t="s">
        <v>39</v>
      </c>
      <c r="AD914" s="1">
        <v>4.0999999999999996</v>
      </c>
      <c r="AE914" s="1">
        <v>85119.03</v>
      </c>
      <c r="AF914" s="1">
        <v>67378.95</v>
      </c>
      <c r="AG914" s="6">
        <f t="shared" si="118"/>
        <v>0.79158503098543298</v>
      </c>
      <c r="AH914">
        <f t="shared" si="119"/>
        <v>-17740.080000000002</v>
      </c>
    </row>
    <row r="915" spans="1:34" x14ac:dyDescent="0.3">
      <c r="A915" s="1" t="s">
        <v>1941</v>
      </c>
      <c r="B915" s="1" t="s">
        <v>1942</v>
      </c>
      <c r="C915" s="1">
        <v>56</v>
      </c>
      <c r="D915" s="1" t="str">
        <f t="shared" si="112"/>
        <v>40-59</v>
      </c>
      <c r="E915" s="1" t="s">
        <v>36</v>
      </c>
      <c r="F915" s="1" t="s">
        <v>1464</v>
      </c>
      <c r="G915" s="1" t="s">
        <v>45</v>
      </c>
      <c r="H915" s="1" t="s">
        <v>576</v>
      </c>
      <c r="I915" s="1" t="s">
        <v>172</v>
      </c>
      <c r="J915" s="1" t="s">
        <v>29</v>
      </c>
      <c r="K915" s="1" t="str">
        <f t="shared" si="113"/>
        <v>PVG - LHR</v>
      </c>
      <c r="L915" s="1">
        <v>3105</v>
      </c>
      <c r="M915" s="1" t="str">
        <f t="shared" si="114"/>
        <v xml:space="preserve">Short-haul </v>
      </c>
      <c r="N915" s="2">
        <v>0.91783564814814811</v>
      </c>
      <c r="O915" s="2">
        <v>6.1585648148148146E-2</v>
      </c>
      <c r="P915" s="3">
        <v>45661</v>
      </c>
      <c r="Q915" s="2">
        <v>0.95950231481481485</v>
      </c>
      <c r="R915" s="2">
        <v>0.10325231481481481</v>
      </c>
      <c r="S915" s="2">
        <f t="shared" si="115"/>
        <v>4.1666666666666741E-2</v>
      </c>
      <c r="T915" s="2">
        <f t="shared" si="116"/>
        <v>4.1666666666666664E-2</v>
      </c>
      <c r="U915" s="1">
        <v>60</v>
      </c>
      <c r="V915" s="1" t="str">
        <f t="shared" si="117"/>
        <v>Moderate-delay</v>
      </c>
      <c r="W915" s="1">
        <v>1067.9000000000001</v>
      </c>
      <c r="X915" s="1" t="s">
        <v>37</v>
      </c>
      <c r="Y915" s="1">
        <v>5</v>
      </c>
      <c r="Z915" s="1" t="s">
        <v>46</v>
      </c>
      <c r="AA915" s="1">
        <v>159.19999999999999</v>
      </c>
      <c r="AB915" s="1">
        <v>16461.655030377598</v>
      </c>
      <c r="AC915" s="1" t="s">
        <v>33</v>
      </c>
      <c r="AD915" s="1">
        <v>3.61</v>
      </c>
      <c r="AE915" s="1">
        <v>24753.99</v>
      </c>
      <c r="AF915" s="1">
        <v>68377.440000000002</v>
      </c>
      <c r="AG915" s="6">
        <f t="shared" si="118"/>
        <v>2.762279535541543</v>
      </c>
      <c r="AH915">
        <f t="shared" si="119"/>
        <v>43623.45</v>
      </c>
    </row>
    <row r="916" spans="1:34" x14ac:dyDescent="0.3">
      <c r="A916" s="1" t="s">
        <v>1943</v>
      </c>
      <c r="B916" s="1" t="s">
        <v>1944</v>
      </c>
      <c r="C916" s="1">
        <v>52</v>
      </c>
      <c r="D916" s="1" t="str">
        <f t="shared" si="112"/>
        <v>40-59</v>
      </c>
      <c r="E916" s="1" t="s">
        <v>36</v>
      </c>
      <c r="F916" s="1" t="s">
        <v>1464</v>
      </c>
      <c r="G916" s="1" t="s">
        <v>45</v>
      </c>
      <c r="H916" s="1" t="s">
        <v>576</v>
      </c>
      <c r="I916" s="1" t="s">
        <v>172</v>
      </c>
      <c r="J916" s="1" t="s">
        <v>29</v>
      </c>
      <c r="K916" s="1" t="str">
        <f t="shared" si="113"/>
        <v>PVG - LHR</v>
      </c>
      <c r="L916" s="1">
        <v>3105</v>
      </c>
      <c r="M916" s="1" t="str">
        <f t="shared" si="114"/>
        <v xml:space="preserve">Short-haul </v>
      </c>
      <c r="N916" s="2">
        <v>0.91783564814814811</v>
      </c>
      <c r="O916" s="2">
        <v>6.1585648148148146E-2</v>
      </c>
      <c r="P916" s="3">
        <v>45660</v>
      </c>
      <c r="Q916" s="2">
        <v>0.95950231481481485</v>
      </c>
      <c r="R916" s="2">
        <v>0.10325231481481481</v>
      </c>
      <c r="S916" s="2">
        <f t="shared" si="115"/>
        <v>4.1666666666666741E-2</v>
      </c>
      <c r="T916" s="2">
        <f t="shared" si="116"/>
        <v>4.1666666666666664E-2</v>
      </c>
      <c r="U916" s="1">
        <v>60</v>
      </c>
      <c r="V916" s="1" t="str">
        <f t="shared" si="117"/>
        <v>Moderate-delay</v>
      </c>
      <c r="W916" s="1">
        <v>428.26</v>
      </c>
      <c r="X916" s="1" t="s">
        <v>37</v>
      </c>
      <c r="Y916" s="1">
        <v>5</v>
      </c>
      <c r="Z916" s="1" t="s">
        <v>80</v>
      </c>
      <c r="AA916" s="1">
        <v>120.37</v>
      </c>
      <c r="AB916" s="1">
        <v>16102.3871104032</v>
      </c>
      <c r="AC916" s="1" t="s">
        <v>39</v>
      </c>
      <c r="AD916" s="1">
        <v>4.17</v>
      </c>
      <c r="AE916" s="1">
        <v>24322.86</v>
      </c>
      <c r="AF916" s="1">
        <v>27432.71</v>
      </c>
      <c r="AG916" s="6">
        <f t="shared" si="118"/>
        <v>1.1278570858854591</v>
      </c>
      <c r="AH916">
        <f t="shared" si="119"/>
        <v>3109.8499999999985</v>
      </c>
    </row>
    <row r="917" spans="1:34" x14ac:dyDescent="0.3">
      <c r="A917" s="1" t="s">
        <v>1945</v>
      </c>
      <c r="B917" s="1" t="s">
        <v>1946</v>
      </c>
      <c r="C917" s="1">
        <v>32</v>
      </c>
      <c r="D917" s="1" t="str">
        <f t="shared" si="112"/>
        <v>30-39</v>
      </c>
      <c r="E917" s="1" t="s">
        <v>25</v>
      </c>
      <c r="F917" s="1" t="s">
        <v>1464</v>
      </c>
      <c r="G917" s="1" t="s">
        <v>27</v>
      </c>
      <c r="H917" s="1" t="s">
        <v>585</v>
      </c>
      <c r="I917" s="1" t="s">
        <v>334</v>
      </c>
      <c r="J917" s="1" t="s">
        <v>72</v>
      </c>
      <c r="K917" s="1" t="str">
        <f t="shared" si="113"/>
        <v>AMS - ICN</v>
      </c>
      <c r="L917" s="1">
        <v>347</v>
      </c>
      <c r="M917" s="1" t="str">
        <f t="shared" si="114"/>
        <v xml:space="preserve">Short-haul </v>
      </c>
      <c r="N917" s="2">
        <v>0.56776620370370368</v>
      </c>
      <c r="O917" s="2">
        <v>0.58373842592592595</v>
      </c>
      <c r="P917" s="3">
        <v>45670</v>
      </c>
      <c r="Q917" s="2">
        <v>0.60179398148148144</v>
      </c>
      <c r="R917" s="2">
        <v>0.61776620370370372</v>
      </c>
      <c r="S917" s="2">
        <f t="shared" si="115"/>
        <v>3.4027777777777768E-2</v>
      </c>
      <c r="T917" s="2">
        <f t="shared" si="116"/>
        <v>3.4027777777777768E-2</v>
      </c>
      <c r="U917" s="1">
        <v>49</v>
      </c>
      <c r="V917" s="1" t="str">
        <f t="shared" si="117"/>
        <v>Moderate-delay</v>
      </c>
      <c r="W917" s="1">
        <v>1142.7</v>
      </c>
      <c r="X917" s="1" t="s">
        <v>37</v>
      </c>
      <c r="Y917" s="1">
        <v>3</v>
      </c>
      <c r="Z917" s="1" t="s">
        <v>80</v>
      </c>
      <c r="AA917" s="1">
        <v>59.77</v>
      </c>
      <c r="AB917" s="1">
        <v>2619.0116903317298</v>
      </c>
      <c r="AC917" s="1" t="s">
        <v>33</v>
      </c>
      <c r="AD917" s="1">
        <v>3.28</v>
      </c>
      <c r="AE917" s="1">
        <v>8142.81</v>
      </c>
      <c r="AF917" s="1">
        <v>73144.75</v>
      </c>
      <c r="AG917" s="6">
        <f t="shared" si="118"/>
        <v>8.9827406018315532</v>
      </c>
      <c r="AH917">
        <f t="shared" si="119"/>
        <v>65001.94</v>
      </c>
    </row>
    <row r="918" spans="1:34" x14ac:dyDescent="0.3">
      <c r="A918" s="1" t="s">
        <v>1947</v>
      </c>
      <c r="B918" s="1" t="s">
        <v>1948</v>
      </c>
      <c r="C918" s="1">
        <v>52</v>
      </c>
      <c r="D918" s="1" t="str">
        <f t="shared" si="112"/>
        <v>40-59</v>
      </c>
      <c r="E918" s="1" t="s">
        <v>36</v>
      </c>
      <c r="F918" s="1" t="s">
        <v>1464</v>
      </c>
      <c r="G918" s="1" t="s">
        <v>45</v>
      </c>
      <c r="H918" s="1" t="s">
        <v>585</v>
      </c>
      <c r="I918" s="1" t="s">
        <v>334</v>
      </c>
      <c r="J918" s="1" t="s">
        <v>72</v>
      </c>
      <c r="K918" s="1" t="str">
        <f t="shared" si="113"/>
        <v>AMS - ICN</v>
      </c>
      <c r="L918" s="1">
        <v>347</v>
      </c>
      <c r="M918" s="1" t="str">
        <f t="shared" si="114"/>
        <v xml:space="preserve">Short-haul </v>
      </c>
      <c r="N918" s="2">
        <v>0.56776620370370368</v>
      </c>
      <c r="O918" s="2">
        <v>0.58373842592592595</v>
      </c>
      <c r="P918" s="3">
        <v>45669</v>
      </c>
      <c r="Q918" s="2">
        <v>0.60179398148148144</v>
      </c>
      <c r="R918" s="2">
        <v>0.61776620370370372</v>
      </c>
      <c r="S918" s="2">
        <f t="shared" si="115"/>
        <v>3.4027777777777768E-2</v>
      </c>
      <c r="T918" s="2">
        <f t="shared" si="116"/>
        <v>3.4027777777777768E-2</v>
      </c>
      <c r="U918" s="1">
        <v>49</v>
      </c>
      <c r="V918" s="1" t="str">
        <f t="shared" si="117"/>
        <v>Moderate-delay</v>
      </c>
      <c r="W918" s="1">
        <v>1449.61</v>
      </c>
      <c r="X918" s="1" t="s">
        <v>37</v>
      </c>
      <c r="Y918" s="1">
        <v>5</v>
      </c>
      <c r="Z918" s="1" t="s">
        <v>42</v>
      </c>
      <c r="AA918" s="1">
        <v>131.30000000000001</v>
      </c>
      <c r="AB918" s="1">
        <v>2697.5481984859798</v>
      </c>
      <c r="AC918" s="1" t="s">
        <v>39</v>
      </c>
      <c r="AD918" s="1">
        <v>3.86</v>
      </c>
      <c r="AE918" s="1">
        <v>8237.06</v>
      </c>
      <c r="AF918" s="1">
        <v>92801.3</v>
      </c>
      <c r="AG918" s="6">
        <f t="shared" si="118"/>
        <v>11.266313466212461</v>
      </c>
      <c r="AH918">
        <f t="shared" si="119"/>
        <v>84564.24</v>
      </c>
    </row>
    <row r="919" spans="1:34" x14ac:dyDescent="0.3">
      <c r="A919" s="1" t="s">
        <v>1949</v>
      </c>
      <c r="B919" s="1" t="s">
        <v>1950</v>
      </c>
      <c r="C919" s="1">
        <v>43</v>
      </c>
      <c r="D919" s="1" t="str">
        <f t="shared" si="112"/>
        <v>40-59</v>
      </c>
      <c r="E919" s="1" t="s">
        <v>36</v>
      </c>
      <c r="F919" s="1" t="s">
        <v>1464</v>
      </c>
      <c r="G919" s="1" t="s">
        <v>45</v>
      </c>
      <c r="H919" s="1" t="s">
        <v>585</v>
      </c>
      <c r="I919" s="1" t="s">
        <v>334</v>
      </c>
      <c r="J919" s="1" t="s">
        <v>72</v>
      </c>
      <c r="K919" s="1" t="str">
        <f t="shared" si="113"/>
        <v>AMS - ICN</v>
      </c>
      <c r="L919" s="1">
        <v>347</v>
      </c>
      <c r="M919" s="1" t="str">
        <f t="shared" si="114"/>
        <v xml:space="preserve">Short-haul </v>
      </c>
      <c r="N919" s="2">
        <v>0.56776620370370368</v>
      </c>
      <c r="O919" s="2">
        <v>0.58373842592592595</v>
      </c>
      <c r="P919" s="3">
        <v>45669</v>
      </c>
      <c r="Q919" s="2">
        <v>0.60179398148148144</v>
      </c>
      <c r="R919" s="2">
        <v>0.61776620370370372</v>
      </c>
      <c r="S919" s="2">
        <f t="shared" si="115"/>
        <v>3.4027777777777768E-2</v>
      </c>
      <c r="T919" s="2">
        <f t="shared" si="116"/>
        <v>3.4027777777777768E-2</v>
      </c>
      <c r="U919" s="1">
        <v>49</v>
      </c>
      <c r="V919" s="1" t="str">
        <f t="shared" si="117"/>
        <v>Moderate-delay</v>
      </c>
      <c r="W919" s="1">
        <v>342.73</v>
      </c>
      <c r="X919" s="1" t="s">
        <v>31</v>
      </c>
      <c r="Y919" s="1">
        <v>5</v>
      </c>
      <c r="Z919" s="1" t="s">
        <v>46</v>
      </c>
      <c r="AA919" s="1">
        <v>103.77</v>
      </c>
      <c r="AB919" s="1">
        <v>2925.7298422144499</v>
      </c>
      <c r="AC919" s="1" t="s">
        <v>33</v>
      </c>
      <c r="AD919" s="1">
        <v>3.26</v>
      </c>
      <c r="AE919" s="1">
        <v>8510.8799999999992</v>
      </c>
      <c r="AF919" s="1">
        <v>21955.47</v>
      </c>
      <c r="AG919" s="6">
        <f t="shared" si="118"/>
        <v>2.5796944616772888</v>
      </c>
      <c r="AH919">
        <f t="shared" si="119"/>
        <v>13444.590000000002</v>
      </c>
    </row>
    <row r="920" spans="1:34" x14ac:dyDescent="0.3">
      <c r="A920" s="1" t="s">
        <v>1951</v>
      </c>
      <c r="B920" s="1" t="s">
        <v>1952</v>
      </c>
      <c r="C920" s="1">
        <v>36</v>
      </c>
      <c r="D920" s="1" t="str">
        <f t="shared" si="112"/>
        <v>30-39</v>
      </c>
      <c r="E920" s="1" t="s">
        <v>36</v>
      </c>
      <c r="F920" s="1" t="s">
        <v>1464</v>
      </c>
      <c r="G920" s="1" t="s">
        <v>27</v>
      </c>
      <c r="H920" s="1" t="s">
        <v>585</v>
      </c>
      <c r="I920" s="1" t="s">
        <v>334</v>
      </c>
      <c r="J920" s="1" t="s">
        <v>72</v>
      </c>
      <c r="K920" s="1" t="str">
        <f t="shared" si="113"/>
        <v>AMS - ICN</v>
      </c>
      <c r="L920" s="1">
        <v>347</v>
      </c>
      <c r="M920" s="1" t="str">
        <f t="shared" si="114"/>
        <v xml:space="preserve">Short-haul </v>
      </c>
      <c r="N920" s="2">
        <v>0.56776620370370368</v>
      </c>
      <c r="O920" s="2">
        <v>0.58373842592592595</v>
      </c>
      <c r="P920" s="3">
        <v>45666</v>
      </c>
      <c r="Q920" s="2">
        <v>0.60179398148148144</v>
      </c>
      <c r="R920" s="2">
        <v>0.61776620370370372</v>
      </c>
      <c r="S920" s="2">
        <f t="shared" si="115"/>
        <v>3.4027777777777768E-2</v>
      </c>
      <c r="T920" s="2">
        <f t="shared" si="116"/>
        <v>3.4027777777777768E-2</v>
      </c>
      <c r="U920" s="1">
        <v>49</v>
      </c>
      <c r="V920" s="1" t="str">
        <f t="shared" si="117"/>
        <v>Moderate-delay</v>
      </c>
      <c r="W920" s="1">
        <v>995.25</v>
      </c>
      <c r="X920" s="1" t="s">
        <v>37</v>
      </c>
      <c r="Y920" s="1">
        <v>3</v>
      </c>
      <c r="Z920" s="1" t="s">
        <v>38</v>
      </c>
      <c r="AA920" s="1">
        <v>185.87</v>
      </c>
      <c r="AB920" s="1">
        <v>2510.68861064155</v>
      </c>
      <c r="AC920" s="1" t="s">
        <v>39</v>
      </c>
      <c r="AD920" s="1">
        <v>4.4800000000000004</v>
      </c>
      <c r="AE920" s="1">
        <v>8012.83</v>
      </c>
      <c r="AF920" s="1">
        <v>63733.17</v>
      </c>
      <c r="AG920" s="6">
        <f t="shared" si="118"/>
        <v>7.9538901985940047</v>
      </c>
      <c r="AH920">
        <f t="shared" si="119"/>
        <v>55720.34</v>
      </c>
    </row>
    <row r="921" spans="1:34" x14ac:dyDescent="0.3">
      <c r="A921" s="1" t="s">
        <v>1953</v>
      </c>
      <c r="B921" s="1" t="s">
        <v>1954</v>
      </c>
      <c r="C921" s="1">
        <v>23</v>
      </c>
      <c r="D921" s="1" t="str">
        <f t="shared" si="112"/>
        <v>18-29</v>
      </c>
      <c r="E921" s="1" t="s">
        <v>25</v>
      </c>
      <c r="F921" s="1" t="s">
        <v>1464</v>
      </c>
      <c r="G921" s="1" t="s">
        <v>27</v>
      </c>
      <c r="H921" s="1" t="s">
        <v>585</v>
      </c>
      <c r="I921" s="1" t="s">
        <v>334</v>
      </c>
      <c r="J921" s="1" t="s">
        <v>72</v>
      </c>
      <c r="K921" s="1" t="str">
        <f t="shared" si="113"/>
        <v>AMS - ICN</v>
      </c>
      <c r="L921" s="1">
        <v>347</v>
      </c>
      <c r="M921" s="1" t="str">
        <f t="shared" si="114"/>
        <v xml:space="preserve">Short-haul </v>
      </c>
      <c r="N921" s="2">
        <v>0.56776620370370368</v>
      </c>
      <c r="O921" s="2">
        <v>0.58373842592592595</v>
      </c>
      <c r="P921" s="3">
        <v>45658</v>
      </c>
      <c r="Q921" s="2">
        <v>0.60179398148148144</v>
      </c>
      <c r="R921" s="2">
        <v>0.61776620370370372</v>
      </c>
      <c r="S921" s="2">
        <f t="shared" si="115"/>
        <v>3.4027777777777768E-2</v>
      </c>
      <c r="T921" s="2">
        <f t="shared" si="116"/>
        <v>3.4027777777777768E-2</v>
      </c>
      <c r="U921" s="1">
        <v>49</v>
      </c>
      <c r="V921" s="1" t="str">
        <f t="shared" si="117"/>
        <v>Moderate-delay</v>
      </c>
      <c r="W921" s="1">
        <v>1143.8499999999999</v>
      </c>
      <c r="X921" s="1" t="s">
        <v>31</v>
      </c>
      <c r="Y921" s="1">
        <v>5</v>
      </c>
      <c r="Z921" s="1" t="s">
        <v>80</v>
      </c>
      <c r="AA921" s="1">
        <v>65.319999999999993</v>
      </c>
      <c r="AB921" s="1">
        <v>2250.0080586039899</v>
      </c>
      <c r="AC921" s="1" t="s">
        <v>39</v>
      </c>
      <c r="AD921" s="1">
        <v>3.76</v>
      </c>
      <c r="AE921" s="1">
        <v>7700.01</v>
      </c>
      <c r="AF921" s="1">
        <v>73219.460000000006</v>
      </c>
      <c r="AG921" s="6">
        <f t="shared" si="118"/>
        <v>9.5090084298591826</v>
      </c>
      <c r="AH921">
        <f t="shared" si="119"/>
        <v>65519.450000000004</v>
      </c>
    </row>
    <row r="922" spans="1:34" x14ac:dyDescent="0.3">
      <c r="A922" s="1" t="s">
        <v>1955</v>
      </c>
      <c r="B922" s="1" t="s">
        <v>1956</v>
      </c>
      <c r="C922" s="1">
        <v>42</v>
      </c>
      <c r="D922" s="1" t="str">
        <f t="shared" si="112"/>
        <v>40-59</v>
      </c>
      <c r="E922" s="1" t="s">
        <v>36</v>
      </c>
      <c r="F922" s="1" t="s">
        <v>1464</v>
      </c>
      <c r="G922" s="1" t="s">
        <v>27</v>
      </c>
      <c r="H922" s="1" t="s">
        <v>586</v>
      </c>
      <c r="I922" s="1" t="s">
        <v>334</v>
      </c>
      <c r="J922" s="1" t="s">
        <v>259</v>
      </c>
      <c r="K922" s="1" t="str">
        <f t="shared" si="113"/>
        <v>AMS - JFK</v>
      </c>
      <c r="L922" s="1">
        <v>3594</v>
      </c>
      <c r="M922" s="1" t="str">
        <f t="shared" si="114"/>
        <v xml:space="preserve">Short-haul </v>
      </c>
      <c r="N922" s="2">
        <v>0.18997685185185184</v>
      </c>
      <c r="O922" s="2">
        <v>0.35594907407407406</v>
      </c>
      <c r="P922" s="3">
        <v>45664</v>
      </c>
      <c r="Q922" s="2">
        <v>0.22817129629629629</v>
      </c>
      <c r="R922" s="2">
        <v>0.39414351851851853</v>
      </c>
      <c r="S922" s="2">
        <f t="shared" si="115"/>
        <v>3.8194444444444448E-2</v>
      </c>
      <c r="T922" s="2">
        <f t="shared" si="116"/>
        <v>3.8194444444444475E-2</v>
      </c>
      <c r="U922" s="1">
        <v>55</v>
      </c>
      <c r="V922" s="1" t="str">
        <f t="shared" si="117"/>
        <v>Moderate-delay</v>
      </c>
      <c r="W922" s="1">
        <v>595.58000000000004</v>
      </c>
      <c r="X922" s="1" t="s">
        <v>53</v>
      </c>
      <c r="Y922" s="1">
        <v>5</v>
      </c>
      <c r="Z922" s="1" t="s">
        <v>80</v>
      </c>
      <c r="AA922" s="1">
        <v>116.47</v>
      </c>
      <c r="AB922" s="1">
        <v>19153.099015658401</v>
      </c>
      <c r="AC922" s="1" t="s">
        <v>39</v>
      </c>
      <c r="AD922" s="1">
        <v>4.3499999999999996</v>
      </c>
      <c r="AE922" s="1">
        <v>27983.72</v>
      </c>
      <c r="AF922" s="1">
        <v>38140.410000000003</v>
      </c>
      <c r="AG922" s="6">
        <f t="shared" si="118"/>
        <v>1.3629499580470359</v>
      </c>
      <c r="AH922">
        <f t="shared" si="119"/>
        <v>10156.690000000002</v>
      </c>
    </row>
    <row r="923" spans="1:34" x14ac:dyDescent="0.3">
      <c r="A923" s="1" t="s">
        <v>1957</v>
      </c>
      <c r="B923" s="1" t="s">
        <v>1958</v>
      </c>
      <c r="C923" s="1">
        <v>60</v>
      </c>
      <c r="D923" s="1" t="str">
        <f t="shared" si="112"/>
        <v>60-69</v>
      </c>
      <c r="E923" s="1" t="s">
        <v>36</v>
      </c>
      <c r="F923" s="1" t="s">
        <v>1464</v>
      </c>
      <c r="G923" s="1" t="s">
        <v>45</v>
      </c>
      <c r="H923" s="1" t="s">
        <v>586</v>
      </c>
      <c r="I923" s="1" t="s">
        <v>334</v>
      </c>
      <c r="J923" s="1" t="s">
        <v>259</v>
      </c>
      <c r="K923" s="1" t="str">
        <f t="shared" si="113"/>
        <v>AMS - JFK</v>
      </c>
      <c r="L923" s="1">
        <v>3594</v>
      </c>
      <c r="M923" s="1" t="str">
        <f t="shared" si="114"/>
        <v xml:space="preserve">Short-haul </v>
      </c>
      <c r="N923" s="2">
        <v>0.18997685185185184</v>
      </c>
      <c r="O923" s="2">
        <v>0.35594907407407406</v>
      </c>
      <c r="P923" s="3">
        <v>45666</v>
      </c>
      <c r="Q923" s="2">
        <v>0.22817129629629629</v>
      </c>
      <c r="R923" s="2">
        <v>0.39414351851851853</v>
      </c>
      <c r="S923" s="2">
        <f t="shared" si="115"/>
        <v>3.8194444444444448E-2</v>
      </c>
      <c r="T923" s="2">
        <f t="shared" si="116"/>
        <v>3.8194444444444475E-2</v>
      </c>
      <c r="U923" s="1">
        <v>55</v>
      </c>
      <c r="V923" s="1" t="str">
        <f t="shared" si="117"/>
        <v>Moderate-delay</v>
      </c>
      <c r="W923" s="1">
        <v>1059.52</v>
      </c>
      <c r="X923" s="1" t="s">
        <v>37</v>
      </c>
      <c r="Y923" s="1">
        <v>5</v>
      </c>
      <c r="Z923" s="1" t="s">
        <v>32</v>
      </c>
      <c r="AA923" s="1">
        <v>32.56</v>
      </c>
      <c r="AB923" s="1">
        <v>18678.752280995199</v>
      </c>
      <c r="AC923" s="1" t="s">
        <v>33</v>
      </c>
      <c r="AD923" s="1">
        <v>3.15</v>
      </c>
      <c r="AE923" s="1">
        <v>27414.5</v>
      </c>
      <c r="AF923" s="1">
        <v>67815.789999999994</v>
      </c>
      <c r="AG923" s="6">
        <f t="shared" si="118"/>
        <v>2.4737197468492949</v>
      </c>
      <c r="AH923">
        <f t="shared" si="119"/>
        <v>40401.289999999994</v>
      </c>
    </row>
    <row r="924" spans="1:34" x14ac:dyDescent="0.3">
      <c r="A924" s="1" t="s">
        <v>1959</v>
      </c>
      <c r="B924" s="1" t="s">
        <v>1960</v>
      </c>
      <c r="C924" s="1">
        <v>57</v>
      </c>
      <c r="D924" s="1" t="str">
        <f t="shared" si="112"/>
        <v>40-59</v>
      </c>
      <c r="E924" s="1" t="s">
        <v>36</v>
      </c>
      <c r="F924" s="1" t="s">
        <v>1464</v>
      </c>
      <c r="G924" s="1" t="s">
        <v>45</v>
      </c>
      <c r="H924" s="1" t="s">
        <v>599</v>
      </c>
      <c r="I924" s="1" t="s">
        <v>259</v>
      </c>
      <c r="J924" s="1" t="s">
        <v>214</v>
      </c>
      <c r="K924" s="1" t="str">
        <f t="shared" si="113"/>
        <v>JFK - DEL</v>
      </c>
      <c r="L924" s="1">
        <v>3239</v>
      </c>
      <c r="M924" s="1" t="str">
        <f t="shared" si="114"/>
        <v xml:space="preserve">Short-haul </v>
      </c>
      <c r="N924" s="2">
        <v>9.6747685185185187E-2</v>
      </c>
      <c r="O924" s="2">
        <v>0.24605324074074075</v>
      </c>
      <c r="P924" s="3">
        <v>45665</v>
      </c>
      <c r="Q924" s="2">
        <v>0.16410879629629629</v>
      </c>
      <c r="R924" s="2">
        <v>0.31341435185185185</v>
      </c>
      <c r="S924" s="2">
        <f t="shared" si="115"/>
        <v>6.7361111111111108E-2</v>
      </c>
      <c r="T924" s="2">
        <f t="shared" si="116"/>
        <v>6.7361111111111094E-2</v>
      </c>
      <c r="U924" s="1">
        <v>97</v>
      </c>
      <c r="V924" s="1" t="str">
        <f t="shared" si="117"/>
        <v>Moderate-delay</v>
      </c>
      <c r="W924" s="1">
        <v>624.36</v>
      </c>
      <c r="X924" s="1" t="s">
        <v>53</v>
      </c>
      <c r="Y924" s="1">
        <v>5</v>
      </c>
      <c r="Z924" s="1" t="s">
        <v>42</v>
      </c>
      <c r="AA924" s="1">
        <v>66.599999999999994</v>
      </c>
      <c r="AB924" s="1">
        <v>17328.0591408</v>
      </c>
      <c r="AC924" s="1" t="s">
        <v>39</v>
      </c>
      <c r="AD924" s="1">
        <v>4.8099999999999996</v>
      </c>
      <c r="AE924" s="1">
        <v>25793.67</v>
      </c>
      <c r="AF924" s="1">
        <v>39972.36</v>
      </c>
      <c r="AG924" s="6">
        <f t="shared" si="118"/>
        <v>1.5496964953029175</v>
      </c>
      <c r="AH924">
        <f t="shared" si="119"/>
        <v>14178.690000000002</v>
      </c>
    </row>
    <row r="925" spans="1:34" x14ac:dyDescent="0.3">
      <c r="A925" s="1" t="s">
        <v>1961</v>
      </c>
      <c r="B925" s="1" t="s">
        <v>1962</v>
      </c>
      <c r="C925" s="1">
        <v>44</v>
      </c>
      <c r="D925" s="1" t="str">
        <f t="shared" si="112"/>
        <v>40-59</v>
      </c>
      <c r="E925" s="1" t="s">
        <v>36</v>
      </c>
      <c r="F925" s="1" t="s">
        <v>1464</v>
      </c>
      <c r="G925" s="1" t="s">
        <v>27</v>
      </c>
      <c r="H925" s="1" t="s">
        <v>599</v>
      </c>
      <c r="I925" s="1" t="s">
        <v>259</v>
      </c>
      <c r="J925" s="1" t="s">
        <v>214</v>
      </c>
      <c r="K925" s="1" t="str">
        <f t="shared" si="113"/>
        <v>JFK - DEL</v>
      </c>
      <c r="L925" s="1">
        <v>3239</v>
      </c>
      <c r="M925" s="1" t="str">
        <f t="shared" si="114"/>
        <v xml:space="preserve">Short-haul </v>
      </c>
      <c r="N925" s="2">
        <v>9.6747685185185187E-2</v>
      </c>
      <c r="O925" s="2">
        <v>0.24605324074074075</v>
      </c>
      <c r="P925" s="3">
        <v>45659</v>
      </c>
      <c r="Q925" s="2">
        <v>0.16410879629629629</v>
      </c>
      <c r="R925" s="2">
        <v>0.31341435185185185</v>
      </c>
      <c r="S925" s="2">
        <f t="shared" si="115"/>
        <v>6.7361111111111108E-2</v>
      </c>
      <c r="T925" s="2">
        <f t="shared" si="116"/>
        <v>6.7361111111111094E-2</v>
      </c>
      <c r="U925" s="1">
        <v>97</v>
      </c>
      <c r="V925" s="1" t="str">
        <f t="shared" si="117"/>
        <v>Moderate-delay</v>
      </c>
      <c r="W925" s="1">
        <v>1141.3399999999999</v>
      </c>
      <c r="X925" s="1" t="s">
        <v>53</v>
      </c>
      <c r="Y925" s="1">
        <v>5</v>
      </c>
      <c r="Z925" s="1" t="s">
        <v>46</v>
      </c>
      <c r="AA925" s="1">
        <v>115.66</v>
      </c>
      <c r="AB925" s="1">
        <v>17077.977525674101</v>
      </c>
      <c r="AC925" s="1" t="s">
        <v>33</v>
      </c>
      <c r="AD925" s="1">
        <v>3.82</v>
      </c>
      <c r="AE925" s="1">
        <v>25493.57</v>
      </c>
      <c r="AF925" s="1">
        <v>73068.89</v>
      </c>
      <c r="AG925" s="6">
        <f t="shared" si="118"/>
        <v>2.8661693909483841</v>
      </c>
      <c r="AH925">
        <f t="shared" si="119"/>
        <v>47575.32</v>
      </c>
    </row>
    <row r="926" spans="1:34" x14ac:dyDescent="0.3">
      <c r="A926" s="1" t="s">
        <v>1963</v>
      </c>
      <c r="B926" s="1" t="s">
        <v>1964</v>
      </c>
      <c r="C926" s="1">
        <v>42</v>
      </c>
      <c r="D926" s="1" t="str">
        <f t="shared" si="112"/>
        <v>40-59</v>
      </c>
      <c r="E926" s="1" t="s">
        <v>25</v>
      </c>
      <c r="F926" s="1" t="s">
        <v>1464</v>
      </c>
      <c r="G926" s="1" t="s">
        <v>45</v>
      </c>
      <c r="H926" s="1" t="s">
        <v>599</v>
      </c>
      <c r="I926" s="1" t="s">
        <v>259</v>
      </c>
      <c r="J926" s="1" t="s">
        <v>214</v>
      </c>
      <c r="K926" s="1" t="str">
        <f t="shared" si="113"/>
        <v>JFK - DEL</v>
      </c>
      <c r="L926" s="1">
        <v>3239</v>
      </c>
      <c r="M926" s="1" t="str">
        <f t="shared" si="114"/>
        <v xml:space="preserve">Short-haul </v>
      </c>
      <c r="N926" s="2">
        <v>9.6747685185185187E-2</v>
      </c>
      <c r="O926" s="2">
        <v>0.24605324074074075</v>
      </c>
      <c r="P926" s="3">
        <v>45658</v>
      </c>
      <c r="Q926" s="2">
        <v>0.16410879629629629</v>
      </c>
      <c r="R926" s="2">
        <v>0.31341435185185185</v>
      </c>
      <c r="S926" s="2">
        <f t="shared" si="115"/>
        <v>6.7361111111111108E-2</v>
      </c>
      <c r="T926" s="2">
        <f t="shared" si="116"/>
        <v>6.7361111111111094E-2</v>
      </c>
      <c r="U926" s="1">
        <v>97</v>
      </c>
      <c r="V926" s="1" t="str">
        <f t="shared" si="117"/>
        <v>Moderate-delay</v>
      </c>
      <c r="W926" s="1">
        <v>926.38</v>
      </c>
      <c r="X926" s="1" t="s">
        <v>53</v>
      </c>
      <c r="Y926" s="1">
        <v>5</v>
      </c>
      <c r="Z926" s="1" t="s">
        <v>80</v>
      </c>
      <c r="AA926" s="1">
        <v>197.13</v>
      </c>
      <c r="AB926" s="1">
        <v>17620.6113236085</v>
      </c>
      <c r="AC926" s="1" t="s">
        <v>33</v>
      </c>
      <c r="AD926" s="1">
        <v>3.6</v>
      </c>
      <c r="AE926" s="1">
        <v>26144.73</v>
      </c>
      <c r="AF926" s="1">
        <v>59327.75</v>
      </c>
      <c r="AG926" s="6">
        <f t="shared" si="118"/>
        <v>2.2692049219861898</v>
      </c>
      <c r="AH926">
        <f t="shared" si="119"/>
        <v>33183.020000000004</v>
      </c>
    </row>
    <row r="927" spans="1:34" x14ac:dyDescent="0.3">
      <c r="A927" s="1" t="s">
        <v>1965</v>
      </c>
      <c r="B927" s="1" t="s">
        <v>1966</v>
      </c>
      <c r="C927" s="1">
        <v>54</v>
      </c>
      <c r="D927" s="1" t="str">
        <f t="shared" si="112"/>
        <v>40-59</v>
      </c>
      <c r="E927" s="1" t="s">
        <v>36</v>
      </c>
      <c r="F927" s="1" t="s">
        <v>1464</v>
      </c>
      <c r="G927" s="1" t="s">
        <v>45</v>
      </c>
      <c r="H927" s="1" t="s">
        <v>599</v>
      </c>
      <c r="I927" s="1" t="s">
        <v>259</v>
      </c>
      <c r="J927" s="1" t="s">
        <v>214</v>
      </c>
      <c r="K927" s="1" t="str">
        <f t="shared" si="113"/>
        <v>JFK - DEL</v>
      </c>
      <c r="L927" s="1">
        <v>3239</v>
      </c>
      <c r="M927" s="1" t="str">
        <f t="shared" si="114"/>
        <v xml:space="preserve">Short-haul </v>
      </c>
      <c r="N927" s="2">
        <v>9.6747685185185187E-2</v>
      </c>
      <c r="O927" s="2">
        <v>0.24605324074074075</v>
      </c>
      <c r="P927" s="3">
        <v>45662</v>
      </c>
      <c r="Q927" s="2">
        <v>0.16410879629629629</v>
      </c>
      <c r="R927" s="2">
        <v>0.31341435185185185</v>
      </c>
      <c r="S927" s="2">
        <f t="shared" si="115"/>
        <v>6.7361111111111108E-2</v>
      </c>
      <c r="T927" s="2">
        <f t="shared" si="116"/>
        <v>6.7361111111111094E-2</v>
      </c>
      <c r="U927" s="1">
        <v>97</v>
      </c>
      <c r="V927" s="1" t="str">
        <f t="shared" si="117"/>
        <v>Moderate-delay</v>
      </c>
      <c r="W927" s="1">
        <v>1421.01</v>
      </c>
      <c r="X927" s="1" t="s">
        <v>53</v>
      </c>
      <c r="Y927" s="1">
        <v>5</v>
      </c>
      <c r="Z927" s="1" t="s">
        <v>42</v>
      </c>
      <c r="AA927" s="1">
        <v>79.02</v>
      </c>
      <c r="AB927" s="1">
        <v>16797.422137753099</v>
      </c>
      <c r="AC927" s="1" t="s">
        <v>33</v>
      </c>
      <c r="AD927" s="1">
        <v>4.16</v>
      </c>
      <c r="AE927" s="1">
        <v>25156.91</v>
      </c>
      <c r="AF927" s="1">
        <v>90960.44</v>
      </c>
      <c r="AG927" s="6">
        <f t="shared" si="118"/>
        <v>3.6157238706979515</v>
      </c>
      <c r="AH927">
        <f t="shared" si="119"/>
        <v>65803.53</v>
      </c>
    </row>
    <row r="928" spans="1:34" x14ac:dyDescent="0.3">
      <c r="A928" s="1" t="s">
        <v>1967</v>
      </c>
      <c r="B928" s="1" t="s">
        <v>1968</v>
      </c>
      <c r="C928" s="1">
        <v>51</v>
      </c>
      <c r="D928" s="1" t="str">
        <f t="shared" si="112"/>
        <v>40-59</v>
      </c>
      <c r="E928" s="1" t="s">
        <v>25</v>
      </c>
      <c r="F928" s="1" t="s">
        <v>1464</v>
      </c>
      <c r="G928" s="1" t="s">
        <v>45</v>
      </c>
      <c r="H928" s="1" t="s">
        <v>599</v>
      </c>
      <c r="I928" s="1" t="s">
        <v>259</v>
      </c>
      <c r="J928" s="1" t="s">
        <v>214</v>
      </c>
      <c r="K928" s="1" t="str">
        <f t="shared" si="113"/>
        <v>JFK - DEL</v>
      </c>
      <c r="L928" s="1">
        <v>3239</v>
      </c>
      <c r="M928" s="1" t="str">
        <f t="shared" si="114"/>
        <v xml:space="preserve">Short-haul </v>
      </c>
      <c r="N928" s="2">
        <v>9.6747685185185187E-2</v>
      </c>
      <c r="O928" s="2">
        <v>0.24605324074074075</v>
      </c>
      <c r="P928" s="3">
        <v>45661</v>
      </c>
      <c r="Q928" s="2">
        <v>0.16410879629629629</v>
      </c>
      <c r="R928" s="2">
        <v>0.31341435185185185</v>
      </c>
      <c r="S928" s="2">
        <f t="shared" si="115"/>
        <v>6.7361111111111108E-2</v>
      </c>
      <c r="T928" s="2">
        <f t="shared" si="116"/>
        <v>6.7361111111111094E-2</v>
      </c>
      <c r="U928" s="1">
        <v>97</v>
      </c>
      <c r="V928" s="1" t="str">
        <f t="shared" si="117"/>
        <v>Moderate-delay</v>
      </c>
      <c r="W928" s="1">
        <v>1109.17</v>
      </c>
      <c r="X928" s="1" t="s">
        <v>31</v>
      </c>
      <c r="Y928" s="1">
        <v>5</v>
      </c>
      <c r="Z928" s="1" t="s">
        <v>38</v>
      </c>
      <c r="AA928" s="1">
        <v>152.21</v>
      </c>
      <c r="AB928" s="1">
        <v>17103.9679192271</v>
      </c>
      <c r="AC928" s="1" t="s">
        <v>33</v>
      </c>
      <c r="AD928" s="1">
        <v>4.18</v>
      </c>
      <c r="AE928" s="1">
        <v>25524.76</v>
      </c>
      <c r="AF928" s="1">
        <v>71017.320000000007</v>
      </c>
      <c r="AG928" s="6">
        <f t="shared" si="118"/>
        <v>2.7822913907907463</v>
      </c>
      <c r="AH928">
        <f t="shared" si="119"/>
        <v>45492.560000000012</v>
      </c>
    </row>
    <row r="929" spans="1:34" x14ac:dyDescent="0.3">
      <c r="A929" s="1" t="s">
        <v>1969</v>
      </c>
      <c r="B929" s="1" t="s">
        <v>1970</v>
      </c>
      <c r="C929" s="1">
        <v>56</v>
      </c>
      <c r="D929" s="1" t="str">
        <f t="shared" si="112"/>
        <v>40-59</v>
      </c>
      <c r="E929" s="1" t="s">
        <v>25</v>
      </c>
      <c r="F929" s="1" t="s">
        <v>1464</v>
      </c>
      <c r="G929" s="1" t="s">
        <v>45</v>
      </c>
      <c r="H929" s="1" t="s">
        <v>599</v>
      </c>
      <c r="I929" s="1" t="s">
        <v>259</v>
      </c>
      <c r="J929" s="1" t="s">
        <v>214</v>
      </c>
      <c r="K929" s="1" t="str">
        <f t="shared" si="113"/>
        <v>JFK - DEL</v>
      </c>
      <c r="L929" s="1">
        <v>3239</v>
      </c>
      <c r="M929" s="1" t="str">
        <f t="shared" si="114"/>
        <v xml:space="preserve">Short-haul </v>
      </c>
      <c r="N929" s="2">
        <v>9.6747685185185187E-2</v>
      </c>
      <c r="O929" s="2">
        <v>0.24605324074074075</v>
      </c>
      <c r="P929" s="3">
        <v>45670</v>
      </c>
      <c r="Q929" s="2">
        <v>0.16410879629629629</v>
      </c>
      <c r="R929" s="2">
        <v>0.31341435185185185</v>
      </c>
      <c r="S929" s="2">
        <f t="shared" si="115"/>
        <v>6.7361111111111108E-2</v>
      </c>
      <c r="T929" s="2">
        <f t="shared" si="116"/>
        <v>6.7361111111111094E-2</v>
      </c>
      <c r="U929" s="1">
        <v>97</v>
      </c>
      <c r="V929" s="1" t="str">
        <f t="shared" si="117"/>
        <v>Moderate-delay</v>
      </c>
      <c r="W929" s="1">
        <v>1411.49</v>
      </c>
      <c r="X929" s="1" t="s">
        <v>37</v>
      </c>
      <c r="Y929" s="1">
        <v>5</v>
      </c>
      <c r="Z929" s="1" t="s">
        <v>38</v>
      </c>
      <c r="AA929" s="1">
        <v>179.3</v>
      </c>
      <c r="AB929" s="1">
        <v>17304.317022519299</v>
      </c>
      <c r="AC929" s="1" t="s">
        <v>33</v>
      </c>
      <c r="AD929" s="1">
        <v>4.8</v>
      </c>
      <c r="AE929" s="1">
        <v>25765.18</v>
      </c>
      <c r="AF929" s="1">
        <v>90371.22</v>
      </c>
      <c r="AG929" s="6">
        <f t="shared" si="118"/>
        <v>3.5074942228232056</v>
      </c>
      <c r="AH929">
        <f t="shared" si="119"/>
        <v>64606.04</v>
      </c>
    </row>
    <row r="930" spans="1:34" x14ac:dyDescent="0.3">
      <c r="A930" s="1" t="s">
        <v>1971</v>
      </c>
      <c r="B930" s="1" t="s">
        <v>1972</v>
      </c>
      <c r="C930" s="1">
        <v>58</v>
      </c>
      <c r="D930" s="1" t="str">
        <f t="shared" si="112"/>
        <v>40-59</v>
      </c>
      <c r="E930" s="1" t="s">
        <v>36</v>
      </c>
      <c r="F930" s="1" t="s">
        <v>1464</v>
      </c>
      <c r="G930" s="1" t="s">
        <v>27</v>
      </c>
      <c r="H930" s="1" t="s">
        <v>612</v>
      </c>
      <c r="I930" s="1" t="s">
        <v>29</v>
      </c>
      <c r="J930" s="1" t="s">
        <v>88</v>
      </c>
      <c r="K930" s="1" t="str">
        <f t="shared" si="113"/>
        <v>LHR - CDG</v>
      </c>
      <c r="L930" s="1">
        <v>2142</v>
      </c>
      <c r="M930" s="1" t="str">
        <f t="shared" si="114"/>
        <v xml:space="preserve">Short-haul </v>
      </c>
      <c r="N930" s="2">
        <v>0.87881944444444449</v>
      </c>
      <c r="O930" s="2">
        <v>0.97743055555555558</v>
      </c>
      <c r="P930" s="3">
        <v>45666</v>
      </c>
      <c r="Q930" s="2">
        <v>0.94062500000000004</v>
      </c>
      <c r="R930" s="2">
        <v>3.923611111111111E-2</v>
      </c>
      <c r="S930" s="2">
        <f t="shared" si="115"/>
        <v>6.1805555555555558E-2</v>
      </c>
      <c r="T930" s="2">
        <f t="shared" si="116"/>
        <v>6.1805555555555558E-2</v>
      </c>
      <c r="U930" s="1">
        <v>89</v>
      </c>
      <c r="V930" s="1" t="str">
        <f t="shared" si="117"/>
        <v>Moderate-delay</v>
      </c>
      <c r="W930" s="1">
        <v>1250.51</v>
      </c>
      <c r="X930" s="1" t="s">
        <v>31</v>
      </c>
      <c r="Y930" s="1">
        <v>5</v>
      </c>
      <c r="Z930" s="1" t="s">
        <v>80</v>
      </c>
      <c r="AA930" s="1">
        <v>92.59</v>
      </c>
      <c r="AB930" s="1">
        <v>11609.6348965415</v>
      </c>
      <c r="AC930" s="1" t="s">
        <v>39</v>
      </c>
      <c r="AD930" s="1">
        <v>3.92</v>
      </c>
      <c r="AE930" s="1">
        <v>18931.560000000001</v>
      </c>
      <c r="AF930" s="1">
        <v>80051.16</v>
      </c>
      <c r="AG930" s="6">
        <f t="shared" si="118"/>
        <v>4.228450270342222</v>
      </c>
      <c r="AH930">
        <f t="shared" si="119"/>
        <v>61119.600000000006</v>
      </c>
    </row>
    <row r="931" spans="1:34" x14ac:dyDescent="0.3">
      <c r="A931" s="1" t="s">
        <v>1973</v>
      </c>
      <c r="B931" s="1" t="s">
        <v>1974</v>
      </c>
      <c r="C931" s="1">
        <v>52</v>
      </c>
      <c r="D931" s="1" t="str">
        <f t="shared" si="112"/>
        <v>40-59</v>
      </c>
      <c r="E931" s="1" t="s">
        <v>25</v>
      </c>
      <c r="F931" s="1" t="s">
        <v>1464</v>
      </c>
      <c r="G931" s="1" t="s">
        <v>45</v>
      </c>
      <c r="H931" s="1" t="s">
        <v>612</v>
      </c>
      <c r="I931" s="1" t="s">
        <v>29</v>
      </c>
      <c r="J931" s="1" t="s">
        <v>88</v>
      </c>
      <c r="K931" s="1" t="str">
        <f t="shared" si="113"/>
        <v>LHR - CDG</v>
      </c>
      <c r="L931" s="1">
        <v>2142</v>
      </c>
      <c r="M931" s="1" t="str">
        <f t="shared" si="114"/>
        <v xml:space="preserve">Short-haul </v>
      </c>
      <c r="N931" s="2">
        <v>0.87881944444444449</v>
      </c>
      <c r="O931" s="2">
        <v>0.97743055555555558</v>
      </c>
      <c r="P931" s="3">
        <v>45658</v>
      </c>
      <c r="Q931" s="2">
        <v>0.94062500000000004</v>
      </c>
      <c r="R931" s="2">
        <v>3.923611111111111E-2</v>
      </c>
      <c r="S931" s="2">
        <f t="shared" si="115"/>
        <v>6.1805555555555558E-2</v>
      </c>
      <c r="T931" s="2">
        <f t="shared" si="116"/>
        <v>6.1805555555555558E-2</v>
      </c>
      <c r="U931" s="1">
        <v>89</v>
      </c>
      <c r="V931" s="1" t="str">
        <f t="shared" si="117"/>
        <v>Moderate-delay</v>
      </c>
      <c r="W931" s="1">
        <v>599.09</v>
      </c>
      <c r="X931" s="1" t="s">
        <v>53</v>
      </c>
      <c r="Y931" s="1">
        <v>5</v>
      </c>
      <c r="Z931" s="1" t="s">
        <v>80</v>
      </c>
      <c r="AA931" s="1">
        <v>105.28</v>
      </c>
      <c r="AB931" s="1">
        <v>11417.085175890101</v>
      </c>
      <c r="AC931" s="1" t="s">
        <v>39</v>
      </c>
      <c r="AD931" s="1">
        <v>3.38</v>
      </c>
      <c r="AE931" s="1">
        <v>18700.5</v>
      </c>
      <c r="AF931" s="1">
        <v>38362.82</v>
      </c>
      <c r="AG931" s="6">
        <f t="shared" si="118"/>
        <v>2.0514328493890539</v>
      </c>
      <c r="AH931">
        <f t="shared" si="119"/>
        <v>19662.32</v>
      </c>
    </row>
    <row r="932" spans="1:34" x14ac:dyDescent="0.3">
      <c r="A932" s="1" t="s">
        <v>1975</v>
      </c>
      <c r="B932" s="1" t="s">
        <v>1976</v>
      </c>
      <c r="C932" s="1">
        <v>63</v>
      </c>
      <c r="D932" s="1" t="str">
        <f t="shared" si="112"/>
        <v>60-69</v>
      </c>
      <c r="E932" s="1" t="s">
        <v>25</v>
      </c>
      <c r="F932" s="1" t="s">
        <v>1464</v>
      </c>
      <c r="G932" s="1" t="s">
        <v>27</v>
      </c>
      <c r="H932" s="1" t="s">
        <v>612</v>
      </c>
      <c r="I932" s="1" t="s">
        <v>29</v>
      </c>
      <c r="J932" s="1" t="s">
        <v>88</v>
      </c>
      <c r="K932" s="1" t="str">
        <f t="shared" si="113"/>
        <v>LHR - CDG</v>
      </c>
      <c r="L932" s="1">
        <v>2142</v>
      </c>
      <c r="M932" s="1" t="str">
        <f t="shared" si="114"/>
        <v xml:space="preserve">Short-haul </v>
      </c>
      <c r="N932" s="2">
        <v>0.87881944444444449</v>
      </c>
      <c r="O932" s="2">
        <v>0.97743055555555558</v>
      </c>
      <c r="P932" s="3">
        <v>45672</v>
      </c>
      <c r="Q932" s="2">
        <v>0.94062500000000004</v>
      </c>
      <c r="R932" s="2">
        <v>3.923611111111111E-2</v>
      </c>
      <c r="S932" s="2">
        <f t="shared" si="115"/>
        <v>6.1805555555555558E-2</v>
      </c>
      <c r="T932" s="2">
        <f t="shared" si="116"/>
        <v>6.1805555555555558E-2</v>
      </c>
      <c r="U932" s="1">
        <v>89</v>
      </c>
      <c r="V932" s="1" t="str">
        <f t="shared" si="117"/>
        <v>Moderate-delay</v>
      </c>
      <c r="W932" s="1">
        <v>1305.52</v>
      </c>
      <c r="X932" s="1" t="s">
        <v>53</v>
      </c>
      <c r="Y932" s="1">
        <v>5</v>
      </c>
      <c r="Z932" s="1" t="s">
        <v>80</v>
      </c>
      <c r="AA932" s="1">
        <v>27.44</v>
      </c>
      <c r="AB932" s="1">
        <v>11746.0570741996</v>
      </c>
      <c r="AC932" s="1" t="s">
        <v>33</v>
      </c>
      <c r="AD932" s="1">
        <v>4.93</v>
      </c>
      <c r="AE932" s="1">
        <v>19095.27</v>
      </c>
      <c r="AF932" s="1">
        <v>83558.77</v>
      </c>
      <c r="AG932" s="6">
        <f t="shared" si="118"/>
        <v>4.3758883744508461</v>
      </c>
      <c r="AH932">
        <f t="shared" si="119"/>
        <v>64463.5</v>
      </c>
    </row>
    <row r="933" spans="1:34" x14ac:dyDescent="0.3">
      <c r="A933" s="1" t="s">
        <v>1977</v>
      </c>
      <c r="B933" s="1" t="s">
        <v>1978</v>
      </c>
      <c r="C933" s="1">
        <v>23</v>
      </c>
      <c r="D933" s="1" t="str">
        <f t="shared" si="112"/>
        <v>18-29</v>
      </c>
      <c r="E933" s="1" t="s">
        <v>36</v>
      </c>
      <c r="F933" s="1" t="s">
        <v>1464</v>
      </c>
      <c r="G933" s="1" t="s">
        <v>45</v>
      </c>
      <c r="H933" s="1" t="s">
        <v>625</v>
      </c>
      <c r="I933" s="1" t="s">
        <v>72</v>
      </c>
      <c r="J933" s="1" t="s">
        <v>382</v>
      </c>
      <c r="K933" s="1" t="str">
        <f t="shared" si="113"/>
        <v>ICN - LAX</v>
      </c>
      <c r="L933" s="1">
        <v>10284</v>
      </c>
      <c r="M933" s="1" t="str">
        <f t="shared" si="114"/>
        <v>Long-haul</v>
      </c>
      <c r="N933" s="2">
        <v>0.55234953703703704</v>
      </c>
      <c r="O933" s="2">
        <v>2.8043981481481482E-2</v>
      </c>
      <c r="P933" s="3">
        <v>45661</v>
      </c>
      <c r="Q933" s="2">
        <v>0.60859953703703706</v>
      </c>
      <c r="R933" s="2">
        <v>8.4293981481481484E-2</v>
      </c>
      <c r="S933" s="2">
        <f t="shared" si="115"/>
        <v>5.6250000000000022E-2</v>
      </c>
      <c r="T933" s="2">
        <f t="shared" si="116"/>
        <v>5.6250000000000001E-2</v>
      </c>
      <c r="U933" s="1">
        <v>81</v>
      </c>
      <c r="V933" s="1" t="str">
        <f t="shared" si="117"/>
        <v>Moderate-delay</v>
      </c>
      <c r="W933" s="1">
        <v>1371.67</v>
      </c>
      <c r="X933" s="1" t="s">
        <v>53</v>
      </c>
      <c r="Y933" s="1">
        <v>5</v>
      </c>
      <c r="Z933" s="1" t="s">
        <v>38</v>
      </c>
      <c r="AA933" s="1">
        <v>131.94</v>
      </c>
      <c r="AB933" s="1">
        <v>51932.012483918697</v>
      </c>
      <c r="AC933" s="1" t="s">
        <v>33</v>
      </c>
      <c r="AD933" s="1">
        <v>3.62</v>
      </c>
      <c r="AE933" s="1">
        <v>67318.41</v>
      </c>
      <c r="AF933" s="1">
        <v>87813.27</v>
      </c>
      <c r="AG933" s="6">
        <f t="shared" si="118"/>
        <v>1.3044465845227182</v>
      </c>
      <c r="AH933">
        <f t="shared" si="119"/>
        <v>20494.86</v>
      </c>
    </row>
    <row r="934" spans="1:34" x14ac:dyDescent="0.3">
      <c r="A934" s="1" t="s">
        <v>1979</v>
      </c>
      <c r="B934" s="1" t="s">
        <v>1980</v>
      </c>
      <c r="C934" s="1">
        <v>38</v>
      </c>
      <c r="D934" s="1" t="str">
        <f t="shared" si="112"/>
        <v>30-39</v>
      </c>
      <c r="E934" s="1" t="s">
        <v>25</v>
      </c>
      <c r="F934" s="1" t="s">
        <v>1464</v>
      </c>
      <c r="G934" s="1" t="s">
        <v>45</v>
      </c>
      <c r="H934" s="1" t="s">
        <v>625</v>
      </c>
      <c r="I934" s="1" t="s">
        <v>72</v>
      </c>
      <c r="J934" s="1" t="s">
        <v>382</v>
      </c>
      <c r="K934" s="1" t="str">
        <f t="shared" si="113"/>
        <v>ICN - LAX</v>
      </c>
      <c r="L934" s="1">
        <v>10284</v>
      </c>
      <c r="M934" s="1" t="str">
        <f t="shared" si="114"/>
        <v>Long-haul</v>
      </c>
      <c r="N934" s="2">
        <v>0.55234953703703704</v>
      </c>
      <c r="O934" s="2">
        <v>2.8043981481481482E-2</v>
      </c>
      <c r="P934" s="3">
        <v>45661</v>
      </c>
      <c r="Q934" s="2">
        <v>0.60859953703703706</v>
      </c>
      <c r="R934" s="2">
        <v>8.4293981481481484E-2</v>
      </c>
      <c r="S934" s="2">
        <f t="shared" si="115"/>
        <v>5.6250000000000022E-2</v>
      </c>
      <c r="T934" s="2">
        <f t="shared" si="116"/>
        <v>5.6250000000000001E-2</v>
      </c>
      <c r="U934" s="1">
        <v>81</v>
      </c>
      <c r="V934" s="1" t="str">
        <f t="shared" si="117"/>
        <v>Moderate-delay</v>
      </c>
      <c r="W934" s="1">
        <v>995.53</v>
      </c>
      <c r="X934" s="1" t="s">
        <v>31</v>
      </c>
      <c r="Y934" s="1">
        <v>3</v>
      </c>
      <c r="Z934" s="1" t="s">
        <v>42</v>
      </c>
      <c r="AA934" s="1">
        <v>115.46</v>
      </c>
      <c r="AB934" s="1">
        <v>52885.396532206003</v>
      </c>
      <c r="AC934" s="1" t="s">
        <v>33</v>
      </c>
      <c r="AD934" s="1">
        <v>4.84</v>
      </c>
      <c r="AE934" s="1">
        <v>68462.48</v>
      </c>
      <c r="AF934" s="1">
        <v>63737.01</v>
      </c>
      <c r="AG934" s="6">
        <f t="shared" si="118"/>
        <v>0.93097723015584599</v>
      </c>
      <c r="AH934">
        <f t="shared" si="119"/>
        <v>-4725.4699999999939</v>
      </c>
    </row>
    <row r="935" spans="1:34" x14ac:dyDescent="0.3">
      <c r="A935" s="1" t="s">
        <v>1981</v>
      </c>
      <c r="B935" s="1" t="s">
        <v>1982</v>
      </c>
      <c r="C935" s="1">
        <v>44</v>
      </c>
      <c r="D935" s="1" t="str">
        <f t="shared" si="112"/>
        <v>40-59</v>
      </c>
      <c r="E935" s="1" t="s">
        <v>25</v>
      </c>
      <c r="F935" s="1" t="s">
        <v>1464</v>
      </c>
      <c r="G935" s="1" t="s">
        <v>27</v>
      </c>
      <c r="H935" s="1" t="s">
        <v>625</v>
      </c>
      <c r="I935" s="1" t="s">
        <v>72</v>
      </c>
      <c r="J935" s="1" t="s">
        <v>382</v>
      </c>
      <c r="K935" s="1" t="str">
        <f t="shared" si="113"/>
        <v>ICN - LAX</v>
      </c>
      <c r="L935" s="1">
        <v>10284</v>
      </c>
      <c r="M935" s="1" t="str">
        <f t="shared" si="114"/>
        <v>Long-haul</v>
      </c>
      <c r="N935" s="2">
        <v>0.55234953703703704</v>
      </c>
      <c r="O935" s="2">
        <v>2.8043981481481482E-2</v>
      </c>
      <c r="P935" s="3">
        <v>45671</v>
      </c>
      <c r="Q935" s="2">
        <v>0.60859953703703706</v>
      </c>
      <c r="R935" s="2">
        <v>8.4293981481481484E-2</v>
      </c>
      <c r="S935" s="2">
        <f t="shared" si="115"/>
        <v>5.6250000000000022E-2</v>
      </c>
      <c r="T935" s="2">
        <f t="shared" si="116"/>
        <v>5.6250000000000001E-2</v>
      </c>
      <c r="U935" s="1">
        <v>81</v>
      </c>
      <c r="V935" s="1" t="str">
        <f t="shared" si="117"/>
        <v>Moderate-delay</v>
      </c>
      <c r="W935" s="1">
        <v>498.14</v>
      </c>
      <c r="X935" s="1" t="s">
        <v>31</v>
      </c>
      <c r="Y935" s="1">
        <v>5</v>
      </c>
      <c r="Z935" s="1" t="s">
        <v>42</v>
      </c>
      <c r="AA935" s="1">
        <v>85.04</v>
      </c>
      <c r="AB935" s="1">
        <v>52776.345555049003</v>
      </c>
      <c r="AC935" s="1" t="s">
        <v>33</v>
      </c>
      <c r="AD935" s="1">
        <v>4.28</v>
      </c>
      <c r="AE935" s="1">
        <v>68331.61</v>
      </c>
      <c r="AF935" s="1">
        <v>31897.97</v>
      </c>
      <c r="AG935" s="6">
        <f t="shared" si="118"/>
        <v>0.4668113337297336</v>
      </c>
      <c r="AH935">
        <f t="shared" si="119"/>
        <v>-36433.64</v>
      </c>
    </row>
    <row r="936" spans="1:34" x14ac:dyDescent="0.3">
      <c r="A936" s="1" t="s">
        <v>1983</v>
      </c>
      <c r="B936" s="1" t="s">
        <v>1984</v>
      </c>
      <c r="C936" s="1">
        <v>54</v>
      </c>
      <c r="D936" s="1" t="str">
        <f t="shared" si="112"/>
        <v>40-59</v>
      </c>
      <c r="E936" s="1" t="s">
        <v>36</v>
      </c>
      <c r="F936" s="1" t="s">
        <v>1464</v>
      </c>
      <c r="G936" s="1" t="s">
        <v>27</v>
      </c>
      <c r="H936" s="1" t="s">
        <v>625</v>
      </c>
      <c r="I936" s="1" t="s">
        <v>72</v>
      </c>
      <c r="J936" s="1" t="s">
        <v>382</v>
      </c>
      <c r="K936" s="1" t="str">
        <f t="shared" si="113"/>
        <v>ICN - LAX</v>
      </c>
      <c r="L936" s="1">
        <v>10284</v>
      </c>
      <c r="M936" s="1" t="str">
        <f t="shared" si="114"/>
        <v>Long-haul</v>
      </c>
      <c r="N936" s="2">
        <v>0.55234953703703704</v>
      </c>
      <c r="O936" s="2">
        <v>2.8043981481481482E-2</v>
      </c>
      <c r="P936" s="3">
        <v>45668</v>
      </c>
      <c r="Q936" s="2">
        <v>0.60859953703703706</v>
      </c>
      <c r="R936" s="2">
        <v>8.4293981481481484E-2</v>
      </c>
      <c r="S936" s="2">
        <f t="shared" si="115"/>
        <v>5.6250000000000022E-2</v>
      </c>
      <c r="T936" s="2">
        <f t="shared" si="116"/>
        <v>5.6250000000000001E-2</v>
      </c>
      <c r="U936" s="1">
        <v>81</v>
      </c>
      <c r="V936" s="1" t="str">
        <f t="shared" si="117"/>
        <v>Moderate-delay</v>
      </c>
      <c r="W936" s="1">
        <v>102.15</v>
      </c>
      <c r="X936" s="1" t="s">
        <v>37</v>
      </c>
      <c r="Y936" s="1">
        <v>5</v>
      </c>
      <c r="Z936" s="1" t="s">
        <v>32</v>
      </c>
      <c r="AA936" s="1">
        <v>8.6</v>
      </c>
      <c r="AB936" s="1">
        <v>52503.463493487099</v>
      </c>
      <c r="AC936" s="1" t="s">
        <v>39</v>
      </c>
      <c r="AD936" s="1">
        <v>4.0999999999999996</v>
      </c>
      <c r="AE936" s="1">
        <v>68004.160000000003</v>
      </c>
      <c r="AF936" s="1">
        <v>6539.32</v>
      </c>
      <c r="AG936" s="6">
        <f t="shared" si="118"/>
        <v>9.6160587822862589E-2</v>
      </c>
      <c r="AH936">
        <f t="shared" si="119"/>
        <v>-61464.840000000004</v>
      </c>
    </row>
    <row r="937" spans="1:34" x14ac:dyDescent="0.3">
      <c r="A937" s="1" t="s">
        <v>1985</v>
      </c>
      <c r="B937" s="1" t="s">
        <v>1986</v>
      </c>
      <c r="C937" s="1">
        <v>47</v>
      </c>
      <c r="D937" s="1" t="str">
        <f t="shared" si="112"/>
        <v>40-59</v>
      </c>
      <c r="E937" s="1" t="s">
        <v>25</v>
      </c>
      <c r="F937" s="1" t="s">
        <v>1464</v>
      </c>
      <c r="G937" s="1" t="s">
        <v>27</v>
      </c>
      <c r="H937" s="1" t="s">
        <v>625</v>
      </c>
      <c r="I937" s="1" t="s">
        <v>72</v>
      </c>
      <c r="J937" s="1" t="s">
        <v>382</v>
      </c>
      <c r="K937" s="1" t="str">
        <f t="shared" si="113"/>
        <v>ICN - LAX</v>
      </c>
      <c r="L937" s="1">
        <v>10284</v>
      </c>
      <c r="M937" s="1" t="str">
        <f t="shared" si="114"/>
        <v>Long-haul</v>
      </c>
      <c r="N937" s="2">
        <v>0.55234953703703704</v>
      </c>
      <c r="O937" s="2">
        <v>2.8043981481481482E-2</v>
      </c>
      <c r="P937" s="3">
        <v>45661</v>
      </c>
      <c r="Q937" s="2">
        <v>0.60859953703703706</v>
      </c>
      <c r="R937" s="2">
        <v>8.4293981481481484E-2</v>
      </c>
      <c r="S937" s="2">
        <f t="shared" si="115"/>
        <v>5.6250000000000022E-2</v>
      </c>
      <c r="T937" s="2">
        <f t="shared" si="116"/>
        <v>5.6250000000000001E-2</v>
      </c>
      <c r="U937" s="1">
        <v>81</v>
      </c>
      <c r="V937" s="1" t="str">
        <f t="shared" si="117"/>
        <v>Moderate-delay</v>
      </c>
      <c r="W937" s="1">
        <v>1429.73</v>
      </c>
      <c r="X937" s="1" t="s">
        <v>37</v>
      </c>
      <c r="Y937" s="1">
        <v>5</v>
      </c>
      <c r="Z937" s="1" t="s">
        <v>46</v>
      </c>
      <c r="AA937" s="1">
        <v>75.3</v>
      </c>
      <c r="AB937" s="1">
        <v>52050.128124766903</v>
      </c>
      <c r="AC937" s="1" t="s">
        <v>39</v>
      </c>
      <c r="AD937" s="1">
        <v>3.44</v>
      </c>
      <c r="AE937" s="1">
        <v>67460.149999999994</v>
      </c>
      <c r="AF937" s="1">
        <v>91517.78</v>
      </c>
      <c r="AG937" s="6">
        <f t="shared" si="118"/>
        <v>1.3566198711387389</v>
      </c>
      <c r="AH937">
        <f t="shared" si="119"/>
        <v>24057.630000000005</v>
      </c>
    </row>
    <row r="938" spans="1:34" x14ac:dyDescent="0.3">
      <c r="A938" s="1" t="s">
        <v>1987</v>
      </c>
      <c r="B938" s="1" t="s">
        <v>1988</v>
      </c>
      <c r="C938" s="1">
        <v>72</v>
      </c>
      <c r="D938" s="1" t="str">
        <f t="shared" si="112"/>
        <v>70-80</v>
      </c>
      <c r="E938" s="1" t="s">
        <v>25</v>
      </c>
      <c r="F938" s="1" t="s">
        <v>1464</v>
      </c>
      <c r="G938" s="1" t="s">
        <v>45</v>
      </c>
      <c r="H938" s="1" t="s">
        <v>636</v>
      </c>
      <c r="I938" s="1" t="s">
        <v>334</v>
      </c>
      <c r="J938" s="1" t="s">
        <v>88</v>
      </c>
      <c r="K938" s="1" t="str">
        <f t="shared" si="113"/>
        <v>AMS - CDG</v>
      </c>
      <c r="L938" s="1">
        <v>5417</v>
      </c>
      <c r="M938" s="1" t="str">
        <f t="shared" si="114"/>
        <v>Moderate-haul</v>
      </c>
      <c r="N938" s="2">
        <v>0.29119212962962965</v>
      </c>
      <c r="O938" s="2">
        <v>0.54188657407407403</v>
      </c>
      <c r="P938" s="3">
        <v>45671</v>
      </c>
      <c r="Q938" s="2">
        <v>0.3981365740740741</v>
      </c>
      <c r="R938" s="2">
        <v>0.64883101851851854</v>
      </c>
      <c r="S938" s="2">
        <f t="shared" si="115"/>
        <v>0.10694444444444445</v>
      </c>
      <c r="T938" s="2">
        <f t="shared" si="116"/>
        <v>0.10694444444444451</v>
      </c>
      <c r="U938" s="1">
        <v>154</v>
      </c>
      <c r="V938" s="1" t="str">
        <f t="shared" si="117"/>
        <v>Severe-delay</v>
      </c>
      <c r="W938" s="1">
        <v>112.97</v>
      </c>
      <c r="X938" s="1" t="s">
        <v>37</v>
      </c>
      <c r="Y938" s="1">
        <v>5</v>
      </c>
      <c r="Z938" s="1" t="s">
        <v>46</v>
      </c>
      <c r="AA938" s="1">
        <v>150.87</v>
      </c>
      <c r="AB938" s="1">
        <v>27726.865258360602</v>
      </c>
      <c r="AC938" s="1" t="s">
        <v>33</v>
      </c>
      <c r="AD938" s="1">
        <v>4.43</v>
      </c>
      <c r="AE938" s="1">
        <v>38272.239999999998</v>
      </c>
      <c r="AF938" s="1">
        <v>7260.25</v>
      </c>
      <c r="AG938" s="6">
        <f t="shared" si="118"/>
        <v>0.18970015865285128</v>
      </c>
      <c r="AH938">
        <f t="shared" si="119"/>
        <v>-31011.989999999998</v>
      </c>
    </row>
    <row r="939" spans="1:34" x14ac:dyDescent="0.3">
      <c r="A939" s="1" t="s">
        <v>1989</v>
      </c>
      <c r="B939" s="1" t="s">
        <v>1990</v>
      </c>
      <c r="C939" s="1">
        <v>75</v>
      </c>
      <c r="D939" s="1" t="str">
        <f t="shared" si="112"/>
        <v>70-80</v>
      </c>
      <c r="E939" s="1" t="s">
        <v>36</v>
      </c>
      <c r="F939" s="1" t="s">
        <v>1464</v>
      </c>
      <c r="G939" s="1" t="s">
        <v>45</v>
      </c>
      <c r="H939" s="1" t="s">
        <v>641</v>
      </c>
      <c r="I939" s="1" t="s">
        <v>305</v>
      </c>
      <c r="J939" s="1" t="s">
        <v>152</v>
      </c>
      <c r="K939" s="1" t="str">
        <f t="shared" si="113"/>
        <v>FRA - HND</v>
      </c>
      <c r="L939" s="1">
        <v>8777</v>
      </c>
      <c r="M939" s="1" t="str">
        <f t="shared" si="114"/>
        <v>Moderate-haul</v>
      </c>
      <c r="N939" s="2">
        <v>0.64475694444444442</v>
      </c>
      <c r="O939" s="2">
        <v>5.1006944444444445E-2</v>
      </c>
      <c r="P939" s="3">
        <v>45668</v>
      </c>
      <c r="Q939" s="2">
        <v>0.6822569444444444</v>
      </c>
      <c r="R939" s="2">
        <v>8.8506944444444444E-2</v>
      </c>
      <c r="S939" s="2">
        <f t="shared" si="115"/>
        <v>3.7499999999999978E-2</v>
      </c>
      <c r="T939" s="2">
        <f t="shared" si="116"/>
        <v>3.7499999999999999E-2</v>
      </c>
      <c r="U939" s="1">
        <v>81</v>
      </c>
      <c r="V939" s="1" t="str">
        <f t="shared" si="117"/>
        <v>Moderate-delay</v>
      </c>
      <c r="W939" s="1">
        <v>212.42</v>
      </c>
      <c r="X939" s="1" t="s">
        <v>53</v>
      </c>
      <c r="Y939" s="1">
        <v>5</v>
      </c>
      <c r="Z939" s="1" t="s">
        <v>32</v>
      </c>
      <c r="AA939" s="1">
        <v>196.12</v>
      </c>
      <c r="AB939" s="1">
        <v>45357.841937632802</v>
      </c>
      <c r="AC939" s="1" t="s">
        <v>39</v>
      </c>
      <c r="AD939" s="1">
        <v>3.85</v>
      </c>
      <c r="AE939" s="1">
        <v>59429.41</v>
      </c>
      <c r="AF939" s="1">
        <v>13634.1</v>
      </c>
      <c r="AG939" s="6">
        <f t="shared" si="118"/>
        <v>0.22941671472087641</v>
      </c>
      <c r="AH939">
        <f t="shared" si="119"/>
        <v>-45795.310000000005</v>
      </c>
    </row>
    <row r="940" spans="1:34" x14ac:dyDescent="0.3">
      <c r="A940" s="1" t="s">
        <v>1991</v>
      </c>
      <c r="B940" s="1" t="s">
        <v>1992</v>
      </c>
      <c r="C940" s="1">
        <v>72</v>
      </c>
      <c r="D940" s="1" t="str">
        <f t="shared" si="112"/>
        <v>70-80</v>
      </c>
      <c r="E940" s="1" t="s">
        <v>25</v>
      </c>
      <c r="F940" s="1" t="s">
        <v>1464</v>
      </c>
      <c r="G940" s="1" t="s">
        <v>27</v>
      </c>
      <c r="H940" s="1" t="s">
        <v>641</v>
      </c>
      <c r="I940" s="1" t="s">
        <v>305</v>
      </c>
      <c r="J940" s="1" t="s">
        <v>152</v>
      </c>
      <c r="K940" s="1" t="str">
        <f t="shared" si="113"/>
        <v>FRA - HND</v>
      </c>
      <c r="L940" s="1">
        <v>8777</v>
      </c>
      <c r="M940" s="1" t="str">
        <f t="shared" si="114"/>
        <v>Moderate-haul</v>
      </c>
      <c r="N940" s="2">
        <v>0.64475694444444442</v>
      </c>
      <c r="O940" s="2">
        <v>5.1006944444444445E-2</v>
      </c>
      <c r="P940" s="3">
        <v>45670</v>
      </c>
      <c r="Q940" s="2">
        <v>0.6822569444444444</v>
      </c>
      <c r="R940" s="2">
        <v>8.8506944444444444E-2</v>
      </c>
      <c r="S940" s="2">
        <f t="shared" si="115"/>
        <v>3.7499999999999978E-2</v>
      </c>
      <c r="T940" s="2">
        <f t="shared" si="116"/>
        <v>3.7499999999999999E-2</v>
      </c>
      <c r="U940" s="1">
        <v>81</v>
      </c>
      <c r="V940" s="1" t="str">
        <f t="shared" si="117"/>
        <v>Moderate-delay</v>
      </c>
      <c r="W940" s="1">
        <v>185.75</v>
      </c>
      <c r="X940" s="1" t="s">
        <v>53</v>
      </c>
      <c r="Y940" s="1">
        <v>5</v>
      </c>
      <c r="Z940" s="1" t="s">
        <v>46</v>
      </c>
      <c r="AA940" s="1">
        <v>59.91</v>
      </c>
      <c r="AB940" s="1">
        <v>44974.775514493202</v>
      </c>
      <c r="AC940" s="1" t="s">
        <v>33</v>
      </c>
      <c r="AD940" s="1">
        <v>4.88</v>
      </c>
      <c r="AE940" s="1">
        <v>58969.73</v>
      </c>
      <c r="AF940" s="1">
        <v>11899.98</v>
      </c>
      <c r="AG940" s="6">
        <f t="shared" si="118"/>
        <v>0.20179810896200473</v>
      </c>
      <c r="AH940">
        <f t="shared" si="119"/>
        <v>-47069.75</v>
      </c>
    </row>
    <row r="941" spans="1:34" x14ac:dyDescent="0.3">
      <c r="A941" s="1" t="s">
        <v>1993</v>
      </c>
      <c r="B941" s="1" t="s">
        <v>1994</v>
      </c>
      <c r="C941" s="1">
        <v>45</v>
      </c>
      <c r="D941" s="1" t="str">
        <f t="shared" si="112"/>
        <v>40-59</v>
      </c>
      <c r="E941" s="1" t="s">
        <v>36</v>
      </c>
      <c r="F941" s="1" t="s">
        <v>1464</v>
      </c>
      <c r="G941" s="1" t="s">
        <v>27</v>
      </c>
      <c r="H941" s="1" t="s">
        <v>641</v>
      </c>
      <c r="I941" s="1" t="s">
        <v>305</v>
      </c>
      <c r="J941" s="1" t="s">
        <v>152</v>
      </c>
      <c r="K941" s="1" t="str">
        <f t="shared" si="113"/>
        <v>FRA - HND</v>
      </c>
      <c r="L941" s="1">
        <v>8777</v>
      </c>
      <c r="M941" s="1" t="str">
        <f t="shared" si="114"/>
        <v>Moderate-haul</v>
      </c>
      <c r="N941" s="2">
        <v>0.64475694444444442</v>
      </c>
      <c r="O941" s="2">
        <v>5.1006944444444445E-2</v>
      </c>
      <c r="P941" s="3">
        <v>45663</v>
      </c>
      <c r="Q941" s="2">
        <v>0.6822569444444444</v>
      </c>
      <c r="R941" s="2">
        <v>8.8506944444444444E-2</v>
      </c>
      <c r="S941" s="2">
        <f t="shared" si="115"/>
        <v>3.7499999999999978E-2</v>
      </c>
      <c r="T941" s="2">
        <f t="shared" si="116"/>
        <v>3.7499999999999999E-2</v>
      </c>
      <c r="U941" s="1">
        <v>81</v>
      </c>
      <c r="V941" s="1" t="str">
        <f t="shared" si="117"/>
        <v>Moderate-delay</v>
      </c>
      <c r="W941" s="1">
        <v>1232.99</v>
      </c>
      <c r="X941" s="1" t="s">
        <v>37</v>
      </c>
      <c r="Y941" s="1">
        <v>5</v>
      </c>
      <c r="Z941" s="1" t="s">
        <v>32</v>
      </c>
      <c r="AA941" s="1">
        <v>91.95</v>
      </c>
      <c r="AB941" s="1">
        <v>44415.688170846901</v>
      </c>
      <c r="AC941" s="1" t="s">
        <v>39</v>
      </c>
      <c r="AD941" s="1">
        <v>3.09</v>
      </c>
      <c r="AE941" s="1">
        <v>58298.83</v>
      </c>
      <c r="AF941" s="1">
        <v>78929.75</v>
      </c>
      <c r="AG941" s="6">
        <f t="shared" si="118"/>
        <v>1.3538822305696359</v>
      </c>
      <c r="AH941">
        <f t="shared" si="119"/>
        <v>20630.919999999998</v>
      </c>
    </row>
    <row r="942" spans="1:34" x14ac:dyDescent="0.3">
      <c r="A942" s="1" t="s">
        <v>1995</v>
      </c>
      <c r="B942" s="1" t="s">
        <v>1996</v>
      </c>
      <c r="C942" s="1">
        <v>39</v>
      </c>
      <c r="D942" s="1" t="str">
        <f t="shared" si="112"/>
        <v>30-39</v>
      </c>
      <c r="E942" s="1" t="s">
        <v>36</v>
      </c>
      <c r="F942" s="1" t="s">
        <v>1464</v>
      </c>
      <c r="G942" s="1" t="s">
        <v>45</v>
      </c>
      <c r="H942" s="1" t="s">
        <v>650</v>
      </c>
      <c r="I942" s="1" t="s">
        <v>404</v>
      </c>
      <c r="J942" s="1" t="s">
        <v>171</v>
      </c>
      <c r="K942" s="1" t="str">
        <f t="shared" si="113"/>
        <v>SIN - CAN</v>
      </c>
      <c r="L942" s="1">
        <v>5397</v>
      </c>
      <c r="M942" s="1" t="str">
        <f t="shared" si="114"/>
        <v>Moderate-haul</v>
      </c>
      <c r="N942" s="2">
        <v>0.62945601851851851</v>
      </c>
      <c r="O942" s="2">
        <v>0.87876157407407407</v>
      </c>
      <c r="P942" s="3">
        <v>45668</v>
      </c>
      <c r="Q942" s="2">
        <v>0.63848379629629626</v>
      </c>
      <c r="R942" s="2">
        <v>0.88778935185185182</v>
      </c>
      <c r="S942" s="2">
        <f t="shared" si="115"/>
        <v>9.0277777777777457E-3</v>
      </c>
      <c r="T942" s="2">
        <f t="shared" si="116"/>
        <v>9.0277777777777457E-3</v>
      </c>
      <c r="U942" s="1">
        <v>13</v>
      </c>
      <c r="V942" s="1" t="str">
        <f t="shared" si="117"/>
        <v>On-time</v>
      </c>
      <c r="W942" s="1">
        <v>640</v>
      </c>
      <c r="X942" s="1" t="s">
        <v>37</v>
      </c>
      <c r="Y942" s="1">
        <v>3</v>
      </c>
      <c r="Z942" s="1" t="s">
        <v>80</v>
      </c>
      <c r="AA942" s="1">
        <v>134.16999999999999</v>
      </c>
      <c r="AB942" s="1">
        <v>28283.228325588701</v>
      </c>
      <c r="AC942" s="1" t="s">
        <v>39</v>
      </c>
      <c r="AD942" s="1">
        <v>3.45</v>
      </c>
      <c r="AE942" s="1">
        <v>38939.870000000003</v>
      </c>
      <c r="AF942" s="1">
        <v>40986.83</v>
      </c>
      <c r="AG942" s="6">
        <f t="shared" si="118"/>
        <v>1.0525672016881411</v>
      </c>
      <c r="AH942">
        <f t="shared" si="119"/>
        <v>2046.9599999999991</v>
      </c>
    </row>
    <row r="943" spans="1:34" x14ac:dyDescent="0.3">
      <c r="A943" s="1" t="s">
        <v>1997</v>
      </c>
      <c r="B943" s="1" t="s">
        <v>1998</v>
      </c>
      <c r="C943" s="1">
        <v>61</v>
      </c>
      <c r="D943" s="1" t="str">
        <f t="shared" si="112"/>
        <v>60-69</v>
      </c>
      <c r="E943" s="1" t="s">
        <v>25</v>
      </c>
      <c r="F943" s="1" t="s">
        <v>1464</v>
      </c>
      <c r="G943" s="1" t="s">
        <v>27</v>
      </c>
      <c r="H943" s="1" t="s">
        <v>650</v>
      </c>
      <c r="I943" s="1" t="s">
        <v>404</v>
      </c>
      <c r="J943" s="1" t="s">
        <v>171</v>
      </c>
      <c r="K943" s="1" t="str">
        <f t="shared" si="113"/>
        <v>SIN - CAN</v>
      </c>
      <c r="L943" s="1">
        <v>5397</v>
      </c>
      <c r="M943" s="1" t="str">
        <f t="shared" si="114"/>
        <v>Moderate-haul</v>
      </c>
      <c r="N943" s="2">
        <v>0.62945601851851851</v>
      </c>
      <c r="O943" s="2">
        <v>0.87876157407407407</v>
      </c>
      <c r="P943" s="3">
        <v>45662</v>
      </c>
      <c r="Q943" s="2">
        <v>0.63848379629629626</v>
      </c>
      <c r="R943" s="2">
        <v>0.88778935185185182</v>
      </c>
      <c r="S943" s="2">
        <f t="shared" si="115"/>
        <v>9.0277777777777457E-3</v>
      </c>
      <c r="T943" s="2">
        <f t="shared" si="116"/>
        <v>9.0277777777777457E-3</v>
      </c>
      <c r="U943" s="1">
        <v>13</v>
      </c>
      <c r="V943" s="1" t="str">
        <f t="shared" si="117"/>
        <v>On-time</v>
      </c>
      <c r="W943" s="1">
        <v>1458.74</v>
      </c>
      <c r="X943" s="1" t="s">
        <v>31</v>
      </c>
      <c r="Y943" s="1">
        <v>5</v>
      </c>
      <c r="Z943" s="1" t="s">
        <v>32</v>
      </c>
      <c r="AA943" s="1">
        <v>167.84</v>
      </c>
      <c r="AB943" s="1">
        <v>27733.400751394402</v>
      </c>
      <c r="AC943" s="1" t="s">
        <v>33</v>
      </c>
      <c r="AD943" s="1">
        <v>3.24</v>
      </c>
      <c r="AE943" s="1">
        <v>38280.080000000002</v>
      </c>
      <c r="AF943" s="1">
        <v>93392.93</v>
      </c>
      <c r="AG943" s="6">
        <f t="shared" si="118"/>
        <v>2.4397266149913999</v>
      </c>
      <c r="AH943">
        <f t="shared" si="119"/>
        <v>55112.849999999991</v>
      </c>
    </row>
    <row r="944" spans="1:34" x14ac:dyDescent="0.3">
      <c r="A944" s="1" t="s">
        <v>1999</v>
      </c>
      <c r="B944" s="1" t="s">
        <v>2000</v>
      </c>
      <c r="C944" s="1">
        <v>21</v>
      </c>
      <c r="D944" s="1" t="str">
        <f t="shared" si="112"/>
        <v>18-29</v>
      </c>
      <c r="E944" s="1" t="s">
        <v>36</v>
      </c>
      <c r="F944" s="1" t="s">
        <v>1464</v>
      </c>
      <c r="G944" s="1" t="s">
        <v>45</v>
      </c>
      <c r="H944" s="1" t="s">
        <v>650</v>
      </c>
      <c r="I944" s="1" t="s">
        <v>404</v>
      </c>
      <c r="J944" s="1" t="s">
        <v>171</v>
      </c>
      <c r="K944" s="1" t="str">
        <f t="shared" si="113"/>
        <v>SIN - CAN</v>
      </c>
      <c r="L944" s="1">
        <v>5397</v>
      </c>
      <c r="M944" s="1" t="str">
        <f t="shared" si="114"/>
        <v>Moderate-haul</v>
      </c>
      <c r="N944" s="2">
        <v>0.62945601851851851</v>
      </c>
      <c r="O944" s="2">
        <v>0.87876157407407407</v>
      </c>
      <c r="P944" s="3">
        <v>45666</v>
      </c>
      <c r="Q944" s="2">
        <v>0.63848379629629626</v>
      </c>
      <c r="R944" s="2">
        <v>0.88778935185185182</v>
      </c>
      <c r="S944" s="2">
        <f t="shared" si="115"/>
        <v>9.0277777777777457E-3</v>
      </c>
      <c r="T944" s="2">
        <f t="shared" si="116"/>
        <v>9.0277777777777457E-3</v>
      </c>
      <c r="U944" s="1">
        <v>13</v>
      </c>
      <c r="V944" s="1" t="str">
        <f t="shared" si="117"/>
        <v>On-time</v>
      </c>
      <c r="W944" s="1">
        <v>758.48</v>
      </c>
      <c r="X944" s="1" t="s">
        <v>37</v>
      </c>
      <c r="Y944" s="1">
        <v>5</v>
      </c>
      <c r="Z944" s="1" t="s">
        <v>42</v>
      </c>
      <c r="AA944" s="1">
        <v>88.17</v>
      </c>
      <c r="AB944" s="1">
        <v>27496.304953390299</v>
      </c>
      <c r="AC944" s="1" t="s">
        <v>39</v>
      </c>
      <c r="AD944" s="1">
        <v>3.46</v>
      </c>
      <c r="AE944" s="1">
        <v>37995.57</v>
      </c>
      <c r="AF944" s="1">
        <v>48560.35</v>
      </c>
      <c r="AG944" s="6">
        <f t="shared" si="118"/>
        <v>1.2780529414350146</v>
      </c>
      <c r="AH944">
        <f t="shared" si="119"/>
        <v>10564.779999999999</v>
      </c>
    </row>
    <row r="945" spans="1:34" x14ac:dyDescent="0.3">
      <c r="A945" s="1" t="s">
        <v>2001</v>
      </c>
      <c r="B945" s="1" t="s">
        <v>2002</v>
      </c>
      <c r="C945" s="1">
        <v>69</v>
      </c>
      <c r="D945" s="1" t="str">
        <f t="shared" si="112"/>
        <v>60-69</v>
      </c>
      <c r="E945" s="1" t="s">
        <v>36</v>
      </c>
      <c r="F945" s="1" t="s">
        <v>1464</v>
      </c>
      <c r="G945" s="1" t="s">
        <v>27</v>
      </c>
      <c r="H945" s="1" t="s">
        <v>650</v>
      </c>
      <c r="I945" s="1" t="s">
        <v>404</v>
      </c>
      <c r="J945" s="1" t="s">
        <v>171</v>
      </c>
      <c r="K945" s="1" t="str">
        <f t="shared" si="113"/>
        <v>SIN - CAN</v>
      </c>
      <c r="L945" s="1">
        <v>5397</v>
      </c>
      <c r="M945" s="1" t="str">
        <f t="shared" si="114"/>
        <v>Moderate-haul</v>
      </c>
      <c r="N945" s="2">
        <v>0.62945601851851851</v>
      </c>
      <c r="O945" s="2">
        <v>0.87876157407407407</v>
      </c>
      <c r="P945" s="3">
        <v>45666</v>
      </c>
      <c r="Q945" s="2">
        <v>0.63848379629629626</v>
      </c>
      <c r="R945" s="2">
        <v>0.88778935185185182</v>
      </c>
      <c r="S945" s="2">
        <f t="shared" si="115"/>
        <v>9.0277777777777457E-3</v>
      </c>
      <c r="T945" s="2">
        <f t="shared" si="116"/>
        <v>9.0277777777777457E-3</v>
      </c>
      <c r="U945" s="1">
        <v>13</v>
      </c>
      <c r="V945" s="1" t="str">
        <f t="shared" si="117"/>
        <v>On-time</v>
      </c>
      <c r="W945" s="1">
        <v>1323.1</v>
      </c>
      <c r="X945" s="1" t="s">
        <v>31</v>
      </c>
      <c r="Y945" s="1">
        <v>5</v>
      </c>
      <c r="Z945" s="1" t="s">
        <v>42</v>
      </c>
      <c r="AA945" s="1">
        <v>132.51</v>
      </c>
      <c r="AB945" s="1">
        <v>28184.6564930243</v>
      </c>
      <c r="AC945" s="1" t="s">
        <v>33</v>
      </c>
      <c r="AD945" s="1">
        <v>3.57</v>
      </c>
      <c r="AE945" s="1">
        <v>38821.589999999997</v>
      </c>
      <c r="AF945" s="1">
        <v>84704.9</v>
      </c>
      <c r="AG945" s="6">
        <f t="shared" si="118"/>
        <v>2.181901874704256</v>
      </c>
      <c r="AH945">
        <f t="shared" si="119"/>
        <v>45883.31</v>
      </c>
    </row>
    <row r="946" spans="1:34" x14ac:dyDescent="0.3">
      <c r="A946" s="1" t="s">
        <v>2003</v>
      </c>
      <c r="B946" s="1" t="s">
        <v>2004</v>
      </c>
      <c r="C946" s="1">
        <v>63</v>
      </c>
      <c r="D946" s="1" t="str">
        <f t="shared" si="112"/>
        <v>60-69</v>
      </c>
      <c r="E946" s="1" t="s">
        <v>36</v>
      </c>
      <c r="F946" s="1" t="s">
        <v>1464</v>
      </c>
      <c r="G946" s="1" t="s">
        <v>27</v>
      </c>
      <c r="H946" s="1" t="s">
        <v>663</v>
      </c>
      <c r="I946" s="1" t="s">
        <v>112</v>
      </c>
      <c r="J946" s="1" t="s">
        <v>171</v>
      </c>
      <c r="K946" s="1" t="str">
        <f t="shared" si="113"/>
        <v>IST - CAN</v>
      </c>
      <c r="L946" s="1">
        <v>13423</v>
      </c>
      <c r="M946" s="1" t="str">
        <f t="shared" si="114"/>
        <v>Long-haul</v>
      </c>
      <c r="N946" s="2">
        <v>0.50684027777777774</v>
      </c>
      <c r="O946" s="2">
        <v>0.12767361111111111</v>
      </c>
      <c r="P946" s="3">
        <v>45672</v>
      </c>
      <c r="Q946" s="2">
        <v>0.51447916666666671</v>
      </c>
      <c r="R946" s="2">
        <v>0.1353125</v>
      </c>
      <c r="S946" s="2">
        <f t="shared" si="115"/>
        <v>7.6388888888889728E-3</v>
      </c>
      <c r="T946" s="2">
        <f t="shared" si="116"/>
        <v>7.6388888888888895E-3</v>
      </c>
      <c r="U946" s="1">
        <v>11</v>
      </c>
      <c r="V946" s="1" t="str">
        <f t="shared" si="117"/>
        <v>On-time</v>
      </c>
      <c r="W946" s="1">
        <v>1441.26</v>
      </c>
      <c r="X946" s="1" t="s">
        <v>31</v>
      </c>
      <c r="Y946" s="1">
        <v>5</v>
      </c>
      <c r="Z946" s="1" t="s">
        <v>32</v>
      </c>
      <c r="AA946" s="1">
        <v>124.43</v>
      </c>
      <c r="AB946" s="1">
        <v>68611.149949401501</v>
      </c>
      <c r="AC946" s="1" t="s">
        <v>39</v>
      </c>
      <c r="AD946" s="1">
        <v>3.15</v>
      </c>
      <c r="AE946" s="1">
        <v>87333.38</v>
      </c>
      <c r="AF946" s="1">
        <v>92265.53</v>
      </c>
      <c r="AG946" s="6">
        <f t="shared" si="118"/>
        <v>1.0564749698225351</v>
      </c>
      <c r="AH946">
        <f t="shared" si="119"/>
        <v>4932.1499999999942</v>
      </c>
    </row>
    <row r="947" spans="1:34" x14ac:dyDescent="0.3">
      <c r="A947" s="1" t="s">
        <v>2005</v>
      </c>
      <c r="B947" s="1" t="s">
        <v>2006</v>
      </c>
      <c r="C947" s="1">
        <v>47</v>
      </c>
      <c r="D947" s="1" t="str">
        <f t="shared" si="112"/>
        <v>40-59</v>
      </c>
      <c r="E947" s="1" t="s">
        <v>25</v>
      </c>
      <c r="F947" s="1" t="s">
        <v>1464</v>
      </c>
      <c r="G947" s="1" t="s">
        <v>27</v>
      </c>
      <c r="H947" s="1" t="s">
        <v>663</v>
      </c>
      <c r="I947" s="1" t="s">
        <v>112</v>
      </c>
      <c r="J947" s="1" t="s">
        <v>171</v>
      </c>
      <c r="K947" s="1" t="str">
        <f t="shared" si="113"/>
        <v>IST - CAN</v>
      </c>
      <c r="L947" s="1">
        <v>13423</v>
      </c>
      <c r="M947" s="1" t="str">
        <f t="shared" si="114"/>
        <v>Long-haul</v>
      </c>
      <c r="N947" s="2">
        <v>0.50684027777777774</v>
      </c>
      <c r="O947" s="2">
        <v>0.12767361111111111</v>
      </c>
      <c r="P947" s="3">
        <v>45659</v>
      </c>
      <c r="Q947" s="2">
        <v>0.51447916666666671</v>
      </c>
      <c r="R947" s="2">
        <v>0.1353125</v>
      </c>
      <c r="S947" s="2">
        <f t="shared" si="115"/>
        <v>7.6388888888889728E-3</v>
      </c>
      <c r="T947" s="2">
        <f t="shared" si="116"/>
        <v>7.6388888888888895E-3</v>
      </c>
      <c r="U947" s="1">
        <v>11</v>
      </c>
      <c r="V947" s="1" t="str">
        <f t="shared" si="117"/>
        <v>On-time</v>
      </c>
      <c r="W947" s="1">
        <v>926.49</v>
      </c>
      <c r="X947" s="1" t="s">
        <v>31</v>
      </c>
      <c r="Y947" s="1">
        <v>5</v>
      </c>
      <c r="Z947" s="1" t="s">
        <v>38</v>
      </c>
      <c r="AA947" s="1">
        <v>112.94</v>
      </c>
      <c r="AB947" s="1">
        <v>67729.109005742604</v>
      </c>
      <c r="AC947" s="1" t="s">
        <v>39</v>
      </c>
      <c r="AD947" s="1">
        <v>4.99</v>
      </c>
      <c r="AE947" s="1">
        <v>86274.93</v>
      </c>
      <c r="AF947" s="1">
        <v>59317.95</v>
      </c>
      <c r="AG947" s="6">
        <f t="shared" si="118"/>
        <v>0.68754561724941421</v>
      </c>
      <c r="AH947">
        <f t="shared" si="119"/>
        <v>-26956.979999999996</v>
      </c>
    </row>
    <row r="948" spans="1:34" x14ac:dyDescent="0.3">
      <c r="A948" s="1" t="s">
        <v>2007</v>
      </c>
      <c r="B948" s="1" t="s">
        <v>2008</v>
      </c>
      <c r="C948" s="1">
        <v>31</v>
      </c>
      <c r="D948" s="1" t="str">
        <f t="shared" si="112"/>
        <v>30-39</v>
      </c>
      <c r="E948" s="1" t="s">
        <v>36</v>
      </c>
      <c r="F948" s="1" t="s">
        <v>1464</v>
      </c>
      <c r="G948" s="1" t="s">
        <v>27</v>
      </c>
      <c r="H948" s="1" t="s">
        <v>663</v>
      </c>
      <c r="I948" s="1" t="s">
        <v>112</v>
      </c>
      <c r="J948" s="1" t="s">
        <v>171</v>
      </c>
      <c r="K948" s="1" t="str">
        <f t="shared" si="113"/>
        <v>IST - CAN</v>
      </c>
      <c r="L948" s="1">
        <v>13423</v>
      </c>
      <c r="M948" s="1" t="str">
        <f t="shared" si="114"/>
        <v>Long-haul</v>
      </c>
      <c r="N948" s="2">
        <v>0.50684027777777774</v>
      </c>
      <c r="O948" s="2">
        <v>0.12767361111111111</v>
      </c>
      <c r="P948" s="3">
        <v>45665</v>
      </c>
      <c r="Q948" s="2">
        <v>0.51447916666666671</v>
      </c>
      <c r="R948" s="2">
        <v>0.1353125</v>
      </c>
      <c r="S948" s="2">
        <f t="shared" si="115"/>
        <v>7.6388888888889728E-3</v>
      </c>
      <c r="T948" s="2">
        <f t="shared" si="116"/>
        <v>7.6388888888888895E-3</v>
      </c>
      <c r="U948" s="1">
        <v>11</v>
      </c>
      <c r="V948" s="1" t="str">
        <f t="shared" si="117"/>
        <v>On-time</v>
      </c>
      <c r="W948" s="1">
        <v>512.16999999999996</v>
      </c>
      <c r="X948" s="1" t="s">
        <v>31</v>
      </c>
      <c r="Y948" s="1">
        <v>3</v>
      </c>
      <c r="Z948" s="1" t="s">
        <v>42</v>
      </c>
      <c r="AA948" s="1">
        <v>95.26</v>
      </c>
      <c r="AB948" s="1">
        <v>68101.358751659995</v>
      </c>
      <c r="AC948" s="1" t="s">
        <v>39</v>
      </c>
      <c r="AD948" s="1">
        <v>3.49</v>
      </c>
      <c r="AE948" s="1">
        <v>86721.63</v>
      </c>
      <c r="AF948" s="1">
        <v>32797.93</v>
      </c>
      <c r="AG948" s="6">
        <f t="shared" si="118"/>
        <v>0.37819780370825595</v>
      </c>
      <c r="AH948">
        <f t="shared" si="119"/>
        <v>-53923.700000000004</v>
      </c>
    </row>
    <row r="949" spans="1:34" x14ac:dyDescent="0.3">
      <c r="A949" s="1" t="s">
        <v>2009</v>
      </c>
      <c r="B949" s="1" t="s">
        <v>2010</v>
      </c>
      <c r="C949" s="1">
        <v>52</v>
      </c>
      <c r="D949" s="1" t="str">
        <f t="shared" si="112"/>
        <v>40-59</v>
      </c>
      <c r="E949" s="1" t="s">
        <v>25</v>
      </c>
      <c r="F949" s="1" t="s">
        <v>1464</v>
      </c>
      <c r="G949" s="1" t="s">
        <v>27</v>
      </c>
      <c r="H949" s="1" t="s">
        <v>674</v>
      </c>
      <c r="I949" s="1" t="s">
        <v>73</v>
      </c>
      <c r="J949" s="1" t="s">
        <v>230</v>
      </c>
      <c r="K949" s="1" t="str">
        <f t="shared" si="113"/>
        <v>ATL - DFW</v>
      </c>
      <c r="L949" s="1">
        <v>8799</v>
      </c>
      <c r="M949" s="1" t="str">
        <f t="shared" si="114"/>
        <v>Moderate-haul</v>
      </c>
      <c r="N949" s="2">
        <v>0.53412037037037041</v>
      </c>
      <c r="O949" s="2">
        <v>0.94106481481481485</v>
      </c>
      <c r="P949" s="3">
        <v>45659</v>
      </c>
      <c r="Q949" s="2">
        <v>0.5618981481481482</v>
      </c>
      <c r="R949" s="2">
        <v>0.96884259259259264</v>
      </c>
      <c r="S949" s="2">
        <f t="shared" si="115"/>
        <v>2.777777777777779E-2</v>
      </c>
      <c r="T949" s="2">
        <f t="shared" si="116"/>
        <v>2.777777777777779E-2</v>
      </c>
      <c r="U949" s="1">
        <v>40</v>
      </c>
      <c r="V949" s="1" t="str">
        <f t="shared" si="117"/>
        <v>Moderate-delay</v>
      </c>
      <c r="W949" s="1">
        <v>926.05</v>
      </c>
      <c r="X949" s="1" t="s">
        <v>31</v>
      </c>
      <c r="Y949" s="1">
        <v>5</v>
      </c>
      <c r="Z949" s="1" t="s">
        <v>80</v>
      </c>
      <c r="AA949" s="1">
        <v>124</v>
      </c>
      <c r="AB949" s="1">
        <v>44996.4537756672</v>
      </c>
      <c r="AC949" s="1" t="s">
        <v>39</v>
      </c>
      <c r="AD949" s="1">
        <v>3.13</v>
      </c>
      <c r="AE949" s="1">
        <v>88493.61</v>
      </c>
      <c r="AF949" s="1">
        <v>35575.199999999997</v>
      </c>
      <c r="AG949" s="6">
        <f t="shared" si="118"/>
        <v>0.40200868740692119</v>
      </c>
      <c r="AH949">
        <f t="shared" si="119"/>
        <v>-52918.41</v>
      </c>
    </row>
    <row r="950" spans="1:34" x14ac:dyDescent="0.3">
      <c r="A950" s="1" t="s">
        <v>2011</v>
      </c>
      <c r="B950" s="1" t="s">
        <v>2012</v>
      </c>
      <c r="C950" s="1">
        <v>48</v>
      </c>
      <c r="D950" s="1" t="str">
        <f t="shared" si="112"/>
        <v>40-59</v>
      </c>
      <c r="E950" s="1" t="s">
        <v>36</v>
      </c>
      <c r="F950" s="1" t="s">
        <v>1464</v>
      </c>
      <c r="G950" s="1" t="s">
        <v>27</v>
      </c>
      <c r="H950" s="1" t="s">
        <v>674</v>
      </c>
      <c r="I950" s="1" t="s">
        <v>73</v>
      </c>
      <c r="J950" s="1" t="s">
        <v>230</v>
      </c>
      <c r="K950" s="1" t="str">
        <f t="shared" si="113"/>
        <v>ATL - DFW</v>
      </c>
      <c r="L950" s="1">
        <v>8799</v>
      </c>
      <c r="M950" s="1" t="str">
        <f t="shared" si="114"/>
        <v>Moderate-haul</v>
      </c>
      <c r="N950" s="2">
        <v>0.53412037037037041</v>
      </c>
      <c r="O950" s="2">
        <v>0.94106481481481485</v>
      </c>
      <c r="P950" s="3">
        <v>45660</v>
      </c>
      <c r="Q950" s="2">
        <v>0.5618981481481482</v>
      </c>
      <c r="R950" s="2">
        <v>0.96884259259259264</v>
      </c>
      <c r="S950" s="2">
        <f t="shared" si="115"/>
        <v>2.777777777777779E-2</v>
      </c>
      <c r="T950" s="2">
        <f t="shared" si="116"/>
        <v>2.777777777777779E-2</v>
      </c>
      <c r="U950" s="1">
        <v>40</v>
      </c>
      <c r="V950" s="1" t="str">
        <f t="shared" si="117"/>
        <v>Moderate-delay</v>
      </c>
      <c r="W950" s="1">
        <v>1342.37</v>
      </c>
      <c r="X950" s="1" t="s">
        <v>31</v>
      </c>
      <c r="Y950" s="1">
        <v>5</v>
      </c>
      <c r="Z950" s="1" t="s">
        <v>80</v>
      </c>
      <c r="AA950" s="1">
        <v>82.24</v>
      </c>
      <c r="AB950" s="1">
        <v>45067.400002675196</v>
      </c>
      <c r="AC950" s="1" t="s">
        <v>33</v>
      </c>
      <c r="AD950" s="1">
        <v>3.79</v>
      </c>
      <c r="AE950" s="1">
        <v>88621.319999999905</v>
      </c>
      <c r="AF950" s="1">
        <v>51556.877999999997</v>
      </c>
      <c r="AG950" s="6">
        <f t="shared" si="118"/>
        <v>0.58176608066772251</v>
      </c>
      <c r="AH950">
        <f t="shared" si="119"/>
        <v>-37064.441999999908</v>
      </c>
    </row>
    <row r="951" spans="1:34" x14ac:dyDescent="0.3">
      <c r="A951" s="1" t="s">
        <v>2013</v>
      </c>
      <c r="B951" s="1" t="s">
        <v>2014</v>
      </c>
      <c r="C951" s="1">
        <v>41</v>
      </c>
      <c r="D951" s="1" t="str">
        <f t="shared" si="112"/>
        <v>40-59</v>
      </c>
      <c r="E951" s="1" t="s">
        <v>25</v>
      </c>
      <c r="F951" s="1" t="s">
        <v>1464</v>
      </c>
      <c r="G951" s="1" t="s">
        <v>45</v>
      </c>
      <c r="H951" s="1" t="s">
        <v>674</v>
      </c>
      <c r="I951" s="1" t="s">
        <v>73</v>
      </c>
      <c r="J951" s="1" t="s">
        <v>230</v>
      </c>
      <c r="K951" s="1" t="str">
        <f t="shared" si="113"/>
        <v>ATL - DFW</v>
      </c>
      <c r="L951" s="1">
        <v>8799</v>
      </c>
      <c r="M951" s="1" t="str">
        <f t="shared" si="114"/>
        <v>Moderate-haul</v>
      </c>
      <c r="N951" s="2">
        <v>0.53412037037037041</v>
      </c>
      <c r="O951" s="2">
        <v>0.94106481481481485</v>
      </c>
      <c r="P951" s="3">
        <v>45661</v>
      </c>
      <c r="Q951" s="2">
        <v>0.5618981481481482</v>
      </c>
      <c r="R951" s="2">
        <v>0.96884259259259264</v>
      </c>
      <c r="S951" s="2">
        <f t="shared" si="115"/>
        <v>2.777777777777779E-2</v>
      </c>
      <c r="T951" s="2">
        <f t="shared" si="116"/>
        <v>2.777777777777779E-2</v>
      </c>
      <c r="U951" s="1">
        <v>40</v>
      </c>
      <c r="V951" s="1" t="str">
        <f t="shared" si="117"/>
        <v>Moderate-delay</v>
      </c>
      <c r="W951" s="1">
        <v>1360.67</v>
      </c>
      <c r="X951" s="1" t="s">
        <v>31</v>
      </c>
      <c r="Y951" s="1">
        <v>5</v>
      </c>
      <c r="Z951" s="1" t="s">
        <v>80</v>
      </c>
      <c r="AA951" s="1">
        <v>168.65</v>
      </c>
      <c r="AB951" s="1">
        <v>45069.197491048602</v>
      </c>
      <c r="AC951" s="1" t="s">
        <v>33</v>
      </c>
      <c r="AD951" s="1">
        <v>3.07</v>
      </c>
      <c r="AE951" s="1">
        <v>88624.56</v>
      </c>
      <c r="AF951" s="1">
        <v>52269.966</v>
      </c>
      <c r="AG951" s="6">
        <f t="shared" si="118"/>
        <v>0.58979097893405619</v>
      </c>
      <c r="AH951">
        <f t="shared" si="119"/>
        <v>-36354.593999999997</v>
      </c>
    </row>
    <row r="952" spans="1:34" x14ac:dyDescent="0.3">
      <c r="A952" s="1" t="s">
        <v>2015</v>
      </c>
      <c r="B952" s="1" t="s">
        <v>2016</v>
      </c>
      <c r="C952" s="1">
        <v>22</v>
      </c>
      <c r="D952" s="1" t="str">
        <f t="shared" si="112"/>
        <v>18-29</v>
      </c>
      <c r="E952" s="1" t="s">
        <v>36</v>
      </c>
      <c r="F952" s="1" t="s">
        <v>1464</v>
      </c>
      <c r="G952" s="1" t="s">
        <v>27</v>
      </c>
      <c r="H952" s="1" t="s">
        <v>674</v>
      </c>
      <c r="I952" s="1" t="s">
        <v>73</v>
      </c>
      <c r="J952" s="1" t="s">
        <v>230</v>
      </c>
      <c r="K952" s="1" t="str">
        <f t="shared" si="113"/>
        <v>ATL - DFW</v>
      </c>
      <c r="L952" s="1">
        <v>8799</v>
      </c>
      <c r="M952" s="1" t="str">
        <f t="shared" si="114"/>
        <v>Moderate-haul</v>
      </c>
      <c r="N952" s="2">
        <v>0.53412037037037041</v>
      </c>
      <c r="O952" s="2">
        <v>0.94106481481481485</v>
      </c>
      <c r="P952" s="3">
        <v>45667</v>
      </c>
      <c r="Q952" s="2">
        <v>0.5618981481481482</v>
      </c>
      <c r="R952" s="2">
        <v>0.96884259259259264</v>
      </c>
      <c r="S952" s="2">
        <f t="shared" si="115"/>
        <v>2.777777777777779E-2</v>
      </c>
      <c r="T952" s="2">
        <f t="shared" si="116"/>
        <v>2.777777777777779E-2</v>
      </c>
      <c r="U952" s="1">
        <v>40</v>
      </c>
      <c r="V952" s="1" t="str">
        <f t="shared" si="117"/>
        <v>Moderate-delay</v>
      </c>
      <c r="W952" s="1">
        <v>256.37</v>
      </c>
      <c r="X952" s="1" t="s">
        <v>53</v>
      </c>
      <c r="Y952" s="1">
        <v>5</v>
      </c>
      <c r="Z952" s="1" t="s">
        <v>80</v>
      </c>
      <c r="AA952" s="1">
        <v>176.12</v>
      </c>
      <c r="AB952" s="1">
        <v>45195.203557488298</v>
      </c>
      <c r="AC952" s="1" t="s">
        <v>33</v>
      </c>
      <c r="AD952" s="1">
        <v>3.66</v>
      </c>
      <c r="AE952" s="1">
        <v>88851.36</v>
      </c>
      <c r="AF952" s="1">
        <v>9865.74</v>
      </c>
      <c r="AG952" s="6">
        <f t="shared" si="118"/>
        <v>0.11103645459112838</v>
      </c>
      <c r="AH952">
        <f t="shared" si="119"/>
        <v>-78985.62</v>
      </c>
    </row>
    <row r="953" spans="1:34" x14ac:dyDescent="0.3">
      <c r="A953" s="1" t="s">
        <v>2017</v>
      </c>
      <c r="B953" s="1" t="s">
        <v>2018</v>
      </c>
      <c r="C953" s="1">
        <v>57</v>
      </c>
      <c r="D953" s="1" t="str">
        <f t="shared" si="112"/>
        <v>40-59</v>
      </c>
      <c r="E953" s="1" t="s">
        <v>25</v>
      </c>
      <c r="F953" s="1" t="s">
        <v>1464</v>
      </c>
      <c r="G953" s="1" t="s">
        <v>27</v>
      </c>
      <c r="H953" s="1" t="s">
        <v>681</v>
      </c>
      <c r="I953" s="1" t="s">
        <v>153</v>
      </c>
      <c r="J953" s="1" t="s">
        <v>305</v>
      </c>
      <c r="K953" s="1" t="str">
        <f t="shared" si="113"/>
        <v>DEN - FRA</v>
      </c>
      <c r="L953" s="1">
        <v>11194</v>
      </c>
      <c r="M953" s="1" t="str">
        <f t="shared" si="114"/>
        <v>Long-haul</v>
      </c>
      <c r="N953" s="2">
        <v>0.16005787037037036</v>
      </c>
      <c r="O953" s="2">
        <v>0.67811342592592594</v>
      </c>
      <c r="P953" s="3">
        <v>45658</v>
      </c>
      <c r="Q953" s="2">
        <v>0.23019675925925925</v>
      </c>
      <c r="R953" s="2">
        <v>0.7482523148148148</v>
      </c>
      <c r="S953" s="2">
        <f t="shared" si="115"/>
        <v>7.013888888888889E-2</v>
      </c>
      <c r="T953" s="2">
        <f t="shared" si="116"/>
        <v>7.0138888888888862E-2</v>
      </c>
      <c r="U953" s="1">
        <v>101</v>
      </c>
      <c r="V953" s="1" t="str">
        <f t="shared" si="117"/>
        <v>Moderate-delay</v>
      </c>
      <c r="W953" s="1">
        <v>1341.23</v>
      </c>
      <c r="X953" s="1" t="s">
        <v>31</v>
      </c>
      <c r="Y953" s="1">
        <v>5</v>
      </c>
      <c r="Z953" s="1" t="s">
        <v>42</v>
      </c>
      <c r="AA953" s="1">
        <v>96.52</v>
      </c>
      <c r="AB953" s="1">
        <v>56896.9486794689</v>
      </c>
      <c r="AC953" s="1" t="s">
        <v>33</v>
      </c>
      <c r="AD953" s="1">
        <v>4.79</v>
      </c>
      <c r="AE953" s="1">
        <v>73276.34</v>
      </c>
      <c r="AF953" s="1">
        <v>85858.02</v>
      </c>
      <c r="AG953" s="6">
        <f t="shared" si="118"/>
        <v>1.1717018071590366</v>
      </c>
      <c r="AH953">
        <f t="shared" si="119"/>
        <v>12581.680000000008</v>
      </c>
    </row>
    <row r="954" spans="1:34" x14ac:dyDescent="0.3">
      <c r="A954" s="1" t="s">
        <v>2019</v>
      </c>
      <c r="B954" s="1" t="s">
        <v>2020</v>
      </c>
      <c r="C954" s="1">
        <v>48</v>
      </c>
      <c r="D954" s="1" t="str">
        <f t="shared" si="112"/>
        <v>40-59</v>
      </c>
      <c r="E954" s="1" t="s">
        <v>36</v>
      </c>
      <c r="F954" s="1" t="s">
        <v>1464</v>
      </c>
      <c r="G954" s="1" t="s">
        <v>45</v>
      </c>
      <c r="H954" s="1" t="s">
        <v>681</v>
      </c>
      <c r="I954" s="1" t="s">
        <v>153</v>
      </c>
      <c r="J954" s="1" t="s">
        <v>305</v>
      </c>
      <c r="K954" s="1" t="str">
        <f t="shared" si="113"/>
        <v>DEN - FRA</v>
      </c>
      <c r="L954" s="1">
        <v>11194</v>
      </c>
      <c r="M954" s="1" t="str">
        <f t="shared" si="114"/>
        <v>Long-haul</v>
      </c>
      <c r="N954" s="2">
        <v>0.16005787037037036</v>
      </c>
      <c r="O954" s="2">
        <v>0.67811342592592594</v>
      </c>
      <c r="P954" s="3">
        <v>45671</v>
      </c>
      <c r="Q954" s="2">
        <v>0.23019675925925925</v>
      </c>
      <c r="R954" s="2">
        <v>0.7482523148148148</v>
      </c>
      <c r="S954" s="2">
        <f t="shared" si="115"/>
        <v>7.013888888888889E-2</v>
      </c>
      <c r="T954" s="2">
        <f t="shared" si="116"/>
        <v>7.0138888888888862E-2</v>
      </c>
      <c r="U954" s="1">
        <v>101</v>
      </c>
      <c r="V954" s="1" t="str">
        <f t="shared" si="117"/>
        <v>Moderate-delay</v>
      </c>
      <c r="W954" s="1">
        <v>557.91999999999996</v>
      </c>
      <c r="X954" s="1" t="s">
        <v>37</v>
      </c>
      <c r="Y954" s="1">
        <v>5</v>
      </c>
      <c r="Z954" s="1" t="s">
        <v>42</v>
      </c>
      <c r="AA954" s="1">
        <v>174.06</v>
      </c>
      <c r="AB954" s="1">
        <v>56938.773625069101</v>
      </c>
      <c r="AC954" s="1" t="s">
        <v>33</v>
      </c>
      <c r="AD954" s="1">
        <v>3.83</v>
      </c>
      <c r="AE954" s="1">
        <v>73326.53</v>
      </c>
      <c r="AF954" s="1">
        <v>35741.69</v>
      </c>
      <c r="AG954" s="6">
        <f t="shared" si="118"/>
        <v>0.48743190220510918</v>
      </c>
      <c r="AH954">
        <f t="shared" si="119"/>
        <v>-37584.839999999997</v>
      </c>
    </row>
    <row r="955" spans="1:34" x14ac:dyDescent="0.3">
      <c r="A955" s="1" t="s">
        <v>2021</v>
      </c>
      <c r="B955" s="1" t="s">
        <v>2022</v>
      </c>
      <c r="C955" s="1">
        <v>59</v>
      </c>
      <c r="D955" s="1" t="str">
        <f t="shared" si="112"/>
        <v>40-59</v>
      </c>
      <c r="E955" s="1" t="s">
        <v>36</v>
      </c>
      <c r="F955" s="1" t="s">
        <v>1464</v>
      </c>
      <c r="G955" s="1" t="s">
        <v>45</v>
      </c>
      <c r="H955" s="1" t="s">
        <v>681</v>
      </c>
      <c r="I955" s="1" t="s">
        <v>153</v>
      </c>
      <c r="J955" s="1" t="s">
        <v>305</v>
      </c>
      <c r="K955" s="1" t="str">
        <f t="shared" si="113"/>
        <v>DEN - FRA</v>
      </c>
      <c r="L955" s="1">
        <v>11194</v>
      </c>
      <c r="M955" s="1" t="str">
        <f t="shared" si="114"/>
        <v>Long-haul</v>
      </c>
      <c r="N955" s="2">
        <v>0.16005787037037036</v>
      </c>
      <c r="O955" s="2">
        <v>0.67811342592592594</v>
      </c>
      <c r="P955" s="3">
        <v>45669</v>
      </c>
      <c r="Q955" s="2">
        <v>0.23019675925925925</v>
      </c>
      <c r="R955" s="2">
        <v>0.7482523148148148</v>
      </c>
      <c r="S955" s="2">
        <f t="shared" si="115"/>
        <v>7.013888888888889E-2</v>
      </c>
      <c r="T955" s="2">
        <f t="shared" si="116"/>
        <v>7.0138888888888862E-2</v>
      </c>
      <c r="U955" s="1">
        <v>101</v>
      </c>
      <c r="V955" s="1" t="str">
        <f t="shared" si="117"/>
        <v>Moderate-delay</v>
      </c>
      <c r="W955" s="1">
        <v>1030.1199999999999</v>
      </c>
      <c r="X955" s="1" t="s">
        <v>53</v>
      </c>
      <c r="Y955" s="1">
        <v>5</v>
      </c>
      <c r="Z955" s="1" t="s">
        <v>46</v>
      </c>
      <c r="AA955" s="1">
        <v>163.21</v>
      </c>
      <c r="AB955" s="1">
        <v>57264.872518656797</v>
      </c>
      <c r="AC955" s="1" t="s">
        <v>39</v>
      </c>
      <c r="AD955" s="1">
        <v>3.91</v>
      </c>
      <c r="AE955" s="1">
        <v>73717.850000000006</v>
      </c>
      <c r="AF955" s="1">
        <v>65960.320000000007</v>
      </c>
      <c r="AG955" s="6">
        <f t="shared" si="118"/>
        <v>0.89476727821009427</v>
      </c>
      <c r="AH955">
        <f t="shared" si="119"/>
        <v>-7757.5299999999988</v>
      </c>
    </row>
    <row r="956" spans="1:34" x14ac:dyDescent="0.3">
      <c r="A956" s="1" t="s">
        <v>2023</v>
      </c>
      <c r="B956" s="1" t="s">
        <v>2024</v>
      </c>
      <c r="C956" s="1">
        <v>46</v>
      </c>
      <c r="D956" s="1" t="str">
        <f t="shared" si="112"/>
        <v>40-59</v>
      </c>
      <c r="E956" s="1" t="s">
        <v>25</v>
      </c>
      <c r="F956" s="1" t="s">
        <v>1464</v>
      </c>
      <c r="G956" s="1" t="s">
        <v>27</v>
      </c>
      <c r="H956" s="1" t="s">
        <v>681</v>
      </c>
      <c r="I956" s="1" t="s">
        <v>153</v>
      </c>
      <c r="J956" s="1" t="s">
        <v>305</v>
      </c>
      <c r="K956" s="1" t="str">
        <f t="shared" si="113"/>
        <v>DEN - FRA</v>
      </c>
      <c r="L956" s="1">
        <v>11194</v>
      </c>
      <c r="M956" s="1" t="str">
        <f t="shared" si="114"/>
        <v>Long-haul</v>
      </c>
      <c r="N956" s="2">
        <v>0.16005787037037036</v>
      </c>
      <c r="O956" s="2">
        <v>0.67811342592592594</v>
      </c>
      <c r="P956" s="3">
        <v>45663</v>
      </c>
      <c r="Q956" s="2">
        <v>0.23019675925925925</v>
      </c>
      <c r="R956" s="2">
        <v>0.7482523148148148</v>
      </c>
      <c r="S956" s="2">
        <f t="shared" si="115"/>
        <v>7.013888888888889E-2</v>
      </c>
      <c r="T956" s="2">
        <f t="shared" si="116"/>
        <v>7.0138888888888862E-2</v>
      </c>
      <c r="U956" s="1">
        <v>101</v>
      </c>
      <c r="V956" s="1" t="str">
        <f t="shared" si="117"/>
        <v>Moderate-delay</v>
      </c>
      <c r="W956" s="1">
        <v>496.85</v>
      </c>
      <c r="X956" s="1" t="s">
        <v>53</v>
      </c>
      <c r="Y956" s="1">
        <v>5</v>
      </c>
      <c r="Z956" s="1" t="s">
        <v>80</v>
      </c>
      <c r="AA956" s="1">
        <v>112.09</v>
      </c>
      <c r="AB956" s="1">
        <v>57463.9722292687</v>
      </c>
      <c r="AC956" s="1" t="s">
        <v>39</v>
      </c>
      <c r="AD956" s="1">
        <v>3.21</v>
      </c>
      <c r="AE956" s="1">
        <v>73956.77</v>
      </c>
      <c r="AF956" s="1">
        <v>31820.82</v>
      </c>
      <c r="AG956" s="6">
        <f t="shared" si="118"/>
        <v>0.43026243574455725</v>
      </c>
      <c r="AH956">
        <f t="shared" si="119"/>
        <v>-42135.950000000004</v>
      </c>
    </row>
    <row r="957" spans="1:34" x14ac:dyDescent="0.3">
      <c r="A957" s="1" t="s">
        <v>2025</v>
      </c>
      <c r="B957" s="1" t="s">
        <v>2026</v>
      </c>
      <c r="C957" s="1">
        <v>40</v>
      </c>
      <c r="D957" s="1" t="str">
        <f t="shared" si="112"/>
        <v>40-59</v>
      </c>
      <c r="E957" s="1" t="s">
        <v>25</v>
      </c>
      <c r="F957" s="1" t="s">
        <v>1464</v>
      </c>
      <c r="G957" s="1" t="s">
        <v>45</v>
      </c>
      <c r="H957" s="1" t="s">
        <v>681</v>
      </c>
      <c r="I957" s="1" t="s">
        <v>153</v>
      </c>
      <c r="J957" s="1" t="s">
        <v>305</v>
      </c>
      <c r="K957" s="1" t="str">
        <f t="shared" si="113"/>
        <v>DEN - FRA</v>
      </c>
      <c r="L957" s="1">
        <v>11194</v>
      </c>
      <c r="M957" s="1" t="str">
        <f t="shared" si="114"/>
        <v>Long-haul</v>
      </c>
      <c r="N957" s="2">
        <v>0.16005787037037036</v>
      </c>
      <c r="O957" s="2">
        <v>0.67811342592592594</v>
      </c>
      <c r="P957" s="3">
        <v>45661</v>
      </c>
      <c r="Q957" s="2">
        <v>0.23019675925925925</v>
      </c>
      <c r="R957" s="2">
        <v>0.7482523148148148</v>
      </c>
      <c r="S957" s="2">
        <f t="shared" si="115"/>
        <v>7.013888888888889E-2</v>
      </c>
      <c r="T957" s="2">
        <f t="shared" si="116"/>
        <v>7.0138888888888862E-2</v>
      </c>
      <c r="U957" s="1">
        <v>101</v>
      </c>
      <c r="V957" s="1" t="str">
        <f t="shared" si="117"/>
        <v>Moderate-delay</v>
      </c>
      <c r="W957" s="1">
        <v>896.14</v>
      </c>
      <c r="X957" s="1" t="s">
        <v>53</v>
      </c>
      <c r="Y957" s="1">
        <v>3</v>
      </c>
      <c r="Z957" s="1" t="s">
        <v>46</v>
      </c>
      <c r="AA957" s="1">
        <v>29.47</v>
      </c>
      <c r="AB957" s="1">
        <v>56830.875620658</v>
      </c>
      <c r="AC957" s="1" t="s">
        <v>33</v>
      </c>
      <c r="AD957" s="1">
        <v>4.59</v>
      </c>
      <c r="AE957" s="1">
        <v>73197.05</v>
      </c>
      <c r="AF957" s="1">
        <v>57358.85</v>
      </c>
      <c r="AG957" s="6">
        <f t="shared" si="118"/>
        <v>0.78362242740656896</v>
      </c>
      <c r="AH957">
        <f t="shared" si="119"/>
        <v>-15838.200000000004</v>
      </c>
    </row>
    <row r="958" spans="1:34" x14ac:dyDescent="0.3">
      <c r="A958" s="1" t="s">
        <v>2027</v>
      </c>
      <c r="B958" s="1" t="s">
        <v>2028</v>
      </c>
      <c r="C958" s="1">
        <v>33</v>
      </c>
      <c r="D958" s="1" t="str">
        <f t="shared" si="112"/>
        <v>30-39</v>
      </c>
      <c r="E958" s="1" t="s">
        <v>25</v>
      </c>
      <c r="F958" s="1" t="s">
        <v>1464</v>
      </c>
      <c r="G958" s="1" t="s">
        <v>45</v>
      </c>
      <c r="H958" s="1" t="s">
        <v>688</v>
      </c>
      <c r="I958" s="1" t="s">
        <v>152</v>
      </c>
      <c r="J958" s="1" t="s">
        <v>59</v>
      </c>
      <c r="K958" s="1" t="str">
        <f t="shared" si="113"/>
        <v>HND - BKK</v>
      </c>
      <c r="L958" s="1">
        <v>4727</v>
      </c>
      <c r="M958" s="1" t="str">
        <f t="shared" si="114"/>
        <v>Moderate-haul</v>
      </c>
      <c r="N958" s="2">
        <v>0.73759259259259258</v>
      </c>
      <c r="O958" s="2">
        <v>0.95634259259259258</v>
      </c>
      <c r="P958" s="3">
        <v>45667</v>
      </c>
      <c r="Q958" s="2">
        <v>0.81953703703703706</v>
      </c>
      <c r="R958" s="2">
        <v>3.8287037037037036E-2</v>
      </c>
      <c r="S958" s="2">
        <f t="shared" si="115"/>
        <v>8.1944444444444486E-2</v>
      </c>
      <c r="T958" s="2">
        <f t="shared" si="116"/>
        <v>8.1944444444444486E-2</v>
      </c>
      <c r="U958" s="1">
        <v>118</v>
      </c>
      <c r="V958" s="1" t="str">
        <f t="shared" si="117"/>
        <v>Moderate-delay</v>
      </c>
      <c r="W958" s="1">
        <v>294.95999999999998</v>
      </c>
      <c r="X958" s="1" t="s">
        <v>37</v>
      </c>
      <c r="Y958" s="1">
        <v>3</v>
      </c>
      <c r="Z958" s="1" t="s">
        <v>32</v>
      </c>
      <c r="AA958" s="1">
        <v>104.91</v>
      </c>
      <c r="AB958" s="1">
        <v>25078.537485653302</v>
      </c>
      <c r="AC958" s="1" t="s">
        <v>39</v>
      </c>
      <c r="AD958" s="1">
        <v>3.62</v>
      </c>
      <c r="AE958" s="1">
        <v>35094.239999999998</v>
      </c>
      <c r="AF958" s="1">
        <v>18898.419999999998</v>
      </c>
      <c r="AG958" s="6">
        <f t="shared" si="118"/>
        <v>0.53850489425045245</v>
      </c>
      <c r="AH958">
        <f t="shared" si="119"/>
        <v>-16195.82</v>
      </c>
    </row>
    <row r="959" spans="1:34" x14ac:dyDescent="0.3">
      <c r="A959" s="1" t="s">
        <v>2029</v>
      </c>
      <c r="B959" s="1" t="s">
        <v>2030</v>
      </c>
      <c r="C959" s="1">
        <v>35</v>
      </c>
      <c r="D959" s="1" t="str">
        <f t="shared" si="112"/>
        <v>30-39</v>
      </c>
      <c r="E959" s="1" t="s">
        <v>36</v>
      </c>
      <c r="F959" s="1" t="s">
        <v>1464</v>
      </c>
      <c r="G959" s="1" t="s">
        <v>27</v>
      </c>
      <c r="H959" s="1" t="s">
        <v>688</v>
      </c>
      <c r="I959" s="1" t="s">
        <v>152</v>
      </c>
      <c r="J959" s="1" t="s">
        <v>59</v>
      </c>
      <c r="K959" s="1" t="str">
        <f t="shared" si="113"/>
        <v>HND - BKK</v>
      </c>
      <c r="L959" s="1">
        <v>4727</v>
      </c>
      <c r="M959" s="1" t="str">
        <f t="shared" si="114"/>
        <v>Moderate-haul</v>
      </c>
      <c r="N959" s="2">
        <v>0.73759259259259258</v>
      </c>
      <c r="O959" s="2">
        <v>0.95634259259259258</v>
      </c>
      <c r="P959" s="3">
        <v>45665</v>
      </c>
      <c r="Q959" s="2">
        <v>0.81953703703703706</v>
      </c>
      <c r="R959" s="2">
        <v>3.8287037037037036E-2</v>
      </c>
      <c r="S959" s="2">
        <f t="shared" si="115"/>
        <v>8.1944444444444486E-2</v>
      </c>
      <c r="T959" s="2">
        <f t="shared" si="116"/>
        <v>8.1944444444444486E-2</v>
      </c>
      <c r="U959" s="1">
        <v>118</v>
      </c>
      <c r="V959" s="1" t="str">
        <f t="shared" si="117"/>
        <v>Moderate-delay</v>
      </c>
      <c r="W959" s="1">
        <v>280.11</v>
      </c>
      <c r="X959" s="1" t="s">
        <v>37</v>
      </c>
      <c r="Y959" s="1">
        <v>3</v>
      </c>
      <c r="Z959" s="1" t="s">
        <v>46</v>
      </c>
      <c r="AA959" s="1">
        <v>119.25</v>
      </c>
      <c r="AB959" s="1">
        <v>24181.0054603588</v>
      </c>
      <c r="AC959" s="1" t="s">
        <v>39</v>
      </c>
      <c r="AD959" s="1">
        <v>4.17</v>
      </c>
      <c r="AE959" s="1">
        <v>34017.21</v>
      </c>
      <c r="AF959" s="1">
        <v>17950.89</v>
      </c>
      <c r="AG959" s="6">
        <f t="shared" si="118"/>
        <v>0.52770024349439593</v>
      </c>
      <c r="AH959">
        <f t="shared" si="119"/>
        <v>-16066.32</v>
      </c>
    </row>
    <row r="960" spans="1:34" x14ac:dyDescent="0.3">
      <c r="A960" s="1" t="s">
        <v>2031</v>
      </c>
      <c r="B960" s="1" t="s">
        <v>2032</v>
      </c>
      <c r="C960" s="1">
        <v>42</v>
      </c>
      <c r="D960" s="1" t="str">
        <f t="shared" si="112"/>
        <v>40-59</v>
      </c>
      <c r="E960" s="1" t="s">
        <v>25</v>
      </c>
      <c r="F960" s="1" t="s">
        <v>1464</v>
      </c>
      <c r="G960" s="1" t="s">
        <v>45</v>
      </c>
      <c r="H960" s="1" t="s">
        <v>688</v>
      </c>
      <c r="I960" s="1" t="s">
        <v>152</v>
      </c>
      <c r="J960" s="1" t="s">
        <v>59</v>
      </c>
      <c r="K960" s="1" t="str">
        <f t="shared" si="113"/>
        <v>HND - BKK</v>
      </c>
      <c r="L960" s="1">
        <v>4727</v>
      </c>
      <c r="M960" s="1" t="str">
        <f t="shared" si="114"/>
        <v>Moderate-haul</v>
      </c>
      <c r="N960" s="2">
        <v>0.73759259259259258</v>
      </c>
      <c r="O960" s="2">
        <v>0.95634259259259258</v>
      </c>
      <c r="P960" s="3">
        <v>45663</v>
      </c>
      <c r="Q960" s="2">
        <v>0.81953703703703706</v>
      </c>
      <c r="R960" s="2">
        <v>3.8287037037037036E-2</v>
      </c>
      <c r="S960" s="2">
        <f t="shared" si="115"/>
        <v>8.1944444444444486E-2</v>
      </c>
      <c r="T960" s="2">
        <f t="shared" si="116"/>
        <v>8.1944444444444486E-2</v>
      </c>
      <c r="U960" s="1">
        <v>118</v>
      </c>
      <c r="V960" s="1" t="str">
        <f t="shared" si="117"/>
        <v>Moderate-delay</v>
      </c>
      <c r="W960" s="1">
        <v>409.24</v>
      </c>
      <c r="X960" s="1" t="s">
        <v>37</v>
      </c>
      <c r="Y960" s="1">
        <v>5</v>
      </c>
      <c r="Z960" s="1" t="s">
        <v>42</v>
      </c>
      <c r="AA960" s="1">
        <v>89.29</v>
      </c>
      <c r="AB960" s="1">
        <v>24918.208240639698</v>
      </c>
      <c r="AC960" s="1" t="s">
        <v>33</v>
      </c>
      <c r="AD960" s="1">
        <v>4.12</v>
      </c>
      <c r="AE960" s="1">
        <v>34901.85</v>
      </c>
      <c r="AF960" s="1">
        <v>26209.22</v>
      </c>
      <c r="AG960" s="6">
        <f t="shared" si="118"/>
        <v>0.75094070944663394</v>
      </c>
      <c r="AH960">
        <f t="shared" si="119"/>
        <v>-8692.6299999999974</v>
      </c>
    </row>
    <row r="961" spans="1:34" x14ac:dyDescent="0.3">
      <c r="A961" s="1" t="s">
        <v>2033</v>
      </c>
      <c r="B961" s="1" t="s">
        <v>2034</v>
      </c>
      <c r="C961" s="1">
        <v>71</v>
      </c>
      <c r="D961" s="1" t="str">
        <f t="shared" si="112"/>
        <v>70-80</v>
      </c>
      <c r="E961" s="1" t="s">
        <v>36</v>
      </c>
      <c r="F961" s="1" t="s">
        <v>1464</v>
      </c>
      <c r="G961" s="1" t="s">
        <v>27</v>
      </c>
      <c r="H961" s="1" t="s">
        <v>695</v>
      </c>
      <c r="I961" s="1" t="s">
        <v>230</v>
      </c>
      <c r="J961" s="1" t="s">
        <v>112</v>
      </c>
      <c r="K961" s="1" t="str">
        <f t="shared" si="113"/>
        <v>DFW - IST</v>
      </c>
      <c r="L961" s="1">
        <v>378</v>
      </c>
      <c r="M961" s="1" t="str">
        <f t="shared" si="114"/>
        <v xml:space="preserve">Short-haul </v>
      </c>
      <c r="N961" s="2">
        <v>0.27763888888888888</v>
      </c>
      <c r="O961" s="2">
        <v>0.29499999999999998</v>
      </c>
      <c r="P961" s="3">
        <v>45666</v>
      </c>
      <c r="Q961" s="2">
        <v>0.38805555555555554</v>
      </c>
      <c r="R961" s="2">
        <v>0.40541666666666665</v>
      </c>
      <c r="S961" s="2">
        <f t="shared" si="115"/>
        <v>0.11041666666666666</v>
      </c>
      <c r="T961" s="2">
        <f t="shared" si="116"/>
        <v>0.11041666666666666</v>
      </c>
      <c r="U961" s="1">
        <v>159</v>
      </c>
      <c r="V961" s="1" t="str">
        <f t="shared" si="117"/>
        <v>Severe-delay</v>
      </c>
      <c r="W961" s="1">
        <v>441.55</v>
      </c>
      <c r="X961" s="1" t="s">
        <v>53</v>
      </c>
      <c r="Y961" s="1">
        <v>5</v>
      </c>
      <c r="Z961" s="1" t="s">
        <v>32</v>
      </c>
      <c r="AA961" s="1">
        <v>77.42</v>
      </c>
      <c r="AB961" s="1">
        <v>3174.34729533776</v>
      </c>
      <c r="AC961" s="1" t="s">
        <v>39</v>
      </c>
      <c r="AD961" s="1">
        <v>3.91</v>
      </c>
      <c r="AE961" s="1">
        <v>13213.8299999999</v>
      </c>
      <c r="AF961" s="1">
        <v>16964.808000000001</v>
      </c>
      <c r="AG961" s="6">
        <f t="shared" si="118"/>
        <v>1.2838675841902105</v>
      </c>
      <c r="AH961">
        <f t="shared" si="119"/>
        <v>3750.978000000101</v>
      </c>
    </row>
    <row r="962" spans="1:34" x14ac:dyDescent="0.3">
      <c r="A962" s="1" t="s">
        <v>2035</v>
      </c>
      <c r="B962" s="1" t="s">
        <v>2036</v>
      </c>
      <c r="C962" s="1">
        <v>64</v>
      </c>
      <c r="D962" s="1" t="str">
        <f t="shared" si="112"/>
        <v>60-69</v>
      </c>
      <c r="E962" s="1" t="s">
        <v>25</v>
      </c>
      <c r="F962" s="1" t="s">
        <v>1464</v>
      </c>
      <c r="G962" s="1" t="s">
        <v>27</v>
      </c>
      <c r="H962" s="1" t="s">
        <v>710</v>
      </c>
      <c r="I962" s="1" t="s">
        <v>60</v>
      </c>
      <c r="J962" s="1" t="s">
        <v>259</v>
      </c>
      <c r="K962" s="1" t="str">
        <f t="shared" si="113"/>
        <v>PEK - JFK</v>
      </c>
      <c r="L962" s="1">
        <v>9631</v>
      </c>
      <c r="M962" s="1" t="str">
        <f t="shared" si="114"/>
        <v>Long-haul</v>
      </c>
      <c r="N962" s="2">
        <v>0.87131944444444442</v>
      </c>
      <c r="O962" s="2">
        <v>0.31715277777777778</v>
      </c>
      <c r="P962" s="3">
        <v>45661</v>
      </c>
      <c r="Q962" s="2">
        <v>0.94701388888888893</v>
      </c>
      <c r="R962" s="2">
        <v>0.39284722222222224</v>
      </c>
      <c r="S962" s="2">
        <f t="shared" si="115"/>
        <v>7.5694444444444509E-2</v>
      </c>
      <c r="T962" s="2">
        <f t="shared" si="116"/>
        <v>7.5694444444444453E-2</v>
      </c>
      <c r="U962" s="1">
        <v>109</v>
      </c>
      <c r="V962" s="1" t="str">
        <f t="shared" si="117"/>
        <v>Moderate-delay</v>
      </c>
      <c r="W962" s="1">
        <v>556.27</v>
      </c>
      <c r="X962" s="1" t="s">
        <v>37</v>
      </c>
      <c r="Y962" s="1">
        <v>5</v>
      </c>
      <c r="Z962" s="1" t="s">
        <v>42</v>
      </c>
      <c r="AA962" s="1">
        <v>2.4</v>
      </c>
      <c r="AB962" s="1">
        <v>49544.716254072497</v>
      </c>
      <c r="AC962" s="1" t="s">
        <v>33</v>
      </c>
      <c r="AD962" s="1">
        <v>3.96</v>
      </c>
      <c r="AE962" s="1">
        <v>64453.66</v>
      </c>
      <c r="AF962" s="1">
        <v>35601.760000000002</v>
      </c>
      <c r="AG962" s="6">
        <f t="shared" si="118"/>
        <v>0.55236211566573568</v>
      </c>
      <c r="AH962">
        <f t="shared" si="119"/>
        <v>-28851.9</v>
      </c>
    </row>
    <row r="963" spans="1:34" x14ac:dyDescent="0.3">
      <c r="A963" s="1" t="s">
        <v>2037</v>
      </c>
      <c r="B963" s="1" t="s">
        <v>2038</v>
      </c>
      <c r="C963" s="1">
        <v>30</v>
      </c>
      <c r="D963" s="1" t="str">
        <f t="shared" ref="D963:D1026" si="120">_xlfn.IFS(C963&lt;=29,"18-29",C963&lt;=39,"30-39",C963&lt;=59,"40-59",C963&lt;=69,"60-69",C963&lt;=79,"70-80")</f>
        <v>30-39</v>
      </c>
      <c r="E963" s="1" t="s">
        <v>25</v>
      </c>
      <c r="F963" s="1" t="s">
        <v>1464</v>
      </c>
      <c r="G963" s="1" t="s">
        <v>45</v>
      </c>
      <c r="H963" s="1" t="s">
        <v>710</v>
      </c>
      <c r="I963" s="1" t="s">
        <v>60</v>
      </c>
      <c r="J963" s="1" t="s">
        <v>259</v>
      </c>
      <c r="K963" s="1" t="str">
        <f t="shared" ref="K963:K1026" si="121">CONCATENATE(I963," - ",J963)</f>
        <v>PEK - JFK</v>
      </c>
      <c r="L963" s="1">
        <v>9631</v>
      </c>
      <c r="M963" s="1" t="str">
        <f t="shared" ref="M963:M1026" si="122">_xlfn.IFS(L963&lt;=4000,"Short-haul ",L963&lt;=9000,"Moderate-haul",L963&gt;9000,"Long-haul")</f>
        <v>Long-haul</v>
      </c>
      <c r="N963" s="2">
        <v>0.87131944444444442</v>
      </c>
      <c r="O963" s="2">
        <v>0.31715277777777778</v>
      </c>
      <c r="P963" s="3">
        <v>45662</v>
      </c>
      <c r="Q963" s="2">
        <v>0.94701388888888893</v>
      </c>
      <c r="R963" s="2">
        <v>0.39284722222222224</v>
      </c>
      <c r="S963" s="2">
        <f t="shared" ref="S963:S1026" si="123">MOD(Q963-N963,1)</f>
        <v>7.5694444444444509E-2</v>
      </c>
      <c r="T963" s="2">
        <f t="shared" ref="T963:T1026" si="124">MOD(R963-O963,1)</f>
        <v>7.5694444444444453E-2</v>
      </c>
      <c r="U963" s="1">
        <v>109</v>
      </c>
      <c r="V963" s="1" t="str">
        <f t="shared" ref="V963:V1026" si="125">_xlfn.IFS(U963&lt;=30,"On-time",U963&lt;=120,"Moderate-delay",U963&gt;120,"Severe-delay")</f>
        <v>Moderate-delay</v>
      </c>
      <c r="W963" s="1">
        <v>568.4</v>
      </c>
      <c r="X963" s="1" t="s">
        <v>37</v>
      </c>
      <c r="Y963" s="1">
        <v>3</v>
      </c>
      <c r="Z963" s="1" t="s">
        <v>42</v>
      </c>
      <c r="AA963" s="1">
        <v>84.92</v>
      </c>
      <c r="AB963" s="1">
        <v>48795.652878540997</v>
      </c>
      <c r="AC963" s="1" t="s">
        <v>33</v>
      </c>
      <c r="AD963" s="1">
        <v>3.28</v>
      </c>
      <c r="AE963" s="1">
        <v>63554.78</v>
      </c>
      <c r="AF963" s="1">
        <v>36394.58</v>
      </c>
      <c r="AG963" s="6">
        <f t="shared" ref="AG963:AG1026" si="126">AF963/AE963</f>
        <v>0.57264898092637573</v>
      </c>
      <c r="AH963">
        <f t="shared" ref="AH963:AH1026" si="127">AF963-AE963</f>
        <v>-27160.199999999997</v>
      </c>
    </row>
    <row r="964" spans="1:34" x14ac:dyDescent="0.3">
      <c r="A964" s="1" t="s">
        <v>2039</v>
      </c>
      <c r="B964" s="1" t="s">
        <v>2040</v>
      </c>
      <c r="C964" s="1">
        <v>62</v>
      </c>
      <c r="D964" s="1" t="str">
        <f t="shared" si="120"/>
        <v>60-69</v>
      </c>
      <c r="E964" s="1" t="s">
        <v>25</v>
      </c>
      <c r="F964" s="1" t="s">
        <v>1464</v>
      </c>
      <c r="G964" s="1" t="s">
        <v>27</v>
      </c>
      <c r="H964" s="1" t="s">
        <v>719</v>
      </c>
      <c r="I964" s="1" t="s">
        <v>88</v>
      </c>
      <c r="J964" s="1" t="s">
        <v>305</v>
      </c>
      <c r="K964" s="1" t="str">
        <f t="shared" si="121"/>
        <v>CDG - FRA</v>
      </c>
      <c r="L964" s="1">
        <v>6773</v>
      </c>
      <c r="M964" s="1" t="str">
        <f t="shared" si="122"/>
        <v>Moderate-haul</v>
      </c>
      <c r="N964" s="2">
        <v>0.80084490740740744</v>
      </c>
      <c r="O964" s="2">
        <v>0.11403935185185185</v>
      </c>
      <c r="P964" s="3">
        <v>45663</v>
      </c>
      <c r="Q964" s="2">
        <v>0.83765046296296297</v>
      </c>
      <c r="R964" s="2">
        <v>0.15084490740740741</v>
      </c>
      <c r="S964" s="2">
        <f t="shared" si="123"/>
        <v>3.6805555555555536E-2</v>
      </c>
      <c r="T964" s="2">
        <f t="shared" si="124"/>
        <v>3.6805555555555564E-2</v>
      </c>
      <c r="U964" s="1">
        <v>79.5</v>
      </c>
      <c r="V964" s="1" t="str">
        <f t="shared" si="125"/>
        <v>Moderate-delay</v>
      </c>
      <c r="W964" s="1">
        <v>672.85</v>
      </c>
      <c r="X964" s="1" t="s">
        <v>53</v>
      </c>
      <c r="Y964" s="1">
        <v>5</v>
      </c>
      <c r="Z964" s="1" t="s">
        <v>46</v>
      </c>
      <c r="AA964" s="1">
        <v>119.43</v>
      </c>
      <c r="AB964" s="1">
        <v>34958.648757364499</v>
      </c>
      <c r="AC964" s="1" t="s">
        <v>39</v>
      </c>
      <c r="AD964" s="1">
        <v>4.29</v>
      </c>
      <c r="AE964" s="1">
        <v>46950.38</v>
      </c>
      <c r="AF964" s="1">
        <v>43086.29</v>
      </c>
      <c r="AG964" s="6">
        <f t="shared" si="126"/>
        <v>0.91769842970387039</v>
      </c>
      <c r="AH964">
        <f t="shared" si="127"/>
        <v>-3864.0899999999965</v>
      </c>
    </row>
    <row r="965" spans="1:34" x14ac:dyDescent="0.3">
      <c r="A965" s="1" t="s">
        <v>2041</v>
      </c>
      <c r="B965" s="1" t="s">
        <v>2042</v>
      </c>
      <c r="C965" s="1">
        <v>34</v>
      </c>
      <c r="D965" s="1" t="str">
        <f t="shared" si="120"/>
        <v>30-39</v>
      </c>
      <c r="E965" s="1" t="s">
        <v>25</v>
      </c>
      <c r="F965" s="1" t="s">
        <v>1464</v>
      </c>
      <c r="G965" s="1" t="s">
        <v>27</v>
      </c>
      <c r="H965" s="1" t="s">
        <v>719</v>
      </c>
      <c r="I965" s="1" t="s">
        <v>88</v>
      </c>
      <c r="J965" s="1" t="s">
        <v>305</v>
      </c>
      <c r="K965" s="1" t="str">
        <f t="shared" si="121"/>
        <v>CDG - FRA</v>
      </c>
      <c r="L965" s="1">
        <v>6773</v>
      </c>
      <c r="M965" s="1" t="str">
        <f t="shared" si="122"/>
        <v>Moderate-haul</v>
      </c>
      <c r="N965" s="2">
        <v>0.80084490740740744</v>
      </c>
      <c r="O965" s="2">
        <v>0.11403935185185185</v>
      </c>
      <c r="P965" s="3">
        <v>45671</v>
      </c>
      <c r="Q965" s="2">
        <v>0.83765046296296297</v>
      </c>
      <c r="R965" s="2">
        <v>0.15084490740740741</v>
      </c>
      <c r="S965" s="2">
        <f t="shared" si="123"/>
        <v>3.6805555555555536E-2</v>
      </c>
      <c r="T965" s="2">
        <f t="shared" si="124"/>
        <v>3.6805555555555564E-2</v>
      </c>
      <c r="U965" s="1">
        <v>79.5</v>
      </c>
      <c r="V965" s="1" t="str">
        <f t="shared" si="125"/>
        <v>Moderate-delay</v>
      </c>
      <c r="W965" s="1">
        <v>1361.48</v>
      </c>
      <c r="X965" s="1" t="s">
        <v>31</v>
      </c>
      <c r="Y965" s="1">
        <v>3</v>
      </c>
      <c r="Z965" s="1" t="s">
        <v>80</v>
      </c>
      <c r="AA965" s="1">
        <v>22.75</v>
      </c>
      <c r="AB965" s="1">
        <v>34954.685526495603</v>
      </c>
      <c r="AC965" s="1" t="s">
        <v>39</v>
      </c>
      <c r="AD965" s="1">
        <v>3.77</v>
      </c>
      <c r="AE965" s="1">
        <v>46945.62</v>
      </c>
      <c r="AF965" s="1">
        <v>87139.27</v>
      </c>
      <c r="AG965" s="6">
        <f t="shared" si="126"/>
        <v>1.8561746548453295</v>
      </c>
      <c r="AH965">
        <f t="shared" si="127"/>
        <v>40193.65</v>
      </c>
    </row>
    <row r="966" spans="1:34" x14ac:dyDescent="0.3">
      <c r="A966" s="1" t="s">
        <v>2043</v>
      </c>
      <c r="B966" s="1" t="s">
        <v>2044</v>
      </c>
      <c r="C966" s="1">
        <v>60</v>
      </c>
      <c r="D966" s="1" t="str">
        <f t="shared" si="120"/>
        <v>60-69</v>
      </c>
      <c r="E966" s="1" t="s">
        <v>25</v>
      </c>
      <c r="F966" s="1" t="s">
        <v>1464</v>
      </c>
      <c r="G966" s="1" t="s">
        <v>45</v>
      </c>
      <c r="H966" s="1" t="s">
        <v>719</v>
      </c>
      <c r="I966" s="1" t="s">
        <v>88</v>
      </c>
      <c r="J966" s="1" t="s">
        <v>305</v>
      </c>
      <c r="K966" s="1" t="str">
        <f t="shared" si="121"/>
        <v>CDG - FRA</v>
      </c>
      <c r="L966" s="1">
        <v>6773</v>
      </c>
      <c r="M966" s="1" t="str">
        <f t="shared" si="122"/>
        <v>Moderate-haul</v>
      </c>
      <c r="N966" s="2">
        <v>0.80084490740740744</v>
      </c>
      <c r="O966" s="2">
        <v>0.11403935185185185</v>
      </c>
      <c r="P966" s="3">
        <v>45666</v>
      </c>
      <c r="Q966" s="2">
        <v>0.83765046296296297</v>
      </c>
      <c r="R966" s="2">
        <v>0.15084490740740741</v>
      </c>
      <c r="S966" s="2">
        <f t="shared" si="123"/>
        <v>3.6805555555555536E-2</v>
      </c>
      <c r="T966" s="2">
        <f t="shared" si="124"/>
        <v>3.6805555555555564E-2</v>
      </c>
      <c r="U966" s="1">
        <v>79.5</v>
      </c>
      <c r="V966" s="1" t="str">
        <f t="shared" si="125"/>
        <v>Moderate-delay</v>
      </c>
      <c r="W966" s="1">
        <v>1223.3699999999999</v>
      </c>
      <c r="X966" s="1" t="s">
        <v>31</v>
      </c>
      <c r="Y966" s="1">
        <v>5</v>
      </c>
      <c r="Z966" s="1" t="s">
        <v>42</v>
      </c>
      <c r="AA966" s="1">
        <v>34.49</v>
      </c>
      <c r="AB966" s="1">
        <v>35222.575370169303</v>
      </c>
      <c r="AC966" s="1" t="s">
        <v>39</v>
      </c>
      <c r="AD966" s="1">
        <v>3.13</v>
      </c>
      <c r="AE966" s="1">
        <v>47267.09</v>
      </c>
      <c r="AF966" s="1">
        <v>78302.58</v>
      </c>
      <c r="AG966" s="6">
        <f t="shared" si="126"/>
        <v>1.6565982801141346</v>
      </c>
      <c r="AH966">
        <f t="shared" si="127"/>
        <v>31035.490000000005</v>
      </c>
    </row>
    <row r="967" spans="1:34" x14ac:dyDescent="0.3">
      <c r="A967" s="1" t="s">
        <v>2045</v>
      </c>
      <c r="B967" s="1" t="s">
        <v>2046</v>
      </c>
      <c r="C967" s="1">
        <v>48</v>
      </c>
      <c r="D967" s="1" t="str">
        <f t="shared" si="120"/>
        <v>40-59</v>
      </c>
      <c r="E967" s="1" t="s">
        <v>36</v>
      </c>
      <c r="F967" s="1" t="s">
        <v>1464</v>
      </c>
      <c r="G967" s="1" t="s">
        <v>45</v>
      </c>
      <c r="H967" s="1" t="s">
        <v>730</v>
      </c>
      <c r="I967" s="1" t="s">
        <v>30</v>
      </c>
      <c r="J967" s="1" t="s">
        <v>305</v>
      </c>
      <c r="K967" s="1" t="str">
        <f t="shared" si="121"/>
        <v>ORD - FRA</v>
      </c>
      <c r="L967" s="1">
        <v>7465</v>
      </c>
      <c r="M967" s="1" t="str">
        <f t="shared" si="122"/>
        <v>Moderate-haul</v>
      </c>
      <c r="N967" s="2">
        <v>0.72827546296296297</v>
      </c>
      <c r="O967" s="2">
        <v>7.3414351851851856E-2</v>
      </c>
      <c r="P967" s="3">
        <v>45669</v>
      </c>
      <c r="Q967" s="2">
        <v>0.7748032407407407</v>
      </c>
      <c r="R967" s="2">
        <v>0.11994212962962963</v>
      </c>
      <c r="S967" s="2">
        <f t="shared" si="123"/>
        <v>4.6527777777777724E-2</v>
      </c>
      <c r="T967" s="2">
        <f t="shared" si="124"/>
        <v>4.6527777777777779E-2</v>
      </c>
      <c r="U967" s="1">
        <v>67</v>
      </c>
      <c r="V967" s="1" t="str">
        <f t="shared" si="125"/>
        <v>Moderate-delay</v>
      </c>
      <c r="W967" s="1">
        <v>1072.3399999999999</v>
      </c>
      <c r="X967" s="1" t="s">
        <v>31</v>
      </c>
      <c r="Y967" s="1">
        <v>5</v>
      </c>
      <c r="Z967" s="1" t="s">
        <v>38</v>
      </c>
      <c r="AA967" s="1">
        <v>90.01</v>
      </c>
      <c r="AB967" s="1">
        <v>38795.467888533203</v>
      </c>
      <c r="AC967" s="1" t="s">
        <v>39</v>
      </c>
      <c r="AD967" s="1">
        <v>3.66</v>
      </c>
      <c r="AE967" s="1">
        <v>51554.559999999998</v>
      </c>
      <c r="AF967" s="1">
        <v>68647.759999999995</v>
      </c>
      <c r="AG967" s="6">
        <f t="shared" si="126"/>
        <v>1.3315555403828487</v>
      </c>
      <c r="AH967">
        <f t="shared" si="127"/>
        <v>17093.199999999997</v>
      </c>
    </row>
    <row r="968" spans="1:34" x14ac:dyDescent="0.3">
      <c r="A968" s="1" t="s">
        <v>2047</v>
      </c>
      <c r="B968" s="1" t="s">
        <v>2048</v>
      </c>
      <c r="C968" s="1">
        <v>66</v>
      </c>
      <c r="D968" s="1" t="str">
        <f t="shared" si="120"/>
        <v>60-69</v>
      </c>
      <c r="E968" s="1" t="s">
        <v>36</v>
      </c>
      <c r="F968" s="1" t="s">
        <v>1464</v>
      </c>
      <c r="G968" s="1" t="s">
        <v>27</v>
      </c>
      <c r="H968" s="1" t="s">
        <v>730</v>
      </c>
      <c r="I968" s="1" t="s">
        <v>30</v>
      </c>
      <c r="J968" s="1" t="s">
        <v>305</v>
      </c>
      <c r="K968" s="1" t="str">
        <f t="shared" si="121"/>
        <v>ORD - FRA</v>
      </c>
      <c r="L968" s="1">
        <v>7465</v>
      </c>
      <c r="M968" s="1" t="str">
        <f t="shared" si="122"/>
        <v>Moderate-haul</v>
      </c>
      <c r="N968" s="2">
        <v>0.72827546296296297</v>
      </c>
      <c r="O968" s="2">
        <v>7.3414351851851856E-2</v>
      </c>
      <c r="P968" s="3">
        <v>45669</v>
      </c>
      <c r="Q968" s="2">
        <v>0.7748032407407407</v>
      </c>
      <c r="R968" s="2">
        <v>0.11994212962962963</v>
      </c>
      <c r="S968" s="2">
        <f t="shared" si="123"/>
        <v>4.6527777777777724E-2</v>
      </c>
      <c r="T968" s="2">
        <f t="shared" si="124"/>
        <v>4.6527777777777779E-2</v>
      </c>
      <c r="U968" s="1">
        <v>67</v>
      </c>
      <c r="V968" s="1" t="str">
        <f t="shared" si="125"/>
        <v>Moderate-delay</v>
      </c>
      <c r="W968" s="1">
        <v>770.79</v>
      </c>
      <c r="X968" s="1" t="s">
        <v>53</v>
      </c>
      <c r="Y968" s="1">
        <v>5</v>
      </c>
      <c r="Z968" s="1" t="s">
        <v>42</v>
      </c>
      <c r="AA968" s="1">
        <v>58.1</v>
      </c>
      <c r="AB968" s="1">
        <v>37923.248480715803</v>
      </c>
      <c r="AC968" s="1" t="s">
        <v>39</v>
      </c>
      <c r="AD968" s="1">
        <v>3.41</v>
      </c>
      <c r="AE968" s="1">
        <v>50507.9</v>
      </c>
      <c r="AF968" s="1">
        <v>49342.18</v>
      </c>
      <c r="AG968" s="6">
        <f t="shared" si="126"/>
        <v>0.97692004617099504</v>
      </c>
      <c r="AH968">
        <f t="shared" si="127"/>
        <v>-1165.7200000000012</v>
      </c>
    </row>
    <row r="969" spans="1:34" x14ac:dyDescent="0.3">
      <c r="A969" s="1" t="s">
        <v>2049</v>
      </c>
      <c r="B969" s="1" t="s">
        <v>2050</v>
      </c>
      <c r="C969" s="1">
        <v>74</v>
      </c>
      <c r="D969" s="1" t="str">
        <f t="shared" si="120"/>
        <v>70-80</v>
      </c>
      <c r="E969" s="1" t="s">
        <v>36</v>
      </c>
      <c r="F969" s="1" t="s">
        <v>1464</v>
      </c>
      <c r="G969" s="1" t="s">
        <v>27</v>
      </c>
      <c r="H969" s="1" t="s">
        <v>730</v>
      </c>
      <c r="I969" s="1" t="s">
        <v>30</v>
      </c>
      <c r="J969" s="1" t="s">
        <v>305</v>
      </c>
      <c r="K969" s="1" t="str">
        <f t="shared" si="121"/>
        <v>ORD - FRA</v>
      </c>
      <c r="L969" s="1">
        <v>7465</v>
      </c>
      <c r="M969" s="1" t="str">
        <f t="shared" si="122"/>
        <v>Moderate-haul</v>
      </c>
      <c r="N969" s="2">
        <v>0.72827546296296297</v>
      </c>
      <c r="O969" s="2">
        <v>7.3414351851851856E-2</v>
      </c>
      <c r="P969" s="3">
        <v>45670</v>
      </c>
      <c r="Q969" s="2">
        <v>0.7748032407407407</v>
      </c>
      <c r="R969" s="2">
        <v>0.11994212962962963</v>
      </c>
      <c r="S969" s="2">
        <f t="shared" si="123"/>
        <v>4.6527777777777724E-2</v>
      </c>
      <c r="T969" s="2">
        <f t="shared" si="124"/>
        <v>4.6527777777777779E-2</v>
      </c>
      <c r="U969" s="1">
        <v>67</v>
      </c>
      <c r="V969" s="1" t="str">
        <f t="shared" si="125"/>
        <v>Moderate-delay</v>
      </c>
      <c r="W969" s="1">
        <v>628.16</v>
      </c>
      <c r="X969" s="1" t="s">
        <v>53</v>
      </c>
      <c r="Y969" s="1">
        <v>5</v>
      </c>
      <c r="Z969" s="1" t="s">
        <v>80</v>
      </c>
      <c r="AA969" s="1">
        <v>171.24</v>
      </c>
      <c r="AB969" s="1">
        <v>38338.110133017202</v>
      </c>
      <c r="AC969" s="1" t="s">
        <v>33</v>
      </c>
      <c r="AD969" s="1">
        <v>4.75</v>
      </c>
      <c r="AE969" s="1">
        <v>51005.73</v>
      </c>
      <c r="AF969" s="1">
        <v>40236.49</v>
      </c>
      <c r="AG969" s="6">
        <f t="shared" si="126"/>
        <v>0.78886215333061593</v>
      </c>
      <c r="AH969">
        <f t="shared" si="127"/>
        <v>-10769.240000000005</v>
      </c>
    </row>
    <row r="970" spans="1:34" x14ac:dyDescent="0.3">
      <c r="A970" s="1" t="s">
        <v>2051</v>
      </c>
      <c r="B970" s="1" t="s">
        <v>2052</v>
      </c>
      <c r="C970" s="1">
        <v>42</v>
      </c>
      <c r="D970" s="1" t="str">
        <f t="shared" si="120"/>
        <v>40-59</v>
      </c>
      <c r="E970" s="1" t="s">
        <v>36</v>
      </c>
      <c r="F970" s="1" t="s">
        <v>1464</v>
      </c>
      <c r="G970" s="1" t="s">
        <v>27</v>
      </c>
      <c r="H970" s="1" t="s">
        <v>739</v>
      </c>
      <c r="I970" s="1" t="s">
        <v>305</v>
      </c>
      <c r="J970" s="1" t="s">
        <v>132</v>
      </c>
      <c r="K970" s="1" t="str">
        <f t="shared" si="121"/>
        <v>FRA - DXB</v>
      </c>
      <c r="L970" s="1">
        <v>4304</v>
      </c>
      <c r="M970" s="1" t="str">
        <f t="shared" si="122"/>
        <v>Moderate-haul</v>
      </c>
      <c r="N970" s="2">
        <v>0.94245370370370374</v>
      </c>
      <c r="O970" s="2">
        <v>0.14106481481481481</v>
      </c>
      <c r="P970" s="3">
        <v>45660</v>
      </c>
      <c r="Q970" s="2">
        <v>4.3148148148148151E-2</v>
      </c>
      <c r="R970" s="2">
        <v>0.24175925925925926</v>
      </c>
      <c r="S970" s="2">
        <f t="shared" si="123"/>
        <v>0.10069444444444442</v>
      </c>
      <c r="T970" s="2">
        <f t="shared" si="124"/>
        <v>0.10069444444444445</v>
      </c>
      <c r="U970" s="1">
        <v>217.5</v>
      </c>
      <c r="V970" s="1" t="str">
        <f t="shared" si="125"/>
        <v>Severe-delay</v>
      </c>
      <c r="W970" s="1">
        <v>548.80999999999995</v>
      </c>
      <c r="X970" s="1" t="s">
        <v>31</v>
      </c>
      <c r="Y970" s="1">
        <v>5</v>
      </c>
      <c r="Z970" s="1" t="s">
        <v>46</v>
      </c>
      <c r="AA970" s="1">
        <v>194.7</v>
      </c>
      <c r="AB970" s="1">
        <v>22983.851845363999</v>
      </c>
      <c r="AC970" s="1" t="s">
        <v>33</v>
      </c>
      <c r="AD970" s="1">
        <v>3.31</v>
      </c>
      <c r="AE970" s="1">
        <v>32580.62</v>
      </c>
      <c r="AF970" s="1">
        <v>35162.78</v>
      </c>
      <c r="AG970" s="6">
        <f t="shared" si="126"/>
        <v>1.0792544770480119</v>
      </c>
      <c r="AH970">
        <f t="shared" si="127"/>
        <v>2582.16</v>
      </c>
    </row>
    <row r="971" spans="1:34" x14ac:dyDescent="0.3">
      <c r="A971" s="1" t="s">
        <v>2053</v>
      </c>
      <c r="B971" s="1" t="s">
        <v>2054</v>
      </c>
      <c r="C971" s="1">
        <v>36</v>
      </c>
      <c r="D971" s="1" t="str">
        <f t="shared" si="120"/>
        <v>30-39</v>
      </c>
      <c r="E971" s="1" t="s">
        <v>36</v>
      </c>
      <c r="F971" s="1" t="s">
        <v>1464</v>
      </c>
      <c r="G971" s="1" t="s">
        <v>27</v>
      </c>
      <c r="H971" s="1" t="s">
        <v>739</v>
      </c>
      <c r="I971" s="1" t="s">
        <v>305</v>
      </c>
      <c r="J971" s="1" t="s">
        <v>132</v>
      </c>
      <c r="K971" s="1" t="str">
        <f t="shared" si="121"/>
        <v>FRA - DXB</v>
      </c>
      <c r="L971" s="1">
        <v>4304</v>
      </c>
      <c r="M971" s="1" t="str">
        <f t="shared" si="122"/>
        <v>Moderate-haul</v>
      </c>
      <c r="N971" s="2">
        <v>0.94245370370370374</v>
      </c>
      <c r="O971" s="2">
        <v>0.14106481481481481</v>
      </c>
      <c r="P971" s="3">
        <v>45661</v>
      </c>
      <c r="Q971" s="2">
        <v>4.3148148148148151E-2</v>
      </c>
      <c r="R971" s="2">
        <v>0.24175925925925926</v>
      </c>
      <c r="S971" s="2">
        <f t="shared" si="123"/>
        <v>0.10069444444444442</v>
      </c>
      <c r="T971" s="2">
        <f t="shared" si="124"/>
        <v>0.10069444444444445</v>
      </c>
      <c r="U971" s="1">
        <v>217.5</v>
      </c>
      <c r="V971" s="1" t="str">
        <f t="shared" si="125"/>
        <v>Severe-delay</v>
      </c>
      <c r="W971" s="1">
        <v>1392.06</v>
      </c>
      <c r="X971" s="1" t="s">
        <v>53</v>
      </c>
      <c r="Y971" s="1">
        <v>3</v>
      </c>
      <c r="Z971" s="1" t="s">
        <v>42</v>
      </c>
      <c r="AA971" s="1">
        <v>23.01</v>
      </c>
      <c r="AB971" s="1">
        <v>22595.127499047001</v>
      </c>
      <c r="AC971" s="1" t="s">
        <v>33</v>
      </c>
      <c r="AD971" s="1">
        <v>4.9400000000000004</v>
      </c>
      <c r="AE971" s="1">
        <v>32114.15</v>
      </c>
      <c r="AF971" s="1">
        <v>89096.44</v>
      </c>
      <c r="AG971" s="6">
        <f t="shared" si="126"/>
        <v>2.7743670624942589</v>
      </c>
      <c r="AH971">
        <f t="shared" si="127"/>
        <v>56982.29</v>
      </c>
    </row>
    <row r="972" spans="1:34" x14ac:dyDescent="0.3">
      <c r="A972" s="1" t="s">
        <v>2055</v>
      </c>
      <c r="B972" s="1" t="s">
        <v>2056</v>
      </c>
      <c r="C972" s="1">
        <v>53</v>
      </c>
      <c r="D972" s="1" t="str">
        <f t="shared" si="120"/>
        <v>40-59</v>
      </c>
      <c r="E972" s="1" t="s">
        <v>25</v>
      </c>
      <c r="F972" s="1" t="s">
        <v>1464</v>
      </c>
      <c r="G972" s="1" t="s">
        <v>27</v>
      </c>
      <c r="H972" s="1" t="s">
        <v>739</v>
      </c>
      <c r="I972" s="1" t="s">
        <v>305</v>
      </c>
      <c r="J972" s="1" t="s">
        <v>132</v>
      </c>
      <c r="K972" s="1" t="str">
        <f t="shared" si="121"/>
        <v>FRA - DXB</v>
      </c>
      <c r="L972" s="1">
        <v>4304</v>
      </c>
      <c r="M972" s="1" t="str">
        <f t="shared" si="122"/>
        <v>Moderate-haul</v>
      </c>
      <c r="N972" s="2">
        <v>0.94245370370370374</v>
      </c>
      <c r="O972" s="2">
        <v>0.14106481481481481</v>
      </c>
      <c r="P972" s="3">
        <v>45664</v>
      </c>
      <c r="Q972" s="2">
        <v>4.3148148148148151E-2</v>
      </c>
      <c r="R972" s="2">
        <v>0.24175925925925926</v>
      </c>
      <c r="S972" s="2">
        <f t="shared" si="123"/>
        <v>0.10069444444444442</v>
      </c>
      <c r="T972" s="2">
        <f t="shared" si="124"/>
        <v>0.10069444444444445</v>
      </c>
      <c r="U972" s="1">
        <v>217.5</v>
      </c>
      <c r="V972" s="1" t="str">
        <f t="shared" si="125"/>
        <v>Severe-delay</v>
      </c>
      <c r="W972" s="1">
        <v>776.18</v>
      </c>
      <c r="X972" s="1" t="s">
        <v>37</v>
      </c>
      <c r="Y972" s="1">
        <v>5</v>
      </c>
      <c r="Z972" s="1" t="s">
        <v>38</v>
      </c>
      <c r="AA972" s="1">
        <v>80.09</v>
      </c>
      <c r="AB972" s="1">
        <v>22383.991712340401</v>
      </c>
      <c r="AC972" s="1" t="s">
        <v>33</v>
      </c>
      <c r="AD972" s="1">
        <v>4.6399999999999997</v>
      </c>
      <c r="AE972" s="1">
        <v>31860.79</v>
      </c>
      <c r="AF972" s="1">
        <v>49691.54</v>
      </c>
      <c r="AG972" s="6">
        <f t="shared" si="126"/>
        <v>1.559645570621444</v>
      </c>
      <c r="AH972">
        <f t="shared" si="127"/>
        <v>17830.75</v>
      </c>
    </row>
    <row r="973" spans="1:34" x14ac:dyDescent="0.3">
      <c r="A973" s="1" t="s">
        <v>2057</v>
      </c>
      <c r="B973" s="1" t="s">
        <v>1990</v>
      </c>
      <c r="C973" s="1">
        <v>72</v>
      </c>
      <c r="D973" s="1" t="str">
        <f t="shared" si="120"/>
        <v>70-80</v>
      </c>
      <c r="E973" s="1" t="s">
        <v>25</v>
      </c>
      <c r="F973" s="1" t="s">
        <v>1464</v>
      </c>
      <c r="G973" s="1" t="s">
        <v>45</v>
      </c>
      <c r="H973" s="1" t="s">
        <v>739</v>
      </c>
      <c r="I973" s="1" t="s">
        <v>305</v>
      </c>
      <c r="J973" s="1" t="s">
        <v>132</v>
      </c>
      <c r="K973" s="1" t="str">
        <f t="shared" si="121"/>
        <v>FRA - DXB</v>
      </c>
      <c r="L973" s="1">
        <v>4304</v>
      </c>
      <c r="M973" s="1" t="str">
        <f t="shared" si="122"/>
        <v>Moderate-haul</v>
      </c>
      <c r="N973" s="2">
        <v>0.94245370370370374</v>
      </c>
      <c r="O973" s="2">
        <v>0.14106481481481481</v>
      </c>
      <c r="P973" s="3">
        <v>45665</v>
      </c>
      <c r="Q973" s="2">
        <v>4.3148148148148151E-2</v>
      </c>
      <c r="R973" s="2">
        <v>0.24175925925925926</v>
      </c>
      <c r="S973" s="2">
        <f t="shared" si="123"/>
        <v>0.10069444444444442</v>
      </c>
      <c r="T973" s="2">
        <f t="shared" si="124"/>
        <v>0.10069444444444445</v>
      </c>
      <c r="U973" s="1">
        <v>217.5</v>
      </c>
      <c r="V973" s="1" t="str">
        <f t="shared" si="125"/>
        <v>Severe-delay</v>
      </c>
      <c r="W973" s="1">
        <v>91.46</v>
      </c>
      <c r="X973" s="1" t="s">
        <v>31</v>
      </c>
      <c r="Y973" s="1">
        <v>5</v>
      </c>
      <c r="Z973" s="1" t="s">
        <v>38</v>
      </c>
      <c r="AA973" s="1">
        <v>109.09</v>
      </c>
      <c r="AB973" s="1">
        <v>22254.210048207598</v>
      </c>
      <c r="AC973" s="1" t="s">
        <v>33</v>
      </c>
      <c r="AD973" s="1">
        <v>4.93</v>
      </c>
      <c r="AE973" s="1">
        <v>31705.05</v>
      </c>
      <c r="AF973" s="1">
        <v>5875.26</v>
      </c>
      <c r="AG973" s="6">
        <f t="shared" si="126"/>
        <v>0.18530991119711215</v>
      </c>
      <c r="AH973">
        <f t="shared" si="127"/>
        <v>-25829.79</v>
      </c>
    </row>
    <row r="974" spans="1:34" x14ac:dyDescent="0.3">
      <c r="A974" s="1" t="s">
        <v>2058</v>
      </c>
      <c r="B974" s="1" t="s">
        <v>2059</v>
      </c>
      <c r="C974" s="1">
        <v>59</v>
      </c>
      <c r="D974" s="1" t="str">
        <f t="shared" si="120"/>
        <v>40-59</v>
      </c>
      <c r="E974" s="1" t="s">
        <v>36</v>
      </c>
      <c r="F974" s="1" t="s">
        <v>1464</v>
      </c>
      <c r="G974" s="1" t="s">
        <v>27</v>
      </c>
      <c r="H974" s="1" t="s">
        <v>748</v>
      </c>
      <c r="I974" s="1" t="s">
        <v>132</v>
      </c>
      <c r="J974" s="1" t="s">
        <v>214</v>
      </c>
      <c r="K974" s="1" t="str">
        <f t="shared" si="121"/>
        <v>DXB - DEL</v>
      </c>
      <c r="L974" s="1">
        <v>10118</v>
      </c>
      <c r="M974" s="1" t="str">
        <f t="shared" si="122"/>
        <v>Long-haul</v>
      </c>
      <c r="N974" s="2">
        <v>0.98650462962962959</v>
      </c>
      <c r="O974" s="2">
        <v>0.45456018518518521</v>
      </c>
      <c r="P974" s="3">
        <v>45671</v>
      </c>
      <c r="Q974" s="2">
        <v>0.10386574074074074</v>
      </c>
      <c r="R974" s="2">
        <v>0.57192129629629629</v>
      </c>
      <c r="S974" s="2">
        <f t="shared" si="123"/>
        <v>0.11736111111111114</v>
      </c>
      <c r="T974" s="2">
        <f t="shared" si="124"/>
        <v>0.11736111111111108</v>
      </c>
      <c r="U974" s="1">
        <v>169</v>
      </c>
      <c r="V974" s="1" t="str">
        <f t="shared" si="125"/>
        <v>Severe-delay</v>
      </c>
      <c r="W974" s="1">
        <v>440.65</v>
      </c>
      <c r="X974" s="1" t="s">
        <v>37</v>
      </c>
      <c r="Y974" s="1">
        <v>5</v>
      </c>
      <c r="Z974" s="1" t="s">
        <v>32</v>
      </c>
      <c r="AA974" s="1">
        <v>198.35</v>
      </c>
      <c r="AB974" s="1">
        <v>51348.274967179503</v>
      </c>
      <c r="AC974" s="1" t="s">
        <v>33</v>
      </c>
      <c r="AD974" s="1">
        <v>4.7300000000000004</v>
      </c>
      <c r="AE974" s="1">
        <v>66617.929999999993</v>
      </c>
      <c r="AF974" s="1">
        <v>28241.27</v>
      </c>
      <c r="AG974" s="6">
        <f t="shared" si="126"/>
        <v>0.42392896326859758</v>
      </c>
      <c r="AH974">
        <f t="shared" si="127"/>
        <v>-38376.659999999989</v>
      </c>
    </row>
    <row r="975" spans="1:34" x14ac:dyDescent="0.3">
      <c r="A975" s="1" t="s">
        <v>2060</v>
      </c>
      <c r="B975" s="1" t="s">
        <v>2061</v>
      </c>
      <c r="C975" s="1">
        <v>57</v>
      </c>
      <c r="D975" s="1" t="str">
        <f t="shared" si="120"/>
        <v>40-59</v>
      </c>
      <c r="E975" s="1" t="s">
        <v>25</v>
      </c>
      <c r="F975" s="1" t="s">
        <v>1464</v>
      </c>
      <c r="G975" s="1" t="s">
        <v>27</v>
      </c>
      <c r="H975" s="1" t="s">
        <v>748</v>
      </c>
      <c r="I975" s="1" t="s">
        <v>132</v>
      </c>
      <c r="J975" s="1" t="s">
        <v>214</v>
      </c>
      <c r="K975" s="1" t="str">
        <f t="shared" si="121"/>
        <v>DXB - DEL</v>
      </c>
      <c r="L975" s="1">
        <v>10118</v>
      </c>
      <c r="M975" s="1" t="str">
        <f t="shared" si="122"/>
        <v>Long-haul</v>
      </c>
      <c r="N975" s="2">
        <v>0.98650462962962959</v>
      </c>
      <c r="O975" s="2">
        <v>0.45456018518518521</v>
      </c>
      <c r="P975" s="3">
        <v>45667</v>
      </c>
      <c r="Q975" s="2">
        <v>0.10386574074074074</v>
      </c>
      <c r="R975" s="2">
        <v>0.57192129629629629</v>
      </c>
      <c r="S975" s="2">
        <f t="shared" si="123"/>
        <v>0.11736111111111114</v>
      </c>
      <c r="T975" s="2">
        <f t="shared" si="124"/>
        <v>0.11736111111111108</v>
      </c>
      <c r="U975" s="1">
        <v>169</v>
      </c>
      <c r="V975" s="1" t="str">
        <f t="shared" si="125"/>
        <v>Severe-delay</v>
      </c>
      <c r="W975" s="1">
        <v>521.04</v>
      </c>
      <c r="X975" s="1" t="s">
        <v>37</v>
      </c>
      <c r="Y975" s="1">
        <v>5</v>
      </c>
      <c r="Z975" s="1" t="s">
        <v>80</v>
      </c>
      <c r="AA975" s="1">
        <v>153.13</v>
      </c>
      <c r="AB975" s="1">
        <v>51717.565463937601</v>
      </c>
      <c r="AC975" s="1" t="s">
        <v>33</v>
      </c>
      <c r="AD975" s="1">
        <v>4.28</v>
      </c>
      <c r="AE975" s="1">
        <v>67061.08</v>
      </c>
      <c r="AF975" s="1">
        <v>33377.19</v>
      </c>
      <c r="AG975" s="6">
        <f t="shared" si="126"/>
        <v>0.49771327870055182</v>
      </c>
      <c r="AH975">
        <f t="shared" si="127"/>
        <v>-33683.89</v>
      </c>
    </row>
    <row r="976" spans="1:34" x14ac:dyDescent="0.3">
      <c r="A976" s="1" t="s">
        <v>2062</v>
      </c>
      <c r="B976" s="1" t="s">
        <v>2063</v>
      </c>
      <c r="C976" s="1">
        <v>30</v>
      </c>
      <c r="D976" s="1" t="str">
        <f t="shared" si="120"/>
        <v>30-39</v>
      </c>
      <c r="E976" s="1" t="s">
        <v>25</v>
      </c>
      <c r="F976" s="1" t="s">
        <v>1464</v>
      </c>
      <c r="G976" s="1" t="s">
        <v>45</v>
      </c>
      <c r="H976" s="1" t="s">
        <v>748</v>
      </c>
      <c r="I976" s="1" t="s">
        <v>132</v>
      </c>
      <c r="J976" s="1" t="s">
        <v>214</v>
      </c>
      <c r="K976" s="1" t="str">
        <f t="shared" si="121"/>
        <v>DXB - DEL</v>
      </c>
      <c r="L976" s="1">
        <v>10118</v>
      </c>
      <c r="M976" s="1" t="str">
        <f t="shared" si="122"/>
        <v>Long-haul</v>
      </c>
      <c r="N976" s="2">
        <v>0.98650462962962959</v>
      </c>
      <c r="O976" s="2">
        <v>0.45456018518518521</v>
      </c>
      <c r="P976" s="3">
        <v>45658</v>
      </c>
      <c r="Q976" s="2">
        <v>0.10386574074074074</v>
      </c>
      <c r="R976" s="2">
        <v>0.57192129629629629</v>
      </c>
      <c r="S976" s="2">
        <f t="shared" si="123"/>
        <v>0.11736111111111114</v>
      </c>
      <c r="T976" s="2">
        <f t="shared" si="124"/>
        <v>0.11736111111111108</v>
      </c>
      <c r="U976" s="1">
        <v>169</v>
      </c>
      <c r="V976" s="1" t="str">
        <f t="shared" si="125"/>
        <v>Severe-delay</v>
      </c>
      <c r="W976" s="1">
        <v>584.75</v>
      </c>
      <c r="X976" s="1" t="s">
        <v>53</v>
      </c>
      <c r="Y976" s="1">
        <v>3</v>
      </c>
      <c r="Z976" s="1" t="s">
        <v>46</v>
      </c>
      <c r="AA976" s="1">
        <v>160.87</v>
      </c>
      <c r="AB976" s="1">
        <v>51942.368016429798</v>
      </c>
      <c r="AC976" s="1" t="s">
        <v>39</v>
      </c>
      <c r="AD976" s="1">
        <v>3.72</v>
      </c>
      <c r="AE976" s="1">
        <v>67330.84</v>
      </c>
      <c r="AF976" s="1">
        <v>37456.17</v>
      </c>
      <c r="AG976" s="6">
        <f t="shared" si="126"/>
        <v>0.55630035211204854</v>
      </c>
      <c r="AH976">
        <f t="shared" si="127"/>
        <v>-29874.67</v>
      </c>
    </row>
    <row r="977" spans="1:34" x14ac:dyDescent="0.3">
      <c r="A977" s="1" t="s">
        <v>2064</v>
      </c>
      <c r="B977" s="1" t="s">
        <v>2065</v>
      </c>
      <c r="C977" s="1">
        <v>49</v>
      </c>
      <c r="D977" s="1" t="str">
        <f t="shared" si="120"/>
        <v>40-59</v>
      </c>
      <c r="E977" s="1" t="s">
        <v>36</v>
      </c>
      <c r="F977" s="1" t="s">
        <v>1464</v>
      </c>
      <c r="G977" s="1" t="s">
        <v>45</v>
      </c>
      <c r="H977" s="1" t="s">
        <v>748</v>
      </c>
      <c r="I977" s="1" t="s">
        <v>132</v>
      </c>
      <c r="J977" s="1" t="s">
        <v>214</v>
      </c>
      <c r="K977" s="1" t="str">
        <f t="shared" si="121"/>
        <v>DXB - DEL</v>
      </c>
      <c r="L977" s="1">
        <v>10118</v>
      </c>
      <c r="M977" s="1" t="str">
        <f t="shared" si="122"/>
        <v>Long-haul</v>
      </c>
      <c r="N977" s="2">
        <v>0.98650462962962959</v>
      </c>
      <c r="O977" s="2">
        <v>0.45456018518518521</v>
      </c>
      <c r="P977" s="3">
        <v>45662</v>
      </c>
      <c r="Q977" s="2">
        <v>0.10386574074074074</v>
      </c>
      <c r="R977" s="2">
        <v>0.57192129629629629</v>
      </c>
      <c r="S977" s="2">
        <f t="shared" si="123"/>
        <v>0.11736111111111114</v>
      </c>
      <c r="T977" s="2">
        <f t="shared" si="124"/>
        <v>0.11736111111111108</v>
      </c>
      <c r="U977" s="1">
        <v>169</v>
      </c>
      <c r="V977" s="1" t="str">
        <f t="shared" si="125"/>
        <v>Severe-delay</v>
      </c>
      <c r="W977" s="1">
        <v>887.65</v>
      </c>
      <c r="X977" s="1" t="s">
        <v>37</v>
      </c>
      <c r="Y977" s="1">
        <v>5</v>
      </c>
      <c r="Z977" s="1" t="s">
        <v>80</v>
      </c>
      <c r="AA977" s="1">
        <v>152.55000000000001</v>
      </c>
      <c r="AB977" s="1">
        <v>51586.874634286803</v>
      </c>
      <c r="AC977" s="1" t="s">
        <v>33</v>
      </c>
      <c r="AD977" s="1">
        <v>4.37</v>
      </c>
      <c r="AE977" s="1">
        <v>66904.25</v>
      </c>
      <c r="AF977" s="1">
        <v>56840.11</v>
      </c>
      <c r="AG977" s="6">
        <f t="shared" si="126"/>
        <v>0.84957398072618706</v>
      </c>
      <c r="AH977">
        <f t="shared" si="127"/>
        <v>-10064.14</v>
      </c>
    </row>
    <row r="978" spans="1:34" x14ac:dyDescent="0.3">
      <c r="A978" s="1" t="s">
        <v>2066</v>
      </c>
      <c r="B978" s="1" t="s">
        <v>2067</v>
      </c>
      <c r="C978" s="1">
        <v>72</v>
      </c>
      <c r="D978" s="1" t="str">
        <f t="shared" si="120"/>
        <v>70-80</v>
      </c>
      <c r="E978" s="1" t="s">
        <v>36</v>
      </c>
      <c r="F978" s="1" t="s">
        <v>1464</v>
      </c>
      <c r="G978" s="1" t="s">
        <v>27</v>
      </c>
      <c r="H978" s="1" t="s">
        <v>748</v>
      </c>
      <c r="I978" s="1" t="s">
        <v>132</v>
      </c>
      <c r="J978" s="1" t="s">
        <v>214</v>
      </c>
      <c r="K978" s="1" t="str">
        <f t="shared" si="121"/>
        <v>DXB - DEL</v>
      </c>
      <c r="L978" s="1">
        <v>10118</v>
      </c>
      <c r="M978" s="1" t="str">
        <f t="shared" si="122"/>
        <v>Long-haul</v>
      </c>
      <c r="N978" s="2">
        <v>0.98650462962962959</v>
      </c>
      <c r="O978" s="2">
        <v>0.45456018518518521</v>
      </c>
      <c r="P978" s="3">
        <v>45660</v>
      </c>
      <c r="Q978" s="2">
        <v>0.10386574074074074</v>
      </c>
      <c r="R978" s="2">
        <v>0.57192129629629629</v>
      </c>
      <c r="S978" s="2">
        <f t="shared" si="123"/>
        <v>0.11736111111111114</v>
      </c>
      <c r="T978" s="2">
        <f t="shared" si="124"/>
        <v>0.11736111111111108</v>
      </c>
      <c r="U978" s="1">
        <v>169</v>
      </c>
      <c r="V978" s="1" t="str">
        <f t="shared" si="125"/>
        <v>Severe-delay</v>
      </c>
      <c r="W978" s="1">
        <v>1311.79</v>
      </c>
      <c r="X978" s="1" t="s">
        <v>53</v>
      </c>
      <c r="Y978" s="1">
        <v>5</v>
      </c>
      <c r="Z978" s="1" t="s">
        <v>32</v>
      </c>
      <c r="AA978" s="1">
        <v>182.34</v>
      </c>
      <c r="AB978" s="1">
        <v>51931.077446639101</v>
      </c>
      <c r="AC978" s="1" t="s">
        <v>39</v>
      </c>
      <c r="AD978" s="1">
        <v>3.75</v>
      </c>
      <c r="AE978" s="1">
        <v>67317.289999999994</v>
      </c>
      <c r="AF978" s="1">
        <v>83991.03</v>
      </c>
      <c r="AG978" s="6">
        <f t="shared" si="126"/>
        <v>1.2476888181327561</v>
      </c>
      <c r="AH978">
        <f t="shared" si="127"/>
        <v>16673.740000000005</v>
      </c>
    </row>
    <row r="979" spans="1:34" x14ac:dyDescent="0.3">
      <c r="A979" s="1" t="s">
        <v>2068</v>
      </c>
      <c r="B979" s="1" t="s">
        <v>2069</v>
      </c>
      <c r="C979" s="1">
        <v>71</v>
      </c>
      <c r="D979" s="1" t="str">
        <f t="shared" si="120"/>
        <v>70-80</v>
      </c>
      <c r="E979" s="1" t="s">
        <v>36</v>
      </c>
      <c r="F979" s="1" t="s">
        <v>1464</v>
      </c>
      <c r="G979" s="1" t="s">
        <v>45</v>
      </c>
      <c r="H979" s="1" t="s">
        <v>753</v>
      </c>
      <c r="I979" s="1" t="s">
        <v>404</v>
      </c>
      <c r="J979" s="1" t="s">
        <v>214</v>
      </c>
      <c r="K979" s="1" t="str">
        <f t="shared" si="121"/>
        <v>SIN - DEL</v>
      </c>
      <c r="L979" s="1">
        <v>8465</v>
      </c>
      <c r="M979" s="1" t="str">
        <f t="shared" si="122"/>
        <v>Moderate-haul</v>
      </c>
      <c r="N979" s="2">
        <v>0.14657407407407408</v>
      </c>
      <c r="O979" s="2">
        <v>0.53824074074074069</v>
      </c>
      <c r="P979" s="3">
        <v>45662</v>
      </c>
      <c r="Q979" s="2">
        <v>0.23060185185185186</v>
      </c>
      <c r="R979" s="2">
        <v>0.6222685185185185</v>
      </c>
      <c r="S979" s="2">
        <f t="shared" si="123"/>
        <v>8.4027777777777785E-2</v>
      </c>
      <c r="T979" s="2">
        <f t="shared" si="124"/>
        <v>8.4027777777777812E-2</v>
      </c>
      <c r="U979" s="1">
        <v>121</v>
      </c>
      <c r="V979" s="1" t="str">
        <f t="shared" si="125"/>
        <v>Severe-delay</v>
      </c>
      <c r="W979" s="1">
        <v>891.79</v>
      </c>
      <c r="X979" s="1" t="s">
        <v>31</v>
      </c>
      <c r="Y979" s="1">
        <v>5</v>
      </c>
      <c r="Z979" s="1" t="s">
        <v>46</v>
      </c>
      <c r="AA979" s="1">
        <v>34.950000000000003</v>
      </c>
      <c r="AB979" s="1">
        <v>42870.545537033002</v>
      </c>
      <c r="AC979" s="1" t="s">
        <v>39</v>
      </c>
      <c r="AD979" s="1">
        <v>3.56</v>
      </c>
      <c r="AE979" s="1">
        <v>56444.65</v>
      </c>
      <c r="AF979" s="1">
        <v>57081.55</v>
      </c>
      <c r="AG979" s="6">
        <f t="shared" si="126"/>
        <v>1.0112836203253985</v>
      </c>
      <c r="AH979">
        <f t="shared" si="127"/>
        <v>636.90000000000146</v>
      </c>
    </row>
    <row r="980" spans="1:34" x14ac:dyDescent="0.3">
      <c r="A980" s="1" t="s">
        <v>2070</v>
      </c>
      <c r="B980" s="1" t="s">
        <v>2071</v>
      </c>
      <c r="C980" s="1">
        <v>38</v>
      </c>
      <c r="D980" s="1" t="str">
        <f t="shared" si="120"/>
        <v>30-39</v>
      </c>
      <c r="E980" s="1" t="s">
        <v>36</v>
      </c>
      <c r="F980" s="1" t="s">
        <v>1464</v>
      </c>
      <c r="G980" s="1" t="s">
        <v>45</v>
      </c>
      <c r="H980" s="1" t="s">
        <v>753</v>
      </c>
      <c r="I980" s="1" t="s">
        <v>404</v>
      </c>
      <c r="J980" s="1" t="s">
        <v>214</v>
      </c>
      <c r="K980" s="1" t="str">
        <f t="shared" si="121"/>
        <v>SIN - DEL</v>
      </c>
      <c r="L980" s="1">
        <v>8465</v>
      </c>
      <c r="M980" s="1" t="str">
        <f t="shared" si="122"/>
        <v>Moderate-haul</v>
      </c>
      <c r="N980" s="2">
        <v>0.14657407407407408</v>
      </c>
      <c r="O980" s="2">
        <v>0.53824074074074069</v>
      </c>
      <c r="P980" s="3">
        <v>45664</v>
      </c>
      <c r="Q980" s="2">
        <v>0.23060185185185186</v>
      </c>
      <c r="R980" s="2">
        <v>0.6222685185185185</v>
      </c>
      <c r="S980" s="2">
        <f t="shared" si="123"/>
        <v>8.4027777777777785E-2</v>
      </c>
      <c r="T980" s="2">
        <f t="shared" si="124"/>
        <v>8.4027777777777812E-2</v>
      </c>
      <c r="U980" s="1">
        <v>121</v>
      </c>
      <c r="V980" s="1" t="str">
        <f t="shared" si="125"/>
        <v>Severe-delay</v>
      </c>
      <c r="W980" s="1">
        <v>203.49</v>
      </c>
      <c r="X980" s="1" t="s">
        <v>31</v>
      </c>
      <c r="Y980" s="1">
        <v>3</v>
      </c>
      <c r="Z980" s="1" t="s">
        <v>46</v>
      </c>
      <c r="AA980" s="1">
        <v>156.62</v>
      </c>
      <c r="AB980" s="1">
        <v>43104.558910742096</v>
      </c>
      <c r="AC980" s="1" t="s">
        <v>33</v>
      </c>
      <c r="AD980" s="1">
        <v>4.0599999999999996</v>
      </c>
      <c r="AE980" s="1">
        <v>56725.47</v>
      </c>
      <c r="AF980" s="1">
        <v>13054.68</v>
      </c>
      <c r="AG980" s="6">
        <f t="shared" si="126"/>
        <v>0.23013789043969138</v>
      </c>
      <c r="AH980">
        <f t="shared" si="127"/>
        <v>-43670.79</v>
      </c>
    </row>
    <row r="981" spans="1:34" x14ac:dyDescent="0.3">
      <c r="A981" s="1" t="s">
        <v>2072</v>
      </c>
      <c r="B981" s="1" t="s">
        <v>2073</v>
      </c>
      <c r="C981" s="1">
        <v>65</v>
      </c>
      <c r="D981" s="1" t="str">
        <f t="shared" si="120"/>
        <v>60-69</v>
      </c>
      <c r="E981" s="1" t="s">
        <v>25</v>
      </c>
      <c r="F981" s="1" t="s">
        <v>1464</v>
      </c>
      <c r="G981" s="1" t="s">
        <v>45</v>
      </c>
      <c r="H981" s="1" t="s">
        <v>764</v>
      </c>
      <c r="I981" s="1" t="s">
        <v>230</v>
      </c>
      <c r="J981" s="1" t="s">
        <v>153</v>
      </c>
      <c r="K981" s="1" t="str">
        <f t="shared" si="121"/>
        <v>DFW - DEN</v>
      </c>
      <c r="L981" s="1">
        <v>14596</v>
      </c>
      <c r="M981" s="1" t="str">
        <f t="shared" si="122"/>
        <v>Long-haul</v>
      </c>
      <c r="N981" s="2">
        <v>0.62634259259259262</v>
      </c>
      <c r="O981" s="2">
        <v>0.30203703703703705</v>
      </c>
      <c r="P981" s="3">
        <v>45663</v>
      </c>
      <c r="Q981" s="2">
        <v>0.70203703703703701</v>
      </c>
      <c r="R981" s="2">
        <v>0.3777314814814815</v>
      </c>
      <c r="S981" s="2">
        <f t="shared" si="123"/>
        <v>7.5694444444444398E-2</v>
      </c>
      <c r="T981" s="2">
        <f t="shared" si="124"/>
        <v>7.5694444444444453E-2</v>
      </c>
      <c r="U981" s="1">
        <v>109</v>
      </c>
      <c r="V981" s="1" t="str">
        <f t="shared" si="125"/>
        <v>Moderate-delay</v>
      </c>
      <c r="W981" s="1">
        <v>311.2</v>
      </c>
      <c r="X981" s="1" t="s">
        <v>37</v>
      </c>
      <c r="Y981" s="1">
        <v>5</v>
      </c>
      <c r="Z981" s="1" t="s">
        <v>46</v>
      </c>
      <c r="AA981" s="1">
        <v>51.21</v>
      </c>
      <c r="AB981" s="1">
        <v>74038.514275189998</v>
      </c>
      <c r="AC981" s="1" t="s">
        <v>33</v>
      </c>
      <c r="AD981" s="1">
        <v>4.18</v>
      </c>
      <c r="AE981" s="1">
        <v>140769.32999999999</v>
      </c>
      <c r="AF981" s="1">
        <v>11956.224</v>
      </c>
      <c r="AG981" s="6">
        <f t="shared" si="126"/>
        <v>8.4934864718046191E-2</v>
      </c>
      <c r="AH981">
        <f t="shared" si="127"/>
        <v>-128813.10599999999</v>
      </c>
    </row>
    <row r="982" spans="1:34" x14ac:dyDescent="0.3">
      <c r="A982" s="1" t="s">
        <v>2074</v>
      </c>
      <c r="B982" s="1" t="s">
        <v>2075</v>
      </c>
      <c r="C982" s="1">
        <v>28</v>
      </c>
      <c r="D982" s="1" t="str">
        <f t="shared" si="120"/>
        <v>18-29</v>
      </c>
      <c r="E982" s="1" t="s">
        <v>36</v>
      </c>
      <c r="F982" s="1" t="s">
        <v>1464</v>
      </c>
      <c r="G982" s="1" t="s">
        <v>27</v>
      </c>
      <c r="H982" s="1" t="s">
        <v>764</v>
      </c>
      <c r="I982" s="1" t="s">
        <v>230</v>
      </c>
      <c r="J982" s="1" t="s">
        <v>153</v>
      </c>
      <c r="K982" s="1" t="str">
        <f t="shared" si="121"/>
        <v>DFW - DEN</v>
      </c>
      <c r="L982" s="1">
        <v>14596</v>
      </c>
      <c r="M982" s="1" t="str">
        <f t="shared" si="122"/>
        <v>Long-haul</v>
      </c>
      <c r="N982" s="2">
        <v>0.62634259259259262</v>
      </c>
      <c r="O982" s="2">
        <v>0.30203703703703705</v>
      </c>
      <c r="P982" s="3">
        <v>45659</v>
      </c>
      <c r="Q982" s="2">
        <v>0.70203703703703701</v>
      </c>
      <c r="R982" s="2">
        <v>0.3777314814814815</v>
      </c>
      <c r="S982" s="2">
        <f t="shared" si="123"/>
        <v>7.5694444444444398E-2</v>
      </c>
      <c r="T982" s="2">
        <f t="shared" si="124"/>
        <v>7.5694444444444453E-2</v>
      </c>
      <c r="U982" s="1">
        <v>109</v>
      </c>
      <c r="V982" s="1" t="str">
        <f t="shared" si="125"/>
        <v>Moderate-delay</v>
      </c>
      <c r="W982" s="1">
        <v>1429.04</v>
      </c>
      <c r="X982" s="1" t="s">
        <v>37</v>
      </c>
      <c r="Y982" s="1">
        <v>5</v>
      </c>
      <c r="Z982" s="1" t="s">
        <v>32</v>
      </c>
      <c r="AA982" s="1">
        <v>149.36000000000001</v>
      </c>
      <c r="AB982" s="1">
        <v>73834.697601557098</v>
      </c>
      <c r="AC982" s="1" t="s">
        <v>33</v>
      </c>
      <c r="AD982" s="1">
        <v>4.13</v>
      </c>
      <c r="AE982" s="1">
        <v>140402.46</v>
      </c>
      <c r="AF982" s="1">
        <v>54893.057999999997</v>
      </c>
      <c r="AG982" s="6">
        <f t="shared" si="126"/>
        <v>0.39096934626359109</v>
      </c>
      <c r="AH982">
        <f t="shared" si="127"/>
        <v>-85509.402000000002</v>
      </c>
    </row>
    <row r="983" spans="1:34" x14ac:dyDescent="0.3">
      <c r="A983" s="1" t="s">
        <v>2076</v>
      </c>
      <c r="B983" s="1" t="s">
        <v>2077</v>
      </c>
      <c r="C983" s="1">
        <v>37</v>
      </c>
      <c r="D983" s="1" t="str">
        <f t="shared" si="120"/>
        <v>30-39</v>
      </c>
      <c r="E983" s="1" t="s">
        <v>25</v>
      </c>
      <c r="F983" s="1" t="s">
        <v>2078</v>
      </c>
      <c r="G983" s="1" t="s">
        <v>27</v>
      </c>
      <c r="H983" s="1" t="s">
        <v>28</v>
      </c>
      <c r="I983" s="1" t="s">
        <v>29</v>
      </c>
      <c r="J983" s="1" t="s">
        <v>30</v>
      </c>
      <c r="K983" s="1" t="str">
        <f t="shared" si="121"/>
        <v>LHR - ORD</v>
      </c>
      <c r="L983" s="1">
        <v>11386</v>
      </c>
      <c r="M983" s="1" t="str">
        <f t="shared" si="122"/>
        <v>Long-haul</v>
      </c>
      <c r="N983" s="2">
        <v>0.60561342592592593</v>
      </c>
      <c r="O983" s="2">
        <v>0.13269675925925925</v>
      </c>
      <c r="P983" s="3">
        <v>45670</v>
      </c>
      <c r="Q983" s="2">
        <v>0.6708912037037037</v>
      </c>
      <c r="R983" s="2">
        <v>0.19797453703703705</v>
      </c>
      <c r="S983" s="2">
        <f t="shared" si="123"/>
        <v>6.5277777777777768E-2</v>
      </c>
      <c r="T983" s="2">
        <f t="shared" si="124"/>
        <v>6.5277777777777796E-2</v>
      </c>
      <c r="U983" s="1">
        <v>94</v>
      </c>
      <c r="V983" s="1" t="str">
        <f t="shared" si="125"/>
        <v>Moderate-delay</v>
      </c>
      <c r="W983" s="1">
        <v>409.33</v>
      </c>
      <c r="X983" s="1" t="s">
        <v>31</v>
      </c>
      <c r="Y983" s="1">
        <v>3</v>
      </c>
      <c r="Z983" s="1" t="s">
        <v>42</v>
      </c>
      <c r="AA983" s="1">
        <v>12.76</v>
      </c>
      <c r="AB983" s="1">
        <v>57452.01708197</v>
      </c>
      <c r="AC983" s="1" t="s">
        <v>33</v>
      </c>
      <c r="AD983" s="1">
        <v>4.32</v>
      </c>
      <c r="AE983" s="1">
        <v>73942.42</v>
      </c>
      <c r="AF983" s="1">
        <v>26199.67</v>
      </c>
      <c r="AG983" s="6">
        <f t="shared" si="126"/>
        <v>0.35432529798186208</v>
      </c>
      <c r="AH983">
        <f t="shared" si="127"/>
        <v>-47742.75</v>
      </c>
    </row>
    <row r="984" spans="1:34" x14ac:dyDescent="0.3">
      <c r="A984" s="1" t="s">
        <v>2079</v>
      </c>
      <c r="B984" s="1" t="s">
        <v>2080</v>
      </c>
      <c r="C984" s="1">
        <v>72</v>
      </c>
      <c r="D984" s="1" t="str">
        <f t="shared" si="120"/>
        <v>70-80</v>
      </c>
      <c r="E984" s="1" t="s">
        <v>25</v>
      </c>
      <c r="F984" s="1" t="s">
        <v>2078</v>
      </c>
      <c r="G984" s="1" t="s">
        <v>45</v>
      </c>
      <c r="H984" s="1" t="s">
        <v>28</v>
      </c>
      <c r="I984" s="1" t="s">
        <v>29</v>
      </c>
      <c r="J984" s="1" t="s">
        <v>30</v>
      </c>
      <c r="K984" s="1" t="str">
        <f t="shared" si="121"/>
        <v>LHR - ORD</v>
      </c>
      <c r="L984" s="1">
        <v>11386</v>
      </c>
      <c r="M984" s="1" t="str">
        <f t="shared" si="122"/>
        <v>Long-haul</v>
      </c>
      <c r="N984" s="2">
        <v>0.60561342592592593</v>
      </c>
      <c r="O984" s="2">
        <v>0.13269675925925925</v>
      </c>
      <c r="P984" s="3">
        <v>45658</v>
      </c>
      <c r="Q984" s="2">
        <v>0.6708912037037037</v>
      </c>
      <c r="R984" s="2">
        <v>0.19797453703703705</v>
      </c>
      <c r="S984" s="2">
        <f t="shared" si="123"/>
        <v>6.5277777777777768E-2</v>
      </c>
      <c r="T984" s="2">
        <f t="shared" si="124"/>
        <v>6.5277777777777796E-2</v>
      </c>
      <c r="U984" s="1">
        <v>94</v>
      </c>
      <c r="V984" s="1" t="str">
        <f t="shared" si="125"/>
        <v>Moderate-delay</v>
      </c>
      <c r="W984" s="1">
        <v>446.08</v>
      </c>
      <c r="X984" s="1" t="s">
        <v>53</v>
      </c>
      <c r="Y984" s="1">
        <v>5</v>
      </c>
      <c r="Z984" s="1" t="s">
        <v>42</v>
      </c>
      <c r="AA984" s="1">
        <v>199.32</v>
      </c>
      <c r="AB984" s="1">
        <v>58399.075715721199</v>
      </c>
      <c r="AC984" s="1" t="s">
        <v>39</v>
      </c>
      <c r="AD984" s="1">
        <v>3.84</v>
      </c>
      <c r="AE984" s="1">
        <v>75078.89</v>
      </c>
      <c r="AF984" s="1">
        <v>28588.98</v>
      </c>
      <c r="AG984" s="6">
        <f t="shared" si="126"/>
        <v>0.38078586404247583</v>
      </c>
      <c r="AH984">
        <f t="shared" si="127"/>
        <v>-46489.91</v>
      </c>
    </row>
    <row r="985" spans="1:34" x14ac:dyDescent="0.3">
      <c r="A985" s="1" t="s">
        <v>2081</v>
      </c>
      <c r="B985" s="1" t="s">
        <v>2082</v>
      </c>
      <c r="C985" s="1">
        <v>65</v>
      </c>
      <c r="D985" s="1" t="str">
        <f t="shared" si="120"/>
        <v>60-69</v>
      </c>
      <c r="E985" s="1" t="s">
        <v>36</v>
      </c>
      <c r="F985" s="1" t="s">
        <v>2078</v>
      </c>
      <c r="G985" s="1" t="s">
        <v>27</v>
      </c>
      <c r="H985" s="1" t="s">
        <v>58</v>
      </c>
      <c r="I985" s="1" t="s">
        <v>59</v>
      </c>
      <c r="J985" s="1" t="s">
        <v>60</v>
      </c>
      <c r="K985" s="1" t="str">
        <f t="shared" si="121"/>
        <v>BKK - PEK</v>
      </c>
      <c r="L985" s="1">
        <v>3448</v>
      </c>
      <c r="M985" s="1" t="str">
        <f t="shared" si="122"/>
        <v xml:space="preserve">Short-haul </v>
      </c>
      <c r="N985" s="2">
        <v>0.87703703703703706</v>
      </c>
      <c r="O985" s="2">
        <v>3.6064814814814813E-2</v>
      </c>
      <c r="P985" s="3">
        <v>45671</v>
      </c>
      <c r="Q985" s="2">
        <v>0.91175925925925927</v>
      </c>
      <c r="R985" s="2">
        <v>7.0787037037037037E-2</v>
      </c>
      <c r="S985" s="2">
        <f t="shared" si="123"/>
        <v>3.472222222222221E-2</v>
      </c>
      <c r="T985" s="2">
        <f t="shared" si="124"/>
        <v>3.4722222222222224E-2</v>
      </c>
      <c r="U985" s="1">
        <v>50</v>
      </c>
      <c r="V985" s="1" t="str">
        <f t="shared" si="125"/>
        <v>Moderate-delay</v>
      </c>
      <c r="W985" s="1">
        <v>441.77</v>
      </c>
      <c r="X985" s="1" t="s">
        <v>31</v>
      </c>
      <c r="Y985" s="1">
        <v>5</v>
      </c>
      <c r="Z985" s="1" t="s">
        <v>38</v>
      </c>
      <c r="AA985" s="1">
        <v>34.5</v>
      </c>
      <c r="AB985" s="1">
        <v>17898.912030776599</v>
      </c>
      <c r="AC985" s="1" t="s">
        <v>33</v>
      </c>
      <c r="AD985" s="1">
        <v>3.91</v>
      </c>
      <c r="AE985" s="1">
        <v>26478.69</v>
      </c>
      <c r="AF985" s="1">
        <v>28280.18</v>
      </c>
      <c r="AG985" s="6">
        <f t="shared" si="126"/>
        <v>1.068035465500748</v>
      </c>
      <c r="AH985">
        <f t="shared" si="127"/>
        <v>1801.4900000000016</v>
      </c>
    </row>
    <row r="986" spans="1:34" x14ac:dyDescent="0.3">
      <c r="A986" s="1" t="s">
        <v>2083</v>
      </c>
      <c r="B986" s="1" t="s">
        <v>2084</v>
      </c>
      <c r="C986" s="1">
        <v>43</v>
      </c>
      <c r="D986" s="1" t="str">
        <f t="shared" si="120"/>
        <v>40-59</v>
      </c>
      <c r="E986" s="1" t="s">
        <v>25</v>
      </c>
      <c r="F986" s="1" t="s">
        <v>2078</v>
      </c>
      <c r="G986" s="1" t="s">
        <v>45</v>
      </c>
      <c r="H986" s="1" t="s">
        <v>58</v>
      </c>
      <c r="I986" s="1" t="s">
        <v>59</v>
      </c>
      <c r="J986" s="1" t="s">
        <v>60</v>
      </c>
      <c r="K986" s="1" t="str">
        <f t="shared" si="121"/>
        <v>BKK - PEK</v>
      </c>
      <c r="L986" s="1">
        <v>3448</v>
      </c>
      <c r="M986" s="1" t="str">
        <f t="shared" si="122"/>
        <v xml:space="preserve">Short-haul </v>
      </c>
      <c r="N986" s="2">
        <v>0.87703703703703706</v>
      </c>
      <c r="O986" s="2">
        <v>3.6064814814814813E-2</v>
      </c>
      <c r="P986" s="3">
        <v>45669</v>
      </c>
      <c r="Q986" s="2">
        <v>0.91175925925925927</v>
      </c>
      <c r="R986" s="2">
        <v>7.0787037037037037E-2</v>
      </c>
      <c r="S986" s="2">
        <f t="shared" si="123"/>
        <v>3.472222222222221E-2</v>
      </c>
      <c r="T986" s="2">
        <f t="shared" si="124"/>
        <v>3.4722222222222224E-2</v>
      </c>
      <c r="U986" s="1">
        <v>50</v>
      </c>
      <c r="V986" s="1" t="str">
        <f t="shared" si="125"/>
        <v>Moderate-delay</v>
      </c>
      <c r="W986" s="1">
        <v>1412.35</v>
      </c>
      <c r="X986" s="1" t="s">
        <v>37</v>
      </c>
      <c r="Y986" s="1">
        <v>5</v>
      </c>
      <c r="Z986" s="1" t="s">
        <v>32</v>
      </c>
      <c r="AA986" s="1">
        <v>88.54</v>
      </c>
      <c r="AB986" s="1">
        <v>18169.928282990299</v>
      </c>
      <c r="AC986" s="1" t="s">
        <v>33</v>
      </c>
      <c r="AD986" s="1">
        <v>4.7</v>
      </c>
      <c r="AE986" s="1">
        <v>26803.91</v>
      </c>
      <c r="AF986" s="1">
        <v>90408.11</v>
      </c>
      <c r="AG986" s="6">
        <f t="shared" si="126"/>
        <v>3.3729448427486886</v>
      </c>
      <c r="AH986">
        <f t="shared" si="127"/>
        <v>63604.2</v>
      </c>
    </row>
    <row r="987" spans="1:34" x14ac:dyDescent="0.3">
      <c r="A987" s="1" t="s">
        <v>2085</v>
      </c>
      <c r="B987" s="1" t="s">
        <v>2086</v>
      </c>
      <c r="C987" s="1">
        <v>41</v>
      </c>
      <c r="D987" s="1" t="str">
        <f t="shared" si="120"/>
        <v>40-59</v>
      </c>
      <c r="E987" s="1" t="s">
        <v>36</v>
      </c>
      <c r="F987" s="1" t="s">
        <v>2078</v>
      </c>
      <c r="G987" s="1" t="s">
        <v>27</v>
      </c>
      <c r="H987" s="1" t="s">
        <v>58</v>
      </c>
      <c r="I987" s="1" t="s">
        <v>59</v>
      </c>
      <c r="J987" s="1" t="s">
        <v>60</v>
      </c>
      <c r="K987" s="1" t="str">
        <f t="shared" si="121"/>
        <v>BKK - PEK</v>
      </c>
      <c r="L987" s="1">
        <v>3448</v>
      </c>
      <c r="M987" s="1" t="str">
        <f t="shared" si="122"/>
        <v xml:space="preserve">Short-haul </v>
      </c>
      <c r="N987" s="2">
        <v>0.87703703703703706</v>
      </c>
      <c r="O987" s="2">
        <v>3.6064814814814813E-2</v>
      </c>
      <c r="P987" s="3">
        <v>45670</v>
      </c>
      <c r="Q987" s="2">
        <v>0.91175925925925927</v>
      </c>
      <c r="R987" s="2">
        <v>7.0787037037037037E-2</v>
      </c>
      <c r="S987" s="2">
        <f t="shared" si="123"/>
        <v>3.472222222222221E-2</v>
      </c>
      <c r="T987" s="2">
        <f t="shared" si="124"/>
        <v>3.4722222222222224E-2</v>
      </c>
      <c r="U987" s="1">
        <v>50</v>
      </c>
      <c r="V987" s="1" t="str">
        <f t="shared" si="125"/>
        <v>Moderate-delay</v>
      </c>
      <c r="W987" s="1">
        <v>641.96</v>
      </c>
      <c r="X987" s="1" t="s">
        <v>53</v>
      </c>
      <c r="Y987" s="1">
        <v>5</v>
      </c>
      <c r="Z987" s="1" t="s">
        <v>42</v>
      </c>
      <c r="AA987" s="1">
        <v>138.94</v>
      </c>
      <c r="AB987" s="1">
        <v>18605.579656010999</v>
      </c>
      <c r="AC987" s="1" t="s">
        <v>39</v>
      </c>
      <c r="AD987" s="1">
        <v>3.41</v>
      </c>
      <c r="AE987" s="1">
        <v>27326.7</v>
      </c>
      <c r="AF987" s="1">
        <v>41113.230000000003</v>
      </c>
      <c r="AG987" s="6">
        <f t="shared" si="126"/>
        <v>1.5045076793026602</v>
      </c>
      <c r="AH987">
        <f t="shared" si="127"/>
        <v>13786.530000000002</v>
      </c>
    </row>
    <row r="988" spans="1:34" x14ac:dyDescent="0.3">
      <c r="A988" s="1" t="s">
        <v>2087</v>
      </c>
      <c r="B988" s="1" t="s">
        <v>2088</v>
      </c>
      <c r="C988" s="1">
        <v>73</v>
      </c>
      <c r="D988" s="1" t="str">
        <f t="shared" si="120"/>
        <v>70-80</v>
      </c>
      <c r="E988" s="1" t="s">
        <v>36</v>
      </c>
      <c r="F988" s="1" t="s">
        <v>2078</v>
      </c>
      <c r="G988" s="1" t="s">
        <v>27</v>
      </c>
      <c r="H988" s="1" t="s">
        <v>58</v>
      </c>
      <c r="I988" s="1" t="s">
        <v>59</v>
      </c>
      <c r="J988" s="1" t="s">
        <v>60</v>
      </c>
      <c r="K988" s="1" t="str">
        <f t="shared" si="121"/>
        <v>BKK - PEK</v>
      </c>
      <c r="L988" s="1">
        <v>3448</v>
      </c>
      <c r="M988" s="1" t="str">
        <f t="shared" si="122"/>
        <v xml:space="preserve">Short-haul </v>
      </c>
      <c r="N988" s="2">
        <v>0.87703703703703706</v>
      </c>
      <c r="O988" s="2">
        <v>3.6064814814814813E-2</v>
      </c>
      <c r="P988" s="3">
        <v>45672</v>
      </c>
      <c r="Q988" s="2">
        <v>0.91175925925925927</v>
      </c>
      <c r="R988" s="2">
        <v>7.0787037037037037E-2</v>
      </c>
      <c r="S988" s="2">
        <f t="shared" si="123"/>
        <v>3.472222222222221E-2</v>
      </c>
      <c r="T988" s="2">
        <f t="shared" si="124"/>
        <v>3.4722222222222224E-2</v>
      </c>
      <c r="U988" s="1">
        <v>50</v>
      </c>
      <c r="V988" s="1" t="str">
        <f t="shared" si="125"/>
        <v>Moderate-delay</v>
      </c>
      <c r="W988" s="1">
        <v>1303.4000000000001</v>
      </c>
      <c r="X988" s="1" t="s">
        <v>53</v>
      </c>
      <c r="Y988" s="1">
        <v>5</v>
      </c>
      <c r="Z988" s="1" t="s">
        <v>32</v>
      </c>
      <c r="AA988" s="1">
        <v>118.06</v>
      </c>
      <c r="AB988" s="1">
        <v>18040.1130042238</v>
      </c>
      <c r="AC988" s="1" t="s">
        <v>39</v>
      </c>
      <c r="AD988" s="1">
        <v>3.96</v>
      </c>
      <c r="AE988" s="1">
        <v>26648.14</v>
      </c>
      <c r="AF988" s="1">
        <v>83441.210000000006</v>
      </c>
      <c r="AG988" s="6">
        <f t="shared" si="126"/>
        <v>3.1312207906443006</v>
      </c>
      <c r="AH988">
        <f t="shared" si="127"/>
        <v>56793.070000000007</v>
      </c>
    </row>
    <row r="989" spans="1:34" x14ac:dyDescent="0.3">
      <c r="A989" s="1" t="s">
        <v>2089</v>
      </c>
      <c r="B989" s="1" t="s">
        <v>2090</v>
      </c>
      <c r="C989" s="1">
        <v>41</v>
      </c>
      <c r="D989" s="1" t="str">
        <f t="shared" si="120"/>
        <v>40-59</v>
      </c>
      <c r="E989" s="1" t="s">
        <v>25</v>
      </c>
      <c r="F989" s="1" t="s">
        <v>2078</v>
      </c>
      <c r="G989" s="1" t="s">
        <v>45</v>
      </c>
      <c r="H989" s="1" t="s">
        <v>71</v>
      </c>
      <c r="I989" s="1" t="s">
        <v>72</v>
      </c>
      <c r="J989" s="1" t="s">
        <v>73</v>
      </c>
      <c r="K989" s="1" t="str">
        <f t="shared" si="121"/>
        <v>ICN - ATL</v>
      </c>
      <c r="L989" s="1">
        <v>10686</v>
      </c>
      <c r="M989" s="1" t="str">
        <f t="shared" si="122"/>
        <v>Long-haul</v>
      </c>
      <c r="N989" s="2">
        <v>0.41190972222222222</v>
      </c>
      <c r="O989" s="2">
        <v>0.90635416666666668</v>
      </c>
      <c r="P989" s="3">
        <v>45662</v>
      </c>
      <c r="Q989" s="2">
        <v>0.47302083333333333</v>
      </c>
      <c r="R989" s="2">
        <v>0.9674652777777778</v>
      </c>
      <c r="S989" s="2">
        <f t="shared" si="123"/>
        <v>6.1111111111111116E-2</v>
      </c>
      <c r="T989" s="2">
        <f t="shared" si="124"/>
        <v>6.1111111111111116E-2</v>
      </c>
      <c r="U989" s="1">
        <v>88</v>
      </c>
      <c r="V989" s="1" t="str">
        <f t="shared" si="125"/>
        <v>Moderate-delay</v>
      </c>
      <c r="W989" s="1">
        <v>1330.53</v>
      </c>
      <c r="X989" s="1" t="s">
        <v>53</v>
      </c>
      <c r="Y989" s="1">
        <v>5</v>
      </c>
      <c r="Z989" s="1" t="s">
        <v>80</v>
      </c>
      <c r="AA989" s="1">
        <v>36.24</v>
      </c>
      <c r="AB989" s="1">
        <v>54687.419983615197</v>
      </c>
      <c r="AC989" s="1" t="s">
        <v>39</v>
      </c>
      <c r="AD989" s="1">
        <v>4.49</v>
      </c>
      <c r="AE989" s="1">
        <v>70624.899999999994</v>
      </c>
      <c r="AF989" s="1">
        <v>85161.17</v>
      </c>
      <c r="AG989" s="6">
        <f t="shared" si="126"/>
        <v>1.205823583467021</v>
      </c>
      <c r="AH989">
        <f t="shared" si="127"/>
        <v>14536.270000000004</v>
      </c>
    </row>
    <row r="990" spans="1:34" x14ac:dyDescent="0.3">
      <c r="A990" s="1" t="s">
        <v>2091</v>
      </c>
      <c r="B990" s="1" t="s">
        <v>2092</v>
      </c>
      <c r="C990" s="1">
        <v>58</v>
      </c>
      <c r="D990" s="1" t="str">
        <f t="shared" si="120"/>
        <v>40-59</v>
      </c>
      <c r="E990" s="1" t="s">
        <v>25</v>
      </c>
      <c r="F990" s="1" t="s">
        <v>2078</v>
      </c>
      <c r="G990" s="1" t="s">
        <v>45</v>
      </c>
      <c r="H990" s="1" t="s">
        <v>71</v>
      </c>
      <c r="I990" s="1" t="s">
        <v>72</v>
      </c>
      <c r="J990" s="1" t="s">
        <v>73</v>
      </c>
      <c r="K990" s="1" t="str">
        <f t="shared" si="121"/>
        <v>ICN - ATL</v>
      </c>
      <c r="L990" s="1">
        <v>10686</v>
      </c>
      <c r="M990" s="1" t="str">
        <f t="shared" si="122"/>
        <v>Long-haul</v>
      </c>
      <c r="N990" s="2">
        <v>0.41190972222222222</v>
      </c>
      <c r="O990" s="2">
        <v>0.90635416666666668</v>
      </c>
      <c r="P990" s="3">
        <v>45666</v>
      </c>
      <c r="Q990" s="2">
        <v>0.47302083333333333</v>
      </c>
      <c r="R990" s="2">
        <v>0.9674652777777778</v>
      </c>
      <c r="S990" s="2">
        <f t="shared" si="123"/>
        <v>6.1111111111111116E-2</v>
      </c>
      <c r="T990" s="2">
        <f t="shared" si="124"/>
        <v>6.1111111111111116E-2</v>
      </c>
      <c r="U990" s="1">
        <v>88</v>
      </c>
      <c r="V990" s="1" t="str">
        <f t="shared" si="125"/>
        <v>Moderate-delay</v>
      </c>
      <c r="W990" s="1">
        <v>1213.6500000000001</v>
      </c>
      <c r="X990" s="1" t="s">
        <v>53</v>
      </c>
      <c r="Y990" s="1">
        <v>5</v>
      </c>
      <c r="Z990" s="1" t="s">
        <v>80</v>
      </c>
      <c r="AA990" s="1">
        <v>82.2</v>
      </c>
      <c r="AB990" s="1">
        <v>54833.786037596801</v>
      </c>
      <c r="AC990" s="1" t="s">
        <v>33</v>
      </c>
      <c r="AD990" s="1">
        <v>4.54</v>
      </c>
      <c r="AE990" s="1">
        <v>70800.539999999994</v>
      </c>
      <c r="AF990" s="1">
        <v>77690.039999999994</v>
      </c>
      <c r="AG990" s="6">
        <f t="shared" si="126"/>
        <v>1.0973085798498148</v>
      </c>
      <c r="AH990">
        <f t="shared" si="127"/>
        <v>6889.5</v>
      </c>
    </row>
    <row r="991" spans="1:34" x14ac:dyDescent="0.3">
      <c r="A991" s="1" t="s">
        <v>2093</v>
      </c>
      <c r="B991" s="1" t="s">
        <v>2094</v>
      </c>
      <c r="C991" s="1">
        <v>32</v>
      </c>
      <c r="D991" s="1" t="str">
        <f t="shared" si="120"/>
        <v>30-39</v>
      </c>
      <c r="E991" s="1" t="s">
        <v>36</v>
      </c>
      <c r="F991" s="1" t="s">
        <v>2078</v>
      </c>
      <c r="G991" s="1" t="s">
        <v>27</v>
      </c>
      <c r="H991" s="1" t="s">
        <v>71</v>
      </c>
      <c r="I991" s="1" t="s">
        <v>72</v>
      </c>
      <c r="J991" s="1" t="s">
        <v>73</v>
      </c>
      <c r="K991" s="1" t="str">
        <f t="shared" si="121"/>
        <v>ICN - ATL</v>
      </c>
      <c r="L991" s="1">
        <v>10686</v>
      </c>
      <c r="M991" s="1" t="str">
        <f t="shared" si="122"/>
        <v>Long-haul</v>
      </c>
      <c r="N991" s="2">
        <v>0.41190972222222222</v>
      </c>
      <c r="O991" s="2">
        <v>0.90635416666666668</v>
      </c>
      <c r="P991" s="3">
        <v>45660</v>
      </c>
      <c r="Q991" s="2">
        <v>0.47302083333333333</v>
      </c>
      <c r="R991" s="2">
        <v>0.9674652777777778</v>
      </c>
      <c r="S991" s="2">
        <f t="shared" si="123"/>
        <v>6.1111111111111116E-2</v>
      </c>
      <c r="T991" s="2">
        <f t="shared" si="124"/>
        <v>6.1111111111111116E-2</v>
      </c>
      <c r="U991" s="1">
        <v>88</v>
      </c>
      <c r="V991" s="1" t="str">
        <f t="shared" si="125"/>
        <v>Moderate-delay</v>
      </c>
      <c r="W991" s="1">
        <v>972.58</v>
      </c>
      <c r="X991" s="1" t="s">
        <v>37</v>
      </c>
      <c r="Y991" s="1">
        <v>3</v>
      </c>
      <c r="Z991" s="1" t="s">
        <v>38</v>
      </c>
      <c r="AA991" s="1">
        <v>9.74</v>
      </c>
      <c r="AB991" s="1">
        <v>54837.292238990798</v>
      </c>
      <c r="AC991" s="1" t="s">
        <v>39</v>
      </c>
      <c r="AD991" s="1">
        <v>4.8499999999999996</v>
      </c>
      <c r="AE991" s="1">
        <v>70804.75</v>
      </c>
      <c r="AF991" s="1">
        <v>62247.07</v>
      </c>
      <c r="AG991" s="6">
        <f t="shared" si="126"/>
        <v>0.87913692231100315</v>
      </c>
      <c r="AH991">
        <f t="shared" si="127"/>
        <v>-8557.68</v>
      </c>
    </row>
    <row r="992" spans="1:34" x14ac:dyDescent="0.3">
      <c r="A992" s="1" t="s">
        <v>2095</v>
      </c>
      <c r="B992" s="1" t="s">
        <v>2096</v>
      </c>
      <c r="C992" s="1">
        <v>39</v>
      </c>
      <c r="D992" s="1" t="str">
        <f t="shared" si="120"/>
        <v>30-39</v>
      </c>
      <c r="E992" s="1" t="s">
        <v>36</v>
      </c>
      <c r="F992" s="1" t="s">
        <v>2078</v>
      </c>
      <c r="G992" s="1" t="s">
        <v>27</v>
      </c>
      <c r="H992" s="1" t="s">
        <v>71</v>
      </c>
      <c r="I992" s="1" t="s">
        <v>72</v>
      </c>
      <c r="J992" s="1" t="s">
        <v>73</v>
      </c>
      <c r="K992" s="1" t="str">
        <f t="shared" si="121"/>
        <v>ICN - ATL</v>
      </c>
      <c r="L992" s="1">
        <v>10686</v>
      </c>
      <c r="M992" s="1" t="str">
        <f t="shared" si="122"/>
        <v>Long-haul</v>
      </c>
      <c r="N992" s="2">
        <v>0.41190972222222222</v>
      </c>
      <c r="O992" s="2">
        <v>0.90635416666666668</v>
      </c>
      <c r="P992" s="3">
        <v>45659</v>
      </c>
      <c r="Q992" s="2">
        <v>0.47302083333333333</v>
      </c>
      <c r="R992" s="2">
        <v>0.9674652777777778</v>
      </c>
      <c r="S992" s="2">
        <f t="shared" si="123"/>
        <v>6.1111111111111116E-2</v>
      </c>
      <c r="T992" s="2">
        <f t="shared" si="124"/>
        <v>6.1111111111111116E-2</v>
      </c>
      <c r="U992" s="1">
        <v>88</v>
      </c>
      <c r="V992" s="1" t="str">
        <f t="shared" si="125"/>
        <v>Moderate-delay</v>
      </c>
      <c r="W992" s="1">
        <v>716.23</v>
      </c>
      <c r="X992" s="1" t="s">
        <v>37</v>
      </c>
      <c r="Y992" s="1">
        <v>3</v>
      </c>
      <c r="Z992" s="1" t="s">
        <v>32</v>
      </c>
      <c r="AA992" s="1">
        <v>186.01</v>
      </c>
      <c r="AB992" s="1">
        <v>54191.5165115665</v>
      </c>
      <c r="AC992" s="1" t="s">
        <v>39</v>
      </c>
      <c r="AD992" s="1">
        <v>4.28</v>
      </c>
      <c r="AE992" s="1">
        <v>70029.820000000007</v>
      </c>
      <c r="AF992" s="1">
        <v>45875.92</v>
      </c>
      <c r="AG992" s="6">
        <f t="shared" si="126"/>
        <v>0.65509121685590499</v>
      </c>
      <c r="AH992">
        <f t="shared" si="127"/>
        <v>-24153.900000000009</v>
      </c>
    </row>
    <row r="993" spans="1:34" x14ac:dyDescent="0.3">
      <c r="A993" s="1" t="s">
        <v>2097</v>
      </c>
      <c r="B993" s="1" t="s">
        <v>2098</v>
      </c>
      <c r="C993" s="1">
        <v>28</v>
      </c>
      <c r="D993" s="1" t="str">
        <f t="shared" si="120"/>
        <v>18-29</v>
      </c>
      <c r="E993" s="1" t="s">
        <v>36</v>
      </c>
      <c r="F993" s="1" t="s">
        <v>2078</v>
      </c>
      <c r="G993" s="1" t="s">
        <v>27</v>
      </c>
      <c r="H993" s="1" t="s">
        <v>71</v>
      </c>
      <c r="I993" s="1" t="s">
        <v>72</v>
      </c>
      <c r="J993" s="1" t="s">
        <v>73</v>
      </c>
      <c r="K993" s="1" t="str">
        <f t="shared" si="121"/>
        <v>ICN - ATL</v>
      </c>
      <c r="L993" s="1">
        <v>10686</v>
      </c>
      <c r="M993" s="1" t="str">
        <f t="shared" si="122"/>
        <v>Long-haul</v>
      </c>
      <c r="N993" s="2">
        <v>0.41190972222222222</v>
      </c>
      <c r="O993" s="2">
        <v>0.90635416666666668</v>
      </c>
      <c r="P993" s="3">
        <v>45662</v>
      </c>
      <c r="Q993" s="2">
        <v>0.47302083333333333</v>
      </c>
      <c r="R993" s="2">
        <v>0.9674652777777778</v>
      </c>
      <c r="S993" s="2">
        <f t="shared" si="123"/>
        <v>6.1111111111111116E-2</v>
      </c>
      <c r="T993" s="2">
        <f t="shared" si="124"/>
        <v>6.1111111111111116E-2</v>
      </c>
      <c r="U993" s="1">
        <v>88</v>
      </c>
      <c r="V993" s="1" t="str">
        <f t="shared" si="125"/>
        <v>Moderate-delay</v>
      </c>
      <c r="W993" s="1">
        <v>1364.16</v>
      </c>
      <c r="X993" s="1" t="s">
        <v>53</v>
      </c>
      <c r="Y993" s="1">
        <v>5</v>
      </c>
      <c r="Z993" s="1" t="s">
        <v>42</v>
      </c>
      <c r="AA993" s="1">
        <v>101.16</v>
      </c>
      <c r="AB993" s="1">
        <v>54205.602306019297</v>
      </c>
      <c r="AC993" s="1" t="s">
        <v>39</v>
      </c>
      <c r="AD993" s="1">
        <v>3.96</v>
      </c>
      <c r="AE993" s="1">
        <v>70046.720000000001</v>
      </c>
      <c r="AF993" s="1">
        <v>87326.47</v>
      </c>
      <c r="AG993" s="6">
        <f t="shared" si="126"/>
        <v>1.2466889241923105</v>
      </c>
      <c r="AH993">
        <f t="shared" si="127"/>
        <v>17279.75</v>
      </c>
    </row>
    <row r="994" spans="1:34" x14ac:dyDescent="0.3">
      <c r="A994" s="1" t="s">
        <v>2099</v>
      </c>
      <c r="B994" s="1" t="s">
        <v>2100</v>
      </c>
      <c r="C994" s="1">
        <v>51</v>
      </c>
      <c r="D994" s="1" t="str">
        <f t="shared" si="120"/>
        <v>40-59</v>
      </c>
      <c r="E994" s="1" t="s">
        <v>25</v>
      </c>
      <c r="F994" s="1" t="s">
        <v>2078</v>
      </c>
      <c r="G994" s="1" t="s">
        <v>27</v>
      </c>
      <c r="H994" s="1" t="s">
        <v>87</v>
      </c>
      <c r="I994" s="1" t="s">
        <v>88</v>
      </c>
      <c r="J994" s="1" t="s">
        <v>60</v>
      </c>
      <c r="K994" s="1" t="str">
        <f t="shared" si="121"/>
        <v>CDG - PEK</v>
      </c>
      <c r="L994" s="1">
        <v>14253</v>
      </c>
      <c r="M994" s="1" t="str">
        <f t="shared" si="122"/>
        <v>Long-haul</v>
      </c>
      <c r="N994" s="2">
        <v>0.71406250000000004</v>
      </c>
      <c r="O994" s="2">
        <v>0.3737847222222222</v>
      </c>
      <c r="P994" s="3">
        <v>45663</v>
      </c>
      <c r="Q994" s="2">
        <v>0.77239583333333328</v>
      </c>
      <c r="R994" s="2">
        <v>0.43211805555555555</v>
      </c>
      <c r="S994" s="2">
        <f t="shared" si="123"/>
        <v>5.8333333333333237E-2</v>
      </c>
      <c r="T994" s="2">
        <f t="shared" si="124"/>
        <v>5.8333333333333348E-2</v>
      </c>
      <c r="U994" s="1">
        <v>126</v>
      </c>
      <c r="V994" s="1" t="str">
        <f t="shared" si="125"/>
        <v>Severe-delay</v>
      </c>
      <c r="W994" s="1">
        <v>139.18</v>
      </c>
      <c r="X994" s="1" t="s">
        <v>31</v>
      </c>
      <c r="Y994" s="1">
        <v>5</v>
      </c>
      <c r="Z994" s="1" t="s">
        <v>42</v>
      </c>
      <c r="AA994" s="1">
        <v>189.54</v>
      </c>
      <c r="AB994" s="1">
        <v>72174.436315191997</v>
      </c>
      <c r="AC994" s="1" t="s">
        <v>33</v>
      </c>
      <c r="AD994" s="1">
        <v>4</v>
      </c>
      <c r="AE994" s="1">
        <v>91609.32</v>
      </c>
      <c r="AF994" s="1">
        <v>8945.43</v>
      </c>
      <c r="AG994" s="6">
        <f t="shared" si="126"/>
        <v>9.7647597427859958E-2</v>
      </c>
      <c r="AH994">
        <f t="shared" si="127"/>
        <v>-82663.890000000014</v>
      </c>
    </row>
    <row r="995" spans="1:34" x14ac:dyDescent="0.3">
      <c r="A995" s="1" t="s">
        <v>2101</v>
      </c>
      <c r="B995" s="1" t="s">
        <v>2102</v>
      </c>
      <c r="C995" s="1">
        <v>35</v>
      </c>
      <c r="D995" s="1" t="str">
        <f t="shared" si="120"/>
        <v>30-39</v>
      </c>
      <c r="E995" s="1" t="s">
        <v>36</v>
      </c>
      <c r="F995" s="1" t="s">
        <v>2078</v>
      </c>
      <c r="G995" s="1" t="s">
        <v>45</v>
      </c>
      <c r="H995" s="1" t="s">
        <v>87</v>
      </c>
      <c r="I995" s="1" t="s">
        <v>88</v>
      </c>
      <c r="J995" s="1" t="s">
        <v>60</v>
      </c>
      <c r="K995" s="1" t="str">
        <f t="shared" si="121"/>
        <v>CDG - PEK</v>
      </c>
      <c r="L995" s="1">
        <v>14253</v>
      </c>
      <c r="M995" s="1" t="str">
        <f t="shared" si="122"/>
        <v>Long-haul</v>
      </c>
      <c r="N995" s="2">
        <v>0.71406250000000004</v>
      </c>
      <c r="O995" s="2">
        <v>0.3737847222222222</v>
      </c>
      <c r="P995" s="3">
        <v>45659</v>
      </c>
      <c r="Q995" s="2">
        <v>0.77239583333333328</v>
      </c>
      <c r="R995" s="2">
        <v>0.43211805555555555</v>
      </c>
      <c r="S995" s="2">
        <f t="shared" si="123"/>
        <v>5.8333333333333237E-2</v>
      </c>
      <c r="T995" s="2">
        <f t="shared" si="124"/>
        <v>5.8333333333333348E-2</v>
      </c>
      <c r="U995" s="1">
        <v>126</v>
      </c>
      <c r="V995" s="1" t="str">
        <f t="shared" si="125"/>
        <v>Severe-delay</v>
      </c>
      <c r="W995" s="1">
        <v>767.37</v>
      </c>
      <c r="X995" s="1" t="s">
        <v>31</v>
      </c>
      <c r="Y995" s="1">
        <v>3</v>
      </c>
      <c r="Z995" s="1" t="s">
        <v>80</v>
      </c>
      <c r="AA995" s="1">
        <v>135.88</v>
      </c>
      <c r="AB995" s="1">
        <v>71867.777814496003</v>
      </c>
      <c r="AC995" s="1" t="s">
        <v>39</v>
      </c>
      <c r="AD995" s="1">
        <v>3.2</v>
      </c>
      <c r="AE995" s="1">
        <v>91241.33</v>
      </c>
      <c r="AF995" s="1">
        <v>49138.86</v>
      </c>
      <c r="AG995" s="6">
        <f t="shared" si="126"/>
        <v>0.53855922529844757</v>
      </c>
      <c r="AH995">
        <f t="shared" si="127"/>
        <v>-42102.47</v>
      </c>
    </row>
    <row r="996" spans="1:34" x14ac:dyDescent="0.3">
      <c r="A996" s="1" t="s">
        <v>2103</v>
      </c>
      <c r="B996" s="1" t="s">
        <v>2104</v>
      </c>
      <c r="C996" s="1">
        <v>44</v>
      </c>
      <c r="D996" s="1" t="str">
        <f t="shared" si="120"/>
        <v>40-59</v>
      </c>
      <c r="E996" s="1" t="s">
        <v>36</v>
      </c>
      <c r="F996" s="1" t="s">
        <v>2078</v>
      </c>
      <c r="G996" s="1" t="s">
        <v>45</v>
      </c>
      <c r="H996" s="1" t="s">
        <v>87</v>
      </c>
      <c r="I996" s="1" t="s">
        <v>88</v>
      </c>
      <c r="J996" s="1" t="s">
        <v>60</v>
      </c>
      <c r="K996" s="1" t="str">
        <f t="shared" si="121"/>
        <v>CDG - PEK</v>
      </c>
      <c r="L996" s="1">
        <v>14253</v>
      </c>
      <c r="M996" s="1" t="str">
        <f t="shared" si="122"/>
        <v>Long-haul</v>
      </c>
      <c r="N996" s="2">
        <v>0.71406250000000004</v>
      </c>
      <c r="O996" s="2">
        <v>0.3737847222222222</v>
      </c>
      <c r="P996" s="3">
        <v>45667</v>
      </c>
      <c r="Q996" s="2">
        <v>0.77239583333333328</v>
      </c>
      <c r="R996" s="2">
        <v>0.43211805555555555</v>
      </c>
      <c r="S996" s="2">
        <f t="shared" si="123"/>
        <v>5.8333333333333237E-2</v>
      </c>
      <c r="T996" s="2">
        <f t="shared" si="124"/>
        <v>5.8333333333333348E-2</v>
      </c>
      <c r="U996" s="1">
        <v>126</v>
      </c>
      <c r="V996" s="1" t="str">
        <f t="shared" si="125"/>
        <v>Severe-delay</v>
      </c>
      <c r="W996" s="1">
        <v>572.5</v>
      </c>
      <c r="X996" s="1" t="s">
        <v>53</v>
      </c>
      <c r="Y996" s="1">
        <v>5</v>
      </c>
      <c r="Z996" s="1" t="s">
        <v>46</v>
      </c>
      <c r="AA996" s="1">
        <v>38.65</v>
      </c>
      <c r="AB996" s="1">
        <v>72224.432419325196</v>
      </c>
      <c r="AC996" s="1" t="s">
        <v>33</v>
      </c>
      <c r="AD996" s="1">
        <v>3.7</v>
      </c>
      <c r="AE996" s="1">
        <v>91669.32</v>
      </c>
      <c r="AF996" s="1">
        <v>36647.730000000003</v>
      </c>
      <c r="AG996" s="6">
        <f t="shared" si="126"/>
        <v>0.3997818463145576</v>
      </c>
      <c r="AH996">
        <f t="shared" si="127"/>
        <v>-55021.590000000004</v>
      </c>
    </row>
    <row r="997" spans="1:34" x14ac:dyDescent="0.3">
      <c r="A997" s="1" t="s">
        <v>2105</v>
      </c>
      <c r="B997" s="1" t="s">
        <v>2106</v>
      </c>
      <c r="C997" s="1">
        <v>53</v>
      </c>
      <c r="D997" s="1" t="str">
        <f t="shared" si="120"/>
        <v>40-59</v>
      </c>
      <c r="E997" s="1" t="s">
        <v>36</v>
      </c>
      <c r="F997" s="1" t="s">
        <v>2078</v>
      </c>
      <c r="G997" s="1" t="s">
        <v>27</v>
      </c>
      <c r="H997" s="1" t="s">
        <v>87</v>
      </c>
      <c r="I997" s="1" t="s">
        <v>88</v>
      </c>
      <c r="J997" s="1" t="s">
        <v>60</v>
      </c>
      <c r="K997" s="1" t="str">
        <f t="shared" si="121"/>
        <v>CDG - PEK</v>
      </c>
      <c r="L997" s="1">
        <v>14253</v>
      </c>
      <c r="M997" s="1" t="str">
        <f t="shared" si="122"/>
        <v>Long-haul</v>
      </c>
      <c r="N997" s="2">
        <v>0.71406250000000004</v>
      </c>
      <c r="O997" s="2">
        <v>0.3737847222222222</v>
      </c>
      <c r="P997" s="3">
        <v>45671</v>
      </c>
      <c r="Q997" s="2">
        <v>0.77239583333333328</v>
      </c>
      <c r="R997" s="2">
        <v>0.43211805555555555</v>
      </c>
      <c r="S997" s="2">
        <f t="shared" si="123"/>
        <v>5.8333333333333237E-2</v>
      </c>
      <c r="T997" s="2">
        <f t="shared" si="124"/>
        <v>5.8333333333333348E-2</v>
      </c>
      <c r="U997" s="1">
        <v>126</v>
      </c>
      <c r="V997" s="1" t="str">
        <f t="shared" si="125"/>
        <v>Severe-delay</v>
      </c>
      <c r="W997" s="1">
        <v>1483.24</v>
      </c>
      <c r="X997" s="1" t="s">
        <v>31</v>
      </c>
      <c r="Y997" s="1">
        <v>5</v>
      </c>
      <c r="Z997" s="1" t="s">
        <v>32</v>
      </c>
      <c r="AA997" s="1">
        <v>92.28</v>
      </c>
      <c r="AB997" s="1">
        <v>72308.107738584906</v>
      </c>
      <c r="AC997" s="1" t="s">
        <v>33</v>
      </c>
      <c r="AD997" s="1">
        <v>3.98</v>
      </c>
      <c r="AE997" s="1">
        <v>91769.73</v>
      </c>
      <c r="AF997" s="1">
        <v>94945.82</v>
      </c>
      <c r="AG997" s="6">
        <f t="shared" si="126"/>
        <v>1.0346093423179954</v>
      </c>
      <c r="AH997">
        <f t="shared" si="127"/>
        <v>3176.0900000000111</v>
      </c>
    </row>
    <row r="998" spans="1:34" x14ac:dyDescent="0.3">
      <c r="A998" s="1" t="s">
        <v>2107</v>
      </c>
      <c r="B998" s="1" t="s">
        <v>2108</v>
      </c>
      <c r="C998" s="1">
        <v>38</v>
      </c>
      <c r="D998" s="1" t="str">
        <f t="shared" si="120"/>
        <v>30-39</v>
      </c>
      <c r="E998" s="1" t="s">
        <v>25</v>
      </c>
      <c r="F998" s="1" t="s">
        <v>2078</v>
      </c>
      <c r="G998" s="1" t="s">
        <v>27</v>
      </c>
      <c r="H998" s="1" t="s">
        <v>87</v>
      </c>
      <c r="I998" s="1" t="s">
        <v>88</v>
      </c>
      <c r="J998" s="1" t="s">
        <v>60</v>
      </c>
      <c r="K998" s="1" t="str">
        <f t="shared" si="121"/>
        <v>CDG - PEK</v>
      </c>
      <c r="L998" s="1">
        <v>14253</v>
      </c>
      <c r="M998" s="1" t="str">
        <f t="shared" si="122"/>
        <v>Long-haul</v>
      </c>
      <c r="N998" s="2">
        <v>0.71406250000000004</v>
      </c>
      <c r="O998" s="2">
        <v>0.3737847222222222</v>
      </c>
      <c r="P998" s="3">
        <v>45658</v>
      </c>
      <c r="Q998" s="2">
        <v>0.77239583333333328</v>
      </c>
      <c r="R998" s="2">
        <v>0.43211805555555555</v>
      </c>
      <c r="S998" s="2">
        <f t="shared" si="123"/>
        <v>5.8333333333333237E-2</v>
      </c>
      <c r="T998" s="2">
        <f t="shared" si="124"/>
        <v>5.8333333333333348E-2</v>
      </c>
      <c r="U998" s="1">
        <v>126</v>
      </c>
      <c r="V998" s="1" t="str">
        <f t="shared" si="125"/>
        <v>Severe-delay</v>
      </c>
      <c r="W998" s="1">
        <v>1166.67</v>
      </c>
      <c r="X998" s="1" t="s">
        <v>37</v>
      </c>
      <c r="Y998" s="1">
        <v>3</v>
      </c>
      <c r="Z998" s="1" t="s">
        <v>46</v>
      </c>
      <c r="AA998" s="1">
        <v>23.15</v>
      </c>
      <c r="AB998" s="1">
        <v>72422.713392313599</v>
      </c>
      <c r="AC998" s="1" t="s">
        <v>33</v>
      </c>
      <c r="AD998" s="1">
        <v>3.17</v>
      </c>
      <c r="AE998" s="1">
        <v>91907.26</v>
      </c>
      <c r="AF998" s="1">
        <v>74671.509999999995</v>
      </c>
      <c r="AG998" s="6">
        <f t="shared" si="126"/>
        <v>0.81246584872620509</v>
      </c>
      <c r="AH998">
        <f t="shared" si="127"/>
        <v>-17235.75</v>
      </c>
    </row>
    <row r="999" spans="1:34" x14ac:dyDescent="0.3">
      <c r="A999" s="1" t="s">
        <v>2109</v>
      </c>
      <c r="B999" s="1" t="s">
        <v>2110</v>
      </c>
      <c r="C999" s="1">
        <v>39</v>
      </c>
      <c r="D999" s="1" t="str">
        <f t="shared" si="120"/>
        <v>30-39</v>
      </c>
      <c r="E999" s="1" t="s">
        <v>25</v>
      </c>
      <c r="F999" s="1" t="s">
        <v>2078</v>
      </c>
      <c r="G999" s="1" t="s">
        <v>45</v>
      </c>
      <c r="H999" s="1" t="s">
        <v>87</v>
      </c>
      <c r="I999" s="1" t="s">
        <v>88</v>
      </c>
      <c r="J999" s="1" t="s">
        <v>60</v>
      </c>
      <c r="K999" s="1" t="str">
        <f t="shared" si="121"/>
        <v>CDG - PEK</v>
      </c>
      <c r="L999" s="1">
        <v>14253</v>
      </c>
      <c r="M999" s="1" t="str">
        <f t="shared" si="122"/>
        <v>Long-haul</v>
      </c>
      <c r="N999" s="2">
        <v>0.71406250000000004</v>
      </c>
      <c r="O999" s="2">
        <v>0.3737847222222222</v>
      </c>
      <c r="P999" s="3">
        <v>45661</v>
      </c>
      <c r="Q999" s="2">
        <v>0.77239583333333328</v>
      </c>
      <c r="R999" s="2">
        <v>0.43211805555555555</v>
      </c>
      <c r="S999" s="2">
        <f t="shared" si="123"/>
        <v>5.8333333333333237E-2</v>
      </c>
      <c r="T999" s="2">
        <f t="shared" si="124"/>
        <v>5.8333333333333348E-2</v>
      </c>
      <c r="U999" s="1">
        <v>126</v>
      </c>
      <c r="V999" s="1" t="str">
        <f t="shared" si="125"/>
        <v>Severe-delay</v>
      </c>
      <c r="W999" s="1">
        <v>311.57</v>
      </c>
      <c r="X999" s="1" t="s">
        <v>37</v>
      </c>
      <c r="Y999" s="1">
        <v>3</v>
      </c>
      <c r="Z999" s="1" t="s">
        <v>38</v>
      </c>
      <c r="AA999" s="1">
        <v>89.54</v>
      </c>
      <c r="AB999" s="1">
        <v>72077.956627905995</v>
      </c>
      <c r="AC999" s="1" t="s">
        <v>39</v>
      </c>
      <c r="AD999" s="1">
        <v>4.17</v>
      </c>
      <c r="AE999" s="1">
        <v>91493.55</v>
      </c>
      <c r="AF999" s="1">
        <v>19958.39</v>
      </c>
      <c r="AG999" s="6">
        <f t="shared" si="126"/>
        <v>0.21813985794627053</v>
      </c>
      <c r="AH999">
        <f t="shared" si="127"/>
        <v>-71535.16</v>
      </c>
    </row>
    <row r="1000" spans="1:34" x14ac:dyDescent="0.3">
      <c r="A1000" s="1" t="s">
        <v>2111</v>
      </c>
      <c r="B1000" s="1" t="s">
        <v>2112</v>
      </c>
      <c r="C1000" s="1">
        <v>37</v>
      </c>
      <c r="D1000" s="1" t="str">
        <f t="shared" si="120"/>
        <v>30-39</v>
      </c>
      <c r="E1000" s="1" t="s">
        <v>25</v>
      </c>
      <c r="F1000" s="1" t="s">
        <v>2078</v>
      </c>
      <c r="G1000" s="1" t="s">
        <v>27</v>
      </c>
      <c r="H1000" s="1" t="s">
        <v>111</v>
      </c>
      <c r="I1000" s="1" t="s">
        <v>112</v>
      </c>
      <c r="J1000" s="1" t="s">
        <v>59</v>
      </c>
      <c r="K1000" s="1" t="str">
        <f t="shared" si="121"/>
        <v>IST - BKK</v>
      </c>
      <c r="L1000" s="1">
        <v>7728</v>
      </c>
      <c r="M1000" s="1" t="str">
        <f t="shared" si="122"/>
        <v>Moderate-haul</v>
      </c>
      <c r="N1000" s="2">
        <v>0.23081018518518517</v>
      </c>
      <c r="O1000" s="2">
        <v>0.5884490740740741</v>
      </c>
      <c r="P1000" s="3">
        <v>45668</v>
      </c>
      <c r="Q1000" s="2">
        <v>0.25719907407407405</v>
      </c>
      <c r="R1000" s="2">
        <v>0.614837962962963</v>
      </c>
      <c r="S1000" s="2">
        <f t="shared" si="123"/>
        <v>2.6388888888888878E-2</v>
      </c>
      <c r="T1000" s="2">
        <f t="shared" si="124"/>
        <v>2.6388888888888906E-2</v>
      </c>
      <c r="U1000" s="1">
        <v>38</v>
      </c>
      <c r="V1000" s="1" t="str">
        <f t="shared" si="125"/>
        <v>Moderate-delay</v>
      </c>
      <c r="W1000" s="1">
        <v>859.01</v>
      </c>
      <c r="X1000" s="1" t="s">
        <v>53</v>
      </c>
      <c r="Y1000" s="1">
        <v>3</v>
      </c>
      <c r="Z1000" s="1" t="s">
        <v>80</v>
      </c>
      <c r="AA1000" s="1">
        <v>178.42</v>
      </c>
      <c r="AB1000" s="1">
        <v>39403.165747814099</v>
      </c>
      <c r="AC1000" s="1" t="s">
        <v>39</v>
      </c>
      <c r="AD1000" s="1">
        <v>4.88</v>
      </c>
      <c r="AE1000" s="1">
        <v>52283.8</v>
      </c>
      <c r="AF1000" s="1">
        <v>55012.32</v>
      </c>
      <c r="AG1000" s="6">
        <f t="shared" si="126"/>
        <v>1.0521867194044809</v>
      </c>
      <c r="AH1000">
        <f t="shared" si="127"/>
        <v>2728.5199999999968</v>
      </c>
    </row>
    <row r="1001" spans="1:34" x14ac:dyDescent="0.3">
      <c r="A1001" s="1" t="s">
        <v>2113</v>
      </c>
      <c r="B1001" s="1" t="s">
        <v>2114</v>
      </c>
      <c r="C1001" s="1">
        <v>67</v>
      </c>
      <c r="D1001" s="1" t="str">
        <f t="shared" si="120"/>
        <v>60-69</v>
      </c>
      <c r="E1001" s="1" t="s">
        <v>25</v>
      </c>
      <c r="F1001" s="1" t="s">
        <v>2078</v>
      </c>
      <c r="G1001" s="1" t="s">
        <v>45</v>
      </c>
      <c r="H1001" s="1" t="s">
        <v>111</v>
      </c>
      <c r="I1001" s="1" t="s">
        <v>112</v>
      </c>
      <c r="J1001" s="1" t="s">
        <v>59</v>
      </c>
      <c r="K1001" s="1" t="str">
        <f t="shared" si="121"/>
        <v>IST - BKK</v>
      </c>
      <c r="L1001" s="1">
        <v>7728</v>
      </c>
      <c r="M1001" s="1" t="str">
        <f t="shared" si="122"/>
        <v>Moderate-haul</v>
      </c>
      <c r="N1001" s="2">
        <v>0.23081018518518517</v>
      </c>
      <c r="O1001" s="2">
        <v>0.5884490740740741</v>
      </c>
      <c r="P1001" s="3">
        <v>45659</v>
      </c>
      <c r="Q1001" s="2">
        <v>0.25719907407407405</v>
      </c>
      <c r="R1001" s="2">
        <v>0.614837962962963</v>
      </c>
      <c r="S1001" s="2">
        <f t="shared" si="123"/>
        <v>2.6388888888888878E-2</v>
      </c>
      <c r="T1001" s="2">
        <f t="shared" si="124"/>
        <v>2.6388888888888906E-2</v>
      </c>
      <c r="U1001" s="1">
        <v>38</v>
      </c>
      <c r="V1001" s="1" t="str">
        <f t="shared" si="125"/>
        <v>Moderate-delay</v>
      </c>
      <c r="W1001" s="1">
        <v>1283.93</v>
      </c>
      <c r="X1001" s="1" t="s">
        <v>53</v>
      </c>
      <c r="Y1001" s="1">
        <v>5</v>
      </c>
      <c r="Z1001" s="1" t="s">
        <v>38</v>
      </c>
      <c r="AA1001" s="1">
        <v>113.55</v>
      </c>
      <c r="AB1001" s="1">
        <v>40031.496346546402</v>
      </c>
      <c r="AC1001" s="1" t="s">
        <v>33</v>
      </c>
      <c r="AD1001" s="1">
        <v>3.65</v>
      </c>
      <c r="AE1001" s="1">
        <v>53037.8</v>
      </c>
      <c r="AF1001" s="1">
        <v>82194.23</v>
      </c>
      <c r="AG1001" s="6">
        <f t="shared" si="126"/>
        <v>1.5497292497049273</v>
      </c>
      <c r="AH1001">
        <f t="shared" si="127"/>
        <v>29156.429999999993</v>
      </c>
    </row>
    <row r="1002" spans="1:34" x14ac:dyDescent="0.3">
      <c r="A1002" s="1" t="s">
        <v>2115</v>
      </c>
      <c r="B1002" s="1" t="s">
        <v>2116</v>
      </c>
      <c r="C1002" s="1">
        <v>58</v>
      </c>
      <c r="D1002" s="1" t="str">
        <f t="shared" si="120"/>
        <v>40-59</v>
      </c>
      <c r="E1002" s="1" t="s">
        <v>25</v>
      </c>
      <c r="F1002" s="1" t="s">
        <v>2078</v>
      </c>
      <c r="G1002" s="1" t="s">
        <v>27</v>
      </c>
      <c r="H1002" s="1" t="s">
        <v>111</v>
      </c>
      <c r="I1002" s="1" t="s">
        <v>112</v>
      </c>
      <c r="J1002" s="1" t="s">
        <v>59</v>
      </c>
      <c r="K1002" s="1" t="str">
        <f t="shared" si="121"/>
        <v>IST - BKK</v>
      </c>
      <c r="L1002" s="1">
        <v>7728</v>
      </c>
      <c r="M1002" s="1" t="str">
        <f t="shared" si="122"/>
        <v>Moderate-haul</v>
      </c>
      <c r="N1002" s="2">
        <v>0.23081018518518517</v>
      </c>
      <c r="O1002" s="2">
        <v>0.5884490740740741</v>
      </c>
      <c r="P1002" s="3">
        <v>45665</v>
      </c>
      <c r="Q1002" s="2">
        <v>0.25719907407407405</v>
      </c>
      <c r="R1002" s="2">
        <v>0.614837962962963</v>
      </c>
      <c r="S1002" s="2">
        <f t="shared" si="123"/>
        <v>2.6388888888888878E-2</v>
      </c>
      <c r="T1002" s="2">
        <f t="shared" si="124"/>
        <v>2.6388888888888906E-2</v>
      </c>
      <c r="U1002" s="1">
        <v>38</v>
      </c>
      <c r="V1002" s="1" t="str">
        <f t="shared" si="125"/>
        <v>Moderate-delay</v>
      </c>
      <c r="W1002" s="1">
        <v>1467.71</v>
      </c>
      <c r="X1002" s="1" t="s">
        <v>53</v>
      </c>
      <c r="Y1002" s="1">
        <v>5</v>
      </c>
      <c r="Z1002" s="1" t="s">
        <v>80</v>
      </c>
      <c r="AA1002" s="1">
        <v>45.01</v>
      </c>
      <c r="AB1002" s="1">
        <v>39256.287649962498</v>
      </c>
      <c r="AC1002" s="1" t="s">
        <v>33</v>
      </c>
      <c r="AD1002" s="1">
        <v>3.72</v>
      </c>
      <c r="AE1002" s="1">
        <v>52107.55</v>
      </c>
      <c r="AF1002" s="1">
        <v>93942.44</v>
      </c>
      <c r="AG1002" s="6">
        <f t="shared" si="126"/>
        <v>1.8028565917990771</v>
      </c>
      <c r="AH1002">
        <f t="shared" si="127"/>
        <v>41834.89</v>
      </c>
    </row>
    <row r="1003" spans="1:34" x14ac:dyDescent="0.3">
      <c r="A1003" s="1" t="s">
        <v>2117</v>
      </c>
      <c r="B1003" s="1" t="s">
        <v>2118</v>
      </c>
      <c r="C1003" s="1">
        <v>46</v>
      </c>
      <c r="D1003" s="1" t="str">
        <f t="shared" si="120"/>
        <v>40-59</v>
      </c>
      <c r="E1003" s="1" t="s">
        <v>25</v>
      </c>
      <c r="F1003" s="1" t="s">
        <v>2078</v>
      </c>
      <c r="G1003" s="1" t="s">
        <v>27</v>
      </c>
      <c r="H1003" s="1" t="s">
        <v>111</v>
      </c>
      <c r="I1003" s="1" t="s">
        <v>112</v>
      </c>
      <c r="J1003" s="1" t="s">
        <v>59</v>
      </c>
      <c r="K1003" s="1" t="str">
        <f t="shared" si="121"/>
        <v>IST - BKK</v>
      </c>
      <c r="L1003" s="1">
        <v>7728</v>
      </c>
      <c r="M1003" s="1" t="str">
        <f t="shared" si="122"/>
        <v>Moderate-haul</v>
      </c>
      <c r="N1003" s="2">
        <v>0.23081018518518517</v>
      </c>
      <c r="O1003" s="2">
        <v>0.5884490740740741</v>
      </c>
      <c r="P1003" s="3">
        <v>45658</v>
      </c>
      <c r="Q1003" s="2">
        <v>0.25719907407407405</v>
      </c>
      <c r="R1003" s="2">
        <v>0.614837962962963</v>
      </c>
      <c r="S1003" s="2">
        <f t="shared" si="123"/>
        <v>2.6388888888888878E-2</v>
      </c>
      <c r="T1003" s="2">
        <f t="shared" si="124"/>
        <v>2.6388888888888906E-2</v>
      </c>
      <c r="U1003" s="1">
        <v>38</v>
      </c>
      <c r="V1003" s="1" t="str">
        <f t="shared" si="125"/>
        <v>Moderate-delay</v>
      </c>
      <c r="W1003" s="1">
        <v>814.68</v>
      </c>
      <c r="X1003" s="1" t="s">
        <v>53</v>
      </c>
      <c r="Y1003" s="1">
        <v>5</v>
      </c>
      <c r="Z1003" s="1" t="s">
        <v>46</v>
      </c>
      <c r="AA1003" s="1">
        <v>89.07</v>
      </c>
      <c r="AB1003" s="1">
        <v>39961.495590525301</v>
      </c>
      <c r="AC1003" s="1" t="s">
        <v>33</v>
      </c>
      <c r="AD1003" s="1">
        <v>3.9</v>
      </c>
      <c r="AE1003" s="1">
        <v>52953.79</v>
      </c>
      <c r="AF1003" s="1">
        <v>52157.33</v>
      </c>
      <c r="AG1003" s="6">
        <f t="shared" si="126"/>
        <v>0.98495933907657984</v>
      </c>
      <c r="AH1003">
        <f t="shared" si="127"/>
        <v>-796.45999999999913</v>
      </c>
    </row>
    <row r="1004" spans="1:34" x14ac:dyDescent="0.3">
      <c r="A1004" s="1" t="s">
        <v>2119</v>
      </c>
      <c r="B1004" s="1" t="s">
        <v>2120</v>
      </c>
      <c r="C1004" s="1">
        <v>73</v>
      </c>
      <c r="D1004" s="1" t="str">
        <f t="shared" si="120"/>
        <v>70-80</v>
      </c>
      <c r="E1004" s="1" t="s">
        <v>25</v>
      </c>
      <c r="F1004" s="1" t="s">
        <v>2078</v>
      </c>
      <c r="G1004" s="1" t="s">
        <v>27</v>
      </c>
      <c r="H1004" s="1" t="s">
        <v>111</v>
      </c>
      <c r="I1004" s="1" t="s">
        <v>112</v>
      </c>
      <c r="J1004" s="1" t="s">
        <v>59</v>
      </c>
      <c r="K1004" s="1" t="str">
        <f t="shared" si="121"/>
        <v>IST - BKK</v>
      </c>
      <c r="L1004" s="1">
        <v>7728</v>
      </c>
      <c r="M1004" s="1" t="str">
        <f t="shared" si="122"/>
        <v>Moderate-haul</v>
      </c>
      <c r="N1004" s="2">
        <v>0.23081018518518517</v>
      </c>
      <c r="O1004" s="2">
        <v>0.5884490740740741</v>
      </c>
      <c r="P1004" s="3">
        <v>45664</v>
      </c>
      <c r="Q1004" s="2">
        <v>0.25719907407407405</v>
      </c>
      <c r="R1004" s="2">
        <v>0.614837962962963</v>
      </c>
      <c r="S1004" s="2">
        <f t="shared" si="123"/>
        <v>2.6388888888888878E-2</v>
      </c>
      <c r="T1004" s="2">
        <f t="shared" si="124"/>
        <v>2.6388888888888906E-2</v>
      </c>
      <c r="U1004" s="1">
        <v>38</v>
      </c>
      <c r="V1004" s="1" t="str">
        <f t="shared" si="125"/>
        <v>Moderate-delay</v>
      </c>
      <c r="W1004" s="1">
        <v>858.5</v>
      </c>
      <c r="X1004" s="1" t="s">
        <v>53</v>
      </c>
      <c r="Y1004" s="1">
        <v>5</v>
      </c>
      <c r="Z1004" s="1" t="s">
        <v>42</v>
      </c>
      <c r="AA1004" s="1">
        <v>106.07</v>
      </c>
      <c r="AB1004" s="1">
        <v>39289.230421672197</v>
      </c>
      <c r="AC1004" s="1" t="s">
        <v>33</v>
      </c>
      <c r="AD1004" s="1">
        <v>3.93</v>
      </c>
      <c r="AE1004" s="1">
        <v>52147.08</v>
      </c>
      <c r="AF1004" s="1">
        <v>54965.21</v>
      </c>
      <c r="AG1004" s="6">
        <f t="shared" si="126"/>
        <v>1.0540419521093032</v>
      </c>
      <c r="AH1004">
        <f t="shared" si="127"/>
        <v>2818.1299999999974</v>
      </c>
    </row>
    <row r="1005" spans="1:34" x14ac:dyDescent="0.3">
      <c r="A1005" s="1" t="s">
        <v>2121</v>
      </c>
      <c r="B1005" s="1" t="s">
        <v>2122</v>
      </c>
      <c r="C1005" s="1">
        <v>35</v>
      </c>
      <c r="D1005" s="1" t="str">
        <f t="shared" si="120"/>
        <v>30-39</v>
      </c>
      <c r="E1005" s="1" t="s">
        <v>25</v>
      </c>
      <c r="F1005" s="1" t="s">
        <v>2078</v>
      </c>
      <c r="G1005" s="1" t="s">
        <v>27</v>
      </c>
      <c r="H1005" s="1" t="s">
        <v>111</v>
      </c>
      <c r="I1005" s="1" t="s">
        <v>112</v>
      </c>
      <c r="J1005" s="1" t="s">
        <v>59</v>
      </c>
      <c r="K1005" s="1" t="str">
        <f t="shared" si="121"/>
        <v>IST - BKK</v>
      </c>
      <c r="L1005" s="1">
        <v>7728</v>
      </c>
      <c r="M1005" s="1" t="str">
        <f t="shared" si="122"/>
        <v>Moderate-haul</v>
      </c>
      <c r="N1005" s="2">
        <v>0.23081018518518517</v>
      </c>
      <c r="O1005" s="2">
        <v>0.5884490740740741</v>
      </c>
      <c r="P1005" s="3">
        <v>45661</v>
      </c>
      <c r="Q1005" s="2">
        <v>0.25719907407407405</v>
      </c>
      <c r="R1005" s="2">
        <v>0.614837962962963</v>
      </c>
      <c r="S1005" s="2">
        <f t="shared" si="123"/>
        <v>2.6388888888888878E-2</v>
      </c>
      <c r="T1005" s="2">
        <f t="shared" si="124"/>
        <v>2.6388888888888906E-2</v>
      </c>
      <c r="U1005" s="1">
        <v>38</v>
      </c>
      <c r="V1005" s="1" t="str">
        <f t="shared" si="125"/>
        <v>Moderate-delay</v>
      </c>
      <c r="W1005" s="1">
        <v>1263.27</v>
      </c>
      <c r="X1005" s="1" t="s">
        <v>31</v>
      </c>
      <c r="Y1005" s="1">
        <v>3</v>
      </c>
      <c r="Z1005" s="1" t="s">
        <v>42</v>
      </c>
      <c r="AA1005" s="1">
        <v>174.75</v>
      </c>
      <c r="AB1005" s="1">
        <v>39633.355664501803</v>
      </c>
      <c r="AC1005" s="1" t="s">
        <v>33</v>
      </c>
      <c r="AD1005" s="1">
        <v>3.05</v>
      </c>
      <c r="AE1005" s="1">
        <v>52560.03</v>
      </c>
      <c r="AF1005" s="1">
        <v>80884.23</v>
      </c>
      <c r="AG1005" s="6">
        <f t="shared" si="126"/>
        <v>1.5388923864769484</v>
      </c>
      <c r="AH1005">
        <f t="shared" si="127"/>
        <v>28324.199999999997</v>
      </c>
    </row>
    <row r="1006" spans="1:34" x14ac:dyDescent="0.3">
      <c r="A1006" s="1" t="s">
        <v>2123</v>
      </c>
      <c r="B1006" s="1" t="s">
        <v>2124</v>
      </c>
      <c r="C1006" s="1">
        <v>60</v>
      </c>
      <c r="D1006" s="1" t="str">
        <f t="shared" si="120"/>
        <v>60-69</v>
      </c>
      <c r="E1006" s="1" t="s">
        <v>36</v>
      </c>
      <c r="F1006" s="1" t="s">
        <v>2078</v>
      </c>
      <c r="G1006" s="1" t="s">
        <v>27</v>
      </c>
      <c r="H1006" s="1" t="s">
        <v>111</v>
      </c>
      <c r="I1006" s="1" t="s">
        <v>112</v>
      </c>
      <c r="J1006" s="1" t="s">
        <v>59</v>
      </c>
      <c r="K1006" s="1" t="str">
        <f t="shared" si="121"/>
        <v>IST - BKK</v>
      </c>
      <c r="L1006" s="1">
        <v>7728</v>
      </c>
      <c r="M1006" s="1" t="str">
        <f t="shared" si="122"/>
        <v>Moderate-haul</v>
      </c>
      <c r="N1006" s="2">
        <v>0.23081018518518517</v>
      </c>
      <c r="O1006" s="2">
        <v>0.5884490740740741</v>
      </c>
      <c r="P1006" s="3">
        <v>45662</v>
      </c>
      <c r="Q1006" s="2">
        <v>0.25719907407407405</v>
      </c>
      <c r="R1006" s="2">
        <v>0.614837962962963</v>
      </c>
      <c r="S1006" s="2">
        <f t="shared" si="123"/>
        <v>2.6388888888888878E-2</v>
      </c>
      <c r="T1006" s="2">
        <f t="shared" si="124"/>
        <v>2.6388888888888906E-2</v>
      </c>
      <c r="U1006" s="1">
        <v>38</v>
      </c>
      <c r="V1006" s="1" t="str">
        <f t="shared" si="125"/>
        <v>Moderate-delay</v>
      </c>
      <c r="W1006" s="1">
        <v>1036</v>
      </c>
      <c r="X1006" s="1" t="s">
        <v>37</v>
      </c>
      <c r="Y1006" s="1">
        <v>5</v>
      </c>
      <c r="Z1006" s="1" t="s">
        <v>32</v>
      </c>
      <c r="AA1006" s="1">
        <v>117.36</v>
      </c>
      <c r="AB1006" s="1">
        <v>39275.703241317402</v>
      </c>
      <c r="AC1006" s="1" t="s">
        <v>33</v>
      </c>
      <c r="AD1006" s="1">
        <v>4.1399999999999997</v>
      </c>
      <c r="AE1006" s="1">
        <v>52130.84</v>
      </c>
      <c r="AF1006" s="1">
        <v>66327.47</v>
      </c>
      <c r="AG1006" s="6">
        <f t="shared" si="126"/>
        <v>1.2723268990102596</v>
      </c>
      <c r="AH1006">
        <f t="shared" si="127"/>
        <v>14196.630000000005</v>
      </c>
    </row>
    <row r="1007" spans="1:34" x14ac:dyDescent="0.3">
      <c r="A1007" s="1" t="s">
        <v>2125</v>
      </c>
      <c r="B1007" s="1" t="s">
        <v>2126</v>
      </c>
      <c r="C1007" s="1">
        <v>54</v>
      </c>
      <c r="D1007" s="1" t="str">
        <f t="shared" si="120"/>
        <v>40-59</v>
      </c>
      <c r="E1007" s="1" t="s">
        <v>36</v>
      </c>
      <c r="F1007" s="1" t="s">
        <v>2078</v>
      </c>
      <c r="G1007" s="1" t="s">
        <v>45</v>
      </c>
      <c r="H1007" s="1" t="s">
        <v>131</v>
      </c>
      <c r="I1007" s="1" t="s">
        <v>72</v>
      </c>
      <c r="J1007" s="1" t="s">
        <v>132</v>
      </c>
      <c r="K1007" s="1" t="str">
        <f t="shared" si="121"/>
        <v>ICN - DXB</v>
      </c>
      <c r="L1007" s="1">
        <v>2357</v>
      </c>
      <c r="M1007" s="1" t="str">
        <f t="shared" si="122"/>
        <v xml:space="preserve">Short-haul </v>
      </c>
      <c r="N1007" s="2">
        <v>0.69140046296296298</v>
      </c>
      <c r="O1007" s="2">
        <v>0.8004282407407407</v>
      </c>
      <c r="P1007" s="3">
        <v>45666</v>
      </c>
      <c r="Q1007" s="2">
        <v>0.76709490740740738</v>
      </c>
      <c r="R1007" s="2">
        <v>0.87612268518518521</v>
      </c>
      <c r="S1007" s="2">
        <f t="shared" si="123"/>
        <v>7.5694444444444398E-2</v>
      </c>
      <c r="T1007" s="2">
        <f t="shared" si="124"/>
        <v>7.5694444444444509E-2</v>
      </c>
      <c r="U1007" s="1">
        <v>109</v>
      </c>
      <c r="V1007" s="1" t="str">
        <f t="shared" si="125"/>
        <v>Moderate-delay</v>
      </c>
      <c r="W1007" s="1">
        <v>536.48</v>
      </c>
      <c r="X1007" s="1" t="s">
        <v>53</v>
      </c>
      <c r="Y1007" s="1">
        <v>5</v>
      </c>
      <c r="Z1007" s="1" t="s">
        <v>32</v>
      </c>
      <c r="AA1007" s="1">
        <v>58.42</v>
      </c>
      <c r="AB1007" s="1">
        <v>12964.4576965797</v>
      </c>
      <c r="AC1007" s="1" t="s">
        <v>39</v>
      </c>
      <c r="AD1007" s="1">
        <v>3.4</v>
      </c>
      <c r="AE1007" s="1">
        <v>20557.349999999999</v>
      </c>
      <c r="AF1007" s="1">
        <v>34346.400000000001</v>
      </c>
      <c r="AG1007" s="6">
        <f t="shared" si="126"/>
        <v>1.6707600931053859</v>
      </c>
      <c r="AH1007">
        <f t="shared" si="127"/>
        <v>13789.050000000003</v>
      </c>
    </row>
    <row r="1008" spans="1:34" x14ac:dyDescent="0.3">
      <c r="A1008" s="1" t="s">
        <v>2127</v>
      </c>
      <c r="B1008" s="1" t="s">
        <v>2128</v>
      </c>
      <c r="C1008" s="1">
        <v>30</v>
      </c>
      <c r="D1008" s="1" t="str">
        <f t="shared" si="120"/>
        <v>30-39</v>
      </c>
      <c r="E1008" s="1" t="s">
        <v>25</v>
      </c>
      <c r="F1008" s="1" t="s">
        <v>2078</v>
      </c>
      <c r="G1008" s="1" t="s">
        <v>45</v>
      </c>
      <c r="H1008" s="1" t="s">
        <v>131</v>
      </c>
      <c r="I1008" s="1" t="s">
        <v>72</v>
      </c>
      <c r="J1008" s="1" t="s">
        <v>132</v>
      </c>
      <c r="K1008" s="1" t="str">
        <f t="shared" si="121"/>
        <v>ICN - DXB</v>
      </c>
      <c r="L1008" s="1">
        <v>2357</v>
      </c>
      <c r="M1008" s="1" t="str">
        <f t="shared" si="122"/>
        <v xml:space="preserve">Short-haul </v>
      </c>
      <c r="N1008" s="2">
        <v>0.69140046296296298</v>
      </c>
      <c r="O1008" s="2">
        <v>0.8004282407407407</v>
      </c>
      <c r="P1008" s="3">
        <v>45660</v>
      </c>
      <c r="Q1008" s="2">
        <v>0.76709490740740738</v>
      </c>
      <c r="R1008" s="2">
        <v>0.87612268518518521</v>
      </c>
      <c r="S1008" s="2">
        <f t="shared" si="123"/>
        <v>7.5694444444444398E-2</v>
      </c>
      <c r="T1008" s="2">
        <f t="shared" si="124"/>
        <v>7.5694444444444509E-2</v>
      </c>
      <c r="U1008" s="1">
        <v>109</v>
      </c>
      <c r="V1008" s="1" t="str">
        <f t="shared" si="125"/>
        <v>Moderate-delay</v>
      </c>
      <c r="W1008" s="1">
        <v>1069.55</v>
      </c>
      <c r="X1008" s="1" t="s">
        <v>53</v>
      </c>
      <c r="Y1008" s="1">
        <v>3</v>
      </c>
      <c r="Z1008" s="1" t="s">
        <v>46</v>
      </c>
      <c r="AA1008" s="1">
        <v>12.18</v>
      </c>
      <c r="AB1008" s="1">
        <v>12786.4146020014</v>
      </c>
      <c r="AC1008" s="1" t="s">
        <v>39</v>
      </c>
      <c r="AD1008" s="1">
        <v>4.47</v>
      </c>
      <c r="AE1008" s="1">
        <v>20343.7</v>
      </c>
      <c r="AF1008" s="1">
        <v>68453.64</v>
      </c>
      <c r="AG1008" s="6">
        <f t="shared" si="126"/>
        <v>3.3648569335961498</v>
      </c>
      <c r="AH1008">
        <f t="shared" si="127"/>
        <v>48109.94</v>
      </c>
    </row>
    <row r="1009" spans="1:34" x14ac:dyDescent="0.3">
      <c r="A1009" s="1" t="s">
        <v>2129</v>
      </c>
      <c r="B1009" s="1" t="s">
        <v>2130</v>
      </c>
      <c r="C1009" s="1">
        <v>55</v>
      </c>
      <c r="D1009" s="1" t="str">
        <f t="shared" si="120"/>
        <v>40-59</v>
      </c>
      <c r="E1009" s="1" t="s">
        <v>25</v>
      </c>
      <c r="F1009" s="1" t="s">
        <v>2078</v>
      </c>
      <c r="G1009" s="1" t="s">
        <v>45</v>
      </c>
      <c r="H1009" s="1" t="s">
        <v>131</v>
      </c>
      <c r="I1009" s="1" t="s">
        <v>72</v>
      </c>
      <c r="J1009" s="1" t="s">
        <v>132</v>
      </c>
      <c r="K1009" s="1" t="str">
        <f t="shared" si="121"/>
        <v>ICN - DXB</v>
      </c>
      <c r="L1009" s="1">
        <v>2357</v>
      </c>
      <c r="M1009" s="1" t="str">
        <f t="shared" si="122"/>
        <v xml:space="preserve">Short-haul </v>
      </c>
      <c r="N1009" s="2">
        <v>0.69140046296296298</v>
      </c>
      <c r="O1009" s="2">
        <v>0.8004282407407407</v>
      </c>
      <c r="P1009" s="3">
        <v>45662</v>
      </c>
      <c r="Q1009" s="2">
        <v>0.76709490740740738</v>
      </c>
      <c r="R1009" s="2">
        <v>0.87612268518518521</v>
      </c>
      <c r="S1009" s="2">
        <f t="shared" si="123"/>
        <v>7.5694444444444398E-2</v>
      </c>
      <c r="T1009" s="2">
        <f t="shared" si="124"/>
        <v>7.5694444444444509E-2</v>
      </c>
      <c r="U1009" s="1">
        <v>109</v>
      </c>
      <c r="V1009" s="1" t="str">
        <f t="shared" si="125"/>
        <v>Moderate-delay</v>
      </c>
      <c r="W1009" s="1">
        <v>366.69</v>
      </c>
      <c r="X1009" s="1" t="s">
        <v>37</v>
      </c>
      <c r="Y1009" s="1">
        <v>5</v>
      </c>
      <c r="Z1009" s="1" t="s">
        <v>80</v>
      </c>
      <c r="AA1009" s="1">
        <v>124.65</v>
      </c>
      <c r="AB1009" s="1">
        <v>13281.087260336501</v>
      </c>
      <c r="AC1009" s="1" t="s">
        <v>33</v>
      </c>
      <c r="AD1009" s="1">
        <v>3.95</v>
      </c>
      <c r="AE1009" s="1">
        <v>20937.3</v>
      </c>
      <c r="AF1009" s="1">
        <v>23493.09</v>
      </c>
      <c r="AG1009" s="6">
        <f t="shared" si="126"/>
        <v>1.1220687481193852</v>
      </c>
      <c r="AH1009">
        <f t="shared" si="127"/>
        <v>2555.7900000000009</v>
      </c>
    </row>
    <row r="1010" spans="1:34" x14ac:dyDescent="0.3">
      <c r="A1010" s="1" t="s">
        <v>2131</v>
      </c>
      <c r="B1010" s="1" t="s">
        <v>2132</v>
      </c>
      <c r="C1010" s="1">
        <v>19</v>
      </c>
      <c r="D1010" s="1" t="str">
        <f t="shared" si="120"/>
        <v>18-29</v>
      </c>
      <c r="E1010" s="1" t="s">
        <v>25</v>
      </c>
      <c r="F1010" s="1" t="s">
        <v>2078</v>
      </c>
      <c r="G1010" s="1" t="s">
        <v>27</v>
      </c>
      <c r="H1010" s="1" t="s">
        <v>131</v>
      </c>
      <c r="I1010" s="1" t="s">
        <v>72</v>
      </c>
      <c r="J1010" s="1" t="s">
        <v>132</v>
      </c>
      <c r="K1010" s="1" t="str">
        <f t="shared" si="121"/>
        <v>ICN - DXB</v>
      </c>
      <c r="L1010" s="1">
        <v>2357</v>
      </c>
      <c r="M1010" s="1" t="str">
        <f t="shared" si="122"/>
        <v xml:space="preserve">Short-haul </v>
      </c>
      <c r="N1010" s="2">
        <v>0.69140046296296298</v>
      </c>
      <c r="O1010" s="2">
        <v>0.8004282407407407</v>
      </c>
      <c r="P1010" s="3">
        <v>45661</v>
      </c>
      <c r="Q1010" s="2">
        <v>0.76709490740740738</v>
      </c>
      <c r="R1010" s="2">
        <v>0.87612268518518521</v>
      </c>
      <c r="S1010" s="2">
        <f t="shared" si="123"/>
        <v>7.5694444444444398E-2</v>
      </c>
      <c r="T1010" s="2">
        <f t="shared" si="124"/>
        <v>7.5694444444444509E-2</v>
      </c>
      <c r="U1010" s="1">
        <v>109</v>
      </c>
      <c r="V1010" s="1" t="str">
        <f t="shared" si="125"/>
        <v>Moderate-delay</v>
      </c>
      <c r="W1010" s="1">
        <v>658.76</v>
      </c>
      <c r="X1010" s="1" t="s">
        <v>31</v>
      </c>
      <c r="Y1010" s="1">
        <v>5</v>
      </c>
      <c r="Z1010" s="1" t="s">
        <v>42</v>
      </c>
      <c r="AA1010" s="1">
        <v>192.87</v>
      </c>
      <c r="AB1010" s="1">
        <v>12597.892808826</v>
      </c>
      <c r="AC1010" s="1" t="s">
        <v>39</v>
      </c>
      <c r="AD1010" s="1">
        <v>4.7</v>
      </c>
      <c r="AE1010" s="1">
        <v>20117.47</v>
      </c>
      <c r="AF1010" s="1">
        <v>42199.21</v>
      </c>
      <c r="AG1010" s="6">
        <f t="shared" si="126"/>
        <v>2.0976400113930826</v>
      </c>
      <c r="AH1010">
        <f t="shared" si="127"/>
        <v>22081.739999999998</v>
      </c>
    </row>
    <row r="1011" spans="1:34" x14ac:dyDescent="0.3">
      <c r="A1011" s="1" t="s">
        <v>2133</v>
      </c>
      <c r="B1011" s="1" t="s">
        <v>2134</v>
      </c>
      <c r="C1011" s="1">
        <v>46</v>
      </c>
      <c r="D1011" s="1" t="str">
        <f t="shared" si="120"/>
        <v>40-59</v>
      </c>
      <c r="E1011" s="1" t="s">
        <v>25</v>
      </c>
      <c r="F1011" s="1" t="s">
        <v>2078</v>
      </c>
      <c r="G1011" s="1" t="s">
        <v>45</v>
      </c>
      <c r="H1011" s="1" t="s">
        <v>131</v>
      </c>
      <c r="I1011" s="1" t="s">
        <v>72</v>
      </c>
      <c r="J1011" s="1" t="s">
        <v>132</v>
      </c>
      <c r="K1011" s="1" t="str">
        <f t="shared" si="121"/>
        <v>ICN - DXB</v>
      </c>
      <c r="L1011" s="1">
        <v>2357</v>
      </c>
      <c r="M1011" s="1" t="str">
        <f t="shared" si="122"/>
        <v xml:space="preserve">Short-haul </v>
      </c>
      <c r="N1011" s="2">
        <v>0.69140046296296298</v>
      </c>
      <c r="O1011" s="2">
        <v>0.8004282407407407</v>
      </c>
      <c r="P1011" s="3">
        <v>45671</v>
      </c>
      <c r="Q1011" s="2">
        <v>0.76709490740740738</v>
      </c>
      <c r="R1011" s="2">
        <v>0.87612268518518521</v>
      </c>
      <c r="S1011" s="2">
        <f t="shared" si="123"/>
        <v>7.5694444444444398E-2</v>
      </c>
      <c r="T1011" s="2">
        <f t="shared" si="124"/>
        <v>7.5694444444444509E-2</v>
      </c>
      <c r="U1011" s="1">
        <v>109</v>
      </c>
      <c r="V1011" s="1" t="str">
        <f t="shared" si="125"/>
        <v>Moderate-delay</v>
      </c>
      <c r="W1011" s="1">
        <v>867.8</v>
      </c>
      <c r="X1011" s="1" t="s">
        <v>53</v>
      </c>
      <c r="Y1011" s="1">
        <v>5</v>
      </c>
      <c r="Z1011" s="1" t="s">
        <v>38</v>
      </c>
      <c r="AA1011" s="1">
        <v>163.65</v>
      </c>
      <c r="AB1011" s="1">
        <v>12558.2410043945</v>
      </c>
      <c r="AC1011" s="1" t="s">
        <v>39</v>
      </c>
      <c r="AD1011" s="1">
        <v>3.62</v>
      </c>
      <c r="AE1011" s="1">
        <v>20069.89</v>
      </c>
      <c r="AF1011" s="1">
        <v>55571.93</v>
      </c>
      <c r="AG1011" s="6">
        <f t="shared" si="126"/>
        <v>2.7689205072872847</v>
      </c>
      <c r="AH1011">
        <f t="shared" si="127"/>
        <v>35502.04</v>
      </c>
    </row>
    <row r="1012" spans="1:34" x14ac:dyDescent="0.3">
      <c r="A1012" s="1" t="s">
        <v>2135</v>
      </c>
      <c r="B1012" s="1" t="s">
        <v>2136</v>
      </c>
      <c r="C1012" s="1">
        <v>47</v>
      </c>
      <c r="D1012" s="1" t="str">
        <f t="shared" si="120"/>
        <v>40-59</v>
      </c>
      <c r="E1012" s="1" t="s">
        <v>36</v>
      </c>
      <c r="F1012" s="1" t="s">
        <v>2078</v>
      </c>
      <c r="G1012" s="1" t="s">
        <v>45</v>
      </c>
      <c r="H1012" s="1" t="s">
        <v>151</v>
      </c>
      <c r="I1012" s="1" t="s">
        <v>152</v>
      </c>
      <c r="J1012" s="1" t="s">
        <v>153</v>
      </c>
      <c r="K1012" s="1" t="str">
        <f t="shared" si="121"/>
        <v>HND - DEN</v>
      </c>
      <c r="L1012" s="1">
        <v>11198</v>
      </c>
      <c r="M1012" s="1" t="str">
        <f t="shared" si="122"/>
        <v>Long-haul</v>
      </c>
      <c r="N1012" s="2">
        <v>0.28363425925925928</v>
      </c>
      <c r="O1012" s="2">
        <v>0.80168981481481483</v>
      </c>
      <c r="P1012" s="3">
        <v>45669</v>
      </c>
      <c r="Q1012" s="2">
        <v>0.31071759259259257</v>
      </c>
      <c r="R1012" s="2">
        <v>0.82877314814814818</v>
      </c>
      <c r="S1012" s="2">
        <f t="shared" si="123"/>
        <v>2.7083333333333293E-2</v>
      </c>
      <c r="T1012" s="2">
        <f t="shared" si="124"/>
        <v>2.7083333333333348E-2</v>
      </c>
      <c r="U1012" s="1">
        <v>39</v>
      </c>
      <c r="V1012" s="1" t="str">
        <f t="shared" si="125"/>
        <v>Moderate-delay</v>
      </c>
      <c r="W1012" s="1">
        <v>1064.95</v>
      </c>
      <c r="X1012" s="1" t="s">
        <v>53</v>
      </c>
      <c r="Y1012" s="1">
        <v>5</v>
      </c>
      <c r="Z1012" s="1" t="s">
        <v>80</v>
      </c>
      <c r="AA1012" s="1">
        <v>70.27</v>
      </c>
      <c r="AB1012" s="1">
        <v>56729.653752389</v>
      </c>
      <c r="AC1012" s="1" t="s">
        <v>33</v>
      </c>
      <c r="AD1012" s="1">
        <v>3.17</v>
      </c>
      <c r="AE1012" s="1">
        <v>73075.58</v>
      </c>
      <c r="AF1012" s="1">
        <v>68170.850000000006</v>
      </c>
      <c r="AG1012" s="6">
        <f t="shared" si="126"/>
        <v>0.93288140853620327</v>
      </c>
      <c r="AH1012">
        <f t="shared" si="127"/>
        <v>-4904.7299999999959</v>
      </c>
    </row>
    <row r="1013" spans="1:34" x14ac:dyDescent="0.3">
      <c r="A1013" s="1" t="s">
        <v>2137</v>
      </c>
      <c r="B1013" s="1" t="s">
        <v>2138</v>
      </c>
      <c r="C1013" s="1">
        <v>24</v>
      </c>
      <c r="D1013" s="1" t="str">
        <f t="shared" si="120"/>
        <v>18-29</v>
      </c>
      <c r="E1013" s="1" t="s">
        <v>36</v>
      </c>
      <c r="F1013" s="1" t="s">
        <v>2078</v>
      </c>
      <c r="G1013" s="1" t="s">
        <v>45</v>
      </c>
      <c r="H1013" s="1" t="s">
        <v>151</v>
      </c>
      <c r="I1013" s="1" t="s">
        <v>152</v>
      </c>
      <c r="J1013" s="1" t="s">
        <v>153</v>
      </c>
      <c r="K1013" s="1" t="str">
        <f t="shared" si="121"/>
        <v>HND - DEN</v>
      </c>
      <c r="L1013" s="1">
        <v>11198</v>
      </c>
      <c r="M1013" s="1" t="str">
        <f t="shared" si="122"/>
        <v>Long-haul</v>
      </c>
      <c r="N1013" s="2">
        <v>0.28363425925925928</v>
      </c>
      <c r="O1013" s="2">
        <v>0.80168981481481483</v>
      </c>
      <c r="P1013" s="3">
        <v>45666</v>
      </c>
      <c r="Q1013" s="2">
        <v>0.31071759259259257</v>
      </c>
      <c r="R1013" s="2">
        <v>0.82877314814814818</v>
      </c>
      <c r="S1013" s="2">
        <f t="shared" si="123"/>
        <v>2.7083333333333293E-2</v>
      </c>
      <c r="T1013" s="2">
        <f t="shared" si="124"/>
        <v>2.7083333333333348E-2</v>
      </c>
      <c r="U1013" s="1">
        <v>39</v>
      </c>
      <c r="V1013" s="1" t="str">
        <f t="shared" si="125"/>
        <v>Moderate-delay</v>
      </c>
      <c r="W1013" s="1">
        <v>703</v>
      </c>
      <c r="X1013" s="1" t="s">
        <v>31</v>
      </c>
      <c r="Y1013" s="1">
        <v>5</v>
      </c>
      <c r="Z1013" s="1" t="s">
        <v>42</v>
      </c>
      <c r="AA1013" s="1">
        <v>136.55000000000001</v>
      </c>
      <c r="AB1013" s="1">
        <v>56805.203342781002</v>
      </c>
      <c r="AC1013" s="1" t="s">
        <v>33</v>
      </c>
      <c r="AD1013" s="1">
        <v>3.5</v>
      </c>
      <c r="AE1013" s="1">
        <v>73166.240000000005</v>
      </c>
      <c r="AF1013" s="1">
        <v>45019.31</v>
      </c>
      <c r="AG1013" s="6">
        <f t="shared" si="126"/>
        <v>0.61530167465213459</v>
      </c>
      <c r="AH1013">
        <f t="shared" si="127"/>
        <v>-28146.930000000008</v>
      </c>
    </row>
    <row r="1014" spans="1:34" x14ac:dyDescent="0.3">
      <c r="A1014" s="1" t="s">
        <v>2139</v>
      </c>
      <c r="B1014" s="1" t="s">
        <v>2140</v>
      </c>
      <c r="C1014" s="1">
        <v>27</v>
      </c>
      <c r="D1014" s="1" t="str">
        <f t="shared" si="120"/>
        <v>18-29</v>
      </c>
      <c r="E1014" s="1" t="s">
        <v>36</v>
      </c>
      <c r="F1014" s="1" t="s">
        <v>2078</v>
      </c>
      <c r="G1014" s="1" t="s">
        <v>45</v>
      </c>
      <c r="H1014" s="1" t="s">
        <v>151</v>
      </c>
      <c r="I1014" s="1" t="s">
        <v>152</v>
      </c>
      <c r="J1014" s="1" t="s">
        <v>153</v>
      </c>
      <c r="K1014" s="1" t="str">
        <f t="shared" si="121"/>
        <v>HND - DEN</v>
      </c>
      <c r="L1014" s="1">
        <v>11198</v>
      </c>
      <c r="M1014" s="1" t="str">
        <f t="shared" si="122"/>
        <v>Long-haul</v>
      </c>
      <c r="N1014" s="2">
        <v>0.28363425925925928</v>
      </c>
      <c r="O1014" s="2">
        <v>0.80168981481481483</v>
      </c>
      <c r="P1014" s="3">
        <v>45669</v>
      </c>
      <c r="Q1014" s="2">
        <v>0.31071759259259257</v>
      </c>
      <c r="R1014" s="2">
        <v>0.82877314814814818</v>
      </c>
      <c r="S1014" s="2">
        <f t="shared" si="123"/>
        <v>2.7083333333333293E-2</v>
      </c>
      <c r="T1014" s="2">
        <f t="shared" si="124"/>
        <v>2.7083333333333348E-2</v>
      </c>
      <c r="U1014" s="1">
        <v>39</v>
      </c>
      <c r="V1014" s="1" t="str">
        <f t="shared" si="125"/>
        <v>Moderate-delay</v>
      </c>
      <c r="W1014" s="1">
        <v>272.91000000000003</v>
      </c>
      <c r="X1014" s="1" t="s">
        <v>31</v>
      </c>
      <c r="Y1014" s="1">
        <v>5</v>
      </c>
      <c r="Z1014" s="1" t="s">
        <v>42</v>
      </c>
      <c r="AA1014" s="1">
        <v>108.29</v>
      </c>
      <c r="AB1014" s="1">
        <v>56908.499645750002</v>
      </c>
      <c r="AC1014" s="1" t="s">
        <v>33</v>
      </c>
      <c r="AD1014" s="1">
        <v>3.01</v>
      </c>
      <c r="AE1014" s="1">
        <v>73290.2</v>
      </c>
      <c r="AF1014" s="1">
        <v>17487.900000000001</v>
      </c>
      <c r="AG1014" s="6">
        <f t="shared" si="126"/>
        <v>0.23861171070620632</v>
      </c>
      <c r="AH1014">
        <f t="shared" si="127"/>
        <v>-55802.299999999996</v>
      </c>
    </row>
    <row r="1015" spans="1:34" x14ac:dyDescent="0.3">
      <c r="A1015" s="1" t="s">
        <v>2141</v>
      </c>
      <c r="B1015" s="1" t="s">
        <v>2142</v>
      </c>
      <c r="C1015" s="1">
        <v>72</v>
      </c>
      <c r="D1015" s="1" t="str">
        <f t="shared" si="120"/>
        <v>70-80</v>
      </c>
      <c r="E1015" s="1" t="s">
        <v>36</v>
      </c>
      <c r="F1015" s="1" t="s">
        <v>2078</v>
      </c>
      <c r="G1015" s="1" t="s">
        <v>27</v>
      </c>
      <c r="H1015" s="1" t="s">
        <v>151</v>
      </c>
      <c r="I1015" s="1" t="s">
        <v>152</v>
      </c>
      <c r="J1015" s="1" t="s">
        <v>153</v>
      </c>
      <c r="K1015" s="1" t="str">
        <f t="shared" si="121"/>
        <v>HND - DEN</v>
      </c>
      <c r="L1015" s="1">
        <v>11198</v>
      </c>
      <c r="M1015" s="1" t="str">
        <f t="shared" si="122"/>
        <v>Long-haul</v>
      </c>
      <c r="N1015" s="2">
        <v>0.28363425925925928</v>
      </c>
      <c r="O1015" s="2">
        <v>0.80168981481481483</v>
      </c>
      <c r="P1015" s="3">
        <v>45664</v>
      </c>
      <c r="Q1015" s="2">
        <v>0.31071759259259257</v>
      </c>
      <c r="R1015" s="2">
        <v>0.82877314814814818</v>
      </c>
      <c r="S1015" s="2">
        <f t="shared" si="123"/>
        <v>2.7083333333333293E-2</v>
      </c>
      <c r="T1015" s="2">
        <f t="shared" si="124"/>
        <v>2.7083333333333348E-2</v>
      </c>
      <c r="U1015" s="1">
        <v>39</v>
      </c>
      <c r="V1015" s="1" t="str">
        <f t="shared" si="125"/>
        <v>Moderate-delay</v>
      </c>
      <c r="W1015" s="1">
        <v>778.29</v>
      </c>
      <c r="X1015" s="1" t="s">
        <v>37</v>
      </c>
      <c r="Y1015" s="1">
        <v>5</v>
      </c>
      <c r="Z1015" s="1" t="s">
        <v>80</v>
      </c>
      <c r="AA1015" s="1">
        <v>104.03</v>
      </c>
      <c r="AB1015" s="1">
        <v>56520.621373189897</v>
      </c>
      <c r="AC1015" s="1" t="s">
        <v>39</v>
      </c>
      <c r="AD1015" s="1">
        <v>4.63</v>
      </c>
      <c r="AE1015" s="1">
        <v>72824.75</v>
      </c>
      <c r="AF1015" s="1">
        <v>49831.37</v>
      </c>
      <c r="AG1015" s="6">
        <f t="shared" si="126"/>
        <v>0.684264209626535</v>
      </c>
      <c r="AH1015">
        <f t="shared" si="127"/>
        <v>-22993.379999999997</v>
      </c>
    </row>
    <row r="1016" spans="1:34" x14ac:dyDescent="0.3">
      <c r="A1016" s="1" t="s">
        <v>2143</v>
      </c>
      <c r="B1016" s="1" t="s">
        <v>2144</v>
      </c>
      <c r="C1016" s="1">
        <v>26</v>
      </c>
      <c r="D1016" s="1" t="str">
        <f t="shared" si="120"/>
        <v>18-29</v>
      </c>
      <c r="E1016" s="1" t="s">
        <v>25</v>
      </c>
      <c r="F1016" s="1" t="s">
        <v>2078</v>
      </c>
      <c r="G1016" s="1" t="s">
        <v>45</v>
      </c>
      <c r="H1016" s="1" t="s">
        <v>151</v>
      </c>
      <c r="I1016" s="1" t="s">
        <v>152</v>
      </c>
      <c r="J1016" s="1" t="s">
        <v>153</v>
      </c>
      <c r="K1016" s="1" t="str">
        <f t="shared" si="121"/>
        <v>HND - DEN</v>
      </c>
      <c r="L1016" s="1">
        <v>11198</v>
      </c>
      <c r="M1016" s="1" t="str">
        <f t="shared" si="122"/>
        <v>Long-haul</v>
      </c>
      <c r="N1016" s="2">
        <v>0.28363425925925928</v>
      </c>
      <c r="O1016" s="2">
        <v>0.80168981481481483</v>
      </c>
      <c r="P1016" s="3">
        <v>45663</v>
      </c>
      <c r="Q1016" s="2">
        <v>0.31071759259259257</v>
      </c>
      <c r="R1016" s="2">
        <v>0.82877314814814818</v>
      </c>
      <c r="S1016" s="2">
        <f t="shared" si="123"/>
        <v>2.7083333333333293E-2</v>
      </c>
      <c r="T1016" s="2">
        <f t="shared" si="124"/>
        <v>2.7083333333333348E-2</v>
      </c>
      <c r="U1016" s="1">
        <v>39</v>
      </c>
      <c r="V1016" s="1" t="str">
        <f t="shared" si="125"/>
        <v>Moderate-delay</v>
      </c>
      <c r="W1016" s="1">
        <v>450.53</v>
      </c>
      <c r="X1016" s="1" t="s">
        <v>31</v>
      </c>
      <c r="Y1016" s="1">
        <v>5</v>
      </c>
      <c r="Z1016" s="1" t="s">
        <v>38</v>
      </c>
      <c r="AA1016" s="1">
        <v>87.12</v>
      </c>
      <c r="AB1016" s="1">
        <v>56728.287281475197</v>
      </c>
      <c r="AC1016" s="1" t="s">
        <v>33</v>
      </c>
      <c r="AD1016" s="1">
        <v>4.66</v>
      </c>
      <c r="AE1016" s="1">
        <v>73073.94</v>
      </c>
      <c r="AF1016" s="1">
        <v>28851.34</v>
      </c>
      <c r="AG1016" s="6">
        <f t="shared" si="126"/>
        <v>0.3948239276546468</v>
      </c>
      <c r="AH1016">
        <f t="shared" si="127"/>
        <v>-44222.600000000006</v>
      </c>
    </row>
    <row r="1017" spans="1:34" x14ac:dyDescent="0.3">
      <c r="A1017" s="1" t="s">
        <v>2145</v>
      </c>
      <c r="B1017" s="1" t="s">
        <v>2146</v>
      </c>
      <c r="C1017" s="1">
        <v>51</v>
      </c>
      <c r="D1017" s="1" t="str">
        <f t="shared" si="120"/>
        <v>40-59</v>
      </c>
      <c r="E1017" s="1" t="s">
        <v>25</v>
      </c>
      <c r="F1017" s="1" t="s">
        <v>2078</v>
      </c>
      <c r="G1017" s="1" t="s">
        <v>45</v>
      </c>
      <c r="H1017" s="1" t="s">
        <v>151</v>
      </c>
      <c r="I1017" s="1" t="s">
        <v>152</v>
      </c>
      <c r="J1017" s="1" t="s">
        <v>153</v>
      </c>
      <c r="K1017" s="1" t="str">
        <f t="shared" si="121"/>
        <v>HND - DEN</v>
      </c>
      <c r="L1017" s="1">
        <v>11198</v>
      </c>
      <c r="M1017" s="1" t="str">
        <f t="shared" si="122"/>
        <v>Long-haul</v>
      </c>
      <c r="N1017" s="2">
        <v>0.28363425925925928</v>
      </c>
      <c r="O1017" s="2">
        <v>0.80168981481481483</v>
      </c>
      <c r="P1017" s="3">
        <v>45661</v>
      </c>
      <c r="Q1017" s="2">
        <v>0.31071759259259257</v>
      </c>
      <c r="R1017" s="2">
        <v>0.82877314814814818</v>
      </c>
      <c r="S1017" s="2">
        <f t="shared" si="123"/>
        <v>2.7083333333333293E-2</v>
      </c>
      <c r="T1017" s="2">
        <f t="shared" si="124"/>
        <v>2.7083333333333348E-2</v>
      </c>
      <c r="U1017" s="1">
        <v>39</v>
      </c>
      <c r="V1017" s="1" t="str">
        <f t="shared" si="125"/>
        <v>Moderate-delay</v>
      </c>
      <c r="W1017" s="1">
        <v>736.34</v>
      </c>
      <c r="X1017" s="1" t="s">
        <v>31</v>
      </c>
      <c r="Y1017" s="1">
        <v>5</v>
      </c>
      <c r="Z1017" s="1" t="s">
        <v>80</v>
      </c>
      <c r="AA1017" s="1">
        <v>18.54</v>
      </c>
      <c r="AB1017" s="1">
        <v>57165.277050999102</v>
      </c>
      <c r="AC1017" s="1" t="s">
        <v>33</v>
      </c>
      <c r="AD1017" s="1">
        <v>3.33</v>
      </c>
      <c r="AE1017" s="1">
        <v>73598.33</v>
      </c>
      <c r="AF1017" s="1">
        <v>47129.47</v>
      </c>
      <c r="AG1017" s="6">
        <f t="shared" si="126"/>
        <v>0.64036058970359788</v>
      </c>
      <c r="AH1017">
        <f t="shared" si="127"/>
        <v>-26468.86</v>
      </c>
    </row>
    <row r="1018" spans="1:34" x14ac:dyDescent="0.3">
      <c r="A1018" s="1" t="s">
        <v>2147</v>
      </c>
      <c r="B1018" s="1" t="s">
        <v>2148</v>
      </c>
      <c r="C1018" s="1">
        <v>50</v>
      </c>
      <c r="D1018" s="1" t="str">
        <f t="shared" si="120"/>
        <v>40-59</v>
      </c>
      <c r="E1018" s="1" t="s">
        <v>36</v>
      </c>
      <c r="F1018" s="1" t="s">
        <v>2078</v>
      </c>
      <c r="G1018" s="1" t="s">
        <v>45</v>
      </c>
      <c r="H1018" s="1" t="s">
        <v>151</v>
      </c>
      <c r="I1018" s="1" t="s">
        <v>152</v>
      </c>
      <c r="J1018" s="1" t="s">
        <v>153</v>
      </c>
      <c r="K1018" s="1" t="str">
        <f t="shared" si="121"/>
        <v>HND - DEN</v>
      </c>
      <c r="L1018" s="1">
        <v>11198</v>
      </c>
      <c r="M1018" s="1" t="str">
        <f t="shared" si="122"/>
        <v>Long-haul</v>
      </c>
      <c r="N1018" s="2">
        <v>0.28363425925925928</v>
      </c>
      <c r="O1018" s="2">
        <v>0.80168981481481483</v>
      </c>
      <c r="P1018" s="3">
        <v>45661</v>
      </c>
      <c r="Q1018" s="2">
        <v>0.31071759259259257</v>
      </c>
      <c r="R1018" s="2">
        <v>0.82877314814814818</v>
      </c>
      <c r="S1018" s="2">
        <f t="shared" si="123"/>
        <v>2.7083333333333293E-2</v>
      </c>
      <c r="T1018" s="2">
        <f t="shared" si="124"/>
        <v>2.7083333333333348E-2</v>
      </c>
      <c r="U1018" s="1">
        <v>39</v>
      </c>
      <c r="V1018" s="1" t="str">
        <f t="shared" si="125"/>
        <v>Moderate-delay</v>
      </c>
      <c r="W1018" s="1">
        <v>1410.22</v>
      </c>
      <c r="X1018" s="1" t="s">
        <v>53</v>
      </c>
      <c r="Y1018" s="1">
        <v>5</v>
      </c>
      <c r="Z1018" s="1" t="s">
        <v>42</v>
      </c>
      <c r="AA1018" s="1">
        <v>148.69</v>
      </c>
      <c r="AB1018" s="1">
        <v>56492.318960272598</v>
      </c>
      <c r="AC1018" s="1" t="s">
        <v>33</v>
      </c>
      <c r="AD1018" s="1">
        <v>4.63</v>
      </c>
      <c r="AE1018" s="1">
        <v>72790.78</v>
      </c>
      <c r="AF1018" s="1">
        <v>90283.82</v>
      </c>
      <c r="AG1018" s="6">
        <f t="shared" si="126"/>
        <v>1.2403194470508492</v>
      </c>
      <c r="AH1018">
        <f t="shared" si="127"/>
        <v>17493.040000000008</v>
      </c>
    </row>
    <row r="1019" spans="1:34" x14ac:dyDescent="0.3">
      <c r="A1019" s="1" t="s">
        <v>2149</v>
      </c>
      <c r="B1019" s="1" t="s">
        <v>2150</v>
      </c>
      <c r="C1019" s="1">
        <v>28</v>
      </c>
      <c r="D1019" s="1" t="str">
        <f t="shared" si="120"/>
        <v>18-29</v>
      </c>
      <c r="E1019" s="1" t="s">
        <v>36</v>
      </c>
      <c r="F1019" s="1" t="s">
        <v>2078</v>
      </c>
      <c r="G1019" s="1" t="s">
        <v>45</v>
      </c>
      <c r="H1019" s="1" t="s">
        <v>151</v>
      </c>
      <c r="I1019" s="1" t="s">
        <v>152</v>
      </c>
      <c r="J1019" s="1" t="s">
        <v>153</v>
      </c>
      <c r="K1019" s="1" t="str">
        <f t="shared" si="121"/>
        <v>HND - DEN</v>
      </c>
      <c r="L1019" s="1">
        <v>11198</v>
      </c>
      <c r="M1019" s="1" t="str">
        <f t="shared" si="122"/>
        <v>Long-haul</v>
      </c>
      <c r="N1019" s="2">
        <v>0.28363425925925928</v>
      </c>
      <c r="O1019" s="2">
        <v>0.80168981481481483</v>
      </c>
      <c r="P1019" s="3">
        <v>45672</v>
      </c>
      <c r="Q1019" s="2">
        <v>0.31071759259259257</v>
      </c>
      <c r="R1019" s="2">
        <v>0.82877314814814818</v>
      </c>
      <c r="S1019" s="2">
        <f t="shared" si="123"/>
        <v>2.7083333333333293E-2</v>
      </c>
      <c r="T1019" s="2">
        <f t="shared" si="124"/>
        <v>2.7083333333333348E-2</v>
      </c>
      <c r="U1019" s="1">
        <v>39</v>
      </c>
      <c r="V1019" s="1" t="str">
        <f t="shared" si="125"/>
        <v>Moderate-delay</v>
      </c>
      <c r="W1019" s="1">
        <v>628.87</v>
      </c>
      <c r="X1019" s="1" t="s">
        <v>53</v>
      </c>
      <c r="Y1019" s="1">
        <v>5</v>
      </c>
      <c r="Z1019" s="1" t="s">
        <v>80</v>
      </c>
      <c r="AA1019" s="1">
        <v>112.46</v>
      </c>
      <c r="AB1019" s="1">
        <v>56544.288901039297</v>
      </c>
      <c r="AC1019" s="1" t="s">
        <v>33</v>
      </c>
      <c r="AD1019" s="1">
        <v>3.9</v>
      </c>
      <c r="AE1019" s="1">
        <v>72853.149999999994</v>
      </c>
      <c r="AF1019" s="1">
        <v>40270.17</v>
      </c>
      <c r="AG1019" s="6">
        <f t="shared" si="126"/>
        <v>0.55275811684189358</v>
      </c>
      <c r="AH1019">
        <f t="shared" si="127"/>
        <v>-32582.979999999996</v>
      </c>
    </row>
    <row r="1020" spans="1:34" x14ac:dyDescent="0.3">
      <c r="A1020" s="1" t="s">
        <v>2151</v>
      </c>
      <c r="B1020" s="1" t="s">
        <v>2152</v>
      </c>
      <c r="C1020" s="1">
        <v>25</v>
      </c>
      <c r="D1020" s="1" t="str">
        <f t="shared" si="120"/>
        <v>18-29</v>
      </c>
      <c r="E1020" s="1" t="s">
        <v>36</v>
      </c>
      <c r="F1020" s="1" t="s">
        <v>2078</v>
      </c>
      <c r="G1020" s="1" t="s">
        <v>27</v>
      </c>
      <c r="H1020" s="1" t="s">
        <v>151</v>
      </c>
      <c r="I1020" s="1" t="s">
        <v>152</v>
      </c>
      <c r="J1020" s="1" t="s">
        <v>153</v>
      </c>
      <c r="K1020" s="1" t="str">
        <f t="shared" si="121"/>
        <v>HND - DEN</v>
      </c>
      <c r="L1020" s="1">
        <v>11198</v>
      </c>
      <c r="M1020" s="1" t="str">
        <f t="shared" si="122"/>
        <v>Long-haul</v>
      </c>
      <c r="N1020" s="2">
        <v>0.28363425925925928</v>
      </c>
      <c r="O1020" s="2">
        <v>0.80168981481481483</v>
      </c>
      <c r="P1020" s="3">
        <v>45668</v>
      </c>
      <c r="Q1020" s="2">
        <v>0.31071759259259257</v>
      </c>
      <c r="R1020" s="2">
        <v>0.82877314814814818</v>
      </c>
      <c r="S1020" s="2">
        <f t="shared" si="123"/>
        <v>2.7083333333333293E-2</v>
      </c>
      <c r="T1020" s="2">
        <f t="shared" si="124"/>
        <v>2.7083333333333348E-2</v>
      </c>
      <c r="U1020" s="1">
        <v>39</v>
      </c>
      <c r="V1020" s="1" t="str">
        <f t="shared" si="125"/>
        <v>Moderate-delay</v>
      </c>
      <c r="W1020" s="1">
        <v>969.14</v>
      </c>
      <c r="X1020" s="1" t="s">
        <v>31</v>
      </c>
      <c r="Y1020" s="1">
        <v>5</v>
      </c>
      <c r="Z1020" s="1" t="s">
        <v>32</v>
      </c>
      <c r="AA1020" s="1">
        <v>55.68</v>
      </c>
      <c r="AB1020" s="1">
        <v>56933.407481101502</v>
      </c>
      <c r="AC1020" s="1" t="s">
        <v>39</v>
      </c>
      <c r="AD1020" s="1">
        <v>4.3899999999999997</v>
      </c>
      <c r="AE1020" s="1">
        <v>73320.09</v>
      </c>
      <c r="AF1020" s="1">
        <v>62036.1</v>
      </c>
      <c r="AG1020" s="6">
        <f t="shared" si="126"/>
        <v>0.84609961608066764</v>
      </c>
      <c r="AH1020">
        <f t="shared" si="127"/>
        <v>-11283.989999999998</v>
      </c>
    </row>
    <row r="1021" spans="1:34" x14ac:dyDescent="0.3">
      <c r="A1021" s="1" t="s">
        <v>2153</v>
      </c>
      <c r="B1021" s="1" t="s">
        <v>2154</v>
      </c>
      <c r="C1021" s="1">
        <v>73</v>
      </c>
      <c r="D1021" s="1" t="str">
        <f t="shared" si="120"/>
        <v>70-80</v>
      </c>
      <c r="E1021" s="1" t="s">
        <v>36</v>
      </c>
      <c r="F1021" s="1" t="s">
        <v>2078</v>
      </c>
      <c r="G1021" s="1" t="s">
        <v>27</v>
      </c>
      <c r="H1021" s="1" t="s">
        <v>170</v>
      </c>
      <c r="I1021" s="1" t="s">
        <v>171</v>
      </c>
      <c r="J1021" s="1" t="s">
        <v>172</v>
      </c>
      <c r="K1021" s="1" t="str">
        <f t="shared" si="121"/>
        <v>CAN - PVG</v>
      </c>
      <c r="L1021" s="1">
        <v>5057</v>
      </c>
      <c r="M1021" s="1" t="str">
        <f t="shared" si="122"/>
        <v>Moderate-haul</v>
      </c>
      <c r="N1021" s="2">
        <v>0.60699074074074078</v>
      </c>
      <c r="O1021" s="2">
        <v>0.8410185185185185</v>
      </c>
      <c r="P1021" s="3">
        <v>45667</v>
      </c>
      <c r="Q1021" s="2">
        <v>0.60976851851851854</v>
      </c>
      <c r="R1021" s="2">
        <v>0.84379629629629627</v>
      </c>
      <c r="S1021" s="2">
        <f t="shared" si="123"/>
        <v>2.7777777777777679E-3</v>
      </c>
      <c r="T1021" s="2">
        <f t="shared" si="124"/>
        <v>2.7777777777777679E-3</v>
      </c>
      <c r="U1021" s="1">
        <v>4</v>
      </c>
      <c r="V1021" s="1" t="str">
        <f t="shared" si="125"/>
        <v>On-time</v>
      </c>
      <c r="W1021" s="1">
        <v>1031.54</v>
      </c>
      <c r="X1021" s="1" t="s">
        <v>37</v>
      </c>
      <c r="Y1021" s="1">
        <v>5</v>
      </c>
      <c r="Z1021" s="1" t="s">
        <v>32</v>
      </c>
      <c r="AA1021" s="1">
        <v>81.709999999999994</v>
      </c>
      <c r="AB1021" s="1">
        <v>26433.439890773701</v>
      </c>
      <c r="AC1021" s="1" t="s">
        <v>33</v>
      </c>
      <c r="AD1021" s="1">
        <v>3.06</v>
      </c>
      <c r="AE1021" s="1">
        <v>36720.129999999997</v>
      </c>
      <c r="AF1021" s="1">
        <v>66034.899999999994</v>
      </c>
      <c r="AG1021" s="6">
        <f t="shared" si="126"/>
        <v>1.7983296900092673</v>
      </c>
      <c r="AH1021">
        <f t="shared" si="127"/>
        <v>29314.769999999997</v>
      </c>
    </row>
    <row r="1022" spans="1:34" x14ac:dyDescent="0.3">
      <c r="A1022" s="1" t="s">
        <v>2155</v>
      </c>
      <c r="B1022" s="1" t="s">
        <v>2156</v>
      </c>
      <c r="C1022" s="1">
        <v>25</v>
      </c>
      <c r="D1022" s="1" t="str">
        <f t="shared" si="120"/>
        <v>18-29</v>
      </c>
      <c r="E1022" s="1" t="s">
        <v>25</v>
      </c>
      <c r="F1022" s="1" t="s">
        <v>2078</v>
      </c>
      <c r="G1022" s="1" t="s">
        <v>45</v>
      </c>
      <c r="H1022" s="1" t="s">
        <v>170</v>
      </c>
      <c r="I1022" s="1" t="s">
        <v>171</v>
      </c>
      <c r="J1022" s="1" t="s">
        <v>172</v>
      </c>
      <c r="K1022" s="1" t="str">
        <f t="shared" si="121"/>
        <v>CAN - PVG</v>
      </c>
      <c r="L1022" s="1">
        <v>5057</v>
      </c>
      <c r="M1022" s="1" t="str">
        <f t="shared" si="122"/>
        <v>Moderate-haul</v>
      </c>
      <c r="N1022" s="2">
        <v>0.60699074074074078</v>
      </c>
      <c r="O1022" s="2">
        <v>0.8410185185185185</v>
      </c>
      <c r="P1022" s="3">
        <v>45666</v>
      </c>
      <c r="Q1022" s="2">
        <v>0.60976851851851854</v>
      </c>
      <c r="R1022" s="2">
        <v>0.84379629629629627</v>
      </c>
      <c r="S1022" s="2">
        <f t="shared" si="123"/>
        <v>2.7777777777777679E-3</v>
      </c>
      <c r="T1022" s="2">
        <f t="shared" si="124"/>
        <v>2.7777777777777679E-3</v>
      </c>
      <c r="U1022" s="1">
        <v>4</v>
      </c>
      <c r="V1022" s="1" t="str">
        <f t="shared" si="125"/>
        <v>On-time</v>
      </c>
      <c r="W1022" s="1">
        <v>436.87</v>
      </c>
      <c r="X1022" s="1" t="s">
        <v>31</v>
      </c>
      <c r="Y1022" s="1">
        <v>5</v>
      </c>
      <c r="Z1022" s="1" t="s">
        <v>46</v>
      </c>
      <c r="AA1022" s="1">
        <v>36</v>
      </c>
      <c r="AB1022" s="1">
        <v>26433.564719665101</v>
      </c>
      <c r="AC1022" s="1" t="s">
        <v>33</v>
      </c>
      <c r="AD1022" s="1">
        <v>4.2</v>
      </c>
      <c r="AE1022" s="1">
        <v>36720.28</v>
      </c>
      <c r="AF1022" s="1">
        <v>27966.880000000001</v>
      </c>
      <c r="AG1022" s="6">
        <f t="shared" si="126"/>
        <v>0.76161946477532316</v>
      </c>
      <c r="AH1022">
        <f t="shared" si="127"/>
        <v>-8753.3999999999978</v>
      </c>
    </row>
    <row r="1023" spans="1:34" x14ac:dyDescent="0.3">
      <c r="A1023" s="1" t="s">
        <v>2157</v>
      </c>
      <c r="B1023" s="1" t="s">
        <v>2158</v>
      </c>
      <c r="C1023" s="1">
        <v>39</v>
      </c>
      <c r="D1023" s="1" t="str">
        <f t="shared" si="120"/>
        <v>30-39</v>
      </c>
      <c r="E1023" s="1" t="s">
        <v>36</v>
      </c>
      <c r="F1023" s="1" t="s">
        <v>2078</v>
      </c>
      <c r="G1023" s="1" t="s">
        <v>45</v>
      </c>
      <c r="H1023" s="1" t="s">
        <v>170</v>
      </c>
      <c r="I1023" s="1" t="s">
        <v>171</v>
      </c>
      <c r="J1023" s="1" t="s">
        <v>172</v>
      </c>
      <c r="K1023" s="1" t="str">
        <f t="shared" si="121"/>
        <v>CAN - PVG</v>
      </c>
      <c r="L1023" s="1">
        <v>5057</v>
      </c>
      <c r="M1023" s="1" t="str">
        <f t="shared" si="122"/>
        <v>Moderate-haul</v>
      </c>
      <c r="N1023" s="2">
        <v>0.60699074074074078</v>
      </c>
      <c r="O1023" s="2">
        <v>0.8410185185185185</v>
      </c>
      <c r="P1023" s="3">
        <v>45667</v>
      </c>
      <c r="Q1023" s="2">
        <v>0.60976851851851854</v>
      </c>
      <c r="R1023" s="2">
        <v>0.84379629629629627</v>
      </c>
      <c r="S1023" s="2">
        <f t="shared" si="123"/>
        <v>2.7777777777777679E-3</v>
      </c>
      <c r="T1023" s="2">
        <f t="shared" si="124"/>
        <v>2.7777777777777679E-3</v>
      </c>
      <c r="U1023" s="1">
        <v>4</v>
      </c>
      <c r="V1023" s="1" t="str">
        <f t="shared" si="125"/>
        <v>On-time</v>
      </c>
      <c r="W1023" s="1">
        <v>1068.71</v>
      </c>
      <c r="X1023" s="1" t="s">
        <v>53</v>
      </c>
      <c r="Y1023" s="1">
        <v>3</v>
      </c>
      <c r="Z1023" s="1" t="s">
        <v>80</v>
      </c>
      <c r="AA1023" s="1">
        <v>101.27</v>
      </c>
      <c r="AB1023" s="1">
        <v>25864.481896763999</v>
      </c>
      <c r="AC1023" s="1" t="s">
        <v>39</v>
      </c>
      <c r="AD1023" s="1">
        <v>3.42</v>
      </c>
      <c r="AE1023" s="1">
        <v>36037.379999999997</v>
      </c>
      <c r="AF1023" s="1">
        <v>68417.69</v>
      </c>
      <c r="AG1023" s="6">
        <f t="shared" si="126"/>
        <v>1.8985200921931618</v>
      </c>
      <c r="AH1023">
        <f t="shared" si="127"/>
        <v>32380.310000000005</v>
      </c>
    </row>
    <row r="1024" spans="1:34" x14ac:dyDescent="0.3">
      <c r="A1024" s="1" t="s">
        <v>2159</v>
      </c>
      <c r="B1024" s="1" t="s">
        <v>2160</v>
      </c>
      <c r="C1024" s="1">
        <v>66</v>
      </c>
      <c r="D1024" s="1" t="str">
        <f t="shared" si="120"/>
        <v>60-69</v>
      </c>
      <c r="E1024" s="1" t="s">
        <v>25</v>
      </c>
      <c r="F1024" s="1" t="s">
        <v>2078</v>
      </c>
      <c r="G1024" s="1" t="s">
        <v>45</v>
      </c>
      <c r="H1024" s="1" t="s">
        <v>170</v>
      </c>
      <c r="I1024" s="1" t="s">
        <v>171</v>
      </c>
      <c r="J1024" s="1" t="s">
        <v>172</v>
      </c>
      <c r="K1024" s="1" t="str">
        <f t="shared" si="121"/>
        <v>CAN - PVG</v>
      </c>
      <c r="L1024" s="1">
        <v>5057</v>
      </c>
      <c r="M1024" s="1" t="str">
        <f t="shared" si="122"/>
        <v>Moderate-haul</v>
      </c>
      <c r="N1024" s="2">
        <v>0.60699074074074078</v>
      </c>
      <c r="O1024" s="2">
        <v>0.8410185185185185</v>
      </c>
      <c r="P1024" s="3">
        <v>45658</v>
      </c>
      <c r="Q1024" s="2">
        <v>0.60976851851851854</v>
      </c>
      <c r="R1024" s="2">
        <v>0.84379629629629627</v>
      </c>
      <c r="S1024" s="2">
        <f t="shared" si="123"/>
        <v>2.7777777777777679E-3</v>
      </c>
      <c r="T1024" s="2">
        <f t="shared" si="124"/>
        <v>2.7777777777777679E-3</v>
      </c>
      <c r="U1024" s="1">
        <v>4</v>
      </c>
      <c r="V1024" s="1" t="str">
        <f t="shared" si="125"/>
        <v>On-time</v>
      </c>
      <c r="W1024" s="1">
        <v>734.55</v>
      </c>
      <c r="X1024" s="1" t="s">
        <v>31</v>
      </c>
      <c r="Y1024" s="1">
        <v>5</v>
      </c>
      <c r="Z1024" s="1" t="s">
        <v>32</v>
      </c>
      <c r="AA1024" s="1">
        <v>113.89</v>
      </c>
      <c r="AB1024" s="1">
        <v>26483.505831496699</v>
      </c>
      <c r="AC1024" s="1" t="s">
        <v>39</v>
      </c>
      <c r="AD1024" s="1">
        <v>4.68</v>
      </c>
      <c r="AE1024" s="1">
        <v>36780.21</v>
      </c>
      <c r="AF1024" s="1">
        <v>47033.98</v>
      </c>
      <c r="AG1024" s="6">
        <f t="shared" si="126"/>
        <v>1.278784977029767</v>
      </c>
      <c r="AH1024">
        <f t="shared" si="127"/>
        <v>10253.770000000004</v>
      </c>
    </row>
    <row r="1025" spans="1:34" x14ac:dyDescent="0.3">
      <c r="A1025" s="1" t="s">
        <v>2161</v>
      </c>
      <c r="B1025" s="1" t="s">
        <v>2162</v>
      </c>
      <c r="C1025" s="1">
        <v>20</v>
      </c>
      <c r="D1025" s="1" t="str">
        <f t="shared" si="120"/>
        <v>18-29</v>
      </c>
      <c r="E1025" s="1" t="s">
        <v>25</v>
      </c>
      <c r="F1025" s="1" t="s">
        <v>2078</v>
      </c>
      <c r="G1025" s="1" t="s">
        <v>27</v>
      </c>
      <c r="H1025" s="1" t="s">
        <v>170</v>
      </c>
      <c r="I1025" s="1" t="s">
        <v>171</v>
      </c>
      <c r="J1025" s="1" t="s">
        <v>172</v>
      </c>
      <c r="K1025" s="1" t="str">
        <f t="shared" si="121"/>
        <v>CAN - PVG</v>
      </c>
      <c r="L1025" s="1">
        <v>5057</v>
      </c>
      <c r="M1025" s="1" t="str">
        <f t="shared" si="122"/>
        <v>Moderate-haul</v>
      </c>
      <c r="N1025" s="2">
        <v>0.60699074074074078</v>
      </c>
      <c r="O1025" s="2">
        <v>0.8410185185185185</v>
      </c>
      <c r="P1025" s="3">
        <v>45664</v>
      </c>
      <c r="Q1025" s="2">
        <v>0.60976851851851854</v>
      </c>
      <c r="R1025" s="2">
        <v>0.84379629629629627</v>
      </c>
      <c r="S1025" s="2">
        <f t="shared" si="123"/>
        <v>2.7777777777777679E-3</v>
      </c>
      <c r="T1025" s="2">
        <f t="shared" si="124"/>
        <v>2.7777777777777679E-3</v>
      </c>
      <c r="U1025" s="1">
        <v>4</v>
      </c>
      <c r="V1025" s="1" t="str">
        <f t="shared" si="125"/>
        <v>On-time</v>
      </c>
      <c r="W1025" s="1">
        <v>718.03</v>
      </c>
      <c r="X1025" s="1" t="s">
        <v>37</v>
      </c>
      <c r="Y1025" s="1">
        <v>5</v>
      </c>
      <c r="Z1025" s="1" t="s">
        <v>38</v>
      </c>
      <c r="AA1025" s="1">
        <v>182.24</v>
      </c>
      <c r="AB1025" s="1">
        <v>26046.242599872701</v>
      </c>
      <c r="AC1025" s="1" t="s">
        <v>39</v>
      </c>
      <c r="AD1025" s="1">
        <v>4.66</v>
      </c>
      <c r="AE1025" s="1">
        <v>36255.49</v>
      </c>
      <c r="AF1025" s="1">
        <v>45990.37</v>
      </c>
      <c r="AG1025" s="6">
        <f t="shared" si="126"/>
        <v>1.2685077487574987</v>
      </c>
      <c r="AH1025">
        <f t="shared" si="127"/>
        <v>9734.8800000000047</v>
      </c>
    </row>
    <row r="1026" spans="1:34" x14ac:dyDescent="0.3">
      <c r="A1026" s="1" t="s">
        <v>2163</v>
      </c>
      <c r="B1026" s="1" t="s">
        <v>2164</v>
      </c>
      <c r="C1026" s="1">
        <v>68</v>
      </c>
      <c r="D1026" s="1" t="str">
        <f t="shared" si="120"/>
        <v>60-69</v>
      </c>
      <c r="E1026" s="1" t="s">
        <v>25</v>
      </c>
      <c r="F1026" s="1" t="s">
        <v>2078</v>
      </c>
      <c r="G1026" s="1" t="s">
        <v>27</v>
      </c>
      <c r="H1026" s="1" t="s">
        <v>170</v>
      </c>
      <c r="I1026" s="1" t="s">
        <v>171</v>
      </c>
      <c r="J1026" s="1" t="s">
        <v>172</v>
      </c>
      <c r="K1026" s="1" t="str">
        <f t="shared" si="121"/>
        <v>CAN - PVG</v>
      </c>
      <c r="L1026" s="1">
        <v>5057</v>
      </c>
      <c r="M1026" s="1" t="str">
        <f t="shared" si="122"/>
        <v>Moderate-haul</v>
      </c>
      <c r="N1026" s="2">
        <v>0.60699074074074078</v>
      </c>
      <c r="O1026" s="2">
        <v>0.8410185185185185</v>
      </c>
      <c r="P1026" s="3">
        <v>45661</v>
      </c>
      <c r="Q1026" s="2">
        <v>0.60976851851851854</v>
      </c>
      <c r="R1026" s="2">
        <v>0.84379629629629627</v>
      </c>
      <c r="S1026" s="2">
        <f t="shared" si="123"/>
        <v>2.7777777777777679E-3</v>
      </c>
      <c r="T1026" s="2">
        <f t="shared" si="124"/>
        <v>2.7777777777777679E-3</v>
      </c>
      <c r="U1026" s="1">
        <v>4</v>
      </c>
      <c r="V1026" s="1" t="str">
        <f t="shared" si="125"/>
        <v>On-time</v>
      </c>
      <c r="W1026" s="1">
        <v>1004.58</v>
      </c>
      <c r="X1026" s="1" t="s">
        <v>31</v>
      </c>
      <c r="Y1026" s="1">
        <v>5</v>
      </c>
      <c r="Z1026" s="1" t="s">
        <v>42</v>
      </c>
      <c r="AA1026" s="1">
        <v>128.87</v>
      </c>
      <c r="AB1026" s="1">
        <v>26454.5524904595</v>
      </c>
      <c r="AC1026" s="1" t="s">
        <v>33</v>
      </c>
      <c r="AD1026" s="1">
        <v>3.43</v>
      </c>
      <c r="AE1026" s="1">
        <v>36745.46</v>
      </c>
      <c r="AF1026" s="1">
        <v>64318.89</v>
      </c>
      <c r="AG1026" s="6">
        <f t="shared" si="126"/>
        <v>1.7503901162211604</v>
      </c>
      <c r="AH1026">
        <f t="shared" si="127"/>
        <v>27573.43</v>
      </c>
    </row>
    <row r="1027" spans="1:34" x14ac:dyDescent="0.3">
      <c r="A1027" s="1" t="s">
        <v>2165</v>
      </c>
      <c r="B1027" s="1" t="s">
        <v>2166</v>
      </c>
      <c r="C1027" s="1">
        <v>54</v>
      </c>
      <c r="D1027" s="1" t="str">
        <f t="shared" ref="D1027:D1090" si="128">_xlfn.IFS(C1027&lt;=29,"18-29",C1027&lt;=39,"30-39",C1027&lt;=59,"40-59",C1027&lt;=69,"60-69",C1027&lt;=79,"70-80")</f>
        <v>40-59</v>
      </c>
      <c r="E1027" s="1" t="s">
        <v>25</v>
      </c>
      <c r="F1027" s="1" t="s">
        <v>2078</v>
      </c>
      <c r="G1027" s="1" t="s">
        <v>27</v>
      </c>
      <c r="H1027" s="1" t="s">
        <v>170</v>
      </c>
      <c r="I1027" s="1" t="s">
        <v>171</v>
      </c>
      <c r="J1027" s="1" t="s">
        <v>172</v>
      </c>
      <c r="K1027" s="1" t="str">
        <f t="shared" ref="K1027:K1090" si="129">CONCATENATE(I1027," - ",J1027)</f>
        <v>CAN - PVG</v>
      </c>
      <c r="L1027" s="1">
        <v>5057</v>
      </c>
      <c r="M1027" s="1" t="str">
        <f t="shared" ref="M1027:M1090" si="130">_xlfn.IFS(L1027&lt;=4000,"Short-haul ",L1027&lt;=9000,"Moderate-haul",L1027&gt;9000,"Long-haul")</f>
        <v>Moderate-haul</v>
      </c>
      <c r="N1027" s="2">
        <v>0.60699074074074078</v>
      </c>
      <c r="O1027" s="2">
        <v>0.8410185185185185</v>
      </c>
      <c r="P1027" s="3">
        <v>45663</v>
      </c>
      <c r="Q1027" s="2">
        <v>0.60976851851851854</v>
      </c>
      <c r="R1027" s="2">
        <v>0.84379629629629627</v>
      </c>
      <c r="S1027" s="2">
        <f t="shared" ref="S1027:S1090" si="131">MOD(Q1027-N1027,1)</f>
        <v>2.7777777777777679E-3</v>
      </c>
      <c r="T1027" s="2">
        <f t="shared" ref="T1027:T1090" si="132">MOD(R1027-O1027,1)</f>
        <v>2.7777777777777679E-3</v>
      </c>
      <c r="U1027" s="1">
        <v>4</v>
      </c>
      <c r="V1027" s="1" t="str">
        <f t="shared" ref="V1027:V1090" si="133">_xlfn.IFS(U1027&lt;=30,"On-time",U1027&lt;=120,"Moderate-delay",U1027&gt;120,"Severe-delay")</f>
        <v>On-time</v>
      </c>
      <c r="W1027" s="1">
        <v>907.71</v>
      </c>
      <c r="X1027" s="1" t="s">
        <v>53</v>
      </c>
      <c r="Y1027" s="1">
        <v>5</v>
      </c>
      <c r="Z1027" s="1" t="s">
        <v>80</v>
      </c>
      <c r="AA1027" s="1">
        <v>199.08</v>
      </c>
      <c r="AB1027" s="1">
        <v>26497.603853965498</v>
      </c>
      <c r="AC1027" s="1" t="s">
        <v>33</v>
      </c>
      <c r="AD1027" s="1">
        <v>3.25</v>
      </c>
      <c r="AE1027" s="1">
        <v>36797.120000000003</v>
      </c>
      <c r="AF1027" s="1">
        <v>58133.26</v>
      </c>
      <c r="AG1027" s="6">
        <f t="shared" ref="AG1027:AG1090" si="134">AF1027/AE1027</f>
        <v>1.5798317911836577</v>
      </c>
      <c r="AH1027">
        <f t="shared" ref="AH1027:AH1090" si="135">AF1027-AE1027</f>
        <v>21336.14</v>
      </c>
    </row>
    <row r="1028" spans="1:34" x14ac:dyDescent="0.3">
      <c r="A1028" s="1" t="s">
        <v>2167</v>
      </c>
      <c r="B1028" s="1" t="s">
        <v>2168</v>
      </c>
      <c r="C1028" s="1">
        <v>53</v>
      </c>
      <c r="D1028" s="1" t="str">
        <f t="shared" si="128"/>
        <v>40-59</v>
      </c>
      <c r="E1028" s="1" t="s">
        <v>25</v>
      </c>
      <c r="F1028" s="1" t="s">
        <v>2078</v>
      </c>
      <c r="G1028" s="1" t="s">
        <v>27</v>
      </c>
      <c r="H1028" s="1" t="s">
        <v>170</v>
      </c>
      <c r="I1028" s="1" t="s">
        <v>171</v>
      </c>
      <c r="J1028" s="1" t="s">
        <v>172</v>
      </c>
      <c r="K1028" s="1" t="str">
        <f t="shared" si="129"/>
        <v>CAN - PVG</v>
      </c>
      <c r="L1028" s="1">
        <v>5057</v>
      </c>
      <c r="M1028" s="1" t="str">
        <f t="shared" si="130"/>
        <v>Moderate-haul</v>
      </c>
      <c r="N1028" s="2">
        <v>0.60699074074074078</v>
      </c>
      <c r="O1028" s="2">
        <v>0.8410185185185185</v>
      </c>
      <c r="P1028" s="3">
        <v>45668</v>
      </c>
      <c r="Q1028" s="2">
        <v>0.60976851851851854</v>
      </c>
      <c r="R1028" s="2">
        <v>0.84379629629629627</v>
      </c>
      <c r="S1028" s="2">
        <f t="shared" si="131"/>
        <v>2.7777777777777679E-3</v>
      </c>
      <c r="T1028" s="2">
        <f t="shared" si="132"/>
        <v>2.7777777777777679E-3</v>
      </c>
      <c r="U1028" s="1">
        <v>4</v>
      </c>
      <c r="V1028" s="1" t="str">
        <f t="shared" si="133"/>
        <v>On-time</v>
      </c>
      <c r="W1028" s="1">
        <v>294.27</v>
      </c>
      <c r="X1028" s="1" t="s">
        <v>37</v>
      </c>
      <c r="Y1028" s="1">
        <v>5</v>
      </c>
      <c r="Z1028" s="1" t="s">
        <v>42</v>
      </c>
      <c r="AA1028" s="1">
        <v>85.28</v>
      </c>
      <c r="AB1028" s="1">
        <v>26435.325234214401</v>
      </c>
      <c r="AC1028" s="1" t="s">
        <v>33</v>
      </c>
      <c r="AD1028" s="1">
        <v>3.93</v>
      </c>
      <c r="AE1028" s="1">
        <v>36722.39</v>
      </c>
      <c r="AF1028" s="1">
        <v>18850.34</v>
      </c>
      <c r="AG1028" s="6">
        <f t="shared" si="134"/>
        <v>0.51332007530010981</v>
      </c>
      <c r="AH1028">
        <f t="shared" si="135"/>
        <v>-17872.05</v>
      </c>
    </row>
    <row r="1029" spans="1:34" x14ac:dyDescent="0.3">
      <c r="A1029" s="1" t="s">
        <v>2169</v>
      </c>
      <c r="B1029" s="1" t="s">
        <v>2170</v>
      </c>
      <c r="C1029" s="1">
        <v>30</v>
      </c>
      <c r="D1029" s="1" t="str">
        <f t="shared" si="128"/>
        <v>30-39</v>
      </c>
      <c r="E1029" s="1" t="s">
        <v>25</v>
      </c>
      <c r="F1029" s="1" t="s">
        <v>2078</v>
      </c>
      <c r="G1029" s="1" t="s">
        <v>27</v>
      </c>
      <c r="H1029" s="1" t="s">
        <v>170</v>
      </c>
      <c r="I1029" s="1" t="s">
        <v>171</v>
      </c>
      <c r="J1029" s="1" t="s">
        <v>172</v>
      </c>
      <c r="K1029" s="1" t="str">
        <f t="shared" si="129"/>
        <v>CAN - PVG</v>
      </c>
      <c r="L1029" s="1">
        <v>5057</v>
      </c>
      <c r="M1029" s="1" t="str">
        <f t="shared" si="130"/>
        <v>Moderate-haul</v>
      </c>
      <c r="N1029" s="2">
        <v>0.60699074074074078</v>
      </c>
      <c r="O1029" s="2">
        <v>0.8410185185185185</v>
      </c>
      <c r="P1029" s="3">
        <v>45666</v>
      </c>
      <c r="Q1029" s="2">
        <v>0.60976851851851854</v>
      </c>
      <c r="R1029" s="2">
        <v>0.84379629629629627</v>
      </c>
      <c r="S1029" s="2">
        <f t="shared" si="131"/>
        <v>2.7777777777777679E-3</v>
      </c>
      <c r="T1029" s="2">
        <f t="shared" si="132"/>
        <v>2.7777777777777679E-3</v>
      </c>
      <c r="U1029" s="1">
        <v>4</v>
      </c>
      <c r="V1029" s="1" t="str">
        <f t="shared" si="133"/>
        <v>On-time</v>
      </c>
      <c r="W1029" s="1">
        <v>370.89</v>
      </c>
      <c r="X1029" s="1" t="s">
        <v>31</v>
      </c>
      <c r="Y1029" s="1">
        <v>3</v>
      </c>
      <c r="Z1029" s="1" t="s">
        <v>42</v>
      </c>
      <c r="AA1029" s="1">
        <v>105.85</v>
      </c>
      <c r="AB1029" s="1">
        <v>26192.786663303599</v>
      </c>
      <c r="AC1029" s="1" t="s">
        <v>39</v>
      </c>
      <c r="AD1029" s="1">
        <v>3.7</v>
      </c>
      <c r="AE1029" s="1">
        <v>36431.339999999997</v>
      </c>
      <c r="AF1029" s="1">
        <v>23758.13</v>
      </c>
      <c r="AG1029" s="6">
        <f t="shared" si="134"/>
        <v>0.65213439857002253</v>
      </c>
      <c r="AH1029">
        <f t="shared" si="135"/>
        <v>-12673.209999999995</v>
      </c>
    </row>
    <row r="1030" spans="1:34" x14ac:dyDescent="0.3">
      <c r="A1030" s="1" t="s">
        <v>2171</v>
      </c>
      <c r="B1030" s="1" t="s">
        <v>2172</v>
      </c>
      <c r="C1030" s="1">
        <v>32</v>
      </c>
      <c r="D1030" s="1" t="str">
        <f t="shared" si="128"/>
        <v>30-39</v>
      </c>
      <c r="E1030" s="1" t="s">
        <v>25</v>
      </c>
      <c r="F1030" s="1" t="s">
        <v>2078</v>
      </c>
      <c r="G1030" s="1" t="s">
        <v>45</v>
      </c>
      <c r="H1030" s="1" t="s">
        <v>170</v>
      </c>
      <c r="I1030" s="1" t="s">
        <v>171</v>
      </c>
      <c r="J1030" s="1" t="s">
        <v>172</v>
      </c>
      <c r="K1030" s="1" t="str">
        <f t="shared" si="129"/>
        <v>CAN - PVG</v>
      </c>
      <c r="L1030" s="1">
        <v>5057</v>
      </c>
      <c r="M1030" s="1" t="str">
        <f t="shared" si="130"/>
        <v>Moderate-haul</v>
      </c>
      <c r="N1030" s="2">
        <v>0.60699074074074078</v>
      </c>
      <c r="O1030" s="2">
        <v>0.8410185185185185</v>
      </c>
      <c r="P1030" s="3">
        <v>45661</v>
      </c>
      <c r="Q1030" s="2">
        <v>0.60976851851851854</v>
      </c>
      <c r="R1030" s="2">
        <v>0.84379629629629627</v>
      </c>
      <c r="S1030" s="2">
        <f t="shared" si="131"/>
        <v>2.7777777777777679E-3</v>
      </c>
      <c r="T1030" s="2">
        <f t="shared" si="132"/>
        <v>2.7777777777777679E-3</v>
      </c>
      <c r="U1030" s="1">
        <v>4</v>
      </c>
      <c r="V1030" s="1" t="str">
        <f t="shared" si="133"/>
        <v>On-time</v>
      </c>
      <c r="W1030" s="1">
        <v>925.63</v>
      </c>
      <c r="X1030" s="1" t="s">
        <v>37</v>
      </c>
      <c r="Y1030" s="1">
        <v>3</v>
      </c>
      <c r="Z1030" s="1" t="s">
        <v>38</v>
      </c>
      <c r="AA1030" s="1">
        <v>180.59</v>
      </c>
      <c r="AB1030" s="1">
        <v>26393.034928382302</v>
      </c>
      <c r="AC1030" s="1" t="s">
        <v>39</v>
      </c>
      <c r="AD1030" s="1">
        <v>4.12</v>
      </c>
      <c r="AE1030" s="1">
        <v>36671.64</v>
      </c>
      <c r="AF1030" s="1">
        <v>59276.44</v>
      </c>
      <c r="AG1030" s="6">
        <f t="shared" si="134"/>
        <v>1.6164109377164479</v>
      </c>
      <c r="AH1030">
        <f t="shared" si="135"/>
        <v>22604.800000000003</v>
      </c>
    </row>
    <row r="1031" spans="1:34" x14ac:dyDescent="0.3">
      <c r="A1031" s="1" t="s">
        <v>2173</v>
      </c>
      <c r="B1031" s="1" t="s">
        <v>2174</v>
      </c>
      <c r="C1031" s="1">
        <v>18</v>
      </c>
      <c r="D1031" s="1" t="str">
        <f t="shared" si="128"/>
        <v>18-29</v>
      </c>
      <c r="E1031" s="1" t="s">
        <v>36</v>
      </c>
      <c r="F1031" s="1" t="s">
        <v>2078</v>
      </c>
      <c r="G1031" s="1" t="s">
        <v>27</v>
      </c>
      <c r="H1031" s="1" t="s">
        <v>170</v>
      </c>
      <c r="I1031" s="1" t="s">
        <v>171</v>
      </c>
      <c r="J1031" s="1" t="s">
        <v>172</v>
      </c>
      <c r="K1031" s="1" t="str">
        <f t="shared" si="129"/>
        <v>CAN - PVG</v>
      </c>
      <c r="L1031" s="1">
        <v>5057</v>
      </c>
      <c r="M1031" s="1" t="str">
        <f t="shared" si="130"/>
        <v>Moderate-haul</v>
      </c>
      <c r="N1031" s="2">
        <v>0.60699074074074078</v>
      </c>
      <c r="O1031" s="2">
        <v>0.8410185185185185</v>
      </c>
      <c r="P1031" s="3">
        <v>45668</v>
      </c>
      <c r="Q1031" s="2">
        <v>0.60976851851851854</v>
      </c>
      <c r="R1031" s="2">
        <v>0.84379629629629627</v>
      </c>
      <c r="S1031" s="2">
        <f t="shared" si="131"/>
        <v>2.7777777777777679E-3</v>
      </c>
      <c r="T1031" s="2">
        <f t="shared" si="132"/>
        <v>2.7777777777777679E-3</v>
      </c>
      <c r="U1031" s="1">
        <v>4</v>
      </c>
      <c r="V1031" s="1" t="str">
        <f t="shared" si="133"/>
        <v>On-time</v>
      </c>
      <c r="W1031" s="1">
        <v>1452.6</v>
      </c>
      <c r="X1031" s="1" t="s">
        <v>31</v>
      </c>
      <c r="Y1031" s="1">
        <v>5</v>
      </c>
      <c r="Z1031" s="1" t="s">
        <v>46</v>
      </c>
      <c r="AA1031" s="1">
        <v>8.75</v>
      </c>
      <c r="AB1031" s="1">
        <v>26606.274756532501</v>
      </c>
      <c r="AC1031" s="1" t="s">
        <v>33</v>
      </c>
      <c r="AD1031" s="1">
        <v>3.08</v>
      </c>
      <c r="AE1031" s="1">
        <v>36927.53</v>
      </c>
      <c r="AF1031" s="1">
        <v>92968.15</v>
      </c>
      <c r="AG1031" s="6">
        <f t="shared" si="134"/>
        <v>2.517583764741373</v>
      </c>
      <c r="AH1031">
        <f t="shared" si="135"/>
        <v>56040.619999999995</v>
      </c>
    </row>
    <row r="1032" spans="1:34" x14ac:dyDescent="0.3">
      <c r="A1032" s="1" t="s">
        <v>2175</v>
      </c>
      <c r="B1032" s="1" t="s">
        <v>2176</v>
      </c>
      <c r="C1032" s="1">
        <v>20</v>
      </c>
      <c r="D1032" s="1" t="str">
        <f t="shared" si="128"/>
        <v>18-29</v>
      </c>
      <c r="E1032" s="1" t="s">
        <v>36</v>
      </c>
      <c r="F1032" s="1" t="s">
        <v>2078</v>
      </c>
      <c r="G1032" s="1" t="s">
        <v>27</v>
      </c>
      <c r="H1032" s="1" t="s">
        <v>187</v>
      </c>
      <c r="I1032" s="1" t="s">
        <v>59</v>
      </c>
      <c r="J1032" s="1" t="s">
        <v>29</v>
      </c>
      <c r="K1032" s="1" t="str">
        <f t="shared" si="129"/>
        <v>BKK - LHR</v>
      </c>
      <c r="L1032" s="1">
        <v>8155</v>
      </c>
      <c r="M1032" s="1" t="str">
        <f t="shared" si="130"/>
        <v>Moderate-haul</v>
      </c>
      <c r="N1032" s="2">
        <v>6.9907407407407404E-2</v>
      </c>
      <c r="O1032" s="2">
        <v>0.44699074074074074</v>
      </c>
      <c r="P1032" s="3">
        <v>45663</v>
      </c>
      <c r="Q1032" s="2">
        <v>0.12060185185185185</v>
      </c>
      <c r="R1032" s="2">
        <v>0.49768518518518517</v>
      </c>
      <c r="S1032" s="2">
        <f t="shared" si="131"/>
        <v>5.0694444444444445E-2</v>
      </c>
      <c r="T1032" s="2">
        <f t="shared" si="132"/>
        <v>5.0694444444444431E-2</v>
      </c>
      <c r="U1032" s="1">
        <v>73</v>
      </c>
      <c r="V1032" s="1" t="str">
        <f t="shared" si="133"/>
        <v>Moderate-delay</v>
      </c>
      <c r="W1032" s="1">
        <v>1211</v>
      </c>
      <c r="X1032" s="1" t="s">
        <v>31</v>
      </c>
      <c r="Y1032" s="1">
        <v>5</v>
      </c>
      <c r="Z1032" s="1" t="s">
        <v>38</v>
      </c>
      <c r="AA1032" s="1">
        <v>78.040000000000006</v>
      </c>
      <c r="AB1032" s="1">
        <v>41921.450716959203</v>
      </c>
      <c r="AC1032" s="1" t="s">
        <v>33</v>
      </c>
      <c r="AD1032" s="1">
        <v>3.01</v>
      </c>
      <c r="AE1032" s="1">
        <v>55305.74</v>
      </c>
      <c r="AF1032" s="1">
        <v>77519.61</v>
      </c>
      <c r="AG1032" s="6">
        <f t="shared" si="134"/>
        <v>1.4016557775015759</v>
      </c>
      <c r="AH1032">
        <f t="shared" si="135"/>
        <v>22213.870000000003</v>
      </c>
    </row>
    <row r="1033" spans="1:34" x14ac:dyDescent="0.3">
      <c r="A1033" s="1" t="s">
        <v>2177</v>
      </c>
      <c r="B1033" s="1" t="s">
        <v>2178</v>
      </c>
      <c r="C1033" s="1">
        <v>55</v>
      </c>
      <c r="D1033" s="1" t="str">
        <f t="shared" si="128"/>
        <v>40-59</v>
      </c>
      <c r="E1033" s="1" t="s">
        <v>25</v>
      </c>
      <c r="F1033" s="1" t="s">
        <v>2078</v>
      </c>
      <c r="G1033" s="1" t="s">
        <v>45</v>
      </c>
      <c r="H1033" s="1" t="s">
        <v>187</v>
      </c>
      <c r="I1033" s="1" t="s">
        <v>59</v>
      </c>
      <c r="J1033" s="1" t="s">
        <v>29</v>
      </c>
      <c r="K1033" s="1" t="str">
        <f t="shared" si="129"/>
        <v>BKK - LHR</v>
      </c>
      <c r="L1033" s="1">
        <v>8155</v>
      </c>
      <c r="M1033" s="1" t="str">
        <f t="shared" si="130"/>
        <v>Moderate-haul</v>
      </c>
      <c r="N1033" s="2">
        <v>6.9907407407407404E-2</v>
      </c>
      <c r="O1033" s="2">
        <v>0.44699074074074074</v>
      </c>
      <c r="P1033" s="3">
        <v>45668</v>
      </c>
      <c r="Q1033" s="2">
        <v>0.12060185185185185</v>
      </c>
      <c r="R1033" s="2">
        <v>0.49768518518518517</v>
      </c>
      <c r="S1033" s="2">
        <f t="shared" si="131"/>
        <v>5.0694444444444445E-2</v>
      </c>
      <c r="T1033" s="2">
        <f t="shared" si="132"/>
        <v>5.0694444444444431E-2</v>
      </c>
      <c r="U1033" s="1">
        <v>73</v>
      </c>
      <c r="V1033" s="1" t="str">
        <f t="shared" si="133"/>
        <v>Moderate-delay</v>
      </c>
      <c r="W1033" s="1">
        <v>484.26</v>
      </c>
      <c r="X1033" s="1" t="s">
        <v>37</v>
      </c>
      <c r="Y1033" s="1">
        <v>5</v>
      </c>
      <c r="Z1033" s="1" t="s">
        <v>42</v>
      </c>
      <c r="AA1033" s="1">
        <v>39.35</v>
      </c>
      <c r="AB1033" s="1">
        <v>41389.997152202399</v>
      </c>
      <c r="AC1033" s="1" t="s">
        <v>33</v>
      </c>
      <c r="AD1033" s="1">
        <v>4.62</v>
      </c>
      <c r="AE1033" s="1">
        <v>54668</v>
      </c>
      <c r="AF1033" s="1">
        <v>31000.51</v>
      </c>
      <c r="AG1033" s="6">
        <f t="shared" si="134"/>
        <v>0.56706866905685227</v>
      </c>
      <c r="AH1033">
        <f t="shared" si="135"/>
        <v>-23667.49</v>
      </c>
    </row>
    <row r="1034" spans="1:34" x14ac:dyDescent="0.3">
      <c r="A1034" s="1" t="s">
        <v>2179</v>
      </c>
      <c r="B1034" s="1" t="s">
        <v>2180</v>
      </c>
      <c r="C1034" s="1">
        <v>62</v>
      </c>
      <c r="D1034" s="1" t="str">
        <f t="shared" si="128"/>
        <v>60-69</v>
      </c>
      <c r="E1034" s="1" t="s">
        <v>36</v>
      </c>
      <c r="F1034" s="1" t="s">
        <v>2078</v>
      </c>
      <c r="G1034" s="1" t="s">
        <v>45</v>
      </c>
      <c r="H1034" s="1" t="s">
        <v>187</v>
      </c>
      <c r="I1034" s="1" t="s">
        <v>59</v>
      </c>
      <c r="J1034" s="1" t="s">
        <v>29</v>
      </c>
      <c r="K1034" s="1" t="str">
        <f t="shared" si="129"/>
        <v>BKK - LHR</v>
      </c>
      <c r="L1034" s="1">
        <v>8155</v>
      </c>
      <c r="M1034" s="1" t="str">
        <f t="shared" si="130"/>
        <v>Moderate-haul</v>
      </c>
      <c r="N1034" s="2">
        <v>6.9907407407407404E-2</v>
      </c>
      <c r="O1034" s="2">
        <v>0.44699074074074074</v>
      </c>
      <c r="P1034" s="3">
        <v>45671</v>
      </c>
      <c r="Q1034" s="2">
        <v>0.12060185185185185</v>
      </c>
      <c r="R1034" s="2">
        <v>0.49768518518518517</v>
      </c>
      <c r="S1034" s="2">
        <f t="shared" si="131"/>
        <v>5.0694444444444445E-2</v>
      </c>
      <c r="T1034" s="2">
        <f t="shared" si="132"/>
        <v>5.0694444444444431E-2</v>
      </c>
      <c r="U1034" s="1">
        <v>73</v>
      </c>
      <c r="V1034" s="1" t="str">
        <f t="shared" si="133"/>
        <v>Moderate-delay</v>
      </c>
      <c r="W1034" s="1">
        <v>906.19</v>
      </c>
      <c r="X1034" s="1" t="s">
        <v>53</v>
      </c>
      <c r="Y1034" s="1">
        <v>5</v>
      </c>
      <c r="Z1034" s="1" t="s">
        <v>38</v>
      </c>
      <c r="AA1034" s="1">
        <v>194.02</v>
      </c>
      <c r="AB1034" s="1">
        <v>41312.4276236554</v>
      </c>
      <c r="AC1034" s="1" t="s">
        <v>33</v>
      </c>
      <c r="AD1034" s="1">
        <v>4.7</v>
      </c>
      <c r="AE1034" s="1">
        <v>54574.91</v>
      </c>
      <c r="AF1034" s="1">
        <v>58034.96</v>
      </c>
      <c r="AG1034" s="6">
        <f t="shared" si="134"/>
        <v>1.0634000129363474</v>
      </c>
      <c r="AH1034">
        <f t="shared" si="135"/>
        <v>3460.0499999999956</v>
      </c>
    </row>
    <row r="1035" spans="1:34" x14ac:dyDescent="0.3">
      <c r="A1035" s="1" t="s">
        <v>2181</v>
      </c>
      <c r="B1035" s="1" t="s">
        <v>2182</v>
      </c>
      <c r="C1035" s="1">
        <v>20</v>
      </c>
      <c r="D1035" s="1" t="str">
        <f t="shared" si="128"/>
        <v>18-29</v>
      </c>
      <c r="E1035" s="1" t="s">
        <v>36</v>
      </c>
      <c r="F1035" s="1" t="s">
        <v>2078</v>
      </c>
      <c r="G1035" s="1" t="s">
        <v>27</v>
      </c>
      <c r="H1035" s="1" t="s">
        <v>187</v>
      </c>
      <c r="I1035" s="1" t="s">
        <v>59</v>
      </c>
      <c r="J1035" s="1" t="s">
        <v>29</v>
      </c>
      <c r="K1035" s="1" t="str">
        <f t="shared" si="129"/>
        <v>BKK - LHR</v>
      </c>
      <c r="L1035" s="1">
        <v>8155</v>
      </c>
      <c r="M1035" s="1" t="str">
        <f t="shared" si="130"/>
        <v>Moderate-haul</v>
      </c>
      <c r="N1035" s="2">
        <v>6.9907407407407404E-2</v>
      </c>
      <c r="O1035" s="2">
        <v>0.44699074074074074</v>
      </c>
      <c r="P1035" s="3">
        <v>45668</v>
      </c>
      <c r="Q1035" s="2">
        <v>0.12060185185185185</v>
      </c>
      <c r="R1035" s="2">
        <v>0.49768518518518517</v>
      </c>
      <c r="S1035" s="2">
        <f t="shared" si="131"/>
        <v>5.0694444444444445E-2</v>
      </c>
      <c r="T1035" s="2">
        <f t="shared" si="132"/>
        <v>5.0694444444444431E-2</v>
      </c>
      <c r="U1035" s="1">
        <v>73</v>
      </c>
      <c r="V1035" s="1" t="str">
        <f t="shared" si="133"/>
        <v>Moderate-delay</v>
      </c>
      <c r="W1035" s="1">
        <v>291.58</v>
      </c>
      <c r="X1035" s="1" t="s">
        <v>31</v>
      </c>
      <c r="Y1035" s="1">
        <v>5</v>
      </c>
      <c r="Z1035" s="1" t="s">
        <v>32</v>
      </c>
      <c r="AA1035" s="1">
        <v>106.9</v>
      </c>
      <c r="AB1035" s="1">
        <v>41593.227070369998</v>
      </c>
      <c r="AC1035" s="1" t="s">
        <v>39</v>
      </c>
      <c r="AD1035" s="1">
        <v>3.79</v>
      </c>
      <c r="AE1035" s="1">
        <v>54911.87</v>
      </c>
      <c r="AF1035" s="1">
        <v>18682.5</v>
      </c>
      <c r="AG1035" s="6">
        <f t="shared" si="134"/>
        <v>0.34022698553154351</v>
      </c>
      <c r="AH1035">
        <f t="shared" si="135"/>
        <v>-36229.370000000003</v>
      </c>
    </row>
    <row r="1036" spans="1:34" x14ac:dyDescent="0.3">
      <c r="A1036" s="1" t="s">
        <v>2183</v>
      </c>
      <c r="B1036" s="1" t="s">
        <v>2184</v>
      </c>
      <c r="C1036" s="1">
        <v>45</v>
      </c>
      <c r="D1036" s="1" t="str">
        <f t="shared" si="128"/>
        <v>40-59</v>
      </c>
      <c r="E1036" s="1" t="s">
        <v>25</v>
      </c>
      <c r="F1036" s="1" t="s">
        <v>2078</v>
      </c>
      <c r="G1036" s="1" t="s">
        <v>45</v>
      </c>
      <c r="H1036" s="1" t="s">
        <v>200</v>
      </c>
      <c r="I1036" s="1" t="s">
        <v>59</v>
      </c>
      <c r="J1036" s="1" t="s">
        <v>73</v>
      </c>
      <c r="K1036" s="1" t="str">
        <f t="shared" si="129"/>
        <v>BKK - ATL</v>
      </c>
      <c r="L1036" s="1">
        <v>12679</v>
      </c>
      <c r="M1036" s="1" t="str">
        <f t="shared" si="130"/>
        <v>Long-haul</v>
      </c>
      <c r="N1036" s="2">
        <v>0.67755787037037041</v>
      </c>
      <c r="O1036" s="2">
        <v>0.26436342592592593</v>
      </c>
      <c r="P1036" s="3">
        <v>45671</v>
      </c>
      <c r="Q1036" s="2">
        <v>0.71297453703703706</v>
      </c>
      <c r="R1036" s="2">
        <v>0.29978009259259258</v>
      </c>
      <c r="S1036" s="2">
        <f t="shared" si="131"/>
        <v>3.5416666666666652E-2</v>
      </c>
      <c r="T1036" s="2">
        <f t="shared" si="132"/>
        <v>3.5416666666666652E-2</v>
      </c>
      <c r="U1036" s="1">
        <v>51</v>
      </c>
      <c r="V1036" s="1" t="str">
        <f t="shared" si="133"/>
        <v>Moderate-delay</v>
      </c>
      <c r="W1036" s="1">
        <v>1075.47</v>
      </c>
      <c r="X1036" s="1" t="s">
        <v>37</v>
      </c>
      <c r="Y1036" s="1">
        <v>5</v>
      </c>
      <c r="Z1036" s="1" t="s">
        <v>46</v>
      </c>
      <c r="AA1036" s="1">
        <v>30.63</v>
      </c>
      <c r="AB1036" s="1">
        <v>64393.746289593197</v>
      </c>
      <c r="AC1036" s="1" t="s">
        <v>33</v>
      </c>
      <c r="AD1036" s="1">
        <v>3.71</v>
      </c>
      <c r="AE1036" s="1">
        <v>82272.5</v>
      </c>
      <c r="AF1036" s="1">
        <v>68836.210000000006</v>
      </c>
      <c r="AG1036" s="6">
        <f t="shared" si="134"/>
        <v>0.83668552675559882</v>
      </c>
      <c r="AH1036">
        <f t="shared" si="135"/>
        <v>-13436.289999999994</v>
      </c>
    </row>
    <row r="1037" spans="1:34" x14ac:dyDescent="0.3">
      <c r="A1037" s="1" t="s">
        <v>2185</v>
      </c>
      <c r="B1037" s="1" t="s">
        <v>2186</v>
      </c>
      <c r="C1037" s="1">
        <v>30</v>
      </c>
      <c r="D1037" s="1" t="str">
        <f t="shared" si="128"/>
        <v>30-39</v>
      </c>
      <c r="E1037" s="1" t="s">
        <v>25</v>
      </c>
      <c r="F1037" s="1" t="s">
        <v>2078</v>
      </c>
      <c r="G1037" s="1" t="s">
        <v>27</v>
      </c>
      <c r="H1037" s="1" t="s">
        <v>200</v>
      </c>
      <c r="I1037" s="1" t="s">
        <v>59</v>
      </c>
      <c r="J1037" s="1" t="s">
        <v>73</v>
      </c>
      <c r="K1037" s="1" t="str">
        <f t="shared" si="129"/>
        <v>BKK - ATL</v>
      </c>
      <c r="L1037" s="1">
        <v>12679</v>
      </c>
      <c r="M1037" s="1" t="str">
        <f t="shared" si="130"/>
        <v>Long-haul</v>
      </c>
      <c r="N1037" s="2">
        <v>0.67755787037037041</v>
      </c>
      <c r="O1037" s="2">
        <v>0.26436342592592593</v>
      </c>
      <c r="P1037" s="3">
        <v>45660</v>
      </c>
      <c r="Q1037" s="2">
        <v>0.71297453703703706</v>
      </c>
      <c r="R1037" s="2">
        <v>0.29978009259259258</v>
      </c>
      <c r="S1037" s="2">
        <f t="shared" si="131"/>
        <v>3.5416666666666652E-2</v>
      </c>
      <c r="T1037" s="2">
        <f t="shared" si="132"/>
        <v>3.5416666666666652E-2</v>
      </c>
      <c r="U1037" s="1">
        <v>51</v>
      </c>
      <c r="V1037" s="1" t="str">
        <f t="shared" si="133"/>
        <v>Moderate-delay</v>
      </c>
      <c r="W1037" s="1">
        <v>1356.86</v>
      </c>
      <c r="X1037" s="1" t="s">
        <v>53</v>
      </c>
      <c r="Y1037" s="1">
        <v>3</v>
      </c>
      <c r="Z1037" s="1" t="s">
        <v>46</v>
      </c>
      <c r="AA1037" s="1">
        <v>4.8600000000000003</v>
      </c>
      <c r="AB1037" s="1">
        <v>64324.158888409402</v>
      </c>
      <c r="AC1037" s="1" t="s">
        <v>33</v>
      </c>
      <c r="AD1037" s="1">
        <v>4.8600000000000003</v>
      </c>
      <c r="AE1037" s="1">
        <v>82188.990000000005</v>
      </c>
      <c r="AF1037" s="1">
        <v>86840.01</v>
      </c>
      <c r="AG1037" s="6">
        <f t="shared" si="134"/>
        <v>1.0565893314907506</v>
      </c>
      <c r="AH1037">
        <f t="shared" si="135"/>
        <v>4651.0199999999895</v>
      </c>
    </row>
    <row r="1038" spans="1:34" x14ac:dyDescent="0.3">
      <c r="A1038" s="1" t="s">
        <v>2187</v>
      </c>
      <c r="B1038" s="1" t="s">
        <v>2188</v>
      </c>
      <c r="C1038" s="1">
        <v>55</v>
      </c>
      <c r="D1038" s="1" t="str">
        <f t="shared" si="128"/>
        <v>40-59</v>
      </c>
      <c r="E1038" s="1" t="s">
        <v>25</v>
      </c>
      <c r="F1038" s="1" t="s">
        <v>2078</v>
      </c>
      <c r="G1038" s="1" t="s">
        <v>27</v>
      </c>
      <c r="H1038" s="1" t="s">
        <v>200</v>
      </c>
      <c r="I1038" s="1" t="s">
        <v>59</v>
      </c>
      <c r="J1038" s="1" t="s">
        <v>73</v>
      </c>
      <c r="K1038" s="1" t="str">
        <f t="shared" si="129"/>
        <v>BKK - ATL</v>
      </c>
      <c r="L1038" s="1">
        <v>12679</v>
      </c>
      <c r="M1038" s="1" t="str">
        <f t="shared" si="130"/>
        <v>Long-haul</v>
      </c>
      <c r="N1038" s="2">
        <v>0.67755787037037041</v>
      </c>
      <c r="O1038" s="2">
        <v>0.26436342592592593</v>
      </c>
      <c r="P1038" s="3">
        <v>45665</v>
      </c>
      <c r="Q1038" s="2">
        <v>0.71297453703703706</v>
      </c>
      <c r="R1038" s="2">
        <v>0.29978009259259258</v>
      </c>
      <c r="S1038" s="2">
        <f t="shared" si="131"/>
        <v>3.5416666666666652E-2</v>
      </c>
      <c r="T1038" s="2">
        <f t="shared" si="132"/>
        <v>3.5416666666666652E-2</v>
      </c>
      <c r="U1038" s="1">
        <v>51</v>
      </c>
      <c r="V1038" s="1" t="str">
        <f t="shared" si="133"/>
        <v>Moderate-delay</v>
      </c>
      <c r="W1038" s="1">
        <v>729.29</v>
      </c>
      <c r="X1038" s="1" t="s">
        <v>37</v>
      </c>
      <c r="Y1038" s="1">
        <v>5</v>
      </c>
      <c r="Z1038" s="1" t="s">
        <v>46</v>
      </c>
      <c r="AA1038" s="1">
        <v>134.36000000000001</v>
      </c>
      <c r="AB1038" s="1">
        <v>64272.7418232743</v>
      </c>
      <c r="AC1038" s="1" t="s">
        <v>33</v>
      </c>
      <c r="AD1038" s="1">
        <v>3.73</v>
      </c>
      <c r="AE1038" s="1">
        <v>82127.289999999994</v>
      </c>
      <c r="AF1038" s="1">
        <v>46701.43</v>
      </c>
      <c r="AG1038" s="6">
        <f t="shared" si="134"/>
        <v>0.56864691383339205</v>
      </c>
      <c r="AH1038">
        <f t="shared" si="135"/>
        <v>-35425.859999999993</v>
      </c>
    </row>
    <row r="1039" spans="1:34" x14ac:dyDescent="0.3">
      <c r="A1039" s="1" t="s">
        <v>2189</v>
      </c>
      <c r="B1039" s="1" t="s">
        <v>2190</v>
      </c>
      <c r="C1039" s="1">
        <v>42</v>
      </c>
      <c r="D1039" s="1" t="str">
        <f t="shared" si="128"/>
        <v>40-59</v>
      </c>
      <c r="E1039" s="1" t="s">
        <v>36</v>
      </c>
      <c r="F1039" s="1" t="s">
        <v>2078</v>
      </c>
      <c r="G1039" s="1" t="s">
        <v>27</v>
      </c>
      <c r="H1039" s="1" t="s">
        <v>200</v>
      </c>
      <c r="I1039" s="1" t="s">
        <v>59</v>
      </c>
      <c r="J1039" s="1" t="s">
        <v>73</v>
      </c>
      <c r="K1039" s="1" t="str">
        <f t="shared" si="129"/>
        <v>BKK - ATL</v>
      </c>
      <c r="L1039" s="1">
        <v>12679</v>
      </c>
      <c r="M1039" s="1" t="str">
        <f t="shared" si="130"/>
        <v>Long-haul</v>
      </c>
      <c r="N1039" s="2">
        <v>0.67755787037037041</v>
      </c>
      <c r="O1039" s="2">
        <v>0.26436342592592593</v>
      </c>
      <c r="P1039" s="3">
        <v>45670</v>
      </c>
      <c r="Q1039" s="2">
        <v>0.71297453703703706</v>
      </c>
      <c r="R1039" s="2">
        <v>0.29978009259259258</v>
      </c>
      <c r="S1039" s="2">
        <f t="shared" si="131"/>
        <v>3.5416666666666652E-2</v>
      </c>
      <c r="T1039" s="2">
        <f t="shared" si="132"/>
        <v>3.5416666666666652E-2</v>
      </c>
      <c r="U1039" s="1">
        <v>51</v>
      </c>
      <c r="V1039" s="1" t="str">
        <f t="shared" si="133"/>
        <v>Moderate-delay</v>
      </c>
      <c r="W1039" s="1">
        <v>1121.93</v>
      </c>
      <c r="X1039" s="1" t="s">
        <v>37</v>
      </c>
      <c r="Y1039" s="1">
        <v>5</v>
      </c>
      <c r="Z1039" s="1" t="s">
        <v>42</v>
      </c>
      <c r="AA1039" s="1">
        <v>40.65</v>
      </c>
      <c r="AB1039" s="1">
        <v>64104.8820449626</v>
      </c>
      <c r="AC1039" s="1" t="s">
        <v>33</v>
      </c>
      <c r="AD1039" s="1">
        <v>4.88</v>
      </c>
      <c r="AE1039" s="1">
        <v>81925.86</v>
      </c>
      <c r="AF1039" s="1">
        <v>71811.649999999994</v>
      </c>
      <c r="AG1039" s="6">
        <f t="shared" si="134"/>
        <v>0.87654435363876548</v>
      </c>
      <c r="AH1039">
        <f t="shared" si="135"/>
        <v>-10114.210000000006</v>
      </c>
    </row>
    <row r="1040" spans="1:34" x14ac:dyDescent="0.3">
      <c r="A1040" s="1" t="s">
        <v>2191</v>
      </c>
      <c r="B1040" s="1" t="s">
        <v>2192</v>
      </c>
      <c r="C1040" s="1">
        <v>23</v>
      </c>
      <c r="D1040" s="1" t="str">
        <f t="shared" si="128"/>
        <v>18-29</v>
      </c>
      <c r="E1040" s="1" t="s">
        <v>36</v>
      </c>
      <c r="F1040" s="1" t="s">
        <v>2078</v>
      </c>
      <c r="G1040" s="1" t="s">
        <v>27</v>
      </c>
      <c r="H1040" s="1" t="s">
        <v>200</v>
      </c>
      <c r="I1040" s="1" t="s">
        <v>59</v>
      </c>
      <c r="J1040" s="1" t="s">
        <v>73</v>
      </c>
      <c r="K1040" s="1" t="str">
        <f t="shared" si="129"/>
        <v>BKK - ATL</v>
      </c>
      <c r="L1040" s="1">
        <v>12679</v>
      </c>
      <c r="M1040" s="1" t="str">
        <f t="shared" si="130"/>
        <v>Long-haul</v>
      </c>
      <c r="N1040" s="2">
        <v>0.67755787037037041</v>
      </c>
      <c r="O1040" s="2">
        <v>0.26436342592592593</v>
      </c>
      <c r="P1040" s="3">
        <v>45671</v>
      </c>
      <c r="Q1040" s="2">
        <v>0.71297453703703706</v>
      </c>
      <c r="R1040" s="2">
        <v>0.29978009259259258</v>
      </c>
      <c r="S1040" s="2">
        <f t="shared" si="131"/>
        <v>3.5416666666666652E-2</v>
      </c>
      <c r="T1040" s="2">
        <f t="shared" si="132"/>
        <v>3.5416666666666652E-2</v>
      </c>
      <c r="U1040" s="1">
        <v>51</v>
      </c>
      <c r="V1040" s="1" t="str">
        <f t="shared" si="133"/>
        <v>Moderate-delay</v>
      </c>
      <c r="W1040" s="1">
        <v>1402.36</v>
      </c>
      <c r="X1040" s="1" t="s">
        <v>37</v>
      </c>
      <c r="Y1040" s="1">
        <v>5</v>
      </c>
      <c r="Z1040" s="1" t="s">
        <v>80</v>
      </c>
      <c r="AA1040" s="1">
        <v>85.52</v>
      </c>
      <c r="AB1040" s="1">
        <v>64312.433978388101</v>
      </c>
      <c r="AC1040" s="1" t="s">
        <v>33</v>
      </c>
      <c r="AD1040" s="1">
        <v>4.67</v>
      </c>
      <c r="AE1040" s="1">
        <v>82174.92</v>
      </c>
      <c r="AF1040" s="1">
        <v>89768.14</v>
      </c>
      <c r="AG1040" s="6">
        <f t="shared" si="134"/>
        <v>1.0924031322452155</v>
      </c>
      <c r="AH1040">
        <f t="shared" si="135"/>
        <v>7593.2200000000012</v>
      </c>
    </row>
    <row r="1041" spans="1:34" x14ac:dyDescent="0.3">
      <c r="A1041" s="1" t="s">
        <v>2193</v>
      </c>
      <c r="B1041" s="1" t="s">
        <v>2194</v>
      </c>
      <c r="C1041" s="1">
        <v>40</v>
      </c>
      <c r="D1041" s="1" t="str">
        <f t="shared" si="128"/>
        <v>40-59</v>
      </c>
      <c r="E1041" s="1" t="s">
        <v>25</v>
      </c>
      <c r="F1041" s="1" t="s">
        <v>2078</v>
      </c>
      <c r="G1041" s="1" t="s">
        <v>27</v>
      </c>
      <c r="H1041" s="1" t="s">
        <v>213</v>
      </c>
      <c r="I1041" s="1" t="s">
        <v>214</v>
      </c>
      <c r="J1041" s="1" t="s">
        <v>171</v>
      </c>
      <c r="K1041" s="1" t="str">
        <f t="shared" si="129"/>
        <v>DEL - CAN</v>
      </c>
      <c r="L1041" s="1">
        <v>1891</v>
      </c>
      <c r="M1041" s="1" t="str">
        <f t="shared" si="130"/>
        <v xml:space="preserve">Short-haul </v>
      </c>
      <c r="N1041" s="2">
        <v>6.8564814814814815E-2</v>
      </c>
      <c r="O1041" s="2">
        <v>0.15606481481481482</v>
      </c>
      <c r="P1041" s="3">
        <v>45664</v>
      </c>
      <c r="Q1041" s="2">
        <v>7.7592592592592588E-2</v>
      </c>
      <c r="R1041" s="2">
        <v>0.1650925925925926</v>
      </c>
      <c r="S1041" s="2">
        <f t="shared" si="131"/>
        <v>9.0277777777777735E-3</v>
      </c>
      <c r="T1041" s="2">
        <f t="shared" si="132"/>
        <v>9.0277777777777735E-3</v>
      </c>
      <c r="U1041" s="1">
        <v>13</v>
      </c>
      <c r="V1041" s="1" t="str">
        <f t="shared" si="133"/>
        <v>On-time</v>
      </c>
      <c r="W1041" s="1">
        <v>290.87</v>
      </c>
      <c r="X1041" s="1" t="s">
        <v>31</v>
      </c>
      <c r="Y1041" s="1">
        <v>3</v>
      </c>
      <c r="Z1041" s="1" t="s">
        <v>42</v>
      </c>
      <c r="AA1041" s="1">
        <v>81.53</v>
      </c>
      <c r="AB1041" s="1">
        <v>10039.1415205051</v>
      </c>
      <c r="AC1041" s="1" t="s">
        <v>33</v>
      </c>
      <c r="AD1041" s="1">
        <v>4.96</v>
      </c>
      <c r="AE1041" s="1">
        <v>17046.97</v>
      </c>
      <c r="AF1041" s="1">
        <v>18631.990000000002</v>
      </c>
      <c r="AG1041" s="6">
        <f t="shared" si="134"/>
        <v>1.0929795734960523</v>
      </c>
      <c r="AH1041">
        <f t="shared" si="135"/>
        <v>1585.0200000000004</v>
      </c>
    </row>
    <row r="1042" spans="1:34" x14ac:dyDescent="0.3">
      <c r="A1042" s="1" t="s">
        <v>2195</v>
      </c>
      <c r="B1042" s="1" t="s">
        <v>2196</v>
      </c>
      <c r="C1042" s="1">
        <v>67</v>
      </c>
      <c r="D1042" s="1" t="str">
        <f t="shared" si="128"/>
        <v>60-69</v>
      </c>
      <c r="E1042" s="1" t="s">
        <v>25</v>
      </c>
      <c r="F1042" s="1" t="s">
        <v>2078</v>
      </c>
      <c r="G1042" s="1" t="s">
        <v>45</v>
      </c>
      <c r="H1042" s="1" t="s">
        <v>213</v>
      </c>
      <c r="I1042" s="1" t="s">
        <v>214</v>
      </c>
      <c r="J1042" s="1" t="s">
        <v>171</v>
      </c>
      <c r="K1042" s="1" t="str">
        <f t="shared" si="129"/>
        <v>DEL - CAN</v>
      </c>
      <c r="L1042" s="1">
        <v>1891</v>
      </c>
      <c r="M1042" s="1" t="str">
        <f t="shared" si="130"/>
        <v xml:space="preserve">Short-haul </v>
      </c>
      <c r="N1042" s="2">
        <v>6.8564814814814815E-2</v>
      </c>
      <c r="O1042" s="2">
        <v>0.15606481481481482</v>
      </c>
      <c r="P1042" s="3">
        <v>45671</v>
      </c>
      <c r="Q1042" s="2">
        <v>7.7592592592592588E-2</v>
      </c>
      <c r="R1042" s="2">
        <v>0.1650925925925926</v>
      </c>
      <c r="S1042" s="2">
        <f t="shared" si="131"/>
        <v>9.0277777777777735E-3</v>
      </c>
      <c r="T1042" s="2">
        <f t="shared" si="132"/>
        <v>9.0277777777777735E-3</v>
      </c>
      <c r="U1042" s="1">
        <v>13</v>
      </c>
      <c r="V1042" s="1" t="str">
        <f t="shared" si="133"/>
        <v>On-time</v>
      </c>
      <c r="W1042" s="1">
        <v>697.83</v>
      </c>
      <c r="X1042" s="1" t="s">
        <v>37</v>
      </c>
      <c r="Y1042" s="1">
        <v>5</v>
      </c>
      <c r="Z1042" s="1" t="s">
        <v>46</v>
      </c>
      <c r="AA1042" s="1">
        <v>10.72</v>
      </c>
      <c r="AB1042" s="1">
        <v>10729.2872939755</v>
      </c>
      <c r="AC1042" s="1" t="s">
        <v>39</v>
      </c>
      <c r="AD1042" s="1">
        <v>3.39</v>
      </c>
      <c r="AE1042" s="1">
        <v>17875.14</v>
      </c>
      <c r="AF1042" s="1">
        <v>44663.26</v>
      </c>
      <c r="AG1042" s="6">
        <f t="shared" si="134"/>
        <v>2.4986243464386853</v>
      </c>
      <c r="AH1042">
        <f t="shared" si="135"/>
        <v>26788.120000000003</v>
      </c>
    </row>
    <row r="1043" spans="1:34" x14ac:dyDescent="0.3">
      <c r="A1043" s="1" t="s">
        <v>2197</v>
      </c>
      <c r="B1043" s="1" t="s">
        <v>2198</v>
      </c>
      <c r="C1043" s="1">
        <v>23</v>
      </c>
      <c r="D1043" s="1" t="str">
        <f t="shared" si="128"/>
        <v>18-29</v>
      </c>
      <c r="E1043" s="1" t="s">
        <v>36</v>
      </c>
      <c r="F1043" s="1" t="s">
        <v>2078</v>
      </c>
      <c r="G1043" s="1" t="s">
        <v>27</v>
      </c>
      <c r="H1043" s="1" t="s">
        <v>213</v>
      </c>
      <c r="I1043" s="1" t="s">
        <v>214</v>
      </c>
      <c r="J1043" s="1" t="s">
        <v>171</v>
      </c>
      <c r="K1043" s="1" t="str">
        <f t="shared" si="129"/>
        <v>DEL - CAN</v>
      </c>
      <c r="L1043" s="1">
        <v>1891</v>
      </c>
      <c r="M1043" s="1" t="str">
        <f t="shared" si="130"/>
        <v xml:space="preserve">Short-haul </v>
      </c>
      <c r="N1043" s="2">
        <v>6.8564814814814815E-2</v>
      </c>
      <c r="O1043" s="2">
        <v>0.15606481481481482</v>
      </c>
      <c r="P1043" s="3">
        <v>45659</v>
      </c>
      <c r="Q1043" s="2">
        <v>7.7592592592592588E-2</v>
      </c>
      <c r="R1043" s="2">
        <v>0.1650925925925926</v>
      </c>
      <c r="S1043" s="2">
        <f t="shared" si="131"/>
        <v>9.0277777777777735E-3</v>
      </c>
      <c r="T1043" s="2">
        <f t="shared" si="132"/>
        <v>9.0277777777777735E-3</v>
      </c>
      <c r="U1043" s="1">
        <v>13</v>
      </c>
      <c r="V1043" s="1" t="str">
        <f t="shared" si="133"/>
        <v>On-time</v>
      </c>
      <c r="W1043" s="1">
        <v>274.52</v>
      </c>
      <c r="X1043" s="1" t="s">
        <v>37</v>
      </c>
      <c r="Y1043" s="1">
        <v>5</v>
      </c>
      <c r="Z1043" s="1" t="s">
        <v>46</v>
      </c>
      <c r="AA1043" s="1">
        <v>167.38</v>
      </c>
      <c r="AB1043" s="1">
        <v>9966.6855595315992</v>
      </c>
      <c r="AC1043" s="1" t="s">
        <v>39</v>
      </c>
      <c r="AD1043" s="1">
        <v>3.24</v>
      </c>
      <c r="AE1043" s="1">
        <v>16960.02</v>
      </c>
      <c r="AF1043" s="1">
        <v>17602.759999999998</v>
      </c>
      <c r="AG1043" s="6">
        <f t="shared" si="134"/>
        <v>1.037897360970093</v>
      </c>
      <c r="AH1043">
        <f t="shared" si="135"/>
        <v>642.73999999999796</v>
      </c>
    </row>
    <row r="1044" spans="1:34" x14ac:dyDescent="0.3">
      <c r="A1044" s="1" t="s">
        <v>2199</v>
      </c>
      <c r="B1044" s="1" t="s">
        <v>2200</v>
      </c>
      <c r="C1044" s="1">
        <v>40</v>
      </c>
      <c r="D1044" s="1" t="str">
        <f t="shared" si="128"/>
        <v>40-59</v>
      </c>
      <c r="E1044" s="1" t="s">
        <v>25</v>
      </c>
      <c r="F1044" s="1" t="s">
        <v>2078</v>
      </c>
      <c r="G1044" s="1" t="s">
        <v>27</v>
      </c>
      <c r="H1044" s="1" t="s">
        <v>213</v>
      </c>
      <c r="I1044" s="1" t="s">
        <v>214</v>
      </c>
      <c r="J1044" s="1" t="s">
        <v>171</v>
      </c>
      <c r="K1044" s="1" t="str">
        <f t="shared" si="129"/>
        <v>DEL - CAN</v>
      </c>
      <c r="L1044" s="1">
        <v>1891</v>
      </c>
      <c r="M1044" s="1" t="str">
        <f t="shared" si="130"/>
        <v xml:space="preserve">Short-haul </v>
      </c>
      <c r="N1044" s="2">
        <v>6.8564814814814815E-2</v>
      </c>
      <c r="O1044" s="2">
        <v>0.15606481481481482</v>
      </c>
      <c r="P1044" s="3">
        <v>45667</v>
      </c>
      <c r="Q1044" s="2">
        <v>7.7592592592592588E-2</v>
      </c>
      <c r="R1044" s="2">
        <v>0.1650925925925926</v>
      </c>
      <c r="S1044" s="2">
        <f t="shared" si="131"/>
        <v>9.0277777777777735E-3</v>
      </c>
      <c r="T1044" s="2">
        <f t="shared" si="132"/>
        <v>9.0277777777777735E-3</v>
      </c>
      <c r="U1044" s="1">
        <v>13</v>
      </c>
      <c r="V1044" s="1" t="str">
        <f t="shared" si="133"/>
        <v>On-time</v>
      </c>
      <c r="W1044" s="1">
        <v>1186.8699999999999</v>
      </c>
      <c r="X1044" s="1" t="s">
        <v>53</v>
      </c>
      <c r="Y1044" s="1">
        <v>3</v>
      </c>
      <c r="Z1044" s="1" t="s">
        <v>32</v>
      </c>
      <c r="AA1044" s="1">
        <v>111.24</v>
      </c>
      <c r="AB1044" s="1">
        <v>10486.899980252099</v>
      </c>
      <c r="AC1044" s="1" t="s">
        <v>39</v>
      </c>
      <c r="AD1044" s="1">
        <v>3.81</v>
      </c>
      <c r="AE1044" s="1">
        <v>17584.28</v>
      </c>
      <c r="AF1044" s="1">
        <v>75981.929999999993</v>
      </c>
      <c r="AG1044" s="6">
        <f t="shared" si="134"/>
        <v>4.3210145652821721</v>
      </c>
      <c r="AH1044">
        <f t="shared" si="135"/>
        <v>58397.649999999994</v>
      </c>
    </row>
    <row r="1045" spans="1:34" x14ac:dyDescent="0.3">
      <c r="A1045" s="1" t="s">
        <v>2201</v>
      </c>
      <c r="B1045" s="1" t="s">
        <v>2202</v>
      </c>
      <c r="C1045" s="1">
        <v>73</v>
      </c>
      <c r="D1045" s="1" t="str">
        <f t="shared" si="128"/>
        <v>70-80</v>
      </c>
      <c r="E1045" s="1" t="s">
        <v>25</v>
      </c>
      <c r="F1045" s="1" t="s">
        <v>2078</v>
      </c>
      <c r="G1045" s="1" t="s">
        <v>27</v>
      </c>
      <c r="H1045" s="1" t="s">
        <v>213</v>
      </c>
      <c r="I1045" s="1" t="s">
        <v>214</v>
      </c>
      <c r="J1045" s="1" t="s">
        <v>171</v>
      </c>
      <c r="K1045" s="1" t="str">
        <f t="shared" si="129"/>
        <v>DEL - CAN</v>
      </c>
      <c r="L1045" s="1">
        <v>1891</v>
      </c>
      <c r="M1045" s="1" t="str">
        <f t="shared" si="130"/>
        <v xml:space="preserve">Short-haul </v>
      </c>
      <c r="N1045" s="2">
        <v>6.8564814814814815E-2</v>
      </c>
      <c r="O1045" s="2">
        <v>0.15606481481481482</v>
      </c>
      <c r="P1045" s="3">
        <v>45671</v>
      </c>
      <c r="Q1045" s="2">
        <v>7.7592592592592588E-2</v>
      </c>
      <c r="R1045" s="2">
        <v>0.1650925925925926</v>
      </c>
      <c r="S1045" s="2">
        <f t="shared" si="131"/>
        <v>9.0277777777777735E-3</v>
      </c>
      <c r="T1045" s="2">
        <f t="shared" si="132"/>
        <v>9.0277777777777735E-3</v>
      </c>
      <c r="U1045" s="1">
        <v>13</v>
      </c>
      <c r="V1045" s="1" t="str">
        <f t="shared" si="133"/>
        <v>On-time</v>
      </c>
      <c r="W1045" s="1">
        <v>1042.1600000000001</v>
      </c>
      <c r="X1045" s="1" t="s">
        <v>37</v>
      </c>
      <c r="Y1045" s="1">
        <v>5</v>
      </c>
      <c r="Z1045" s="1" t="s">
        <v>80</v>
      </c>
      <c r="AA1045" s="1">
        <v>174.23</v>
      </c>
      <c r="AB1045" s="1">
        <v>9962.4812998697907</v>
      </c>
      <c r="AC1045" s="1" t="s">
        <v>33</v>
      </c>
      <c r="AD1045" s="1">
        <v>4.43</v>
      </c>
      <c r="AE1045" s="1">
        <v>16954.98</v>
      </c>
      <c r="AF1045" s="1">
        <v>66733.09</v>
      </c>
      <c r="AG1045" s="6">
        <f t="shared" si="134"/>
        <v>3.9358990691820339</v>
      </c>
      <c r="AH1045">
        <f t="shared" si="135"/>
        <v>49778.11</v>
      </c>
    </row>
    <row r="1046" spans="1:34" x14ac:dyDescent="0.3">
      <c r="A1046" s="1" t="s">
        <v>2203</v>
      </c>
      <c r="B1046" s="1" t="s">
        <v>2204</v>
      </c>
      <c r="C1046" s="1">
        <v>68</v>
      </c>
      <c r="D1046" s="1" t="str">
        <f t="shared" si="128"/>
        <v>60-69</v>
      </c>
      <c r="E1046" s="1" t="s">
        <v>25</v>
      </c>
      <c r="F1046" s="1" t="s">
        <v>2078</v>
      </c>
      <c r="G1046" s="1" t="s">
        <v>45</v>
      </c>
      <c r="H1046" s="1" t="s">
        <v>213</v>
      </c>
      <c r="I1046" s="1" t="s">
        <v>214</v>
      </c>
      <c r="J1046" s="1" t="s">
        <v>171</v>
      </c>
      <c r="K1046" s="1" t="str">
        <f t="shared" si="129"/>
        <v>DEL - CAN</v>
      </c>
      <c r="L1046" s="1">
        <v>1891</v>
      </c>
      <c r="M1046" s="1" t="str">
        <f t="shared" si="130"/>
        <v xml:space="preserve">Short-haul </v>
      </c>
      <c r="N1046" s="2">
        <v>6.8564814814814815E-2</v>
      </c>
      <c r="O1046" s="2">
        <v>0.15606481481481482</v>
      </c>
      <c r="P1046" s="3">
        <v>45668</v>
      </c>
      <c r="Q1046" s="2">
        <v>7.7592592592592588E-2</v>
      </c>
      <c r="R1046" s="2">
        <v>0.1650925925925926</v>
      </c>
      <c r="S1046" s="2">
        <f t="shared" si="131"/>
        <v>9.0277777777777735E-3</v>
      </c>
      <c r="T1046" s="2">
        <f t="shared" si="132"/>
        <v>9.0277777777777735E-3</v>
      </c>
      <c r="U1046" s="1">
        <v>13</v>
      </c>
      <c r="V1046" s="1" t="str">
        <f t="shared" si="133"/>
        <v>On-time</v>
      </c>
      <c r="W1046" s="1">
        <v>407.95</v>
      </c>
      <c r="X1046" s="1" t="s">
        <v>31</v>
      </c>
      <c r="Y1046" s="1">
        <v>5</v>
      </c>
      <c r="Z1046" s="1" t="s">
        <v>80</v>
      </c>
      <c r="AA1046" s="1">
        <v>169.43</v>
      </c>
      <c r="AB1046" s="1">
        <v>10458.027514156</v>
      </c>
      <c r="AC1046" s="1" t="s">
        <v>33</v>
      </c>
      <c r="AD1046" s="1">
        <v>4.46</v>
      </c>
      <c r="AE1046" s="1">
        <v>17549.63</v>
      </c>
      <c r="AF1046" s="1">
        <v>26142.69</v>
      </c>
      <c r="AG1046" s="6">
        <f t="shared" si="134"/>
        <v>1.4896433713987132</v>
      </c>
      <c r="AH1046">
        <f t="shared" si="135"/>
        <v>8593.0599999999977</v>
      </c>
    </row>
    <row r="1047" spans="1:34" x14ac:dyDescent="0.3">
      <c r="A1047" s="1" t="s">
        <v>2205</v>
      </c>
      <c r="B1047" s="1" t="s">
        <v>2206</v>
      </c>
      <c r="C1047" s="1">
        <v>47</v>
      </c>
      <c r="D1047" s="1" t="str">
        <f t="shared" si="128"/>
        <v>40-59</v>
      </c>
      <c r="E1047" s="1" t="s">
        <v>25</v>
      </c>
      <c r="F1047" s="1" t="s">
        <v>2078</v>
      </c>
      <c r="G1047" s="1" t="s">
        <v>45</v>
      </c>
      <c r="H1047" s="1" t="s">
        <v>213</v>
      </c>
      <c r="I1047" s="1" t="s">
        <v>214</v>
      </c>
      <c r="J1047" s="1" t="s">
        <v>171</v>
      </c>
      <c r="K1047" s="1" t="str">
        <f t="shared" si="129"/>
        <v>DEL - CAN</v>
      </c>
      <c r="L1047" s="1">
        <v>1891</v>
      </c>
      <c r="M1047" s="1" t="str">
        <f t="shared" si="130"/>
        <v xml:space="preserve">Short-haul </v>
      </c>
      <c r="N1047" s="2">
        <v>6.8564814814814815E-2</v>
      </c>
      <c r="O1047" s="2">
        <v>0.15606481481481482</v>
      </c>
      <c r="P1047" s="3">
        <v>45666</v>
      </c>
      <c r="Q1047" s="2">
        <v>7.7592592592592588E-2</v>
      </c>
      <c r="R1047" s="2">
        <v>0.1650925925925926</v>
      </c>
      <c r="S1047" s="2">
        <f t="shared" si="131"/>
        <v>9.0277777777777735E-3</v>
      </c>
      <c r="T1047" s="2">
        <f t="shared" si="132"/>
        <v>9.0277777777777735E-3</v>
      </c>
      <c r="U1047" s="1">
        <v>13</v>
      </c>
      <c r="V1047" s="1" t="str">
        <f t="shared" si="133"/>
        <v>On-time</v>
      </c>
      <c r="W1047" s="1">
        <v>1254.4000000000001</v>
      </c>
      <c r="X1047" s="1" t="s">
        <v>53</v>
      </c>
      <c r="Y1047" s="1">
        <v>5</v>
      </c>
      <c r="Z1047" s="1" t="s">
        <v>32</v>
      </c>
      <c r="AA1047" s="1">
        <v>162.46</v>
      </c>
      <c r="AB1047" s="1">
        <v>10403.2589676852</v>
      </c>
      <c r="AC1047" s="1" t="s">
        <v>39</v>
      </c>
      <c r="AD1047" s="1">
        <v>3.05</v>
      </c>
      <c r="AE1047" s="1">
        <v>17483.91</v>
      </c>
      <c r="AF1047" s="1">
        <v>80314.09</v>
      </c>
      <c r="AG1047" s="6">
        <f t="shared" si="134"/>
        <v>4.5936000585681347</v>
      </c>
      <c r="AH1047">
        <f t="shared" si="135"/>
        <v>62830.179999999993</v>
      </c>
    </row>
    <row r="1048" spans="1:34" x14ac:dyDescent="0.3">
      <c r="A1048" s="1" t="s">
        <v>2207</v>
      </c>
      <c r="B1048" s="1" t="s">
        <v>2208</v>
      </c>
      <c r="C1048" s="1">
        <v>52</v>
      </c>
      <c r="D1048" s="1" t="str">
        <f t="shared" si="128"/>
        <v>40-59</v>
      </c>
      <c r="E1048" s="1" t="s">
        <v>36</v>
      </c>
      <c r="F1048" s="1" t="s">
        <v>2078</v>
      </c>
      <c r="G1048" s="1" t="s">
        <v>27</v>
      </c>
      <c r="H1048" s="1" t="s">
        <v>229</v>
      </c>
      <c r="I1048" s="1" t="s">
        <v>230</v>
      </c>
      <c r="J1048" s="1" t="s">
        <v>60</v>
      </c>
      <c r="K1048" s="1" t="str">
        <f t="shared" si="129"/>
        <v>DFW - PEK</v>
      </c>
      <c r="L1048" s="1">
        <v>3312</v>
      </c>
      <c r="M1048" s="1" t="str">
        <f t="shared" si="130"/>
        <v xml:space="preserve">Short-haul </v>
      </c>
      <c r="N1048" s="2">
        <v>0.19921296296296295</v>
      </c>
      <c r="O1048" s="2">
        <v>0.35199074074074072</v>
      </c>
      <c r="P1048" s="3">
        <v>45664</v>
      </c>
      <c r="Q1048" s="2">
        <v>0.2915740740740741</v>
      </c>
      <c r="R1048" s="2">
        <v>0.44435185185185183</v>
      </c>
      <c r="S1048" s="2">
        <f t="shared" si="131"/>
        <v>9.2361111111111144E-2</v>
      </c>
      <c r="T1048" s="2">
        <f t="shared" si="132"/>
        <v>9.2361111111111116E-2</v>
      </c>
      <c r="U1048" s="1">
        <v>133</v>
      </c>
      <c r="V1048" s="1" t="str">
        <f t="shared" si="133"/>
        <v>Severe-delay</v>
      </c>
      <c r="W1048" s="1">
        <v>959.39</v>
      </c>
      <c r="X1048" s="1" t="s">
        <v>53</v>
      </c>
      <c r="Y1048" s="1">
        <v>5</v>
      </c>
      <c r="Z1048" s="1" t="s">
        <v>46</v>
      </c>
      <c r="AA1048" s="1">
        <v>30.44</v>
      </c>
      <c r="AB1048" s="1">
        <v>17862.8418716456</v>
      </c>
      <c r="AC1048" s="1" t="s">
        <v>39</v>
      </c>
      <c r="AD1048" s="1">
        <v>4.32</v>
      </c>
      <c r="AE1048" s="1">
        <v>39653.114999999998</v>
      </c>
      <c r="AF1048" s="1">
        <v>36844.230000000003</v>
      </c>
      <c r="AG1048" s="6">
        <f t="shared" si="134"/>
        <v>0.92916357264744531</v>
      </c>
      <c r="AH1048">
        <f t="shared" si="135"/>
        <v>-2808.8849999999948</v>
      </c>
    </row>
    <row r="1049" spans="1:34" x14ac:dyDescent="0.3">
      <c r="A1049" s="1" t="s">
        <v>2209</v>
      </c>
      <c r="B1049" s="1" t="s">
        <v>2210</v>
      </c>
      <c r="C1049" s="1">
        <v>36</v>
      </c>
      <c r="D1049" s="1" t="str">
        <f t="shared" si="128"/>
        <v>30-39</v>
      </c>
      <c r="E1049" s="1" t="s">
        <v>36</v>
      </c>
      <c r="F1049" s="1" t="s">
        <v>2078</v>
      </c>
      <c r="G1049" s="1" t="s">
        <v>45</v>
      </c>
      <c r="H1049" s="1" t="s">
        <v>229</v>
      </c>
      <c r="I1049" s="1" t="s">
        <v>230</v>
      </c>
      <c r="J1049" s="1" t="s">
        <v>60</v>
      </c>
      <c r="K1049" s="1" t="str">
        <f t="shared" si="129"/>
        <v>DFW - PEK</v>
      </c>
      <c r="L1049" s="1">
        <v>3312</v>
      </c>
      <c r="M1049" s="1" t="str">
        <f t="shared" si="130"/>
        <v xml:space="preserve">Short-haul </v>
      </c>
      <c r="N1049" s="2">
        <v>0.19921296296296295</v>
      </c>
      <c r="O1049" s="2">
        <v>0.35199074074074072</v>
      </c>
      <c r="P1049" s="3">
        <v>45668</v>
      </c>
      <c r="Q1049" s="2">
        <v>0.2915740740740741</v>
      </c>
      <c r="R1049" s="2">
        <v>0.44435185185185183</v>
      </c>
      <c r="S1049" s="2">
        <f t="shared" si="131"/>
        <v>9.2361111111111144E-2</v>
      </c>
      <c r="T1049" s="2">
        <f t="shared" si="132"/>
        <v>9.2361111111111116E-2</v>
      </c>
      <c r="U1049" s="1">
        <v>133</v>
      </c>
      <c r="V1049" s="1" t="str">
        <f t="shared" si="133"/>
        <v>Severe-delay</v>
      </c>
      <c r="W1049" s="1">
        <v>884.32</v>
      </c>
      <c r="X1049" s="1" t="s">
        <v>53</v>
      </c>
      <c r="Y1049" s="1">
        <v>3</v>
      </c>
      <c r="Z1049" s="1" t="s">
        <v>38</v>
      </c>
      <c r="AA1049" s="1">
        <v>9.6999999999999993</v>
      </c>
      <c r="AB1049" s="1">
        <v>17998.5760050512</v>
      </c>
      <c r="AC1049" s="1" t="s">
        <v>39</v>
      </c>
      <c r="AD1049" s="1">
        <v>3.08</v>
      </c>
      <c r="AE1049" s="1">
        <v>39897.434999999998</v>
      </c>
      <c r="AF1049" s="1">
        <v>33959.051999999901</v>
      </c>
      <c r="AG1049" s="6">
        <f t="shared" si="134"/>
        <v>0.85115877750035573</v>
      </c>
      <c r="AH1049">
        <f t="shared" si="135"/>
        <v>-5938.3830000000962</v>
      </c>
    </row>
    <row r="1050" spans="1:34" x14ac:dyDescent="0.3">
      <c r="A1050" s="1" t="s">
        <v>2211</v>
      </c>
      <c r="B1050" s="1" t="s">
        <v>2212</v>
      </c>
      <c r="C1050" s="1">
        <v>36</v>
      </c>
      <c r="D1050" s="1" t="str">
        <f t="shared" si="128"/>
        <v>30-39</v>
      </c>
      <c r="E1050" s="1" t="s">
        <v>25</v>
      </c>
      <c r="F1050" s="1" t="s">
        <v>2078</v>
      </c>
      <c r="G1050" s="1" t="s">
        <v>45</v>
      </c>
      <c r="H1050" s="1" t="s">
        <v>229</v>
      </c>
      <c r="I1050" s="1" t="s">
        <v>230</v>
      </c>
      <c r="J1050" s="1" t="s">
        <v>60</v>
      </c>
      <c r="K1050" s="1" t="str">
        <f t="shared" si="129"/>
        <v>DFW - PEK</v>
      </c>
      <c r="L1050" s="1">
        <v>3312</v>
      </c>
      <c r="M1050" s="1" t="str">
        <f t="shared" si="130"/>
        <v xml:space="preserve">Short-haul </v>
      </c>
      <c r="N1050" s="2">
        <v>0.19921296296296295</v>
      </c>
      <c r="O1050" s="2">
        <v>0.35199074074074072</v>
      </c>
      <c r="P1050" s="3">
        <v>45663</v>
      </c>
      <c r="Q1050" s="2">
        <v>0.2915740740740741</v>
      </c>
      <c r="R1050" s="2">
        <v>0.44435185185185183</v>
      </c>
      <c r="S1050" s="2">
        <f t="shared" si="131"/>
        <v>9.2361111111111144E-2</v>
      </c>
      <c r="T1050" s="2">
        <f t="shared" si="132"/>
        <v>9.2361111111111116E-2</v>
      </c>
      <c r="U1050" s="1">
        <v>133</v>
      </c>
      <c r="V1050" s="1" t="str">
        <f t="shared" si="133"/>
        <v>Severe-delay</v>
      </c>
      <c r="W1050" s="1">
        <v>916.1</v>
      </c>
      <c r="X1050" s="1" t="s">
        <v>37</v>
      </c>
      <c r="Y1050" s="1">
        <v>3</v>
      </c>
      <c r="Z1050" s="1" t="s">
        <v>38</v>
      </c>
      <c r="AA1050" s="1">
        <v>62.25</v>
      </c>
      <c r="AB1050" s="1">
        <v>17608.544137599602</v>
      </c>
      <c r="AC1050" s="1" t="s">
        <v>33</v>
      </c>
      <c r="AD1050" s="1">
        <v>3.49</v>
      </c>
      <c r="AE1050" s="1">
        <v>39195.375</v>
      </c>
      <c r="AF1050" s="1">
        <v>35185.71</v>
      </c>
      <c r="AG1050" s="6">
        <f t="shared" si="134"/>
        <v>0.89770055778264657</v>
      </c>
      <c r="AH1050">
        <f t="shared" si="135"/>
        <v>-4009.6650000000009</v>
      </c>
    </row>
    <row r="1051" spans="1:34" x14ac:dyDescent="0.3">
      <c r="A1051" s="1" t="s">
        <v>2213</v>
      </c>
      <c r="B1051" s="1" t="s">
        <v>2214</v>
      </c>
      <c r="C1051" s="1">
        <v>70</v>
      </c>
      <c r="D1051" s="1" t="str">
        <f t="shared" si="128"/>
        <v>70-80</v>
      </c>
      <c r="E1051" s="1" t="s">
        <v>36</v>
      </c>
      <c r="F1051" s="1" t="s">
        <v>2078</v>
      </c>
      <c r="G1051" s="1" t="s">
        <v>45</v>
      </c>
      <c r="H1051" s="1" t="s">
        <v>229</v>
      </c>
      <c r="I1051" s="1" t="s">
        <v>230</v>
      </c>
      <c r="J1051" s="1" t="s">
        <v>60</v>
      </c>
      <c r="K1051" s="1" t="str">
        <f t="shared" si="129"/>
        <v>DFW - PEK</v>
      </c>
      <c r="L1051" s="1">
        <v>3312</v>
      </c>
      <c r="M1051" s="1" t="str">
        <f t="shared" si="130"/>
        <v xml:space="preserve">Short-haul </v>
      </c>
      <c r="N1051" s="2">
        <v>0.19921296296296295</v>
      </c>
      <c r="O1051" s="2">
        <v>0.35199074074074072</v>
      </c>
      <c r="P1051" s="3">
        <v>45666</v>
      </c>
      <c r="Q1051" s="2">
        <v>0.2915740740740741</v>
      </c>
      <c r="R1051" s="2">
        <v>0.44435185185185183</v>
      </c>
      <c r="S1051" s="2">
        <f t="shared" si="131"/>
        <v>9.2361111111111144E-2</v>
      </c>
      <c r="T1051" s="2">
        <f t="shared" si="132"/>
        <v>9.2361111111111116E-2</v>
      </c>
      <c r="U1051" s="1">
        <v>133</v>
      </c>
      <c r="V1051" s="1" t="str">
        <f t="shared" si="133"/>
        <v>Severe-delay</v>
      </c>
      <c r="W1051" s="1">
        <v>348.82</v>
      </c>
      <c r="X1051" s="1" t="s">
        <v>31</v>
      </c>
      <c r="Y1051" s="1">
        <v>5</v>
      </c>
      <c r="Z1051" s="1" t="s">
        <v>32</v>
      </c>
      <c r="AA1051" s="1">
        <v>80.010000000000005</v>
      </c>
      <c r="AB1051" s="1">
        <v>17865.8204046024</v>
      </c>
      <c r="AC1051" s="1" t="s">
        <v>33</v>
      </c>
      <c r="AD1051" s="1">
        <v>4.5599999999999996</v>
      </c>
      <c r="AE1051" s="1">
        <v>39658.47</v>
      </c>
      <c r="AF1051" s="1">
        <v>13404.2879999999</v>
      </c>
      <c r="AG1051" s="6">
        <f t="shared" si="134"/>
        <v>0.33799306932415446</v>
      </c>
      <c r="AH1051">
        <f t="shared" si="135"/>
        <v>-26254.182000000103</v>
      </c>
    </row>
    <row r="1052" spans="1:34" x14ac:dyDescent="0.3">
      <c r="A1052" s="1" t="s">
        <v>2215</v>
      </c>
      <c r="B1052" s="1" t="s">
        <v>2216</v>
      </c>
      <c r="C1052" s="1">
        <v>24</v>
      </c>
      <c r="D1052" s="1" t="str">
        <f t="shared" si="128"/>
        <v>18-29</v>
      </c>
      <c r="E1052" s="1" t="s">
        <v>25</v>
      </c>
      <c r="F1052" s="1" t="s">
        <v>2078</v>
      </c>
      <c r="G1052" s="1" t="s">
        <v>27</v>
      </c>
      <c r="H1052" s="1" t="s">
        <v>229</v>
      </c>
      <c r="I1052" s="1" t="s">
        <v>230</v>
      </c>
      <c r="J1052" s="1" t="s">
        <v>60</v>
      </c>
      <c r="K1052" s="1" t="str">
        <f t="shared" si="129"/>
        <v>DFW - PEK</v>
      </c>
      <c r="L1052" s="1">
        <v>3312</v>
      </c>
      <c r="M1052" s="1" t="str">
        <f t="shared" si="130"/>
        <v xml:space="preserve">Short-haul </v>
      </c>
      <c r="N1052" s="2">
        <v>0.19921296296296295</v>
      </c>
      <c r="O1052" s="2">
        <v>0.35199074074074072</v>
      </c>
      <c r="P1052" s="3">
        <v>45671</v>
      </c>
      <c r="Q1052" s="2">
        <v>0.2915740740740741</v>
      </c>
      <c r="R1052" s="2">
        <v>0.44435185185185183</v>
      </c>
      <c r="S1052" s="2">
        <f t="shared" si="131"/>
        <v>9.2361111111111144E-2</v>
      </c>
      <c r="T1052" s="2">
        <f t="shared" si="132"/>
        <v>9.2361111111111116E-2</v>
      </c>
      <c r="U1052" s="1">
        <v>133</v>
      </c>
      <c r="V1052" s="1" t="str">
        <f t="shared" si="133"/>
        <v>Severe-delay</v>
      </c>
      <c r="W1052" s="1">
        <v>908.49</v>
      </c>
      <c r="X1052" s="1" t="s">
        <v>31</v>
      </c>
      <c r="Y1052" s="1">
        <v>5</v>
      </c>
      <c r="Z1052" s="1" t="s">
        <v>32</v>
      </c>
      <c r="AA1052" s="1">
        <v>73.77</v>
      </c>
      <c r="AB1052" s="1">
        <v>17617.177309789298</v>
      </c>
      <c r="AC1052" s="1" t="s">
        <v>39</v>
      </c>
      <c r="AD1052" s="1">
        <v>4.54</v>
      </c>
      <c r="AE1052" s="1">
        <v>39210.915000000001</v>
      </c>
      <c r="AF1052" s="1">
        <v>34894.866000000002</v>
      </c>
      <c r="AG1052" s="6">
        <f t="shared" si="134"/>
        <v>0.88992735823685831</v>
      </c>
      <c r="AH1052">
        <f t="shared" si="135"/>
        <v>-4316.0489999999991</v>
      </c>
    </row>
    <row r="1053" spans="1:34" x14ac:dyDescent="0.3">
      <c r="A1053" s="1" t="s">
        <v>2217</v>
      </c>
      <c r="B1053" s="1" t="s">
        <v>2218</v>
      </c>
      <c r="C1053" s="1">
        <v>25</v>
      </c>
      <c r="D1053" s="1" t="str">
        <f t="shared" si="128"/>
        <v>18-29</v>
      </c>
      <c r="E1053" s="1" t="s">
        <v>25</v>
      </c>
      <c r="F1053" s="1" t="s">
        <v>2078</v>
      </c>
      <c r="G1053" s="1" t="s">
        <v>45</v>
      </c>
      <c r="H1053" s="1" t="s">
        <v>229</v>
      </c>
      <c r="I1053" s="1" t="s">
        <v>230</v>
      </c>
      <c r="J1053" s="1" t="s">
        <v>60</v>
      </c>
      <c r="K1053" s="1" t="str">
        <f t="shared" si="129"/>
        <v>DFW - PEK</v>
      </c>
      <c r="L1053" s="1">
        <v>3312</v>
      </c>
      <c r="M1053" s="1" t="str">
        <f t="shared" si="130"/>
        <v xml:space="preserve">Short-haul </v>
      </c>
      <c r="N1053" s="2">
        <v>0.19921296296296295</v>
      </c>
      <c r="O1053" s="2">
        <v>0.35199074074074072</v>
      </c>
      <c r="P1053" s="3">
        <v>45659</v>
      </c>
      <c r="Q1053" s="2">
        <v>0.2915740740740741</v>
      </c>
      <c r="R1053" s="2">
        <v>0.44435185185185183</v>
      </c>
      <c r="S1053" s="2">
        <f t="shared" si="131"/>
        <v>9.2361111111111144E-2</v>
      </c>
      <c r="T1053" s="2">
        <f t="shared" si="132"/>
        <v>9.2361111111111116E-2</v>
      </c>
      <c r="U1053" s="1">
        <v>133</v>
      </c>
      <c r="V1053" s="1" t="str">
        <f t="shared" si="133"/>
        <v>Severe-delay</v>
      </c>
      <c r="W1053" s="1">
        <v>967.21</v>
      </c>
      <c r="X1053" s="1" t="s">
        <v>37</v>
      </c>
      <c r="Y1053" s="1">
        <v>5</v>
      </c>
      <c r="Z1053" s="1" t="s">
        <v>46</v>
      </c>
      <c r="AA1053" s="1">
        <v>1.18</v>
      </c>
      <c r="AB1053" s="1">
        <v>17984.745159488099</v>
      </c>
      <c r="AC1053" s="1" t="s">
        <v>33</v>
      </c>
      <c r="AD1053" s="1">
        <v>4.55</v>
      </c>
      <c r="AE1053" s="1">
        <v>39872.534999999902</v>
      </c>
      <c r="AF1053" s="1">
        <v>37141.008000000002</v>
      </c>
      <c r="AG1053" s="6">
        <f t="shared" si="134"/>
        <v>0.93149352053989276</v>
      </c>
      <c r="AH1053">
        <f t="shared" si="135"/>
        <v>-2731.5269999999</v>
      </c>
    </row>
    <row r="1054" spans="1:34" x14ac:dyDescent="0.3">
      <c r="A1054" s="1" t="s">
        <v>2219</v>
      </c>
      <c r="B1054" s="1" t="s">
        <v>2220</v>
      </c>
      <c r="C1054" s="1">
        <v>49</v>
      </c>
      <c r="D1054" s="1" t="str">
        <f t="shared" si="128"/>
        <v>40-59</v>
      </c>
      <c r="E1054" s="1" t="s">
        <v>25</v>
      </c>
      <c r="F1054" s="1" t="s">
        <v>2078</v>
      </c>
      <c r="G1054" s="1" t="s">
        <v>45</v>
      </c>
      <c r="H1054" s="1" t="s">
        <v>229</v>
      </c>
      <c r="I1054" s="1" t="s">
        <v>230</v>
      </c>
      <c r="J1054" s="1" t="s">
        <v>60</v>
      </c>
      <c r="K1054" s="1" t="str">
        <f t="shared" si="129"/>
        <v>DFW - PEK</v>
      </c>
      <c r="L1054" s="1">
        <v>3312</v>
      </c>
      <c r="M1054" s="1" t="str">
        <f t="shared" si="130"/>
        <v xml:space="preserve">Short-haul </v>
      </c>
      <c r="N1054" s="2">
        <v>0.19921296296296295</v>
      </c>
      <c r="O1054" s="2">
        <v>0.35199074074074072</v>
      </c>
      <c r="P1054" s="3">
        <v>45670</v>
      </c>
      <c r="Q1054" s="2">
        <v>0.2915740740740741</v>
      </c>
      <c r="R1054" s="2">
        <v>0.44435185185185183</v>
      </c>
      <c r="S1054" s="2">
        <f t="shared" si="131"/>
        <v>9.2361111111111144E-2</v>
      </c>
      <c r="T1054" s="2">
        <f t="shared" si="132"/>
        <v>9.2361111111111116E-2</v>
      </c>
      <c r="U1054" s="1">
        <v>133</v>
      </c>
      <c r="V1054" s="1" t="str">
        <f t="shared" si="133"/>
        <v>Severe-delay</v>
      </c>
      <c r="W1054" s="1">
        <v>266.92</v>
      </c>
      <c r="X1054" s="1" t="s">
        <v>37</v>
      </c>
      <c r="Y1054" s="1">
        <v>5</v>
      </c>
      <c r="Z1054" s="1" t="s">
        <v>42</v>
      </c>
      <c r="AA1054" s="1">
        <v>134.35</v>
      </c>
      <c r="AB1054" s="1">
        <v>17435.246729898401</v>
      </c>
      <c r="AC1054" s="1" t="s">
        <v>39</v>
      </c>
      <c r="AD1054" s="1">
        <v>4.66</v>
      </c>
      <c r="AE1054" s="1">
        <v>38883.449999999997</v>
      </c>
      <c r="AF1054" s="1">
        <v>10265.85</v>
      </c>
      <c r="AG1054" s="6">
        <f t="shared" si="134"/>
        <v>0.2640159245128712</v>
      </c>
      <c r="AH1054">
        <f t="shared" si="135"/>
        <v>-28617.599999999999</v>
      </c>
    </row>
    <row r="1055" spans="1:34" x14ac:dyDescent="0.3">
      <c r="A1055" s="1" t="s">
        <v>2221</v>
      </c>
      <c r="B1055" s="1" t="s">
        <v>2222</v>
      </c>
      <c r="C1055" s="1">
        <v>64</v>
      </c>
      <c r="D1055" s="1" t="str">
        <f t="shared" si="128"/>
        <v>60-69</v>
      </c>
      <c r="E1055" s="1" t="s">
        <v>25</v>
      </c>
      <c r="F1055" s="1" t="s">
        <v>2078</v>
      </c>
      <c r="G1055" s="1" t="s">
        <v>27</v>
      </c>
      <c r="H1055" s="1" t="s">
        <v>229</v>
      </c>
      <c r="I1055" s="1" t="s">
        <v>230</v>
      </c>
      <c r="J1055" s="1" t="s">
        <v>60</v>
      </c>
      <c r="K1055" s="1" t="str">
        <f t="shared" si="129"/>
        <v>DFW - PEK</v>
      </c>
      <c r="L1055" s="1">
        <v>3312</v>
      </c>
      <c r="M1055" s="1" t="str">
        <f t="shared" si="130"/>
        <v xml:space="preserve">Short-haul </v>
      </c>
      <c r="N1055" s="2">
        <v>0.19921296296296295</v>
      </c>
      <c r="O1055" s="2">
        <v>0.35199074074074072</v>
      </c>
      <c r="P1055" s="3">
        <v>45669</v>
      </c>
      <c r="Q1055" s="2">
        <v>0.2915740740740741</v>
      </c>
      <c r="R1055" s="2">
        <v>0.44435185185185183</v>
      </c>
      <c r="S1055" s="2">
        <f t="shared" si="131"/>
        <v>9.2361111111111144E-2</v>
      </c>
      <c r="T1055" s="2">
        <f t="shared" si="132"/>
        <v>9.2361111111111116E-2</v>
      </c>
      <c r="U1055" s="1">
        <v>133</v>
      </c>
      <c r="V1055" s="1" t="str">
        <f t="shared" si="133"/>
        <v>Severe-delay</v>
      </c>
      <c r="W1055" s="1">
        <v>794.27</v>
      </c>
      <c r="X1055" s="1" t="s">
        <v>53</v>
      </c>
      <c r="Y1055" s="1">
        <v>5</v>
      </c>
      <c r="Z1055" s="1" t="s">
        <v>42</v>
      </c>
      <c r="AA1055" s="1">
        <v>66.25</v>
      </c>
      <c r="AB1055" s="1">
        <v>17944.636948862299</v>
      </c>
      <c r="AC1055" s="1" t="s">
        <v>39</v>
      </c>
      <c r="AD1055" s="1">
        <v>4.4400000000000004</v>
      </c>
      <c r="AE1055" s="1">
        <v>39800.339999999997</v>
      </c>
      <c r="AF1055" s="1">
        <v>30507.9179999999</v>
      </c>
      <c r="AG1055" s="6">
        <f t="shared" si="134"/>
        <v>0.76652405481962971</v>
      </c>
      <c r="AH1055">
        <f t="shared" si="135"/>
        <v>-9292.4220000000969</v>
      </c>
    </row>
    <row r="1056" spans="1:34" x14ac:dyDescent="0.3">
      <c r="A1056" s="1" t="s">
        <v>2223</v>
      </c>
      <c r="B1056" s="1" t="s">
        <v>2224</v>
      </c>
      <c r="C1056" s="1">
        <v>66</v>
      </c>
      <c r="D1056" s="1" t="str">
        <f t="shared" si="128"/>
        <v>60-69</v>
      </c>
      <c r="E1056" s="1" t="s">
        <v>36</v>
      </c>
      <c r="F1056" s="1" t="s">
        <v>2078</v>
      </c>
      <c r="G1056" s="1" t="s">
        <v>27</v>
      </c>
      <c r="H1056" s="1" t="s">
        <v>241</v>
      </c>
      <c r="I1056" s="1" t="s">
        <v>73</v>
      </c>
      <c r="J1056" s="1" t="s">
        <v>72</v>
      </c>
      <c r="K1056" s="1" t="str">
        <f t="shared" si="129"/>
        <v>ATL - ICN</v>
      </c>
      <c r="L1056" s="1">
        <v>9251</v>
      </c>
      <c r="M1056" s="1" t="str">
        <f t="shared" si="130"/>
        <v>Long-haul</v>
      </c>
      <c r="N1056" s="2">
        <v>0.17449074074074075</v>
      </c>
      <c r="O1056" s="2">
        <v>0.60226851851851848</v>
      </c>
      <c r="P1056" s="3">
        <v>45662</v>
      </c>
      <c r="Q1056" s="2">
        <v>0.19115740740740741</v>
      </c>
      <c r="R1056" s="2">
        <v>0.6189351851851852</v>
      </c>
      <c r="S1056" s="2">
        <f t="shared" si="131"/>
        <v>1.6666666666666663E-2</v>
      </c>
      <c r="T1056" s="2">
        <f t="shared" si="132"/>
        <v>1.6666666666666718E-2</v>
      </c>
      <c r="U1056" s="1">
        <v>24</v>
      </c>
      <c r="V1056" s="1" t="str">
        <f t="shared" si="133"/>
        <v>On-time</v>
      </c>
      <c r="W1056" s="1">
        <v>189.49</v>
      </c>
      <c r="X1056" s="1" t="s">
        <v>31</v>
      </c>
      <c r="Y1056" s="1">
        <v>5</v>
      </c>
      <c r="Z1056" s="1" t="s">
        <v>38</v>
      </c>
      <c r="AA1056" s="1">
        <v>103.2</v>
      </c>
      <c r="AB1056" s="1">
        <v>47272.755409100202</v>
      </c>
      <c r="AC1056" s="1" t="s">
        <v>39</v>
      </c>
      <c r="AD1056" s="1">
        <v>4.3899999999999997</v>
      </c>
      <c r="AE1056" s="1">
        <v>92590.964999999997</v>
      </c>
      <c r="AF1056" s="1">
        <v>7288.8</v>
      </c>
      <c r="AG1056" s="6">
        <f t="shared" si="134"/>
        <v>7.8720423747608639E-2</v>
      </c>
      <c r="AH1056">
        <f t="shared" si="135"/>
        <v>-85302.164999999994</v>
      </c>
    </row>
    <row r="1057" spans="1:34" x14ac:dyDescent="0.3">
      <c r="A1057" s="1" t="s">
        <v>2225</v>
      </c>
      <c r="B1057" s="1" t="s">
        <v>2226</v>
      </c>
      <c r="C1057" s="1">
        <v>47</v>
      </c>
      <c r="D1057" s="1" t="str">
        <f t="shared" si="128"/>
        <v>40-59</v>
      </c>
      <c r="E1057" s="1" t="s">
        <v>25</v>
      </c>
      <c r="F1057" s="1" t="s">
        <v>2078</v>
      </c>
      <c r="G1057" s="1" t="s">
        <v>27</v>
      </c>
      <c r="H1057" s="1" t="s">
        <v>241</v>
      </c>
      <c r="I1057" s="1" t="s">
        <v>73</v>
      </c>
      <c r="J1057" s="1" t="s">
        <v>72</v>
      </c>
      <c r="K1057" s="1" t="str">
        <f t="shared" si="129"/>
        <v>ATL - ICN</v>
      </c>
      <c r="L1057" s="1">
        <v>9251</v>
      </c>
      <c r="M1057" s="1" t="str">
        <f t="shared" si="130"/>
        <v>Long-haul</v>
      </c>
      <c r="N1057" s="2">
        <v>0.17449074074074075</v>
      </c>
      <c r="O1057" s="2">
        <v>0.60226851851851848</v>
      </c>
      <c r="P1057" s="3">
        <v>45671</v>
      </c>
      <c r="Q1057" s="2">
        <v>0.19115740740740741</v>
      </c>
      <c r="R1057" s="2">
        <v>0.6189351851851852</v>
      </c>
      <c r="S1057" s="2">
        <f t="shared" si="131"/>
        <v>1.6666666666666663E-2</v>
      </c>
      <c r="T1057" s="2">
        <f t="shared" si="132"/>
        <v>1.6666666666666718E-2</v>
      </c>
      <c r="U1057" s="1">
        <v>24</v>
      </c>
      <c r="V1057" s="1" t="str">
        <f t="shared" si="133"/>
        <v>On-time</v>
      </c>
      <c r="W1057" s="1">
        <v>1333.88</v>
      </c>
      <c r="X1057" s="1" t="s">
        <v>31</v>
      </c>
      <c r="Y1057" s="1">
        <v>5</v>
      </c>
      <c r="Z1057" s="1" t="s">
        <v>80</v>
      </c>
      <c r="AA1057" s="1">
        <v>11.93</v>
      </c>
      <c r="AB1057" s="1">
        <v>47489.6238103211</v>
      </c>
      <c r="AC1057" s="1" t="s">
        <v>33</v>
      </c>
      <c r="AD1057" s="1">
        <v>3.42</v>
      </c>
      <c r="AE1057" s="1">
        <v>92981.324999999997</v>
      </c>
      <c r="AF1057" s="1">
        <v>51222.425999999999</v>
      </c>
      <c r="AG1057" s="6">
        <f t="shared" si="134"/>
        <v>0.55088939633845835</v>
      </c>
      <c r="AH1057">
        <f t="shared" si="135"/>
        <v>-41758.898999999998</v>
      </c>
    </row>
    <row r="1058" spans="1:34" x14ac:dyDescent="0.3">
      <c r="A1058" s="1" t="s">
        <v>2227</v>
      </c>
      <c r="B1058" s="1" t="s">
        <v>2228</v>
      </c>
      <c r="C1058" s="1">
        <v>73</v>
      </c>
      <c r="D1058" s="1" t="str">
        <f t="shared" si="128"/>
        <v>70-80</v>
      </c>
      <c r="E1058" s="1" t="s">
        <v>36</v>
      </c>
      <c r="F1058" s="1" t="s">
        <v>2078</v>
      </c>
      <c r="G1058" s="1" t="s">
        <v>27</v>
      </c>
      <c r="H1058" s="1" t="s">
        <v>241</v>
      </c>
      <c r="I1058" s="1" t="s">
        <v>73</v>
      </c>
      <c r="J1058" s="1" t="s">
        <v>72</v>
      </c>
      <c r="K1058" s="1" t="str">
        <f t="shared" si="129"/>
        <v>ATL - ICN</v>
      </c>
      <c r="L1058" s="1">
        <v>9251</v>
      </c>
      <c r="M1058" s="1" t="str">
        <f t="shared" si="130"/>
        <v>Long-haul</v>
      </c>
      <c r="N1058" s="2">
        <v>0.17449074074074075</v>
      </c>
      <c r="O1058" s="2">
        <v>0.60226851851851848</v>
      </c>
      <c r="P1058" s="3">
        <v>45671</v>
      </c>
      <c r="Q1058" s="2">
        <v>0.19115740740740741</v>
      </c>
      <c r="R1058" s="2">
        <v>0.6189351851851852</v>
      </c>
      <c r="S1058" s="2">
        <f t="shared" si="131"/>
        <v>1.6666666666666663E-2</v>
      </c>
      <c r="T1058" s="2">
        <f t="shared" si="132"/>
        <v>1.6666666666666718E-2</v>
      </c>
      <c r="U1058" s="1">
        <v>24</v>
      </c>
      <c r="V1058" s="1" t="str">
        <f t="shared" si="133"/>
        <v>On-time</v>
      </c>
      <c r="W1058" s="1">
        <v>211.57</v>
      </c>
      <c r="X1058" s="1" t="s">
        <v>37</v>
      </c>
      <c r="Y1058" s="1">
        <v>5</v>
      </c>
      <c r="Z1058" s="1" t="s">
        <v>42</v>
      </c>
      <c r="AA1058" s="1">
        <v>3.95</v>
      </c>
      <c r="AB1058" s="1">
        <v>46879.8523335094</v>
      </c>
      <c r="AC1058" s="1" t="s">
        <v>39</v>
      </c>
      <c r="AD1058" s="1">
        <v>4.46</v>
      </c>
      <c r="AE1058" s="1">
        <v>91883.73</v>
      </c>
      <c r="AF1058" s="1">
        <v>8124.7619999999997</v>
      </c>
      <c r="AG1058" s="6">
        <f t="shared" si="134"/>
        <v>8.8424381552642678E-2</v>
      </c>
      <c r="AH1058">
        <f t="shared" si="135"/>
        <v>-83758.967999999993</v>
      </c>
    </row>
    <row r="1059" spans="1:34" x14ac:dyDescent="0.3">
      <c r="A1059" s="1" t="s">
        <v>2229</v>
      </c>
      <c r="B1059" s="1" t="s">
        <v>2230</v>
      </c>
      <c r="C1059" s="1">
        <v>53</v>
      </c>
      <c r="D1059" s="1" t="str">
        <f t="shared" si="128"/>
        <v>40-59</v>
      </c>
      <c r="E1059" s="1" t="s">
        <v>36</v>
      </c>
      <c r="F1059" s="1" t="s">
        <v>2078</v>
      </c>
      <c r="G1059" s="1" t="s">
        <v>27</v>
      </c>
      <c r="H1059" s="1" t="s">
        <v>241</v>
      </c>
      <c r="I1059" s="1" t="s">
        <v>73</v>
      </c>
      <c r="J1059" s="1" t="s">
        <v>72</v>
      </c>
      <c r="K1059" s="1" t="str">
        <f t="shared" si="129"/>
        <v>ATL - ICN</v>
      </c>
      <c r="L1059" s="1">
        <v>9251</v>
      </c>
      <c r="M1059" s="1" t="str">
        <f t="shared" si="130"/>
        <v>Long-haul</v>
      </c>
      <c r="N1059" s="2">
        <v>0.17449074074074075</v>
      </c>
      <c r="O1059" s="2">
        <v>0.60226851851851848</v>
      </c>
      <c r="P1059" s="3">
        <v>45670</v>
      </c>
      <c r="Q1059" s="2">
        <v>0.19115740740740741</v>
      </c>
      <c r="R1059" s="2">
        <v>0.6189351851851852</v>
      </c>
      <c r="S1059" s="2">
        <f t="shared" si="131"/>
        <v>1.6666666666666663E-2</v>
      </c>
      <c r="T1059" s="2">
        <f t="shared" si="132"/>
        <v>1.6666666666666718E-2</v>
      </c>
      <c r="U1059" s="1">
        <v>24</v>
      </c>
      <c r="V1059" s="1" t="str">
        <f t="shared" si="133"/>
        <v>On-time</v>
      </c>
      <c r="W1059" s="1">
        <v>330.8</v>
      </c>
      <c r="X1059" s="1" t="s">
        <v>31</v>
      </c>
      <c r="Y1059" s="1">
        <v>5</v>
      </c>
      <c r="Z1059" s="1" t="s">
        <v>80</v>
      </c>
      <c r="AA1059" s="1">
        <v>118</v>
      </c>
      <c r="AB1059" s="1">
        <v>47166.199035811798</v>
      </c>
      <c r="AC1059" s="1" t="s">
        <v>39</v>
      </c>
      <c r="AD1059" s="1">
        <v>3.52</v>
      </c>
      <c r="AE1059" s="1">
        <v>92399.16</v>
      </c>
      <c r="AF1059" s="1">
        <v>12716.88</v>
      </c>
      <c r="AG1059" s="6">
        <f t="shared" si="134"/>
        <v>0.13762982260877696</v>
      </c>
      <c r="AH1059">
        <f t="shared" si="135"/>
        <v>-79682.28</v>
      </c>
    </row>
    <row r="1060" spans="1:34" x14ac:dyDescent="0.3">
      <c r="A1060" s="1" t="s">
        <v>2231</v>
      </c>
      <c r="B1060" s="1" t="s">
        <v>2232</v>
      </c>
      <c r="C1060" s="1">
        <v>47</v>
      </c>
      <c r="D1060" s="1" t="str">
        <f t="shared" si="128"/>
        <v>40-59</v>
      </c>
      <c r="E1060" s="1" t="s">
        <v>36</v>
      </c>
      <c r="F1060" s="1" t="s">
        <v>2078</v>
      </c>
      <c r="G1060" s="1" t="s">
        <v>45</v>
      </c>
      <c r="H1060" s="1" t="s">
        <v>241</v>
      </c>
      <c r="I1060" s="1" t="s">
        <v>73</v>
      </c>
      <c r="J1060" s="1" t="s">
        <v>72</v>
      </c>
      <c r="K1060" s="1" t="str">
        <f t="shared" si="129"/>
        <v>ATL - ICN</v>
      </c>
      <c r="L1060" s="1">
        <v>9251</v>
      </c>
      <c r="M1060" s="1" t="str">
        <f t="shared" si="130"/>
        <v>Long-haul</v>
      </c>
      <c r="N1060" s="2">
        <v>0.17449074074074075</v>
      </c>
      <c r="O1060" s="2">
        <v>0.60226851851851848</v>
      </c>
      <c r="P1060" s="3">
        <v>45668</v>
      </c>
      <c r="Q1060" s="2">
        <v>0.19115740740740741</v>
      </c>
      <c r="R1060" s="2">
        <v>0.6189351851851852</v>
      </c>
      <c r="S1060" s="2">
        <f t="shared" si="131"/>
        <v>1.6666666666666663E-2</v>
      </c>
      <c r="T1060" s="2">
        <f t="shared" si="132"/>
        <v>1.6666666666666718E-2</v>
      </c>
      <c r="U1060" s="1">
        <v>24</v>
      </c>
      <c r="V1060" s="1" t="str">
        <f t="shared" si="133"/>
        <v>On-time</v>
      </c>
      <c r="W1060" s="1">
        <v>1321.24</v>
      </c>
      <c r="X1060" s="1" t="s">
        <v>37</v>
      </c>
      <c r="Y1060" s="1">
        <v>5</v>
      </c>
      <c r="Z1060" s="1" t="s">
        <v>46</v>
      </c>
      <c r="AA1060" s="1">
        <v>58.62</v>
      </c>
      <c r="AB1060" s="1">
        <v>47631.988909512802</v>
      </c>
      <c r="AC1060" s="1" t="s">
        <v>33</v>
      </c>
      <c r="AD1060" s="1">
        <v>3.2</v>
      </c>
      <c r="AE1060" s="1">
        <v>93237.584999999905</v>
      </c>
      <c r="AF1060" s="1">
        <v>50742.648000000001</v>
      </c>
      <c r="AG1060" s="6">
        <f t="shared" si="134"/>
        <v>0.5442295400508288</v>
      </c>
      <c r="AH1060">
        <f t="shared" si="135"/>
        <v>-42494.936999999903</v>
      </c>
    </row>
    <row r="1061" spans="1:34" x14ac:dyDescent="0.3">
      <c r="A1061" s="1" t="s">
        <v>2233</v>
      </c>
      <c r="B1061" s="1" t="s">
        <v>2234</v>
      </c>
      <c r="C1061" s="1">
        <v>49</v>
      </c>
      <c r="D1061" s="1" t="str">
        <f t="shared" si="128"/>
        <v>40-59</v>
      </c>
      <c r="E1061" s="1" t="s">
        <v>25</v>
      </c>
      <c r="F1061" s="1" t="s">
        <v>2078</v>
      </c>
      <c r="G1061" s="1" t="s">
        <v>27</v>
      </c>
      <c r="H1061" s="1" t="s">
        <v>258</v>
      </c>
      <c r="I1061" s="1" t="s">
        <v>259</v>
      </c>
      <c r="J1061" s="1" t="s">
        <v>72</v>
      </c>
      <c r="K1061" s="1" t="str">
        <f t="shared" si="129"/>
        <v>JFK - ICN</v>
      </c>
      <c r="L1061" s="1">
        <v>10648</v>
      </c>
      <c r="M1061" s="1" t="str">
        <f t="shared" si="130"/>
        <v>Long-haul</v>
      </c>
      <c r="N1061" s="2">
        <v>0.92479166666666668</v>
      </c>
      <c r="O1061" s="2">
        <v>0.41715277777777776</v>
      </c>
      <c r="P1061" s="3">
        <v>45661</v>
      </c>
      <c r="Q1061" s="2">
        <v>0.92618055555555556</v>
      </c>
      <c r="R1061" s="2">
        <v>0.41854166666666665</v>
      </c>
      <c r="S1061" s="2">
        <f t="shared" si="131"/>
        <v>1.388888888888884E-3</v>
      </c>
      <c r="T1061" s="2">
        <f t="shared" si="132"/>
        <v>1.388888888888884E-3</v>
      </c>
      <c r="U1061" s="1">
        <v>2</v>
      </c>
      <c r="V1061" s="1" t="str">
        <f t="shared" si="133"/>
        <v>On-time</v>
      </c>
      <c r="W1061" s="1">
        <v>709.09</v>
      </c>
      <c r="X1061" s="1" t="s">
        <v>31</v>
      </c>
      <c r="Y1061" s="1">
        <v>5</v>
      </c>
      <c r="Z1061" s="1" t="s">
        <v>46</v>
      </c>
      <c r="AA1061" s="1">
        <v>39.700000000000003</v>
      </c>
      <c r="AB1061" s="1">
        <v>54363.482261376797</v>
      </c>
      <c r="AC1061" s="1" t="s">
        <v>39</v>
      </c>
      <c r="AD1061" s="1">
        <v>3.54</v>
      </c>
      <c r="AE1061" s="1">
        <v>70236.179999999993</v>
      </c>
      <c r="AF1061" s="1">
        <v>45389.7</v>
      </c>
      <c r="AG1061" s="6">
        <f t="shared" si="134"/>
        <v>0.64624385893424163</v>
      </c>
      <c r="AH1061">
        <f t="shared" si="135"/>
        <v>-24846.479999999996</v>
      </c>
    </row>
    <row r="1062" spans="1:34" x14ac:dyDescent="0.3">
      <c r="A1062" s="1" t="s">
        <v>2235</v>
      </c>
      <c r="B1062" s="1" t="s">
        <v>678</v>
      </c>
      <c r="C1062" s="1">
        <v>72</v>
      </c>
      <c r="D1062" s="1" t="str">
        <f t="shared" si="128"/>
        <v>70-80</v>
      </c>
      <c r="E1062" s="1" t="s">
        <v>25</v>
      </c>
      <c r="F1062" s="1" t="s">
        <v>2078</v>
      </c>
      <c r="G1062" s="1" t="s">
        <v>45</v>
      </c>
      <c r="H1062" s="1" t="s">
        <v>258</v>
      </c>
      <c r="I1062" s="1" t="s">
        <v>259</v>
      </c>
      <c r="J1062" s="1" t="s">
        <v>72</v>
      </c>
      <c r="K1062" s="1" t="str">
        <f t="shared" si="129"/>
        <v>JFK - ICN</v>
      </c>
      <c r="L1062" s="1">
        <v>10648</v>
      </c>
      <c r="M1062" s="1" t="str">
        <f t="shared" si="130"/>
        <v>Long-haul</v>
      </c>
      <c r="N1062" s="2">
        <v>0.92479166666666668</v>
      </c>
      <c r="O1062" s="2">
        <v>0.41715277777777776</v>
      </c>
      <c r="P1062" s="3">
        <v>45662</v>
      </c>
      <c r="Q1062" s="2">
        <v>0.92618055555555556</v>
      </c>
      <c r="R1062" s="2">
        <v>0.41854166666666665</v>
      </c>
      <c r="S1062" s="2">
        <f t="shared" si="131"/>
        <v>1.388888888888884E-3</v>
      </c>
      <c r="T1062" s="2">
        <f t="shared" si="132"/>
        <v>1.388888888888884E-3</v>
      </c>
      <c r="U1062" s="1">
        <v>2</v>
      </c>
      <c r="V1062" s="1" t="str">
        <f t="shared" si="133"/>
        <v>On-time</v>
      </c>
      <c r="W1062" s="1">
        <v>968.53</v>
      </c>
      <c r="X1062" s="1" t="s">
        <v>37</v>
      </c>
      <c r="Y1062" s="1">
        <v>5</v>
      </c>
      <c r="Z1062" s="1" t="s">
        <v>80</v>
      </c>
      <c r="AA1062" s="1">
        <v>51.33</v>
      </c>
      <c r="AB1062" s="1">
        <v>53917.410285571503</v>
      </c>
      <c r="AC1062" s="1" t="s">
        <v>33</v>
      </c>
      <c r="AD1062" s="1">
        <v>3.59</v>
      </c>
      <c r="AE1062" s="1">
        <v>69700.89</v>
      </c>
      <c r="AF1062" s="1">
        <v>61996.19</v>
      </c>
      <c r="AG1062" s="6">
        <f t="shared" si="134"/>
        <v>0.88946052195316305</v>
      </c>
      <c r="AH1062">
        <f t="shared" si="135"/>
        <v>-7704.6999999999971</v>
      </c>
    </row>
    <row r="1063" spans="1:34" x14ac:dyDescent="0.3">
      <c r="A1063" s="1" t="s">
        <v>2236</v>
      </c>
      <c r="B1063" s="1" t="s">
        <v>2237</v>
      </c>
      <c r="C1063" s="1">
        <v>50</v>
      </c>
      <c r="D1063" s="1" t="str">
        <f t="shared" si="128"/>
        <v>40-59</v>
      </c>
      <c r="E1063" s="1" t="s">
        <v>36</v>
      </c>
      <c r="F1063" s="1" t="s">
        <v>2078</v>
      </c>
      <c r="G1063" s="1" t="s">
        <v>45</v>
      </c>
      <c r="H1063" s="1" t="s">
        <v>258</v>
      </c>
      <c r="I1063" s="1" t="s">
        <v>259</v>
      </c>
      <c r="J1063" s="1" t="s">
        <v>72</v>
      </c>
      <c r="K1063" s="1" t="str">
        <f t="shared" si="129"/>
        <v>JFK - ICN</v>
      </c>
      <c r="L1063" s="1">
        <v>10648</v>
      </c>
      <c r="M1063" s="1" t="str">
        <f t="shared" si="130"/>
        <v>Long-haul</v>
      </c>
      <c r="N1063" s="2">
        <v>0.92479166666666668</v>
      </c>
      <c r="O1063" s="2">
        <v>0.41715277777777776</v>
      </c>
      <c r="P1063" s="3">
        <v>45662</v>
      </c>
      <c r="Q1063" s="2">
        <v>0.92618055555555556</v>
      </c>
      <c r="R1063" s="2">
        <v>0.41854166666666665</v>
      </c>
      <c r="S1063" s="2">
        <f t="shared" si="131"/>
        <v>1.388888888888884E-3</v>
      </c>
      <c r="T1063" s="2">
        <f t="shared" si="132"/>
        <v>1.388888888888884E-3</v>
      </c>
      <c r="U1063" s="1">
        <v>2</v>
      </c>
      <c r="V1063" s="1" t="str">
        <f t="shared" si="133"/>
        <v>On-time</v>
      </c>
      <c r="W1063" s="1">
        <v>1241.42</v>
      </c>
      <c r="X1063" s="1" t="s">
        <v>53</v>
      </c>
      <c r="Y1063" s="1">
        <v>5</v>
      </c>
      <c r="Z1063" s="1" t="s">
        <v>38</v>
      </c>
      <c r="AA1063" s="1">
        <v>1.1499999999999999</v>
      </c>
      <c r="AB1063" s="1">
        <v>54128.676791712503</v>
      </c>
      <c r="AC1063" s="1" t="s">
        <v>39</v>
      </c>
      <c r="AD1063" s="1">
        <v>3.68</v>
      </c>
      <c r="AE1063" s="1">
        <v>69954.41</v>
      </c>
      <c r="AF1063" s="1">
        <v>79451.11</v>
      </c>
      <c r="AG1063" s="6">
        <f t="shared" si="134"/>
        <v>1.1357555585130372</v>
      </c>
      <c r="AH1063">
        <f t="shared" si="135"/>
        <v>9496.6999999999971</v>
      </c>
    </row>
    <row r="1064" spans="1:34" x14ac:dyDescent="0.3">
      <c r="A1064" s="1" t="s">
        <v>2238</v>
      </c>
      <c r="B1064" s="1" t="s">
        <v>2239</v>
      </c>
      <c r="C1064" s="1">
        <v>19</v>
      </c>
      <c r="D1064" s="1" t="str">
        <f t="shared" si="128"/>
        <v>18-29</v>
      </c>
      <c r="E1064" s="1" t="s">
        <v>36</v>
      </c>
      <c r="F1064" s="1" t="s">
        <v>2078</v>
      </c>
      <c r="G1064" s="1" t="s">
        <v>45</v>
      </c>
      <c r="H1064" s="1" t="s">
        <v>258</v>
      </c>
      <c r="I1064" s="1" t="s">
        <v>259</v>
      </c>
      <c r="J1064" s="1" t="s">
        <v>72</v>
      </c>
      <c r="K1064" s="1" t="str">
        <f t="shared" si="129"/>
        <v>JFK - ICN</v>
      </c>
      <c r="L1064" s="1">
        <v>10648</v>
      </c>
      <c r="M1064" s="1" t="str">
        <f t="shared" si="130"/>
        <v>Long-haul</v>
      </c>
      <c r="N1064" s="2">
        <v>0.92479166666666668</v>
      </c>
      <c r="O1064" s="2">
        <v>0.41715277777777776</v>
      </c>
      <c r="P1064" s="3">
        <v>45670</v>
      </c>
      <c r="Q1064" s="2">
        <v>0.92618055555555556</v>
      </c>
      <c r="R1064" s="2">
        <v>0.41854166666666665</v>
      </c>
      <c r="S1064" s="2">
        <f t="shared" si="131"/>
        <v>1.388888888888884E-3</v>
      </c>
      <c r="T1064" s="2">
        <f t="shared" si="132"/>
        <v>1.388888888888884E-3</v>
      </c>
      <c r="U1064" s="1">
        <v>2</v>
      </c>
      <c r="V1064" s="1" t="str">
        <f t="shared" si="133"/>
        <v>On-time</v>
      </c>
      <c r="W1064" s="1">
        <v>400.61</v>
      </c>
      <c r="X1064" s="1" t="s">
        <v>53</v>
      </c>
      <c r="Y1064" s="1">
        <v>5</v>
      </c>
      <c r="Z1064" s="1" t="s">
        <v>42</v>
      </c>
      <c r="AA1064" s="1">
        <v>49.07</v>
      </c>
      <c r="AB1064" s="1">
        <v>54386.710610301103</v>
      </c>
      <c r="AC1064" s="1" t="s">
        <v>39</v>
      </c>
      <c r="AD1064" s="1">
        <v>4.25</v>
      </c>
      <c r="AE1064" s="1">
        <v>70264.05</v>
      </c>
      <c r="AF1064" s="1">
        <v>25648.85</v>
      </c>
      <c r="AG1064" s="6">
        <f t="shared" si="134"/>
        <v>0.36503517801777718</v>
      </c>
      <c r="AH1064">
        <f t="shared" si="135"/>
        <v>-44615.200000000004</v>
      </c>
    </row>
    <row r="1065" spans="1:34" x14ac:dyDescent="0.3">
      <c r="A1065" s="1" t="s">
        <v>2240</v>
      </c>
      <c r="B1065" s="1" t="s">
        <v>2241</v>
      </c>
      <c r="C1065" s="1">
        <v>54</v>
      </c>
      <c r="D1065" s="1" t="str">
        <f t="shared" si="128"/>
        <v>40-59</v>
      </c>
      <c r="E1065" s="1" t="s">
        <v>25</v>
      </c>
      <c r="F1065" s="1" t="s">
        <v>2078</v>
      </c>
      <c r="G1065" s="1" t="s">
        <v>27</v>
      </c>
      <c r="H1065" s="1" t="s">
        <v>258</v>
      </c>
      <c r="I1065" s="1" t="s">
        <v>259</v>
      </c>
      <c r="J1065" s="1" t="s">
        <v>72</v>
      </c>
      <c r="K1065" s="1" t="str">
        <f t="shared" si="129"/>
        <v>JFK - ICN</v>
      </c>
      <c r="L1065" s="1">
        <v>10648</v>
      </c>
      <c r="M1065" s="1" t="str">
        <f t="shared" si="130"/>
        <v>Long-haul</v>
      </c>
      <c r="N1065" s="2">
        <v>0.92479166666666668</v>
      </c>
      <c r="O1065" s="2">
        <v>0.41715277777777776</v>
      </c>
      <c r="P1065" s="3">
        <v>45667</v>
      </c>
      <c r="Q1065" s="2">
        <v>0.92618055555555556</v>
      </c>
      <c r="R1065" s="2">
        <v>0.41854166666666665</v>
      </c>
      <c r="S1065" s="2">
        <f t="shared" si="131"/>
        <v>1.388888888888884E-3</v>
      </c>
      <c r="T1065" s="2">
        <f t="shared" si="132"/>
        <v>1.388888888888884E-3</v>
      </c>
      <c r="U1065" s="1">
        <v>2</v>
      </c>
      <c r="V1065" s="1" t="str">
        <f t="shared" si="133"/>
        <v>On-time</v>
      </c>
      <c r="W1065" s="1">
        <v>761.68</v>
      </c>
      <c r="X1065" s="1" t="s">
        <v>53</v>
      </c>
      <c r="Y1065" s="1">
        <v>5</v>
      </c>
      <c r="Z1065" s="1" t="s">
        <v>42</v>
      </c>
      <c r="AA1065" s="1">
        <v>157.13</v>
      </c>
      <c r="AB1065" s="1">
        <v>54580.599573559397</v>
      </c>
      <c r="AC1065" s="1" t="s">
        <v>39</v>
      </c>
      <c r="AD1065" s="1">
        <v>3.36</v>
      </c>
      <c r="AE1065" s="1">
        <v>70496.72</v>
      </c>
      <c r="AF1065" s="1">
        <v>48778.95</v>
      </c>
      <c r="AG1065" s="6">
        <f t="shared" si="134"/>
        <v>0.69193219202255074</v>
      </c>
      <c r="AH1065">
        <f t="shared" si="135"/>
        <v>-21717.770000000004</v>
      </c>
    </row>
    <row r="1066" spans="1:34" x14ac:dyDescent="0.3">
      <c r="A1066" s="1" t="s">
        <v>2242</v>
      </c>
      <c r="B1066" s="1" t="s">
        <v>2243</v>
      </c>
      <c r="C1066" s="1">
        <v>61</v>
      </c>
      <c r="D1066" s="1" t="str">
        <f t="shared" si="128"/>
        <v>60-69</v>
      </c>
      <c r="E1066" s="1" t="s">
        <v>25</v>
      </c>
      <c r="F1066" s="1" t="s">
        <v>2078</v>
      </c>
      <c r="G1066" s="1" t="s">
        <v>45</v>
      </c>
      <c r="H1066" s="1" t="s">
        <v>258</v>
      </c>
      <c r="I1066" s="1" t="s">
        <v>259</v>
      </c>
      <c r="J1066" s="1" t="s">
        <v>72</v>
      </c>
      <c r="K1066" s="1" t="str">
        <f t="shared" si="129"/>
        <v>JFK - ICN</v>
      </c>
      <c r="L1066" s="1">
        <v>10648</v>
      </c>
      <c r="M1066" s="1" t="str">
        <f t="shared" si="130"/>
        <v>Long-haul</v>
      </c>
      <c r="N1066" s="2">
        <v>0.92479166666666668</v>
      </c>
      <c r="O1066" s="2">
        <v>0.41715277777777776</v>
      </c>
      <c r="P1066" s="3">
        <v>45664</v>
      </c>
      <c r="Q1066" s="2">
        <v>0.92618055555555556</v>
      </c>
      <c r="R1066" s="2">
        <v>0.41854166666666665</v>
      </c>
      <c r="S1066" s="2">
        <f t="shared" si="131"/>
        <v>1.388888888888884E-3</v>
      </c>
      <c r="T1066" s="2">
        <f t="shared" si="132"/>
        <v>1.388888888888884E-3</v>
      </c>
      <c r="U1066" s="1">
        <v>2</v>
      </c>
      <c r="V1066" s="1" t="str">
        <f t="shared" si="133"/>
        <v>On-time</v>
      </c>
      <c r="W1066" s="1">
        <v>1477.25</v>
      </c>
      <c r="X1066" s="1" t="s">
        <v>37</v>
      </c>
      <c r="Y1066" s="1">
        <v>5</v>
      </c>
      <c r="Z1066" s="1" t="s">
        <v>80</v>
      </c>
      <c r="AA1066" s="1">
        <v>191.29</v>
      </c>
      <c r="AB1066" s="1">
        <v>53787.0544396189</v>
      </c>
      <c r="AC1066" s="1" t="s">
        <v>39</v>
      </c>
      <c r="AD1066" s="1">
        <v>3.44</v>
      </c>
      <c r="AE1066" s="1">
        <v>69544.47</v>
      </c>
      <c r="AF1066" s="1">
        <v>94582.26</v>
      </c>
      <c r="AG1066" s="6">
        <f t="shared" si="134"/>
        <v>1.3600256066370193</v>
      </c>
      <c r="AH1066">
        <f t="shared" si="135"/>
        <v>25037.789999999994</v>
      </c>
    </row>
    <row r="1067" spans="1:34" x14ac:dyDescent="0.3">
      <c r="A1067" s="1" t="s">
        <v>2244</v>
      </c>
      <c r="B1067" s="1" t="s">
        <v>2245</v>
      </c>
      <c r="C1067" s="1">
        <v>71</v>
      </c>
      <c r="D1067" s="1" t="str">
        <f t="shared" si="128"/>
        <v>70-80</v>
      </c>
      <c r="E1067" s="1" t="s">
        <v>36</v>
      </c>
      <c r="F1067" s="1" t="s">
        <v>2078</v>
      </c>
      <c r="G1067" s="1" t="s">
        <v>27</v>
      </c>
      <c r="H1067" s="1" t="s">
        <v>258</v>
      </c>
      <c r="I1067" s="1" t="s">
        <v>259</v>
      </c>
      <c r="J1067" s="1" t="s">
        <v>72</v>
      </c>
      <c r="K1067" s="1" t="str">
        <f t="shared" si="129"/>
        <v>JFK - ICN</v>
      </c>
      <c r="L1067" s="1">
        <v>10648</v>
      </c>
      <c r="M1067" s="1" t="str">
        <f t="shared" si="130"/>
        <v>Long-haul</v>
      </c>
      <c r="N1067" s="2">
        <v>0.92479166666666668</v>
      </c>
      <c r="O1067" s="2">
        <v>0.41715277777777776</v>
      </c>
      <c r="P1067" s="3">
        <v>45661</v>
      </c>
      <c r="Q1067" s="2">
        <v>0.92618055555555556</v>
      </c>
      <c r="R1067" s="2">
        <v>0.41854166666666665</v>
      </c>
      <c r="S1067" s="2">
        <f t="shared" si="131"/>
        <v>1.388888888888884E-3</v>
      </c>
      <c r="T1067" s="2">
        <f t="shared" si="132"/>
        <v>1.388888888888884E-3</v>
      </c>
      <c r="U1067" s="1">
        <v>2</v>
      </c>
      <c r="V1067" s="1" t="str">
        <f t="shared" si="133"/>
        <v>On-time</v>
      </c>
      <c r="W1067" s="1">
        <v>486.67</v>
      </c>
      <c r="X1067" s="1" t="s">
        <v>31</v>
      </c>
      <c r="Y1067" s="1">
        <v>5</v>
      </c>
      <c r="Z1067" s="1" t="s">
        <v>42</v>
      </c>
      <c r="AA1067" s="1">
        <v>132</v>
      </c>
      <c r="AB1067" s="1">
        <v>54517.671585870798</v>
      </c>
      <c r="AC1067" s="1" t="s">
        <v>33</v>
      </c>
      <c r="AD1067" s="1">
        <v>4.16</v>
      </c>
      <c r="AE1067" s="1">
        <v>70421.210000000006</v>
      </c>
      <c r="AF1067" s="1">
        <v>31173.279999999999</v>
      </c>
      <c r="AG1067" s="6">
        <f t="shared" si="134"/>
        <v>0.44266890614347576</v>
      </c>
      <c r="AH1067">
        <f t="shared" si="135"/>
        <v>-39247.930000000008</v>
      </c>
    </row>
    <row r="1068" spans="1:34" x14ac:dyDescent="0.3">
      <c r="A1068" s="1" t="s">
        <v>2246</v>
      </c>
      <c r="B1068" s="1" t="s">
        <v>2247</v>
      </c>
      <c r="C1068" s="1">
        <v>25</v>
      </c>
      <c r="D1068" s="1" t="str">
        <f t="shared" si="128"/>
        <v>18-29</v>
      </c>
      <c r="E1068" s="1" t="s">
        <v>36</v>
      </c>
      <c r="F1068" s="1" t="s">
        <v>2078</v>
      </c>
      <c r="G1068" s="1" t="s">
        <v>45</v>
      </c>
      <c r="H1068" s="1" t="s">
        <v>272</v>
      </c>
      <c r="I1068" s="1" t="s">
        <v>112</v>
      </c>
      <c r="J1068" s="1" t="s">
        <v>30</v>
      </c>
      <c r="K1068" s="1" t="str">
        <f t="shared" si="129"/>
        <v>IST - ORD</v>
      </c>
      <c r="L1068" s="1">
        <v>13817</v>
      </c>
      <c r="M1068" s="1" t="str">
        <f t="shared" si="130"/>
        <v>Long-haul</v>
      </c>
      <c r="N1068" s="2">
        <v>0.91703703703703698</v>
      </c>
      <c r="O1068" s="2">
        <v>0.55662037037037038</v>
      </c>
      <c r="P1068" s="3">
        <v>45666</v>
      </c>
      <c r="Q1068" s="2">
        <v>0.92120370370370375</v>
      </c>
      <c r="R1068" s="2">
        <v>0.56078703703703703</v>
      </c>
      <c r="S1068" s="2">
        <f t="shared" si="131"/>
        <v>4.1666666666667629E-3</v>
      </c>
      <c r="T1068" s="2">
        <f t="shared" si="132"/>
        <v>4.1666666666666519E-3</v>
      </c>
      <c r="U1068" s="1">
        <v>6</v>
      </c>
      <c r="V1068" s="1" t="str">
        <f t="shared" si="133"/>
        <v>On-time</v>
      </c>
      <c r="W1068" s="1">
        <v>1498.68</v>
      </c>
      <c r="X1068" s="1" t="s">
        <v>53</v>
      </c>
      <c r="Y1068" s="1">
        <v>5</v>
      </c>
      <c r="Z1068" s="1" t="s">
        <v>80</v>
      </c>
      <c r="AA1068" s="1">
        <v>46.59</v>
      </c>
      <c r="AB1068" s="1">
        <v>70567.105452048199</v>
      </c>
      <c r="AC1068" s="1" t="s">
        <v>39</v>
      </c>
      <c r="AD1068" s="1">
        <v>3.58</v>
      </c>
      <c r="AE1068" s="1">
        <v>89680.53</v>
      </c>
      <c r="AF1068" s="1">
        <v>95924.84</v>
      </c>
      <c r="AG1068" s="6">
        <f t="shared" si="134"/>
        <v>1.0696283797609136</v>
      </c>
      <c r="AH1068">
        <f t="shared" si="135"/>
        <v>6244.3099999999977</v>
      </c>
    </row>
    <row r="1069" spans="1:34" x14ac:dyDescent="0.3">
      <c r="A1069" s="1" t="s">
        <v>2248</v>
      </c>
      <c r="B1069" s="1" t="s">
        <v>2249</v>
      </c>
      <c r="C1069" s="1">
        <v>61</v>
      </c>
      <c r="D1069" s="1" t="str">
        <f t="shared" si="128"/>
        <v>60-69</v>
      </c>
      <c r="E1069" s="1" t="s">
        <v>25</v>
      </c>
      <c r="F1069" s="1" t="s">
        <v>2078</v>
      </c>
      <c r="G1069" s="1" t="s">
        <v>27</v>
      </c>
      <c r="H1069" s="1" t="s">
        <v>272</v>
      </c>
      <c r="I1069" s="1" t="s">
        <v>112</v>
      </c>
      <c r="J1069" s="1" t="s">
        <v>30</v>
      </c>
      <c r="K1069" s="1" t="str">
        <f t="shared" si="129"/>
        <v>IST - ORD</v>
      </c>
      <c r="L1069" s="1">
        <v>13817</v>
      </c>
      <c r="M1069" s="1" t="str">
        <f t="shared" si="130"/>
        <v>Long-haul</v>
      </c>
      <c r="N1069" s="2">
        <v>0.91703703703703698</v>
      </c>
      <c r="O1069" s="2">
        <v>0.55662037037037038</v>
      </c>
      <c r="P1069" s="3">
        <v>45671</v>
      </c>
      <c r="Q1069" s="2">
        <v>0.92120370370370375</v>
      </c>
      <c r="R1069" s="2">
        <v>0.56078703703703703</v>
      </c>
      <c r="S1069" s="2">
        <f t="shared" si="131"/>
        <v>4.1666666666667629E-3</v>
      </c>
      <c r="T1069" s="2">
        <f t="shared" si="132"/>
        <v>4.1666666666666519E-3</v>
      </c>
      <c r="U1069" s="1">
        <v>6</v>
      </c>
      <c r="V1069" s="1" t="str">
        <f t="shared" si="133"/>
        <v>On-time</v>
      </c>
      <c r="W1069" s="1">
        <v>1040.93</v>
      </c>
      <c r="X1069" s="1" t="s">
        <v>31</v>
      </c>
      <c r="Y1069" s="1">
        <v>5</v>
      </c>
      <c r="Z1069" s="1" t="s">
        <v>46</v>
      </c>
      <c r="AA1069" s="1">
        <v>100.44</v>
      </c>
      <c r="AB1069" s="1">
        <v>70435.105945306103</v>
      </c>
      <c r="AC1069" s="1" t="s">
        <v>39</v>
      </c>
      <c r="AD1069" s="1">
        <v>4.8</v>
      </c>
      <c r="AE1069" s="1">
        <v>89522.13</v>
      </c>
      <c r="AF1069" s="1">
        <v>66639.61</v>
      </c>
      <c r="AG1069" s="6">
        <f t="shared" si="134"/>
        <v>0.74439258762051341</v>
      </c>
      <c r="AH1069">
        <f t="shared" si="135"/>
        <v>-22882.520000000004</v>
      </c>
    </row>
    <row r="1070" spans="1:34" x14ac:dyDescent="0.3">
      <c r="A1070" s="1" t="s">
        <v>2250</v>
      </c>
      <c r="B1070" s="1" t="s">
        <v>2251</v>
      </c>
      <c r="C1070" s="1">
        <v>49</v>
      </c>
      <c r="D1070" s="1" t="str">
        <f t="shared" si="128"/>
        <v>40-59</v>
      </c>
      <c r="E1070" s="1" t="s">
        <v>25</v>
      </c>
      <c r="F1070" s="1" t="s">
        <v>2078</v>
      </c>
      <c r="G1070" s="1" t="s">
        <v>45</v>
      </c>
      <c r="H1070" s="1" t="s">
        <v>272</v>
      </c>
      <c r="I1070" s="1" t="s">
        <v>112</v>
      </c>
      <c r="J1070" s="1" t="s">
        <v>30</v>
      </c>
      <c r="K1070" s="1" t="str">
        <f t="shared" si="129"/>
        <v>IST - ORD</v>
      </c>
      <c r="L1070" s="1">
        <v>13817</v>
      </c>
      <c r="M1070" s="1" t="str">
        <f t="shared" si="130"/>
        <v>Long-haul</v>
      </c>
      <c r="N1070" s="2">
        <v>0.91703703703703698</v>
      </c>
      <c r="O1070" s="2">
        <v>0.55662037037037038</v>
      </c>
      <c r="P1070" s="3">
        <v>45668</v>
      </c>
      <c r="Q1070" s="2">
        <v>0.92120370370370375</v>
      </c>
      <c r="R1070" s="2">
        <v>0.56078703703703703</v>
      </c>
      <c r="S1070" s="2">
        <f t="shared" si="131"/>
        <v>4.1666666666667629E-3</v>
      </c>
      <c r="T1070" s="2">
        <f t="shared" si="132"/>
        <v>4.1666666666666519E-3</v>
      </c>
      <c r="U1070" s="1">
        <v>6</v>
      </c>
      <c r="V1070" s="1" t="str">
        <f t="shared" si="133"/>
        <v>On-time</v>
      </c>
      <c r="W1070" s="1">
        <v>367.33</v>
      </c>
      <c r="X1070" s="1" t="s">
        <v>31</v>
      </c>
      <c r="Y1070" s="1">
        <v>5</v>
      </c>
      <c r="Z1070" s="1" t="s">
        <v>80</v>
      </c>
      <c r="AA1070" s="1">
        <v>8.89</v>
      </c>
      <c r="AB1070" s="1">
        <v>70173.529988297203</v>
      </c>
      <c r="AC1070" s="1" t="s">
        <v>33</v>
      </c>
      <c r="AD1070" s="1">
        <v>4.59</v>
      </c>
      <c r="AE1070" s="1">
        <v>89208.24</v>
      </c>
      <c r="AF1070" s="1">
        <v>23510.9</v>
      </c>
      <c r="AG1070" s="6">
        <f t="shared" si="134"/>
        <v>0.2635507661624083</v>
      </c>
      <c r="AH1070">
        <f t="shared" si="135"/>
        <v>-65697.34</v>
      </c>
    </row>
    <row r="1071" spans="1:34" x14ac:dyDescent="0.3">
      <c r="A1071" s="1" t="s">
        <v>2252</v>
      </c>
      <c r="B1071" s="1" t="s">
        <v>2253</v>
      </c>
      <c r="C1071" s="1">
        <v>67</v>
      </c>
      <c r="D1071" s="1" t="str">
        <f t="shared" si="128"/>
        <v>60-69</v>
      </c>
      <c r="E1071" s="1" t="s">
        <v>25</v>
      </c>
      <c r="F1071" s="1" t="s">
        <v>2078</v>
      </c>
      <c r="G1071" s="1" t="s">
        <v>27</v>
      </c>
      <c r="H1071" s="1" t="s">
        <v>272</v>
      </c>
      <c r="I1071" s="1" t="s">
        <v>112</v>
      </c>
      <c r="J1071" s="1" t="s">
        <v>30</v>
      </c>
      <c r="K1071" s="1" t="str">
        <f t="shared" si="129"/>
        <v>IST - ORD</v>
      </c>
      <c r="L1071" s="1">
        <v>13817</v>
      </c>
      <c r="M1071" s="1" t="str">
        <f t="shared" si="130"/>
        <v>Long-haul</v>
      </c>
      <c r="N1071" s="2">
        <v>0.91703703703703698</v>
      </c>
      <c r="O1071" s="2">
        <v>0.55662037037037038</v>
      </c>
      <c r="P1071" s="3">
        <v>45665</v>
      </c>
      <c r="Q1071" s="2">
        <v>0.92120370370370375</v>
      </c>
      <c r="R1071" s="2">
        <v>0.56078703703703703</v>
      </c>
      <c r="S1071" s="2">
        <f t="shared" si="131"/>
        <v>4.1666666666667629E-3</v>
      </c>
      <c r="T1071" s="2">
        <f t="shared" si="132"/>
        <v>4.1666666666666519E-3</v>
      </c>
      <c r="U1071" s="1">
        <v>6</v>
      </c>
      <c r="V1071" s="1" t="str">
        <f t="shared" si="133"/>
        <v>On-time</v>
      </c>
      <c r="W1071" s="1">
        <v>125.58</v>
      </c>
      <c r="X1071" s="1" t="s">
        <v>31</v>
      </c>
      <c r="Y1071" s="1">
        <v>5</v>
      </c>
      <c r="Z1071" s="1" t="s">
        <v>42</v>
      </c>
      <c r="AA1071" s="1">
        <v>32.53</v>
      </c>
      <c r="AB1071" s="1">
        <v>69832.229488511002</v>
      </c>
      <c r="AC1071" s="1" t="s">
        <v>39</v>
      </c>
      <c r="AD1071" s="1">
        <v>4.8899999999999997</v>
      </c>
      <c r="AE1071" s="1">
        <v>88798.68</v>
      </c>
      <c r="AF1071" s="1">
        <v>8043.63</v>
      </c>
      <c r="AG1071" s="6">
        <f t="shared" si="134"/>
        <v>9.0582765419485969E-2</v>
      </c>
      <c r="AH1071">
        <f t="shared" si="135"/>
        <v>-80755.049999999988</v>
      </c>
    </row>
    <row r="1072" spans="1:34" x14ac:dyDescent="0.3">
      <c r="A1072" s="1" t="s">
        <v>2254</v>
      </c>
      <c r="B1072" s="1" t="s">
        <v>2255</v>
      </c>
      <c r="C1072" s="1">
        <v>39</v>
      </c>
      <c r="D1072" s="1" t="str">
        <f t="shared" si="128"/>
        <v>30-39</v>
      </c>
      <c r="E1072" s="1" t="s">
        <v>36</v>
      </c>
      <c r="F1072" s="1" t="s">
        <v>2078</v>
      </c>
      <c r="G1072" s="1" t="s">
        <v>45</v>
      </c>
      <c r="H1072" s="1" t="s">
        <v>272</v>
      </c>
      <c r="I1072" s="1" t="s">
        <v>112</v>
      </c>
      <c r="J1072" s="1" t="s">
        <v>30</v>
      </c>
      <c r="K1072" s="1" t="str">
        <f t="shared" si="129"/>
        <v>IST - ORD</v>
      </c>
      <c r="L1072" s="1">
        <v>13817</v>
      </c>
      <c r="M1072" s="1" t="str">
        <f t="shared" si="130"/>
        <v>Long-haul</v>
      </c>
      <c r="N1072" s="2">
        <v>0.91703703703703698</v>
      </c>
      <c r="O1072" s="2">
        <v>0.55662037037037038</v>
      </c>
      <c r="P1072" s="3">
        <v>45661</v>
      </c>
      <c r="Q1072" s="2">
        <v>0.92120370370370375</v>
      </c>
      <c r="R1072" s="2">
        <v>0.56078703703703703</v>
      </c>
      <c r="S1072" s="2">
        <f t="shared" si="131"/>
        <v>4.1666666666667629E-3</v>
      </c>
      <c r="T1072" s="2">
        <f t="shared" si="132"/>
        <v>4.1666666666666519E-3</v>
      </c>
      <c r="U1072" s="1">
        <v>6</v>
      </c>
      <c r="V1072" s="1" t="str">
        <f t="shared" si="133"/>
        <v>On-time</v>
      </c>
      <c r="W1072" s="1">
        <v>195.83</v>
      </c>
      <c r="X1072" s="1" t="s">
        <v>53</v>
      </c>
      <c r="Y1072" s="1">
        <v>3</v>
      </c>
      <c r="Z1072" s="1" t="s">
        <v>38</v>
      </c>
      <c r="AA1072" s="1">
        <v>73.5</v>
      </c>
      <c r="AB1072" s="1">
        <v>70019.504537337503</v>
      </c>
      <c r="AC1072" s="1" t="s">
        <v>33</v>
      </c>
      <c r="AD1072" s="1">
        <v>3.58</v>
      </c>
      <c r="AE1072" s="1">
        <v>89023.41</v>
      </c>
      <c r="AF1072" s="1">
        <v>12547.82</v>
      </c>
      <c r="AG1072" s="6">
        <f t="shared" si="134"/>
        <v>0.1409496670594847</v>
      </c>
      <c r="AH1072">
        <f t="shared" si="135"/>
        <v>-76475.59</v>
      </c>
    </row>
    <row r="1073" spans="1:34" x14ac:dyDescent="0.3">
      <c r="A1073" s="1" t="s">
        <v>2256</v>
      </c>
      <c r="B1073" s="1" t="s">
        <v>2257</v>
      </c>
      <c r="C1073" s="1">
        <v>71</v>
      </c>
      <c r="D1073" s="1" t="str">
        <f t="shared" si="128"/>
        <v>70-80</v>
      </c>
      <c r="E1073" s="1" t="s">
        <v>36</v>
      </c>
      <c r="F1073" s="1" t="s">
        <v>2078</v>
      </c>
      <c r="G1073" s="1" t="s">
        <v>27</v>
      </c>
      <c r="H1073" s="1" t="s">
        <v>333</v>
      </c>
      <c r="I1073" s="1" t="s">
        <v>334</v>
      </c>
      <c r="J1073" s="1" t="s">
        <v>172</v>
      </c>
      <c r="K1073" s="1" t="str">
        <f t="shared" si="129"/>
        <v>AMS - PVG</v>
      </c>
      <c r="L1073" s="1">
        <v>4648</v>
      </c>
      <c r="M1073" s="1" t="str">
        <f t="shared" si="130"/>
        <v>Moderate-haul</v>
      </c>
      <c r="N1073" s="2">
        <v>0.70817129629629627</v>
      </c>
      <c r="O1073" s="2">
        <v>0.92275462962962962</v>
      </c>
      <c r="P1073" s="3">
        <v>45670</v>
      </c>
      <c r="Q1073" s="2">
        <v>0.81233796296296301</v>
      </c>
      <c r="R1073" s="2">
        <v>2.6921296296296297E-2</v>
      </c>
      <c r="S1073" s="2">
        <f t="shared" si="131"/>
        <v>0.10416666666666674</v>
      </c>
      <c r="T1073" s="2">
        <f t="shared" si="132"/>
        <v>0.10416666666666663</v>
      </c>
      <c r="U1073" s="1">
        <v>150</v>
      </c>
      <c r="V1073" s="1" t="str">
        <f t="shared" si="133"/>
        <v>Severe-delay</v>
      </c>
      <c r="W1073" s="1">
        <v>1058.46</v>
      </c>
      <c r="X1073" s="1" t="s">
        <v>37</v>
      </c>
      <c r="Y1073" s="1">
        <v>5</v>
      </c>
      <c r="Z1073" s="1" t="s">
        <v>80</v>
      </c>
      <c r="AA1073" s="1">
        <v>25.4</v>
      </c>
      <c r="AB1073" s="1">
        <v>23858.246283131801</v>
      </c>
      <c r="AC1073" s="1" t="s">
        <v>33</v>
      </c>
      <c r="AD1073" s="1">
        <v>4.26</v>
      </c>
      <c r="AE1073" s="1">
        <v>33629.9</v>
      </c>
      <c r="AF1073" s="1">
        <v>67746.52</v>
      </c>
      <c r="AG1073" s="6">
        <f t="shared" si="134"/>
        <v>2.014472835185356</v>
      </c>
      <c r="AH1073">
        <f t="shared" si="135"/>
        <v>34116.620000000003</v>
      </c>
    </row>
    <row r="1074" spans="1:34" x14ac:dyDescent="0.3">
      <c r="A1074" s="1" t="s">
        <v>2258</v>
      </c>
      <c r="B1074" s="1" t="s">
        <v>2259</v>
      </c>
      <c r="C1074" s="1">
        <v>22</v>
      </c>
      <c r="D1074" s="1" t="str">
        <f t="shared" si="128"/>
        <v>18-29</v>
      </c>
      <c r="E1074" s="1" t="s">
        <v>25</v>
      </c>
      <c r="F1074" s="1" t="s">
        <v>2078</v>
      </c>
      <c r="G1074" s="1" t="s">
        <v>27</v>
      </c>
      <c r="H1074" s="1" t="s">
        <v>333</v>
      </c>
      <c r="I1074" s="1" t="s">
        <v>334</v>
      </c>
      <c r="J1074" s="1" t="s">
        <v>172</v>
      </c>
      <c r="K1074" s="1" t="str">
        <f t="shared" si="129"/>
        <v>AMS - PVG</v>
      </c>
      <c r="L1074" s="1">
        <v>4648</v>
      </c>
      <c r="M1074" s="1" t="str">
        <f t="shared" si="130"/>
        <v>Moderate-haul</v>
      </c>
      <c r="N1074" s="2">
        <v>0.70817129629629627</v>
      </c>
      <c r="O1074" s="2">
        <v>0.92275462962962962</v>
      </c>
      <c r="P1074" s="3">
        <v>45663</v>
      </c>
      <c r="Q1074" s="2">
        <v>0.81233796296296301</v>
      </c>
      <c r="R1074" s="2">
        <v>2.6921296296296297E-2</v>
      </c>
      <c r="S1074" s="2">
        <f t="shared" si="131"/>
        <v>0.10416666666666674</v>
      </c>
      <c r="T1074" s="2">
        <f t="shared" si="132"/>
        <v>0.10416666666666663</v>
      </c>
      <c r="U1074" s="1">
        <v>150</v>
      </c>
      <c r="V1074" s="1" t="str">
        <f t="shared" si="133"/>
        <v>Severe-delay</v>
      </c>
      <c r="W1074" s="1">
        <v>1417.72</v>
      </c>
      <c r="X1074" s="1" t="s">
        <v>31</v>
      </c>
      <c r="Y1074" s="1">
        <v>5</v>
      </c>
      <c r="Z1074" s="1" t="s">
        <v>46</v>
      </c>
      <c r="AA1074" s="1">
        <v>121.26</v>
      </c>
      <c r="AB1074" s="1">
        <v>24639.848512084001</v>
      </c>
      <c r="AC1074" s="1" t="s">
        <v>33</v>
      </c>
      <c r="AD1074" s="1">
        <v>3.04</v>
      </c>
      <c r="AE1074" s="1">
        <v>34567.82</v>
      </c>
      <c r="AF1074" s="1">
        <v>90758.33</v>
      </c>
      <c r="AG1074" s="6">
        <f t="shared" si="134"/>
        <v>2.625515002103112</v>
      </c>
      <c r="AH1074">
        <f t="shared" si="135"/>
        <v>56190.51</v>
      </c>
    </row>
    <row r="1075" spans="1:34" x14ac:dyDescent="0.3">
      <c r="A1075" s="1" t="s">
        <v>2260</v>
      </c>
      <c r="B1075" s="1" t="s">
        <v>2261</v>
      </c>
      <c r="C1075" s="1">
        <v>35</v>
      </c>
      <c r="D1075" s="1" t="str">
        <f t="shared" si="128"/>
        <v>30-39</v>
      </c>
      <c r="E1075" s="1" t="s">
        <v>36</v>
      </c>
      <c r="F1075" s="1" t="s">
        <v>2078</v>
      </c>
      <c r="G1075" s="1" t="s">
        <v>45</v>
      </c>
      <c r="H1075" s="1" t="s">
        <v>333</v>
      </c>
      <c r="I1075" s="1" t="s">
        <v>334</v>
      </c>
      <c r="J1075" s="1" t="s">
        <v>172</v>
      </c>
      <c r="K1075" s="1" t="str">
        <f t="shared" si="129"/>
        <v>AMS - PVG</v>
      </c>
      <c r="L1075" s="1">
        <v>4648</v>
      </c>
      <c r="M1075" s="1" t="str">
        <f t="shared" si="130"/>
        <v>Moderate-haul</v>
      </c>
      <c r="N1075" s="2">
        <v>0.70817129629629627</v>
      </c>
      <c r="O1075" s="2">
        <v>0.92275462962962962</v>
      </c>
      <c r="P1075" s="3">
        <v>45659</v>
      </c>
      <c r="Q1075" s="2">
        <v>0.81233796296296301</v>
      </c>
      <c r="R1075" s="2">
        <v>2.6921296296296297E-2</v>
      </c>
      <c r="S1075" s="2">
        <f t="shared" si="131"/>
        <v>0.10416666666666674</v>
      </c>
      <c r="T1075" s="2">
        <f t="shared" si="132"/>
        <v>0.10416666666666663</v>
      </c>
      <c r="U1075" s="1">
        <v>150</v>
      </c>
      <c r="V1075" s="1" t="str">
        <f t="shared" si="133"/>
        <v>Severe-delay</v>
      </c>
      <c r="W1075" s="1">
        <v>851.55</v>
      </c>
      <c r="X1075" s="1" t="s">
        <v>31</v>
      </c>
      <c r="Y1075" s="1">
        <v>3</v>
      </c>
      <c r="Z1075" s="1" t="s">
        <v>42</v>
      </c>
      <c r="AA1075" s="1">
        <v>105.21</v>
      </c>
      <c r="AB1075" s="1">
        <v>23831.088058271998</v>
      </c>
      <c r="AC1075" s="1" t="s">
        <v>33</v>
      </c>
      <c r="AD1075" s="1">
        <v>3.51</v>
      </c>
      <c r="AE1075" s="1">
        <v>33597.31</v>
      </c>
      <c r="AF1075" s="1">
        <v>54520.24</v>
      </c>
      <c r="AG1075" s="6">
        <f t="shared" si="134"/>
        <v>1.6227561075574206</v>
      </c>
      <c r="AH1075">
        <f t="shared" si="135"/>
        <v>20922.93</v>
      </c>
    </row>
    <row r="1076" spans="1:34" x14ac:dyDescent="0.3">
      <c r="A1076" s="1" t="s">
        <v>2262</v>
      </c>
      <c r="B1076" s="1" t="s">
        <v>2263</v>
      </c>
      <c r="C1076" s="1">
        <v>71</v>
      </c>
      <c r="D1076" s="1" t="str">
        <f t="shared" si="128"/>
        <v>70-80</v>
      </c>
      <c r="E1076" s="1" t="s">
        <v>36</v>
      </c>
      <c r="F1076" s="1" t="s">
        <v>2078</v>
      </c>
      <c r="G1076" s="1" t="s">
        <v>45</v>
      </c>
      <c r="H1076" s="1" t="s">
        <v>333</v>
      </c>
      <c r="I1076" s="1" t="s">
        <v>334</v>
      </c>
      <c r="J1076" s="1" t="s">
        <v>172</v>
      </c>
      <c r="K1076" s="1" t="str">
        <f t="shared" si="129"/>
        <v>AMS - PVG</v>
      </c>
      <c r="L1076" s="1">
        <v>4648</v>
      </c>
      <c r="M1076" s="1" t="str">
        <f t="shared" si="130"/>
        <v>Moderate-haul</v>
      </c>
      <c r="N1076" s="2">
        <v>0.70817129629629627</v>
      </c>
      <c r="O1076" s="2">
        <v>0.92275462962962962</v>
      </c>
      <c r="P1076" s="3">
        <v>45661</v>
      </c>
      <c r="Q1076" s="2">
        <v>0.81233796296296301</v>
      </c>
      <c r="R1076" s="2">
        <v>2.6921296296296297E-2</v>
      </c>
      <c r="S1076" s="2">
        <f t="shared" si="131"/>
        <v>0.10416666666666674</v>
      </c>
      <c r="T1076" s="2">
        <f t="shared" si="132"/>
        <v>0.10416666666666663</v>
      </c>
      <c r="U1076" s="1">
        <v>150</v>
      </c>
      <c r="V1076" s="1" t="str">
        <f t="shared" si="133"/>
        <v>Severe-delay</v>
      </c>
      <c r="W1076" s="1">
        <v>665.33</v>
      </c>
      <c r="X1076" s="1" t="s">
        <v>31</v>
      </c>
      <c r="Y1076" s="1">
        <v>5</v>
      </c>
      <c r="Z1076" s="1" t="s">
        <v>32</v>
      </c>
      <c r="AA1076" s="1">
        <v>18.34</v>
      </c>
      <c r="AB1076" s="1">
        <v>24130.114647070801</v>
      </c>
      <c r="AC1076" s="1" t="s">
        <v>33</v>
      </c>
      <c r="AD1076" s="1">
        <v>3.21</v>
      </c>
      <c r="AE1076" s="1">
        <v>33956.14</v>
      </c>
      <c r="AF1076" s="1">
        <v>42584.79</v>
      </c>
      <c r="AG1076" s="6">
        <f t="shared" si="134"/>
        <v>1.2541116275289241</v>
      </c>
      <c r="AH1076">
        <f t="shared" si="135"/>
        <v>8628.6500000000015</v>
      </c>
    </row>
    <row r="1077" spans="1:34" x14ac:dyDescent="0.3">
      <c r="A1077" s="1" t="s">
        <v>2264</v>
      </c>
      <c r="B1077" s="1" t="s">
        <v>2265</v>
      </c>
      <c r="C1077" s="1">
        <v>28</v>
      </c>
      <c r="D1077" s="1" t="str">
        <f t="shared" si="128"/>
        <v>18-29</v>
      </c>
      <c r="E1077" s="1" t="s">
        <v>25</v>
      </c>
      <c r="F1077" s="1" t="s">
        <v>2078</v>
      </c>
      <c r="G1077" s="1" t="s">
        <v>45</v>
      </c>
      <c r="H1077" s="1" t="s">
        <v>333</v>
      </c>
      <c r="I1077" s="1" t="s">
        <v>334</v>
      </c>
      <c r="J1077" s="1" t="s">
        <v>172</v>
      </c>
      <c r="K1077" s="1" t="str">
        <f t="shared" si="129"/>
        <v>AMS - PVG</v>
      </c>
      <c r="L1077" s="1">
        <v>4648</v>
      </c>
      <c r="M1077" s="1" t="str">
        <f t="shared" si="130"/>
        <v>Moderate-haul</v>
      </c>
      <c r="N1077" s="2">
        <v>0.70817129629629627</v>
      </c>
      <c r="O1077" s="2">
        <v>0.92275462962962962</v>
      </c>
      <c r="P1077" s="3">
        <v>45660</v>
      </c>
      <c r="Q1077" s="2">
        <v>0.81233796296296301</v>
      </c>
      <c r="R1077" s="2">
        <v>2.6921296296296297E-2</v>
      </c>
      <c r="S1077" s="2">
        <f t="shared" si="131"/>
        <v>0.10416666666666674</v>
      </c>
      <c r="T1077" s="2">
        <f t="shared" si="132"/>
        <v>0.10416666666666663</v>
      </c>
      <c r="U1077" s="1">
        <v>150</v>
      </c>
      <c r="V1077" s="1" t="str">
        <f t="shared" si="133"/>
        <v>Severe-delay</v>
      </c>
      <c r="W1077" s="1">
        <v>1493.8</v>
      </c>
      <c r="X1077" s="1" t="s">
        <v>37</v>
      </c>
      <c r="Y1077" s="1">
        <v>5</v>
      </c>
      <c r="Z1077" s="1" t="s">
        <v>80</v>
      </c>
      <c r="AA1077" s="1">
        <v>78.36</v>
      </c>
      <c r="AB1077" s="1">
        <v>24331.580746760101</v>
      </c>
      <c r="AC1077" s="1" t="s">
        <v>33</v>
      </c>
      <c r="AD1077" s="1">
        <v>4.5</v>
      </c>
      <c r="AE1077" s="1">
        <v>34197.9</v>
      </c>
      <c r="AF1077" s="1">
        <v>95618.87</v>
      </c>
      <c r="AG1077" s="6">
        <f t="shared" si="134"/>
        <v>2.7960450787913875</v>
      </c>
      <c r="AH1077">
        <f t="shared" si="135"/>
        <v>61420.969999999994</v>
      </c>
    </row>
    <row r="1078" spans="1:34" x14ac:dyDescent="0.3">
      <c r="A1078" s="1" t="s">
        <v>2266</v>
      </c>
      <c r="B1078" s="1" t="s">
        <v>2267</v>
      </c>
      <c r="C1078" s="1">
        <v>72</v>
      </c>
      <c r="D1078" s="1" t="str">
        <f t="shared" si="128"/>
        <v>70-80</v>
      </c>
      <c r="E1078" s="1" t="s">
        <v>36</v>
      </c>
      <c r="F1078" s="1" t="s">
        <v>2078</v>
      </c>
      <c r="G1078" s="1" t="s">
        <v>27</v>
      </c>
      <c r="H1078" s="1" t="s">
        <v>333</v>
      </c>
      <c r="I1078" s="1" t="s">
        <v>334</v>
      </c>
      <c r="J1078" s="1" t="s">
        <v>172</v>
      </c>
      <c r="K1078" s="1" t="str">
        <f t="shared" si="129"/>
        <v>AMS - PVG</v>
      </c>
      <c r="L1078" s="1">
        <v>4648</v>
      </c>
      <c r="M1078" s="1" t="str">
        <f t="shared" si="130"/>
        <v>Moderate-haul</v>
      </c>
      <c r="N1078" s="2">
        <v>0.70817129629629627</v>
      </c>
      <c r="O1078" s="2">
        <v>0.92275462962962962</v>
      </c>
      <c r="P1078" s="3">
        <v>45672</v>
      </c>
      <c r="Q1078" s="2">
        <v>0.81233796296296301</v>
      </c>
      <c r="R1078" s="2">
        <v>2.6921296296296297E-2</v>
      </c>
      <c r="S1078" s="2">
        <f t="shared" si="131"/>
        <v>0.10416666666666674</v>
      </c>
      <c r="T1078" s="2">
        <f t="shared" si="132"/>
        <v>0.10416666666666663</v>
      </c>
      <c r="U1078" s="1">
        <v>150</v>
      </c>
      <c r="V1078" s="1" t="str">
        <f t="shared" si="133"/>
        <v>Severe-delay</v>
      </c>
      <c r="W1078" s="1">
        <v>1312.6</v>
      </c>
      <c r="X1078" s="1" t="s">
        <v>53</v>
      </c>
      <c r="Y1078" s="1">
        <v>5</v>
      </c>
      <c r="Z1078" s="1" t="s">
        <v>46</v>
      </c>
      <c r="AA1078" s="1">
        <v>161.52000000000001</v>
      </c>
      <c r="AB1078" s="1">
        <v>24723.8772887286</v>
      </c>
      <c r="AC1078" s="1" t="s">
        <v>39</v>
      </c>
      <c r="AD1078" s="1">
        <v>4.9400000000000004</v>
      </c>
      <c r="AE1078" s="1">
        <v>34668.65</v>
      </c>
      <c r="AF1078" s="1">
        <v>84038.7</v>
      </c>
      <c r="AG1078" s="6">
        <f t="shared" si="134"/>
        <v>2.4240545853386273</v>
      </c>
      <c r="AH1078">
        <f t="shared" si="135"/>
        <v>49370.049999999996</v>
      </c>
    </row>
    <row r="1079" spans="1:34" x14ac:dyDescent="0.3">
      <c r="A1079" s="1" t="s">
        <v>2268</v>
      </c>
      <c r="B1079" s="1" t="s">
        <v>2269</v>
      </c>
      <c r="C1079" s="1">
        <v>19</v>
      </c>
      <c r="D1079" s="1" t="str">
        <f t="shared" si="128"/>
        <v>18-29</v>
      </c>
      <c r="E1079" s="1" t="s">
        <v>36</v>
      </c>
      <c r="F1079" s="1" t="s">
        <v>2078</v>
      </c>
      <c r="G1079" s="1" t="s">
        <v>45</v>
      </c>
      <c r="H1079" s="1" t="s">
        <v>349</v>
      </c>
      <c r="I1079" s="1" t="s">
        <v>214</v>
      </c>
      <c r="J1079" s="1" t="s">
        <v>29</v>
      </c>
      <c r="K1079" s="1" t="str">
        <f t="shared" si="129"/>
        <v>DEL - LHR</v>
      </c>
      <c r="L1079" s="1">
        <v>3765</v>
      </c>
      <c r="M1079" s="1" t="str">
        <f t="shared" si="130"/>
        <v xml:space="preserve">Short-haul </v>
      </c>
      <c r="N1079" s="2">
        <v>0.88836805555555554</v>
      </c>
      <c r="O1079" s="2">
        <v>6.267361111111111E-2</v>
      </c>
      <c r="P1079" s="3">
        <v>45665</v>
      </c>
      <c r="Q1079" s="2">
        <v>0.8911458333333333</v>
      </c>
      <c r="R1079" s="2">
        <v>6.5451388888888892E-2</v>
      </c>
      <c r="S1079" s="2">
        <f t="shared" si="131"/>
        <v>2.7777777777777679E-3</v>
      </c>
      <c r="T1079" s="2">
        <f t="shared" si="132"/>
        <v>2.7777777777777818E-3</v>
      </c>
      <c r="U1079" s="1">
        <v>4</v>
      </c>
      <c r="V1079" s="1" t="str">
        <f t="shared" si="133"/>
        <v>On-time</v>
      </c>
      <c r="W1079" s="1">
        <v>133.44</v>
      </c>
      <c r="X1079" s="1" t="s">
        <v>31</v>
      </c>
      <c r="Y1079" s="1">
        <v>5</v>
      </c>
      <c r="Z1079" s="1" t="s">
        <v>42</v>
      </c>
      <c r="AA1079" s="1">
        <v>6.25</v>
      </c>
      <c r="AB1079" s="1">
        <v>19698.630150257599</v>
      </c>
      <c r="AC1079" s="1" t="s">
        <v>39</v>
      </c>
      <c r="AD1079" s="1">
        <v>3.25</v>
      </c>
      <c r="AE1079" s="1">
        <v>28638.36</v>
      </c>
      <c r="AF1079" s="1">
        <v>8541.41</v>
      </c>
      <c r="AG1079" s="6">
        <f t="shared" si="134"/>
        <v>0.29825066798517791</v>
      </c>
      <c r="AH1079">
        <f t="shared" si="135"/>
        <v>-20096.95</v>
      </c>
    </row>
    <row r="1080" spans="1:34" x14ac:dyDescent="0.3">
      <c r="A1080" s="1" t="s">
        <v>2270</v>
      </c>
      <c r="B1080" s="1" t="s">
        <v>2271</v>
      </c>
      <c r="C1080" s="1">
        <v>42</v>
      </c>
      <c r="D1080" s="1" t="str">
        <f t="shared" si="128"/>
        <v>40-59</v>
      </c>
      <c r="E1080" s="1" t="s">
        <v>25</v>
      </c>
      <c r="F1080" s="1" t="s">
        <v>2078</v>
      </c>
      <c r="G1080" s="1" t="s">
        <v>27</v>
      </c>
      <c r="H1080" s="1" t="s">
        <v>349</v>
      </c>
      <c r="I1080" s="1" t="s">
        <v>214</v>
      </c>
      <c r="J1080" s="1" t="s">
        <v>29</v>
      </c>
      <c r="K1080" s="1" t="str">
        <f t="shared" si="129"/>
        <v>DEL - LHR</v>
      </c>
      <c r="L1080" s="1">
        <v>3765</v>
      </c>
      <c r="M1080" s="1" t="str">
        <f t="shared" si="130"/>
        <v xml:space="preserve">Short-haul </v>
      </c>
      <c r="N1080" s="2">
        <v>0.88836805555555554</v>
      </c>
      <c r="O1080" s="2">
        <v>6.267361111111111E-2</v>
      </c>
      <c r="P1080" s="3">
        <v>45669</v>
      </c>
      <c r="Q1080" s="2">
        <v>0.8911458333333333</v>
      </c>
      <c r="R1080" s="2">
        <v>6.5451388888888892E-2</v>
      </c>
      <c r="S1080" s="2">
        <f t="shared" si="131"/>
        <v>2.7777777777777679E-3</v>
      </c>
      <c r="T1080" s="2">
        <f t="shared" si="132"/>
        <v>2.7777777777777818E-3</v>
      </c>
      <c r="U1080" s="1">
        <v>4</v>
      </c>
      <c r="V1080" s="1" t="str">
        <f t="shared" si="133"/>
        <v>On-time</v>
      </c>
      <c r="W1080" s="1">
        <v>612.97</v>
      </c>
      <c r="X1080" s="1" t="s">
        <v>37</v>
      </c>
      <c r="Y1080" s="1">
        <v>5</v>
      </c>
      <c r="Z1080" s="1" t="s">
        <v>46</v>
      </c>
      <c r="AA1080" s="1">
        <v>97.09</v>
      </c>
      <c r="AB1080" s="1">
        <v>19672.667090745701</v>
      </c>
      <c r="AC1080" s="1" t="s">
        <v>39</v>
      </c>
      <c r="AD1080" s="1">
        <v>4.5</v>
      </c>
      <c r="AE1080" s="1">
        <v>28607.200000000001</v>
      </c>
      <c r="AF1080" s="1">
        <v>39249.5</v>
      </c>
      <c r="AG1080" s="6">
        <f t="shared" si="134"/>
        <v>1.3720147375485892</v>
      </c>
      <c r="AH1080">
        <f t="shared" si="135"/>
        <v>10642.3</v>
      </c>
    </row>
    <row r="1081" spans="1:34" x14ac:dyDescent="0.3">
      <c r="A1081" s="1" t="s">
        <v>2272</v>
      </c>
      <c r="B1081" s="1" t="s">
        <v>2273</v>
      </c>
      <c r="C1081" s="1">
        <v>47</v>
      </c>
      <c r="D1081" s="1" t="str">
        <f t="shared" si="128"/>
        <v>40-59</v>
      </c>
      <c r="E1081" s="1" t="s">
        <v>36</v>
      </c>
      <c r="F1081" s="1" t="s">
        <v>2078</v>
      </c>
      <c r="G1081" s="1" t="s">
        <v>45</v>
      </c>
      <c r="H1081" s="1" t="s">
        <v>349</v>
      </c>
      <c r="I1081" s="1" t="s">
        <v>214</v>
      </c>
      <c r="J1081" s="1" t="s">
        <v>29</v>
      </c>
      <c r="K1081" s="1" t="str">
        <f t="shared" si="129"/>
        <v>DEL - LHR</v>
      </c>
      <c r="L1081" s="1">
        <v>3765</v>
      </c>
      <c r="M1081" s="1" t="str">
        <f t="shared" si="130"/>
        <v xml:space="preserve">Short-haul </v>
      </c>
      <c r="N1081" s="2">
        <v>0.88836805555555554</v>
      </c>
      <c r="O1081" s="2">
        <v>6.267361111111111E-2</v>
      </c>
      <c r="P1081" s="3">
        <v>45663</v>
      </c>
      <c r="Q1081" s="2">
        <v>0.8911458333333333</v>
      </c>
      <c r="R1081" s="2">
        <v>6.5451388888888892E-2</v>
      </c>
      <c r="S1081" s="2">
        <f t="shared" si="131"/>
        <v>2.7777777777777679E-3</v>
      </c>
      <c r="T1081" s="2">
        <f t="shared" si="132"/>
        <v>2.7777777777777818E-3</v>
      </c>
      <c r="U1081" s="1">
        <v>4</v>
      </c>
      <c r="V1081" s="1" t="str">
        <f t="shared" si="133"/>
        <v>On-time</v>
      </c>
      <c r="W1081" s="1">
        <v>966.84</v>
      </c>
      <c r="X1081" s="1" t="s">
        <v>53</v>
      </c>
      <c r="Y1081" s="1">
        <v>5</v>
      </c>
      <c r="Z1081" s="1" t="s">
        <v>80</v>
      </c>
      <c r="AA1081" s="1">
        <v>96.05</v>
      </c>
      <c r="AB1081" s="1">
        <v>19533.114207340401</v>
      </c>
      <c r="AC1081" s="1" t="s">
        <v>39</v>
      </c>
      <c r="AD1081" s="1">
        <v>3.16</v>
      </c>
      <c r="AE1081" s="1">
        <v>28439.74</v>
      </c>
      <c r="AF1081" s="1">
        <v>61896.97</v>
      </c>
      <c r="AG1081" s="6">
        <f t="shared" si="134"/>
        <v>2.1764253119051018</v>
      </c>
      <c r="AH1081">
        <f t="shared" si="135"/>
        <v>33457.229999999996</v>
      </c>
    </row>
    <row r="1082" spans="1:34" x14ac:dyDescent="0.3">
      <c r="A1082" s="1" t="s">
        <v>2274</v>
      </c>
      <c r="B1082" s="1" t="s">
        <v>2275</v>
      </c>
      <c r="C1082" s="1">
        <v>60</v>
      </c>
      <c r="D1082" s="1" t="str">
        <f t="shared" si="128"/>
        <v>60-69</v>
      </c>
      <c r="E1082" s="1" t="s">
        <v>25</v>
      </c>
      <c r="F1082" s="1" t="s">
        <v>2078</v>
      </c>
      <c r="G1082" s="1" t="s">
        <v>27</v>
      </c>
      <c r="H1082" s="1" t="s">
        <v>349</v>
      </c>
      <c r="I1082" s="1" t="s">
        <v>214</v>
      </c>
      <c r="J1082" s="1" t="s">
        <v>29</v>
      </c>
      <c r="K1082" s="1" t="str">
        <f t="shared" si="129"/>
        <v>DEL - LHR</v>
      </c>
      <c r="L1082" s="1">
        <v>3765</v>
      </c>
      <c r="M1082" s="1" t="str">
        <f t="shared" si="130"/>
        <v xml:space="preserve">Short-haul </v>
      </c>
      <c r="N1082" s="2">
        <v>0.88836805555555554</v>
      </c>
      <c r="O1082" s="2">
        <v>6.267361111111111E-2</v>
      </c>
      <c r="P1082" s="3">
        <v>45671</v>
      </c>
      <c r="Q1082" s="2">
        <v>0.8911458333333333</v>
      </c>
      <c r="R1082" s="2">
        <v>6.5451388888888892E-2</v>
      </c>
      <c r="S1082" s="2">
        <f t="shared" si="131"/>
        <v>2.7777777777777679E-3</v>
      </c>
      <c r="T1082" s="2">
        <f t="shared" si="132"/>
        <v>2.7777777777777818E-3</v>
      </c>
      <c r="U1082" s="1">
        <v>4</v>
      </c>
      <c r="V1082" s="1" t="str">
        <f t="shared" si="133"/>
        <v>On-time</v>
      </c>
      <c r="W1082" s="1">
        <v>1142.5</v>
      </c>
      <c r="X1082" s="1" t="s">
        <v>53</v>
      </c>
      <c r="Y1082" s="1">
        <v>5</v>
      </c>
      <c r="Z1082" s="1" t="s">
        <v>38</v>
      </c>
      <c r="AA1082" s="1">
        <v>187.25</v>
      </c>
      <c r="AB1082" s="1">
        <v>19958.805112023099</v>
      </c>
      <c r="AC1082" s="1" t="s">
        <v>33</v>
      </c>
      <c r="AD1082" s="1">
        <v>4.18</v>
      </c>
      <c r="AE1082" s="1">
        <v>28950.57</v>
      </c>
      <c r="AF1082" s="1">
        <v>73157.45</v>
      </c>
      <c r="AG1082" s="6">
        <f t="shared" si="134"/>
        <v>2.5269778798828484</v>
      </c>
      <c r="AH1082">
        <f t="shared" si="135"/>
        <v>44206.879999999997</v>
      </c>
    </row>
    <row r="1083" spans="1:34" x14ac:dyDescent="0.3">
      <c r="A1083" s="1" t="s">
        <v>2276</v>
      </c>
      <c r="B1083" s="1" t="s">
        <v>2277</v>
      </c>
      <c r="C1083" s="1">
        <v>36</v>
      </c>
      <c r="D1083" s="1" t="str">
        <f t="shared" si="128"/>
        <v>30-39</v>
      </c>
      <c r="E1083" s="1" t="s">
        <v>25</v>
      </c>
      <c r="F1083" s="1" t="s">
        <v>2078</v>
      </c>
      <c r="G1083" s="1" t="s">
        <v>45</v>
      </c>
      <c r="H1083" s="1" t="s">
        <v>349</v>
      </c>
      <c r="I1083" s="1" t="s">
        <v>214</v>
      </c>
      <c r="J1083" s="1" t="s">
        <v>29</v>
      </c>
      <c r="K1083" s="1" t="str">
        <f t="shared" si="129"/>
        <v>DEL - LHR</v>
      </c>
      <c r="L1083" s="1">
        <v>3765</v>
      </c>
      <c r="M1083" s="1" t="str">
        <f t="shared" si="130"/>
        <v xml:space="preserve">Short-haul </v>
      </c>
      <c r="N1083" s="2">
        <v>0.88836805555555554</v>
      </c>
      <c r="O1083" s="2">
        <v>6.267361111111111E-2</v>
      </c>
      <c r="P1083" s="3">
        <v>45662</v>
      </c>
      <c r="Q1083" s="2">
        <v>0.8911458333333333</v>
      </c>
      <c r="R1083" s="2">
        <v>6.5451388888888892E-2</v>
      </c>
      <c r="S1083" s="2">
        <f t="shared" si="131"/>
        <v>2.7777777777777679E-3</v>
      </c>
      <c r="T1083" s="2">
        <f t="shared" si="132"/>
        <v>2.7777777777777818E-3</v>
      </c>
      <c r="U1083" s="1">
        <v>4</v>
      </c>
      <c r="V1083" s="1" t="str">
        <f t="shared" si="133"/>
        <v>On-time</v>
      </c>
      <c r="W1083" s="1">
        <v>366.72</v>
      </c>
      <c r="X1083" s="1" t="s">
        <v>53</v>
      </c>
      <c r="Y1083" s="1">
        <v>3</v>
      </c>
      <c r="Z1083" s="1" t="s">
        <v>32</v>
      </c>
      <c r="AA1083" s="1">
        <v>20.100000000000001</v>
      </c>
      <c r="AB1083" s="1">
        <v>19358.205372158998</v>
      </c>
      <c r="AC1083" s="1" t="s">
        <v>39</v>
      </c>
      <c r="AD1083" s="1">
        <v>3.6</v>
      </c>
      <c r="AE1083" s="1">
        <v>28229.85</v>
      </c>
      <c r="AF1083" s="1">
        <v>23474.1</v>
      </c>
      <c r="AG1083" s="6">
        <f t="shared" si="134"/>
        <v>0.83153470528536277</v>
      </c>
      <c r="AH1083">
        <f t="shared" si="135"/>
        <v>-4755.75</v>
      </c>
    </row>
    <row r="1084" spans="1:34" x14ac:dyDescent="0.3">
      <c r="A1084" s="1" t="s">
        <v>2278</v>
      </c>
      <c r="B1084" s="1" t="s">
        <v>2279</v>
      </c>
      <c r="C1084" s="1">
        <v>21</v>
      </c>
      <c r="D1084" s="1" t="str">
        <f t="shared" si="128"/>
        <v>18-29</v>
      </c>
      <c r="E1084" s="1" t="s">
        <v>25</v>
      </c>
      <c r="F1084" s="1" t="s">
        <v>2078</v>
      </c>
      <c r="G1084" s="1" t="s">
        <v>27</v>
      </c>
      <c r="H1084" s="1" t="s">
        <v>349</v>
      </c>
      <c r="I1084" s="1" t="s">
        <v>214</v>
      </c>
      <c r="J1084" s="1" t="s">
        <v>29</v>
      </c>
      <c r="K1084" s="1" t="str">
        <f t="shared" si="129"/>
        <v>DEL - LHR</v>
      </c>
      <c r="L1084" s="1">
        <v>3765</v>
      </c>
      <c r="M1084" s="1" t="str">
        <f t="shared" si="130"/>
        <v xml:space="preserve">Short-haul </v>
      </c>
      <c r="N1084" s="2">
        <v>0.88836805555555554</v>
      </c>
      <c r="O1084" s="2">
        <v>6.267361111111111E-2</v>
      </c>
      <c r="P1084" s="3">
        <v>45672</v>
      </c>
      <c r="Q1084" s="2">
        <v>0.8911458333333333</v>
      </c>
      <c r="R1084" s="2">
        <v>6.5451388888888892E-2</v>
      </c>
      <c r="S1084" s="2">
        <f t="shared" si="131"/>
        <v>2.7777777777777679E-3</v>
      </c>
      <c r="T1084" s="2">
        <f t="shared" si="132"/>
        <v>2.7777777777777818E-3</v>
      </c>
      <c r="U1084" s="1">
        <v>4</v>
      </c>
      <c r="V1084" s="1" t="str">
        <f t="shared" si="133"/>
        <v>On-time</v>
      </c>
      <c r="W1084" s="1">
        <v>291.87</v>
      </c>
      <c r="X1084" s="1" t="s">
        <v>53</v>
      </c>
      <c r="Y1084" s="1">
        <v>5</v>
      </c>
      <c r="Z1084" s="1" t="s">
        <v>42</v>
      </c>
      <c r="AA1084" s="1">
        <v>149.74</v>
      </c>
      <c r="AB1084" s="1">
        <v>19596.162685849798</v>
      </c>
      <c r="AC1084" s="1" t="s">
        <v>39</v>
      </c>
      <c r="AD1084" s="1">
        <v>4.8499999999999996</v>
      </c>
      <c r="AE1084" s="1">
        <v>28515.4</v>
      </c>
      <c r="AF1084" s="1">
        <v>18709.63</v>
      </c>
      <c r="AG1084" s="6">
        <f t="shared" si="134"/>
        <v>0.65612370859254998</v>
      </c>
      <c r="AH1084">
        <f t="shared" si="135"/>
        <v>-9805.77</v>
      </c>
    </row>
    <row r="1085" spans="1:34" x14ac:dyDescent="0.3">
      <c r="A1085" s="1" t="s">
        <v>2280</v>
      </c>
      <c r="B1085" s="1" t="s">
        <v>2281</v>
      </c>
      <c r="C1085" s="1">
        <v>61</v>
      </c>
      <c r="D1085" s="1" t="str">
        <f t="shared" si="128"/>
        <v>60-69</v>
      </c>
      <c r="E1085" s="1" t="s">
        <v>36</v>
      </c>
      <c r="F1085" s="1" t="s">
        <v>2078</v>
      </c>
      <c r="G1085" s="1" t="s">
        <v>45</v>
      </c>
      <c r="H1085" s="1" t="s">
        <v>349</v>
      </c>
      <c r="I1085" s="1" t="s">
        <v>214</v>
      </c>
      <c r="J1085" s="1" t="s">
        <v>29</v>
      </c>
      <c r="K1085" s="1" t="str">
        <f t="shared" si="129"/>
        <v>DEL - LHR</v>
      </c>
      <c r="L1085" s="1">
        <v>3765</v>
      </c>
      <c r="M1085" s="1" t="str">
        <f t="shared" si="130"/>
        <v xml:space="preserve">Short-haul </v>
      </c>
      <c r="N1085" s="2">
        <v>0.88836805555555554</v>
      </c>
      <c r="O1085" s="2">
        <v>6.267361111111111E-2</v>
      </c>
      <c r="P1085" s="3">
        <v>45661</v>
      </c>
      <c r="Q1085" s="2">
        <v>0.8911458333333333</v>
      </c>
      <c r="R1085" s="2">
        <v>6.5451388888888892E-2</v>
      </c>
      <c r="S1085" s="2">
        <f t="shared" si="131"/>
        <v>2.7777777777777679E-3</v>
      </c>
      <c r="T1085" s="2">
        <f t="shared" si="132"/>
        <v>2.7777777777777818E-3</v>
      </c>
      <c r="U1085" s="1">
        <v>4</v>
      </c>
      <c r="V1085" s="1" t="str">
        <f t="shared" si="133"/>
        <v>On-time</v>
      </c>
      <c r="W1085" s="1">
        <v>171.67</v>
      </c>
      <c r="X1085" s="1" t="s">
        <v>37</v>
      </c>
      <c r="Y1085" s="1">
        <v>5</v>
      </c>
      <c r="Z1085" s="1" t="s">
        <v>38</v>
      </c>
      <c r="AA1085" s="1">
        <v>86.91</v>
      </c>
      <c r="AB1085" s="1">
        <v>20013.955641292501</v>
      </c>
      <c r="AC1085" s="1" t="s">
        <v>33</v>
      </c>
      <c r="AD1085" s="1">
        <v>3.92</v>
      </c>
      <c r="AE1085" s="1">
        <v>29016.75</v>
      </c>
      <c r="AF1085" s="1">
        <v>11004.26</v>
      </c>
      <c r="AG1085" s="6">
        <f t="shared" si="134"/>
        <v>0.37923819862665531</v>
      </c>
      <c r="AH1085">
        <f t="shared" si="135"/>
        <v>-18012.489999999998</v>
      </c>
    </row>
    <row r="1086" spans="1:34" x14ac:dyDescent="0.3">
      <c r="A1086" s="1" t="s">
        <v>2282</v>
      </c>
      <c r="B1086" s="1" t="s">
        <v>2283</v>
      </c>
      <c r="C1086" s="1">
        <v>25</v>
      </c>
      <c r="D1086" s="1" t="str">
        <f t="shared" si="128"/>
        <v>18-29</v>
      </c>
      <c r="E1086" s="1" t="s">
        <v>36</v>
      </c>
      <c r="F1086" s="1" t="s">
        <v>2078</v>
      </c>
      <c r="G1086" s="1" t="s">
        <v>27</v>
      </c>
      <c r="H1086" s="1" t="s">
        <v>349</v>
      </c>
      <c r="I1086" s="1" t="s">
        <v>214</v>
      </c>
      <c r="J1086" s="1" t="s">
        <v>29</v>
      </c>
      <c r="K1086" s="1" t="str">
        <f t="shared" si="129"/>
        <v>DEL - LHR</v>
      </c>
      <c r="L1086" s="1">
        <v>3765</v>
      </c>
      <c r="M1086" s="1" t="str">
        <f t="shared" si="130"/>
        <v xml:space="preserve">Short-haul </v>
      </c>
      <c r="N1086" s="2">
        <v>0.88836805555555554</v>
      </c>
      <c r="O1086" s="2">
        <v>6.267361111111111E-2</v>
      </c>
      <c r="P1086" s="3">
        <v>45665</v>
      </c>
      <c r="Q1086" s="2">
        <v>0.8911458333333333</v>
      </c>
      <c r="R1086" s="2">
        <v>6.5451388888888892E-2</v>
      </c>
      <c r="S1086" s="2">
        <f t="shared" si="131"/>
        <v>2.7777777777777679E-3</v>
      </c>
      <c r="T1086" s="2">
        <f t="shared" si="132"/>
        <v>2.7777777777777818E-3</v>
      </c>
      <c r="U1086" s="1">
        <v>4</v>
      </c>
      <c r="V1086" s="1" t="str">
        <f t="shared" si="133"/>
        <v>On-time</v>
      </c>
      <c r="W1086" s="1">
        <v>531.72</v>
      </c>
      <c r="X1086" s="1" t="s">
        <v>53</v>
      </c>
      <c r="Y1086" s="1">
        <v>5</v>
      </c>
      <c r="Z1086" s="1" t="s">
        <v>32</v>
      </c>
      <c r="AA1086" s="1">
        <v>186.7</v>
      </c>
      <c r="AB1086" s="1">
        <v>19489.3755020233</v>
      </c>
      <c r="AC1086" s="1" t="s">
        <v>39</v>
      </c>
      <c r="AD1086" s="1">
        <v>4.12</v>
      </c>
      <c r="AE1086" s="1">
        <v>28387.25</v>
      </c>
      <c r="AF1086" s="1">
        <v>34067.42</v>
      </c>
      <c r="AG1086" s="6">
        <f t="shared" si="134"/>
        <v>1.2000958176646206</v>
      </c>
      <c r="AH1086">
        <f t="shared" si="135"/>
        <v>5680.1699999999983</v>
      </c>
    </row>
    <row r="1087" spans="1:34" x14ac:dyDescent="0.3">
      <c r="A1087" s="1" t="s">
        <v>2284</v>
      </c>
      <c r="B1087" s="1" t="s">
        <v>2285</v>
      </c>
      <c r="C1087" s="1">
        <v>41</v>
      </c>
      <c r="D1087" s="1" t="str">
        <f t="shared" si="128"/>
        <v>40-59</v>
      </c>
      <c r="E1087" s="1" t="s">
        <v>36</v>
      </c>
      <c r="F1087" s="1" t="s">
        <v>2078</v>
      </c>
      <c r="G1087" s="1" t="s">
        <v>45</v>
      </c>
      <c r="H1087" s="1" t="s">
        <v>349</v>
      </c>
      <c r="I1087" s="1" t="s">
        <v>214</v>
      </c>
      <c r="J1087" s="1" t="s">
        <v>29</v>
      </c>
      <c r="K1087" s="1" t="str">
        <f t="shared" si="129"/>
        <v>DEL - LHR</v>
      </c>
      <c r="L1087" s="1">
        <v>3765</v>
      </c>
      <c r="M1087" s="1" t="str">
        <f t="shared" si="130"/>
        <v xml:space="preserve">Short-haul </v>
      </c>
      <c r="N1087" s="2">
        <v>0.88836805555555554</v>
      </c>
      <c r="O1087" s="2">
        <v>6.267361111111111E-2</v>
      </c>
      <c r="P1087" s="3">
        <v>45662</v>
      </c>
      <c r="Q1087" s="2">
        <v>0.8911458333333333</v>
      </c>
      <c r="R1087" s="2">
        <v>6.5451388888888892E-2</v>
      </c>
      <c r="S1087" s="2">
        <f t="shared" si="131"/>
        <v>2.7777777777777679E-3</v>
      </c>
      <c r="T1087" s="2">
        <f t="shared" si="132"/>
        <v>2.7777777777777818E-3</v>
      </c>
      <c r="U1087" s="1">
        <v>4</v>
      </c>
      <c r="V1087" s="1" t="str">
        <f t="shared" si="133"/>
        <v>On-time</v>
      </c>
      <c r="W1087" s="1">
        <v>1340.87</v>
      </c>
      <c r="X1087" s="1" t="s">
        <v>53</v>
      </c>
      <c r="Y1087" s="1">
        <v>5</v>
      </c>
      <c r="Z1087" s="1" t="s">
        <v>80</v>
      </c>
      <c r="AA1087" s="1">
        <v>127.42</v>
      </c>
      <c r="AB1087" s="1">
        <v>19415.8205435563</v>
      </c>
      <c r="AC1087" s="1" t="s">
        <v>33</v>
      </c>
      <c r="AD1087" s="1">
        <v>3.47</v>
      </c>
      <c r="AE1087" s="1">
        <v>28298.98</v>
      </c>
      <c r="AF1087" s="1">
        <v>85841.16</v>
      </c>
      <c r="AG1087" s="6">
        <f t="shared" si="134"/>
        <v>3.0333658668969696</v>
      </c>
      <c r="AH1087">
        <f t="shared" si="135"/>
        <v>57542.180000000008</v>
      </c>
    </row>
    <row r="1088" spans="1:34" x14ac:dyDescent="0.3">
      <c r="A1088" s="1" t="s">
        <v>2286</v>
      </c>
      <c r="B1088" s="1" t="s">
        <v>2287</v>
      </c>
      <c r="C1088" s="1">
        <v>70</v>
      </c>
      <c r="D1088" s="1" t="str">
        <f t="shared" si="128"/>
        <v>70-80</v>
      </c>
      <c r="E1088" s="1" t="s">
        <v>36</v>
      </c>
      <c r="F1088" s="1" t="s">
        <v>2078</v>
      </c>
      <c r="G1088" s="1" t="s">
        <v>27</v>
      </c>
      <c r="H1088" s="1" t="s">
        <v>370</v>
      </c>
      <c r="I1088" s="1" t="s">
        <v>153</v>
      </c>
      <c r="J1088" s="1" t="s">
        <v>334</v>
      </c>
      <c r="K1088" s="1" t="str">
        <f t="shared" si="129"/>
        <v>DEN - AMS</v>
      </c>
      <c r="L1088" s="1">
        <v>7175</v>
      </c>
      <c r="M1088" s="1" t="str">
        <f t="shared" si="130"/>
        <v>Moderate-haul</v>
      </c>
      <c r="N1088" s="2">
        <v>0.68959490740740736</v>
      </c>
      <c r="O1088" s="2">
        <v>2.1539351851851851E-2</v>
      </c>
      <c r="P1088" s="3">
        <v>45669</v>
      </c>
      <c r="Q1088" s="2">
        <v>0.79584490740740743</v>
      </c>
      <c r="R1088" s="2">
        <v>0.12778935185185186</v>
      </c>
      <c r="S1088" s="2">
        <f t="shared" si="131"/>
        <v>0.10625000000000007</v>
      </c>
      <c r="T1088" s="2">
        <f t="shared" si="132"/>
        <v>0.10625000000000001</v>
      </c>
      <c r="U1088" s="1">
        <v>153</v>
      </c>
      <c r="V1088" s="1" t="str">
        <f t="shared" si="133"/>
        <v>Severe-delay</v>
      </c>
      <c r="W1088" s="1">
        <v>1436.98</v>
      </c>
      <c r="X1088" s="1" t="s">
        <v>53</v>
      </c>
      <c r="Y1088" s="1">
        <v>5</v>
      </c>
      <c r="Z1088" s="1" t="s">
        <v>32</v>
      </c>
      <c r="AA1088" s="1">
        <v>159.66999999999999</v>
      </c>
      <c r="AB1088" s="1">
        <v>37079.617801027001</v>
      </c>
      <c r="AC1088" s="1" t="s">
        <v>33</v>
      </c>
      <c r="AD1088" s="1">
        <v>4.92</v>
      </c>
      <c r="AE1088" s="1">
        <v>49495.54</v>
      </c>
      <c r="AF1088" s="1">
        <v>91998.65</v>
      </c>
      <c r="AG1088" s="6">
        <f t="shared" si="134"/>
        <v>1.8587260589539985</v>
      </c>
      <c r="AH1088">
        <f t="shared" si="135"/>
        <v>42503.109999999993</v>
      </c>
    </row>
    <row r="1089" spans="1:34" x14ac:dyDescent="0.3">
      <c r="A1089" s="1" t="s">
        <v>2288</v>
      </c>
      <c r="B1089" s="1" t="s">
        <v>2289</v>
      </c>
      <c r="C1089" s="1">
        <v>43</v>
      </c>
      <c r="D1089" s="1" t="str">
        <f t="shared" si="128"/>
        <v>40-59</v>
      </c>
      <c r="E1089" s="1" t="s">
        <v>36</v>
      </c>
      <c r="F1089" s="1" t="s">
        <v>2078</v>
      </c>
      <c r="G1089" s="1" t="s">
        <v>45</v>
      </c>
      <c r="H1089" s="1" t="s">
        <v>370</v>
      </c>
      <c r="I1089" s="1" t="s">
        <v>153</v>
      </c>
      <c r="J1089" s="1" t="s">
        <v>334</v>
      </c>
      <c r="K1089" s="1" t="str">
        <f t="shared" si="129"/>
        <v>DEN - AMS</v>
      </c>
      <c r="L1089" s="1">
        <v>7175</v>
      </c>
      <c r="M1089" s="1" t="str">
        <f t="shared" si="130"/>
        <v>Moderate-haul</v>
      </c>
      <c r="N1089" s="2">
        <v>0.68959490740740736</v>
      </c>
      <c r="O1089" s="2">
        <v>2.1539351851851851E-2</v>
      </c>
      <c r="P1089" s="3">
        <v>45665</v>
      </c>
      <c r="Q1089" s="2">
        <v>0.79584490740740743</v>
      </c>
      <c r="R1089" s="2">
        <v>0.12778935185185186</v>
      </c>
      <c r="S1089" s="2">
        <f t="shared" si="131"/>
        <v>0.10625000000000007</v>
      </c>
      <c r="T1089" s="2">
        <f t="shared" si="132"/>
        <v>0.10625000000000001</v>
      </c>
      <c r="U1089" s="1">
        <v>153</v>
      </c>
      <c r="V1089" s="1" t="str">
        <f t="shared" si="133"/>
        <v>Severe-delay</v>
      </c>
      <c r="W1089" s="1">
        <v>276.67</v>
      </c>
      <c r="X1089" s="1" t="s">
        <v>53</v>
      </c>
      <c r="Y1089" s="1">
        <v>5</v>
      </c>
      <c r="Z1089" s="1" t="s">
        <v>42</v>
      </c>
      <c r="AA1089" s="1">
        <v>85.42</v>
      </c>
      <c r="AB1089" s="1">
        <v>36387.296898816901</v>
      </c>
      <c r="AC1089" s="1" t="s">
        <v>39</v>
      </c>
      <c r="AD1089" s="1">
        <v>3.38</v>
      </c>
      <c r="AE1089" s="1">
        <v>48664.76</v>
      </c>
      <c r="AF1089" s="1">
        <v>17723.96</v>
      </c>
      <c r="AG1089" s="6">
        <f t="shared" si="134"/>
        <v>0.36420522776645764</v>
      </c>
      <c r="AH1089">
        <f t="shared" si="135"/>
        <v>-30940.800000000003</v>
      </c>
    </row>
    <row r="1090" spans="1:34" x14ac:dyDescent="0.3">
      <c r="A1090" s="1" t="s">
        <v>2290</v>
      </c>
      <c r="B1090" s="1" t="s">
        <v>2291</v>
      </c>
      <c r="C1090" s="1">
        <v>52</v>
      </c>
      <c r="D1090" s="1" t="str">
        <f t="shared" si="128"/>
        <v>40-59</v>
      </c>
      <c r="E1090" s="1" t="s">
        <v>36</v>
      </c>
      <c r="F1090" s="1" t="s">
        <v>2078</v>
      </c>
      <c r="G1090" s="1" t="s">
        <v>27</v>
      </c>
      <c r="H1090" s="1" t="s">
        <v>370</v>
      </c>
      <c r="I1090" s="1" t="s">
        <v>153</v>
      </c>
      <c r="J1090" s="1" t="s">
        <v>334</v>
      </c>
      <c r="K1090" s="1" t="str">
        <f t="shared" si="129"/>
        <v>DEN - AMS</v>
      </c>
      <c r="L1090" s="1">
        <v>7175</v>
      </c>
      <c r="M1090" s="1" t="str">
        <f t="shared" si="130"/>
        <v>Moderate-haul</v>
      </c>
      <c r="N1090" s="2">
        <v>0.68959490740740736</v>
      </c>
      <c r="O1090" s="2">
        <v>2.1539351851851851E-2</v>
      </c>
      <c r="P1090" s="3">
        <v>45671</v>
      </c>
      <c r="Q1090" s="2">
        <v>0.79584490740740743</v>
      </c>
      <c r="R1090" s="2">
        <v>0.12778935185185186</v>
      </c>
      <c r="S1090" s="2">
        <f t="shared" si="131"/>
        <v>0.10625000000000007</v>
      </c>
      <c r="T1090" s="2">
        <f t="shared" si="132"/>
        <v>0.10625000000000001</v>
      </c>
      <c r="U1090" s="1">
        <v>153</v>
      </c>
      <c r="V1090" s="1" t="str">
        <f t="shared" si="133"/>
        <v>Severe-delay</v>
      </c>
      <c r="W1090" s="1">
        <v>556.28</v>
      </c>
      <c r="X1090" s="1" t="s">
        <v>53</v>
      </c>
      <c r="Y1090" s="1">
        <v>5</v>
      </c>
      <c r="Z1090" s="1" t="s">
        <v>42</v>
      </c>
      <c r="AA1090" s="1">
        <v>130.29</v>
      </c>
      <c r="AB1090" s="1">
        <v>36875.4758837478</v>
      </c>
      <c r="AC1090" s="1" t="s">
        <v>33</v>
      </c>
      <c r="AD1090" s="1">
        <v>3.96</v>
      </c>
      <c r="AE1090" s="1">
        <v>49250.57</v>
      </c>
      <c r="AF1090" s="1">
        <v>35627.980000000003</v>
      </c>
      <c r="AG1090" s="6">
        <f t="shared" si="134"/>
        <v>0.7234023890484923</v>
      </c>
      <c r="AH1090">
        <f t="shared" si="135"/>
        <v>-13622.589999999997</v>
      </c>
    </row>
    <row r="1091" spans="1:34" x14ac:dyDescent="0.3">
      <c r="A1091" s="1" t="s">
        <v>2292</v>
      </c>
      <c r="B1091" s="1" t="s">
        <v>2293</v>
      </c>
      <c r="C1091" s="1">
        <v>62</v>
      </c>
      <c r="D1091" s="1" t="str">
        <f t="shared" ref="D1091:D1154" si="136">_xlfn.IFS(C1091&lt;=29,"18-29",C1091&lt;=39,"30-39",C1091&lt;=59,"40-59",C1091&lt;=69,"60-69",C1091&lt;=79,"70-80")</f>
        <v>60-69</v>
      </c>
      <c r="E1091" s="1" t="s">
        <v>36</v>
      </c>
      <c r="F1091" s="1" t="s">
        <v>2078</v>
      </c>
      <c r="G1091" s="1" t="s">
        <v>27</v>
      </c>
      <c r="H1091" s="1" t="s">
        <v>381</v>
      </c>
      <c r="I1091" s="1" t="s">
        <v>382</v>
      </c>
      <c r="J1091" s="1" t="s">
        <v>152</v>
      </c>
      <c r="K1091" s="1" t="str">
        <f t="shared" ref="K1091:K1154" si="137">CONCATENATE(I1091," - ",J1091)</f>
        <v>LAX - HND</v>
      </c>
      <c r="L1091" s="1">
        <v>14015</v>
      </c>
      <c r="M1091" s="1" t="str">
        <f t="shared" ref="M1091:M1154" si="138">_xlfn.IFS(L1091&lt;=4000,"Short-haul ",L1091&lt;=9000,"Moderate-haul",L1091&gt;9000,"Long-haul")</f>
        <v>Long-haul</v>
      </c>
      <c r="N1091" s="2">
        <v>0.82975694444444448</v>
      </c>
      <c r="O1091" s="2">
        <v>0.47836805555555556</v>
      </c>
      <c r="P1091" s="3">
        <v>45663</v>
      </c>
      <c r="Q1091" s="2">
        <v>0.87142361111111111</v>
      </c>
      <c r="R1091" s="2">
        <v>0.52003472222222225</v>
      </c>
      <c r="S1091" s="2">
        <f t="shared" ref="S1091:S1154" si="139">MOD(Q1091-N1091,1)</f>
        <v>4.166666666666663E-2</v>
      </c>
      <c r="T1091" s="2">
        <f t="shared" ref="T1091:T1154" si="140">MOD(R1091-O1091,1)</f>
        <v>4.1666666666666685E-2</v>
      </c>
      <c r="U1091" s="1">
        <v>60</v>
      </c>
      <c r="V1091" s="1" t="str">
        <f t="shared" ref="V1091:V1154" si="141">_xlfn.IFS(U1091&lt;=30,"On-time",U1091&lt;=120,"Moderate-delay",U1091&gt;120,"Severe-delay")</f>
        <v>Moderate-delay</v>
      </c>
      <c r="W1091" s="1">
        <v>928.2</v>
      </c>
      <c r="X1091" s="1" t="s">
        <v>53</v>
      </c>
      <c r="Y1091" s="1">
        <v>5</v>
      </c>
      <c r="Z1091" s="1" t="s">
        <v>46</v>
      </c>
      <c r="AA1091" s="1">
        <v>3.71</v>
      </c>
      <c r="AB1091" s="1">
        <v>71469.913731308901</v>
      </c>
      <c r="AC1091" s="1" t="s">
        <v>39</v>
      </c>
      <c r="AD1091" s="1">
        <v>3.63</v>
      </c>
      <c r="AE1091" s="1">
        <v>90763.9</v>
      </c>
      <c r="AF1091" s="1">
        <v>59405.54</v>
      </c>
      <c r="AG1091" s="6">
        <f t="shared" ref="AG1091:AG1154" si="142">AF1091/AE1091</f>
        <v>0.65450625193496537</v>
      </c>
      <c r="AH1091">
        <f t="shared" ref="AH1091:AH1154" si="143">AF1091-AE1091</f>
        <v>-31358.359999999993</v>
      </c>
    </row>
    <row r="1092" spans="1:34" x14ac:dyDescent="0.3">
      <c r="A1092" s="1" t="s">
        <v>2294</v>
      </c>
      <c r="B1092" s="1" t="s">
        <v>2295</v>
      </c>
      <c r="C1092" s="1">
        <v>71</v>
      </c>
      <c r="D1092" s="1" t="str">
        <f t="shared" si="136"/>
        <v>70-80</v>
      </c>
      <c r="E1092" s="1" t="s">
        <v>36</v>
      </c>
      <c r="F1092" s="1" t="s">
        <v>2078</v>
      </c>
      <c r="G1092" s="1" t="s">
        <v>27</v>
      </c>
      <c r="H1092" s="1" t="s">
        <v>403</v>
      </c>
      <c r="I1092" s="1" t="s">
        <v>259</v>
      </c>
      <c r="J1092" s="1" t="s">
        <v>404</v>
      </c>
      <c r="K1092" s="1" t="str">
        <f t="shared" si="137"/>
        <v>JFK - SIN</v>
      </c>
      <c r="L1092" s="1">
        <v>723</v>
      </c>
      <c r="M1092" s="1" t="str">
        <f t="shared" si="138"/>
        <v xml:space="preserve">Short-haul </v>
      </c>
      <c r="N1092" s="2">
        <v>0.99890046296296298</v>
      </c>
      <c r="O1092" s="2">
        <v>3.2233796296296295E-2</v>
      </c>
      <c r="P1092" s="3">
        <v>45659</v>
      </c>
      <c r="Q1092" s="2">
        <v>1.3483796296296296E-2</v>
      </c>
      <c r="R1092" s="2">
        <v>4.6817129629629632E-2</v>
      </c>
      <c r="S1092" s="2">
        <f t="shared" si="139"/>
        <v>1.4583333333333282E-2</v>
      </c>
      <c r="T1092" s="2">
        <f t="shared" si="140"/>
        <v>1.4583333333333337E-2</v>
      </c>
      <c r="U1092" s="1">
        <v>21</v>
      </c>
      <c r="V1092" s="1" t="str">
        <f t="shared" si="141"/>
        <v>On-time</v>
      </c>
      <c r="W1092" s="1">
        <v>1214.5</v>
      </c>
      <c r="X1092" s="1" t="s">
        <v>53</v>
      </c>
      <c r="Y1092" s="1">
        <v>5</v>
      </c>
      <c r="Z1092" s="1" t="s">
        <v>32</v>
      </c>
      <c r="AA1092" s="1">
        <v>108.25</v>
      </c>
      <c r="AB1092" s="1">
        <v>4737.6374696119101</v>
      </c>
      <c r="AC1092" s="1" t="s">
        <v>33</v>
      </c>
      <c r="AD1092" s="1">
        <v>4.5999999999999996</v>
      </c>
      <c r="AE1092" s="1">
        <v>10685.16</v>
      </c>
      <c r="AF1092" s="1">
        <v>77749.649999999994</v>
      </c>
      <c r="AG1092" s="6">
        <f t="shared" si="142"/>
        <v>7.2764142043731672</v>
      </c>
      <c r="AH1092">
        <f t="shared" si="143"/>
        <v>67064.489999999991</v>
      </c>
    </row>
    <row r="1093" spans="1:34" x14ac:dyDescent="0.3">
      <c r="A1093" s="1" t="s">
        <v>2296</v>
      </c>
      <c r="B1093" s="1" t="s">
        <v>2297</v>
      </c>
      <c r="C1093" s="1">
        <v>24</v>
      </c>
      <c r="D1093" s="1" t="str">
        <f t="shared" si="136"/>
        <v>18-29</v>
      </c>
      <c r="E1093" s="1" t="s">
        <v>25</v>
      </c>
      <c r="F1093" s="1" t="s">
        <v>2078</v>
      </c>
      <c r="G1093" s="1" t="s">
        <v>45</v>
      </c>
      <c r="H1093" s="1" t="s">
        <v>403</v>
      </c>
      <c r="I1093" s="1" t="s">
        <v>259</v>
      </c>
      <c r="J1093" s="1" t="s">
        <v>404</v>
      </c>
      <c r="K1093" s="1" t="str">
        <f t="shared" si="137"/>
        <v>JFK - SIN</v>
      </c>
      <c r="L1093" s="1">
        <v>723</v>
      </c>
      <c r="M1093" s="1" t="str">
        <f t="shared" si="138"/>
        <v xml:space="preserve">Short-haul </v>
      </c>
      <c r="N1093" s="2">
        <v>0.99890046296296298</v>
      </c>
      <c r="O1093" s="2">
        <v>3.2233796296296295E-2</v>
      </c>
      <c r="P1093" s="3">
        <v>45660</v>
      </c>
      <c r="Q1093" s="2">
        <v>1.3483796296296296E-2</v>
      </c>
      <c r="R1093" s="2">
        <v>4.6817129629629632E-2</v>
      </c>
      <c r="S1093" s="2">
        <f t="shared" si="139"/>
        <v>1.4583333333333282E-2</v>
      </c>
      <c r="T1093" s="2">
        <f t="shared" si="140"/>
        <v>1.4583333333333337E-2</v>
      </c>
      <c r="U1093" s="1">
        <v>21</v>
      </c>
      <c r="V1093" s="1" t="str">
        <f t="shared" si="141"/>
        <v>On-time</v>
      </c>
      <c r="W1093" s="1">
        <v>1445.27</v>
      </c>
      <c r="X1093" s="1" t="s">
        <v>37</v>
      </c>
      <c r="Y1093" s="1">
        <v>5</v>
      </c>
      <c r="Z1093" s="1" t="s">
        <v>38</v>
      </c>
      <c r="AA1093" s="1">
        <v>60.75</v>
      </c>
      <c r="AB1093" s="1">
        <v>4861.4374672774102</v>
      </c>
      <c r="AC1093" s="1" t="s">
        <v>39</v>
      </c>
      <c r="AD1093" s="1">
        <v>4.3899999999999997</v>
      </c>
      <c r="AE1093" s="1">
        <v>10833.72</v>
      </c>
      <c r="AF1093" s="1">
        <v>92509.43</v>
      </c>
      <c r="AG1093" s="6">
        <f t="shared" si="142"/>
        <v>8.5390272224129848</v>
      </c>
      <c r="AH1093">
        <f t="shared" si="143"/>
        <v>81675.709999999992</v>
      </c>
    </row>
    <row r="1094" spans="1:34" x14ac:dyDescent="0.3">
      <c r="A1094" s="1" t="s">
        <v>2298</v>
      </c>
      <c r="B1094" s="1" t="s">
        <v>2299</v>
      </c>
      <c r="C1094" s="1">
        <v>72</v>
      </c>
      <c r="D1094" s="1" t="str">
        <f t="shared" si="136"/>
        <v>70-80</v>
      </c>
      <c r="E1094" s="1" t="s">
        <v>36</v>
      </c>
      <c r="F1094" s="1" t="s">
        <v>2078</v>
      </c>
      <c r="G1094" s="1" t="s">
        <v>45</v>
      </c>
      <c r="H1094" s="1" t="s">
        <v>403</v>
      </c>
      <c r="I1094" s="1" t="s">
        <v>259</v>
      </c>
      <c r="J1094" s="1" t="s">
        <v>404</v>
      </c>
      <c r="K1094" s="1" t="str">
        <f t="shared" si="137"/>
        <v>JFK - SIN</v>
      </c>
      <c r="L1094" s="1">
        <v>723</v>
      </c>
      <c r="M1094" s="1" t="str">
        <f t="shared" si="138"/>
        <v xml:space="preserve">Short-haul </v>
      </c>
      <c r="N1094" s="2">
        <v>0.99890046296296298</v>
      </c>
      <c r="O1094" s="2">
        <v>3.2233796296296295E-2</v>
      </c>
      <c r="P1094" s="3">
        <v>45661</v>
      </c>
      <c r="Q1094" s="2">
        <v>1.3483796296296296E-2</v>
      </c>
      <c r="R1094" s="2">
        <v>4.6817129629629632E-2</v>
      </c>
      <c r="S1094" s="2">
        <f t="shared" si="139"/>
        <v>1.4583333333333282E-2</v>
      </c>
      <c r="T1094" s="2">
        <f t="shared" si="140"/>
        <v>1.4583333333333337E-2</v>
      </c>
      <c r="U1094" s="1">
        <v>21</v>
      </c>
      <c r="V1094" s="1" t="str">
        <f t="shared" si="141"/>
        <v>On-time</v>
      </c>
      <c r="W1094" s="1">
        <v>641.36</v>
      </c>
      <c r="X1094" s="1" t="s">
        <v>37</v>
      </c>
      <c r="Y1094" s="1">
        <v>5</v>
      </c>
      <c r="Z1094" s="1" t="s">
        <v>38</v>
      </c>
      <c r="AA1094" s="1">
        <v>159.88999999999999</v>
      </c>
      <c r="AB1094" s="1">
        <v>4601.1949030224296</v>
      </c>
      <c r="AC1094" s="1" t="s">
        <v>33</v>
      </c>
      <c r="AD1094" s="1">
        <v>3.45</v>
      </c>
      <c r="AE1094" s="1">
        <v>10521.43</v>
      </c>
      <c r="AF1094" s="1">
        <v>41079.019999999997</v>
      </c>
      <c r="AG1094" s="6">
        <f t="shared" si="142"/>
        <v>3.9043190897054862</v>
      </c>
      <c r="AH1094">
        <f t="shared" si="143"/>
        <v>30557.589999999997</v>
      </c>
    </row>
    <row r="1095" spans="1:34" x14ac:dyDescent="0.3">
      <c r="A1095" s="1" t="s">
        <v>2300</v>
      </c>
      <c r="B1095" s="1" t="s">
        <v>2301</v>
      </c>
      <c r="C1095" s="1">
        <v>37</v>
      </c>
      <c r="D1095" s="1" t="str">
        <f t="shared" si="136"/>
        <v>30-39</v>
      </c>
      <c r="E1095" s="1" t="s">
        <v>25</v>
      </c>
      <c r="F1095" s="1" t="s">
        <v>2078</v>
      </c>
      <c r="G1095" s="1" t="s">
        <v>27</v>
      </c>
      <c r="H1095" s="1" t="s">
        <v>403</v>
      </c>
      <c r="I1095" s="1" t="s">
        <v>259</v>
      </c>
      <c r="J1095" s="1" t="s">
        <v>404</v>
      </c>
      <c r="K1095" s="1" t="str">
        <f t="shared" si="137"/>
        <v>JFK - SIN</v>
      </c>
      <c r="L1095" s="1">
        <v>723</v>
      </c>
      <c r="M1095" s="1" t="str">
        <f t="shared" si="138"/>
        <v xml:space="preserve">Short-haul </v>
      </c>
      <c r="N1095" s="2">
        <v>0.99890046296296298</v>
      </c>
      <c r="O1095" s="2">
        <v>3.2233796296296295E-2</v>
      </c>
      <c r="P1095" s="3">
        <v>45671</v>
      </c>
      <c r="Q1095" s="2">
        <v>1.3483796296296296E-2</v>
      </c>
      <c r="R1095" s="2">
        <v>4.6817129629629632E-2</v>
      </c>
      <c r="S1095" s="2">
        <f t="shared" si="139"/>
        <v>1.4583333333333282E-2</v>
      </c>
      <c r="T1095" s="2">
        <f t="shared" si="140"/>
        <v>1.4583333333333337E-2</v>
      </c>
      <c r="U1095" s="1">
        <v>21</v>
      </c>
      <c r="V1095" s="1" t="str">
        <f t="shared" si="141"/>
        <v>On-time</v>
      </c>
      <c r="W1095" s="1">
        <v>1378.07</v>
      </c>
      <c r="X1095" s="1" t="s">
        <v>31</v>
      </c>
      <c r="Y1095" s="1">
        <v>3</v>
      </c>
      <c r="Z1095" s="1" t="s">
        <v>38</v>
      </c>
      <c r="AA1095" s="1">
        <v>142.47999999999999</v>
      </c>
      <c r="AB1095" s="1">
        <v>4859.3838422848503</v>
      </c>
      <c r="AC1095" s="1" t="s">
        <v>33</v>
      </c>
      <c r="AD1095" s="1">
        <v>4</v>
      </c>
      <c r="AE1095" s="1">
        <v>10831.26</v>
      </c>
      <c r="AF1095" s="1">
        <v>88224.98</v>
      </c>
      <c r="AG1095" s="6">
        <f t="shared" si="142"/>
        <v>8.145403212553294</v>
      </c>
      <c r="AH1095">
        <f t="shared" si="143"/>
        <v>77393.72</v>
      </c>
    </row>
    <row r="1096" spans="1:34" x14ac:dyDescent="0.3">
      <c r="A1096" s="1" t="s">
        <v>2302</v>
      </c>
      <c r="B1096" s="1" t="s">
        <v>2303</v>
      </c>
      <c r="C1096" s="1">
        <v>50</v>
      </c>
      <c r="D1096" s="1" t="str">
        <f t="shared" si="136"/>
        <v>40-59</v>
      </c>
      <c r="E1096" s="1" t="s">
        <v>36</v>
      </c>
      <c r="F1096" s="1" t="s">
        <v>2078</v>
      </c>
      <c r="G1096" s="1" t="s">
        <v>27</v>
      </c>
      <c r="H1096" s="1" t="s">
        <v>403</v>
      </c>
      <c r="I1096" s="1" t="s">
        <v>259</v>
      </c>
      <c r="J1096" s="1" t="s">
        <v>404</v>
      </c>
      <c r="K1096" s="1" t="str">
        <f t="shared" si="137"/>
        <v>JFK - SIN</v>
      </c>
      <c r="L1096" s="1">
        <v>723</v>
      </c>
      <c r="M1096" s="1" t="str">
        <f t="shared" si="138"/>
        <v xml:space="preserve">Short-haul </v>
      </c>
      <c r="N1096" s="2">
        <v>0.99890046296296298</v>
      </c>
      <c r="O1096" s="2">
        <v>3.2233796296296295E-2</v>
      </c>
      <c r="P1096" s="3">
        <v>45670</v>
      </c>
      <c r="Q1096" s="2">
        <v>1.3483796296296296E-2</v>
      </c>
      <c r="R1096" s="2">
        <v>4.6817129629629632E-2</v>
      </c>
      <c r="S1096" s="2">
        <f t="shared" si="139"/>
        <v>1.4583333333333282E-2</v>
      </c>
      <c r="T1096" s="2">
        <f t="shared" si="140"/>
        <v>1.4583333333333337E-2</v>
      </c>
      <c r="U1096" s="1">
        <v>21</v>
      </c>
      <c r="V1096" s="1" t="str">
        <f t="shared" si="141"/>
        <v>On-time</v>
      </c>
      <c r="W1096" s="1">
        <v>813.34</v>
      </c>
      <c r="X1096" s="1" t="s">
        <v>37</v>
      </c>
      <c r="Y1096" s="1">
        <v>5</v>
      </c>
      <c r="Z1096" s="1" t="s">
        <v>42</v>
      </c>
      <c r="AA1096" s="1">
        <v>107.98</v>
      </c>
      <c r="AB1096" s="1">
        <v>4764.3106061537401</v>
      </c>
      <c r="AC1096" s="1" t="s">
        <v>39</v>
      </c>
      <c r="AD1096" s="1">
        <v>3.95</v>
      </c>
      <c r="AE1096" s="1">
        <v>10717.17</v>
      </c>
      <c r="AF1096" s="1">
        <v>52075.360000000001</v>
      </c>
      <c r="AG1096" s="6">
        <f t="shared" si="142"/>
        <v>4.8590588746842682</v>
      </c>
      <c r="AH1096">
        <f t="shared" si="143"/>
        <v>41358.19</v>
      </c>
    </row>
    <row r="1097" spans="1:34" x14ac:dyDescent="0.3">
      <c r="A1097" s="1" t="s">
        <v>2304</v>
      </c>
      <c r="B1097" s="1" t="s">
        <v>2305</v>
      </c>
      <c r="C1097" s="1">
        <v>51</v>
      </c>
      <c r="D1097" s="1" t="str">
        <f t="shared" si="136"/>
        <v>40-59</v>
      </c>
      <c r="E1097" s="1" t="s">
        <v>36</v>
      </c>
      <c r="F1097" s="1" t="s">
        <v>2078</v>
      </c>
      <c r="G1097" s="1" t="s">
        <v>45</v>
      </c>
      <c r="H1097" s="1" t="s">
        <v>403</v>
      </c>
      <c r="I1097" s="1" t="s">
        <v>259</v>
      </c>
      <c r="J1097" s="1" t="s">
        <v>404</v>
      </c>
      <c r="K1097" s="1" t="str">
        <f t="shared" si="137"/>
        <v>JFK - SIN</v>
      </c>
      <c r="L1097" s="1">
        <v>723</v>
      </c>
      <c r="M1097" s="1" t="str">
        <f t="shared" si="138"/>
        <v xml:space="preserve">Short-haul </v>
      </c>
      <c r="N1097" s="2">
        <v>0.99890046296296298</v>
      </c>
      <c r="O1097" s="2">
        <v>3.2233796296296295E-2</v>
      </c>
      <c r="P1097" s="3">
        <v>45658</v>
      </c>
      <c r="Q1097" s="2">
        <v>1.3483796296296296E-2</v>
      </c>
      <c r="R1097" s="2">
        <v>4.6817129629629632E-2</v>
      </c>
      <c r="S1097" s="2">
        <f t="shared" si="139"/>
        <v>1.4583333333333282E-2</v>
      </c>
      <c r="T1097" s="2">
        <f t="shared" si="140"/>
        <v>1.4583333333333337E-2</v>
      </c>
      <c r="U1097" s="1">
        <v>21</v>
      </c>
      <c r="V1097" s="1" t="str">
        <f t="shared" si="141"/>
        <v>On-time</v>
      </c>
      <c r="W1097" s="1">
        <v>273.83</v>
      </c>
      <c r="X1097" s="1" t="s">
        <v>53</v>
      </c>
      <c r="Y1097" s="1">
        <v>5</v>
      </c>
      <c r="Z1097" s="1" t="s">
        <v>32</v>
      </c>
      <c r="AA1097" s="1">
        <v>109.14</v>
      </c>
      <c r="AB1097" s="1">
        <v>4781.4707362999197</v>
      </c>
      <c r="AC1097" s="1" t="s">
        <v>33</v>
      </c>
      <c r="AD1097" s="1">
        <v>3.31</v>
      </c>
      <c r="AE1097" s="1">
        <v>10737.76</v>
      </c>
      <c r="AF1097" s="1">
        <v>17546.95</v>
      </c>
      <c r="AG1097" s="6">
        <f t="shared" si="142"/>
        <v>1.6341350523759146</v>
      </c>
      <c r="AH1097">
        <f t="shared" si="143"/>
        <v>6809.1900000000005</v>
      </c>
    </row>
    <row r="1098" spans="1:34" x14ac:dyDescent="0.3">
      <c r="A1098" s="1" t="s">
        <v>2306</v>
      </c>
      <c r="B1098" s="1" t="s">
        <v>2307</v>
      </c>
      <c r="C1098" s="1">
        <v>41</v>
      </c>
      <c r="D1098" s="1" t="str">
        <f t="shared" si="136"/>
        <v>40-59</v>
      </c>
      <c r="E1098" s="1" t="s">
        <v>25</v>
      </c>
      <c r="F1098" s="1" t="s">
        <v>2078</v>
      </c>
      <c r="G1098" s="1" t="s">
        <v>27</v>
      </c>
      <c r="H1098" s="1" t="s">
        <v>421</v>
      </c>
      <c r="I1098" s="1" t="s">
        <v>112</v>
      </c>
      <c r="J1098" s="1" t="s">
        <v>172</v>
      </c>
      <c r="K1098" s="1" t="str">
        <f t="shared" si="137"/>
        <v>IST - PVG</v>
      </c>
      <c r="L1098" s="1">
        <v>2963</v>
      </c>
      <c r="M1098" s="1" t="str">
        <f t="shared" si="138"/>
        <v xml:space="preserve">Short-haul </v>
      </c>
      <c r="N1098" s="2">
        <v>0.80759259259259264</v>
      </c>
      <c r="O1098" s="2">
        <v>0.94439814814814815</v>
      </c>
      <c r="P1098" s="3">
        <v>45671</v>
      </c>
      <c r="Q1098" s="2">
        <v>0.89787037037037032</v>
      </c>
      <c r="R1098" s="2">
        <v>3.4675925925925923E-2</v>
      </c>
      <c r="S1098" s="2">
        <f t="shared" si="139"/>
        <v>9.0277777777777679E-2</v>
      </c>
      <c r="T1098" s="2">
        <f t="shared" si="140"/>
        <v>9.027777777777779E-2</v>
      </c>
      <c r="U1098" s="1">
        <v>130</v>
      </c>
      <c r="V1098" s="1" t="str">
        <f t="shared" si="141"/>
        <v>Severe-delay</v>
      </c>
      <c r="W1098" s="1">
        <v>717.61</v>
      </c>
      <c r="X1098" s="1" t="s">
        <v>31</v>
      </c>
      <c r="Y1098" s="1">
        <v>5</v>
      </c>
      <c r="Z1098" s="1" t="s">
        <v>80</v>
      </c>
      <c r="AA1098" s="1">
        <v>141.36000000000001</v>
      </c>
      <c r="AB1098" s="1">
        <v>15595.4000370098</v>
      </c>
      <c r="AC1098" s="1" t="s">
        <v>33</v>
      </c>
      <c r="AD1098" s="1">
        <v>3.1</v>
      </c>
      <c r="AE1098" s="1">
        <v>23714.48</v>
      </c>
      <c r="AF1098" s="1">
        <v>45955.31</v>
      </c>
      <c r="AG1098" s="6">
        <f t="shared" si="142"/>
        <v>1.9378586416400443</v>
      </c>
      <c r="AH1098">
        <f t="shared" si="143"/>
        <v>22240.829999999998</v>
      </c>
    </row>
    <row r="1099" spans="1:34" x14ac:dyDescent="0.3">
      <c r="A1099" s="1" t="s">
        <v>2308</v>
      </c>
      <c r="B1099" s="1" t="s">
        <v>2309</v>
      </c>
      <c r="C1099" s="1">
        <v>37</v>
      </c>
      <c r="D1099" s="1" t="str">
        <f t="shared" si="136"/>
        <v>30-39</v>
      </c>
      <c r="E1099" s="1" t="s">
        <v>36</v>
      </c>
      <c r="F1099" s="1" t="s">
        <v>2078</v>
      </c>
      <c r="G1099" s="1" t="s">
        <v>27</v>
      </c>
      <c r="H1099" s="1" t="s">
        <v>421</v>
      </c>
      <c r="I1099" s="1" t="s">
        <v>112</v>
      </c>
      <c r="J1099" s="1" t="s">
        <v>172</v>
      </c>
      <c r="K1099" s="1" t="str">
        <f t="shared" si="137"/>
        <v>IST - PVG</v>
      </c>
      <c r="L1099" s="1">
        <v>2963</v>
      </c>
      <c r="M1099" s="1" t="str">
        <f t="shared" si="138"/>
        <v xml:space="preserve">Short-haul </v>
      </c>
      <c r="N1099" s="2">
        <v>0.80759259259259264</v>
      </c>
      <c r="O1099" s="2">
        <v>0.94439814814814815</v>
      </c>
      <c r="P1099" s="3">
        <v>45659</v>
      </c>
      <c r="Q1099" s="2">
        <v>0.89787037037037032</v>
      </c>
      <c r="R1099" s="2">
        <v>3.4675925925925923E-2</v>
      </c>
      <c r="S1099" s="2">
        <f t="shared" si="139"/>
        <v>9.0277777777777679E-2</v>
      </c>
      <c r="T1099" s="2">
        <f t="shared" si="140"/>
        <v>9.027777777777779E-2</v>
      </c>
      <c r="U1099" s="1">
        <v>130</v>
      </c>
      <c r="V1099" s="1" t="str">
        <f t="shared" si="141"/>
        <v>Severe-delay</v>
      </c>
      <c r="W1099" s="1">
        <v>798.29</v>
      </c>
      <c r="X1099" s="1" t="s">
        <v>37</v>
      </c>
      <c r="Y1099" s="1">
        <v>3</v>
      </c>
      <c r="Z1099" s="1" t="s">
        <v>42</v>
      </c>
      <c r="AA1099" s="1">
        <v>82.92</v>
      </c>
      <c r="AB1099" s="1">
        <v>16076.433767852701</v>
      </c>
      <c r="AC1099" s="1" t="s">
        <v>39</v>
      </c>
      <c r="AD1099" s="1">
        <v>3.32</v>
      </c>
      <c r="AE1099" s="1">
        <v>24291.72</v>
      </c>
      <c r="AF1099" s="1">
        <v>51107.14</v>
      </c>
      <c r="AG1099" s="6">
        <f t="shared" si="142"/>
        <v>2.1038913670995711</v>
      </c>
      <c r="AH1099">
        <f t="shared" si="143"/>
        <v>26815.42</v>
      </c>
    </row>
    <row r="1100" spans="1:34" x14ac:dyDescent="0.3">
      <c r="A1100" s="1" t="s">
        <v>2310</v>
      </c>
      <c r="B1100" s="1" t="s">
        <v>2311</v>
      </c>
      <c r="C1100" s="1">
        <v>44</v>
      </c>
      <c r="D1100" s="1" t="str">
        <f t="shared" si="136"/>
        <v>40-59</v>
      </c>
      <c r="E1100" s="1" t="s">
        <v>25</v>
      </c>
      <c r="F1100" s="1" t="s">
        <v>2078</v>
      </c>
      <c r="G1100" s="1" t="s">
        <v>27</v>
      </c>
      <c r="H1100" s="1" t="s">
        <v>434</v>
      </c>
      <c r="I1100" s="1" t="s">
        <v>29</v>
      </c>
      <c r="J1100" s="1" t="s">
        <v>259</v>
      </c>
      <c r="K1100" s="1" t="str">
        <f t="shared" si="137"/>
        <v>LHR - JFK</v>
      </c>
      <c r="L1100" s="1">
        <v>5909</v>
      </c>
      <c r="M1100" s="1" t="str">
        <f t="shared" si="138"/>
        <v>Moderate-haul</v>
      </c>
      <c r="N1100" s="2">
        <v>0.68765046296296295</v>
      </c>
      <c r="O1100" s="2">
        <v>0.96056712962962965</v>
      </c>
      <c r="P1100" s="3">
        <v>45661</v>
      </c>
      <c r="Q1100" s="2">
        <v>0.80015046296296299</v>
      </c>
      <c r="R1100" s="2">
        <v>7.3067129629629635E-2</v>
      </c>
      <c r="S1100" s="2">
        <f t="shared" si="139"/>
        <v>0.11250000000000004</v>
      </c>
      <c r="T1100" s="2">
        <f t="shared" si="140"/>
        <v>0.11250000000000004</v>
      </c>
      <c r="U1100" s="1">
        <v>162</v>
      </c>
      <c r="V1100" s="1" t="str">
        <f t="shared" si="141"/>
        <v>Severe-delay</v>
      </c>
      <c r="W1100" s="1">
        <v>1302.24</v>
      </c>
      <c r="X1100" s="1" t="s">
        <v>37</v>
      </c>
      <c r="Y1100" s="1">
        <v>5</v>
      </c>
      <c r="Z1100" s="1" t="s">
        <v>32</v>
      </c>
      <c r="AA1100" s="1">
        <v>143.43</v>
      </c>
      <c r="AB1100" s="1">
        <v>30183.7508066558</v>
      </c>
      <c r="AC1100" s="1" t="s">
        <v>39</v>
      </c>
      <c r="AD1100" s="1">
        <v>3.96</v>
      </c>
      <c r="AE1100" s="1">
        <v>41220.5</v>
      </c>
      <c r="AF1100" s="1">
        <v>83372.05</v>
      </c>
      <c r="AG1100" s="6">
        <f t="shared" si="142"/>
        <v>2.0225870622627093</v>
      </c>
      <c r="AH1100">
        <f t="shared" si="143"/>
        <v>42151.55</v>
      </c>
    </row>
    <row r="1101" spans="1:34" x14ac:dyDescent="0.3">
      <c r="A1101" s="1" t="s">
        <v>2312</v>
      </c>
      <c r="B1101" s="1" t="s">
        <v>2313</v>
      </c>
      <c r="C1101" s="1">
        <v>37</v>
      </c>
      <c r="D1101" s="1" t="str">
        <f t="shared" si="136"/>
        <v>30-39</v>
      </c>
      <c r="E1101" s="1" t="s">
        <v>36</v>
      </c>
      <c r="F1101" s="1" t="s">
        <v>2078</v>
      </c>
      <c r="G1101" s="1" t="s">
        <v>27</v>
      </c>
      <c r="H1101" s="1" t="s">
        <v>434</v>
      </c>
      <c r="I1101" s="1" t="s">
        <v>29</v>
      </c>
      <c r="J1101" s="1" t="s">
        <v>259</v>
      </c>
      <c r="K1101" s="1" t="str">
        <f t="shared" si="137"/>
        <v>LHR - JFK</v>
      </c>
      <c r="L1101" s="1">
        <v>5909</v>
      </c>
      <c r="M1101" s="1" t="str">
        <f t="shared" si="138"/>
        <v>Moderate-haul</v>
      </c>
      <c r="N1101" s="2">
        <v>0.68765046296296295</v>
      </c>
      <c r="O1101" s="2">
        <v>0.96056712962962965</v>
      </c>
      <c r="P1101" s="3">
        <v>45671</v>
      </c>
      <c r="Q1101" s="2">
        <v>0.80015046296296299</v>
      </c>
      <c r="R1101" s="2">
        <v>7.3067129629629635E-2</v>
      </c>
      <c r="S1101" s="2">
        <f t="shared" si="139"/>
        <v>0.11250000000000004</v>
      </c>
      <c r="T1101" s="2">
        <f t="shared" si="140"/>
        <v>0.11250000000000004</v>
      </c>
      <c r="U1101" s="1">
        <v>162</v>
      </c>
      <c r="V1101" s="1" t="str">
        <f t="shared" si="141"/>
        <v>Severe-delay</v>
      </c>
      <c r="W1101" s="1">
        <v>656.5</v>
      </c>
      <c r="X1101" s="1" t="s">
        <v>53</v>
      </c>
      <c r="Y1101" s="1">
        <v>3</v>
      </c>
      <c r="Z1101" s="1" t="s">
        <v>38</v>
      </c>
      <c r="AA1101" s="1">
        <v>184.06</v>
      </c>
      <c r="AB1101" s="1">
        <v>30293.0261445795</v>
      </c>
      <c r="AC1101" s="1" t="s">
        <v>33</v>
      </c>
      <c r="AD1101" s="1">
        <v>3.71</v>
      </c>
      <c r="AE1101" s="1">
        <v>41351.629999999997</v>
      </c>
      <c r="AF1101" s="1">
        <v>42052.81</v>
      </c>
      <c r="AG1101" s="6">
        <f t="shared" si="142"/>
        <v>1.0169565262602707</v>
      </c>
      <c r="AH1101">
        <f t="shared" si="143"/>
        <v>701.18000000000029</v>
      </c>
    </row>
    <row r="1102" spans="1:34" x14ac:dyDescent="0.3">
      <c r="A1102" s="1" t="s">
        <v>2314</v>
      </c>
      <c r="B1102" s="1" t="s">
        <v>2315</v>
      </c>
      <c r="C1102" s="1">
        <v>66</v>
      </c>
      <c r="D1102" s="1" t="str">
        <f t="shared" si="136"/>
        <v>60-69</v>
      </c>
      <c r="E1102" s="1" t="s">
        <v>36</v>
      </c>
      <c r="F1102" s="1" t="s">
        <v>2078</v>
      </c>
      <c r="G1102" s="1" t="s">
        <v>27</v>
      </c>
      <c r="H1102" s="1" t="s">
        <v>434</v>
      </c>
      <c r="I1102" s="1" t="s">
        <v>29</v>
      </c>
      <c r="J1102" s="1" t="s">
        <v>259</v>
      </c>
      <c r="K1102" s="1" t="str">
        <f t="shared" si="137"/>
        <v>LHR - JFK</v>
      </c>
      <c r="L1102" s="1">
        <v>5909</v>
      </c>
      <c r="M1102" s="1" t="str">
        <f t="shared" si="138"/>
        <v>Moderate-haul</v>
      </c>
      <c r="N1102" s="2">
        <v>0.68765046296296295</v>
      </c>
      <c r="O1102" s="2">
        <v>0.96056712962962965</v>
      </c>
      <c r="P1102" s="3">
        <v>45670</v>
      </c>
      <c r="Q1102" s="2">
        <v>0.80015046296296299</v>
      </c>
      <c r="R1102" s="2">
        <v>7.3067129629629635E-2</v>
      </c>
      <c r="S1102" s="2">
        <f t="shared" si="139"/>
        <v>0.11250000000000004</v>
      </c>
      <c r="T1102" s="2">
        <f t="shared" si="140"/>
        <v>0.11250000000000004</v>
      </c>
      <c r="U1102" s="1">
        <v>162</v>
      </c>
      <c r="V1102" s="1" t="str">
        <f t="shared" si="141"/>
        <v>Severe-delay</v>
      </c>
      <c r="W1102" s="1">
        <v>456.04</v>
      </c>
      <c r="X1102" s="1" t="s">
        <v>53</v>
      </c>
      <c r="Y1102" s="1">
        <v>5</v>
      </c>
      <c r="Z1102" s="1" t="s">
        <v>38</v>
      </c>
      <c r="AA1102" s="1">
        <v>149.84</v>
      </c>
      <c r="AB1102" s="1">
        <v>30741.832721535098</v>
      </c>
      <c r="AC1102" s="1" t="s">
        <v>33</v>
      </c>
      <c r="AD1102" s="1">
        <v>4.8099999999999996</v>
      </c>
      <c r="AE1102" s="1">
        <v>41890.199999999997</v>
      </c>
      <c r="AF1102" s="1">
        <v>29216.53</v>
      </c>
      <c r="AG1102" s="6">
        <f t="shared" si="142"/>
        <v>0.69745501334440996</v>
      </c>
      <c r="AH1102">
        <f t="shared" si="143"/>
        <v>-12673.669999999998</v>
      </c>
    </row>
    <row r="1103" spans="1:34" x14ac:dyDescent="0.3">
      <c r="A1103" s="1" t="s">
        <v>2316</v>
      </c>
      <c r="B1103" s="1" t="s">
        <v>2317</v>
      </c>
      <c r="C1103" s="1">
        <v>41</v>
      </c>
      <c r="D1103" s="1" t="str">
        <f t="shared" si="136"/>
        <v>40-59</v>
      </c>
      <c r="E1103" s="1" t="s">
        <v>36</v>
      </c>
      <c r="F1103" s="1" t="s">
        <v>2078</v>
      </c>
      <c r="G1103" s="1" t="s">
        <v>45</v>
      </c>
      <c r="H1103" s="1" t="s">
        <v>434</v>
      </c>
      <c r="I1103" s="1" t="s">
        <v>29</v>
      </c>
      <c r="J1103" s="1" t="s">
        <v>259</v>
      </c>
      <c r="K1103" s="1" t="str">
        <f t="shared" si="137"/>
        <v>LHR - JFK</v>
      </c>
      <c r="L1103" s="1">
        <v>5909</v>
      </c>
      <c r="M1103" s="1" t="str">
        <f t="shared" si="138"/>
        <v>Moderate-haul</v>
      </c>
      <c r="N1103" s="2">
        <v>0.68765046296296295</v>
      </c>
      <c r="O1103" s="2">
        <v>0.96056712962962965</v>
      </c>
      <c r="P1103" s="3">
        <v>45667</v>
      </c>
      <c r="Q1103" s="2">
        <v>0.80015046296296299</v>
      </c>
      <c r="R1103" s="2">
        <v>7.3067129629629635E-2</v>
      </c>
      <c r="S1103" s="2">
        <f t="shared" si="139"/>
        <v>0.11250000000000004</v>
      </c>
      <c r="T1103" s="2">
        <f t="shared" si="140"/>
        <v>0.11250000000000004</v>
      </c>
      <c r="U1103" s="1">
        <v>162</v>
      </c>
      <c r="V1103" s="1" t="str">
        <f t="shared" si="141"/>
        <v>Severe-delay</v>
      </c>
      <c r="W1103" s="1">
        <v>990.48</v>
      </c>
      <c r="X1103" s="1" t="s">
        <v>31</v>
      </c>
      <c r="Y1103" s="1">
        <v>5</v>
      </c>
      <c r="Z1103" s="1" t="s">
        <v>32</v>
      </c>
      <c r="AA1103" s="1">
        <v>18.96</v>
      </c>
      <c r="AB1103" s="1">
        <v>30261.633840844901</v>
      </c>
      <c r="AC1103" s="1" t="s">
        <v>33</v>
      </c>
      <c r="AD1103" s="1">
        <v>4.78</v>
      </c>
      <c r="AE1103" s="1">
        <v>41313.96</v>
      </c>
      <c r="AF1103" s="1">
        <v>63394.51</v>
      </c>
      <c r="AG1103" s="6">
        <f t="shared" si="142"/>
        <v>1.534457360175592</v>
      </c>
      <c r="AH1103">
        <f t="shared" si="143"/>
        <v>22080.550000000003</v>
      </c>
    </row>
    <row r="1104" spans="1:34" x14ac:dyDescent="0.3">
      <c r="A1104" s="1" t="s">
        <v>2318</v>
      </c>
      <c r="B1104" s="1" t="s">
        <v>2319</v>
      </c>
      <c r="C1104" s="1">
        <v>28</v>
      </c>
      <c r="D1104" s="1" t="str">
        <f t="shared" si="136"/>
        <v>18-29</v>
      </c>
      <c r="E1104" s="1" t="s">
        <v>36</v>
      </c>
      <c r="F1104" s="1" t="s">
        <v>2078</v>
      </c>
      <c r="G1104" s="1" t="s">
        <v>27</v>
      </c>
      <c r="H1104" s="1" t="s">
        <v>434</v>
      </c>
      <c r="I1104" s="1" t="s">
        <v>29</v>
      </c>
      <c r="J1104" s="1" t="s">
        <v>259</v>
      </c>
      <c r="K1104" s="1" t="str">
        <f t="shared" si="137"/>
        <v>LHR - JFK</v>
      </c>
      <c r="L1104" s="1">
        <v>5909</v>
      </c>
      <c r="M1104" s="1" t="str">
        <f t="shared" si="138"/>
        <v>Moderate-haul</v>
      </c>
      <c r="N1104" s="2">
        <v>0.68765046296296295</v>
      </c>
      <c r="O1104" s="2">
        <v>0.96056712962962965</v>
      </c>
      <c r="P1104" s="3">
        <v>45667</v>
      </c>
      <c r="Q1104" s="2">
        <v>0.80015046296296299</v>
      </c>
      <c r="R1104" s="2">
        <v>7.3067129629629635E-2</v>
      </c>
      <c r="S1104" s="2">
        <f t="shared" si="139"/>
        <v>0.11250000000000004</v>
      </c>
      <c r="T1104" s="2">
        <f t="shared" si="140"/>
        <v>0.11250000000000004</v>
      </c>
      <c r="U1104" s="1">
        <v>162</v>
      </c>
      <c r="V1104" s="1" t="str">
        <f t="shared" si="141"/>
        <v>Severe-delay</v>
      </c>
      <c r="W1104" s="1">
        <v>617.70000000000005</v>
      </c>
      <c r="X1104" s="1" t="s">
        <v>37</v>
      </c>
      <c r="Y1104" s="1">
        <v>5</v>
      </c>
      <c r="Z1104" s="1" t="s">
        <v>38</v>
      </c>
      <c r="AA1104" s="1">
        <v>176.67</v>
      </c>
      <c r="AB1104" s="1">
        <v>30355.060624009799</v>
      </c>
      <c r="AC1104" s="1" t="s">
        <v>39</v>
      </c>
      <c r="AD1104" s="1">
        <v>3.81</v>
      </c>
      <c r="AE1104" s="1">
        <v>41426.07</v>
      </c>
      <c r="AF1104" s="1">
        <v>39568.129999999997</v>
      </c>
      <c r="AG1104" s="6">
        <f t="shared" si="142"/>
        <v>0.95515046442976603</v>
      </c>
      <c r="AH1104">
        <f t="shared" si="143"/>
        <v>-1857.9400000000023</v>
      </c>
    </row>
    <row r="1105" spans="1:34" x14ac:dyDescent="0.3">
      <c r="A1105" s="1" t="s">
        <v>2320</v>
      </c>
      <c r="B1105" s="1" t="s">
        <v>2321</v>
      </c>
      <c r="C1105" s="1">
        <v>72</v>
      </c>
      <c r="D1105" s="1" t="str">
        <f t="shared" si="136"/>
        <v>70-80</v>
      </c>
      <c r="E1105" s="1" t="s">
        <v>36</v>
      </c>
      <c r="F1105" s="1" t="s">
        <v>2078</v>
      </c>
      <c r="G1105" s="1" t="s">
        <v>27</v>
      </c>
      <c r="H1105" s="1" t="s">
        <v>434</v>
      </c>
      <c r="I1105" s="1" t="s">
        <v>29</v>
      </c>
      <c r="J1105" s="1" t="s">
        <v>259</v>
      </c>
      <c r="K1105" s="1" t="str">
        <f t="shared" si="137"/>
        <v>LHR - JFK</v>
      </c>
      <c r="L1105" s="1">
        <v>5909</v>
      </c>
      <c r="M1105" s="1" t="str">
        <f t="shared" si="138"/>
        <v>Moderate-haul</v>
      </c>
      <c r="N1105" s="2">
        <v>0.68765046296296295</v>
      </c>
      <c r="O1105" s="2">
        <v>0.96056712962962965</v>
      </c>
      <c r="P1105" s="3">
        <v>45665</v>
      </c>
      <c r="Q1105" s="2">
        <v>0.80015046296296299</v>
      </c>
      <c r="R1105" s="2">
        <v>7.3067129629629635E-2</v>
      </c>
      <c r="S1105" s="2">
        <f t="shared" si="139"/>
        <v>0.11250000000000004</v>
      </c>
      <c r="T1105" s="2">
        <f t="shared" si="140"/>
        <v>0.11250000000000004</v>
      </c>
      <c r="U1105" s="1">
        <v>162</v>
      </c>
      <c r="V1105" s="1" t="str">
        <f t="shared" si="141"/>
        <v>Severe-delay</v>
      </c>
      <c r="W1105" s="1">
        <v>1156.68</v>
      </c>
      <c r="X1105" s="1" t="s">
        <v>53</v>
      </c>
      <c r="Y1105" s="1">
        <v>5</v>
      </c>
      <c r="Z1105" s="1" t="s">
        <v>32</v>
      </c>
      <c r="AA1105" s="1">
        <v>151.88999999999999</v>
      </c>
      <c r="AB1105" s="1">
        <v>30205.3259830114</v>
      </c>
      <c r="AC1105" s="1" t="s">
        <v>33</v>
      </c>
      <c r="AD1105" s="1">
        <v>4.03</v>
      </c>
      <c r="AE1105" s="1">
        <v>41246.39</v>
      </c>
      <c r="AF1105" s="1">
        <v>74057.899999999994</v>
      </c>
      <c r="AG1105" s="6">
        <f t="shared" si="142"/>
        <v>1.7955001637719081</v>
      </c>
      <c r="AH1105">
        <f t="shared" si="143"/>
        <v>32811.509999999995</v>
      </c>
    </row>
    <row r="1106" spans="1:34" x14ac:dyDescent="0.3">
      <c r="A1106" s="1" t="s">
        <v>2322</v>
      </c>
      <c r="B1106" s="1" t="s">
        <v>2323</v>
      </c>
      <c r="C1106" s="1">
        <v>28</v>
      </c>
      <c r="D1106" s="1" t="str">
        <f t="shared" si="136"/>
        <v>18-29</v>
      </c>
      <c r="E1106" s="1" t="s">
        <v>36</v>
      </c>
      <c r="F1106" s="1" t="s">
        <v>2078</v>
      </c>
      <c r="G1106" s="1" t="s">
        <v>27</v>
      </c>
      <c r="H1106" s="1" t="s">
        <v>434</v>
      </c>
      <c r="I1106" s="1" t="s">
        <v>29</v>
      </c>
      <c r="J1106" s="1" t="s">
        <v>259</v>
      </c>
      <c r="K1106" s="1" t="str">
        <f t="shared" si="137"/>
        <v>LHR - JFK</v>
      </c>
      <c r="L1106" s="1">
        <v>5909</v>
      </c>
      <c r="M1106" s="1" t="str">
        <f t="shared" si="138"/>
        <v>Moderate-haul</v>
      </c>
      <c r="N1106" s="2">
        <v>0.68765046296296295</v>
      </c>
      <c r="O1106" s="2">
        <v>0.96056712962962965</v>
      </c>
      <c r="P1106" s="3">
        <v>45668</v>
      </c>
      <c r="Q1106" s="2">
        <v>0.80015046296296299</v>
      </c>
      <c r="R1106" s="2">
        <v>7.3067129629629635E-2</v>
      </c>
      <c r="S1106" s="2">
        <f t="shared" si="139"/>
        <v>0.11250000000000004</v>
      </c>
      <c r="T1106" s="2">
        <f t="shared" si="140"/>
        <v>0.11250000000000004</v>
      </c>
      <c r="U1106" s="1">
        <v>162</v>
      </c>
      <c r="V1106" s="1" t="str">
        <f t="shared" si="141"/>
        <v>Severe-delay</v>
      </c>
      <c r="W1106" s="1">
        <v>506.53</v>
      </c>
      <c r="X1106" s="1" t="s">
        <v>53</v>
      </c>
      <c r="Y1106" s="1">
        <v>5</v>
      </c>
      <c r="Z1106" s="1" t="s">
        <v>42</v>
      </c>
      <c r="AA1106" s="1">
        <v>55.45</v>
      </c>
      <c r="AB1106" s="1">
        <v>30390.365726668999</v>
      </c>
      <c r="AC1106" s="1" t="s">
        <v>33</v>
      </c>
      <c r="AD1106" s="1">
        <v>4.2300000000000004</v>
      </c>
      <c r="AE1106" s="1">
        <v>41468.44</v>
      </c>
      <c r="AF1106" s="1">
        <v>32429.01</v>
      </c>
      <c r="AG1106" s="6">
        <f t="shared" si="142"/>
        <v>0.78201663723062642</v>
      </c>
      <c r="AH1106">
        <f t="shared" si="143"/>
        <v>-9039.4300000000039</v>
      </c>
    </row>
    <row r="1107" spans="1:34" x14ac:dyDescent="0.3">
      <c r="A1107" s="1" t="s">
        <v>2324</v>
      </c>
      <c r="B1107" s="1" t="s">
        <v>2325</v>
      </c>
      <c r="C1107" s="1">
        <v>57</v>
      </c>
      <c r="D1107" s="1" t="str">
        <f t="shared" si="136"/>
        <v>40-59</v>
      </c>
      <c r="E1107" s="1" t="s">
        <v>25</v>
      </c>
      <c r="F1107" s="1" t="s">
        <v>2078</v>
      </c>
      <c r="G1107" s="1" t="s">
        <v>27</v>
      </c>
      <c r="H1107" s="1" t="s">
        <v>434</v>
      </c>
      <c r="I1107" s="1" t="s">
        <v>29</v>
      </c>
      <c r="J1107" s="1" t="s">
        <v>259</v>
      </c>
      <c r="K1107" s="1" t="str">
        <f t="shared" si="137"/>
        <v>LHR - JFK</v>
      </c>
      <c r="L1107" s="1">
        <v>5909</v>
      </c>
      <c r="M1107" s="1" t="str">
        <f t="shared" si="138"/>
        <v>Moderate-haul</v>
      </c>
      <c r="N1107" s="2">
        <v>0.68765046296296295</v>
      </c>
      <c r="O1107" s="2">
        <v>0.96056712962962965</v>
      </c>
      <c r="P1107" s="3">
        <v>45665</v>
      </c>
      <c r="Q1107" s="2">
        <v>0.80015046296296299</v>
      </c>
      <c r="R1107" s="2">
        <v>7.3067129629629635E-2</v>
      </c>
      <c r="S1107" s="2">
        <f t="shared" si="139"/>
        <v>0.11250000000000004</v>
      </c>
      <c r="T1107" s="2">
        <f t="shared" si="140"/>
        <v>0.11250000000000004</v>
      </c>
      <c r="U1107" s="1">
        <v>162</v>
      </c>
      <c r="V1107" s="1" t="str">
        <f t="shared" si="141"/>
        <v>Severe-delay</v>
      </c>
      <c r="W1107" s="1">
        <v>973.49</v>
      </c>
      <c r="X1107" s="1" t="s">
        <v>37</v>
      </c>
      <c r="Y1107" s="1">
        <v>5</v>
      </c>
      <c r="Z1107" s="1" t="s">
        <v>46</v>
      </c>
      <c r="AA1107" s="1">
        <v>130.49</v>
      </c>
      <c r="AB1107" s="1">
        <v>30351.4366595172</v>
      </c>
      <c r="AC1107" s="1" t="s">
        <v>39</v>
      </c>
      <c r="AD1107" s="1">
        <v>4.5199999999999996</v>
      </c>
      <c r="AE1107" s="1">
        <v>41421.72</v>
      </c>
      <c r="AF1107" s="1">
        <v>62329.46</v>
      </c>
      <c r="AG1107" s="6">
        <f t="shared" si="142"/>
        <v>1.5047530619201712</v>
      </c>
      <c r="AH1107">
        <f t="shared" si="143"/>
        <v>20907.739999999998</v>
      </c>
    </row>
    <row r="1108" spans="1:34" x14ac:dyDescent="0.3">
      <c r="A1108" s="1" t="s">
        <v>2326</v>
      </c>
      <c r="B1108" s="1" t="s">
        <v>2327</v>
      </c>
      <c r="C1108" s="1">
        <v>19</v>
      </c>
      <c r="D1108" s="1" t="str">
        <f t="shared" si="136"/>
        <v>18-29</v>
      </c>
      <c r="E1108" s="1" t="s">
        <v>36</v>
      </c>
      <c r="F1108" s="1" t="s">
        <v>2078</v>
      </c>
      <c r="G1108" s="1" t="s">
        <v>27</v>
      </c>
      <c r="H1108" s="1" t="s">
        <v>449</v>
      </c>
      <c r="I1108" s="1" t="s">
        <v>230</v>
      </c>
      <c r="J1108" s="1" t="s">
        <v>305</v>
      </c>
      <c r="K1108" s="1" t="str">
        <f t="shared" si="137"/>
        <v>DFW - FRA</v>
      </c>
      <c r="L1108" s="1">
        <v>13746</v>
      </c>
      <c r="M1108" s="1" t="str">
        <f t="shared" si="138"/>
        <v>Long-haul</v>
      </c>
      <c r="N1108" s="2">
        <v>0.63680555555555551</v>
      </c>
      <c r="O1108" s="2">
        <v>0.27291666666666664</v>
      </c>
      <c r="P1108" s="3">
        <v>45664</v>
      </c>
      <c r="Q1108" s="2">
        <v>0.73333333333333328</v>
      </c>
      <c r="R1108" s="2">
        <v>0.36944444444444446</v>
      </c>
      <c r="S1108" s="2">
        <f t="shared" si="139"/>
        <v>9.6527777777777768E-2</v>
      </c>
      <c r="T1108" s="2">
        <f t="shared" si="140"/>
        <v>9.6527777777777823E-2</v>
      </c>
      <c r="U1108" s="1">
        <v>139</v>
      </c>
      <c r="V1108" s="1" t="str">
        <f t="shared" si="141"/>
        <v>Severe-delay</v>
      </c>
      <c r="W1108" s="1">
        <v>1111.57</v>
      </c>
      <c r="X1108" s="1" t="s">
        <v>53</v>
      </c>
      <c r="Y1108" s="1">
        <v>5</v>
      </c>
      <c r="Z1108" s="1" t="s">
        <v>42</v>
      </c>
      <c r="AA1108" s="1">
        <v>169.62</v>
      </c>
      <c r="AB1108" s="1">
        <v>69466.965741178603</v>
      </c>
      <c r="AC1108" s="1" t="s">
        <v>39</v>
      </c>
      <c r="AD1108" s="1">
        <v>4.8</v>
      </c>
      <c r="AE1108" s="1">
        <v>132540.54</v>
      </c>
      <c r="AF1108" s="1">
        <v>42704.639999999898</v>
      </c>
      <c r="AG1108" s="6">
        <f t="shared" si="142"/>
        <v>0.32220058858972428</v>
      </c>
      <c r="AH1108">
        <f t="shared" si="143"/>
        <v>-89835.900000000111</v>
      </c>
    </row>
    <row r="1109" spans="1:34" x14ac:dyDescent="0.3">
      <c r="A1109" s="1" t="s">
        <v>2328</v>
      </c>
      <c r="B1109" s="1" t="s">
        <v>2329</v>
      </c>
      <c r="C1109" s="1">
        <v>31</v>
      </c>
      <c r="D1109" s="1" t="str">
        <f t="shared" si="136"/>
        <v>30-39</v>
      </c>
      <c r="E1109" s="1" t="s">
        <v>36</v>
      </c>
      <c r="F1109" s="1" t="s">
        <v>2078</v>
      </c>
      <c r="G1109" s="1" t="s">
        <v>45</v>
      </c>
      <c r="H1109" s="1" t="s">
        <v>449</v>
      </c>
      <c r="I1109" s="1" t="s">
        <v>230</v>
      </c>
      <c r="J1109" s="1" t="s">
        <v>305</v>
      </c>
      <c r="K1109" s="1" t="str">
        <f t="shared" si="137"/>
        <v>DFW - FRA</v>
      </c>
      <c r="L1109" s="1">
        <v>13746</v>
      </c>
      <c r="M1109" s="1" t="str">
        <f t="shared" si="138"/>
        <v>Long-haul</v>
      </c>
      <c r="N1109" s="2">
        <v>0.63680555555555551</v>
      </c>
      <c r="O1109" s="2">
        <v>0.27291666666666664</v>
      </c>
      <c r="P1109" s="3">
        <v>45665</v>
      </c>
      <c r="Q1109" s="2">
        <v>0.73333333333333328</v>
      </c>
      <c r="R1109" s="2">
        <v>0.36944444444444446</v>
      </c>
      <c r="S1109" s="2">
        <f t="shared" si="139"/>
        <v>9.6527777777777768E-2</v>
      </c>
      <c r="T1109" s="2">
        <f t="shared" si="140"/>
        <v>9.6527777777777823E-2</v>
      </c>
      <c r="U1109" s="1">
        <v>139</v>
      </c>
      <c r="V1109" s="1" t="str">
        <f t="shared" si="141"/>
        <v>Severe-delay</v>
      </c>
      <c r="W1109" s="1">
        <v>1013.05</v>
      </c>
      <c r="X1109" s="1" t="s">
        <v>37</v>
      </c>
      <c r="Y1109" s="1">
        <v>3</v>
      </c>
      <c r="Z1109" s="1" t="s">
        <v>80</v>
      </c>
      <c r="AA1109" s="1">
        <v>12.98</v>
      </c>
      <c r="AB1109" s="1">
        <v>70010.650913616002</v>
      </c>
      <c r="AC1109" s="1" t="s">
        <v>39</v>
      </c>
      <c r="AD1109" s="1">
        <v>3.08</v>
      </c>
      <c r="AE1109" s="1">
        <v>133519.16999999899</v>
      </c>
      <c r="AF1109" s="1">
        <v>38902.68</v>
      </c>
      <c r="AG1109" s="6">
        <f t="shared" si="142"/>
        <v>0.29136400413513874</v>
      </c>
      <c r="AH1109">
        <f t="shared" si="143"/>
        <v>-94616.489999999001</v>
      </c>
    </row>
    <row r="1110" spans="1:34" x14ac:dyDescent="0.3">
      <c r="A1110" s="1" t="s">
        <v>2330</v>
      </c>
      <c r="B1110" s="1" t="s">
        <v>2331</v>
      </c>
      <c r="C1110" s="1">
        <v>71</v>
      </c>
      <c r="D1110" s="1" t="str">
        <f t="shared" si="136"/>
        <v>70-80</v>
      </c>
      <c r="E1110" s="1" t="s">
        <v>25</v>
      </c>
      <c r="F1110" s="1" t="s">
        <v>2078</v>
      </c>
      <c r="G1110" s="1" t="s">
        <v>45</v>
      </c>
      <c r="H1110" s="1" t="s">
        <v>449</v>
      </c>
      <c r="I1110" s="1" t="s">
        <v>230</v>
      </c>
      <c r="J1110" s="1" t="s">
        <v>305</v>
      </c>
      <c r="K1110" s="1" t="str">
        <f t="shared" si="137"/>
        <v>DFW - FRA</v>
      </c>
      <c r="L1110" s="1">
        <v>13746</v>
      </c>
      <c r="M1110" s="1" t="str">
        <f t="shared" si="138"/>
        <v>Long-haul</v>
      </c>
      <c r="N1110" s="2">
        <v>0.63680555555555551</v>
      </c>
      <c r="O1110" s="2">
        <v>0.27291666666666664</v>
      </c>
      <c r="P1110" s="3">
        <v>45662</v>
      </c>
      <c r="Q1110" s="2">
        <v>0.73333333333333328</v>
      </c>
      <c r="R1110" s="2">
        <v>0.36944444444444446</v>
      </c>
      <c r="S1110" s="2">
        <f t="shared" si="139"/>
        <v>9.6527777777777768E-2</v>
      </c>
      <c r="T1110" s="2">
        <f t="shared" si="140"/>
        <v>9.6527777777777823E-2</v>
      </c>
      <c r="U1110" s="1">
        <v>139</v>
      </c>
      <c r="V1110" s="1" t="str">
        <f t="shared" si="141"/>
        <v>Severe-delay</v>
      </c>
      <c r="W1110" s="1">
        <v>946.46</v>
      </c>
      <c r="X1110" s="1" t="s">
        <v>37</v>
      </c>
      <c r="Y1110" s="1">
        <v>5</v>
      </c>
      <c r="Z1110" s="1" t="s">
        <v>32</v>
      </c>
      <c r="AA1110" s="1">
        <v>145.87</v>
      </c>
      <c r="AB1110" s="1">
        <v>69375.742236949198</v>
      </c>
      <c r="AC1110" s="1" t="s">
        <v>39</v>
      </c>
      <c r="AD1110" s="1">
        <v>4.32</v>
      </c>
      <c r="AE1110" s="1">
        <v>132376.33499999999</v>
      </c>
      <c r="AF1110" s="1">
        <v>36361.565999999999</v>
      </c>
      <c r="AG1110" s="6">
        <f t="shared" si="142"/>
        <v>0.2746832808145051</v>
      </c>
      <c r="AH1110">
        <f t="shared" si="143"/>
        <v>-96014.769</v>
      </c>
    </row>
    <row r="1111" spans="1:34" x14ac:dyDescent="0.3">
      <c r="A1111" s="1" t="s">
        <v>2332</v>
      </c>
      <c r="B1111" s="1" t="s">
        <v>2333</v>
      </c>
      <c r="C1111" s="1">
        <v>50</v>
      </c>
      <c r="D1111" s="1" t="str">
        <f t="shared" si="136"/>
        <v>40-59</v>
      </c>
      <c r="E1111" s="1" t="s">
        <v>25</v>
      </c>
      <c r="F1111" s="1" t="s">
        <v>2078</v>
      </c>
      <c r="G1111" s="1" t="s">
        <v>45</v>
      </c>
      <c r="H1111" s="1" t="s">
        <v>458</v>
      </c>
      <c r="I1111" s="1" t="s">
        <v>259</v>
      </c>
      <c r="J1111" s="1" t="s">
        <v>171</v>
      </c>
      <c r="K1111" s="1" t="str">
        <f t="shared" si="137"/>
        <v>JFK - CAN</v>
      </c>
      <c r="L1111" s="1">
        <v>1919</v>
      </c>
      <c r="M1111" s="1" t="str">
        <f t="shared" si="138"/>
        <v xml:space="preserve">Short-haul </v>
      </c>
      <c r="N1111" s="2">
        <v>0.6821180555555556</v>
      </c>
      <c r="O1111" s="2">
        <v>0.77031249999999996</v>
      </c>
      <c r="P1111" s="3">
        <v>45659</v>
      </c>
      <c r="Q1111" s="2">
        <v>0.74739583333333337</v>
      </c>
      <c r="R1111" s="2">
        <v>0.83559027777777772</v>
      </c>
      <c r="S1111" s="2">
        <f t="shared" si="139"/>
        <v>6.5277777777777768E-2</v>
      </c>
      <c r="T1111" s="2">
        <f t="shared" si="140"/>
        <v>6.5277777777777768E-2</v>
      </c>
      <c r="U1111" s="1">
        <v>94</v>
      </c>
      <c r="V1111" s="1" t="str">
        <f t="shared" si="141"/>
        <v>Moderate-delay</v>
      </c>
      <c r="W1111" s="1">
        <v>1292.19</v>
      </c>
      <c r="X1111" s="1" t="s">
        <v>53</v>
      </c>
      <c r="Y1111" s="1">
        <v>5</v>
      </c>
      <c r="Z1111" s="1" t="s">
        <v>46</v>
      </c>
      <c r="AA1111" s="1">
        <v>142.91999999999999</v>
      </c>
      <c r="AB1111" s="1">
        <v>10564.310710416299</v>
      </c>
      <c r="AC1111" s="1" t="s">
        <v>33</v>
      </c>
      <c r="AD1111" s="1">
        <v>4.5199999999999996</v>
      </c>
      <c r="AE1111" s="1">
        <v>17677.169999999998</v>
      </c>
      <c r="AF1111" s="1">
        <v>82728.740000000005</v>
      </c>
      <c r="AG1111" s="6">
        <f t="shared" si="142"/>
        <v>4.6799764894493867</v>
      </c>
      <c r="AH1111">
        <f t="shared" si="143"/>
        <v>65051.570000000007</v>
      </c>
    </row>
    <row r="1112" spans="1:34" x14ac:dyDescent="0.3">
      <c r="A1112" s="1" t="s">
        <v>2334</v>
      </c>
      <c r="B1112" s="1" t="s">
        <v>2335</v>
      </c>
      <c r="C1112" s="1">
        <v>56</v>
      </c>
      <c r="D1112" s="1" t="str">
        <f t="shared" si="136"/>
        <v>40-59</v>
      </c>
      <c r="E1112" s="1" t="s">
        <v>25</v>
      </c>
      <c r="F1112" s="1" t="s">
        <v>2078</v>
      </c>
      <c r="G1112" s="1" t="s">
        <v>45</v>
      </c>
      <c r="H1112" s="1" t="s">
        <v>458</v>
      </c>
      <c r="I1112" s="1" t="s">
        <v>259</v>
      </c>
      <c r="J1112" s="1" t="s">
        <v>171</v>
      </c>
      <c r="K1112" s="1" t="str">
        <f t="shared" si="137"/>
        <v>JFK - CAN</v>
      </c>
      <c r="L1112" s="1">
        <v>1919</v>
      </c>
      <c r="M1112" s="1" t="str">
        <f t="shared" si="138"/>
        <v xml:space="preserve">Short-haul </v>
      </c>
      <c r="N1112" s="2">
        <v>0.6821180555555556</v>
      </c>
      <c r="O1112" s="2">
        <v>0.77031249999999996</v>
      </c>
      <c r="P1112" s="3">
        <v>45658</v>
      </c>
      <c r="Q1112" s="2">
        <v>0.74739583333333337</v>
      </c>
      <c r="R1112" s="2">
        <v>0.83559027777777772</v>
      </c>
      <c r="S1112" s="2">
        <f t="shared" si="139"/>
        <v>6.5277777777777768E-2</v>
      </c>
      <c r="T1112" s="2">
        <f t="shared" si="140"/>
        <v>6.5277777777777768E-2</v>
      </c>
      <c r="U1112" s="1">
        <v>94</v>
      </c>
      <c r="V1112" s="1" t="str">
        <f t="shared" si="141"/>
        <v>Moderate-delay</v>
      </c>
      <c r="W1112" s="1">
        <v>1075.8399999999999</v>
      </c>
      <c r="X1112" s="1" t="s">
        <v>31</v>
      </c>
      <c r="Y1112" s="1">
        <v>5</v>
      </c>
      <c r="Z1112" s="1" t="s">
        <v>42</v>
      </c>
      <c r="AA1112" s="1">
        <v>149.22999999999999</v>
      </c>
      <c r="AB1112" s="1">
        <v>10950.753766932899</v>
      </c>
      <c r="AC1112" s="1" t="s">
        <v>33</v>
      </c>
      <c r="AD1112" s="1">
        <v>3.2</v>
      </c>
      <c r="AE1112" s="1">
        <v>18140.900000000001</v>
      </c>
      <c r="AF1112" s="1">
        <v>68883.61</v>
      </c>
      <c r="AG1112" s="6">
        <f t="shared" si="142"/>
        <v>3.7971440226229127</v>
      </c>
      <c r="AH1112">
        <f t="shared" si="143"/>
        <v>50742.71</v>
      </c>
    </row>
    <row r="1113" spans="1:34" x14ac:dyDescent="0.3">
      <c r="A1113" s="1" t="s">
        <v>2336</v>
      </c>
      <c r="B1113" s="1" t="s">
        <v>2337</v>
      </c>
      <c r="C1113" s="1">
        <v>53</v>
      </c>
      <c r="D1113" s="1" t="str">
        <f t="shared" si="136"/>
        <v>40-59</v>
      </c>
      <c r="E1113" s="1" t="s">
        <v>36</v>
      </c>
      <c r="F1113" s="1" t="s">
        <v>2078</v>
      </c>
      <c r="G1113" s="1" t="s">
        <v>27</v>
      </c>
      <c r="H1113" s="1" t="s">
        <v>458</v>
      </c>
      <c r="I1113" s="1" t="s">
        <v>259</v>
      </c>
      <c r="J1113" s="1" t="s">
        <v>171</v>
      </c>
      <c r="K1113" s="1" t="str">
        <f t="shared" si="137"/>
        <v>JFK - CAN</v>
      </c>
      <c r="L1113" s="1">
        <v>1919</v>
      </c>
      <c r="M1113" s="1" t="str">
        <f t="shared" si="138"/>
        <v xml:space="preserve">Short-haul </v>
      </c>
      <c r="N1113" s="2">
        <v>0.6821180555555556</v>
      </c>
      <c r="O1113" s="2">
        <v>0.77031249999999996</v>
      </c>
      <c r="P1113" s="3">
        <v>45672</v>
      </c>
      <c r="Q1113" s="2">
        <v>0.74739583333333337</v>
      </c>
      <c r="R1113" s="2">
        <v>0.83559027777777772</v>
      </c>
      <c r="S1113" s="2">
        <f t="shared" si="139"/>
        <v>6.5277777777777768E-2</v>
      </c>
      <c r="T1113" s="2">
        <f t="shared" si="140"/>
        <v>6.5277777777777768E-2</v>
      </c>
      <c r="U1113" s="1">
        <v>94</v>
      </c>
      <c r="V1113" s="1" t="str">
        <f t="shared" si="141"/>
        <v>Moderate-delay</v>
      </c>
      <c r="W1113" s="1">
        <v>1339.91</v>
      </c>
      <c r="X1113" s="1" t="s">
        <v>53</v>
      </c>
      <c r="Y1113" s="1">
        <v>5</v>
      </c>
      <c r="Z1113" s="1" t="s">
        <v>42</v>
      </c>
      <c r="AA1113" s="1">
        <v>146.85</v>
      </c>
      <c r="AB1113" s="1">
        <v>10825.732784517701</v>
      </c>
      <c r="AC1113" s="1" t="s">
        <v>39</v>
      </c>
      <c r="AD1113" s="1">
        <v>3.23</v>
      </c>
      <c r="AE1113" s="1">
        <v>17990.88</v>
      </c>
      <c r="AF1113" s="1">
        <v>85783.61</v>
      </c>
      <c r="AG1113" s="6">
        <f t="shared" si="142"/>
        <v>4.7681719849168021</v>
      </c>
      <c r="AH1113">
        <f t="shared" si="143"/>
        <v>67792.73</v>
      </c>
    </row>
    <row r="1114" spans="1:34" x14ac:dyDescent="0.3">
      <c r="A1114" s="1" t="s">
        <v>2338</v>
      </c>
      <c r="B1114" s="1" t="s">
        <v>2339</v>
      </c>
      <c r="C1114" s="1">
        <v>25</v>
      </c>
      <c r="D1114" s="1" t="str">
        <f t="shared" si="136"/>
        <v>18-29</v>
      </c>
      <c r="E1114" s="1" t="s">
        <v>25</v>
      </c>
      <c r="F1114" s="1" t="s">
        <v>2078</v>
      </c>
      <c r="G1114" s="1" t="s">
        <v>27</v>
      </c>
      <c r="H1114" s="1" t="s">
        <v>458</v>
      </c>
      <c r="I1114" s="1" t="s">
        <v>259</v>
      </c>
      <c r="J1114" s="1" t="s">
        <v>171</v>
      </c>
      <c r="K1114" s="1" t="str">
        <f t="shared" si="137"/>
        <v>JFK - CAN</v>
      </c>
      <c r="L1114" s="1">
        <v>1919</v>
      </c>
      <c r="M1114" s="1" t="str">
        <f t="shared" si="138"/>
        <v xml:space="preserve">Short-haul </v>
      </c>
      <c r="N1114" s="2">
        <v>0.6821180555555556</v>
      </c>
      <c r="O1114" s="2">
        <v>0.77031249999999996</v>
      </c>
      <c r="P1114" s="3">
        <v>45658</v>
      </c>
      <c r="Q1114" s="2">
        <v>0.74739583333333337</v>
      </c>
      <c r="R1114" s="2">
        <v>0.83559027777777772</v>
      </c>
      <c r="S1114" s="2">
        <f t="shared" si="139"/>
        <v>6.5277777777777768E-2</v>
      </c>
      <c r="T1114" s="2">
        <f t="shared" si="140"/>
        <v>6.5277777777777768E-2</v>
      </c>
      <c r="U1114" s="1">
        <v>94</v>
      </c>
      <c r="V1114" s="1" t="str">
        <f t="shared" si="141"/>
        <v>Moderate-delay</v>
      </c>
      <c r="W1114" s="1">
        <v>1176.3599999999999</v>
      </c>
      <c r="X1114" s="1" t="s">
        <v>53</v>
      </c>
      <c r="Y1114" s="1">
        <v>5</v>
      </c>
      <c r="Z1114" s="1" t="s">
        <v>42</v>
      </c>
      <c r="AA1114" s="1">
        <v>102.99</v>
      </c>
      <c r="AB1114" s="1">
        <v>10471.1436519824</v>
      </c>
      <c r="AC1114" s="1" t="s">
        <v>39</v>
      </c>
      <c r="AD1114" s="1">
        <v>3.89</v>
      </c>
      <c r="AE1114" s="1">
        <v>17565.37</v>
      </c>
      <c r="AF1114" s="1">
        <v>75307.64</v>
      </c>
      <c r="AG1114" s="6">
        <f t="shared" si="142"/>
        <v>4.2872788902254833</v>
      </c>
      <c r="AH1114">
        <f t="shared" si="143"/>
        <v>57742.270000000004</v>
      </c>
    </row>
    <row r="1115" spans="1:34" x14ac:dyDescent="0.3">
      <c r="A1115" s="1" t="s">
        <v>2340</v>
      </c>
      <c r="B1115" s="1" t="s">
        <v>2341</v>
      </c>
      <c r="C1115" s="1">
        <v>32</v>
      </c>
      <c r="D1115" s="1" t="str">
        <f t="shared" si="136"/>
        <v>30-39</v>
      </c>
      <c r="E1115" s="1" t="s">
        <v>25</v>
      </c>
      <c r="F1115" s="1" t="s">
        <v>2078</v>
      </c>
      <c r="G1115" s="1" t="s">
        <v>27</v>
      </c>
      <c r="H1115" s="1" t="s">
        <v>458</v>
      </c>
      <c r="I1115" s="1" t="s">
        <v>259</v>
      </c>
      <c r="J1115" s="1" t="s">
        <v>171</v>
      </c>
      <c r="K1115" s="1" t="str">
        <f t="shared" si="137"/>
        <v>JFK - CAN</v>
      </c>
      <c r="L1115" s="1">
        <v>1919</v>
      </c>
      <c r="M1115" s="1" t="str">
        <f t="shared" si="138"/>
        <v xml:space="preserve">Short-haul </v>
      </c>
      <c r="N1115" s="2">
        <v>0.6821180555555556</v>
      </c>
      <c r="O1115" s="2">
        <v>0.77031249999999996</v>
      </c>
      <c r="P1115" s="3">
        <v>45661</v>
      </c>
      <c r="Q1115" s="2">
        <v>0.74739583333333337</v>
      </c>
      <c r="R1115" s="2">
        <v>0.83559027777777772</v>
      </c>
      <c r="S1115" s="2">
        <f t="shared" si="139"/>
        <v>6.5277777777777768E-2</v>
      </c>
      <c r="T1115" s="2">
        <f t="shared" si="140"/>
        <v>6.5277777777777768E-2</v>
      </c>
      <c r="U1115" s="1">
        <v>94</v>
      </c>
      <c r="V1115" s="1" t="str">
        <f t="shared" si="141"/>
        <v>Moderate-delay</v>
      </c>
      <c r="W1115" s="1">
        <v>1351.07</v>
      </c>
      <c r="X1115" s="1" t="s">
        <v>37</v>
      </c>
      <c r="Y1115" s="1">
        <v>3</v>
      </c>
      <c r="Z1115" s="1" t="s">
        <v>38</v>
      </c>
      <c r="AA1115" s="1">
        <v>87.44</v>
      </c>
      <c r="AB1115" s="1">
        <v>10329.4236102349</v>
      </c>
      <c r="AC1115" s="1" t="s">
        <v>39</v>
      </c>
      <c r="AD1115" s="1">
        <v>3.83</v>
      </c>
      <c r="AE1115" s="1">
        <v>17395.310000000001</v>
      </c>
      <c r="AF1115" s="1">
        <v>86485.97</v>
      </c>
      <c r="AG1115" s="6">
        <f t="shared" si="142"/>
        <v>4.9717981455921159</v>
      </c>
      <c r="AH1115">
        <f t="shared" si="143"/>
        <v>69090.66</v>
      </c>
    </row>
    <row r="1116" spans="1:34" x14ac:dyDescent="0.3">
      <c r="A1116" s="1" t="s">
        <v>2342</v>
      </c>
      <c r="B1116" s="1" t="s">
        <v>2343</v>
      </c>
      <c r="C1116" s="1">
        <v>57</v>
      </c>
      <c r="D1116" s="1" t="str">
        <f t="shared" si="136"/>
        <v>40-59</v>
      </c>
      <c r="E1116" s="1" t="s">
        <v>25</v>
      </c>
      <c r="F1116" s="1" t="s">
        <v>2078</v>
      </c>
      <c r="G1116" s="1" t="s">
        <v>45</v>
      </c>
      <c r="H1116" s="1" t="s">
        <v>467</v>
      </c>
      <c r="I1116" s="1" t="s">
        <v>73</v>
      </c>
      <c r="J1116" s="1" t="s">
        <v>132</v>
      </c>
      <c r="K1116" s="1" t="str">
        <f t="shared" si="137"/>
        <v>ATL - DXB</v>
      </c>
      <c r="L1116" s="1">
        <v>14469</v>
      </c>
      <c r="M1116" s="1" t="str">
        <f t="shared" si="138"/>
        <v>Long-haul</v>
      </c>
      <c r="N1116" s="2">
        <v>0.2003587962962963</v>
      </c>
      <c r="O1116" s="2">
        <v>0.86980324074074078</v>
      </c>
      <c r="P1116" s="3">
        <v>45671</v>
      </c>
      <c r="Q1116" s="2">
        <v>0.2691087962962963</v>
      </c>
      <c r="R1116" s="2">
        <v>0.93855324074074076</v>
      </c>
      <c r="S1116" s="2">
        <f t="shared" si="139"/>
        <v>6.8750000000000006E-2</v>
      </c>
      <c r="T1116" s="2">
        <f t="shared" si="140"/>
        <v>6.8749999999999978E-2</v>
      </c>
      <c r="U1116" s="1">
        <v>99</v>
      </c>
      <c r="V1116" s="1" t="str">
        <f t="shared" si="141"/>
        <v>Moderate-delay</v>
      </c>
      <c r="W1116" s="1">
        <v>1374.58</v>
      </c>
      <c r="X1116" s="1" t="s">
        <v>37</v>
      </c>
      <c r="Y1116" s="1">
        <v>5</v>
      </c>
      <c r="Z1116" s="1" t="s">
        <v>42</v>
      </c>
      <c r="AA1116" s="1">
        <v>25.64</v>
      </c>
      <c r="AB1116" s="1">
        <v>73547.291534723205</v>
      </c>
      <c r="AC1116" s="1" t="s">
        <v>39</v>
      </c>
      <c r="AD1116" s="1">
        <v>3.53</v>
      </c>
      <c r="AE1116" s="1">
        <v>139885.125</v>
      </c>
      <c r="AF1116" s="1">
        <v>52786.95</v>
      </c>
      <c r="AG1116" s="6">
        <f t="shared" si="142"/>
        <v>0.37735927962319077</v>
      </c>
      <c r="AH1116">
        <f t="shared" si="143"/>
        <v>-87098.175000000003</v>
      </c>
    </row>
    <row r="1117" spans="1:34" x14ac:dyDescent="0.3">
      <c r="A1117" s="1" t="s">
        <v>2344</v>
      </c>
      <c r="B1117" s="1" t="s">
        <v>2345</v>
      </c>
      <c r="C1117" s="1">
        <v>71</v>
      </c>
      <c r="D1117" s="1" t="str">
        <f t="shared" si="136"/>
        <v>70-80</v>
      </c>
      <c r="E1117" s="1" t="s">
        <v>25</v>
      </c>
      <c r="F1117" s="1" t="s">
        <v>2078</v>
      </c>
      <c r="G1117" s="1" t="s">
        <v>27</v>
      </c>
      <c r="H1117" s="1" t="s">
        <v>467</v>
      </c>
      <c r="I1117" s="1" t="s">
        <v>73</v>
      </c>
      <c r="J1117" s="1" t="s">
        <v>132</v>
      </c>
      <c r="K1117" s="1" t="str">
        <f t="shared" si="137"/>
        <v>ATL - DXB</v>
      </c>
      <c r="L1117" s="1">
        <v>14469</v>
      </c>
      <c r="M1117" s="1" t="str">
        <f t="shared" si="138"/>
        <v>Long-haul</v>
      </c>
      <c r="N1117" s="2">
        <v>0.2003587962962963</v>
      </c>
      <c r="O1117" s="2">
        <v>0.86980324074074078</v>
      </c>
      <c r="P1117" s="3">
        <v>45671</v>
      </c>
      <c r="Q1117" s="2">
        <v>0.2691087962962963</v>
      </c>
      <c r="R1117" s="2">
        <v>0.93855324074074076</v>
      </c>
      <c r="S1117" s="2">
        <f t="shared" si="139"/>
        <v>6.8750000000000006E-2</v>
      </c>
      <c r="T1117" s="2">
        <f t="shared" si="140"/>
        <v>6.8749999999999978E-2</v>
      </c>
      <c r="U1117" s="1">
        <v>99</v>
      </c>
      <c r="V1117" s="1" t="str">
        <f t="shared" si="141"/>
        <v>Moderate-delay</v>
      </c>
      <c r="W1117" s="1">
        <v>104.91</v>
      </c>
      <c r="X1117" s="1" t="s">
        <v>37</v>
      </c>
      <c r="Y1117" s="1">
        <v>5</v>
      </c>
      <c r="Z1117" s="1" t="s">
        <v>46</v>
      </c>
      <c r="AA1117" s="1">
        <v>79.989999999999995</v>
      </c>
      <c r="AB1117" s="1">
        <v>73193.994100280295</v>
      </c>
      <c r="AC1117" s="1" t="s">
        <v>33</v>
      </c>
      <c r="AD1117" s="1">
        <v>3.53</v>
      </c>
      <c r="AE1117" s="1">
        <v>139249.185</v>
      </c>
      <c r="AF1117" s="1">
        <v>4038.1439999999998</v>
      </c>
      <c r="AG1117" s="6">
        <f t="shared" si="142"/>
        <v>2.8999408506412441E-2</v>
      </c>
      <c r="AH1117">
        <f t="shared" si="143"/>
        <v>-135211.041</v>
      </c>
    </row>
    <row r="1118" spans="1:34" x14ac:dyDescent="0.3">
      <c r="A1118" s="1" t="s">
        <v>2346</v>
      </c>
      <c r="B1118" s="1" t="s">
        <v>2347</v>
      </c>
      <c r="C1118" s="1">
        <v>38</v>
      </c>
      <c r="D1118" s="1" t="str">
        <f t="shared" si="136"/>
        <v>30-39</v>
      </c>
      <c r="E1118" s="1" t="s">
        <v>36</v>
      </c>
      <c r="F1118" s="1" t="s">
        <v>2078</v>
      </c>
      <c r="G1118" s="1" t="s">
        <v>45</v>
      </c>
      <c r="H1118" s="1" t="s">
        <v>467</v>
      </c>
      <c r="I1118" s="1" t="s">
        <v>73</v>
      </c>
      <c r="J1118" s="1" t="s">
        <v>132</v>
      </c>
      <c r="K1118" s="1" t="str">
        <f t="shared" si="137"/>
        <v>ATL - DXB</v>
      </c>
      <c r="L1118" s="1">
        <v>14469</v>
      </c>
      <c r="M1118" s="1" t="str">
        <f t="shared" si="138"/>
        <v>Long-haul</v>
      </c>
      <c r="N1118" s="2">
        <v>0.2003587962962963</v>
      </c>
      <c r="O1118" s="2">
        <v>0.86980324074074078</v>
      </c>
      <c r="P1118" s="3">
        <v>45660</v>
      </c>
      <c r="Q1118" s="2">
        <v>0.2691087962962963</v>
      </c>
      <c r="R1118" s="2">
        <v>0.93855324074074076</v>
      </c>
      <c r="S1118" s="2">
        <f t="shared" si="139"/>
        <v>6.8750000000000006E-2</v>
      </c>
      <c r="T1118" s="2">
        <f t="shared" si="140"/>
        <v>6.8749999999999978E-2</v>
      </c>
      <c r="U1118" s="1">
        <v>99</v>
      </c>
      <c r="V1118" s="1" t="str">
        <f t="shared" si="141"/>
        <v>Moderate-delay</v>
      </c>
      <c r="W1118" s="1">
        <v>741.46</v>
      </c>
      <c r="X1118" s="1" t="s">
        <v>37</v>
      </c>
      <c r="Y1118" s="1">
        <v>3</v>
      </c>
      <c r="Z1118" s="1" t="s">
        <v>42</v>
      </c>
      <c r="AA1118" s="1">
        <v>185.03</v>
      </c>
      <c r="AB1118" s="1">
        <v>73685.339830776298</v>
      </c>
      <c r="AC1118" s="1" t="s">
        <v>33</v>
      </c>
      <c r="AD1118" s="1">
        <v>3.42</v>
      </c>
      <c r="AE1118" s="1">
        <v>140133.61499999999</v>
      </c>
      <c r="AF1118" s="1">
        <v>28494.269999999899</v>
      </c>
      <c r="AG1118" s="6">
        <f t="shared" si="142"/>
        <v>0.20333643715677999</v>
      </c>
      <c r="AH1118">
        <f t="shared" si="143"/>
        <v>-111639.34500000009</v>
      </c>
    </row>
    <row r="1119" spans="1:34" x14ac:dyDescent="0.3">
      <c r="A1119" s="1" t="s">
        <v>2348</v>
      </c>
      <c r="B1119" s="1" t="s">
        <v>2349</v>
      </c>
      <c r="C1119" s="1">
        <v>33</v>
      </c>
      <c r="D1119" s="1" t="str">
        <f t="shared" si="136"/>
        <v>30-39</v>
      </c>
      <c r="E1119" s="1" t="s">
        <v>25</v>
      </c>
      <c r="F1119" s="1" t="s">
        <v>2078</v>
      </c>
      <c r="G1119" s="1" t="s">
        <v>27</v>
      </c>
      <c r="H1119" s="1" t="s">
        <v>467</v>
      </c>
      <c r="I1119" s="1" t="s">
        <v>73</v>
      </c>
      <c r="J1119" s="1" t="s">
        <v>132</v>
      </c>
      <c r="K1119" s="1" t="str">
        <f t="shared" si="137"/>
        <v>ATL - DXB</v>
      </c>
      <c r="L1119" s="1">
        <v>14469</v>
      </c>
      <c r="M1119" s="1" t="str">
        <f t="shared" si="138"/>
        <v>Long-haul</v>
      </c>
      <c r="N1119" s="2">
        <v>0.2003587962962963</v>
      </c>
      <c r="O1119" s="2">
        <v>0.86980324074074078</v>
      </c>
      <c r="P1119" s="3">
        <v>45662</v>
      </c>
      <c r="Q1119" s="2">
        <v>0.2691087962962963</v>
      </c>
      <c r="R1119" s="2">
        <v>0.93855324074074076</v>
      </c>
      <c r="S1119" s="2">
        <f t="shared" si="139"/>
        <v>6.8750000000000006E-2</v>
      </c>
      <c r="T1119" s="2">
        <f t="shared" si="140"/>
        <v>6.8749999999999978E-2</v>
      </c>
      <c r="U1119" s="1">
        <v>99</v>
      </c>
      <c r="V1119" s="1" t="str">
        <f t="shared" si="141"/>
        <v>Moderate-delay</v>
      </c>
      <c r="W1119" s="1">
        <v>1115.6600000000001</v>
      </c>
      <c r="X1119" s="1" t="s">
        <v>37</v>
      </c>
      <c r="Y1119" s="1">
        <v>3</v>
      </c>
      <c r="Z1119" s="1" t="s">
        <v>80</v>
      </c>
      <c r="AA1119" s="1">
        <v>148.16</v>
      </c>
      <c r="AB1119" s="1">
        <v>73085.547348041</v>
      </c>
      <c r="AC1119" s="1" t="s">
        <v>33</v>
      </c>
      <c r="AD1119" s="1">
        <v>4.2699999999999996</v>
      </c>
      <c r="AE1119" s="1">
        <v>139053.99</v>
      </c>
      <c r="AF1119" s="1">
        <v>42859.121999999901</v>
      </c>
      <c r="AG1119" s="6">
        <f t="shared" si="142"/>
        <v>0.30821928950043004</v>
      </c>
      <c r="AH1119">
        <f t="shared" si="143"/>
        <v>-96194.86800000009</v>
      </c>
    </row>
    <row r="1120" spans="1:34" x14ac:dyDescent="0.3">
      <c r="A1120" s="1" t="s">
        <v>2350</v>
      </c>
      <c r="B1120" s="1" t="s">
        <v>1709</v>
      </c>
      <c r="C1120" s="1">
        <v>39</v>
      </c>
      <c r="D1120" s="1" t="str">
        <f t="shared" si="136"/>
        <v>30-39</v>
      </c>
      <c r="E1120" s="1" t="s">
        <v>36</v>
      </c>
      <c r="F1120" s="1" t="s">
        <v>2078</v>
      </c>
      <c r="G1120" s="1" t="s">
        <v>27</v>
      </c>
      <c r="H1120" s="1" t="s">
        <v>467</v>
      </c>
      <c r="I1120" s="1" t="s">
        <v>73</v>
      </c>
      <c r="J1120" s="1" t="s">
        <v>132</v>
      </c>
      <c r="K1120" s="1" t="str">
        <f t="shared" si="137"/>
        <v>ATL - DXB</v>
      </c>
      <c r="L1120" s="1">
        <v>14469</v>
      </c>
      <c r="M1120" s="1" t="str">
        <f t="shared" si="138"/>
        <v>Long-haul</v>
      </c>
      <c r="N1120" s="2">
        <v>0.2003587962962963</v>
      </c>
      <c r="O1120" s="2">
        <v>0.86980324074074078</v>
      </c>
      <c r="P1120" s="3">
        <v>45666</v>
      </c>
      <c r="Q1120" s="2">
        <v>0.2691087962962963</v>
      </c>
      <c r="R1120" s="2">
        <v>0.93855324074074076</v>
      </c>
      <c r="S1120" s="2">
        <f t="shared" si="139"/>
        <v>6.8750000000000006E-2</v>
      </c>
      <c r="T1120" s="2">
        <f t="shared" si="140"/>
        <v>6.8749999999999978E-2</v>
      </c>
      <c r="U1120" s="1">
        <v>99</v>
      </c>
      <c r="V1120" s="1" t="str">
        <f t="shared" si="141"/>
        <v>Moderate-delay</v>
      </c>
      <c r="W1120" s="1">
        <v>932.26</v>
      </c>
      <c r="X1120" s="1" t="s">
        <v>37</v>
      </c>
      <c r="Y1120" s="1">
        <v>3</v>
      </c>
      <c r="Z1120" s="1" t="s">
        <v>32</v>
      </c>
      <c r="AA1120" s="1">
        <v>68.61</v>
      </c>
      <c r="AB1120" s="1">
        <v>73751.823527218803</v>
      </c>
      <c r="AC1120" s="1" t="s">
        <v>33</v>
      </c>
      <c r="AD1120" s="1">
        <v>3.68</v>
      </c>
      <c r="AE1120" s="1">
        <v>140253.285</v>
      </c>
      <c r="AF1120" s="1">
        <v>35807.015999999901</v>
      </c>
      <c r="AG1120" s="6">
        <f t="shared" si="142"/>
        <v>0.25530251216575711</v>
      </c>
      <c r="AH1120">
        <f t="shared" si="143"/>
        <v>-104446.2690000001</v>
      </c>
    </row>
    <row r="1121" spans="1:34" x14ac:dyDescent="0.3">
      <c r="A1121" s="1" t="s">
        <v>2351</v>
      </c>
      <c r="B1121" s="1" t="s">
        <v>2352</v>
      </c>
      <c r="C1121" s="1">
        <v>19</v>
      </c>
      <c r="D1121" s="1" t="str">
        <f t="shared" si="136"/>
        <v>18-29</v>
      </c>
      <c r="E1121" s="1" t="s">
        <v>36</v>
      </c>
      <c r="F1121" s="1" t="s">
        <v>2078</v>
      </c>
      <c r="G1121" s="1" t="s">
        <v>27</v>
      </c>
      <c r="H1121" s="1" t="s">
        <v>467</v>
      </c>
      <c r="I1121" s="1" t="s">
        <v>73</v>
      </c>
      <c r="J1121" s="1" t="s">
        <v>132</v>
      </c>
      <c r="K1121" s="1" t="str">
        <f t="shared" si="137"/>
        <v>ATL - DXB</v>
      </c>
      <c r="L1121" s="1">
        <v>14469</v>
      </c>
      <c r="M1121" s="1" t="str">
        <f t="shared" si="138"/>
        <v>Long-haul</v>
      </c>
      <c r="N1121" s="2">
        <v>0.2003587962962963</v>
      </c>
      <c r="O1121" s="2">
        <v>0.86980324074074078</v>
      </c>
      <c r="P1121" s="3">
        <v>45664</v>
      </c>
      <c r="Q1121" s="2">
        <v>0.2691087962962963</v>
      </c>
      <c r="R1121" s="2">
        <v>0.93855324074074076</v>
      </c>
      <c r="S1121" s="2">
        <f t="shared" si="139"/>
        <v>6.8750000000000006E-2</v>
      </c>
      <c r="T1121" s="2">
        <f t="shared" si="140"/>
        <v>6.8749999999999978E-2</v>
      </c>
      <c r="U1121" s="1">
        <v>99</v>
      </c>
      <c r="V1121" s="1" t="str">
        <f t="shared" si="141"/>
        <v>Moderate-delay</v>
      </c>
      <c r="W1121" s="1">
        <v>1406.77</v>
      </c>
      <c r="X1121" s="1" t="s">
        <v>37</v>
      </c>
      <c r="Y1121" s="1">
        <v>5</v>
      </c>
      <c r="Z1121" s="1" t="s">
        <v>32</v>
      </c>
      <c r="AA1121" s="1">
        <v>146.91</v>
      </c>
      <c r="AB1121" s="1">
        <v>73211.766408894793</v>
      </c>
      <c r="AC1121" s="1" t="s">
        <v>33</v>
      </c>
      <c r="AD1121" s="1">
        <v>3.82</v>
      </c>
      <c r="AE1121" s="1">
        <v>139281.18</v>
      </c>
      <c r="AF1121" s="1">
        <v>54037.595999999998</v>
      </c>
      <c r="AG1121" s="6">
        <f t="shared" si="142"/>
        <v>0.38797485776613899</v>
      </c>
      <c r="AH1121">
        <f t="shared" si="143"/>
        <v>-85243.584000000003</v>
      </c>
    </row>
    <row r="1122" spans="1:34" x14ac:dyDescent="0.3">
      <c r="A1122" s="1" t="s">
        <v>2353</v>
      </c>
      <c r="B1122" s="1" t="s">
        <v>2354</v>
      </c>
      <c r="C1122" s="1">
        <v>52</v>
      </c>
      <c r="D1122" s="1" t="str">
        <f t="shared" si="136"/>
        <v>40-59</v>
      </c>
      <c r="E1122" s="1" t="s">
        <v>25</v>
      </c>
      <c r="F1122" s="1" t="s">
        <v>2078</v>
      </c>
      <c r="G1122" s="1" t="s">
        <v>27</v>
      </c>
      <c r="H1122" s="1" t="s">
        <v>467</v>
      </c>
      <c r="I1122" s="1" t="s">
        <v>73</v>
      </c>
      <c r="J1122" s="1" t="s">
        <v>132</v>
      </c>
      <c r="K1122" s="1" t="str">
        <f t="shared" si="137"/>
        <v>ATL - DXB</v>
      </c>
      <c r="L1122" s="1">
        <v>14469</v>
      </c>
      <c r="M1122" s="1" t="str">
        <f t="shared" si="138"/>
        <v>Long-haul</v>
      </c>
      <c r="N1122" s="2">
        <v>0.2003587962962963</v>
      </c>
      <c r="O1122" s="2">
        <v>0.86980324074074078</v>
      </c>
      <c r="P1122" s="3">
        <v>45662</v>
      </c>
      <c r="Q1122" s="2">
        <v>0.2691087962962963</v>
      </c>
      <c r="R1122" s="2">
        <v>0.93855324074074076</v>
      </c>
      <c r="S1122" s="2">
        <f t="shared" si="139"/>
        <v>6.8750000000000006E-2</v>
      </c>
      <c r="T1122" s="2">
        <f t="shared" si="140"/>
        <v>6.8749999999999978E-2</v>
      </c>
      <c r="U1122" s="1">
        <v>99</v>
      </c>
      <c r="V1122" s="1" t="str">
        <f t="shared" si="141"/>
        <v>Moderate-delay</v>
      </c>
      <c r="W1122" s="1">
        <v>201.99</v>
      </c>
      <c r="X1122" s="1" t="s">
        <v>37</v>
      </c>
      <c r="Y1122" s="1">
        <v>5</v>
      </c>
      <c r="Z1122" s="1" t="s">
        <v>80</v>
      </c>
      <c r="AA1122" s="1">
        <v>73.209999999999994</v>
      </c>
      <c r="AB1122" s="1">
        <v>73698.184115823402</v>
      </c>
      <c r="AC1122" s="1" t="s">
        <v>33</v>
      </c>
      <c r="AD1122" s="1">
        <v>4.04</v>
      </c>
      <c r="AE1122" s="1">
        <v>140156.73000000001</v>
      </c>
      <c r="AF1122" s="1">
        <v>7765.2</v>
      </c>
      <c r="AG1122" s="6">
        <f t="shared" si="142"/>
        <v>5.5403689854921695E-2</v>
      </c>
      <c r="AH1122">
        <f t="shared" si="143"/>
        <v>-132391.53</v>
      </c>
    </row>
    <row r="1123" spans="1:34" x14ac:dyDescent="0.3">
      <c r="A1123" s="1" t="s">
        <v>2355</v>
      </c>
      <c r="B1123" s="1" t="s">
        <v>2356</v>
      </c>
      <c r="C1123" s="1">
        <v>39</v>
      </c>
      <c r="D1123" s="1" t="str">
        <f t="shared" si="136"/>
        <v>30-39</v>
      </c>
      <c r="E1123" s="1" t="s">
        <v>25</v>
      </c>
      <c r="F1123" s="1" t="s">
        <v>2078</v>
      </c>
      <c r="G1123" s="1" t="s">
        <v>27</v>
      </c>
      <c r="H1123" s="1" t="s">
        <v>467</v>
      </c>
      <c r="I1123" s="1" t="s">
        <v>73</v>
      </c>
      <c r="J1123" s="1" t="s">
        <v>132</v>
      </c>
      <c r="K1123" s="1" t="str">
        <f t="shared" si="137"/>
        <v>ATL - DXB</v>
      </c>
      <c r="L1123" s="1">
        <v>14469</v>
      </c>
      <c r="M1123" s="1" t="str">
        <f t="shared" si="138"/>
        <v>Long-haul</v>
      </c>
      <c r="N1123" s="2">
        <v>0.2003587962962963</v>
      </c>
      <c r="O1123" s="2">
        <v>0.86980324074074078</v>
      </c>
      <c r="P1123" s="3">
        <v>45658</v>
      </c>
      <c r="Q1123" s="2">
        <v>0.2691087962962963</v>
      </c>
      <c r="R1123" s="2">
        <v>0.93855324074074076</v>
      </c>
      <c r="S1123" s="2">
        <f t="shared" si="139"/>
        <v>6.8750000000000006E-2</v>
      </c>
      <c r="T1123" s="2">
        <f t="shared" si="140"/>
        <v>6.8749999999999978E-2</v>
      </c>
      <c r="U1123" s="1">
        <v>99</v>
      </c>
      <c r="V1123" s="1" t="str">
        <f t="shared" si="141"/>
        <v>Moderate-delay</v>
      </c>
      <c r="W1123" s="1">
        <v>1202.22</v>
      </c>
      <c r="X1123" s="1" t="s">
        <v>31</v>
      </c>
      <c r="Y1123" s="1">
        <v>3</v>
      </c>
      <c r="Z1123" s="1" t="s">
        <v>32</v>
      </c>
      <c r="AA1123" s="1">
        <v>81.91</v>
      </c>
      <c r="AB1123" s="1">
        <v>73796.826197484697</v>
      </c>
      <c r="AC1123" s="1" t="s">
        <v>33</v>
      </c>
      <c r="AD1123" s="1">
        <v>3.46</v>
      </c>
      <c r="AE1123" s="1">
        <v>140334.285</v>
      </c>
      <c r="AF1123" s="1">
        <v>46175.076000000001</v>
      </c>
      <c r="AG1123" s="6">
        <f t="shared" si="142"/>
        <v>0.32903631496750774</v>
      </c>
      <c r="AH1123">
        <f t="shared" si="143"/>
        <v>-94159.209000000003</v>
      </c>
    </row>
    <row r="1124" spans="1:34" x14ac:dyDescent="0.3">
      <c r="A1124" s="1" t="s">
        <v>2357</v>
      </c>
      <c r="B1124" s="1" t="s">
        <v>2358</v>
      </c>
      <c r="C1124" s="1">
        <v>56</v>
      </c>
      <c r="D1124" s="1" t="str">
        <f t="shared" si="136"/>
        <v>40-59</v>
      </c>
      <c r="E1124" s="1" t="s">
        <v>36</v>
      </c>
      <c r="F1124" s="1" t="s">
        <v>2078</v>
      </c>
      <c r="G1124" s="1" t="s">
        <v>45</v>
      </c>
      <c r="H1124" s="1" t="s">
        <v>482</v>
      </c>
      <c r="I1124" s="1" t="s">
        <v>214</v>
      </c>
      <c r="J1124" s="1" t="s">
        <v>88</v>
      </c>
      <c r="K1124" s="1" t="str">
        <f t="shared" si="137"/>
        <v>DEL - CDG</v>
      </c>
      <c r="L1124" s="1">
        <v>4870</v>
      </c>
      <c r="M1124" s="1" t="str">
        <f t="shared" si="138"/>
        <v>Moderate-haul</v>
      </c>
      <c r="N1124" s="2">
        <v>0.34583333333333333</v>
      </c>
      <c r="O1124" s="2">
        <v>0.5708333333333333</v>
      </c>
      <c r="P1124" s="3">
        <v>45668</v>
      </c>
      <c r="Q1124" s="2">
        <v>0.46875</v>
      </c>
      <c r="R1124" s="2">
        <v>0.69374999999999998</v>
      </c>
      <c r="S1124" s="2">
        <f t="shared" si="139"/>
        <v>0.12291666666666667</v>
      </c>
      <c r="T1124" s="2">
        <f t="shared" si="140"/>
        <v>0.12291666666666667</v>
      </c>
      <c r="U1124" s="1">
        <v>177</v>
      </c>
      <c r="V1124" s="1" t="str">
        <f t="shared" si="141"/>
        <v>Severe-delay</v>
      </c>
      <c r="W1124" s="1">
        <v>489.38</v>
      </c>
      <c r="X1124" s="1" t="s">
        <v>37</v>
      </c>
      <c r="Y1124" s="1">
        <v>5</v>
      </c>
      <c r="Z1124" s="1" t="s">
        <v>46</v>
      </c>
      <c r="AA1124" s="1">
        <v>0.15</v>
      </c>
      <c r="AB1124" s="1">
        <v>25486.804342554002</v>
      </c>
      <c r="AC1124" s="1" t="s">
        <v>39</v>
      </c>
      <c r="AD1124" s="1">
        <v>3.41</v>
      </c>
      <c r="AE1124" s="1">
        <v>35584.17</v>
      </c>
      <c r="AF1124" s="1">
        <v>31320.35</v>
      </c>
      <c r="AG1124" s="6">
        <f t="shared" si="142"/>
        <v>0.88017649421076849</v>
      </c>
      <c r="AH1124">
        <f t="shared" si="143"/>
        <v>-4263.82</v>
      </c>
    </row>
    <row r="1125" spans="1:34" x14ac:dyDescent="0.3">
      <c r="A1125" s="1" t="s">
        <v>2359</v>
      </c>
      <c r="B1125" s="1" t="s">
        <v>2360</v>
      </c>
      <c r="C1125" s="1">
        <v>49</v>
      </c>
      <c r="D1125" s="1" t="str">
        <f t="shared" si="136"/>
        <v>40-59</v>
      </c>
      <c r="E1125" s="1" t="s">
        <v>25</v>
      </c>
      <c r="F1125" s="1" t="s">
        <v>2078</v>
      </c>
      <c r="G1125" s="1" t="s">
        <v>45</v>
      </c>
      <c r="H1125" s="1" t="s">
        <v>482</v>
      </c>
      <c r="I1125" s="1" t="s">
        <v>214</v>
      </c>
      <c r="J1125" s="1" t="s">
        <v>88</v>
      </c>
      <c r="K1125" s="1" t="str">
        <f t="shared" si="137"/>
        <v>DEL - CDG</v>
      </c>
      <c r="L1125" s="1">
        <v>4870</v>
      </c>
      <c r="M1125" s="1" t="str">
        <f t="shared" si="138"/>
        <v>Moderate-haul</v>
      </c>
      <c r="N1125" s="2">
        <v>0.34583333333333333</v>
      </c>
      <c r="O1125" s="2">
        <v>0.5708333333333333</v>
      </c>
      <c r="P1125" s="3">
        <v>45668</v>
      </c>
      <c r="Q1125" s="2">
        <v>0.46875</v>
      </c>
      <c r="R1125" s="2">
        <v>0.69374999999999998</v>
      </c>
      <c r="S1125" s="2">
        <f t="shared" si="139"/>
        <v>0.12291666666666667</v>
      </c>
      <c r="T1125" s="2">
        <f t="shared" si="140"/>
        <v>0.12291666666666667</v>
      </c>
      <c r="U1125" s="1">
        <v>177</v>
      </c>
      <c r="V1125" s="1" t="str">
        <f t="shared" si="141"/>
        <v>Severe-delay</v>
      </c>
      <c r="W1125" s="1">
        <v>749.07</v>
      </c>
      <c r="X1125" s="1" t="s">
        <v>37</v>
      </c>
      <c r="Y1125" s="1">
        <v>5</v>
      </c>
      <c r="Z1125" s="1" t="s">
        <v>80</v>
      </c>
      <c r="AA1125" s="1">
        <v>169.49</v>
      </c>
      <c r="AB1125" s="1">
        <v>25248.065154644399</v>
      </c>
      <c r="AC1125" s="1" t="s">
        <v>33</v>
      </c>
      <c r="AD1125" s="1">
        <v>3.61</v>
      </c>
      <c r="AE1125" s="1">
        <v>35297.68</v>
      </c>
      <c r="AF1125" s="1">
        <v>47974.38</v>
      </c>
      <c r="AG1125" s="6">
        <f t="shared" si="142"/>
        <v>1.359136917780432</v>
      </c>
      <c r="AH1125">
        <f t="shared" si="143"/>
        <v>12676.699999999997</v>
      </c>
    </row>
    <row r="1126" spans="1:34" x14ac:dyDescent="0.3">
      <c r="A1126" s="1" t="s">
        <v>2361</v>
      </c>
      <c r="B1126" s="1" t="s">
        <v>2362</v>
      </c>
      <c r="C1126" s="1">
        <v>18</v>
      </c>
      <c r="D1126" s="1" t="str">
        <f t="shared" si="136"/>
        <v>18-29</v>
      </c>
      <c r="E1126" s="1" t="s">
        <v>36</v>
      </c>
      <c r="F1126" s="1" t="s">
        <v>2078</v>
      </c>
      <c r="G1126" s="1" t="s">
        <v>27</v>
      </c>
      <c r="H1126" s="1" t="s">
        <v>482</v>
      </c>
      <c r="I1126" s="1" t="s">
        <v>214</v>
      </c>
      <c r="J1126" s="1" t="s">
        <v>88</v>
      </c>
      <c r="K1126" s="1" t="str">
        <f t="shared" si="137"/>
        <v>DEL - CDG</v>
      </c>
      <c r="L1126" s="1">
        <v>4870</v>
      </c>
      <c r="M1126" s="1" t="str">
        <f t="shared" si="138"/>
        <v>Moderate-haul</v>
      </c>
      <c r="N1126" s="2">
        <v>0.34583333333333333</v>
      </c>
      <c r="O1126" s="2">
        <v>0.5708333333333333</v>
      </c>
      <c r="P1126" s="3">
        <v>45665</v>
      </c>
      <c r="Q1126" s="2">
        <v>0.46875</v>
      </c>
      <c r="R1126" s="2">
        <v>0.69374999999999998</v>
      </c>
      <c r="S1126" s="2">
        <f t="shared" si="139"/>
        <v>0.12291666666666667</v>
      </c>
      <c r="T1126" s="2">
        <f t="shared" si="140"/>
        <v>0.12291666666666667</v>
      </c>
      <c r="U1126" s="1">
        <v>177</v>
      </c>
      <c r="V1126" s="1" t="str">
        <f t="shared" si="141"/>
        <v>Severe-delay</v>
      </c>
      <c r="W1126" s="1">
        <v>975.71</v>
      </c>
      <c r="X1126" s="1" t="s">
        <v>37</v>
      </c>
      <c r="Y1126" s="1">
        <v>5</v>
      </c>
      <c r="Z1126" s="1" t="s">
        <v>42</v>
      </c>
      <c r="AA1126" s="1">
        <v>47.13</v>
      </c>
      <c r="AB1126" s="1">
        <v>25655.9184083285</v>
      </c>
      <c r="AC1126" s="1" t="s">
        <v>39</v>
      </c>
      <c r="AD1126" s="1">
        <v>4.87</v>
      </c>
      <c r="AE1126" s="1">
        <v>35787.1</v>
      </c>
      <c r="AF1126" s="1">
        <v>62454.87</v>
      </c>
      <c r="AG1126" s="6">
        <f t="shared" si="142"/>
        <v>1.745178290501326</v>
      </c>
      <c r="AH1126">
        <f t="shared" si="143"/>
        <v>26667.770000000004</v>
      </c>
    </row>
    <row r="1127" spans="1:34" x14ac:dyDescent="0.3">
      <c r="A1127" s="1" t="s">
        <v>2363</v>
      </c>
      <c r="B1127" s="1" t="s">
        <v>2364</v>
      </c>
      <c r="C1127" s="1">
        <v>49</v>
      </c>
      <c r="D1127" s="1" t="str">
        <f t="shared" si="136"/>
        <v>40-59</v>
      </c>
      <c r="E1127" s="1" t="s">
        <v>36</v>
      </c>
      <c r="F1127" s="1" t="s">
        <v>2078</v>
      </c>
      <c r="G1127" s="1" t="s">
        <v>45</v>
      </c>
      <c r="H1127" s="1" t="s">
        <v>482</v>
      </c>
      <c r="I1127" s="1" t="s">
        <v>214</v>
      </c>
      <c r="J1127" s="1" t="s">
        <v>88</v>
      </c>
      <c r="K1127" s="1" t="str">
        <f t="shared" si="137"/>
        <v>DEL - CDG</v>
      </c>
      <c r="L1127" s="1">
        <v>4870</v>
      </c>
      <c r="M1127" s="1" t="str">
        <f t="shared" si="138"/>
        <v>Moderate-haul</v>
      </c>
      <c r="N1127" s="2">
        <v>0.34583333333333333</v>
      </c>
      <c r="O1127" s="2">
        <v>0.5708333333333333</v>
      </c>
      <c r="P1127" s="3">
        <v>45666</v>
      </c>
      <c r="Q1127" s="2">
        <v>0.46875</v>
      </c>
      <c r="R1127" s="2">
        <v>0.69374999999999998</v>
      </c>
      <c r="S1127" s="2">
        <f t="shared" si="139"/>
        <v>0.12291666666666667</v>
      </c>
      <c r="T1127" s="2">
        <f t="shared" si="140"/>
        <v>0.12291666666666667</v>
      </c>
      <c r="U1127" s="1">
        <v>177</v>
      </c>
      <c r="V1127" s="1" t="str">
        <f t="shared" si="141"/>
        <v>Severe-delay</v>
      </c>
      <c r="W1127" s="1">
        <v>461.13</v>
      </c>
      <c r="X1127" s="1" t="s">
        <v>31</v>
      </c>
      <c r="Y1127" s="1">
        <v>5</v>
      </c>
      <c r="Z1127" s="1" t="s">
        <v>32</v>
      </c>
      <c r="AA1127" s="1">
        <v>130.69999999999999</v>
      </c>
      <c r="AB1127" s="1">
        <v>25264.101763595801</v>
      </c>
      <c r="AC1127" s="1" t="s">
        <v>39</v>
      </c>
      <c r="AD1127" s="1">
        <v>4.1500000000000004</v>
      </c>
      <c r="AE1127" s="1">
        <v>35316.92</v>
      </c>
      <c r="AF1127" s="1">
        <v>29538.46</v>
      </c>
      <c r="AG1127" s="6">
        <f t="shared" si="142"/>
        <v>0.83638267436684743</v>
      </c>
      <c r="AH1127">
        <f t="shared" si="143"/>
        <v>-5778.4599999999991</v>
      </c>
    </row>
    <row r="1128" spans="1:34" x14ac:dyDescent="0.3">
      <c r="A1128" s="1" t="s">
        <v>2365</v>
      </c>
      <c r="B1128" s="1" t="s">
        <v>2366</v>
      </c>
      <c r="C1128" s="1">
        <v>20</v>
      </c>
      <c r="D1128" s="1" t="str">
        <f t="shared" si="136"/>
        <v>18-29</v>
      </c>
      <c r="E1128" s="1" t="s">
        <v>25</v>
      </c>
      <c r="F1128" s="1" t="s">
        <v>2078</v>
      </c>
      <c r="G1128" s="1" t="s">
        <v>27</v>
      </c>
      <c r="H1128" s="1" t="s">
        <v>482</v>
      </c>
      <c r="I1128" s="1" t="s">
        <v>214</v>
      </c>
      <c r="J1128" s="1" t="s">
        <v>88</v>
      </c>
      <c r="K1128" s="1" t="str">
        <f t="shared" si="137"/>
        <v>DEL - CDG</v>
      </c>
      <c r="L1128" s="1">
        <v>4870</v>
      </c>
      <c r="M1128" s="1" t="str">
        <f t="shared" si="138"/>
        <v>Moderate-haul</v>
      </c>
      <c r="N1128" s="2">
        <v>0.34583333333333333</v>
      </c>
      <c r="O1128" s="2">
        <v>0.5708333333333333</v>
      </c>
      <c r="P1128" s="3">
        <v>45671</v>
      </c>
      <c r="Q1128" s="2">
        <v>0.46875</v>
      </c>
      <c r="R1128" s="2">
        <v>0.69374999999999998</v>
      </c>
      <c r="S1128" s="2">
        <f t="shared" si="139"/>
        <v>0.12291666666666667</v>
      </c>
      <c r="T1128" s="2">
        <f t="shared" si="140"/>
        <v>0.12291666666666667</v>
      </c>
      <c r="U1128" s="1">
        <v>177</v>
      </c>
      <c r="V1128" s="1" t="str">
        <f t="shared" si="141"/>
        <v>Severe-delay</v>
      </c>
      <c r="W1128" s="1">
        <v>621.89</v>
      </c>
      <c r="X1128" s="1" t="s">
        <v>31</v>
      </c>
      <c r="Y1128" s="1">
        <v>5</v>
      </c>
      <c r="Z1128" s="1" t="s">
        <v>80</v>
      </c>
      <c r="AA1128" s="1">
        <v>169.06</v>
      </c>
      <c r="AB1128" s="1">
        <v>25571.870399716001</v>
      </c>
      <c r="AC1128" s="1" t="s">
        <v>39</v>
      </c>
      <c r="AD1128" s="1">
        <v>4.76</v>
      </c>
      <c r="AE1128" s="1">
        <v>35686.239999999998</v>
      </c>
      <c r="AF1128" s="1">
        <v>39834.769999999997</v>
      </c>
      <c r="AG1128" s="6">
        <f t="shared" si="142"/>
        <v>1.1162501289012234</v>
      </c>
      <c r="AH1128">
        <f t="shared" si="143"/>
        <v>4148.5299999999988</v>
      </c>
    </row>
    <row r="1129" spans="1:34" x14ac:dyDescent="0.3">
      <c r="A1129" s="1" t="s">
        <v>2367</v>
      </c>
      <c r="B1129" s="1" t="s">
        <v>2368</v>
      </c>
      <c r="C1129" s="1">
        <v>74</v>
      </c>
      <c r="D1129" s="1" t="str">
        <f t="shared" si="136"/>
        <v>70-80</v>
      </c>
      <c r="E1129" s="1" t="s">
        <v>25</v>
      </c>
      <c r="F1129" s="1" t="s">
        <v>2078</v>
      </c>
      <c r="G1129" s="1" t="s">
        <v>45</v>
      </c>
      <c r="H1129" s="1" t="s">
        <v>501</v>
      </c>
      <c r="I1129" s="1" t="s">
        <v>334</v>
      </c>
      <c r="J1129" s="1" t="s">
        <v>305</v>
      </c>
      <c r="K1129" s="1" t="str">
        <f t="shared" si="137"/>
        <v>AMS - FRA</v>
      </c>
      <c r="L1129" s="1">
        <v>13175</v>
      </c>
      <c r="M1129" s="1" t="str">
        <f t="shared" si="138"/>
        <v>Long-haul</v>
      </c>
      <c r="N1129" s="2">
        <v>0.68254629629629626</v>
      </c>
      <c r="O1129" s="2">
        <v>0.29226851851851854</v>
      </c>
      <c r="P1129" s="3">
        <v>45665</v>
      </c>
      <c r="Q1129" s="2">
        <v>0.76518518518518519</v>
      </c>
      <c r="R1129" s="2">
        <v>0.37490740740740741</v>
      </c>
      <c r="S1129" s="2">
        <f t="shared" si="139"/>
        <v>8.2638888888888928E-2</v>
      </c>
      <c r="T1129" s="2">
        <f t="shared" si="140"/>
        <v>8.2638888888888873E-2</v>
      </c>
      <c r="U1129" s="1">
        <v>119</v>
      </c>
      <c r="V1129" s="1" t="str">
        <f t="shared" si="141"/>
        <v>Moderate-delay</v>
      </c>
      <c r="W1129" s="1">
        <v>1480.71</v>
      </c>
      <c r="X1129" s="1" t="s">
        <v>53</v>
      </c>
      <c r="Y1129" s="1">
        <v>5</v>
      </c>
      <c r="Z1129" s="1" t="s">
        <v>80</v>
      </c>
      <c r="AA1129" s="1">
        <v>78.11</v>
      </c>
      <c r="AB1129" s="1">
        <v>67110.342119695502</v>
      </c>
      <c r="AC1129" s="1" t="s">
        <v>39</v>
      </c>
      <c r="AD1129" s="1">
        <v>4.92</v>
      </c>
      <c r="AE1129" s="1">
        <v>85532.41</v>
      </c>
      <c r="AF1129" s="1">
        <v>94781.06</v>
      </c>
      <c r="AG1129" s="6">
        <f t="shared" si="142"/>
        <v>1.1081303566683085</v>
      </c>
      <c r="AH1129">
        <f t="shared" si="143"/>
        <v>9248.6499999999942</v>
      </c>
    </row>
    <row r="1130" spans="1:34" x14ac:dyDescent="0.3">
      <c r="A1130" s="4" t="s">
        <v>2369</v>
      </c>
      <c r="B1130" s="1" t="s">
        <v>2370</v>
      </c>
      <c r="C1130" s="1">
        <v>47</v>
      </c>
      <c r="D1130" s="1" t="str">
        <f t="shared" si="136"/>
        <v>40-59</v>
      </c>
      <c r="E1130" s="1" t="s">
        <v>36</v>
      </c>
      <c r="F1130" s="1" t="s">
        <v>2078</v>
      </c>
      <c r="G1130" s="1" t="s">
        <v>27</v>
      </c>
      <c r="H1130" s="1" t="s">
        <v>501</v>
      </c>
      <c r="I1130" s="1" t="s">
        <v>334</v>
      </c>
      <c r="J1130" s="1" t="s">
        <v>305</v>
      </c>
      <c r="K1130" s="1" t="str">
        <f t="shared" si="137"/>
        <v>AMS - FRA</v>
      </c>
      <c r="L1130" s="1">
        <v>13175</v>
      </c>
      <c r="M1130" s="1" t="str">
        <f t="shared" si="138"/>
        <v>Long-haul</v>
      </c>
      <c r="N1130" s="2">
        <v>0.68254629629629626</v>
      </c>
      <c r="O1130" s="2">
        <v>0.29226851851851854</v>
      </c>
      <c r="P1130" s="3">
        <v>45666</v>
      </c>
      <c r="Q1130" s="2">
        <v>0.76518518518518519</v>
      </c>
      <c r="R1130" s="2">
        <v>0.37490740740740741</v>
      </c>
      <c r="S1130" s="2">
        <f t="shared" si="139"/>
        <v>8.2638888888888928E-2</v>
      </c>
      <c r="T1130" s="2">
        <f t="shared" si="140"/>
        <v>8.2638888888888873E-2</v>
      </c>
      <c r="U1130" s="1">
        <v>119</v>
      </c>
      <c r="V1130" s="1" t="str">
        <f t="shared" si="141"/>
        <v>Moderate-delay</v>
      </c>
      <c r="W1130" s="1">
        <v>1441.94</v>
      </c>
      <c r="X1130" s="1" t="s">
        <v>37</v>
      </c>
      <c r="Y1130" s="1">
        <v>5</v>
      </c>
      <c r="Z1130" s="1" t="s">
        <v>46</v>
      </c>
      <c r="AA1130" s="1">
        <v>118.98</v>
      </c>
      <c r="AB1130" s="1">
        <v>66830.001277417905</v>
      </c>
      <c r="AC1130" s="1" t="s">
        <v>33</v>
      </c>
      <c r="AD1130" s="1">
        <v>3.39</v>
      </c>
      <c r="AE1130" s="1">
        <v>85196</v>
      </c>
      <c r="AF1130" s="1">
        <v>92307.96</v>
      </c>
      <c r="AG1130" s="6">
        <f t="shared" si="142"/>
        <v>1.0834776280576555</v>
      </c>
      <c r="AH1130">
        <f t="shared" si="143"/>
        <v>7111.9600000000064</v>
      </c>
    </row>
    <row r="1131" spans="1:34" x14ac:dyDescent="0.3">
      <c r="A1131" s="1" t="s">
        <v>2371</v>
      </c>
      <c r="B1131" s="1" t="s">
        <v>2372</v>
      </c>
      <c r="C1131" s="1">
        <v>35</v>
      </c>
      <c r="D1131" s="1" t="str">
        <f t="shared" si="136"/>
        <v>30-39</v>
      </c>
      <c r="E1131" s="1" t="s">
        <v>36</v>
      </c>
      <c r="F1131" s="1" t="s">
        <v>2078</v>
      </c>
      <c r="G1131" s="1" t="s">
        <v>45</v>
      </c>
      <c r="H1131" s="1" t="s">
        <v>501</v>
      </c>
      <c r="I1131" s="1" t="s">
        <v>334</v>
      </c>
      <c r="J1131" s="1" t="s">
        <v>305</v>
      </c>
      <c r="K1131" s="1" t="str">
        <f t="shared" si="137"/>
        <v>AMS - FRA</v>
      </c>
      <c r="L1131" s="1">
        <v>13175</v>
      </c>
      <c r="M1131" s="1" t="str">
        <f t="shared" si="138"/>
        <v>Long-haul</v>
      </c>
      <c r="N1131" s="2">
        <v>0.68254629629629626</v>
      </c>
      <c r="O1131" s="2">
        <v>0.29226851851851854</v>
      </c>
      <c r="P1131" s="3">
        <v>45668</v>
      </c>
      <c r="Q1131" s="2">
        <v>0.76518518518518519</v>
      </c>
      <c r="R1131" s="2">
        <v>0.37490740740740741</v>
      </c>
      <c r="S1131" s="2">
        <f t="shared" si="139"/>
        <v>8.2638888888888928E-2</v>
      </c>
      <c r="T1131" s="2">
        <f t="shared" si="140"/>
        <v>8.2638888888888873E-2</v>
      </c>
      <c r="U1131" s="1">
        <v>119</v>
      </c>
      <c r="V1131" s="1" t="str">
        <f t="shared" si="141"/>
        <v>Moderate-delay</v>
      </c>
      <c r="W1131" s="1">
        <v>1008.93</v>
      </c>
      <c r="X1131" s="1" t="s">
        <v>53</v>
      </c>
      <c r="Y1131" s="1">
        <v>3</v>
      </c>
      <c r="Z1131" s="1" t="s">
        <v>46</v>
      </c>
      <c r="AA1131" s="1">
        <v>117.44</v>
      </c>
      <c r="AB1131" s="1">
        <v>66700.694452064097</v>
      </c>
      <c r="AC1131" s="1" t="s">
        <v>39</v>
      </c>
      <c r="AD1131" s="1">
        <v>4.28</v>
      </c>
      <c r="AE1131" s="1">
        <v>85040.83</v>
      </c>
      <c r="AF1131" s="1">
        <v>64595.01</v>
      </c>
      <c r="AG1131" s="6">
        <f t="shared" si="142"/>
        <v>0.75957642934576253</v>
      </c>
      <c r="AH1131">
        <f t="shared" si="143"/>
        <v>-20445.82</v>
      </c>
    </row>
    <row r="1132" spans="1:34" x14ac:dyDescent="0.3">
      <c r="A1132" s="1" t="s">
        <v>2373</v>
      </c>
      <c r="B1132" s="1" t="s">
        <v>2374</v>
      </c>
      <c r="C1132" s="1">
        <v>47</v>
      </c>
      <c r="D1132" s="1" t="str">
        <f t="shared" si="136"/>
        <v>40-59</v>
      </c>
      <c r="E1132" s="1" t="s">
        <v>36</v>
      </c>
      <c r="F1132" s="1" t="s">
        <v>2078</v>
      </c>
      <c r="G1132" s="1" t="s">
        <v>27</v>
      </c>
      <c r="H1132" s="1" t="s">
        <v>501</v>
      </c>
      <c r="I1132" s="1" t="s">
        <v>334</v>
      </c>
      <c r="J1132" s="1" t="s">
        <v>305</v>
      </c>
      <c r="K1132" s="1" t="str">
        <f t="shared" si="137"/>
        <v>AMS - FRA</v>
      </c>
      <c r="L1132" s="1">
        <v>13175</v>
      </c>
      <c r="M1132" s="1" t="str">
        <f t="shared" si="138"/>
        <v>Long-haul</v>
      </c>
      <c r="N1132" s="2">
        <v>0.68254629629629626</v>
      </c>
      <c r="O1132" s="2">
        <v>0.29226851851851854</v>
      </c>
      <c r="P1132" s="3">
        <v>45658</v>
      </c>
      <c r="Q1132" s="2">
        <v>0.76518518518518519</v>
      </c>
      <c r="R1132" s="2">
        <v>0.37490740740740741</v>
      </c>
      <c r="S1132" s="2">
        <f t="shared" si="139"/>
        <v>8.2638888888888928E-2</v>
      </c>
      <c r="T1132" s="2">
        <f t="shared" si="140"/>
        <v>8.2638888888888873E-2</v>
      </c>
      <c r="U1132" s="1">
        <v>119</v>
      </c>
      <c r="V1132" s="1" t="str">
        <f t="shared" si="141"/>
        <v>Moderate-delay</v>
      </c>
      <c r="W1132" s="1">
        <v>1496.07</v>
      </c>
      <c r="X1132" s="1" t="s">
        <v>37</v>
      </c>
      <c r="Y1132" s="1">
        <v>5</v>
      </c>
      <c r="Z1132" s="1" t="s">
        <v>38</v>
      </c>
      <c r="AA1132" s="1">
        <v>112.33</v>
      </c>
      <c r="AB1132" s="1">
        <v>67077.615917635703</v>
      </c>
      <c r="AC1132" s="1" t="s">
        <v>33</v>
      </c>
      <c r="AD1132" s="1">
        <v>4.8899999999999997</v>
      </c>
      <c r="AE1132" s="1">
        <v>85493.14</v>
      </c>
      <c r="AF1132" s="1">
        <v>95770.95</v>
      </c>
      <c r="AG1132" s="6">
        <f t="shared" si="142"/>
        <v>1.120217949650697</v>
      </c>
      <c r="AH1132">
        <f t="shared" si="143"/>
        <v>10277.809999999998</v>
      </c>
    </row>
    <row r="1133" spans="1:34" x14ac:dyDescent="0.3">
      <c r="A1133" s="1" t="s">
        <v>2375</v>
      </c>
      <c r="B1133" s="1" t="s">
        <v>2376</v>
      </c>
      <c r="C1133" s="1">
        <v>68</v>
      </c>
      <c r="D1133" s="1" t="str">
        <f t="shared" si="136"/>
        <v>60-69</v>
      </c>
      <c r="E1133" s="1" t="s">
        <v>36</v>
      </c>
      <c r="F1133" s="1" t="s">
        <v>2078</v>
      </c>
      <c r="G1133" s="1" t="s">
        <v>45</v>
      </c>
      <c r="H1133" s="1" t="s">
        <v>510</v>
      </c>
      <c r="I1133" s="1" t="s">
        <v>305</v>
      </c>
      <c r="J1133" s="1" t="s">
        <v>382</v>
      </c>
      <c r="K1133" s="1" t="str">
        <f t="shared" si="137"/>
        <v>FRA - LAX</v>
      </c>
      <c r="L1133" s="1">
        <v>4998</v>
      </c>
      <c r="M1133" s="1" t="str">
        <f t="shared" si="138"/>
        <v>Moderate-haul</v>
      </c>
      <c r="N1133" s="2">
        <v>0.94207175925925923</v>
      </c>
      <c r="O1133" s="2">
        <v>0.17332175925925927</v>
      </c>
      <c r="P1133" s="3">
        <v>45668</v>
      </c>
      <c r="Q1133" s="2">
        <v>4.6932870370370368E-2</v>
      </c>
      <c r="R1133" s="2">
        <v>0.27818287037037037</v>
      </c>
      <c r="S1133" s="2">
        <f t="shared" si="139"/>
        <v>0.10486111111111118</v>
      </c>
      <c r="T1133" s="2">
        <f t="shared" si="140"/>
        <v>0.1048611111111111</v>
      </c>
      <c r="U1133" s="1">
        <v>226.5</v>
      </c>
      <c r="V1133" s="1" t="str">
        <f t="shared" si="141"/>
        <v>Severe-delay</v>
      </c>
      <c r="W1133" s="1">
        <v>548.38</v>
      </c>
      <c r="X1133" s="1" t="s">
        <v>37</v>
      </c>
      <c r="Y1133" s="1">
        <v>5</v>
      </c>
      <c r="Z1133" s="1" t="s">
        <v>32</v>
      </c>
      <c r="AA1133" s="1">
        <v>188.59</v>
      </c>
      <c r="AB1133" s="1">
        <v>26379.571787381599</v>
      </c>
      <c r="AC1133" s="1" t="s">
        <v>39</v>
      </c>
      <c r="AD1133" s="1">
        <v>4.24</v>
      </c>
      <c r="AE1133" s="1">
        <v>36655.49</v>
      </c>
      <c r="AF1133" s="1">
        <v>35134.04</v>
      </c>
      <c r="AG1133" s="6">
        <f t="shared" si="142"/>
        <v>0.95849325708099942</v>
      </c>
      <c r="AH1133">
        <f t="shared" si="143"/>
        <v>-1521.4499999999971</v>
      </c>
    </row>
    <row r="1134" spans="1:34" x14ac:dyDescent="0.3">
      <c r="A1134" s="1" t="s">
        <v>2377</v>
      </c>
      <c r="B1134" s="1" t="s">
        <v>2378</v>
      </c>
      <c r="C1134" s="1">
        <v>29</v>
      </c>
      <c r="D1134" s="1" t="str">
        <f t="shared" si="136"/>
        <v>18-29</v>
      </c>
      <c r="E1134" s="1" t="s">
        <v>25</v>
      </c>
      <c r="F1134" s="1" t="s">
        <v>2078</v>
      </c>
      <c r="G1134" s="1" t="s">
        <v>27</v>
      </c>
      <c r="H1134" s="1" t="s">
        <v>510</v>
      </c>
      <c r="I1134" s="1" t="s">
        <v>305</v>
      </c>
      <c r="J1134" s="1" t="s">
        <v>382</v>
      </c>
      <c r="K1134" s="1" t="str">
        <f t="shared" si="137"/>
        <v>FRA - LAX</v>
      </c>
      <c r="L1134" s="1">
        <v>4998</v>
      </c>
      <c r="M1134" s="1" t="str">
        <f t="shared" si="138"/>
        <v>Moderate-haul</v>
      </c>
      <c r="N1134" s="2">
        <v>0.94207175925925923</v>
      </c>
      <c r="O1134" s="2">
        <v>0.17332175925925927</v>
      </c>
      <c r="P1134" s="3">
        <v>45665</v>
      </c>
      <c r="Q1134" s="2">
        <v>4.6932870370370368E-2</v>
      </c>
      <c r="R1134" s="2">
        <v>0.27818287037037037</v>
      </c>
      <c r="S1134" s="2">
        <f t="shared" si="139"/>
        <v>0.10486111111111118</v>
      </c>
      <c r="T1134" s="2">
        <f t="shared" si="140"/>
        <v>0.1048611111111111</v>
      </c>
      <c r="U1134" s="1">
        <v>226.5</v>
      </c>
      <c r="V1134" s="1" t="str">
        <f t="shared" si="141"/>
        <v>Severe-delay</v>
      </c>
      <c r="W1134" s="1">
        <v>912.5</v>
      </c>
      <c r="X1134" s="1" t="s">
        <v>31</v>
      </c>
      <c r="Y1134" s="1">
        <v>5</v>
      </c>
      <c r="Z1134" s="1" t="s">
        <v>80</v>
      </c>
      <c r="AA1134" s="1">
        <v>55.54</v>
      </c>
      <c r="AB1134" s="1">
        <v>25721.174041177099</v>
      </c>
      <c r="AC1134" s="1" t="s">
        <v>33</v>
      </c>
      <c r="AD1134" s="1">
        <v>4.41</v>
      </c>
      <c r="AE1134" s="1">
        <v>35865.410000000003</v>
      </c>
      <c r="AF1134" s="1">
        <v>58411.11</v>
      </c>
      <c r="AG1134" s="6">
        <f t="shared" si="142"/>
        <v>1.6286196086981857</v>
      </c>
      <c r="AH1134">
        <f t="shared" si="143"/>
        <v>22545.699999999997</v>
      </c>
    </row>
    <row r="1135" spans="1:34" x14ac:dyDescent="0.3">
      <c r="A1135" s="1" t="s">
        <v>2379</v>
      </c>
      <c r="B1135" s="1" t="s">
        <v>2380</v>
      </c>
      <c r="C1135" s="1">
        <v>18</v>
      </c>
      <c r="D1135" s="1" t="str">
        <f t="shared" si="136"/>
        <v>18-29</v>
      </c>
      <c r="E1135" s="1" t="s">
        <v>36</v>
      </c>
      <c r="F1135" s="1" t="s">
        <v>2078</v>
      </c>
      <c r="G1135" s="1" t="s">
        <v>27</v>
      </c>
      <c r="H1135" s="1" t="s">
        <v>510</v>
      </c>
      <c r="I1135" s="1" t="s">
        <v>305</v>
      </c>
      <c r="J1135" s="1" t="s">
        <v>382</v>
      </c>
      <c r="K1135" s="1" t="str">
        <f t="shared" si="137"/>
        <v>FRA - LAX</v>
      </c>
      <c r="L1135" s="1">
        <v>4998</v>
      </c>
      <c r="M1135" s="1" t="str">
        <f t="shared" si="138"/>
        <v>Moderate-haul</v>
      </c>
      <c r="N1135" s="2">
        <v>0.94207175925925923</v>
      </c>
      <c r="O1135" s="2">
        <v>0.17332175925925927</v>
      </c>
      <c r="P1135" s="3">
        <v>45661</v>
      </c>
      <c r="Q1135" s="2">
        <v>4.6932870370370368E-2</v>
      </c>
      <c r="R1135" s="2">
        <v>0.27818287037037037</v>
      </c>
      <c r="S1135" s="2">
        <f t="shared" si="139"/>
        <v>0.10486111111111118</v>
      </c>
      <c r="T1135" s="2">
        <f t="shared" si="140"/>
        <v>0.1048611111111111</v>
      </c>
      <c r="U1135" s="1">
        <v>226.5</v>
      </c>
      <c r="V1135" s="1" t="str">
        <f t="shared" si="141"/>
        <v>Severe-delay</v>
      </c>
      <c r="W1135" s="1">
        <v>736.5</v>
      </c>
      <c r="X1135" s="1" t="s">
        <v>53</v>
      </c>
      <c r="Y1135" s="1">
        <v>5</v>
      </c>
      <c r="Z1135" s="1" t="s">
        <v>38</v>
      </c>
      <c r="AA1135" s="1">
        <v>182.99</v>
      </c>
      <c r="AB1135" s="1">
        <v>25550.910030789899</v>
      </c>
      <c r="AC1135" s="1" t="s">
        <v>39</v>
      </c>
      <c r="AD1135" s="1">
        <v>3.36</v>
      </c>
      <c r="AE1135" s="1">
        <v>35661.089999999997</v>
      </c>
      <c r="AF1135" s="1">
        <v>47172.6</v>
      </c>
      <c r="AG1135" s="6">
        <f t="shared" si="142"/>
        <v>1.3228030887446234</v>
      </c>
      <c r="AH1135">
        <f t="shared" si="143"/>
        <v>11511.510000000002</v>
      </c>
    </row>
    <row r="1136" spans="1:34" x14ac:dyDescent="0.3">
      <c r="A1136" s="1" t="s">
        <v>2381</v>
      </c>
      <c r="B1136" s="1" t="s">
        <v>2382</v>
      </c>
      <c r="C1136" s="1">
        <v>49</v>
      </c>
      <c r="D1136" s="1" t="str">
        <f t="shared" si="136"/>
        <v>40-59</v>
      </c>
      <c r="E1136" s="1" t="s">
        <v>25</v>
      </c>
      <c r="F1136" s="1" t="s">
        <v>2078</v>
      </c>
      <c r="G1136" s="1" t="s">
        <v>45</v>
      </c>
      <c r="H1136" s="1" t="s">
        <v>510</v>
      </c>
      <c r="I1136" s="1" t="s">
        <v>305</v>
      </c>
      <c r="J1136" s="1" t="s">
        <v>382</v>
      </c>
      <c r="K1136" s="1" t="str">
        <f t="shared" si="137"/>
        <v>FRA - LAX</v>
      </c>
      <c r="L1136" s="1">
        <v>4998</v>
      </c>
      <c r="M1136" s="1" t="str">
        <f t="shared" si="138"/>
        <v>Moderate-haul</v>
      </c>
      <c r="N1136" s="2">
        <v>0.94207175925925923</v>
      </c>
      <c r="O1136" s="2">
        <v>0.17332175925925927</v>
      </c>
      <c r="P1136" s="3">
        <v>45664</v>
      </c>
      <c r="Q1136" s="2">
        <v>4.6932870370370368E-2</v>
      </c>
      <c r="R1136" s="2">
        <v>0.27818287037037037</v>
      </c>
      <c r="S1136" s="2">
        <f t="shared" si="139"/>
        <v>0.10486111111111118</v>
      </c>
      <c r="T1136" s="2">
        <f t="shared" si="140"/>
        <v>0.1048611111111111</v>
      </c>
      <c r="U1136" s="1">
        <v>226.5</v>
      </c>
      <c r="V1136" s="1" t="str">
        <f t="shared" si="141"/>
        <v>Severe-delay</v>
      </c>
      <c r="W1136" s="1">
        <v>1364.38</v>
      </c>
      <c r="X1136" s="1" t="s">
        <v>37</v>
      </c>
      <c r="Y1136" s="1">
        <v>5</v>
      </c>
      <c r="Z1136" s="1" t="s">
        <v>42</v>
      </c>
      <c r="AA1136" s="1">
        <v>180.12</v>
      </c>
      <c r="AB1136" s="1">
        <v>26464.244195136602</v>
      </c>
      <c r="AC1136" s="1" t="s">
        <v>33</v>
      </c>
      <c r="AD1136" s="1">
        <v>4.1100000000000003</v>
      </c>
      <c r="AE1136" s="1">
        <v>36757.089999999997</v>
      </c>
      <c r="AF1136" s="1">
        <v>87356.34</v>
      </c>
      <c r="AG1136" s="6">
        <f t="shared" si="142"/>
        <v>2.3765847622866771</v>
      </c>
      <c r="AH1136">
        <f t="shared" si="143"/>
        <v>50599.25</v>
      </c>
    </row>
    <row r="1137" spans="1:34" x14ac:dyDescent="0.3">
      <c r="A1137" s="1" t="s">
        <v>2383</v>
      </c>
      <c r="B1137" s="1" t="s">
        <v>2384</v>
      </c>
      <c r="C1137" s="1">
        <v>62</v>
      </c>
      <c r="D1137" s="1" t="str">
        <f t="shared" si="136"/>
        <v>60-69</v>
      </c>
      <c r="E1137" s="1" t="s">
        <v>25</v>
      </c>
      <c r="F1137" s="1" t="s">
        <v>2078</v>
      </c>
      <c r="G1137" s="1" t="s">
        <v>45</v>
      </c>
      <c r="H1137" s="1" t="s">
        <v>510</v>
      </c>
      <c r="I1137" s="1" t="s">
        <v>305</v>
      </c>
      <c r="J1137" s="1" t="s">
        <v>382</v>
      </c>
      <c r="K1137" s="1" t="str">
        <f t="shared" si="137"/>
        <v>FRA - LAX</v>
      </c>
      <c r="L1137" s="1">
        <v>4998</v>
      </c>
      <c r="M1137" s="1" t="str">
        <f t="shared" si="138"/>
        <v>Moderate-haul</v>
      </c>
      <c r="N1137" s="2">
        <v>0.94207175925925923</v>
      </c>
      <c r="O1137" s="2">
        <v>0.17332175925925927</v>
      </c>
      <c r="P1137" s="3">
        <v>45664</v>
      </c>
      <c r="Q1137" s="2">
        <v>4.6932870370370368E-2</v>
      </c>
      <c r="R1137" s="2">
        <v>0.27818287037037037</v>
      </c>
      <c r="S1137" s="2">
        <f t="shared" si="139"/>
        <v>0.10486111111111118</v>
      </c>
      <c r="T1137" s="2">
        <f t="shared" si="140"/>
        <v>0.1048611111111111</v>
      </c>
      <c r="U1137" s="1">
        <v>226.5</v>
      </c>
      <c r="V1137" s="1" t="str">
        <f t="shared" si="141"/>
        <v>Severe-delay</v>
      </c>
      <c r="W1137" s="1">
        <v>66.38</v>
      </c>
      <c r="X1137" s="1" t="s">
        <v>31</v>
      </c>
      <c r="Y1137" s="1">
        <v>5</v>
      </c>
      <c r="Z1137" s="1" t="s">
        <v>32</v>
      </c>
      <c r="AA1137" s="1">
        <v>198.72</v>
      </c>
      <c r="AB1137" s="1">
        <v>26024.540278026601</v>
      </c>
      <c r="AC1137" s="1" t="s">
        <v>39</v>
      </c>
      <c r="AD1137" s="1">
        <v>3.91</v>
      </c>
      <c r="AE1137" s="1">
        <v>36229.449999999997</v>
      </c>
      <c r="AF1137" s="1">
        <v>4288.0600000000004</v>
      </c>
      <c r="AG1137" s="6">
        <f t="shared" si="142"/>
        <v>0.11835840731780363</v>
      </c>
      <c r="AH1137">
        <f t="shared" si="143"/>
        <v>-31941.389999999996</v>
      </c>
    </row>
    <row r="1138" spans="1:34" x14ac:dyDescent="0.3">
      <c r="A1138" s="1" t="s">
        <v>2385</v>
      </c>
      <c r="B1138" s="1" t="s">
        <v>2386</v>
      </c>
      <c r="C1138" s="1">
        <v>75</v>
      </c>
      <c r="D1138" s="1" t="str">
        <f t="shared" si="136"/>
        <v>70-80</v>
      </c>
      <c r="E1138" s="1" t="s">
        <v>25</v>
      </c>
      <c r="F1138" s="1" t="s">
        <v>2078</v>
      </c>
      <c r="G1138" s="1" t="s">
        <v>27</v>
      </c>
      <c r="H1138" s="1" t="s">
        <v>510</v>
      </c>
      <c r="I1138" s="1" t="s">
        <v>305</v>
      </c>
      <c r="J1138" s="1" t="s">
        <v>382</v>
      </c>
      <c r="K1138" s="1" t="str">
        <f t="shared" si="137"/>
        <v>FRA - LAX</v>
      </c>
      <c r="L1138" s="1">
        <v>4998</v>
      </c>
      <c r="M1138" s="1" t="str">
        <f t="shared" si="138"/>
        <v>Moderate-haul</v>
      </c>
      <c r="N1138" s="2">
        <v>0.94207175925925923</v>
      </c>
      <c r="O1138" s="2">
        <v>0.17332175925925927</v>
      </c>
      <c r="P1138" s="3">
        <v>45663</v>
      </c>
      <c r="Q1138" s="2">
        <v>4.6932870370370368E-2</v>
      </c>
      <c r="R1138" s="2">
        <v>0.27818287037037037</v>
      </c>
      <c r="S1138" s="2">
        <f t="shared" si="139"/>
        <v>0.10486111111111118</v>
      </c>
      <c r="T1138" s="2">
        <f t="shared" si="140"/>
        <v>0.1048611111111111</v>
      </c>
      <c r="U1138" s="1">
        <v>226.5</v>
      </c>
      <c r="V1138" s="1" t="str">
        <f t="shared" si="141"/>
        <v>Severe-delay</v>
      </c>
      <c r="W1138" s="1">
        <v>226.84</v>
      </c>
      <c r="X1138" s="1" t="s">
        <v>53</v>
      </c>
      <c r="Y1138" s="1">
        <v>5</v>
      </c>
      <c r="Z1138" s="1" t="s">
        <v>38</v>
      </c>
      <c r="AA1138" s="1">
        <v>109.26</v>
      </c>
      <c r="AB1138" s="1">
        <v>25823.702420165999</v>
      </c>
      <c r="AC1138" s="1" t="s">
        <v>33</v>
      </c>
      <c r="AD1138" s="1">
        <v>3.19</v>
      </c>
      <c r="AE1138" s="1">
        <v>35988.44</v>
      </c>
      <c r="AF1138" s="1">
        <v>14539.61</v>
      </c>
      <c r="AG1138" s="6">
        <f t="shared" si="142"/>
        <v>0.40400778694491896</v>
      </c>
      <c r="AH1138">
        <f t="shared" si="143"/>
        <v>-21448.83</v>
      </c>
    </row>
    <row r="1139" spans="1:34" x14ac:dyDescent="0.3">
      <c r="A1139" s="1" t="s">
        <v>2387</v>
      </c>
      <c r="B1139" s="1" t="s">
        <v>2388</v>
      </c>
      <c r="C1139" s="1">
        <v>36</v>
      </c>
      <c r="D1139" s="1" t="str">
        <f t="shared" si="136"/>
        <v>30-39</v>
      </c>
      <c r="E1139" s="1" t="s">
        <v>25</v>
      </c>
      <c r="F1139" s="1" t="s">
        <v>2078</v>
      </c>
      <c r="G1139" s="1" t="s">
        <v>27</v>
      </c>
      <c r="H1139" s="1" t="s">
        <v>510</v>
      </c>
      <c r="I1139" s="1" t="s">
        <v>305</v>
      </c>
      <c r="J1139" s="1" t="s">
        <v>382</v>
      </c>
      <c r="K1139" s="1" t="str">
        <f t="shared" si="137"/>
        <v>FRA - LAX</v>
      </c>
      <c r="L1139" s="1">
        <v>4998</v>
      </c>
      <c r="M1139" s="1" t="str">
        <f t="shared" si="138"/>
        <v>Moderate-haul</v>
      </c>
      <c r="N1139" s="2">
        <v>0.94207175925925923</v>
      </c>
      <c r="O1139" s="2">
        <v>0.17332175925925927</v>
      </c>
      <c r="P1139" s="3">
        <v>45663</v>
      </c>
      <c r="Q1139" s="2">
        <v>4.6932870370370368E-2</v>
      </c>
      <c r="R1139" s="2">
        <v>0.27818287037037037</v>
      </c>
      <c r="S1139" s="2">
        <f t="shared" si="139"/>
        <v>0.10486111111111118</v>
      </c>
      <c r="T1139" s="2">
        <f t="shared" si="140"/>
        <v>0.1048611111111111</v>
      </c>
      <c r="U1139" s="1">
        <v>226.5</v>
      </c>
      <c r="V1139" s="1" t="str">
        <f t="shared" si="141"/>
        <v>Severe-delay</v>
      </c>
      <c r="W1139" s="1">
        <v>524.16</v>
      </c>
      <c r="X1139" s="1" t="s">
        <v>31</v>
      </c>
      <c r="Y1139" s="1">
        <v>3</v>
      </c>
      <c r="Z1139" s="1" t="s">
        <v>46</v>
      </c>
      <c r="AA1139" s="1">
        <v>57.87</v>
      </c>
      <c r="AB1139" s="1">
        <v>25754.462660514801</v>
      </c>
      <c r="AC1139" s="1" t="s">
        <v>39</v>
      </c>
      <c r="AD1139" s="1">
        <v>4.6100000000000003</v>
      </c>
      <c r="AE1139" s="1">
        <v>35905.360000000001</v>
      </c>
      <c r="AF1139" s="1">
        <v>33557.81</v>
      </c>
      <c r="AG1139" s="6">
        <f t="shared" si="142"/>
        <v>0.9346183968076075</v>
      </c>
      <c r="AH1139">
        <f t="shared" si="143"/>
        <v>-2347.5500000000029</v>
      </c>
    </row>
    <row r="1140" spans="1:34" x14ac:dyDescent="0.3">
      <c r="A1140" s="1" t="s">
        <v>2389</v>
      </c>
      <c r="B1140" s="1" t="s">
        <v>2390</v>
      </c>
      <c r="C1140" s="1">
        <v>72</v>
      </c>
      <c r="D1140" s="1" t="str">
        <f t="shared" si="136"/>
        <v>70-80</v>
      </c>
      <c r="E1140" s="1" t="s">
        <v>36</v>
      </c>
      <c r="F1140" s="1" t="s">
        <v>2078</v>
      </c>
      <c r="G1140" s="1" t="s">
        <v>45</v>
      </c>
      <c r="H1140" s="1" t="s">
        <v>523</v>
      </c>
      <c r="I1140" s="1" t="s">
        <v>172</v>
      </c>
      <c r="J1140" s="1" t="s">
        <v>30</v>
      </c>
      <c r="K1140" s="1" t="str">
        <f t="shared" si="137"/>
        <v>PVG - ORD</v>
      </c>
      <c r="L1140" s="1">
        <v>14251</v>
      </c>
      <c r="M1140" s="1" t="str">
        <f t="shared" si="138"/>
        <v>Long-haul</v>
      </c>
      <c r="N1140" s="2">
        <v>0.56265046296296295</v>
      </c>
      <c r="O1140" s="2">
        <v>0.22237268518518519</v>
      </c>
      <c r="P1140" s="3">
        <v>45668</v>
      </c>
      <c r="Q1140" s="2">
        <v>0.66681712962962958</v>
      </c>
      <c r="R1140" s="2">
        <v>0.32653935185185184</v>
      </c>
      <c r="S1140" s="2">
        <f t="shared" si="139"/>
        <v>0.10416666666666663</v>
      </c>
      <c r="T1140" s="2">
        <f t="shared" si="140"/>
        <v>0.10416666666666666</v>
      </c>
      <c r="U1140" s="1">
        <v>150</v>
      </c>
      <c r="V1140" s="1" t="str">
        <f t="shared" si="141"/>
        <v>Severe-delay</v>
      </c>
      <c r="W1140" s="1">
        <v>1479.83</v>
      </c>
      <c r="X1140" s="1" t="s">
        <v>37</v>
      </c>
      <c r="Y1140" s="1">
        <v>5</v>
      </c>
      <c r="Z1140" s="1" t="s">
        <v>32</v>
      </c>
      <c r="AA1140" s="1">
        <v>196.44</v>
      </c>
      <c r="AB1140" s="1">
        <v>71850.675378087602</v>
      </c>
      <c r="AC1140" s="1" t="s">
        <v>39</v>
      </c>
      <c r="AD1140" s="1">
        <v>4.24</v>
      </c>
      <c r="AE1140" s="1">
        <v>91220.81</v>
      </c>
      <c r="AF1140" s="1">
        <v>94748.41</v>
      </c>
      <c r="AG1140" s="6">
        <f t="shared" si="142"/>
        <v>1.0386710006192668</v>
      </c>
      <c r="AH1140">
        <f t="shared" si="143"/>
        <v>3527.6000000000058</v>
      </c>
    </row>
    <row r="1141" spans="1:34" x14ac:dyDescent="0.3">
      <c r="A1141" s="1" t="s">
        <v>2391</v>
      </c>
      <c r="B1141" s="1" t="s">
        <v>2392</v>
      </c>
      <c r="C1141" s="1">
        <v>48</v>
      </c>
      <c r="D1141" s="1" t="str">
        <f t="shared" si="136"/>
        <v>40-59</v>
      </c>
      <c r="E1141" s="1" t="s">
        <v>25</v>
      </c>
      <c r="F1141" s="1" t="s">
        <v>2078</v>
      </c>
      <c r="G1141" s="1" t="s">
        <v>27</v>
      </c>
      <c r="H1141" s="1" t="s">
        <v>523</v>
      </c>
      <c r="I1141" s="1" t="s">
        <v>172</v>
      </c>
      <c r="J1141" s="1" t="s">
        <v>30</v>
      </c>
      <c r="K1141" s="1" t="str">
        <f t="shared" si="137"/>
        <v>PVG - ORD</v>
      </c>
      <c r="L1141" s="1">
        <v>14251</v>
      </c>
      <c r="M1141" s="1" t="str">
        <f t="shared" si="138"/>
        <v>Long-haul</v>
      </c>
      <c r="N1141" s="2">
        <v>0.56265046296296295</v>
      </c>
      <c r="O1141" s="2">
        <v>0.22237268518518519</v>
      </c>
      <c r="P1141" s="3">
        <v>45664</v>
      </c>
      <c r="Q1141" s="2">
        <v>0.66681712962962958</v>
      </c>
      <c r="R1141" s="2">
        <v>0.32653935185185184</v>
      </c>
      <c r="S1141" s="2">
        <f t="shared" si="139"/>
        <v>0.10416666666666663</v>
      </c>
      <c r="T1141" s="2">
        <f t="shared" si="140"/>
        <v>0.10416666666666666</v>
      </c>
      <c r="U1141" s="1">
        <v>150</v>
      </c>
      <c r="V1141" s="1" t="str">
        <f t="shared" si="141"/>
        <v>Severe-delay</v>
      </c>
      <c r="W1141" s="1">
        <v>1277.5999999999999</v>
      </c>
      <c r="X1141" s="1" t="s">
        <v>31</v>
      </c>
      <c r="Y1141" s="1">
        <v>5</v>
      </c>
      <c r="Z1141" s="1" t="s">
        <v>80</v>
      </c>
      <c r="AA1141" s="1">
        <v>163.91</v>
      </c>
      <c r="AB1141" s="1">
        <v>72374.500266681993</v>
      </c>
      <c r="AC1141" s="1" t="s">
        <v>39</v>
      </c>
      <c r="AD1141" s="1">
        <v>4.13</v>
      </c>
      <c r="AE1141" s="1">
        <v>91849.4</v>
      </c>
      <c r="AF1141" s="1">
        <v>81799.179999999993</v>
      </c>
      <c r="AG1141" s="6">
        <f t="shared" si="142"/>
        <v>0.89057936143295435</v>
      </c>
      <c r="AH1141">
        <f t="shared" si="143"/>
        <v>-10050.220000000001</v>
      </c>
    </row>
    <row r="1142" spans="1:34" x14ac:dyDescent="0.3">
      <c r="A1142" s="1" t="s">
        <v>2393</v>
      </c>
      <c r="B1142" s="1" t="s">
        <v>2394</v>
      </c>
      <c r="C1142" s="1">
        <v>35</v>
      </c>
      <c r="D1142" s="1" t="str">
        <f t="shared" si="136"/>
        <v>30-39</v>
      </c>
      <c r="E1142" s="1" t="s">
        <v>36</v>
      </c>
      <c r="F1142" s="1" t="s">
        <v>2078</v>
      </c>
      <c r="G1142" s="1" t="s">
        <v>27</v>
      </c>
      <c r="H1142" s="1" t="s">
        <v>523</v>
      </c>
      <c r="I1142" s="1" t="s">
        <v>172</v>
      </c>
      <c r="J1142" s="1" t="s">
        <v>30</v>
      </c>
      <c r="K1142" s="1" t="str">
        <f t="shared" si="137"/>
        <v>PVG - ORD</v>
      </c>
      <c r="L1142" s="1">
        <v>14251</v>
      </c>
      <c r="M1142" s="1" t="str">
        <f t="shared" si="138"/>
        <v>Long-haul</v>
      </c>
      <c r="N1142" s="2">
        <v>0.56265046296296295</v>
      </c>
      <c r="O1142" s="2">
        <v>0.22237268518518519</v>
      </c>
      <c r="P1142" s="3">
        <v>45658</v>
      </c>
      <c r="Q1142" s="2">
        <v>0.66681712962962958</v>
      </c>
      <c r="R1142" s="2">
        <v>0.32653935185185184</v>
      </c>
      <c r="S1142" s="2">
        <f t="shared" si="139"/>
        <v>0.10416666666666663</v>
      </c>
      <c r="T1142" s="2">
        <f t="shared" si="140"/>
        <v>0.10416666666666666</v>
      </c>
      <c r="U1142" s="1">
        <v>150</v>
      </c>
      <c r="V1142" s="1" t="str">
        <f t="shared" si="141"/>
        <v>Severe-delay</v>
      </c>
      <c r="W1142" s="1">
        <v>962.73</v>
      </c>
      <c r="X1142" s="1" t="s">
        <v>53</v>
      </c>
      <c r="Y1142" s="1">
        <v>3</v>
      </c>
      <c r="Z1142" s="1" t="s">
        <v>32</v>
      </c>
      <c r="AA1142" s="1">
        <v>168.49</v>
      </c>
      <c r="AB1142" s="1">
        <v>72566.560940830095</v>
      </c>
      <c r="AC1142" s="1" t="s">
        <v>33</v>
      </c>
      <c r="AD1142" s="1">
        <v>4.17</v>
      </c>
      <c r="AE1142" s="1">
        <v>92079.87</v>
      </c>
      <c r="AF1142" s="1">
        <v>61648.42</v>
      </c>
      <c r="AG1142" s="6">
        <f t="shared" si="142"/>
        <v>0.66951028492981146</v>
      </c>
      <c r="AH1142">
        <f t="shared" si="143"/>
        <v>-30431.449999999997</v>
      </c>
    </row>
    <row r="1143" spans="1:34" x14ac:dyDescent="0.3">
      <c r="A1143" s="1" t="s">
        <v>2395</v>
      </c>
      <c r="B1143" s="1" t="s">
        <v>2396</v>
      </c>
      <c r="C1143" s="1">
        <v>73</v>
      </c>
      <c r="D1143" s="1" t="str">
        <f t="shared" si="136"/>
        <v>70-80</v>
      </c>
      <c r="E1143" s="1" t="s">
        <v>36</v>
      </c>
      <c r="F1143" s="1" t="s">
        <v>2078</v>
      </c>
      <c r="G1143" s="1" t="s">
        <v>45</v>
      </c>
      <c r="H1143" s="1" t="s">
        <v>538</v>
      </c>
      <c r="I1143" s="1" t="s">
        <v>88</v>
      </c>
      <c r="J1143" s="1" t="s">
        <v>72</v>
      </c>
      <c r="K1143" s="1" t="str">
        <f t="shared" si="137"/>
        <v>CDG - ICN</v>
      </c>
      <c r="L1143" s="1">
        <v>5970</v>
      </c>
      <c r="M1143" s="1" t="str">
        <f t="shared" si="138"/>
        <v>Moderate-haul</v>
      </c>
      <c r="N1143" s="2">
        <v>0.33739583333333334</v>
      </c>
      <c r="O1143" s="2">
        <v>0.61378472222222225</v>
      </c>
      <c r="P1143" s="3">
        <v>45658</v>
      </c>
      <c r="Q1143" s="2">
        <v>0.42072916666666665</v>
      </c>
      <c r="R1143" s="2">
        <v>0.6971180555555555</v>
      </c>
      <c r="S1143" s="2">
        <f t="shared" si="139"/>
        <v>8.3333333333333315E-2</v>
      </c>
      <c r="T1143" s="2">
        <f t="shared" si="140"/>
        <v>8.3333333333333259E-2</v>
      </c>
      <c r="U1143" s="1">
        <v>180</v>
      </c>
      <c r="V1143" s="1" t="str">
        <f t="shared" si="141"/>
        <v>Severe-delay</v>
      </c>
      <c r="W1143" s="1">
        <v>1019.91</v>
      </c>
      <c r="X1143" s="1" t="s">
        <v>37</v>
      </c>
      <c r="Y1143" s="1">
        <v>5</v>
      </c>
      <c r="Z1143" s="1" t="s">
        <v>80</v>
      </c>
      <c r="AA1143" s="1">
        <v>35.380000000000003</v>
      </c>
      <c r="AB1143" s="1">
        <v>30520.903153219799</v>
      </c>
      <c r="AC1143" s="1" t="s">
        <v>39</v>
      </c>
      <c r="AD1143" s="1">
        <v>3.58</v>
      </c>
      <c r="AE1143" s="1">
        <v>41625.08</v>
      </c>
      <c r="AF1143" s="1">
        <v>65281.32</v>
      </c>
      <c r="AG1143" s="6">
        <f t="shared" si="142"/>
        <v>1.5683169858172044</v>
      </c>
      <c r="AH1143">
        <f t="shared" si="143"/>
        <v>23656.239999999998</v>
      </c>
    </row>
    <row r="1144" spans="1:34" x14ac:dyDescent="0.3">
      <c r="A1144" s="1" t="s">
        <v>2397</v>
      </c>
      <c r="B1144" s="1" t="s">
        <v>2398</v>
      </c>
      <c r="C1144" s="1">
        <v>57</v>
      </c>
      <c r="D1144" s="1" t="str">
        <f t="shared" si="136"/>
        <v>40-59</v>
      </c>
      <c r="E1144" s="1" t="s">
        <v>25</v>
      </c>
      <c r="F1144" s="1" t="s">
        <v>2078</v>
      </c>
      <c r="G1144" s="1" t="s">
        <v>45</v>
      </c>
      <c r="H1144" s="1" t="s">
        <v>538</v>
      </c>
      <c r="I1144" s="1" t="s">
        <v>88</v>
      </c>
      <c r="J1144" s="1" t="s">
        <v>72</v>
      </c>
      <c r="K1144" s="1" t="str">
        <f t="shared" si="137"/>
        <v>CDG - ICN</v>
      </c>
      <c r="L1144" s="1">
        <v>5970</v>
      </c>
      <c r="M1144" s="1" t="str">
        <f t="shared" si="138"/>
        <v>Moderate-haul</v>
      </c>
      <c r="N1144" s="2">
        <v>0.33739583333333334</v>
      </c>
      <c r="O1144" s="2">
        <v>0.61378472222222225</v>
      </c>
      <c r="P1144" s="3">
        <v>45668</v>
      </c>
      <c r="Q1144" s="2">
        <v>0.42072916666666665</v>
      </c>
      <c r="R1144" s="2">
        <v>0.6971180555555555</v>
      </c>
      <c r="S1144" s="2">
        <f t="shared" si="139"/>
        <v>8.3333333333333315E-2</v>
      </c>
      <c r="T1144" s="2">
        <f t="shared" si="140"/>
        <v>8.3333333333333259E-2</v>
      </c>
      <c r="U1144" s="1">
        <v>180</v>
      </c>
      <c r="V1144" s="1" t="str">
        <f t="shared" si="141"/>
        <v>Severe-delay</v>
      </c>
      <c r="W1144" s="1">
        <v>229.45</v>
      </c>
      <c r="X1144" s="1" t="s">
        <v>37</v>
      </c>
      <c r="Y1144" s="1">
        <v>5</v>
      </c>
      <c r="Z1144" s="1" t="s">
        <v>46</v>
      </c>
      <c r="AA1144" s="1">
        <v>45.09</v>
      </c>
      <c r="AB1144" s="1">
        <v>31172.911784869299</v>
      </c>
      <c r="AC1144" s="1" t="s">
        <v>39</v>
      </c>
      <c r="AD1144" s="1">
        <v>3.59</v>
      </c>
      <c r="AE1144" s="1">
        <v>42407.49</v>
      </c>
      <c r="AF1144" s="1">
        <v>14693.82</v>
      </c>
      <c r="AG1144" s="6">
        <f t="shared" si="142"/>
        <v>0.34649115050195145</v>
      </c>
      <c r="AH1144">
        <f t="shared" si="143"/>
        <v>-27713.67</v>
      </c>
    </row>
    <row r="1145" spans="1:34" x14ac:dyDescent="0.3">
      <c r="A1145" s="4" t="s">
        <v>2399</v>
      </c>
      <c r="B1145" s="1" t="s">
        <v>2400</v>
      </c>
      <c r="C1145" s="1">
        <v>55</v>
      </c>
      <c r="D1145" s="1" t="str">
        <f t="shared" si="136"/>
        <v>40-59</v>
      </c>
      <c r="E1145" s="1" t="s">
        <v>25</v>
      </c>
      <c r="F1145" s="1" t="s">
        <v>2078</v>
      </c>
      <c r="G1145" s="1" t="s">
        <v>27</v>
      </c>
      <c r="H1145" s="1" t="s">
        <v>538</v>
      </c>
      <c r="I1145" s="1" t="s">
        <v>88</v>
      </c>
      <c r="J1145" s="1" t="s">
        <v>72</v>
      </c>
      <c r="K1145" s="1" t="str">
        <f t="shared" si="137"/>
        <v>CDG - ICN</v>
      </c>
      <c r="L1145" s="1">
        <v>5970</v>
      </c>
      <c r="M1145" s="1" t="str">
        <f t="shared" si="138"/>
        <v>Moderate-haul</v>
      </c>
      <c r="N1145" s="2">
        <v>0.33739583333333334</v>
      </c>
      <c r="O1145" s="2">
        <v>0.61378472222222225</v>
      </c>
      <c r="P1145" s="3">
        <v>45665</v>
      </c>
      <c r="Q1145" s="2">
        <v>0.42072916666666665</v>
      </c>
      <c r="R1145" s="2">
        <v>0.6971180555555555</v>
      </c>
      <c r="S1145" s="2">
        <f t="shared" si="139"/>
        <v>8.3333333333333315E-2</v>
      </c>
      <c r="T1145" s="2">
        <f t="shared" si="140"/>
        <v>8.3333333333333259E-2</v>
      </c>
      <c r="U1145" s="1">
        <v>180</v>
      </c>
      <c r="V1145" s="1" t="str">
        <f t="shared" si="141"/>
        <v>Severe-delay</v>
      </c>
      <c r="W1145" s="1">
        <v>536.35</v>
      </c>
      <c r="X1145" s="1" t="s">
        <v>37</v>
      </c>
      <c r="Y1145" s="1">
        <v>5</v>
      </c>
      <c r="Z1145" s="1" t="s">
        <v>46</v>
      </c>
      <c r="AA1145" s="1">
        <v>150.38</v>
      </c>
      <c r="AB1145" s="1">
        <v>31018.234821169899</v>
      </c>
      <c r="AC1145" s="1" t="s">
        <v>39</v>
      </c>
      <c r="AD1145" s="1">
        <v>4.21</v>
      </c>
      <c r="AE1145" s="1">
        <v>42221.88</v>
      </c>
      <c r="AF1145" s="1">
        <v>34356.480000000003</v>
      </c>
      <c r="AG1145" s="6">
        <f t="shared" si="142"/>
        <v>0.81371270061873147</v>
      </c>
      <c r="AH1145">
        <f t="shared" si="143"/>
        <v>-7865.3999999999942</v>
      </c>
    </row>
    <row r="1146" spans="1:34" x14ac:dyDescent="0.3">
      <c r="A1146" s="1" t="s">
        <v>2401</v>
      </c>
      <c r="B1146" s="1" t="s">
        <v>2402</v>
      </c>
      <c r="C1146" s="1">
        <v>52</v>
      </c>
      <c r="D1146" s="1" t="str">
        <f t="shared" si="136"/>
        <v>40-59</v>
      </c>
      <c r="E1146" s="1" t="s">
        <v>25</v>
      </c>
      <c r="F1146" s="1" t="s">
        <v>2078</v>
      </c>
      <c r="G1146" s="1" t="s">
        <v>45</v>
      </c>
      <c r="H1146" s="1" t="s">
        <v>543</v>
      </c>
      <c r="I1146" s="1" t="s">
        <v>132</v>
      </c>
      <c r="J1146" s="1" t="s">
        <v>305</v>
      </c>
      <c r="K1146" s="1" t="str">
        <f t="shared" si="137"/>
        <v>DXB - FRA</v>
      </c>
      <c r="L1146" s="1">
        <v>1215</v>
      </c>
      <c r="M1146" s="1" t="str">
        <f t="shared" si="138"/>
        <v xml:space="preserve">Short-haul </v>
      </c>
      <c r="N1146" s="2">
        <v>0.43312499999999998</v>
      </c>
      <c r="O1146" s="2">
        <v>0.489375</v>
      </c>
      <c r="P1146" s="3">
        <v>45662</v>
      </c>
      <c r="Q1146" s="2">
        <v>0.55326388888888889</v>
      </c>
      <c r="R1146" s="2">
        <v>0.60951388888888891</v>
      </c>
      <c r="S1146" s="2">
        <f t="shared" si="139"/>
        <v>0.12013888888888891</v>
      </c>
      <c r="T1146" s="2">
        <f t="shared" si="140"/>
        <v>0.12013888888888891</v>
      </c>
      <c r="U1146" s="1">
        <v>173</v>
      </c>
      <c r="V1146" s="1" t="str">
        <f t="shared" si="141"/>
        <v>Severe-delay</v>
      </c>
      <c r="W1146" s="1">
        <v>623.46</v>
      </c>
      <c r="X1146" s="1" t="s">
        <v>37</v>
      </c>
      <c r="Y1146" s="1">
        <v>5</v>
      </c>
      <c r="Z1146" s="1" t="s">
        <v>38</v>
      </c>
      <c r="AA1146" s="1">
        <v>187.69</v>
      </c>
      <c r="AB1146" s="1">
        <v>6576.3497283733204</v>
      </c>
      <c r="AC1146" s="1" t="s">
        <v>33</v>
      </c>
      <c r="AD1146" s="1">
        <v>3.09</v>
      </c>
      <c r="AE1146" s="1">
        <v>12891.62</v>
      </c>
      <c r="AF1146" s="1">
        <v>39938.980000000003</v>
      </c>
      <c r="AG1146" s="6">
        <f t="shared" si="142"/>
        <v>3.098057497816411</v>
      </c>
      <c r="AH1146">
        <f t="shared" si="143"/>
        <v>27047.360000000001</v>
      </c>
    </row>
    <row r="1147" spans="1:34" x14ac:dyDescent="0.3">
      <c r="A1147" s="1" t="s">
        <v>2403</v>
      </c>
      <c r="B1147" s="1" t="s">
        <v>2404</v>
      </c>
      <c r="C1147" s="1">
        <v>48</v>
      </c>
      <c r="D1147" s="1" t="str">
        <f t="shared" si="136"/>
        <v>40-59</v>
      </c>
      <c r="E1147" s="1" t="s">
        <v>25</v>
      </c>
      <c r="F1147" s="1" t="s">
        <v>2078</v>
      </c>
      <c r="G1147" s="1" t="s">
        <v>45</v>
      </c>
      <c r="H1147" s="1" t="s">
        <v>543</v>
      </c>
      <c r="I1147" s="1" t="s">
        <v>132</v>
      </c>
      <c r="J1147" s="1" t="s">
        <v>305</v>
      </c>
      <c r="K1147" s="1" t="str">
        <f t="shared" si="137"/>
        <v>DXB - FRA</v>
      </c>
      <c r="L1147" s="1">
        <v>1215</v>
      </c>
      <c r="M1147" s="1" t="str">
        <f t="shared" si="138"/>
        <v xml:space="preserve">Short-haul </v>
      </c>
      <c r="N1147" s="2">
        <v>0.43312499999999998</v>
      </c>
      <c r="O1147" s="2">
        <v>0.489375</v>
      </c>
      <c r="P1147" s="3">
        <v>45672</v>
      </c>
      <c r="Q1147" s="2">
        <v>0.55326388888888889</v>
      </c>
      <c r="R1147" s="2">
        <v>0.60951388888888891</v>
      </c>
      <c r="S1147" s="2">
        <f t="shared" si="139"/>
        <v>0.12013888888888891</v>
      </c>
      <c r="T1147" s="2">
        <f t="shared" si="140"/>
        <v>0.12013888888888891</v>
      </c>
      <c r="U1147" s="1">
        <v>173</v>
      </c>
      <c r="V1147" s="1" t="str">
        <f t="shared" si="141"/>
        <v>Severe-delay</v>
      </c>
      <c r="W1147" s="1">
        <v>601.41999999999996</v>
      </c>
      <c r="X1147" s="1" t="s">
        <v>53</v>
      </c>
      <c r="Y1147" s="1">
        <v>5</v>
      </c>
      <c r="Z1147" s="1" t="s">
        <v>46</v>
      </c>
      <c r="AA1147" s="1">
        <v>157.9</v>
      </c>
      <c r="AB1147" s="1">
        <v>7153.3868555942399</v>
      </c>
      <c r="AC1147" s="1" t="s">
        <v>39</v>
      </c>
      <c r="AD1147" s="1">
        <v>3.45</v>
      </c>
      <c r="AE1147" s="1">
        <v>13584.06</v>
      </c>
      <c r="AF1147" s="1">
        <v>38522.46</v>
      </c>
      <c r="AG1147" s="6">
        <f t="shared" si="142"/>
        <v>2.8358576154698962</v>
      </c>
      <c r="AH1147">
        <f t="shared" si="143"/>
        <v>24938.400000000001</v>
      </c>
    </row>
    <row r="1148" spans="1:34" x14ac:dyDescent="0.3">
      <c r="A1148" s="1" t="s">
        <v>2405</v>
      </c>
      <c r="B1148" s="1" t="s">
        <v>2406</v>
      </c>
      <c r="C1148" s="1">
        <v>70</v>
      </c>
      <c r="D1148" s="1" t="str">
        <f t="shared" si="136"/>
        <v>70-80</v>
      </c>
      <c r="E1148" s="1" t="s">
        <v>36</v>
      </c>
      <c r="F1148" s="1" t="s">
        <v>2078</v>
      </c>
      <c r="G1148" s="1" t="s">
        <v>27</v>
      </c>
      <c r="H1148" s="1" t="s">
        <v>543</v>
      </c>
      <c r="I1148" s="1" t="s">
        <v>132</v>
      </c>
      <c r="J1148" s="1" t="s">
        <v>305</v>
      </c>
      <c r="K1148" s="1" t="str">
        <f t="shared" si="137"/>
        <v>DXB - FRA</v>
      </c>
      <c r="L1148" s="1">
        <v>1215</v>
      </c>
      <c r="M1148" s="1" t="str">
        <f t="shared" si="138"/>
        <v xml:space="preserve">Short-haul </v>
      </c>
      <c r="N1148" s="2">
        <v>0.43312499999999998</v>
      </c>
      <c r="O1148" s="2">
        <v>0.489375</v>
      </c>
      <c r="P1148" s="3">
        <v>45668</v>
      </c>
      <c r="Q1148" s="2">
        <v>0.55326388888888889</v>
      </c>
      <c r="R1148" s="2">
        <v>0.60951388888888891</v>
      </c>
      <c r="S1148" s="2">
        <f t="shared" si="139"/>
        <v>0.12013888888888891</v>
      </c>
      <c r="T1148" s="2">
        <f t="shared" si="140"/>
        <v>0.12013888888888891</v>
      </c>
      <c r="U1148" s="1">
        <v>173</v>
      </c>
      <c r="V1148" s="1" t="str">
        <f t="shared" si="141"/>
        <v>Severe-delay</v>
      </c>
      <c r="W1148" s="1">
        <v>185.02</v>
      </c>
      <c r="X1148" s="1" t="s">
        <v>53</v>
      </c>
      <c r="Y1148" s="1">
        <v>5</v>
      </c>
      <c r="Z1148" s="1" t="s">
        <v>32</v>
      </c>
      <c r="AA1148" s="1">
        <v>168.32</v>
      </c>
      <c r="AB1148" s="1">
        <v>6975.6777241315403</v>
      </c>
      <c r="AC1148" s="1" t="s">
        <v>33</v>
      </c>
      <c r="AD1148" s="1">
        <v>4.7699999999999996</v>
      </c>
      <c r="AE1148" s="1">
        <v>13370.81</v>
      </c>
      <c r="AF1148" s="1">
        <v>11874.94</v>
      </c>
      <c r="AG1148" s="6">
        <f t="shared" si="142"/>
        <v>0.88812420489110244</v>
      </c>
      <c r="AH1148">
        <f t="shared" si="143"/>
        <v>-1495.869999999999</v>
      </c>
    </row>
    <row r="1149" spans="1:34" x14ac:dyDescent="0.3">
      <c r="A1149" s="1" t="s">
        <v>2407</v>
      </c>
      <c r="B1149" s="1" t="s">
        <v>2408</v>
      </c>
      <c r="C1149" s="1">
        <v>29</v>
      </c>
      <c r="D1149" s="1" t="str">
        <f t="shared" si="136"/>
        <v>18-29</v>
      </c>
      <c r="E1149" s="1" t="s">
        <v>25</v>
      </c>
      <c r="F1149" s="1" t="s">
        <v>2078</v>
      </c>
      <c r="G1149" s="1" t="s">
        <v>45</v>
      </c>
      <c r="H1149" s="1" t="s">
        <v>548</v>
      </c>
      <c r="I1149" s="1" t="s">
        <v>382</v>
      </c>
      <c r="J1149" s="1" t="s">
        <v>171</v>
      </c>
      <c r="K1149" s="1" t="str">
        <f t="shared" si="137"/>
        <v>LAX - CAN</v>
      </c>
      <c r="L1149" s="1">
        <v>2001</v>
      </c>
      <c r="M1149" s="1" t="str">
        <f t="shared" si="138"/>
        <v xml:space="preserve">Short-haul </v>
      </c>
      <c r="N1149" s="2">
        <v>0.3878125</v>
      </c>
      <c r="O1149" s="2">
        <v>0.48017361111111112</v>
      </c>
      <c r="P1149" s="3">
        <v>45660</v>
      </c>
      <c r="Q1149" s="2">
        <v>0.50309027777777782</v>
      </c>
      <c r="R1149" s="2">
        <v>0.59545138888888893</v>
      </c>
      <c r="S1149" s="2">
        <f t="shared" si="139"/>
        <v>0.11527777777777781</v>
      </c>
      <c r="T1149" s="2">
        <f t="shared" si="140"/>
        <v>0.11527777777777781</v>
      </c>
      <c r="U1149" s="1">
        <v>166</v>
      </c>
      <c r="V1149" s="1" t="str">
        <f t="shared" si="141"/>
        <v>Severe-delay</v>
      </c>
      <c r="W1149" s="1">
        <v>551.58000000000004</v>
      </c>
      <c r="X1149" s="1" t="s">
        <v>37</v>
      </c>
      <c r="Y1149" s="1">
        <v>5</v>
      </c>
      <c r="Z1149" s="1" t="s">
        <v>46</v>
      </c>
      <c r="AA1149" s="1">
        <v>40.729999999999997</v>
      </c>
      <c r="AB1149" s="1">
        <v>11100.2771681333</v>
      </c>
      <c r="AC1149" s="1" t="s">
        <v>39</v>
      </c>
      <c r="AD1149" s="1">
        <v>3.8</v>
      </c>
      <c r="AE1149" s="1">
        <v>18320.330000000002</v>
      </c>
      <c r="AF1149" s="1">
        <v>35309.269999999997</v>
      </c>
      <c r="AG1149" s="6">
        <f t="shared" si="142"/>
        <v>1.927327182425207</v>
      </c>
      <c r="AH1149">
        <f t="shared" si="143"/>
        <v>16988.939999999995</v>
      </c>
    </row>
    <row r="1150" spans="1:34" x14ac:dyDescent="0.3">
      <c r="A1150" s="1" t="s">
        <v>2409</v>
      </c>
      <c r="B1150" s="1" t="s">
        <v>2410</v>
      </c>
      <c r="C1150" s="1">
        <v>21</v>
      </c>
      <c r="D1150" s="1" t="str">
        <f t="shared" si="136"/>
        <v>18-29</v>
      </c>
      <c r="E1150" s="1" t="s">
        <v>25</v>
      </c>
      <c r="F1150" s="1" t="s">
        <v>2078</v>
      </c>
      <c r="G1150" s="1" t="s">
        <v>27</v>
      </c>
      <c r="H1150" s="1" t="s">
        <v>548</v>
      </c>
      <c r="I1150" s="1" t="s">
        <v>382</v>
      </c>
      <c r="J1150" s="1" t="s">
        <v>171</v>
      </c>
      <c r="K1150" s="1" t="str">
        <f t="shared" si="137"/>
        <v>LAX - CAN</v>
      </c>
      <c r="L1150" s="1">
        <v>2001</v>
      </c>
      <c r="M1150" s="1" t="str">
        <f t="shared" si="138"/>
        <v xml:space="preserve">Short-haul </v>
      </c>
      <c r="N1150" s="2">
        <v>0.3878125</v>
      </c>
      <c r="O1150" s="2">
        <v>0.48017361111111112</v>
      </c>
      <c r="P1150" s="3">
        <v>45662</v>
      </c>
      <c r="Q1150" s="2">
        <v>0.50309027777777782</v>
      </c>
      <c r="R1150" s="2">
        <v>0.59545138888888893</v>
      </c>
      <c r="S1150" s="2">
        <f t="shared" si="139"/>
        <v>0.11527777777777781</v>
      </c>
      <c r="T1150" s="2">
        <f t="shared" si="140"/>
        <v>0.11527777777777781</v>
      </c>
      <c r="U1150" s="1">
        <v>166</v>
      </c>
      <c r="V1150" s="1" t="str">
        <f t="shared" si="141"/>
        <v>Severe-delay</v>
      </c>
      <c r="W1150" s="1">
        <v>594.24</v>
      </c>
      <c r="X1150" s="1" t="s">
        <v>53</v>
      </c>
      <c r="Y1150" s="1">
        <v>5</v>
      </c>
      <c r="Z1150" s="1" t="s">
        <v>42</v>
      </c>
      <c r="AA1150" s="1">
        <v>163.03</v>
      </c>
      <c r="AB1150" s="1">
        <v>10512.201344966599</v>
      </c>
      <c r="AC1150" s="1" t="s">
        <v>39</v>
      </c>
      <c r="AD1150" s="1">
        <v>3.34</v>
      </c>
      <c r="AE1150" s="1">
        <v>17614.64</v>
      </c>
      <c r="AF1150" s="1">
        <v>38063.97</v>
      </c>
      <c r="AG1150" s="6">
        <f t="shared" si="142"/>
        <v>2.1609280689244859</v>
      </c>
      <c r="AH1150">
        <f t="shared" si="143"/>
        <v>20449.330000000002</v>
      </c>
    </row>
    <row r="1151" spans="1:34" x14ac:dyDescent="0.3">
      <c r="A1151" s="1" t="s">
        <v>2411</v>
      </c>
      <c r="B1151" s="1" t="s">
        <v>2412</v>
      </c>
      <c r="C1151" s="1">
        <v>70</v>
      </c>
      <c r="D1151" s="1" t="str">
        <f t="shared" si="136"/>
        <v>70-80</v>
      </c>
      <c r="E1151" s="1" t="s">
        <v>25</v>
      </c>
      <c r="F1151" s="1" t="s">
        <v>2078</v>
      </c>
      <c r="G1151" s="1" t="s">
        <v>45</v>
      </c>
      <c r="H1151" s="1" t="s">
        <v>548</v>
      </c>
      <c r="I1151" s="1" t="s">
        <v>382</v>
      </c>
      <c r="J1151" s="1" t="s">
        <v>171</v>
      </c>
      <c r="K1151" s="1" t="str">
        <f t="shared" si="137"/>
        <v>LAX - CAN</v>
      </c>
      <c r="L1151" s="1">
        <v>2001</v>
      </c>
      <c r="M1151" s="1" t="str">
        <f t="shared" si="138"/>
        <v xml:space="preserve">Short-haul </v>
      </c>
      <c r="N1151" s="2">
        <v>0.3878125</v>
      </c>
      <c r="O1151" s="2">
        <v>0.48017361111111112</v>
      </c>
      <c r="P1151" s="3">
        <v>45670</v>
      </c>
      <c r="Q1151" s="2">
        <v>0.50309027777777782</v>
      </c>
      <c r="R1151" s="2">
        <v>0.59545138888888893</v>
      </c>
      <c r="S1151" s="2">
        <f t="shared" si="139"/>
        <v>0.11527777777777781</v>
      </c>
      <c r="T1151" s="2">
        <f t="shared" si="140"/>
        <v>0.11527777777777781</v>
      </c>
      <c r="U1151" s="1">
        <v>166</v>
      </c>
      <c r="V1151" s="1" t="str">
        <f t="shared" si="141"/>
        <v>Severe-delay</v>
      </c>
      <c r="W1151" s="1">
        <v>1256.19</v>
      </c>
      <c r="X1151" s="1" t="s">
        <v>37</v>
      </c>
      <c r="Y1151" s="1">
        <v>5</v>
      </c>
      <c r="Z1151" s="1" t="s">
        <v>38</v>
      </c>
      <c r="AA1151" s="1">
        <v>113.85</v>
      </c>
      <c r="AB1151" s="1">
        <v>11269.8931978378</v>
      </c>
      <c r="AC1151" s="1" t="s">
        <v>39</v>
      </c>
      <c r="AD1151" s="1">
        <v>3.58</v>
      </c>
      <c r="AE1151" s="1">
        <v>18523.87</v>
      </c>
      <c r="AF1151" s="1">
        <v>80418.929999999993</v>
      </c>
      <c r="AG1151" s="6">
        <f t="shared" si="142"/>
        <v>4.3413676515760473</v>
      </c>
      <c r="AH1151">
        <f t="shared" si="143"/>
        <v>61895.06</v>
      </c>
    </row>
    <row r="1152" spans="1:34" x14ac:dyDescent="0.3">
      <c r="A1152" s="1" t="s">
        <v>2413</v>
      </c>
      <c r="B1152" s="1" t="s">
        <v>2414</v>
      </c>
      <c r="C1152" s="1">
        <v>38</v>
      </c>
      <c r="D1152" s="1" t="str">
        <f t="shared" si="136"/>
        <v>30-39</v>
      </c>
      <c r="E1152" s="1" t="s">
        <v>25</v>
      </c>
      <c r="F1152" s="1" t="s">
        <v>2078</v>
      </c>
      <c r="G1152" s="1" t="s">
        <v>27</v>
      </c>
      <c r="H1152" s="1" t="s">
        <v>548</v>
      </c>
      <c r="I1152" s="1" t="s">
        <v>382</v>
      </c>
      <c r="J1152" s="1" t="s">
        <v>171</v>
      </c>
      <c r="K1152" s="1" t="str">
        <f t="shared" si="137"/>
        <v>LAX - CAN</v>
      </c>
      <c r="L1152" s="1">
        <v>2001</v>
      </c>
      <c r="M1152" s="1" t="str">
        <f t="shared" si="138"/>
        <v xml:space="preserve">Short-haul </v>
      </c>
      <c r="N1152" s="2">
        <v>0.3878125</v>
      </c>
      <c r="O1152" s="2">
        <v>0.48017361111111112</v>
      </c>
      <c r="P1152" s="3">
        <v>45661</v>
      </c>
      <c r="Q1152" s="2">
        <v>0.50309027777777782</v>
      </c>
      <c r="R1152" s="2">
        <v>0.59545138888888893</v>
      </c>
      <c r="S1152" s="2">
        <f t="shared" si="139"/>
        <v>0.11527777777777781</v>
      </c>
      <c r="T1152" s="2">
        <f t="shared" si="140"/>
        <v>0.11527777777777781</v>
      </c>
      <c r="U1152" s="1">
        <v>166</v>
      </c>
      <c r="V1152" s="1" t="str">
        <f t="shared" si="141"/>
        <v>Severe-delay</v>
      </c>
      <c r="W1152" s="1">
        <v>1355.87</v>
      </c>
      <c r="X1152" s="1" t="s">
        <v>37</v>
      </c>
      <c r="Y1152" s="1">
        <v>3</v>
      </c>
      <c r="Z1152" s="1" t="s">
        <v>32</v>
      </c>
      <c r="AA1152" s="1">
        <v>11.21</v>
      </c>
      <c r="AB1152" s="1">
        <v>10694.1619656068</v>
      </c>
      <c r="AC1152" s="1" t="s">
        <v>39</v>
      </c>
      <c r="AD1152" s="1">
        <v>4.3</v>
      </c>
      <c r="AE1152" s="1">
        <v>17832.990000000002</v>
      </c>
      <c r="AF1152" s="1">
        <v>86777.919999999998</v>
      </c>
      <c r="AG1152" s="6">
        <f t="shared" si="142"/>
        <v>4.8661452734510586</v>
      </c>
      <c r="AH1152">
        <f t="shared" si="143"/>
        <v>68944.929999999993</v>
      </c>
    </row>
    <row r="1153" spans="1:34" x14ac:dyDescent="0.3">
      <c r="A1153" s="1" t="s">
        <v>2415</v>
      </c>
      <c r="B1153" s="1" t="s">
        <v>2416</v>
      </c>
      <c r="C1153" s="1">
        <v>21</v>
      </c>
      <c r="D1153" s="1" t="str">
        <f t="shared" si="136"/>
        <v>18-29</v>
      </c>
      <c r="E1153" s="1" t="s">
        <v>25</v>
      </c>
      <c r="F1153" s="1" t="s">
        <v>2078</v>
      </c>
      <c r="G1153" s="1" t="s">
        <v>27</v>
      </c>
      <c r="H1153" s="1" t="s">
        <v>548</v>
      </c>
      <c r="I1153" s="1" t="s">
        <v>382</v>
      </c>
      <c r="J1153" s="1" t="s">
        <v>171</v>
      </c>
      <c r="K1153" s="1" t="str">
        <f t="shared" si="137"/>
        <v>LAX - CAN</v>
      </c>
      <c r="L1153" s="1">
        <v>2001</v>
      </c>
      <c r="M1153" s="1" t="str">
        <f t="shared" si="138"/>
        <v xml:space="preserve">Short-haul </v>
      </c>
      <c r="N1153" s="2">
        <v>0.3878125</v>
      </c>
      <c r="O1153" s="2">
        <v>0.48017361111111112</v>
      </c>
      <c r="P1153" s="3">
        <v>45664</v>
      </c>
      <c r="Q1153" s="2">
        <v>0.50309027777777782</v>
      </c>
      <c r="R1153" s="2">
        <v>0.59545138888888893</v>
      </c>
      <c r="S1153" s="2">
        <f t="shared" si="139"/>
        <v>0.11527777777777781</v>
      </c>
      <c r="T1153" s="2">
        <f t="shared" si="140"/>
        <v>0.11527777777777781</v>
      </c>
      <c r="U1153" s="1">
        <v>166</v>
      </c>
      <c r="V1153" s="1" t="str">
        <f t="shared" si="141"/>
        <v>Severe-delay</v>
      </c>
      <c r="W1153" s="1">
        <v>1381.56</v>
      </c>
      <c r="X1153" s="1" t="s">
        <v>31</v>
      </c>
      <c r="Y1153" s="1">
        <v>5</v>
      </c>
      <c r="Z1153" s="1" t="s">
        <v>38</v>
      </c>
      <c r="AA1153" s="1">
        <v>51.5</v>
      </c>
      <c r="AB1153" s="1">
        <v>11389.615273060799</v>
      </c>
      <c r="AC1153" s="1" t="s">
        <v>39</v>
      </c>
      <c r="AD1153" s="1">
        <v>3.27</v>
      </c>
      <c r="AE1153" s="1">
        <v>18667.54</v>
      </c>
      <c r="AF1153" s="1">
        <v>88430.14</v>
      </c>
      <c r="AG1153" s="6">
        <f t="shared" si="142"/>
        <v>4.7371072996227674</v>
      </c>
      <c r="AH1153">
        <f t="shared" si="143"/>
        <v>69762.600000000006</v>
      </c>
    </row>
    <row r="1154" spans="1:34" x14ac:dyDescent="0.3">
      <c r="A1154" s="1" t="s">
        <v>2417</v>
      </c>
      <c r="B1154" s="1" t="s">
        <v>2418</v>
      </c>
      <c r="C1154" s="1">
        <v>36</v>
      </c>
      <c r="D1154" s="1" t="str">
        <f t="shared" si="136"/>
        <v>30-39</v>
      </c>
      <c r="E1154" s="1" t="s">
        <v>36</v>
      </c>
      <c r="F1154" s="1" t="s">
        <v>2078</v>
      </c>
      <c r="G1154" s="1" t="s">
        <v>45</v>
      </c>
      <c r="H1154" s="1" t="s">
        <v>555</v>
      </c>
      <c r="I1154" s="1" t="s">
        <v>259</v>
      </c>
      <c r="J1154" s="1" t="s">
        <v>112</v>
      </c>
      <c r="K1154" s="1" t="str">
        <f t="shared" si="137"/>
        <v>JFK - IST</v>
      </c>
      <c r="L1154" s="1">
        <v>11334</v>
      </c>
      <c r="M1154" s="1" t="str">
        <f t="shared" si="138"/>
        <v>Long-haul</v>
      </c>
      <c r="N1154" s="2">
        <v>8.773148148148148E-2</v>
      </c>
      <c r="O1154" s="2">
        <v>0.61203703703703705</v>
      </c>
      <c r="P1154" s="3">
        <v>45663</v>
      </c>
      <c r="Q1154" s="2">
        <v>0.14467592592592593</v>
      </c>
      <c r="R1154" s="2">
        <v>0.66898148148148151</v>
      </c>
      <c r="S1154" s="2">
        <f t="shared" si="139"/>
        <v>5.694444444444445E-2</v>
      </c>
      <c r="T1154" s="2">
        <f t="shared" si="140"/>
        <v>5.6944444444444464E-2</v>
      </c>
      <c r="U1154" s="1">
        <v>82</v>
      </c>
      <c r="V1154" s="1" t="str">
        <f t="shared" si="141"/>
        <v>Moderate-delay</v>
      </c>
      <c r="W1154" s="1">
        <v>269.36</v>
      </c>
      <c r="X1154" s="1" t="s">
        <v>37</v>
      </c>
      <c r="Y1154" s="1">
        <v>3</v>
      </c>
      <c r="Z1154" s="1" t="s">
        <v>42</v>
      </c>
      <c r="AA1154" s="1">
        <v>8.83</v>
      </c>
      <c r="AB1154" s="1">
        <v>57649.3158536603</v>
      </c>
      <c r="AC1154" s="1" t="s">
        <v>33</v>
      </c>
      <c r="AD1154" s="1">
        <v>4.74</v>
      </c>
      <c r="AE1154" s="1">
        <v>74179.179999999993</v>
      </c>
      <c r="AF1154" s="1">
        <v>17240.810000000001</v>
      </c>
      <c r="AG1154" s="6">
        <f t="shared" si="142"/>
        <v>0.23242114566378333</v>
      </c>
      <c r="AH1154">
        <f t="shared" si="143"/>
        <v>-56938.369999999995</v>
      </c>
    </row>
    <row r="1155" spans="1:34" x14ac:dyDescent="0.3">
      <c r="A1155" s="1" t="s">
        <v>2419</v>
      </c>
      <c r="B1155" s="1" t="s">
        <v>2420</v>
      </c>
      <c r="C1155" s="1">
        <v>70</v>
      </c>
      <c r="D1155" s="1" t="str">
        <f t="shared" ref="D1155:D1218" si="144">_xlfn.IFS(C1155&lt;=29,"18-29",C1155&lt;=39,"30-39",C1155&lt;=59,"40-59",C1155&lt;=69,"60-69",C1155&lt;=79,"70-80")</f>
        <v>70-80</v>
      </c>
      <c r="E1155" s="1" t="s">
        <v>25</v>
      </c>
      <c r="F1155" s="1" t="s">
        <v>2078</v>
      </c>
      <c r="G1155" s="1" t="s">
        <v>27</v>
      </c>
      <c r="H1155" s="1" t="s">
        <v>555</v>
      </c>
      <c r="I1155" s="1" t="s">
        <v>259</v>
      </c>
      <c r="J1155" s="1" t="s">
        <v>112</v>
      </c>
      <c r="K1155" s="1" t="str">
        <f t="shared" ref="K1155:K1218" si="145">CONCATENATE(I1155," - ",J1155)</f>
        <v>JFK - IST</v>
      </c>
      <c r="L1155" s="1">
        <v>11334</v>
      </c>
      <c r="M1155" s="1" t="str">
        <f t="shared" ref="M1155:M1218" si="146">_xlfn.IFS(L1155&lt;=4000,"Short-haul ",L1155&lt;=9000,"Moderate-haul",L1155&gt;9000,"Long-haul")</f>
        <v>Long-haul</v>
      </c>
      <c r="N1155" s="2">
        <v>8.773148148148148E-2</v>
      </c>
      <c r="O1155" s="2">
        <v>0.61203703703703705</v>
      </c>
      <c r="P1155" s="3">
        <v>45670</v>
      </c>
      <c r="Q1155" s="2">
        <v>0.14467592592592593</v>
      </c>
      <c r="R1155" s="2">
        <v>0.66898148148148151</v>
      </c>
      <c r="S1155" s="2">
        <f t="shared" ref="S1155:S1218" si="147">MOD(Q1155-N1155,1)</f>
        <v>5.694444444444445E-2</v>
      </c>
      <c r="T1155" s="2">
        <f t="shared" ref="T1155:T1218" si="148">MOD(R1155-O1155,1)</f>
        <v>5.6944444444444464E-2</v>
      </c>
      <c r="U1155" s="1">
        <v>82</v>
      </c>
      <c r="V1155" s="1" t="str">
        <f t="shared" ref="V1155:V1218" si="149">_xlfn.IFS(U1155&lt;=30,"On-time",U1155&lt;=120,"Moderate-delay",U1155&gt;120,"Severe-delay")</f>
        <v>Moderate-delay</v>
      </c>
      <c r="W1155" s="1">
        <v>506.47</v>
      </c>
      <c r="X1155" s="1" t="s">
        <v>37</v>
      </c>
      <c r="Y1155" s="1">
        <v>5</v>
      </c>
      <c r="Z1155" s="1" t="s">
        <v>80</v>
      </c>
      <c r="AA1155" s="1">
        <v>127.36</v>
      </c>
      <c r="AB1155" s="1">
        <v>57305.256779214003</v>
      </c>
      <c r="AC1155" s="1" t="s">
        <v>33</v>
      </c>
      <c r="AD1155" s="1">
        <v>4.5599999999999996</v>
      </c>
      <c r="AE1155" s="1">
        <v>73766.31</v>
      </c>
      <c r="AF1155" s="1">
        <v>32439.55</v>
      </c>
      <c r="AG1155" s="6">
        <f t="shared" ref="AG1155:AG1218" si="150">AF1155/AE1155</f>
        <v>0.43976105081032252</v>
      </c>
      <c r="AH1155">
        <f t="shared" ref="AH1155:AH1218" si="151">AF1155-AE1155</f>
        <v>-41326.759999999995</v>
      </c>
    </row>
    <row r="1156" spans="1:34" x14ac:dyDescent="0.3">
      <c r="A1156" s="1" t="s">
        <v>2421</v>
      </c>
      <c r="B1156" s="1" t="s">
        <v>2422</v>
      </c>
      <c r="C1156" s="1">
        <v>73</v>
      </c>
      <c r="D1156" s="1" t="str">
        <f t="shared" si="144"/>
        <v>70-80</v>
      </c>
      <c r="E1156" s="1" t="s">
        <v>25</v>
      </c>
      <c r="F1156" s="1" t="s">
        <v>2078</v>
      </c>
      <c r="G1156" s="1" t="s">
        <v>45</v>
      </c>
      <c r="H1156" s="1" t="s">
        <v>555</v>
      </c>
      <c r="I1156" s="1" t="s">
        <v>259</v>
      </c>
      <c r="J1156" s="1" t="s">
        <v>112</v>
      </c>
      <c r="K1156" s="1" t="str">
        <f t="shared" si="145"/>
        <v>JFK - IST</v>
      </c>
      <c r="L1156" s="1">
        <v>11334</v>
      </c>
      <c r="M1156" s="1" t="str">
        <f t="shared" si="146"/>
        <v>Long-haul</v>
      </c>
      <c r="N1156" s="2">
        <v>8.773148148148148E-2</v>
      </c>
      <c r="O1156" s="2">
        <v>0.61203703703703705</v>
      </c>
      <c r="P1156" s="3">
        <v>45663</v>
      </c>
      <c r="Q1156" s="2">
        <v>0.14467592592592593</v>
      </c>
      <c r="R1156" s="2">
        <v>0.66898148148148151</v>
      </c>
      <c r="S1156" s="2">
        <f t="shared" si="147"/>
        <v>5.694444444444445E-2</v>
      </c>
      <c r="T1156" s="2">
        <f t="shared" si="148"/>
        <v>5.6944444444444464E-2</v>
      </c>
      <c r="U1156" s="1">
        <v>82</v>
      </c>
      <c r="V1156" s="1" t="str">
        <f t="shared" si="149"/>
        <v>Moderate-delay</v>
      </c>
      <c r="W1156" s="1">
        <v>1345.01</v>
      </c>
      <c r="X1156" s="1" t="s">
        <v>53</v>
      </c>
      <c r="Y1156" s="1">
        <v>5</v>
      </c>
      <c r="Z1156" s="1" t="s">
        <v>42</v>
      </c>
      <c r="AA1156" s="1">
        <v>181.42</v>
      </c>
      <c r="AB1156" s="1">
        <v>57360.818390627697</v>
      </c>
      <c r="AC1156" s="1" t="s">
        <v>39</v>
      </c>
      <c r="AD1156" s="1">
        <v>4.3600000000000003</v>
      </c>
      <c r="AE1156" s="1">
        <v>73832.98</v>
      </c>
      <c r="AF1156" s="1">
        <v>86116.92</v>
      </c>
      <c r="AG1156" s="6">
        <f t="shared" si="150"/>
        <v>1.1663747013868329</v>
      </c>
      <c r="AH1156">
        <f t="shared" si="151"/>
        <v>12283.940000000002</v>
      </c>
    </row>
    <row r="1157" spans="1:34" x14ac:dyDescent="0.3">
      <c r="A1157" s="1" t="s">
        <v>2423</v>
      </c>
      <c r="B1157" s="1" t="s">
        <v>2424</v>
      </c>
      <c r="C1157" s="1">
        <v>28</v>
      </c>
      <c r="D1157" s="1" t="str">
        <f t="shared" si="144"/>
        <v>18-29</v>
      </c>
      <c r="E1157" s="1" t="s">
        <v>25</v>
      </c>
      <c r="F1157" s="1" t="s">
        <v>2078</v>
      </c>
      <c r="G1157" s="1" t="s">
        <v>27</v>
      </c>
      <c r="H1157" s="1" t="s">
        <v>555</v>
      </c>
      <c r="I1157" s="1" t="s">
        <v>259</v>
      </c>
      <c r="J1157" s="1" t="s">
        <v>112</v>
      </c>
      <c r="K1157" s="1" t="str">
        <f t="shared" si="145"/>
        <v>JFK - IST</v>
      </c>
      <c r="L1157" s="1">
        <v>11334</v>
      </c>
      <c r="M1157" s="1" t="str">
        <f t="shared" si="146"/>
        <v>Long-haul</v>
      </c>
      <c r="N1157" s="2">
        <v>8.773148148148148E-2</v>
      </c>
      <c r="O1157" s="2">
        <v>0.61203703703703705</v>
      </c>
      <c r="P1157" s="3">
        <v>45664</v>
      </c>
      <c r="Q1157" s="2">
        <v>0.14467592592592593</v>
      </c>
      <c r="R1157" s="2">
        <v>0.66898148148148151</v>
      </c>
      <c r="S1157" s="2">
        <f t="shared" si="147"/>
        <v>5.694444444444445E-2</v>
      </c>
      <c r="T1157" s="2">
        <f t="shared" si="148"/>
        <v>5.6944444444444464E-2</v>
      </c>
      <c r="U1157" s="1">
        <v>82</v>
      </c>
      <c r="V1157" s="1" t="str">
        <f t="shared" si="149"/>
        <v>Moderate-delay</v>
      </c>
      <c r="W1157" s="1">
        <v>203.56</v>
      </c>
      <c r="X1157" s="1" t="s">
        <v>53</v>
      </c>
      <c r="Y1157" s="1">
        <v>5</v>
      </c>
      <c r="Z1157" s="1" t="s">
        <v>46</v>
      </c>
      <c r="AA1157" s="1">
        <v>109.67</v>
      </c>
      <c r="AB1157" s="1">
        <v>57643.564784039998</v>
      </c>
      <c r="AC1157" s="1" t="s">
        <v>33</v>
      </c>
      <c r="AD1157" s="1">
        <v>4.4400000000000004</v>
      </c>
      <c r="AE1157" s="1">
        <v>74172.28</v>
      </c>
      <c r="AF1157" s="1">
        <v>13049.77</v>
      </c>
      <c r="AG1157" s="6">
        <f t="shared" si="150"/>
        <v>0.17593863907109233</v>
      </c>
      <c r="AH1157">
        <f t="shared" si="151"/>
        <v>-61122.509999999995</v>
      </c>
    </row>
    <row r="1158" spans="1:34" x14ac:dyDescent="0.3">
      <c r="A1158" s="1" t="s">
        <v>2425</v>
      </c>
      <c r="B1158" s="1" t="s">
        <v>2426</v>
      </c>
      <c r="C1158" s="1">
        <v>62</v>
      </c>
      <c r="D1158" s="1" t="str">
        <f t="shared" si="144"/>
        <v>60-69</v>
      </c>
      <c r="E1158" s="1" t="s">
        <v>36</v>
      </c>
      <c r="F1158" s="1" t="s">
        <v>2078</v>
      </c>
      <c r="G1158" s="1" t="s">
        <v>27</v>
      </c>
      <c r="H1158" s="1" t="s">
        <v>555</v>
      </c>
      <c r="I1158" s="1" t="s">
        <v>259</v>
      </c>
      <c r="J1158" s="1" t="s">
        <v>112</v>
      </c>
      <c r="K1158" s="1" t="str">
        <f t="shared" si="145"/>
        <v>JFK - IST</v>
      </c>
      <c r="L1158" s="1">
        <v>11334</v>
      </c>
      <c r="M1158" s="1" t="str">
        <f t="shared" si="146"/>
        <v>Long-haul</v>
      </c>
      <c r="N1158" s="2">
        <v>8.773148148148148E-2</v>
      </c>
      <c r="O1158" s="2">
        <v>0.61203703703703705</v>
      </c>
      <c r="P1158" s="3">
        <v>45667</v>
      </c>
      <c r="Q1158" s="2">
        <v>0.14467592592592593</v>
      </c>
      <c r="R1158" s="2">
        <v>0.66898148148148151</v>
      </c>
      <c r="S1158" s="2">
        <f t="shared" si="147"/>
        <v>5.694444444444445E-2</v>
      </c>
      <c r="T1158" s="2">
        <f t="shared" si="148"/>
        <v>5.6944444444444464E-2</v>
      </c>
      <c r="U1158" s="1">
        <v>82</v>
      </c>
      <c r="V1158" s="1" t="str">
        <f t="shared" si="149"/>
        <v>Moderate-delay</v>
      </c>
      <c r="W1158" s="1">
        <v>219.44</v>
      </c>
      <c r="X1158" s="1" t="s">
        <v>37</v>
      </c>
      <c r="Y1158" s="1">
        <v>5</v>
      </c>
      <c r="Z1158" s="1" t="s">
        <v>80</v>
      </c>
      <c r="AA1158" s="1">
        <v>148.38</v>
      </c>
      <c r="AB1158" s="1">
        <v>57362.439347491301</v>
      </c>
      <c r="AC1158" s="1" t="s">
        <v>33</v>
      </c>
      <c r="AD1158" s="1">
        <v>4.5</v>
      </c>
      <c r="AE1158" s="1">
        <v>73834.929999999993</v>
      </c>
      <c r="AF1158" s="1">
        <v>14073.84</v>
      </c>
      <c r="AG1158" s="6">
        <f t="shared" si="150"/>
        <v>0.190612221072059</v>
      </c>
      <c r="AH1158">
        <f t="shared" si="151"/>
        <v>-59761.09</v>
      </c>
    </row>
    <row r="1159" spans="1:34" x14ac:dyDescent="0.3">
      <c r="A1159" s="1" t="s">
        <v>2427</v>
      </c>
      <c r="B1159" s="1" t="s">
        <v>2428</v>
      </c>
      <c r="C1159" s="1">
        <v>43</v>
      </c>
      <c r="D1159" s="1" t="str">
        <f t="shared" si="144"/>
        <v>40-59</v>
      </c>
      <c r="E1159" s="1" t="s">
        <v>36</v>
      </c>
      <c r="F1159" s="1" t="s">
        <v>2078</v>
      </c>
      <c r="G1159" s="1" t="s">
        <v>45</v>
      </c>
      <c r="H1159" s="1" t="s">
        <v>555</v>
      </c>
      <c r="I1159" s="1" t="s">
        <v>259</v>
      </c>
      <c r="J1159" s="1" t="s">
        <v>112</v>
      </c>
      <c r="K1159" s="1" t="str">
        <f t="shared" si="145"/>
        <v>JFK - IST</v>
      </c>
      <c r="L1159" s="1">
        <v>11334</v>
      </c>
      <c r="M1159" s="1" t="str">
        <f t="shared" si="146"/>
        <v>Long-haul</v>
      </c>
      <c r="N1159" s="2">
        <v>8.773148148148148E-2</v>
      </c>
      <c r="O1159" s="2">
        <v>0.61203703703703705</v>
      </c>
      <c r="P1159" s="3">
        <v>45671</v>
      </c>
      <c r="Q1159" s="2">
        <v>0.14467592592592593</v>
      </c>
      <c r="R1159" s="2">
        <v>0.66898148148148151</v>
      </c>
      <c r="S1159" s="2">
        <f t="shared" si="147"/>
        <v>5.694444444444445E-2</v>
      </c>
      <c r="T1159" s="2">
        <f t="shared" si="148"/>
        <v>5.6944444444444464E-2</v>
      </c>
      <c r="U1159" s="1">
        <v>82</v>
      </c>
      <c r="V1159" s="1" t="str">
        <f t="shared" si="149"/>
        <v>Moderate-delay</v>
      </c>
      <c r="W1159" s="1">
        <v>1095.75</v>
      </c>
      <c r="X1159" s="1" t="s">
        <v>53</v>
      </c>
      <c r="Y1159" s="1">
        <v>5</v>
      </c>
      <c r="Z1159" s="1" t="s">
        <v>42</v>
      </c>
      <c r="AA1159" s="1">
        <v>146.35</v>
      </c>
      <c r="AB1159" s="1">
        <v>57459.957683353401</v>
      </c>
      <c r="AC1159" s="1" t="s">
        <v>33</v>
      </c>
      <c r="AD1159" s="1">
        <v>3.21</v>
      </c>
      <c r="AE1159" s="1">
        <v>73951.95</v>
      </c>
      <c r="AF1159" s="1">
        <v>70157.27</v>
      </c>
      <c r="AG1159" s="6">
        <f t="shared" si="150"/>
        <v>0.94868722190557531</v>
      </c>
      <c r="AH1159">
        <f t="shared" si="151"/>
        <v>-3794.679999999993</v>
      </c>
    </row>
    <row r="1160" spans="1:34" x14ac:dyDescent="0.3">
      <c r="A1160" s="1" t="s">
        <v>2429</v>
      </c>
      <c r="B1160" s="1" t="s">
        <v>2430</v>
      </c>
      <c r="C1160" s="1">
        <v>41</v>
      </c>
      <c r="D1160" s="1" t="str">
        <f t="shared" si="144"/>
        <v>40-59</v>
      </c>
      <c r="E1160" s="1" t="s">
        <v>36</v>
      </c>
      <c r="F1160" s="1" t="s">
        <v>2078</v>
      </c>
      <c r="G1160" s="1" t="s">
        <v>27</v>
      </c>
      <c r="H1160" s="1" t="s">
        <v>562</v>
      </c>
      <c r="I1160" s="1" t="s">
        <v>214</v>
      </c>
      <c r="J1160" s="1" t="s">
        <v>152</v>
      </c>
      <c r="K1160" s="1" t="str">
        <f t="shared" si="145"/>
        <v>DEL - HND</v>
      </c>
      <c r="L1160" s="1">
        <v>9317</v>
      </c>
      <c r="M1160" s="1" t="str">
        <f t="shared" si="146"/>
        <v>Long-haul</v>
      </c>
      <c r="N1160" s="2">
        <v>0.80907407407407406</v>
      </c>
      <c r="O1160" s="2">
        <v>0.24032407407407408</v>
      </c>
      <c r="P1160" s="3">
        <v>45670</v>
      </c>
      <c r="Q1160" s="2">
        <v>0.84796296296296292</v>
      </c>
      <c r="R1160" s="2">
        <v>0.27921296296296294</v>
      </c>
      <c r="S1160" s="2">
        <f t="shared" si="147"/>
        <v>3.8888888888888862E-2</v>
      </c>
      <c r="T1160" s="2">
        <f t="shared" si="148"/>
        <v>3.8888888888888862E-2</v>
      </c>
      <c r="U1160" s="1">
        <v>56</v>
      </c>
      <c r="V1160" s="1" t="str">
        <f t="shared" si="149"/>
        <v>Moderate-delay</v>
      </c>
      <c r="W1160" s="1">
        <v>1260.78</v>
      </c>
      <c r="X1160" s="1" t="s">
        <v>53</v>
      </c>
      <c r="Y1160" s="1">
        <v>5</v>
      </c>
      <c r="Z1160" s="1" t="s">
        <v>46</v>
      </c>
      <c r="AA1160" s="1">
        <v>101.49</v>
      </c>
      <c r="AB1160" s="1">
        <v>47802.367411708299</v>
      </c>
      <c r="AC1160" s="1" t="s">
        <v>39</v>
      </c>
      <c r="AD1160" s="1">
        <v>3.28</v>
      </c>
      <c r="AE1160" s="1">
        <v>62362.84</v>
      </c>
      <c r="AF1160" s="1">
        <v>80710.22</v>
      </c>
      <c r="AG1160" s="6">
        <f t="shared" si="150"/>
        <v>1.2942037277327332</v>
      </c>
      <c r="AH1160">
        <f t="shared" si="151"/>
        <v>18347.380000000005</v>
      </c>
    </row>
    <row r="1161" spans="1:34" x14ac:dyDescent="0.3">
      <c r="A1161" s="1" t="s">
        <v>2431</v>
      </c>
      <c r="B1161" s="1" t="s">
        <v>2432</v>
      </c>
      <c r="C1161" s="1">
        <v>58</v>
      </c>
      <c r="D1161" s="1" t="str">
        <f t="shared" si="144"/>
        <v>40-59</v>
      </c>
      <c r="E1161" s="1" t="s">
        <v>25</v>
      </c>
      <c r="F1161" s="1" t="s">
        <v>2078</v>
      </c>
      <c r="G1161" s="1" t="s">
        <v>45</v>
      </c>
      <c r="H1161" s="1" t="s">
        <v>562</v>
      </c>
      <c r="I1161" s="1" t="s">
        <v>214</v>
      </c>
      <c r="J1161" s="1" t="s">
        <v>152</v>
      </c>
      <c r="K1161" s="1" t="str">
        <f t="shared" si="145"/>
        <v>DEL - HND</v>
      </c>
      <c r="L1161" s="1">
        <v>9317</v>
      </c>
      <c r="M1161" s="1" t="str">
        <f t="shared" si="146"/>
        <v>Long-haul</v>
      </c>
      <c r="N1161" s="2">
        <v>0.80907407407407406</v>
      </c>
      <c r="O1161" s="2">
        <v>0.24032407407407408</v>
      </c>
      <c r="P1161" s="3">
        <v>45661</v>
      </c>
      <c r="Q1161" s="2">
        <v>0.84796296296296292</v>
      </c>
      <c r="R1161" s="2">
        <v>0.27921296296296294</v>
      </c>
      <c r="S1161" s="2">
        <f t="shared" si="147"/>
        <v>3.8888888888888862E-2</v>
      </c>
      <c r="T1161" s="2">
        <f t="shared" si="148"/>
        <v>3.8888888888888862E-2</v>
      </c>
      <c r="U1161" s="1">
        <v>56</v>
      </c>
      <c r="V1161" s="1" t="str">
        <f t="shared" si="149"/>
        <v>Moderate-delay</v>
      </c>
      <c r="W1161" s="1">
        <v>1200.8900000000001</v>
      </c>
      <c r="X1161" s="1" t="s">
        <v>53</v>
      </c>
      <c r="Y1161" s="1">
        <v>5</v>
      </c>
      <c r="Z1161" s="1" t="s">
        <v>42</v>
      </c>
      <c r="AA1161" s="1">
        <v>125.32</v>
      </c>
      <c r="AB1161" s="1">
        <v>47220.414439543303</v>
      </c>
      <c r="AC1161" s="1" t="s">
        <v>39</v>
      </c>
      <c r="AD1161" s="1">
        <v>3.82</v>
      </c>
      <c r="AE1161" s="1">
        <v>61664.5</v>
      </c>
      <c r="AF1161" s="1">
        <v>76882.02</v>
      </c>
      <c r="AG1161" s="6">
        <f t="shared" si="150"/>
        <v>1.2467792652174265</v>
      </c>
      <c r="AH1161">
        <f t="shared" si="151"/>
        <v>15217.520000000004</v>
      </c>
    </row>
    <row r="1162" spans="1:34" x14ac:dyDescent="0.3">
      <c r="A1162" s="1" t="s">
        <v>2433</v>
      </c>
      <c r="B1162" s="1" t="s">
        <v>2434</v>
      </c>
      <c r="C1162" s="1">
        <v>68</v>
      </c>
      <c r="D1162" s="1" t="str">
        <f t="shared" si="144"/>
        <v>60-69</v>
      </c>
      <c r="E1162" s="1" t="s">
        <v>36</v>
      </c>
      <c r="F1162" s="1" t="s">
        <v>2078</v>
      </c>
      <c r="G1162" s="1" t="s">
        <v>45</v>
      </c>
      <c r="H1162" s="1" t="s">
        <v>562</v>
      </c>
      <c r="I1162" s="1" t="s">
        <v>214</v>
      </c>
      <c r="J1162" s="1" t="s">
        <v>152</v>
      </c>
      <c r="K1162" s="1" t="str">
        <f t="shared" si="145"/>
        <v>DEL - HND</v>
      </c>
      <c r="L1162" s="1">
        <v>9317</v>
      </c>
      <c r="M1162" s="1" t="str">
        <f t="shared" si="146"/>
        <v>Long-haul</v>
      </c>
      <c r="N1162" s="2">
        <v>0.80907407407407406</v>
      </c>
      <c r="O1162" s="2">
        <v>0.24032407407407408</v>
      </c>
      <c r="P1162" s="3">
        <v>45662</v>
      </c>
      <c r="Q1162" s="2">
        <v>0.84796296296296292</v>
      </c>
      <c r="R1162" s="2">
        <v>0.27921296296296294</v>
      </c>
      <c r="S1162" s="2">
        <f t="shared" si="147"/>
        <v>3.8888888888888862E-2</v>
      </c>
      <c r="T1162" s="2">
        <f t="shared" si="148"/>
        <v>3.8888888888888862E-2</v>
      </c>
      <c r="U1162" s="1">
        <v>56</v>
      </c>
      <c r="V1162" s="1" t="str">
        <f t="shared" si="149"/>
        <v>Moderate-delay</v>
      </c>
      <c r="W1162" s="1">
        <v>179.5</v>
      </c>
      <c r="X1162" s="1" t="s">
        <v>31</v>
      </c>
      <c r="Y1162" s="1">
        <v>5</v>
      </c>
      <c r="Z1162" s="1" t="s">
        <v>32</v>
      </c>
      <c r="AA1162" s="1">
        <v>159.47999999999999</v>
      </c>
      <c r="AB1162" s="1">
        <v>47672.800720710897</v>
      </c>
      <c r="AC1162" s="1" t="s">
        <v>39</v>
      </c>
      <c r="AD1162" s="1">
        <v>3.28</v>
      </c>
      <c r="AE1162" s="1">
        <v>62207.360000000001</v>
      </c>
      <c r="AF1162" s="1">
        <v>11519.9</v>
      </c>
      <c r="AG1162" s="6">
        <f t="shared" si="150"/>
        <v>0.1851854828753382</v>
      </c>
      <c r="AH1162">
        <f t="shared" si="151"/>
        <v>-50687.46</v>
      </c>
    </row>
    <row r="1163" spans="1:34" x14ac:dyDescent="0.3">
      <c r="A1163" s="1" t="s">
        <v>2435</v>
      </c>
      <c r="B1163" s="1" t="s">
        <v>2436</v>
      </c>
      <c r="C1163" s="1">
        <v>38</v>
      </c>
      <c r="D1163" s="1" t="str">
        <f t="shared" si="144"/>
        <v>30-39</v>
      </c>
      <c r="E1163" s="1" t="s">
        <v>36</v>
      </c>
      <c r="F1163" s="1" t="s">
        <v>2078</v>
      </c>
      <c r="G1163" s="1" t="s">
        <v>45</v>
      </c>
      <c r="H1163" s="1" t="s">
        <v>562</v>
      </c>
      <c r="I1163" s="1" t="s">
        <v>214</v>
      </c>
      <c r="J1163" s="1" t="s">
        <v>152</v>
      </c>
      <c r="K1163" s="1" t="str">
        <f t="shared" si="145"/>
        <v>DEL - HND</v>
      </c>
      <c r="L1163" s="1">
        <v>9317</v>
      </c>
      <c r="M1163" s="1" t="str">
        <f t="shared" si="146"/>
        <v>Long-haul</v>
      </c>
      <c r="N1163" s="2">
        <v>0.80907407407407406</v>
      </c>
      <c r="O1163" s="2">
        <v>0.24032407407407408</v>
      </c>
      <c r="P1163" s="3">
        <v>45660</v>
      </c>
      <c r="Q1163" s="2">
        <v>0.84796296296296292</v>
      </c>
      <c r="R1163" s="2">
        <v>0.27921296296296294</v>
      </c>
      <c r="S1163" s="2">
        <f t="shared" si="147"/>
        <v>3.8888888888888862E-2</v>
      </c>
      <c r="T1163" s="2">
        <f t="shared" si="148"/>
        <v>3.8888888888888862E-2</v>
      </c>
      <c r="U1163" s="1">
        <v>56</v>
      </c>
      <c r="V1163" s="1" t="str">
        <f t="shared" si="149"/>
        <v>Moderate-delay</v>
      </c>
      <c r="W1163" s="1">
        <v>422.55</v>
      </c>
      <c r="X1163" s="1" t="s">
        <v>53</v>
      </c>
      <c r="Y1163" s="1">
        <v>3</v>
      </c>
      <c r="Z1163" s="1" t="s">
        <v>46</v>
      </c>
      <c r="AA1163" s="1">
        <v>60.19</v>
      </c>
      <c r="AB1163" s="1">
        <v>47865.054509367299</v>
      </c>
      <c r="AC1163" s="1" t="s">
        <v>39</v>
      </c>
      <c r="AD1163" s="1">
        <v>3.8</v>
      </c>
      <c r="AE1163" s="1">
        <v>62438.07</v>
      </c>
      <c r="AF1163" s="1">
        <v>27055.24</v>
      </c>
      <c r="AG1163" s="6">
        <f t="shared" si="150"/>
        <v>0.43331320138498841</v>
      </c>
      <c r="AH1163">
        <f t="shared" si="151"/>
        <v>-35382.83</v>
      </c>
    </row>
    <row r="1164" spans="1:34" x14ac:dyDescent="0.3">
      <c r="A1164" s="1" t="s">
        <v>2437</v>
      </c>
      <c r="B1164" s="1" t="s">
        <v>2438</v>
      </c>
      <c r="C1164" s="1">
        <v>75</v>
      </c>
      <c r="D1164" s="1" t="str">
        <f t="shared" si="144"/>
        <v>70-80</v>
      </c>
      <c r="E1164" s="1" t="s">
        <v>36</v>
      </c>
      <c r="F1164" s="1" t="s">
        <v>2078</v>
      </c>
      <c r="G1164" s="1" t="s">
        <v>45</v>
      </c>
      <c r="H1164" s="1" t="s">
        <v>562</v>
      </c>
      <c r="I1164" s="1" t="s">
        <v>214</v>
      </c>
      <c r="J1164" s="1" t="s">
        <v>152</v>
      </c>
      <c r="K1164" s="1" t="str">
        <f t="shared" si="145"/>
        <v>DEL - HND</v>
      </c>
      <c r="L1164" s="1">
        <v>9317</v>
      </c>
      <c r="M1164" s="1" t="str">
        <f t="shared" si="146"/>
        <v>Long-haul</v>
      </c>
      <c r="N1164" s="2">
        <v>0.80907407407407406</v>
      </c>
      <c r="O1164" s="2">
        <v>0.24032407407407408</v>
      </c>
      <c r="P1164" s="3">
        <v>45661</v>
      </c>
      <c r="Q1164" s="2">
        <v>0.84796296296296292</v>
      </c>
      <c r="R1164" s="2">
        <v>0.27921296296296294</v>
      </c>
      <c r="S1164" s="2">
        <f t="shared" si="147"/>
        <v>3.8888888888888862E-2</v>
      </c>
      <c r="T1164" s="2">
        <f t="shared" si="148"/>
        <v>3.8888888888888862E-2</v>
      </c>
      <c r="U1164" s="1">
        <v>56</v>
      </c>
      <c r="V1164" s="1" t="str">
        <f t="shared" si="149"/>
        <v>Moderate-delay</v>
      </c>
      <c r="W1164" s="1">
        <v>1248.19</v>
      </c>
      <c r="X1164" s="1" t="s">
        <v>37</v>
      </c>
      <c r="Y1164" s="1">
        <v>5</v>
      </c>
      <c r="Z1164" s="1" t="s">
        <v>42</v>
      </c>
      <c r="AA1164" s="1">
        <v>109.62</v>
      </c>
      <c r="AB1164" s="1">
        <v>47887.303676383097</v>
      </c>
      <c r="AC1164" s="1" t="s">
        <v>33</v>
      </c>
      <c r="AD1164" s="1">
        <v>3.68</v>
      </c>
      <c r="AE1164" s="1">
        <v>62464.76</v>
      </c>
      <c r="AF1164" s="1">
        <v>79906.080000000002</v>
      </c>
      <c r="AG1164" s="6">
        <f t="shared" si="150"/>
        <v>1.2792185545898198</v>
      </c>
      <c r="AH1164">
        <f t="shared" si="151"/>
        <v>17441.32</v>
      </c>
    </row>
    <row r="1165" spans="1:34" x14ac:dyDescent="0.3">
      <c r="A1165" s="1" t="s">
        <v>2439</v>
      </c>
      <c r="B1165" s="1" t="s">
        <v>2440</v>
      </c>
      <c r="C1165" s="1">
        <v>30</v>
      </c>
      <c r="D1165" s="1" t="str">
        <f t="shared" si="144"/>
        <v>30-39</v>
      </c>
      <c r="E1165" s="1" t="s">
        <v>25</v>
      </c>
      <c r="F1165" s="1" t="s">
        <v>2078</v>
      </c>
      <c r="G1165" s="1" t="s">
        <v>45</v>
      </c>
      <c r="H1165" s="1" t="s">
        <v>562</v>
      </c>
      <c r="I1165" s="1" t="s">
        <v>214</v>
      </c>
      <c r="J1165" s="1" t="s">
        <v>152</v>
      </c>
      <c r="K1165" s="1" t="str">
        <f t="shared" si="145"/>
        <v>DEL - HND</v>
      </c>
      <c r="L1165" s="1">
        <v>9317</v>
      </c>
      <c r="M1165" s="1" t="str">
        <f t="shared" si="146"/>
        <v>Long-haul</v>
      </c>
      <c r="N1165" s="2">
        <v>0.80907407407407406</v>
      </c>
      <c r="O1165" s="2">
        <v>0.24032407407407408</v>
      </c>
      <c r="P1165" s="3">
        <v>45670</v>
      </c>
      <c r="Q1165" s="2">
        <v>0.84796296296296292</v>
      </c>
      <c r="R1165" s="2">
        <v>0.27921296296296294</v>
      </c>
      <c r="S1165" s="2">
        <f t="shared" si="147"/>
        <v>3.8888888888888862E-2</v>
      </c>
      <c r="T1165" s="2">
        <f t="shared" si="148"/>
        <v>3.8888888888888862E-2</v>
      </c>
      <c r="U1165" s="1">
        <v>56</v>
      </c>
      <c r="V1165" s="1" t="str">
        <f t="shared" si="149"/>
        <v>Moderate-delay</v>
      </c>
      <c r="W1165" s="1">
        <v>857.55</v>
      </c>
      <c r="X1165" s="1" t="s">
        <v>37</v>
      </c>
      <c r="Y1165" s="1">
        <v>3</v>
      </c>
      <c r="Z1165" s="1" t="s">
        <v>38</v>
      </c>
      <c r="AA1165" s="1">
        <v>65.3</v>
      </c>
      <c r="AB1165" s="1">
        <v>47753.1625684131</v>
      </c>
      <c r="AC1165" s="1" t="s">
        <v>33</v>
      </c>
      <c r="AD1165" s="1">
        <v>3.62</v>
      </c>
      <c r="AE1165" s="1">
        <v>62303.8</v>
      </c>
      <c r="AF1165" s="1">
        <v>54896.26</v>
      </c>
      <c r="AG1165" s="6">
        <f t="shared" si="150"/>
        <v>0.88110612835814184</v>
      </c>
      <c r="AH1165">
        <f t="shared" si="151"/>
        <v>-7407.5400000000009</v>
      </c>
    </row>
    <row r="1166" spans="1:34" x14ac:dyDescent="0.3">
      <c r="A1166" s="1" t="s">
        <v>2441</v>
      </c>
      <c r="B1166" s="1" t="s">
        <v>2442</v>
      </c>
      <c r="C1166" s="1">
        <v>45</v>
      </c>
      <c r="D1166" s="1" t="str">
        <f t="shared" si="144"/>
        <v>40-59</v>
      </c>
      <c r="E1166" s="1" t="s">
        <v>25</v>
      </c>
      <c r="F1166" s="1" t="s">
        <v>2078</v>
      </c>
      <c r="G1166" s="1" t="s">
        <v>27</v>
      </c>
      <c r="H1166" s="1" t="s">
        <v>562</v>
      </c>
      <c r="I1166" s="1" t="s">
        <v>214</v>
      </c>
      <c r="J1166" s="1" t="s">
        <v>152</v>
      </c>
      <c r="K1166" s="1" t="str">
        <f t="shared" si="145"/>
        <v>DEL - HND</v>
      </c>
      <c r="L1166" s="1">
        <v>9317</v>
      </c>
      <c r="M1166" s="1" t="str">
        <f t="shared" si="146"/>
        <v>Long-haul</v>
      </c>
      <c r="N1166" s="2">
        <v>0.80907407407407406</v>
      </c>
      <c r="O1166" s="2">
        <v>0.24032407407407408</v>
      </c>
      <c r="P1166" s="3">
        <v>45666</v>
      </c>
      <c r="Q1166" s="2">
        <v>0.84796296296296292</v>
      </c>
      <c r="R1166" s="2">
        <v>0.27921296296296294</v>
      </c>
      <c r="S1166" s="2">
        <f t="shared" si="147"/>
        <v>3.8888888888888862E-2</v>
      </c>
      <c r="T1166" s="2">
        <f t="shared" si="148"/>
        <v>3.8888888888888862E-2</v>
      </c>
      <c r="U1166" s="1">
        <v>56</v>
      </c>
      <c r="V1166" s="1" t="str">
        <f t="shared" si="149"/>
        <v>Moderate-delay</v>
      </c>
      <c r="W1166" s="1">
        <v>1093.55</v>
      </c>
      <c r="X1166" s="1" t="s">
        <v>31</v>
      </c>
      <c r="Y1166" s="1">
        <v>5</v>
      </c>
      <c r="Z1166" s="1" t="s">
        <v>38</v>
      </c>
      <c r="AA1166" s="1">
        <v>69.84</v>
      </c>
      <c r="AB1166" s="1">
        <v>47500.196300109303</v>
      </c>
      <c r="AC1166" s="1" t="s">
        <v>33</v>
      </c>
      <c r="AD1166" s="1">
        <v>4.83</v>
      </c>
      <c r="AE1166" s="1">
        <v>62000.24</v>
      </c>
      <c r="AF1166" s="1">
        <v>70001.17</v>
      </c>
      <c r="AG1166" s="6">
        <f t="shared" si="150"/>
        <v>1.1290467585286768</v>
      </c>
      <c r="AH1166">
        <f t="shared" si="151"/>
        <v>8000.93</v>
      </c>
    </row>
    <row r="1167" spans="1:34" x14ac:dyDescent="0.3">
      <c r="A1167" s="1" t="s">
        <v>2443</v>
      </c>
      <c r="B1167" s="1" t="s">
        <v>2444</v>
      </c>
      <c r="C1167" s="1">
        <v>45</v>
      </c>
      <c r="D1167" s="1" t="str">
        <f t="shared" si="144"/>
        <v>40-59</v>
      </c>
      <c r="E1167" s="1" t="s">
        <v>25</v>
      </c>
      <c r="F1167" s="1" t="s">
        <v>2078</v>
      </c>
      <c r="G1167" s="1" t="s">
        <v>45</v>
      </c>
      <c r="H1167" s="1" t="s">
        <v>562</v>
      </c>
      <c r="I1167" s="1" t="s">
        <v>214</v>
      </c>
      <c r="J1167" s="1" t="s">
        <v>152</v>
      </c>
      <c r="K1167" s="1" t="str">
        <f t="shared" si="145"/>
        <v>DEL - HND</v>
      </c>
      <c r="L1167" s="1">
        <v>9317</v>
      </c>
      <c r="M1167" s="1" t="str">
        <f t="shared" si="146"/>
        <v>Long-haul</v>
      </c>
      <c r="N1167" s="2">
        <v>0.80907407407407406</v>
      </c>
      <c r="O1167" s="2">
        <v>0.24032407407407408</v>
      </c>
      <c r="P1167" s="3">
        <v>45666</v>
      </c>
      <c r="Q1167" s="2">
        <v>0.84796296296296292</v>
      </c>
      <c r="R1167" s="2">
        <v>0.27921296296296294</v>
      </c>
      <c r="S1167" s="2">
        <f t="shared" si="147"/>
        <v>3.8888888888888862E-2</v>
      </c>
      <c r="T1167" s="2">
        <f t="shared" si="148"/>
        <v>3.8888888888888862E-2</v>
      </c>
      <c r="U1167" s="1">
        <v>56</v>
      </c>
      <c r="V1167" s="1" t="str">
        <f t="shared" si="149"/>
        <v>Moderate-delay</v>
      </c>
      <c r="W1167" s="1">
        <v>1264.1099999999999</v>
      </c>
      <c r="X1167" s="1" t="s">
        <v>31</v>
      </c>
      <c r="Y1167" s="1">
        <v>5</v>
      </c>
      <c r="Z1167" s="1" t="s">
        <v>42</v>
      </c>
      <c r="AA1167" s="1">
        <v>108.07</v>
      </c>
      <c r="AB1167" s="1">
        <v>47351.825102809598</v>
      </c>
      <c r="AC1167" s="1" t="s">
        <v>39</v>
      </c>
      <c r="AD1167" s="1">
        <v>4.9000000000000004</v>
      </c>
      <c r="AE1167" s="1">
        <v>61822.19</v>
      </c>
      <c r="AF1167" s="1">
        <v>80924.649999999994</v>
      </c>
      <c r="AG1167" s="6">
        <f t="shared" si="150"/>
        <v>1.3089903479640561</v>
      </c>
      <c r="AH1167">
        <f t="shared" si="151"/>
        <v>19102.459999999992</v>
      </c>
    </row>
    <row r="1168" spans="1:34" x14ac:dyDescent="0.3">
      <c r="A1168" s="4" t="s">
        <v>2445</v>
      </c>
      <c r="B1168" s="1" t="s">
        <v>2446</v>
      </c>
      <c r="C1168" s="1">
        <v>32</v>
      </c>
      <c r="D1168" s="1" t="str">
        <f t="shared" si="144"/>
        <v>30-39</v>
      </c>
      <c r="E1168" s="1" t="s">
        <v>25</v>
      </c>
      <c r="F1168" s="1" t="s">
        <v>2078</v>
      </c>
      <c r="G1168" s="1" t="s">
        <v>27</v>
      </c>
      <c r="H1168" s="1" t="s">
        <v>562</v>
      </c>
      <c r="I1168" s="1" t="s">
        <v>214</v>
      </c>
      <c r="J1168" s="1" t="s">
        <v>152</v>
      </c>
      <c r="K1168" s="1" t="str">
        <f t="shared" si="145"/>
        <v>DEL - HND</v>
      </c>
      <c r="L1168" s="1">
        <v>9317</v>
      </c>
      <c r="M1168" s="1" t="str">
        <f t="shared" si="146"/>
        <v>Long-haul</v>
      </c>
      <c r="N1168" s="2">
        <v>0.80907407407407406</v>
      </c>
      <c r="O1168" s="2">
        <v>0.24032407407407408</v>
      </c>
      <c r="P1168" s="3">
        <v>45658</v>
      </c>
      <c r="Q1168" s="2">
        <v>0.84796296296296292</v>
      </c>
      <c r="R1168" s="2">
        <v>0.27921296296296294</v>
      </c>
      <c r="S1168" s="2">
        <f t="shared" si="147"/>
        <v>3.8888888888888862E-2</v>
      </c>
      <c r="T1168" s="2">
        <f t="shared" si="148"/>
        <v>3.8888888888888862E-2</v>
      </c>
      <c r="U1168" s="1">
        <v>56</v>
      </c>
      <c r="V1168" s="1" t="str">
        <f t="shared" si="149"/>
        <v>Moderate-delay</v>
      </c>
      <c r="W1168" s="1">
        <v>1381.25</v>
      </c>
      <c r="X1168" s="1" t="s">
        <v>53</v>
      </c>
      <c r="Y1168" s="1">
        <v>3</v>
      </c>
      <c r="Z1168" s="1" t="s">
        <v>46</v>
      </c>
      <c r="AA1168" s="1">
        <v>100.84</v>
      </c>
      <c r="AB1168" s="1">
        <v>47128.306176148901</v>
      </c>
      <c r="AC1168" s="1" t="s">
        <v>39</v>
      </c>
      <c r="AD1168" s="1">
        <v>3.01</v>
      </c>
      <c r="AE1168" s="1">
        <v>61553.97</v>
      </c>
      <c r="AF1168" s="1">
        <v>88420.17</v>
      </c>
      <c r="AG1168" s="6">
        <f t="shared" si="150"/>
        <v>1.4364657551738742</v>
      </c>
      <c r="AH1168">
        <f t="shared" si="151"/>
        <v>26866.199999999997</v>
      </c>
    </row>
    <row r="1169" spans="1:34" x14ac:dyDescent="0.3">
      <c r="A1169" s="1" t="s">
        <v>2447</v>
      </c>
      <c r="B1169" s="1" t="s">
        <v>2448</v>
      </c>
      <c r="C1169" s="1">
        <v>54</v>
      </c>
      <c r="D1169" s="1" t="str">
        <f t="shared" si="144"/>
        <v>40-59</v>
      </c>
      <c r="E1169" s="1" t="s">
        <v>25</v>
      </c>
      <c r="F1169" s="1" t="s">
        <v>2078</v>
      </c>
      <c r="G1169" s="1" t="s">
        <v>45</v>
      </c>
      <c r="H1169" s="1" t="s">
        <v>562</v>
      </c>
      <c r="I1169" s="1" t="s">
        <v>214</v>
      </c>
      <c r="J1169" s="1" t="s">
        <v>152</v>
      </c>
      <c r="K1169" s="1" t="str">
        <f t="shared" si="145"/>
        <v>DEL - HND</v>
      </c>
      <c r="L1169" s="1">
        <v>9317</v>
      </c>
      <c r="M1169" s="1" t="str">
        <f t="shared" si="146"/>
        <v>Long-haul</v>
      </c>
      <c r="N1169" s="2">
        <v>0.80907407407407406</v>
      </c>
      <c r="O1169" s="2">
        <v>0.24032407407407408</v>
      </c>
      <c r="P1169" s="3">
        <v>45666</v>
      </c>
      <c r="Q1169" s="2">
        <v>0.84796296296296292</v>
      </c>
      <c r="R1169" s="2">
        <v>0.27921296296296294</v>
      </c>
      <c r="S1169" s="2">
        <f t="shared" si="147"/>
        <v>3.8888888888888862E-2</v>
      </c>
      <c r="T1169" s="2">
        <f t="shared" si="148"/>
        <v>3.8888888888888862E-2</v>
      </c>
      <c r="U1169" s="1">
        <v>56</v>
      </c>
      <c r="V1169" s="1" t="str">
        <f t="shared" si="149"/>
        <v>Moderate-delay</v>
      </c>
      <c r="W1169" s="1">
        <v>770.09</v>
      </c>
      <c r="X1169" s="1" t="s">
        <v>53</v>
      </c>
      <c r="Y1169" s="1">
        <v>5</v>
      </c>
      <c r="Z1169" s="1" t="s">
        <v>38</v>
      </c>
      <c r="AA1169" s="1">
        <v>77.31</v>
      </c>
      <c r="AB1169" s="1">
        <v>47438.601048618497</v>
      </c>
      <c r="AC1169" s="1" t="s">
        <v>33</v>
      </c>
      <c r="AD1169" s="1">
        <v>4.75</v>
      </c>
      <c r="AE1169" s="1">
        <v>61926.32</v>
      </c>
      <c r="AF1169" s="1">
        <v>49301.22</v>
      </c>
      <c r="AG1169" s="6">
        <f t="shared" si="150"/>
        <v>0.79612707488512158</v>
      </c>
      <c r="AH1169">
        <f t="shared" si="151"/>
        <v>-12625.099999999999</v>
      </c>
    </row>
    <row r="1170" spans="1:34" x14ac:dyDescent="0.3">
      <c r="A1170" s="1" t="s">
        <v>2449</v>
      </c>
      <c r="B1170" s="1" t="s">
        <v>2450</v>
      </c>
      <c r="C1170" s="1">
        <v>19</v>
      </c>
      <c r="D1170" s="1" t="str">
        <f t="shared" si="144"/>
        <v>18-29</v>
      </c>
      <c r="E1170" s="1" t="s">
        <v>25</v>
      </c>
      <c r="F1170" s="1" t="s">
        <v>2078</v>
      </c>
      <c r="G1170" s="1" t="s">
        <v>27</v>
      </c>
      <c r="H1170" s="1" t="s">
        <v>567</v>
      </c>
      <c r="I1170" s="1" t="s">
        <v>259</v>
      </c>
      <c r="J1170" s="1" t="s">
        <v>172</v>
      </c>
      <c r="K1170" s="1" t="str">
        <f t="shared" si="145"/>
        <v>JFK - PVG</v>
      </c>
      <c r="L1170" s="1">
        <v>5518</v>
      </c>
      <c r="M1170" s="1" t="str">
        <f t="shared" si="146"/>
        <v>Moderate-haul</v>
      </c>
      <c r="N1170" s="2">
        <v>0.25896990740740738</v>
      </c>
      <c r="O1170" s="2">
        <v>0.51383101851851853</v>
      </c>
      <c r="P1170" s="3">
        <v>45671</v>
      </c>
      <c r="Q1170" s="2">
        <v>0.31938657407407406</v>
      </c>
      <c r="R1170" s="2">
        <v>0.57424768518518521</v>
      </c>
      <c r="S1170" s="2">
        <f t="shared" si="147"/>
        <v>6.0416666666666674E-2</v>
      </c>
      <c r="T1170" s="2">
        <f t="shared" si="148"/>
        <v>6.0416666666666674E-2</v>
      </c>
      <c r="U1170" s="1">
        <v>87</v>
      </c>
      <c r="V1170" s="1" t="str">
        <f t="shared" si="149"/>
        <v>Moderate-delay</v>
      </c>
      <c r="W1170" s="1">
        <v>1447.32</v>
      </c>
      <c r="X1170" s="1" t="s">
        <v>37</v>
      </c>
      <c r="Y1170" s="1">
        <v>5</v>
      </c>
      <c r="Z1170" s="1" t="s">
        <v>46</v>
      </c>
      <c r="AA1170" s="1">
        <v>111.52</v>
      </c>
      <c r="AB1170" s="1">
        <v>28426.899760857999</v>
      </c>
      <c r="AC1170" s="1" t="s">
        <v>39</v>
      </c>
      <c r="AD1170" s="1">
        <v>3.88</v>
      </c>
      <c r="AE1170" s="1">
        <v>39112.28</v>
      </c>
      <c r="AF1170" s="1">
        <v>92650.78</v>
      </c>
      <c r="AG1170" s="6">
        <f t="shared" si="150"/>
        <v>2.3688411925870851</v>
      </c>
      <c r="AH1170">
        <f t="shared" si="151"/>
        <v>53538.5</v>
      </c>
    </row>
    <row r="1171" spans="1:34" x14ac:dyDescent="0.3">
      <c r="A1171" s="1" t="s">
        <v>2451</v>
      </c>
      <c r="B1171" s="1" t="s">
        <v>2452</v>
      </c>
      <c r="C1171" s="1">
        <v>41</v>
      </c>
      <c r="D1171" s="1" t="str">
        <f t="shared" si="144"/>
        <v>40-59</v>
      </c>
      <c r="E1171" s="1" t="s">
        <v>25</v>
      </c>
      <c r="F1171" s="1" t="s">
        <v>2078</v>
      </c>
      <c r="G1171" s="1" t="s">
        <v>45</v>
      </c>
      <c r="H1171" s="1" t="s">
        <v>567</v>
      </c>
      <c r="I1171" s="1" t="s">
        <v>259</v>
      </c>
      <c r="J1171" s="1" t="s">
        <v>172</v>
      </c>
      <c r="K1171" s="1" t="str">
        <f t="shared" si="145"/>
        <v>JFK - PVG</v>
      </c>
      <c r="L1171" s="1">
        <v>5518</v>
      </c>
      <c r="M1171" s="1" t="str">
        <f t="shared" si="146"/>
        <v>Moderate-haul</v>
      </c>
      <c r="N1171" s="2">
        <v>0.25896990740740738</v>
      </c>
      <c r="O1171" s="2">
        <v>0.51383101851851853</v>
      </c>
      <c r="P1171" s="3">
        <v>45666</v>
      </c>
      <c r="Q1171" s="2">
        <v>0.31938657407407406</v>
      </c>
      <c r="R1171" s="2">
        <v>0.57424768518518521</v>
      </c>
      <c r="S1171" s="2">
        <f t="shared" si="147"/>
        <v>6.0416666666666674E-2</v>
      </c>
      <c r="T1171" s="2">
        <f t="shared" si="148"/>
        <v>6.0416666666666674E-2</v>
      </c>
      <c r="U1171" s="1">
        <v>87</v>
      </c>
      <c r="V1171" s="1" t="str">
        <f t="shared" si="149"/>
        <v>Moderate-delay</v>
      </c>
      <c r="W1171" s="1">
        <v>198.92</v>
      </c>
      <c r="X1171" s="1" t="s">
        <v>31</v>
      </c>
      <c r="Y1171" s="1">
        <v>5</v>
      </c>
      <c r="Z1171" s="1" t="s">
        <v>46</v>
      </c>
      <c r="AA1171" s="1">
        <v>143.97</v>
      </c>
      <c r="AB1171" s="1">
        <v>28713.487460658202</v>
      </c>
      <c r="AC1171" s="1" t="s">
        <v>39</v>
      </c>
      <c r="AD1171" s="1">
        <v>4.38</v>
      </c>
      <c r="AE1171" s="1">
        <v>39456.18</v>
      </c>
      <c r="AF1171" s="1">
        <v>12759.67</v>
      </c>
      <c r="AG1171" s="6">
        <f t="shared" si="150"/>
        <v>0.32338837667508613</v>
      </c>
      <c r="AH1171">
        <f t="shared" si="151"/>
        <v>-26696.510000000002</v>
      </c>
    </row>
    <row r="1172" spans="1:34" x14ac:dyDescent="0.3">
      <c r="A1172" s="1" t="s">
        <v>2453</v>
      </c>
      <c r="B1172" s="1" t="s">
        <v>2454</v>
      </c>
      <c r="C1172" s="1">
        <v>20</v>
      </c>
      <c r="D1172" s="1" t="str">
        <f t="shared" si="144"/>
        <v>18-29</v>
      </c>
      <c r="E1172" s="1" t="s">
        <v>25</v>
      </c>
      <c r="F1172" s="1" t="s">
        <v>2078</v>
      </c>
      <c r="G1172" s="1" t="s">
        <v>27</v>
      </c>
      <c r="H1172" s="1" t="s">
        <v>567</v>
      </c>
      <c r="I1172" s="1" t="s">
        <v>259</v>
      </c>
      <c r="J1172" s="1" t="s">
        <v>172</v>
      </c>
      <c r="K1172" s="1" t="str">
        <f t="shared" si="145"/>
        <v>JFK - PVG</v>
      </c>
      <c r="L1172" s="1">
        <v>5518</v>
      </c>
      <c r="M1172" s="1" t="str">
        <f t="shared" si="146"/>
        <v>Moderate-haul</v>
      </c>
      <c r="N1172" s="2">
        <v>0.25896990740740738</v>
      </c>
      <c r="O1172" s="2">
        <v>0.51383101851851853</v>
      </c>
      <c r="P1172" s="3">
        <v>45661</v>
      </c>
      <c r="Q1172" s="2">
        <v>0.31938657407407406</v>
      </c>
      <c r="R1172" s="2">
        <v>0.57424768518518521</v>
      </c>
      <c r="S1172" s="2">
        <f t="shared" si="147"/>
        <v>6.0416666666666674E-2</v>
      </c>
      <c r="T1172" s="2">
        <f t="shared" si="148"/>
        <v>6.0416666666666674E-2</v>
      </c>
      <c r="U1172" s="1">
        <v>87</v>
      </c>
      <c r="V1172" s="1" t="str">
        <f t="shared" si="149"/>
        <v>Moderate-delay</v>
      </c>
      <c r="W1172" s="1">
        <v>806.5</v>
      </c>
      <c r="X1172" s="1" t="s">
        <v>31</v>
      </c>
      <c r="Y1172" s="1">
        <v>5</v>
      </c>
      <c r="Z1172" s="1" t="s">
        <v>46</v>
      </c>
      <c r="AA1172" s="1">
        <v>65.150000000000006</v>
      </c>
      <c r="AB1172" s="1">
        <v>28183.0276174723</v>
      </c>
      <c r="AC1172" s="1" t="s">
        <v>39</v>
      </c>
      <c r="AD1172" s="1">
        <v>4.49</v>
      </c>
      <c r="AE1172" s="1">
        <v>38819.629999999997</v>
      </c>
      <c r="AF1172" s="1">
        <v>51629.03</v>
      </c>
      <c r="AG1172" s="6">
        <f t="shared" si="150"/>
        <v>1.3299722331202024</v>
      </c>
      <c r="AH1172">
        <f t="shared" si="151"/>
        <v>12809.400000000001</v>
      </c>
    </row>
    <row r="1173" spans="1:34" x14ac:dyDescent="0.3">
      <c r="A1173" s="1" t="s">
        <v>2455</v>
      </c>
      <c r="B1173" s="1" t="s">
        <v>2456</v>
      </c>
      <c r="C1173" s="1">
        <v>34</v>
      </c>
      <c r="D1173" s="1" t="str">
        <f t="shared" si="144"/>
        <v>30-39</v>
      </c>
      <c r="E1173" s="1" t="s">
        <v>25</v>
      </c>
      <c r="F1173" s="1" t="s">
        <v>2078</v>
      </c>
      <c r="G1173" s="1" t="s">
        <v>45</v>
      </c>
      <c r="H1173" s="1" t="s">
        <v>567</v>
      </c>
      <c r="I1173" s="1" t="s">
        <v>259</v>
      </c>
      <c r="J1173" s="1" t="s">
        <v>172</v>
      </c>
      <c r="K1173" s="1" t="str">
        <f t="shared" si="145"/>
        <v>JFK - PVG</v>
      </c>
      <c r="L1173" s="1">
        <v>5518</v>
      </c>
      <c r="M1173" s="1" t="str">
        <f t="shared" si="146"/>
        <v>Moderate-haul</v>
      </c>
      <c r="N1173" s="2">
        <v>0.25896990740740738</v>
      </c>
      <c r="O1173" s="2">
        <v>0.51383101851851853</v>
      </c>
      <c r="P1173" s="3">
        <v>45664</v>
      </c>
      <c r="Q1173" s="2">
        <v>0.31938657407407406</v>
      </c>
      <c r="R1173" s="2">
        <v>0.57424768518518521</v>
      </c>
      <c r="S1173" s="2">
        <f t="shared" si="147"/>
        <v>6.0416666666666674E-2</v>
      </c>
      <c r="T1173" s="2">
        <f t="shared" si="148"/>
        <v>6.0416666666666674E-2</v>
      </c>
      <c r="U1173" s="1">
        <v>87</v>
      </c>
      <c r="V1173" s="1" t="str">
        <f t="shared" si="149"/>
        <v>Moderate-delay</v>
      </c>
      <c r="W1173" s="1">
        <v>174.52</v>
      </c>
      <c r="X1173" s="1" t="s">
        <v>31</v>
      </c>
      <c r="Y1173" s="1">
        <v>3</v>
      </c>
      <c r="Z1173" s="1" t="s">
        <v>32</v>
      </c>
      <c r="AA1173" s="1">
        <v>126.69</v>
      </c>
      <c r="AB1173" s="1">
        <v>28513.077533576899</v>
      </c>
      <c r="AC1173" s="1" t="s">
        <v>33</v>
      </c>
      <c r="AD1173" s="1">
        <v>4.7</v>
      </c>
      <c r="AE1173" s="1">
        <v>39215.69</v>
      </c>
      <c r="AF1173" s="1">
        <v>11194.62</v>
      </c>
      <c r="AG1173" s="6">
        <f t="shared" si="150"/>
        <v>0.2854627828810356</v>
      </c>
      <c r="AH1173">
        <f t="shared" si="151"/>
        <v>-28021.07</v>
      </c>
    </row>
    <row r="1174" spans="1:34" x14ac:dyDescent="0.3">
      <c r="A1174" s="1" t="s">
        <v>2457</v>
      </c>
      <c r="B1174" s="1" t="s">
        <v>2458</v>
      </c>
      <c r="C1174" s="1">
        <v>34</v>
      </c>
      <c r="D1174" s="1" t="str">
        <f t="shared" si="144"/>
        <v>30-39</v>
      </c>
      <c r="E1174" s="1" t="s">
        <v>25</v>
      </c>
      <c r="F1174" s="1" t="s">
        <v>2078</v>
      </c>
      <c r="G1174" s="1" t="s">
        <v>45</v>
      </c>
      <c r="H1174" s="1" t="s">
        <v>567</v>
      </c>
      <c r="I1174" s="1" t="s">
        <v>259</v>
      </c>
      <c r="J1174" s="1" t="s">
        <v>172</v>
      </c>
      <c r="K1174" s="1" t="str">
        <f t="shared" si="145"/>
        <v>JFK - PVG</v>
      </c>
      <c r="L1174" s="1">
        <v>5518</v>
      </c>
      <c r="M1174" s="1" t="str">
        <f t="shared" si="146"/>
        <v>Moderate-haul</v>
      </c>
      <c r="N1174" s="2">
        <v>0.25896990740740738</v>
      </c>
      <c r="O1174" s="2">
        <v>0.51383101851851853</v>
      </c>
      <c r="P1174" s="3">
        <v>45667</v>
      </c>
      <c r="Q1174" s="2">
        <v>0.31938657407407406</v>
      </c>
      <c r="R1174" s="2">
        <v>0.57424768518518521</v>
      </c>
      <c r="S1174" s="2">
        <f t="shared" si="147"/>
        <v>6.0416666666666674E-2</v>
      </c>
      <c r="T1174" s="2">
        <f t="shared" si="148"/>
        <v>6.0416666666666674E-2</v>
      </c>
      <c r="U1174" s="1">
        <v>87</v>
      </c>
      <c r="V1174" s="1" t="str">
        <f t="shared" si="149"/>
        <v>Moderate-delay</v>
      </c>
      <c r="W1174" s="1">
        <v>1177.33</v>
      </c>
      <c r="X1174" s="1" t="s">
        <v>37</v>
      </c>
      <c r="Y1174" s="1">
        <v>3</v>
      </c>
      <c r="Z1174" s="1" t="s">
        <v>32</v>
      </c>
      <c r="AA1174" s="1">
        <v>145.28</v>
      </c>
      <c r="AB1174" s="1">
        <v>28196.645295291801</v>
      </c>
      <c r="AC1174" s="1" t="s">
        <v>39</v>
      </c>
      <c r="AD1174" s="1">
        <v>3.36</v>
      </c>
      <c r="AE1174" s="1">
        <v>38835.97</v>
      </c>
      <c r="AF1174" s="1">
        <v>75378.179999999993</v>
      </c>
      <c r="AG1174" s="6">
        <f t="shared" si="150"/>
        <v>1.9409372290688243</v>
      </c>
      <c r="AH1174">
        <f t="shared" si="151"/>
        <v>36542.209999999992</v>
      </c>
    </row>
    <row r="1175" spans="1:34" x14ac:dyDescent="0.3">
      <c r="A1175" s="1" t="s">
        <v>2459</v>
      </c>
      <c r="B1175" s="1" t="s">
        <v>2460</v>
      </c>
      <c r="C1175" s="1">
        <v>63</v>
      </c>
      <c r="D1175" s="1" t="str">
        <f t="shared" si="144"/>
        <v>60-69</v>
      </c>
      <c r="E1175" s="1" t="s">
        <v>25</v>
      </c>
      <c r="F1175" s="1" t="s">
        <v>2078</v>
      </c>
      <c r="G1175" s="1" t="s">
        <v>27</v>
      </c>
      <c r="H1175" s="1" t="s">
        <v>783</v>
      </c>
      <c r="I1175" s="1" t="s">
        <v>382</v>
      </c>
      <c r="J1175" s="1" t="s">
        <v>334</v>
      </c>
      <c r="K1175" s="1" t="str">
        <f t="shared" si="145"/>
        <v>LAX - AMS</v>
      </c>
      <c r="L1175" s="1">
        <v>11762</v>
      </c>
      <c r="M1175" s="1" t="str">
        <f t="shared" si="146"/>
        <v>Long-haul</v>
      </c>
      <c r="N1175" s="2">
        <v>0.26141203703703703</v>
      </c>
      <c r="O1175" s="2">
        <v>0.80585648148148148</v>
      </c>
      <c r="P1175" s="3">
        <v>45663</v>
      </c>
      <c r="Q1175" s="2">
        <v>0.37877314814814816</v>
      </c>
      <c r="R1175" s="2">
        <v>0.92321759259259262</v>
      </c>
      <c r="S1175" s="2">
        <f t="shared" si="147"/>
        <v>0.11736111111111114</v>
      </c>
      <c r="T1175" s="2">
        <f t="shared" si="148"/>
        <v>0.11736111111111114</v>
      </c>
      <c r="U1175" s="1">
        <v>169</v>
      </c>
      <c r="V1175" s="1" t="str">
        <f t="shared" si="149"/>
        <v>Severe-delay</v>
      </c>
      <c r="W1175" s="1">
        <v>293.63</v>
      </c>
      <c r="X1175" s="1" t="s">
        <v>37</v>
      </c>
      <c r="Y1175" s="1">
        <v>5</v>
      </c>
      <c r="Z1175" s="1" t="s">
        <v>38</v>
      </c>
      <c r="AA1175" s="1">
        <v>36.53</v>
      </c>
      <c r="AB1175" s="1">
        <v>60201.043643250901</v>
      </c>
      <c r="AC1175" s="1" t="s">
        <v>33</v>
      </c>
      <c r="AD1175" s="1">
        <v>4.87</v>
      </c>
      <c r="AE1175" s="1">
        <v>77241.25</v>
      </c>
      <c r="AF1175" s="1">
        <v>18799.63</v>
      </c>
      <c r="AG1175" s="6">
        <f t="shared" si="150"/>
        <v>0.24338847442266925</v>
      </c>
      <c r="AH1175">
        <f t="shared" si="151"/>
        <v>-58441.619999999995</v>
      </c>
    </row>
    <row r="1176" spans="1:34" x14ac:dyDescent="0.3">
      <c r="A1176" s="1" t="s">
        <v>2461</v>
      </c>
      <c r="B1176" s="1" t="s">
        <v>2462</v>
      </c>
      <c r="C1176" s="1">
        <v>70</v>
      </c>
      <c r="D1176" s="1" t="str">
        <f t="shared" si="144"/>
        <v>70-80</v>
      </c>
      <c r="E1176" s="1" t="s">
        <v>25</v>
      </c>
      <c r="F1176" s="1" t="s">
        <v>2078</v>
      </c>
      <c r="G1176" s="1" t="s">
        <v>45</v>
      </c>
      <c r="H1176" s="1" t="s">
        <v>783</v>
      </c>
      <c r="I1176" s="1" t="s">
        <v>382</v>
      </c>
      <c r="J1176" s="1" t="s">
        <v>334</v>
      </c>
      <c r="K1176" s="1" t="str">
        <f t="shared" si="145"/>
        <v>LAX - AMS</v>
      </c>
      <c r="L1176" s="1">
        <v>11762</v>
      </c>
      <c r="M1176" s="1" t="str">
        <f t="shared" si="146"/>
        <v>Long-haul</v>
      </c>
      <c r="N1176" s="2">
        <v>0.26141203703703703</v>
      </c>
      <c r="O1176" s="2">
        <v>0.80585648148148148</v>
      </c>
      <c r="P1176" s="3">
        <v>45670</v>
      </c>
      <c r="Q1176" s="2">
        <v>0.37877314814814816</v>
      </c>
      <c r="R1176" s="2">
        <v>0.92321759259259262</v>
      </c>
      <c r="S1176" s="2">
        <f t="shared" si="147"/>
        <v>0.11736111111111114</v>
      </c>
      <c r="T1176" s="2">
        <f t="shared" si="148"/>
        <v>0.11736111111111114</v>
      </c>
      <c r="U1176" s="1">
        <v>169</v>
      </c>
      <c r="V1176" s="1" t="str">
        <f t="shared" si="149"/>
        <v>Severe-delay</v>
      </c>
      <c r="W1176" s="1">
        <v>595.29</v>
      </c>
      <c r="X1176" s="1" t="s">
        <v>53</v>
      </c>
      <c r="Y1176" s="1">
        <v>5</v>
      </c>
      <c r="Z1176" s="1" t="s">
        <v>80</v>
      </c>
      <c r="AA1176" s="1">
        <v>92.87</v>
      </c>
      <c r="AB1176" s="1">
        <v>59338.5799150721</v>
      </c>
      <c r="AC1176" s="1" t="s">
        <v>33</v>
      </c>
      <c r="AD1176" s="1">
        <v>4.17</v>
      </c>
      <c r="AE1176" s="1">
        <v>76206.3</v>
      </c>
      <c r="AF1176" s="1">
        <v>38117.129999999997</v>
      </c>
      <c r="AG1176" s="6">
        <f t="shared" si="150"/>
        <v>0.50018344939985271</v>
      </c>
      <c r="AH1176">
        <f t="shared" si="151"/>
        <v>-38089.170000000006</v>
      </c>
    </row>
    <row r="1177" spans="1:34" x14ac:dyDescent="0.3">
      <c r="A1177" s="1" t="s">
        <v>2463</v>
      </c>
      <c r="B1177" s="1" t="s">
        <v>2464</v>
      </c>
      <c r="C1177" s="1">
        <v>66</v>
      </c>
      <c r="D1177" s="1" t="str">
        <f t="shared" si="144"/>
        <v>60-69</v>
      </c>
      <c r="E1177" s="1" t="s">
        <v>25</v>
      </c>
      <c r="F1177" s="1" t="s">
        <v>2078</v>
      </c>
      <c r="G1177" s="1" t="s">
        <v>45</v>
      </c>
      <c r="H1177" s="1" t="s">
        <v>790</v>
      </c>
      <c r="I1177" s="1" t="s">
        <v>214</v>
      </c>
      <c r="J1177" s="1" t="s">
        <v>72</v>
      </c>
      <c r="K1177" s="1" t="str">
        <f t="shared" si="145"/>
        <v>DEL - ICN</v>
      </c>
      <c r="L1177" s="1">
        <v>13200</v>
      </c>
      <c r="M1177" s="1" t="str">
        <f t="shared" si="146"/>
        <v>Long-haul</v>
      </c>
      <c r="N1177" s="2">
        <v>0.1146412037037037</v>
      </c>
      <c r="O1177" s="2">
        <v>0.72575231481481484</v>
      </c>
      <c r="P1177" s="3">
        <v>45668</v>
      </c>
      <c r="Q1177" s="2">
        <v>0.16116898148148148</v>
      </c>
      <c r="R1177" s="2">
        <v>0.77228009259259256</v>
      </c>
      <c r="S1177" s="2">
        <f t="shared" si="147"/>
        <v>4.6527777777777779E-2</v>
      </c>
      <c r="T1177" s="2">
        <f t="shared" si="148"/>
        <v>4.6527777777777724E-2</v>
      </c>
      <c r="U1177" s="1">
        <v>67</v>
      </c>
      <c r="V1177" s="1" t="str">
        <f t="shared" si="149"/>
        <v>Moderate-delay</v>
      </c>
      <c r="W1177" s="1">
        <v>1073.1600000000001</v>
      </c>
      <c r="X1177" s="1" t="s">
        <v>31</v>
      </c>
      <c r="Y1177" s="1">
        <v>5</v>
      </c>
      <c r="Z1177" s="1" t="s">
        <v>32</v>
      </c>
      <c r="AA1177" s="1">
        <v>87.91</v>
      </c>
      <c r="AB1177" s="1">
        <v>66534.232698077802</v>
      </c>
      <c r="AC1177" s="1" t="s">
        <v>33</v>
      </c>
      <c r="AD1177" s="1">
        <v>3.51</v>
      </c>
      <c r="AE1177" s="1">
        <v>84841.08</v>
      </c>
      <c r="AF1177" s="1">
        <v>68699.820000000007</v>
      </c>
      <c r="AG1177" s="6">
        <f t="shared" si="150"/>
        <v>0.80974711778775099</v>
      </c>
      <c r="AH1177">
        <f t="shared" si="151"/>
        <v>-16141.259999999995</v>
      </c>
    </row>
    <row r="1178" spans="1:34" x14ac:dyDescent="0.3">
      <c r="A1178" s="1" t="s">
        <v>2465</v>
      </c>
      <c r="B1178" s="1" t="s">
        <v>2466</v>
      </c>
      <c r="C1178" s="1">
        <v>68</v>
      </c>
      <c r="D1178" s="1" t="str">
        <f t="shared" si="144"/>
        <v>60-69</v>
      </c>
      <c r="E1178" s="1" t="s">
        <v>25</v>
      </c>
      <c r="F1178" s="1" t="s">
        <v>2078</v>
      </c>
      <c r="G1178" s="1" t="s">
        <v>27</v>
      </c>
      <c r="H1178" s="1" t="s">
        <v>790</v>
      </c>
      <c r="I1178" s="1" t="s">
        <v>214</v>
      </c>
      <c r="J1178" s="1" t="s">
        <v>72</v>
      </c>
      <c r="K1178" s="1" t="str">
        <f t="shared" si="145"/>
        <v>DEL - ICN</v>
      </c>
      <c r="L1178" s="1">
        <v>13200</v>
      </c>
      <c r="M1178" s="1" t="str">
        <f t="shared" si="146"/>
        <v>Long-haul</v>
      </c>
      <c r="N1178" s="2">
        <v>0.1146412037037037</v>
      </c>
      <c r="O1178" s="2">
        <v>0.72575231481481484</v>
      </c>
      <c r="P1178" s="3">
        <v>45665</v>
      </c>
      <c r="Q1178" s="2">
        <v>0.16116898148148148</v>
      </c>
      <c r="R1178" s="2">
        <v>0.77228009259259256</v>
      </c>
      <c r="S1178" s="2">
        <f t="shared" si="147"/>
        <v>4.6527777777777779E-2</v>
      </c>
      <c r="T1178" s="2">
        <f t="shared" si="148"/>
        <v>4.6527777777777724E-2</v>
      </c>
      <c r="U1178" s="1">
        <v>67</v>
      </c>
      <c r="V1178" s="1" t="str">
        <f t="shared" si="149"/>
        <v>Moderate-delay</v>
      </c>
      <c r="W1178" s="1">
        <v>319.68</v>
      </c>
      <c r="X1178" s="1" t="s">
        <v>37</v>
      </c>
      <c r="Y1178" s="1">
        <v>5</v>
      </c>
      <c r="Z1178" s="1" t="s">
        <v>80</v>
      </c>
      <c r="AA1178" s="1">
        <v>70.3</v>
      </c>
      <c r="AB1178" s="1">
        <v>66987.301457777998</v>
      </c>
      <c r="AC1178" s="1" t="s">
        <v>33</v>
      </c>
      <c r="AD1178" s="1">
        <v>3.92</v>
      </c>
      <c r="AE1178" s="1">
        <v>85384.76</v>
      </c>
      <c r="AF1178" s="1">
        <v>20473.580000000002</v>
      </c>
      <c r="AG1178" s="6">
        <f t="shared" si="150"/>
        <v>0.23978026055235152</v>
      </c>
      <c r="AH1178">
        <f t="shared" si="151"/>
        <v>-64911.179999999993</v>
      </c>
    </row>
    <row r="1179" spans="1:34" x14ac:dyDescent="0.3">
      <c r="A1179" s="1" t="s">
        <v>2467</v>
      </c>
      <c r="B1179" s="1" t="s">
        <v>605</v>
      </c>
      <c r="C1179" s="1">
        <v>19</v>
      </c>
      <c r="D1179" s="1" t="str">
        <f t="shared" si="144"/>
        <v>18-29</v>
      </c>
      <c r="E1179" s="1" t="s">
        <v>25</v>
      </c>
      <c r="F1179" s="1" t="s">
        <v>2078</v>
      </c>
      <c r="G1179" s="1" t="s">
        <v>45</v>
      </c>
      <c r="H1179" s="1" t="s">
        <v>790</v>
      </c>
      <c r="I1179" s="1" t="s">
        <v>214</v>
      </c>
      <c r="J1179" s="1" t="s">
        <v>72</v>
      </c>
      <c r="K1179" s="1" t="str">
        <f t="shared" si="145"/>
        <v>DEL - ICN</v>
      </c>
      <c r="L1179" s="1">
        <v>13200</v>
      </c>
      <c r="M1179" s="1" t="str">
        <f t="shared" si="146"/>
        <v>Long-haul</v>
      </c>
      <c r="N1179" s="2">
        <v>0.1146412037037037</v>
      </c>
      <c r="O1179" s="2">
        <v>0.72575231481481484</v>
      </c>
      <c r="P1179" s="3">
        <v>45667</v>
      </c>
      <c r="Q1179" s="2">
        <v>0.16116898148148148</v>
      </c>
      <c r="R1179" s="2">
        <v>0.77228009259259256</v>
      </c>
      <c r="S1179" s="2">
        <f t="shared" si="147"/>
        <v>4.6527777777777779E-2</v>
      </c>
      <c r="T1179" s="2">
        <f t="shared" si="148"/>
        <v>4.6527777777777724E-2</v>
      </c>
      <c r="U1179" s="1">
        <v>67</v>
      </c>
      <c r="V1179" s="1" t="str">
        <f t="shared" si="149"/>
        <v>Moderate-delay</v>
      </c>
      <c r="W1179" s="1">
        <v>1121.77</v>
      </c>
      <c r="X1179" s="1" t="s">
        <v>53</v>
      </c>
      <c r="Y1179" s="1">
        <v>5</v>
      </c>
      <c r="Z1179" s="1" t="s">
        <v>80</v>
      </c>
      <c r="AA1179" s="1">
        <v>182.12</v>
      </c>
      <c r="AB1179" s="1">
        <v>66556.873485724893</v>
      </c>
      <c r="AC1179" s="1" t="s">
        <v>39</v>
      </c>
      <c r="AD1179" s="1">
        <v>3.21</v>
      </c>
      <c r="AE1179" s="1">
        <v>84868.25</v>
      </c>
      <c r="AF1179" s="1">
        <v>71829.7</v>
      </c>
      <c r="AG1179" s="6">
        <f t="shared" si="150"/>
        <v>0.84636716322063898</v>
      </c>
      <c r="AH1179">
        <f t="shared" si="151"/>
        <v>-13038.550000000003</v>
      </c>
    </row>
    <row r="1180" spans="1:34" x14ac:dyDescent="0.3">
      <c r="A1180" s="1" t="s">
        <v>2468</v>
      </c>
      <c r="B1180" s="1" t="s">
        <v>2469</v>
      </c>
      <c r="C1180" s="1">
        <v>27</v>
      </c>
      <c r="D1180" s="1" t="str">
        <f t="shared" si="144"/>
        <v>18-29</v>
      </c>
      <c r="E1180" s="1" t="s">
        <v>36</v>
      </c>
      <c r="F1180" s="1" t="s">
        <v>2078</v>
      </c>
      <c r="G1180" s="1" t="s">
        <v>27</v>
      </c>
      <c r="H1180" s="1" t="s">
        <v>790</v>
      </c>
      <c r="I1180" s="1" t="s">
        <v>214</v>
      </c>
      <c r="J1180" s="1" t="s">
        <v>72</v>
      </c>
      <c r="K1180" s="1" t="str">
        <f t="shared" si="145"/>
        <v>DEL - ICN</v>
      </c>
      <c r="L1180" s="1">
        <v>13200</v>
      </c>
      <c r="M1180" s="1" t="str">
        <f t="shared" si="146"/>
        <v>Long-haul</v>
      </c>
      <c r="N1180" s="2">
        <v>0.1146412037037037</v>
      </c>
      <c r="O1180" s="2">
        <v>0.72575231481481484</v>
      </c>
      <c r="P1180" s="3">
        <v>45659</v>
      </c>
      <c r="Q1180" s="2">
        <v>0.16116898148148148</v>
      </c>
      <c r="R1180" s="2">
        <v>0.77228009259259256</v>
      </c>
      <c r="S1180" s="2">
        <f t="shared" si="147"/>
        <v>4.6527777777777779E-2</v>
      </c>
      <c r="T1180" s="2">
        <f t="shared" si="148"/>
        <v>4.6527777777777724E-2</v>
      </c>
      <c r="U1180" s="1">
        <v>67</v>
      </c>
      <c r="V1180" s="1" t="str">
        <f t="shared" si="149"/>
        <v>Moderate-delay</v>
      </c>
      <c r="W1180" s="1">
        <v>294</v>
      </c>
      <c r="X1180" s="1" t="s">
        <v>31</v>
      </c>
      <c r="Y1180" s="1">
        <v>5</v>
      </c>
      <c r="Z1180" s="1" t="s">
        <v>38</v>
      </c>
      <c r="AA1180" s="1">
        <v>147.44999999999999</v>
      </c>
      <c r="AB1180" s="1">
        <v>66817.576203303295</v>
      </c>
      <c r="AC1180" s="1" t="s">
        <v>33</v>
      </c>
      <c r="AD1180" s="1">
        <v>4.13</v>
      </c>
      <c r="AE1180" s="1">
        <v>85181.09</v>
      </c>
      <c r="AF1180" s="1">
        <v>18845.490000000002</v>
      </c>
      <c r="AG1180" s="6">
        <f t="shared" si="150"/>
        <v>0.22124030110438833</v>
      </c>
      <c r="AH1180">
        <f t="shared" si="151"/>
        <v>-66335.599999999991</v>
      </c>
    </row>
    <row r="1181" spans="1:34" x14ac:dyDescent="0.3">
      <c r="A1181" s="1" t="s">
        <v>2470</v>
      </c>
      <c r="B1181" s="1" t="s">
        <v>2471</v>
      </c>
      <c r="C1181" s="1">
        <v>46</v>
      </c>
      <c r="D1181" s="1" t="str">
        <f t="shared" si="144"/>
        <v>40-59</v>
      </c>
      <c r="E1181" s="1" t="s">
        <v>25</v>
      </c>
      <c r="F1181" s="1" t="s">
        <v>2078</v>
      </c>
      <c r="G1181" s="1" t="s">
        <v>45</v>
      </c>
      <c r="H1181" s="1" t="s">
        <v>576</v>
      </c>
      <c r="I1181" s="1" t="s">
        <v>172</v>
      </c>
      <c r="J1181" s="1" t="s">
        <v>29</v>
      </c>
      <c r="K1181" s="1" t="str">
        <f t="shared" si="145"/>
        <v>PVG - LHR</v>
      </c>
      <c r="L1181" s="1">
        <v>3105</v>
      </c>
      <c r="M1181" s="1" t="str">
        <f t="shared" si="146"/>
        <v xml:space="preserve">Short-haul </v>
      </c>
      <c r="N1181" s="2">
        <v>0.91783564814814811</v>
      </c>
      <c r="O1181" s="2">
        <v>6.1585648148148146E-2</v>
      </c>
      <c r="P1181" s="3">
        <v>45667</v>
      </c>
      <c r="Q1181" s="2">
        <v>0.95950231481481485</v>
      </c>
      <c r="R1181" s="2">
        <v>0.10325231481481481</v>
      </c>
      <c r="S1181" s="2">
        <f t="shared" si="147"/>
        <v>4.1666666666666741E-2</v>
      </c>
      <c r="T1181" s="2">
        <f t="shared" si="148"/>
        <v>4.1666666666666664E-2</v>
      </c>
      <c r="U1181" s="1">
        <v>60</v>
      </c>
      <c r="V1181" s="1" t="str">
        <f t="shared" si="149"/>
        <v>Moderate-delay</v>
      </c>
      <c r="W1181" s="1">
        <v>857.58</v>
      </c>
      <c r="X1181" s="1" t="s">
        <v>53</v>
      </c>
      <c r="Y1181" s="1">
        <v>5</v>
      </c>
      <c r="Z1181" s="1" t="s">
        <v>80</v>
      </c>
      <c r="AA1181" s="1">
        <v>194.73</v>
      </c>
      <c r="AB1181" s="1">
        <v>16798.770530042901</v>
      </c>
      <c r="AC1181" s="1" t="s">
        <v>39</v>
      </c>
      <c r="AD1181" s="1">
        <v>3.66</v>
      </c>
      <c r="AE1181" s="1">
        <v>25158.52</v>
      </c>
      <c r="AF1181" s="1">
        <v>54924.07</v>
      </c>
      <c r="AG1181" s="6">
        <f t="shared" si="150"/>
        <v>2.1831200722459032</v>
      </c>
      <c r="AH1181">
        <f t="shared" si="151"/>
        <v>29765.55</v>
      </c>
    </row>
    <row r="1182" spans="1:34" x14ac:dyDescent="0.3">
      <c r="A1182" s="4" t="s">
        <v>2472</v>
      </c>
      <c r="B1182" s="1" t="s">
        <v>2473</v>
      </c>
      <c r="C1182" s="1">
        <v>41</v>
      </c>
      <c r="D1182" s="1" t="str">
        <f t="shared" si="144"/>
        <v>40-59</v>
      </c>
      <c r="E1182" s="1" t="s">
        <v>36</v>
      </c>
      <c r="F1182" s="1" t="s">
        <v>2078</v>
      </c>
      <c r="G1182" s="1" t="s">
        <v>45</v>
      </c>
      <c r="H1182" s="1" t="s">
        <v>576</v>
      </c>
      <c r="I1182" s="1" t="s">
        <v>172</v>
      </c>
      <c r="J1182" s="1" t="s">
        <v>29</v>
      </c>
      <c r="K1182" s="1" t="str">
        <f t="shared" si="145"/>
        <v>PVG - LHR</v>
      </c>
      <c r="L1182" s="1">
        <v>3105</v>
      </c>
      <c r="M1182" s="1" t="str">
        <f t="shared" si="146"/>
        <v xml:space="preserve">Short-haul </v>
      </c>
      <c r="N1182" s="2">
        <v>0.91783564814814811</v>
      </c>
      <c r="O1182" s="2">
        <v>6.1585648148148146E-2</v>
      </c>
      <c r="P1182" s="3">
        <v>45671</v>
      </c>
      <c r="Q1182" s="2">
        <v>0.95950231481481485</v>
      </c>
      <c r="R1182" s="2">
        <v>0.10325231481481481</v>
      </c>
      <c r="S1182" s="2">
        <f t="shared" si="147"/>
        <v>4.1666666666666741E-2</v>
      </c>
      <c r="T1182" s="2">
        <f t="shared" si="148"/>
        <v>4.1666666666666664E-2</v>
      </c>
      <c r="U1182" s="1">
        <v>60</v>
      </c>
      <c r="V1182" s="1" t="str">
        <f t="shared" si="149"/>
        <v>Moderate-delay</v>
      </c>
      <c r="W1182" s="1">
        <v>247.3</v>
      </c>
      <c r="X1182" s="1" t="s">
        <v>53</v>
      </c>
      <c r="Y1182" s="1">
        <v>5</v>
      </c>
      <c r="Z1182" s="1" t="s">
        <v>46</v>
      </c>
      <c r="AA1182" s="1">
        <v>145.08000000000001</v>
      </c>
      <c r="AB1182" s="1">
        <v>16474.100805821399</v>
      </c>
      <c r="AC1182" s="1" t="s">
        <v>39</v>
      </c>
      <c r="AD1182" s="1">
        <v>3.59</v>
      </c>
      <c r="AE1182" s="1">
        <v>24768.92</v>
      </c>
      <c r="AF1182" s="1">
        <v>15856.22</v>
      </c>
      <c r="AG1182" s="6">
        <f t="shared" si="150"/>
        <v>0.64016598220673326</v>
      </c>
      <c r="AH1182">
        <f t="shared" si="151"/>
        <v>-8912.6999999999989</v>
      </c>
    </row>
    <row r="1183" spans="1:34" x14ac:dyDescent="0.3">
      <c r="A1183" s="1" t="s">
        <v>2474</v>
      </c>
      <c r="B1183" s="1" t="s">
        <v>2475</v>
      </c>
      <c r="C1183" s="1">
        <v>52</v>
      </c>
      <c r="D1183" s="1" t="str">
        <f t="shared" si="144"/>
        <v>40-59</v>
      </c>
      <c r="E1183" s="1" t="s">
        <v>25</v>
      </c>
      <c r="F1183" s="1" t="s">
        <v>2078</v>
      </c>
      <c r="G1183" s="1" t="s">
        <v>27</v>
      </c>
      <c r="H1183" s="1" t="s">
        <v>576</v>
      </c>
      <c r="I1183" s="1" t="s">
        <v>172</v>
      </c>
      <c r="J1183" s="1" t="s">
        <v>29</v>
      </c>
      <c r="K1183" s="1" t="str">
        <f t="shared" si="145"/>
        <v>PVG - LHR</v>
      </c>
      <c r="L1183" s="1">
        <v>3105</v>
      </c>
      <c r="M1183" s="1" t="str">
        <f t="shared" si="146"/>
        <v xml:space="preserve">Short-haul </v>
      </c>
      <c r="N1183" s="2">
        <v>0.91783564814814811</v>
      </c>
      <c r="O1183" s="2">
        <v>6.1585648148148146E-2</v>
      </c>
      <c r="P1183" s="3">
        <v>45663</v>
      </c>
      <c r="Q1183" s="2">
        <v>0.95950231481481485</v>
      </c>
      <c r="R1183" s="2">
        <v>0.10325231481481481</v>
      </c>
      <c r="S1183" s="2">
        <f t="shared" si="147"/>
        <v>4.1666666666666741E-2</v>
      </c>
      <c r="T1183" s="2">
        <f t="shared" si="148"/>
        <v>4.1666666666666664E-2</v>
      </c>
      <c r="U1183" s="1">
        <v>60</v>
      </c>
      <c r="V1183" s="1" t="str">
        <f t="shared" si="149"/>
        <v>Moderate-delay</v>
      </c>
      <c r="W1183" s="1">
        <v>592.75</v>
      </c>
      <c r="X1183" s="1" t="s">
        <v>53</v>
      </c>
      <c r="Y1183" s="1">
        <v>5</v>
      </c>
      <c r="Z1183" s="1" t="s">
        <v>38</v>
      </c>
      <c r="AA1183" s="1">
        <v>181.7</v>
      </c>
      <c r="AB1183" s="1">
        <v>16876.7001564319</v>
      </c>
      <c r="AC1183" s="1" t="s">
        <v>33</v>
      </c>
      <c r="AD1183" s="1">
        <v>3.47</v>
      </c>
      <c r="AE1183" s="1">
        <v>25252.04</v>
      </c>
      <c r="AF1183" s="1">
        <v>37972.339999999997</v>
      </c>
      <c r="AG1183" s="6">
        <f t="shared" si="150"/>
        <v>1.503733559744084</v>
      </c>
      <c r="AH1183">
        <f t="shared" si="151"/>
        <v>12720.299999999996</v>
      </c>
    </row>
    <row r="1184" spans="1:34" x14ac:dyDescent="0.3">
      <c r="A1184" s="1" t="s">
        <v>2476</v>
      </c>
      <c r="B1184" s="1" t="s">
        <v>2477</v>
      </c>
      <c r="C1184" s="1">
        <v>26</v>
      </c>
      <c r="D1184" s="1" t="str">
        <f t="shared" si="144"/>
        <v>18-29</v>
      </c>
      <c r="E1184" s="1" t="s">
        <v>25</v>
      </c>
      <c r="F1184" s="1" t="s">
        <v>2078</v>
      </c>
      <c r="G1184" s="1" t="s">
        <v>45</v>
      </c>
      <c r="H1184" s="1" t="s">
        <v>576</v>
      </c>
      <c r="I1184" s="1" t="s">
        <v>172</v>
      </c>
      <c r="J1184" s="1" t="s">
        <v>29</v>
      </c>
      <c r="K1184" s="1" t="str">
        <f t="shared" si="145"/>
        <v>PVG - LHR</v>
      </c>
      <c r="L1184" s="1">
        <v>3105</v>
      </c>
      <c r="M1184" s="1" t="str">
        <f t="shared" si="146"/>
        <v xml:space="preserve">Short-haul </v>
      </c>
      <c r="N1184" s="2">
        <v>0.91783564814814811</v>
      </c>
      <c r="O1184" s="2">
        <v>6.1585648148148146E-2</v>
      </c>
      <c r="P1184" s="3">
        <v>45660</v>
      </c>
      <c r="Q1184" s="2">
        <v>0.95950231481481485</v>
      </c>
      <c r="R1184" s="2">
        <v>0.10325231481481481</v>
      </c>
      <c r="S1184" s="2">
        <f t="shared" si="147"/>
        <v>4.1666666666666741E-2</v>
      </c>
      <c r="T1184" s="2">
        <f t="shared" si="148"/>
        <v>4.1666666666666664E-2</v>
      </c>
      <c r="U1184" s="1">
        <v>60</v>
      </c>
      <c r="V1184" s="1" t="str">
        <f t="shared" si="149"/>
        <v>Moderate-delay</v>
      </c>
      <c r="W1184" s="1">
        <v>140.88</v>
      </c>
      <c r="X1184" s="1" t="s">
        <v>37</v>
      </c>
      <c r="Y1184" s="1">
        <v>5</v>
      </c>
      <c r="Z1184" s="1" t="s">
        <v>80</v>
      </c>
      <c r="AA1184" s="1">
        <v>12.5</v>
      </c>
      <c r="AB1184" s="1">
        <v>16470.9380867412</v>
      </c>
      <c r="AC1184" s="1" t="s">
        <v>33</v>
      </c>
      <c r="AD1184" s="1">
        <v>4.91</v>
      </c>
      <c r="AE1184" s="1">
        <v>24765.13</v>
      </c>
      <c r="AF1184" s="1">
        <v>9018.82</v>
      </c>
      <c r="AG1184" s="6">
        <f t="shared" si="150"/>
        <v>0.36417414324091979</v>
      </c>
      <c r="AH1184">
        <f t="shared" si="151"/>
        <v>-15746.310000000001</v>
      </c>
    </row>
    <row r="1185" spans="1:34" x14ac:dyDescent="0.3">
      <c r="A1185" s="1" t="s">
        <v>2478</v>
      </c>
      <c r="B1185" s="1" t="s">
        <v>2479</v>
      </c>
      <c r="C1185" s="1">
        <v>69</v>
      </c>
      <c r="D1185" s="1" t="str">
        <f t="shared" si="144"/>
        <v>60-69</v>
      </c>
      <c r="E1185" s="1" t="s">
        <v>25</v>
      </c>
      <c r="F1185" s="1" t="s">
        <v>2078</v>
      </c>
      <c r="G1185" s="1" t="s">
        <v>45</v>
      </c>
      <c r="H1185" s="1" t="s">
        <v>576</v>
      </c>
      <c r="I1185" s="1" t="s">
        <v>172</v>
      </c>
      <c r="J1185" s="1" t="s">
        <v>29</v>
      </c>
      <c r="K1185" s="1" t="str">
        <f t="shared" si="145"/>
        <v>PVG - LHR</v>
      </c>
      <c r="L1185" s="1">
        <v>3105</v>
      </c>
      <c r="M1185" s="1" t="str">
        <f t="shared" si="146"/>
        <v xml:space="preserve">Short-haul </v>
      </c>
      <c r="N1185" s="2">
        <v>0.91783564814814811</v>
      </c>
      <c r="O1185" s="2">
        <v>6.1585648148148146E-2</v>
      </c>
      <c r="P1185" s="3">
        <v>45665</v>
      </c>
      <c r="Q1185" s="2">
        <v>0.95950231481481485</v>
      </c>
      <c r="R1185" s="2">
        <v>0.10325231481481481</v>
      </c>
      <c r="S1185" s="2">
        <f t="shared" si="147"/>
        <v>4.1666666666666741E-2</v>
      </c>
      <c r="T1185" s="2">
        <f t="shared" si="148"/>
        <v>4.1666666666666664E-2</v>
      </c>
      <c r="U1185" s="1">
        <v>60</v>
      </c>
      <c r="V1185" s="1" t="str">
        <f t="shared" si="149"/>
        <v>Moderate-delay</v>
      </c>
      <c r="W1185" s="1">
        <v>1212.46</v>
      </c>
      <c r="X1185" s="1" t="s">
        <v>31</v>
      </c>
      <c r="Y1185" s="1">
        <v>5</v>
      </c>
      <c r="Z1185" s="1" t="s">
        <v>80</v>
      </c>
      <c r="AA1185" s="1">
        <v>161.03</v>
      </c>
      <c r="AB1185" s="1">
        <v>16328.7350475209</v>
      </c>
      <c r="AC1185" s="1" t="s">
        <v>39</v>
      </c>
      <c r="AD1185" s="1">
        <v>4.76</v>
      </c>
      <c r="AE1185" s="1">
        <v>24594.48</v>
      </c>
      <c r="AF1185" s="1">
        <v>77629.649999999994</v>
      </c>
      <c r="AG1185" s="6">
        <f t="shared" si="150"/>
        <v>3.1563850912887768</v>
      </c>
      <c r="AH1185">
        <f t="shared" si="151"/>
        <v>53035.17</v>
      </c>
    </row>
    <row r="1186" spans="1:34" x14ac:dyDescent="0.3">
      <c r="A1186" s="1" t="s">
        <v>2480</v>
      </c>
      <c r="B1186" s="1" t="s">
        <v>2481</v>
      </c>
      <c r="C1186" s="1">
        <v>40</v>
      </c>
      <c r="D1186" s="1" t="str">
        <f t="shared" si="144"/>
        <v>40-59</v>
      </c>
      <c r="E1186" s="1" t="s">
        <v>25</v>
      </c>
      <c r="F1186" s="1" t="s">
        <v>2078</v>
      </c>
      <c r="G1186" s="1" t="s">
        <v>27</v>
      </c>
      <c r="H1186" s="1" t="s">
        <v>576</v>
      </c>
      <c r="I1186" s="1" t="s">
        <v>172</v>
      </c>
      <c r="J1186" s="1" t="s">
        <v>29</v>
      </c>
      <c r="K1186" s="1" t="str">
        <f t="shared" si="145"/>
        <v>PVG - LHR</v>
      </c>
      <c r="L1186" s="1">
        <v>3105</v>
      </c>
      <c r="M1186" s="1" t="str">
        <f t="shared" si="146"/>
        <v xml:space="preserve">Short-haul </v>
      </c>
      <c r="N1186" s="2">
        <v>0.91783564814814811</v>
      </c>
      <c r="O1186" s="2">
        <v>6.1585648148148146E-2</v>
      </c>
      <c r="P1186" s="3">
        <v>45664</v>
      </c>
      <c r="Q1186" s="2">
        <v>0.95950231481481485</v>
      </c>
      <c r="R1186" s="2">
        <v>0.10325231481481481</v>
      </c>
      <c r="S1186" s="2">
        <f t="shared" si="147"/>
        <v>4.1666666666666741E-2</v>
      </c>
      <c r="T1186" s="2">
        <f t="shared" si="148"/>
        <v>4.1666666666666664E-2</v>
      </c>
      <c r="U1186" s="1">
        <v>60</v>
      </c>
      <c r="V1186" s="1" t="str">
        <f t="shared" si="149"/>
        <v>Moderate-delay</v>
      </c>
      <c r="W1186" s="1">
        <v>1416.13</v>
      </c>
      <c r="X1186" s="1" t="s">
        <v>37</v>
      </c>
      <c r="Y1186" s="1">
        <v>3</v>
      </c>
      <c r="Z1186" s="1" t="s">
        <v>46</v>
      </c>
      <c r="AA1186" s="1">
        <v>49.17</v>
      </c>
      <c r="AB1186" s="1">
        <v>16347.4856049847</v>
      </c>
      <c r="AC1186" s="1" t="s">
        <v>39</v>
      </c>
      <c r="AD1186" s="1">
        <v>4.4000000000000004</v>
      </c>
      <c r="AE1186" s="1">
        <v>24616.98</v>
      </c>
      <c r="AF1186" s="1">
        <v>90642.15</v>
      </c>
      <c r="AG1186" s="6">
        <f t="shared" si="150"/>
        <v>3.6820986977281533</v>
      </c>
      <c r="AH1186">
        <f t="shared" si="151"/>
        <v>66025.17</v>
      </c>
    </row>
    <row r="1187" spans="1:34" x14ac:dyDescent="0.3">
      <c r="A1187" s="1" t="s">
        <v>2482</v>
      </c>
      <c r="B1187" s="1" t="s">
        <v>2483</v>
      </c>
      <c r="C1187" s="1">
        <v>69</v>
      </c>
      <c r="D1187" s="1" t="str">
        <f t="shared" si="144"/>
        <v>60-69</v>
      </c>
      <c r="E1187" s="1" t="s">
        <v>25</v>
      </c>
      <c r="F1187" s="1" t="s">
        <v>2078</v>
      </c>
      <c r="G1187" s="1" t="s">
        <v>27</v>
      </c>
      <c r="H1187" s="1" t="s">
        <v>585</v>
      </c>
      <c r="I1187" s="1" t="s">
        <v>334</v>
      </c>
      <c r="J1187" s="1" t="s">
        <v>72</v>
      </c>
      <c r="K1187" s="1" t="str">
        <f t="shared" si="145"/>
        <v>AMS - ICN</v>
      </c>
      <c r="L1187" s="1">
        <v>347</v>
      </c>
      <c r="M1187" s="1" t="str">
        <f t="shared" si="146"/>
        <v xml:space="preserve">Short-haul </v>
      </c>
      <c r="N1187" s="2">
        <v>0.56776620370370368</v>
      </c>
      <c r="O1187" s="2">
        <v>0.58373842592592595</v>
      </c>
      <c r="P1187" s="3">
        <v>45671</v>
      </c>
      <c r="Q1187" s="2">
        <v>0.60179398148148144</v>
      </c>
      <c r="R1187" s="2">
        <v>0.61776620370370372</v>
      </c>
      <c r="S1187" s="2">
        <f t="shared" si="147"/>
        <v>3.4027777777777768E-2</v>
      </c>
      <c r="T1187" s="2">
        <f t="shared" si="148"/>
        <v>3.4027777777777768E-2</v>
      </c>
      <c r="U1187" s="1">
        <v>49</v>
      </c>
      <c r="V1187" s="1" t="str">
        <f t="shared" si="149"/>
        <v>Moderate-delay</v>
      </c>
      <c r="W1187" s="1">
        <v>668.31</v>
      </c>
      <c r="X1187" s="1" t="s">
        <v>53</v>
      </c>
      <c r="Y1187" s="1">
        <v>5</v>
      </c>
      <c r="Z1187" s="1" t="s">
        <v>46</v>
      </c>
      <c r="AA1187" s="1">
        <v>85.1</v>
      </c>
      <c r="AB1187" s="1">
        <v>2526.1607595452301</v>
      </c>
      <c r="AC1187" s="1" t="s">
        <v>33</v>
      </c>
      <c r="AD1187" s="1">
        <v>3.29</v>
      </c>
      <c r="AE1187" s="1">
        <v>8031.39</v>
      </c>
      <c r="AF1187" s="1">
        <v>42788.86</v>
      </c>
      <c r="AG1187" s="6">
        <f t="shared" si="150"/>
        <v>5.3277029256454984</v>
      </c>
      <c r="AH1187">
        <f t="shared" si="151"/>
        <v>34757.47</v>
      </c>
    </row>
    <row r="1188" spans="1:34" x14ac:dyDescent="0.3">
      <c r="A1188" s="1" t="s">
        <v>2484</v>
      </c>
      <c r="B1188" s="1" t="s">
        <v>2485</v>
      </c>
      <c r="C1188" s="1">
        <v>70</v>
      </c>
      <c r="D1188" s="1" t="str">
        <f t="shared" si="144"/>
        <v>70-80</v>
      </c>
      <c r="E1188" s="1" t="s">
        <v>36</v>
      </c>
      <c r="F1188" s="1" t="s">
        <v>2078</v>
      </c>
      <c r="G1188" s="1" t="s">
        <v>45</v>
      </c>
      <c r="H1188" s="1" t="s">
        <v>585</v>
      </c>
      <c r="I1188" s="1" t="s">
        <v>334</v>
      </c>
      <c r="J1188" s="1" t="s">
        <v>72</v>
      </c>
      <c r="K1188" s="1" t="str">
        <f t="shared" si="145"/>
        <v>AMS - ICN</v>
      </c>
      <c r="L1188" s="1">
        <v>347</v>
      </c>
      <c r="M1188" s="1" t="str">
        <f t="shared" si="146"/>
        <v xml:space="preserve">Short-haul </v>
      </c>
      <c r="N1188" s="2">
        <v>0.56776620370370368</v>
      </c>
      <c r="O1188" s="2">
        <v>0.58373842592592595</v>
      </c>
      <c r="P1188" s="3">
        <v>45659</v>
      </c>
      <c r="Q1188" s="2">
        <v>0.60179398148148144</v>
      </c>
      <c r="R1188" s="2">
        <v>0.61776620370370372</v>
      </c>
      <c r="S1188" s="2">
        <f t="shared" si="147"/>
        <v>3.4027777777777768E-2</v>
      </c>
      <c r="T1188" s="2">
        <f t="shared" si="148"/>
        <v>3.4027777777777768E-2</v>
      </c>
      <c r="U1188" s="1">
        <v>49</v>
      </c>
      <c r="V1188" s="1" t="str">
        <f t="shared" si="149"/>
        <v>Moderate-delay</v>
      </c>
      <c r="W1188" s="1">
        <v>131.4</v>
      </c>
      <c r="X1188" s="1" t="s">
        <v>31</v>
      </c>
      <c r="Y1188" s="1">
        <v>5</v>
      </c>
      <c r="Z1188" s="1" t="s">
        <v>32</v>
      </c>
      <c r="AA1188" s="1">
        <v>76.83</v>
      </c>
      <c r="AB1188" s="1">
        <v>3020.0358210848399</v>
      </c>
      <c r="AC1188" s="1" t="s">
        <v>39</v>
      </c>
      <c r="AD1188" s="1">
        <v>3.75</v>
      </c>
      <c r="AE1188" s="1">
        <v>8624.0400000000009</v>
      </c>
      <c r="AF1188" s="1">
        <v>8424.9699999999993</v>
      </c>
      <c r="AG1188" s="6">
        <f t="shared" si="150"/>
        <v>0.97691685103501358</v>
      </c>
      <c r="AH1188">
        <f t="shared" si="151"/>
        <v>-199.07000000000153</v>
      </c>
    </row>
    <row r="1189" spans="1:34" x14ac:dyDescent="0.3">
      <c r="A1189" s="1" t="s">
        <v>2486</v>
      </c>
      <c r="B1189" s="1" t="s">
        <v>2487</v>
      </c>
      <c r="C1189" s="1">
        <v>20</v>
      </c>
      <c r="D1189" s="1" t="str">
        <f t="shared" si="144"/>
        <v>18-29</v>
      </c>
      <c r="E1189" s="1" t="s">
        <v>25</v>
      </c>
      <c r="F1189" s="1" t="s">
        <v>2078</v>
      </c>
      <c r="G1189" s="1" t="s">
        <v>27</v>
      </c>
      <c r="H1189" s="1" t="s">
        <v>585</v>
      </c>
      <c r="I1189" s="1" t="s">
        <v>334</v>
      </c>
      <c r="J1189" s="1" t="s">
        <v>72</v>
      </c>
      <c r="K1189" s="1" t="str">
        <f t="shared" si="145"/>
        <v>AMS - ICN</v>
      </c>
      <c r="L1189" s="1">
        <v>347</v>
      </c>
      <c r="M1189" s="1" t="str">
        <f t="shared" si="146"/>
        <v xml:space="preserve">Short-haul </v>
      </c>
      <c r="N1189" s="2">
        <v>0.56776620370370368</v>
      </c>
      <c r="O1189" s="2">
        <v>0.58373842592592595</v>
      </c>
      <c r="P1189" s="3">
        <v>45666</v>
      </c>
      <c r="Q1189" s="2">
        <v>0.60179398148148144</v>
      </c>
      <c r="R1189" s="2">
        <v>0.61776620370370372</v>
      </c>
      <c r="S1189" s="2">
        <f t="shared" si="147"/>
        <v>3.4027777777777768E-2</v>
      </c>
      <c r="T1189" s="2">
        <f t="shared" si="148"/>
        <v>3.4027777777777768E-2</v>
      </c>
      <c r="U1189" s="1">
        <v>49</v>
      </c>
      <c r="V1189" s="1" t="str">
        <f t="shared" si="149"/>
        <v>Moderate-delay</v>
      </c>
      <c r="W1189" s="1">
        <v>1064.29</v>
      </c>
      <c r="X1189" s="1" t="s">
        <v>53</v>
      </c>
      <c r="Y1189" s="1">
        <v>5</v>
      </c>
      <c r="Z1189" s="1" t="s">
        <v>46</v>
      </c>
      <c r="AA1189" s="1">
        <v>50.99</v>
      </c>
      <c r="AB1189" s="1">
        <v>2818.80347554624</v>
      </c>
      <c r="AC1189" s="1" t="s">
        <v>33</v>
      </c>
      <c r="AD1189" s="1">
        <v>3.93</v>
      </c>
      <c r="AE1189" s="1">
        <v>8382.56</v>
      </c>
      <c r="AF1189" s="1">
        <v>68124.759999999995</v>
      </c>
      <c r="AG1189" s="6">
        <f t="shared" si="150"/>
        <v>8.126963600618426</v>
      </c>
      <c r="AH1189">
        <f t="shared" si="151"/>
        <v>59742.2</v>
      </c>
    </row>
    <row r="1190" spans="1:34" x14ac:dyDescent="0.3">
      <c r="A1190" s="1" t="s">
        <v>2488</v>
      </c>
      <c r="B1190" s="1" t="s">
        <v>2489</v>
      </c>
      <c r="C1190" s="1">
        <v>20</v>
      </c>
      <c r="D1190" s="1" t="str">
        <f t="shared" si="144"/>
        <v>18-29</v>
      </c>
      <c r="E1190" s="1" t="s">
        <v>25</v>
      </c>
      <c r="F1190" s="1" t="s">
        <v>2078</v>
      </c>
      <c r="G1190" s="1" t="s">
        <v>45</v>
      </c>
      <c r="H1190" s="1" t="s">
        <v>585</v>
      </c>
      <c r="I1190" s="1" t="s">
        <v>334</v>
      </c>
      <c r="J1190" s="1" t="s">
        <v>72</v>
      </c>
      <c r="K1190" s="1" t="str">
        <f t="shared" si="145"/>
        <v>AMS - ICN</v>
      </c>
      <c r="L1190" s="1">
        <v>347</v>
      </c>
      <c r="M1190" s="1" t="str">
        <f t="shared" si="146"/>
        <v xml:space="preserve">Short-haul </v>
      </c>
      <c r="N1190" s="2">
        <v>0.56776620370370368</v>
      </c>
      <c r="O1190" s="2">
        <v>0.58373842592592595</v>
      </c>
      <c r="P1190" s="3">
        <v>45666</v>
      </c>
      <c r="Q1190" s="2">
        <v>0.60179398148148144</v>
      </c>
      <c r="R1190" s="2">
        <v>0.61776620370370372</v>
      </c>
      <c r="S1190" s="2">
        <f t="shared" si="147"/>
        <v>3.4027777777777768E-2</v>
      </c>
      <c r="T1190" s="2">
        <f t="shared" si="148"/>
        <v>3.4027777777777768E-2</v>
      </c>
      <c r="U1190" s="1">
        <v>49</v>
      </c>
      <c r="V1190" s="1" t="str">
        <f t="shared" si="149"/>
        <v>Moderate-delay</v>
      </c>
      <c r="W1190" s="1">
        <v>1376.9</v>
      </c>
      <c r="X1190" s="1" t="s">
        <v>53</v>
      </c>
      <c r="Y1190" s="1">
        <v>5</v>
      </c>
      <c r="Z1190" s="1" t="s">
        <v>46</v>
      </c>
      <c r="AA1190" s="1">
        <v>148.91</v>
      </c>
      <c r="AB1190" s="1">
        <v>3234.0892834862798</v>
      </c>
      <c r="AC1190" s="1" t="s">
        <v>33</v>
      </c>
      <c r="AD1190" s="1">
        <v>4</v>
      </c>
      <c r="AE1190" s="1">
        <v>8880.91</v>
      </c>
      <c r="AF1190" s="1">
        <v>88151.38</v>
      </c>
      <c r="AG1190" s="6">
        <f t="shared" si="150"/>
        <v>9.9259400219121687</v>
      </c>
      <c r="AH1190">
        <f t="shared" si="151"/>
        <v>79270.47</v>
      </c>
    </row>
    <row r="1191" spans="1:34" x14ac:dyDescent="0.3">
      <c r="A1191" s="1" t="s">
        <v>2490</v>
      </c>
      <c r="B1191" s="1" t="s">
        <v>2491</v>
      </c>
      <c r="C1191" s="1">
        <v>73</v>
      </c>
      <c r="D1191" s="1" t="str">
        <f t="shared" si="144"/>
        <v>70-80</v>
      </c>
      <c r="E1191" s="1" t="s">
        <v>36</v>
      </c>
      <c r="F1191" s="1" t="s">
        <v>2078</v>
      </c>
      <c r="G1191" s="1" t="s">
        <v>27</v>
      </c>
      <c r="H1191" s="1" t="s">
        <v>585</v>
      </c>
      <c r="I1191" s="1" t="s">
        <v>334</v>
      </c>
      <c r="J1191" s="1" t="s">
        <v>72</v>
      </c>
      <c r="K1191" s="1" t="str">
        <f t="shared" si="145"/>
        <v>AMS - ICN</v>
      </c>
      <c r="L1191" s="1">
        <v>347</v>
      </c>
      <c r="M1191" s="1" t="str">
        <f t="shared" si="146"/>
        <v xml:space="preserve">Short-haul </v>
      </c>
      <c r="N1191" s="2">
        <v>0.56776620370370368</v>
      </c>
      <c r="O1191" s="2">
        <v>0.58373842592592595</v>
      </c>
      <c r="P1191" s="3">
        <v>45659</v>
      </c>
      <c r="Q1191" s="2">
        <v>0.60179398148148144</v>
      </c>
      <c r="R1191" s="2">
        <v>0.61776620370370372</v>
      </c>
      <c r="S1191" s="2">
        <f t="shared" si="147"/>
        <v>3.4027777777777768E-2</v>
      </c>
      <c r="T1191" s="2">
        <f t="shared" si="148"/>
        <v>3.4027777777777768E-2</v>
      </c>
      <c r="U1191" s="1">
        <v>49</v>
      </c>
      <c r="V1191" s="1" t="str">
        <f t="shared" si="149"/>
        <v>Moderate-delay</v>
      </c>
      <c r="W1191" s="1">
        <v>550.20000000000005</v>
      </c>
      <c r="X1191" s="1" t="s">
        <v>31</v>
      </c>
      <c r="Y1191" s="1">
        <v>5</v>
      </c>
      <c r="Z1191" s="1" t="s">
        <v>32</v>
      </c>
      <c r="AA1191" s="1">
        <v>177.97</v>
      </c>
      <c r="AB1191" s="1">
        <v>2870.4705741419598</v>
      </c>
      <c r="AC1191" s="1" t="s">
        <v>39</v>
      </c>
      <c r="AD1191" s="1">
        <v>3.99</v>
      </c>
      <c r="AE1191" s="1">
        <v>8444.56</v>
      </c>
      <c r="AF1191" s="1">
        <v>35248.39</v>
      </c>
      <c r="AG1191" s="6">
        <f t="shared" si="150"/>
        <v>4.1740943281828775</v>
      </c>
      <c r="AH1191">
        <f t="shared" si="151"/>
        <v>26803.83</v>
      </c>
    </row>
    <row r="1192" spans="1:34" x14ac:dyDescent="0.3">
      <c r="A1192" s="1" t="s">
        <v>2492</v>
      </c>
      <c r="B1192" s="1" t="s">
        <v>2493</v>
      </c>
      <c r="C1192" s="1">
        <v>53</v>
      </c>
      <c r="D1192" s="1" t="str">
        <f t="shared" si="144"/>
        <v>40-59</v>
      </c>
      <c r="E1192" s="1" t="s">
        <v>36</v>
      </c>
      <c r="F1192" s="1" t="s">
        <v>2078</v>
      </c>
      <c r="G1192" s="1" t="s">
        <v>27</v>
      </c>
      <c r="H1192" s="1" t="s">
        <v>585</v>
      </c>
      <c r="I1192" s="1" t="s">
        <v>334</v>
      </c>
      <c r="J1192" s="1" t="s">
        <v>72</v>
      </c>
      <c r="K1192" s="1" t="str">
        <f t="shared" si="145"/>
        <v>AMS - ICN</v>
      </c>
      <c r="L1192" s="1">
        <v>347</v>
      </c>
      <c r="M1192" s="1" t="str">
        <f t="shared" si="146"/>
        <v xml:space="preserve">Short-haul </v>
      </c>
      <c r="N1192" s="2">
        <v>0.56776620370370368</v>
      </c>
      <c r="O1192" s="2">
        <v>0.58373842592592595</v>
      </c>
      <c r="P1192" s="3">
        <v>45671</v>
      </c>
      <c r="Q1192" s="2">
        <v>0.60179398148148144</v>
      </c>
      <c r="R1192" s="2">
        <v>0.61776620370370372</v>
      </c>
      <c r="S1192" s="2">
        <f t="shared" si="147"/>
        <v>3.4027777777777768E-2</v>
      </c>
      <c r="T1192" s="2">
        <f t="shared" si="148"/>
        <v>3.4027777777777768E-2</v>
      </c>
      <c r="U1192" s="1">
        <v>49</v>
      </c>
      <c r="V1192" s="1" t="str">
        <f t="shared" si="149"/>
        <v>Moderate-delay</v>
      </c>
      <c r="W1192" s="1">
        <v>780.7</v>
      </c>
      <c r="X1192" s="1" t="s">
        <v>53</v>
      </c>
      <c r="Y1192" s="1">
        <v>5</v>
      </c>
      <c r="Z1192" s="1" t="s">
        <v>46</v>
      </c>
      <c r="AA1192" s="1">
        <v>162.29</v>
      </c>
      <c r="AB1192" s="1">
        <v>2418.64367345254</v>
      </c>
      <c r="AC1192" s="1" t="s">
        <v>39</v>
      </c>
      <c r="AD1192" s="1">
        <v>4.28</v>
      </c>
      <c r="AE1192" s="1">
        <v>7902.37</v>
      </c>
      <c r="AF1192" s="1">
        <v>49997.26</v>
      </c>
      <c r="AG1192" s="6">
        <f t="shared" si="150"/>
        <v>6.3268690278992255</v>
      </c>
      <c r="AH1192">
        <f t="shared" si="151"/>
        <v>42094.89</v>
      </c>
    </row>
    <row r="1193" spans="1:34" x14ac:dyDescent="0.3">
      <c r="A1193" s="4" t="s">
        <v>2494</v>
      </c>
      <c r="B1193" s="1" t="s">
        <v>2495</v>
      </c>
      <c r="C1193" s="1">
        <v>51</v>
      </c>
      <c r="D1193" s="1" t="str">
        <f t="shared" si="144"/>
        <v>40-59</v>
      </c>
      <c r="E1193" s="1" t="s">
        <v>36</v>
      </c>
      <c r="F1193" s="1" t="s">
        <v>2078</v>
      </c>
      <c r="G1193" s="1" t="s">
        <v>45</v>
      </c>
      <c r="H1193" s="1" t="s">
        <v>586</v>
      </c>
      <c r="I1193" s="1" t="s">
        <v>334</v>
      </c>
      <c r="J1193" s="1" t="s">
        <v>259</v>
      </c>
      <c r="K1193" s="1" t="str">
        <f t="shared" si="145"/>
        <v>AMS - JFK</v>
      </c>
      <c r="L1193" s="1">
        <v>3594</v>
      </c>
      <c r="M1193" s="1" t="str">
        <f t="shared" si="146"/>
        <v xml:space="preserve">Short-haul </v>
      </c>
      <c r="N1193" s="2">
        <v>0.18997685185185184</v>
      </c>
      <c r="O1193" s="2">
        <v>0.35594907407407406</v>
      </c>
      <c r="P1193" s="3">
        <v>45661</v>
      </c>
      <c r="Q1193" s="2">
        <v>0.22817129629629629</v>
      </c>
      <c r="R1193" s="2">
        <v>0.39414351851851853</v>
      </c>
      <c r="S1193" s="2">
        <f t="shared" si="147"/>
        <v>3.8194444444444448E-2</v>
      </c>
      <c r="T1193" s="2">
        <f t="shared" si="148"/>
        <v>3.8194444444444475E-2</v>
      </c>
      <c r="U1193" s="1">
        <v>55</v>
      </c>
      <c r="V1193" s="1" t="str">
        <f t="shared" si="149"/>
        <v>Moderate-delay</v>
      </c>
      <c r="W1193" s="1">
        <v>649.11</v>
      </c>
      <c r="X1193" s="1" t="s">
        <v>53</v>
      </c>
      <c r="Y1193" s="1">
        <v>5</v>
      </c>
      <c r="Z1193" s="1" t="s">
        <v>80</v>
      </c>
      <c r="AA1193" s="1">
        <v>150.03</v>
      </c>
      <c r="AB1193" s="1">
        <v>19462.690402968001</v>
      </c>
      <c r="AC1193" s="1" t="s">
        <v>33</v>
      </c>
      <c r="AD1193" s="1">
        <v>3.2</v>
      </c>
      <c r="AE1193" s="1">
        <v>28355.23</v>
      </c>
      <c r="AF1193" s="1">
        <v>41573.050000000003</v>
      </c>
      <c r="AG1193" s="6">
        <f t="shared" si="150"/>
        <v>1.4661510416244201</v>
      </c>
      <c r="AH1193">
        <f t="shared" si="151"/>
        <v>13217.820000000003</v>
      </c>
    </row>
    <row r="1194" spans="1:34" x14ac:dyDescent="0.3">
      <c r="A1194" s="1" t="s">
        <v>2496</v>
      </c>
      <c r="B1194" s="1" t="s">
        <v>2497</v>
      </c>
      <c r="C1194" s="1">
        <v>61</v>
      </c>
      <c r="D1194" s="1" t="str">
        <f t="shared" si="144"/>
        <v>60-69</v>
      </c>
      <c r="E1194" s="1" t="s">
        <v>36</v>
      </c>
      <c r="F1194" s="1" t="s">
        <v>2078</v>
      </c>
      <c r="G1194" s="1" t="s">
        <v>45</v>
      </c>
      <c r="H1194" s="1" t="s">
        <v>586</v>
      </c>
      <c r="I1194" s="1" t="s">
        <v>334</v>
      </c>
      <c r="J1194" s="1" t="s">
        <v>259</v>
      </c>
      <c r="K1194" s="1" t="str">
        <f t="shared" si="145"/>
        <v>AMS - JFK</v>
      </c>
      <c r="L1194" s="1">
        <v>3594</v>
      </c>
      <c r="M1194" s="1" t="str">
        <f t="shared" si="146"/>
        <v xml:space="preserve">Short-haul </v>
      </c>
      <c r="N1194" s="2">
        <v>0.18997685185185184</v>
      </c>
      <c r="O1194" s="2">
        <v>0.35594907407407406</v>
      </c>
      <c r="P1194" s="3">
        <v>45665</v>
      </c>
      <c r="Q1194" s="2">
        <v>0.22817129629629629</v>
      </c>
      <c r="R1194" s="2">
        <v>0.39414351851851853</v>
      </c>
      <c r="S1194" s="2">
        <f t="shared" si="147"/>
        <v>3.8194444444444448E-2</v>
      </c>
      <c r="T1194" s="2">
        <f t="shared" si="148"/>
        <v>3.8194444444444475E-2</v>
      </c>
      <c r="U1194" s="1">
        <v>55</v>
      </c>
      <c r="V1194" s="1" t="str">
        <f t="shared" si="149"/>
        <v>Moderate-delay</v>
      </c>
      <c r="W1194" s="1">
        <v>1002.84</v>
      </c>
      <c r="X1194" s="1" t="s">
        <v>53</v>
      </c>
      <c r="Y1194" s="1">
        <v>5</v>
      </c>
      <c r="Z1194" s="1" t="s">
        <v>32</v>
      </c>
      <c r="AA1194" s="1">
        <v>45.3</v>
      </c>
      <c r="AB1194" s="1">
        <v>19295.722102777901</v>
      </c>
      <c r="AC1194" s="1" t="s">
        <v>39</v>
      </c>
      <c r="AD1194" s="1">
        <v>3.36</v>
      </c>
      <c r="AE1194" s="1">
        <v>28154.87</v>
      </c>
      <c r="AF1194" s="1">
        <v>64190.82</v>
      </c>
      <c r="AG1194" s="6">
        <f t="shared" si="150"/>
        <v>2.2799188914741926</v>
      </c>
      <c r="AH1194">
        <f t="shared" si="151"/>
        <v>36035.949999999997</v>
      </c>
    </row>
    <row r="1195" spans="1:34" x14ac:dyDescent="0.3">
      <c r="A1195" s="1" t="s">
        <v>2498</v>
      </c>
      <c r="B1195" s="1" t="s">
        <v>2499</v>
      </c>
      <c r="C1195" s="1">
        <v>69</v>
      </c>
      <c r="D1195" s="1" t="str">
        <f t="shared" si="144"/>
        <v>60-69</v>
      </c>
      <c r="E1195" s="1" t="s">
        <v>25</v>
      </c>
      <c r="F1195" s="1" t="s">
        <v>2078</v>
      </c>
      <c r="G1195" s="1" t="s">
        <v>27</v>
      </c>
      <c r="H1195" s="1" t="s">
        <v>586</v>
      </c>
      <c r="I1195" s="1" t="s">
        <v>334</v>
      </c>
      <c r="J1195" s="1" t="s">
        <v>259</v>
      </c>
      <c r="K1195" s="1" t="str">
        <f t="shared" si="145"/>
        <v>AMS - JFK</v>
      </c>
      <c r="L1195" s="1">
        <v>3594</v>
      </c>
      <c r="M1195" s="1" t="str">
        <f t="shared" si="146"/>
        <v xml:space="preserve">Short-haul </v>
      </c>
      <c r="N1195" s="2">
        <v>0.18997685185185184</v>
      </c>
      <c r="O1195" s="2">
        <v>0.35594907407407406</v>
      </c>
      <c r="P1195" s="3">
        <v>45667</v>
      </c>
      <c r="Q1195" s="2">
        <v>0.22817129629629629</v>
      </c>
      <c r="R1195" s="2">
        <v>0.39414351851851853</v>
      </c>
      <c r="S1195" s="2">
        <f t="shared" si="147"/>
        <v>3.8194444444444448E-2</v>
      </c>
      <c r="T1195" s="2">
        <f t="shared" si="148"/>
        <v>3.8194444444444475E-2</v>
      </c>
      <c r="U1195" s="1">
        <v>55</v>
      </c>
      <c r="V1195" s="1" t="str">
        <f t="shared" si="149"/>
        <v>Moderate-delay</v>
      </c>
      <c r="W1195" s="1">
        <v>1180.48</v>
      </c>
      <c r="X1195" s="1" t="s">
        <v>31</v>
      </c>
      <c r="Y1195" s="1">
        <v>5</v>
      </c>
      <c r="Z1195" s="1" t="s">
        <v>80</v>
      </c>
      <c r="AA1195" s="1">
        <v>165.72</v>
      </c>
      <c r="AB1195" s="1">
        <v>19126.407376651201</v>
      </c>
      <c r="AC1195" s="1" t="s">
        <v>39</v>
      </c>
      <c r="AD1195" s="1">
        <v>4.67</v>
      </c>
      <c r="AE1195" s="1">
        <v>27951.69</v>
      </c>
      <c r="AF1195" s="1">
        <v>75583.86</v>
      </c>
      <c r="AG1195" s="6">
        <f t="shared" si="150"/>
        <v>2.7040890908564026</v>
      </c>
      <c r="AH1195">
        <f t="shared" si="151"/>
        <v>47632.17</v>
      </c>
    </row>
    <row r="1196" spans="1:34" x14ac:dyDescent="0.3">
      <c r="A1196" s="1" t="s">
        <v>2500</v>
      </c>
      <c r="B1196" s="1" t="s">
        <v>2501</v>
      </c>
      <c r="C1196" s="1">
        <v>74</v>
      </c>
      <c r="D1196" s="1" t="str">
        <f t="shared" si="144"/>
        <v>70-80</v>
      </c>
      <c r="E1196" s="1" t="s">
        <v>36</v>
      </c>
      <c r="F1196" s="1" t="s">
        <v>2078</v>
      </c>
      <c r="G1196" s="1" t="s">
        <v>27</v>
      </c>
      <c r="H1196" s="1" t="s">
        <v>586</v>
      </c>
      <c r="I1196" s="1" t="s">
        <v>334</v>
      </c>
      <c r="J1196" s="1" t="s">
        <v>259</v>
      </c>
      <c r="K1196" s="1" t="str">
        <f t="shared" si="145"/>
        <v>AMS - JFK</v>
      </c>
      <c r="L1196" s="1">
        <v>3594</v>
      </c>
      <c r="M1196" s="1" t="str">
        <f t="shared" si="146"/>
        <v xml:space="preserve">Short-haul </v>
      </c>
      <c r="N1196" s="2">
        <v>0.18997685185185184</v>
      </c>
      <c r="O1196" s="2">
        <v>0.35594907407407406</v>
      </c>
      <c r="P1196" s="3">
        <v>45661</v>
      </c>
      <c r="Q1196" s="2">
        <v>0.22817129629629629</v>
      </c>
      <c r="R1196" s="2">
        <v>0.39414351851851853</v>
      </c>
      <c r="S1196" s="2">
        <f t="shared" si="147"/>
        <v>3.8194444444444448E-2</v>
      </c>
      <c r="T1196" s="2">
        <f t="shared" si="148"/>
        <v>3.8194444444444475E-2</v>
      </c>
      <c r="U1196" s="1">
        <v>55</v>
      </c>
      <c r="V1196" s="1" t="str">
        <f t="shared" si="149"/>
        <v>Moderate-delay</v>
      </c>
      <c r="W1196" s="1">
        <v>362.8</v>
      </c>
      <c r="X1196" s="1" t="s">
        <v>31</v>
      </c>
      <c r="Y1196" s="1">
        <v>5</v>
      </c>
      <c r="Z1196" s="1" t="s">
        <v>46</v>
      </c>
      <c r="AA1196" s="1">
        <v>142.49</v>
      </c>
      <c r="AB1196" s="1">
        <v>18638.3409854565</v>
      </c>
      <c r="AC1196" s="1" t="s">
        <v>39</v>
      </c>
      <c r="AD1196" s="1">
        <v>4.6100000000000003</v>
      </c>
      <c r="AE1196" s="1">
        <v>27366.01</v>
      </c>
      <c r="AF1196" s="1">
        <v>23247.7</v>
      </c>
      <c r="AG1196" s="6">
        <f t="shared" si="150"/>
        <v>0.84951003087406607</v>
      </c>
      <c r="AH1196">
        <f t="shared" si="151"/>
        <v>-4118.3099999999977</v>
      </c>
    </row>
    <row r="1197" spans="1:34" x14ac:dyDescent="0.3">
      <c r="A1197" s="1" t="s">
        <v>2502</v>
      </c>
      <c r="B1197" s="1" t="s">
        <v>2503</v>
      </c>
      <c r="C1197" s="1">
        <v>48</v>
      </c>
      <c r="D1197" s="1" t="str">
        <f t="shared" si="144"/>
        <v>40-59</v>
      </c>
      <c r="E1197" s="1" t="s">
        <v>25</v>
      </c>
      <c r="F1197" s="1" t="s">
        <v>2078</v>
      </c>
      <c r="G1197" s="1" t="s">
        <v>27</v>
      </c>
      <c r="H1197" s="1" t="s">
        <v>586</v>
      </c>
      <c r="I1197" s="1" t="s">
        <v>334</v>
      </c>
      <c r="J1197" s="1" t="s">
        <v>259</v>
      </c>
      <c r="K1197" s="1" t="str">
        <f t="shared" si="145"/>
        <v>AMS - JFK</v>
      </c>
      <c r="L1197" s="1">
        <v>3594</v>
      </c>
      <c r="M1197" s="1" t="str">
        <f t="shared" si="146"/>
        <v xml:space="preserve">Short-haul </v>
      </c>
      <c r="N1197" s="2">
        <v>0.18997685185185184</v>
      </c>
      <c r="O1197" s="2">
        <v>0.35594907407407406</v>
      </c>
      <c r="P1197" s="3">
        <v>45666</v>
      </c>
      <c r="Q1197" s="2">
        <v>0.22817129629629629</v>
      </c>
      <c r="R1197" s="2">
        <v>0.39414351851851853</v>
      </c>
      <c r="S1197" s="2">
        <f t="shared" si="147"/>
        <v>3.8194444444444448E-2</v>
      </c>
      <c r="T1197" s="2">
        <f t="shared" si="148"/>
        <v>3.8194444444444475E-2</v>
      </c>
      <c r="U1197" s="1">
        <v>55</v>
      </c>
      <c r="V1197" s="1" t="str">
        <f t="shared" si="149"/>
        <v>Moderate-delay</v>
      </c>
      <c r="W1197" s="1">
        <v>204.19</v>
      </c>
      <c r="X1197" s="1" t="s">
        <v>37</v>
      </c>
      <c r="Y1197" s="1">
        <v>5</v>
      </c>
      <c r="Z1197" s="1" t="s">
        <v>32</v>
      </c>
      <c r="AA1197" s="1">
        <v>9.56</v>
      </c>
      <c r="AB1197" s="1">
        <v>19114.307402035502</v>
      </c>
      <c r="AC1197" s="1" t="s">
        <v>33</v>
      </c>
      <c r="AD1197" s="1">
        <v>3.67</v>
      </c>
      <c r="AE1197" s="1">
        <v>27937.17</v>
      </c>
      <c r="AF1197" s="1">
        <v>13070.07</v>
      </c>
      <c r="AG1197" s="6">
        <f t="shared" si="150"/>
        <v>0.46783800936172132</v>
      </c>
      <c r="AH1197">
        <f t="shared" si="151"/>
        <v>-14867.099999999999</v>
      </c>
    </row>
    <row r="1198" spans="1:34" x14ac:dyDescent="0.3">
      <c r="A1198" s="1" t="s">
        <v>2504</v>
      </c>
      <c r="B1198" s="1" t="s">
        <v>2505</v>
      </c>
      <c r="C1198" s="1">
        <v>42</v>
      </c>
      <c r="D1198" s="1" t="str">
        <f t="shared" si="144"/>
        <v>40-59</v>
      </c>
      <c r="E1198" s="1" t="s">
        <v>36</v>
      </c>
      <c r="F1198" s="1" t="s">
        <v>2078</v>
      </c>
      <c r="G1198" s="1" t="s">
        <v>27</v>
      </c>
      <c r="H1198" s="1" t="s">
        <v>599</v>
      </c>
      <c r="I1198" s="1" t="s">
        <v>259</v>
      </c>
      <c r="J1198" s="1" t="s">
        <v>214</v>
      </c>
      <c r="K1198" s="1" t="str">
        <f t="shared" si="145"/>
        <v>JFK - DEL</v>
      </c>
      <c r="L1198" s="1">
        <v>3239</v>
      </c>
      <c r="M1198" s="1" t="str">
        <f t="shared" si="146"/>
        <v xml:space="preserve">Short-haul </v>
      </c>
      <c r="N1198" s="2">
        <v>9.6747685185185187E-2</v>
      </c>
      <c r="O1198" s="2">
        <v>0.24605324074074075</v>
      </c>
      <c r="P1198" s="3">
        <v>45658</v>
      </c>
      <c r="Q1198" s="2">
        <v>0.16410879629629629</v>
      </c>
      <c r="R1198" s="2">
        <v>0.31341435185185185</v>
      </c>
      <c r="S1198" s="2">
        <f t="shared" si="147"/>
        <v>6.7361111111111108E-2</v>
      </c>
      <c r="T1198" s="2">
        <f t="shared" si="148"/>
        <v>6.7361111111111094E-2</v>
      </c>
      <c r="U1198" s="1">
        <v>97</v>
      </c>
      <c r="V1198" s="1" t="str">
        <f t="shared" si="149"/>
        <v>Moderate-delay</v>
      </c>
      <c r="W1198" s="1">
        <v>1489.75</v>
      </c>
      <c r="X1198" s="1" t="s">
        <v>31</v>
      </c>
      <c r="Y1198" s="1">
        <v>5</v>
      </c>
      <c r="Z1198" s="1" t="s">
        <v>42</v>
      </c>
      <c r="AA1198" s="1">
        <v>7.18</v>
      </c>
      <c r="AB1198" s="1">
        <v>17008.021606169401</v>
      </c>
      <c r="AC1198" s="1" t="s">
        <v>39</v>
      </c>
      <c r="AD1198" s="1">
        <v>4.99</v>
      </c>
      <c r="AE1198" s="1">
        <v>25409.63</v>
      </c>
      <c r="AF1198" s="1">
        <v>95345.44</v>
      </c>
      <c r="AG1198" s="6">
        <f t="shared" si="150"/>
        <v>3.7523348431283727</v>
      </c>
      <c r="AH1198">
        <f t="shared" si="151"/>
        <v>69935.81</v>
      </c>
    </row>
    <row r="1199" spans="1:34" x14ac:dyDescent="0.3">
      <c r="A1199" s="1" t="s">
        <v>2506</v>
      </c>
      <c r="B1199" s="1" t="s">
        <v>2507</v>
      </c>
      <c r="C1199" s="1">
        <v>71</v>
      </c>
      <c r="D1199" s="1" t="str">
        <f t="shared" si="144"/>
        <v>70-80</v>
      </c>
      <c r="E1199" s="1" t="s">
        <v>25</v>
      </c>
      <c r="F1199" s="1" t="s">
        <v>2078</v>
      </c>
      <c r="G1199" s="1" t="s">
        <v>45</v>
      </c>
      <c r="H1199" s="1" t="s">
        <v>599</v>
      </c>
      <c r="I1199" s="1" t="s">
        <v>259</v>
      </c>
      <c r="J1199" s="1" t="s">
        <v>214</v>
      </c>
      <c r="K1199" s="1" t="str">
        <f t="shared" si="145"/>
        <v>JFK - DEL</v>
      </c>
      <c r="L1199" s="1">
        <v>3239</v>
      </c>
      <c r="M1199" s="1" t="str">
        <f t="shared" si="146"/>
        <v xml:space="preserve">Short-haul </v>
      </c>
      <c r="N1199" s="2">
        <v>9.6747685185185187E-2</v>
      </c>
      <c r="O1199" s="2">
        <v>0.24605324074074075</v>
      </c>
      <c r="P1199" s="3">
        <v>45659</v>
      </c>
      <c r="Q1199" s="2">
        <v>0.16410879629629629</v>
      </c>
      <c r="R1199" s="2">
        <v>0.31341435185185185</v>
      </c>
      <c r="S1199" s="2">
        <f t="shared" si="147"/>
        <v>6.7361111111111108E-2</v>
      </c>
      <c r="T1199" s="2">
        <f t="shared" si="148"/>
        <v>6.7361111111111094E-2</v>
      </c>
      <c r="U1199" s="1">
        <v>97</v>
      </c>
      <c r="V1199" s="1" t="str">
        <f t="shared" si="149"/>
        <v>Moderate-delay</v>
      </c>
      <c r="W1199" s="1">
        <v>451.16</v>
      </c>
      <c r="X1199" s="1" t="s">
        <v>53</v>
      </c>
      <c r="Y1199" s="1">
        <v>5</v>
      </c>
      <c r="Z1199" s="1" t="s">
        <v>80</v>
      </c>
      <c r="AA1199" s="1">
        <v>132.63</v>
      </c>
      <c r="AB1199" s="1">
        <v>17239.279303973599</v>
      </c>
      <c r="AC1199" s="1" t="s">
        <v>33</v>
      </c>
      <c r="AD1199" s="1">
        <v>4.82</v>
      </c>
      <c r="AE1199" s="1">
        <v>25687.14</v>
      </c>
      <c r="AF1199" s="1">
        <v>28900.77</v>
      </c>
      <c r="AG1199" s="6">
        <f t="shared" si="150"/>
        <v>1.1251065708366133</v>
      </c>
      <c r="AH1199">
        <f t="shared" si="151"/>
        <v>3213.630000000001</v>
      </c>
    </row>
    <row r="1200" spans="1:34" x14ac:dyDescent="0.3">
      <c r="A1200" s="1" t="s">
        <v>2508</v>
      </c>
      <c r="B1200" s="1" t="s">
        <v>2509</v>
      </c>
      <c r="C1200" s="1">
        <v>34</v>
      </c>
      <c r="D1200" s="1" t="str">
        <f t="shared" si="144"/>
        <v>30-39</v>
      </c>
      <c r="E1200" s="1" t="s">
        <v>36</v>
      </c>
      <c r="F1200" s="1" t="s">
        <v>2078</v>
      </c>
      <c r="G1200" s="1" t="s">
        <v>45</v>
      </c>
      <c r="H1200" s="1" t="s">
        <v>599</v>
      </c>
      <c r="I1200" s="1" t="s">
        <v>259</v>
      </c>
      <c r="J1200" s="1" t="s">
        <v>214</v>
      </c>
      <c r="K1200" s="1" t="str">
        <f t="shared" si="145"/>
        <v>JFK - DEL</v>
      </c>
      <c r="L1200" s="1">
        <v>3239</v>
      </c>
      <c r="M1200" s="1" t="str">
        <f t="shared" si="146"/>
        <v xml:space="preserve">Short-haul </v>
      </c>
      <c r="N1200" s="2">
        <v>9.6747685185185187E-2</v>
      </c>
      <c r="O1200" s="2">
        <v>0.24605324074074075</v>
      </c>
      <c r="P1200" s="3">
        <v>45659</v>
      </c>
      <c r="Q1200" s="2">
        <v>0.16410879629629629</v>
      </c>
      <c r="R1200" s="2">
        <v>0.31341435185185185</v>
      </c>
      <c r="S1200" s="2">
        <f t="shared" si="147"/>
        <v>6.7361111111111108E-2</v>
      </c>
      <c r="T1200" s="2">
        <f t="shared" si="148"/>
        <v>6.7361111111111094E-2</v>
      </c>
      <c r="U1200" s="1">
        <v>97</v>
      </c>
      <c r="V1200" s="1" t="str">
        <f t="shared" si="149"/>
        <v>Moderate-delay</v>
      </c>
      <c r="W1200" s="1">
        <v>1270.25</v>
      </c>
      <c r="X1200" s="1" t="s">
        <v>37</v>
      </c>
      <c r="Y1200" s="1">
        <v>3</v>
      </c>
      <c r="Z1200" s="1" t="s">
        <v>46</v>
      </c>
      <c r="AA1200" s="1">
        <v>12.4</v>
      </c>
      <c r="AB1200" s="1">
        <v>16783.9678611075</v>
      </c>
      <c r="AC1200" s="1" t="s">
        <v>33</v>
      </c>
      <c r="AD1200" s="1">
        <v>3.92</v>
      </c>
      <c r="AE1200" s="1">
        <v>25140.76</v>
      </c>
      <c r="AF1200" s="1">
        <v>81298.48</v>
      </c>
      <c r="AG1200" s="6">
        <f t="shared" si="150"/>
        <v>3.2337319953732506</v>
      </c>
      <c r="AH1200">
        <f t="shared" si="151"/>
        <v>56157.72</v>
      </c>
    </row>
    <row r="1201" spans="1:34" x14ac:dyDescent="0.3">
      <c r="A1201" s="1" t="s">
        <v>2510</v>
      </c>
      <c r="B1201" s="1" t="s">
        <v>2511</v>
      </c>
      <c r="C1201" s="1">
        <v>68</v>
      </c>
      <c r="D1201" s="1" t="str">
        <f t="shared" si="144"/>
        <v>60-69</v>
      </c>
      <c r="E1201" s="1" t="s">
        <v>36</v>
      </c>
      <c r="F1201" s="1" t="s">
        <v>2078</v>
      </c>
      <c r="G1201" s="1" t="s">
        <v>45</v>
      </c>
      <c r="H1201" s="1" t="s">
        <v>599</v>
      </c>
      <c r="I1201" s="1" t="s">
        <v>259</v>
      </c>
      <c r="J1201" s="1" t="s">
        <v>214</v>
      </c>
      <c r="K1201" s="1" t="str">
        <f t="shared" si="145"/>
        <v>JFK - DEL</v>
      </c>
      <c r="L1201" s="1">
        <v>3239</v>
      </c>
      <c r="M1201" s="1" t="str">
        <f t="shared" si="146"/>
        <v xml:space="preserve">Short-haul </v>
      </c>
      <c r="N1201" s="2">
        <v>9.6747685185185187E-2</v>
      </c>
      <c r="O1201" s="2">
        <v>0.24605324074074075</v>
      </c>
      <c r="P1201" s="3">
        <v>45662</v>
      </c>
      <c r="Q1201" s="2">
        <v>0.16410879629629629</v>
      </c>
      <c r="R1201" s="2">
        <v>0.31341435185185185</v>
      </c>
      <c r="S1201" s="2">
        <f t="shared" si="147"/>
        <v>6.7361111111111108E-2</v>
      </c>
      <c r="T1201" s="2">
        <f t="shared" si="148"/>
        <v>6.7361111111111094E-2</v>
      </c>
      <c r="U1201" s="1">
        <v>97</v>
      </c>
      <c r="V1201" s="1" t="str">
        <f t="shared" si="149"/>
        <v>Moderate-delay</v>
      </c>
      <c r="W1201" s="1">
        <v>1414.21</v>
      </c>
      <c r="X1201" s="1" t="s">
        <v>53</v>
      </c>
      <c r="Y1201" s="1">
        <v>5</v>
      </c>
      <c r="Z1201" s="1" t="s">
        <v>80</v>
      </c>
      <c r="AA1201" s="1">
        <v>183.18</v>
      </c>
      <c r="AB1201" s="1">
        <v>17101.2617734655</v>
      </c>
      <c r="AC1201" s="1" t="s">
        <v>39</v>
      </c>
      <c r="AD1201" s="1">
        <v>3.2</v>
      </c>
      <c r="AE1201" s="1">
        <v>25521.51</v>
      </c>
      <c r="AF1201" s="1">
        <v>90546.08</v>
      </c>
      <c r="AG1201" s="6">
        <f t="shared" si="150"/>
        <v>3.5478339643696635</v>
      </c>
      <c r="AH1201">
        <f t="shared" si="151"/>
        <v>65024.570000000007</v>
      </c>
    </row>
    <row r="1202" spans="1:34" x14ac:dyDescent="0.3">
      <c r="A1202" s="1" t="s">
        <v>2512</v>
      </c>
      <c r="B1202" s="1" t="s">
        <v>2513</v>
      </c>
      <c r="C1202" s="1">
        <v>74</v>
      </c>
      <c r="D1202" s="1" t="str">
        <f t="shared" si="144"/>
        <v>70-80</v>
      </c>
      <c r="E1202" s="1" t="s">
        <v>36</v>
      </c>
      <c r="F1202" s="1" t="s">
        <v>2078</v>
      </c>
      <c r="G1202" s="1" t="s">
        <v>45</v>
      </c>
      <c r="H1202" s="1" t="s">
        <v>612</v>
      </c>
      <c r="I1202" s="1" t="s">
        <v>29</v>
      </c>
      <c r="J1202" s="1" t="s">
        <v>88</v>
      </c>
      <c r="K1202" s="1" t="str">
        <f t="shared" si="145"/>
        <v>LHR - CDG</v>
      </c>
      <c r="L1202" s="1">
        <v>2142</v>
      </c>
      <c r="M1202" s="1" t="str">
        <f t="shared" si="146"/>
        <v xml:space="preserve">Short-haul </v>
      </c>
      <c r="N1202" s="2">
        <v>0.87881944444444449</v>
      </c>
      <c r="O1202" s="2">
        <v>0.97743055555555558</v>
      </c>
      <c r="P1202" s="3">
        <v>45660</v>
      </c>
      <c r="Q1202" s="2">
        <v>0.94062500000000004</v>
      </c>
      <c r="R1202" s="2">
        <v>3.923611111111111E-2</v>
      </c>
      <c r="S1202" s="2">
        <f t="shared" si="147"/>
        <v>6.1805555555555558E-2</v>
      </c>
      <c r="T1202" s="2">
        <f t="shared" si="148"/>
        <v>6.1805555555555558E-2</v>
      </c>
      <c r="U1202" s="1">
        <v>89</v>
      </c>
      <c r="V1202" s="1" t="str">
        <f t="shared" si="149"/>
        <v>Moderate-delay</v>
      </c>
      <c r="W1202" s="1">
        <v>411.77</v>
      </c>
      <c r="X1202" s="1" t="s">
        <v>53</v>
      </c>
      <c r="Y1202" s="1">
        <v>5</v>
      </c>
      <c r="Z1202" s="1" t="s">
        <v>32</v>
      </c>
      <c r="AA1202" s="1">
        <v>90.52</v>
      </c>
      <c r="AB1202" s="1">
        <v>11239.7714127172</v>
      </c>
      <c r="AC1202" s="1" t="s">
        <v>39</v>
      </c>
      <c r="AD1202" s="1">
        <v>4.1500000000000004</v>
      </c>
      <c r="AE1202" s="1">
        <v>18487.73</v>
      </c>
      <c r="AF1202" s="1">
        <v>26371.38</v>
      </c>
      <c r="AG1202" s="6">
        <f t="shared" si="150"/>
        <v>1.4264260674512232</v>
      </c>
      <c r="AH1202">
        <f t="shared" si="151"/>
        <v>7883.6500000000015</v>
      </c>
    </row>
    <row r="1203" spans="1:34" x14ac:dyDescent="0.3">
      <c r="A1203" s="1" t="s">
        <v>2514</v>
      </c>
      <c r="B1203" s="1" t="s">
        <v>2515</v>
      </c>
      <c r="C1203" s="1">
        <v>56</v>
      </c>
      <c r="D1203" s="1" t="str">
        <f t="shared" si="144"/>
        <v>40-59</v>
      </c>
      <c r="E1203" s="1" t="s">
        <v>25</v>
      </c>
      <c r="F1203" s="1" t="s">
        <v>2078</v>
      </c>
      <c r="G1203" s="1" t="s">
        <v>45</v>
      </c>
      <c r="H1203" s="1" t="s">
        <v>612</v>
      </c>
      <c r="I1203" s="1" t="s">
        <v>29</v>
      </c>
      <c r="J1203" s="1" t="s">
        <v>88</v>
      </c>
      <c r="K1203" s="1" t="str">
        <f t="shared" si="145"/>
        <v>LHR - CDG</v>
      </c>
      <c r="L1203" s="1">
        <v>2142</v>
      </c>
      <c r="M1203" s="1" t="str">
        <f t="shared" si="146"/>
        <v xml:space="preserve">Short-haul </v>
      </c>
      <c r="N1203" s="2">
        <v>0.87881944444444449</v>
      </c>
      <c r="O1203" s="2">
        <v>0.97743055555555558</v>
      </c>
      <c r="P1203" s="3">
        <v>45661</v>
      </c>
      <c r="Q1203" s="2">
        <v>0.94062500000000004</v>
      </c>
      <c r="R1203" s="2">
        <v>3.923611111111111E-2</v>
      </c>
      <c r="S1203" s="2">
        <f t="shared" si="147"/>
        <v>6.1805555555555558E-2</v>
      </c>
      <c r="T1203" s="2">
        <f t="shared" si="148"/>
        <v>6.1805555555555558E-2</v>
      </c>
      <c r="U1203" s="1">
        <v>89</v>
      </c>
      <c r="V1203" s="1" t="str">
        <f t="shared" si="149"/>
        <v>Moderate-delay</v>
      </c>
      <c r="W1203" s="1">
        <v>1199.0999999999999</v>
      </c>
      <c r="X1203" s="1" t="s">
        <v>53</v>
      </c>
      <c r="Y1203" s="1">
        <v>5</v>
      </c>
      <c r="Z1203" s="1" t="s">
        <v>46</v>
      </c>
      <c r="AA1203" s="1">
        <v>132.24</v>
      </c>
      <c r="AB1203" s="1">
        <v>12190.949867765101</v>
      </c>
      <c r="AC1203" s="1" t="s">
        <v>33</v>
      </c>
      <c r="AD1203" s="1">
        <v>4.37</v>
      </c>
      <c r="AE1203" s="1">
        <v>19629.14</v>
      </c>
      <c r="AF1203" s="1">
        <v>76768.850000000006</v>
      </c>
      <c r="AG1203" s="6">
        <f t="shared" si="150"/>
        <v>3.9109634961083373</v>
      </c>
      <c r="AH1203">
        <f t="shared" si="151"/>
        <v>57139.710000000006</v>
      </c>
    </row>
    <row r="1204" spans="1:34" x14ac:dyDescent="0.3">
      <c r="A1204" s="1" t="s">
        <v>2516</v>
      </c>
      <c r="B1204" s="1" t="s">
        <v>2517</v>
      </c>
      <c r="C1204" s="1">
        <v>59</v>
      </c>
      <c r="D1204" s="1" t="str">
        <f t="shared" si="144"/>
        <v>40-59</v>
      </c>
      <c r="E1204" s="1" t="s">
        <v>25</v>
      </c>
      <c r="F1204" s="1" t="s">
        <v>2078</v>
      </c>
      <c r="G1204" s="1" t="s">
        <v>45</v>
      </c>
      <c r="H1204" s="1" t="s">
        <v>625</v>
      </c>
      <c r="I1204" s="1" t="s">
        <v>72</v>
      </c>
      <c r="J1204" s="1" t="s">
        <v>382</v>
      </c>
      <c r="K1204" s="1" t="str">
        <f t="shared" si="145"/>
        <v>ICN - LAX</v>
      </c>
      <c r="L1204" s="1">
        <v>10284</v>
      </c>
      <c r="M1204" s="1" t="str">
        <f t="shared" si="146"/>
        <v>Long-haul</v>
      </c>
      <c r="N1204" s="2">
        <v>0.55234953703703704</v>
      </c>
      <c r="O1204" s="2">
        <v>2.8043981481481482E-2</v>
      </c>
      <c r="P1204" s="3">
        <v>45668</v>
      </c>
      <c r="Q1204" s="2">
        <v>0.60859953703703706</v>
      </c>
      <c r="R1204" s="2">
        <v>8.4293981481481484E-2</v>
      </c>
      <c r="S1204" s="2">
        <f t="shared" si="147"/>
        <v>5.6250000000000022E-2</v>
      </c>
      <c r="T1204" s="2">
        <f t="shared" si="148"/>
        <v>5.6250000000000001E-2</v>
      </c>
      <c r="U1204" s="1">
        <v>81</v>
      </c>
      <c r="V1204" s="1" t="str">
        <f t="shared" si="149"/>
        <v>Moderate-delay</v>
      </c>
      <c r="W1204" s="1">
        <v>1411.55</v>
      </c>
      <c r="X1204" s="1" t="s">
        <v>37</v>
      </c>
      <c r="Y1204" s="1">
        <v>5</v>
      </c>
      <c r="Z1204" s="1" t="s">
        <v>38</v>
      </c>
      <c r="AA1204" s="1">
        <v>123.67</v>
      </c>
      <c r="AB1204" s="1">
        <v>52013.642309408002</v>
      </c>
      <c r="AC1204" s="1" t="s">
        <v>33</v>
      </c>
      <c r="AD1204" s="1">
        <v>4.0999999999999996</v>
      </c>
      <c r="AE1204" s="1">
        <v>67416.37</v>
      </c>
      <c r="AF1204" s="1">
        <v>90363.93</v>
      </c>
      <c r="AG1204" s="6">
        <f t="shared" si="150"/>
        <v>1.3403855769748505</v>
      </c>
      <c r="AH1204">
        <f t="shared" si="151"/>
        <v>22947.559999999998</v>
      </c>
    </row>
    <row r="1205" spans="1:34" x14ac:dyDescent="0.3">
      <c r="A1205" s="1" t="s">
        <v>2518</v>
      </c>
      <c r="B1205" s="1" t="s">
        <v>2519</v>
      </c>
      <c r="C1205" s="1">
        <v>34</v>
      </c>
      <c r="D1205" s="1" t="str">
        <f t="shared" si="144"/>
        <v>30-39</v>
      </c>
      <c r="E1205" s="1" t="s">
        <v>25</v>
      </c>
      <c r="F1205" s="1" t="s">
        <v>2078</v>
      </c>
      <c r="G1205" s="1" t="s">
        <v>45</v>
      </c>
      <c r="H1205" s="1" t="s">
        <v>625</v>
      </c>
      <c r="I1205" s="1" t="s">
        <v>72</v>
      </c>
      <c r="J1205" s="1" t="s">
        <v>382</v>
      </c>
      <c r="K1205" s="1" t="str">
        <f t="shared" si="145"/>
        <v>ICN - LAX</v>
      </c>
      <c r="L1205" s="1">
        <v>10284</v>
      </c>
      <c r="M1205" s="1" t="str">
        <f t="shared" si="146"/>
        <v>Long-haul</v>
      </c>
      <c r="N1205" s="2">
        <v>0.55234953703703704</v>
      </c>
      <c r="O1205" s="2">
        <v>2.8043981481481482E-2</v>
      </c>
      <c r="P1205" s="3">
        <v>45665</v>
      </c>
      <c r="Q1205" s="2">
        <v>0.60859953703703706</v>
      </c>
      <c r="R1205" s="2">
        <v>8.4293981481481484E-2</v>
      </c>
      <c r="S1205" s="2">
        <f t="shared" si="147"/>
        <v>5.6250000000000022E-2</v>
      </c>
      <c r="T1205" s="2">
        <f t="shared" si="148"/>
        <v>5.6250000000000001E-2</v>
      </c>
      <c r="U1205" s="1">
        <v>81</v>
      </c>
      <c r="V1205" s="1" t="str">
        <f t="shared" si="149"/>
        <v>Moderate-delay</v>
      </c>
      <c r="W1205" s="1">
        <v>456.63</v>
      </c>
      <c r="X1205" s="1" t="s">
        <v>53</v>
      </c>
      <c r="Y1205" s="1">
        <v>3</v>
      </c>
      <c r="Z1205" s="1" t="s">
        <v>32</v>
      </c>
      <c r="AA1205" s="1">
        <v>10.75</v>
      </c>
      <c r="AB1205" s="1">
        <v>52199.973948907602</v>
      </c>
      <c r="AC1205" s="1" t="s">
        <v>39</v>
      </c>
      <c r="AD1205" s="1">
        <v>4.03</v>
      </c>
      <c r="AE1205" s="1">
        <v>67639.97</v>
      </c>
      <c r="AF1205" s="1">
        <v>29226.47</v>
      </c>
      <c r="AG1205" s="6">
        <f t="shared" si="150"/>
        <v>0.43208874870878861</v>
      </c>
      <c r="AH1205">
        <f t="shared" si="151"/>
        <v>-38413.5</v>
      </c>
    </row>
    <row r="1206" spans="1:34" x14ac:dyDescent="0.3">
      <c r="A1206" s="1" t="s">
        <v>2520</v>
      </c>
      <c r="B1206" s="1" t="s">
        <v>2521</v>
      </c>
      <c r="C1206" s="1">
        <v>24</v>
      </c>
      <c r="D1206" s="1" t="str">
        <f t="shared" si="144"/>
        <v>18-29</v>
      </c>
      <c r="E1206" s="1" t="s">
        <v>36</v>
      </c>
      <c r="F1206" s="1" t="s">
        <v>2078</v>
      </c>
      <c r="G1206" s="1" t="s">
        <v>45</v>
      </c>
      <c r="H1206" s="1" t="s">
        <v>625</v>
      </c>
      <c r="I1206" s="1" t="s">
        <v>72</v>
      </c>
      <c r="J1206" s="1" t="s">
        <v>382</v>
      </c>
      <c r="K1206" s="1" t="str">
        <f t="shared" si="145"/>
        <v>ICN - LAX</v>
      </c>
      <c r="L1206" s="1">
        <v>10284</v>
      </c>
      <c r="M1206" s="1" t="str">
        <f t="shared" si="146"/>
        <v>Long-haul</v>
      </c>
      <c r="N1206" s="2">
        <v>0.55234953703703704</v>
      </c>
      <c r="O1206" s="2">
        <v>2.8043981481481482E-2</v>
      </c>
      <c r="P1206" s="3">
        <v>45668</v>
      </c>
      <c r="Q1206" s="2">
        <v>0.60859953703703706</v>
      </c>
      <c r="R1206" s="2">
        <v>8.4293981481481484E-2</v>
      </c>
      <c r="S1206" s="2">
        <f t="shared" si="147"/>
        <v>5.6250000000000022E-2</v>
      </c>
      <c r="T1206" s="2">
        <f t="shared" si="148"/>
        <v>5.6250000000000001E-2</v>
      </c>
      <c r="U1206" s="1">
        <v>81</v>
      </c>
      <c r="V1206" s="1" t="str">
        <f t="shared" si="149"/>
        <v>Moderate-delay</v>
      </c>
      <c r="W1206" s="1">
        <v>1428.97</v>
      </c>
      <c r="X1206" s="1" t="s">
        <v>31</v>
      </c>
      <c r="Y1206" s="1">
        <v>5</v>
      </c>
      <c r="Z1206" s="1" t="s">
        <v>32</v>
      </c>
      <c r="AA1206" s="1">
        <v>126.22</v>
      </c>
      <c r="AB1206" s="1">
        <v>52246.247694556201</v>
      </c>
      <c r="AC1206" s="1" t="s">
        <v>33</v>
      </c>
      <c r="AD1206" s="1">
        <v>4.6100000000000003</v>
      </c>
      <c r="AE1206" s="1">
        <v>67695.5</v>
      </c>
      <c r="AF1206" s="1">
        <v>91479.32</v>
      </c>
      <c r="AG1206" s="6">
        <f t="shared" si="150"/>
        <v>1.3513353177094489</v>
      </c>
      <c r="AH1206">
        <f t="shared" si="151"/>
        <v>23783.820000000007</v>
      </c>
    </row>
    <row r="1207" spans="1:34" x14ac:dyDescent="0.3">
      <c r="A1207" s="4" t="s">
        <v>2522</v>
      </c>
      <c r="B1207" s="1" t="s">
        <v>2523</v>
      </c>
      <c r="C1207" s="1">
        <v>73</v>
      </c>
      <c r="D1207" s="1" t="str">
        <f t="shared" si="144"/>
        <v>70-80</v>
      </c>
      <c r="E1207" s="1" t="s">
        <v>25</v>
      </c>
      <c r="F1207" s="1" t="s">
        <v>2078</v>
      </c>
      <c r="G1207" s="1" t="s">
        <v>27</v>
      </c>
      <c r="H1207" s="1" t="s">
        <v>625</v>
      </c>
      <c r="I1207" s="1" t="s">
        <v>72</v>
      </c>
      <c r="J1207" s="1" t="s">
        <v>382</v>
      </c>
      <c r="K1207" s="1" t="str">
        <f t="shared" si="145"/>
        <v>ICN - LAX</v>
      </c>
      <c r="L1207" s="1">
        <v>10284</v>
      </c>
      <c r="M1207" s="1" t="str">
        <f t="shared" si="146"/>
        <v>Long-haul</v>
      </c>
      <c r="N1207" s="2">
        <v>0.55234953703703704</v>
      </c>
      <c r="O1207" s="2">
        <v>2.8043981481481482E-2</v>
      </c>
      <c r="P1207" s="3">
        <v>45661</v>
      </c>
      <c r="Q1207" s="2">
        <v>0.60859953703703706</v>
      </c>
      <c r="R1207" s="2">
        <v>8.4293981481481484E-2</v>
      </c>
      <c r="S1207" s="2">
        <f t="shared" si="147"/>
        <v>5.6250000000000022E-2</v>
      </c>
      <c r="T1207" s="2">
        <f t="shared" si="148"/>
        <v>5.6250000000000001E-2</v>
      </c>
      <c r="U1207" s="1">
        <v>81</v>
      </c>
      <c r="V1207" s="1" t="str">
        <f t="shared" si="149"/>
        <v>Moderate-delay</v>
      </c>
      <c r="W1207" s="1">
        <v>1212.2</v>
      </c>
      <c r="X1207" s="1" t="s">
        <v>37</v>
      </c>
      <c r="Y1207" s="1">
        <v>5</v>
      </c>
      <c r="Z1207" s="1" t="s">
        <v>38</v>
      </c>
      <c r="AA1207" s="1">
        <v>158.5</v>
      </c>
      <c r="AB1207" s="1">
        <v>52413.380521177802</v>
      </c>
      <c r="AC1207" s="1" t="s">
        <v>39</v>
      </c>
      <c r="AD1207" s="1">
        <v>3.92</v>
      </c>
      <c r="AE1207" s="1">
        <v>67896.06</v>
      </c>
      <c r="AF1207" s="1">
        <v>77612.5</v>
      </c>
      <c r="AG1207" s="6">
        <f t="shared" si="150"/>
        <v>1.1431075676556195</v>
      </c>
      <c r="AH1207">
        <f t="shared" si="151"/>
        <v>9716.4400000000023</v>
      </c>
    </row>
    <row r="1208" spans="1:34" x14ac:dyDescent="0.3">
      <c r="A1208" s="1" t="s">
        <v>2524</v>
      </c>
      <c r="B1208" s="1" t="s">
        <v>2525</v>
      </c>
      <c r="C1208" s="1">
        <v>63</v>
      </c>
      <c r="D1208" s="1" t="str">
        <f t="shared" si="144"/>
        <v>60-69</v>
      </c>
      <c r="E1208" s="1" t="s">
        <v>25</v>
      </c>
      <c r="F1208" s="1" t="s">
        <v>2078</v>
      </c>
      <c r="G1208" s="1" t="s">
        <v>27</v>
      </c>
      <c r="H1208" s="1" t="s">
        <v>625</v>
      </c>
      <c r="I1208" s="1" t="s">
        <v>72</v>
      </c>
      <c r="J1208" s="1" t="s">
        <v>382</v>
      </c>
      <c r="K1208" s="1" t="str">
        <f t="shared" si="145"/>
        <v>ICN - LAX</v>
      </c>
      <c r="L1208" s="1">
        <v>10284</v>
      </c>
      <c r="M1208" s="1" t="str">
        <f t="shared" si="146"/>
        <v>Long-haul</v>
      </c>
      <c r="N1208" s="2">
        <v>0.55234953703703704</v>
      </c>
      <c r="O1208" s="2">
        <v>2.8043981481481482E-2</v>
      </c>
      <c r="P1208" s="3">
        <v>45671</v>
      </c>
      <c r="Q1208" s="2">
        <v>0.60859953703703706</v>
      </c>
      <c r="R1208" s="2">
        <v>8.4293981481481484E-2</v>
      </c>
      <c r="S1208" s="2">
        <f t="shared" si="147"/>
        <v>5.6250000000000022E-2</v>
      </c>
      <c r="T1208" s="2">
        <f t="shared" si="148"/>
        <v>5.6250000000000001E-2</v>
      </c>
      <c r="U1208" s="1">
        <v>81</v>
      </c>
      <c r="V1208" s="1" t="str">
        <f t="shared" si="149"/>
        <v>Moderate-delay</v>
      </c>
      <c r="W1208" s="1">
        <v>866.19</v>
      </c>
      <c r="X1208" s="1" t="s">
        <v>31</v>
      </c>
      <c r="Y1208" s="1">
        <v>5</v>
      </c>
      <c r="Z1208" s="1" t="s">
        <v>38</v>
      </c>
      <c r="AA1208" s="1">
        <v>59.02</v>
      </c>
      <c r="AB1208" s="1">
        <v>52041.341253815597</v>
      </c>
      <c r="AC1208" s="1" t="s">
        <v>33</v>
      </c>
      <c r="AD1208" s="1">
        <v>4.22</v>
      </c>
      <c r="AE1208" s="1">
        <v>67449.61</v>
      </c>
      <c r="AF1208" s="1">
        <v>55447.96</v>
      </c>
      <c r="AG1208" s="6">
        <f t="shared" si="150"/>
        <v>0.82206494596484692</v>
      </c>
      <c r="AH1208">
        <f t="shared" si="151"/>
        <v>-12001.650000000001</v>
      </c>
    </row>
    <row r="1209" spans="1:34" x14ac:dyDescent="0.3">
      <c r="A1209" s="1" t="s">
        <v>2526</v>
      </c>
      <c r="B1209" s="1" t="s">
        <v>2527</v>
      </c>
      <c r="C1209" s="1">
        <v>24</v>
      </c>
      <c r="D1209" s="1" t="str">
        <f t="shared" si="144"/>
        <v>18-29</v>
      </c>
      <c r="E1209" s="1" t="s">
        <v>36</v>
      </c>
      <c r="F1209" s="1" t="s">
        <v>2078</v>
      </c>
      <c r="G1209" s="1" t="s">
        <v>45</v>
      </c>
      <c r="H1209" s="1" t="s">
        <v>636</v>
      </c>
      <c r="I1209" s="1" t="s">
        <v>334</v>
      </c>
      <c r="J1209" s="1" t="s">
        <v>88</v>
      </c>
      <c r="K1209" s="1" t="str">
        <f t="shared" si="145"/>
        <v>AMS - CDG</v>
      </c>
      <c r="L1209" s="1">
        <v>5417</v>
      </c>
      <c r="M1209" s="1" t="str">
        <f t="shared" si="146"/>
        <v>Moderate-haul</v>
      </c>
      <c r="N1209" s="2">
        <v>0.29119212962962965</v>
      </c>
      <c r="O1209" s="2">
        <v>0.54188657407407403</v>
      </c>
      <c r="P1209" s="3">
        <v>45661</v>
      </c>
      <c r="Q1209" s="2">
        <v>0.3981365740740741</v>
      </c>
      <c r="R1209" s="2">
        <v>0.64883101851851854</v>
      </c>
      <c r="S1209" s="2">
        <f t="shared" si="147"/>
        <v>0.10694444444444445</v>
      </c>
      <c r="T1209" s="2">
        <f t="shared" si="148"/>
        <v>0.10694444444444451</v>
      </c>
      <c r="U1209" s="1">
        <v>154</v>
      </c>
      <c r="V1209" s="1" t="str">
        <f t="shared" si="149"/>
        <v>Severe-delay</v>
      </c>
      <c r="W1209" s="1">
        <v>609.53</v>
      </c>
      <c r="X1209" s="1" t="s">
        <v>31</v>
      </c>
      <c r="Y1209" s="1">
        <v>5</v>
      </c>
      <c r="Z1209" s="1" t="s">
        <v>46</v>
      </c>
      <c r="AA1209" s="1">
        <v>179.47</v>
      </c>
      <c r="AB1209" s="1">
        <v>27639.156991802301</v>
      </c>
      <c r="AC1209" s="1" t="s">
        <v>33</v>
      </c>
      <c r="AD1209" s="1">
        <v>3.27</v>
      </c>
      <c r="AE1209" s="1">
        <v>38166.99</v>
      </c>
      <c r="AF1209" s="1">
        <v>39045.81</v>
      </c>
      <c r="AG1209" s="6">
        <f t="shared" si="150"/>
        <v>1.0230256564638709</v>
      </c>
      <c r="AH1209">
        <f t="shared" si="151"/>
        <v>878.81999999999971</v>
      </c>
    </row>
    <row r="1210" spans="1:34" x14ac:dyDescent="0.3">
      <c r="A1210" s="1" t="s">
        <v>2528</v>
      </c>
      <c r="B1210" s="1" t="s">
        <v>2529</v>
      </c>
      <c r="C1210" s="1">
        <v>49</v>
      </c>
      <c r="D1210" s="1" t="str">
        <f t="shared" si="144"/>
        <v>40-59</v>
      </c>
      <c r="E1210" s="1" t="s">
        <v>36</v>
      </c>
      <c r="F1210" s="1" t="s">
        <v>2078</v>
      </c>
      <c r="G1210" s="1" t="s">
        <v>45</v>
      </c>
      <c r="H1210" s="1" t="s">
        <v>636</v>
      </c>
      <c r="I1210" s="1" t="s">
        <v>334</v>
      </c>
      <c r="J1210" s="1" t="s">
        <v>88</v>
      </c>
      <c r="K1210" s="1" t="str">
        <f t="shared" si="145"/>
        <v>AMS - CDG</v>
      </c>
      <c r="L1210" s="1">
        <v>5417</v>
      </c>
      <c r="M1210" s="1" t="str">
        <f t="shared" si="146"/>
        <v>Moderate-haul</v>
      </c>
      <c r="N1210" s="2">
        <v>0.29119212962962965</v>
      </c>
      <c r="O1210" s="2">
        <v>0.54188657407407403</v>
      </c>
      <c r="P1210" s="3">
        <v>45664</v>
      </c>
      <c r="Q1210" s="2">
        <v>0.3981365740740741</v>
      </c>
      <c r="R1210" s="2">
        <v>0.64883101851851854</v>
      </c>
      <c r="S1210" s="2">
        <f t="shared" si="147"/>
        <v>0.10694444444444445</v>
      </c>
      <c r="T1210" s="2">
        <f t="shared" si="148"/>
        <v>0.10694444444444451</v>
      </c>
      <c r="U1210" s="1">
        <v>154</v>
      </c>
      <c r="V1210" s="1" t="str">
        <f t="shared" si="149"/>
        <v>Severe-delay</v>
      </c>
      <c r="W1210" s="1">
        <v>72.900000000000006</v>
      </c>
      <c r="X1210" s="1" t="s">
        <v>31</v>
      </c>
      <c r="Y1210" s="1">
        <v>5</v>
      </c>
      <c r="Z1210" s="1" t="s">
        <v>46</v>
      </c>
      <c r="AA1210" s="1">
        <v>196</v>
      </c>
      <c r="AB1210" s="1">
        <v>27982.310565723801</v>
      </c>
      <c r="AC1210" s="1" t="s">
        <v>33</v>
      </c>
      <c r="AD1210" s="1">
        <v>4.24</v>
      </c>
      <c r="AE1210" s="1">
        <v>38578.769999999997</v>
      </c>
      <c r="AF1210" s="1">
        <v>4704.8</v>
      </c>
      <c r="AG1210" s="6">
        <f t="shared" si="150"/>
        <v>0.12195308455920188</v>
      </c>
      <c r="AH1210">
        <f t="shared" si="151"/>
        <v>-33873.969999999994</v>
      </c>
    </row>
    <row r="1211" spans="1:34" x14ac:dyDescent="0.3">
      <c r="A1211" s="1" t="s">
        <v>2530</v>
      </c>
      <c r="B1211" s="1" t="s">
        <v>2531</v>
      </c>
      <c r="C1211" s="1">
        <v>61</v>
      </c>
      <c r="D1211" s="1" t="str">
        <f t="shared" si="144"/>
        <v>60-69</v>
      </c>
      <c r="E1211" s="1" t="s">
        <v>25</v>
      </c>
      <c r="F1211" s="1" t="s">
        <v>2078</v>
      </c>
      <c r="G1211" s="1" t="s">
        <v>45</v>
      </c>
      <c r="H1211" s="1" t="s">
        <v>636</v>
      </c>
      <c r="I1211" s="1" t="s">
        <v>334</v>
      </c>
      <c r="J1211" s="1" t="s">
        <v>88</v>
      </c>
      <c r="K1211" s="1" t="str">
        <f t="shared" si="145"/>
        <v>AMS - CDG</v>
      </c>
      <c r="L1211" s="1">
        <v>5417</v>
      </c>
      <c r="M1211" s="1" t="str">
        <f t="shared" si="146"/>
        <v>Moderate-haul</v>
      </c>
      <c r="N1211" s="2">
        <v>0.29119212962962965</v>
      </c>
      <c r="O1211" s="2">
        <v>0.54188657407407403</v>
      </c>
      <c r="P1211" s="3">
        <v>45666</v>
      </c>
      <c r="Q1211" s="2">
        <v>0.3981365740740741</v>
      </c>
      <c r="R1211" s="2">
        <v>0.64883101851851854</v>
      </c>
      <c r="S1211" s="2">
        <f t="shared" si="147"/>
        <v>0.10694444444444445</v>
      </c>
      <c r="T1211" s="2">
        <f t="shared" si="148"/>
        <v>0.10694444444444451</v>
      </c>
      <c r="U1211" s="1">
        <v>154</v>
      </c>
      <c r="V1211" s="1" t="str">
        <f t="shared" si="149"/>
        <v>Severe-delay</v>
      </c>
      <c r="W1211" s="1">
        <v>692.28</v>
      </c>
      <c r="X1211" s="1" t="s">
        <v>31</v>
      </c>
      <c r="Y1211" s="1">
        <v>5</v>
      </c>
      <c r="Z1211" s="1" t="s">
        <v>42</v>
      </c>
      <c r="AA1211" s="1">
        <v>135.65</v>
      </c>
      <c r="AB1211" s="1">
        <v>27764.852433878001</v>
      </c>
      <c r="AC1211" s="1" t="s">
        <v>33</v>
      </c>
      <c r="AD1211" s="1">
        <v>3.26</v>
      </c>
      <c r="AE1211" s="1">
        <v>38317.82</v>
      </c>
      <c r="AF1211" s="1">
        <v>44333.05</v>
      </c>
      <c r="AG1211" s="6">
        <f t="shared" si="150"/>
        <v>1.1569825736432815</v>
      </c>
      <c r="AH1211">
        <f t="shared" si="151"/>
        <v>6015.2300000000032</v>
      </c>
    </row>
    <row r="1212" spans="1:34" x14ac:dyDescent="0.3">
      <c r="A1212" s="1" t="s">
        <v>2532</v>
      </c>
      <c r="B1212" s="1" t="s">
        <v>2533</v>
      </c>
      <c r="C1212" s="1">
        <v>71</v>
      </c>
      <c r="D1212" s="1" t="str">
        <f t="shared" si="144"/>
        <v>70-80</v>
      </c>
      <c r="E1212" s="1" t="s">
        <v>25</v>
      </c>
      <c r="F1212" s="1" t="s">
        <v>2078</v>
      </c>
      <c r="G1212" s="1" t="s">
        <v>45</v>
      </c>
      <c r="H1212" s="1" t="s">
        <v>636</v>
      </c>
      <c r="I1212" s="1" t="s">
        <v>334</v>
      </c>
      <c r="J1212" s="1" t="s">
        <v>88</v>
      </c>
      <c r="K1212" s="1" t="str">
        <f t="shared" si="145"/>
        <v>AMS - CDG</v>
      </c>
      <c r="L1212" s="1">
        <v>5417</v>
      </c>
      <c r="M1212" s="1" t="str">
        <f t="shared" si="146"/>
        <v>Moderate-haul</v>
      </c>
      <c r="N1212" s="2">
        <v>0.29119212962962965</v>
      </c>
      <c r="O1212" s="2">
        <v>0.54188657407407403</v>
      </c>
      <c r="P1212" s="3">
        <v>45663</v>
      </c>
      <c r="Q1212" s="2">
        <v>0.3981365740740741</v>
      </c>
      <c r="R1212" s="2">
        <v>0.64883101851851854</v>
      </c>
      <c r="S1212" s="2">
        <f t="shared" si="147"/>
        <v>0.10694444444444445</v>
      </c>
      <c r="T1212" s="2">
        <f t="shared" si="148"/>
        <v>0.10694444444444451</v>
      </c>
      <c r="U1212" s="1">
        <v>154</v>
      </c>
      <c r="V1212" s="1" t="str">
        <f t="shared" si="149"/>
        <v>Severe-delay</v>
      </c>
      <c r="W1212" s="1">
        <v>299.31</v>
      </c>
      <c r="X1212" s="1" t="s">
        <v>53</v>
      </c>
      <c r="Y1212" s="1">
        <v>5</v>
      </c>
      <c r="Z1212" s="1" t="s">
        <v>38</v>
      </c>
      <c r="AA1212" s="1">
        <v>128.6</v>
      </c>
      <c r="AB1212" s="1">
        <v>28353.307979397501</v>
      </c>
      <c r="AC1212" s="1" t="s">
        <v>33</v>
      </c>
      <c r="AD1212" s="1">
        <v>3.36</v>
      </c>
      <c r="AE1212" s="1">
        <v>39023.97</v>
      </c>
      <c r="AF1212" s="1">
        <v>19181.560000000001</v>
      </c>
      <c r="AG1212" s="6">
        <f t="shared" si="150"/>
        <v>0.4915327681934975</v>
      </c>
      <c r="AH1212">
        <f t="shared" si="151"/>
        <v>-19842.41</v>
      </c>
    </row>
    <row r="1213" spans="1:34" x14ac:dyDescent="0.3">
      <c r="A1213" s="1" t="s">
        <v>2534</v>
      </c>
      <c r="B1213" s="1" t="s">
        <v>2535</v>
      </c>
      <c r="C1213" s="1">
        <v>60</v>
      </c>
      <c r="D1213" s="1" t="str">
        <f t="shared" si="144"/>
        <v>60-69</v>
      </c>
      <c r="E1213" s="1" t="s">
        <v>25</v>
      </c>
      <c r="F1213" s="1" t="s">
        <v>2078</v>
      </c>
      <c r="G1213" s="1" t="s">
        <v>27</v>
      </c>
      <c r="H1213" s="1" t="s">
        <v>636</v>
      </c>
      <c r="I1213" s="1" t="s">
        <v>334</v>
      </c>
      <c r="J1213" s="1" t="s">
        <v>88</v>
      </c>
      <c r="K1213" s="1" t="str">
        <f t="shared" si="145"/>
        <v>AMS - CDG</v>
      </c>
      <c r="L1213" s="1">
        <v>5417</v>
      </c>
      <c r="M1213" s="1" t="str">
        <f t="shared" si="146"/>
        <v>Moderate-haul</v>
      </c>
      <c r="N1213" s="2">
        <v>0.29119212962962965</v>
      </c>
      <c r="O1213" s="2">
        <v>0.54188657407407403</v>
      </c>
      <c r="P1213" s="3">
        <v>45664</v>
      </c>
      <c r="Q1213" s="2">
        <v>0.3981365740740741</v>
      </c>
      <c r="R1213" s="2">
        <v>0.64883101851851854</v>
      </c>
      <c r="S1213" s="2">
        <f t="shared" si="147"/>
        <v>0.10694444444444445</v>
      </c>
      <c r="T1213" s="2">
        <f t="shared" si="148"/>
        <v>0.10694444444444451</v>
      </c>
      <c r="U1213" s="1">
        <v>154</v>
      </c>
      <c r="V1213" s="1" t="str">
        <f t="shared" si="149"/>
        <v>Severe-delay</v>
      </c>
      <c r="W1213" s="1">
        <v>1188.6099999999999</v>
      </c>
      <c r="X1213" s="1" t="s">
        <v>31</v>
      </c>
      <c r="Y1213" s="1">
        <v>5</v>
      </c>
      <c r="Z1213" s="1" t="s">
        <v>46</v>
      </c>
      <c r="AA1213" s="1">
        <v>98.02</v>
      </c>
      <c r="AB1213" s="1">
        <v>28218.141310827999</v>
      </c>
      <c r="AC1213" s="1" t="s">
        <v>33</v>
      </c>
      <c r="AD1213" s="1">
        <v>4.82</v>
      </c>
      <c r="AE1213" s="1">
        <v>38861.769999999997</v>
      </c>
      <c r="AF1213" s="1">
        <v>76090.64</v>
      </c>
      <c r="AG1213" s="6">
        <f t="shared" si="150"/>
        <v>1.9579818417946482</v>
      </c>
      <c r="AH1213">
        <f t="shared" si="151"/>
        <v>37228.870000000003</v>
      </c>
    </row>
    <row r="1214" spans="1:34" x14ac:dyDescent="0.3">
      <c r="A1214" s="1" t="s">
        <v>2536</v>
      </c>
      <c r="B1214" s="1" t="s">
        <v>2537</v>
      </c>
      <c r="C1214" s="1">
        <v>21</v>
      </c>
      <c r="D1214" s="1" t="str">
        <f t="shared" si="144"/>
        <v>18-29</v>
      </c>
      <c r="E1214" s="1" t="s">
        <v>25</v>
      </c>
      <c r="F1214" s="1" t="s">
        <v>2078</v>
      </c>
      <c r="G1214" s="1" t="s">
        <v>27</v>
      </c>
      <c r="H1214" s="1" t="s">
        <v>636</v>
      </c>
      <c r="I1214" s="1" t="s">
        <v>334</v>
      </c>
      <c r="J1214" s="1" t="s">
        <v>88</v>
      </c>
      <c r="K1214" s="1" t="str">
        <f t="shared" si="145"/>
        <v>AMS - CDG</v>
      </c>
      <c r="L1214" s="1">
        <v>5417</v>
      </c>
      <c r="M1214" s="1" t="str">
        <f t="shared" si="146"/>
        <v>Moderate-haul</v>
      </c>
      <c r="N1214" s="2">
        <v>0.29119212962962965</v>
      </c>
      <c r="O1214" s="2">
        <v>0.54188657407407403</v>
      </c>
      <c r="P1214" s="3">
        <v>45671</v>
      </c>
      <c r="Q1214" s="2">
        <v>0.3981365740740741</v>
      </c>
      <c r="R1214" s="2">
        <v>0.64883101851851854</v>
      </c>
      <c r="S1214" s="2">
        <f t="shared" si="147"/>
        <v>0.10694444444444445</v>
      </c>
      <c r="T1214" s="2">
        <f t="shared" si="148"/>
        <v>0.10694444444444451</v>
      </c>
      <c r="U1214" s="1">
        <v>154</v>
      </c>
      <c r="V1214" s="1" t="str">
        <f t="shared" si="149"/>
        <v>Severe-delay</v>
      </c>
      <c r="W1214" s="1">
        <v>267.83</v>
      </c>
      <c r="X1214" s="1" t="s">
        <v>37</v>
      </c>
      <c r="Y1214" s="1">
        <v>5</v>
      </c>
      <c r="Z1214" s="1" t="s">
        <v>42</v>
      </c>
      <c r="AA1214" s="1">
        <v>47.97</v>
      </c>
      <c r="AB1214" s="1">
        <v>27929.715143525798</v>
      </c>
      <c r="AC1214" s="1" t="s">
        <v>39</v>
      </c>
      <c r="AD1214" s="1">
        <v>3.81</v>
      </c>
      <c r="AE1214" s="1">
        <v>38515.660000000003</v>
      </c>
      <c r="AF1214" s="1">
        <v>17150.71</v>
      </c>
      <c r="AG1214" s="6">
        <f t="shared" si="150"/>
        <v>0.44529186310191743</v>
      </c>
      <c r="AH1214">
        <f t="shared" si="151"/>
        <v>-21364.950000000004</v>
      </c>
    </row>
    <row r="1215" spans="1:34" x14ac:dyDescent="0.3">
      <c r="A1215" s="1" t="s">
        <v>2538</v>
      </c>
      <c r="B1215" s="1" t="s">
        <v>2539</v>
      </c>
      <c r="C1215" s="1">
        <v>31</v>
      </c>
      <c r="D1215" s="1" t="str">
        <f t="shared" si="144"/>
        <v>30-39</v>
      </c>
      <c r="E1215" s="1" t="s">
        <v>36</v>
      </c>
      <c r="F1215" s="1" t="s">
        <v>2078</v>
      </c>
      <c r="G1215" s="1" t="s">
        <v>27</v>
      </c>
      <c r="H1215" s="1" t="s">
        <v>641</v>
      </c>
      <c r="I1215" s="1" t="s">
        <v>305</v>
      </c>
      <c r="J1215" s="1" t="s">
        <v>152</v>
      </c>
      <c r="K1215" s="1" t="str">
        <f t="shared" si="145"/>
        <v>FRA - HND</v>
      </c>
      <c r="L1215" s="1">
        <v>8777</v>
      </c>
      <c r="M1215" s="1" t="str">
        <f t="shared" si="146"/>
        <v>Moderate-haul</v>
      </c>
      <c r="N1215" s="2">
        <v>0.64475694444444442</v>
      </c>
      <c r="O1215" s="2">
        <v>5.1006944444444445E-2</v>
      </c>
      <c r="P1215" s="3">
        <v>45664</v>
      </c>
      <c r="Q1215" s="2">
        <v>0.6822569444444444</v>
      </c>
      <c r="R1215" s="2">
        <v>8.8506944444444444E-2</v>
      </c>
      <c r="S1215" s="2">
        <f t="shared" si="147"/>
        <v>3.7499999999999978E-2</v>
      </c>
      <c r="T1215" s="2">
        <f t="shared" si="148"/>
        <v>3.7499999999999999E-2</v>
      </c>
      <c r="U1215" s="1">
        <v>81</v>
      </c>
      <c r="V1215" s="1" t="str">
        <f t="shared" si="149"/>
        <v>Moderate-delay</v>
      </c>
      <c r="W1215" s="1">
        <v>1359.64</v>
      </c>
      <c r="X1215" s="1" t="s">
        <v>31</v>
      </c>
      <c r="Y1215" s="1">
        <v>3</v>
      </c>
      <c r="Z1215" s="1" t="s">
        <v>80</v>
      </c>
      <c r="AA1215" s="1">
        <v>132.32</v>
      </c>
      <c r="AB1215" s="1">
        <v>44893.778246111098</v>
      </c>
      <c r="AC1215" s="1" t="s">
        <v>33</v>
      </c>
      <c r="AD1215" s="1">
        <v>3.98</v>
      </c>
      <c r="AE1215" s="1">
        <v>58872.53</v>
      </c>
      <c r="AF1215" s="1">
        <v>87043.42</v>
      </c>
      <c r="AG1215" s="6">
        <f t="shared" si="150"/>
        <v>1.4785065292760478</v>
      </c>
      <c r="AH1215">
        <f t="shared" si="151"/>
        <v>28170.89</v>
      </c>
    </row>
    <row r="1216" spans="1:34" x14ac:dyDescent="0.3">
      <c r="A1216" s="1" t="s">
        <v>2540</v>
      </c>
      <c r="B1216" s="1" t="s">
        <v>2541</v>
      </c>
      <c r="C1216" s="1">
        <v>74</v>
      </c>
      <c r="D1216" s="1" t="str">
        <f t="shared" si="144"/>
        <v>70-80</v>
      </c>
      <c r="E1216" s="1" t="s">
        <v>36</v>
      </c>
      <c r="F1216" s="1" t="s">
        <v>2078</v>
      </c>
      <c r="G1216" s="1" t="s">
        <v>27</v>
      </c>
      <c r="H1216" s="1" t="s">
        <v>641</v>
      </c>
      <c r="I1216" s="1" t="s">
        <v>305</v>
      </c>
      <c r="J1216" s="1" t="s">
        <v>152</v>
      </c>
      <c r="K1216" s="1" t="str">
        <f t="shared" si="145"/>
        <v>FRA - HND</v>
      </c>
      <c r="L1216" s="1">
        <v>8777</v>
      </c>
      <c r="M1216" s="1" t="str">
        <f t="shared" si="146"/>
        <v>Moderate-haul</v>
      </c>
      <c r="N1216" s="2">
        <v>0.64475694444444442</v>
      </c>
      <c r="O1216" s="2">
        <v>5.1006944444444445E-2</v>
      </c>
      <c r="P1216" s="3">
        <v>45662</v>
      </c>
      <c r="Q1216" s="2">
        <v>0.6822569444444444</v>
      </c>
      <c r="R1216" s="2">
        <v>8.8506944444444444E-2</v>
      </c>
      <c r="S1216" s="2">
        <f t="shared" si="147"/>
        <v>3.7499999999999978E-2</v>
      </c>
      <c r="T1216" s="2">
        <f t="shared" si="148"/>
        <v>3.7499999999999999E-2</v>
      </c>
      <c r="U1216" s="1">
        <v>81</v>
      </c>
      <c r="V1216" s="1" t="str">
        <f t="shared" si="149"/>
        <v>Moderate-delay</v>
      </c>
      <c r="W1216" s="1">
        <v>765.88</v>
      </c>
      <c r="X1216" s="1" t="s">
        <v>53</v>
      </c>
      <c r="Y1216" s="1">
        <v>5</v>
      </c>
      <c r="Z1216" s="1" t="s">
        <v>80</v>
      </c>
      <c r="AA1216" s="1">
        <v>160.41</v>
      </c>
      <c r="AB1216" s="1">
        <v>44683.280068156098</v>
      </c>
      <c r="AC1216" s="1" t="s">
        <v>33</v>
      </c>
      <c r="AD1216" s="1">
        <v>3.24</v>
      </c>
      <c r="AE1216" s="1">
        <v>58619.94</v>
      </c>
      <c r="AF1216" s="1">
        <v>49048.4</v>
      </c>
      <c r="AG1216" s="6">
        <f t="shared" si="150"/>
        <v>0.83671870015561256</v>
      </c>
      <c r="AH1216">
        <f t="shared" si="151"/>
        <v>-9571.5400000000009</v>
      </c>
    </row>
    <row r="1217" spans="1:34" x14ac:dyDescent="0.3">
      <c r="A1217" s="1" t="s">
        <v>2542</v>
      </c>
      <c r="B1217" s="1" t="s">
        <v>2543</v>
      </c>
      <c r="C1217" s="1">
        <v>19</v>
      </c>
      <c r="D1217" s="1" t="str">
        <f t="shared" si="144"/>
        <v>18-29</v>
      </c>
      <c r="E1217" s="1" t="s">
        <v>36</v>
      </c>
      <c r="F1217" s="1" t="s">
        <v>2078</v>
      </c>
      <c r="G1217" s="1" t="s">
        <v>27</v>
      </c>
      <c r="H1217" s="1" t="s">
        <v>641</v>
      </c>
      <c r="I1217" s="1" t="s">
        <v>305</v>
      </c>
      <c r="J1217" s="1" t="s">
        <v>152</v>
      </c>
      <c r="K1217" s="1" t="str">
        <f t="shared" si="145"/>
        <v>FRA - HND</v>
      </c>
      <c r="L1217" s="1">
        <v>8777</v>
      </c>
      <c r="M1217" s="1" t="str">
        <f t="shared" si="146"/>
        <v>Moderate-haul</v>
      </c>
      <c r="N1217" s="2">
        <v>0.64475694444444442</v>
      </c>
      <c r="O1217" s="2">
        <v>5.1006944444444445E-2</v>
      </c>
      <c r="P1217" s="3">
        <v>45660</v>
      </c>
      <c r="Q1217" s="2">
        <v>0.6822569444444444</v>
      </c>
      <c r="R1217" s="2">
        <v>8.8506944444444444E-2</v>
      </c>
      <c r="S1217" s="2">
        <f t="shared" si="147"/>
        <v>3.7499999999999978E-2</v>
      </c>
      <c r="T1217" s="2">
        <f t="shared" si="148"/>
        <v>3.7499999999999999E-2</v>
      </c>
      <c r="U1217" s="1">
        <v>81</v>
      </c>
      <c r="V1217" s="1" t="str">
        <f t="shared" si="149"/>
        <v>Moderate-delay</v>
      </c>
      <c r="W1217" s="1">
        <v>1260.8399999999999</v>
      </c>
      <c r="X1217" s="1" t="s">
        <v>31</v>
      </c>
      <c r="Y1217" s="1">
        <v>5</v>
      </c>
      <c r="Z1217" s="1" t="s">
        <v>38</v>
      </c>
      <c r="AA1217" s="1">
        <v>16.100000000000001</v>
      </c>
      <c r="AB1217" s="1">
        <v>45320.797013949901</v>
      </c>
      <c r="AC1217" s="1" t="s">
        <v>33</v>
      </c>
      <c r="AD1217" s="1">
        <v>4.97</v>
      </c>
      <c r="AE1217" s="1">
        <v>59384.959999999999</v>
      </c>
      <c r="AF1217" s="1">
        <v>80696.98</v>
      </c>
      <c r="AG1217" s="6">
        <f t="shared" si="150"/>
        <v>1.3588790831887401</v>
      </c>
      <c r="AH1217">
        <f t="shared" si="151"/>
        <v>21312.019999999997</v>
      </c>
    </row>
    <row r="1218" spans="1:34" x14ac:dyDescent="0.3">
      <c r="A1218" s="1" t="s">
        <v>2544</v>
      </c>
      <c r="B1218" s="1" t="s">
        <v>2545</v>
      </c>
      <c r="C1218" s="1">
        <v>56</v>
      </c>
      <c r="D1218" s="1" t="str">
        <f t="shared" si="144"/>
        <v>40-59</v>
      </c>
      <c r="E1218" s="1" t="s">
        <v>25</v>
      </c>
      <c r="F1218" s="1" t="s">
        <v>2078</v>
      </c>
      <c r="G1218" s="1" t="s">
        <v>27</v>
      </c>
      <c r="H1218" s="1" t="s">
        <v>641</v>
      </c>
      <c r="I1218" s="1" t="s">
        <v>305</v>
      </c>
      <c r="J1218" s="1" t="s">
        <v>152</v>
      </c>
      <c r="K1218" s="1" t="str">
        <f t="shared" si="145"/>
        <v>FRA - HND</v>
      </c>
      <c r="L1218" s="1">
        <v>8777</v>
      </c>
      <c r="M1218" s="1" t="str">
        <f t="shared" si="146"/>
        <v>Moderate-haul</v>
      </c>
      <c r="N1218" s="2">
        <v>0.64475694444444442</v>
      </c>
      <c r="O1218" s="2">
        <v>5.1006944444444445E-2</v>
      </c>
      <c r="P1218" s="3">
        <v>45668</v>
      </c>
      <c r="Q1218" s="2">
        <v>0.6822569444444444</v>
      </c>
      <c r="R1218" s="2">
        <v>8.8506944444444444E-2</v>
      </c>
      <c r="S1218" s="2">
        <f t="shared" si="147"/>
        <v>3.7499999999999978E-2</v>
      </c>
      <c r="T1218" s="2">
        <f t="shared" si="148"/>
        <v>3.7499999999999999E-2</v>
      </c>
      <c r="U1218" s="1">
        <v>81</v>
      </c>
      <c r="V1218" s="1" t="str">
        <f t="shared" si="149"/>
        <v>Moderate-delay</v>
      </c>
      <c r="W1218" s="1">
        <v>242.09</v>
      </c>
      <c r="X1218" s="1" t="s">
        <v>37</v>
      </c>
      <c r="Y1218" s="1">
        <v>5</v>
      </c>
      <c r="Z1218" s="1" t="s">
        <v>42</v>
      </c>
      <c r="AA1218" s="1">
        <v>118.41</v>
      </c>
      <c r="AB1218" s="1">
        <v>45115.139965540198</v>
      </c>
      <c r="AC1218" s="1" t="s">
        <v>39</v>
      </c>
      <c r="AD1218" s="1">
        <v>3.13</v>
      </c>
      <c r="AE1218" s="1">
        <v>59138.17</v>
      </c>
      <c r="AF1218" s="1">
        <v>15517.44</v>
      </c>
      <c r="AG1218" s="6">
        <f t="shared" si="150"/>
        <v>0.2623929688727264</v>
      </c>
      <c r="AH1218">
        <f t="shared" si="151"/>
        <v>-43620.729999999996</v>
      </c>
    </row>
    <row r="1219" spans="1:34" x14ac:dyDescent="0.3">
      <c r="A1219" s="1" t="s">
        <v>2546</v>
      </c>
      <c r="B1219" s="1" t="s">
        <v>2547</v>
      </c>
      <c r="C1219" s="1">
        <v>56</v>
      </c>
      <c r="D1219" s="1" t="str">
        <f t="shared" ref="D1219:D1282" si="152">_xlfn.IFS(C1219&lt;=29,"18-29",C1219&lt;=39,"30-39",C1219&lt;=59,"40-59",C1219&lt;=69,"60-69",C1219&lt;=79,"70-80")</f>
        <v>40-59</v>
      </c>
      <c r="E1219" s="1" t="s">
        <v>25</v>
      </c>
      <c r="F1219" s="1" t="s">
        <v>2078</v>
      </c>
      <c r="G1219" s="1" t="s">
        <v>45</v>
      </c>
      <c r="H1219" s="1" t="s">
        <v>641</v>
      </c>
      <c r="I1219" s="1" t="s">
        <v>305</v>
      </c>
      <c r="J1219" s="1" t="s">
        <v>152</v>
      </c>
      <c r="K1219" s="1" t="str">
        <f t="shared" ref="K1219:K1282" si="153">CONCATENATE(I1219," - ",J1219)</f>
        <v>FRA - HND</v>
      </c>
      <c r="L1219" s="1">
        <v>8777</v>
      </c>
      <c r="M1219" s="1" t="str">
        <f t="shared" ref="M1219:M1282" si="154">_xlfn.IFS(L1219&lt;=4000,"Short-haul ",L1219&lt;=9000,"Moderate-haul",L1219&gt;9000,"Long-haul")</f>
        <v>Moderate-haul</v>
      </c>
      <c r="N1219" s="2">
        <v>0.64475694444444442</v>
      </c>
      <c r="O1219" s="2">
        <v>5.1006944444444445E-2</v>
      </c>
      <c r="P1219" s="3">
        <v>45671</v>
      </c>
      <c r="Q1219" s="2">
        <v>0.6822569444444444</v>
      </c>
      <c r="R1219" s="2">
        <v>8.8506944444444444E-2</v>
      </c>
      <c r="S1219" s="2">
        <f t="shared" ref="S1219:S1282" si="155">MOD(Q1219-N1219,1)</f>
        <v>3.7499999999999978E-2</v>
      </c>
      <c r="T1219" s="2">
        <f t="shared" ref="T1219:T1282" si="156">MOD(R1219-O1219,1)</f>
        <v>3.7499999999999999E-2</v>
      </c>
      <c r="U1219" s="1">
        <v>81</v>
      </c>
      <c r="V1219" s="1" t="str">
        <f t="shared" ref="V1219:V1282" si="157">_xlfn.IFS(U1219&lt;=30,"On-time",U1219&lt;=120,"Moderate-delay",U1219&gt;120,"Severe-delay")</f>
        <v>Moderate-delay</v>
      </c>
      <c r="W1219" s="1">
        <v>692.33</v>
      </c>
      <c r="X1219" s="1" t="s">
        <v>37</v>
      </c>
      <c r="Y1219" s="1">
        <v>5</v>
      </c>
      <c r="Z1219" s="1" t="s">
        <v>42</v>
      </c>
      <c r="AA1219" s="1">
        <v>180.56</v>
      </c>
      <c r="AB1219" s="1">
        <v>44563.427639575697</v>
      </c>
      <c r="AC1219" s="1" t="s">
        <v>39</v>
      </c>
      <c r="AD1219" s="1">
        <v>4.82</v>
      </c>
      <c r="AE1219" s="1">
        <v>58476.11</v>
      </c>
      <c r="AF1219" s="1">
        <v>44345.23</v>
      </c>
      <c r="AG1219" s="6">
        <f t="shared" ref="AG1219:AG1282" si="158">AF1219/AE1219</f>
        <v>0.7583478107555377</v>
      </c>
      <c r="AH1219">
        <f t="shared" ref="AH1219:AH1282" si="159">AF1219-AE1219</f>
        <v>-14130.879999999997</v>
      </c>
    </row>
    <row r="1220" spans="1:34" x14ac:dyDescent="0.3">
      <c r="A1220" s="1" t="s">
        <v>2548</v>
      </c>
      <c r="B1220" s="1" t="s">
        <v>2549</v>
      </c>
      <c r="C1220" s="1">
        <v>33</v>
      </c>
      <c r="D1220" s="1" t="str">
        <f t="shared" si="152"/>
        <v>30-39</v>
      </c>
      <c r="E1220" s="1" t="s">
        <v>36</v>
      </c>
      <c r="F1220" s="1" t="s">
        <v>2078</v>
      </c>
      <c r="G1220" s="1" t="s">
        <v>45</v>
      </c>
      <c r="H1220" s="1" t="s">
        <v>641</v>
      </c>
      <c r="I1220" s="1" t="s">
        <v>305</v>
      </c>
      <c r="J1220" s="1" t="s">
        <v>152</v>
      </c>
      <c r="K1220" s="1" t="str">
        <f t="shared" si="153"/>
        <v>FRA - HND</v>
      </c>
      <c r="L1220" s="1">
        <v>8777</v>
      </c>
      <c r="M1220" s="1" t="str">
        <f t="shared" si="154"/>
        <v>Moderate-haul</v>
      </c>
      <c r="N1220" s="2">
        <v>0.64475694444444442</v>
      </c>
      <c r="O1220" s="2">
        <v>5.1006944444444445E-2</v>
      </c>
      <c r="P1220" s="3">
        <v>45667</v>
      </c>
      <c r="Q1220" s="2">
        <v>0.6822569444444444</v>
      </c>
      <c r="R1220" s="2">
        <v>8.8506944444444444E-2</v>
      </c>
      <c r="S1220" s="2">
        <f t="shared" si="155"/>
        <v>3.7499999999999978E-2</v>
      </c>
      <c r="T1220" s="2">
        <f t="shared" si="156"/>
        <v>3.7499999999999999E-2</v>
      </c>
      <c r="U1220" s="1">
        <v>81</v>
      </c>
      <c r="V1220" s="1" t="str">
        <f t="shared" si="157"/>
        <v>Moderate-delay</v>
      </c>
      <c r="W1220" s="1">
        <v>1232.51</v>
      </c>
      <c r="X1220" s="1" t="s">
        <v>37</v>
      </c>
      <c r="Y1220" s="1">
        <v>3</v>
      </c>
      <c r="Z1220" s="1" t="s">
        <v>32</v>
      </c>
      <c r="AA1220" s="1">
        <v>41.63</v>
      </c>
      <c r="AB1220" s="1">
        <v>44488.181610125197</v>
      </c>
      <c r="AC1220" s="1" t="s">
        <v>33</v>
      </c>
      <c r="AD1220" s="1">
        <v>3.46</v>
      </c>
      <c r="AE1220" s="1">
        <v>58385.82</v>
      </c>
      <c r="AF1220" s="1">
        <v>78888.97</v>
      </c>
      <c r="AG1220" s="6">
        <f t="shared" si="158"/>
        <v>1.351166601753645</v>
      </c>
      <c r="AH1220">
        <f t="shared" si="159"/>
        <v>20503.150000000001</v>
      </c>
    </row>
    <row r="1221" spans="1:34" x14ac:dyDescent="0.3">
      <c r="A1221" s="1" t="s">
        <v>2550</v>
      </c>
      <c r="B1221" s="1" t="s">
        <v>2551</v>
      </c>
      <c r="C1221" s="1">
        <v>50</v>
      </c>
      <c r="D1221" s="1" t="str">
        <f t="shared" si="152"/>
        <v>40-59</v>
      </c>
      <c r="E1221" s="1" t="s">
        <v>25</v>
      </c>
      <c r="F1221" s="1" t="s">
        <v>2078</v>
      </c>
      <c r="G1221" s="1" t="s">
        <v>27</v>
      </c>
      <c r="H1221" s="1" t="s">
        <v>641</v>
      </c>
      <c r="I1221" s="1" t="s">
        <v>305</v>
      </c>
      <c r="J1221" s="1" t="s">
        <v>152</v>
      </c>
      <c r="K1221" s="1" t="str">
        <f t="shared" si="153"/>
        <v>FRA - HND</v>
      </c>
      <c r="L1221" s="1">
        <v>8777</v>
      </c>
      <c r="M1221" s="1" t="str">
        <f t="shared" si="154"/>
        <v>Moderate-haul</v>
      </c>
      <c r="N1221" s="2">
        <v>0.64475694444444442</v>
      </c>
      <c r="O1221" s="2">
        <v>5.1006944444444445E-2</v>
      </c>
      <c r="P1221" s="3">
        <v>45658</v>
      </c>
      <c r="Q1221" s="2">
        <v>0.6822569444444444</v>
      </c>
      <c r="R1221" s="2">
        <v>8.8506944444444444E-2</v>
      </c>
      <c r="S1221" s="2">
        <f t="shared" si="155"/>
        <v>3.7499999999999978E-2</v>
      </c>
      <c r="T1221" s="2">
        <f t="shared" si="156"/>
        <v>3.7499999999999999E-2</v>
      </c>
      <c r="U1221" s="1">
        <v>81</v>
      </c>
      <c r="V1221" s="1" t="str">
        <f t="shared" si="157"/>
        <v>Moderate-delay</v>
      </c>
      <c r="W1221" s="1">
        <v>1178.45</v>
      </c>
      <c r="X1221" s="1" t="s">
        <v>31</v>
      </c>
      <c r="Y1221" s="1">
        <v>5</v>
      </c>
      <c r="Z1221" s="1" t="s">
        <v>42</v>
      </c>
      <c r="AA1221" s="1">
        <v>29.28</v>
      </c>
      <c r="AB1221" s="1">
        <v>44832.450903133402</v>
      </c>
      <c r="AC1221" s="1" t="s">
        <v>33</v>
      </c>
      <c r="AD1221" s="1">
        <v>4.41</v>
      </c>
      <c r="AE1221" s="1">
        <v>58798.94</v>
      </c>
      <c r="AF1221" s="1">
        <v>75426.66</v>
      </c>
      <c r="AG1221" s="6">
        <f t="shared" si="158"/>
        <v>1.2827894516465772</v>
      </c>
      <c r="AH1221">
        <f t="shared" si="159"/>
        <v>16627.72</v>
      </c>
    </row>
    <row r="1222" spans="1:34" x14ac:dyDescent="0.3">
      <c r="A1222" s="1" t="s">
        <v>2552</v>
      </c>
      <c r="B1222" s="1" t="s">
        <v>2553</v>
      </c>
      <c r="C1222" s="1">
        <v>70</v>
      </c>
      <c r="D1222" s="1" t="str">
        <f t="shared" si="152"/>
        <v>70-80</v>
      </c>
      <c r="E1222" s="1" t="s">
        <v>36</v>
      </c>
      <c r="F1222" s="1" t="s">
        <v>2078</v>
      </c>
      <c r="G1222" s="1" t="s">
        <v>45</v>
      </c>
      <c r="H1222" s="1" t="s">
        <v>650</v>
      </c>
      <c r="I1222" s="1" t="s">
        <v>404</v>
      </c>
      <c r="J1222" s="1" t="s">
        <v>171</v>
      </c>
      <c r="K1222" s="1" t="str">
        <f t="shared" si="153"/>
        <v>SIN - CAN</v>
      </c>
      <c r="L1222" s="1">
        <v>5397</v>
      </c>
      <c r="M1222" s="1" t="str">
        <f t="shared" si="154"/>
        <v>Moderate-haul</v>
      </c>
      <c r="N1222" s="2">
        <v>0.62945601851851851</v>
      </c>
      <c r="O1222" s="2">
        <v>0.87876157407407407</v>
      </c>
      <c r="P1222" s="3">
        <v>45667</v>
      </c>
      <c r="Q1222" s="2">
        <v>0.63848379629629626</v>
      </c>
      <c r="R1222" s="2">
        <v>0.88778935185185182</v>
      </c>
      <c r="S1222" s="2">
        <f t="shared" si="155"/>
        <v>9.0277777777777457E-3</v>
      </c>
      <c r="T1222" s="2">
        <f t="shared" si="156"/>
        <v>9.0277777777777457E-3</v>
      </c>
      <c r="U1222" s="1">
        <v>13</v>
      </c>
      <c r="V1222" s="1" t="str">
        <f t="shared" si="157"/>
        <v>On-time</v>
      </c>
      <c r="W1222" s="1">
        <v>269.25</v>
      </c>
      <c r="X1222" s="1" t="s">
        <v>53</v>
      </c>
      <c r="Y1222" s="1">
        <v>5</v>
      </c>
      <c r="Z1222" s="1" t="s">
        <v>42</v>
      </c>
      <c r="AA1222" s="1">
        <v>56</v>
      </c>
      <c r="AB1222" s="1">
        <v>28208.3788019235</v>
      </c>
      <c r="AC1222" s="1" t="s">
        <v>39</v>
      </c>
      <c r="AD1222" s="1">
        <v>3.5</v>
      </c>
      <c r="AE1222" s="1">
        <v>38850.050000000003</v>
      </c>
      <c r="AF1222" s="1">
        <v>17243.2</v>
      </c>
      <c r="AG1222" s="6">
        <f t="shared" si="158"/>
        <v>0.44383984061796572</v>
      </c>
      <c r="AH1222">
        <f t="shared" si="159"/>
        <v>-21606.850000000002</v>
      </c>
    </row>
    <row r="1223" spans="1:34" x14ac:dyDescent="0.3">
      <c r="A1223" s="1" t="s">
        <v>2554</v>
      </c>
      <c r="B1223" s="1" t="s">
        <v>2555</v>
      </c>
      <c r="C1223" s="1">
        <v>43</v>
      </c>
      <c r="D1223" s="1" t="str">
        <f t="shared" si="152"/>
        <v>40-59</v>
      </c>
      <c r="E1223" s="1" t="s">
        <v>25</v>
      </c>
      <c r="F1223" s="1" t="s">
        <v>2078</v>
      </c>
      <c r="G1223" s="1" t="s">
        <v>27</v>
      </c>
      <c r="H1223" s="1" t="s">
        <v>650</v>
      </c>
      <c r="I1223" s="1" t="s">
        <v>404</v>
      </c>
      <c r="J1223" s="1" t="s">
        <v>171</v>
      </c>
      <c r="K1223" s="1" t="str">
        <f t="shared" si="153"/>
        <v>SIN - CAN</v>
      </c>
      <c r="L1223" s="1">
        <v>5397</v>
      </c>
      <c r="M1223" s="1" t="str">
        <f t="shared" si="154"/>
        <v>Moderate-haul</v>
      </c>
      <c r="N1223" s="2">
        <v>0.62945601851851851</v>
      </c>
      <c r="O1223" s="2">
        <v>0.87876157407407407</v>
      </c>
      <c r="P1223" s="3">
        <v>45661</v>
      </c>
      <c r="Q1223" s="2">
        <v>0.63848379629629626</v>
      </c>
      <c r="R1223" s="2">
        <v>0.88778935185185182</v>
      </c>
      <c r="S1223" s="2">
        <f t="shared" si="155"/>
        <v>9.0277777777777457E-3</v>
      </c>
      <c r="T1223" s="2">
        <f t="shared" si="156"/>
        <v>9.0277777777777457E-3</v>
      </c>
      <c r="U1223" s="1">
        <v>13</v>
      </c>
      <c r="V1223" s="1" t="str">
        <f t="shared" si="157"/>
        <v>On-time</v>
      </c>
      <c r="W1223" s="1">
        <v>1092.1500000000001</v>
      </c>
      <c r="X1223" s="1" t="s">
        <v>53</v>
      </c>
      <c r="Y1223" s="1">
        <v>5</v>
      </c>
      <c r="Z1223" s="1" t="s">
        <v>42</v>
      </c>
      <c r="AA1223" s="1">
        <v>158.66</v>
      </c>
      <c r="AB1223" s="1">
        <v>28442.4531801669</v>
      </c>
      <c r="AC1223" s="1" t="s">
        <v>33</v>
      </c>
      <c r="AD1223" s="1">
        <v>4.91</v>
      </c>
      <c r="AE1223" s="1">
        <v>39130.94</v>
      </c>
      <c r="AF1223" s="1">
        <v>69929.33</v>
      </c>
      <c r="AG1223" s="6">
        <f t="shared" si="158"/>
        <v>1.7870598048500752</v>
      </c>
      <c r="AH1223">
        <f t="shared" si="159"/>
        <v>30798.39</v>
      </c>
    </row>
    <row r="1224" spans="1:34" x14ac:dyDescent="0.3">
      <c r="A1224" s="1" t="s">
        <v>2556</v>
      </c>
      <c r="B1224" s="1" t="s">
        <v>2557</v>
      </c>
      <c r="C1224" s="1">
        <v>28</v>
      </c>
      <c r="D1224" s="1" t="str">
        <f t="shared" si="152"/>
        <v>18-29</v>
      </c>
      <c r="E1224" s="1" t="s">
        <v>36</v>
      </c>
      <c r="F1224" s="1" t="s">
        <v>2078</v>
      </c>
      <c r="G1224" s="1" t="s">
        <v>27</v>
      </c>
      <c r="H1224" s="1" t="s">
        <v>650</v>
      </c>
      <c r="I1224" s="1" t="s">
        <v>404</v>
      </c>
      <c r="J1224" s="1" t="s">
        <v>171</v>
      </c>
      <c r="K1224" s="1" t="str">
        <f t="shared" si="153"/>
        <v>SIN - CAN</v>
      </c>
      <c r="L1224" s="1">
        <v>5397</v>
      </c>
      <c r="M1224" s="1" t="str">
        <f t="shared" si="154"/>
        <v>Moderate-haul</v>
      </c>
      <c r="N1224" s="2">
        <v>0.62945601851851851</v>
      </c>
      <c r="O1224" s="2">
        <v>0.87876157407407407</v>
      </c>
      <c r="P1224" s="3">
        <v>45667</v>
      </c>
      <c r="Q1224" s="2">
        <v>0.63848379629629626</v>
      </c>
      <c r="R1224" s="2">
        <v>0.88778935185185182</v>
      </c>
      <c r="S1224" s="2">
        <f t="shared" si="155"/>
        <v>9.0277777777777457E-3</v>
      </c>
      <c r="T1224" s="2">
        <f t="shared" si="156"/>
        <v>9.0277777777777457E-3</v>
      </c>
      <c r="U1224" s="1">
        <v>13</v>
      </c>
      <c r="V1224" s="1" t="str">
        <f t="shared" si="157"/>
        <v>On-time</v>
      </c>
      <c r="W1224" s="1">
        <v>738.74</v>
      </c>
      <c r="X1224" s="1" t="s">
        <v>37</v>
      </c>
      <c r="Y1224" s="1">
        <v>5</v>
      </c>
      <c r="Z1224" s="1" t="s">
        <v>46</v>
      </c>
      <c r="AA1224" s="1">
        <v>108.44</v>
      </c>
      <c r="AB1224" s="1">
        <v>28091.293291153001</v>
      </c>
      <c r="AC1224" s="1" t="s">
        <v>33</v>
      </c>
      <c r="AD1224" s="1">
        <v>4.93</v>
      </c>
      <c r="AE1224" s="1">
        <v>38709.550000000003</v>
      </c>
      <c r="AF1224" s="1">
        <v>47301.05</v>
      </c>
      <c r="AG1224" s="6">
        <f t="shared" si="158"/>
        <v>1.221947813911554</v>
      </c>
      <c r="AH1224">
        <f t="shared" si="159"/>
        <v>8591.5</v>
      </c>
    </row>
    <row r="1225" spans="1:34" x14ac:dyDescent="0.3">
      <c r="A1225" s="1" t="s">
        <v>2558</v>
      </c>
      <c r="B1225" s="1" t="s">
        <v>2559</v>
      </c>
      <c r="C1225" s="1">
        <v>32</v>
      </c>
      <c r="D1225" s="1" t="str">
        <f t="shared" si="152"/>
        <v>30-39</v>
      </c>
      <c r="E1225" s="1" t="s">
        <v>36</v>
      </c>
      <c r="F1225" s="1" t="s">
        <v>2078</v>
      </c>
      <c r="G1225" s="1" t="s">
        <v>27</v>
      </c>
      <c r="H1225" s="1" t="s">
        <v>663</v>
      </c>
      <c r="I1225" s="1" t="s">
        <v>112</v>
      </c>
      <c r="J1225" s="1" t="s">
        <v>171</v>
      </c>
      <c r="K1225" s="1" t="str">
        <f t="shared" si="153"/>
        <v>IST - CAN</v>
      </c>
      <c r="L1225" s="1">
        <v>13423</v>
      </c>
      <c r="M1225" s="1" t="str">
        <f t="shared" si="154"/>
        <v>Long-haul</v>
      </c>
      <c r="N1225" s="2">
        <v>0.50684027777777774</v>
      </c>
      <c r="O1225" s="2">
        <v>0.12767361111111111</v>
      </c>
      <c r="P1225" s="3">
        <v>45662</v>
      </c>
      <c r="Q1225" s="2">
        <v>0.51447916666666671</v>
      </c>
      <c r="R1225" s="2">
        <v>0.1353125</v>
      </c>
      <c r="S1225" s="2">
        <f t="shared" si="155"/>
        <v>7.6388888888889728E-3</v>
      </c>
      <c r="T1225" s="2">
        <f t="shared" si="156"/>
        <v>7.6388888888888895E-3</v>
      </c>
      <c r="U1225" s="1">
        <v>11</v>
      </c>
      <c r="V1225" s="1" t="str">
        <f t="shared" si="157"/>
        <v>On-time</v>
      </c>
      <c r="W1225" s="1">
        <v>1402.38</v>
      </c>
      <c r="X1225" s="1" t="s">
        <v>31</v>
      </c>
      <c r="Y1225" s="1">
        <v>3</v>
      </c>
      <c r="Z1225" s="1" t="s">
        <v>80</v>
      </c>
      <c r="AA1225" s="1">
        <v>13.4</v>
      </c>
      <c r="AB1225" s="1">
        <v>68314.650176958996</v>
      </c>
      <c r="AC1225" s="1" t="s">
        <v>39</v>
      </c>
      <c r="AD1225" s="1">
        <v>3.36</v>
      </c>
      <c r="AE1225" s="1">
        <v>86977.58</v>
      </c>
      <c r="AF1225" s="1">
        <v>89755</v>
      </c>
      <c r="AG1225" s="6">
        <f t="shared" si="158"/>
        <v>1.0319325968830129</v>
      </c>
      <c r="AH1225">
        <f t="shared" si="159"/>
        <v>2777.4199999999983</v>
      </c>
    </row>
    <row r="1226" spans="1:34" x14ac:dyDescent="0.3">
      <c r="A1226" s="1" t="s">
        <v>2560</v>
      </c>
      <c r="B1226" s="1" t="s">
        <v>2561</v>
      </c>
      <c r="C1226" s="1">
        <v>70</v>
      </c>
      <c r="D1226" s="1" t="str">
        <f t="shared" si="152"/>
        <v>70-80</v>
      </c>
      <c r="E1226" s="1" t="s">
        <v>25</v>
      </c>
      <c r="F1226" s="1" t="s">
        <v>2078</v>
      </c>
      <c r="G1226" s="1" t="s">
        <v>45</v>
      </c>
      <c r="H1226" s="1" t="s">
        <v>674</v>
      </c>
      <c r="I1226" s="1" t="s">
        <v>73</v>
      </c>
      <c r="J1226" s="1" t="s">
        <v>230</v>
      </c>
      <c r="K1226" s="1" t="str">
        <f t="shared" si="153"/>
        <v>ATL - DFW</v>
      </c>
      <c r="L1226" s="1">
        <v>8799</v>
      </c>
      <c r="M1226" s="1" t="str">
        <f t="shared" si="154"/>
        <v>Moderate-haul</v>
      </c>
      <c r="N1226" s="2">
        <v>0.53412037037037041</v>
      </c>
      <c r="O1226" s="2">
        <v>0.94106481481481485</v>
      </c>
      <c r="P1226" s="3">
        <v>45670</v>
      </c>
      <c r="Q1226" s="2">
        <v>0.5618981481481482</v>
      </c>
      <c r="R1226" s="2">
        <v>0.96884259259259264</v>
      </c>
      <c r="S1226" s="2">
        <f t="shared" si="155"/>
        <v>2.777777777777779E-2</v>
      </c>
      <c r="T1226" s="2">
        <f t="shared" si="156"/>
        <v>2.777777777777779E-2</v>
      </c>
      <c r="U1226" s="1">
        <v>40</v>
      </c>
      <c r="V1226" s="1" t="str">
        <f t="shared" si="157"/>
        <v>Moderate-delay</v>
      </c>
      <c r="W1226" s="1">
        <v>1093.28</v>
      </c>
      <c r="X1226" s="1" t="s">
        <v>37</v>
      </c>
      <c r="Y1226" s="1">
        <v>5</v>
      </c>
      <c r="Z1226" s="1" t="s">
        <v>42</v>
      </c>
      <c r="AA1226" s="1">
        <v>199.19</v>
      </c>
      <c r="AB1226" s="1">
        <v>45329.2241841871</v>
      </c>
      <c r="AC1226" s="1" t="s">
        <v>33</v>
      </c>
      <c r="AD1226" s="1">
        <v>3.49</v>
      </c>
      <c r="AE1226" s="1">
        <v>89092.604999999996</v>
      </c>
      <c r="AF1226" s="1">
        <v>42005.855999999898</v>
      </c>
      <c r="AG1226" s="6">
        <f t="shared" si="158"/>
        <v>0.47148532698084089</v>
      </c>
      <c r="AH1226">
        <f t="shared" si="159"/>
        <v>-47086.749000000098</v>
      </c>
    </row>
    <row r="1227" spans="1:34" x14ac:dyDescent="0.3">
      <c r="A1227" s="1" t="s">
        <v>2562</v>
      </c>
      <c r="B1227" s="1" t="s">
        <v>2563</v>
      </c>
      <c r="C1227" s="1">
        <v>55</v>
      </c>
      <c r="D1227" s="1" t="str">
        <f t="shared" si="152"/>
        <v>40-59</v>
      </c>
      <c r="E1227" s="1" t="s">
        <v>36</v>
      </c>
      <c r="F1227" s="1" t="s">
        <v>2078</v>
      </c>
      <c r="G1227" s="1" t="s">
        <v>27</v>
      </c>
      <c r="H1227" s="1" t="s">
        <v>674</v>
      </c>
      <c r="I1227" s="1" t="s">
        <v>73</v>
      </c>
      <c r="J1227" s="1" t="s">
        <v>230</v>
      </c>
      <c r="K1227" s="1" t="str">
        <f t="shared" si="153"/>
        <v>ATL - DFW</v>
      </c>
      <c r="L1227" s="1">
        <v>8799</v>
      </c>
      <c r="M1227" s="1" t="str">
        <f t="shared" si="154"/>
        <v>Moderate-haul</v>
      </c>
      <c r="N1227" s="2">
        <v>0.53412037037037041</v>
      </c>
      <c r="O1227" s="2">
        <v>0.94106481481481485</v>
      </c>
      <c r="P1227" s="3">
        <v>45660</v>
      </c>
      <c r="Q1227" s="2">
        <v>0.5618981481481482</v>
      </c>
      <c r="R1227" s="2">
        <v>0.96884259259259264</v>
      </c>
      <c r="S1227" s="2">
        <f t="shared" si="155"/>
        <v>2.777777777777779E-2</v>
      </c>
      <c r="T1227" s="2">
        <f t="shared" si="156"/>
        <v>2.777777777777779E-2</v>
      </c>
      <c r="U1227" s="1">
        <v>40</v>
      </c>
      <c r="V1227" s="1" t="str">
        <f t="shared" si="157"/>
        <v>Moderate-delay</v>
      </c>
      <c r="W1227" s="1">
        <v>1117.42</v>
      </c>
      <c r="X1227" s="1" t="s">
        <v>31</v>
      </c>
      <c r="Y1227" s="1">
        <v>5</v>
      </c>
      <c r="Z1227" s="1" t="s">
        <v>80</v>
      </c>
      <c r="AA1227" s="1">
        <v>186.58</v>
      </c>
      <c r="AB1227" s="1">
        <v>44978.854710018401</v>
      </c>
      <c r="AC1227" s="1" t="s">
        <v>39</v>
      </c>
      <c r="AD1227" s="1">
        <v>4.67</v>
      </c>
      <c r="AE1227" s="1">
        <v>88461.944999999905</v>
      </c>
      <c r="AF1227" s="1">
        <v>42931.32</v>
      </c>
      <c r="AG1227" s="6">
        <f t="shared" si="158"/>
        <v>0.48530834360469971</v>
      </c>
      <c r="AH1227">
        <f t="shared" si="159"/>
        <v>-45530.624999999905</v>
      </c>
    </row>
    <row r="1228" spans="1:34" x14ac:dyDescent="0.3">
      <c r="A1228" s="1" t="s">
        <v>2564</v>
      </c>
      <c r="B1228" s="1" t="s">
        <v>2565</v>
      </c>
      <c r="C1228" s="1">
        <v>41</v>
      </c>
      <c r="D1228" s="1" t="str">
        <f t="shared" si="152"/>
        <v>40-59</v>
      </c>
      <c r="E1228" s="1" t="s">
        <v>25</v>
      </c>
      <c r="F1228" s="1" t="s">
        <v>2078</v>
      </c>
      <c r="G1228" s="1" t="s">
        <v>45</v>
      </c>
      <c r="H1228" s="1" t="s">
        <v>674</v>
      </c>
      <c r="I1228" s="1" t="s">
        <v>73</v>
      </c>
      <c r="J1228" s="1" t="s">
        <v>230</v>
      </c>
      <c r="K1228" s="1" t="str">
        <f t="shared" si="153"/>
        <v>ATL - DFW</v>
      </c>
      <c r="L1228" s="1">
        <v>8799</v>
      </c>
      <c r="M1228" s="1" t="str">
        <f t="shared" si="154"/>
        <v>Moderate-haul</v>
      </c>
      <c r="N1228" s="2">
        <v>0.53412037037037041</v>
      </c>
      <c r="O1228" s="2">
        <v>0.94106481481481485</v>
      </c>
      <c r="P1228" s="3">
        <v>45658</v>
      </c>
      <c r="Q1228" s="2">
        <v>0.5618981481481482</v>
      </c>
      <c r="R1228" s="2">
        <v>0.96884259259259264</v>
      </c>
      <c r="S1228" s="2">
        <f t="shared" si="155"/>
        <v>2.777777777777779E-2</v>
      </c>
      <c r="T1228" s="2">
        <f t="shared" si="156"/>
        <v>2.777777777777779E-2</v>
      </c>
      <c r="U1228" s="1">
        <v>40</v>
      </c>
      <c r="V1228" s="1" t="str">
        <f t="shared" si="157"/>
        <v>Moderate-delay</v>
      </c>
      <c r="W1228" s="1">
        <v>1363.8</v>
      </c>
      <c r="X1228" s="1" t="s">
        <v>53</v>
      </c>
      <c r="Y1228" s="1">
        <v>5</v>
      </c>
      <c r="Z1228" s="1" t="s">
        <v>38</v>
      </c>
      <c r="AA1228" s="1">
        <v>179.96</v>
      </c>
      <c r="AB1228" s="1">
        <v>44677.932556286803</v>
      </c>
      <c r="AC1228" s="1" t="s">
        <v>39</v>
      </c>
      <c r="AD1228" s="1">
        <v>3.1</v>
      </c>
      <c r="AE1228" s="1">
        <v>87920.28</v>
      </c>
      <c r="AF1228" s="1">
        <v>52391.514000000003</v>
      </c>
      <c r="AG1228" s="6">
        <f t="shared" si="158"/>
        <v>0.59589794300018162</v>
      </c>
      <c r="AH1228">
        <f t="shared" si="159"/>
        <v>-35528.765999999996</v>
      </c>
    </row>
    <row r="1229" spans="1:34" x14ac:dyDescent="0.3">
      <c r="A1229" s="1" t="s">
        <v>2566</v>
      </c>
      <c r="B1229" s="1" t="s">
        <v>2567</v>
      </c>
      <c r="C1229" s="1">
        <v>52</v>
      </c>
      <c r="D1229" s="1" t="str">
        <f t="shared" si="152"/>
        <v>40-59</v>
      </c>
      <c r="E1229" s="1" t="s">
        <v>36</v>
      </c>
      <c r="F1229" s="1" t="s">
        <v>2078</v>
      </c>
      <c r="G1229" s="1" t="s">
        <v>45</v>
      </c>
      <c r="H1229" s="1" t="s">
        <v>674</v>
      </c>
      <c r="I1229" s="1" t="s">
        <v>73</v>
      </c>
      <c r="J1229" s="1" t="s">
        <v>230</v>
      </c>
      <c r="K1229" s="1" t="str">
        <f t="shared" si="153"/>
        <v>ATL - DFW</v>
      </c>
      <c r="L1229" s="1">
        <v>8799</v>
      </c>
      <c r="M1229" s="1" t="str">
        <f t="shared" si="154"/>
        <v>Moderate-haul</v>
      </c>
      <c r="N1229" s="2">
        <v>0.53412037037037041</v>
      </c>
      <c r="O1229" s="2">
        <v>0.94106481481481485</v>
      </c>
      <c r="P1229" s="3">
        <v>45669</v>
      </c>
      <c r="Q1229" s="2">
        <v>0.5618981481481482</v>
      </c>
      <c r="R1229" s="2">
        <v>0.96884259259259264</v>
      </c>
      <c r="S1229" s="2">
        <f t="shared" si="155"/>
        <v>2.777777777777779E-2</v>
      </c>
      <c r="T1229" s="2">
        <f t="shared" si="156"/>
        <v>2.777777777777779E-2</v>
      </c>
      <c r="U1229" s="1">
        <v>40</v>
      </c>
      <c r="V1229" s="1" t="str">
        <f t="shared" si="157"/>
        <v>Moderate-delay</v>
      </c>
      <c r="W1229" s="1">
        <v>1037.6199999999999</v>
      </c>
      <c r="X1229" s="1" t="s">
        <v>37</v>
      </c>
      <c r="Y1229" s="1">
        <v>5</v>
      </c>
      <c r="Z1229" s="1" t="s">
        <v>46</v>
      </c>
      <c r="AA1229" s="1">
        <v>105.32</v>
      </c>
      <c r="AB1229" s="1">
        <v>44891.576890416502</v>
      </c>
      <c r="AC1229" s="1" t="s">
        <v>39</v>
      </c>
      <c r="AD1229" s="1">
        <v>4.83</v>
      </c>
      <c r="AE1229" s="1">
        <v>88304.834999999905</v>
      </c>
      <c r="AF1229" s="1">
        <v>39857.243999999999</v>
      </c>
      <c r="AG1229" s="6">
        <f t="shared" si="158"/>
        <v>0.45135970187815921</v>
      </c>
      <c r="AH1229">
        <f t="shared" si="159"/>
        <v>-48447.590999999906</v>
      </c>
    </row>
    <row r="1230" spans="1:34" x14ac:dyDescent="0.3">
      <c r="A1230" s="1" t="s">
        <v>2568</v>
      </c>
      <c r="B1230" s="1" t="s">
        <v>2569</v>
      </c>
      <c r="C1230" s="1">
        <v>58</v>
      </c>
      <c r="D1230" s="1" t="str">
        <f t="shared" si="152"/>
        <v>40-59</v>
      </c>
      <c r="E1230" s="1" t="s">
        <v>36</v>
      </c>
      <c r="F1230" s="1" t="s">
        <v>2078</v>
      </c>
      <c r="G1230" s="1" t="s">
        <v>45</v>
      </c>
      <c r="H1230" s="1" t="s">
        <v>674</v>
      </c>
      <c r="I1230" s="1" t="s">
        <v>73</v>
      </c>
      <c r="J1230" s="1" t="s">
        <v>230</v>
      </c>
      <c r="K1230" s="1" t="str">
        <f t="shared" si="153"/>
        <v>ATL - DFW</v>
      </c>
      <c r="L1230" s="1">
        <v>8799</v>
      </c>
      <c r="M1230" s="1" t="str">
        <f t="shared" si="154"/>
        <v>Moderate-haul</v>
      </c>
      <c r="N1230" s="2">
        <v>0.53412037037037041</v>
      </c>
      <c r="O1230" s="2">
        <v>0.94106481481481485</v>
      </c>
      <c r="P1230" s="3">
        <v>45671</v>
      </c>
      <c r="Q1230" s="2">
        <v>0.5618981481481482</v>
      </c>
      <c r="R1230" s="2">
        <v>0.96884259259259264</v>
      </c>
      <c r="S1230" s="2">
        <f t="shared" si="155"/>
        <v>2.777777777777779E-2</v>
      </c>
      <c r="T1230" s="2">
        <f t="shared" si="156"/>
        <v>2.777777777777779E-2</v>
      </c>
      <c r="U1230" s="1">
        <v>40</v>
      </c>
      <c r="V1230" s="1" t="str">
        <f t="shared" si="157"/>
        <v>Moderate-delay</v>
      </c>
      <c r="W1230" s="1">
        <v>1207.29</v>
      </c>
      <c r="X1230" s="1" t="s">
        <v>53</v>
      </c>
      <c r="Y1230" s="1">
        <v>5</v>
      </c>
      <c r="Z1230" s="1" t="s">
        <v>80</v>
      </c>
      <c r="AA1230" s="1">
        <v>55.95</v>
      </c>
      <c r="AB1230" s="1">
        <v>45425.0176039383</v>
      </c>
      <c r="AC1230" s="1" t="s">
        <v>33</v>
      </c>
      <c r="AD1230" s="1">
        <v>3.43</v>
      </c>
      <c r="AE1230" s="1">
        <v>89265.03</v>
      </c>
      <c r="AF1230" s="1">
        <v>46366.65</v>
      </c>
      <c r="AG1230" s="6">
        <f t="shared" si="158"/>
        <v>0.51942681249308942</v>
      </c>
      <c r="AH1230">
        <f t="shared" si="159"/>
        <v>-42898.38</v>
      </c>
    </row>
    <row r="1231" spans="1:34" x14ac:dyDescent="0.3">
      <c r="A1231" s="1" t="s">
        <v>2570</v>
      </c>
      <c r="B1231" s="1" t="s">
        <v>2571</v>
      </c>
      <c r="C1231" s="1">
        <v>47</v>
      </c>
      <c r="D1231" s="1" t="str">
        <f t="shared" si="152"/>
        <v>40-59</v>
      </c>
      <c r="E1231" s="1" t="s">
        <v>25</v>
      </c>
      <c r="F1231" s="1" t="s">
        <v>2078</v>
      </c>
      <c r="G1231" s="1" t="s">
        <v>45</v>
      </c>
      <c r="H1231" s="1" t="s">
        <v>674</v>
      </c>
      <c r="I1231" s="1" t="s">
        <v>73</v>
      </c>
      <c r="J1231" s="1" t="s">
        <v>230</v>
      </c>
      <c r="K1231" s="1" t="str">
        <f t="shared" si="153"/>
        <v>ATL - DFW</v>
      </c>
      <c r="L1231" s="1">
        <v>8799</v>
      </c>
      <c r="M1231" s="1" t="str">
        <f t="shared" si="154"/>
        <v>Moderate-haul</v>
      </c>
      <c r="N1231" s="2">
        <v>0.53412037037037041</v>
      </c>
      <c r="O1231" s="2">
        <v>0.94106481481481485</v>
      </c>
      <c r="P1231" s="3">
        <v>45670</v>
      </c>
      <c r="Q1231" s="2">
        <v>0.5618981481481482</v>
      </c>
      <c r="R1231" s="2">
        <v>0.96884259259259264</v>
      </c>
      <c r="S1231" s="2">
        <f t="shared" si="155"/>
        <v>2.777777777777779E-2</v>
      </c>
      <c r="T1231" s="2">
        <f t="shared" si="156"/>
        <v>2.777777777777779E-2</v>
      </c>
      <c r="U1231" s="1">
        <v>40</v>
      </c>
      <c r="V1231" s="1" t="str">
        <f t="shared" si="157"/>
        <v>Moderate-delay</v>
      </c>
      <c r="W1231" s="1">
        <v>552.66</v>
      </c>
      <c r="X1231" s="1" t="s">
        <v>37</v>
      </c>
      <c r="Y1231" s="1">
        <v>5</v>
      </c>
      <c r="Z1231" s="1" t="s">
        <v>32</v>
      </c>
      <c r="AA1231" s="1">
        <v>188.75</v>
      </c>
      <c r="AB1231" s="1">
        <v>45073.357091333703</v>
      </c>
      <c r="AC1231" s="1" t="s">
        <v>33</v>
      </c>
      <c r="AD1231" s="1">
        <v>4.33</v>
      </c>
      <c r="AE1231" s="1">
        <v>88632.044999999998</v>
      </c>
      <c r="AF1231" s="1">
        <v>21244.7939999999</v>
      </c>
      <c r="AG1231" s="6">
        <f t="shared" si="158"/>
        <v>0.23969653413728523</v>
      </c>
      <c r="AH1231">
        <f t="shared" si="159"/>
        <v>-67387.251000000106</v>
      </c>
    </row>
    <row r="1232" spans="1:34" x14ac:dyDescent="0.3">
      <c r="A1232" s="1" t="s">
        <v>2572</v>
      </c>
      <c r="B1232" s="1" t="s">
        <v>2573</v>
      </c>
      <c r="C1232" s="1">
        <v>18</v>
      </c>
      <c r="D1232" s="1" t="str">
        <f t="shared" si="152"/>
        <v>18-29</v>
      </c>
      <c r="E1232" s="1" t="s">
        <v>36</v>
      </c>
      <c r="F1232" s="1" t="s">
        <v>2078</v>
      </c>
      <c r="G1232" s="1" t="s">
        <v>45</v>
      </c>
      <c r="H1232" s="1" t="s">
        <v>681</v>
      </c>
      <c r="I1232" s="1" t="s">
        <v>153</v>
      </c>
      <c r="J1232" s="1" t="s">
        <v>305</v>
      </c>
      <c r="K1232" s="1" t="str">
        <f t="shared" si="153"/>
        <v>DEN - FRA</v>
      </c>
      <c r="L1232" s="1">
        <v>11194</v>
      </c>
      <c r="M1232" s="1" t="str">
        <f t="shared" si="154"/>
        <v>Long-haul</v>
      </c>
      <c r="N1232" s="2">
        <v>0.16005787037037036</v>
      </c>
      <c r="O1232" s="2">
        <v>0.67811342592592594</v>
      </c>
      <c r="P1232" s="3">
        <v>45672</v>
      </c>
      <c r="Q1232" s="2">
        <v>0.23019675925925925</v>
      </c>
      <c r="R1232" s="2">
        <v>0.7482523148148148</v>
      </c>
      <c r="S1232" s="2">
        <f t="shared" si="155"/>
        <v>7.013888888888889E-2</v>
      </c>
      <c r="T1232" s="2">
        <f t="shared" si="156"/>
        <v>7.0138888888888862E-2</v>
      </c>
      <c r="U1232" s="1">
        <v>101</v>
      </c>
      <c r="V1232" s="1" t="str">
        <f t="shared" si="157"/>
        <v>Moderate-delay</v>
      </c>
      <c r="W1232" s="1">
        <v>259.48</v>
      </c>
      <c r="X1232" s="1" t="s">
        <v>37</v>
      </c>
      <c r="Y1232" s="1">
        <v>5</v>
      </c>
      <c r="Z1232" s="1" t="s">
        <v>32</v>
      </c>
      <c r="AA1232" s="1">
        <v>194.89</v>
      </c>
      <c r="AB1232" s="1">
        <v>57469.306215720499</v>
      </c>
      <c r="AC1232" s="1" t="s">
        <v>33</v>
      </c>
      <c r="AD1232" s="1">
        <v>4.92</v>
      </c>
      <c r="AE1232" s="1">
        <v>73963.17</v>
      </c>
      <c r="AF1232" s="1">
        <v>16645.7</v>
      </c>
      <c r="AG1232" s="6">
        <f t="shared" si="158"/>
        <v>0.22505390182708504</v>
      </c>
      <c r="AH1232">
        <f t="shared" si="159"/>
        <v>-57317.47</v>
      </c>
    </row>
    <row r="1233" spans="1:34" x14ac:dyDescent="0.3">
      <c r="A1233" s="1" t="s">
        <v>2574</v>
      </c>
      <c r="B1233" s="1" t="s">
        <v>2575</v>
      </c>
      <c r="C1233" s="1">
        <v>28</v>
      </c>
      <c r="D1233" s="1" t="str">
        <f t="shared" si="152"/>
        <v>18-29</v>
      </c>
      <c r="E1233" s="1" t="s">
        <v>36</v>
      </c>
      <c r="F1233" s="1" t="s">
        <v>2078</v>
      </c>
      <c r="G1233" s="1" t="s">
        <v>27</v>
      </c>
      <c r="H1233" s="1" t="s">
        <v>681</v>
      </c>
      <c r="I1233" s="1" t="s">
        <v>153</v>
      </c>
      <c r="J1233" s="1" t="s">
        <v>305</v>
      </c>
      <c r="K1233" s="1" t="str">
        <f t="shared" si="153"/>
        <v>DEN - FRA</v>
      </c>
      <c r="L1233" s="1">
        <v>11194</v>
      </c>
      <c r="M1233" s="1" t="str">
        <f t="shared" si="154"/>
        <v>Long-haul</v>
      </c>
      <c r="N1233" s="2">
        <v>0.16005787037037036</v>
      </c>
      <c r="O1233" s="2">
        <v>0.67811342592592594</v>
      </c>
      <c r="P1233" s="3">
        <v>45666</v>
      </c>
      <c r="Q1233" s="2">
        <v>0.23019675925925925</v>
      </c>
      <c r="R1233" s="2">
        <v>0.7482523148148148</v>
      </c>
      <c r="S1233" s="2">
        <f t="shared" si="155"/>
        <v>7.013888888888889E-2</v>
      </c>
      <c r="T1233" s="2">
        <f t="shared" si="156"/>
        <v>7.0138888888888862E-2</v>
      </c>
      <c r="U1233" s="1">
        <v>101</v>
      </c>
      <c r="V1233" s="1" t="str">
        <f t="shared" si="157"/>
        <v>Moderate-delay</v>
      </c>
      <c r="W1233" s="1">
        <v>102.02</v>
      </c>
      <c r="X1233" s="1" t="s">
        <v>31</v>
      </c>
      <c r="Y1233" s="1">
        <v>5</v>
      </c>
      <c r="Z1233" s="1" t="s">
        <v>32</v>
      </c>
      <c r="AA1233" s="1">
        <v>154.30000000000001</v>
      </c>
      <c r="AB1233" s="1">
        <v>56667.4339377992</v>
      </c>
      <c r="AC1233" s="1" t="s">
        <v>39</v>
      </c>
      <c r="AD1233" s="1">
        <v>3.51</v>
      </c>
      <c r="AE1233" s="1">
        <v>73000.92</v>
      </c>
      <c r="AF1233" s="1">
        <v>6560.14</v>
      </c>
      <c r="AG1233" s="6">
        <f t="shared" si="158"/>
        <v>8.9863798976780027E-2</v>
      </c>
      <c r="AH1233">
        <f t="shared" si="159"/>
        <v>-66440.78</v>
      </c>
    </row>
    <row r="1234" spans="1:34" x14ac:dyDescent="0.3">
      <c r="A1234" s="1" t="s">
        <v>2576</v>
      </c>
      <c r="B1234" s="1" t="s">
        <v>2577</v>
      </c>
      <c r="C1234" s="1">
        <v>19</v>
      </c>
      <c r="D1234" s="1" t="str">
        <f t="shared" si="152"/>
        <v>18-29</v>
      </c>
      <c r="E1234" s="1" t="s">
        <v>36</v>
      </c>
      <c r="F1234" s="1" t="s">
        <v>2078</v>
      </c>
      <c r="G1234" s="1" t="s">
        <v>27</v>
      </c>
      <c r="H1234" s="1" t="s">
        <v>688</v>
      </c>
      <c r="I1234" s="1" t="s">
        <v>152</v>
      </c>
      <c r="J1234" s="1" t="s">
        <v>59</v>
      </c>
      <c r="K1234" s="1" t="str">
        <f t="shared" si="153"/>
        <v>HND - BKK</v>
      </c>
      <c r="L1234" s="1">
        <v>4727</v>
      </c>
      <c r="M1234" s="1" t="str">
        <f t="shared" si="154"/>
        <v>Moderate-haul</v>
      </c>
      <c r="N1234" s="2">
        <v>0.73759259259259258</v>
      </c>
      <c r="O1234" s="2">
        <v>0.95634259259259258</v>
      </c>
      <c r="P1234" s="3">
        <v>45662</v>
      </c>
      <c r="Q1234" s="2">
        <v>0.81953703703703706</v>
      </c>
      <c r="R1234" s="2">
        <v>3.8287037037037036E-2</v>
      </c>
      <c r="S1234" s="2">
        <f t="shared" si="155"/>
        <v>8.1944444444444486E-2</v>
      </c>
      <c r="T1234" s="2">
        <f t="shared" si="156"/>
        <v>8.1944444444444486E-2</v>
      </c>
      <c r="U1234" s="1">
        <v>118</v>
      </c>
      <c r="V1234" s="1" t="str">
        <f t="shared" si="157"/>
        <v>Moderate-delay</v>
      </c>
      <c r="W1234" s="1">
        <v>689.97</v>
      </c>
      <c r="X1234" s="1" t="s">
        <v>31</v>
      </c>
      <c r="Y1234" s="1">
        <v>5</v>
      </c>
      <c r="Z1234" s="1" t="s">
        <v>42</v>
      </c>
      <c r="AA1234" s="1">
        <v>37.25</v>
      </c>
      <c r="AB1234" s="1">
        <v>24366.13674921</v>
      </c>
      <c r="AC1234" s="1" t="s">
        <v>39</v>
      </c>
      <c r="AD1234" s="1">
        <v>3.74</v>
      </c>
      <c r="AE1234" s="1">
        <v>34239.360000000001</v>
      </c>
      <c r="AF1234" s="1">
        <v>44165.53</v>
      </c>
      <c r="AG1234" s="6">
        <f t="shared" si="158"/>
        <v>1.2899052435559542</v>
      </c>
      <c r="AH1234">
        <f t="shared" si="159"/>
        <v>9926.1699999999983</v>
      </c>
    </row>
    <row r="1235" spans="1:34" x14ac:dyDescent="0.3">
      <c r="A1235" s="1" t="s">
        <v>2578</v>
      </c>
      <c r="B1235" s="1" t="s">
        <v>2579</v>
      </c>
      <c r="C1235" s="1">
        <v>32</v>
      </c>
      <c r="D1235" s="1" t="str">
        <f t="shared" si="152"/>
        <v>30-39</v>
      </c>
      <c r="E1235" s="1" t="s">
        <v>25</v>
      </c>
      <c r="F1235" s="1" t="s">
        <v>2078</v>
      </c>
      <c r="G1235" s="1" t="s">
        <v>27</v>
      </c>
      <c r="H1235" s="1" t="s">
        <v>688</v>
      </c>
      <c r="I1235" s="1" t="s">
        <v>152</v>
      </c>
      <c r="J1235" s="1" t="s">
        <v>59</v>
      </c>
      <c r="K1235" s="1" t="str">
        <f t="shared" si="153"/>
        <v>HND - BKK</v>
      </c>
      <c r="L1235" s="1">
        <v>4727</v>
      </c>
      <c r="M1235" s="1" t="str">
        <f t="shared" si="154"/>
        <v>Moderate-haul</v>
      </c>
      <c r="N1235" s="2">
        <v>0.73759259259259258</v>
      </c>
      <c r="O1235" s="2">
        <v>0.95634259259259258</v>
      </c>
      <c r="P1235" s="3">
        <v>45658</v>
      </c>
      <c r="Q1235" s="2">
        <v>0.81953703703703706</v>
      </c>
      <c r="R1235" s="2">
        <v>3.8287037037037036E-2</v>
      </c>
      <c r="S1235" s="2">
        <f t="shared" si="155"/>
        <v>8.1944444444444486E-2</v>
      </c>
      <c r="T1235" s="2">
        <f t="shared" si="156"/>
        <v>8.1944444444444486E-2</v>
      </c>
      <c r="U1235" s="1">
        <v>118</v>
      </c>
      <c r="V1235" s="1" t="str">
        <f t="shared" si="157"/>
        <v>Moderate-delay</v>
      </c>
      <c r="W1235" s="1">
        <v>1365.43</v>
      </c>
      <c r="X1235" s="1" t="s">
        <v>37</v>
      </c>
      <c r="Y1235" s="1">
        <v>3</v>
      </c>
      <c r="Z1235" s="1" t="s">
        <v>42</v>
      </c>
      <c r="AA1235" s="1">
        <v>10.45</v>
      </c>
      <c r="AB1235" s="1">
        <v>24302.4773569057</v>
      </c>
      <c r="AC1235" s="1" t="s">
        <v>33</v>
      </c>
      <c r="AD1235" s="1">
        <v>4.46</v>
      </c>
      <c r="AE1235" s="1">
        <v>34162.97</v>
      </c>
      <c r="AF1235" s="1">
        <v>87389.61</v>
      </c>
      <c r="AG1235" s="6">
        <f t="shared" si="158"/>
        <v>2.5580214483693893</v>
      </c>
      <c r="AH1235">
        <f t="shared" si="159"/>
        <v>53226.64</v>
      </c>
    </row>
    <row r="1236" spans="1:34" x14ac:dyDescent="0.3">
      <c r="A1236" s="1" t="s">
        <v>2580</v>
      </c>
      <c r="B1236" s="1" t="s">
        <v>2581</v>
      </c>
      <c r="C1236" s="1">
        <v>18</v>
      </c>
      <c r="D1236" s="1" t="str">
        <f t="shared" si="152"/>
        <v>18-29</v>
      </c>
      <c r="E1236" s="1" t="s">
        <v>36</v>
      </c>
      <c r="F1236" s="1" t="s">
        <v>2078</v>
      </c>
      <c r="G1236" s="1" t="s">
        <v>45</v>
      </c>
      <c r="H1236" s="1" t="s">
        <v>688</v>
      </c>
      <c r="I1236" s="1" t="s">
        <v>152</v>
      </c>
      <c r="J1236" s="1" t="s">
        <v>59</v>
      </c>
      <c r="K1236" s="1" t="str">
        <f t="shared" si="153"/>
        <v>HND - BKK</v>
      </c>
      <c r="L1236" s="1">
        <v>4727</v>
      </c>
      <c r="M1236" s="1" t="str">
        <f t="shared" si="154"/>
        <v>Moderate-haul</v>
      </c>
      <c r="N1236" s="2">
        <v>0.73759259259259258</v>
      </c>
      <c r="O1236" s="2">
        <v>0.95634259259259258</v>
      </c>
      <c r="P1236" s="3">
        <v>45665</v>
      </c>
      <c r="Q1236" s="2">
        <v>0.81953703703703706</v>
      </c>
      <c r="R1236" s="2">
        <v>3.8287037037037036E-2</v>
      </c>
      <c r="S1236" s="2">
        <f t="shared" si="155"/>
        <v>8.1944444444444486E-2</v>
      </c>
      <c r="T1236" s="2">
        <f t="shared" si="156"/>
        <v>8.1944444444444486E-2</v>
      </c>
      <c r="U1236" s="1">
        <v>118</v>
      </c>
      <c r="V1236" s="1" t="str">
        <f t="shared" si="157"/>
        <v>Moderate-delay</v>
      </c>
      <c r="W1236" s="1">
        <v>1329.6</v>
      </c>
      <c r="X1236" s="1" t="s">
        <v>31</v>
      </c>
      <c r="Y1236" s="1">
        <v>5</v>
      </c>
      <c r="Z1236" s="1" t="s">
        <v>46</v>
      </c>
      <c r="AA1236" s="1">
        <v>52.76</v>
      </c>
      <c r="AB1236" s="1">
        <v>24835.636334275499</v>
      </c>
      <c r="AC1236" s="1" t="s">
        <v>39</v>
      </c>
      <c r="AD1236" s="1">
        <v>4.6100000000000003</v>
      </c>
      <c r="AE1236" s="1">
        <v>34802.76</v>
      </c>
      <c r="AF1236" s="1">
        <v>85104.95</v>
      </c>
      <c r="AG1236" s="6">
        <f t="shared" si="158"/>
        <v>2.4453505986306832</v>
      </c>
      <c r="AH1236">
        <f t="shared" si="159"/>
        <v>50302.189999999995</v>
      </c>
    </row>
    <row r="1237" spans="1:34" x14ac:dyDescent="0.3">
      <c r="A1237" s="1" t="s">
        <v>2582</v>
      </c>
      <c r="B1237" s="1" t="s">
        <v>2583</v>
      </c>
      <c r="C1237" s="1">
        <v>59</v>
      </c>
      <c r="D1237" s="1" t="str">
        <f t="shared" si="152"/>
        <v>40-59</v>
      </c>
      <c r="E1237" s="1" t="s">
        <v>25</v>
      </c>
      <c r="F1237" s="1" t="s">
        <v>2078</v>
      </c>
      <c r="G1237" s="1" t="s">
        <v>45</v>
      </c>
      <c r="H1237" s="1" t="s">
        <v>688</v>
      </c>
      <c r="I1237" s="1" t="s">
        <v>152</v>
      </c>
      <c r="J1237" s="1" t="s">
        <v>59</v>
      </c>
      <c r="K1237" s="1" t="str">
        <f t="shared" si="153"/>
        <v>HND - BKK</v>
      </c>
      <c r="L1237" s="1">
        <v>4727</v>
      </c>
      <c r="M1237" s="1" t="str">
        <f t="shared" si="154"/>
        <v>Moderate-haul</v>
      </c>
      <c r="N1237" s="2">
        <v>0.73759259259259258</v>
      </c>
      <c r="O1237" s="2">
        <v>0.95634259259259258</v>
      </c>
      <c r="P1237" s="3">
        <v>45666</v>
      </c>
      <c r="Q1237" s="2">
        <v>0.81953703703703706</v>
      </c>
      <c r="R1237" s="2">
        <v>3.8287037037037036E-2</v>
      </c>
      <c r="S1237" s="2">
        <f t="shared" si="155"/>
        <v>8.1944444444444486E-2</v>
      </c>
      <c r="T1237" s="2">
        <f t="shared" si="156"/>
        <v>8.1944444444444486E-2</v>
      </c>
      <c r="U1237" s="1">
        <v>118</v>
      </c>
      <c r="V1237" s="1" t="str">
        <f t="shared" si="157"/>
        <v>Moderate-delay</v>
      </c>
      <c r="W1237" s="1">
        <v>1152.5</v>
      </c>
      <c r="X1237" s="1" t="s">
        <v>31</v>
      </c>
      <c r="Y1237" s="1">
        <v>5</v>
      </c>
      <c r="Z1237" s="1" t="s">
        <v>42</v>
      </c>
      <c r="AA1237" s="1">
        <v>17.91</v>
      </c>
      <c r="AB1237" s="1">
        <v>24961.2580070937</v>
      </c>
      <c r="AC1237" s="1" t="s">
        <v>33</v>
      </c>
      <c r="AD1237" s="1">
        <v>3.44</v>
      </c>
      <c r="AE1237" s="1">
        <v>34953.51</v>
      </c>
      <c r="AF1237" s="1">
        <v>73763.58</v>
      </c>
      <c r="AG1237" s="6">
        <f t="shared" si="158"/>
        <v>2.1103339836256789</v>
      </c>
      <c r="AH1237">
        <f t="shared" si="159"/>
        <v>38810.07</v>
      </c>
    </row>
    <row r="1238" spans="1:34" x14ac:dyDescent="0.3">
      <c r="A1238" s="1" t="s">
        <v>2584</v>
      </c>
      <c r="B1238" s="1" t="s">
        <v>2585</v>
      </c>
      <c r="C1238" s="1">
        <v>49</v>
      </c>
      <c r="D1238" s="1" t="str">
        <f t="shared" si="152"/>
        <v>40-59</v>
      </c>
      <c r="E1238" s="1" t="s">
        <v>36</v>
      </c>
      <c r="F1238" s="1" t="s">
        <v>2078</v>
      </c>
      <c r="G1238" s="1" t="s">
        <v>27</v>
      </c>
      <c r="H1238" s="1" t="s">
        <v>688</v>
      </c>
      <c r="I1238" s="1" t="s">
        <v>152</v>
      </c>
      <c r="J1238" s="1" t="s">
        <v>59</v>
      </c>
      <c r="K1238" s="1" t="str">
        <f t="shared" si="153"/>
        <v>HND - BKK</v>
      </c>
      <c r="L1238" s="1">
        <v>4727</v>
      </c>
      <c r="M1238" s="1" t="str">
        <f t="shared" si="154"/>
        <v>Moderate-haul</v>
      </c>
      <c r="N1238" s="2">
        <v>0.73759259259259258</v>
      </c>
      <c r="O1238" s="2">
        <v>0.95634259259259258</v>
      </c>
      <c r="P1238" s="3">
        <v>45661</v>
      </c>
      <c r="Q1238" s="2">
        <v>0.81953703703703706</v>
      </c>
      <c r="R1238" s="2">
        <v>3.8287037037037036E-2</v>
      </c>
      <c r="S1238" s="2">
        <f t="shared" si="155"/>
        <v>8.1944444444444486E-2</v>
      </c>
      <c r="T1238" s="2">
        <f t="shared" si="156"/>
        <v>8.1944444444444486E-2</v>
      </c>
      <c r="U1238" s="1">
        <v>118</v>
      </c>
      <c r="V1238" s="1" t="str">
        <f t="shared" si="157"/>
        <v>Moderate-delay</v>
      </c>
      <c r="W1238" s="1">
        <v>1350.88</v>
      </c>
      <c r="X1238" s="1" t="s">
        <v>37</v>
      </c>
      <c r="Y1238" s="1">
        <v>5</v>
      </c>
      <c r="Z1238" s="1" t="s">
        <v>38</v>
      </c>
      <c r="AA1238" s="1">
        <v>82.16</v>
      </c>
      <c r="AB1238" s="1">
        <v>24994.5765259199</v>
      </c>
      <c r="AC1238" s="1" t="s">
        <v>33</v>
      </c>
      <c r="AD1238" s="1">
        <v>3.86</v>
      </c>
      <c r="AE1238" s="1">
        <v>34993.49</v>
      </c>
      <c r="AF1238" s="1">
        <v>86472.75</v>
      </c>
      <c r="AG1238" s="6">
        <f t="shared" si="158"/>
        <v>2.4711096263905086</v>
      </c>
      <c r="AH1238">
        <f t="shared" si="159"/>
        <v>51479.26</v>
      </c>
    </row>
    <row r="1239" spans="1:34" x14ac:dyDescent="0.3">
      <c r="A1239" s="1" t="s">
        <v>2586</v>
      </c>
      <c r="B1239" s="1" t="s">
        <v>2587</v>
      </c>
      <c r="C1239" s="1">
        <v>64</v>
      </c>
      <c r="D1239" s="1" t="str">
        <f t="shared" si="152"/>
        <v>60-69</v>
      </c>
      <c r="E1239" s="1" t="s">
        <v>36</v>
      </c>
      <c r="F1239" s="1" t="s">
        <v>2078</v>
      </c>
      <c r="G1239" s="1" t="s">
        <v>45</v>
      </c>
      <c r="H1239" s="1" t="s">
        <v>688</v>
      </c>
      <c r="I1239" s="1" t="s">
        <v>152</v>
      </c>
      <c r="J1239" s="1" t="s">
        <v>59</v>
      </c>
      <c r="K1239" s="1" t="str">
        <f t="shared" si="153"/>
        <v>HND - BKK</v>
      </c>
      <c r="L1239" s="1">
        <v>4727</v>
      </c>
      <c r="M1239" s="1" t="str">
        <f t="shared" si="154"/>
        <v>Moderate-haul</v>
      </c>
      <c r="N1239" s="2">
        <v>0.73759259259259258</v>
      </c>
      <c r="O1239" s="2">
        <v>0.95634259259259258</v>
      </c>
      <c r="P1239" s="3">
        <v>45664</v>
      </c>
      <c r="Q1239" s="2">
        <v>0.81953703703703706</v>
      </c>
      <c r="R1239" s="2">
        <v>3.8287037037037036E-2</v>
      </c>
      <c r="S1239" s="2">
        <f t="shared" si="155"/>
        <v>8.1944444444444486E-2</v>
      </c>
      <c r="T1239" s="2">
        <f t="shared" si="156"/>
        <v>8.1944444444444486E-2</v>
      </c>
      <c r="U1239" s="1">
        <v>118</v>
      </c>
      <c r="V1239" s="1" t="str">
        <f t="shared" si="157"/>
        <v>Moderate-delay</v>
      </c>
      <c r="W1239" s="1">
        <v>178.34</v>
      </c>
      <c r="X1239" s="1" t="s">
        <v>53</v>
      </c>
      <c r="Y1239" s="1">
        <v>5</v>
      </c>
      <c r="Z1239" s="1" t="s">
        <v>80</v>
      </c>
      <c r="AA1239" s="1">
        <v>21.05</v>
      </c>
      <c r="AB1239" s="1">
        <v>24854.680424252001</v>
      </c>
      <c r="AC1239" s="1" t="s">
        <v>33</v>
      </c>
      <c r="AD1239" s="1">
        <v>3.23</v>
      </c>
      <c r="AE1239" s="1">
        <v>34825.620000000003</v>
      </c>
      <c r="AF1239" s="1">
        <v>11417.97</v>
      </c>
      <c r="AG1239" s="6">
        <f t="shared" si="158"/>
        <v>0.32786121252112665</v>
      </c>
      <c r="AH1239">
        <f t="shared" si="159"/>
        <v>-23407.65</v>
      </c>
    </row>
    <row r="1240" spans="1:34" x14ac:dyDescent="0.3">
      <c r="A1240" s="1" t="s">
        <v>2588</v>
      </c>
      <c r="B1240" s="1" t="s">
        <v>2589</v>
      </c>
      <c r="C1240" s="1">
        <v>50</v>
      </c>
      <c r="D1240" s="1" t="str">
        <f t="shared" si="152"/>
        <v>40-59</v>
      </c>
      <c r="E1240" s="1" t="s">
        <v>36</v>
      </c>
      <c r="F1240" s="1" t="s">
        <v>2078</v>
      </c>
      <c r="G1240" s="1" t="s">
        <v>27</v>
      </c>
      <c r="H1240" s="1" t="s">
        <v>695</v>
      </c>
      <c r="I1240" s="1" t="s">
        <v>230</v>
      </c>
      <c r="J1240" s="1" t="s">
        <v>112</v>
      </c>
      <c r="K1240" s="1" t="str">
        <f t="shared" si="153"/>
        <v>DFW - IST</v>
      </c>
      <c r="L1240" s="1">
        <v>378</v>
      </c>
      <c r="M1240" s="1" t="str">
        <f t="shared" si="154"/>
        <v xml:space="preserve">Short-haul </v>
      </c>
      <c r="N1240" s="2">
        <v>0.27763888888888888</v>
      </c>
      <c r="O1240" s="2">
        <v>0.29499999999999998</v>
      </c>
      <c r="P1240" s="3">
        <v>45671</v>
      </c>
      <c r="Q1240" s="2">
        <v>0.38805555555555554</v>
      </c>
      <c r="R1240" s="2">
        <v>0.40541666666666665</v>
      </c>
      <c r="S1240" s="2">
        <f t="shared" si="155"/>
        <v>0.11041666666666666</v>
      </c>
      <c r="T1240" s="2">
        <f t="shared" si="156"/>
        <v>0.11041666666666666</v>
      </c>
      <c r="U1240" s="1">
        <v>159</v>
      </c>
      <c r="V1240" s="1" t="str">
        <f t="shared" si="157"/>
        <v>Severe-delay</v>
      </c>
      <c r="W1240" s="1">
        <v>1307.6199999999999</v>
      </c>
      <c r="X1240" s="1" t="s">
        <v>31</v>
      </c>
      <c r="Y1240" s="1">
        <v>5</v>
      </c>
      <c r="Z1240" s="1" t="s">
        <v>80</v>
      </c>
      <c r="AA1240" s="1">
        <v>60.24</v>
      </c>
      <c r="AB1240" s="1">
        <v>2911.4546031946302</v>
      </c>
      <c r="AC1240" s="1" t="s">
        <v>39</v>
      </c>
      <c r="AD1240" s="1">
        <v>4.3600000000000003</v>
      </c>
      <c r="AE1240" s="1">
        <v>12740.625</v>
      </c>
      <c r="AF1240" s="1">
        <v>50219.837999999902</v>
      </c>
      <c r="AG1240" s="6">
        <f t="shared" si="158"/>
        <v>3.9417091390728398</v>
      </c>
      <c r="AH1240">
        <f t="shared" si="159"/>
        <v>37479.212999999902</v>
      </c>
    </row>
    <row r="1241" spans="1:34" x14ac:dyDescent="0.3">
      <c r="A1241" s="1" t="s">
        <v>2590</v>
      </c>
      <c r="B1241" s="1" t="s">
        <v>2591</v>
      </c>
      <c r="C1241" s="1">
        <v>61</v>
      </c>
      <c r="D1241" s="1" t="str">
        <f t="shared" si="152"/>
        <v>60-69</v>
      </c>
      <c r="E1241" s="1" t="s">
        <v>36</v>
      </c>
      <c r="F1241" s="1" t="s">
        <v>2078</v>
      </c>
      <c r="G1241" s="1" t="s">
        <v>27</v>
      </c>
      <c r="H1241" s="1" t="s">
        <v>695</v>
      </c>
      <c r="I1241" s="1" t="s">
        <v>230</v>
      </c>
      <c r="J1241" s="1" t="s">
        <v>112</v>
      </c>
      <c r="K1241" s="1" t="str">
        <f t="shared" si="153"/>
        <v>DFW - IST</v>
      </c>
      <c r="L1241" s="1">
        <v>378</v>
      </c>
      <c r="M1241" s="1" t="str">
        <f t="shared" si="154"/>
        <v xml:space="preserve">Short-haul </v>
      </c>
      <c r="N1241" s="2">
        <v>0.27763888888888888</v>
      </c>
      <c r="O1241" s="2">
        <v>0.29499999999999998</v>
      </c>
      <c r="P1241" s="3">
        <v>45661</v>
      </c>
      <c r="Q1241" s="2">
        <v>0.38805555555555554</v>
      </c>
      <c r="R1241" s="2">
        <v>0.40541666666666665</v>
      </c>
      <c r="S1241" s="2">
        <f t="shared" si="155"/>
        <v>0.11041666666666666</v>
      </c>
      <c r="T1241" s="2">
        <f t="shared" si="156"/>
        <v>0.11041666666666666</v>
      </c>
      <c r="U1241" s="1">
        <v>159</v>
      </c>
      <c r="V1241" s="1" t="str">
        <f t="shared" si="157"/>
        <v>Severe-delay</v>
      </c>
      <c r="W1241" s="1">
        <v>390.61</v>
      </c>
      <c r="X1241" s="1" t="s">
        <v>53</v>
      </c>
      <c r="Y1241" s="1">
        <v>5</v>
      </c>
      <c r="Z1241" s="1" t="s">
        <v>80</v>
      </c>
      <c r="AA1241" s="1">
        <v>30.01</v>
      </c>
      <c r="AB1241" s="1">
        <v>3367.8795996896101</v>
      </c>
      <c r="AC1241" s="1" t="s">
        <v>33</v>
      </c>
      <c r="AD1241" s="1">
        <v>4.47</v>
      </c>
      <c r="AE1241" s="1">
        <v>13562.1899999999</v>
      </c>
      <c r="AF1241" s="1">
        <v>15003.023999999999</v>
      </c>
      <c r="AG1241" s="6">
        <f t="shared" si="158"/>
        <v>1.1062390366157759</v>
      </c>
      <c r="AH1241">
        <f t="shared" si="159"/>
        <v>1440.834000000099</v>
      </c>
    </row>
    <row r="1242" spans="1:34" x14ac:dyDescent="0.3">
      <c r="A1242" s="1" t="s">
        <v>2592</v>
      </c>
      <c r="B1242" s="1" t="s">
        <v>2593</v>
      </c>
      <c r="C1242" s="1">
        <v>64</v>
      </c>
      <c r="D1242" s="1" t="str">
        <f t="shared" si="152"/>
        <v>60-69</v>
      </c>
      <c r="E1242" s="1" t="s">
        <v>25</v>
      </c>
      <c r="F1242" s="1" t="s">
        <v>2078</v>
      </c>
      <c r="G1242" s="1" t="s">
        <v>45</v>
      </c>
      <c r="H1242" s="1" t="s">
        <v>710</v>
      </c>
      <c r="I1242" s="1" t="s">
        <v>60</v>
      </c>
      <c r="J1242" s="1" t="s">
        <v>259</v>
      </c>
      <c r="K1242" s="1" t="str">
        <f t="shared" si="153"/>
        <v>PEK - JFK</v>
      </c>
      <c r="L1242" s="1">
        <v>9631</v>
      </c>
      <c r="M1242" s="1" t="str">
        <f t="shared" si="154"/>
        <v>Long-haul</v>
      </c>
      <c r="N1242" s="2">
        <v>0.87131944444444442</v>
      </c>
      <c r="O1242" s="2">
        <v>0.31715277777777778</v>
      </c>
      <c r="P1242" s="3">
        <v>45658</v>
      </c>
      <c r="Q1242" s="2">
        <v>0.94701388888888893</v>
      </c>
      <c r="R1242" s="2">
        <v>0.39284722222222224</v>
      </c>
      <c r="S1242" s="2">
        <f t="shared" si="155"/>
        <v>7.5694444444444509E-2</v>
      </c>
      <c r="T1242" s="2">
        <f t="shared" si="156"/>
        <v>7.5694444444444453E-2</v>
      </c>
      <c r="U1242" s="1">
        <v>109</v>
      </c>
      <c r="V1242" s="1" t="str">
        <f t="shared" si="157"/>
        <v>Moderate-delay</v>
      </c>
      <c r="W1242" s="1">
        <v>730.63</v>
      </c>
      <c r="X1242" s="1" t="s">
        <v>53</v>
      </c>
      <c r="Y1242" s="1">
        <v>5</v>
      </c>
      <c r="Z1242" s="1" t="s">
        <v>80</v>
      </c>
      <c r="AA1242" s="1">
        <v>162.02000000000001</v>
      </c>
      <c r="AB1242" s="1">
        <v>49485.792025316099</v>
      </c>
      <c r="AC1242" s="1" t="s">
        <v>39</v>
      </c>
      <c r="AD1242" s="1">
        <v>3.05</v>
      </c>
      <c r="AE1242" s="1">
        <v>64382.95</v>
      </c>
      <c r="AF1242" s="1">
        <v>46792.72</v>
      </c>
      <c r="AG1242" s="6">
        <f t="shared" si="158"/>
        <v>0.72678744916161819</v>
      </c>
      <c r="AH1242">
        <f t="shared" si="159"/>
        <v>-17590.229999999996</v>
      </c>
    </row>
    <row r="1243" spans="1:34" x14ac:dyDescent="0.3">
      <c r="A1243" s="1" t="s">
        <v>2594</v>
      </c>
      <c r="B1243" s="1" t="s">
        <v>2595</v>
      </c>
      <c r="C1243" s="1">
        <v>23</v>
      </c>
      <c r="D1243" s="1" t="str">
        <f t="shared" si="152"/>
        <v>18-29</v>
      </c>
      <c r="E1243" s="1" t="s">
        <v>36</v>
      </c>
      <c r="F1243" s="1" t="s">
        <v>2078</v>
      </c>
      <c r="G1243" s="1" t="s">
        <v>27</v>
      </c>
      <c r="H1243" s="1" t="s">
        <v>710</v>
      </c>
      <c r="I1243" s="1" t="s">
        <v>60</v>
      </c>
      <c r="J1243" s="1" t="s">
        <v>259</v>
      </c>
      <c r="K1243" s="1" t="str">
        <f t="shared" si="153"/>
        <v>PEK - JFK</v>
      </c>
      <c r="L1243" s="1">
        <v>9631</v>
      </c>
      <c r="M1243" s="1" t="str">
        <f t="shared" si="154"/>
        <v>Long-haul</v>
      </c>
      <c r="N1243" s="2">
        <v>0.87131944444444442</v>
      </c>
      <c r="O1243" s="2">
        <v>0.31715277777777778</v>
      </c>
      <c r="P1243" s="3">
        <v>45667</v>
      </c>
      <c r="Q1243" s="2">
        <v>0.94701388888888893</v>
      </c>
      <c r="R1243" s="2">
        <v>0.39284722222222224</v>
      </c>
      <c r="S1243" s="2">
        <f t="shared" si="155"/>
        <v>7.5694444444444509E-2</v>
      </c>
      <c r="T1243" s="2">
        <f t="shared" si="156"/>
        <v>7.5694444444444453E-2</v>
      </c>
      <c r="U1243" s="1">
        <v>109</v>
      </c>
      <c r="V1243" s="1" t="str">
        <f t="shared" si="157"/>
        <v>Moderate-delay</v>
      </c>
      <c r="W1243" s="1">
        <v>680.37</v>
      </c>
      <c r="X1243" s="1" t="s">
        <v>31</v>
      </c>
      <c r="Y1243" s="1">
        <v>5</v>
      </c>
      <c r="Z1243" s="1" t="s">
        <v>42</v>
      </c>
      <c r="AA1243" s="1">
        <v>103.93</v>
      </c>
      <c r="AB1243" s="1">
        <v>48917.984566886596</v>
      </c>
      <c r="AC1243" s="1" t="s">
        <v>33</v>
      </c>
      <c r="AD1243" s="1">
        <v>3.6</v>
      </c>
      <c r="AE1243" s="1">
        <v>63701.58</v>
      </c>
      <c r="AF1243" s="1">
        <v>43564.47</v>
      </c>
      <c r="AG1243" s="6">
        <f t="shared" si="158"/>
        <v>0.68388366505195008</v>
      </c>
      <c r="AH1243">
        <f t="shared" si="159"/>
        <v>-20137.11</v>
      </c>
    </row>
    <row r="1244" spans="1:34" x14ac:dyDescent="0.3">
      <c r="A1244" s="1" t="s">
        <v>2596</v>
      </c>
      <c r="B1244" s="1" t="s">
        <v>2597</v>
      </c>
      <c r="C1244" s="1">
        <v>73</v>
      </c>
      <c r="D1244" s="1" t="str">
        <f t="shared" si="152"/>
        <v>70-80</v>
      </c>
      <c r="E1244" s="1" t="s">
        <v>36</v>
      </c>
      <c r="F1244" s="1" t="s">
        <v>2078</v>
      </c>
      <c r="G1244" s="1" t="s">
        <v>45</v>
      </c>
      <c r="H1244" s="1" t="s">
        <v>710</v>
      </c>
      <c r="I1244" s="1" t="s">
        <v>60</v>
      </c>
      <c r="J1244" s="1" t="s">
        <v>259</v>
      </c>
      <c r="K1244" s="1" t="str">
        <f t="shared" si="153"/>
        <v>PEK - JFK</v>
      </c>
      <c r="L1244" s="1">
        <v>9631</v>
      </c>
      <c r="M1244" s="1" t="str">
        <f t="shared" si="154"/>
        <v>Long-haul</v>
      </c>
      <c r="N1244" s="2">
        <v>0.87131944444444442</v>
      </c>
      <c r="O1244" s="2">
        <v>0.31715277777777778</v>
      </c>
      <c r="P1244" s="3">
        <v>45672</v>
      </c>
      <c r="Q1244" s="2">
        <v>0.94701388888888893</v>
      </c>
      <c r="R1244" s="2">
        <v>0.39284722222222224</v>
      </c>
      <c r="S1244" s="2">
        <f t="shared" si="155"/>
        <v>7.5694444444444509E-2</v>
      </c>
      <c r="T1244" s="2">
        <f t="shared" si="156"/>
        <v>7.5694444444444453E-2</v>
      </c>
      <c r="U1244" s="1">
        <v>109</v>
      </c>
      <c r="V1244" s="1" t="str">
        <f t="shared" si="157"/>
        <v>Moderate-delay</v>
      </c>
      <c r="W1244" s="1">
        <v>1243.27</v>
      </c>
      <c r="X1244" s="1" t="s">
        <v>53</v>
      </c>
      <c r="Y1244" s="1">
        <v>5</v>
      </c>
      <c r="Z1244" s="1" t="s">
        <v>42</v>
      </c>
      <c r="AA1244" s="1">
        <v>149.99</v>
      </c>
      <c r="AB1244" s="1">
        <v>48805.8288162104</v>
      </c>
      <c r="AC1244" s="1" t="s">
        <v>39</v>
      </c>
      <c r="AD1244" s="1">
        <v>4.8499999999999996</v>
      </c>
      <c r="AE1244" s="1">
        <v>63566.99</v>
      </c>
      <c r="AF1244" s="1">
        <v>79599.28</v>
      </c>
      <c r="AG1244" s="6">
        <f t="shared" si="158"/>
        <v>1.2522109352668735</v>
      </c>
      <c r="AH1244">
        <f t="shared" si="159"/>
        <v>16032.29</v>
      </c>
    </row>
    <row r="1245" spans="1:34" x14ac:dyDescent="0.3">
      <c r="A1245" s="1" t="s">
        <v>2598</v>
      </c>
      <c r="B1245" s="1" t="s">
        <v>2599</v>
      </c>
      <c r="C1245" s="1">
        <v>58</v>
      </c>
      <c r="D1245" s="1" t="str">
        <f t="shared" si="152"/>
        <v>40-59</v>
      </c>
      <c r="E1245" s="1" t="s">
        <v>25</v>
      </c>
      <c r="F1245" s="1" t="s">
        <v>2078</v>
      </c>
      <c r="G1245" s="1" t="s">
        <v>45</v>
      </c>
      <c r="H1245" s="1" t="s">
        <v>719</v>
      </c>
      <c r="I1245" s="1" t="s">
        <v>88</v>
      </c>
      <c r="J1245" s="1" t="s">
        <v>305</v>
      </c>
      <c r="K1245" s="1" t="str">
        <f t="shared" si="153"/>
        <v>CDG - FRA</v>
      </c>
      <c r="L1245" s="1">
        <v>6773</v>
      </c>
      <c r="M1245" s="1" t="str">
        <f t="shared" si="154"/>
        <v>Moderate-haul</v>
      </c>
      <c r="N1245" s="2">
        <v>0.80084490740740744</v>
      </c>
      <c r="O1245" s="2">
        <v>0.11403935185185185</v>
      </c>
      <c r="P1245" s="3">
        <v>45669</v>
      </c>
      <c r="Q1245" s="2">
        <v>0.83765046296296297</v>
      </c>
      <c r="R1245" s="2">
        <v>0.15084490740740741</v>
      </c>
      <c r="S1245" s="2">
        <f t="shared" si="155"/>
        <v>3.6805555555555536E-2</v>
      </c>
      <c r="T1245" s="2">
        <f t="shared" si="156"/>
        <v>3.6805555555555564E-2</v>
      </c>
      <c r="U1245" s="1">
        <v>79.5</v>
      </c>
      <c r="V1245" s="1" t="str">
        <f t="shared" si="157"/>
        <v>Moderate-delay</v>
      </c>
      <c r="W1245" s="1">
        <v>349.99</v>
      </c>
      <c r="X1245" s="1" t="s">
        <v>53</v>
      </c>
      <c r="Y1245" s="1">
        <v>5</v>
      </c>
      <c r="Z1245" s="1" t="s">
        <v>80</v>
      </c>
      <c r="AA1245" s="1">
        <v>57.41</v>
      </c>
      <c r="AB1245" s="1">
        <v>34728.616099238097</v>
      </c>
      <c r="AC1245" s="1" t="s">
        <v>33</v>
      </c>
      <c r="AD1245" s="1">
        <v>3.82</v>
      </c>
      <c r="AE1245" s="1">
        <v>46674.34</v>
      </c>
      <c r="AF1245" s="1">
        <v>22410.84</v>
      </c>
      <c r="AG1245" s="6">
        <f t="shared" si="158"/>
        <v>0.48015333478737998</v>
      </c>
      <c r="AH1245">
        <f t="shared" si="159"/>
        <v>-24263.499999999996</v>
      </c>
    </row>
    <row r="1246" spans="1:34" x14ac:dyDescent="0.3">
      <c r="A1246" s="1" t="s">
        <v>2600</v>
      </c>
      <c r="B1246" s="1" t="s">
        <v>2601</v>
      </c>
      <c r="C1246" s="1">
        <v>75</v>
      </c>
      <c r="D1246" s="1" t="str">
        <f t="shared" si="152"/>
        <v>70-80</v>
      </c>
      <c r="E1246" s="1" t="s">
        <v>36</v>
      </c>
      <c r="F1246" s="1" t="s">
        <v>2078</v>
      </c>
      <c r="G1246" s="1" t="s">
        <v>27</v>
      </c>
      <c r="H1246" s="1" t="s">
        <v>719</v>
      </c>
      <c r="I1246" s="1" t="s">
        <v>88</v>
      </c>
      <c r="J1246" s="1" t="s">
        <v>305</v>
      </c>
      <c r="K1246" s="1" t="str">
        <f t="shared" si="153"/>
        <v>CDG - FRA</v>
      </c>
      <c r="L1246" s="1">
        <v>6773</v>
      </c>
      <c r="M1246" s="1" t="str">
        <f t="shared" si="154"/>
        <v>Moderate-haul</v>
      </c>
      <c r="N1246" s="2">
        <v>0.80084490740740744</v>
      </c>
      <c r="O1246" s="2">
        <v>0.11403935185185185</v>
      </c>
      <c r="P1246" s="3">
        <v>45667</v>
      </c>
      <c r="Q1246" s="2">
        <v>0.83765046296296297</v>
      </c>
      <c r="R1246" s="2">
        <v>0.15084490740740741</v>
      </c>
      <c r="S1246" s="2">
        <f t="shared" si="155"/>
        <v>3.6805555555555536E-2</v>
      </c>
      <c r="T1246" s="2">
        <f t="shared" si="156"/>
        <v>3.6805555555555564E-2</v>
      </c>
      <c r="U1246" s="1">
        <v>79.5</v>
      </c>
      <c r="V1246" s="1" t="str">
        <f t="shared" si="157"/>
        <v>Moderate-delay</v>
      </c>
      <c r="W1246" s="1">
        <v>1303.47</v>
      </c>
      <c r="X1246" s="1" t="s">
        <v>37</v>
      </c>
      <c r="Y1246" s="1">
        <v>5</v>
      </c>
      <c r="Z1246" s="1" t="s">
        <v>38</v>
      </c>
      <c r="AA1246" s="1">
        <v>20.9</v>
      </c>
      <c r="AB1246" s="1">
        <v>34657.8422576304</v>
      </c>
      <c r="AC1246" s="1" t="s">
        <v>39</v>
      </c>
      <c r="AD1246" s="1">
        <v>3.46</v>
      </c>
      <c r="AE1246" s="1">
        <v>46589.41</v>
      </c>
      <c r="AF1246" s="1">
        <v>83426.259999999995</v>
      </c>
      <c r="AG1246" s="6">
        <f t="shared" si="158"/>
        <v>1.7906700256560448</v>
      </c>
      <c r="AH1246">
        <f t="shared" si="159"/>
        <v>36836.849999999991</v>
      </c>
    </row>
    <row r="1247" spans="1:34" x14ac:dyDescent="0.3">
      <c r="A1247" s="1" t="s">
        <v>2602</v>
      </c>
      <c r="B1247" s="1" t="s">
        <v>2603</v>
      </c>
      <c r="C1247" s="1">
        <v>31</v>
      </c>
      <c r="D1247" s="1" t="str">
        <f t="shared" si="152"/>
        <v>30-39</v>
      </c>
      <c r="E1247" s="1" t="s">
        <v>36</v>
      </c>
      <c r="F1247" s="1" t="s">
        <v>2078</v>
      </c>
      <c r="G1247" s="1" t="s">
        <v>45</v>
      </c>
      <c r="H1247" s="1" t="s">
        <v>719</v>
      </c>
      <c r="I1247" s="1" t="s">
        <v>88</v>
      </c>
      <c r="J1247" s="1" t="s">
        <v>305</v>
      </c>
      <c r="K1247" s="1" t="str">
        <f t="shared" si="153"/>
        <v>CDG - FRA</v>
      </c>
      <c r="L1247" s="1">
        <v>6773</v>
      </c>
      <c r="M1247" s="1" t="str">
        <f t="shared" si="154"/>
        <v>Moderate-haul</v>
      </c>
      <c r="N1247" s="2">
        <v>0.80084490740740744</v>
      </c>
      <c r="O1247" s="2">
        <v>0.11403935185185185</v>
      </c>
      <c r="P1247" s="3">
        <v>45663</v>
      </c>
      <c r="Q1247" s="2">
        <v>0.83765046296296297</v>
      </c>
      <c r="R1247" s="2">
        <v>0.15084490740740741</v>
      </c>
      <c r="S1247" s="2">
        <f t="shared" si="155"/>
        <v>3.6805555555555536E-2</v>
      </c>
      <c r="T1247" s="2">
        <f t="shared" si="156"/>
        <v>3.6805555555555564E-2</v>
      </c>
      <c r="U1247" s="1">
        <v>79.5</v>
      </c>
      <c r="V1247" s="1" t="str">
        <f t="shared" si="157"/>
        <v>Moderate-delay</v>
      </c>
      <c r="W1247" s="1">
        <v>1057.97</v>
      </c>
      <c r="X1247" s="1" t="s">
        <v>31</v>
      </c>
      <c r="Y1247" s="1">
        <v>3</v>
      </c>
      <c r="Z1247" s="1" t="s">
        <v>42</v>
      </c>
      <c r="AA1247" s="1">
        <v>80.28</v>
      </c>
      <c r="AB1247" s="1">
        <v>34445.7188203439</v>
      </c>
      <c r="AC1247" s="1" t="s">
        <v>33</v>
      </c>
      <c r="AD1247" s="1">
        <v>3.6</v>
      </c>
      <c r="AE1247" s="1">
        <v>46334.86</v>
      </c>
      <c r="AF1247" s="1">
        <v>67726.14</v>
      </c>
      <c r="AG1247" s="6">
        <f t="shared" si="158"/>
        <v>1.4616670903937121</v>
      </c>
      <c r="AH1247">
        <f t="shared" si="159"/>
        <v>21391.279999999999</v>
      </c>
    </row>
    <row r="1248" spans="1:34" x14ac:dyDescent="0.3">
      <c r="A1248" s="1" t="s">
        <v>2604</v>
      </c>
      <c r="B1248" s="1" t="s">
        <v>2605</v>
      </c>
      <c r="C1248" s="1">
        <v>75</v>
      </c>
      <c r="D1248" s="1" t="str">
        <f t="shared" si="152"/>
        <v>70-80</v>
      </c>
      <c r="E1248" s="1" t="s">
        <v>25</v>
      </c>
      <c r="F1248" s="1" t="s">
        <v>2078</v>
      </c>
      <c r="G1248" s="1" t="s">
        <v>45</v>
      </c>
      <c r="H1248" s="1" t="s">
        <v>719</v>
      </c>
      <c r="I1248" s="1" t="s">
        <v>88</v>
      </c>
      <c r="J1248" s="1" t="s">
        <v>305</v>
      </c>
      <c r="K1248" s="1" t="str">
        <f t="shared" si="153"/>
        <v>CDG - FRA</v>
      </c>
      <c r="L1248" s="1">
        <v>6773</v>
      </c>
      <c r="M1248" s="1" t="str">
        <f t="shared" si="154"/>
        <v>Moderate-haul</v>
      </c>
      <c r="N1248" s="2">
        <v>0.80084490740740744</v>
      </c>
      <c r="O1248" s="2">
        <v>0.11403935185185185</v>
      </c>
      <c r="P1248" s="3">
        <v>45670</v>
      </c>
      <c r="Q1248" s="2">
        <v>0.83765046296296297</v>
      </c>
      <c r="R1248" s="2">
        <v>0.15084490740740741</v>
      </c>
      <c r="S1248" s="2">
        <f t="shared" si="155"/>
        <v>3.6805555555555536E-2</v>
      </c>
      <c r="T1248" s="2">
        <f t="shared" si="156"/>
        <v>3.6805555555555564E-2</v>
      </c>
      <c r="U1248" s="1">
        <v>79.5</v>
      </c>
      <c r="V1248" s="1" t="str">
        <f t="shared" si="157"/>
        <v>Moderate-delay</v>
      </c>
      <c r="W1248" s="1">
        <v>1153.8900000000001</v>
      </c>
      <c r="X1248" s="1" t="s">
        <v>31</v>
      </c>
      <c r="Y1248" s="1">
        <v>5</v>
      </c>
      <c r="Z1248" s="1" t="s">
        <v>80</v>
      </c>
      <c r="AA1248" s="1">
        <v>197.04</v>
      </c>
      <c r="AB1248" s="1">
        <v>34484.433109571903</v>
      </c>
      <c r="AC1248" s="1" t="s">
        <v>33</v>
      </c>
      <c r="AD1248" s="1">
        <v>3.34</v>
      </c>
      <c r="AE1248" s="1">
        <v>46381.32</v>
      </c>
      <c r="AF1248" s="1">
        <v>73888.37</v>
      </c>
      <c r="AG1248" s="6">
        <f t="shared" si="158"/>
        <v>1.5930631124771781</v>
      </c>
      <c r="AH1248">
        <f t="shared" si="159"/>
        <v>27507.049999999996</v>
      </c>
    </row>
    <row r="1249" spans="1:34" x14ac:dyDescent="0.3">
      <c r="A1249" s="1" t="s">
        <v>2606</v>
      </c>
      <c r="B1249" s="1" t="s">
        <v>2607</v>
      </c>
      <c r="C1249" s="1">
        <v>26</v>
      </c>
      <c r="D1249" s="1" t="str">
        <f t="shared" si="152"/>
        <v>18-29</v>
      </c>
      <c r="E1249" s="1" t="s">
        <v>25</v>
      </c>
      <c r="F1249" s="1" t="s">
        <v>2078</v>
      </c>
      <c r="G1249" s="1" t="s">
        <v>27</v>
      </c>
      <c r="H1249" s="1" t="s">
        <v>719</v>
      </c>
      <c r="I1249" s="1" t="s">
        <v>88</v>
      </c>
      <c r="J1249" s="1" t="s">
        <v>305</v>
      </c>
      <c r="K1249" s="1" t="str">
        <f t="shared" si="153"/>
        <v>CDG - FRA</v>
      </c>
      <c r="L1249" s="1">
        <v>6773</v>
      </c>
      <c r="M1249" s="1" t="str">
        <f t="shared" si="154"/>
        <v>Moderate-haul</v>
      </c>
      <c r="N1249" s="2">
        <v>0.80084490740740744</v>
      </c>
      <c r="O1249" s="2">
        <v>0.11403935185185185</v>
      </c>
      <c r="P1249" s="3">
        <v>45671</v>
      </c>
      <c r="Q1249" s="2">
        <v>0.83765046296296297</v>
      </c>
      <c r="R1249" s="2">
        <v>0.15084490740740741</v>
      </c>
      <c r="S1249" s="2">
        <f t="shared" si="155"/>
        <v>3.6805555555555536E-2</v>
      </c>
      <c r="T1249" s="2">
        <f t="shared" si="156"/>
        <v>3.6805555555555564E-2</v>
      </c>
      <c r="U1249" s="1">
        <v>79.5</v>
      </c>
      <c r="V1249" s="1" t="str">
        <f t="shared" si="157"/>
        <v>Moderate-delay</v>
      </c>
      <c r="W1249" s="1">
        <v>286.02999999999997</v>
      </c>
      <c r="X1249" s="1" t="s">
        <v>53</v>
      </c>
      <c r="Y1249" s="1">
        <v>5</v>
      </c>
      <c r="Z1249" s="1" t="s">
        <v>38</v>
      </c>
      <c r="AA1249" s="1">
        <v>14.81</v>
      </c>
      <c r="AB1249" s="1">
        <v>34829.829654971101</v>
      </c>
      <c r="AC1249" s="1" t="s">
        <v>39</v>
      </c>
      <c r="AD1249" s="1">
        <v>3.46</v>
      </c>
      <c r="AE1249" s="1">
        <v>46795.8</v>
      </c>
      <c r="AF1249" s="1">
        <v>18308.88</v>
      </c>
      <c r="AG1249" s="6">
        <f t="shared" si="158"/>
        <v>0.39125049683945995</v>
      </c>
      <c r="AH1249">
        <f t="shared" si="159"/>
        <v>-28486.920000000002</v>
      </c>
    </row>
    <row r="1250" spans="1:34" x14ac:dyDescent="0.3">
      <c r="A1250" s="1" t="s">
        <v>2608</v>
      </c>
      <c r="B1250" s="1" t="s">
        <v>2609</v>
      </c>
      <c r="C1250" s="1">
        <v>22</v>
      </c>
      <c r="D1250" s="1" t="str">
        <f t="shared" si="152"/>
        <v>18-29</v>
      </c>
      <c r="E1250" s="1" t="s">
        <v>25</v>
      </c>
      <c r="F1250" s="1" t="s">
        <v>2078</v>
      </c>
      <c r="G1250" s="1" t="s">
        <v>27</v>
      </c>
      <c r="H1250" s="1" t="s">
        <v>730</v>
      </c>
      <c r="I1250" s="1" t="s">
        <v>30</v>
      </c>
      <c r="J1250" s="1" t="s">
        <v>305</v>
      </c>
      <c r="K1250" s="1" t="str">
        <f t="shared" si="153"/>
        <v>ORD - FRA</v>
      </c>
      <c r="L1250" s="1">
        <v>7465</v>
      </c>
      <c r="M1250" s="1" t="str">
        <f t="shared" si="154"/>
        <v>Moderate-haul</v>
      </c>
      <c r="N1250" s="2">
        <v>0.72827546296296297</v>
      </c>
      <c r="O1250" s="2">
        <v>7.3414351851851856E-2</v>
      </c>
      <c r="P1250" s="3">
        <v>45662</v>
      </c>
      <c r="Q1250" s="2">
        <v>0.7748032407407407</v>
      </c>
      <c r="R1250" s="2">
        <v>0.11994212962962963</v>
      </c>
      <c r="S1250" s="2">
        <f t="shared" si="155"/>
        <v>4.6527777777777724E-2</v>
      </c>
      <c r="T1250" s="2">
        <f t="shared" si="156"/>
        <v>4.6527777777777779E-2</v>
      </c>
      <c r="U1250" s="1">
        <v>67</v>
      </c>
      <c r="V1250" s="1" t="str">
        <f t="shared" si="157"/>
        <v>Moderate-delay</v>
      </c>
      <c r="W1250" s="1">
        <v>1276.82</v>
      </c>
      <c r="X1250" s="1" t="s">
        <v>31</v>
      </c>
      <c r="Y1250" s="1">
        <v>5</v>
      </c>
      <c r="Z1250" s="1" t="s">
        <v>42</v>
      </c>
      <c r="AA1250" s="1">
        <v>52.44</v>
      </c>
      <c r="AB1250" s="1">
        <v>37868.799839168598</v>
      </c>
      <c r="AC1250" s="1" t="s">
        <v>33</v>
      </c>
      <c r="AD1250" s="1">
        <v>4.18</v>
      </c>
      <c r="AE1250" s="1">
        <v>50442.559999999998</v>
      </c>
      <c r="AF1250" s="1">
        <v>81726.97</v>
      </c>
      <c r="AG1250" s="6">
        <f t="shared" si="158"/>
        <v>1.620198697290542</v>
      </c>
      <c r="AH1250">
        <f t="shared" si="159"/>
        <v>31284.410000000003</v>
      </c>
    </row>
    <row r="1251" spans="1:34" x14ac:dyDescent="0.3">
      <c r="A1251" s="1" t="s">
        <v>2610</v>
      </c>
      <c r="B1251" s="1" t="s">
        <v>2611</v>
      </c>
      <c r="C1251" s="1">
        <v>40</v>
      </c>
      <c r="D1251" s="1" t="str">
        <f t="shared" si="152"/>
        <v>40-59</v>
      </c>
      <c r="E1251" s="1" t="s">
        <v>25</v>
      </c>
      <c r="F1251" s="1" t="s">
        <v>2078</v>
      </c>
      <c r="G1251" s="1" t="s">
        <v>45</v>
      </c>
      <c r="H1251" s="1" t="s">
        <v>730</v>
      </c>
      <c r="I1251" s="1" t="s">
        <v>30</v>
      </c>
      <c r="J1251" s="1" t="s">
        <v>305</v>
      </c>
      <c r="K1251" s="1" t="str">
        <f t="shared" si="153"/>
        <v>ORD - FRA</v>
      </c>
      <c r="L1251" s="1">
        <v>7465</v>
      </c>
      <c r="M1251" s="1" t="str">
        <f t="shared" si="154"/>
        <v>Moderate-haul</v>
      </c>
      <c r="N1251" s="2">
        <v>0.72827546296296297</v>
      </c>
      <c r="O1251" s="2">
        <v>7.3414351851851856E-2</v>
      </c>
      <c r="P1251" s="3">
        <v>45663</v>
      </c>
      <c r="Q1251" s="2">
        <v>0.7748032407407407</v>
      </c>
      <c r="R1251" s="2">
        <v>0.11994212962962963</v>
      </c>
      <c r="S1251" s="2">
        <f t="shared" si="155"/>
        <v>4.6527777777777724E-2</v>
      </c>
      <c r="T1251" s="2">
        <f t="shared" si="156"/>
        <v>4.6527777777777779E-2</v>
      </c>
      <c r="U1251" s="1">
        <v>67</v>
      </c>
      <c r="V1251" s="1" t="str">
        <f t="shared" si="157"/>
        <v>Moderate-delay</v>
      </c>
      <c r="W1251" s="1">
        <v>263.52</v>
      </c>
      <c r="X1251" s="1" t="s">
        <v>37</v>
      </c>
      <c r="Y1251" s="1">
        <v>3</v>
      </c>
      <c r="Z1251" s="1" t="s">
        <v>42</v>
      </c>
      <c r="AA1251" s="1">
        <v>188.22</v>
      </c>
      <c r="AB1251" s="1">
        <v>38327.322694763803</v>
      </c>
      <c r="AC1251" s="1" t="s">
        <v>33</v>
      </c>
      <c r="AD1251" s="1">
        <v>4.29</v>
      </c>
      <c r="AE1251" s="1">
        <v>50992.79</v>
      </c>
      <c r="AF1251" s="1">
        <v>16902.919999999998</v>
      </c>
      <c r="AG1251" s="6">
        <f t="shared" si="158"/>
        <v>0.33147666562272821</v>
      </c>
      <c r="AH1251">
        <f t="shared" si="159"/>
        <v>-34089.870000000003</v>
      </c>
    </row>
    <row r="1252" spans="1:34" x14ac:dyDescent="0.3">
      <c r="A1252" s="1" t="s">
        <v>2612</v>
      </c>
      <c r="B1252" s="1" t="s">
        <v>2613</v>
      </c>
      <c r="C1252" s="1">
        <v>33</v>
      </c>
      <c r="D1252" s="1" t="str">
        <f t="shared" si="152"/>
        <v>30-39</v>
      </c>
      <c r="E1252" s="1" t="s">
        <v>25</v>
      </c>
      <c r="F1252" s="1" t="s">
        <v>2078</v>
      </c>
      <c r="G1252" s="1" t="s">
        <v>27</v>
      </c>
      <c r="H1252" s="1" t="s">
        <v>730</v>
      </c>
      <c r="I1252" s="1" t="s">
        <v>30</v>
      </c>
      <c r="J1252" s="1" t="s">
        <v>305</v>
      </c>
      <c r="K1252" s="1" t="str">
        <f t="shared" si="153"/>
        <v>ORD - FRA</v>
      </c>
      <c r="L1252" s="1">
        <v>7465</v>
      </c>
      <c r="M1252" s="1" t="str">
        <f t="shared" si="154"/>
        <v>Moderate-haul</v>
      </c>
      <c r="N1252" s="2">
        <v>0.72827546296296297</v>
      </c>
      <c r="O1252" s="2">
        <v>7.3414351851851856E-2</v>
      </c>
      <c r="P1252" s="3">
        <v>45671</v>
      </c>
      <c r="Q1252" s="2">
        <v>0.7748032407407407</v>
      </c>
      <c r="R1252" s="2">
        <v>0.11994212962962963</v>
      </c>
      <c r="S1252" s="2">
        <f t="shared" si="155"/>
        <v>4.6527777777777724E-2</v>
      </c>
      <c r="T1252" s="2">
        <f t="shared" si="156"/>
        <v>4.6527777777777779E-2</v>
      </c>
      <c r="U1252" s="1">
        <v>67</v>
      </c>
      <c r="V1252" s="1" t="str">
        <f t="shared" si="157"/>
        <v>Moderate-delay</v>
      </c>
      <c r="W1252" s="1">
        <v>1480.94</v>
      </c>
      <c r="X1252" s="1" t="s">
        <v>31</v>
      </c>
      <c r="Y1252" s="1">
        <v>3</v>
      </c>
      <c r="Z1252" s="1" t="s">
        <v>38</v>
      </c>
      <c r="AA1252" s="1">
        <v>33.81</v>
      </c>
      <c r="AB1252" s="1">
        <v>38290.360058425496</v>
      </c>
      <c r="AC1252" s="1" t="s">
        <v>39</v>
      </c>
      <c r="AD1252" s="1">
        <v>4.8600000000000003</v>
      </c>
      <c r="AE1252" s="1">
        <v>50948.43</v>
      </c>
      <c r="AF1252" s="1">
        <v>94786.92</v>
      </c>
      <c r="AG1252" s="6">
        <f t="shared" si="158"/>
        <v>1.8604483003696091</v>
      </c>
      <c r="AH1252">
        <f t="shared" si="159"/>
        <v>43838.49</v>
      </c>
    </row>
    <row r="1253" spans="1:34" x14ac:dyDescent="0.3">
      <c r="A1253" s="1" t="s">
        <v>2614</v>
      </c>
      <c r="B1253" s="1" t="s">
        <v>2615</v>
      </c>
      <c r="C1253" s="1">
        <v>25</v>
      </c>
      <c r="D1253" s="1" t="str">
        <f t="shared" si="152"/>
        <v>18-29</v>
      </c>
      <c r="E1253" s="1" t="s">
        <v>25</v>
      </c>
      <c r="F1253" s="1" t="s">
        <v>2078</v>
      </c>
      <c r="G1253" s="1" t="s">
        <v>45</v>
      </c>
      <c r="H1253" s="1" t="s">
        <v>739</v>
      </c>
      <c r="I1253" s="1" t="s">
        <v>305</v>
      </c>
      <c r="J1253" s="1" t="s">
        <v>132</v>
      </c>
      <c r="K1253" s="1" t="str">
        <f t="shared" si="153"/>
        <v>FRA - DXB</v>
      </c>
      <c r="L1253" s="1">
        <v>4304</v>
      </c>
      <c r="M1253" s="1" t="str">
        <f t="shared" si="154"/>
        <v>Moderate-haul</v>
      </c>
      <c r="N1253" s="2">
        <v>0.94245370370370374</v>
      </c>
      <c r="O1253" s="2">
        <v>0.14106481481481481</v>
      </c>
      <c r="P1253" s="3">
        <v>45659</v>
      </c>
      <c r="Q1253" s="2">
        <v>4.3148148148148151E-2</v>
      </c>
      <c r="R1253" s="2">
        <v>0.24175925925925926</v>
      </c>
      <c r="S1253" s="2">
        <f t="shared" si="155"/>
        <v>0.10069444444444442</v>
      </c>
      <c r="T1253" s="2">
        <f t="shared" si="156"/>
        <v>0.10069444444444445</v>
      </c>
      <c r="U1253" s="1">
        <v>217.5</v>
      </c>
      <c r="V1253" s="1" t="str">
        <f t="shared" si="157"/>
        <v>Severe-delay</v>
      </c>
      <c r="W1253" s="1">
        <v>1044.79</v>
      </c>
      <c r="X1253" s="1" t="s">
        <v>53</v>
      </c>
      <c r="Y1253" s="1">
        <v>5</v>
      </c>
      <c r="Z1253" s="1" t="s">
        <v>46</v>
      </c>
      <c r="AA1253" s="1">
        <v>82.72</v>
      </c>
      <c r="AB1253" s="1">
        <v>22098.927532017598</v>
      </c>
      <c r="AC1253" s="1" t="s">
        <v>33</v>
      </c>
      <c r="AD1253" s="1">
        <v>4.2699999999999996</v>
      </c>
      <c r="AE1253" s="1">
        <v>31518.71</v>
      </c>
      <c r="AF1253" s="1">
        <v>66883.100000000006</v>
      </c>
      <c r="AG1253" s="6">
        <f t="shared" si="158"/>
        <v>2.1220126077494927</v>
      </c>
      <c r="AH1253">
        <f t="shared" si="159"/>
        <v>35364.390000000007</v>
      </c>
    </row>
    <row r="1254" spans="1:34" x14ac:dyDescent="0.3">
      <c r="A1254" s="1" t="s">
        <v>2616</v>
      </c>
      <c r="B1254" s="1" t="s">
        <v>2617</v>
      </c>
      <c r="C1254" s="1">
        <v>52</v>
      </c>
      <c r="D1254" s="1" t="str">
        <f t="shared" si="152"/>
        <v>40-59</v>
      </c>
      <c r="E1254" s="1" t="s">
        <v>36</v>
      </c>
      <c r="F1254" s="1" t="s">
        <v>2078</v>
      </c>
      <c r="G1254" s="1" t="s">
        <v>45</v>
      </c>
      <c r="H1254" s="1" t="s">
        <v>739</v>
      </c>
      <c r="I1254" s="1" t="s">
        <v>305</v>
      </c>
      <c r="J1254" s="1" t="s">
        <v>132</v>
      </c>
      <c r="K1254" s="1" t="str">
        <f t="shared" si="153"/>
        <v>FRA - DXB</v>
      </c>
      <c r="L1254" s="1">
        <v>4304</v>
      </c>
      <c r="M1254" s="1" t="str">
        <f t="shared" si="154"/>
        <v>Moderate-haul</v>
      </c>
      <c r="N1254" s="2">
        <v>0.94245370370370374</v>
      </c>
      <c r="O1254" s="2">
        <v>0.14106481481481481</v>
      </c>
      <c r="P1254" s="3">
        <v>45671</v>
      </c>
      <c r="Q1254" s="2">
        <v>4.3148148148148151E-2</v>
      </c>
      <c r="R1254" s="2">
        <v>0.24175925925925926</v>
      </c>
      <c r="S1254" s="2">
        <f t="shared" si="155"/>
        <v>0.10069444444444442</v>
      </c>
      <c r="T1254" s="2">
        <f t="shared" si="156"/>
        <v>0.10069444444444445</v>
      </c>
      <c r="U1254" s="1">
        <v>217.5</v>
      </c>
      <c r="V1254" s="1" t="str">
        <f t="shared" si="157"/>
        <v>Severe-delay</v>
      </c>
      <c r="W1254" s="1">
        <v>1305.0899999999999</v>
      </c>
      <c r="X1254" s="1" t="s">
        <v>37</v>
      </c>
      <c r="Y1254" s="1">
        <v>5</v>
      </c>
      <c r="Z1254" s="1" t="s">
        <v>42</v>
      </c>
      <c r="AA1254" s="1">
        <v>157.41</v>
      </c>
      <c r="AB1254" s="1">
        <v>22264.717496956699</v>
      </c>
      <c r="AC1254" s="1" t="s">
        <v>39</v>
      </c>
      <c r="AD1254" s="1">
        <v>4.18</v>
      </c>
      <c r="AE1254" s="1">
        <v>31717.66</v>
      </c>
      <c r="AF1254" s="1">
        <v>83557.240000000005</v>
      </c>
      <c r="AG1254" s="6">
        <f t="shared" si="158"/>
        <v>2.6344074562877591</v>
      </c>
      <c r="AH1254">
        <f t="shared" si="159"/>
        <v>51839.58</v>
      </c>
    </row>
    <row r="1255" spans="1:34" x14ac:dyDescent="0.3">
      <c r="A1255" s="1" t="s">
        <v>2618</v>
      </c>
      <c r="B1255" s="1" t="s">
        <v>2619</v>
      </c>
      <c r="C1255" s="1">
        <v>67</v>
      </c>
      <c r="D1255" s="1" t="str">
        <f t="shared" si="152"/>
        <v>60-69</v>
      </c>
      <c r="E1255" s="1" t="s">
        <v>36</v>
      </c>
      <c r="F1255" s="1" t="s">
        <v>2078</v>
      </c>
      <c r="G1255" s="1" t="s">
        <v>27</v>
      </c>
      <c r="H1255" s="1" t="s">
        <v>739</v>
      </c>
      <c r="I1255" s="1" t="s">
        <v>305</v>
      </c>
      <c r="J1255" s="1" t="s">
        <v>132</v>
      </c>
      <c r="K1255" s="1" t="str">
        <f t="shared" si="153"/>
        <v>FRA - DXB</v>
      </c>
      <c r="L1255" s="1">
        <v>4304</v>
      </c>
      <c r="M1255" s="1" t="str">
        <f t="shared" si="154"/>
        <v>Moderate-haul</v>
      </c>
      <c r="N1255" s="2">
        <v>0.94245370370370374</v>
      </c>
      <c r="O1255" s="2">
        <v>0.14106481481481481</v>
      </c>
      <c r="P1255" s="3">
        <v>45660</v>
      </c>
      <c r="Q1255" s="2">
        <v>4.3148148148148151E-2</v>
      </c>
      <c r="R1255" s="2">
        <v>0.24175925925925926</v>
      </c>
      <c r="S1255" s="2">
        <f t="shared" si="155"/>
        <v>0.10069444444444442</v>
      </c>
      <c r="T1255" s="2">
        <f t="shared" si="156"/>
        <v>0.10069444444444445</v>
      </c>
      <c r="U1255" s="1">
        <v>217.5</v>
      </c>
      <c r="V1255" s="1" t="str">
        <f t="shared" si="157"/>
        <v>Severe-delay</v>
      </c>
      <c r="W1255" s="1">
        <v>750.62</v>
      </c>
      <c r="X1255" s="1" t="s">
        <v>31</v>
      </c>
      <c r="Y1255" s="1">
        <v>5</v>
      </c>
      <c r="Z1255" s="1" t="s">
        <v>80</v>
      </c>
      <c r="AA1255" s="1">
        <v>72.760000000000005</v>
      </c>
      <c r="AB1255" s="1">
        <v>22989.7241475343</v>
      </c>
      <c r="AC1255" s="1" t="s">
        <v>39</v>
      </c>
      <c r="AD1255" s="1">
        <v>4.4400000000000004</v>
      </c>
      <c r="AE1255" s="1">
        <v>32587.67</v>
      </c>
      <c r="AF1255" s="1">
        <v>48054.23</v>
      </c>
      <c r="AG1255" s="6">
        <f t="shared" si="158"/>
        <v>1.4746138646917686</v>
      </c>
      <c r="AH1255">
        <f t="shared" si="159"/>
        <v>15466.560000000005</v>
      </c>
    </row>
    <row r="1256" spans="1:34" x14ac:dyDescent="0.3">
      <c r="A1256" s="1" t="s">
        <v>2620</v>
      </c>
      <c r="B1256" s="1" t="s">
        <v>2621</v>
      </c>
      <c r="C1256" s="1">
        <v>58</v>
      </c>
      <c r="D1256" s="1" t="str">
        <f t="shared" si="152"/>
        <v>40-59</v>
      </c>
      <c r="E1256" s="1" t="s">
        <v>25</v>
      </c>
      <c r="F1256" s="1" t="s">
        <v>2078</v>
      </c>
      <c r="G1256" s="1" t="s">
        <v>45</v>
      </c>
      <c r="H1256" s="1" t="s">
        <v>748</v>
      </c>
      <c r="I1256" s="1" t="s">
        <v>132</v>
      </c>
      <c r="J1256" s="1" t="s">
        <v>214</v>
      </c>
      <c r="K1256" s="1" t="str">
        <f t="shared" si="153"/>
        <v>DXB - DEL</v>
      </c>
      <c r="L1256" s="1">
        <v>10118</v>
      </c>
      <c r="M1256" s="1" t="str">
        <f t="shared" si="154"/>
        <v>Long-haul</v>
      </c>
      <c r="N1256" s="2">
        <v>0.98650462962962959</v>
      </c>
      <c r="O1256" s="2">
        <v>0.45456018518518521</v>
      </c>
      <c r="P1256" s="3">
        <v>45671</v>
      </c>
      <c r="Q1256" s="2">
        <v>0.10386574074074074</v>
      </c>
      <c r="R1256" s="2">
        <v>0.57192129629629629</v>
      </c>
      <c r="S1256" s="2">
        <f t="shared" si="155"/>
        <v>0.11736111111111114</v>
      </c>
      <c r="T1256" s="2">
        <f t="shared" si="156"/>
        <v>0.11736111111111108</v>
      </c>
      <c r="U1256" s="1">
        <v>169</v>
      </c>
      <c r="V1256" s="1" t="str">
        <f t="shared" si="157"/>
        <v>Severe-delay</v>
      </c>
      <c r="W1256" s="1">
        <v>648.04999999999995</v>
      </c>
      <c r="X1256" s="1" t="s">
        <v>37</v>
      </c>
      <c r="Y1256" s="1">
        <v>5</v>
      </c>
      <c r="Z1256" s="1" t="s">
        <v>32</v>
      </c>
      <c r="AA1256" s="1">
        <v>198.04</v>
      </c>
      <c r="AB1256" s="1">
        <v>51840.678043908098</v>
      </c>
      <c r="AC1256" s="1" t="s">
        <v>39</v>
      </c>
      <c r="AD1256" s="1">
        <v>3.91</v>
      </c>
      <c r="AE1256" s="1">
        <v>67208.81</v>
      </c>
      <c r="AF1256" s="1">
        <v>41514.81</v>
      </c>
      <c r="AG1256" s="6">
        <f t="shared" si="158"/>
        <v>0.61769892964925277</v>
      </c>
      <c r="AH1256">
        <f t="shared" si="159"/>
        <v>-25694</v>
      </c>
    </row>
    <row r="1257" spans="1:34" x14ac:dyDescent="0.3">
      <c r="A1257" s="1" t="s">
        <v>2622</v>
      </c>
      <c r="B1257" s="1" t="s">
        <v>2623</v>
      </c>
      <c r="C1257" s="1">
        <v>45</v>
      </c>
      <c r="D1257" s="1" t="str">
        <f t="shared" si="152"/>
        <v>40-59</v>
      </c>
      <c r="E1257" s="1" t="s">
        <v>36</v>
      </c>
      <c r="F1257" s="1" t="s">
        <v>2078</v>
      </c>
      <c r="G1257" s="1" t="s">
        <v>45</v>
      </c>
      <c r="H1257" s="1" t="s">
        <v>748</v>
      </c>
      <c r="I1257" s="1" t="s">
        <v>132</v>
      </c>
      <c r="J1257" s="1" t="s">
        <v>214</v>
      </c>
      <c r="K1257" s="1" t="str">
        <f t="shared" si="153"/>
        <v>DXB - DEL</v>
      </c>
      <c r="L1257" s="1">
        <v>10118</v>
      </c>
      <c r="M1257" s="1" t="str">
        <f t="shared" si="154"/>
        <v>Long-haul</v>
      </c>
      <c r="N1257" s="2">
        <v>0.98650462962962959</v>
      </c>
      <c r="O1257" s="2">
        <v>0.45456018518518521</v>
      </c>
      <c r="P1257" s="3">
        <v>45670</v>
      </c>
      <c r="Q1257" s="2">
        <v>0.10386574074074074</v>
      </c>
      <c r="R1257" s="2">
        <v>0.57192129629629629</v>
      </c>
      <c r="S1257" s="2">
        <f t="shared" si="155"/>
        <v>0.11736111111111114</v>
      </c>
      <c r="T1257" s="2">
        <f t="shared" si="156"/>
        <v>0.11736111111111108</v>
      </c>
      <c r="U1257" s="1">
        <v>169</v>
      </c>
      <c r="V1257" s="1" t="str">
        <f t="shared" si="157"/>
        <v>Severe-delay</v>
      </c>
      <c r="W1257" s="1">
        <v>1294.58</v>
      </c>
      <c r="X1257" s="1" t="s">
        <v>53</v>
      </c>
      <c r="Y1257" s="1">
        <v>5</v>
      </c>
      <c r="Z1257" s="1" t="s">
        <v>38</v>
      </c>
      <c r="AA1257" s="1">
        <v>92.34</v>
      </c>
      <c r="AB1257" s="1">
        <v>52008.188284604803</v>
      </c>
      <c r="AC1257" s="1" t="s">
        <v>39</v>
      </c>
      <c r="AD1257" s="1">
        <v>3.94</v>
      </c>
      <c r="AE1257" s="1">
        <v>67409.83</v>
      </c>
      <c r="AF1257" s="1">
        <v>82871.59</v>
      </c>
      <c r="AG1257" s="6">
        <f t="shared" si="158"/>
        <v>1.2293695148022179</v>
      </c>
      <c r="AH1257">
        <f t="shared" si="159"/>
        <v>15461.759999999995</v>
      </c>
    </row>
    <row r="1258" spans="1:34" x14ac:dyDescent="0.3">
      <c r="A1258" s="1" t="s">
        <v>2624</v>
      </c>
      <c r="B1258" s="1" t="s">
        <v>2625</v>
      </c>
      <c r="C1258" s="1">
        <v>45</v>
      </c>
      <c r="D1258" s="1" t="str">
        <f t="shared" si="152"/>
        <v>40-59</v>
      </c>
      <c r="E1258" s="1" t="s">
        <v>25</v>
      </c>
      <c r="F1258" s="1" t="s">
        <v>2078</v>
      </c>
      <c r="G1258" s="1" t="s">
        <v>45</v>
      </c>
      <c r="H1258" s="1" t="s">
        <v>748</v>
      </c>
      <c r="I1258" s="1" t="s">
        <v>132</v>
      </c>
      <c r="J1258" s="1" t="s">
        <v>214</v>
      </c>
      <c r="K1258" s="1" t="str">
        <f t="shared" si="153"/>
        <v>DXB - DEL</v>
      </c>
      <c r="L1258" s="1">
        <v>10118</v>
      </c>
      <c r="M1258" s="1" t="str">
        <f t="shared" si="154"/>
        <v>Long-haul</v>
      </c>
      <c r="N1258" s="2">
        <v>0.98650462962962959</v>
      </c>
      <c r="O1258" s="2">
        <v>0.45456018518518521</v>
      </c>
      <c r="P1258" s="3">
        <v>45660</v>
      </c>
      <c r="Q1258" s="2">
        <v>0.10386574074074074</v>
      </c>
      <c r="R1258" s="2">
        <v>0.57192129629629629</v>
      </c>
      <c r="S1258" s="2">
        <f t="shared" si="155"/>
        <v>0.11736111111111114</v>
      </c>
      <c r="T1258" s="2">
        <f t="shared" si="156"/>
        <v>0.11736111111111108</v>
      </c>
      <c r="U1258" s="1">
        <v>169</v>
      </c>
      <c r="V1258" s="1" t="str">
        <f t="shared" si="157"/>
        <v>Severe-delay</v>
      </c>
      <c r="W1258" s="1">
        <v>776.43</v>
      </c>
      <c r="X1258" s="1" t="s">
        <v>37</v>
      </c>
      <c r="Y1258" s="1">
        <v>5</v>
      </c>
      <c r="Z1258" s="1" t="s">
        <v>32</v>
      </c>
      <c r="AA1258" s="1">
        <v>156.91999999999999</v>
      </c>
      <c r="AB1258" s="1">
        <v>51258.205237333998</v>
      </c>
      <c r="AC1258" s="1" t="s">
        <v>39</v>
      </c>
      <c r="AD1258" s="1">
        <v>4.45</v>
      </c>
      <c r="AE1258" s="1">
        <v>66509.850000000006</v>
      </c>
      <c r="AF1258" s="1">
        <v>49722.9</v>
      </c>
      <c r="AG1258" s="6">
        <f t="shared" si="158"/>
        <v>0.74760204691485543</v>
      </c>
      <c r="AH1258">
        <f t="shared" si="159"/>
        <v>-16786.950000000004</v>
      </c>
    </row>
    <row r="1259" spans="1:34" x14ac:dyDescent="0.3">
      <c r="A1259" s="1" t="s">
        <v>2626</v>
      </c>
      <c r="B1259" s="1" t="s">
        <v>2627</v>
      </c>
      <c r="C1259" s="1">
        <v>54</v>
      </c>
      <c r="D1259" s="1" t="str">
        <f t="shared" si="152"/>
        <v>40-59</v>
      </c>
      <c r="E1259" s="1" t="s">
        <v>36</v>
      </c>
      <c r="F1259" s="1" t="s">
        <v>2078</v>
      </c>
      <c r="G1259" s="1" t="s">
        <v>45</v>
      </c>
      <c r="H1259" s="1" t="s">
        <v>748</v>
      </c>
      <c r="I1259" s="1" t="s">
        <v>132</v>
      </c>
      <c r="J1259" s="1" t="s">
        <v>214</v>
      </c>
      <c r="K1259" s="1" t="str">
        <f t="shared" si="153"/>
        <v>DXB - DEL</v>
      </c>
      <c r="L1259" s="1">
        <v>10118</v>
      </c>
      <c r="M1259" s="1" t="str">
        <f t="shared" si="154"/>
        <v>Long-haul</v>
      </c>
      <c r="N1259" s="2">
        <v>0.98650462962962959</v>
      </c>
      <c r="O1259" s="2">
        <v>0.45456018518518521</v>
      </c>
      <c r="P1259" s="3">
        <v>45660</v>
      </c>
      <c r="Q1259" s="2">
        <v>0.10386574074074074</v>
      </c>
      <c r="R1259" s="2">
        <v>0.57192129629629629</v>
      </c>
      <c r="S1259" s="2">
        <f t="shared" si="155"/>
        <v>0.11736111111111114</v>
      </c>
      <c r="T1259" s="2">
        <f t="shared" si="156"/>
        <v>0.11736111111111108</v>
      </c>
      <c r="U1259" s="1">
        <v>169</v>
      </c>
      <c r="V1259" s="1" t="str">
        <f t="shared" si="157"/>
        <v>Severe-delay</v>
      </c>
      <c r="W1259" s="1">
        <v>674.77</v>
      </c>
      <c r="X1259" s="1" t="s">
        <v>37</v>
      </c>
      <c r="Y1259" s="1">
        <v>5</v>
      </c>
      <c r="Z1259" s="1" t="s">
        <v>38</v>
      </c>
      <c r="AA1259" s="1">
        <v>179.08</v>
      </c>
      <c r="AB1259" s="1">
        <v>51271.283474792697</v>
      </c>
      <c r="AC1259" s="1" t="s">
        <v>39</v>
      </c>
      <c r="AD1259" s="1">
        <v>4.2699999999999996</v>
      </c>
      <c r="AE1259" s="1">
        <v>66525.539999999994</v>
      </c>
      <c r="AF1259" s="1">
        <v>43221.1</v>
      </c>
      <c r="AG1259" s="6">
        <f t="shared" si="158"/>
        <v>0.64969183264051678</v>
      </c>
      <c r="AH1259">
        <f t="shared" si="159"/>
        <v>-23304.439999999995</v>
      </c>
    </row>
    <row r="1260" spans="1:34" x14ac:dyDescent="0.3">
      <c r="A1260" s="1" t="s">
        <v>2628</v>
      </c>
      <c r="B1260" s="1" t="s">
        <v>2629</v>
      </c>
      <c r="C1260" s="1">
        <v>37</v>
      </c>
      <c r="D1260" s="1" t="str">
        <f t="shared" si="152"/>
        <v>30-39</v>
      </c>
      <c r="E1260" s="1" t="s">
        <v>25</v>
      </c>
      <c r="F1260" s="1" t="s">
        <v>2078</v>
      </c>
      <c r="G1260" s="1" t="s">
        <v>45</v>
      </c>
      <c r="H1260" s="1" t="s">
        <v>748</v>
      </c>
      <c r="I1260" s="1" t="s">
        <v>132</v>
      </c>
      <c r="J1260" s="1" t="s">
        <v>214</v>
      </c>
      <c r="K1260" s="1" t="str">
        <f t="shared" si="153"/>
        <v>DXB - DEL</v>
      </c>
      <c r="L1260" s="1">
        <v>10118</v>
      </c>
      <c r="M1260" s="1" t="str">
        <f t="shared" si="154"/>
        <v>Long-haul</v>
      </c>
      <c r="N1260" s="2">
        <v>0.98650462962962959</v>
      </c>
      <c r="O1260" s="2">
        <v>0.45456018518518521</v>
      </c>
      <c r="P1260" s="3">
        <v>45658</v>
      </c>
      <c r="Q1260" s="2">
        <v>0.10386574074074074</v>
      </c>
      <c r="R1260" s="2">
        <v>0.57192129629629629</v>
      </c>
      <c r="S1260" s="2">
        <f t="shared" si="155"/>
        <v>0.11736111111111114</v>
      </c>
      <c r="T1260" s="2">
        <f t="shared" si="156"/>
        <v>0.11736111111111108</v>
      </c>
      <c r="U1260" s="1">
        <v>169</v>
      </c>
      <c r="V1260" s="1" t="str">
        <f t="shared" si="157"/>
        <v>Severe-delay</v>
      </c>
      <c r="W1260" s="1">
        <v>1052.22</v>
      </c>
      <c r="X1260" s="1" t="s">
        <v>31</v>
      </c>
      <c r="Y1260" s="1">
        <v>3</v>
      </c>
      <c r="Z1260" s="1" t="s">
        <v>32</v>
      </c>
      <c r="AA1260" s="1">
        <v>2.74</v>
      </c>
      <c r="AB1260" s="1">
        <v>52038.697814413703</v>
      </c>
      <c r="AC1260" s="1" t="s">
        <v>33</v>
      </c>
      <c r="AD1260" s="1">
        <v>4.7</v>
      </c>
      <c r="AE1260" s="1">
        <v>67446.44</v>
      </c>
      <c r="AF1260" s="1">
        <v>67342.63</v>
      </c>
      <c r="AG1260" s="6">
        <f t="shared" si="158"/>
        <v>0.99846085278926511</v>
      </c>
      <c r="AH1260">
        <f t="shared" si="159"/>
        <v>-103.80999999999767</v>
      </c>
    </row>
    <row r="1261" spans="1:34" x14ac:dyDescent="0.3">
      <c r="A1261" s="1" t="s">
        <v>2630</v>
      </c>
      <c r="B1261" s="1" t="s">
        <v>2631</v>
      </c>
      <c r="C1261" s="1">
        <v>48</v>
      </c>
      <c r="D1261" s="1" t="str">
        <f t="shared" si="152"/>
        <v>40-59</v>
      </c>
      <c r="E1261" s="1" t="s">
        <v>25</v>
      </c>
      <c r="F1261" s="1" t="s">
        <v>2078</v>
      </c>
      <c r="G1261" s="1" t="s">
        <v>27</v>
      </c>
      <c r="H1261" s="1" t="s">
        <v>748</v>
      </c>
      <c r="I1261" s="1" t="s">
        <v>132</v>
      </c>
      <c r="J1261" s="1" t="s">
        <v>214</v>
      </c>
      <c r="K1261" s="1" t="str">
        <f t="shared" si="153"/>
        <v>DXB - DEL</v>
      </c>
      <c r="L1261" s="1">
        <v>10118</v>
      </c>
      <c r="M1261" s="1" t="str">
        <f t="shared" si="154"/>
        <v>Long-haul</v>
      </c>
      <c r="N1261" s="2">
        <v>0.98650462962962959</v>
      </c>
      <c r="O1261" s="2">
        <v>0.45456018518518521</v>
      </c>
      <c r="P1261" s="3">
        <v>45667</v>
      </c>
      <c r="Q1261" s="2">
        <v>0.10386574074074074</v>
      </c>
      <c r="R1261" s="2">
        <v>0.57192129629629629</v>
      </c>
      <c r="S1261" s="2">
        <f t="shared" si="155"/>
        <v>0.11736111111111114</v>
      </c>
      <c r="T1261" s="2">
        <f t="shared" si="156"/>
        <v>0.11736111111111108</v>
      </c>
      <c r="U1261" s="1">
        <v>169</v>
      </c>
      <c r="V1261" s="1" t="str">
        <f t="shared" si="157"/>
        <v>Severe-delay</v>
      </c>
      <c r="W1261" s="1">
        <v>778.84</v>
      </c>
      <c r="X1261" s="1" t="s">
        <v>31</v>
      </c>
      <c r="Y1261" s="1">
        <v>5</v>
      </c>
      <c r="Z1261" s="1" t="s">
        <v>46</v>
      </c>
      <c r="AA1261" s="1">
        <v>120.53</v>
      </c>
      <c r="AB1261" s="1">
        <v>51756.410571045701</v>
      </c>
      <c r="AC1261" s="1" t="s">
        <v>39</v>
      </c>
      <c r="AD1261" s="1">
        <v>4.82</v>
      </c>
      <c r="AE1261" s="1">
        <v>67107.69</v>
      </c>
      <c r="AF1261" s="1">
        <v>49869.87</v>
      </c>
      <c r="AG1261" s="6">
        <f t="shared" si="158"/>
        <v>0.74313197190962765</v>
      </c>
      <c r="AH1261">
        <f t="shared" si="159"/>
        <v>-17237.82</v>
      </c>
    </row>
    <row r="1262" spans="1:34" x14ac:dyDescent="0.3">
      <c r="A1262" s="1" t="s">
        <v>2632</v>
      </c>
      <c r="B1262" s="1" t="s">
        <v>2633</v>
      </c>
      <c r="C1262" s="1">
        <v>65</v>
      </c>
      <c r="D1262" s="1" t="str">
        <f t="shared" si="152"/>
        <v>60-69</v>
      </c>
      <c r="E1262" s="1" t="s">
        <v>25</v>
      </c>
      <c r="F1262" s="1" t="s">
        <v>2078</v>
      </c>
      <c r="G1262" s="1" t="s">
        <v>45</v>
      </c>
      <c r="H1262" s="1" t="s">
        <v>748</v>
      </c>
      <c r="I1262" s="1" t="s">
        <v>132</v>
      </c>
      <c r="J1262" s="1" t="s">
        <v>214</v>
      </c>
      <c r="K1262" s="1" t="str">
        <f t="shared" si="153"/>
        <v>DXB - DEL</v>
      </c>
      <c r="L1262" s="1">
        <v>10118</v>
      </c>
      <c r="M1262" s="1" t="str">
        <f t="shared" si="154"/>
        <v>Long-haul</v>
      </c>
      <c r="N1262" s="2">
        <v>0.98650462962962959</v>
      </c>
      <c r="O1262" s="2">
        <v>0.45456018518518521</v>
      </c>
      <c r="P1262" s="3">
        <v>45662</v>
      </c>
      <c r="Q1262" s="2">
        <v>0.10386574074074074</v>
      </c>
      <c r="R1262" s="2">
        <v>0.57192129629629629</v>
      </c>
      <c r="S1262" s="2">
        <f t="shared" si="155"/>
        <v>0.11736111111111114</v>
      </c>
      <c r="T1262" s="2">
        <f t="shared" si="156"/>
        <v>0.11736111111111108</v>
      </c>
      <c r="U1262" s="1">
        <v>169</v>
      </c>
      <c r="V1262" s="1" t="str">
        <f t="shared" si="157"/>
        <v>Severe-delay</v>
      </c>
      <c r="W1262" s="1">
        <v>1493.97</v>
      </c>
      <c r="X1262" s="1" t="s">
        <v>53</v>
      </c>
      <c r="Y1262" s="1">
        <v>5</v>
      </c>
      <c r="Z1262" s="1" t="s">
        <v>42</v>
      </c>
      <c r="AA1262" s="1">
        <v>155.58000000000001</v>
      </c>
      <c r="AB1262" s="1">
        <v>51921.6327543097</v>
      </c>
      <c r="AC1262" s="1" t="s">
        <v>33</v>
      </c>
      <c r="AD1262" s="1">
        <v>3.92</v>
      </c>
      <c r="AE1262" s="1">
        <v>67305.960000000006</v>
      </c>
      <c r="AF1262" s="1">
        <v>95645.2</v>
      </c>
      <c r="AG1262" s="6">
        <f t="shared" si="158"/>
        <v>1.4210509737919197</v>
      </c>
      <c r="AH1262">
        <f t="shared" si="159"/>
        <v>28339.239999999991</v>
      </c>
    </row>
    <row r="1263" spans="1:34" x14ac:dyDescent="0.3">
      <c r="A1263" s="1" t="s">
        <v>2634</v>
      </c>
      <c r="B1263" s="1" t="s">
        <v>2635</v>
      </c>
      <c r="C1263" s="1">
        <v>50</v>
      </c>
      <c r="D1263" s="1" t="str">
        <f t="shared" si="152"/>
        <v>40-59</v>
      </c>
      <c r="E1263" s="1" t="s">
        <v>25</v>
      </c>
      <c r="F1263" s="1" t="s">
        <v>2078</v>
      </c>
      <c r="G1263" s="1" t="s">
        <v>27</v>
      </c>
      <c r="H1263" s="1" t="s">
        <v>753</v>
      </c>
      <c r="I1263" s="1" t="s">
        <v>404</v>
      </c>
      <c r="J1263" s="1" t="s">
        <v>214</v>
      </c>
      <c r="K1263" s="1" t="str">
        <f t="shared" si="153"/>
        <v>SIN - DEL</v>
      </c>
      <c r="L1263" s="1">
        <v>8465</v>
      </c>
      <c r="M1263" s="1" t="str">
        <f t="shared" si="154"/>
        <v>Moderate-haul</v>
      </c>
      <c r="N1263" s="2">
        <v>0.14657407407407408</v>
      </c>
      <c r="O1263" s="2">
        <v>0.53824074074074069</v>
      </c>
      <c r="P1263" s="3">
        <v>45660</v>
      </c>
      <c r="Q1263" s="2">
        <v>0.23060185185185186</v>
      </c>
      <c r="R1263" s="2">
        <v>0.6222685185185185</v>
      </c>
      <c r="S1263" s="2">
        <f t="shared" si="155"/>
        <v>8.4027777777777785E-2</v>
      </c>
      <c r="T1263" s="2">
        <f t="shared" si="156"/>
        <v>8.4027777777777812E-2</v>
      </c>
      <c r="U1263" s="1">
        <v>121</v>
      </c>
      <c r="V1263" s="1" t="str">
        <f t="shared" si="157"/>
        <v>Severe-delay</v>
      </c>
      <c r="W1263" s="1">
        <v>886.58</v>
      </c>
      <c r="X1263" s="1" t="s">
        <v>37</v>
      </c>
      <c r="Y1263" s="1">
        <v>5</v>
      </c>
      <c r="Z1263" s="1" t="s">
        <v>46</v>
      </c>
      <c r="AA1263" s="1">
        <v>197.84</v>
      </c>
      <c r="AB1263" s="1">
        <v>43013.950513326701</v>
      </c>
      <c r="AC1263" s="1" t="s">
        <v>33</v>
      </c>
      <c r="AD1263" s="1">
        <v>3.03</v>
      </c>
      <c r="AE1263" s="1">
        <v>56616.74</v>
      </c>
      <c r="AF1263" s="1">
        <v>56780.69</v>
      </c>
      <c r="AG1263" s="6">
        <f t="shared" si="158"/>
        <v>1.002895786652499</v>
      </c>
      <c r="AH1263">
        <f t="shared" si="159"/>
        <v>163.95000000000437</v>
      </c>
    </row>
    <row r="1264" spans="1:34" x14ac:dyDescent="0.3">
      <c r="A1264" s="4" t="s">
        <v>2636</v>
      </c>
      <c r="B1264" s="1" t="s">
        <v>2637</v>
      </c>
      <c r="C1264" s="1">
        <v>28</v>
      </c>
      <c r="D1264" s="1" t="str">
        <f t="shared" si="152"/>
        <v>18-29</v>
      </c>
      <c r="E1264" s="1" t="s">
        <v>25</v>
      </c>
      <c r="F1264" s="1" t="s">
        <v>2078</v>
      </c>
      <c r="G1264" s="1" t="s">
        <v>27</v>
      </c>
      <c r="H1264" s="1" t="s">
        <v>753</v>
      </c>
      <c r="I1264" s="1" t="s">
        <v>404</v>
      </c>
      <c r="J1264" s="1" t="s">
        <v>214</v>
      </c>
      <c r="K1264" s="1" t="str">
        <f t="shared" si="153"/>
        <v>SIN - DEL</v>
      </c>
      <c r="L1264" s="1">
        <v>8465</v>
      </c>
      <c r="M1264" s="1" t="str">
        <f t="shared" si="154"/>
        <v>Moderate-haul</v>
      </c>
      <c r="N1264" s="2">
        <v>0.14657407407407408</v>
      </c>
      <c r="O1264" s="2">
        <v>0.53824074074074069</v>
      </c>
      <c r="P1264" s="3">
        <v>45672</v>
      </c>
      <c r="Q1264" s="2">
        <v>0.23060185185185186</v>
      </c>
      <c r="R1264" s="2">
        <v>0.6222685185185185</v>
      </c>
      <c r="S1264" s="2">
        <f t="shared" si="155"/>
        <v>8.4027777777777785E-2</v>
      </c>
      <c r="T1264" s="2">
        <f t="shared" si="156"/>
        <v>8.4027777777777812E-2</v>
      </c>
      <c r="U1264" s="1">
        <v>121</v>
      </c>
      <c r="V1264" s="1" t="str">
        <f t="shared" si="157"/>
        <v>Severe-delay</v>
      </c>
      <c r="W1264" s="1">
        <v>518.72</v>
      </c>
      <c r="X1264" s="1" t="s">
        <v>53</v>
      </c>
      <c r="Y1264" s="1">
        <v>5</v>
      </c>
      <c r="Z1264" s="1" t="s">
        <v>80</v>
      </c>
      <c r="AA1264" s="1">
        <v>42.98</v>
      </c>
      <c r="AB1264" s="1">
        <v>43563.474277478701</v>
      </c>
      <c r="AC1264" s="1" t="s">
        <v>33</v>
      </c>
      <c r="AD1264" s="1">
        <v>3.83</v>
      </c>
      <c r="AE1264" s="1">
        <v>57276.17</v>
      </c>
      <c r="AF1264" s="1">
        <v>33206.68</v>
      </c>
      <c r="AG1264" s="6">
        <f t="shared" si="158"/>
        <v>0.57976432432545688</v>
      </c>
      <c r="AH1264">
        <f t="shared" si="159"/>
        <v>-24069.489999999998</v>
      </c>
    </row>
    <row r="1265" spans="1:34" x14ac:dyDescent="0.3">
      <c r="A1265" s="1" t="s">
        <v>2638</v>
      </c>
      <c r="B1265" s="1" t="s">
        <v>2639</v>
      </c>
      <c r="C1265" s="1">
        <v>71</v>
      </c>
      <c r="D1265" s="1" t="str">
        <f t="shared" si="152"/>
        <v>70-80</v>
      </c>
      <c r="E1265" s="1" t="s">
        <v>25</v>
      </c>
      <c r="F1265" s="1" t="s">
        <v>2078</v>
      </c>
      <c r="G1265" s="1" t="s">
        <v>45</v>
      </c>
      <c r="H1265" s="1" t="s">
        <v>764</v>
      </c>
      <c r="I1265" s="1" t="s">
        <v>230</v>
      </c>
      <c r="J1265" s="1" t="s">
        <v>153</v>
      </c>
      <c r="K1265" s="1" t="str">
        <f t="shared" si="153"/>
        <v>DFW - DEN</v>
      </c>
      <c r="L1265" s="1">
        <v>14596</v>
      </c>
      <c r="M1265" s="1" t="str">
        <f t="shared" si="154"/>
        <v>Long-haul</v>
      </c>
      <c r="N1265" s="2">
        <v>0.62634259259259262</v>
      </c>
      <c r="O1265" s="2">
        <v>0.30203703703703705</v>
      </c>
      <c r="P1265" s="3">
        <v>45664</v>
      </c>
      <c r="Q1265" s="2">
        <v>0.70203703703703701</v>
      </c>
      <c r="R1265" s="2">
        <v>0.3777314814814815</v>
      </c>
      <c r="S1265" s="2">
        <f t="shared" si="155"/>
        <v>7.5694444444444398E-2</v>
      </c>
      <c r="T1265" s="2">
        <f t="shared" si="156"/>
        <v>7.5694444444444453E-2</v>
      </c>
      <c r="U1265" s="1">
        <v>109</v>
      </c>
      <c r="V1265" s="1" t="str">
        <f t="shared" si="157"/>
        <v>Moderate-delay</v>
      </c>
      <c r="W1265" s="1">
        <v>847.15</v>
      </c>
      <c r="X1265" s="1" t="s">
        <v>37</v>
      </c>
      <c r="Y1265" s="1">
        <v>5</v>
      </c>
      <c r="Z1265" s="1" t="s">
        <v>80</v>
      </c>
      <c r="AA1265" s="1">
        <v>61.71</v>
      </c>
      <c r="AB1265" s="1">
        <v>73895.793018682205</v>
      </c>
      <c r="AC1265" s="1" t="s">
        <v>33</v>
      </c>
      <c r="AD1265" s="1">
        <v>3.52</v>
      </c>
      <c r="AE1265" s="1">
        <v>140512.42499999999</v>
      </c>
      <c r="AF1265" s="1">
        <v>32537.964</v>
      </c>
      <c r="AG1265" s="6">
        <f t="shared" si="158"/>
        <v>0.23156645399864106</v>
      </c>
      <c r="AH1265">
        <f t="shared" si="159"/>
        <v>-107974.46099999998</v>
      </c>
    </row>
    <row r="1266" spans="1:34" x14ac:dyDescent="0.3">
      <c r="A1266" s="1" t="s">
        <v>2640</v>
      </c>
      <c r="B1266" s="1" t="s">
        <v>2641</v>
      </c>
      <c r="C1266" s="1">
        <v>45</v>
      </c>
      <c r="D1266" s="1" t="str">
        <f t="shared" si="152"/>
        <v>40-59</v>
      </c>
      <c r="E1266" s="1" t="s">
        <v>36</v>
      </c>
      <c r="F1266" s="1" t="s">
        <v>2078</v>
      </c>
      <c r="G1266" s="1" t="s">
        <v>27</v>
      </c>
      <c r="H1266" s="1" t="s">
        <v>764</v>
      </c>
      <c r="I1266" s="1" t="s">
        <v>230</v>
      </c>
      <c r="J1266" s="1" t="s">
        <v>153</v>
      </c>
      <c r="K1266" s="1" t="str">
        <f t="shared" si="153"/>
        <v>DFW - DEN</v>
      </c>
      <c r="L1266" s="1">
        <v>14596</v>
      </c>
      <c r="M1266" s="1" t="str">
        <f t="shared" si="154"/>
        <v>Long-haul</v>
      </c>
      <c r="N1266" s="2">
        <v>0.62634259259259262</v>
      </c>
      <c r="O1266" s="2">
        <v>0.30203703703703705</v>
      </c>
      <c r="P1266" s="3">
        <v>45665</v>
      </c>
      <c r="Q1266" s="2">
        <v>0.70203703703703701</v>
      </c>
      <c r="R1266" s="2">
        <v>0.3777314814814815</v>
      </c>
      <c r="S1266" s="2">
        <f t="shared" si="155"/>
        <v>7.5694444444444398E-2</v>
      </c>
      <c r="T1266" s="2">
        <f t="shared" si="156"/>
        <v>7.5694444444444453E-2</v>
      </c>
      <c r="U1266" s="1">
        <v>109</v>
      </c>
      <c r="V1266" s="1" t="str">
        <f t="shared" si="157"/>
        <v>Moderate-delay</v>
      </c>
      <c r="W1266" s="1">
        <v>448.29</v>
      </c>
      <c r="X1266" s="1" t="s">
        <v>53</v>
      </c>
      <c r="Y1266" s="1">
        <v>5</v>
      </c>
      <c r="Z1266" s="1" t="s">
        <v>80</v>
      </c>
      <c r="AA1266" s="1">
        <v>47.81</v>
      </c>
      <c r="AB1266" s="1">
        <v>73630.616062717396</v>
      </c>
      <c r="AC1266" s="1" t="s">
        <v>33</v>
      </c>
      <c r="AD1266" s="1">
        <v>4.37</v>
      </c>
      <c r="AE1266" s="1">
        <v>140035.10999999999</v>
      </c>
      <c r="AF1266" s="1">
        <v>17220.072</v>
      </c>
      <c r="AG1266" s="6">
        <f t="shared" si="158"/>
        <v>0.12296967524787178</v>
      </c>
      <c r="AH1266">
        <f t="shared" si="159"/>
        <v>-122815.03799999999</v>
      </c>
    </row>
    <row r="1267" spans="1:34" x14ac:dyDescent="0.3">
      <c r="A1267" s="1" t="s">
        <v>2642</v>
      </c>
      <c r="B1267" s="1" t="s">
        <v>2643</v>
      </c>
      <c r="C1267" s="1">
        <v>60</v>
      </c>
      <c r="D1267" s="1" t="str">
        <f t="shared" si="152"/>
        <v>60-69</v>
      </c>
      <c r="E1267" s="1" t="s">
        <v>36</v>
      </c>
      <c r="F1267" s="1" t="s">
        <v>2078</v>
      </c>
      <c r="G1267" s="1" t="s">
        <v>27</v>
      </c>
      <c r="H1267" s="1" t="s">
        <v>170</v>
      </c>
      <c r="I1267" s="1" t="s">
        <v>171</v>
      </c>
      <c r="J1267" s="1" t="s">
        <v>172</v>
      </c>
      <c r="K1267" s="1" t="str">
        <f t="shared" si="153"/>
        <v>CAN - PVG</v>
      </c>
      <c r="L1267" s="1">
        <v>5057</v>
      </c>
      <c r="M1267" s="1" t="str">
        <f t="shared" si="154"/>
        <v>Moderate-haul</v>
      </c>
      <c r="N1267" s="2">
        <v>0.60699074074074078</v>
      </c>
      <c r="O1267" s="2">
        <v>0.8410185185185185</v>
      </c>
      <c r="P1267" s="3">
        <v>45658</v>
      </c>
      <c r="Q1267" s="2">
        <v>0.60976851851851854</v>
      </c>
      <c r="R1267" s="2">
        <v>0.84379629629629627</v>
      </c>
      <c r="S1267" s="2">
        <f t="shared" si="155"/>
        <v>2.7777777777777679E-3</v>
      </c>
      <c r="T1267" s="2">
        <f t="shared" si="156"/>
        <v>2.7777777777777679E-3</v>
      </c>
      <c r="U1267" s="1">
        <v>4</v>
      </c>
      <c r="V1267" s="1" t="str">
        <f t="shared" si="157"/>
        <v>On-time</v>
      </c>
      <c r="W1267" s="1">
        <v>1105.3399999999999</v>
      </c>
      <c r="X1267" s="1" t="s">
        <v>37</v>
      </c>
      <c r="Y1267" s="1">
        <v>5</v>
      </c>
      <c r="Z1267" s="1" t="s">
        <v>38</v>
      </c>
      <c r="AA1267" s="1">
        <v>160.97</v>
      </c>
      <c r="AB1267" s="1">
        <v>25943.042541767602</v>
      </c>
      <c r="AC1267" s="1" t="s">
        <v>39</v>
      </c>
      <c r="AD1267" s="1">
        <v>4.6399999999999997</v>
      </c>
      <c r="AE1267" s="1">
        <v>36131.65</v>
      </c>
      <c r="AF1267" s="1">
        <v>70773.95</v>
      </c>
      <c r="AG1267" s="6">
        <f t="shared" si="158"/>
        <v>1.9587799062594704</v>
      </c>
      <c r="AH1267">
        <f t="shared" si="159"/>
        <v>34642.299999999996</v>
      </c>
    </row>
    <row r="1268" spans="1:34" x14ac:dyDescent="0.3">
      <c r="A1268" s="1" t="s">
        <v>2644</v>
      </c>
      <c r="B1268" s="1" t="s">
        <v>2645</v>
      </c>
      <c r="C1268" s="1">
        <v>26</v>
      </c>
      <c r="D1268" s="1" t="str">
        <f t="shared" si="152"/>
        <v>18-29</v>
      </c>
      <c r="E1268" s="1" t="s">
        <v>36</v>
      </c>
      <c r="F1268" s="1" t="s">
        <v>2078</v>
      </c>
      <c r="G1268" s="1" t="s">
        <v>27</v>
      </c>
      <c r="H1268" s="1" t="s">
        <v>283</v>
      </c>
      <c r="I1268" s="1" t="s">
        <v>73</v>
      </c>
      <c r="J1268" s="1" t="s">
        <v>172</v>
      </c>
      <c r="K1268" s="1" t="str">
        <f t="shared" si="153"/>
        <v>ATL - PVG</v>
      </c>
      <c r="L1268" s="1">
        <v>11652</v>
      </c>
      <c r="M1268" s="1" t="str">
        <f t="shared" si="154"/>
        <v>Long-haul</v>
      </c>
      <c r="N1268" s="2">
        <v>0.94499999999999995</v>
      </c>
      <c r="O1268" s="2">
        <v>0.48388888888888887</v>
      </c>
      <c r="P1268" s="3">
        <v>45663</v>
      </c>
      <c r="Q1268" s="2">
        <v>0.95680555555555558</v>
      </c>
      <c r="R1268" s="2">
        <v>0.49569444444444444</v>
      </c>
      <c r="S1268" s="2">
        <f t="shared" si="155"/>
        <v>1.1805555555555625E-2</v>
      </c>
      <c r="T1268" s="2">
        <f t="shared" si="156"/>
        <v>1.1805555555555569E-2</v>
      </c>
      <c r="U1268" s="1">
        <v>17</v>
      </c>
      <c r="V1268" s="1" t="str">
        <f t="shared" si="157"/>
        <v>On-time</v>
      </c>
      <c r="W1268" s="1">
        <v>795.23</v>
      </c>
      <c r="X1268" s="1" t="s">
        <v>53</v>
      </c>
      <c r="Y1268" s="1">
        <v>5</v>
      </c>
      <c r="Z1268" s="1" t="s">
        <v>38</v>
      </c>
      <c r="AA1268" s="1">
        <v>139.38</v>
      </c>
      <c r="AB1268" s="1">
        <v>59137.715294678797</v>
      </c>
      <c r="AC1268" s="1" t="s">
        <v>39</v>
      </c>
      <c r="AD1268" s="1">
        <v>3.71</v>
      </c>
      <c r="AE1268" s="1">
        <v>113947.889999999</v>
      </c>
      <c r="AF1268" s="1">
        <v>30553.559999999899</v>
      </c>
      <c r="AG1268" s="6">
        <f t="shared" si="158"/>
        <v>0.26813625070196712</v>
      </c>
      <c r="AH1268">
        <f t="shared" si="159"/>
        <v>-83394.3299999991</v>
      </c>
    </row>
    <row r="1269" spans="1:34" x14ac:dyDescent="0.3">
      <c r="A1269" s="1" t="s">
        <v>2646</v>
      </c>
      <c r="B1269" s="1" t="s">
        <v>2647</v>
      </c>
      <c r="C1269" s="1">
        <v>50</v>
      </c>
      <c r="D1269" s="1" t="str">
        <f t="shared" si="152"/>
        <v>40-59</v>
      </c>
      <c r="E1269" s="1" t="s">
        <v>36</v>
      </c>
      <c r="F1269" s="1" t="s">
        <v>2078</v>
      </c>
      <c r="G1269" s="1" t="s">
        <v>45</v>
      </c>
      <c r="H1269" s="1" t="s">
        <v>283</v>
      </c>
      <c r="I1269" s="1" t="s">
        <v>73</v>
      </c>
      <c r="J1269" s="1" t="s">
        <v>172</v>
      </c>
      <c r="K1269" s="1" t="str">
        <f t="shared" si="153"/>
        <v>ATL - PVG</v>
      </c>
      <c r="L1269" s="1">
        <v>11652</v>
      </c>
      <c r="M1269" s="1" t="str">
        <f t="shared" si="154"/>
        <v>Long-haul</v>
      </c>
      <c r="N1269" s="2">
        <v>0.94499999999999995</v>
      </c>
      <c r="O1269" s="2">
        <v>0.48388888888888887</v>
      </c>
      <c r="P1269" s="3">
        <v>45660</v>
      </c>
      <c r="Q1269" s="2">
        <v>0.95680555555555558</v>
      </c>
      <c r="R1269" s="2">
        <v>0.49569444444444444</v>
      </c>
      <c r="S1269" s="2">
        <f t="shared" si="155"/>
        <v>1.1805555555555625E-2</v>
      </c>
      <c r="T1269" s="2">
        <f t="shared" si="156"/>
        <v>1.1805555555555569E-2</v>
      </c>
      <c r="U1269" s="1">
        <v>17</v>
      </c>
      <c r="V1269" s="1" t="str">
        <f t="shared" si="157"/>
        <v>On-time</v>
      </c>
      <c r="W1269" s="1">
        <v>860.34</v>
      </c>
      <c r="X1269" s="1" t="s">
        <v>53</v>
      </c>
      <c r="Y1269" s="1">
        <v>5</v>
      </c>
      <c r="Z1269" s="1" t="s">
        <v>42</v>
      </c>
      <c r="AA1269" s="1">
        <v>121.61</v>
      </c>
      <c r="AB1269" s="1">
        <v>59298.1956761939</v>
      </c>
      <c r="AC1269" s="1" t="s">
        <v>39</v>
      </c>
      <c r="AD1269" s="1">
        <v>4.6399999999999997</v>
      </c>
      <c r="AE1269" s="1">
        <v>114236.745</v>
      </c>
      <c r="AF1269" s="1">
        <v>33051.648000000001</v>
      </c>
      <c r="AG1269" s="6">
        <f t="shared" si="158"/>
        <v>0.28932589071931281</v>
      </c>
      <c r="AH1269">
        <f t="shared" si="159"/>
        <v>-81185.096999999994</v>
      </c>
    </row>
    <row r="1270" spans="1:34" x14ac:dyDescent="0.3">
      <c r="A1270" s="1" t="s">
        <v>2648</v>
      </c>
      <c r="B1270" s="1" t="s">
        <v>2649</v>
      </c>
      <c r="C1270" s="1">
        <v>18</v>
      </c>
      <c r="D1270" s="1" t="str">
        <f t="shared" si="152"/>
        <v>18-29</v>
      </c>
      <c r="E1270" s="1" t="s">
        <v>36</v>
      </c>
      <c r="F1270" s="1" t="s">
        <v>2078</v>
      </c>
      <c r="G1270" s="1" t="s">
        <v>45</v>
      </c>
      <c r="H1270" s="1" t="s">
        <v>283</v>
      </c>
      <c r="I1270" s="1" t="s">
        <v>73</v>
      </c>
      <c r="J1270" s="1" t="s">
        <v>172</v>
      </c>
      <c r="K1270" s="1" t="str">
        <f t="shared" si="153"/>
        <v>ATL - PVG</v>
      </c>
      <c r="L1270" s="1">
        <v>11652</v>
      </c>
      <c r="M1270" s="1" t="str">
        <f t="shared" si="154"/>
        <v>Long-haul</v>
      </c>
      <c r="N1270" s="2">
        <v>0.94499999999999995</v>
      </c>
      <c r="O1270" s="2">
        <v>0.48388888888888887</v>
      </c>
      <c r="P1270" s="3">
        <v>45660</v>
      </c>
      <c r="Q1270" s="2">
        <v>0.95680555555555558</v>
      </c>
      <c r="R1270" s="2">
        <v>0.49569444444444444</v>
      </c>
      <c r="S1270" s="2">
        <f t="shared" si="155"/>
        <v>1.1805555555555625E-2</v>
      </c>
      <c r="T1270" s="2">
        <f t="shared" si="156"/>
        <v>1.1805555555555569E-2</v>
      </c>
      <c r="U1270" s="1">
        <v>17</v>
      </c>
      <c r="V1270" s="1" t="str">
        <f t="shared" si="157"/>
        <v>On-time</v>
      </c>
      <c r="W1270" s="1">
        <v>222.42</v>
      </c>
      <c r="X1270" s="1" t="s">
        <v>31</v>
      </c>
      <c r="Y1270" s="1">
        <v>5</v>
      </c>
      <c r="Z1270" s="1" t="s">
        <v>42</v>
      </c>
      <c r="AA1270" s="1">
        <v>51.8</v>
      </c>
      <c r="AB1270" s="1">
        <v>59377.7576635773</v>
      </c>
      <c r="AC1270" s="1" t="s">
        <v>33</v>
      </c>
      <c r="AD1270" s="1">
        <v>4.8899999999999997</v>
      </c>
      <c r="AE1270" s="1">
        <v>114379.965</v>
      </c>
      <c r="AF1270" s="1">
        <v>8547.1440000000002</v>
      </c>
      <c r="AG1270" s="6">
        <f t="shared" si="158"/>
        <v>7.472588403047685E-2</v>
      </c>
      <c r="AH1270">
        <f t="shared" si="159"/>
        <v>-105832.821</v>
      </c>
    </row>
    <row r="1271" spans="1:34" x14ac:dyDescent="0.3">
      <c r="A1271" s="1" t="s">
        <v>2650</v>
      </c>
      <c r="B1271" s="1" t="s">
        <v>2651</v>
      </c>
      <c r="C1271" s="1">
        <v>60</v>
      </c>
      <c r="D1271" s="1" t="str">
        <f t="shared" si="152"/>
        <v>60-69</v>
      </c>
      <c r="E1271" s="1" t="s">
        <v>25</v>
      </c>
      <c r="F1271" s="1" t="s">
        <v>2078</v>
      </c>
      <c r="G1271" s="1" t="s">
        <v>45</v>
      </c>
      <c r="H1271" s="1" t="s">
        <v>324</v>
      </c>
      <c r="I1271" s="1" t="s">
        <v>172</v>
      </c>
      <c r="J1271" s="1" t="s">
        <v>259</v>
      </c>
      <c r="K1271" s="1" t="str">
        <f t="shared" si="153"/>
        <v>PVG - JFK</v>
      </c>
      <c r="L1271" s="1">
        <v>3625</v>
      </c>
      <c r="M1271" s="1" t="str">
        <f t="shared" si="154"/>
        <v xml:space="preserve">Short-haul </v>
      </c>
      <c r="N1271" s="2">
        <v>0.10141203703703704</v>
      </c>
      <c r="O1271" s="2">
        <v>0.26877314814814812</v>
      </c>
      <c r="P1271" s="3">
        <v>45669</v>
      </c>
      <c r="Q1271" s="2">
        <v>0.15627314814814816</v>
      </c>
      <c r="R1271" s="2">
        <v>0.32363425925925926</v>
      </c>
      <c r="S1271" s="2">
        <f t="shared" si="155"/>
        <v>5.4861111111111124E-2</v>
      </c>
      <c r="T1271" s="2">
        <f t="shared" si="156"/>
        <v>5.4861111111111138E-2</v>
      </c>
      <c r="U1271" s="1">
        <v>79</v>
      </c>
      <c r="V1271" s="1" t="str">
        <f t="shared" si="157"/>
        <v>Moderate-delay</v>
      </c>
      <c r="W1271" s="1">
        <v>751.83</v>
      </c>
      <c r="X1271" s="1" t="s">
        <v>53</v>
      </c>
      <c r="Y1271" s="1">
        <v>5</v>
      </c>
      <c r="Z1271" s="1" t="s">
        <v>42</v>
      </c>
      <c r="AA1271" s="1">
        <v>47.1</v>
      </c>
      <c r="AB1271" s="1">
        <v>18736.910599523999</v>
      </c>
      <c r="AC1271" s="1" t="s">
        <v>39</v>
      </c>
      <c r="AD1271" s="1">
        <v>3.37</v>
      </c>
      <c r="AE1271" s="1">
        <v>27484.29</v>
      </c>
      <c r="AF1271" s="1">
        <v>48126.54</v>
      </c>
      <c r="AG1271" s="6">
        <f t="shared" si="158"/>
        <v>1.7510563307256617</v>
      </c>
      <c r="AH1271">
        <f t="shared" si="159"/>
        <v>20642.25</v>
      </c>
    </row>
    <row r="1272" spans="1:34" x14ac:dyDescent="0.3">
      <c r="A1272" s="1" t="s">
        <v>2652</v>
      </c>
      <c r="B1272" s="1" t="s">
        <v>736</v>
      </c>
      <c r="C1272" s="1">
        <v>67</v>
      </c>
      <c r="D1272" s="1" t="str">
        <f t="shared" si="152"/>
        <v>60-69</v>
      </c>
      <c r="E1272" s="1" t="s">
        <v>36</v>
      </c>
      <c r="F1272" s="1" t="s">
        <v>2078</v>
      </c>
      <c r="G1272" s="1" t="s">
        <v>45</v>
      </c>
      <c r="H1272" s="1" t="s">
        <v>324</v>
      </c>
      <c r="I1272" s="1" t="s">
        <v>172</v>
      </c>
      <c r="J1272" s="1" t="s">
        <v>259</v>
      </c>
      <c r="K1272" s="1" t="str">
        <f t="shared" si="153"/>
        <v>PVG - JFK</v>
      </c>
      <c r="L1272" s="1">
        <v>3625</v>
      </c>
      <c r="M1272" s="1" t="str">
        <f t="shared" si="154"/>
        <v xml:space="preserve">Short-haul </v>
      </c>
      <c r="N1272" s="2">
        <v>0.10141203703703704</v>
      </c>
      <c r="O1272" s="2">
        <v>0.26877314814814812</v>
      </c>
      <c r="P1272" s="3">
        <v>45666</v>
      </c>
      <c r="Q1272" s="2">
        <v>0.15627314814814816</v>
      </c>
      <c r="R1272" s="2">
        <v>0.32363425925925926</v>
      </c>
      <c r="S1272" s="2">
        <f t="shared" si="155"/>
        <v>5.4861111111111124E-2</v>
      </c>
      <c r="T1272" s="2">
        <f t="shared" si="156"/>
        <v>5.4861111111111138E-2</v>
      </c>
      <c r="U1272" s="1">
        <v>79</v>
      </c>
      <c r="V1272" s="1" t="str">
        <f t="shared" si="157"/>
        <v>Moderate-delay</v>
      </c>
      <c r="W1272" s="1">
        <v>1499</v>
      </c>
      <c r="X1272" s="1" t="s">
        <v>53</v>
      </c>
      <c r="Y1272" s="1">
        <v>5</v>
      </c>
      <c r="Z1272" s="1" t="s">
        <v>46</v>
      </c>
      <c r="AA1272" s="1">
        <v>23.49</v>
      </c>
      <c r="AB1272" s="1">
        <v>18702.320377883501</v>
      </c>
      <c r="AC1272" s="1" t="s">
        <v>39</v>
      </c>
      <c r="AD1272" s="1">
        <v>3.62</v>
      </c>
      <c r="AE1272" s="1">
        <v>27442.78</v>
      </c>
      <c r="AF1272" s="1">
        <v>95940.7</v>
      </c>
      <c r="AG1272" s="6">
        <f t="shared" si="158"/>
        <v>3.496027006010324</v>
      </c>
      <c r="AH1272">
        <f t="shared" si="159"/>
        <v>68497.919999999998</v>
      </c>
    </row>
    <row r="1273" spans="1:34" x14ac:dyDescent="0.3">
      <c r="A1273" s="1" t="s">
        <v>2653</v>
      </c>
      <c r="B1273" s="1" t="s">
        <v>2654</v>
      </c>
      <c r="C1273" s="1">
        <v>40</v>
      </c>
      <c r="D1273" s="1" t="str">
        <f t="shared" si="152"/>
        <v>40-59</v>
      </c>
      <c r="E1273" s="1" t="s">
        <v>36</v>
      </c>
      <c r="F1273" s="1" t="s">
        <v>2078</v>
      </c>
      <c r="G1273" s="1" t="s">
        <v>27</v>
      </c>
      <c r="H1273" s="1" t="s">
        <v>324</v>
      </c>
      <c r="I1273" s="1" t="s">
        <v>172</v>
      </c>
      <c r="J1273" s="1" t="s">
        <v>259</v>
      </c>
      <c r="K1273" s="1" t="str">
        <f t="shared" si="153"/>
        <v>PVG - JFK</v>
      </c>
      <c r="L1273" s="1">
        <v>3625</v>
      </c>
      <c r="M1273" s="1" t="str">
        <f t="shared" si="154"/>
        <v xml:space="preserve">Short-haul </v>
      </c>
      <c r="N1273" s="2">
        <v>0.10141203703703704</v>
      </c>
      <c r="O1273" s="2">
        <v>0.26877314814814812</v>
      </c>
      <c r="P1273" s="3">
        <v>45660</v>
      </c>
      <c r="Q1273" s="2">
        <v>0.15627314814814816</v>
      </c>
      <c r="R1273" s="2">
        <v>0.32363425925925926</v>
      </c>
      <c r="S1273" s="2">
        <f t="shared" si="155"/>
        <v>5.4861111111111124E-2</v>
      </c>
      <c r="T1273" s="2">
        <f t="shared" si="156"/>
        <v>5.4861111111111138E-2</v>
      </c>
      <c r="U1273" s="1">
        <v>79</v>
      </c>
      <c r="V1273" s="1" t="str">
        <f t="shared" si="157"/>
        <v>Moderate-delay</v>
      </c>
      <c r="W1273" s="1">
        <v>1129.8900000000001</v>
      </c>
      <c r="X1273" s="1" t="s">
        <v>53</v>
      </c>
      <c r="Y1273" s="1">
        <v>3</v>
      </c>
      <c r="Z1273" s="1" t="s">
        <v>46</v>
      </c>
      <c r="AA1273" s="1">
        <v>4.3899999999999997</v>
      </c>
      <c r="AB1273" s="1">
        <v>19258.850482678001</v>
      </c>
      <c r="AC1273" s="1" t="s">
        <v>33</v>
      </c>
      <c r="AD1273" s="1">
        <v>4.9000000000000004</v>
      </c>
      <c r="AE1273" s="1">
        <v>28110.62</v>
      </c>
      <c r="AF1273" s="1">
        <v>72313.84</v>
      </c>
      <c r="AG1273" s="6">
        <f t="shared" si="158"/>
        <v>2.5724740329455558</v>
      </c>
      <c r="AH1273">
        <f t="shared" si="159"/>
        <v>44203.22</v>
      </c>
    </row>
    <row r="1274" spans="1:34" x14ac:dyDescent="0.3">
      <c r="A1274" s="1" t="s">
        <v>2655</v>
      </c>
      <c r="B1274" s="1" t="s">
        <v>2656</v>
      </c>
      <c r="C1274" s="1">
        <v>42</v>
      </c>
      <c r="D1274" s="1" t="str">
        <f t="shared" si="152"/>
        <v>40-59</v>
      </c>
      <c r="E1274" s="1" t="s">
        <v>36</v>
      </c>
      <c r="F1274" s="1" t="s">
        <v>2078</v>
      </c>
      <c r="G1274" s="1" t="s">
        <v>45</v>
      </c>
      <c r="H1274" s="1" t="s">
        <v>324</v>
      </c>
      <c r="I1274" s="1" t="s">
        <v>172</v>
      </c>
      <c r="J1274" s="1" t="s">
        <v>259</v>
      </c>
      <c r="K1274" s="1" t="str">
        <f t="shared" si="153"/>
        <v>PVG - JFK</v>
      </c>
      <c r="L1274" s="1">
        <v>3625</v>
      </c>
      <c r="M1274" s="1" t="str">
        <f t="shared" si="154"/>
        <v xml:space="preserve">Short-haul </v>
      </c>
      <c r="N1274" s="2">
        <v>0.10141203703703704</v>
      </c>
      <c r="O1274" s="2">
        <v>0.26877314814814812</v>
      </c>
      <c r="P1274" s="3">
        <v>45665</v>
      </c>
      <c r="Q1274" s="2">
        <v>0.15627314814814816</v>
      </c>
      <c r="R1274" s="2">
        <v>0.32363425925925926</v>
      </c>
      <c r="S1274" s="2">
        <f t="shared" si="155"/>
        <v>5.4861111111111124E-2</v>
      </c>
      <c r="T1274" s="2">
        <f t="shared" si="156"/>
        <v>5.4861111111111138E-2</v>
      </c>
      <c r="U1274" s="1">
        <v>79</v>
      </c>
      <c r="V1274" s="1" t="str">
        <f t="shared" si="157"/>
        <v>Moderate-delay</v>
      </c>
      <c r="W1274" s="1">
        <v>1470.46</v>
      </c>
      <c r="X1274" s="1" t="s">
        <v>53</v>
      </c>
      <c r="Y1274" s="1">
        <v>5</v>
      </c>
      <c r="Z1274" s="1" t="s">
        <v>38</v>
      </c>
      <c r="AA1274" s="1">
        <v>143.06</v>
      </c>
      <c r="AB1274" s="1">
        <v>18917.4870336323</v>
      </c>
      <c r="AC1274" s="1" t="s">
        <v>39</v>
      </c>
      <c r="AD1274" s="1">
        <v>4.01</v>
      </c>
      <c r="AE1274" s="1">
        <v>27700.98</v>
      </c>
      <c r="AF1274" s="1">
        <v>94138.05</v>
      </c>
      <c r="AG1274" s="6">
        <f t="shared" si="158"/>
        <v>3.3983653285912632</v>
      </c>
      <c r="AH1274">
        <f t="shared" si="159"/>
        <v>66437.070000000007</v>
      </c>
    </row>
    <row r="1275" spans="1:34" x14ac:dyDescent="0.3">
      <c r="A1275" s="1" t="s">
        <v>2657</v>
      </c>
      <c r="B1275" s="1" t="s">
        <v>2658</v>
      </c>
      <c r="C1275" s="1">
        <v>42</v>
      </c>
      <c r="D1275" s="1" t="str">
        <f t="shared" si="152"/>
        <v>40-59</v>
      </c>
      <c r="E1275" s="1" t="s">
        <v>36</v>
      </c>
      <c r="F1275" s="1" t="s">
        <v>2078</v>
      </c>
      <c r="G1275" s="1" t="s">
        <v>45</v>
      </c>
      <c r="H1275" s="1" t="s">
        <v>333</v>
      </c>
      <c r="I1275" s="1" t="s">
        <v>334</v>
      </c>
      <c r="J1275" s="1" t="s">
        <v>172</v>
      </c>
      <c r="K1275" s="1" t="str">
        <f t="shared" si="153"/>
        <v>AMS - PVG</v>
      </c>
      <c r="L1275" s="1">
        <v>4648</v>
      </c>
      <c r="M1275" s="1" t="str">
        <f t="shared" si="154"/>
        <v>Moderate-haul</v>
      </c>
      <c r="N1275" s="2">
        <v>0.70817129629629627</v>
      </c>
      <c r="O1275" s="2">
        <v>0.92275462962962962</v>
      </c>
      <c r="P1275" s="3">
        <v>45659</v>
      </c>
      <c r="Q1275" s="2">
        <v>0.81233796296296301</v>
      </c>
      <c r="R1275" s="2">
        <v>2.6921296296296297E-2</v>
      </c>
      <c r="S1275" s="2">
        <f t="shared" si="155"/>
        <v>0.10416666666666674</v>
      </c>
      <c r="T1275" s="2">
        <f t="shared" si="156"/>
        <v>0.10416666666666663</v>
      </c>
      <c r="U1275" s="1">
        <v>150</v>
      </c>
      <c r="V1275" s="1" t="str">
        <f t="shared" si="157"/>
        <v>Severe-delay</v>
      </c>
      <c r="W1275" s="1">
        <v>1150.4100000000001</v>
      </c>
      <c r="X1275" s="1" t="s">
        <v>31</v>
      </c>
      <c r="Y1275" s="1">
        <v>5</v>
      </c>
      <c r="Z1275" s="1" t="s">
        <v>32</v>
      </c>
      <c r="AA1275" s="1">
        <v>145.53</v>
      </c>
      <c r="AB1275" s="1">
        <v>24517.474810142299</v>
      </c>
      <c r="AC1275" s="1" t="s">
        <v>39</v>
      </c>
      <c r="AD1275" s="1">
        <v>4.43</v>
      </c>
      <c r="AE1275" s="1">
        <v>34420.97</v>
      </c>
      <c r="AF1275" s="1">
        <v>73655.350000000006</v>
      </c>
      <c r="AG1275" s="6">
        <f t="shared" si="158"/>
        <v>2.1398394641406098</v>
      </c>
      <c r="AH1275">
        <f t="shared" si="159"/>
        <v>39234.380000000005</v>
      </c>
    </row>
    <row r="1276" spans="1:34" x14ac:dyDescent="0.3">
      <c r="A1276" s="1" t="s">
        <v>2659</v>
      </c>
      <c r="B1276" s="1" t="s">
        <v>2660</v>
      </c>
      <c r="C1276" s="1">
        <v>34</v>
      </c>
      <c r="D1276" s="1" t="str">
        <f t="shared" si="152"/>
        <v>30-39</v>
      </c>
      <c r="E1276" s="1" t="s">
        <v>25</v>
      </c>
      <c r="F1276" s="1" t="s">
        <v>2661</v>
      </c>
      <c r="G1276" s="1" t="s">
        <v>27</v>
      </c>
      <c r="H1276" s="1" t="s">
        <v>28</v>
      </c>
      <c r="I1276" s="1" t="s">
        <v>29</v>
      </c>
      <c r="J1276" s="1" t="s">
        <v>30</v>
      </c>
      <c r="K1276" s="1" t="str">
        <f t="shared" si="153"/>
        <v>LHR - ORD</v>
      </c>
      <c r="L1276" s="1">
        <v>11386</v>
      </c>
      <c r="M1276" s="1" t="str">
        <f t="shared" si="154"/>
        <v>Long-haul</v>
      </c>
      <c r="N1276" s="2">
        <v>0.60561342592592593</v>
      </c>
      <c r="O1276" s="2">
        <v>0.13269675925925925</v>
      </c>
      <c r="P1276" s="3">
        <v>45663</v>
      </c>
      <c r="Q1276" s="2">
        <v>0.6708912037037037</v>
      </c>
      <c r="R1276" s="2">
        <v>0.19797453703703705</v>
      </c>
      <c r="S1276" s="2">
        <f t="shared" si="155"/>
        <v>6.5277777777777768E-2</v>
      </c>
      <c r="T1276" s="2">
        <f t="shared" si="156"/>
        <v>6.5277777777777796E-2</v>
      </c>
      <c r="U1276" s="1">
        <v>94</v>
      </c>
      <c r="V1276" s="1" t="str">
        <f t="shared" si="157"/>
        <v>Moderate-delay</v>
      </c>
      <c r="W1276" s="1">
        <v>907.74</v>
      </c>
      <c r="X1276" s="1" t="s">
        <v>31</v>
      </c>
      <c r="Y1276" s="1">
        <v>3</v>
      </c>
      <c r="Z1276" s="1" t="s">
        <v>38</v>
      </c>
      <c r="AA1276" s="1">
        <v>72.72</v>
      </c>
      <c r="AB1276" s="1">
        <v>57451.261830621501</v>
      </c>
      <c r="AC1276" s="1" t="s">
        <v>39</v>
      </c>
      <c r="AD1276" s="1">
        <v>3.85</v>
      </c>
      <c r="AE1276" s="1">
        <v>73941.509999999995</v>
      </c>
      <c r="AF1276" s="1">
        <v>58109.9</v>
      </c>
      <c r="AG1276" s="6">
        <f t="shared" si="158"/>
        <v>0.78589009069465865</v>
      </c>
      <c r="AH1276">
        <f t="shared" si="159"/>
        <v>-15831.609999999993</v>
      </c>
    </row>
    <row r="1277" spans="1:34" x14ac:dyDescent="0.3">
      <c r="A1277" s="1" t="s">
        <v>2662</v>
      </c>
      <c r="B1277" s="1" t="s">
        <v>2663</v>
      </c>
      <c r="C1277" s="1">
        <v>36</v>
      </c>
      <c r="D1277" s="1" t="str">
        <f t="shared" si="152"/>
        <v>30-39</v>
      </c>
      <c r="E1277" s="1" t="s">
        <v>25</v>
      </c>
      <c r="F1277" s="1" t="s">
        <v>2661</v>
      </c>
      <c r="G1277" s="1" t="s">
        <v>27</v>
      </c>
      <c r="H1277" s="1" t="s">
        <v>28</v>
      </c>
      <c r="I1277" s="1" t="s">
        <v>29</v>
      </c>
      <c r="J1277" s="1" t="s">
        <v>30</v>
      </c>
      <c r="K1277" s="1" t="str">
        <f t="shared" si="153"/>
        <v>LHR - ORD</v>
      </c>
      <c r="L1277" s="1">
        <v>11386</v>
      </c>
      <c r="M1277" s="1" t="str">
        <f t="shared" si="154"/>
        <v>Long-haul</v>
      </c>
      <c r="N1277" s="2">
        <v>0.60561342592592593</v>
      </c>
      <c r="O1277" s="2">
        <v>0.13269675925925925</v>
      </c>
      <c r="P1277" s="3">
        <v>45667</v>
      </c>
      <c r="Q1277" s="2">
        <v>0.6708912037037037</v>
      </c>
      <c r="R1277" s="2">
        <v>0.19797453703703705</v>
      </c>
      <c r="S1277" s="2">
        <f t="shared" si="155"/>
        <v>6.5277777777777768E-2</v>
      </c>
      <c r="T1277" s="2">
        <f t="shared" si="156"/>
        <v>6.5277777777777796E-2</v>
      </c>
      <c r="U1277" s="1">
        <v>94</v>
      </c>
      <c r="V1277" s="1" t="str">
        <f t="shared" si="157"/>
        <v>Moderate-delay</v>
      </c>
      <c r="W1277" s="1">
        <v>1048.93</v>
      </c>
      <c r="X1277" s="1" t="s">
        <v>31</v>
      </c>
      <c r="Y1277" s="1">
        <v>3</v>
      </c>
      <c r="Z1277" s="1" t="s">
        <v>42</v>
      </c>
      <c r="AA1277" s="1">
        <v>166.43</v>
      </c>
      <c r="AB1277" s="1">
        <v>57674.769423255901</v>
      </c>
      <c r="AC1277" s="1" t="s">
        <v>33</v>
      </c>
      <c r="AD1277" s="1">
        <v>4.8</v>
      </c>
      <c r="AE1277" s="1">
        <v>74209.72</v>
      </c>
      <c r="AF1277" s="1">
        <v>67164.81</v>
      </c>
      <c r="AG1277" s="6">
        <f t="shared" si="158"/>
        <v>0.90506755718792631</v>
      </c>
      <c r="AH1277">
        <f t="shared" si="159"/>
        <v>-7044.9100000000035</v>
      </c>
    </row>
    <row r="1278" spans="1:34" x14ac:dyDescent="0.3">
      <c r="A1278" s="1" t="s">
        <v>2664</v>
      </c>
      <c r="B1278" s="1" t="s">
        <v>2665</v>
      </c>
      <c r="C1278" s="1">
        <v>57</v>
      </c>
      <c r="D1278" s="1" t="str">
        <f t="shared" si="152"/>
        <v>40-59</v>
      </c>
      <c r="E1278" s="1" t="s">
        <v>36</v>
      </c>
      <c r="F1278" s="1" t="s">
        <v>2661</v>
      </c>
      <c r="G1278" s="1" t="s">
        <v>45</v>
      </c>
      <c r="H1278" s="1" t="s">
        <v>28</v>
      </c>
      <c r="I1278" s="1" t="s">
        <v>29</v>
      </c>
      <c r="J1278" s="1" t="s">
        <v>30</v>
      </c>
      <c r="K1278" s="1" t="str">
        <f t="shared" si="153"/>
        <v>LHR - ORD</v>
      </c>
      <c r="L1278" s="1">
        <v>11386</v>
      </c>
      <c r="M1278" s="1" t="str">
        <f t="shared" si="154"/>
        <v>Long-haul</v>
      </c>
      <c r="N1278" s="2">
        <v>0.60561342592592593</v>
      </c>
      <c r="O1278" s="2">
        <v>0.13269675925925925</v>
      </c>
      <c r="P1278" s="3">
        <v>45660</v>
      </c>
      <c r="Q1278" s="2">
        <v>0.6708912037037037</v>
      </c>
      <c r="R1278" s="2">
        <v>0.19797453703703705</v>
      </c>
      <c r="S1278" s="2">
        <f t="shared" si="155"/>
        <v>6.5277777777777768E-2</v>
      </c>
      <c r="T1278" s="2">
        <f t="shared" si="156"/>
        <v>6.5277777777777796E-2</v>
      </c>
      <c r="U1278" s="1">
        <v>94</v>
      </c>
      <c r="V1278" s="1" t="str">
        <f t="shared" si="157"/>
        <v>Moderate-delay</v>
      </c>
      <c r="W1278" s="1">
        <v>1414.05</v>
      </c>
      <c r="X1278" s="1" t="s">
        <v>53</v>
      </c>
      <c r="Y1278" s="1">
        <v>5</v>
      </c>
      <c r="Z1278" s="1" t="s">
        <v>46</v>
      </c>
      <c r="AA1278" s="1">
        <v>37.700000000000003</v>
      </c>
      <c r="AB1278" s="1">
        <v>57968.698687007702</v>
      </c>
      <c r="AC1278" s="1" t="s">
        <v>33</v>
      </c>
      <c r="AD1278" s="1">
        <v>3.55</v>
      </c>
      <c r="AE1278" s="1">
        <v>74562.44</v>
      </c>
      <c r="AF1278" s="1">
        <v>90506.74</v>
      </c>
      <c r="AG1278" s="6">
        <f t="shared" si="158"/>
        <v>1.2138382273970649</v>
      </c>
      <c r="AH1278">
        <f t="shared" si="159"/>
        <v>15944.300000000003</v>
      </c>
    </row>
    <row r="1279" spans="1:34" x14ac:dyDescent="0.3">
      <c r="A1279" s="1" t="s">
        <v>2666</v>
      </c>
      <c r="B1279" s="1" t="s">
        <v>2667</v>
      </c>
      <c r="C1279" s="1">
        <v>20</v>
      </c>
      <c r="D1279" s="1" t="str">
        <f t="shared" si="152"/>
        <v>18-29</v>
      </c>
      <c r="E1279" s="1" t="s">
        <v>25</v>
      </c>
      <c r="F1279" s="1" t="s">
        <v>2661</v>
      </c>
      <c r="G1279" s="1" t="s">
        <v>27</v>
      </c>
      <c r="H1279" s="1" t="s">
        <v>28</v>
      </c>
      <c r="I1279" s="1" t="s">
        <v>29</v>
      </c>
      <c r="J1279" s="1" t="s">
        <v>30</v>
      </c>
      <c r="K1279" s="1" t="str">
        <f t="shared" si="153"/>
        <v>LHR - ORD</v>
      </c>
      <c r="L1279" s="1">
        <v>11386</v>
      </c>
      <c r="M1279" s="1" t="str">
        <f t="shared" si="154"/>
        <v>Long-haul</v>
      </c>
      <c r="N1279" s="2">
        <v>0.60561342592592593</v>
      </c>
      <c r="O1279" s="2">
        <v>0.13269675925925925</v>
      </c>
      <c r="P1279" s="3">
        <v>45669</v>
      </c>
      <c r="Q1279" s="2">
        <v>0.6708912037037037</v>
      </c>
      <c r="R1279" s="2">
        <v>0.19797453703703705</v>
      </c>
      <c r="S1279" s="2">
        <f t="shared" si="155"/>
        <v>6.5277777777777768E-2</v>
      </c>
      <c r="T1279" s="2">
        <f t="shared" si="156"/>
        <v>6.5277777777777796E-2</v>
      </c>
      <c r="U1279" s="1">
        <v>94</v>
      </c>
      <c r="V1279" s="1" t="str">
        <f t="shared" si="157"/>
        <v>Moderate-delay</v>
      </c>
      <c r="W1279" s="1">
        <v>342.14</v>
      </c>
      <c r="X1279" s="1" t="s">
        <v>53</v>
      </c>
      <c r="Y1279" s="1">
        <v>5</v>
      </c>
      <c r="Z1279" s="1" t="s">
        <v>80</v>
      </c>
      <c r="AA1279" s="1">
        <v>8.73</v>
      </c>
      <c r="AB1279" s="1">
        <v>58256.181389988902</v>
      </c>
      <c r="AC1279" s="1" t="s">
        <v>33</v>
      </c>
      <c r="AD1279" s="1">
        <v>4.83</v>
      </c>
      <c r="AE1279" s="1">
        <v>74907.42</v>
      </c>
      <c r="AF1279" s="1">
        <v>21898.71</v>
      </c>
      <c r="AG1279" s="6">
        <f t="shared" si="158"/>
        <v>0.29234366902504449</v>
      </c>
      <c r="AH1279">
        <f t="shared" si="159"/>
        <v>-53008.71</v>
      </c>
    </row>
    <row r="1280" spans="1:34" x14ac:dyDescent="0.3">
      <c r="A1280" s="1" t="s">
        <v>2668</v>
      </c>
      <c r="B1280" s="1" t="s">
        <v>2669</v>
      </c>
      <c r="C1280" s="1">
        <v>45</v>
      </c>
      <c r="D1280" s="1" t="str">
        <f t="shared" si="152"/>
        <v>40-59</v>
      </c>
      <c r="E1280" s="1" t="s">
        <v>36</v>
      </c>
      <c r="F1280" s="1" t="s">
        <v>2661</v>
      </c>
      <c r="G1280" s="1" t="s">
        <v>27</v>
      </c>
      <c r="H1280" s="1" t="s">
        <v>28</v>
      </c>
      <c r="I1280" s="1" t="s">
        <v>29</v>
      </c>
      <c r="J1280" s="1" t="s">
        <v>30</v>
      </c>
      <c r="K1280" s="1" t="str">
        <f t="shared" si="153"/>
        <v>LHR - ORD</v>
      </c>
      <c r="L1280" s="1">
        <v>11386</v>
      </c>
      <c r="M1280" s="1" t="str">
        <f t="shared" si="154"/>
        <v>Long-haul</v>
      </c>
      <c r="N1280" s="2">
        <v>0.60561342592592593</v>
      </c>
      <c r="O1280" s="2">
        <v>0.13269675925925925</v>
      </c>
      <c r="P1280" s="3">
        <v>45666</v>
      </c>
      <c r="Q1280" s="2">
        <v>0.6708912037037037</v>
      </c>
      <c r="R1280" s="2">
        <v>0.19797453703703705</v>
      </c>
      <c r="S1280" s="2">
        <f t="shared" si="155"/>
        <v>6.5277777777777768E-2</v>
      </c>
      <c r="T1280" s="2">
        <f t="shared" si="156"/>
        <v>6.5277777777777796E-2</v>
      </c>
      <c r="U1280" s="1">
        <v>94</v>
      </c>
      <c r="V1280" s="1" t="str">
        <f t="shared" si="157"/>
        <v>Moderate-delay</v>
      </c>
      <c r="W1280" s="1">
        <v>947.26</v>
      </c>
      <c r="X1280" s="1" t="s">
        <v>53</v>
      </c>
      <c r="Y1280" s="1">
        <v>5</v>
      </c>
      <c r="Z1280" s="1" t="s">
        <v>38</v>
      </c>
      <c r="AA1280" s="1">
        <v>169.19</v>
      </c>
      <c r="AB1280" s="1">
        <v>57832.822564733702</v>
      </c>
      <c r="AC1280" s="1" t="s">
        <v>39</v>
      </c>
      <c r="AD1280" s="1">
        <v>3.79</v>
      </c>
      <c r="AE1280" s="1">
        <v>74399.39</v>
      </c>
      <c r="AF1280" s="1">
        <v>60658.48</v>
      </c>
      <c r="AG1280" s="6">
        <f t="shared" si="158"/>
        <v>0.81530883519340691</v>
      </c>
      <c r="AH1280">
        <f t="shared" si="159"/>
        <v>-13740.909999999996</v>
      </c>
    </row>
    <row r="1281" spans="1:34" x14ac:dyDescent="0.3">
      <c r="A1281" s="1" t="s">
        <v>2670</v>
      </c>
      <c r="B1281" s="1" t="s">
        <v>2671</v>
      </c>
      <c r="C1281" s="1">
        <v>68</v>
      </c>
      <c r="D1281" s="1" t="str">
        <f t="shared" si="152"/>
        <v>60-69</v>
      </c>
      <c r="E1281" s="1" t="s">
        <v>25</v>
      </c>
      <c r="F1281" s="1" t="s">
        <v>2661</v>
      </c>
      <c r="G1281" s="1" t="s">
        <v>27</v>
      </c>
      <c r="H1281" s="1" t="s">
        <v>28</v>
      </c>
      <c r="I1281" s="1" t="s">
        <v>29</v>
      </c>
      <c r="J1281" s="1" t="s">
        <v>30</v>
      </c>
      <c r="K1281" s="1" t="str">
        <f t="shared" si="153"/>
        <v>LHR - ORD</v>
      </c>
      <c r="L1281" s="1">
        <v>11386</v>
      </c>
      <c r="M1281" s="1" t="str">
        <f t="shared" si="154"/>
        <v>Long-haul</v>
      </c>
      <c r="N1281" s="2">
        <v>0.60561342592592593</v>
      </c>
      <c r="O1281" s="2">
        <v>0.13269675925925925</v>
      </c>
      <c r="P1281" s="3">
        <v>45659</v>
      </c>
      <c r="Q1281" s="2">
        <v>0.6708912037037037</v>
      </c>
      <c r="R1281" s="2">
        <v>0.19797453703703705</v>
      </c>
      <c r="S1281" s="2">
        <f t="shared" si="155"/>
        <v>6.5277777777777768E-2</v>
      </c>
      <c r="T1281" s="2">
        <f t="shared" si="156"/>
        <v>6.5277777777777796E-2</v>
      </c>
      <c r="U1281" s="1">
        <v>94</v>
      </c>
      <c r="V1281" s="1" t="str">
        <f t="shared" si="157"/>
        <v>Moderate-delay</v>
      </c>
      <c r="W1281" s="1">
        <v>1028.4100000000001</v>
      </c>
      <c r="X1281" s="1" t="s">
        <v>53</v>
      </c>
      <c r="Y1281" s="1">
        <v>5</v>
      </c>
      <c r="Z1281" s="1" t="s">
        <v>80</v>
      </c>
      <c r="AA1281" s="1">
        <v>15.84</v>
      </c>
      <c r="AB1281" s="1">
        <v>58125.402277075998</v>
      </c>
      <c r="AC1281" s="1" t="s">
        <v>39</v>
      </c>
      <c r="AD1281" s="1">
        <v>4.2699999999999996</v>
      </c>
      <c r="AE1281" s="1">
        <v>74750.48</v>
      </c>
      <c r="AF1281" s="1">
        <v>65821.41</v>
      </c>
      <c r="AG1281" s="6">
        <f t="shared" si="158"/>
        <v>0.88054832557596963</v>
      </c>
      <c r="AH1281">
        <f t="shared" si="159"/>
        <v>-8929.0699999999924</v>
      </c>
    </row>
    <row r="1282" spans="1:34" x14ac:dyDescent="0.3">
      <c r="A1282" s="1" t="s">
        <v>2672</v>
      </c>
      <c r="B1282" s="1" t="s">
        <v>2673</v>
      </c>
      <c r="C1282" s="1">
        <v>63</v>
      </c>
      <c r="D1282" s="1" t="str">
        <f t="shared" si="152"/>
        <v>60-69</v>
      </c>
      <c r="E1282" s="1" t="s">
        <v>25</v>
      </c>
      <c r="F1282" s="1" t="s">
        <v>2661</v>
      </c>
      <c r="G1282" s="1" t="s">
        <v>27</v>
      </c>
      <c r="H1282" s="1" t="s">
        <v>58</v>
      </c>
      <c r="I1282" s="1" t="s">
        <v>59</v>
      </c>
      <c r="J1282" s="1" t="s">
        <v>60</v>
      </c>
      <c r="K1282" s="1" t="str">
        <f t="shared" si="153"/>
        <v>BKK - PEK</v>
      </c>
      <c r="L1282" s="1">
        <v>3448</v>
      </c>
      <c r="M1282" s="1" t="str">
        <f t="shared" si="154"/>
        <v xml:space="preserve">Short-haul </v>
      </c>
      <c r="N1282" s="2">
        <v>0.87703703703703706</v>
      </c>
      <c r="O1282" s="2">
        <v>3.6064814814814813E-2</v>
      </c>
      <c r="P1282" s="3">
        <v>45659</v>
      </c>
      <c r="Q1282" s="2">
        <v>0.91175925925925927</v>
      </c>
      <c r="R1282" s="2">
        <v>7.0787037037037037E-2</v>
      </c>
      <c r="S1282" s="2">
        <f t="shared" si="155"/>
        <v>3.472222222222221E-2</v>
      </c>
      <c r="T1282" s="2">
        <f t="shared" si="156"/>
        <v>3.4722222222222224E-2</v>
      </c>
      <c r="U1282" s="1">
        <v>50</v>
      </c>
      <c r="V1282" s="1" t="str">
        <f t="shared" si="157"/>
        <v>Moderate-delay</v>
      </c>
      <c r="W1282" s="1">
        <v>1329.45</v>
      </c>
      <c r="X1282" s="1" t="s">
        <v>31</v>
      </c>
      <c r="Y1282" s="1">
        <v>5</v>
      </c>
      <c r="Z1282" s="1" t="s">
        <v>80</v>
      </c>
      <c r="AA1282" s="1">
        <v>25.2</v>
      </c>
      <c r="AB1282" s="1">
        <v>18181.7863500844</v>
      </c>
      <c r="AC1282" s="1" t="s">
        <v>33</v>
      </c>
      <c r="AD1282" s="1">
        <v>3.28</v>
      </c>
      <c r="AE1282" s="1">
        <v>26818.14</v>
      </c>
      <c r="AF1282" s="1">
        <v>85089.84</v>
      </c>
      <c r="AG1282" s="6">
        <f t="shared" si="158"/>
        <v>3.1728464390147861</v>
      </c>
      <c r="AH1282">
        <f t="shared" si="159"/>
        <v>58271.7</v>
      </c>
    </row>
    <row r="1283" spans="1:34" x14ac:dyDescent="0.3">
      <c r="A1283" s="1" t="s">
        <v>2674</v>
      </c>
      <c r="B1283" s="1" t="s">
        <v>2675</v>
      </c>
      <c r="C1283" s="1">
        <v>57</v>
      </c>
      <c r="D1283" s="1" t="str">
        <f t="shared" ref="D1283:D1346" si="160">_xlfn.IFS(C1283&lt;=29,"18-29",C1283&lt;=39,"30-39",C1283&lt;=59,"40-59",C1283&lt;=69,"60-69",C1283&lt;=79,"70-80")</f>
        <v>40-59</v>
      </c>
      <c r="E1283" s="1" t="s">
        <v>36</v>
      </c>
      <c r="F1283" s="1" t="s">
        <v>2661</v>
      </c>
      <c r="G1283" s="1" t="s">
        <v>45</v>
      </c>
      <c r="H1283" s="1" t="s">
        <v>58</v>
      </c>
      <c r="I1283" s="1" t="s">
        <v>59</v>
      </c>
      <c r="J1283" s="1" t="s">
        <v>60</v>
      </c>
      <c r="K1283" s="1" t="str">
        <f t="shared" ref="K1283:K1346" si="161">CONCATENATE(I1283," - ",J1283)</f>
        <v>BKK - PEK</v>
      </c>
      <c r="L1283" s="1">
        <v>3448</v>
      </c>
      <c r="M1283" s="1" t="str">
        <f t="shared" ref="M1283:M1346" si="162">_xlfn.IFS(L1283&lt;=4000,"Short-haul ",L1283&lt;=9000,"Moderate-haul",L1283&gt;9000,"Long-haul")</f>
        <v xml:space="preserve">Short-haul </v>
      </c>
      <c r="N1283" s="2">
        <v>0.87703703703703706</v>
      </c>
      <c r="O1283" s="2">
        <v>3.6064814814814813E-2</v>
      </c>
      <c r="P1283" s="3">
        <v>45660</v>
      </c>
      <c r="Q1283" s="2">
        <v>0.91175925925925927</v>
      </c>
      <c r="R1283" s="2">
        <v>7.0787037037037037E-2</v>
      </c>
      <c r="S1283" s="2">
        <f t="shared" ref="S1283:S1346" si="163">MOD(Q1283-N1283,1)</f>
        <v>3.472222222222221E-2</v>
      </c>
      <c r="T1283" s="2">
        <f t="shared" ref="T1283:T1346" si="164">MOD(R1283-O1283,1)</f>
        <v>3.4722222222222224E-2</v>
      </c>
      <c r="U1283" s="1">
        <v>50</v>
      </c>
      <c r="V1283" s="1" t="str">
        <f t="shared" ref="V1283:V1346" si="165">_xlfn.IFS(U1283&lt;=30,"On-time",U1283&lt;=120,"Moderate-delay",U1283&gt;120,"Severe-delay")</f>
        <v>Moderate-delay</v>
      </c>
      <c r="W1283" s="1">
        <v>1049.81</v>
      </c>
      <c r="X1283" s="1" t="s">
        <v>53</v>
      </c>
      <c r="Y1283" s="1">
        <v>5</v>
      </c>
      <c r="Z1283" s="1" t="s">
        <v>42</v>
      </c>
      <c r="AA1283" s="1">
        <v>1.18</v>
      </c>
      <c r="AB1283" s="1">
        <v>18576.9927493625</v>
      </c>
      <c r="AC1283" s="1" t="s">
        <v>39</v>
      </c>
      <c r="AD1283" s="1">
        <v>4.0999999999999996</v>
      </c>
      <c r="AE1283" s="1">
        <v>27292.39</v>
      </c>
      <c r="AF1283" s="1">
        <v>67188.08</v>
      </c>
      <c r="AG1283" s="6">
        <f t="shared" ref="AG1283:AG1346" si="166">AF1283/AE1283</f>
        <v>2.4617880661972076</v>
      </c>
      <c r="AH1283">
        <f t="shared" ref="AH1283:AH1346" si="167">AF1283-AE1283</f>
        <v>39895.69</v>
      </c>
    </row>
    <row r="1284" spans="1:34" x14ac:dyDescent="0.3">
      <c r="A1284" s="1" t="s">
        <v>2676</v>
      </c>
      <c r="B1284" s="1" t="s">
        <v>2677</v>
      </c>
      <c r="C1284" s="1">
        <v>22</v>
      </c>
      <c r="D1284" s="1" t="str">
        <f t="shared" si="160"/>
        <v>18-29</v>
      </c>
      <c r="E1284" s="1" t="s">
        <v>25</v>
      </c>
      <c r="F1284" s="1" t="s">
        <v>2661</v>
      </c>
      <c r="G1284" s="1" t="s">
        <v>45</v>
      </c>
      <c r="H1284" s="1" t="s">
        <v>58</v>
      </c>
      <c r="I1284" s="1" t="s">
        <v>59</v>
      </c>
      <c r="J1284" s="1" t="s">
        <v>60</v>
      </c>
      <c r="K1284" s="1" t="str">
        <f t="shared" si="161"/>
        <v>BKK - PEK</v>
      </c>
      <c r="L1284" s="1">
        <v>3448</v>
      </c>
      <c r="M1284" s="1" t="str">
        <f t="shared" si="162"/>
        <v xml:space="preserve">Short-haul </v>
      </c>
      <c r="N1284" s="2">
        <v>0.87703703703703706</v>
      </c>
      <c r="O1284" s="2">
        <v>3.6064814814814813E-2</v>
      </c>
      <c r="P1284" s="3">
        <v>45667</v>
      </c>
      <c r="Q1284" s="2">
        <v>0.91175925925925927</v>
      </c>
      <c r="R1284" s="2">
        <v>7.0787037037037037E-2</v>
      </c>
      <c r="S1284" s="2">
        <f t="shared" si="163"/>
        <v>3.472222222222221E-2</v>
      </c>
      <c r="T1284" s="2">
        <f t="shared" si="164"/>
        <v>3.4722222222222224E-2</v>
      </c>
      <c r="U1284" s="1">
        <v>50</v>
      </c>
      <c r="V1284" s="1" t="str">
        <f t="shared" si="165"/>
        <v>Moderate-delay</v>
      </c>
      <c r="W1284" s="1">
        <v>608.35</v>
      </c>
      <c r="X1284" s="1" t="s">
        <v>53</v>
      </c>
      <c r="Y1284" s="1">
        <v>5</v>
      </c>
      <c r="Z1284" s="1" t="s">
        <v>38</v>
      </c>
      <c r="AA1284" s="1">
        <v>30.23</v>
      </c>
      <c r="AB1284" s="1">
        <v>18039.8189625663</v>
      </c>
      <c r="AC1284" s="1" t="s">
        <v>39</v>
      </c>
      <c r="AD1284" s="1">
        <v>4.8099999999999996</v>
      </c>
      <c r="AE1284" s="1">
        <v>26647.78</v>
      </c>
      <c r="AF1284" s="1">
        <v>38940.449999999997</v>
      </c>
      <c r="AG1284" s="6">
        <f t="shared" si="166"/>
        <v>1.4613018420296173</v>
      </c>
      <c r="AH1284">
        <f t="shared" si="167"/>
        <v>12292.669999999998</v>
      </c>
    </row>
    <row r="1285" spans="1:34" x14ac:dyDescent="0.3">
      <c r="A1285" s="1" t="s">
        <v>2678</v>
      </c>
      <c r="B1285" s="1" t="s">
        <v>2679</v>
      </c>
      <c r="C1285" s="1">
        <v>74</v>
      </c>
      <c r="D1285" s="1" t="str">
        <f t="shared" si="160"/>
        <v>70-80</v>
      </c>
      <c r="E1285" s="1" t="s">
        <v>25</v>
      </c>
      <c r="F1285" s="1" t="s">
        <v>2661</v>
      </c>
      <c r="G1285" s="1" t="s">
        <v>27</v>
      </c>
      <c r="H1285" s="1" t="s">
        <v>58</v>
      </c>
      <c r="I1285" s="1" t="s">
        <v>59</v>
      </c>
      <c r="J1285" s="1" t="s">
        <v>60</v>
      </c>
      <c r="K1285" s="1" t="str">
        <f t="shared" si="161"/>
        <v>BKK - PEK</v>
      </c>
      <c r="L1285" s="1">
        <v>3448</v>
      </c>
      <c r="M1285" s="1" t="str">
        <f t="shared" si="162"/>
        <v xml:space="preserve">Short-haul </v>
      </c>
      <c r="N1285" s="2">
        <v>0.87703703703703706</v>
      </c>
      <c r="O1285" s="2">
        <v>3.6064814814814813E-2</v>
      </c>
      <c r="P1285" s="3">
        <v>45665</v>
      </c>
      <c r="Q1285" s="2">
        <v>0.91175925925925927</v>
      </c>
      <c r="R1285" s="2">
        <v>7.0787037037037037E-2</v>
      </c>
      <c r="S1285" s="2">
        <f t="shared" si="163"/>
        <v>3.472222222222221E-2</v>
      </c>
      <c r="T1285" s="2">
        <f t="shared" si="164"/>
        <v>3.4722222222222224E-2</v>
      </c>
      <c r="U1285" s="1">
        <v>50</v>
      </c>
      <c r="V1285" s="1" t="str">
        <f t="shared" si="165"/>
        <v>Moderate-delay</v>
      </c>
      <c r="W1285" s="1">
        <v>238.76</v>
      </c>
      <c r="X1285" s="1" t="s">
        <v>37</v>
      </c>
      <c r="Y1285" s="1">
        <v>5</v>
      </c>
      <c r="Z1285" s="1" t="s">
        <v>42</v>
      </c>
      <c r="AA1285" s="1">
        <v>183.92</v>
      </c>
      <c r="AB1285" s="1">
        <v>18068.905077912801</v>
      </c>
      <c r="AC1285" s="1" t="s">
        <v>39</v>
      </c>
      <c r="AD1285" s="1">
        <v>4.1399999999999997</v>
      </c>
      <c r="AE1285" s="1">
        <v>26682.69</v>
      </c>
      <c r="AF1285" s="1">
        <v>15317.42</v>
      </c>
      <c r="AG1285" s="6">
        <f t="shared" si="166"/>
        <v>0.57405831271134955</v>
      </c>
      <c r="AH1285">
        <f t="shared" si="167"/>
        <v>-11365.269999999999</v>
      </c>
    </row>
    <row r="1286" spans="1:34" x14ac:dyDescent="0.3">
      <c r="A1286" s="1" t="s">
        <v>2680</v>
      </c>
      <c r="B1286" s="1" t="s">
        <v>2681</v>
      </c>
      <c r="C1286" s="1">
        <v>64</v>
      </c>
      <c r="D1286" s="1" t="str">
        <f t="shared" si="160"/>
        <v>60-69</v>
      </c>
      <c r="E1286" s="1" t="s">
        <v>36</v>
      </c>
      <c r="F1286" s="1" t="s">
        <v>2661</v>
      </c>
      <c r="G1286" s="1" t="s">
        <v>27</v>
      </c>
      <c r="H1286" s="1" t="s">
        <v>58</v>
      </c>
      <c r="I1286" s="1" t="s">
        <v>59</v>
      </c>
      <c r="J1286" s="1" t="s">
        <v>60</v>
      </c>
      <c r="K1286" s="1" t="str">
        <f t="shared" si="161"/>
        <v>BKK - PEK</v>
      </c>
      <c r="L1286" s="1">
        <v>3448</v>
      </c>
      <c r="M1286" s="1" t="str">
        <f t="shared" si="162"/>
        <v xml:space="preserve">Short-haul </v>
      </c>
      <c r="N1286" s="2">
        <v>0.87703703703703706</v>
      </c>
      <c r="O1286" s="2">
        <v>3.6064814814814813E-2</v>
      </c>
      <c r="P1286" s="3">
        <v>45666</v>
      </c>
      <c r="Q1286" s="2">
        <v>0.91175925925925927</v>
      </c>
      <c r="R1286" s="2">
        <v>7.0787037037037037E-2</v>
      </c>
      <c r="S1286" s="2">
        <f t="shared" si="163"/>
        <v>3.472222222222221E-2</v>
      </c>
      <c r="T1286" s="2">
        <f t="shared" si="164"/>
        <v>3.4722222222222224E-2</v>
      </c>
      <c r="U1286" s="1">
        <v>50</v>
      </c>
      <c r="V1286" s="1" t="str">
        <f t="shared" si="165"/>
        <v>Moderate-delay</v>
      </c>
      <c r="W1286" s="1">
        <v>624.51</v>
      </c>
      <c r="X1286" s="1" t="s">
        <v>53</v>
      </c>
      <c r="Y1286" s="1">
        <v>5</v>
      </c>
      <c r="Z1286" s="1" t="s">
        <v>38</v>
      </c>
      <c r="AA1286" s="1">
        <v>115.17</v>
      </c>
      <c r="AB1286" s="1">
        <v>18465.860038852501</v>
      </c>
      <c r="AC1286" s="1" t="s">
        <v>39</v>
      </c>
      <c r="AD1286" s="1">
        <v>4.45</v>
      </c>
      <c r="AE1286" s="1">
        <v>27159.03</v>
      </c>
      <c r="AF1286" s="1">
        <v>39991.67</v>
      </c>
      <c r="AG1286" s="6">
        <f t="shared" si="166"/>
        <v>1.4724999383262216</v>
      </c>
      <c r="AH1286">
        <f t="shared" si="167"/>
        <v>12832.64</v>
      </c>
    </row>
    <row r="1287" spans="1:34" x14ac:dyDescent="0.3">
      <c r="A1287" s="1" t="s">
        <v>2682</v>
      </c>
      <c r="B1287" s="1" t="s">
        <v>2683</v>
      </c>
      <c r="C1287" s="1">
        <v>22</v>
      </c>
      <c r="D1287" s="1" t="str">
        <f t="shared" si="160"/>
        <v>18-29</v>
      </c>
      <c r="E1287" s="1" t="s">
        <v>25</v>
      </c>
      <c r="F1287" s="1" t="s">
        <v>2661</v>
      </c>
      <c r="G1287" s="1" t="s">
        <v>45</v>
      </c>
      <c r="H1287" s="1" t="s">
        <v>71</v>
      </c>
      <c r="I1287" s="1" t="s">
        <v>72</v>
      </c>
      <c r="J1287" s="1" t="s">
        <v>73</v>
      </c>
      <c r="K1287" s="1" t="str">
        <f t="shared" si="161"/>
        <v>ICN - ATL</v>
      </c>
      <c r="L1287" s="1">
        <v>10686</v>
      </c>
      <c r="M1287" s="1" t="str">
        <f t="shared" si="162"/>
        <v>Long-haul</v>
      </c>
      <c r="N1287" s="2">
        <v>0.41190972222222222</v>
      </c>
      <c r="O1287" s="2">
        <v>0.90635416666666668</v>
      </c>
      <c r="P1287" s="3">
        <v>45661</v>
      </c>
      <c r="Q1287" s="2">
        <v>0.47302083333333333</v>
      </c>
      <c r="R1287" s="2">
        <v>0.9674652777777778</v>
      </c>
      <c r="S1287" s="2">
        <f t="shared" si="163"/>
        <v>6.1111111111111116E-2</v>
      </c>
      <c r="T1287" s="2">
        <f t="shared" si="164"/>
        <v>6.1111111111111116E-2</v>
      </c>
      <c r="U1287" s="1">
        <v>88</v>
      </c>
      <c r="V1287" s="1" t="str">
        <f t="shared" si="165"/>
        <v>Moderate-delay</v>
      </c>
      <c r="W1287" s="1">
        <v>135.03</v>
      </c>
      <c r="X1287" s="1" t="s">
        <v>37</v>
      </c>
      <c r="Y1287" s="1">
        <v>5</v>
      </c>
      <c r="Z1287" s="1" t="s">
        <v>42</v>
      </c>
      <c r="AA1287" s="1">
        <v>66.97</v>
      </c>
      <c r="AB1287" s="1">
        <v>54022.716343662898</v>
      </c>
      <c r="AC1287" s="1" t="s">
        <v>39</v>
      </c>
      <c r="AD1287" s="1">
        <v>3.91</v>
      </c>
      <c r="AE1287" s="1">
        <v>69827.259999999995</v>
      </c>
      <c r="AF1287" s="1">
        <v>8655.31</v>
      </c>
      <c r="AG1287" s="6">
        <f t="shared" si="166"/>
        <v>0.12395316671454673</v>
      </c>
      <c r="AH1287">
        <f t="shared" si="167"/>
        <v>-61171.95</v>
      </c>
    </row>
    <row r="1288" spans="1:34" x14ac:dyDescent="0.3">
      <c r="A1288" s="1" t="s">
        <v>2684</v>
      </c>
      <c r="B1288" s="1" t="s">
        <v>2685</v>
      </c>
      <c r="C1288" s="1">
        <v>38</v>
      </c>
      <c r="D1288" s="1" t="str">
        <f t="shared" si="160"/>
        <v>30-39</v>
      </c>
      <c r="E1288" s="1" t="s">
        <v>25</v>
      </c>
      <c r="F1288" s="1" t="s">
        <v>2661</v>
      </c>
      <c r="G1288" s="1" t="s">
        <v>27</v>
      </c>
      <c r="H1288" s="1" t="s">
        <v>87</v>
      </c>
      <c r="I1288" s="1" t="s">
        <v>88</v>
      </c>
      <c r="J1288" s="1" t="s">
        <v>60</v>
      </c>
      <c r="K1288" s="1" t="str">
        <f t="shared" si="161"/>
        <v>CDG - PEK</v>
      </c>
      <c r="L1288" s="1">
        <v>14253</v>
      </c>
      <c r="M1288" s="1" t="str">
        <f t="shared" si="162"/>
        <v>Long-haul</v>
      </c>
      <c r="N1288" s="2">
        <v>0.71406250000000004</v>
      </c>
      <c r="O1288" s="2">
        <v>0.3737847222222222</v>
      </c>
      <c r="P1288" s="3">
        <v>45668</v>
      </c>
      <c r="Q1288" s="2">
        <v>0.77239583333333328</v>
      </c>
      <c r="R1288" s="2">
        <v>0.43211805555555555</v>
      </c>
      <c r="S1288" s="2">
        <f t="shared" si="163"/>
        <v>5.8333333333333237E-2</v>
      </c>
      <c r="T1288" s="2">
        <f t="shared" si="164"/>
        <v>5.8333333333333348E-2</v>
      </c>
      <c r="U1288" s="1">
        <v>126</v>
      </c>
      <c r="V1288" s="1" t="str">
        <f t="shared" si="165"/>
        <v>Severe-delay</v>
      </c>
      <c r="W1288" s="1">
        <v>90.02</v>
      </c>
      <c r="X1288" s="1" t="s">
        <v>37</v>
      </c>
      <c r="Y1288" s="1">
        <v>3</v>
      </c>
      <c r="Z1288" s="1" t="s">
        <v>32</v>
      </c>
      <c r="AA1288" s="1">
        <v>68.66</v>
      </c>
      <c r="AB1288" s="1">
        <v>72743.133361022497</v>
      </c>
      <c r="AC1288" s="1" t="s">
        <v>39</v>
      </c>
      <c r="AD1288" s="1">
        <v>4.46</v>
      </c>
      <c r="AE1288" s="1">
        <v>92291.76</v>
      </c>
      <c r="AF1288" s="1">
        <v>5775.01</v>
      </c>
      <c r="AG1288" s="6">
        <f t="shared" si="166"/>
        <v>6.257340850364107E-2</v>
      </c>
      <c r="AH1288">
        <f t="shared" si="167"/>
        <v>-86516.75</v>
      </c>
    </row>
    <row r="1289" spans="1:34" x14ac:dyDescent="0.3">
      <c r="A1289" s="1" t="s">
        <v>2686</v>
      </c>
      <c r="B1289" s="1" t="s">
        <v>2687</v>
      </c>
      <c r="C1289" s="1">
        <v>39</v>
      </c>
      <c r="D1289" s="1" t="str">
        <f t="shared" si="160"/>
        <v>30-39</v>
      </c>
      <c r="E1289" s="1" t="s">
        <v>25</v>
      </c>
      <c r="F1289" s="1" t="s">
        <v>2661</v>
      </c>
      <c r="G1289" s="1" t="s">
        <v>27</v>
      </c>
      <c r="H1289" s="1" t="s">
        <v>87</v>
      </c>
      <c r="I1289" s="1" t="s">
        <v>88</v>
      </c>
      <c r="J1289" s="1" t="s">
        <v>60</v>
      </c>
      <c r="K1289" s="1" t="str">
        <f t="shared" si="161"/>
        <v>CDG - PEK</v>
      </c>
      <c r="L1289" s="1">
        <v>14253</v>
      </c>
      <c r="M1289" s="1" t="str">
        <f t="shared" si="162"/>
        <v>Long-haul</v>
      </c>
      <c r="N1289" s="2">
        <v>0.71406250000000004</v>
      </c>
      <c r="O1289" s="2">
        <v>0.3737847222222222</v>
      </c>
      <c r="P1289" s="3">
        <v>45664</v>
      </c>
      <c r="Q1289" s="2">
        <v>0.77239583333333328</v>
      </c>
      <c r="R1289" s="2">
        <v>0.43211805555555555</v>
      </c>
      <c r="S1289" s="2">
        <f t="shared" si="163"/>
        <v>5.8333333333333237E-2</v>
      </c>
      <c r="T1289" s="2">
        <f t="shared" si="164"/>
        <v>5.8333333333333348E-2</v>
      </c>
      <c r="U1289" s="1">
        <v>126</v>
      </c>
      <c r="V1289" s="1" t="str">
        <f t="shared" si="165"/>
        <v>Severe-delay</v>
      </c>
      <c r="W1289" s="1">
        <v>504.81</v>
      </c>
      <c r="X1289" s="1" t="s">
        <v>53</v>
      </c>
      <c r="Y1289" s="1">
        <v>3</v>
      </c>
      <c r="Z1289" s="1" t="s">
        <v>38</v>
      </c>
      <c r="AA1289" s="1">
        <v>53.32</v>
      </c>
      <c r="AB1289" s="1">
        <v>72049.273968903799</v>
      </c>
      <c r="AC1289" s="1" t="s">
        <v>33</v>
      </c>
      <c r="AD1289" s="1">
        <v>3.16</v>
      </c>
      <c r="AE1289" s="1">
        <v>91459.13</v>
      </c>
      <c r="AF1289" s="1">
        <v>32318.5</v>
      </c>
      <c r="AG1289" s="6">
        <f t="shared" si="166"/>
        <v>0.35336548685735364</v>
      </c>
      <c r="AH1289">
        <f t="shared" si="167"/>
        <v>-59140.630000000005</v>
      </c>
    </row>
    <row r="1290" spans="1:34" x14ac:dyDescent="0.3">
      <c r="A1290" s="1" t="s">
        <v>2688</v>
      </c>
      <c r="B1290" s="1" t="s">
        <v>2689</v>
      </c>
      <c r="C1290" s="1">
        <v>44</v>
      </c>
      <c r="D1290" s="1" t="str">
        <f t="shared" si="160"/>
        <v>40-59</v>
      </c>
      <c r="E1290" s="1" t="s">
        <v>25</v>
      </c>
      <c r="F1290" s="1" t="s">
        <v>2661</v>
      </c>
      <c r="G1290" s="1" t="s">
        <v>27</v>
      </c>
      <c r="H1290" s="1" t="s">
        <v>87</v>
      </c>
      <c r="I1290" s="1" t="s">
        <v>88</v>
      </c>
      <c r="J1290" s="1" t="s">
        <v>60</v>
      </c>
      <c r="K1290" s="1" t="str">
        <f t="shared" si="161"/>
        <v>CDG - PEK</v>
      </c>
      <c r="L1290" s="1">
        <v>14253</v>
      </c>
      <c r="M1290" s="1" t="str">
        <f t="shared" si="162"/>
        <v>Long-haul</v>
      </c>
      <c r="N1290" s="2">
        <v>0.71406250000000004</v>
      </c>
      <c r="O1290" s="2">
        <v>0.3737847222222222</v>
      </c>
      <c r="P1290" s="3">
        <v>45660</v>
      </c>
      <c r="Q1290" s="2">
        <v>0.77239583333333328</v>
      </c>
      <c r="R1290" s="2">
        <v>0.43211805555555555</v>
      </c>
      <c r="S1290" s="2">
        <f t="shared" si="163"/>
        <v>5.8333333333333237E-2</v>
      </c>
      <c r="T1290" s="2">
        <f t="shared" si="164"/>
        <v>5.8333333333333348E-2</v>
      </c>
      <c r="U1290" s="1">
        <v>126</v>
      </c>
      <c r="V1290" s="1" t="str">
        <f t="shared" si="165"/>
        <v>Severe-delay</v>
      </c>
      <c r="W1290" s="1">
        <v>1343.96</v>
      </c>
      <c r="X1290" s="1" t="s">
        <v>53</v>
      </c>
      <c r="Y1290" s="1">
        <v>5</v>
      </c>
      <c r="Z1290" s="1" t="s">
        <v>42</v>
      </c>
      <c r="AA1290" s="1">
        <v>137.66</v>
      </c>
      <c r="AB1290" s="1">
        <v>72120.324370193804</v>
      </c>
      <c r="AC1290" s="1" t="s">
        <v>33</v>
      </c>
      <c r="AD1290" s="1">
        <v>3.75</v>
      </c>
      <c r="AE1290" s="1">
        <v>91544.39</v>
      </c>
      <c r="AF1290" s="1">
        <v>86040.97</v>
      </c>
      <c r="AG1290" s="6">
        <f t="shared" si="166"/>
        <v>0.9398824985343176</v>
      </c>
      <c r="AH1290">
        <f t="shared" si="167"/>
        <v>-5503.4199999999983</v>
      </c>
    </row>
    <row r="1291" spans="1:34" x14ac:dyDescent="0.3">
      <c r="A1291" s="1" t="s">
        <v>2690</v>
      </c>
      <c r="B1291" s="1" t="s">
        <v>2691</v>
      </c>
      <c r="C1291" s="1">
        <v>58</v>
      </c>
      <c r="D1291" s="1" t="str">
        <f t="shared" si="160"/>
        <v>40-59</v>
      </c>
      <c r="E1291" s="1" t="s">
        <v>25</v>
      </c>
      <c r="F1291" s="1" t="s">
        <v>2661</v>
      </c>
      <c r="G1291" s="1" t="s">
        <v>27</v>
      </c>
      <c r="H1291" s="1" t="s">
        <v>87</v>
      </c>
      <c r="I1291" s="1" t="s">
        <v>88</v>
      </c>
      <c r="J1291" s="1" t="s">
        <v>60</v>
      </c>
      <c r="K1291" s="1" t="str">
        <f t="shared" si="161"/>
        <v>CDG - PEK</v>
      </c>
      <c r="L1291" s="1">
        <v>14253</v>
      </c>
      <c r="M1291" s="1" t="str">
        <f t="shared" si="162"/>
        <v>Long-haul</v>
      </c>
      <c r="N1291" s="2">
        <v>0.71406250000000004</v>
      </c>
      <c r="O1291" s="2">
        <v>0.3737847222222222</v>
      </c>
      <c r="P1291" s="3">
        <v>45663</v>
      </c>
      <c r="Q1291" s="2">
        <v>0.77239583333333328</v>
      </c>
      <c r="R1291" s="2">
        <v>0.43211805555555555</v>
      </c>
      <c r="S1291" s="2">
        <f t="shared" si="163"/>
        <v>5.8333333333333237E-2</v>
      </c>
      <c r="T1291" s="2">
        <f t="shared" si="164"/>
        <v>5.8333333333333348E-2</v>
      </c>
      <c r="U1291" s="1">
        <v>126</v>
      </c>
      <c r="V1291" s="1" t="str">
        <f t="shared" si="165"/>
        <v>Severe-delay</v>
      </c>
      <c r="W1291" s="1">
        <v>1098.8800000000001</v>
      </c>
      <c r="X1291" s="1" t="s">
        <v>53</v>
      </c>
      <c r="Y1291" s="1">
        <v>5</v>
      </c>
      <c r="Z1291" s="1" t="s">
        <v>32</v>
      </c>
      <c r="AA1291" s="1">
        <v>150.91999999999999</v>
      </c>
      <c r="AB1291" s="1">
        <v>72236.907406102502</v>
      </c>
      <c r="AC1291" s="1" t="s">
        <v>39</v>
      </c>
      <c r="AD1291" s="1">
        <v>3.6</v>
      </c>
      <c r="AE1291" s="1">
        <v>91684.29</v>
      </c>
      <c r="AF1291" s="1">
        <v>70358.5</v>
      </c>
      <c r="AG1291" s="6">
        <f t="shared" si="166"/>
        <v>0.76739973663972316</v>
      </c>
      <c r="AH1291">
        <f t="shared" si="167"/>
        <v>-21325.789999999994</v>
      </c>
    </row>
    <row r="1292" spans="1:34" x14ac:dyDescent="0.3">
      <c r="A1292" s="1" t="s">
        <v>2692</v>
      </c>
      <c r="B1292" s="1" t="s">
        <v>2693</v>
      </c>
      <c r="C1292" s="1">
        <v>74</v>
      </c>
      <c r="D1292" s="1" t="str">
        <f t="shared" si="160"/>
        <v>70-80</v>
      </c>
      <c r="E1292" s="1" t="s">
        <v>25</v>
      </c>
      <c r="F1292" s="1" t="s">
        <v>2661</v>
      </c>
      <c r="G1292" s="1" t="s">
        <v>45</v>
      </c>
      <c r="H1292" s="1" t="s">
        <v>87</v>
      </c>
      <c r="I1292" s="1" t="s">
        <v>88</v>
      </c>
      <c r="J1292" s="1" t="s">
        <v>60</v>
      </c>
      <c r="K1292" s="1" t="str">
        <f t="shared" si="161"/>
        <v>CDG - PEK</v>
      </c>
      <c r="L1292" s="1">
        <v>14253</v>
      </c>
      <c r="M1292" s="1" t="str">
        <f t="shared" si="162"/>
        <v>Long-haul</v>
      </c>
      <c r="N1292" s="2">
        <v>0.71406250000000004</v>
      </c>
      <c r="O1292" s="2">
        <v>0.3737847222222222</v>
      </c>
      <c r="P1292" s="3">
        <v>45666</v>
      </c>
      <c r="Q1292" s="2">
        <v>0.77239583333333328</v>
      </c>
      <c r="R1292" s="2">
        <v>0.43211805555555555</v>
      </c>
      <c r="S1292" s="2">
        <f t="shared" si="163"/>
        <v>5.8333333333333237E-2</v>
      </c>
      <c r="T1292" s="2">
        <f t="shared" si="164"/>
        <v>5.8333333333333348E-2</v>
      </c>
      <c r="U1292" s="1">
        <v>126</v>
      </c>
      <c r="V1292" s="1" t="str">
        <f t="shared" si="165"/>
        <v>Severe-delay</v>
      </c>
      <c r="W1292" s="1">
        <v>1418.35</v>
      </c>
      <c r="X1292" s="1" t="s">
        <v>31</v>
      </c>
      <c r="Y1292" s="1">
        <v>5</v>
      </c>
      <c r="Z1292" s="1" t="s">
        <v>32</v>
      </c>
      <c r="AA1292" s="1">
        <v>161.5</v>
      </c>
      <c r="AB1292" s="1">
        <v>72731.3011262246</v>
      </c>
      <c r="AC1292" s="1" t="s">
        <v>39</v>
      </c>
      <c r="AD1292" s="1">
        <v>4.3899999999999997</v>
      </c>
      <c r="AE1292" s="1">
        <v>92277.56</v>
      </c>
      <c r="AF1292" s="1">
        <v>90806.7</v>
      </c>
      <c r="AG1292" s="6">
        <f t="shared" si="166"/>
        <v>0.98406048014273462</v>
      </c>
      <c r="AH1292">
        <f t="shared" si="167"/>
        <v>-1470.8600000000006</v>
      </c>
    </row>
    <row r="1293" spans="1:34" x14ac:dyDescent="0.3">
      <c r="A1293" s="1" t="s">
        <v>2694</v>
      </c>
      <c r="B1293" s="1" t="s">
        <v>2695</v>
      </c>
      <c r="C1293" s="1">
        <v>44</v>
      </c>
      <c r="D1293" s="1" t="str">
        <f t="shared" si="160"/>
        <v>40-59</v>
      </c>
      <c r="E1293" s="1" t="s">
        <v>25</v>
      </c>
      <c r="F1293" s="1" t="s">
        <v>2661</v>
      </c>
      <c r="G1293" s="1" t="s">
        <v>27</v>
      </c>
      <c r="H1293" s="1" t="s">
        <v>87</v>
      </c>
      <c r="I1293" s="1" t="s">
        <v>88</v>
      </c>
      <c r="J1293" s="1" t="s">
        <v>60</v>
      </c>
      <c r="K1293" s="1" t="str">
        <f t="shared" si="161"/>
        <v>CDG - PEK</v>
      </c>
      <c r="L1293" s="1">
        <v>14253</v>
      </c>
      <c r="M1293" s="1" t="str">
        <f t="shared" si="162"/>
        <v>Long-haul</v>
      </c>
      <c r="N1293" s="2">
        <v>0.71406250000000004</v>
      </c>
      <c r="O1293" s="2">
        <v>0.3737847222222222</v>
      </c>
      <c r="P1293" s="3">
        <v>45665</v>
      </c>
      <c r="Q1293" s="2">
        <v>0.77239583333333328</v>
      </c>
      <c r="R1293" s="2">
        <v>0.43211805555555555</v>
      </c>
      <c r="S1293" s="2">
        <f t="shared" si="163"/>
        <v>5.8333333333333237E-2</v>
      </c>
      <c r="T1293" s="2">
        <f t="shared" si="164"/>
        <v>5.8333333333333348E-2</v>
      </c>
      <c r="U1293" s="1">
        <v>126</v>
      </c>
      <c r="V1293" s="1" t="str">
        <f t="shared" si="165"/>
        <v>Severe-delay</v>
      </c>
      <c r="W1293" s="1">
        <v>1121.1400000000001</v>
      </c>
      <c r="X1293" s="1" t="s">
        <v>53</v>
      </c>
      <c r="Y1293" s="1">
        <v>5</v>
      </c>
      <c r="Z1293" s="1" t="s">
        <v>42</v>
      </c>
      <c r="AA1293" s="1">
        <v>61.14</v>
      </c>
      <c r="AB1293" s="1">
        <v>72563.721532224095</v>
      </c>
      <c r="AC1293" s="1" t="s">
        <v>39</v>
      </c>
      <c r="AD1293" s="1">
        <v>3.71</v>
      </c>
      <c r="AE1293" s="1">
        <v>92076.47</v>
      </c>
      <c r="AF1293" s="1">
        <v>71765.19</v>
      </c>
      <c r="AG1293" s="6">
        <f t="shared" si="166"/>
        <v>0.7794085720271422</v>
      </c>
      <c r="AH1293">
        <f t="shared" si="167"/>
        <v>-20311.28</v>
      </c>
    </row>
    <row r="1294" spans="1:34" x14ac:dyDescent="0.3">
      <c r="A1294" s="1" t="s">
        <v>2696</v>
      </c>
      <c r="B1294" s="1" t="s">
        <v>2697</v>
      </c>
      <c r="C1294" s="1">
        <v>65</v>
      </c>
      <c r="D1294" s="1" t="str">
        <f t="shared" si="160"/>
        <v>60-69</v>
      </c>
      <c r="E1294" s="1" t="s">
        <v>36</v>
      </c>
      <c r="F1294" s="1" t="s">
        <v>2661</v>
      </c>
      <c r="G1294" s="1" t="s">
        <v>45</v>
      </c>
      <c r="H1294" s="1" t="s">
        <v>87</v>
      </c>
      <c r="I1294" s="1" t="s">
        <v>88</v>
      </c>
      <c r="J1294" s="1" t="s">
        <v>60</v>
      </c>
      <c r="K1294" s="1" t="str">
        <f t="shared" si="161"/>
        <v>CDG - PEK</v>
      </c>
      <c r="L1294" s="1">
        <v>14253</v>
      </c>
      <c r="M1294" s="1" t="str">
        <f t="shared" si="162"/>
        <v>Long-haul</v>
      </c>
      <c r="N1294" s="2">
        <v>0.71406250000000004</v>
      </c>
      <c r="O1294" s="2">
        <v>0.3737847222222222</v>
      </c>
      <c r="P1294" s="3">
        <v>45666</v>
      </c>
      <c r="Q1294" s="2">
        <v>0.77239583333333328</v>
      </c>
      <c r="R1294" s="2">
        <v>0.43211805555555555</v>
      </c>
      <c r="S1294" s="2">
        <f t="shared" si="163"/>
        <v>5.8333333333333237E-2</v>
      </c>
      <c r="T1294" s="2">
        <f t="shared" si="164"/>
        <v>5.8333333333333348E-2</v>
      </c>
      <c r="U1294" s="1">
        <v>126</v>
      </c>
      <c r="V1294" s="1" t="str">
        <f t="shared" si="165"/>
        <v>Severe-delay</v>
      </c>
      <c r="W1294" s="1">
        <v>789.57</v>
      </c>
      <c r="X1294" s="1" t="s">
        <v>37</v>
      </c>
      <c r="Y1294" s="1">
        <v>5</v>
      </c>
      <c r="Z1294" s="1" t="s">
        <v>42</v>
      </c>
      <c r="AA1294" s="1">
        <v>74.209999999999994</v>
      </c>
      <c r="AB1294" s="1">
        <v>72655.358089863701</v>
      </c>
      <c r="AC1294" s="1" t="s">
        <v>39</v>
      </c>
      <c r="AD1294" s="1">
        <v>3.15</v>
      </c>
      <c r="AE1294" s="1">
        <v>92186.43</v>
      </c>
      <c r="AF1294" s="1">
        <v>50547.32</v>
      </c>
      <c r="AG1294" s="6">
        <f t="shared" si="166"/>
        <v>0.54831627605060751</v>
      </c>
      <c r="AH1294">
        <f t="shared" si="167"/>
        <v>-41639.109999999993</v>
      </c>
    </row>
    <row r="1295" spans="1:34" x14ac:dyDescent="0.3">
      <c r="A1295" s="1" t="s">
        <v>2698</v>
      </c>
      <c r="B1295" s="1" t="s">
        <v>2699</v>
      </c>
      <c r="C1295" s="1">
        <v>19</v>
      </c>
      <c r="D1295" s="1" t="str">
        <f t="shared" si="160"/>
        <v>18-29</v>
      </c>
      <c r="E1295" s="1" t="s">
        <v>25</v>
      </c>
      <c r="F1295" s="1" t="s">
        <v>2661</v>
      </c>
      <c r="G1295" s="1" t="s">
        <v>45</v>
      </c>
      <c r="H1295" s="1" t="s">
        <v>111</v>
      </c>
      <c r="I1295" s="1" t="s">
        <v>112</v>
      </c>
      <c r="J1295" s="1" t="s">
        <v>59</v>
      </c>
      <c r="K1295" s="1" t="str">
        <f t="shared" si="161"/>
        <v>IST - BKK</v>
      </c>
      <c r="L1295" s="1">
        <v>7728</v>
      </c>
      <c r="M1295" s="1" t="str">
        <f t="shared" si="162"/>
        <v>Moderate-haul</v>
      </c>
      <c r="N1295" s="2">
        <v>0.23081018518518517</v>
      </c>
      <c r="O1295" s="2">
        <v>0.5884490740740741</v>
      </c>
      <c r="P1295" s="3">
        <v>45663</v>
      </c>
      <c r="Q1295" s="2">
        <v>0.25719907407407405</v>
      </c>
      <c r="R1295" s="2">
        <v>0.614837962962963</v>
      </c>
      <c r="S1295" s="2">
        <f t="shared" si="163"/>
        <v>2.6388888888888878E-2</v>
      </c>
      <c r="T1295" s="2">
        <f t="shared" si="164"/>
        <v>2.6388888888888906E-2</v>
      </c>
      <c r="U1295" s="1">
        <v>38</v>
      </c>
      <c r="V1295" s="1" t="str">
        <f t="shared" si="165"/>
        <v>Moderate-delay</v>
      </c>
      <c r="W1295" s="1">
        <v>733.84</v>
      </c>
      <c r="X1295" s="1" t="s">
        <v>53</v>
      </c>
      <c r="Y1295" s="1">
        <v>5</v>
      </c>
      <c r="Z1295" s="1" t="s">
        <v>42</v>
      </c>
      <c r="AA1295" s="1">
        <v>171.5</v>
      </c>
      <c r="AB1295" s="1">
        <v>39781.769514057203</v>
      </c>
      <c r="AC1295" s="1" t="s">
        <v>33</v>
      </c>
      <c r="AD1295" s="1">
        <v>4.54</v>
      </c>
      <c r="AE1295" s="1">
        <v>52738.12</v>
      </c>
      <c r="AF1295" s="1">
        <v>47000.06</v>
      </c>
      <c r="AG1295" s="6">
        <f t="shared" si="166"/>
        <v>0.89119710751919101</v>
      </c>
      <c r="AH1295">
        <f t="shared" si="167"/>
        <v>-5738.0600000000049</v>
      </c>
    </row>
    <row r="1296" spans="1:34" x14ac:dyDescent="0.3">
      <c r="A1296" s="1" t="s">
        <v>2700</v>
      </c>
      <c r="B1296" s="1" t="s">
        <v>2701</v>
      </c>
      <c r="C1296" s="1">
        <v>29</v>
      </c>
      <c r="D1296" s="1" t="str">
        <f t="shared" si="160"/>
        <v>18-29</v>
      </c>
      <c r="E1296" s="1" t="s">
        <v>36</v>
      </c>
      <c r="F1296" s="1" t="s">
        <v>2661</v>
      </c>
      <c r="G1296" s="1" t="s">
        <v>45</v>
      </c>
      <c r="H1296" s="1" t="s">
        <v>111</v>
      </c>
      <c r="I1296" s="1" t="s">
        <v>112</v>
      </c>
      <c r="J1296" s="1" t="s">
        <v>59</v>
      </c>
      <c r="K1296" s="1" t="str">
        <f t="shared" si="161"/>
        <v>IST - BKK</v>
      </c>
      <c r="L1296" s="1">
        <v>7728</v>
      </c>
      <c r="M1296" s="1" t="str">
        <f t="shared" si="162"/>
        <v>Moderate-haul</v>
      </c>
      <c r="N1296" s="2">
        <v>0.23081018518518517</v>
      </c>
      <c r="O1296" s="2">
        <v>0.5884490740740741</v>
      </c>
      <c r="P1296" s="3">
        <v>45670</v>
      </c>
      <c r="Q1296" s="2">
        <v>0.25719907407407405</v>
      </c>
      <c r="R1296" s="2">
        <v>0.614837962962963</v>
      </c>
      <c r="S1296" s="2">
        <f t="shared" si="163"/>
        <v>2.6388888888888878E-2</v>
      </c>
      <c r="T1296" s="2">
        <f t="shared" si="164"/>
        <v>2.6388888888888906E-2</v>
      </c>
      <c r="U1296" s="1">
        <v>38</v>
      </c>
      <c r="V1296" s="1" t="str">
        <f t="shared" si="165"/>
        <v>Moderate-delay</v>
      </c>
      <c r="W1296" s="1">
        <v>1018.3</v>
      </c>
      <c r="X1296" s="1" t="s">
        <v>37</v>
      </c>
      <c r="Y1296" s="1">
        <v>5</v>
      </c>
      <c r="Z1296" s="1" t="s">
        <v>42</v>
      </c>
      <c r="AA1296" s="1">
        <v>19.420000000000002</v>
      </c>
      <c r="AB1296" s="1">
        <v>39260.283087322401</v>
      </c>
      <c r="AC1296" s="1" t="s">
        <v>39</v>
      </c>
      <c r="AD1296" s="1">
        <v>4.26</v>
      </c>
      <c r="AE1296" s="1">
        <v>52112.34</v>
      </c>
      <c r="AF1296" s="1">
        <v>65175.08</v>
      </c>
      <c r="AG1296" s="6">
        <f t="shared" si="166"/>
        <v>1.2506650056397393</v>
      </c>
      <c r="AH1296">
        <f t="shared" si="167"/>
        <v>13062.740000000005</v>
      </c>
    </row>
    <row r="1297" spans="1:34" x14ac:dyDescent="0.3">
      <c r="A1297" s="1" t="s">
        <v>2702</v>
      </c>
      <c r="B1297" s="1" t="s">
        <v>2703</v>
      </c>
      <c r="C1297" s="1">
        <v>63</v>
      </c>
      <c r="D1297" s="1" t="str">
        <f t="shared" si="160"/>
        <v>60-69</v>
      </c>
      <c r="E1297" s="1" t="s">
        <v>25</v>
      </c>
      <c r="F1297" s="1" t="s">
        <v>2661</v>
      </c>
      <c r="G1297" s="1" t="s">
        <v>45</v>
      </c>
      <c r="H1297" s="1" t="s">
        <v>111</v>
      </c>
      <c r="I1297" s="1" t="s">
        <v>112</v>
      </c>
      <c r="J1297" s="1" t="s">
        <v>59</v>
      </c>
      <c r="K1297" s="1" t="str">
        <f t="shared" si="161"/>
        <v>IST - BKK</v>
      </c>
      <c r="L1297" s="1">
        <v>7728</v>
      </c>
      <c r="M1297" s="1" t="str">
        <f t="shared" si="162"/>
        <v>Moderate-haul</v>
      </c>
      <c r="N1297" s="2">
        <v>0.23081018518518517</v>
      </c>
      <c r="O1297" s="2">
        <v>0.5884490740740741</v>
      </c>
      <c r="P1297" s="3">
        <v>45672</v>
      </c>
      <c r="Q1297" s="2">
        <v>0.25719907407407405</v>
      </c>
      <c r="R1297" s="2">
        <v>0.614837962962963</v>
      </c>
      <c r="S1297" s="2">
        <f t="shared" si="163"/>
        <v>2.6388888888888878E-2</v>
      </c>
      <c r="T1297" s="2">
        <f t="shared" si="164"/>
        <v>2.6388888888888906E-2</v>
      </c>
      <c r="U1297" s="1">
        <v>38</v>
      </c>
      <c r="V1297" s="1" t="str">
        <f t="shared" si="165"/>
        <v>Moderate-delay</v>
      </c>
      <c r="W1297" s="1">
        <v>1360.06</v>
      </c>
      <c r="X1297" s="1" t="s">
        <v>31</v>
      </c>
      <c r="Y1297" s="1">
        <v>5</v>
      </c>
      <c r="Z1297" s="1" t="s">
        <v>32</v>
      </c>
      <c r="AA1297" s="1">
        <v>149.02000000000001</v>
      </c>
      <c r="AB1297" s="1">
        <v>39468.347943926099</v>
      </c>
      <c r="AC1297" s="1" t="s">
        <v>33</v>
      </c>
      <c r="AD1297" s="1">
        <v>4.8499999999999996</v>
      </c>
      <c r="AE1297" s="1">
        <v>52362.02</v>
      </c>
      <c r="AF1297" s="1">
        <v>87073.64</v>
      </c>
      <c r="AG1297" s="6">
        <f t="shared" si="166"/>
        <v>1.6629159837607488</v>
      </c>
      <c r="AH1297">
        <f t="shared" si="167"/>
        <v>34711.620000000003</v>
      </c>
    </row>
    <row r="1298" spans="1:34" x14ac:dyDescent="0.3">
      <c r="A1298" s="1" t="s">
        <v>2704</v>
      </c>
      <c r="B1298" s="1" t="s">
        <v>2705</v>
      </c>
      <c r="C1298" s="1">
        <v>49</v>
      </c>
      <c r="D1298" s="1" t="str">
        <f t="shared" si="160"/>
        <v>40-59</v>
      </c>
      <c r="E1298" s="1" t="s">
        <v>25</v>
      </c>
      <c r="F1298" s="1" t="s">
        <v>2661</v>
      </c>
      <c r="G1298" s="1" t="s">
        <v>45</v>
      </c>
      <c r="H1298" s="1" t="s">
        <v>111</v>
      </c>
      <c r="I1298" s="1" t="s">
        <v>112</v>
      </c>
      <c r="J1298" s="1" t="s">
        <v>59</v>
      </c>
      <c r="K1298" s="1" t="str">
        <f t="shared" si="161"/>
        <v>IST - BKK</v>
      </c>
      <c r="L1298" s="1">
        <v>7728</v>
      </c>
      <c r="M1298" s="1" t="str">
        <f t="shared" si="162"/>
        <v>Moderate-haul</v>
      </c>
      <c r="N1298" s="2">
        <v>0.23081018518518517</v>
      </c>
      <c r="O1298" s="2">
        <v>0.5884490740740741</v>
      </c>
      <c r="P1298" s="3">
        <v>45660</v>
      </c>
      <c r="Q1298" s="2">
        <v>0.25719907407407405</v>
      </c>
      <c r="R1298" s="2">
        <v>0.614837962962963</v>
      </c>
      <c r="S1298" s="2">
        <f t="shared" si="163"/>
        <v>2.6388888888888878E-2</v>
      </c>
      <c r="T1298" s="2">
        <f t="shared" si="164"/>
        <v>2.6388888888888906E-2</v>
      </c>
      <c r="U1298" s="1">
        <v>38</v>
      </c>
      <c r="V1298" s="1" t="str">
        <f t="shared" si="165"/>
        <v>Moderate-delay</v>
      </c>
      <c r="W1298" s="1">
        <v>1062.81</v>
      </c>
      <c r="X1298" s="1" t="s">
        <v>37</v>
      </c>
      <c r="Y1298" s="1">
        <v>5</v>
      </c>
      <c r="Z1298" s="1" t="s">
        <v>32</v>
      </c>
      <c r="AA1298" s="1">
        <v>30.1</v>
      </c>
      <c r="AB1298" s="1">
        <v>39566.742795284103</v>
      </c>
      <c r="AC1298" s="1" t="s">
        <v>39</v>
      </c>
      <c r="AD1298" s="1">
        <v>4.34</v>
      </c>
      <c r="AE1298" s="1">
        <v>52480.09</v>
      </c>
      <c r="AF1298" s="1">
        <v>68025.86</v>
      </c>
      <c r="AG1298" s="6">
        <f t="shared" si="166"/>
        <v>1.2962222435213051</v>
      </c>
      <c r="AH1298">
        <f t="shared" si="167"/>
        <v>15545.770000000004</v>
      </c>
    </row>
    <row r="1299" spans="1:34" x14ac:dyDescent="0.3">
      <c r="A1299" s="1" t="s">
        <v>2706</v>
      </c>
      <c r="B1299" s="1" t="s">
        <v>2707</v>
      </c>
      <c r="C1299" s="1">
        <v>70</v>
      </c>
      <c r="D1299" s="1" t="str">
        <f t="shared" si="160"/>
        <v>70-80</v>
      </c>
      <c r="E1299" s="1" t="s">
        <v>36</v>
      </c>
      <c r="F1299" s="1" t="s">
        <v>2661</v>
      </c>
      <c r="G1299" s="1" t="s">
        <v>27</v>
      </c>
      <c r="H1299" s="1" t="s">
        <v>111</v>
      </c>
      <c r="I1299" s="1" t="s">
        <v>112</v>
      </c>
      <c r="J1299" s="1" t="s">
        <v>59</v>
      </c>
      <c r="K1299" s="1" t="str">
        <f t="shared" si="161"/>
        <v>IST - BKK</v>
      </c>
      <c r="L1299" s="1">
        <v>7728</v>
      </c>
      <c r="M1299" s="1" t="str">
        <f t="shared" si="162"/>
        <v>Moderate-haul</v>
      </c>
      <c r="N1299" s="2">
        <v>0.23081018518518517</v>
      </c>
      <c r="O1299" s="2">
        <v>0.5884490740740741</v>
      </c>
      <c r="P1299" s="3">
        <v>45664</v>
      </c>
      <c r="Q1299" s="2">
        <v>0.25719907407407405</v>
      </c>
      <c r="R1299" s="2">
        <v>0.614837962962963</v>
      </c>
      <c r="S1299" s="2">
        <f t="shared" si="163"/>
        <v>2.6388888888888878E-2</v>
      </c>
      <c r="T1299" s="2">
        <f t="shared" si="164"/>
        <v>2.6388888888888906E-2</v>
      </c>
      <c r="U1299" s="1">
        <v>38</v>
      </c>
      <c r="V1299" s="1" t="str">
        <f t="shared" si="165"/>
        <v>Moderate-delay</v>
      </c>
      <c r="W1299" s="1">
        <v>190.51</v>
      </c>
      <c r="X1299" s="1" t="s">
        <v>37</v>
      </c>
      <c r="Y1299" s="1">
        <v>5</v>
      </c>
      <c r="Z1299" s="1" t="s">
        <v>32</v>
      </c>
      <c r="AA1299" s="1">
        <v>58.7</v>
      </c>
      <c r="AB1299" s="1">
        <v>39441.043491980701</v>
      </c>
      <c r="AC1299" s="1" t="s">
        <v>39</v>
      </c>
      <c r="AD1299" s="1">
        <v>4.68</v>
      </c>
      <c r="AE1299" s="1">
        <v>52329.25</v>
      </c>
      <c r="AF1299" s="1">
        <v>12204.38</v>
      </c>
      <c r="AG1299" s="6">
        <f t="shared" si="166"/>
        <v>0.23322291070481613</v>
      </c>
      <c r="AH1299">
        <f t="shared" si="167"/>
        <v>-40124.870000000003</v>
      </c>
    </row>
    <row r="1300" spans="1:34" x14ac:dyDescent="0.3">
      <c r="A1300" s="1" t="s">
        <v>2708</v>
      </c>
      <c r="B1300" s="1" t="s">
        <v>2709</v>
      </c>
      <c r="C1300" s="1">
        <v>74</v>
      </c>
      <c r="D1300" s="1" t="str">
        <f t="shared" si="160"/>
        <v>70-80</v>
      </c>
      <c r="E1300" s="1" t="s">
        <v>36</v>
      </c>
      <c r="F1300" s="1" t="s">
        <v>2661</v>
      </c>
      <c r="G1300" s="1" t="s">
        <v>27</v>
      </c>
      <c r="H1300" s="1" t="s">
        <v>111</v>
      </c>
      <c r="I1300" s="1" t="s">
        <v>112</v>
      </c>
      <c r="J1300" s="1" t="s">
        <v>59</v>
      </c>
      <c r="K1300" s="1" t="str">
        <f t="shared" si="161"/>
        <v>IST - BKK</v>
      </c>
      <c r="L1300" s="1">
        <v>7728</v>
      </c>
      <c r="M1300" s="1" t="str">
        <f t="shared" si="162"/>
        <v>Moderate-haul</v>
      </c>
      <c r="N1300" s="2">
        <v>0.23081018518518517</v>
      </c>
      <c r="O1300" s="2">
        <v>0.5884490740740741</v>
      </c>
      <c r="P1300" s="3">
        <v>45668</v>
      </c>
      <c r="Q1300" s="2">
        <v>0.25719907407407405</v>
      </c>
      <c r="R1300" s="2">
        <v>0.614837962962963</v>
      </c>
      <c r="S1300" s="2">
        <f t="shared" si="163"/>
        <v>2.6388888888888878E-2</v>
      </c>
      <c r="T1300" s="2">
        <f t="shared" si="164"/>
        <v>2.6388888888888906E-2</v>
      </c>
      <c r="U1300" s="1">
        <v>38</v>
      </c>
      <c r="V1300" s="1" t="str">
        <f t="shared" si="165"/>
        <v>Moderate-delay</v>
      </c>
      <c r="W1300" s="1">
        <v>563.76</v>
      </c>
      <c r="X1300" s="1" t="s">
        <v>31</v>
      </c>
      <c r="Y1300" s="1">
        <v>5</v>
      </c>
      <c r="Z1300" s="1" t="s">
        <v>42</v>
      </c>
      <c r="AA1300" s="1">
        <v>148.71</v>
      </c>
      <c r="AB1300" s="1">
        <v>39816.562562062602</v>
      </c>
      <c r="AC1300" s="1" t="s">
        <v>39</v>
      </c>
      <c r="AD1300" s="1">
        <v>3.34</v>
      </c>
      <c r="AE1300" s="1">
        <v>52779.88</v>
      </c>
      <c r="AF1300" s="1">
        <v>36110.379999999997</v>
      </c>
      <c r="AG1300" s="6">
        <f t="shared" si="166"/>
        <v>0.6841694221358593</v>
      </c>
      <c r="AH1300">
        <f t="shared" si="167"/>
        <v>-16669.5</v>
      </c>
    </row>
    <row r="1301" spans="1:34" x14ac:dyDescent="0.3">
      <c r="A1301" s="1" t="s">
        <v>2710</v>
      </c>
      <c r="B1301" s="1" t="s">
        <v>2711</v>
      </c>
      <c r="C1301" s="1">
        <v>30</v>
      </c>
      <c r="D1301" s="1" t="str">
        <f t="shared" si="160"/>
        <v>30-39</v>
      </c>
      <c r="E1301" s="1" t="s">
        <v>36</v>
      </c>
      <c r="F1301" s="1" t="s">
        <v>2661</v>
      </c>
      <c r="G1301" s="1" t="s">
        <v>27</v>
      </c>
      <c r="H1301" s="1" t="s">
        <v>111</v>
      </c>
      <c r="I1301" s="1" t="s">
        <v>112</v>
      </c>
      <c r="J1301" s="1" t="s">
        <v>59</v>
      </c>
      <c r="K1301" s="1" t="str">
        <f t="shared" si="161"/>
        <v>IST - BKK</v>
      </c>
      <c r="L1301" s="1">
        <v>7728</v>
      </c>
      <c r="M1301" s="1" t="str">
        <f t="shared" si="162"/>
        <v>Moderate-haul</v>
      </c>
      <c r="N1301" s="2">
        <v>0.23081018518518517</v>
      </c>
      <c r="O1301" s="2">
        <v>0.5884490740740741</v>
      </c>
      <c r="P1301" s="3">
        <v>45662</v>
      </c>
      <c r="Q1301" s="2">
        <v>0.25719907407407405</v>
      </c>
      <c r="R1301" s="2">
        <v>0.614837962962963</v>
      </c>
      <c r="S1301" s="2">
        <f t="shared" si="163"/>
        <v>2.6388888888888878E-2</v>
      </c>
      <c r="T1301" s="2">
        <f t="shared" si="164"/>
        <v>2.6388888888888906E-2</v>
      </c>
      <c r="U1301" s="1">
        <v>38</v>
      </c>
      <c r="V1301" s="1" t="str">
        <f t="shared" si="165"/>
        <v>Moderate-delay</v>
      </c>
      <c r="W1301" s="1">
        <v>1375.9</v>
      </c>
      <c r="X1301" s="1" t="s">
        <v>37</v>
      </c>
      <c r="Y1301" s="1">
        <v>3</v>
      </c>
      <c r="Z1301" s="1" t="s">
        <v>80</v>
      </c>
      <c r="AA1301" s="1">
        <v>57.83</v>
      </c>
      <c r="AB1301" s="1">
        <v>39756.108257686501</v>
      </c>
      <c r="AC1301" s="1" t="s">
        <v>33</v>
      </c>
      <c r="AD1301" s="1">
        <v>3.19</v>
      </c>
      <c r="AE1301" s="1">
        <v>52707.33</v>
      </c>
      <c r="AF1301" s="1">
        <v>88069.17</v>
      </c>
      <c r="AG1301" s="6">
        <f t="shared" si="166"/>
        <v>1.6709093403137665</v>
      </c>
      <c r="AH1301">
        <f t="shared" si="167"/>
        <v>35361.839999999997</v>
      </c>
    </row>
    <row r="1302" spans="1:34" x14ac:dyDescent="0.3">
      <c r="A1302" s="1" t="s">
        <v>2712</v>
      </c>
      <c r="B1302" s="1" t="s">
        <v>2713</v>
      </c>
      <c r="C1302" s="1">
        <v>46</v>
      </c>
      <c r="D1302" s="1" t="str">
        <f t="shared" si="160"/>
        <v>40-59</v>
      </c>
      <c r="E1302" s="1" t="s">
        <v>36</v>
      </c>
      <c r="F1302" s="1" t="s">
        <v>2661</v>
      </c>
      <c r="G1302" s="1" t="s">
        <v>45</v>
      </c>
      <c r="H1302" s="1" t="s">
        <v>111</v>
      </c>
      <c r="I1302" s="1" t="s">
        <v>112</v>
      </c>
      <c r="J1302" s="1" t="s">
        <v>59</v>
      </c>
      <c r="K1302" s="1" t="str">
        <f t="shared" si="161"/>
        <v>IST - BKK</v>
      </c>
      <c r="L1302" s="1">
        <v>7728</v>
      </c>
      <c r="M1302" s="1" t="str">
        <f t="shared" si="162"/>
        <v>Moderate-haul</v>
      </c>
      <c r="N1302" s="2">
        <v>0.23081018518518517</v>
      </c>
      <c r="O1302" s="2">
        <v>0.5884490740740741</v>
      </c>
      <c r="P1302" s="3">
        <v>45670</v>
      </c>
      <c r="Q1302" s="2">
        <v>0.25719907407407405</v>
      </c>
      <c r="R1302" s="2">
        <v>0.614837962962963</v>
      </c>
      <c r="S1302" s="2">
        <f t="shared" si="163"/>
        <v>2.6388888888888878E-2</v>
      </c>
      <c r="T1302" s="2">
        <f t="shared" si="164"/>
        <v>2.6388888888888906E-2</v>
      </c>
      <c r="U1302" s="1">
        <v>38</v>
      </c>
      <c r="V1302" s="1" t="str">
        <f t="shared" si="165"/>
        <v>Moderate-delay</v>
      </c>
      <c r="W1302" s="1">
        <v>787.84</v>
      </c>
      <c r="X1302" s="1" t="s">
        <v>53</v>
      </c>
      <c r="Y1302" s="1">
        <v>5</v>
      </c>
      <c r="Z1302" s="1" t="s">
        <v>80</v>
      </c>
      <c r="AA1302" s="1">
        <v>144.25</v>
      </c>
      <c r="AB1302" s="1">
        <v>39930.6348073388</v>
      </c>
      <c r="AC1302" s="1" t="s">
        <v>39</v>
      </c>
      <c r="AD1302" s="1">
        <v>3.7</v>
      </c>
      <c r="AE1302" s="1">
        <v>52916.76</v>
      </c>
      <c r="AF1302" s="1">
        <v>50450.61</v>
      </c>
      <c r="AG1302" s="6">
        <f t="shared" si="166"/>
        <v>0.95339567275093939</v>
      </c>
      <c r="AH1302">
        <f t="shared" si="167"/>
        <v>-2466.1500000000015</v>
      </c>
    </row>
    <row r="1303" spans="1:34" x14ac:dyDescent="0.3">
      <c r="A1303" s="1" t="s">
        <v>2714</v>
      </c>
      <c r="B1303" s="1" t="s">
        <v>2715</v>
      </c>
      <c r="C1303" s="1">
        <v>44</v>
      </c>
      <c r="D1303" s="1" t="str">
        <f t="shared" si="160"/>
        <v>40-59</v>
      </c>
      <c r="E1303" s="1" t="s">
        <v>36</v>
      </c>
      <c r="F1303" s="1" t="s">
        <v>2661</v>
      </c>
      <c r="G1303" s="1" t="s">
        <v>45</v>
      </c>
      <c r="H1303" s="1" t="s">
        <v>111</v>
      </c>
      <c r="I1303" s="1" t="s">
        <v>112</v>
      </c>
      <c r="J1303" s="1" t="s">
        <v>59</v>
      </c>
      <c r="K1303" s="1" t="str">
        <f t="shared" si="161"/>
        <v>IST - BKK</v>
      </c>
      <c r="L1303" s="1">
        <v>7728</v>
      </c>
      <c r="M1303" s="1" t="str">
        <f t="shared" si="162"/>
        <v>Moderate-haul</v>
      </c>
      <c r="N1303" s="2">
        <v>0.23081018518518517</v>
      </c>
      <c r="O1303" s="2">
        <v>0.5884490740740741</v>
      </c>
      <c r="P1303" s="3">
        <v>45658</v>
      </c>
      <c r="Q1303" s="2">
        <v>0.25719907407407405</v>
      </c>
      <c r="R1303" s="2">
        <v>0.614837962962963</v>
      </c>
      <c r="S1303" s="2">
        <f t="shared" si="163"/>
        <v>2.6388888888888878E-2</v>
      </c>
      <c r="T1303" s="2">
        <f t="shared" si="164"/>
        <v>2.6388888888888906E-2</v>
      </c>
      <c r="U1303" s="1">
        <v>38</v>
      </c>
      <c r="V1303" s="1" t="str">
        <f t="shared" si="165"/>
        <v>Moderate-delay</v>
      </c>
      <c r="W1303" s="1">
        <v>569.70000000000005</v>
      </c>
      <c r="X1303" s="1" t="s">
        <v>53</v>
      </c>
      <c r="Y1303" s="1">
        <v>5</v>
      </c>
      <c r="Z1303" s="1" t="s">
        <v>32</v>
      </c>
      <c r="AA1303" s="1">
        <v>44.99</v>
      </c>
      <c r="AB1303" s="1">
        <v>39748.014851456799</v>
      </c>
      <c r="AC1303" s="1" t="s">
        <v>33</v>
      </c>
      <c r="AD1303" s="1">
        <v>3.62</v>
      </c>
      <c r="AE1303" s="1">
        <v>52697.62</v>
      </c>
      <c r="AF1303" s="1">
        <v>36469.800000000003</v>
      </c>
      <c r="AG1303" s="6">
        <f t="shared" si="166"/>
        <v>0.69205781968901059</v>
      </c>
      <c r="AH1303">
        <f t="shared" si="167"/>
        <v>-16227.82</v>
      </c>
    </row>
    <row r="1304" spans="1:34" x14ac:dyDescent="0.3">
      <c r="A1304" s="1" t="s">
        <v>2716</v>
      </c>
      <c r="B1304" s="1" t="s">
        <v>2717</v>
      </c>
      <c r="C1304" s="1">
        <v>40</v>
      </c>
      <c r="D1304" s="1" t="str">
        <f t="shared" si="160"/>
        <v>40-59</v>
      </c>
      <c r="E1304" s="1" t="s">
        <v>25</v>
      </c>
      <c r="F1304" s="1" t="s">
        <v>2661</v>
      </c>
      <c r="G1304" s="1" t="s">
        <v>27</v>
      </c>
      <c r="H1304" s="1" t="s">
        <v>131</v>
      </c>
      <c r="I1304" s="1" t="s">
        <v>72</v>
      </c>
      <c r="J1304" s="1" t="s">
        <v>132</v>
      </c>
      <c r="K1304" s="1" t="str">
        <f t="shared" si="161"/>
        <v>ICN - DXB</v>
      </c>
      <c r="L1304" s="1">
        <v>2357</v>
      </c>
      <c r="M1304" s="1" t="str">
        <f t="shared" si="162"/>
        <v xml:space="preserve">Short-haul </v>
      </c>
      <c r="N1304" s="2">
        <v>0.69140046296296298</v>
      </c>
      <c r="O1304" s="2">
        <v>0.8004282407407407</v>
      </c>
      <c r="P1304" s="3">
        <v>45669</v>
      </c>
      <c r="Q1304" s="2">
        <v>0.76709490740740738</v>
      </c>
      <c r="R1304" s="2">
        <v>0.87612268518518521</v>
      </c>
      <c r="S1304" s="2">
        <f t="shared" si="163"/>
        <v>7.5694444444444398E-2</v>
      </c>
      <c r="T1304" s="2">
        <f t="shared" si="164"/>
        <v>7.5694444444444509E-2</v>
      </c>
      <c r="U1304" s="1">
        <v>109</v>
      </c>
      <c r="V1304" s="1" t="str">
        <f t="shared" si="165"/>
        <v>Moderate-delay</v>
      </c>
      <c r="W1304" s="1">
        <v>481.96</v>
      </c>
      <c r="X1304" s="1" t="s">
        <v>37</v>
      </c>
      <c r="Y1304" s="1">
        <v>3</v>
      </c>
      <c r="Z1304" s="1" t="s">
        <v>32</v>
      </c>
      <c r="AA1304" s="1">
        <v>30.89</v>
      </c>
      <c r="AB1304" s="1">
        <v>12617.1965721946</v>
      </c>
      <c r="AC1304" s="1" t="s">
        <v>39</v>
      </c>
      <c r="AD1304" s="1">
        <v>4</v>
      </c>
      <c r="AE1304" s="1">
        <v>20140.64</v>
      </c>
      <c r="AF1304" s="1">
        <v>30851.62</v>
      </c>
      <c r="AG1304" s="6">
        <f t="shared" si="166"/>
        <v>1.5318093168836739</v>
      </c>
      <c r="AH1304">
        <f t="shared" si="167"/>
        <v>10710.98</v>
      </c>
    </row>
    <row r="1305" spans="1:34" x14ac:dyDescent="0.3">
      <c r="A1305" s="1" t="s">
        <v>2718</v>
      </c>
      <c r="B1305" s="1" t="s">
        <v>2719</v>
      </c>
      <c r="C1305" s="1">
        <v>48</v>
      </c>
      <c r="D1305" s="1" t="str">
        <f t="shared" si="160"/>
        <v>40-59</v>
      </c>
      <c r="E1305" s="1" t="s">
        <v>36</v>
      </c>
      <c r="F1305" s="1" t="s">
        <v>2661</v>
      </c>
      <c r="G1305" s="1" t="s">
        <v>27</v>
      </c>
      <c r="H1305" s="1" t="s">
        <v>131</v>
      </c>
      <c r="I1305" s="1" t="s">
        <v>72</v>
      </c>
      <c r="J1305" s="1" t="s">
        <v>132</v>
      </c>
      <c r="K1305" s="1" t="str">
        <f t="shared" si="161"/>
        <v>ICN - DXB</v>
      </c>
      <c r="L1305" s="1">
        <v>2357</v>
      </c>
      <c r="M1305" s="1" t="str">
        <f t="shared" si="162"/>
        <v xml:space="preserve">Short-haul </v>
      </c>
      <c r="N1305" s="2">
        <v>0.69140046296296298</v>
      </c>
      <c r="O1305" s="2">
        <v>0.8004282407407407</v>
      </c>
      <c r="P1305" s="3">
        <v>45660</v>
      </c>
      <c r="Q1305" s="2">
        <v>0.76709490740740738</v>
      </c>
      <c r="R1305" s="2">
        <v>0.87612268518518521</v>
      </c>
      <c r="S1305" s="2">
        <f t="shared" si="163"/>
        <v>7.5694444444444398E-2</v>
      </c>
      <c r="T1305" s="2">
        <f t="shared" si="164"/>
        <v>7.5694444444444509E-2</v>
      </c>
      <c r="U1305" s="1">
        <v>109</v>
      </c>
      <c r="V1305" s="1" t="str">
        <f t="shared" si="165"/>
        <v>Moderate-delay</v>
      </c>
      <c r="W1305" s="1">
        <v>112.6</v>
      </c>
      <c r="X1305" s="1" t="s">
        <v>53</v>
      </c>
      <c r="Y1305" s="1">
        <v>5</v>
      </c>
      <c r="Z1305" s="1" t="s">
        <v>38</v>
      </c>
      <c r="AA1305" s="1">
        <v>141.82</v>
      </c>
      <c r="AB1305" s="1">
        <v>13097.316996657901</v>
      </c>
      <c r="AC1305" s="1" t="s">
        <v>33</v>
      </c>
      <c r="AD1305" s="1">
        <v>4.68</v>
      </c>
      <c r="AE1305" s="1">
        <v>20716.78</v>
      </c>
      <c r="AF1305" s="1">
        <v>7234.76</v>
      </c>
      <c r="AG1305" s="6">
        <f t="shared" si="166"/>
        <v>0.34922222468935815</v>
      </c>
      <c r="AH1305">
        <f t="shared" si="167"/>
        <v>-13482.019999999999</v>
      </c>
    </row>
    <row r="1306" spans="1:34" x14ac:dyDescent="0.3">
      <c r="A1306" s="1" t="s">
        <v>2720</v>
      </c>
      <c r="B1306" s="1" t="s">
        <v>2721</v>
      </c>
      <c r="C1306" s="1">
        <v>66</v>
      </c>
      <c r="D1306" s="1" t="str">
        <f t="shared" si="160"/>
        <v>60-69</v>
      </c>
      <c r="E1306" s="1" t="s">
        <v>36</v>
      </c>
      <c r="F1306" s="1" t="s">
        <v>2661</v>
      </c>
      <c r="G1306" s="1" t="s">
        <v>27</v>
      </c>
      <c r="H1306" s="1" t="s">
        <v>131</v>
      </c>
      <c r="I1306" s="1" t="s">
        <v>72</v>
      </c>
      <c r="J1306" s="1" t="s">
        <v>132</v>
      </c>
      <c r="K1306" s="1" t="str">
        <f t="shared" si="161"/>
        <v>ICN - DXB</v>
      </c>
      <c r="L1306" s="1">
        <v>2357</v>
      </c>
      <c r="M1306" s="1" t="str">
        <f t="shared" si="162"/>
        <v xml:space="preserve">Short-haul </v>
      </c>
      <c r="N1306" s="2">
        <v>0.69140046296296298</v>
      </c>
      <c r="O1306" s="2">
        <v>0.8004282407407407</v>
      </c>
      <c r="P1306" s="3">
        <v>45659</v>
      </c>
      <c r="Q1306" s="2">
        <v>0.76709490740740738</v>
      </c>
      <c r="R1306" s="2">
        <v>0.87612268518518521</v>
      </c>
      <c r="S1306" s="2">
        <f t="shared" si="163"/>
        <v>7.5694444444444398E-2</v>
      </c>
      <c r="T1306" s="2">
        <f t="shared" si="164"/>
        <v>7.5694444444444509E-2</v>
      </c>
      <c r="U1306" s="1">
        <v>109</v>
      </c>
      <c r="V1306" s="1" t="str">
        <f t="shared" si="165"/>
        <v>Moderate-delay</v>
      </c>
      <c r="W1306" s="1">
        <v>390.55</v>
      </c>
      <c r="X1306" s="1" t="s">
        <v>31</v>
      </c>
      <c r="Y1306" s="1">
        <v>5</v>
      </c>
      <c r="Z1306" s="1" t="s">
        <v>32</v>
      </c>
      <c r="AA1306" s="1">
        <v>53.45</v>
      </c>
      <c r="AB1306" s="1">
        <v>12617.413493857999</v>
      </c>
      <c r="AC1306" s="1" t="s">
        <v>33</v>
      </c>
      <c r="AD1306" s="1">
        <v>4.9400000000000004</v>
      </c>
      <c r="AE1306" s="1">
        <v>20140.900000000001</v>
      </c>
      <c r="AF1306" s="1">
        <v>25005.89</v>
      </c>
      <c r="AG1306" s="6">
        <f t="shared" si="166"/>
        <v>1.2415477957787386</v>
      </c>
      <c r="AH1306">
        <f t="shared" si="167"/>
        <v>4864.989999999998</v>
      </c>
    </row>
    <row r="1307" spans="1:34" x14ac:dyDescent="0.3">
      <c r="A1307" s="1" t="s">
        <v>2722</v>
      </c>
      <c r="B1307" s="1" t="s">
        <v>2723</v>
      </c>
      <c r="C1307" s="1">
        <v>69</v>
      </c>
      <c r="D1307" s="1" t="str">
        <f t="shared" si="160"/>
        <v>60-69</v>
      </c>
      <c r="E1307" s="1" t="s">
        <v>36</v>
      </c>
      <c r="F1307" s="1" t="s">
        <v>2661</v>
      </c>
      <c r="G1307" s="1" t="s">
        <v>27</v>
      </c>
      <c r="H1307" s="1" t="s">
        <v>131</v>
      </c>
      <c r="I1307" s="1" t="s">
        <v>72</v>
      </c>
      <c r="J1307" s="1" t="s">
        <v>132</v>
      </c>
      <c r="K1307" s="1" t="str">
        <f t="shared" si="161"/>
        <v>ICN - DXB</v>
      </c>
      <c r="L1307" s="1">
        <v>2357</v>
      </c>
      <c r="M1307" s="1" t="str">
        <f t="shared" si="162"/>
        <v xml:space="preserve">Short-haul </v>
      </c>
      <c r="N1307" s="2">
        <v>0.69140046296296298</v>
      </c>
      <c r="O1307" s="2">
        <v>0.8004282407407407</v>
      </c>
      <c r="P1307" s="3">
        <v>45665</v>
      </c>
      <c r="Q1307" s="2">
        <v>0.76709490740740738</v>
      </c>
      <c r="R1307" s="2">
        <v>0.87612268518518521</v>
      </c>
      <c r="S1307" s="2">
        <f t="shared" si="163"/>
        <v>7.5694444444444398E-2</v>
      </c>
      <c r="T1307" s="2">
        <f t="shared" si="164"/>
        <v>7.5694444444444509E-2</v>
      </c>
      <c r="U1307" s="1">
        <v>109</v>
      </c>
      <c r="V1307" s="1" t="str">
        <f t="shared" si="165"/>
        <v>Moderate-delay</v>
      </c>
      <c r="W1307" s="1">
        <v>1142.95</v>
      </c>
      <c r="X1307" s="1" t="s">
        <v>37</v>
      </c>
      <c r="Y1307" s="1">
        <v>5</v>
      </c>
      <c r="Z1307" s="1" t="s">
        <v>80</v>
      </c>
      <c r="AA1307" s="1">
        <v>161.12</v>
      </c>
      <c r="AB1307" s="1">
        <v>13282.221047413001</v>
      </c>
      <c r="AC1307" s="1" t="s">
        <v>33</v>
      </c>
      <c r="AD1307" s="1">
        <v>4.47</v>
      </c>
      <c r="AE1307" s="1">
        <v>20938.669999999998</v>
      </c>
      <c r="AF1307" s="1">
        <v>73181.02</v>
      </c>
      <c r="AG1307" s="6">
        <f t="shared" si="166"/>
        <v>3.4950175918527782</v>
      </c>
      <c r="AH1307">
        <f t="shared" si="167"/>
        <v>52242.350000000006</v>
      </c>
    </row>
    <row r="1308" spans="1:34" x14ac:dyDescent="0.3">
      <c r="A1308" s="1" t="s">
        <v>2724</v>
      </c>
      <c r="B1308" s="1" t="s">
        <v>2725</v>
      </c>
      <c r="C1308" s="1">
        <v>41</v>
      </c>
      <c r="D1308" s="1" t="str">
        <f t="shared" si="160"/>
        <v>40-59</v>
      </c>
      <c r="E1308" s="1" t="s">
        <v>25</v>
      </c>
      <c r="F1308" s="1" t="s">
        <v>2661</v>
      </c>
      <c r="G1308" s="1" t="s">
        <v>27</v>
      </c>
      <c r="H1308" s="1" t="s">
        <v>131</v>
      </c>
      <c r="I1308" s="1" t="s">
        <v>72</v>
      </c>
      <c r="J1308" s="1" t="s">
        <v>132</v>
      </c>
      <c r="K1308" s="1" t="str">
        <f t="shared" si="161"/>
        <v>ICN - DXB</v>
      </c>
      <c r="L1308" s="1">
        <v>2357</v>
      </c>
      <c r="M1308" s="1" t="str">
        <f t="shared" si="162"/>
        <v xml:space="preserve">Short-haul </v>
      </c>
      <c r="N1308" s="2">
        <v>0.69140046296296298</v>
      </c>
      <c r="O1308" s="2">
        <v>0.8004282407407407</v>
      </c>
      <c r="P1308" s="3">
        <v>45672</v>
      </c>
      <c r="Q1308" s="2">
        <v>0.76709490740740738</v>
      </c>
      <c r="R1308" s="2">
        <v>0.87612268518518521</v>
      </c>
      <c r="S1308" s="2">
        <f t="shared" si="163"/>
        <v>7.5694444444444398E-2</v>
      </c>
      <c r="T1308" s="2">
        <f t="shared" si="164"/>
        <v>7.5694444444444509E-2</v>
      </c>
      <c r="U1308" s="1">
        <v>109</v>
      </c>
      <c r="V1308" s="1" t="str">
        <f t="shared" si="165"/>
        <v>Moderate-delay</v>
      </c>
      <c r="W1308" s="1">
        <v>1149.21</v>
      </c>
      <c r="X1308" s="1" t="s">
        <v>37</v>
      </c>
      <c r="Y1308" s="1">
        <v>5</v>
      </c>
      <c r="Z1308" s="1" t="s">
        <v>38</v>
      </c>
      <c r="AA1308" s="1">
        <v>36.979999999999997</v>
      </c>
      <c r="AB1308" s="1">
        <v>13257.4409534317</v>
      </c>
      <c r="AC1308" s="1" t="s">
        <v>33</v>
      </c>
      <c r="AD1308" s="1">
        <v>3.41</v>
      </c>
      <c r="AE1308" s="1">
        <v>20908.93</v>
      </c>
      <c r="AF1308" s="1">
        <v>73556.84</v>
      </c>
      <c r="AG1308" s="6">
        <f t="shared" si="166"/>
        <v>3.5179628991057887</v>
      </c>
      <c r="AH1308">
        <f t="shared" si="167"/>
        <v>52647.909999999996</v>
      </c>
    </row>
    <row r="1309" spans="1:34" x14ac:dyDescent="0.3">
      <c r="A1309" s="1" t="s">
        <v>2726</v>
      </c>
      <c r="B1309" s="1" t="s">
        <v>2727</v>
      </c>
      <c r="C1309" s="1">
        <v>43</v>
      </c>
      <c r="D1309" s="1" t="str">
        <f t="shared" si="160"/>
        <v>40-59</v>
      </c>
      <c r="E1309" s="1" t="s">
        <v>25</v>
      </c>
      <c r="F1309" s="1" t="s">
        <v>2661</v>
      </c>
      <c r="G1309" s="1" t="s">
        <v>27</v>
      </c>
      <c r="H1309" s="1" t="s">
        <v>131</v>
      </c>
      <c r="I1309" s="1" t="s">
        <v>72</v>
      </c>
      <c r="J1309" s="1" t="s">
        <v>132</v>
      </c>
      <c r="K1309" s="1" t="str">
        <f t="shared" si="161"/>
        <v>ICN - DXB</v>
      </c>
      <c r="L1309" s="1">
        <v>2357</v>
      </c>
      <c r="M1309" s="1" t="str">
        <f t="shared" si="162"/>
        <v xml:space="preserve">Short-haul </v>
      </c>
      <c r="N1309" s="2">
        <v>0.69140046296296298</v>
      </c>
      <c r="O1309" s="2">
        <v>0.8004282407407407</v>
      </c>
      <c r="P1309" s="3">
        <v>45671</v>
      </c>
      <c r="Q1309" s="2">
        <v>0.76709490740740738</v>
      </c>
      <c r="R1309" s="2">
        <v>0.87612268518518521</v>
      </c>
      <c r="S1309" s="2">
        <f t="shared" si="163"/>
        <v>7.5694444444444398E-2</v>
      </c>
      <c r="T1309" s="2">
        <f t="shared" si="164"/>
        <v>7.5694444444444509E-2</v>
      </c>
      <c r="U1309" s="1">
        <v>109</v>
      </c>
      <c r="V1309" s="1" t="str">
        <f t="shared" si="165"/>
        <v>Moderate-delay</v>
      </c>
      <c r="W1309" s="1">
        <v>944.89</v>
      </c>
      <c r="X1309" s="1" t="s">
        <v>31</v>
      </c>
      <c r="Y1309" s="1">
        <v>5</v>
      </c>
      <c r="Z1309" s="1" t="s">
        <v>80</v>
      </c>
      <c r="AA1309" s="1">
        <v>45.28</v>
      </c>
      <c r="AB1309" s="1">
        <v>12370.0038747444</v>
      </c>
      <c r="AC1309" s="1" t="s">
        <v>33</v>
      </c>
      <c r="AD1309" s="1">
        <v>4.75</v>
      </c>
      <c r="AE1309" s="1">
        <v>19844</v>
      </c>
      <c r="AF1309" s="1">
        <v>60482.02</v>
      </c>
      <c r="AG1309" s="6">
        <f t="shared" si="166"/>
        <v>3.0478744204797419</v>
      </c>
      <c r="AH1309">
        <f t="shared" si="167"/>
        <v>40638.019999999997</v>
      </c>
    </row>
    <row r="1310" spans="1:34" x14ac:dyDescent="0.3">
      <c r="A1310" s="1" t="s">
        <v>2728</v>
      </c>
      <c r="B1310" s="1" t="s">
        <v>2729</v>
      </c>
      <c r="C1310" s="1">
        <v>42</v>
      </c>
      <c r="D1310" s="1" t="str">
        <f t="shared" si="160"/>
        <v>40-59</v>
      </c>
      <c r="E1310" s="1" t="s">
        <v>36</v>
      </c>
      <c r="F1310" s="1" t="s">
        <v>2661</v>
      </c>
      <c r="G1310" s="1" t="s">
        <v>45</v>
      </c>
      <c r="H1310" s="1" t="s">
        <v>151</v>
      </c>
      <c r="I1310" s="1" t="s">
        <v>152</v>
      </c>
      <c r="J1310" s="1" t="s">
        <v>153</v>
      </c>
      <c r="K1310" s="1" t="str">
        <f t="shared" si="161"/>
        <v>HND - DEN</v>
      </c>
      <c r="L1310" s="1">
        <v>11198</v>
      </c>
      <c r="M1310" s="1" t="str">
        <f t="shared" si="162"/>
        <v>Long-haul</v>
      </c>
      <c r="N1310" s="2">
        <v>0.28363425925925928</v>
      </c>
      <c r="O1310" s="2">
        <v>0.80168981481481483</v>
      </c>
      <c r="P1310" s="3">
        <v>45661</v>
      </c>
      <c r="Q1310" s="2">
        <v>0.31071759259259257</v>
      </c>
      <c r="R1310" s="2">
        <v>0.82877314814814818</v>
      </c>
      <c r="S1310" s="2">
        <f t="shared" si="163"/>
        <v>2.7083333333333293E-2</v>
      </c>
      <c r="T1310" s="2">
        <f t="shared" si="164"/>
        <v>2.7083333333333348E-2</v>
      </c>
      <c r="U1310" s="1">
        <v>39</v>
      </c>
      <c r="V1310" s="1" t="str">
        <f t="shared" si="165"/>
        <v>Moderate-delay</v>
      </c>
      <c r="W1310" s="1">
        <v>1112.46</v>
      </c>
      <c r="X1310" s="1" t="s">
        <v>31</v>
      </c>
      <c r="Y1310" s="1">
        <v>5</v>
      </c>
      <c r="Z1310" s="1" t="s">
        <v>80</v>
      </c>
      <c r="AA1310" s="1">
        <v>63.8</v>
      </c>
      <c r="AB1310" s="1">
        <v>56959.179696629602</v>
      </c>
      <c r="AC1310" s="1" t="s">
        <v>39</v>
      </c>
      <c r="AD1310" s="1">
        <v>4.47</v>
      </c>
      <c r="AE1310" s="1">
        <v>73351.02</v>
      </c>
      <c r="AF1310" s="1">
        <v>71210.2</v>
      </c>
      <c r="AG1310" s="6">
        <f t="shared" si="166"/>
        <v>0.9708140391231096</v>
      </c>
      <c r="AH1310">
        <f t="shared" si="167"/>
        <v>-2140.820000000007</v>
      </c>
    </row>
    <row r="1311" spans="1:34" x14ac:dyDescent="0.3">
      <c r="A1311" s="1" t="s">
        <v>2730</v>
      </c>
      <c r="B1311" s="1" t="s">
        <v>2731</v>
      </c>
      <c r="C1311" s="1">
        <v>36</v>
      </c>
      <c r="D1311" s="1" t="str">
        <f t="shared" si="160"/>
        <v>30-39</v>
      </c>
      <c r="E1311" s="1" t="s">
        <v>25</v>
      </c>
      <c r="F1311" s="1" t="s">
        <v>2661</v>
      </c>
      <c r="G1311" s="1" t="s">
        <v>45</v>
      </c>
      <c r="H1311" s="1" t="s">
        <v>151</v>
      </c>
      <c r="I1311" s="1" t="s">
        <v>152</v>
      </c>
      <c r="J1311" s="1" t="s">
        <v>153</v>
      </c>
      <c r="K1311" s="1" t="str">
        <f t="shared" si="161"/>
        <v>HND - DEN</v>
      </c>
      <c r="L1311" s="1">
        <v>11198</v>
      </c>
      <c r="M1311" s="1" t="str">
        <f t="shared" si="162"/>
        <v>Long-haul</v>
      </c>
      <c r="N1311" s="2">
        <v>0.28363425925925928</v>
      </c>
      <c r="O1311" s="2">
        <v>0.80168981481481483</v>
      </c>
      <c r="P1311" s="3">
        <v>45671</v>
      </c>
      <c r="Q1311" s="2">
        <v>0.31071759259259257</v>
      </c>
      <c r="R1311" s="2">
        <v>0.82877314814814818</v>
      </c>
      <c r="S1311" s="2">
        <f t="shared" si="163"/>
        <v>2.7083333333333293E-2</v>
      </c>
      <c r="T1311" s="2">
        <f t="shared" si="164"/>
        <v>2.7083333333333348E-2</v>
      </c>
      <c r="U1311" s="1">
        <v>39</v>
      </c>
      <c r="V1311" s="1" t="str">
        <f t="shared" si="165"/>
        <v>Moderate-delay</v>
      </c>
      <c r="W1311" s="1">
        <v>479.81</v>
      </c>
      <c r="X1311" s="1" t="s">
        <v>37</v>
      </c>
      <c r="Y1311" s="1">
        <v>3</v>
      </c>
      <c r="Z1311" s="1" t="s">
        <v>46</v>
      </c>
      <c r="AA1311" s="1">
        <v>160.69</v>
      </c>
      <c r="AB1311" s="1">
        <v>56937.143803676801</v>
      </c>
      <c r="AC1311" s="1" t="s">
        <v>33</v>
      </c>
      <c r="AD1311" s="1">
        <v>3.56</v>
      </c>
      <c r="AE1311" s="1">
        <v>73324.570000000007</v>
      </c>
      <c r="AF1311" s="1">
        <v>30739.98</v>
      </c>
      <c r="AG1311" s="6">
        <f t="shared" si="166"/>
        <v>0.41923164363595988</v>
      </c>
      <c r="AH1311">
        <f t="shared" si="167"/>
        <v>-42584.590000000011</v>
      </c>
    </row>
    <row r="1312" spans="1:34" x14ac:dyDescent="0.3">
      <c r="A1312" s="1" t="s">
        <v>2732</v>
      </c>
      <c r="B1312" s="1" t="s">
        <v>2733</v>
      </c>
      <c r="C1312" s="1">
        <v>35</v>
      </c>
      <c r="D1312" s="1" t="str">
        <f t="shared" si="160"/>
        <v>30-39</v>
      </c>
      <c r="E1312" s="1" t="s">
        <v>25</v>
      </c>
      <c r="F1312" s="1" t="s">
        <v>2661</v>
      </c>
      <c r="G1312" s="1" t="s">
        <v>27</v>
      </c>
      <c r="H1312" s="1" t="s">
        <v>151</v>
      </c>
      <c r="I1312" s="1" t="s">
        <v>152</v>
      </c>
      <c r="J1312" s="1" t="s">
        <v>153</v>
      </c>
      <c r="K1312" s="1" t="str">
        <f t="shared" si="161"/>
        <v>HND - DEN</v>
      </c>
      <c r="L1312" s="1">
        <v>11198</v>
      </c>
      <c r="M1312" s="1" t="str">
        <f t="shared" si="162"/>
        <v>Long-haul</v>
      </c>
      <c r="N1312" s="2">
        <v>0.28363425925925928</v>
      </c>
      <c r="O1312" s="2">
        <v>0.80168981481481483</v>
      </c>
      <c r="P1312" s="3">
        <v>45671</v>
      </c>
      <c r="Q1312" s="2">
        <v>0.31071759259259257</v>
      </c>
      <c r="R1312" s="2">
        <v>0.82877314814814818</v>
      </c>
      <c r="S1312" s="2">
        <f t="shared" si="163"/>
        <v>2.7083333333333293E-2</v>
      </c>
      <c r="T1312" s="2">
        <f t="shared" si="164"/>
        <v>2.7083333333333348E-2</v>
      </c>
      <c r="U1312" s="1">
        <v>39</v>
      </c>
      <c r="V1312" s="1" t="str">
        <f t="shared" si="165"/>
        <v>Moderate-delay</v>
      </c>
      <c r="W1312" s="1">
        <v>1238.8900000000001</v>
      </c>
      <c r="X1312" s="1" t="s">
        <v>53</v>
      </c>
      <c r="Y1312" s="1">
        <v>3</v>
      </c>
      <c r="Z1312" s="1" t="s">
        <v>38</v>
      </c>
      <c r="AA1312" s="1">
        <v>42.29</v>
      </c>
      <c r="AB1312" s="1">
        <v>56510.694842836303</v>
      </c>
      <c r="AC1312" s="1" t="s">
        <v>33</v>
      </c>
      <c r="AD1312" s="1">
        <v>4.3</v>
      </c>
      <c r="AE1312" s="1">
        <v>72812.83</v>
      </c>
      <c r="AF1312" s="1">
        <v>79297.42</v>
      </c>
      <c r="AG1312" s="6">
        <f t="shared" si="166"/>
        <v>1.0890583431518868</v>
      </c>
      <c r="AH1312">
        <f t="shared" si="167"/>
        <v>6484.5899999999965</v>
      </c>
    </row>
    <row r="1313" spans="1:34" x14ac:dyDescent="0.3">
      <c r="A1313" s="1" t="s">
        <v>2734</v>
      </c>
      <c r="B1313" s="1" t="s">
        <v>2735</v>
      </c>
      <c r="C1313" s="1">
        <v>40</v>
      </c>
      <c r="D1313" s="1" t="str">
        <f t="shared" si="160"/>
        <v>40-59</v>
      </c>
      <c r="E1313" s="1" t="s">
        <v>36</v>
      </c>
      <c r="F1313" s="1" t="s">
        <v>2661</v>
      </c>
      <c r="G1313" s="1" t="s">
        <v>27</v>
      </c>
      <c r="H1313" s="1" t="s">
        <v>151</v>
      </c>
      <c r="I1313" s="1" t="s">
        <v>152</v>
      </c>
      <c r="J1313" s="1" t="s">
        <v>153</v>
      </c>
      <c r="K1313" s="1" t="str">
        <f t="shared" si="161"/>
        <v>HND - DEN</v>
      </c>
      <c r="L1313" s="1">
        <v>11198</v>
      </c>
      <c r="M1313" s="1" t="str">
        <f t="shared" si="162"/>
        <v>Long-haul</v>
      </c>
      <c r="N1313" s="2">
        <v>0.28363425925925928</v>
      </c>
      <c r="O1313" s="2">
        <v>0.80168981481481483</v>
      </c>
      <c r="P1313" s="3">
        <v>45661</v>
      </c>
      <c r="Q1313" s="2">
        <v>0.31071759259259257</v>
      </c>
      <c r="R1313" s="2">
        <v>0.82877314814814818</v>
      </c>
      <c r="S1313" s="2">
        <f t="shared" si="163"/>
        <v>2.7083333333333293E-2</v>
      </c>
      <c r="T1313" s="2">
        <f t="shared" si="164"/>
        <v>2.7083333333333348E-2</v>
      </c>
      <c r="U1313" s="1">
        <v>39</v>
      </c>
      <c r="V1313" s="1" t="str">
        <f t="shared" si="165"/>
        <v>Moderate-delay</v>
      </c>
      <c r="W1313" s="1">
        <v>133.46</v>
      </c>
      <c r="X1313" s="1" t="s">
        <v>31</v>
      </c>
      <c r="Y1313" s="1">
        <v>3</v>
      </c>
      <c r="Z1313" s="1" t="s">
        <v>80</v>
      </c>
      <c r="AA1313" s="1">
        <v>75.430000000000007</v>
      </c>
      <c r="AB1313" s="1">
        <v>56904.9710194898</v>
      </c>
      <c r="AC1313" s="1" t="s">
        <v>33</v>
      </c>
      <c r="AD1313" s="1">
        <v>3.67</v>
      </c>
      <c r="AE1313" s="1">
        <v>73285.97</v>
      </c>
      <c r="AF1313" s="1">
        <v>8556.5300000000007</v>
      </c>
      <c r="AG1313" s="6">
        <f t="shared" si="166"/>
        <v>0.11675536258850092</v>
      </c>
      <c r="AH1313">
        <f t="shared" si="167"/>
        <v>-64729.440000000002</v>
      </c>
    </row>
    <row r="1314" spans="1:34" x14ac:dyDescent="0.3">
      <c r="A1314" s="1" t="s">
        <v>2736</v>
      </c>
      <c r="B1314" s="1" t="s">
        <v>2737</v>
      </c>
      <c r="C1314" s="1">
        <v>71</v>
      </c>
      <c r="D1314" s="1" t="str">
        <f t="shared" si="160"/>
        <v>70-80</v>
      </c>
      <c r="E1314" s="1" t="s">
        <v>36</v>
      </c>
      <c r="F1314" s="1" t="s">
        <v>2661</v>
      </c>
      <c r="G1314" s="1" t="s">
        <v>27</v>
      </c>
      <c r="H1314" s="1" t="s">
        <v>151</v>
      </c>
      <c r="I1314" s="1" t="s">
        <v>152</v>
      </c>
      <c r="J1314" s="1" t="s">
        <v>153</v>
      </c>
      <c r="K1314" s="1" t="str">
        <f t="shared" si="161"/>
        <v>HND - DEN</v>
      </c>
      <c r="L1314" s="1">
        <v>11198</v>
      </c>
      <c r="M1314" s="1" t="str">
        <f t="shared" si="162"/>
        <v>Long-haul</v>
      </c>
      <c r="N1314" s="2">
        <v>0.28363425925925928</v>
      </c>
      <c r="O1314" s="2">
        <v>0.80168981481481483</v>
      </c>
      <c r="P1314" s="3">
        <v>45662</v>
      </c>
      <c r="Q1314" s="2">
        <v>0.31071759259259257</v>
      </c>
      <c r="R1314" s="2">
        <v>0.82877314814814818</v>
      </c>
      <c r="S1314" s="2">
        <f t="shared" si="163"/>
        <v>2.7083333333333293E-2</v>
      </c>
      <c r="T1314" s="2">
        <f t="shared" si="164"/>
        <v>2.7083333333333348E-2</v>
      </c>
      <c r="U1314" s="1">
        <v>39</v>
      </c>
      <c r="V1314" s="1" t="str">
        <f t="shared" si="165"/>
        <v>Moderate-delay</v>
      </c>
      <c r="W1314" s="1">
        <v>256.63</v>
      </c>
      <c r="X1314" s="1" t="s">
        <v>37</v>
      </c>
      <c r="Y1314" s="1">
        <v>5</v>
      </c>
      <c r="Z1314" s="1" t="s">
        <v>46</v>
      </c>
      <c r="AA1314" s="1">
        <v>192.41</v>
      </c>
      <c r="AB1314" s="1">
        <v>57271.713519700403</v>
      </c>
      <c r="AC1314" s="1" t="s">
        <v>39</v>
      </c>
      <c r="AD1314" s="1">
        <v>3.61</v>
      </c>
      <c r="AE1314" s="1">
        <v>73726.06</v>
      </c>
      <c r="AF1314" s="1">
        <v>16462.8</v>
      </c>
      <c r="AG1314" s="6">
        <f t="shared" si="166"/>
        <v>0.22329689122136731</v>
      </c>
      <c r="AH1314">
        <f t="shared" si="167"/>
        <v>-57263.259999999995</v>
      </c>
    </row>
    <row r="1315" spans="1:34" x14ac:dyDescent="0.3">
      <c r="A1315" s="1" t="s">
        <v>2738</v>
      </c>
      <c r="B1315" s="1" t="s">
        <v>2739</v>
      </c>
      <c r="C1315" s="1">
        <v>64</v>
      </c>
      <c r="D1315" s="1" t="str">
        <f t="shared" si="160"/>
        <v>60-69</v>
      </c>
      <c r="E1315" s="1" t="s">
        <v>25</v>
      </c>
      <c r="F1315" s="1" t="s">
        <v>2661</v>
      </c>
      <c r="G1315" s="1" t="s">
        <v>27</v>
      </c>
      <c r="H1315" s="1" t="s">
        <v>151</v>
      </c>
      <c r="I1315" s="1" t="s">
        <v>152</v>
      </c>
      <c r="J1315" s="1" t="s">
        <v>153</v>
      </c>
      <c r="K1315" s="1" t="str">
        <f t="shared" si="161"/>
        <v>HND - DEN</v>
      </c>
      <c r="L1315" s="1">
        <v>11198</v>
      </c>
      <c r="M1315" s="1" t="str">
        <f t="shared" si="162"/>
        <v>Long-haul</v>
      </c>
      <c r="N1315" s="2">
        <v>0.28363425925925928</v>
      </c>
      <c r="O1315" s="2">
        <v>0.80168981481481483</v>
      </c>
      <c r="P1315" s="3">
        <v>45660</v>
      </c>
      <c r="Q1315" s="2">
        <v>0.31071759259259257</v>
      </c>
      <c r="R1315" s="2">
        <v>0.82877314814814818</v>
      </c>
      <c r="S1315" s="2">
        <f t="shared" si="163"/>
        <v>2.7083333333333293E-2</v>
      </c>
      <c r="T1315" s="2">
        <f t="shared" si="164"/>
        <v>2.7083333333333348E-2</v>
      </c>
      <c r="U1315" s="1">
        <v>39</v>
      </c>
      <c r="V1315" s="1" t="str">
        <f t="shared" si="165"/>
        <v>Moderate-delay</v>
      </c>
      <c r="W1315" s="1">
        <v>274.18</v>
      </c>
      <c r="X1315" s="1" t="s">
        <v>37</v>
      </c>
      <c r="Y1315" s="1">
        <v>5</v>
      </c>
      <c r="Z1315" s="1" t="s">
        <v>80</v>
      </c>
      <c r="AA1315" s="1">
        <v>100.14</v>
      </c>
      <c r="AB1315" s="1">
        <v>56637.161371341099</v>
      </c>
      <c r="AC1315" s="1" t="s">
        <v>33</v>
      </c>
      <c r="AD1315" s="1">
        <v>3.94</v>
      </c>
      <c r="AE1315" s="1">
        <v>72964.59</v>
      </c>
      <c r="AF1315" s="1">
        <v>17567.55</v>
      </c>
      <c r="AG1315" s="6">
        <f t="shared" si="166"/>
        <v>0.24076815891105535</v>
      </c>
      <c r="AH1315">
        <f t="shared" si="167"/>
        <v>-55397.039999999994</v>
      </c>
    </row>
    <row r="1316" spans="1:34" x14ac:dyDescent="0.3">
      <c r="A1316" s="1" t="s">
        <v>2740</v>
      </c>
      <c r="B1316" s="1" t="s">
        <v>2741</v>
      </c>
      <c r="C1316" s="1">
        <v>59</v>
      </c>
      <c r="D1316" s="1" t="str">
        <f t="shared" si="160"/>
        <v>40-59</v>
      </c>
      <c r="E1316" s="1" t="s">
        <v>25</v>
      </c>
      <c r="F1316" s="1" t="s">
        <v>2661</v>
      </c>
      <c r="G1316" s="1" t="s">
        <v>45</v>
      </c>
      <c r="H1316" s="1" t="s">
        <v>151</v>
      </c>
      <c r="I1316" s="1" t="s">
        <v>152</v>
      </c>
      <c r="J1316" s="1" t="s">
        <v>153</v>
      </c>
      <c r="K1316" s="1" t="str">
        <f t="shared" si="161"/>
        <v>HND - DEN</v>
      </c>
      <c r="L1316" s="1">
        <v>11198</v>
      </c>
      <c r="M1316" s="1" t="str">
        <f t="shared" si="162"/>
        <v>Long-haul</v>
      </c>
      <c r="N1316" s="2">
        <v>0.28363425925925928</v>
      </c>
      <c r="O1316" s="2">
        <v>0.80168981481481483</v>
      </c>
      <c r="P1316" s="3">
        <v>45669</v>
      </c>
      <c r="Q1316" s="2">
        <v>0.31071759259259257</v>
      </c>
      <c r="R1316" s="2">
        <v>0.82877314814814818</v>
      </c>
      <c r="S1316" s="2">
        <f t="shared" si="163"/>
        <v>2.7083333333333293E-2</v>
      </c>
      <c r="T1316" s="2">
        <f t="shared" si="164"/>
        <v>2.7083333333333348E-2</v>
      </c>
      <c r="U1316" s="1">
        <v>39</v>
      </c>
      <c r="V1316" s="1" t="str">
        <f t="shared" si="165"/>
        <v>Moderate-delay</v>
      </c>
      <c r="W1316" s="1">
        <v>1174.33</v>
      </c>
      <c r="X1316" s="1" t="s">
        <v>37</v>
      </c>
      <c r="Y1316" s="1">
        <v>5</v>
      </c>
      <c r="Z1316" s="1" t="s">
        <v>38</v>
      </c>
      <c r="AA1316" s="1">
        <v>180.78</v>
      </c>
      <c r="AB1316" s="1">
        <v>56632.088727812101</v>
      </c>
      <c r="AC1316" s="1" t="s">
        <v>33</v>
      </c>
      <c r="AD1316" s="1">
        <v>3.38</v>
      </c>
      <c r="AE1316" s="1">
        <v>72958.509999999995</v>
      </c>
      <c r="AF1316" s="1">
        <v>75193.279999999999</v>
      </c>
      <c r="AG1316" s="6">
        <f t="shared" si="166"/>
        <v>1.0306306968165879</v>
      </c>
      <c r="AH1316">
        <f t="shared" si="167"/>
        <v>2234.7700000000041</v>
      </c>
    </row>
    <row r="1317" spans="1:34" x14ac:dyDescent="0.3">
      <c r="A1317" s="1" t="s">
        <v>2742</v>
      </c>
      <c r="B1317" s="1" t="s">
        <v>2743</v>
      </c>
      <c r="C1317" s="1">
        <v>28</v>
      </c>
      <c r="D1317" s="1" t="str">
        <f t="shared" si="160"/>
        <v>18-29</v>
      </c>
      <c r="E1317" s="1" t="s">
        <v>36</v>
      </c>
      <c r="F1317" s="1" t="s">
        <v>2661</v>
      </c>
      <c r="G1317" s="1" t="s">
        <v>45</v>
      </c>
      <c r="H1317" s="1" t="s">
        <v>151</v>
      </c>
      <c r="I1317" s="1" t="s">
        <v>152</v>
      </c>
      <c r="J1317" s="1" t="s">
        <v>153</v>
      </c>
      <c r="K1317" s="1" t="str">
        <f t="shared" si="161"/>
        <v>HND - DEN</v>
      </c>
      <c r="L1317" s="1">
        <v>11198</v>
      </c>
      <c r="M1317" s="1" t="str">
        <f t="shared" si="162"/>
        <v>Long-haul</v>
      </c>
      <c r="N1317" s="2">
        <v>0.28363425925925928</v>
      </c>
      <c r="O1317" s="2">
        <v>0.80168981481481483</v>
      </c>
      <c r="P1317" s="3">
        <v>45663</v>
      </c>
      <c r="Q1317" s="2">
        <v>0.31071759259259257</v>
      </c>
      <c r="R1317" s="2">
        <v>0.82877314814814818</v>
      </c>
      <c r="S1317" s="2">
        <f t="shared" si="163"/>
        <v>2.7083333333333293E-2</v>
      </c>
      <c r="T1317" s="2">
        <f t="shared" si="164"/>
        <v>2.7083333333333348E-2</v>
      </c>
      <c r="U1317" s="1">
        <v>39</v>
      </c>
      <c r="V1317" s="1" t="str">
        <f t="shared" si="165"/>
        <v>Moderate-delay</v>
      </c>
      <c r="W1317" s="1">
        <v>259.32</v>
      </c>
      <c r="X1317" s="1" t="s">
        <v>53</v>
      </c>
      <c r="Y1317" s="1">
        <v>5</v>
      </c>
      <c r="Z1317" s="1" t="s">
        <v>38</v>
      </c>
      <c r="AA1317" s="1">
        <v>89.95</v>
      </c>
      <c r="AB1317" s="1">
        <v>57085.489978962803</v>
      </c>
      <c r="AC1317" s="1" t="s">
        <v>33</v>
      </c>
      <c r="AD1317" s="1">
        <v>4.7699999999999996</v>
      </c>
      <c r="AE1317" s="1">
        <v>73502.59</v>
      </c>
      <c r="AF1317" s="1">
        <v>16614.47</v>
      </c>
      <c r="AG1317" s="6">
        <f t="shared" si="166"/>
        <v>0.22603924569188652</v>
      </c>
      <c r="AH1317">
        <f t="shared" si="167"/>
        <v>-56888.119999999995</v>
      </c>
    </row>
    <row r="1318" spans="1:34" x14ac:dyDescent="0.3">
      <c r="A1318" s="4" t="s">
        <v>2744</v>
      </c>
      <c r="B1318" s="1" t="s">
        <v>2745</v>
      </c>
      <c r="C1318" s="1">
        <v>28</v>
      </c>
      <c r="D1318" s="1" t="str">
        <f t="shared" si="160"/>
        <v>18-29</v>
      </c>
      <c r="E1318" s="1" t="s">
        <v>36</v>
      </c>
      <c r="F1318" s="1" t="s">
        <v>2661</v>
      </c>
      <c r="G1318" s="1" t="s">
        <v>27</v>
      </c>
      <c r="H1318" s="1" t="s">
        <v>151</v>
      </c>
      <c r="I1318" s="1" t="s">
        <v>152</v>
      </c>
      <c r="J1318" s="1" t="s">
        <v>153</v>
      </c>
      <c r="K1318" s="1" t="str">
        <f t="shared" si="161"/>
        <v>HND - DEN</v>
      </c>
      <c r="L1318" s="1">
        <v>11198</v>
      </c>
      <c r="M1318" s="1" t="str">
        <f t="shared" si="162"/>
        <v>Long-haul</v>
      </c>
      <c r="N1318" s="2">
        <v>0.28363425925925928</v>
      </c>
      <c r="O1318" s="2">
        <v>0.80168981481481483</v>
      </c>
      <c r="P1318" s="3">
        <v>45661</v>
      </c>
      <c r="Q1318" s="2">
        <v>0.31071759259259257</v>
      </c>
      <c r="R1318" s="2">
        <v>0.82877314814814818</v>
      </c>
      <c r="S1318" s="2">
        <f t="shared" si="163"/>
        <v>2.7083333333333293E-2</v>
      </c>
      <c r="T1318" s="2">
        <f t="shared" si="164"/>
        <v>2.7083333333333348E-2</v>
      </c>
      <c r="U1318" s="1">
        <v>39</v>
      </c>
      <c r="V1318" s="1" t="str">
        <f t="shared" si="165"/>
        <v>Moderate-delay</v>
      </c>
      <c r="W1318" s="1">
        <v>509.56</v>
      </c>
      <c r="X1318" s="1" t="s">
        <v>53</v>
      </c>
      <c r="Y1318" s="1">
        <v>5</v>
      </c>
      <c r="Z1318" s="1" t="s">
        <v>46</v>
      </c>
      <c r="AA1318" s="1">
        <v>30.13</v>
      </c>
      <c r="AB1318" s="1">
        <v>57013.566137521302</v>
      </c>
      <c r="AC1318" s="1" t="s">
        <v>33</v>
      </c>
      <c r="AD1318" s="1">
        <v>4.12</v>
      </c>
      <c r="AE1318" s="1">
        <v>73416.28</v>
      </c>
      <c r="AF1318" s="1">
        <v>32617.87</v>
      </c>
      <c r="AG1318" s="6">
        <f t="shared" si="166"/>
        <v>0.44428660782049978</v>
      </c>
      <c r="AH1318">
        <f t="shared" si="167"/>
        <v>-40798.410000000003</v>
      </c>
    </row>
    <row r="1319" spans="1:34" x14ac:dyDescent="0.3">
      <c r="A1319" s="1" t="s">
        <v>2746</v>
      </c>
      <c r="B1319" s="1" t="s">
        <v>2747</v>
      </c>
      <c r="C1319" s="1">
        <v>29</v>
      </c>
      <c r="D1319" s="1" t="str">
        <f t="shared" si="160"/>
        <v>18-29</v>
      </c>
      <c r="E1319" s="1" t="s">
        <v>25</v>
      </c>
      <c r="F1319" s="1" t="s">
        <v>2661</v>
      </c>
      <c r="G1319" s="1" t="s">
        <v>45</v>
      </c>
      <c r="H1319" s="1" t="s">
        <v>170</v>
      </c>
      <c r="I1319" s="1" t="s">
        <v>171</v>
      </c>
      <c r="J1319" s="1" t="s">
        <v>172</v>
      </c>
      <c r="K1319" s="1" t="str">
        <f t="shared" si="161"/>
        <v>CAN - PVG</v>
      </c>
      <c r="L1319" s="1">
        <v>5057</v>
      </c>
      <c r="M1319" s="1" t="str">
        <f t="shared" si="162"/>
        <v>Moderate-haul</v>
      </c>
      <c r="N1319" s="2">
        <v>0.60699074074074078</v>
      </c>
      <c r="O1319" s="2">
        <v>0.8410185185185185</v>
      </c>
      <c r="P1319" s="3">
        <v>45667</v>
      </c>
      <c r="Q1319" s="2">
        <v>0.60976851851851854</v>
      </c>
      <c r="R1319" s="2">
        <v>0.84379629629629627</v>
      </c>
      <c r="S1319" s="2">
        <f t="shared" si="163"/>
        <v>2.7777777777777679E-3</v>
      </c>
      <c r="T1319" s="2">
        <f t="shared" si="164"/>
        <v>2.7777777777777679E-3</v>
      </c>
      <c r="U1319" s="1">
        <v>4</v>
      </c>
      <c r="V1319" s="1" t="str">
        <f t="shared" si="165"/>
        <v>On-time</v>
      </c>
      <c r="W1319" s="1">
        <v>378.79</v>
      </c>
      <c r="X1319" s="1" t="s">
        <v>31</v>
      </c>
      <c r="Y1319" s="1">
        <v>5</v>
      </c>
      <c r="Z1319" s="1" t="s">
        <v>42</v>
      </c>
      <c r="AA1319" s="1">
        <v>30.24</v>
      </c>
      <c r="AB1319" s="1">
        <v>26419.100030322799</v>
      </c>
      <c r="AC1319" s="1" t="s">
        <v>33</v>
      </c>
      <c r="AD1319" s="1">
        <v>3.12</v>
      </c>
      <c r="AE1319" s="1">
        <v>36702.92</v>
      </c>
      <c r="AF1319" s="1">
        <v>24248.61</v>
      </c>
      <c r="AG1319" s="6">
        <f t="shared" si="166"/>
        <v>0.66067250235131159</v>
      </c>
      <c r="AH1319">
        <f t="shared" si="167"/>
        <v>-12454.309999999998</v>
      </c>
    </row>
    <row r="1320" spans="1:34" x14ac:dyDescent="0.3">
      <c r="A1320" s="1" t="s">
        <v>2748</v>
      </c>
      <c r="B1320" s="1" t="s">
        <v>2749</v>
      </c>
      <c r="C1320" s="1">
        <v>21</v>
      </c>
      <c r="D1320" s="1" t="str">
        <f t="shared" si="160"/>
        <v>18-29</v>
      </c>
      <c r="E1320" s="1" t="s">
        <v>36</v>
      </c>
      <c r="F1320" s="1" t="s">
        <v>2661</v>
      </c>
      <c r="G1320" s="1" t="s">
        <v>45</v>
      </c>
      <c r="H1320" s="1" t="s">
        <v>200</v>
      </c>
      <c r="I1320" s="1" t="s">
        <v>59</v>
      </c>
      <c r="J1320" s="1" t="s">
        <v>73</v>
      </c>
      <c r="K1320" s="1" t="str">
        <f t="shared" si="161"/>
        <v>BKK - ATL</v>
      </c>
      <c r="L1320" s="1">
        <v>12679</v>
      </c>
      <c r="M1320" s="1" t="str">
        <f t="shared" si="162"/>
        <v>Long-haul</v>
      </c>
      <c r="N1320" s="2">
        <v>0.67755787037037041</v>
      </c>
      <c r="O1320" s="2">
        <v>0.26436342592592593</v>
      </c>
      <c r="P1320" s="3">
        <v>45672</v>
      </c>
      <c r="Q1320" s="2">
        <v>0.71297453703703706</v>
      </c>
      <c r="R1320" s="2">
        <v>0.29978009259259258</v>
      </c>
      <c r="S1320" s="2">
        <f t="shared" si="163"/>
        <v>3.5416666666666652E-2</v>
      </c>
      <c r="T1320" s="2">
        <f t="shared" si="164"/>
        <v>3.5416666666666652E-2</v>
      </c>
      <c r="U1320" s="1">
        <v>51</v>
      </c>
      <c r="V1320" s="1" t="str">
        <f t="shared" si="165"/>
        <v>Moderate-delay</v>
      </c>
      <c r="W1320" s="1">
        <v>106.06</v>
      </c>
      <c r="X1320" s="1" t="s">
        <v>53</v>
      </c>
      <c r="Y1320" s="1">
        <v>5</v>
      </c>
      <c r="Z1320" s="1" t="s">
        <v>38</v>
      </c>
      <c r="AA1320" s="1">
        <v>5.74</v>
      </c>
      <c r="AB1320" s="1">
        <v>64297.821978342698</v>
      </c>
      <c r="AC1320" s="1" t="s">
        <v>33</v>
      </c>
      <c r="AD1320" s="1">
        <v>3.89</v>
      </c>
      <c r="AE1320" s="1">
        <v>82157.39</v>
      </c>
      <c r="AF1320" s="1">
        <v>6788.99</v>
      </c>
      <c r="AG1320" s="6">
        <f t="shared" si="166"/>
        <v>8.2633954170160465E-2</v>
      </c>
      <c r="AH1320">
        <f t="shared" si="167"/>
        <v>-75368.399999999994</v>
      </c>
    </row>
    <row r="1321" spans="1:34" x14ac:dyDescent="0.3">
      <c r="A1321" s="1" t="s">
        <v>2750</v>
      </c>
      <c r="B1321" s="1" t="s">
        <v>2751</v>
      </c>
      <c r="C1321" s="1">
        <v>54</v>
      </c>
      <c r="D1321" s="1" t="str">
        <f t="shared" si="160"/>
        <v>40-59</v>
      </c>
      <c r="E1321" s="1" t="s">
        <v>36</v>
      </c>
      <c r="F1321" s="1" t="s">
        <v>2661</v>
      </c>
      <c r="G1321" s="1" t="s">
        <v>45</v>
      </c>
      <c r="H1321" s="1" t="s">
        <v>200</v>
      </c>
      <c r="I1321" s="1" t="s">
        <v>59</v>
      </c>
      <c r="J1321" s="1" t="s">
        <v>73</v>
      </c>
      <c r="K1321" s="1" t="str">
        <f t="shared" si="161"/>
        <v>BKK - ATL</v>
      </c>
      <c r="L1321" s="1">
        <v>12679</v>
      </c>
      <c r="M1321" s="1" t="str">
        <f t="shared" si="162"/>
        <v>Long-haul</v>
      </c>
      <c r="N1321" s="2">
        <v>0.67755787037037041</v>
      </c>
      <c r="O1321" s="2">
        <v>0.26436342592592593</v>
      </c>
      <c r="P1321" s="3">
        <v>45671</v>
      </c>
      <c r="Q1321" s="2">
        <v>0.71297453703703706</v>
      </c>
      <c r="R1321" s="2">
        <v>0.29978009259259258</v>
      </c>
      <c r="S1321" s="2">
        <f t="shared" si="163"/>
        <v>3.5416666666666652E-2</v>
      </c>
      <c r="T1321" s="2">
        <f t="shared" si="164"/>
        <v>3.5416666666666652E-2</v>
      </c>
      <c r="U1321" s="1">
        <v>51</v>
      </c>
      <c r="V1321" s="1" t="str">
        <f t="shared" si="165"/>
        <v>Moderate-delay</v>
      </c>
      <c r="W1321" s="1">
        <v>656.99</v>
      </c>
      <c r="X1321" s="1" t="s">
        <v>37</v>
      </c>
      <c r="Y1321" s="1">
        <v>5</v>
      </c>
      <c r="Z1321" s="1" t="s">
        <v>46</v>
      </c>
      <c r="AA1321" s="1">
        <v>21.26</v>
      </c>
      <c r="AB1321" s="1">
        <v>64891.948045577497</v>
      </c>
      <c r="AC1321" s="1" t="s">
        <v>39</v>
      </c>
      <c r="AD1321" s="1">
        <v>3.76</v>
      </c>
      <c r="AE1321" s="1">
        <v>82870.34</v>
      </c>
      <c r="AF1321" s="1">
        <v>42051.61</v>
      </c>
      <c r="AG1321" s="6">
        <f t="shared" si="166"/>
        <v>0.50743860831269672</v>
      </c>
      <c r="AH1321">
        <f t="shared" si="167"/>
        <v>-40818.729999999996</v>
      </c>
    </row>
    <row r="1322" spans="1:34" x14ac:dyDescent="0.3">
      <c r="A1322" s="1" t="s">
        <v>2752</v>
      </c>
      <c r="B1322" s="1" t="s">
        <v>2753</v>
      </c>
      <c r="C1322" s="1">
        <v>20</v>
      </c>
      <c r="D1322" s="1" t="str">
        <f t="shared" si="160"/>
        <v>18-29</v>
      </c>
      <c r="E1322" s="1" t="s">
        <v>36</v>
      </c>
      <c r="F1322" s="1" t="s">
        <v>2661</v>
      </c>
      <c r="G1322" s="1" t="s">
        <v>45</v>
      </c>
      <c r="H1322" s="1" t="s">
        <v>200</v>
      </c>
      <c r="I1322" s="1" t="s">
        <v>59</v>
      </c>
      <c r="J1322" s="1" t="s">
        <v>73</v>
      </c>
      <c r="K1322" s="1" t="str">
        <f t="shared" si="161"/>
        <v>BKK - ATL</v>
      </c>
      <c r="L1322" s="1">
        <v>12679</v>
      </c>
      <c r="M1322" s="1" t="str">
        <f t="shared" si="162"/>
        <v>Long-haul</v>
      </c>
      <c r="N1322" s="2">
        <v>0.67755787037037041</v>
      </c>
      <c r="O1322" s="2">
        <v>0.26436342592592593</v>
      </c>
      <c r="P1322" s="3">
        <v>45669</v>
      </c>
      <c r="Q1322" s="2">
        <v>0.71297453703703706</v>
      </c>
      <c r="R1322" s="2">
        <v>0.29978009259259258</v>
      </c>
      <c r="S1322" s="2">
        <f t="shared" si="163"/>
        <v>3.5416666666666652E-2</v>
      </c>
      <c r="T1322" s="2">
        <f t="shared" si="164"/>
        <v>3.5416666666666652E-2</v>
      </c>
      <c r="U1322" s="1">
        <v>51</v>
      </c>
      <c r="V1322" s="1" t="str">
        <f t="shared" si="165"/>
        <v>Moderate-delay</v>
      </c>
      <c r="W1322" s="1">
        <v>510.37</v>
      </c>
      <c r="X1322" s="1" t="s">
        <v>53</v>
      </c>
      <c r="Y1322" s="1">
        <v>5</v>
      </c>
      <c r="Z1322" s="1" t="s">
        <v>38</v>
      </c>
      <c r="AA1322" s="1">
        <v>125.89</v>
      </c>
      <c r="AB1322" s="1">
        <v>64661.187813600402</v>
      </c>
      <c r="AC1322" s="1" t="s">
        <v>39</v>
      </c>
      <c r="AD1322" s="1">
        <v>3.62</v>
      </c>
      <c r="AE1322" s="1">
        <v>82593.429999999993</v>
      </c>
      <c r="AF1322" s="1">
        <v>32688.86</v>
      </c>
      <c r="AG1322" s="6">
        <f t="shared" si="166"/>
        <v>0.39578039076473764</v>
      </c>
      <c r="AH1322">
        <f t="shared" si="167"/>
        <v>-49904.569999999992</v>
      </c>
    </row>
    <row r="1323" spans="1:34" x14ac:dyDescent="0.3">
      <c r="A1323" s="1" t="s">
        <v>2754</v>
      </c>
      <c r="B1323" s="1" t="s">
        <v>2755</v>
      </c>
      <c r="C1323" s="1">
        <v>45</v>
      </c>
      <c r="D1323" s="1" t="str">
        <f t="shared" si="160"/>
        <v>40-59</v>
      </c>
      <c r="E1323" s="1" t="s">
        <v>36</v>
      </c>
      <c r="F1323" s="1" t="s">
        <v>2661</v>
      </c>
      <c r="G1323" s="1" t="s">
        <v>45</v>
      </c>
      <c r="H1323" s="1" t="s">
        <v>200</v>
      </c>
      <c r="I1323" s="1" t="s">
        <v>59</v>
      </c>
      <c r="J1323" s="1" t="s">
        <v>73</v>
      </c>
      <c r="K1323" s="1" t="str">
        <f t="shared" si="161"/>
        <v>BKK - ATL</v>
      </c>
      <c r="L1323" s="1">
        <v>12679</v>
      </c>
      <c r="M1323" s="1" t="str">
        <f t="shared" si="162"/>
        <v>Long-haul</v>
      </c>
      <c r="N1323" s="2">
        <v>0.67755787037037041</v>
      </c>
      <c r="O1323" s="2">
        <v>0.26436342592592593</v>
      </c>
      <c r="P1323" s="3">
        <v>45662</v>
      </c>
      <c r="Q1323" s="2">
        <v>0.71297453703703706</v>
      </c>
      <c r="R1323" s="2">
        <v>0.29978009259259258</v>
      </c>
      <c r="S1323" s="2">
        <f t="shared" si="163"/>
        <v>3.5416666666666652E-2</v>
      </c>
      <c r="T1323" s="2">
        <f t="shared" si="164"/>
        <v>3.5416666666666652E-2</v>
      </c>
      <c r="U1323" s="1">
        <v>51</v>
      </c>
      <c r="V1323" s="1" t="str">
        <f t="shared" si="165"/>
        <v>Moderate-delay</v>
      </c>
      <c r="W1323" s="1">
        <v>515.79</v>
      </c>
      <c r="X1323" s="1" t="s">
        <v>53</v>
      </c>
      <c r="Y1323" s="1">
        <v>5</v>
      </c>
      <c r="Z1323" s="1" t="s">
        <v>80</v>
      </c>
      <c r="AA1323" s="1">
        <v>126.76</v>
      </c>
      <c r="AB1323" s="1">
        <v>64350.405227172501</v>
      </c>
      <c r="AC1323" s="1" t="s">
        <v>39</v>
      </c>
      <c r="AD1323" s="1">
        <v>3.93</v>
      </c>
      <c r="AE1323" s="1">
        <v>82220.490000000005</v>
      </c>
      <c r="AF1323" s="1">
        <v>33035.910000000003</v>
      </c>
      <c r="AG1323" s="6">
        <f t="shared" si="166"/>
        <v>0.40179655947075965</v>
      </c>
      <c r="AH1323">
        <f t="shared" si="167"/>
        <v>-49184.58</v>
      </c>
    </row>
    <row r="1324" spans="1:34" x14ac:dyDescent="0.3">
      <c r="A1324" s="1" t="s">
        <v>2756</v>
      </c>
      <c r="B1324" s="1" t="s">
        <v>2757</v>
      </c>
      <c r="C1324" s="1">
        <v>20</v>
      </c>
      <c r="D1324" s="1" t="str">
        <f t="shared" si="160"/>
        <v>18-29</v>
      </c>
      <c r="E1324" s="1" t="s">
        <v>25</v>
      </c>
      <c r="F1324" s="1" t="s">
        <v>2661</v>
      </c>
      <c r="G1324" s="1" t="s">
        <v>27</v>
      </c>
      <c r="H1324" s="1" t="s">
        <v>200</v>
      </c>
      <c r="I1324" s="1" t="s">
        <v>59</v>
      </c>
      <c r="J1324" s="1" t="s">
        <v>73</v>
      </c>
      <c r="K1324" s="1" t="str">
        <f t="shared" si="161"/>
        <v>BKK - ATL</v>
      </c>
      <c r="L1324" s="1">
        <v>12679</v>
      </c>
      <c r="M1324" s="1" t="str">
        <f t="shared" si="162"/>
        <v>Long-haul</v>
      </c>
      <c r="N1324" s="2">
        <v>0.67755787037037041</v>
      </c>
      <c r="O1324" s="2">
        <v>0.26436342592592593</v>
      </c>
      <c r="P1324" s="3">
        <v>45666</v>
      </c>
      <c r="Q1324" s="2">
        <v>0.71297453703703706</v>
      </c>
      <c r="R1324" s="2">
        <v>0.29978009259259258</v>
      </c>
      <c r="S1324" s="2">
        <f t="shared" si="163"/>
        <v>3.5416666666666652E-2</v>
      </c>
      <c r="T1324" s="2">
        <f t="shared" si="164"/>
        <v>3.5416666666666652E-2</v>
      </c>
      <c r="U1324" s="1">
        <v>51</v>
      </c>
      <c r="V1324" s="1" t="str">
        <f t="shared" si="165"/>
        <v>Moderate-delay</v>
      </c>
      <c r="W1324" s="1">
        <v>184.44</v>
      </c>
      <c r="X1324" s="1" t="s">
        <v>37</v>
      </c>
      <c r="Y1324" s="1">
        <v>5</v>
      </c>
      <c r="Z1324" s="1" t="s">
        <v>42</v>
      </c>
      <c r="AA1324" s="1">
        <v>67.25</v>
      </c>
      <c r="AB1324" s="1">
        <v>64243.000102633698</v>
      </c>
      <c r="AC1324" s="1" t="s">
        <v>33</v>
      </c>
      <c r="AD1324" s="1">
        <v>4.6500000000000004</v>
      </c>
      <c r="AE1324" s="1">
        <v>82091.600000000006</v>
      </c>
      <c r="AF1324" s="1">
        <v>11817.61</v>
      </c>
      <c r="AG1324" s="6">
        <f t="shared" si="166"/>
        <v>0.14395638530617016</v>
      </c>
      <c r="AH1324">
        <f t="shared" si="167"/>
        <v>-70273.990000000005</v>
      </c>
    </row>
    <row r="1325" spans="1:34" x14ac:dyDescent="0.3">
      <c r="A1325" s="1" t="s">
        <v>2758</v>
      </c>
      <c r="B1325" s="1" t="s">
        <v>2759</v>
      </c>
      <c r="C1325" s="1">
        <v>22</v>
      </c>
      <c r="D1325" s="1" t="str">
        <f t="shared" si="160"/>
        <v>18-29</v>
      </c>
      <c r="E1325" s="1" t="s">
        <v>25</v>
      </c>
      <c r="F1325" s="1" t="s">
        <v>2661</v>
      </c>
      <c r="G1325" s="1" t="s">
        <v>45</v>
      </c>
      <c r="H1325" s="1" t="s">
        <v>213</v>
      </c>
      <c r="I1325" s="1" t="s">
        <v>214</v>
      </c>
      <c r="J1325" s="1" t="s">
        <v>171</v>
      </c>
      <c r="K1325" s="1" t="str">
        <f t="shared" si="161"/>
        <v>DEL - CAN</v>
      </c>
      <c r="L1325" s="1">
        <v>1891</v>
      </c>
      <c r="M1325" s="1" t="str">
        <f t="shared" si="162"/>
        <v xml:space="preserve">Short-haul </v>
      </c>
      <c r="N1325" s="2">
        <v>6.8564814814814815E-2</v>
      </c>
      <c r="O1325" s="2">
        <v>0.15606481481481482</v>
      </c>
      <c r="P1325" s="3">
        <v>45660</v>
      </c>
      <c r="Q1325" s="2">
        <v>7.7592592592592588E-2</v>
      </c>
      <c r="R1325" s="2">
        <v>0.1650925925925926</v>
      </c>
      <c r="S1325" s="2">
        <f t="shared" si="163"/>
        <v>9.0277777777777735E-3</v>
      </c>
      <c r="T1325" s="2">
        <f t="shared" si="164"/>
        <v>9.0277777777777735E-3</v>
      </c>
      <c r="U1325" s="1">
        <v>13</v>
      </c>
      <c r="V1325" s="1" t="str">
        <f t="shared" si="165"/>
        <v>On-time</v>
      </c>
      <c r="W1325" s="1">
        <v>186.2</v>
      </c>
      <c r="X1325" s="1" t="s">
        <v>37</v>
      </c>
      <c r="Y1325" s="1">
        <v>5</v>
      </c>
      <c r="Z1325" s="1" t="s">
        <v>32</v>
      </c>
      <c r="AA1325" s="1">
        <v>34.69</v>
      </c>
      <c r="AB1325" s="1">
        <v>10304.1546098785</v>
      </c>
      <c r="AC1325" s="1" t="s">
        <v>39</v>
      </c>
      <c r="AD1325" s="1">
        <v>4.87</v>
      </c>
      <c r="AE1325" s="1">
        <v>17364.990000000002</v>
      </c>
      <c r="AF1325" s="1">
        <v>11923.74</v>
      </c>
      <c r="AG1325" s="6">
        <f t="shared" si="166"/>
        <v>0.68665400901468987</v>
      </c>
      <c r="AH1325">
        <f t="shared" si="167"/>
        <v>-5441.2500000000018</v>
      </c>
    </row>
    <row r="1326" spans="1:34" x14ac:dyDescent="0.3">
      <c r="A1326" s="1" t="s">
        <v>2760</v>
      </c>
      <c r="B1326" s="1" t="s">
        <v>2761</v>
      </c>
      <c r="C1326" s="1">
        <v>75</v>
      </c>
      <c r="D1326" s="1" t="str">
        <f t="shared" si="160"/>
        <v>70-80</v>
      </c>
      <c r="E1326" s="1" t="s">
        <v>36</v>
      </c>
      <c r="F1326" s="1" t="s">
        <v>2661</v>
      </c>
      <c r="G1326" s="1" t="s">
        <v>45</v>
      </c>
      <c r="H1326" s="1" t="s">
        <v>213</v>
      </c>
      <c r="I1326" s="1" t="s">
        <v>214</v>
      </c>
      <c r="J1326" s="1" t="s">
        <v>171</v>
      </c>
      <c r="K1326" s="1" t="str">
        <f t="shared" si="161"/>
        <v>DEL - CAN</v>
      </c>
      <c r="L1326" s="1">
        <v>1891</v>
      </c>
      <c r="M1326" s="1" t="str">
        <f t="shared" si="162"/>
        <v xml:space="preserve">Short-haul </v>
      </c>
      <c r="N1326" s="2">
        <v>6.8564814814814815E-2</v>
      </c>
      <c r="O1326" s="2">
        <v>0.15606481481481482</v>
      </c>
      <c r="P1326" s="3">
        <v>45671</v>
      </c>
      <c r="Q1326" s="2">
        <v>7.7592592592592588E-2</v>
      </c>
      <c r="R1326" s="2">
        <v>0.1650925925925926</v>
      </c>
      <c r="S1326" s="2">
        <f t="shared" si="163"/>
        <v>9.0277777777777735E-3</v>
      </c>
      <c r="T1326" s="2">
        <f t="shared" si="164"/>
        <v>9.0277777777777735E-3</v>
      </c>
      <c r="U1326" s="1">
        <v>13</v>
      </c>
      <c r="V1326" s="1" t="str">
        <f t="shared" si="165"/>
        <v>On-time</v>
      </c>
      <c r="W1326" s="1">
        <v>93.65</v>
      </c>
      <c r="X1326" s="1" t="s">
        <v>53</v>
      </c>
      <c r="Y1326" s="1">
        <v>5</v>
      </c>
      <c r="Z1326" s="1" t="s">
        <v>38</v>
      </c>
      <c r="AA1326" s="1">
        <v>163.28</v>
      </c>
      <c r="AB1326" s="1">
        <v>10063.4037635817</v>
      </c>
      <c r="AC1326" s="1" t="s">
        <v>39</v>
      </c>
      <c r="AD1326" s="1">
        <v>4.47</v>
      </c>
      <c r="AE1326" s="1">
        <v>17076.080000000002</v>
      </c>
      <c r="AF1326" s="1">
        <v>6026.26</v>
      </c>
      <c r="AG1326" s="6">
        <f t="shared" si="166"/>
        <v>0.35290652187153021</v>
      </c>
      <c r="AH1326">
        <f t="shared" si="167"/>
        <v>-11049.820000000002</v>
      </c>
    </row>
    <row r="1327" spans="1:34" x14ac:dyDescent="0.3">
      <c r="A1327" s="1" t="s">
        <v>2762</v>
      </c>
      <c r="B1327" s="1" t="s">
        <v>2763</v>
      </c>
      <c r="C1327" s="1">
        <v>28</v>
      </c>
      <c r="D1327" s="1" t="str">
        <f t="shared" si="160"/>
        <v>18-29</v>
      </c>
      <c r="E1327" s="1" t="s">
        <v>25</v>
      </c>
      <c r="F1327" s="1" t="s">
        <v>2661</v>
      </c>
      <c r="G1327" s="1" t="s">
        <v>27</v>
      </c>
      <c r="H1327" s="1" t="s">
        <v>213</v>
      </c>
      <c r="I1327" s="1" t="s">
        <v>214</v>
      </c>
      <c r="J1327" s="1" t="s">
        <v>171</v>
      </c>
      <c r="K1327" s="1" t="str">
        <f t="shared" si="161"/>
        <v>DEL - CAN</v>
      </c>
      <c r="L1327" s="1">
        <v>1891</v>
      </c>
      <c r="M1327" s="1" t="str">
        <f t="shared" si="162"/>
        <v xml:space="preserve">Short-haul </v>
      </c>
      <c r="N1327" s="2">
        <v>6.8564814814814815E-2</v>
      </c>
      <c r="O1327" s="2">
        <v>0.15606481481481482</v>
      </c>
      <c r="P1327" s="3">
        <v>45665</v>
      </c>
      <c r="Q1327" s="2">
        <v>7.7592592592592588E-2</v>
      </c>
      <c r="R1327" s="2">
        <v>0.1650925925925926</v>
      </c>
      <c r="S1327" s="2">
        <f t="shared" si="163"/>
        <v>9.0277777777777735E-3</v>
      </c>
      <c r="T1327" s="2">
        <f t="shared" si="164"/>
        <v>9.0277777777777735E-3</v>
      </c>
      <c r="U1327" s="1">
        <v>13</v>
      </c>
      <c r="V1327" s="1" t="str">
        <f t="shared" si="165"/>
        <v>On-time</v>
      </c>
      <c r="W1327" s="1">
        <v>1050.3699999999999</v>
      </c>
      <c r="X1327" s="1" t="s">
        <v>37</v>
      </c>
      <c r="Y1327" s="1">
        <v>5</v>
      </c>
      <c r="Z1327" s="1" t="s">
        <v>38</v>
      </c>
      <c r="AA1327" s="1">
        <v>192.99</v>
      </c>
      <c r="AB1327" s="1">
        <v>10264.103980485599</v>
      </c>
      <c r="AC1327" s="1" t="s">
        <v>33</v>
      </c>
      <c r="AD1327" s="1">
        <v>4.1500000000000004</v>
      </c>
      <c r="AE1327" s="1">
        <v>17316.919999999998</v>
      </c>
      <c r="AF1327" s="1">
        <v>67262.28</v>
      </c>
      <c r="AG1327" s="6">
        <f t="shared" si="166"/>
        <v>3.8841941869570342</v>
      </c>
      <c r="AH1327">
        <f t="shared" si="167"/>
        <v>49945.36</v>
      </c>
    </row>
    <row r="1328" spans="1:34" x14ac:dyDescent="0.3">
      <c r="A1328" s="1" t="s">
        <v>2764</v>
      </c>
      <c r="B1328" s="1" t="s">
        <v>2765</v>
      </c>
      <c r="C1328" s="1">
        <v>49</v>
      </c>
      <c r="D1328" s="1" t="str">
        <f t="shared" si="160"/>
        <v>40-59</v>
      </c>
      <c r="E1328" s="1" t="s">
        <v>36</v>
      </c>
      <c r="F1328" s="1" t="s">
        <v>2661</v>
      </c>
      <c r="G1328" s="1" t="s">
        <v>27</v>
      </c>
      <c r="H1328" s="1" t="s">
        <v>213</v>
      </c>
      <c r="I1328" s="1" t="s">
        <v>214</v>
      </c>
      <c r="J1328" s="1" t="s">
        <v>171</v>
      </c>
      <c r="K1328" s="1" t="str">
        <f t="shared" si="161"/>
        <v>DEL - CAN</v>
      </c>
      <c r="L1328" s="1">
        <v>1891</v>
      </c>
      <c r="M1328" s="1" t="str">
        <f t="shared" si="162"/>
        <v xml:space="preserve">Short-haul </v>
      </c>
      <c r="N1328" s="2">
        <v>6.8564814814814815E-2</v>
      </c>
      <c r="O1328" s="2">
        <v>0.15606481481481482</v>
      </c>
      <c r="P1328" s="3">
        <v>45667</v>
      </c>
      <c r="Q1328" s="2">
        <v>7.7592592592592588E-2</v>
      </c>
      <c r="R1328" s="2">
        <v>0.1650925925925926</v>
      </c>
      <c r="S1328" s="2">
        <f t="shared" si="163"/>
        <v>9.0277777777777735E-3</v>
      </c>
      <c r="T1328" s="2">
        <f t="shared" si="164"/>
        <v>9.0277777777777735E-3</v>
      </c>
      <c r="U1328" s="1">
        <v>13</v>
      </c>
      <c r="V1328" s="1" t="str">
        <f t="shared" si="165"/>
        <v>On-time</v>
      </c>
      <c r="W1328" s="1">
        <v>1173.68</v>
      </c>
      <c r="X1328" s="1" t="s">
        <v>37</v>
      </c>
      <c r="Y1328" s="1">
        <v>5</v>
      </c>
      <c r="Z1328" s="1" t="s">
        <v>32</v>
      </c>
      <c r="AA1328" s="1">
        <v>49.43</v>
      </c>
      <c r="AB1328" s="1">
        <v>10290.420673730099</v>
      </c>
      <c r="AC1328" s="1" t="s">
        <v>39</v>
      </c>
      <c r="AD1328" s="1">
        <v>4.6100000000000003</v>
      </c>
      <c r="AE1328" s="1">
        <v>17348.5</v>
      </c>
      <c r="AF1328" s="1">
        <v>75125.41</v>
      </c>
      <c r="AG1328" s="6">
        <f t="shared" si="166"/>
        <v>4.3303691961841082</v>
      </c>
      <c r="AH1328">
        <f t="shared" si="167"/>
        <v>57776.91</v>
      </c>
    </row>
    <row r="1329" spans="1:34" x14ac:dyDescent="0.3">
      <c r="A1329" s="1" t="s">
        <v>2766</v>
      </c>
      <c r="B1329" s="1" t="s">
        <v>2767</v>
      </c>
      <c r="C1329" s="1">
        <v>64</v>
      </c>
      <c r="D1329" s="1" t="str">
        <f t="shared" si="160"/>
        <v>60-69</v>
      </c>
      <c r="E1329" s="1" t="s">
        <v>36</v>
      </c>
      <c r="F1329" s="1" t="s">
        <v>2661</v>
      </c>
      <c r="G1329" s="1" t="s">
        <v>27</v>
      </c>
      <c r="H1329" s="1" t="s">
        <v>213</v>
      </c>
      <c r="I1329" s="1" t="s">
        <v>214</v>
      </c>
      <c r="J1329" s="1" t="s">
        <v>171</v>
      </c>
      <c r="K1329" s="1" t="str">
        <f t="shared" si="161"/>
        <v>DEL - CAN</v>
      </c>
      <c r="L1329" s="1">
        <v>1891</v>
      </c>
      <c r="M1329" s="1" t="str">
        <f t="shared" si="162"/>
        <v xml:space="preserve">Short-haul </v>
      </c>
      <c r="N1329" s="2">
        <v>6.8564814814814815E-2</v>
      </c>
      <c r="O1329" s="2">
        <v>0.15606481481481482</v>
      </c>
      <c r="P1329" s="3">
        <v>45664</v>
      </c>
      <c r="Q1329" s="2">
        <v>7.7592592592592588E-2</v>
      </c>
      <c r="R1329" s="2">
        <v>0.1650925925925926</v>
      </c>
      <c r="S1329" s="2">
        <f t="shared" si="163"/>
        <v>9.0277777777777735E-3</v>
      </c>
      <c r="T1329" s="2">
        <f t="shared" si="164"/>
        <v>9.0277777777777735E-3</v>
      </c>
      <c r="U1329" s="1">
        <v>13</v>
      </c>
      <c r="V1329" s="1" t="str">
        <f t="shared" si="165"/>
        <v>On-time</v>
      </c>
      <c r="W1329" s="1">
        <v>414.66</v>
      </c>
      <c r="X1329" s="1" t="s">
        <v>31</v>
      </c>
      <c r="Y1329" s="1">
        <v>5</v>
      </c>
      <c r="Z1329" s="1" t="s">
        <v>32</v>
      </c>
      <c r="AA1329" s="1">
        <v>63.82</v>
      </c>
      <c r="AB1329" s="1">
        <v>10250.128430458401</v>
      </c>
      <c r="AC1329" s="1" t="s">
        <v>39</v>
      </c>
      <c r="AD1329" s="1">
        <v>3.98</v>
      </c>
      <c r="AE1329" s="1">
        <v>17300.150000000001</v>
      </c>
      <c r="AF1329" s="1">
        <v>26551</v>
      </c>
      <c r="AG1329" s="6">
        <f t="shared" si="166"/>
        <v>1.5347265775152237</v>
      </c>
      <c r="AH1329">
        <f t="shared" si="167"/>
        <v>9250.8499999999985</v>
      </c>
    </row>
    <row r="1330" spans="1:34" x14ac:dyDescent="0.3">
      <c r="A1330" s="1" t="s">
        <v>2768</v>
      </c>
      <c r="B1330" s="1" t="s">
        <v>2769</v>
      </c>
      <c r="C1330" s="1">
        <v>66</v>
      </c>
      <c r="D1330" s="1" t="str">
        <f t="shared" si="160"/>
        <v>60-69</v>
      </c>
      <c r="E1330" s="1" t="s">
        <v>25</v>
      </c>
      <c r="F1330" s="1" t="s">
        <v>2661</v>
      </c>
      <c r="G1330" s="1" t="s">
        <v>45</v>
      </c>
      <c r="H1330" s="1" t="s">
        <v>213</v>
      </c>
      <c r="I1330" s="1" t="s">
        <v>214</v>
      </c>
      <c r="J1330" s="1" t="s">
        <v>171</v>
      </c>
      <c r="K1330" s="1" t="str">
        <f t="shared" si="161"/>
        <v>DEL - CAN</v>
      </c>
      <c r="L1330" s="1">
        <v>1891</v>
      </c>
      <c r="M1330" s="1" t="str">
        <f t="shared" si="162"/>
        <v xml:space="preserve">Short-haul </v>
      </c>
      <c r="N1330" s="2">
        <v>6.8564814814814815E-2</v>
      </c>
      <c r="O1330" s="2">
        <v>0.15606481481481482</v>
      </c>
      <c r="P1330" s="3">
        <v>45669</v>
      </c>
      <c r="Q1330" s="2">
        <v>7.7592592592592588E-2</v>
      </c>
      <c r="R1330" s="2">
        <v>0.1650925925925926</v>
      </c>
      <c r="S1330" s="2">
        <f t="shared" si="163"/>
        <v>9.0277777777777735E-3</v>
      </c>
      <c r="T1330" s="2">
        <f t="shared" si="164"/>
        <v>9.0277777777777735E-3</v>
      </c>
      <c r="U1330" s="1">
        <v>13</v>
      </c>
      <c r="V1330" s="1" t="str">
        <f t="shared" si="165"/>
        <v>On-time</v>
      </c>
      <c r="W1330" s="1">
        <v>694.77</v>
      </c>
      <c r="X1330" s="1" t="s">
        <v>37</v>
      </c>
      <c r="Y1330" s="1">
        <v>5</v>
      </c>
      <c r="Z1330" s="1" t="s">
        <v>46</v>
      </c>
      <c r="AA1330" s="1">
        <v>126.88</v>
      </c>
      <c r="AB1330" s="1">
        <v>10414.458472636699</v>
      </c>
      <c r="AC1330" s="1" t="s">
        <v>33</v>
      </c>
      <c r="AD1330" s="1">
        <v>3.46</v>
      </c>
      <c r="AE1330" s="1">
        <v>17497.349999999999</v>
      </c>
      <c r="AF1330" s="1">
        <v>44490.66</v>
      </c>
      <c r="AG1330" s="6">
        <f t="shared" si="166"/>
        <v>2.5427084672821887</v>
      </c>
      <c r="AH1330">
        <f t="shared" si="167"/>
        <v>26993.310000000005</v>
      </c>
    </row>
    <row r="1331" spans="1:34" x14ac:dyDescent="0.3">
      <c r="A1331" s="1" t="s">
        <v>2770</v>
      </c>
      <c r="B1331" s="1" t="s">
        <v>2771</v>
      </c>
      <c r="C1331" s="1">
        <v>20</v>
      </c>
      <c r="D1331" s="1" t="str">
        <f t="shared" si="160"/>
        <v>18-29</v>
      </c>
      <c r="E1331" s="1" t="s">
        <v>36</v>
      </c>
      <c r="F1331" s="1" t="s">
        <v>2661</v>
      </c>
      <c r="G1331" s="1" t="s">
        <v>45</v>
      </c>
      <c r="H1331" s="1" t="s">
        <v>213</v>
      </c>
      <c r="I1331" s="1" t="s">
        <v>214</v>
      </c>
      <c r="J1331" s="1" t="s">
        <v>171</v>
      </c>
      <c r="K1331" s="1" t="str">
        <f t="shared" si="161"/>
        <v>DEL - CAN</v>
      </c>
      <c r="L1331" s="1">
        <v>1891</v>
      </c>
      <c r="M1331" s="1" t="str">
        <f t="shared" si="162"/>
        <v xml:space="preserve">Short-haul </v>
      </c>
      <c r="N1331" s="2">
        <v>6.8564814814814815E-2</v>
      </c>
      <c r="O1331" s="2">
        <v>0.15606481481481482</v>
      </c>
      <c r="P1331" s="3">
        <v>45667</v>
      </c>
      <c r="Q1331" s="2">
        <v>7.7592592592592588E-2</v>
      </c>
      <c r="R1331" s="2">
        <v>0.1650925925925926</v>
      </c>
      <c r="S1331" s="2">
        <f t="shared" si="163"/>
        <v>9.0277777777777735E-3</v>
      </c>
      <c r="T1331" s="2">
        <f t="shared" si="164"/>
        <v>9.0277777777777735E-3</v>
      </c>
      <c r="U1331" s="1">
        <v>13</v>
      </c>
      <c r="V1331" s="1" t="str">
        <f t="shared" si="165"/>
        <v>On-time</v>
      </c>
      <c r="W1331" s="1">
        <v>1316.92</v>
      </c>
      <c r="X1331" s="1" t="s">
        <v>31</v>
      </c>
      <c r="Y1331" s="1">
        <v>5</v>
      </c>
      <c r="Z1331" s="1" t="s">
        <v>38</v>
      </c>
      <c r="AA1331" s="1">
        <v>37.49</v>
      </c>
      <c r="AB1331" s="1">
        <v>10867.0778696404</v>
      </c>
      <c r="AC1331" s="1" t="s">
        <v>39</v>
      </c>
      <c r="AD1331" s="1">
        <v>4.78</v>
      </c>
      <c r="AE1331" s="1">
        <v>18040.490000000002</v>
      </c>
      <c r="AF1331" s="1">
        <v>84290.38</v>
      </c>
      <c r="AG1331" s="6">
        <f t="shared" si="166"/>
        <v>4.672288834726773</v>
      </c>
      <c r="AH1331">
        <f t="shared" si="167"/>
        <v>66249.89</v>
      </c>
    </row>
    <row r="1332" spans="1:34" x14ac:dyDescent="0.3">
      <c r="A1332" s="1" t="s">
        <v>2772</v>
      </c>
      <c r="B1332" s="1" t="s">
        <v>2773</v>
      </c>
      <c r="C1332" s="1">
        <v>30</v>
      </c>
      <c r="D1332" s="1" t="str">
        <f t="shared" si="160"/>
        <v>30-39</v>
      </c>
      <c r="E1332" s="1" t="s">
        <v>25</v>
      </c>
      <c r="F1332" s="1" t="s">
        <v>2661</v>
      </c>
      <c r="G1332" s="1" t="s">
        <v>27</v>
      </c>
      <c r="H1332" s="1" t="s">
        <v>213</v>
      </c>
      <c r="I1332" s="1" t="s">
        <v>214</v>
      </c>
      <c r="J1332" s="1" t="s">
        <v>171</v>
      </c>
      <c r="K1332" s="1" t="str">
        <f t="shared" si="161"/>
        <v>DEL - CAN</v>
      </c>
      <c r="L1332" s="1">
        <v>1891</v>
      </c>
      <c r="M1332" s="1" t="str">
        <f t="shared" si="162"/>
        <v xml:space="preserve">Short-haul </v>
      </c>
      <c r="N1332" s="2">
        <v>6.8564814814814815E-2</v>
      </c>
      <c r="O1332" s="2">
        <v>0.15606481481481482</v>
      </c>
      <c r="P1332" s="3">
        <v>45660</v>
      </c>
      <c r="Q1332" s="2">
        <v>7.7592592592592588E-2</v>
      </c>
      <c r="R1332" s="2">
        <v>0.1650925925925926</v>
      </c>
      <c r="S1332" s="2">
        <f t="shared" si="163"/>
        <v>9.0277777777777735E-3</v>
      </c>
      <c r="T1332" s="2">
        <f t="shared" si="164"/>
        <v>9.0277777777777735E-3</v>
      </c>
      <c r="U1332" s="1">
        <v>13</v>
      </c>
      <c r="V1332" s="1" t="str">
        <f t="shared" si="165"/>
        <v>On-time</v>
      </c>
      <c r="W1332" s="1">
        <v>1272.1600000000001</v>
      </c>
      <c r="X1332" s="1" t="s">
        <v>37</v>
      </c>
      <c r="Y1332" s="1">
        <v>3</v>
      </c>
      <c r="Z1332" s="1" t="s">
        <v>32</v>
      </c>
      <c r="AA1332" s="1">
        <v>37.24</v>
      </c>
      <c r="AB1332" s="1">
        <v>10186.798401196</v>
      </c>
      <c r="AC1332" s="1" t="s">
        <v>39</v>
      </c>
      <c r="AD1332" s="1">
        <v>3.84</v>
      </c>
      <c r="AE1332" s="1">
        <v>17224.16</v>
      </c>
      <c r="AF1332" s="1">
        <v>81425.69</v>
      </c>
      <c r="AG1332" s="6">
        <f t="shared" si="166"/>
        <v>4.7274113802937272</v>
      </c>
      <c r="AH1332">
        <f t="shared" si="167"/>
        <v>64201.53</v>
      </c>
    </row>
    <row r="1333" spans="1:34" x14ac:dyDescent="0.3">
      <c r="A1333" s="4" t="s">
        <v>2774</v>
      </c>
      <c r="B1333" s="1" t="s">
        <v>2775</v>
      </c>
      <c r="C1333" s="1">
        <v>61</v>
      </c>
      <c r="D1333" s="1" t="str">
        <f t="shared" si="160"/>
        <v>60-69</v>
      </c>
      <c r="E1333" s="1" t="s">
        <v>36</v>
      </c>
      <c r="F1333" s="1" t="s">
        <v>2661</v>
      </c>
      <c r="G1333" s="1" t="s">
        <v>27</v>
      </c>
      <c r="H1333" s="1" t="s">
        <v>213</v>
      </c>
      <c r="I1333" s="1" t="s">
        <v>214</v>
      </c>
      <c r="J1333" s="1" t="s">
        <v>171</v>
      </c>
      <c r="K1333" s="1" t="str">
        <f t="shared" si="161"/>
        <v>DEL - CAN</v>
      </c>
      <c r="L1333" s="1">
        <v>1891</v>
      </c>
      <c r="M1333" s="1" t="str">
        <f t="shared" si="162"/>
        <v xml:space="preserve">Short-haul </v>
      </c>
      <c r="N1333" s="2">
        <v>6.8564814814814815E-2</v>
      </c>
      <c r="O1333" s="2">
        <v>0.15606481481481482</v>
      </c>
      <c r="P1333" s="3">
        <v>45662</v>
      </c>
      <c r="Q1333" s="2">
        <v>7.7592592592592588E-2</v>
      </c>
      <c r="R1333" s="2">
        <v>0.1650925925925926</v>
      </c>
      <c r="S1333" s="2">
        <f t="shared" si="163"/>
        <v>9.0277777777777735E-3</v>
      </c>
      <c r="T1333" s="2">
        <f t="shared" si="164"/>
        <v>9.0277777777777735E-3</v>
      </c>
      <c r="U1333" s="1">
        <v>13</v>
      </c>
      <c r="V1333" s="1" t="str">
        <f t="shared" si="165"/>
        <v>On-time</v>
      </c>
      <c r="W1333" s="1">
        <v>600</v>
      </c>
      <c r="X1333" s="1" t="s">
        <v>53</v>
      </c>
      <c r="Y1333" s="1">
        <v>5</v>
      </c>
      <c r="Z1333" s="1" t="s">
        <v>38</v>
      </c>
      <c r="AA1333" s="1">
        <v>147.06</v>
      </c>
      <c r="AB1333" s="1">
        <v>10354.3426196415</v>
      </c>
      <c r="AC1333" s="1" t="s">
        <v>39</v>
      </c>
      <c r="AD1333" s="1">
        <v>3.97</v>
      </c>
      <c r="AE1333" s="1">
        <v>17425.21</v>
      </c>
      <c r="AF1333" s="1">
        <v>38429.410000000003</v>
      </c>
      <c r="AG1333" s="6">
        <f t="shared" si="166"/>
        <v>2.2053914988685936</v>
      </c>
      <c r="AH1333">
        <f t="shared" si="167"/>
        <v>21004.200000000004</v>
      </c>
    </row>
    <row r="1334" spans="1:34" x14ac:dyDescent="0.3">
      <c r="A1334" s="1" t="s">
        <v>2776</v>
      </c>
      <c r="B1334" s="1" t="s">
        <v>2777</v>
      </c>
      <c r="C1334" s="1">
        <v>43</v>
      </c>
      <c r="D1334" s="1" t="str">
        <f t="shared" si="160"/>
        <v>40-59</v>
      </c>
      <c r="E1334" s="1" t="s">
        <v>36</v>
      </c>
      <c r="F1334" s="1" t="s">
        <v>2661</v>
      </c>
      <c r="G1334" s="1" t="s">
        <v>45</v>
      </c>
      <c r="H1334" s="1" t="s">
        <v>213</v>
      </c>
      <c r="I1334" s="1" t="s">
        <v>214</v>
      </c>
      <c r="J1334" s="1" t="s">
        <v>171</v>
      </c>
      <c r="K1334" s="1" t="str">
        <f t="shared" si="161"/>
        <v>DEL - CAN</v>
      </c>
      <c r="L1334" s="1">
        <v>1891</v>
      </c>
      <c r="M1334" s="1" t="str">
        <f t="shared" si="162"/>
        <v xml:space="preserve">Short-haul </v>
      </c>
      <c r="N1334" s="2">
        <v>6.8564814814814815E-2</v>
      </c>
      <c r="O1334" s="2">
        <v>0.15606481481481482</v>
      </c>
      <c r="P1334" s="3">
        <v>45663</v>
      </c>
      <c r="Q1334" s="2">
        <v>7.7592592592592588E-2</v>
      </c>
      <c r="R1334" s="2">
        <v>0.1650925925925926</v>
      </c>
      <c r="S1334" s="2">
        <f t="shared" si="163"/>
        <v>9.0277777777777735E-3</v>
      </c>
      <c r="T1334" s="2">
        <f t="shared" si="164"/>
        <v>9.0277777777777735E-3</v>
      </c>
      <c r="U1334" s="1">
        <v>13</v>
      </c>
      <c r="V1334" s="1" t="str">
        <f t="shared" si="165"/>
        <v>On-time</v>
      </c>
      <c r="W1334" s="1">
        <v>1201.3</v>
      </c>
      <c r="X1334" s="1" t="s">
        <v>31</v>
      </c>
      <c r="Y1334" s="1">
        <v>5</v>
      </c>
      <c r="Z1334" s="1" t="s">
        <v>42</v>
      </c>
      <c r="AA1334" s="1">
        <v>55.35</v>
      </c>
      <c r="AB1334" s="1">
        <v>10148.222354116901</v>
      </c>
      <c r="AC1334" s="1" t="s">
        <v>39</v>
      </c>
      <c r="AD1334" s="1">
        <v>3.94</v>
      </c>
      <c r="AE1334" s="1">
        <v>17177.87</v>
      </c>
      <c r="AF1334" s="1">
        <v>76894.27</v>
      </c>
      <c r="AG1334" s="6">
        <f t="shared" si="166"/>
        <v>4.4763564982154369</v>
      </c>
      <c r="AH1334">
        <f t="shared" si="167"/>
        <v>59716.400000000009</v>
      </c>
    </row>
    <row r="1335" spans="1:34" x14ac:dyDescent="0.3">
      <c r="A1335" s="1" t="s">
        <v>2778</v>
      </c>
      <c r="B1335" s="1" t="s">
        <v>2779</v>
      </c>
      <c r="C1335" s="1">
        <v>58</v>
      </c>
      <c r="D1335" s="1" t="str">
        <f t="shared" si="160"/>
        <v>40-59</v>
      </c>
      <c r="E1335" s="1" t="s">
        <v>36</v>
      </c>
      <c r="F1335" s="1" t="s">
        <v>2661</v>
      </c>
      <c r="G1335" s="1" t="s">
        <v>45</v>
      </c>
      <c r="H1335" s="1" t="s">
        <v>213</v>
      </c>
      <c r="I1335" s="1" t="s">
        <v>214</v>
      </c>
      <c r="J1335" s="1" t="s">
        <v>171</v>
      </c>
      <c r="K1335" s="1" t="str">
        <f t="shared" si="161"/>
        <v>DEL - CAN</v>
      </c>
      <c r="L1335" s="1">
        <v>1891</v>
      </c>
      <c r="M1335" s="1" t="str">
        <f t="shared" si="162"/>
        <v xml:space="preserve">Short-haul </v>
      </c>
      <c r="N1335" s="2">
        <v>6.8564814814814815E-2</v>
      </c>
      <c r="O1335" s="2">
        <v>0.15606481481481482</v>
      </c>
      <c r="P1335" s="3">
        <v>45665</v>
      </c>
      <c r="Q1335" s="2">
        <v>7.7592592592592588E-2</v>
      </c>
      <c r="R1335" s="2">
        <v>0.1650925925925926</v>
      </c>
      <c r="S1335" s="2">
        <f t="shared" si="163"/>
        <v>9.0277777777777735E-3</v>
      </c>
      <c r="T1335" s="2">
        <f t="shared" si="164"/>
        <v>9.0277777777777735E-3</v>
      </c>
      <c r="U1335" s="1">
        <v>13</v>
      </c>
      <c r="V1335" s="1" t="str">
        <f t="shared" si="165"/>
        <v>On-time</v>
      </c>
      <c r="W1335" s="1">
        <v>986.52</v>
      </c>
      <c r="X1335" s="1" t="s">
        <v>31</v>
      </c>
      <c r="Y1335" s="1">
        <v>5</v>
      </c>
      <c r="Z1335" s="1" t="s">
        <v>80</v>
      </c>
      <c r="AA1335" s="1">
        <v>49.9</v>
      </c>
      <c r="AB1335" s="1">
        <v>10726.9414596511</v>
      </c>
      <c r="AC1335" s="1" t="s">
        <v>33</v>
      </c>
      <c r="AD1335" s="1">
        <v>3.1</v>
      </c>
      <c r="AE1335" s="1">
        <v>17872.330000000002</v>
      </c>
      <c r="AF1335" s="1">
        <v>63147.26</v>
      </c>
      <c r="AG1335" s="6">
        <f t="shared" si="166"/>
        <v>3.5332416086766525</v>
      </c>
      <c r="AH1335">
        <f t="shared" si="167"/>
        <v>45274.93</v>
      </c>
    </row>
    <row r="1336" spans="1:34" x14ac:dyDescent="0.3">
      <c r="A1336" s="1" t="s">
        <v>2780</v>
      </c>
      <c r="B1336" s="1" t="s">
        <v>2781</v>
      </c>
      <c r="C1336" s="1">
        <v>25</v>
      </c>
      <c r="D1336" s="1" t="str">
        <f t="shared" si="160"/>
        <v>18-29</v>
      </c>
      <c r="E1336" s="1" t="s">
        <v>25</v>
      </c>
      <c r="F1336" s="1" t="s">
        <v>2661</v>
      </c>
      <c r="G1336" s="1" t="s">
        <v>27</v>
      </c>
      <c r="H1336" s="1" t="s">
        <v>229</v>
      </c>
      <c r="I1336" s="1" t="s">
        <v>230</v>
      </c>
      <c r="J1336" s="1" t="s">
        <v>60</v>
      </c>
      <c r="K1336" s="1" t="str">
        <f t="shared" si="161"/>
        <v>DFW - PEK</v>
      </c>
      <c r="L1336" s="1">
        <v>3312</v>
      </c>
      <c r="M1336" s="1" t="str">
        <f t="shared" si="162"/>
        <v xml:space="preserve">Short-haul </v>
      </c>
      <c r="N1336" s="2">
        <v>0.19921296296296295</v>
      </c>
      <c r="O1336" s="2">
        <v>0.35199074074074072</v>
      </c>
      <c r="P1336" s="3">
        <v>45662</v>
      </c>
      <c r="Q1336" s="2">
        <v>0.2915740740740741</v>
      </c>
      <c r="R1336" s="2">
        <v>0.44435185185185183</v>
      </c>
      <c r="S1336" s="2">
        <f t="shared" si="163"/>
        <v>9.2361111111111144E-2</v>
      </c>
      <c r="T1336" s="2">
        <f t="shared" si="164"/>
        <v>9.2361111111111116E-2</v>
      </c>
      <c r="U1336" s="1">
        <v>133</v>
      </c>
      <c r="V1336" s="1" t="str">
        <f t="shared" si="165"/>
        <v>Severe-delay</v>
      </c>
      <c r="W1336" s="1">
        <v>389.4</v>
      </c>
      <c r="X1336" s="1" t="s">
        <v>37</v>
      </c>
      <c r="Y1336" s="1">
        <v>5</v>
      </c>
      <c r="Z1336" s="1" t="s">
        <v>32</v>
      </c>
      <c r="AA1336" s="1">
        <v>115.41</v>
      </c>
      <c r="AB1336" s="1">
        <v>17065.039290690002</v>
      </c>
      <c r="AC1336" s="1" t="s">
        <v>33</v>
      </c>
      <c r="AD1336" s="1">
        <v>3.78</v>
      </c>
      <c r="AE1336" s="1">
        <v>38217.074999999997</v>
      </c>
      <c r="AF1336" s="1">
        <v>14966.807999999901</v>
      </c>
      <c r="AG1336" s="6">
        <f t="shared" si="166"/>
        <v>0.39162620373222967</v>
      </c>
      <c r="AH1336">
        <f t="shared" si="167"/>
        <v>-23250.267000000094</v>
      </c>
    </row>
    <row r="1337" spans="1:34" x14ac:dyDescent="0.3">
      <c r="A1337" s="1" t="s">
        <v>2782</v>
      </c>
      <c r="B1337" s="1" t="s">
        <v>2783</v>
      </c>
      <c r="C1337" s="1">
        <v>48</v>
      </c>
      <c r="D1337" s="1" t="str">
        <f t="shared" si="160"/>
        <v>40-59</v>
      </c>
      <c r="E1337" s="1" t="s">
        <v>36</v>
      </c>
      <c r="F1337" s="1" t="s">
        <v>2661</v>
      </c>
      <c r="G1337" s="1" t="s">
        <v>45</v>
      </c>
      <c r="H1337" s="1" t="s">
        <v>229</v>
      </c>
      <c r="I1337" s="1" t="s">
        <v>230</v>
      </c>
      <c r="J1337" s="1" t="s">
        <v>60</v>
      </c>
      <c r="K1337" s="1" t="str">
        <f t="shared" si="161"/>
        <v>DFW - PEK</v>
      </c>
      <c r="L1337" s="1">
        <v>3312</v>
      </c>
      <c r="M1337" s="1" t="str">
        <f t="shared" si="162"/>
        <v xml:space="preserve">Short-haul </v>
      </c>
      <c r="N1337" s="2">
        <v>0.19921296296296295</v>
      </c>
      <c r="O1337" s="2">
        <v>0.35199074074074072</v>
      </c>
      <c r="P1337" s="3">
        <v>45662</v>
      </c>
      <c r="Q1337" s="2">
        <v>0.2915740740740741</v>
      </c>
      <c r="R1337" s="2">
        <v>0.44435185185185183</v>
      </c>
      <c r="S1337" s="2">
        <f t="shared" si="163"/>
        <v>9.2361111111111144E-2</v>
      </c>
      <c r="T1337" s="2">
        <f t="shared" si="164"/>
        <v>9.2361111111111116E-2</v>
      </c>
      <c r="U1337" s="1">
        <v>133</v>
      </c>
      <c r="V1337" s="1" t="str">
        <f t="shared" si="165"/>
        <v>Severe-delay</v>
      </c>
      <c r="W1337" s="1">
        <v>926.86</v>
      </c>
      <c r="X1337" s="1" t="s">
        <v>53</v>
      </c>
      <c r="Y1337" s="1">
        <v>5</v>
      </c>
      <c r="Z1337" s="1" t="s">
        <v>80</v>
      </c>
      <c r="AA1337" s="1">
        <v>13.2</v>
      </c>
      <c r="AB1337" s="1">
        <v>17877.281330533799</v>
      </c>
      <c r="AC1337" s="1" t="s">
        <v>33</v>
      </c>
      <c r="AD1337" s="1">
        <v>3.11</v>
      </c>
      <c r="AE1337" s="1">
        <v>39679.11</v>
      </c>
      <c r="AF1337" s="1">
        <v>35593.008000000002</v>
      </c>
      <c r="AG1337" s="6">
        <f t="shared" si="166"/>
        <v>0.89702132935945389</v>
      </c>
      <c r="AH1337">
        <f t="shared" si="167"/>
        <v>-4086.101999999999</v>
      </c>
    </row>
    <row r="1338" spans="1:34" x14ac:dyDescent="0.3">
      <c r="A1338" s="1" t="s">
        <v>2784</v>
      </c>
      <c r="B1338" s="1" t="s">
        <v>2785</v>
      </c>
      <c r="C1338" s="1">
        <v>52</v>
      </c>
      <c r="D1338" s="1" t="str">
        <f t="shared" si="160"/>
        <v>40-59</v>
      </c>
      <c r="E1338" s="1" t="s">
        <v>36</v>
      </c>
      <c r="F1338" s="1" t="s">
        <v>2661</v>
      </c>
      <c r="G1338" s="1" t="s">
        <v>45</v>
      </c>
      <c r="H1338" s="1" t="s">
        <v>229</v>
      </c>
      <c r="I1338" s="1" t="s">
        <v>230</v>
      </c>
      <c r="J1338" s="1" t="s">
        <v>60</v>
      </c>
      <c r="K1338" s="1" t="str">
        <f t="shared" si="161"/>
        <v>DFW - PEK</v>
      </c>
      <c r="L1338" s="1">
        <v>3312</v>
      </c>
      <c r="M1338" s="1" t="str">
        <f t="shared" si="162"/>
        <v xml:space="preserve">Short-haul </v>
      </c>
      <c r="N1338" s="2">
        <v>0.19921296296296295</v>
      </c>
      <c r="O1338" s="2">
        <v>0.35199074074074072</v>
      </c>
      <c r="P1338" s="3">
        <v>45667</v>
      </c>
      <c r="Q1338" s="2">
        <v>0.2915740740740741</v>
      </c>
      <c r="R1338" s="2">
        <v>0.44435185185185183</v>
      </c>
      <c r="S1338" s="2">
        <f t="shared" si="163"/>
        <v>9.2361111111111144E-2</v>
      </c>
      <c r="T1338" s="2">
        <f t="shared" si="164"/>
        <v>9.2361111111111116E-2</v>
      </c>
      <c r="U1338" s="1">
        <v>133</v>
      </c>
      <c r="V1338" s="1" t="str">
        <f t="shared" si="165"/>
        <v>Severe-delay</v>
      </c>
      <c r="W1338" s="1">
        <v>1352.79</v>
      </c>
      <c r="X1338" s="1" t="s">
        <v>37</v>
      </c>
      <c r="Y1338" s="1">
        <v>5</v>
      </c>
      <c r="Z1338" s="1" t="s">
        <v>46</v>
      </c>
      <c r="AA1338" s="1">
        <v>52.53</v>
      </c>
      <c r="AB1338" s="1">
        <v>18053.647697626398</v>
      </c>
      <c r="AC1338" s="1" t="s">
        <v>33</v>
      </c>
      <c r="AD1338" s="1">
        <v>3.14</v>
      </c>
      <c r="AE1338" s="1">
        <v>39996.57</v>
      </c>
      <c r="AF1338" s="1">
        <v>51953.442000000003</v>
      </c>
      <c r="AG1338" s="6">
        <f t="shared" si="166"/>
        <v>1.2989474347425292</v>
      </c>
      <c r="AH1338">
        <f t="shared" si="167"/>
        <v>11956.872000000003</v>
      </c>
    </row>
    <row r="1339" spans="1:34" x14ac:dyDescent="0.3">
      <c r="A1339" s="1" t="s">
        <v>2786</v>
      </c>
      <c r="B1339" s="1" t="s">
        <v>2787</v>
      </c>
      <c r="C1339" s="1">
        <v>25</v>
      </c>
      <c r="D1339" s="1" t="str">
        <f t="shared" si="160"/>
        <v>18-29</v>
      </c>
      <c r="E1339" s="1" t="s">
        <v>36</v>
      </c>
      <c r="F1339" s="1" t="s">
        <v>2661</v>
      </c>
      <c r="G1339" s="1" t="s">
        <v>27</v>
      </c>
      <c r="H1339" s="1" t="s">
        <v>229</v>
      </c>
      <c r="I1339" s="1" t="s">
        <v>230</v>
      </c>
      <c r="J1339" s="1" t="s">
        <v>60</v>
      </c>
      <c r="K1339" s="1" t="str">
        <f t="shared" si="161"/>
        <v>DFW - PEK</v>
      </c>
      <c r="L1339" s="1">
        <v>3312</v>
      </c>
      <c r="M1339" s="1" t="str">
        <f t="shared" si="162"/>
        <v xml:space="preserve">Short-haul </v>
      </c>
      <c r="N1339" s="2">
        <v>0.19921296296296295</v>
      </c>
      <c r="O1339" s="2">
        <v>0.35199074074074072</v>
      </c>
      <c r="P1339" s="3">
        <v>45666</v>
      </c>
      <c r="Q1339" s="2">
        <v>0.2915740740740741</v>
      </c>
      <c r="R1339" s="2">
        <v>0.44435185185185183</v>
      </c>
      <c r="S1339" s="2">
        <f t="shared" si="163"/>
        <v>9.2361111111111144E-2</v>
      </c>
      <c r="T1339" s="2">
        <f t="shared" si="164"/>
        <v>9.2361111111111116E-2</v>
      </c>
      <c r="U1339" s="1">
        <v>133</v>
      </c>
      <c r="V1339" s="1" t="str">
        <f t="shared" si="165"/>
        <v>Severe-delay</v>
      </c>
      <c r="W1339" s="1">
        <v>1396.66</v>
      </c>
      <c r="X1339" s="1" t="s">
        <v>53</v>
      </c>
      <c r="Y1339" s="1">
        <v>5</v>
      </c>
      <c r="Z1339" s="1" t="s">
        <v>42</v>
      </c>
      <c r="AA1339" s="1">
        <v>101</v>
      </c>
      <c r="AB1339" s="1">
        <v>17774.275147006701</v>
      </c>
      <c r="AC1339" s="1" t="s">
        <v>33</v>
      </c>
      <c r="AD1339" s="1">
        <v>3.64</v>
      </c>
      <c r="AE1339" s="1">
        <v>39493.695</v>
      </c>
      <c r="AF1339" s="1">
        <v>53643.864000000001</v>
      </c>
      <c r="AG1339" s="6">
        <f t="shared" si="166"/>
        <v>1.3582893168137344</v>
      </c>
      <c r="AH1339">
        <f t="shared" si="167"/>
        <v>14150.169000000002</v>
      </c>
    </row>
    <row r="1340" spans="1:34" x14ac:dyDescent="0.3">
      <c r="A1340" s="1" t="s">
        <v>2788</v>
      </c>
      <c r="B1340" s="1" t="s">
        <v>2789</v>
      </c>
      <c r="C1340" s="1">
        <v>18</v>
      </c>
      <c r="D1340" s="1" t="str">
        <f t="shared" si="160"/>
        <v>18-29</v>
      </c>
      <c r="E1340" s="1" t="s">
        <v>36</v>
      </c>
      <c r="F1340" s="1" t="s">
        <v>2661</v>
      </c>
      <c r="G1340" s="1" t="s">
        <v>27</v>
      </c>
      <c r="H1340" s="1" t="s">
        <v>229</v>
      </c>
      <c r="I1340" s="1" t="s">
        <v>230</v>
      </c>
      <c r="J1340" s="1" t="s">
        <v>60</v>
      </c>
      <c r="K1340" s="1" t="str">
        <f t="shared" si="161"/>
        <v>DFW - PEK</v>
      </c>
      <c r="L1340" s="1">
        <v>3312</v>
      </c>
      <c r="M1340" s="1" t="str">
        <f t="shared" si="162"/>
        <v xml:space="preserve">Short-haul </v>
      </c>
      <c r="N1340" s="2">
        <v>0.19921296296296295</v>
      </c>
      <c r="O1340" s="2">
        <v>0.35199074074074072</v>
      </c>
      <c r="P1340" s="3">
        <v>45671</v>
      </c>
      <c r="Q1340" s="2">
        <v>0.2915740740740741</v>
      </c>
      <c r="R1340" s="2">
        <v>0.44435185185185183</v>
      </c>
      <c r="S1340" s="2">
        <f t="shared" si="163"/>
        <v>9.2361111111111144E-2</v>
      </c>
      <c r="T1340" s="2">
        <f t="shared" si="164"/>
        <v>9.2361111111111116E-2</v>
      </c>
      <c r="U1340" s="1">
        <v>133</v>
      </c>
      <c r="V1340" s="1" t="str">
        <f t="shared" si="165"/>
        <v>Severe-delay</v>
      </c>
      <c r="W1340" s="1">
        <v>225.12</v>
      </c>
      <c r="X1340" s="1" t="s">
        <v>53</v>
      </c>
      <c r="Y1340" s="1">
        <v>5</v>
      </c>
      <c r="Z1340" s="1" t="s">
        <v>46</v>
      </c>
      <c r="AA1340" s="1">
        <v>182.62</v>
      </c>
      <c r="AB1340" s="1">
        <v>17162.778606372201</v>
      </c>
      <c r="AC1340" s="1" t="s">
        <v>39</v>
      </c>
      <c r="AD1340" s="1">
        <v>3.19</v>
      </c>
      <c r="AE1340" s="1">
        <v>38392.995000000003</v>
      </c>
      <c r="AF1340" s="1">
        <v>8666.52</v>
      </c>
      <c r="AG1340" s="6">
        <f t="shared" si="166"/>
        <v>0.22573180341882679</v>
      </c>
      <c r="AH1340">
        <f t="shared" si="167"/>
        <v>-29726.475000000002</v>
      </c>
    </row>
    <row r="1341" spans="1:34" x14ac:dyDescent="0.3">
      <c r="A1341" s="1" t="s">
        <v>2790</v>
      </c>
      <c r="B1341" s="1" t="s">
        <v>2791</v>
      </c>
      <c r="C1341" s="1">
        <v>29</v>
      </c>
      <c r="D1341" s="1" t="str">
        <f t="shared" si="160"/>
        <v>18-29</v>
      </c>
      <c r="E1341" s="1" t="s">
        <v>25</v>
      </c>
      <c r="F1341" s="1" t="s">
        <v>2661</v>
      </c>
      <c r="G1341" s="1" t="s">
        <v>27</v>
      </c>
      <c r="H1341" s="1" t="s">
        <v>229</v>
      </c>
      <c r="I1341" s="1" t="s">
        <v>230</v>
      </c>
      <c r="J1341" s="1" t="s">
        <v>60</v>
      </c>
      <c r="K1341" s="1" t="str">
        <f t="shared" si="161"/>
        <v>DFW - PEK</v>
      </c>
      <c r="L1341" s="1">
        <v>3312</v>
      </c>
      <c r="M1341" s="1" t="str">
        <f t="shared" si="162"/>
        <v xml:space="preserve">Short-haul </v>
      </c>
      <c r="N1341" s="2">
        <v>0.19921296296296295</v>
      </c>
      <c r="O1341" s="2">
        <v>0.35199074074074072</v>
      </c>
      <c r="P1341" s="3">
        <v>45663</v>
      </c>
      <c r="Q1341" s="2">
        <v>0.2915740740740741</v>
      </c>
      <c r="R1341" s="2">
        <v>0.44435185185185183</v>
      </c>
      <c r="S1341" s="2">
        <f t="shared" si="163"/>
        <v>9.2361111111111144E-2</v>
      </c>
      <c r="T1341" s="2">
        <f t="shared" si="164"/>
        <v>9.2361111111111116E-2</v>
      </c>
      <c r="U1341" s="1">
        <v>133</v>
      </c>
      <c r="V1341" s="1" t="str">
        <f t="shared" si="165"/>
        <v>Severe-delay</v>
      </c>
      <c r="W1341" s="1">
        <v>776.64</v>
      </c>
      <c r="X1341" s="1" t="s">
        <v>37</v>
      </c>
      <c r="Y1341" s="1">
        <v>5</v>
      </c>
      <c r="Z1341" s="1" t="s">
        <v>32</v>
      </c>
      <c r="AA1341" s="1">
        <v>25.09</v>
      </c>
      <c r="AB1341" s="1">
        <v>17081.168470484401</v>
      </c>
      <c r="AC1341" s="1" t="s">
        <v>39</v>
      </c>
      <c r="AD1341" s="1">
        <v>3.68</v>
      </c>
      <c r="AE1341" s="1">
        <v>38246.1</v>
      </c>
      <c r="AF1341" s="1">
        <v>29825.988000000001</v>
      </c>
      <c r="AG1341" s="6">
        <f t="shared" si="166"/>
        <v>0.77984390565312545</v>
      </c>
      <c r="AH1341">
        <f t="shared" si="167"/>
        <v>-8420.1119999999974</v>
      </c>
    </row>
    <row r="1342" spans="1:34" x14ac:dyDescent="0.3">
      <c r="A1342" s="1" t="s">
        <v>2792</v>
      </c>
      <c r="B1342" s="1" t="s">
        <v>2793</v>
      </c>
      <c r="C1342" s="1">
        <v>56</v>
      </c>
      <c r="D1342" s="1" t="str">
        <f t="shared" si="160"/>
        <v>40-59</v>
      </c>
      <c r="E1342" s="1" t="s">
        <v>25</v>
      </c>
      <c r="F1342" s="1" t="s">
        <v>2661</v>
      </c>
      <c r="G1342" s="1" t="s">
        <v>27</v>
      </c>
      <c r="H1342" s="1" t="s">
        <v>229</v>
      </c>
      <c r="I1342" s="1" t="s">
        <v>230</v>
      </c>
      <c r="J1342" s="1" t="s">
        <v>60</v>
      </c>
      <c r="K1342" s="1" t="str">
        <f t="shared" si="161"/>
        <v>DFW - PEK</v>
      </c>
      <c r="L1342" s="1">
        <v>3312</v>
      </c>
      <c r="M1342" s="1" t="str">
        <f t="shared" si="162"/>
        <v xml:space="preserve">Short-haul </v>
      </c>
      <c r="N1342" s="2">
        <v>0.19921296296296295</v>
      </c>
      <c r="O1342" s="2">
        <v>0.35199074074074072</v>
      </c>
      <c r="P1342" s="3">
        <v>45660</v>
      </c>
      <c r="Q1342" s="2">
        <v>0.2915740740740741</v>
      </c>
      <c r="R1342" s="2">
        <v>0.44435185185185183</v>
      </c>
      <c r="S1342" s="2">
        <f t="shared" si="163"/>
        <v>9.2361111111111144E-2</v>
      </c>
      <c r="T1342" s="2">
        <f t="shared" si="164"/>
        <v>9.2361111111111116E-2</v>
      </c>
      <c r="U1342" s="1">
        <v>133</v>
      </c>
      <c r="V1342" s="1" t="str">
        <f t="shared" si="165"/>
        <v>Severe-delay</v>
      </c>
      <c r="W1342" s="1">
        <v>460.98</v>
      </c>
      <c r="X1342" s="1" t="s">
        <v>37</v>
      </c>
      <c r="Y1342" s="1">
        <v>5</v>
      </c>
      <c r="Z1342" s="1" t="s">
        <v>80</v>
      </c>
      <c r="AA1342" s="1">
        <v>90.44</v>
      </c>
      <c r="AB1342" s="1">
        <v>17473.601061925201</v>
      </c>
      <c r="AC1342" s="1" t="s">
        <v>33</v>
      </c>
      <c r="AD1342" s="1">
        <v>4.5199999999999996</v>
      </c>
      <c r="AE1342" s="1">
        <v>38952.479999999901</v>
      </c>
      <c r="AF1342" s="1">
        <v>17712.486000000001</v>
      </c>
      <c r="AG1342" s="6">
        <f t="shared" si="166"/>
        <v>0.45472036697021717</v>
      </c>
      <c r="AH1342">
        <f t="shared" si="167"/>
        <v>-21239.993999999901</v>
      </c>
    </row>
    <row r="1343" spans="1:34" x14ac:dyDescent="0.3">
      <c r="A1343" s="1" t="s">
        <v>2794</v>
      </c>
      <c r="B1343" s="1" t="s">
        <v>2795</v>
      </c>
      <c r="C1343" s="1">
        <v>73</v>
      </c>
      <c r="D1343" s="1" t="str">
        <f t="shared" si="160"/>
        <v>70-80</v>
      </c>
      <c r="E1343" s="1" t="s">
        <v>36</v>
      </c>
      <c r="F1343" s="1" t="s">
        <v>2661</v>
      </c>
      <c r="G1343" s="1" t="s">
        <v>27</v>
      </c>
      <c r="H1343" s="1" t="s">
        <v>229</v>
      </c>
      <c r="I1343" s="1" t="s">
        <v>230</v>
      </c>
      <c r="J1343" s="1" t="s">
        <v>60</v>
      </c>
      <c r="K1343" s="1" t="str">
        <f t="shared" si="161"/>
        <v>DFW - PEK</v>
      </c>
      <c r="L1343" s="1">
        <v>3312</v>
      </c>
      <c r="M1343" s="1" t="str">
        <f t="shared" si="162"/>
        <v xml:space="preserve">Short-haul </v>
      </c>
      <c r="N1343" s="2">
        <v>0.19921296296296295</v>
      </c>
      <c r="O1343" s="2">
        <v>0.35199074074074072</v>
      </c>
      <c r="P1343" s="3">
        <v>45658</v>
      </c>
      <c r="Q1343" s="2">
        <v>0.2915740740740741</v>
      </c>
      <c r="R1343" s="2">
        <v>0.44435185185185183</v>
      </c>
      <c r="S1343" s="2">
        <f t="shared" si="163"/>
        <v>9.2361111111111144E-2</v>
      </c>
      <c r="T1343" s="2">
        <f t="shared" si="164"/>
        <v>9.2361111111111116E-2</v>
      </c>
      <c r="U1343" s="1">
        <v>133</v>
      </c>
      <c r="V1343" s="1" t="str">
        <f t="shared" si="165"/>
        <v>Severe-delay</v>
      </c>
      <c r="W1343" s="1">
        <v>657.43</v>
      </c>
      <c r="X1343" s="1" t="s">
        <v>37</v>
      </c>
      <c r="Y1343" s="1">
        <v>5</v>
      </c>
      <c r="Z1343" s="1" t="s">
        <v>32</v>
      </c>
      <c r="AA1343" s="1">
        <v>149.19999999999999</v>
      </c>
      <c r="AB1343" s="1">
        <v>17186.6808493303</v>
      </c>
      <c r="AC1343" s="1" t="s">
        <v>33</v>
      </c>
      <c r="AD1343" s="1">
        <v>3.42</v>
      </c>
      <c r="AE1343" s="1">
        <v>38436.03</v>
      </c>
      <c r="AF1343" s="1">
        <v>25263.216</v>
      </c>
      <c r="AG1343" s="6">
        <f t="shared" si="166"/>
        <v>0.65727953693448571</v>
      </c>
      <c r="AH1343">
        <f t="shared" si="167"/>
        <v>-13172.813999999998</v>
      </c>
    </row>
    <row r="1344" spans="1:34" x14ac:dyDescent="0.3">
      <c r="A1344" s="1" t="s">
        <v>2796</v>
      </c>
      <c r="B1344" s="1" t="s">
        <v>2797</v>
      </c>
      <c r="C1344" s="1">
        <v>43</v>
      </c>
      <c r="D1344" s="1" t="str">
        <f t="shared" si="160"/>
        <v>40-59</v>
      </c>
      <c r="E1344" s="1" t="s">
        <v>25</v>
      </c>
      <c r="F1344" s="1" t="s">
        <v>2661</v>
      </c>
      <c r="G1344" s="1" t="s">
        <v>45</v>
      </c>
      <c r="H1344" s="1" t="s">
        <v>229</v>
      </c>
      <c r="I1344" s="1" t="s">
        <v>230</v>
      </c>
      <c r="J1344" s="1" t="s">
        <v>60</v>
      </c>
      <c r="K1344" s="1" t="str">
        <f t="shared" si="161"/>
        <v>DFW - PEK</v>
      </c>
      <c r="L1344" s="1">
        <v>3312</v>
      </c>
      <c r="M1344" s="1" t="str">
        <f t="shared" si="162"/>
        <v xml:space="preserve">Short-haul </v>
      </c>
      <c r="N1344" s="2">
        <v>0.19921296296296295</v>
      </c>
      <c r="O1344" s="2">
        <v>0.35199074074074072</v>
      </c>
      <c r="P1344" s="3">
        <v>45666</v>
      </c>
      <c r="Q1344" s="2">
        <v>0.2915740740740741</v>
      </c>
      <c r="R1344" s="2">
        <v>0.44435185185185183</v>
      </c>
      <c r="S1344" s="2">
        <f t="shared" si="163"/>
        <v>9.2361111111111144E-2</v>
      </c>
      <c r="T1344" s="2">
        <f t="shared" si="164"/>
        <v>9.2361111111111116E-2</v>
      </c>
      <c r="U1344" s="1">
        <v>133</v>
      </c>
      <c r="V1344" s="1" t="str">
        <f t="shared" si="165"/>
        <v>Severe-delay</v>
      </c>
      <c r="W1344" s="1">
        <v>484.79</v>
      </c>
      <c r="X1344" s="1" t="s">
        <v>31</v>
      </c>
      <c r="Y1344" s="1">
        <v>5</v>
      </c>
      <c r="Z1344" s="1" t="s">
        <v>32</v>
      </c>
      <c r="AA1344" s="1">
        <v>172.23</v>
      </c>
      <c r="AB1344" s="1">
        <v>17565.639492704599</v>
      </c>
      <c r="AC1344" s="1" t="s">
        <v>39</v>
      </c>
      <c r="AD1344" s="1">
        <v>3.98</v>
      </c>
      <c r="AE1344" s="1">
        <v>39118.154999999999</v>
      </c>
      <c r="AF1344" s="1">
        <v>18636.606</v>
      </c>
      <c r="AG1344" s="6">
        <f t="shared" si="166"/>
        <v>0.47641832801163553</v>
      </c>
      <c r="AH1344">
        <f t="shared" si="167"/>
        <v>-20481.548999999999</v>
      </c>
    </row>
    <row r="1345" spans="1:34" x14ac:dyDescent="0.3">
      <c r="A1345" s="1" t="s">
        <v>2798</v>
      </c>
      <c r="B1345" s="1" t="s">
        <v>2799</v>
      </c>
      <c r="C1345" s="1">
        <v>52</v>
      </c>
      <c r="D1345" s="1" t="str">
        <f t="shared" si="160"/>
        <v>40-59</v>
      </c>
      <c r="E1345" s="1" t="s">
        <v>36</v>
      </c>
      <c r="F1345" s="1" t="s">
        <v>2661</v>
      </c>
      <c r="G1345" s="1" t="s">
        <v>27</v>
      </c>
      <c r="H1345" s="1" t="s">
        <v>241</v>
      </c>
      <c r="I1345" s="1" t="s">
        <v>73</v>
      </c>
      <c r="J1345" s="1" t="s">
        <v>72</v>
      </c>
      <c r="K1345" s="1" t="str">
        <f t="shared" si="161"/>
        <v>ATL - ICN</v>
      </c>
      <c r="L1345" s="1">
        <v>9251</v>
      </c>
      <c r="M1345" s="1" t="str">
        <f t="shared" si="162"/>
        <v>Long-haul</v>
      </c>
      <c r="N1345" s="2">
        <v>0.17449074074074075</v>
      </c>
      <c r="O1345" s="2">
        <v>0.60226851851851848</v>
      </c>
      <c r="P1345" s="3">
        <v>45661</v>
      </c>
      <c r="Q1345" s="2">
        <v>0.19115740740740741</v>
      </c>
      <c r="R1345" s="2">
        <v>0.6189351851851852</v>
      </c>
      <c r="S1345" s="2">
        <f t="shared" si="163"/>
        <v>1.6666666666666663E-2</v>
      </c>
      <c r="T1345" s="2">
        <f t="shared" si="164"/>
        <v>1.6666666666666718E-2</v>
      </c>
      <c r="U1345" s="1">
        <v>24</v>
      </c>
      <c r="V1345" s="1" t="str">
        <f t="shared" si="165"/>
        <v>On-time</v>
      </c>
      <c r="W1345" s="1">
        <v>1462.91</v>
      </c>
      <c r="X1345" s="1" t="s">
        <v>31</v>
      </c>
      <c r="Y1345" s="1">
        <v>5</v>
      </c>
      <c r="Z1345" s="1" t="s">
        <v>42</v>
      </c>
      <c r="AA1345" s="1">
        <v>191.79</v>
      </c>
      <c r="AB1345" s="1">
        <v>46941.175893045402</v>
      </c>
      <c r="AC1345" s="1" t="s">
        <v>33</v>
      </c>
      <c r="AD1345" s="1">
        <v>3.97</v>
      </c>
      <c r="AE1345" s="1">
        <v>91994.115000000005</v>
      </c>
      <c r="AF1345" s="1">
        <v>56198.76</v>
      </c>
      <c r="AG1345" s="6">
        <f t="shared" si="166"/>
        <v>0.61089516432654412</v>
      </c>
      <c r="AH1345">
        <f t="shared" si="167"/>
        <v>-35795.355000000003</v>
      </c>
    </row>
    <row r="1346" spans="1:34" x14ac:dyDescent="0.3">
      <c r="A1346" s="1" t="s">
        <v>2800</v>
      </c>
      <c r="B1346" s="1" t="s">
        <v>2801</v>
      </c>
      <c r="C1346" s="1">
        <v>20</v>
      </c>
      <c r="D1346" s="1" t="str">
        <f t="shared" si="160"/>
        <v>18-29</v>
      </c>
      <c r="E1346" s="1" t="s">
        <v>25</v>
      </c>
      <c r="F1346" s="1" t="s">
        <v>2661</v>
      </c>
      <c r="G1346" s="1" t="s">
        <v>45</v>
      </c>
      <c r="H1346" s="1" t="s">
        <v>241</v>
      </c>
      <c r="I1346" s="1" t="s">
        <v>73</v>
      </c>
      <c r="J1346" s="1" t="s">
        <v>72</v>
      </c>
      <c r="K1346" s="1" t="str">
        <f t="shared" si="161"/>
        <v>ATL - ICN</v>
      </c>
      <c r="L1346" s="1">
        <v>9251</v>
      </c>
      <c r="M1346" s="1" t="str">
        <f t="shared" si="162"/>
        <v>Long-haul</v>
      </c>
      <c r="N1346" s="2">
        <v>0.17449074074074075</v>
      </c>
      <c r="O1346" s="2">
        <v>0.60226851851851848</v>
      </c>
      <c r="P1346" s="3">
        <v>45668</v>
      </c>
      <c r="Q1346" s="2">
        <v>0.19115740740740741</v>
      </c>
      <c r="R1346" s="2">
        <v>0.6189351851851852</v>
      </c>
      <c r="S1346" s="2">
        <f t="shared" si="163"/>
        <v>1.6666666666666663E-2</v>
      </c>
      <c r="T1346" s="2">
        <f t="shared" si="164"/>
        <v>1.6666666666666718E-2</v>
      </c>
      <c r="U1346" s="1">
        <v>24</v>
      </c>
      <c r="V1346" s="1" t="str">
        <f t="shared" si="165"/>
        <v>On-time</v>
      </c>
      <c r="W1346" s="1">
        <v>578.01</v>
      </c>
      <c r="X1346" s="1" t="s">
        <v>53</v>
      </c>
      <c r="Y1346" s="1">
        <v>5</v>
      </c>
      <c r="Z1346" s="1" t="s">
        <v>80</v>
      </c>
      <c r="AA1346" s="1">
        <v>79.78</v>
      </c>
      <c r="AB1346" s="1">
        <v>47515.477949472799</v>
      </c>
      <c r="AC1346" s="1" t="s">
        <v>39</v>
      </c>
      <c r="AD1346" s="1">
        <v>3.08</v>
      </c>
      <c r="AE1346" s="1">
        <v>93027.854999999996</v>
      </c>
      <c r="AF1346" s="1">
        <v>22205.16</v>
      </c>
      <c r="AG1346" s="6">
        <f t="shared" si="166"/>
        <v>0.23869366868665307</v>
      </c>
      <c r="AH1346">
        <f t="shared" si="167"/>
        <v>-70822.694999999992</v>
      </c>
    </row>
    <row r="1347" spans="1:34" x14ac:dyDescent="0.3">
      <c r="A1347" s="1" t="s">
        <v>2802</v>
      </c>
      <c r="B1347" s="1" t="s">
        <v>2803</v>
      </c>
      <c r="C1347" s="1">
        <v>20</v>
      </c>
      <c r="D1347" s="1" t="str">
        <f t="shared" ref="D1347:D1410" si="168">_xlfn.IFS(C1347&lt;=29,"18-29",C1347&lt;=39,"30-39",C1347&lt;=59,"40-59",C1347&lt;=69,"60-69",C1347&lt;=79,"70-80")</f>
        <v>18-29</v>
      </c>
      <c r="E1347" s="1" t="s">
        <v>25</v>
      </c>
      <c r="F1347" s="1" t="s">
        <v>2661</v>
      </c>
      <c r="G1347" s="1" t="s">
        <v>45</v>
      </c>
      <c r="H1347" s="1" t="s">
        <v>241</v>
      </c>
      <c r="I1347" s="1" t="s">
        <v>73</v>
      </c>
      <c r="J1347" s="1" t="s">
        <v>72</v>
      </c>
      <c r="K1347" s="1" t="str">
        <f t="shared" ref="K1347:K1410" si="169">CONCATENATE(I1347," - ",J1347)</f>
        <v>ATL - ICN</v>
      </c>
      <c r="L1347" s="1">
        <v>9251</v>
      </c>
      <c r="M1347" s="1" t="str">
        <f t="shared" ref="M1347:M1410" si="170">_xlfn.IFS(L1347&lt;=4000,"Short-haul ",L1347&lt;=9000,"Moderate-haul",L1347&gt;9000,"Long-haul")</f>
        <v>Long-haul</v>
      </c>
      <c r="N1347" s="2">
        <v>0.17449074074074075</v>
      </c>
      <c r="O1347" s="2">
        <v>0.60226851851851848</v>
      </c>
      <c r="P1347" s="3">
        <v>45670</v>
      </c>
      <c r="Q1347" s="2">
        <v>0.19115740740740741</v>
      </c>
      <c r="R1347" s="2">
        <v>0.6189351851851852</v>
      </c>
      <c r="S1347" s="2">
        <f t="shared" ref="S1347:S1410" si="171">MOD(Q1347-N1347,1)</f>
        <v>1.6666666666666663E-2</v>
      </c>
      <c r="T1347" s="2">
        <f t="shared" ref="T1347:T1410" si="172">MOD(R1347-O1347,1)</f>
        <v>1.6666666666666718E-2</v>
      </c>
      <c r="U1347" s="1">
        <v>24</v>
      </c>
      <c r="V1347" s="1" t="str">
        <f t="shared" ref="V1347:V1410" si="173">_xlfn.IFS(U1347&lt;=30,"On-time",U1347&lt;=120,"Moderate-delay",U1347&gt;120,"Severe-delay")</f>
        <v>On-time</v>
      </c>
      <c r="W1347" s="1">
        <v>985.89</v>
      </c>
      <c r="X1347" s="1" t="s">
        <v>31</v>
      </c>
      <c r="Y1347" s="1">
        <v>5</v>
      </c>
      <c r="Z1347" s="1" t="s">
        <v>80</v>
      </c>
      <c r="AA1347" s="1">
        <v>22.25</v>
      </c>
      <c r="AB1347" s="1">
        <v>47118.419925584902</v>
      </c>
      <c r="AC1347" s="1" t="s">
        <v>33</v>
      </c>
      <c r="AD1347" s="1">
        <v>3.75</v>
      </c>
      <c r="AE1347" s="1">
        <v>92313.15</v>
      </c>
      <c r="AF1347" s="1">
        <v>37860.845999999998</v>
      </c>
      <c r="AG1347" s="6">
        <f t="shared" ref="AG1347:AG1410" si="174">AF1347/AE1347</f>
        <v>0.4101349157731049</v>
      </c>
      <c r="AH1347">
        <f t="shared" ref="AH1347:AH1410" si="175">AF1347-AE1347</f>
        <v>-54452.303999999996</v>
      </c>
    </row>
    <row r="1348" spans="1:34" x14ac:dyDescent="0.3">
      <c r="A1348" s="1" t="s">
        <v>2804</v>
      </c>
      <c r="B1348" s="1" t="s">
        <v>2805</v>
      </c>
      <c r="C1348" s="1">
        <v>21</v>
      </c>
      <c r="D1348" s="1" t="str">
        <f t="shared" si="168"/>
        <v>18-29</v>
      </c>
      <c r="E1348" s="1" t="s">
        <v>36</v>
      </c>
      <c r="F1348" s="1" t="s">
        <v>2661</v>
      </c>
      <c r="G1348" s="1" t="s">
        <v>45</v>
      </c>
      <c r="H1348" s="1" t="s">
        <v>241</v>
      </c>
      <c r="I1348" s="1" t="s">
        <v>73</v>
      </c>
      <c r="J1348" s="1" t="s">
        <v>72</v>
      </c>
      <c r="K1348" s="1" t="str">
        <f t="shared" si="169"/>
        <v>ATL - ICN</v>
      </c>
      <c r="L1348" s="1">
        <v>9251</v>
      </c>
      <c r="M1348" s="1" t="str">
        <f t="shared" si="170"/>
        <v>Long-haul</v>
      </c>
      <c r="N1348" s="2">
        <v>0.17449074074074075</v>
      </c>
      <c r="O1348" s="2">
        <v>0.60226851851851848</v>
      </c>
      <c r="P1348" s="3">
        <v>45666</v>
      </c>
      <c r="Q1348" s="2">
        <v>0.19115740740740741</v>
      </c>
      <c r="R1348" s="2">
        <v>0.6189351851851852</v>
      </c>
      <c r="S1348" s="2">
        <f t="shared" si="171"/>
        <v>1.6666666666666663E-2</v>
      </c>
      <c r="T1348" s="2">
        <f t="shared" si="172"/>
        <v>1.6666666666666718E-2</v>
      </c>
      <c r="U1348" s="1">
        <v>24</v>
      </c>
      <c r="V1348" s="1" t="str">
        <f t="shared" si="173"/>
        <v>On-time</v>
      </c>
      <c r="W1348" s="1">
        <v>1000.18</v>
      </c>
      <c r="X1348" s="1" t="s">
        <v>37</v>
      </c>
      <c r="Y1348" s="1">
        <v>5</v>
      </c>
      <c r="Z1348" s="1" t="s">
        <v>38</v>
      </c>
      <c r="AA1348" s="1">
        <v>21.88</v>
      </c>
      <c r="AB1348" s="1">
        <v>46914.802689691001</v>
      </c>
      <c r="AC1348" s="1" t="s">
        <v>33</v>
      </c>
      <c r="AD1348" s="1">
        <v>3.91</v>
      </c>
      <c r="AE1348" s="1">
        <v>91946.64</v>
      </c>
      <c r="AF1348" s="1">
        <v>38409.54</v>
      </c>
      <c r="AG1348" s="6">
        <f t="shared" si="174"/>
        <v>0.41773728762682355</v>
      </c>
      <c r="AH1348">
        <f t="shared" si="175"/>
        <v>-53537.1</v>
      </c>
    </row>
    <row r="1349" spans="1:34" x14ac:dyDescent="0.3">
      <c r="A1349" s="1" t="s">
        <v>2806</v>
      </c>
      <c r="B1349" s="1" t="s">
        <v>2807</v>
      </c>
      <c r="C1349" s="1">
        <v>30</v>
      </c>
      <c r="D1349" s="1" t="str">
        <f t="shared" si="168"/>
        <v>30-39</v>
      </c>
      <c r="E1349" s="1" t="s">
        <v>25</v>
      </c>
      <c r="F1349" s="1" t="s">
        <v>2661</v>
      </c>
      <c r="G1349" s="1" t="s">
        <v>27</v>
      </c>
      <c r="H1349" s="1" t="s">
        <v>241</v>
      </c>
      <c r="I1349" s="1" t="s">
        <v>73</v>
      </c>
      <c r="J1349" s="1" t="s">
        <v>72</v>
      </c>
      <c r="K1349" s="1" t="str">
        <f t="shared" si="169"/>
        <v>ATL - ICN</v>
      </c>
      <c r="L1349" s="1">
        <v>9251</v>
      </c>
      <c r="M1349" s="1" t="str">
        <f t="shared" si="170"/>
        <v>Long-haul</v>
      </c>
      <c r="N1349" s="2">
        <v>0.17449074074074075</v>
      </c>
      <c r="O1349" s="2">
        <v>0.60226851851851848</v>
      </c>
      <c r="P1349" s="3">
        <v>45663</v>
      </c>
      <c r="Q1349" s="2">
        <v>0.19115740740740741</v>
      </c>
      <c r="R1349" s="2">
        <v>0.6189351851851852</v>
      </c>
      <c r="S1349" s="2">
        <f t="shared" si="171"/>
        <v>1.6666666666666663E-2</v>
      </c>
      <c r="T1349" s="2">
        <f t="shared" si="172"/>
        <v>1.6666666666666718E-2</v>
      </c>
      <c r="U1349" s="1">
        <v>24</v>
      </c>
      <c r="V1349" s="1" t="str">
        <f t="shared" si="173"/>
        <v>On-time</v>
      </c>
      <c r="W1349" s="1">
        <v>1263.3499999999999</v>
      </c>
      <c r="X1349" s="1" t="s">
        <v>53</v>
      </c>
      <c r="Y1349" s="1">
        <v>3</v>
      </c>
      <c r="Z1349" s="1" t="s">
        <v>80</v>
      </c>
      <c r="AA1349" s="1">
        <v>127.37</v>
      </c>
      <c r="AB1349" s="1">
        <v>47543.661093868199</v>
      </c>
      <c r="AC1349" s="1" t="s">
        <v>39</v>
      </c>
      <c r="AD1349" s="1">
        <v>4.37</v>
      </c>
      <c r="AE1349" s="1">
        <v>93078.584999999905</v>
      </c>
      <c r="AF1349" s="1">
        <v>48527.921999999999</v>
      </c>
      <c r="AG1349" s="6">
        <f t="shared" si="174"/>
        <v>0.5213650594280097</v>
      </c>
      <c r="AH1349">
        <f t="shared" si="175"/>
        <v>-44550.662999999906</v>
      </c>
    </row>
    <row r="1350" spans="1:34" x14ac:dyDescent="0.3">
      <c r="A1350" s="1" t="s">
        <v>2808</v>
      </c>
      <c r="B1350" s="1" t="s">
        <v>2809</v>
      </c>
      <c r="C1350" s="1">
        <v>33</v>
      </c>
      <c r="D1350" s="1" t="str">
        <f t="shared" si="168"/>
        <v>30-39</v>
      </c>
      <c r="E1350" s="1" t="s">
        <v>36</v>
      </c>
      <c r="F1350" s="1" t="s">
        <v>2661</v>
      </c>
      <c r="G1350" s="1" t="s">
        <v>45</v>
      </c>
      <c r="H1350" s="1" t="s">
        <v>241</v>
      </c>
      <c r="I1350" s="1" t="s">
        <v>73</v>
      </c>
      <c r="J1350" s="1" t="s">
        <v>72</v>
      </c>
      <c r="K1350" s="1" t="str">
        <f t="shared" si="169"/>
        <v>ATL - ICN</v>
      </c>
      <c r="L1350" s="1">
        <v>9251</v>
      </c>
      <c r="M1350" s="1" t="str">
        <f t="shared" si="170"/>
        <v>Long-haul</v>
      </c>
      <c r="N1350" s="2">
        <v>0.17449074074074075</v>
      </c>
      <c r="O1350" s="2">
        <v>0.60226851851851848</v>
      </c>
      <c r="P1350" s="3">
        <v>45659</v>
      </c>
      <c r="Q1350" s="2">
        <v>0.19115740740740741</v>
      </c>
      <c r="R1350" s="2">
        <v>0.6189351851851852</v>
      </c>
      <c r="S1350" s="2">
        <f t="shared" si="171"/>
        <v>1.6666666666666663E-2</v>
      </c>
      <c r="T1350" s="2">
        <f t="shared" si="172"/>
        <v>1.6666666666666718E-2</v>
      </c>
      <c r="U1350" s="1">
        <v>24</v>
      </c>
      <c r="V1350" s="1" t="str">
        <f t="shared" si="173"/>
        <v>On-time</v>
      </c>
      <c r="W1350" s="1">
        <v>186.69</v>
      </c>
      <c r="X1350" s="1" t="s">
        <v>31</v>
      </c>
      <c r="Y1350" s="1">
        <v>3</v>
      </c>
      <c r="Z1350" s="1" t="s">
        <v>46</v>
      </c>
      <c r="AA1350" s="1">
        <v>143.34</v>
      </c>
      <c r="AB1350" s="1">
        <v>47498.374700096399</v>
      </c>
      <c r="AC1350" s="1" t="s">
        <v>39</v>
      </c>
      <c r="AD1350" s="1">
        <v>3.74</v>
      </c>
      <c r="AE1350" s="1">
        <v>92997.074999999997</v>
      </c>
      <c r="AF1350" s="1">
        <v>7186.098</v>
      </c>
      <c r="AG1350" s="6">
        <f t="shared" si="174"/>
        <v>7.7272301306250762E-2</v>
      </c>
      <c r="AH1350">
        <f t="shared" si="175"/>
        <v>-85810.976999999999</v>
      </c>
    </row>
    <row r="1351" spans="1:34" x14ac:dyDescent="0.3">
      <c r="A1351" s="1" t="s">
        <v>2810</v>
      </c>
      <c r="B1351" s="1" t="s">
        <v>2811</v>
      </c>
      <c r="C1351" s="1">
        <v>22</v>
      </c>
      <c r="D1351" s="1" t="str">
        <f t="shared" si="168"/>
        <v>18-29</v>
      </c>
      <c r="E1351" s="1" t="s">
        <v>25</v>
      </c>
      <c r="F1351" s="1" t="s">
        <v>2661</v>
      </c>
      <c r="G1351" s="1" t="s">
        <v>27</v>
      </c>
      <c r="H1351" s="1" t="s">
        <v>258</v>
      </c>
      <c r="I1351" s="1" t="s">
        <v>259</v>
      </c>
      <c r="J1351" s="1" t="s">
        <v>72</v>
      </c>
      <c r="K1351" s="1" t="str">
        <f t="shared" si="169"/>
        <v>JFK - ICN</v>
      </c>
      <c r="L1351" s="1">
        <v>10648</v>
      </c>
      <c r="M1351" s="1" t="str">
        <f t="shared" si="170"/>
        <v>Long-haul</v>
      </c>
      <c r="N1351" s="2">
        <v>0.92479166666666668</v>
      </c>
      <c r="O1351" s="2">
        <v>0.41715277777777776</v>
      </c>
      <c r="P1351" s="3">
        <v>45669</v>
      </c>
      <c r="Q1351" s="2">
        <v>0.92618055555555556</v>
      </c>
      <c r="R1351" s="2">
        <v>0.41854166666666665</v>
      </c>
      <c r="S1351" s="2">
        <f t="shared" si="171"/>
        <v>1.388888888888884E-3</v>
      </c>
      <c r="T1351" s="2">
        <f t="shared" si="172"/>
        <v>1.388888888888884E-3</v>
      </c>
      <c r="U1351" s="1">
        <v>2</v>
      </c>
      <c r="V1351" s="1" t="str">
        <f t="shared" si="173"/>
        <v>On-time</v>
      </c>
      <c r="W1351" s="1">
        <v>106.64</v>
      </c>
      <c r="X1351" s="1" t="s">
        <v>37</v>
      </c>
      <c r="Y1351" s="1">
        <v>5</v>
      </c>
      <c r="Z1351" s="1" t="s">
        <v>80</v>
      </c>
      <c r="AA1351" s="1">
        <v>47.39</v>
      </c>
      <c r="AB1351" s="1">
        <v>54349.175906629003</v>
      </c>
      <c r="AC1351" s="1" t="s">
        <v>33</v>
      </c>
      <c r="AD1351" s="1">
        <v>3.51</v>
      </c>
      <c r="AE1351" s="1">
        <v>70219.009999999995</v>
      </c>
      <c r="AF1351" s="1">
        <v>6834.44</v>
      </c>
      <c r="AG1351" s="6">
        <f t="shared" si="174"/>
        <v>9.7330338322912838E-2</v>
      </c>
      <c r="AH1351">
        <f t="shared" si="175"/>
        <v>-63384.569999999992</v>
      </c>
    </row>
    <row r="1352" spans="1:34" x14ac:dyDescent="0.3">
      <c r="A1352" s="1" t="s">
        <v>2812</v>
      </c>
      <c r="B1352" s="1" t="s">
        <v>2813</v>
      </c>
      <c r="C1352" s="1">
        <v>54</v>
      </c>
      <c r="D1352" s="1" t="str">
        <f t="shared" si="168"/>
        <v>40-59</v>
      </c>
      <c r="E1352" s="1" t="s">
        <v>25</v>
      </c>
      <c r="F1352" s="1" t="s">
        <v>2661</v>
      </c>
      <c r="G1352" s="1" t="s">
        <v>27</v>
      </c>
      <c r="H1352" s="1" t="s">
        <v>258</v>
      </c>
      <c r="I1352" s="1" t="s">
        <v>259</v>
      </c>
      <c r="J1352" s="1" t="s">
        <v>72</v>
      </c>
      <c r="K1352" s="1" t="str">
        <f t="shared" si="169"/>
        <v>JFK - ICN</v>
      </c>
      <c r="L1352" s="1">
        <v>10648</v>
      </c>
      <c r="M1352" s="1" t="str">
        <f t="shared" si="170"/>
        <v>Long-haul</v>
      </c>
      <c r="N1352" s="2">
        <v>0.92479166666666668</v>
      </c>
      <c r="O1352" s="2">
        <v>0.41715277777777776</v>
      </c>
      <c r="P1352" s="3">
        <v>45671</v>
      </c>
      <c r="Q1352" s="2">
        <v>0.92618055555555556</v>
      </c>
      <c r="R1352" s="2">
        <v>0.41854166666666665</v>
      </c>
      <c r="S1352" s="2">
        <f t="shared" si="171"/>
        <v>1.388888888888884E-3</v>
      </c>
      <c r="T1352" s="2">
        <f t="shared" si="172"/>
        <v>1.388888888888884E-3</v>
      </c>
      <c r="U1352" s="1">
        <v>2</v>
      </c>
      <c r="V1352" s="1" t="str">
        <f t="shared" si="173"/>
        <v>On-time</v>
      </c>
      <c r="W1352" s="1">
        <v>893.13</v>
      </c>
      <c r="X1352" s="1" t="s">
        <v>53</v>
      </c>
      <c r="Y1352" s="1">
        <v>5</v>
      </c>
      <c r="Z1352" s="1" t="s">
        <v>46</v>
      </c>
      <c r="AA1352" s="1">
        <v>51.55</v>
      </c>
      <c r="AB1352" s="1">
        <v>54460.695184306802</v>
      </c>
      <c r="AC1352" s="1" t="s">
        <v>33</v>
      </c>
      <c r="AD1352" s="1">
        <v>4.8099999999999996</v>
      </c>
      <c r="AE1352" s="1">
        <v>70352.83</v>
      </c>
      <c r="AF1352" s="1">
        <v>57170.63</v>
      </c>
      <c r="AG1352" s="6">
        <f t="shared" si="174"/>
        <v>0.81262729587423843</v>
      </c>
      <c r="AH1352">
        <f t="shared" si="175"/>
        <v>-13182.200000000004</v>
      </c>
    </row>
    <row r="1353" spans="1:34" x14ac:dyDescent="0.3">
      <c r="A1353" s="1" t="s">
        <v>2814</v>
      </c>
      <c r="B1353" s="1" t="s">
        <v>2815</v>
      </c>
      <c r="C1353" s="1">
        <v>68</v>
      </c>
      <c r="D1353" s="1" t="str">
        <f t="shared" si="168"/>
        <v>60-69</v>
      </c>
      <c r="E1353" s="1" t="s">
        <v>25</v>
      </c>
      <c r="F1353" s="1" t="s">
        <v>2661</v>
      </c>
      <c r="G1353" s="1" t="s">
        <v>45</v>
      </c>
      <c r="H1353" s="1" t="s">
        <v>258</v>
      </c>
      <c r="I1353" s="1" t="s">
        <v>259</v>
      </c>
      <c r="J1353" s="1" t="s">
        <v>72</v>
      </c>
      <c r="K1353" s="1" t="str">
        <f t="shared" si="169"/>
        <v>JFK - ICN</v>
      </c>
      <c r="L1353" s="1">
        <v>10648</v>
      </c>
      <c r="M1353" s="1" t="str">
        <f t="shared" si="170"/>
        <v>Long-haul</v>
      </c>
      <c r="N1353" s="2">
        <v>0.92479166666666668</v>
      </c>
      <c r="O1353" s="2">
        <v>0.41715277777777776</v>
      </c>
      <c r="P1353" s="3">
        <v>45661</v>
      </c>
      <c r="Q1353" s="2">
        <v>0.92618055555555556</v>
      </c>
      <c r="R1353" s="2">
        <v>0.41854166666666665</v>
      </c>
      <c r="S1353" s="2">
        <f t="shared" si="171"/>
        <v>1.388888888888884E-3</v>
      </c>
      <c r="T1353" s="2">
        <f t="shared" si="172"/>
        <v>1.388888888888884E-3</v>
      </c>
      <c r="U1353" s="1">
        <v>2</v>
      </c>
      <c r="V1353" s="1" t="str">
        <f t="shared" si="173"/>
        <v>On-time</v>
      </c>
      <c r="W1353" s="1">
        <v>873.27</v>
      </c>
      <c r="X1353" s="1" t="s">
        <v>31</v>
      </c>
      <c r="Y1353" s="1">
        <v>5</v>
      </c>
      <c r="Z1353" s="1" t="s">
        <v>32</v>
      </c>
      <c r="AA1353" s="1">
        <v>178.79</v>
      </c>
      <c r="AB1353" s="1">
        <v>54139.630846532098</v>
      </c>
      <c r="AC1353" s="1" t="s">
        <v>39</v>
      </c>
      <c r="AD1353" s="1">
        <v>3.53</v>
      </c>
      <c r="AE1353" s="1">
        <v>69967.56</v>
      </c>
      <c r="AF1353" s="1">
        <v>55925.04</v>
      </c>
      <c r="AG1353" s="6">
        <f t="shared" si="174"/>
        <v>0.79929956111089195</v>
      </c>
      <c r="AH1353">
        <f t="shared" si="175"/>
        <v>-14042.519999999997</v>
      </c>
    </row>
    <row r="1354" spans="1:34" x14ac:dyDescent="0.3">
      <c r="A1354" s="1" t="s">
        <v>2816</v>
      </c>
      <c r="B1354" s="1" t="s">
        <v>2817</v>
      </c>
      <c r="C1354" s="1">
        <v>50</v>
      </c>
      <c r="D1354" s="1" t="str">
        <f t="shared" si="168"/>
        <v>40-59</v>
      </c>
      <c r="E1354" s="1" t="s">
        <v>36</v>
      </c>
      <c r="F1354" s="1" t="s">
        <v>2661</v>
      </c>
      <c r="G1354" s="1" t="s">
        <v>27</v>
      </c>
      <c r="H1354" s="1" t="s">
        <v>258</v>
      </c>
      <c r="I1354" s="1" t="s">
        <v>259</v>
      </c>
      <c r="J1354" s="1" t="s">
        <v>72</v>
      </c>
      <c r="K1354" s="1" t="str">
        <f t="shared" si="169"/>
        <v>JFK - ICN</v>
      </c>
      <c r="L1354" s="1">
        <v>10648</v>
      </c>
      <c r="M1354" s="1" t="str">
        <f t="shared" si="170"/>
        <v>Long-haul</v>
      </c>
      <c r="N1354" s="2">
        <v>0.92479166666666668</v>
      </c>
      <c r="O1354" s="2">
        <v>0.41715277777777776</v>
      </c>
      <c r="P1354" s="3">
        <v>45666</v>
      </c>
      <c r="Q1354" s="2">
        <v>0.92618055555555556</v>
      </c>
      <c r="R1354" s="2">
        <v>0.41854166666666665</v>
      </c>
      <c r="S1354" s="2">
        <f t="shared" si="171"/>
        <v>1.388888888888884E-3</v>
      </c>
      <c r="T1354" s="2">
        <f t="shared" si="172"/>
        <v>1.388888888888884E-3</v>
      </c>
      <c r="U1354" s="1">
        <v>2</v>
      </c>
      <c r="V1354" s="1" t="str">
        <f t="shared" si="173"/>
        <v>On-time</v>
      </c>
      <c r="W1354" s="1">
        <v>1224.8399999999999</v>
      </c>
      <c r="X1354" s="1" t="s">
        <v>37</v>
      </c>
      <c r="Y1354" s="1">
        <v>5</v>
      </c>
      <c r="Z1354" s="1" t="s">
        <v>46</v>
      </c>
      <c r="AA1354" s="1">
        <v>161.07</v>
      </c>
      <c r="AB1354" s="1">
        <v>53779.963400537097</v>
      </c>
      <c r="AC1354" s="1" t="s">
        <v>33</v>
      </c>
      <c r="AD1354" s="1">
        <v>4.8600000000000003</v>
      </c>
      <c r="AE1354" s="1">
        <v>69535.960000000006</v>
      </c>
      <c r="AF1354" s="1">
        <v>78421.97</v>
      </c>
      <c r="AG1354" s="6">
        <f t="shared" si="174"/>
        <v>1.1277901390877467</v>
      </c>
      <c r="AH1354">
        <f t="shared" si="175"/>
        <v>8886.0099999999948</v>
      </c>
    </row>
    <row r="1355" spans="1:34" x14ac:dyDescent="0.3">
      <c r="A1355" s="1" t="s">
        <v>2818</v>
      </c>
      <c r="B1355" s="1" t="s">
        <v>2819</v>
      </c>
      <c r="C1355" s="1">
        <v>68</v>
      </c>
      <c r="D1355" s="1" t="str">
        <f t="shared" si="168"/>
        <v>60-69</v>
      </c>
      <c r="E1355" s="1" t="s">
        <v>36</v>
      </c>
      <c r="F1355" s="1" t="s">
        <v>2661</v>
      </c>
      <c r="G1355" s="1" t="s">
        <v>45</v>
      </c>
      <c r="H1355" s="1" t="s">
        <v>258</v>
      </c>
      <c r="I1355" s="1" t="s">
        <v>259</v>
      </c>
      <c r="J1355" s="1" t="s">
        <v>72</v>
      </c>
      <c r="K1355" s="1" t="str">
        <f t="shared" si="169"/>
        <v>JFK - ICN</v>
      </c>
      <c r="L1355" s="1">
        <v>10648</v>
      </c>
      <c r="M1355" s="1" t="str">
        <f t="shared" si="170"/>
        <v>Long-haul</v>
      </c>
      <c r="N1355" s="2">
        <v>0.92479166666666668</v>
      </c>
      <c r="O1355" s="2">
        <v>0.41715277777777776</v>
      </c>
      <c r="P1355" s="3">
        <v>45669</v>
      </c>
      <c r="Q1355" s="2">
        <v>0.92618055555555556</v>
      </c>
      <c r="R1355" s="2">
        <v>0.41854166666666665</v>
      </c>
      <c r="S1355" s="2">
        <f t="shared" si="171"/>
        <v>1.388888888888884E-3</v>
      </c>
      <c r="T1355" s="2">
        <f t="shared" si="172"/>
        <v>1.388888888888884E-3</v>
      </c>
      <c r="U1355" s="1">
        <v>2</v>
      </c>
      <c r="V1355" s="1" t="str">
        <f t="shared" si="173"/>
        <v>On-time</v>
      </c>
      <c r="W1355" s="1">
        <v>890.83</v>
      </c>
      <c r="X1355" s="1" t="s">
        <v>37</v>
      </c>
      <c r="Y1355" s="1">
        <v>5</v>
      </c>
      <c r="Z1355" s="1" t="s">
        <v>46</v>
      </c>
      <c r="AA1355" s="1">
        <v>34.31</v>
      </c>
      <c r="AB1355" s="1">
        <v>54686.011203485898</v>
      </c>
      <c r="AC1355" s="1" t="s">
        <v>39</v>
      </c>
      <c r="AD1355" s="1">
        <v>3.96</v>
      </c>
      <c r="AE1355" s="1">
        <v>70623.210000000006</v>
      </c>
      <c r="AF1355" s="1">
        <v>57019.98</v>
      </c>
      <c r="AG1355" s="6">
        <f t="shared" si="174"/>
        <v>0.80738301190217776</v>
      </c>
      <c r="AH1355">
        <f t="shared" si="175"/>
        <v>-13603.230000000003</v>
      </c>
    </row>
    <row r="1356" spans="1:34" x14ac:dyDescent="0.3">
      <c r="A1356" s="1" t="s">
        <v>2820</v>
      </c>
      <c r="B1356" s="1" t="s">
        <v>2821</v>
      </c>
      <c r="C1356" s="1">
        <v>63</v>
      </c>
      <c r="D1356" s="1" t="str">
        <f t="shared" si="168"/>
        <v>60-69</v>
      </c>
      <c r="E1356" s="1" t="s">
        <v>36</v>
      </c>
      <c r="F1356" s="1" t="s">
        <v>2661</v>
      </c>
      <c r="G1356" s="1" t="s">
        <v>27</v>
      </c>
      <c r="H1356" s="1" t="s">
        <v>258</v>
      </c>
      <c r="I1356" s="1" t="s">
        <v>259</v>
      </c>
      <c r="J1356" s="1" t="s">
        <v>72</v>
      </c>
      <c r="K1356" s="1" t="str">
        <f t="shared" si="169"/>
        <v>JFK - ICN</v>
      </c>
      <c r="L1356" s="1">
        <v>10648</v>
      </c>
      <c r="M1356" s="1" t="str">
        <f t="shared" si="170"/>
        <v>Long-haul</v>
      </c>
      <c r="N1356" s="2">
        <v>0.92479166666666668</v>
      </c>
      <c r="O1356" s="2">
        <v>0.41715277777777776</v>
      </c>
      <c r="P1356" s="3">
        <v>45666</v>
      </c>
      <c r="Q1356" s="2">
        <v>0.92618055555555556</v>
      </c>
      <c r="R1356" s="2">
        <v>0.41854166666666665</v>
      </c>
      <c r="S1356" s="2">
        <f t="shared" si="171"/>
        <v>1.388888888888884E-3</v>
      </c>
      <c r="T1356" s="2">
        <f t="shared" si="172"/>
        <v>1.388888888888884E-3</v>
      </c>
      <c r="U1356" s="1">
        <v>2</v>
      </c>
      <c r="V1356" s="1" t="str">
        <f t="shared" si="173"/>
        <v>On-time</v>
      </c>
      <c r="W1356" s="1">
        <v>462.04</v>
      </c>
      <c r="X1356" s="1" t="s">
        <v>37</v>
      </c>
      <c r="Y1356" s="1">
        <v>5</v>
      </c>
      <c r="Z1356" s="1" t="s">
        <v>46</v>
      </c>
      <c r="AA1356" s="1">
        <v>75.069999999999993</v>
      </c>
      <c r="AB1356" s="1">
        <v>53997.550341157003</v>
      </c>
      <c r="AC1356" s="1" t="s">
        <v>39</v>
      </c>
      <c r="AD1356" s="1">
        <v>3.07</v>
      </c>
      <c r="AE1356" s="1">
        <v>69797.06</v>
      </c>
      <c r="AF1356" s="1">
        <v>29585.57</v>
      </c>
      <c r="AG1356" s="6">
        <f t="shared" si="174"/>
        <v>0.42387988835059814</v>
      </c>
      <c r="AH1356">
        <f t="shared" si="175"/>
        <v>-40211.49</v>
      </c>
    </row>
    <row r="1357" spans="1:34" x14ac:dyDescent="0.3">
      <c r="A1357" s="1" t="s">
        <v>2822</v>
      </c>
      <c r="B1357" s="1" t="s">
        <v>2823</v>
      </c>
      <c r="C1357" s="1">
        <v>62</v>
      </c>
      <c r="D1357" s="1" t="str">
        <f t="shared" si="168"/>
        <v>60-69</v>
      </c>
      <c r="E1357" s="1" t="s">
        <v>25</v>
      </c>
      <c r="F1357" s="1" t="s">
        <v>2661</v>
      </c>
      <c r="G1357" s="1" t="s">
        <v>45</v>
      </c>
      <c r="H1357" s="1" t="s">
        <v>258</v>
      </c>
      <c r="I1357" s="1" t="s">
        <v>259</v>
      </c>
      <c r="J1357" s="1" t="s">
        <v>72</v>
      </c>
      <c r="K1357" s="1" t="str">
        <f t="shared" si="169"/>
        <v>JFK - ICN</v>
      </c>
      <c r="L1357" s="1">
        <v>10648</v>
      </c>
      <c r="M1357" s="1" t="str">
        <f t="shared" si="170"/>
        <v>Long-haul</v>
      </c>
      <c r="N1357" s="2">
        <v>0.92479166666666668</v>
      </c>
      <c r="O1357" s="2">
        <v>0.41715277777777776</v>
      </c>
      <c r="P1357" s="3">
        <v>45663</v>
      </c>
      <c r="Q1357" s="2">
        <v>0.92618055555555556</v>
      </c>
      <c r="R1357" s="2">
        <v>0.41854166666666665</v>
      </c>
      <c r="S1357" s="2">
        <f t="shared" si="171"/>
        <v>1.388888888888884E-3</v>
      </c>
      <c r="T1357" s="2">
        <f t="shared" si="172"/>
        <v>1.388888888888884E-3</v>
      </c>
      <c r="U1357" s="1">
        <v>2</v>
      </c>
      <c r="V1357" s="1" t="str">
        <f t="shared" si="173"/>
        <v>On-time</v>
      </c>
      <c r="W1357" s="1">
        <v>1181.27</v>
      </c>
      <c r="X1357" s="1" t="s">
        <v>53</v>
      </c>
      <c r="Y1357" s="1">
        <v>5</v>
      </c>
      <c r="Z1357" s="1" t="s">
        <v>38</v>
      </c>
      <c r="AA1357" s="1">
        <v>117.06</v>
      </c>
      <c r="AB1357" s="1">
        <v>54021.633040795998</v>
      </c>
      <c r="AC1357" s="1" t="s">
        <v>33</v>
      </c>
      <c r="AD1357" s="1">
        <v>4.79</v>
      </c>
      <c r="AE1357" s="1">
        <v>69825.960000000006</v>
      </c>
      <c r="AF1357" s="1">
        <v>75624.69</v>
      </c>
      <c r="AG1357" s="6">
        <f t="shared" si="174"/>
        <v>1.0830454747775755</v>
      </c>
      <c r="AH1357">
        <f t="shared" si="175"/>
        <v>5798.7299999999959</v>
      </c>
    </row>
    <row r="1358" spans="1:34" x14ac:dyDescent="0.3">
      <c r="A1358" s="1" t="s">
        <v>2824</v>
      </c>
      <c r="B1358" s="1" t="s">
        <v>2825</v>
      </c>
      <c r="C1358" s="1">
        <v>53</v>
      </c>
      <c r="D1358" s="1" t="str">
        <f t="shared" si="168"/>
        <v>40-59</v>
      </c>
      <c r="E1358" s="1" t="s">
        <v>25</v>
      </c>
      <c r="F1358" s="1" t="s">
        <v>2661</v>
      </c>
      <c r="G1358" s="1" t="s">
        <v>45</v>
      </c>
      <c r="H1358" s="1" t="s">
        <v>258</v>
      </c>
      <c r="I1358" s="1" t="s">
        <v>259</v>
      </c>
      <c r="J1358" s="1" t="s">
        <v>72</v>
      </c>
      <c r="K1358" s="1" t="str">
        <f t="shared" si="169"/>
        <v>JFK - ICN</v>
      </c>
      <c r="L1358" s="1">
        <v>10648</v>
      </c>
      <c r="M1358" s="1" t="str">
        <f t="shared" si="170"/>
        <v>Long-haul</v>
      </c>
      <c r="N1358" s="2">
        <v>0.92479166666666668</v>
      </c>
      <c r="O1358" s="2">
        <v>0.41715277777777776</v>
      </c>
      <c r="P1358" s="3">
        <v>45665</v>
      </c>
      <c r="Q1358" s="2">
        <v>0.92618055555555556</v>
      </c>
      <c r="R1358" s="2">
        <v>0.41854166666666665</v>
      </c>
      <c r="S1358" s="2">
        <f t="shared" si="171"/>
        <v>1.388888888888884E-3</v>
      </c>
      <c r="T1358" s="2">
        <f t="shared" si="172"/>
        <v>1.388888888888884E-3</v>
      </c>
      <c r="U1358" s="1">
        <v>2</v>
      </c>
      <c r="V1358" s="1" t="str">
        <f t="shared" si="173"/>
        <v>On-time</v>
      </c>
      <c r="W1358" s="1">
        <v>651.36</v>
      </c>
      <c r="X1358" s="1" t="s">
        <v>53</v>
      </c>
      <c r="Y1358" s="1">
        <v>5</v>
      </c>
      <c r="Z1358" s="1" t="s">
        <v>46</v>
      </c>
      <c r="AA1358" s="1">
        <v>167.74</v>
      </c>
      <c r="AB1358" s="1">
        <v>54315.465090540398</v>
      </c>
      <c r="AC1358" s="1" t="s">
        <v>39</v>
      </c>
      <c r="AD1358" s="1">
        <v>4.4000000000000004</v>
      </c>
      <c r="AE1358" s="1">
        <v>70178.559999999998</v>
      </c>
      <c r="AF1358" s="1">
        <v>41720.589999999997</v>
      </c>
      <c r="AG1358" s="6">
        <f t="shared" si="174"/>
        <v>0.59449196449741915</v>
      </c>
      <c r="AH1358">
        <f t="shared" si="175"/>
        <v>-28457.97</v>
      </c>
    </row>
    <row r="1359" spans="1:34" x14ac:dyDescent="0.3">
      <c r="A1359" s="1" t="s">
        <v>2826</v>
      </c>
      <c r="B1359" s="1" t="s">
        <v>2827</v>
      </c>
      <c r="C1359" s="1">
        <v>62</v>
      </c>
      <c r="D1359" s="1" t="str">
        <f t="shared" si="168"/>
        <v>60-69</v>
      </c>
      <c r="E1359" s="1" t="s">
        <v>36</v>
      </c>
      <c r="F1359" s="1" t="s">
        <v>2661</v>
      </c>
      <c r="G1359" s="1" t="s">
        <v>45</v>
      </c>
      <c r="H1359" s="1" t="s">
        <v>258</v>
      </c>
      <c r="I1359" s="1" t="s">
        <v>259</v>
      </c>
      <c r="J1359" s="1" t="s">
        <v>72</v>
      </c>
      <c r="K1359" s="1" t="str">
        <f t="shared" si="169"/>
        <v>JFK - ICN</v>
      </c>
      <c r="L1359" s="1">
        <v>10648</v>
      </c>
      <c r="M1359" s="1" t="str">
        <f t="shared" si="170"/>
        <v>Long-haul</v>
      </c>
      <c r="N1359" s="2">
        <v>0.92479166666666668</v>
      </c>
      <c r="O1359" s="2">
        <v>0.41715277777777776</v>
      </c>
      <c r="P1359" s="3">
        <v>45663</v>
      </c>
      <c r="Q1359" s="2">
        <v>0.92618055555555556</v>
      </c>
      <c r="R1359" s="2">
        <v>0.41854166666666665</v>
      </c>
      <c r="S1359" s="2">
        <f t="shared" si="171"/>
        <v>1.388888888888884E-3</v>
      </c>
      <c r="T1359" s="2">
        <f t="shared" si="172"/>
        <v>1.388888888888884E-3</v>
      </c>
      <c r="U1359" s="1">
        <v>2</v>
      </c>
      <c r="V1359" s="1" t="str">
        <f t="shared" si="173"/>
        <v>On-time</v>
      </c>
      <c r="W1359" s="1">
        <v>689.43</v>
      </c>
      <c r="X1359" s="1" t="s">
        <v>37</v>
      </c>
      <c r="Y1359" s="1">
        <v>5</v>
      </c>
      <c r="Z1359" s="1" t="s">
        <v>80</v>
      </c>
      <c r="AA1359" s="1">
        <v>69.36</v>
      </c>
      <c r="AB1359" s="1">
        <v>53903.738797681603</v>
      </c>
      <c r="AC1359" s="1" t="s">
        <v>39</v>
      </c>
      <c r="AD1359" s="1">
        <v>3.82</v>
      </c>
      <c r="AE1359" s="1">
        <v>69684.490000000005</v>
      </c>
      <c r="AF1359" s="1">
        <v>44137.39</v>
      </c>
      <c r="AG1359" s="6">
        <f t="shared" si="174"/>
        <v>0.63338900808486931</v>
      </c>
      <c r="AH1359">
        <f t="shared" si="175"/>
        <v>-25547.100000000006</v>
      </c>
    </row>
    <row r="1360" spans="1:34" x14ac:dyDescent="0.3">
      <c r="A1360" s="1" t="s">
        <v>2828</v>
      </c>
      <c r="B1360" s="1" t="s">
        <v>2829</v>
      </c>
      <c r="C1360" s="1">
        <v>50</v>
      </c>
      <c r="D1360" s="1" t="str">
        <f t="shared" si="168"/>
        <v>40-59</v>
      </c>
      <c r="E1360" s="1" t="s">
        <v>36</v>
      </c>
      <c r="F1360" s="1" t="s">
        <v>2661</v>
      </c>
      <c r="G1360" s="1" t="s">
        <v>27</v>
      </c>
      <c r="H1360" s="1" t="s">
        <v>258</v>
      </c>
      <c r="I1360" s="1" t="s">
        <v>259</v>
      </c>
      <c r="J1360" s="1" t="s">
        <v>72</v>
      </c>
      <c r="K1360" s="1" t="str">
        <f t="shared" si="169"/>
        <v>JFK - ICN</v>
      </c>
      <c r="L1360" s="1">
        <v>10648</v>
      </c>
      <c r="M1360" s="1" t="str">
        <f t="shared" si="170"/>
        <v>Long-haul</v>
      </c>
      <c r="N1360" s="2">
        <v>0.92479166666666668</v>
      </c>
      <c r="O1360" s="2">
        <v>0.41715277777777776</v>
      </c>
      <c r="P1360" s="3">
        <v>45671</v>
      </c>
      <c r="Q1360" s="2">
        <v>0.92618055555555556</v>
      </c>
      <c r="R1360" s="2">
        <v>0.41854166666666665</v>
      </c>
      <c r="S1360" s="2">
        <f t="shared" si="171"/>
        <v>1.388888888888884E-3</v>
      </c>
      <c r="T1360" s="2">
        <f t="shared" si="172"/>
        <v>1.388888888888884E-3</v>
      </c>
      <c r="U1360" s="1">
        <v>2</v>
      </c>
      <c r="V1360" s="1" t="str">
        <f t="shared" si="173"/>
        <v>On-time</v>
      </c>
      <c r="W1360" s="1">
        <v>461.74</v>
      </c>
      <c r="X1360" s="1" t="s">
        <v>31</v>
      </c>
      <c r="Y1360" s="1">
        <v>5</v>
      </c>
      <c r="Z1360" s="1" t="s">
        <v>42</v>
      </c>
      <c r="AA1360" s="1">
        <v>133.28</v>
      </c>
      <c r="AB1360" s="1">
        <v>54620.327426643002</v>
      </c>
      <c r="AC1360" s="1" t="s">
        <v>39</v>
      </c>
      <c r="AD1360" s="1">
        <v>4.24</v>
      </c>
      <c r="AE1360" s="1">
        <v>70544.39</v>
      </c>
      <c r="AF1360" s="1">
        <v>29578.02</v>
      </c>
      <c r="AG1360" s="6">
        <f t="shared" si="174"/>
        <v>0.41928238375865184</v>
      </c>
      <c r="AH1360">
        <f t="shared" si="175"/>
        <v>-40966.369999999995</v>
      </c>
    </row>
    <row r="1361" spans="1:34" x14ac:dyDescent="0.3">
      <c r="A1361" s="1" t="s">
        <v>2830</v>
      </c>
      <c r="B1361" s="1" t="s">
        <v>2831</v>
      </c>
      <c r="C1361" s="1">
        <v>34</v>
      </c>
      <c r="D1361" s="1" t="str">
        <f t="shared" si="168"/>
        <v>30-39</v>
      </c>
      <c r="E1361" s="1" t="s">
        <v>25</v>
      </c>
      <c r="F1361" s="1" t="s">
        <v>2661</v>
      </c>
      <c r="G1361" s="1" t="s">
        <v>27</v>
      </c>
      <c r="H1361" s="1" t="s">
        <v>258</v>
      </c>
      <c r="I1361" s="1" t="s">
        <v>259</v>
      </c>
      <c r="J1361" s="1" t="s">
        <v>72</v>
      </c>
      <c r="K1361" s="1" t="str">
        <f t="shared" si="169"/>
        <v>JFK - ICN</v>
      </c>
      <c r="L1361" s="1">
        <v>10648</v>
      </c>
      <c r="M1361" s="1" t="str">
        <f t="shared" si="170"/>
        <v>Long-haul</v>
      </c>
      <c r="N1361" s="2">
        <v>0.92479166666666668</v>
      </c>
      <c r="O1361" s="2">
        <v>0.41715277777777776</v>
      </c>
      <c r="P1361" s="3">
        <v>45671</v>
      </c>
      <c r="Q1361" s="2">
        <v>0.92618055555555556</v>
      </c>
      <c r="R1361" s="2">
        <v>0.41854166666666665</v>
      </c>
      <c r="S1361" s="2">
        <f t="shared" si="171"/>
        <v>1.388888888888884E-3</v>
      </c>
      <c r="T1361" s="2">
        <f t="shared" si="172"/>
        <v>1.388888888888884E-3</v>
      </c>
      <c r="U1361" s="1">
        <v>2</v>
      </c>
      <c r="V1361" s="1" t="str">
        <f t="shared" si="173"/>
        <v>On-time</v>
      </c>
      <c r="W1361" s="1">
        <v>662.46</v>
      </c>
      <c r="X1361" s="1" t="s">
        <v>53</v>
      </c>
      <c r="Y1361" s="1">
        <v>3</v>
      </c>
      <c r="Z1361" s="1" t="s">
        <v>38</v>
      </c>
      <c r="AA1361" s="1">
        <v>65.150000000000006</v>
      </c>
      <c r="AB1361" s="1">
        <v>54120.516922690098</v>
      </c>
      <c r="AC1361" s="1" t="s">
        <v>39</v>
      </c>
      <c r="AD1361" s="1">
        <v>4.5999999999999996</v>
      </c>
      <c r="AE1361" s="1">
        <v>69944.62</v>
      </c>
      <c r="AF1361" s="1">
        <v>42410.47</v>
      </c>
      <c r="AG1361" s="6">
        <f t="shared" si="174"/>
        <v>0.60634356152052871</v>
      </c>
      <c r="AH1361">
        <f t="shared" si="175"/>
        <v>-27534.149999999994</v>
      </c>
    </row>
    <row r="1362" spans="1:34" x14ac:dyDescent="0.3">
      <c r="A1362" s="1" t="s">
        <v>2832</v>
      </c>
      <c r="B1362" s="1" t="s">
        <v>2833</v>
      </c>
      <c r="C1362" s="1">
        <v>51</v>
      </c>
      <c r="D1362" s="1" t="str">
        <f t="shared" si="168"/>
        <v>40-59</v>
      </c>
      <c r="E1362" s="1" t="s">
        <v>25</v>
      </c>
      <c r="F1362" s="1" t="s">
        <v>2661</v>
      </c>
      <c r="G1362" s="1" t="s">
        <v>27</v>
      </c>
      <c r="H1362" s="1" t="s">
        <v>258</v>
      </c>
      <c r="I1362" s="1" t="s">
        <v>259</v>
      </c>
      <c r="J1362" s="1" t="s">
        <v>72</v>
      </c>
      <c r="K1362" s="1" t="str">
        <f t="shared" si="169"/>
        <v>JFK - ICN</v>
      </c>
      <c r="L1362" s="1">
        <v>10648</v>
      </c>
      <c r="M1362" s="1" t="str">
        <f t="shared" si="170"/>
        <v>Long-haul</v>
      </c>
      <c r="N1362" s="2">
        <v>0.92479166666666668</v>
      </c>
      <c r="O1362" s="2">
        <v>0.41715277777777776</v>
      </c>
      <c r="P1362" s="3">
        <v>45667</v>
      </c>
      <c r="Q1362" s="2">
        <v>0.92618055555555556</v>
      </c>
      <c r="R1362" s="2">
        <v>0.41854166666666665</v>
      </c>
      <c r="S1362" s="2">
        <f t="shared" si="171"/>
        <v>1.388888888888884E-3</v>
      </c>
      <c r="T1362" s="2">
        <f t="shared" si="172"/>
        <v>1.388888888888884E-3</v>
      </c>
      <c r="U1362" s="1">
        <v>2</v>
      </c>
      <c r="V1362" s="1" t="str">
        <f t="shared" si="173"/>
        <v>On-time</v>
      </c>
      <c r="W1362" s="1">
        <v>826.18</v>
      </c>
      <c r="X1362" s="1" t="s">
        <v>37</v>
      </c>
      <c r="Y1362" s="1">
        <v>5</v>
      </c>
      <c r="Z1362" s="1" t="s">
        <v>42</v>
      </c>
      <c r="AA1362" s="1">
        <v>19.23</v>
      </c>
      <c r="AB1362" s="1">
        <v>53759.056023553501</v>
      </c>
      <c r="AC1362" s="1" t="s">
        <v>39</v>
      </c>
      <c r="AD1362" s="1">
        <v>4.09</v>
      </c>
      <c r="AE1362" s="1">
        <v>69510.87</v>
      </c>
      <c r="AF1362" s="1">
        <v>52879.37</v>
      </c>
      <c r="AG1362" s="6">
        <f t="shared" si="174"/>
        <v>0.76073526341995157</v>
      </c>
      <c r="AH1362">
        <f t="shared" si="175"/>
        <v>-16631.499999999993</v>
      </c>
    </row>
    <row r="1363" spans="1:34" x14ac:dyDescent="0.3">
      <c r="A1363" s="1" t="s">
        <v>2834</v>
      </c>
      <c r="B1363" s="1" t="s">
        <v>2835</v>
      </c>
      <c r="C1363" s="1">
        <v>59</v>
      </c>
      <c r="D1363" s="1" t="str">
        <f t="shared" si="168"/>
        <v>40-59</v>
      </c>
      <c r="E1363" s="1" t="s">
        <v>36</v>
      </c>
      <c r="F1363" s="1" t="s">
        <v>2661</v>
      </c>
      <c r="G1363" s="1" t="s">
        <v>27</v>
      </c>
      <c r="H1363" s="1" t="s">
        <v>258</v>
      </c>
      <c r="I1363" s="1" t="s">
        <v>259</v>
      </c>
      <c r="J1363" s="1" t="s">
        <v>72</v>
      </c>
      <c r="K1363" s="1" t="str">
        <f t="shared" si="169"/>
        <v>JFK - ICN</v>
      </c>
      <c r="L1363" s="1">
        <v>10648</v>
      </c>
      <c r="M1363" s="1" t="str">
        <f t="shared" si="170"/>
        <v>Long-haul</v>
      </c>
      <c r="N1363" s="2">
        <v>0.92479166666666668</v>
      </c>
      <c r="O1363" s="2">
        <v>0.41715277777777776</v>
      </c>
      <c r="P1363" s="3">
        <v>45672</v>
      </c>
      <c r="Q1363" s="2">
        <v>0.92618055555555556</v>
      </c>
      <c r="R1363" s="2">
        <v>0.41854166666666665</v>
      </c>
      <c r="S1363" s="2">
        <f t="shared" si="171"/>
        <v>1.388888888888884E-3</v>
      </c>
      <c r="T1363" s="2">
        <f t="shared" si="172"/>
        <v>1.388888888888884E-3</v>
      </c>
      <c r="U1363" s="1">
        <v>2</v>
      </c>
      <c r="V1363" s="1" t="str">
        <f t="shared" si="173"/>
        <v>On-time</v>
      </c>
      <c r="W1363" s="1">
        <v>1458.65</v>
      </c>
      <c r="X1363" s="1" t="s">
        <v>37</v>
      </c>
      <c r="Y1363" s="1">
        <v>5</v>
      </c>
      <c r="Z1363" s="1" t="s">
        <v>32</v>
      </c>
      <c r="AA1363" s="1">
        <v>186.9</v>
      </c>
      <c r="AB1363" s="1">
        <v>54262.9301620244</v>
      </c>
      <c r="AC1363" s="1" t="s">
        <v>33</v>
      </c>
      <c r="AD1363" s="1">
        <v>4.41</v>
      </c>
      <c r="AE1363" s="1">
        <v>70115.520000000004</v>
      </c>
      <c r="AF1363" s="1">
        <v>93390.98</v>
      </c>
      <c r="AG1363" s="6">
        <f t="shared" si="174"/>
        <v>1.3319587446545358</v>
      </c>
      <c r="AH1363">
        <f t="shared" si="175"/>
        <v>23275.459999999992</v>
      </c>
    </row>
    <row r="1364" spans="1:34" x14ac:dyDescent="0.3">
      <c r="A1364" s="1" t="s">
        <v>2836</v>
      </c>
      <c r="B1364" s="1" t="s">
        <v>2837</v>
      </c>
      <c r="C1364" s="1">
        <v>74</v>
      </c>
      <c r="D1364" s="1" t="str">
        <f t="shared" si="168"/>
        <v>70-80</v>
      </c>
      <c r="E1364" s="1" t="s">
        <v>25</v>
      </c>
      <c r="F1364" s="1" t="s">
        <v>2661</v>
      </c>
      <c r="G1364" s="1" t="s">
        <v>27</v>
      </c>
      <c r="H1364" s="1" t="s">
        <v>272</v>
      </c>
      <c r="I1364" s="1" t="s">
        <v>112</v>
      </c>
      <c r="J1364" s="1" t="s">
        <v>30</v>
      </c>
      <c r="K1364" s="1" t="str">
        <f t="shared" si="169"/>
        <v>IST - ORD</v>
      </c>
      <c r="L1364" s="1">
        <v>13817</v>
      </c>
      <c r="M1364" s="1" t="str">
        <f t="shared" si="170"/>
        <v>Long-haul</v>
      </c>
      <c r="N1364" s="2">
        <v>0.91703703703703698</v>
      </c>
      <c r="O1364" s="2">
        <v>0.55662037037037038</v>
      </c>
      <c r="P1364" s="3">
        <v>45662</v>
      </c>
      <c r="Q1364" s="2">
        <v>0.92120370370370375</v>
      </c>
      <c r="R1364" s="2">
        <v>0.56078703703703703</v>
      </c>
      <c r="S1364" s="2">
        <f t="shared" si="171"/>
        <v>4.1666666666667629E-3</v>
      </c>
      <c r="T1364" s="2">
        <f t="shared" si="172"/>
        <v>4.1666666666666519E-3</v>
      </c>
      <c r="U1364" s="1">
        <v>6</v>
      </c>
      <c r="V1364" s="1" t="str">
        <f t="shared" si="173"/>
        <v>On-time</v>
      </c>
      <c r="W1364" s="1">
        <v>961.34</v>
      </c>
      <c r="X1364" s="1" t="s">
        <v>37</v>
      </c>
      <c r="Y1364" s="1">
        <v>5</v>
      </c>
      <c r="Z1364" s="1" t="s">
        <v>46</v>
      </c>
      <c r="AA1364" s="1">
        <v>68.59</v>
      </c>
      <c r="AB1364" s="1">
        <v>70224.804250668298</v>
      </c>
      <c r="AC1364" s="1" t="s">
        <v>33</v>
      </c>
      <c r="AD1364" s="1">
        <v>3.36</v>
      </c>
      <c r="AE1364" s="1">
        <v>89269.77</v>
      </c>
      <c r="AF1364" s="1">
        <v>61539.48</v>
      </c>
      <c r="AG1364" s="6">
        <f t="shared" si="174"/>
        <v>0.68936528009425813</v>
      </c>
      <c r="AH1364">
        <f t="shared" si="175"/>
        <v>-27730.29</v>
      </c>
    </row>
    <row r="1365" spans="1:34" x14ac:dyDescent="0.3">
      <c r="A1365" s="1" t="s">
        <v>2838</v>
      </c>
      <c r="B1365" s="1" t="s">
        <v>2839</v>
      </c>
      <c r="C1365" s="1">
        <v>40</v>
      </c>
      <c r="D1365" s="1" t="str">
        <f t="shared" si="168"/>
        <v>40-59</v>
      </c>
      <c r="E1365" s="1" t="s">
        <v>25</v>
      </c>
      <c r="F1365" s="1" t="s">
        <v>2661</v>
      </c>
      <c r="G1365" s="1" t="s">
        <v>27</v>
      </c>
      <c r="H1365" s="1" t="s">
        <v>272</v>
      </c>
      <c r="I1365" s="1" t="s">
        <v>112</v>
      </c>
      <c r="J1365" s="1" t="s">
        <v>30</v>
      </c>
      <c r="K1365" s="1" t="str">
        <f t="shared" si="169"/>
        <v>IST - ORD</v>
      </c>
      <c r="L1365" s="1">
        <v>13817</v>
      </c>
      <c r="M1365" s="1" t="str">
        <f t="shared" si="170"/>
        <v>Long-haul</v>
      </c>
      <c r="N1365" s="2">
        <v>0.91703703703703698</v>
      </c>
      <c r="O1365" s="2">
        <v>0.55662037037037038</v>
      </c>
      <c r="P1365" s="3">
        <v>45672</v>
      </c>
      <c r="Q1365" s="2">
        <v>0.92120370370370375</v>
      </c>
      <c r="R1365" s="2">
        <v>0.56078703703703703</v>
      </c>
      <c r="S1365" s="2">
        <f t="shared" si="171"/>
        <v>4.1666666666667629E-3</v>
      </c>
      <c r="T1365" s="2">
        <f t="shared" si="172"/>
        <v>4.1666666666666519E-3</v>
      </c>
      <c r="U1365" s="1">
        <v>6</v>
      </c>
      <c r="V1365" s="1" t="str">
        <f t="shared" si="173"/>
        <v>On-time</v>
      </c>
      <c r="W1365" s="1">
        <v>752.17</v>
      </c>
      <c r="X1365" s="1" t="s">
        <v>53</v>
      </c>
      <c r="Y1365" s="1">
        <v>3</v>
      </c>
      <c r="Z1365" s="1" t="s">
        <v>80</v>
      </c>
      <c r="AA1365" s="1">
        <v>87.09</v>
      </c>
      <c r="AB1365" s="1">
        <v>69689.991755022202</v>
      </c>
      <c r="AC1365" s="1" t="s">
        <v>39</v>
      </c>
      <c r="AD1365" s="1">
        <v>4.22</v>
      </c>
      <c r="AE1365" s="1">
        <v>88627.99</v>
      </c>
      <c r="AF1365" s="1">
        <v>48156.3</v>
      </c>
      <c r="AG1365" s="6">
        <f t="shared" si="174"/>
        <v>0.5433531777037931</v>
      </c>
      <c r="AH1365">
        <f t="shared" si="175"/>
        <v>-40471.69</v>
      </c>
    </row>
    <row r="1366" spans="1:34" x14ac:dyDescent="0.3">
      <c r="A1366" s="1" t="s">
        <v>2840</v>
      </c>
      <c r="B1366" s="1" t="s">
        <v>2841</v>
      </c>
      <c r="C1366" s="1">
        <v>56</v>
      </c>
      <c r="D1366" s="1" t="str">
        <f t="shared" si="168"/>
        <v>40-59</v>
      </c>
      <c r="E1366" s="1" t="s">
        <v>36</v>
      </c>
      <c r="F1366" s="1" t="s">
        <v>2661</v>
      </c>
      <c r="G1366" s="1" t="s">
        <v>45</v>
      </c>
      <c r="H1366" s="1" t="s">
        <v>272</v>
      </c>
      <c r="I1366" s="1" t="s">
        <v>112</v>
      </c>
      <c r="J1366" s="1" t="s">
        <v>30</v>
      </c>
      <c r="K1366" s="1" t="str">
        <f t="shared" si="169"/>
        <v>IST - ORD</v>
      </c>
      <c r="L1366" s="1">
        <v>13817</v>
      </c>
      <c r="M1366" s="1" t="str">
        <f t="shared" si="170"/>
        <v>Long-haul</v>
      </c>
      <c r="N1366" s="2">
        <v>0.91703703703703698</v>
      </c>
      <c r="O1366" s="2">
        <v>0.55662037037037038</v>
      </c>
      <c r="P1366" s="3">
        <v>45663</v>
      </c>
      <c r="Q1366" s="2">
        <v>0.92120370370370375</v>
      </c>
      <c r="R1366" s="2">
        <v>0.56078703703703703</v>
      </c>
      <c r="S1366" s="2">
        <f t="shared" si="171"/>
        <v>4.1666666666667629E-3</v>
      </c>
      <c r="T1366" s="2">
        <f t="shared" si="172"/>
        <v>4.1666666666666519E-3</v>
      </c>
      <c r="U1366" s="1">
        <v>6</v>
      </c>
      <c r="V1366" s="1" t="str">
        <f t="shared" si="173"/>
        <v>On-time</v>
      </c>
      <c r="W1366" s="1">
        <v>1062.56</v>
      </c>
      <c r="X1366" s="1" t="s">
        <v>37</v>
      </c>
      <c r="Y1366" s="1">
        <v>5</v>
      </c>
      <c r="Z1366" s="1" t="s">
        <v>32</v>
      </c>
      <c r="AA1366" s="1">
        <v>185.01</v>
      </c>
      <c r="AB1366" s="1">
        <v>70082.016164718894</v>
      </c>
      <c r="AC1366" s="1" t="s">
        <v>33</v>
      </c>
      <c r="AD1366" s="1">
        <v>3.38</v>
      </c>
      <c r="AE1366" s="1">
        <v>89098.42</v>
      </c>
      <c r="AF1366" s="1">
        <v>68040.84</v>
      </c>
      <c r="AG1366" s="6">
        <f t="shared" si="174"/>
        <v>0.76365933312846623</v>
      </c>
      <c r="AH1366">
        <f t="shared" si="175"/>
        <v>-21057.58</v>
      </c>
    </row>
    <row r="1367" spans="1:34" x14ac:dyDescent="0.3">
      <c r="A1367" s="1" t="s">
        <v>2842</v>
      </c>
      <c r="B1367" s="1" t="s">
        <v>2843</v>
      </c>
      <c r="C1367" s="1">
        <v>28</v>
      </c>
      <c r="D1367" s="1" t="str">
        <f t="shared" si="168"/>
        <v>18-29</v>
      </c>
      <c r="E1367" s="1" t="s">
        <v>25</v>
      </c>
      <c r="F1367" s="1" t="s">
        <v>2661</v>
      </c>
      <c r="G1367" s="1" t="s">
        <v>27</v>
      </c>
      <c r="H1367" s="1" t="s">
        <v>283</v>
      </c>
      <c r="I1367" s="1" t="s">
        <v>73</v>
      </c>
      <c r="J1367" s="1" t="s">
        <v>172</v>
      </c>
      <c r="K1367" s="1" t="str">
        <f t="shared" si="169"/>
        <v>ATL - PVG</v>
      </c>
      <c r="L1367" s="1">
        <v>11652</v>
      </c>
      <c r="M1367" s="1" t="str">
        <f t="shared" si="170"/>
        <v>Long-haul</v>
      </c>
      <c r="N1367" s="2">
        <v>0.94499999999999995</v>
      </c>
      <c r="O1367" s="2">
        <v>0.48388888888888887</v>
      </c>
      <c r="P1367" s="3">
        <v>45664</v>
      </c>
      <c r="Q1367" s="2">
        <v>0.95680555555555558</v>
      </c>
      <c r="R1367" s="2">
        <v>0.49569444444444444</v>
      </c>
      <c r="S1367" s="2">
        <f t="shared" si="171"/>
        <v>1.1805555555555625E-2</v>
      </c>
      <c r="T1367" s="2">
        <f t="shared" si="172"/>
        <v>1.1805555555555569E-2</v>
      </c>
      <c r="U1367" s="1">
        <v>17</v>
      </c>
      <c r="V1367" s="1" t="str">
        <f t="shared" si="173"/>
        <v>On-time</v>
      </c>
      <c r="W1367" s="1">
        <v>708.11</v>
      </c>
      <c r="X1367" s="1" t="s">
        <v>37</v>
      </c>
      <c r="Y1367" s="1">
        <v>5</v>
      </c>
      <c r="Z1367" s="1" t="s">
        <v>42</v>
      </c>
      <c r="AA1367" s="1">
        <v>71.86</v>
      </c>
      <c r="AB1367" s="1">
        <v>58921.596560728503</v>
      </c>
      <c r="AC1367" s="1" t="s">
        <v>39</v>
      </c>
      <c r="AD1367" s="1">
        <v>3.15</v>
      </c>
      <c r="AE1367" s="1">
        <v>113558.88</v>
      </c>
      <c r="AF1367" s="1">
        <v>27200.045999999998</v>
      </c>
      <c r="AG1367" s="6">
        <f t="shared" si="174"/>
        <v>0.23952372548936726</v>
      </c>
      <c r="AH1367">
        <f t="shared" si="175"/>
        <v>-86358.834000000003</v>
      </c>
    </row>
    <row r="1368" spans="1:34" x14ac:dyDescent="0.3">
      <c r="A1368" s="1" t="s">
        <v>2844</v>
      </c>
      <c r="B1368" s="1" t="s">
        <v>2845</v>
      </c>
      <c r="C1368" s="1">
        <v>48</v>
      </c>
      <c r="D1368" s="1" t="str">
        <f t="shared" si="168"/>
        <v>40-59</v>
      </c>
      <c r="E1368" s="1" t="s">
        <v>36</v>
      </c>
      <c r="F1368" s="1" t="s">
        <v>2661</v>
      </c>
      <c r="G1368" s="1" t="s">
        <v>27</v>
      </c>
      <c r="H1368" s="1" t="s">
        <v>283</v>
      </c>
      <c r="I1368" s="1" t="s">
        <v>73</v>
      </c>
      <c r="J1368" s="1" t="s">
        <v>172</v>
      </c>
      <c r="K1368" s="1" t="str">
        <f t="shared" si="169"/>
        <v>ATL - PVG</v>
      </c>
      <c r="L1368" s="1">
        <v>11652</v>
      </c>
      <c r="M1368" s="1" t="str">
        <f t="shared" si="170"/>
        <v>Long-haul</v>
      </c>
      <c r="N1368" s="2">
        <v>0.94499999999999995</v>
      </c>
      <c r="O1368" s="2">
        <v>0.48388888888888887</v>
      </c>
      <c r="P1368" s="3">
        <v>45659</v>
      </c>
      <c r="Q1368" s="2">
        <v>0.95680555555555558</v>
      </c>
      <c r="R1368" s="2">
        <v>0.49569444444444444</v>
      </c>
      <c r="S1368" s="2">
        <f t="shared" si="171"/>
        <v>1.1805555555555625E-2</v>
      </c>
      <c r="T1368" s="2">
        <f t="shared" si="172"/>
        <v>1.1805555555555569E-2</v>
      </c>
      <c r="U1368" s="1">
        <v>17</v>
      </c>
      <c r="V1368" s="1" t="str">
        <f t="shared" si="173"/>
        <v>On-time</v>
      </c>
      <c r="W1368" s="1">
        <v>265.02999999999997</v>
      </c>
      <c r="X1368" s="1" t="s">
        <v>37</v>
      </c>
      <c r="Y1368" s="1">
        <v>5</v>
      </c>
      <c r="Z1368" s="1" t="s">
        <v>80</v>
      </c>
      <c r="AA1368" s="1">
        <v>40.869999999999997</v>
      </c>
      <c r="AB1368" s="1">
        <v>59090.271652032599</v>
      </c>
      <c r="AC1368" s="1" t="s">
        <v>33</v>
      </c>
      <c r="AD1368" s="1">
        <v>4.1500000000000004</v>
      </c>
      <c r="AE1368" s="1">
        <v>113862.495</v>
      </c>
      <c r="AF1368" s="1">
        <v>10182.054</v>
      </c>
      <c r="AG1368" s="6">
        <f t="shared" si="174"/>
        <v>8.9424125125661447E-2</v>
      </c>
      <c r="AH1368">
        <f t="shared" si="175"/>
        <v>-103680.44099999999</v>
      </c>
    </row>
    <row r="1369" spans="1:34" x14ac:dyDescent="0.3">
      <c r="A1369" s="1" t="s">
        <v>2846</v>
      </c>
      <c r="B1369" s="1" t="s">
        <v>2847</v>
      </c>
      <c r="C1369" s="1">
        <v>27</v>
      </c>
      <c r="D1369" s="1" t="str">
        <f t="shared" si="168"/>
        <v>18-29</v>
      </c>
      <c r="E1369" s="1" t="s">
        <v>25</v>
      </c>
      <c r="F1369" s="1" t="s">
        <v>2661</v>
      </c>
      <c r="G1369" s="1" t="s">
        <v>45</v>
      </c>
      <c r="H1369" s="1" t="s">
        <v>283</v>
      </c>
      <c r="I1369" s="1" t="s">
        <v>73</v>
      </c>
      <c r="J1369" s="1" t="s">
        <v>172</v>
      </c>
      <c r="K1369" s="1" t="str">
        <f t="shared" si="169"/>
        <v>ATL - PVG</v>
      </c>
      <c r="L1369" s="1">
        <v>11652</v>
      </c>
      <c r="M1369" s="1" t="str">
        <f t="shared" si="170"/>
        <v>Long-haul</v>
      </c>
      <c r="N1369" s="2">
        <v>0.94499999999999995</v>
      </c>
      <c r="O1369" s="2">
        <v>0.48388888888888887</v>
      </c>
      <c r="P1369" s="3">
        <v>45663</v>
      </c>
      <c r="Q1369" s="2">
        <v>0.95680555555555558</v>
      </c>
      <c r="R1369" s="2">
        <v>0.49569444444444444</v>
      </c>
      <c r="S1369" s="2">
        <f t="shared" si="171"/>
        <v>1.1805555555555625E-2</v>
      </c>
      <c r="T1369" s="2">
        <f t="shared" si="172"/>
        <v>1.1805555555555569E-2</v>
      </c>
      <c r="U1369" s="1">
        <v>17</v>
      </c>
      <c r="V1369" s="1" t="str">
        <f t="shared" si="173"/>
        <v>On-time</v>
      </c>
      <c r="W1369" s="1">
        <v>385.92</v>
      </c>
      <c r="X1369" s="1" t="s">
        <v>53</v>
      </c>
      <c r="Y1369" s="1">
        <v>5</v>
      </c>
      <c r="Z1369" s="1" t="s">
        <v>42</v>
      </c>
      <c r="AA1369" s="1">
        <v>7.72</v>
      </c>
      <c r="AB1369" s="1">
        <v>59461.003826001201</v>
      </c>
      <c r="AC1369" s="1" t="s">
        <v>33</v>
      </c>
      <c r="AD1369" s="1">
        <v>4.99</v>
      </c>
      <c r="AE1369" s="1">
        <v>114529.799999999</v>
      </c>
      <c r="AF1369" s="1">
        <v>14820.2519999999</v>
      </c>
      <c r="AG1369" s="6">
        <f t="shared" si="174"/>
        <v>0.12940083716203146</v>
      </c>
      <c r="AH1369">
        <f t="shared" si="175"/>
        <v>-99709.547999999093</v>
      </c>
    </row>
    <row r="1370" spans="1:34" x14ac:dyDescent="0.3">
      <c r="A1370" s="1" t="s">
        <v>2848</v>
      </c>
      <c r="B1370" s="1" t="s">
        <v>2849</v>
      </c>
      <c r="C1370" s="1">
        <v>34</v>
      </c>
      <c r="D1370" s="1" t="str">
        <f t="shared" si="168"/>
        <v>30-39</v>
      </c>
      <c r="E1370" s="1" t="s">
        <v>25</v>
      </c>
      <c r="F1370" s="1" t="s">
        <v>2661</v>
      </c>
      <c r="G1370" s="1" t="s">
        <v>27</v>
      </c>
      <c r="H1370" s="1" t="s">
        <v>283</v>
      </c>
      <c r="I1370" s="1" t="s">
        <v>73</v>
      </c>
      <c r="J1370" s="1" t="s">
        <v>172</v>
      </c>
      <c r="K1370" s="1" t="str">
        <f t="shared" si="169"/>
        <v>ATL - PVG</v>
      </c>
      <c r="L1370" s="1">
        <v>11652</v>
      </c>
      <c r="M1370" s="1" t="str">
        <f t="shared" si="170"/>
        <v>Long-haul</v>
      </c>
      <c r="N1370" s="2">
        <v>0.94499999999999995</v>
      </c>
      <c r="O1370" s="2">
        <v>0.48388888888888887</v>
      </c>
      <c r="P1370" s="3">
        <v>45666</v>
      </c>
      <c r="Q1370" s="2">
        <v>0.95680555555555558</v>
      </c>
      <c r="R1370" s="2">
        <v>0.49569444444444444</v>
      </c>
      <c r="S1370" s="2">
        <f t="shared" si="171"/>
        <v>1.1805555555555625E-2</v>
      </c>
      <c r="T1370" s="2">
        <f t="shared" si="172"/>
        <v>1.1805555555555569E-2</v>
      </c>
      <c r="U1370" s="1">
        <v>17</v>
      </c>
      <c r="V1370" s="1" t="str">
        <f t="shared" si="173"/>
        <v>On-time</v>
      </c>
      <c r="W1370" s="1">
        <v>1078.73</v>
      </c>
      <c r="X1370" s="1" t="s">
        <v>37</v>
      </c>
      <c r="Y1370" s="1">
        <v>3</v>
      </c>
      <c r="Z1370" s="1" t="s">
        <v>80</v>
      </c>
      <c r="AA1370" s="1">
        <v>146.9</v>
      </c>
      <c r="AB1370" s="1">
        <v>58906.344538529404</v>
      </c>
      <c r="AC1370" s="1" t="s">
        <v>39</v>
      </c>
      <c r="AD1370" s="1">
        <v>4.9400000000000004</v>
      </c>
      <c r="AE1370" s="1">
        <v>113531.41499999999</v>
      </c>
      <c r="AF1370" s="1">
        <v>41440.86</v>
      </c>
      <c r="AG1370" s="6">
        <f t="shared" si="174"/>
        <v>0.36501667842332453</v>
      </c>
      <c r="AH1370">
        <f t="shared" si="175"/>
        <v>-72090.554999999993</v>
      </c>
    </row>
    <row r="1371" spans="1:34" x14ac:dyDescent="0.3">
      <c r="A1371" s="1" t="s">
        <v>2850</v>
      </c>
      <c r="B1371" s="1" t="s">
        <v>806</v>
      </c>
      <c r="C1371" s="1">
        <v>52</v>
      </c>
      <c r="D1371" s="1" t="str">
        <f t="shared" si="168"/>
        <v>40-59</v>
      </c>
      <c r="E1371" s="1" t="s">
        <v>36</v>
      </c>
      <c r="F1371" s="1" t="s">
        <v>2661</v>
      </c>
      <c r="G1371" s="1" t="s">
        <v>45</v>
      </c>
      <c r="H1371" s="1" t="s">
        <v>283</v>
      </c>
      <c r="I1371" s="1" t="s">
        <v>73</v>
      </c>
      <c r="J1371" s="1" t="s">
        <v>172</v>
      </c>
      <c r="K1371" s="1" t="str">
        <f t="shared" si="169"/>
        <v>ATL - PVG</v>
      </c>
      <c r="L1371" s="1">
        <v>11652</v>
      </c>
      <c r="M1371" s="1" t="str">
        <f t="shared" si="170"/>
        <v>Long-haul</v>
      </c>
      <c r="N1371" s="2">
        <v>0.94499999999999995</v>
      </c>
      <c r="O1371" s="2">
        <v>0.48388888888888887</v>
      </c>
      <c r="P1371" s="3">
        <v>45663</v>
      </c>
      <c r="Q1371" s="2">
        <v>0.95680555555555558</v>
      </c>
      <c r="R1371" s="2">
        <v>0.49569444444444444</v>
      </c>
      <c r="S1371" s="2">
        <f t="shared" si="171"/>
        <v>1.1805555555555625E-2</v>
      </c>
      <c r="T1371" s="2">
        <f t="shared" si="172"/>
        <v>1.1805555555555569E-2</v>
      </c>
      <c r="U1371" s="1">
        <v>17</v>
      </c>
      <c r="V1371" s="1" t="str">
        <f t="shared" si="173"/>
        <v>On-time</v>
      </c>
      <c r="W1371" s="1">
        <v>750.82</v>
      </c>
      <c r="X1371" s="1" t="s">
        <v>37</v>
      </c>
      <c r="Y1371" s="1">
        <v>5</v>
      </c>
      <c r="Z1371" s="1" t="s">
        <v>38</v>
      </c>
      <c r="AA1371" s="1">
        <v>197.29</v>
      </c>
      <c r="AB1371" s="1">
        <v>59050.147171690602</v>
      </c>
      <c r="AC1371" s="1" t="s">
        <v>33</v>
      </c>
      <c r="AD1371" s="1">
        <v>3.5</v>
      </c>
      <c r="AE1371" s="1">
        <v>113790.269999999</v>
      </c>
      <c r="AF1371" s="1">
        <v>28855.164000000001</v>
      </c>
      <c r="AG1371" s="6">
        <f t="shared" si="174"/>
        <v>0.2535819978281118</v>
      </c>
      <c r="AH1371">
        <f t="shared" si="175"/>
        <v>-84935.105999998996</v>
      </c>
    </row>
    <row r="1372" spans="1:34" x14ac:dyDescent="0.3">
      <c r="A1372" s="1" t="s">
        <v>2851</v>
      </c>
      <c r="B1372" s="1" t="s">
        <v>2852</v>
      </c>
      <c r="C1372" s="1">
        <v>60</v>
      </c>
      <c r="D1372" s="1" t="str">
        <f t="shared" si="168"/>
        <v>60-69</v>
      </c>
      <c r="E1372" s="1" t="s">
        <v>36</v>
      </c>
      <c r="F1372" s="1" t="s">
        <v>2661</v>
      </c>
      <c r="G1372" s="1" t="s">
        <v>45</v>
      </c>
      <c r="H1372" s="1" t="s">
        <v>283</v>
      </c>
      <c r="I1372" s="1" t="s">
        <v>73</v>
      </c>
      <c r="J1372" s="1" t="s">
        <v>172</v>
      </c>
      <c r="K1372" s="1" t="str">
        <f t="shared" si="169"/>
        <v>ATL - PVG</v>
      </c>
      <c r="L1372" s="1">
        <v>11652</v>
      </c>
      <c r="M1372" s="1" t="str">
        <f t="shared" si="170"/>
        <v>Long-haul</v>
      </c>
      <c r="N1372" s="2">
        <v>0.94499999999999995</v>
      </c>
      <c r="O1372" s="2">
        <v>0.48388888888888887</v>
      </c>
      <c r="P1372" s="3">
        <v>45663</v>
      </c>
      <c r="Q1372" s="2">
        <v>0.95680555555555558</v>
      </c>
      <c r="R1372" s="2">
        <v>0.49569444444444444</v>
      </c>
      <c r="S1372" s="2">
        <f t="shared" si="171"/>
        <v>1.1805555555555625E-2</v>
      </c>
      <c r="T1372" s="2">
        <f t="shared" si="172"/>
        <v>1.1805555555555569E-2</v>
      </c>
      <c r="U1372" s="1">
        <v>17</v>
      </c>
      <c r="V1372" s="1" t="str">
        <f t="shared" si="173"/>
        <v>On-time</v>
      </c>
      <c r="W1372" s="1">
        <v>322.82</v>
      </c>
      <c r="X1372" s="1" t="s">
        <v>37</v>
      </c>
      <c r="Y1372" s="1">
        <v>5</v>
      </c>
      <c r="Z1372" s="1" t="s">
        <v>38</v>
      </c>
      <c r="AA1372" s="1">
        <v>18.68</v>
      </c>
      <c r="AB1372" s="1">
        <v>58966.797151354302</v>
      </c>
      <c r="AC1372" s="1" t="s">
        <v>33</v>
      </c>
      <c r="AD1372" s="1">
        <v>3.69</v>
      </c>
      <c r="AE1372" s="1">
        <v>113640.24</v>
      </c>
      <c r="AF1372" s="1">
        <v>12398.531999999999</v>
      </c>
      <c r="AG1372" s="6">
        <f t="shared" si="174"/>
        <v>0.10910335986618823</v>
      </c>
      <c r="AH1372">
        <f t="shared" si="175"/>
        <v>-101241.70800000001</v>
      </c>
    </row>
    <row r="1373" spans="1:34" x14ac:dyDescent="0.3">
      <c r="A1373" s="1" t="s">
        <v>2853</v>
      </c>
      <c r="B1373" s="1" t="s">
        <v>2854</v>
      </c>
      <c r="C1373" s="1">
        <v>24</v>
      </c>
      <c r="D1373" s="1" t="str">
        <f t="shared" si="168"/>
        <v>18-29</v>
      </c>
      <c r="E1373" s="1" t="s">
        <v>36</v>
      </c>
      <c r="F1373" s="1" t="s">
        <v>2661</v>
      </c>
      <c r="G1373" s="1" t="s">
        <v>45</v>
      </c>
      <c r="H1373" s="1" t="s">
        <v>283</v>
      </c>
      <c r="I1373" s="1" t="s">
        <v>73</v>
      </c>
      <c r="J1373" s="1" t="s">
        <v>172</v>
      </c>
      <c r="K1373" s="1" t="str">
        <f t="shared" si="169"/>
        <v>ATL - PVG</v>
      </c>
      <c r="L1373" s="1">
        <v>11652</v>
      </c>
      <c r="M1373" s="1" t="str">
        <f t="shared" si="170"/>
        <v>Long-haul</v>
      </c>
      <c r="N1373" s="2">
        <v>0.94499999999999995</v>
      </c>
      <c r="O1373" s="2">
        <v>0.48388888888888887</v>
      </c>
      <c r="P1373" s="3">
        <v>45670</v>
      </c>
      <c r="Q1373" s="2">
        <v>0.95680555555555558</v>
      </c>
      <c r="R1373" s="2">
        <v>0.49569444444444444</v>
      </c>
      <c r="S1373" s="2">
        <f t="shared" si="171"/>
        <v>1.1805555555555625E-2</v>
      </c>
      <c r="T1373" s="2">
        <f t="shared" si="172"/>
        <v>1.1805555555555569E-2</v>
      </c>
      <c r="U1373" s="1">
        <v>17</v>
      </c>
      <c r="V1373" s="1" t="str">
        <f t="shared" si="173"/>
        <v>On-time</v>
      </c>
      <c r="W1373" s="1">
        <v>1014.32</v>
      </c>
      <c r="X1373" s="1" t="s">
        <v>37</v>
      </c>
      <c r="Y1373" s="1">
        <v>5</v>
      </c>
      <c r="Z1373" s="1" t="s">
        <v>32</v>
      </c>
      <c r="AA1373" s="1">
        <v>65.75</v>
      </c>
      <c r="AB1373" s="1">
        <v>59425.489307325501</v>
      </c>
      <c r="AC1373" s="1" t="s">
        <v>39</v>
      </c>
      <c r="AD1373" s="1">
        <v>3.06</v>
      </c>
      <c r="AE1373" s="1">
        <v>114465.88499999999</v>
      </c>
      <c r="AF1373" s="1">
        <v>38957.777999999998</v>
      </c>
      <c r="AG1373" s="6">
        <f t="shared" si="174"/>
        <v>0.34034400729964215</v>
      </c>
      <c r="AH1373">
        <f t="shared" si="175"/>
        <v>-75508.106999999989</v>
      </c>
    </row>
    <row r="1374" spans="1:34" x14ac:dyDescent="0.3">
      <c r="A1374" s="1" t="s">
        <v>2855</v>
      </c>
      <c r="B1374" s="1" t="s">
        <v>2856</v>
      </c>
      <c r="C1374" s="1">
        <v>68</v>
      </c>
      <c r="D1374" s="1" t="str">
        <f t="shared" si="168"/>
        <v>60-69</v>
      </c>
      <c r="E1374" s="1" t="s">
        <v>36</v>
      </c>
      <c r="F1374" s="1" t="s">
        <v>2661</v>
      </c>
      <c r="G1374" s="1" t="s">
        <v>27</v>
      </c>
      <c r="H1374" s="1" t="s">
        <v>283</v>
      </c>
      <c r="I1374" s="1" t="s">
        <v>73</v>
      </c>
      <c r="J1374" s="1" t="s">
        <v>172</v>
      </c>
      <c r="K1374" s="1" t="str">
        <f t="shared" si="169"/>
        <v>ATL - PVG</v>
      </c>
      <c r="L1374" s="1">
        <v>11652</v>
      </c>
      <c r="M1374" s="1" t="str">
        <f t="shared" si="170"/>
        <v>Long-haul</v>
      </c>
      <c r="N1374" s="2">
        <v>0.94499999999999995</v>
      </c>
      <c r="O1374" s="2">
        <v>0.48388888888888887</v>
      </c>
      <c r="P1374" s="3">
        <v>45664</v>
      </c>
      <c r="Q1374" s="2">
        <v>0.95680555555555558</v>
      </c>
      <c r="R1374" s="2">
        <v>0.49569444444444444</v>
      </c>
      <c r="S1374" s="2">
        <f t="shared" si="171"/>
        <v>1.1805555555555625E-2</v>
      </c>
      <c r="T1374" s="2">
        <f t="shared" si="172"/>
        <v>1.1805555555555569E-2</v>
      </c>
      <c r="U1374" s="1">
        <v>17</v>
      </c>
      <c r="V1374" s="1" t="str">
        <f t="shared" si="173"/>
        <v>On-time</v>
      </c>
      <c r="W1374" s="1">
        <v>1164.6600000000001</v>
      </c>
      <c r="X1374" s="1" t="s">
        <v>53</v>
      </c>
      <c r="Y1374" s="1">
        <v>5</v>
      </c>
      <c r="Z1374" s="1" t="s">
        <v>32</v>
      </c>
      <c r="AA1374" s="1">
        <v>178.61</v>
      </c>
      <c r="AB1374" s="1">
        <v>59224.578042012799</v>
      </c>
      <c r="AC1374" s="1" t="s">
        <v>33</v>
      </c>
      <c r="AD1374" s="1">
        <v>4.26</v>
      </c>
      <c r="AE1374" s="1">
        <v>114104.235</v>
      </c>
      <c r="AF1374" s="1">
        <v>44744.375999999997</v>
      </c>
      <c r="AG1374" s="6">
        <f t="shared" si="174"/>
        <v>0.39213597987839799</v>
      </c>
      <c r="AH1374">
        <f t="shared" si="175"/>
        <v>-69359.858999999997</v>
      </c>
    </row>
    <row r="1375" spans="1:34" x14ac:dyDescent="0.3">
      <c r="A1375" s="1" t="s">
        <v>2857</v>
      </c>
      <c r="B1375" s="1" t="s">
        <v>2858</v>
      </c>
      <c r="C1375" s="1">
        <v>40</v>
      </c>
      <c r="D1375" s="1" t="str">
        <f t="shared" si="168"/>
        <v>40-59</v>
      </c>
      <c r="E1375" s="1" t="s">
        <v>36</v>
      </c>
      <c r="F1375" s="1" t="s">
        <v>2661</v>
      </c>
      <c r="G1375" s="1" t="s">
        <v>45</v>
      </c>
      <c r="H1375" s="1" t="s">
        <v>304</v>
      </c>
      <c r="I1375" s="1" t="s">
        <v>305</v>
      </c>
      <c r="J1375" s="1" t="s">
        <v>30</v>
      </c>
      <c r="K1375" s="1" t="str">
        <f t="shared" si="169"/>
        <v>FRA - ORD</v>
      </c>
      <c r="L1375" s="1">
        <v>14406</v>
      </c>
      <c r="M1375" s="1" t="str">
        <f t="shared" si="170"/>
        <v>Long-haul</v>
      </c>
      <c r="N1375" s="2">
        <v>0.40773148148148147</v>
      </c>
      <c r="O1375" s="2">
        <v>7.4398148148148144E-2</v>
      </c>
      <c r="P1375" s="3">
        <v>45661</v>
      </c>
      <c r="Q1375" s="2">
        <v>0.40773148148148147</v>
      </c>
      <c r="R1375" s="2">
        <v>7.4398148148148144E-2</v>
      </c>
      <c r="S1375" s="2">
        <f t="shared" si="171"/>
        <v>0</v>
      </c>
      <c r="T1375" s="2">
        <f t="shared" si="172"/>
        <v>0</v>
      </c>
      <c r="U1375" s="1">
        <v>0</v>
      </c>
      <c r="V1375" s="1" t="str">
        <f t="shared" si="173"/>
        <v>On-time</v>
      </c>
      <c r="W1375" s="1">
        <v>1488.62</v>
      </c>
      <c r="X1375" s="1" t="s">
        <v>53</v>
      </c>
      <c r="Y1375" s="1">
        <v>3</v>
      </c>
      <c r="Z1375" s="1" t="s">
        <v>42</v>
      </c>
      <c r="AA1375" s="1">
        <v>85.39</v>
      </c>
      <c r="AB1375" s="1">
        <v>73520.724548516198</v>
      </c>
      <c r="AC1375" s="1" t="s">
        <v>39</v>
      </c>
      <c r="AD1375" s="1">
        <v>4.17</v>
      </c>
      <c r="AE1375" s="1">
        <v>93224.87</v>
      </c>
      <c r="AF1375" s="1">
        <v>95288.76</v>
      </c>
      <c r="AG1375" s="6">
        <f t="shared" si="174"/>
        <v>1.0221388348409604</v>
      </c>
      <c r="AH1375">
        <f t="shared" si="175"/>
        <v>2063.8899999999994</v>
      </c>
    </row>
    <row r="1376" spans="1:34" x14ac:dyDescent="0.3">
      <c r="A1376" s="1" t="s">
        <v>2859</v>
      </c>
      <c r="B1376" s="1" t="s">
        <v>2860</v>
      </c>
      <c r="C1376" s="1">
        <v>69</v>
      </c>
      <c r="D1376" s="1" t="str">
        <f t="shared" si="168"/>
        <v>60-69</v>
      </c>
      <c r="E1376" s="1" t="s">
        <v>36</v>
      </c>
      <c r="F1376" s="1" t="s">
        <v>2661</v>
      </c>
      <c r="G1376" s="1" t="s">
        <v>45</v>
      </c>
      <c r="H1376" s="1" t="s">
        <v>304</v>
      </c>
      <c r="I1376" s="1" t="s">
        <v>305</v>
      </c>
      <c r="J1376" s="1" t="s">
        <v>30</v>
      </c>
      <c r="K1376" s="1" t="str">
        <f t="shared" si="169"/>
        <v>FRA - ORD</v>
      </c>
      <c r="L1376" s="1">
        <v>14406</v>
      </c>
      <c r="M1376" s="1" t="str">
        <f t="shared" si="170"/>
        <v>Long-haul</v>
      </c>
      <c r="N1376" s="2">
        <v>0.40773148148148147</v>
      </c>
      <c r="O1376" s="2">
        <v>7.4398148148148144E-2</v>
      </c>
      <c r="P1376" s="3">
        <v>45659</v>
      </c>
      <c r="Q1376" s="2">
        <v>0.40773148148148147</v>
      </c>
      <c r="R1376" s="2">
        <v>7.4398148148148144E-2</v>
      </c>
      <c r="S1376" s="2">
        <f t="shared" si="171"/>
        <v>0</v>
      </c>
      <c r="T1376" s="2">
        <f t="shared" si="172"/>
        <v>0</v>
      </c>
      <c r="U1376" s="1">
        <v>0</v>
      </c>
      <c r="V1376" s="1" t="str">
        <f t="shared" si="173"/>
        <v>On-time</v>
      </c>
      <c r="W1376" s="1">
        <v>1161.02</v>
      </c>
      <c r="X1376" s="1" t="s">
        <v>37</v>
      </c>
      <c r="Y1376" s="1">
        <v>5</v>
      </c>
      <c r="Z1376" s="1" t="s">
        <v>46</v>
      </c>
      <c r="AA1376" s="1">
        <v>129.71</v>
      </c>
      <c r="AB1376" s="1">
        <v>73018.918375844602</v>
      </c>
      <c r="AC1376" s="1" t="s">
        <v>39</v>
      </c>
      <c r="AD1376" s="1">
        <v>3.12</v>
      </c>
      <c r="AE1376" s="1">
        <v>92622.7</v>
      </c>
      <c r="AF1376" s="1">
        <v>74331.22</v>
      </c>
      <c r="AG1376" s="6">
        <f t="shared" si="174"/>
        <v>0.80251622982271087</v>
      </c>
      <c r="AH1376">
        <f t="shared" si="175"/>
        <v>-18291.479999999996</v>
      </c>
    </row>
    <row r="1377" spans="1:34" x14ac:dyDescent="0.3">
      <c r="A1377" s="1" t="s">
        <v>2861</v>
      </c>
      <c r="B1377" s="1" t="s">
        <v>2862</v>
      </c>
      <c r="C1377" s="1">
        <v>46</v>
      </c>
      <c r="D1377" s="1" t="str">
        <f t="shared" si="168"/>
        <v>40-59</v>
      </c>
      <c r="E1377" s="1" t="s">
        <v>36</v>
      </c>
      <c r="F1377" s="1" t="s">
        <v>2661</v>
      </c>
      <c r="G1377" s="1" t="s">
        <v>45</v>
      </c>
      <c r="H1377" s="1" t="s">
        <v>304</v>
      </c>
      <c r="I1377" s="1" t="s">
        <v>305</v>
      </c>
      <c r="J1377" s="1" t="s">
        <v>30</v>
      </c>
      <c r="K1377" s="1" t="str">
        <f t="shared" si="169"/>
        <v>FRA - ORD</v>
      </c>
      <c r="L1377" s="1">
        <v>14406</v>
      </c>
      <c r="M1377" s="1" t="str">
        <f t="shared" si="170"/>
        <v>Long-haul</v>
      </c>
      <c r="N1377" s="2">
        <v>0.40773148148148147</v>
      </c>
      <c r="O1377" s="2">
        <v>7.4398148148148144E-2</v>
      </c>
      <c r="P1377" s="3">
        <v>45662</v>
      </c>
      <c r="Q1377" s="2">
        <v>0.40773148148148147</v>
      </c>
      <c r="R1377" s="2">
        <v>7.4398148148148144E-2</v>
      </c>
      <c r="S1377" s="2">
        <f t="shared" si="171"/>
        <v>0</v>
      </c>
      <c r="T1377" s="2">
        <f t="shared" si="172"/>
        <v>0</v>
      </c>
      <c r="U1377" s="1">
        <v>0</v>
      </c>
      <c r="V1377" s="1" t="str">
        <f t="shared" si="173"/>
        <v>On-time</v>
      </c>
      <c r="W1377" s="1">
        <v>763.9</v>
      </c>
      <c r="X1377" s="1" t="s">
        <v>37</v>
      </c>
      <c r="Y1377" s="1">
        <v>5</v>
      </c>
      <c r="Z1377" s="1" t="s">
        <v>38</v>
      </c>
      <c r="AA1377" s="1">
        <v>174.15</v>
      </c>
      <c r="AB1377" s="1">
        <v>72954.382974916502</v>
      </c>
      <c r="AC1377" s="1" t="s">
        <v>33</v>
      </c>
      <c r="AD1377" s="1">
        <v>3.13</v>
      </c>
      <c r="AE1377" s="1">
        <v>92545.26</v>
      </c>
      <c r="AF1377" s="1">
        <v>48924.43</v>
      </c>
      <c r="AG1377" s="6">
        <f t="shared" si="174"/>
        <v>0.52865408774042022</v>
      </c>
      <c r="AH1377">
        <f t="shared" si="175"/>
        <v>-43620.829999999994</v>
      </c>
    </row>
    <row r="1378" spans="1:34" x14ac:dyDescent="0.3">
      <c r="A1378" s="1" t="s">
        <v>2863</v>
      </c>
      <c r="B1378" s="1" t="s">
        <v>2864</v>
      </c>
      <c r="C1378" s="1">
        <v>37</v>
      </c>
      <c r="D1378" s="1" t="str">
        <f t="shared" si="168"/>
        <v>30-39</v>
      </c>
      <c r="E1378" s="1" t="s">
        <v>25</v>
      </c>
      <c r="F1378" s="1" t="s">
        <v>2661</v>
      </c>
      <c r="G1378" s="1" t="s">
        <v>45</v>
      </c>
      <c r="H1378" s="1" t="s">
        <v>304</v>
      </c>
      <c r="I1378" s="1" t="s">
        <v>305</v>
      </c>
      <c r="J1378" s="1" t="s">
        <v>30</v>
      </c>
      <c r="K1378" s="1" t="str">
        <f t="shared" si="169"/>
        <v>FRA - ORD</v>
      </c>
      <c r="L1378" s="1">
        <v>14406</v>
      </c>
      <c r="M1378" s="1" t="str">
        <f t="shared" si="170"/>
        <v>Long-haul</v>
      </c>
      <c r="N1378" s="2">
        <v>0.40773148148148147</v>
      </c>
      <c r="O1378" s="2">
        <v>7.4398148148148144E-2</v>
      </c>
      <c r="P1378" s="3">
        <v>45659</v>
      </c>
      <c r="Q1378" s="2">
        <v>0.40773148148148147</v>
      </c>
      <c r="R1378" s="2">
        <v>7.4398148148148144E-2</v>
      </c>
      <c r="S1378" s="2">
        <f t="shared" si="171"/>
        <v>0</v>
      </c>
      <c r="T1378" s="2">
        <f t="shared" si="172"/>
        <v>0</v>
      </c>
      <c r="U1378" s="1">
        <v>0</v>
      </c>
      <c r="V1378" s="1" t="str">
        <f t="shared" si="173"/>
        <v>On-time</v>
      </c>
      <c r="W1378" s="1">
        <v>1191.07</v>
      </c>
      <c r="X1378" s="1" t="s">
        <v>31</v>
      </c>
      <c r="Y1378" s="1">
        <v>3</v>
      </c>
      <c r="Z1378" s="1" t="s">
        <v>80</v>
      </c>
      <c r="AA1378" s="1">
        <v>7.02</v>
      </c>
      <c r="AB1378" s="1">
        <v>72551.259587100707</v>
      </c>
      <c r="AC1378" s="1" t="s">
        <v>39</v>
      </c>
      <c r="AD1378" s="1">
        <v>4.6900000000000004</v>
      </c>
      <c r="AE1378" s="1">
        <v>92061.51</v>
      </c>
      <c r="AF1378" s="1">
        <v>76229.88</v>
      </c>
      <c r="AG1378" s="6">
        <f t="shared" si="174"/>
        <v>0.8280320407518843</v>
      </c>
      <c r="AH1378">
        <f t="shared" si="175"/>
        <v>-15831.62999999999</v>
      </c>
    </row>
    <row r="1379" spans="1:34" x14ac:dyDescent="0.3">
      <c r="A1379" s="1" t="s">
        <v>2865</v>
      </c>
      <c r="B1379" s="1" t="s">
        <v>2866</v>
      </c>
      <c r="C1379" s="1">
        <v>35</v>
      </c>
      <c r="D1379" s="1" t="str">
        <f t="shared" si="168"/>
        <v>30-39</v>
      </c>
      <c r="E1379" s="1" t="s">
        <v>36</v>
      </c>
      <c r="F1379" s="1" t="s">
        <v>2661</v>
      </c>
      <c r="G1379" s="1" t="s">
        <v>27</v>
      </c>
      <c r="H1379" s="1" t="s">
        <v>324</v>
      </c>
      <c r="I1379" s="1" t="s">
        <v>172</v>
      </c>
      <c r="J1379" s="1" t="s">
        <v>259</v>
      </c>
      <c r="K1379" s="1" t="str">
        <f t="shared" si="169"/>
        <v>PVG - JFK</v>
      </c>
      <c r="L1379" s="1">
        <v>3625</v>
      </c>
      <c r="M1379" s="1" t="str">
        <f t="shared" si="170"/>
        <v xml:space="preserve">Short-haul </v>
      </c>
      <c r="N1379" s="2">
        <v>0.10141203703703704</v>
      </c>
      <c r="O1379" s="2">
        <v>0.26877314814814812</v>
      </c>
      <c r="P1379" s="3">
        <v>45668</v>
      </c>
      <c r="Q1379" s="2">
        <v>0.15627314814814816</v>
      </c>
      <c r="R1379" s="2">
        <v>0.32363425925925926</v>
      </c>
      <c r="S1379" s="2">
        <f t="shared" si="171"/>
        <v>5.4861111111111124E-2</v>
      </c>
      <c r="T1379" s="2">
        <f t="shared" si="172"/>
        <v>5.4861111111111138E-2</v>
      </c>
      <c r="U1379" s="1">
        <v>79</v>
      </c>
      <c r="V1379" s="1" t="str">
        <f t="shared" si="173"/>
        <v>Moderate-delay</v>
      </c>
      <c r="W1379" s="1">
        <v>962.97</v>
      </c>
      <c r="X1379" s="1" t="s">
        <v>31</v>
      </c>
      <c r="Y1379" s="1">
        <v>3</v>
      </c>
      <c r="Z1379" s="1" t="s">
        <v>80</v>
      </c>
      <c r="AA1379" s="1">
        <v>7.8</v>
      </c>
      <c r="AB1379" s="1">
        <v>19392.352987674301</v>
      </c>
      <c r="AC1379" s="1" t="s">
        <v>33</v>
      </c>
      <c r="AD1379" s="1">
        <v>3.38</v>
      </c>
      <c r="AE1379" s="1">
        <v>28270.82</v>
      </c>
      <c r="AF1379" s="1">
        <v>61631.64</v>
      </c>
      <c r="AG1379" s="6">
        <f t="shared" si="174"/>
        <v>2.1800443000945853</v>
      </c>
      <c r="AH1379">
        <f t="shared" si="175"/>
        <v>33360.82</v>
      </c>
    </row>
    <row r="1380" spans="1:34" x14ac:dyDescent="0.3">
      <c r="A1380" s="1" t="s">
        <v>2867</v>
      </c>
      <c r="B1380" s="1" t="s">
        <v>2868</v>
      </c>
      <c r="C1380" s="1">
        <v>58</v>
      </c>
      <c r="D1380" s="1" t="str">
        <f t="shared" si="168"/>
        <v>40-59</v>
      </c>
      <c r="E1380" s="1" t="s">
        <v>25</v>
      </c>
      <c r="F1380" s="1" t="s">
        <v>2661</v>
      </c>
      <c r="G1380" s="1" t="s">
        <v>45</v>
      </c>
      <c r="H1380" s="1" t="s">
        <v>324</v>
      </c>
      <c r="I1380" s="1" t="s">
        <v>172</v>
      </c>
      <c r="J1380" s="1" t="s">
        <v>259</v>
      </c>
      <c r="K1380" s="1" t="str">
        <f t="shared" si="169"/>
        <v>PVG - JFK</v>
      </c>
      <c r="L1380" s="1">
        <v>3625</v>
      </c>
      <c r="M1380" s="1" t="str">
        <f t="shared" si="170"/>
        <v xml:space="preserve">Short-haul </v>
      </c>
      <c r="N1380" s="2">
        <v>0.10141203703703704</v>
      </c>
      <c r="O1380" s="2">
        <v>0.26877314814814812</v>
      </c>
      <c r="P1380" s="3">
        <v>45665</v>
      </c>
      <c r="Q1380" s="2">
        <v>0.15627314814814816</v>
      </c>
      <c r="R1380" s="2">
        <v>0.32363425925925926</v>
      </c>
      <c r="S1380" s="2">
        <f t="shared" si="171"/>
        <v>5.4861111111111124E-2</v>
      </c>
      <c r="T1380" s="2">
        <f t="shared" si="172"/>
        <v>5.4861111111111138E-2</v>
      </c>
      <c r="U1380" s="1">
        <v>79</v>
      </c>
      <c r="V1380" s="1" t="str">
        <f t="shared" si="173"/>
        <v>Moderate-delay</v>
      </c>
      <c r="W1380" s="1">
        <v>1073.03</v>
      </c>
      <c r="X1380" s="1" t="s">
        <v>53</v>
      </c>
      <c r="Y1380" s="1">
        <v>5</v>
      </c>
      <c r="Z1380" s="1" t="s">
        <v>46</v>
      </c>
      <c r="AA1380" s="1">
        <v>22.29</v>
      </c>
      <c r="AB1380" s="1">
        <v>18635.047499878001</v>
      </c>
      <c r="AC1380" s="1" t="s">
        <v>33</v>
      </c>
      <c r="AD1380" s="1">
        <v>3.1</v>
      </c>
      <c r="AE1380" s="1">
        <v>27362.06</v>
      </c>
      <c r="AF1380" s="1">
        <v>68678.38</v>
      </c>
      <c r="AG1380" s="6">
        <f t="shared" si="174"/>
        <v>2.5099857247590278</v>
      </c>
      <c r="AH1380">
        <f t="shared" si="175"/>
        <v>41316.320000000007</v>
      </c>
    </row>
    <row r="1381" spans="1:34" x14ac:dyDescent="0.3">
      <c r="A1381" s="1" t="s">
        <v>2869</v>
      </c>
      <c r="B1381" s="1" t="s">
        <v>2870</v>
      </c>
      <c r="C1381" s="1">
        <v>62</v>
      </c>
      <c r="D1381" s="1" t="str">
        <f t="shared" si="168"/>
        <v>60-69</v>
      </c>
      <c r="E1381" s="1" t="s">
        <v>36</v>
      </c>
      <c r="F1381" s="1" t="s">
        <v>2661</v>
      </c>
      <c r="G1381" s="1" t="s">
        <v>27</v>
      </c>
      <c r="H1381" s="1" t="s">
        <v>324</v>
      </c>
      <c r="I1381" s="1" t="s">
        <v>172</v>
      </c>
      <c r="J1381" s="1" t="s">
        <v>259</v>
      </c>
      <c r="K1381" s="1" t="str">
        <f t="shared" si="169"/>
        <v>PVG - JFK</v>
      </c>
      <c r="L1381" s="1">
        <v>3625</v>
      </c>
      <c r="M1381" s="1" t="str">
        <f t="shared" si="170"/>
        <v xml:space="preserve">Short-haul </v>
      </c>
      <c r="N1381" s="2">
        <v>0.10141203703703704</v>
      </c>
      <c r="O1381" s="2">
        <v>0.26877314814814812</v>
      </c>
      <c r="P1381" s="3">
        <v>45671</v>
      </c>
      <c r="Q1381" s="2">
        <v>0.15627314814814816</v>
      </c>
      <c r="R1381" s="2">
        <v>0.32363425925925926</v>
      </c>
      <c r="S1381" s="2">
        <f t="shared" si="171"/>
        <v>5.4861111111111124E-2</v>
      </c>
      <c r="T1381" s="2">
        <f t="shared" si="172"/>
        <v>5.4861111111111138E-2</v>
      </c>
      <c r="U1381" s="1">
        <v>79</v>
      </c>
      <c r="V1381" s="1" t="str">
        <f t="shared" si="173"/>
        <v>Moderate-delay</v>
      </c>
      <c r="W1381" s="1">
        <v>1318.32</v>
      </c>
      <c r="X1381" s="1" t="s">
        <v>53</v>
      </c>
      <c r="Y1381" s="1">
        <v>5</v>
      </c>
      <c r="Z1381" s="1" t="s">
        <v>46</v>
      </c>
      <c r="AA1381" s="1">
        <v>127.24</v>
      </c>
      <c r="AB1381" s="1">
        <v>18667.1197605997</v>
      </c>
      <c r="AC1381" s="1" t="s">
        <v>39</v>
      </c>
      <c r="AD1381" s="1">
        <v>4.6399999999999997</v>
      </c>
      <c r="AE1381" s="1">
        <v>27400.54</v>
      </c>
      <c r="AF1381" s="1">
        <v>84397.93</v>
      </c>
      <c r="AG1381" s="6">
        <f t="shared" si="174"/>
        <v>3.0801557195588112</v>
      </c>
      <c r="AH1381">
        <f t="shared" si="175"/>
        <v>56997.389999999992</v>
      </c>
    </row>
    <row r="1382" spans="1:34" x14ac:dyDescent="0.3">
      <c r="A1382" s="1" t="s">
        <v>2871</v>
      </c>
      <c r="B1382" s="1" t="s">
        <v>2872</v>
      </c>
      <c r="C1382" s="1">
        <v>74</v>
      </c>
      <c r="D1382" s="1" t="str">
        <f t="shared" si="168"/>
        <v>70-80</v>
      </c>
      <c r="E1382" s="1" t="s">
        <v>36</v>
      </c>
      <c r="F1382" s="1" t="s">
        <v>2661</v>
      </c>
      <c r="G1382" s="1" t="s">
        <v>45</v>
      </c>
      <c r="H1382" s="1" t="s">
        <v>324</v>
      </c>
      <c r="I1382" s="1" t="s">
        <v>172</v>
      </c>
      <c r="J1382" s="1" t="s">
        <v>259</v>
      </c>
      <c r="K1382" s="1" t="str">
        <f t="shared" si="169"/>
        <v>PVG - JFK</v>
      </c>
      <c r="L1382" s="1">
        <v>3625</v>
      </c>
      <c r="M1382" s="1" t="str">
        <f t="shared" si="170"/>
        <v xml:space="preserve">Short-haul </v>
      </c>
      <c r="N1382" s="2">
        <v>0.10141203703703704</v>
      </c>
      <c r="O1382" s="2">
        <v>0.26877314814814812</v>
      </c>
      <c r="P1382" s="3">
        <v>45671</v>
      </c>
      <c r="Q1382" s="2">
        <v>0.15627314814814816</v>
      </c>
      <c r="R1382" s="2">
        <v>0.32363425925925926</v>
      </c>
      <c r="S1382" s="2">
        <f t="shared" si="171"/>
        <v>5.4861111111111124E-2</v>
      </c>
      <c r="T1382" s="2">
        <f t="shared" si="172"/>
        <v>5.4861111111111138E-2</v>
      </c>
      <c r="U1382" s="1">
        <v>79</v>
      </c>
      <c r="V1382" s="1" t="str">
        <f t="shared" si="173"/>
        <v>Moderate-delay</v>
      </c>
      <c r="W1382" s="1">
        <v>441.95</v>
      </c>
      <c r="X1382" s="1" t="s">
        <v>53</v>
      </c>
      <c r="Y1382" s="1">
        <v>5</v>
      </c>
      <c r="Z1382" s="1" t="s">
        <v>32</v>
      </c>
      <c r="AA1382" s="1">
        <v>2.38</v>
      </c>
      <c r="AB1382" s="1">
        <v>19440.472683234799</v>
      </c>
      <c r="AC1382" s="1" t="s">
        <v>39</v>
      </c>
      <c r="AD1382" s="1">
        <v>4.7699999999999996</v>
      </c>
      <c r="AE1382" s="1">
        <v>28328.57</v>
      </c>
      <c r="AF1382" s="1">
        <v>28285.279999999999</v>
      </c>
      <c r="AG1382" s="6">
        <f t="shared" si="174"/>
        <v>0.99847186073988203</v>
      </c>
      <c r="AH1382">
        <f t="shared" si="175"/>
        <v>-43.290000000000873</v>
      </c>
    </row>
    <row r="1383" spans="1:34" x14ac:dyDescent="0.3">
      <c r="A1383" s="1" t="s">
        <v>2873</v>
      </c>
      <c r="B1383" s="1" t="s">
        <v>2874</v>
      </c>
      <c r="C1383" s="1">
        <v>51</v>
      </c>
      <c r="D1383" s="1" t="str">
        <f t="shared" si="168"/>
        <v>40-59</v>
      </c>
      <c r="E1383" s="1" t="s">
        <v>36</v>
      </c>
      <c r="F1383" s="1" t="s">
        <v>2661</v>
      </c>
      <c r="G1383" s="1" t="s">
        <v>45</v>
      </c>
      <c r="H1383" s="1" t="s">
        <v>324</v>
      </c>
      <c r="I1383" s="1" t="s">
        <v>172</v>
      </c>
      <c r="J1383" s="1" t="s">
        <v>259</v>
      </c>
      <c r="K1383" s="1" t="str">
        <f t="shared" si="169"/>
        <v>PVG - JFK</v>
      </c>
      <c r="L1383" s="1">
        <v>3625</v>
      </c>
      <c r="M1383" s="1" t="str">
        <f t="shared" si="170"/>
        <v xml:space="preserve">Short-haul </v>
      </c>
      <c r="N1383" s="2">
        <v>0.10141203703703704</v>
      </c>
      <c r="O1383" s="2">
        <v>0.26877314814814812</v>
      </c>
      <c r="P1383" s="3">
        <v>45665</v>
      </c>
      <c r="Q1383" s="2">
        <v>0.15627314814814816</v>
      </c>
      <c r="R1383" s="2">
        <v>0.32363425925925926</v>
      </c>
      <c r="S1383" s="2">
        <f t="shared" si="171"/>
        <v>5.4861111111111124E-2</v>
      </c>
      <c r="T1383" s="2">
        <f t="shared" si="172"/>
        <v>5.4861111111111138E-2</v>
      </c>
      <c r="U1383" s="1">
        <v>79</v>
      </c>
      <c r="V1383" s="1" t="str">
        <f t="shared" si="173"/>
        <v>Moderate-delay</v>
      </c>
      <c r="W1383" s="1">
        <v>768.42</v>
      </c>
      <c r="X1383" s="1" t="s">
        <v>37</v>
      </c>
      <c r="Y1383" s="1">
        <v>5</v>
      </c>
      <c r="Z1383" s="1" t="s">
        <v>46</v>
      </c>
      <c r="AA1383" s="1">
        <v>9.08</v>
      </c>
      <c r="AB1383" s="1">
        <v>19552.203930351199</v>
      </c>
      <c r="AC1383" s="1" t="s">
        <v>33</v>
      </c>
      <c r="AD1383" s="1">
        <v>3.29</v>
      </c>
      <c r="AE1383" s="1">
        <v>28462.639999999999</v>
      </c>
      <c r="AF1383" s="1">
        <v>49180.7</v>
      </c>
      <c r="AG1383" s="6">
        <f t="shared" si="174"/>
        <v>1.7279036659986564</v>
      </c>
      <c r="AH1383">
        <f t="shared" si="175"/>
        <v>20718.059999999998</v>
      </c>
    </row>
    <row r="1384" spans="1:34" x14ac:dyDescent="0.3">
      <c r="A1384" s="1" t="s">
        <v>2875</v>
      </c>
      <c r="B1384" s="1" t="s">
        <v>2876</v>
      </c>
      <c r="C1384" s="1">
        <v>47</v>
      </c>
      <c r="D1384" s="1" t="str">
        <f t="shared" si="168"/>
        <v>40-59</v>
      </c>
      <c r="E1384" s="1" t="s">
        <v>25</v>
      </c>
      <c r="F1384" s="1" t="s">
        <v>2661</v>
      </c>
      <c r="G1384" s="1" t="s">
        <v>27</v>
      </c>
      <c r="H1384" s="1" t="s">
        <v>333</v>
      </c>
      <c r="I1384" s="1" t="s">
        <v>334</v>
      </c>
      <c r="J1384" s="1" t="s">
        <v>172</v>
      </c>
      <c r="K1384" s="1" t="str">
        <f t="shared" si="169"/>
        <v>AMS - PVG</v>
      </c>
      <c r="L1384" s="1">
        <v>4648</v>
      </c>
      <c r="M1384" s="1" t="str">
        <f t="shared" si="170"/>
        <v>Moderate-haul</v>
      </c>
      <c r="N1384" s="2">
        <v>0.70817129629629627</v>
      </c>
      <c r="O1384" s="2">
        <v>0.92275462962962962</v>
      </c>
      <c r="P1384" s="3">
        <v>45667</v>
      </c>
      <c r="Q1384" s="2">
        <v>0.81233796296296301</v>
      </c>
      <c r="R1384" s="2">
        <v>2.6921296296296297E-2</v>
      </c>
      <c r="S1384" s="2">
        <f t="shared" si="171"/>
        <v>0.10416666666666674</v>
      </c>
      <c r="T1384" s="2">
        <f t="shared" si="172"/>
        <v>0.10416666666666663</v>
      </c>
      <c r="U1384" s="1">
        <v>150</v>
      </c>
      <c r="V1384" s="1" t="str">
        <f t="shared" si="173"/>
        <v>Severe-delay</v>
      </c>
      <c r="W1384" s="1">
        <v>901.97</v>
      </c>
      <c r="X1384" s="1" t="s">
        <v>53</v>
      </c>
      <c r="Y1384" s="1">
        <v>5</v>
      </c>
      <c r="Z1384" s="1" t="s">
        <v>80</v>
      </c>
      <c r="AA1384" s="1">
        <v>86.63</v>
      </c>
      <c r="AB1384" s="1">
        <v>24372.013531927201</v>
      </c>
      <c r="AC1384" s="1" t="s">
        <v>39</v>
      </c>
      <c r="AD1384" s="1">
        <v>3.46</v>
      </c>
      <c r="AE1384" s="1">
        <v>34246.42</v>
      </c>
      <c r="AF1384" s="1">
        <v>57743.41</v>
      </c>
      <c r="AG1384" s="6">
        <f t="shared" si="174"/>
        <v>1.6861152202186391</v>
      </c>
      <c r="AH1384">
        <f t="shared" si="175"/>
        <v>23496.990000000005</v>
      </c>
    </row>
    <row r="1385" spans="1:34" x14ac:dyDescent="0.3">
      <c r="A1385" s="1" t="s">
        <v>2877</v>
      </c>
      <c r="B1385" s="1" t="s">
        <v>2878</v>
      </c>
      <c r="C1385" s="1">
        <v>47</v>
      </c>
      <c r="D1385" s="1" t="str">
        <f t="shared" si="168"/>
        <v>40-59</v>
      </c>
      <c r="E1385" s="1" t="s">
        <v>36</v>
      </c>
      <c r="F1385" s="1" t="s">
        <v>2661</v>
      </c>
      <c r="G1385" s="1" t="s">
        <v>27</v>
      </c>
      <c r="H1385" s="1" t="s">
        <v>333</v>
      </c>
      <c r="I1385" s="1" t="s">
        <v>334</v>
      </c>
      <c r="J1385" s="1" t="s">
        <v>172</v>
      </c>
      <c r="K1385" s="1" t="str">
        <f t="shared" si="169"/>
        <v>AMS - PVG</v>
      </c>
      <c r="L1385" s="1">
        <v>4648</v>
      </c>
      <c r="M1385" s="1" t="str">
        <f t="shared" si="170"/>
        <v>Moderate-haul</v>
      </c>
      <c r="N1385" s="2">
        <v>0.70817129629629627</v>
      </c>
      <c r="O1385" s="2">
        <v>0.92275462962962962</v>
      </c>
      <c r="P1385" s="3">
        <v>45670</v>
      </c>
      <c r="Q1385" s="2">
        <v>0.81233796296296301</v>
      </c>
      <c r="R1385" s="2">
        <v>2.6921296296296297E-2</v>
      </c>
      <c r="S1385" s="2">
        <f t="shared" si="171"/>
        <v>0.10416666666666674</v>
      </c>
      <c r="T1385" s="2">
        <f t="shared" si="172"/>
        <v>0.10416666666666663</v>
      </c>
      <c r="U1385" s="1">
        <v>150</v>
      </c>
      <c r="V1385" s="1" t="str">
        <f t="shared" si="173"/>
        <v>Severe-delay</v>
      </c>
      <c r="W1385" s="1">
        <v>589.01</v>
      </c>
      <c r="X1385" s="1" t="s">
        <v>37</v>
      </c>
      <c r="Y1385" s="1">
        <v>5</v>
      </c>
      <c r="Z1385" s="1" t="s">
        <v>42</v>
      </c>
      <c r="AA1385" s="1">
        <v>20.010000000000002</v>
      </c>
      <c r="AB1385" s="1">
        <v>24166.0164275889</v>
      </c>
      <c r="AC1385" s="1" t="s">
        <v>33</v>
      </c>
      <c r="AD1385" s="1">
        <v>4.0599999999999996</v>
      </c>
      <c r="AE1385" s="1">
        <v>33999.22</v>
      </c>
      <c r="AF1385" s="1">
        <v>37700.639999999999</v>
      </c>
      <c r="AG1385" s="6">
        <f t="shared" si="174"/>
        <v>1.1088677916728678</v>
      </c>
      <c r="AH1385">
        <f t="shared" si="175"/>
        <v>3701.4199999999983</v>
      </c>
    </row>
    <row r="1386" spans="1:34" x14ac:dyDescent="0.3">
      <c r="A1386" s="1" t="s">
        <v>2879</v>
      </c>
      <c r="B1386" s="1" t="s">
        <v>2880</v>
      </c>
      <c r="C1386" s="1">
        <v>42</v>
      </c>
      <c r="D1386" s="1" t="str">
        <f t="shared" si="168"/>
        <v>40-59</v>
      </c>
      <c r="E1386" s="1" t="s">
        <v>25</v>
      </c>
      <c r="F1386" s="1" t="s">
        <v>2661</v>
      </c>
      <c r="G1386" s="1" t="s">
        <v>27</v>
      </c>
      <c r="H1386" s="1" t="s">
        <v>333</v>
      </c>
      <c r="I1386" s="1" t="s">
        <v>334</v>
      </c>
      <c r="J1386" s="1" t="s">
        <v>172</v>
      </c>
      <c r="K1386" s="1" t="str">
        <f t="shared" si="169"/>
        <v>AMS - PVG</v>
      </c>
      <c r="L1386" s="1">
        <v>4648</v>
      </c>
      <c r="M1386" s="1" t="str">
        <f t="shared" si="170"/>
        <v>Moderate-haul</v>
      </c>
      <c r="N1386" s="2">
        <v>0.70817129629629627</v>
      </c>
      <c r="O1386" s="2">
        <v>0.92275462962962962</v>
      </c>
      <c r="P1386" s="3">
        <v>45671</v>
      </c>
      <c r="Q1386" s="2">
        <v>0.81233796296296301</v>
      </c>
      <c r="R1386" s="2">
        <v>2.6921296296296297E-2</v>
      </c>
      <c r="S1386" s="2">
        <f t="shared" si="171"/>
        <v>0.10416666666666674</v>
      </c>
      <c r="T1386" s="2">
        <f t="shared" si="172"/>
        <v>0.10416666666666663</v>
      </c>
      <c r="U1386" s="1">
        <v>150</v>
      </c>
      <c r="V1386" s="1" t="str">
        <f t="shared" si="173"/>
        <v>Severe-delay</v>
      </c>
      <c r="W1386" s="1">
        <v>1300.8699999999999</v>
      </c>
      <c r="X1386" s="1" t="s">
        <v>31</v>
      </c>
      <c r="Y1386" s="1">
        <v>5</v>
      </c>
      <c r="Z1386" s="1" t="s">
        <v>46</v>
      </c>
      <c r="AA1386" s="1">
        <v>30.99</v>
      </c>
      <c r="AB1386" s="1">
        <v>24470.125164931698</v>
      </c>
      <c r="AC1386" s="1" t="s">
        <v>33</v>
      </c>
      <c r="AD1386" s="1">
        <v>4.21</v>
      </c>
      <c r="AE1386" s="1">
        <v>34364.15</v>
      </c>
      <c r="AF1386" s="1">
        <v>83261.88</v>
      </c>
      <c r="AG1386" s="6">
        <f t="shared" si="174"/>
        <v>2.4229285461738468</v>
      </c>
      <c r="AH1386">
        <f t="shared" si="175"/>
        <v>48897.73</v>
      </c>
    </row>
    <row r="1387" spans="1:34" x14ac:dyDescent="0.3">
      <c r="A1387" s="1" t="s">
        <v>2881</v>
      </c>
      <c r="B1387" s="1" t="s">
        <v>2882</v>
      </c>
      <c r="C1387" s="1">
        <v>73</v>
      </c>
      <c r="D1387" s="1" t="str">
        <f t="shared" si="168"/>
        <v>70-80</v>
      </c>
      <c r="E1387" s="1" t="s">
        <v>25</v>
      </c>
      <c r="F1387" s="1" t="s">
        <v>2661</v>
      </c>
      <c r="G1387" s="1" t="s">
        <v>27</v>
      </c>
      <c r="H1387" s="1" t="s">
        <v>333</v>
      </c>
      <c r="I1387" s="1" t="s">
        <v>334</v>
      </c>
      <c r="J1387" s="1" t="s">
        <v>172</v>
      </c>
      <c r="K1387" s="1" t="str">
        <f t="shared" si="169"/>
        <v>AMS - PVG</v>
      </c>
      <c r="L1387" s="1">
        <v>4648</v>
      </c>
      <c r="M1387" s="1" t="str">
        <f t="shared" si="170"/>
        <v>Moderate-haul</v>
      </c>
      <c r="N1387" s="2">
        <v>0.70817129629629627</v>
      </c>
      <c r="O1387" s="2">
        <v>0.92275462962962962</v>
      </c>
      <c r="P1387" s="3">
        <v>45669</v>
      </c>
      <c r="Q1387" s="2">
        <v>0.81233796296296301</v>
      </c>
      <c r="R1387" s="2">
        <v>2.6921296296296297E-2</v>
      </c>
      <c r="S1387" s="2">
        <f t="shared" si="171"/>
        <v>0.10416666666666674</v>
      </c>
      <c r="T1387" s="2">
        <f t="shared" si="172"/>
        <v>0.10416666666666663</v>
      </c>
      <c r="U1387" s="1">
        <v>150</v>
      </c>
      <c r="V1387" s="1" t="str">
        <f t="shared" si="173"/>
        <v>Severe-delay</v>
      </c>
      <c r="W1387" s="1">
        <v>659.82</v>
      </c>
      <c r="X1387" s="1" t="s">
        <v>37</v>
      </c>
      <c r="Y1387" s="1">
        <v>5</v>
      </c>
      <c r="Z1387" s="1" t="s">
        <v>32</v>
      </c>
      <c r="AA1387" s="1">
        <v>135.63</v>
      </c>
      <c r="AB1387" s="1">
        <v>23875.532423849199</v>
      </c>
      <c r="AC1387" s="1" t="s">
        <v>33</v>
      </c>
      <c r="AD1387" s="1">
        <v>4.3499999999999996</v>
      </c>
      <c r="AE1387" s="1">
        <v>33650.639999999999</v>
      </c>
      <c r="AF1387" s="1">
        <v>42255.61</v>
      </c>
      <c r="AG1387" s="6">
        <f t="shared" si="174"/>
        <v>1.2557148987359528</v>
      </c>
      <c r="AH1387">
        <f t="shared" si="175"/>
        <v>8604.9700000000012</v>
      </c>
    </row>
    <row r="1388" spans="1:34" x14ac:dyDescent="0.3">
      <c r="A1388" s="1" t="s">
        <v>2883</v>
      </c>
      <c r="B1388" s="1" t="s">
        <v>2884</v>
      </c>
      <c r="C1388" s="1">
        <v>72</v>
      </c>
      <c r="D1388" s="1" t="str">
        <f t="shared" si="168"/>
        <v>70-80</v>
      </c>
      <c r="E1388" s="1" t="s">
        <v>25</v>
      </c>
      <c r="F1388" s="1" t="s">
        <v>2661</v>
      </c>
      <c r="G1388" s="1" t="s">
        <v>27</v>
      </c>
      <c r="H1388" s="1" t="s">
        <v>333</v>
      </c>
      <c r="I1388" s="1" t="s">
        <v>334</v>
      </c>
      <c r="J1388" s="1" t="s">
        <v>172</v>
      </c>
      <c r="K1388" s="1" t="str">
        <f t="shared" si="169"/>
        <v>AMS - PVG</v>
      </c>
      <c r="L1388" s="1">
        <v>4648</v>
      </c>
      <c r="M1388" s="1" t="str">
        <f t="shared" si="170"/>
        <v>Moderate-haul</v>
      </c>
      <c r="N1388" s="2">
        <v>0.70817129629629627</v>
      </c>
      <c r="O1388" s="2">
        <v>0.92275462962962962</v>
      </c>
      <c r="P1388" s="3">
        <v>45667</v>
      </c>
      <c r="Q1388" s="2">
        <v>0.81233796296296301</v>
      </c>
      <c r="R1388" s="2">
        <v>2.6921296296296297E-2</v>
      </c>
      <c r="S1388" s="2">
        <f t="shared" si="171"/>
        <v>0.10416666666666674</v>
      </c>
      <c r="T1388" s="2">
        <f t="shared" si="172"/>
        <v>0.10416666666666663</v>
      </c>
      <c r="U1388" s="1">
        <v>150</v>
      </c>
      <c r="V1388" s="1" t="str">
        <f t="shared" si="173"/>
        <v>Severe-delay</v>
      </c>
      <c r="W1388" s="1">
        <v>1483.01</v>
      </c>
      <c r="X1388" s="1" t="s">
        <v>53</v>
      </c>
      <c r="Y1388" s="1">
        <v>5</v>
      </c>
      <c r="Z1388" s="1" t="s">
        <v>32</v>
      </c>
      <c r="AA1388" s="1">
        <v>167.21</v>
      </c>
      <c r="AB1388" s="1">
        <v>24701.805262770598</v>
      </c>
      <c r="AC1388" s="1" t="s">
        <v>39</v>
      </c>
      <c r="AD1388" s="1">
        <v>3.71</v>
      </c>
      <c r="AE1388" s="1">
        <v>34642.17</v>
      </c>
      <c r="AF1388" s="1">
        <v>94946.08</v>
      </c>
      <c r="AG1388" s="6">
        <f t="shared" si="174"/>
        <v>2.740765950862778</v>
      </c>
      <c r="AH1388">
        <f t="shared" si="175"/>
        <v>60303.91</v>
      </c>
    </row>
    <row r="1389" spans="1:34" x14ac:dyDescent="0.3">
      <c r="A1389" s="1" t="s">
        <v>2885</v>
      </c>
      <c r="B1389" s="1" t="s">
        <v>2886</v>
      </c>
      <c r="C1389" s="1">
        <v>42</v>
      </c>
      <c r="D1389" s="1" t="str">
        <f t="shared" si="168"/>
        <v>40-59</v>
      </c>
      <c r="E1389" s="1" t="s">
        <v>25</v>
      </c>
      <c r="F1389" s="1" t="s">
        <v>2661</v>
      </c>
      <c r="G1389" s="1" t="s">
        <v>27</v>
      </c>
      <c r="H1389" s="1" t="s">
        <v>349</v>
      </c>
      <c r="I1389" s="1" t="s">
        <v>214</v>
      </c>
      <c r="J1389" s="1" t="s">
        <v>29</v>
      </c>
      <c r="K1389" s="1" t="str">
        <f t="shared" si="169"/>
        <v>DEL - LHR</v>
      </c>
      <c r="L1389" s="1">
        <v>3765</v>
      </c>
      <c r="M1389" s="1" t="str">
        <f t="shared" si="170"/>
        <v xml:space="preserve">Short-haul </v>
      </c>
      <c r="N1389" s="2">
        <v>0.88836805555555554</v>
      </c>
      <c r="O1389" s="2">
        <v>6.267361111111111E-2</v>
      </c>
      <c r="P1389" s="3">
        <v>45659</v>
      </c>
      <c r="Q1389" s="2">
        <v>0.8911458333333333</v>
      </c>
      <c r="R1389" s="2">
        <v>6.5451388888888892E-2</v>
      </c>
      <c r="S1389" s="2">
        <f t="shared" si="171"/>
        <v>2.7777777777777679E-3</v>
      </c>
      <c r="T1389" s="2">
        <f t="shared" si="172"/>
        <v>2.7777777777777818E-3</v>
      </c>
      <c r="U1389" s="1">
        <v>4</v>
      </c>
      <c r="V1389" s="1" t="str">
        <f t="shared" si="173"/>
        <v>On-time</v>
      </c>
      <c r="W1389" s="1">
        <v>1094.5999999999999</v>
      </c>
      <c r="X1389" s="1" t="s">
        <v>31</v>
      </c>
      <c r="Y1389" s="1">
        <v>5</v>
      </c>
      <c r="Z1389" s="1" t="s">
        <v>80</v>
      </c>
      <c r="AA1389" s="1">
        <v>39.340000000000003</v>
      </c>
      <c r="AB1389" s="1">
        <v>20323.483698667202</v>
      </c>
      <c r="AC1389" s="1" t="s">
        <v>39</v>
      </c>
      <c r="AD1389" s="1">
        <v>3.41</v>
      </c>
      <c r="AE1389" s="1">
        <v>29388.18</v>
      </c>
      <c r="AF1389" s="1">
        <v>70062.27</v>
      </c>
      <c r="AG1389" s="6">
        <f t="shared" si="174"/>
        <v>2.3840288850823699</v>
      </c>
      <c r="AH1389">
        <f t="shared" si="175"/>
        <v>40674.090000000004</v>
      </c>
    </row>
    <row r="1390" spans="1:34" x14ac:dyDescent="0.3">
      <c r="A1390" s="1" t="s">
        <v>2887</v>
      </c>
      <c r="B1390" s="1" t="s">
        <v>2888</v>
      </c>
      <c r="C1390" s="1">
        <v>69</v>
      </c>
      <c r="D1390" s="1" t="str">
        <f t="shared" si="168"/>
        <v>60-69</v>
      </c>
      <c r="E1390" s="1" t="s">
        <v>25</v>
      </c>
      <c r="F1390" s="1" t="s">
        <v>2661</v>
      </c>
      <c r="G1390" s="1" t="s">
        <v>27</v>
      </c>
      <c r="H1390" s="1" t="s">
        <v>349</v>
      </c>
      <c r="I1390" s="1" t="s">
        <v>214</v>
      </c>
      <c r="J1390" s="1" t="s">
        <v>29</v>
      </c>
      <c r="K1390" s="1" t="str">
        <f t="shared" si="169"/>
        <v>DEL - LHR</v>
      </c>
      <c r="L1390" s="1">
        <v>3765</v>
      </c>
      <c r="M1390" s="1" t="str">
        <f t="shared" si="170"/>
        <v xml:space="preserve">Short-haul </v>
      </c>
      <c r="N1390" s="2">
        <v>0.88836805555555554</v>
      </c>
      <c r="O1390" s="2">
        <v>6.267361111111111E-2</v>
      </c>
      <c r="P1390" s="3">
        <v>45665</v>
      </c>
      <c r="Q1390" s="2">
        <v>0.8911458333333333</v>
      </c>
      <c r="R1390" s="2">
        <v>6.5451388888888892E-2</v>
      </c>
      <c r="S1390" s="2">
        <f t="shared" si="171"/>
        <v>2.7777777777777679E-3</v>
      </c>
      <c r="T1390" s="2">
        <f t="shared" si="172"/>
        <v>2.7777777777777818E-3</v>
      </c>
      <c r="U1390" s="1">
        <v>4</v>
      </c>
      <c r="V1390" s="1" t="str">
        <f t="shared" si="173"/>
        <v>On-time</v>
      </c>
      <c r="W1390" s="1">
        <v>257.51</v>
      </c>
      <c r="X1390" s="1" t="s">
        <v>31</v>
      </c>
      <c r="Y1390" s="1">
        <v>5</v>
      </c>
      <c r="Z1390" s="1" t="s">
        <v>42</v>
      </c>
      <c r="AA1390" s="1">
        <v>16.82</v>
      </c>
      <c r="AB1390" s="1">
        <v>20210.966220152299</v>
      </c>
      <c r="AC1390" s="1" t="s">
        <v>39</v>
      </c>
      <c r="AD1390" s="1">
        <v>4.91</v>
      </c>
      <c r="AE1390" s="1">
        <v>29253.16</v>
      </c>
      <c r="AF1390" s="1">
        <v>16484</v>
      </c>
      <c r="AG1390" s="6">
        <f t="shared" si="174"/>
        <v>0.56349467886546278</v>
      </c>
      <c r="AH1390">
        <f t="shared" si="175"/>
        <v>-12769.16</v>
      </c>
    </row>
    <row r="1391" spans="1:34" x14ac:dyDescent="0.3">
      <c r="A1391" s="1" t="s">
        <v>2889</v>
      </c>
      <c r="B1391" s="1" t="s">
        <v>2408</v>
      </c>
      <c r="C1391" s="1">
        <v>45</v>
      </c>
      <c r="D1391" s="1" t="str">
        <f t="shared" si="168"/>
        <v>40-59</v>
      </c>
      <c r="E1391" s="1" t="s">
        <v>25</v>
      </c>
      <c r="F1391" s="1" t="s">
        <v>2661</v>
      </c>
      <c r="G1391" s="1" t="s">
        <v>27</v>
      </c>
      <c r="H1391" s="1" t="s">
        <v>349</v>
      </c>
      <c r="I1391" s="1" t="s">
        <v>214</v>
      </c>
      <c r="J1391" s="1" t="s">
        <v>29</v>
      </c>
      <c r="K1391" s="1" t="str">
        <f t="shared" si="169"/>
        <v>DEL - LHR</v>
      </c>
      <c r="L1391" s="1">
        <v>3765</v>
      </c>
      <c r="M1391" s="1" t="str">
        <f t="shared" si="170"/>
        <v xml:space="preserve">Short-haul </v>
      </c>
      <c r="N1391" s="2">
        <v>0.88836805555555554</v>
      </c>
      <c r="O1391" s="2">
        <v>6.267361111111111E-2</v>
      </c>
      <c r="P1391" s="3">
        <v>45663</v>
      </c>
      <c r="Q1391" s="2">
        <v>0.8911458333333333</v>
      </c>
      <c r="R1391" s="2">
        <v>6.5451388888888892E-2</v>
      </c>
      <c r="S1391" s="2">
        <f t="shared" si="171"/>
        <v>2.7777777777777679E-3</v>
      </c>
      <c r="T1391" s="2">
        <f t="shared" si="172"/>
        <v>2.7777777777777818E-3</v>
      </c>
      <c r="U1391" s="1">
        <v>4</v>
      </c>
      <c r="V1391" s="1" t="str">
        <f t="shared" si="173"/>
        <v>On-time</v>
      </c>
      <c r="W1391" s="1">
        <v>1340.51</v>
      </c>
      <c r="X1391" s="1" t="s">
        <v>31</v>
      </c>
      <c r="Y1391" s="1">
        <v>5</v>
      </c>
      <c r="Z1391" s="1" t="s">
        <v>42</v>
      </c>
      <c r="AA1391" s="1">
        <v>61.29</v>
      </c>
      <c r="AB1391" s="1">
        <v>19472.276036993499</v>
      </c>
      <c r="AC1391" s="1" t="s">
        <v>39</v>
      </c>
      <c r="AD1391" s="1">
        <v>4.95</v>
      </c>
      <c r="AE1391" s="1">
        <v>28366.73</v>
      </c>
      <c r="AF1391" s="1">
        <v>85804.9</v>
      </c>
      <c r="AG1391" s="6">
        <f t="shared" si="174"/>
        <v>3.0248428352510142</v>
      </c>
      <c r="AH1391">
        <f t="shared" si="175"/>
        <v>57438.17</v>
      </c>
    </row>
    <row r="1392" spans="1:34" x14ac:dyDescent="0.3">
      <c r="A1392" s="1" t="s">
        <v>2890</v>
      </c>
      <c r="B1392" s="1" t="s">
        <v>2891</v>
      </c>
      <c r="C1392" s="1">
        <v>45</v>
      </c>
      <c r="D1392" s="1" t="str">
        <f t="shared" si="168"/>
        <v>40-59</v>
      </c>
      <c r="E1392" s="1" t="s">
        <v>36</v>
      </c>
      <c r="F1392" s="1" t="s">
        <v>2661</v>
      </c>
      <c r="G1392" s="1" t="s">
        <v>27</v>
      </c>
      <c r="H1392" s="1" t="s">
        <v>349</v>
      </c>
      <c r="I1392" s="1" t="s">
        <v>214</v>
      </c>
      <c r="J1392" s="1" t="s">
        <v>29</v>
      </c>
      <c r="K1392" s="1" t="str">
        <f t="shared" si="169"/>
        <v>DEL - LHR</v>
      </c>
      <c r="L1392" s="1">
        <v>3765</v>
      </c>
      <c r="M1392" s="1" t="str">
        <f t="shared" si="170"/>
        <v xml:space="preserve">Short-haul </v>
      </c>
      <c r="N1392" s="2">
        <v>0.88836805555555554</v>
      </c>
      <c r="O1392" s="2">
        <v>6.267361111111111E-2</v>
      </c>
      <c r="P1392" s="3">
        <v>45662</v>
      </c>
      <c r="Q1392" s="2">
        <v>0.8911458333333333</v>
      </c>
      <c r="R1392" s="2">
        <v>6.5451388888888892E-2</v>
      </c>
      <c r="S1392" s="2">
        <f t="shared" si="171"/>
        <v>2.7777777777777679E-3</v>
      </c>
      <c r="T1392" s="2">
        <f t="shared" si="172"/>
        <v>2.7777777777777818E-3</v>
      </c>
      <c r="U1392" s="1">
        <v>4</v>
      </c>
      <c r="V1392" s="1" t="str">
        <f t="shared" si="173"/>
        <v>On-time</v>
      </c>
      <c r="W1392" s="1">
        <v>1235.21</v>
      </c>
      <c r="X1392" s="1" t="s">
        <v>53</v>
      </c>
      <c r="Y1392" s="1">
        <v>5</v>
      </c>
      <c r="Z1392" s="1" t="s">
        <v>38</v>
      </c>
      <c r="AA1392" s="1">
        <v>39.89</v>
      </c>
      <c r="AB1392" s="1">
        <v>19700.9255952284</v>
      </c>
      <c r="AC1392" s="1" t="s">
        <v>33</v>
      </c>
      <c r="AD1392" s="1">
        <v>4.16</v>
      </c>
      <c r="AE1392" s="1">
        <v>28641.11</v>
      </c>
      <c r="AF1392" s="1">
        <v>79061.42</v>
      </c>
      <c r="AG1392" s="6">
        <f t="shared" si="174"/>
        <v>2.7604174558877079</v>
      </c>
      <c r="AH1392">
        <f t="shared" si="175"/>
        <v>50420.31</v>
      </c>
    </row>
    <row r="1393" spans="1:34" x14ac:dyDescent="0.3">
      <c r="A1393" s="1" t="s">
        <v>2892</v>
      </c>
      <c r="B1393" s="1" t="s">
        <v>2893</v>
      </c>
      <c r="C1393" s="1">
        <v>68</v>
      </c>
      <c r="D1393" s="1" t="str">
        <f t="shared" si="168"/>
        <v>60-69</v>
      </c>
      <c r="E1393" s="1" t="s">
        <v>25</v>
      </c>
      <c r="F1393" s="1" t="s">
        <v>2661</v>
      </c>
      <c r="G1393" s="1" t="s">
        <v>45</v>
      </c>
      <c r="H1393" s="1" t="s">
        <v>349</v>
      </c>
      <c r="I1393" s="1" t="s">
        <v>214</v>
      </c>
      <c r="J1393" s="1" t="s">
        <v>29</v>
      </c>
      <c r="K1393" s="1" t="str">
        <f t="shared" si="169"/>
        <v>DEL - LHR</v>
      </c>
      <c r="L1393" s="1">
        <v>3765</v>
      </c>
      <c r="M1393" s="1" t="str">
        <f t="shared" si="170"/>
        <v xml:space="preserve">Short-haul </v>
      </c>
      <c r="N1393" s="2">
        <v>0.88836805555555554</v>
      </c>
      <c r="O1393" s="2">
        <v>6.267361111111111E-2</v>
      </c>
      <c r="P1393" s="3">
        <v>45658</v>
      </c>
      <c r="Q1393" s="2">
        <v>0.8911458333333333</v>
      </c>
      <c r="R1393" s="2">
        <v>6.5451388888888892E-2</v>
      </c>
      <c r="S1393" s="2">
        <f t="shared" si="171"/>
        <v>2.7777777777777679E-3</v>
      </c>
      <c r="T1393" s="2">
        <f t="shared" si="172"/>
        <v>2.7777777777777818E-3</v>
      </c>
      <c r="U1393" s="1">
        <v>4</v>
      </c>
      <c r="V1393" s="1" t="str">
        <f t="shared" si="173"/>
        <v>On-time</v>
      </c>
      <c r="W1393" s="1">
        <v>946.5</v>
      </c>
      <c r="X1393" s="1" t="s">
        <v>31</v>
      </c>
      <c r="Y1393" s="1">
        <v>5</v>
      </c>
      <c r="Z1393" s="1" t="s">
        <v>42</v>
      </c>
      <c r="AA1393" s="1">
        <v>13.9</v>
      </c>
      <c r="AB1393" s="1">
        <v>19485.483207507099</v>
      </c>
      <c r="AC1393" s="1" t="s">
        <v>33</v>
      </c>
      <c r="AD1393" s="1">
        <v>3.9</v>
      </c>
      <c r="AE1393" s="1">
        <v>28382.58</v>
      </c>
      <c r="AF1393" s="1">
        <v>60578.78</v>
      </c>
      <c r="AG1393" s="6">
        <f t="shared" si="174"/>
        <v>2.1343648110918738</v>
      </c>
      <c r="AH1393">
        <f t="shared" si="175"/>
        <v>32196.199999999997</v>
      </c>
    </row>
    <row r="1394" spans="1:34" x14ac:dyDescent="0.3">
      <c r="A1394" s="1" t="s">
        <v>2894</v>
      </c>
      <c r="B1394" s="1" t="s">
        <v>2895</v>
      </c>
      <c r="C1394" s="1">
        <v>23</v>
      </c>
      <c r="D1394" s="1" t="str">
        <f t="shared" si="168"/>
        <v>18-29</v>
      </c>
      <c r="E1394" s="1" t="s">
        <v>36</v>
      </c>
      <c r="F1394" s="1" t="s">
        <v>2661</v>
      </c>
      <c r="G1394" s="1" t="s">
        <v>27</v>
      </c>
      <c r="H1394" s="1" t="s">
        <v>349</v>
      </c>
      <c r="I1394" s="1" t="s">
        <v>214</v>
      </c>
      <c r="J1394" s="1" t="s">
        <v>29</v>
      </c>
      <c r="K1394" s="1" t="str">
        <f t="shared" si="169"/>
        <v>DEL - LHR</v>
      </c>
      <c r="L1394" s="1">
        <v>3765</v>
      </c>
      <c r="M1394" s="1" t="str">
        <f t="shared" si="170"/>
        <v xml:space="preserve">Short-haul </v>
      </c>
      <c r="N1394" s="2">
        <v>0.88836805555555554</v>
      </c>
      <c r="O1394" s="2">
        <v>6.267361111111111E-2</v>
      </c>
      <c r="P1394" s="3">
        <v>45660</v>
      </c>
      <c r="Q1394" s="2">
        <v>0.8911458333333333</v>
      </c>
      <c r="R1394" s="2">
        <v>6.5451388888888892E-2</v>
      </c>
      <c r="S1394" s="2">
        <f t="shared" si="171"/>
        <v>2.7777777777777679E-3</v>
      </c>
      <c r="T1394" s="2">
        <f t="shared" si="172"/>
        <v>2.7777777777777818E-3</v>
      </c>
      <c r="U1394" s="1">
        <v>4</v>
      </c>
      <c r="V1394" s="1" t="str">
        <f t="shared" si="173"/>
        <v>On-time</v>
      </c>
      <c r="W1394" s="1">
        <v>643.91</v>
      </c>
      <c r="X1394" s="1" t="s">
        <v>31</v>
      </c>
      <c r="Y1394" s="1">
        <v>5</v>
      </c>
      <c r="Z1394" s="1" t="s">
        <v>80</v>
      </c>
      <c r="AA1394" s="1">
        <v>28.6</v>
      </c>
      <c r="AB1394" s="1">
        <v>19874.4533774394</v>
      </c>
      <c r="AC1394" s="1" t="s">
        <v>39</v>
      </c>
      <c r="AD1394" s="1">
        <v>4.7</v>
      </c>
      <c r="AE1394" s="1">
        <v>28849.34</v>
      </c>
      <c r="AF1394" s="1">
        <v>41215.96</v>
      </c>
      <c r="AG1394" s="6">
        <f t="shared" si="174"/>
        <v>1.428662146170415</v>
      </c>
      <c r="AH1394">
        <f t="shared" si="175"/>
        <v>12366.619999999999</v>
      </c>
    </row>
    <row r="1395" spans="1:34" x14ac:dyDescent="0.3">
      <c r="A1395" s="1" t="s">
        <v>2896</v>
      </c>
      <c r="B1395" s="1" t="s">
        <v>2897</v>
      </c>
      <c r="C1395" s="1">
        <v>66</v>
      </c>
      <c r="D1395" s="1" t="str">
        <f t="shared" si="168"/>
        <v>60-69</v>
      </c>
      <c r="E1395" s="1" t="s">
        <v>25</v>
      </c>
      <c r="F1395" s="1" t="s">
        <v>2661</v>
      </c>
      <c r="G1395" s="1" t="s">
        <v>45</v>
      </c>
      <c r="H1395" s="1" t="s">
        <v>370</v>
      </c>
      <c r="I1395" s="1" t="s">
        <v>153</v>
      </c>
      <c r="J1395" s="1" t="s">
        <v>334</v>
      </c>
      <c r="K1395" s="1" t="str">
        <f t="shared" si="169"/>
        <v>DEN - AMS</v>
      </c>
      <c r="L1395" s="1">
        <v>7175</v>
      </c>
      <c r="M1395" s="1" t="str">
        <f t="shared" si="170"/>
        <v>Moderate-haul</v>
      </c>
      <c r="N1395" s="2">
        <v>0.68959490740740736</v>
      </c>
      <c r="O1395" s="2">
        <v>2.1539351851851851E-2</v>
      </c>
      <c r="P1395" s="3">
        <v>45665</v>
      </c>
      <c r="Q1395" s="2">
        <v>0.79584490740740743</v>
      </c>
      <c r="R1395" s="2">
        <v>0.12778935185185186</v>
      </c>
      <c r="S1395" s="2">
        <f t="shared" si="171"/>
        <v>0.10625000000000007</v>
      </c>
      <c r="T1395" s="2">
        <f t="shared" si="172"/>
        <v>0.10625000000000001</v>
      </c>
      <c r="U1395" s="1">
        <v>153</v>
      </c>
      <c r="V1395" s="1" t="str">
        <f t="shared" si="173"/>
        <v>Severe-delay</v>
      </c>
      <c r="W1395" s="1">
        <v>89.22</v>
      </c>
      <c r="X1395" s="1" t="s">
        <v>37</v>
      </c>
      <c r="Y1395" s="1">
        <v>5</v>
      </c>
      <c r="Z1395" s="1" t="s">
        <v>46</v>
      </c>
      <c r="AA1395" s="1">
        <v>137.25</v>
      </c>
      <c r="AB1395" s="1">
        <v>36856.290930067902</v>
      </c>
      <c r="AC1395" s="1" t="s">
        <v>39</v>
      </c>
      <c r="AD1395" s="1">
        <v>3.52</v>
      </c>
      <c r="AE1395" s="1">
        <v>49227.55</v>
      </c>
      <c r="AF1395" s="1">
        <v>5737.53</v>
      </c>
      <c r="AG1395" s="6">
        <f t="shared" si="174"/>
        <v>0.11655119948077854</v>
      </c>
      <c r="AH1395">
        <f t="shared" si="175"/>
        <v>-43490.020000000004</v>
      </c>
    </row>
    <row r="1396" spans="1:34" x14ac:dyDescent="0.3">
      <c r="A1396" s="1" t="s">
        <v>2898</v>
      </c>
      <c r="B1396" s="1" t="s">
        <v>2899</v>
      </c>
      <c r="C1396" s="1">
        <v>19</v>
      </c>
      <c r="D1396" s="1" t="str">
        <f t="shared" si="168"/>
        <v>18-29</v>
      </c>
      <c r="E1396" s="1" t="s">
        <v>25</v>
      </c>
      <c r="F1396" s="1" t="s">
        <v>2661</v>
      </c>
      <c r="G1396" s="1" t="s">
        <v>27</v>
      </c>
      <c r="H1396" s="1" t="s">
        <v>370</v>
      </c>
      <c r="I1396" s="1" t="s">
        <v>153</v>
      </c>
      <c r="J1396" s="1" t="s">
        <v>334</v>
      </c>
      <c r="K1396" s="1" t="str">
        <f t="shared" si="169"/>
        <v>DEN - AMS</v>
      </c>
      <c r="L1396" s="1">
        <v>7175</v>
      </c>
      <c r="M1396" s="1" t="str">
        <f t="shared" si="170"/>
        <v>Moderate-haul</v>
      </c>
      <c r="N1396" s="2">
        <v>0.68959490740740736</v>
      </c>
      <c r="O1396" s="2">
        <v>2.1539351851851851E-2</v>
      </c>
      <c r="P1396" s="3">
        <v>45665</v>
      </c>
      <c r="Q1396" s="2">
        <v>0.79584490740740743</v>
      </c>
      <c r="R1396" s="2">
        <v>0.12778935185185186</v>
      </c>
      <c r="S1396" s="2">
        <f t="shared" si="171"/>
        <v>0.10625000000000007</v>
      </c>
      <c r="T1396" s="2">
        <f t="shared" si="172"/>
        <v>0.10625000000000001</v>
      </c>
      <c r="U1396" s="1">
        <v>153</v>
      </c>
      <c r="V1396" s="1" t="str">
        <f t="shared" si="173"/>
        <v>Severe-delay</v>
      </c>
      <c r="W1396" s="1">
        <v>1460.55</v>
      </c>
      <c r="X1396" s="1" t="s">
        <v>53</v>
      </c>
      <c r="Y1396" s="1">
        <v>5</v>
      </c>
      <c r="Z1396" s="1" t="s">
        <v>80</v>
      </c>
      <c r="AA1396" s="1">
        <v>124.9</v>
      </c>
      <c r="AB1396" s="1">
        <v>36432.148981326798</v>
      </c>
      <c r="AC1396" s="1" t="s">
        <v>39</v>
      </c>
      <c r="AD1396" s="1">
        <v>3.95</v>
      </c>
      <c r="AE1396" s="1">
        <v>48718.58</v>
      </c>
      <c r="AF1396" s="1">
        <v>93500.18</v>
      </c>
      <c r="AG1396" s="6">
        <f t="shared" si="174"/>
        <v>1.9191893523990229</v>
      </c>
      <c r="AH1396">
        <f t="shared" si="175"/>
        <v>44781.599999999991</v>
      </c>
    </row>
    <row r="1397" spans="1:34" x14ac:dyDescent="0.3">
      <c r="A1397" s="1" t="s">
        <v>2900</v>
      </c>
      <c r="B1397" s="1" t="s">
        <v>2901</v>
      </c>
      <c r="C1397" s="1">
        <v>69</v>
      </c>
      <c r="D1397" s="1" t="str">
        <f t="shared" si="168"/>
        <v>60-69</v>
      </c>
      <c r="E1397" s="1" t="s">
        <v>36</v>
      </c>
      <c r="F1397" s="1" t="s">
        <v>2661</v>
      </c>
      <c r="G1397" s="1" t="s">
        <v>45</v>
      </c>
      <c r="H1397" s="1" t="s">
        <v>370</v>
      </c>
      <c r="I1397" s="1" t="s">
        <v>153</v>
      </c>
      <c r="J1397" s="1" t="s">
        <v>334</v>
      </c>
      <c r="K1397" s="1" t="str">
        <f t="shared" si="169"/>
        <v>DEN - AMS</v>
      </c>
      <c r="L1397" s="1">
        <v>7175</v>
      </c>
      <c r="M1397" s="1" t="str">
        <f t="shared" si="170"/>
        <v>Moderate-haul</v>
      </c>
      <c r="N1397" s="2">
        <v>0.68959490740740736</v>
      </c>
      <c r="O1397" s="2">
        <v>2.1539351851851851E-2</v>
      </c>
      <c r="P1397" s="3">
        <v>45663</v>
      </c>
      <c r="Q1397" s="2">
        <v>0.79584490740740743</v>
      </c>
      <c r="R1397" s="2">
        <v>0.12778935185185186</v>
      </c>
      <c r="S1397" s="2">
        <f t="shared" si="171"/>
        <v>0.10625000000000007</v>
      </c>
      <c r="T1397" s="2">
        <f t="shared" si="172"/>
        <v>0.10625000000000001</v>
      </c>
      <c r="U1397" s="1">
        <v>153</v>
      </c>
      <c r="V1397" s="1" t="str">
        <f t="shared" si="173"/>
        <v>Severe-delay</v>
      </c>
      <c r="W1397" s="1">
        <v>1408.2</v>
      </c>
      <c r="X1397" s="1" t="s">
        <v>37</v>
      </c>
      <c r="Y1397" s="1">
        <v>5</v>
      </c>
      <c r="Z1397" s="1" t="s">
        <v>80</v>
      </c>
      <c r="AA1397" s="1">
        <v>71.13</v>
      </c>
      <c r="AB1397" s="1">
        <v>36449.666526012101</v>
      </c>
      <c r="AC1397" s="1" t="s">
        <v>39</v>
      </c>
      <c r="AD1397" s="1">
        <v>3.9</v>
      </c>
      <c r="AE1397" s="1">
        <v>48739.6</v>
      </c>
      <c r="AF1397" s="1">
        <v>90139.03</v>
      </c>
      <c r="AG1397" s="6">
        <f t="shared" si="174"/>
        <v>1.8494002823166378</v>
      </c>
      <c r="AH1397">
        <f t="shared" si="175"/>
        <v>41399.43</v>
      </c>
    </row>
    <row r="1398" spans="1:34" x14ac:dyDescent="0.3">
      <c r="A1398" s="1" t="s">
        <v>2902</v>
      </c>
      <c r="B1398" s="1" t="s">
        <v>2903</v>
      </c>
      <c r="C1398" s="1">
        <v>66</v>
      </c>
      <c r="D1398" s="1" t="str">
        <f t="shared" si="168"/>
        <v>60-69</v>
      </c>
      <c r="E1398" s="1" t="s">
        <v>25</v>
      </c>
      <c r="F1398" s="1" t="s">
        <v>2661</v>
      </c>
      <c r="G1398" s="1" t="s">
        <v>27</v>
      </c>
      <c r="H1398" s="1" t="s">
        <v>370</v>
      </c>
      <c r="I1398" s="1" t="s">
        <v>153</v>
      </c>
      <c r="J1398" s="1" t="s">
        <v>334</v>
      </c>
      <c r="K1398" s="1" t="str">
        <f t="shared" si="169"/>
        <v>DEN - AMS</v>
      </c>
      <c r="L1398" s="1">
        <v>7175</v>
      </c>
      <c r="M1398" s="1" t="str">
        <f t="shared" si="170"/>
        <v>Moderate-haul</v>
      </c>
      <c r="N1398" s="2">
        <v>0.68959490740740736</v>
      </c>
      <c r="O1398" s="2">
        <v>2.1539351851851851E-2</v>
      </c>
      <c r="P1398" s="3">
        <v>45658</v>
      </c>
      <c r="Q1398" s="2">
        <v>0.79584490740740743</v>
      </c>
      <c r="R1398" s="2">
        <v>0.12778935185185186</v>
      </c>
      <c r="S1398" s="2">
        <f t="shared" si="171"/>
        <v>0.10625000000000007</v>
      </c>
      <c r="T1398" s="2">
        <f t="shared" si="172"/>
        <v>0.10625000000000001</v>
      </c>
      <c r="U1398" s="1">
        <v>153</v>
      </c>
      <c r="V1398" s="1" t="str">
        <f t="shared" si="173"/>
        <v>Severe-delay</v>
      </c>
      <c r="W1398" s="1">
        <v>1211.8599999999999</v>
      </c>
      <c r="X1398" s="1" t="s">
        <v>31</v>
      </c>
      <c r="Y1398" s="1">
        <v>5</v>
      </c>
      <c r="Z1398" s="1" t="s">
        <v>80</v>
      </c>
      <c r="AA1398" s="1">
        <v>57.16</v>
      </c>
      <c r="AB1398" s="1">
        <v>37285.404079623499</v>
      </c>
      <c r="AC1398" s="1" t="s">
        <v>39</v>
      </c>
      <c r="AD1398" s="1">
        <v>4.38</v>
      </c>
      <c r="AE1398" s="1">
        <v>49742.48</v>
      </c>
      <c r="AF1398" s="1">
        <v>77570.47</v>
      </c>
      <c r="AG1398" s="6">
        <f t="shared" si="174"/>
        <v>1.5594411456766932</v>
      </c>
      <c r="AH1398">
        <f t="shared" si="175"/>
        <v>27827.989999999998</v>
      </c>
    </row>
    <row r="1399" spans="1:34" x14ac:dyDescent="0.3">
      <c r="A1399" s="1" t="s">
        <v>2904</v>
      </c>
      <c r="B1399" s="1" t="s">
        <v>2905</v>
      </c>
      <c r="C1399" s="1">
        <v>55</v>
      </c>
      <c r="D1399" s="1" t="str">
        <f t="shared" si="168"/>
        <v>40-59</v>
      </c>
      <c r="E1399" s="1" t="s">
        <v>36</v>
      </c>
      <c r="F1399" s="1" t="s">
        <v>2661</v>
      </c>
      <c r="G1399" s="1" t="s">
        <v>45</v>
      </c>
      <c r="H1399" s="1" t="s">
        <v>370</v>
      </c>
      <c r="I1399" s="1" t="s">
        <v>153</v>
      </c>
      <c r="J1399" s="1" t="s">
        <v>334</v>
      </c>
      <c r="K1399" s="1" t="str">
        <f t="shared" si="169"/>
        <v>DEN - AMS</v>
      </c>
      <c r="L1399" s="1">
        <v>7175</v>
      </c>
      <c r="M1399" s="1" t="str">
        <f t="shared" si="170"/>
        <v>Moderate-haul</v>
      </c>
      <c r="N1399" s="2">
        <v>0.68959490740740736</v>
      </c>
      <c r="O1399" s="2">
        <v>2.1539351851851851E-2</v>
      </c>
      <c r="P1399" s="3">
        <v>45671</v>
      </c>
      <c r="Q1399" s="2">
        <v>0.79584490740740743</v>
      </c>
      <c r="R1399" s="2">
        <v>0.12778935185185186</v>
      </c>
      <c r="S1399" s="2">
        <f t="shared" si="171"/>
        <v>0.10625000000000007</v>
      </c>
      <c r="T1399" s="2">
        <f t="shared" si="172"/>
        <v>0.10625000000000001</v>
      </c>
      <c r="U1399" s="1">
        <v>153</v>
      </c>
      <c r="V1399" s="1" t="str">
        <f t="shared" si="173"/>
        <v>Severe-delay</v>
      </c>
      <c r="W1399" s="1">
        <v>297.52999999999997</v>
      </c>
      <c r="X1399" s="1" t="s">
        <v>37</v>
      </c>
      <c r="Y1399" s="1">
        <v>5</v>
      </c>
      <c r="Z1399" s="1" t="s">
        <v>46</v>
      </c>
      <c r="AA1399" s="1">
        <v>57.53</v>
      </c>
      <c r="AB1399" s="1">
        <v>37029.1355224656</v>
      </c>
      <c r="AC1399" s="1" t="s">
        <v>33</v>
      </c>
      <c r="AD1399" s="1">
        <v>4.6100000000000003</v>
      </c>
      <c r="AE1399" s="1">
        <v>49434.96</v>
      </c>
      <c r="AF1399" s="1">
        <v>19053.43</v>
      </c>
      <c r="AG1399" s="6">
        <f t="shared" si="174"/>
        <v>0.38542420181992665</v>
      </c>
      <c r="AH1399">
        <f t="shared" si="175"/>
        <v>-30381.53</v>
      </c>
    </row>
    <row r="1400" spans="1:34" x14ac:dyDescent="0.3">
      <c r="A1400" s="1" t="s">
        <v>2906</v>
      </c>
      <c r="B1400" s="1" t="s">
        <v>2907</v>
      </c>
      <c r="C1400" s="1">
        <v>45</v>
      </c>
      <c r="D1400" s="1" t="str">
        <f t="shared" si="168"/>
        <v>40-59</v>
      </c>
      <c r="E1400" s="1" t="s">
        <v>36</v>
      </c>
      <c r="F1400" s="1" t="s">
        <v>2661</v>
      </c>
      <c r="G1400" s="1" t="s">
        <v>27</v>
      </c>
      <c r="H1400" s="1" t="s">
        <v>370</v>
      </c>
      <c r="I1400" s="1" t="s">
        <v>153</v>
      </c>
      <c r="J1400" s="1" t="s">
        <v>334</v>
      </c>
      <c r="K1400" s="1" t="str">
        <f t="shared" si="169"/>
        <v>DEN - AMS</v>
      </c>
      <c r="L1400" s="1">
        <v>7175</v>
      </c>
      <c r="M1400" s="1" t="str">
        <f t="shared" si="170"/>
        <v>Moderate-haul</v>
      </c>
      <c r="N1400" s="2">
        <v>0.68959490740740736</v>
      </c>
      <c r="O1400" s="2">
        <v>2.1539351851851851E-2</v>
      </c>
      <c r="P1400" s="3">
        <v>45666</v>
      </c>
      <c r="Q1400" s="2">
        <v>0.79584490740740743</v>
      </c>
      <c r="R1400" s="2">
        <v>0.12778935185185186</v>
      </c>
      <c r="S1400" s="2">
        <f t="shared" si="171"/>
        <v>0.10625000000000007</v>
      </c>
      <c r="T1400" s="2">
        <f t="shared" si="172"/>
        <v>0.10625000000000001</v>
      </c>
      <c r="U1400" s="1">
        <v>153</v>
      </c>
      <c r="V1400" s="1" t="str">
        <f t="shared" si="173"/>
        <v>Severe-delay</v>
      </c>
      <c r="W1400" s="1">
        <v>1284.18</v>
      </c>
      <c r="X1400" s="1" t="s">
        <v>37</v>
      </c>
      <c r="Y1400" s="1">
        <v>5</v>
      </c>
      <c r="Z1400" s="1" t="s">
        <v>42</v>
      </c>
      <c r="AA1400" s="1">
        <v>54.42</v>
      </c>
      <c r="AB1400" s="1">
        <v>37291.667283793999</v>
      </c>
      <c r="AC1400" s="1" t="s">
        <v>39</v>
      </c>
      <c r="AD1400" s="1">
        <v>3.49</v>
      </c>
      <c r="AE1400" s="1">
        <v>49750</v>
      </c>
      <c r="AF1400" s="1">
        <v>82198.399999999994</v>
      </c>
      <c r="AG1400" s="6">
        <f t="shared" si="174"/>
        <v>1.6522291457286431</v>
      </c>
      <c r="AH1400">
        <f t="shared" si="175"/>
        <v>32448.399999999994</v>
      </c>
    </row>
    <row r="1401" spans="1:34" x14ac:dyDescent="0.3">
      <c r="A1401" s="1" t="s">
        <v>2908</v>
      </c>
      <c r="B1401" s="1" t="s">
        <v>2909</v>
      </c>
      <c r="C1401" s="1">
        <v>62</v>
      </c>
      <c r="D1401" s="1" t="str">
        <f t="shared" si="168"/>
        <v>60-69</v>
      </c>
      <c r="E1401" s="1" t="s">
        <v>36</v>
      </c>
      <c r="F1401" s="1" t="s">
        <v>2661</v>
      </c>
      <c r="G1401" s="1" t="s">
        <v>27</v>
      </c>
      <c r="H1401" s="1" t="s">
        <v>381</v>
      </c>
      <c r="I1401" s="1" t="s">
        <v>382</v>
      </c>
      <c r="J1401" s="1" t="s">
        <v>152</v>
      </c>
      <c r="K1401" s="1" t="str">
        <f t="shared" si="169"/>
        <v>LAX - HND</v>
      </c>
      <c r="L1401" s="1">
        <v>14015</v>
      </c>
      <c r="M1401" s="1" t="str">
        <f t="shared" si="170"/>
        <v>Long-haul</v>
      </c>
      <c r="N1401" s="2">
        <v>0.82975694444444448</v>
      </c>
      <c r="O1401" s="2">
        <v>0.47836805555555556</v>
      </c>
      <c r="P1401" s="3">
        <v>45667</v>
      </c>
      <c r="Q1401" s="2">
        <v>0.87142361111111111</v>
      </c>
      <c r="R1401" s="2">
        <v>0.52003472222222225</v>
      </c>
      <c r="S1401" s="2">
        <f t="shared" si="171"/>
        <v>4.166666666666663E-2</v>
      </c>
      <c r="T1401" s="2">
        <f t="shared" si="172"/>
        <v>4.1666666666666685E-2</v>
      </c>
      <c r="U1401" s="1">
        <v>60</v>
      </c>
      <c r="V1401" s="1" t="str">
        <f t="shared" si="173"/>
        <v>Moderate-delay</v>
      </c>
      <c r="W1401" s="1">
        <v>661.24</v>
      </c>
      <c r="X1401" s="1" t="s">
        <v>31</v>
      </c>
      <c r="Y1401" s="1">
        <v>5</v>
      </c>
      <c r="Z1401" s="1" t="s">
        <v>80</v>
      </c>
      <c r="AA1401" s="1">
        <v>109.55</v>
      </c>
      <c r="AB1401" s="1">
        <v>70905.641892246</v>
      </c>
      <c r="AC1401" s="1" t="s">
        <v>33</v>
      </c>
      <c r="AD1401" s="1">
        <v>4.1100000000000003</v>
      </c>
      <c r="AE1401" s="1">
        <v>90086.77</v>
      </c>
      <c r="AF1401" s="1">
        <v>42341.27</v>
      </c>
      <c r="AG1401" s="6">
        <f t="shared" si="174"/>
        <v>0.47000541810967356</v>
      </c>
      <c r="AH1401">
        <f t="shared" si="175"/>
        <v>-47745.500000000007</v>
      </c>
    </row>
    <row r="1402" spans="1:34" x14ac:dyDescent="0.3">
      <c r="A1402" s="1" t="s">
        <v>2910</v>
      </c>
      <c r="B1402" s="1" t="s">
        <v>2911</v>
      </c>
      <c r="C1402" s="1">
        <v>25</v>
      </c>
      <c r="D1402" s="1" t="str">
        <f t="shared" si="168"/>
        <v>18-29</v>
      </c>
      <c r="E1402" s="1" t="s">
        <v>25</v>
      </c>
      <c r="F1402" s="1" t="s">
        <v>2661</v>
      </c>
      <c r="G1402" s="1" t="s">
        <v>45</v>
      </c>
      <c r="H1402" s="1" t="s">
        <v>381</v>
      </c>
      <c r="I1402" s="1" t="s">
        <v>382</v>
      </c>
      <c r="J1402" s="1" t="s">
        <v>152</v>
      </c>
      <c r="K1402" s="1" t="str">
        <f t="shared" si="169"/>
        <v>LAX - HND</v>
      </c>
      <c r="L1402" s="1">
        <v>14015</v>
      </c>
      <c r="M1402" s="1" t="str">
        <f t="shared" si="170"/>
        <v>Long-haul</v>
      </c>
      <c r="N1402" s="2">
        <v>0.82975694444444448</v>
      </c>
      <c r="O1402" s="2">
        <v>0.47836805555555556</v>
      </c>
      <c r="P1402" s="3">
        <v>45670</v>
      </c>
      <c r="Q1402" s="2">
        <v>0.87142361111111111</v>
      </c>
      <c r="R1402" s="2">
        <v>0.52003472222222225</v>
      </c>
      <c r="S1402" s="2">
        <f t="shared" si="171"/>
        <v>4.166666666666663E-2</v>
      </c>
      <c r="T1402" s="2">
        <f t="shared" si="172"/>
        <v>4.1666666666666685E-2</v>
      </c>
      <c r="U1402" s="1">
        <v>60</v>
      </c>
      <c r="V1402" s="1" t="str">
        <f t="shared" si="173"/>
        <v>Moderate-delay</v>
      </c>
      <c r="W1402" s="1">
        <v>1453.03</v>
      </c>
      <c r="X1402" s="1" t="s">
        <v>53</v>
      </c>
      <c r="Y1402" s="1">
        <v>5</v>
      </c>
      <c r="Z1402" s="1" t="s">
        <v>32</v>
      </c>
      <c r="AA1402" s="1">
        <v>115.37</v>
      </c>
      <c r="AB1402" s="1">
        <v>71450.887990750707</v>
      </c>
      <c r="AC1402" s="1" t="s">
        <v>39</v>
      </c>
      <c r="AD1402" s="1">
        <v>4.22</v>
      </c>
      <c r="AE1402" s="1">
        <v>90741.07</v>
      </c>
      <c r="AF1402" s="1">
        <v>93016.99</v>
      </c>
      <c r="AG1402" s="6">
        <f t="shared" si="174"/>
        <v>1.0250814763370104</v>
      </c>
      <c r="AH1402">
        <f t="shared" si="175"/>
        <v>2275.9199999999983</v>
      </c>
    </row>
    <row r="1403" spans="1:34" x14ac:dyDescent="0.3">
      <c r="A1403" s="1" t="s">
        <v>2912</v>
      </c>
      <c r="B1403" s="1" t="s">
        <v>2913</v>
      </c>
      <c r="C1403" s="1">
        <v>53</v>
      </c>
      <c r="D1403" s="1" t="str">
        <f t="shared" si="168"/>
        <v>40-59</v>
      </c>
      <c r="E1403" s="1" t="s">
        <v>36</v>
      </c>
      <c r="F1403" s="1" t="s">
        <v>2661</v>
      </c>
      <c r="G1403" s="1" t="s">
        <v>27</v>
      </c>
      <c r="H1403" s="1" t="s">
        <v>381</v>
      </c>
      <c r="I1403" s="1" t="s">
        <v>382</v>
      </c>
      <c r="J1403" s="1" t="s">
        <v>152</v>
      </c>
      <c r="K1403" s="1" t="str">
        <f t="shared" si="169"/>
        <v>LAX - HND</v>
      </c>
      <c r="L1403" s="1">
        <v>14015</v>
      </c>
      <c r="M1403" s="1" t="str">
        <f t="shared" si="170"/>
        <v>Long-haul</v>
      </c>
      <c r="N1403" s="2">
        <v>0.82975694444444448</v>
      </c>
      <c r="O1403" s="2">
        <v>0.47836805555555556</v>
      </c>
      <c r="P1403" s="3">
        <v>45663</v>
      </c>
      <c r="Q1403" s="2">
        <v>0.87142361111111111</v>
      </c>
      <c r="R1403" s="2">
        <v>0.52003472222222225</v>
      </c>
      <c r="S1403" s="2">
        <f t="shared" si="171"/>
        <v>4.166666666666663E-2</v>
      </c>
      <c r="T1403" s="2">
        <f t="shared" si="172"/>
        <v>4.1666666666666685E-2</v>
      </c>
      <c r="U1403" s="1">
        <v>60</v>
      </c>
      <c r="V1403" s="1" t="str">
        <f t="shared" si="173"/>
        <v>Moderate-delay</v>
      </c>
      <c r="W1403" s="1">
        <v>645.79999999999995</v>
      </c>
      <c r="X1403" s="1" t="s">
        <v>31</v>
      </c>
      <c r="Y1403" s="1">
        <v>5</v>
      </c>
      <c r="Z1403" s="1" t="s">
        <v>32</v>
      </c>
      <c r="AA1403" s="1">
        <v>100.25</v>
      </c>
      <c r="AB1403" s="1">
        <v>71259.663023884204</v>
      </c>
      <c r="AC1403" s="1" t="s">
        <v>33</v>
      </c>
      <c r="AD1403" s="1">
        <v>4.8499999999999996</v>
      </c>
      <c r="AE1403" s="1">
        <v>90511.6</v>
      </c>
      <c r="AF1403" s="1">
        <v>41351.25</v>
      </c>
      <c r="AG1403" s="6">
        <f t="shared" si="174"/>
        <v>0.45686133048139682</v>
      </c>
      <c r="AH1403">
        <f t="shared" si="175"/>
        <v>-49160.350000000006</v>
      </c>
    </row>
    <row r="1404" spans="1:34" x14ac:dyDescent="0.3">
      <c r="A1404" s="1" t="s">
        <v>2914</v>
      </c>
      <c r="B1404" s="1" t="s">
        <v>2915</v>
      </c>
      <c r="C1404" s="1">
        <v>51</v>
      </c>
      <c r="D1404" s="1" t="str">
        <f t="shared" si="168"/>
        <v>40-59</v>
      </c>
      <c r="E1404" s="1" t="s">
        <v>36</v>
      </c>
      <c r="F1404" s="1" t="s">
        <v>2661</v>
      </c>
      <c r="G1404" s="1" t="s">
        <v>27</v>
      </c>
      <c r="H1404" s="1" t="s">
        <v>381</v>
      </c>
      <c r="I1404" s="1" t="s">
        <v>382</v>
      </c>
      <c r="J1404" s="1" t="s">
        <v>152</v>
      </c>
      <c r="K1404" s="1" t="str">
        <f t="shared" si="169"/>
        <v>LAX - HND</v>
      </c>
      <c r="L1404" s="1">
        <v>14015</v>
      </c>
      <c r="M1404" s="1" t="str">
        <f t="shared" si="170"/>
        <v>Long-haul</v>
      </c>
      <c r="N1404" s="2">
        <v>0.82975694444444448</v>
      </c>
      <c r="O1404" s="2">
        <v>0.47836805555555556</v>
      </c>
      <c r="P1404" s="3">
        <v>45663</v>
      </c>
      <c r="Q1404" s="2">
        <v>0.87142361111111111</v>
      </c>
      <c r="R1404" s="2">
        <v>0.52003472222222225</v>
      </c>
      <c r="S1404" s="2">
        <f t="shared" si="171"/>
        <v>4.166666666666663E-2</v>
      </c>
      <c r="T1404" s="2">
        <f t="shared" si="172"/>
        <v>4.1666666666666685E-2</v>
      </c>
      <c r="U1404" s="1">
        <v>60</v>
      </c>
      <c r="V1404" s="1" t="str">
        <f t="shared" si="173"/>
        <v>Moderate-delay</v>
      </c>
      <c r="W1404" s="1">
        <v>1318.78</v>
      </c>
      <c r="X1404" s="1" t="s">
        <v>37</v>
      </c>
      <c r="Y1404" s="1">
        <v>5</v>
      </c>
      <c r="Z1404" s="1" t="s">
        <v>32</v>
      </c>
      <c r="AA1404" s="1">
        <v>49.57</v>
      </c>
      <c r="AB1404" s="1">
        <v>70960.366400812898</v>
      </c>
      <c r="AC1404" s="1" t="s">
        <v>33</v>
      </c>
      <c r="AD1404" s="1">
        <v>3.53</v>
      </c>
      <c r="AE1404" s="1">
        <v>90152.44</v>
      </c>
      <c r="AF1404" s="1">
        <v>84411.83</v>
      </c>
      <c r="AG1404" s="6">
        <f t="shared" si="174"/>
        <v>0.93632329862619357</v>
      </c>
      <c r="AH1404">
        <f t="shared" si="175"/>
        <v>-5740.6100000000006</v>
      </c>
    </row>
    <row r="1405" spans="1:34" x14ac:dyDescent="0.3">
      <c r="A1405" s="1" t="s">
        <v>2916</v>
      </c>
      <c r="B1405" s="1" t="s">
        <v>2917</v>
      </c>
      <c r="C1405" s="1">
        <v>20</v>
      </c>
      <c r="D1405" s="1" t="str">
        <f t="shared" si="168"/>
        <v>18-29</v>
      </c>
      <c r="E1405" s="1" t="s">
        <v>25</v>
      </c>
      <c r="F1405" s="1" t="s">
        <v>2661</v>
      </c>
      <c r="G1405" s="1" t="s">
        <v>45</v>
      </c>
      <c r="H1405" s="1" t="s">
        <v>381</v>
      </c>
      <c r="I1405" s="1" t="s">
        <v>382</v>
      </c>
      <c r="J1405" s="1" t="s">
        <v>152</v>
      </c>
      <c r="K1405" s="1" t="str">
        <f t="shared" si="169"/>
        <v>LAX - HND</v>
      </c>
      <c r="L1405" s="1">
        <v>14015</v>
      </c>
      <c r="M1405" s="1" t="str">
        <f t="shared" si="170"/>
        <v>Long-haul</v>
      </c>
      <c r="N1405" s="2">
        <v>0.82975694444444448</v>
      </c>
      <c r="O1405" s="2">
        <v>0.47836805555555556</v>
      </c>
      <c r="P1405" s="3">
        <v>45664</v>
      </c>
      <c r="Q1405" s="2">
        <v>0.87142361111111111</v>
      </c>
      <c r="R1405" s="2">
        <v>0.52003472222222225</v>
      </c>
      <c r="S1405" s="2">
        <f t="shared" si="171"/>
        <v>4.166666666666663E-2</v>
      </c>
      <c r="T1405" s="2">
        <f t="shared" si="172"/>
        <v>4.1666666666666685E-2</v>
      </c>
      <c r="U1405" s="1">
        <v>60</v>
      </c>
      <c r="V1405" s="1" t="str">
        <f t="shared" si="173"/>
        <v>Moderate-delay</v>
      </c>
      <c r="W1405" s="1">
        <v>1424.16</v>
      </c>
      <c r="X1405" s="1" t="s">
        <v>37</v>
      </c>
      <c r="Y1405" s="1">
        <v>5</v>
      </c>
      <c r="Z1405" s="1" t="s">
        <v>80</v>
      </c>
      <c r="AA1405" s="1">
        <v>192.57</v>
      </c>
      <c r="AB1405" s="1">
        <v>70597.638568759503</v>
      </c>
      <c r="AC1405" s="1" t="s">
        <v>39</v>
      </c>
      <c r="AD1405" s="1">
        <v>4.2</v>
      </c>
      <c r="AE1405" s="1">
        <v>89717.17</v>
      </c>
      <c r="AF1405" s="1">
        <v>91184.75</v>
      </c>
      <c r="AG1405" s="6">
        <f t="shared" si="174"/>
        <v>1.0163578498965138</v>
      </c>
      <c r="AH1405">
        <f t="shared" si="175"/>
        <v>1467.5800000000017</v>
      </c>
    </row>
    <row r="1406" spans="1:34" x14ac:dyDescent="0.3">
      <c r="A1406" s="1" t="s">
        <v>2918</v>
      </c>
      <c r="B1406" s="1" t="s">
        <v>2919</v>
      </c>
      <c r="C1406" s="1">
        <v>32</v>
      </c>
      <c r="D1406" s="1" t="str">
        <f t="shared" si="168"/>
        <v>30-39</v>
      </c>
      <c r="E1406" s="1" t="s">
        <v>25</v>
      </c>
      <c r="F1406" s="1" t="s">
        <v>2661</v>
      </c>
      <c r="G1406" s="1" t="s">
        <v>45</v>
      </c>
      <c r="H1406" s="1" t="s">
        <v>381</v>
      </c>
      <c r="I1406" s="1" t="s">
        <v>382</v>
      </c>
      <c r="J1406" s="1" t="s">
        <v>152</v>
      </c>
      <c r="K1406" s="1" t="str">
        <f t="shared" si="169"/>
        <v>LAX - HND</v>
      </c>
      <c r="L1406" s="1">
        <v>14015</v>
      </c>
      <c r="M1406" s="1" t="str">
        <f t="shared" si="170"/>
        <v>Long-haul</v>
      </c>
      <c r="N1406" s="2">
        <v>0.82975694444444448</v>
      </c>
      <c r="O1406" s="2">
        <v>0.47836805555555556</v>
      </c>
      <c r="P1406" s="3">
        <v>45665</v>
      </c>
      <c r="Q1406" s="2">
        <v>0.87142361111111111</v>
      </c>
      <c r="R1406" s="2">
        <v>0.52003472222222225</v>
      </c>
      <c r="S1406" s="2">
        <f t="shared" si="171"/>
        <v>4.166666666666663E-2</v>
      </c>
      <c r="T1406" s="2">
        <f t="shared" si="172"/>
        <v>4.1666666666666685E-2</v>
      </c>
      <c r="U1406" s="1">
        <v>60</v>
      </c>
      <c r="V1406" s="1" t="str">
        <f t="shared" si="173"/>
        <v>Moderate-delay</v>
      </c>
      <c r="W1406" s="1">
        <v>851.46</v>
      </c>
      <c r="X1406" s="1" t="s">
        <v>31</v>
      </c>
      <c r="Y1406" s="1">
        <v>3</v>
      </c>
      <c r="Z1406" s="1" t="s">
        <v>32</v>
      </c>
      <c r="AA1406" s="1">
        <v>174.89</v>
      </c>
      <c r="AB1406" s="1">
        <v>71294.229838417596</v>
      </c>
      <c r="AC1406" s="1" t="s">
        <v>33</v>
      </c>
      <c r="AD1406" s="1">
        <v>4.49</v>
      </c>
      <c r="AE1406" s="1">
        <v>90553.08</v>
      </c>
      <c r="AF1406" s="1">
        <v>54528.42</v>
      </c>
      <c r="AG1406" s="6">
        <f t="shared" si="174"/>
        <v>0.60217079308622079</v>
      </c>
      <c r="AH1406">
        <f t="shared" si="175"/>
        <v>-36024.660000000003</v>
      </c>
    </row>
    <row r="1407" spans="1:34" x14ac:dyDescent="0.3">
      <c r="A1407" s="1" t="s">
        <v>2920</v>
      </c>
      <c r="B1407" s="1" t="s">
        <v>2921</v>
      </c>
      <c r="C1407" s="1">
        <v>19</v>
      </c>
      <c r="D1407" s="1" t="str">
        <f t="shared" si="168"/>
        <v>18-29</v>
      </c>
      <c r="E1407" s="1" t="s">
        <v>36</v>
      </c>
      <c r="F1407" s="1" t="s">
        <v>2661</v>
      </c>
      <c r="G1407" s="1" t="s">
        <v>27</v>
      </c>
      <c r="H1407" s="1" t="s">
        <v>381</v>
      </c>
      <c r="I1407" s="1" t="s">
        <v>382</v>
      </c>
      <c r="J1407" s="1" t="s">
        <v>152</v>
      </c>
      <c r="K1407" s="1" t="str">
        <f t="shared" si="169"/>
        <v>LAX - HND</v>
      </c>
      <c r="L1407" s="1">
        <v>14015</v>
      </c>
      <c r="M1407" s="1" t="str">
        <f t="shared" si="170"/>
        <v>Long-haul</v>
      </c>
      <c r="N1407" s="2">
        <v>0.82975694444444448</v>
      </c>
      <c r="O1407" s="2">
        <v>0.47836805555555556</v>
      </c>
      <c r="P1407" s="3">
        <v>45667</v>
      </c>
      <c r="Q1407" s="2">
        <v>0.87142361111111111</v>
      </c>
      <c r="R1407" s="2">
        <v>0.52003472222222225</v>
      </c>
      <c r="S1407" s="2">
        <f t="shared" si="171"/>
        <v>4.166666666666663E-2</v>
      </c>
      <c r="T1407" s="2">
        <f t="shared" si="172"/>
        <v>4.1666666666666685E-2</v>
      </c>
      <c r="U1407" s="1">
        <v>60</v>
      </c>
      <c r="V1407" s="1" t="str">
        <f t="shared" si="173"/>
        <v>Moderate-delay</v>
      </c>
      <c r="W1407" s="1">
        <v>1384.72</v>
      </c>
      <c r="X1407" s="1" t="s">
        <v>37</v>
      </c>
      <c r="Y1407" s="1">
        <v>5</v>
      </c>
      <c r="Z1407" s="1" t="s">
        <v>42</v>
      </c>
      <c r="AA1407" s="1">
        <v>132.29</v>
      </c>
      <c r="AB1407" s="1">
        <v>71511.206423779804</v>
      </c>
      <c r="AC1407" s="1" t="s">
        <v>39</v>
      </c>
      <c r="AD1407" s="1">
        <v>3.81</v>
      </c>
      <c r="AE1407" s="1">
        <v>90813.45</v>
      </c>
      <c r="AF1407" s="1">
        <v>88648.54</v>
      </c>
      <c r="AG1407" s="6">
        <f t="shared" si="174"/>
        <v>0.97616091008545536</v>
      </c>
      <c r="AH1407">
        <f t="shared" si="175"/>
        <v>-2164.9100000000035</v>
      </c>
    </row>
    <row r="1408" spans="1:34" x14ac:dyDescent="0.3">
      <c r="A1408" s="1" t="s">
        <v>2922</v>
      </c>
      <c r="B1408" s="1" t="s">
        <v>2923</v>
      </c>
      <c r="C1408" s="1">
        <v>24</v>
      </c>
      <c r="D1408" s="1" t="str">
        <f t="shared" si="168"/>
        <v>18-29</v>
      </c>
      <c r="E1408" s="1" t="s">
        <v>36</v>
      </c>
      <c r="F1408" s="1" t="s">
        <v>2661</v>
      </c>
      <c r="G1408" s="1" t="s">
        <v>27</v>
      </c>
      <c r="H1408" s="1" t="s">
        <v>403</v>
      </c>
      <c r="I1408" s="1" t="s">
        <v>259</v>
      </c>
      <c r="J1408" s="1" t="s">
        <v>404</v>
      </c>
      <c r="K1408" s="1" t="str">
        <f t="shared" si="169"/>
        <v>JFK - SIN</v>
      </c>
      <c r="L1408" s="1">
        <v>723</v>
      </c>
      <c r="M1408" s="1" t="str">
        <f t="shared" si="170"/>
        <v xml:space="preserve">Short-haul </v>
      </c>
      <c r="N1408" s="2">
        <v>0.99890046296296298</v>
      </c>
      <c r="O1408" s="2">
        <v>3.2233796296296295E-2</v>
      </c>
      <c r="P1408" s="3">
        <v>45666</v>
      </c>
      <c r="Q1408" s="2">
        <v>1.3483796296296296E-2</v>
      </c>
      <c r="R1408" s="2">
        <v>4.6817129629629632E-2</v>
      </c>
      <c r="S1408" s="2">
        <f t="shared" si="171"/>
        <v>1.4583333333333282E-2</v>
      </c>
      <c r="T1408" s="2">
        <f t="shared" si="172"/>
        <v>1.4583333333333337E-2</v>
      </c>
      <c r="U1408" s="1">
        <v>21</v>
      </c>
      <c r="V1408" s="1" t="str">
        <f t="shared" si="173"/>
        <v>On-time</v>
      </c>
      <c r="W1408" s="1">
        <v>719.18</v>
      </c>
      <c r="X1408" s="1" t="s">
        <v>53</v>
      </c>
      <c r="Y1408" s="1">
        <v>5</v>
      </c>
      <c r="Z1408" s="1" t="s">
        <v>38</v>
      </c>
      <c r="AA1408" s="1">
        <v>72.849999999999994</v>
      </c>
      <c r="AB1408" s="1">
        <v>5057.0927238301301</v>
      </c>
      <c r="AC1408" s="1" t="s">
        <v>33</v>
      </c>
      <c r="AD1408" s="1">
        <v>3.44</v>
      </c>
      <c r="AE1408" s="1">
        <v>11068.51</v>
      </c>
      <c r="AF1408" s="1">
        <v>46042.09</v>
      </c>
      <c r="AG1408" s="6">
        <f t="shared" si="174"/>
        <v>4.1597369474301411</v>
      </c>
      <c r="AH1408">
        <f t="shared" si="175"/>
        <v>34973.579999999994</v>
      </c>
    </row>
    <row r="1409" spans="1:34" x14ac:dyDescent="0.3">
      <c r="A1409" s="1" t="s">
        <v>2924</v>
      </c>
      <c r="B1409" s="1" t="s">
        <v>2925</v>
      </c>
      <c r="C1409" s="1">
        <v>54</v>
      </c>
      <c r="D1409" s="1" t="str">
        <f t="shared" si="168"/>
        <v>40-59</v>
      </c>
      <c r="E1409" s="1" t="s">
        <v>36</v>
      </c>
      <c r="F1409" s="1" t="s">
        <v>2661</v>
      </c>
      <c r="G1409" s="1" t="s">
        <v>45</v>
      </c>
      <c r="H1409" s="1" t="s">
        <v>403</v>
      </c>
      <c r="I1409" s="1" t="s">
        <v>259</v>
      </c>
      <c r="J1409" s="1" t="s">
        <v>404</v>
      </c>
      <c r="K1409" s="1" t="str">
        <f t="shared" si="169"/>
        <v>JFK - SIN</v>
      </c>
      <c r="L1409" s="1">
        <v>723</v>
      </c>
      <c r="M1409" s="1" t="str">
        <f t="shared" si="170"/>
        <v xml:space="preserve">Short-haul </v>
      </c>
      <c r="N1409" s="2">
        <v>0.99890046296296298</v>
      </c>
      <c r="O1409" s="2">
        <v>3.2233796296296295E-2</v>
      </c>
      <c r="P1409" s="3">
        <v>45669</v>
      </c>
      <c r="Q1409" s="2">
        <v>1.3483796296296296E-2</v>
      </c>
      <c r="R1409" s="2">
        <v>4.6817129629629632E-2</v>
      </c>
      <c r="S1409" s="2">
        <f t="shared" si="171"/>
        <v>1.4583333333333282E-2</v>
      </c>
      <c r="T1409" s="2">
        <f t="shared" si="172"/>
        <v>1.4583333333333337E-2</v>
      </c>
      <c r="U1409" s="1">
        <v>21</v>
      </c>
      <c r="V1409" s="1" t="str">
        <f t="shared" si="173"/>
        <v>On-time</v>
      </c>
      <c r="W1409" s="1">
        <v>1439.23</v>
      </c>
      <c r="X1409" s="1" t="s">
        <v>31</v>
      </c>
      <c r="Y1409" s="1">
        <v>5</v>
      </c>
      <c r="Z1409" s="1" t="s">
        <v>80</v>
      </c>
      <c r="AA1409" s="1">
        <v>47.69</v>
      </c>
      <c r="AB1409" s="1">
        <v>4572.9827802502696</v>
      </c>
      <c r="AC1409" s="1" t="s">
        <v>39</v>
      </c>
      <c r="AD1409" s="1">
        <v>4.7699999999999996</v>
      </c>
      <c r="AE1409" s="1">
        <v>10487.58</v>
      </c>
      <c r="AF1409" s="1">
        <v>92120.26</v>
      </c>
      <c r="AG1409" s="6">
        <f t="shared" si="174"/>
        <v>8.7837480143178883</v>
      </c>
      <c r="AH1409">
        <f t="shared" si="175"/>
        <v>81632.679999999993</v>
      </c>
    </row>
    <row r="1410" spans="1:34" x14ac:dyDescent="0.3">
      <c r="A1410" s="1" t="s">
        <v>2926</v>
      </c>
      <c r="B1410" s="1" t="s">
        <v>2927</v>
      </c>
      <c r="C1410" s="1">
        <v>68</v>
      </c>
      <c r="D1410" s="1" t="str">
        <f t="shared" si="168"/>
        <v>60-69</v>
      </c>
      <c r="E1410" s="1" t="s">
        <v>25</v>
      </c>
      <c r="F1410" s="1" t="s">
        <v>2661</v>
      </c>
      <c r="G1410" s="1" t="s">
        <v>27</v>
      </c>
      <c r="H1410" s="1" t="s">
        <v>403</v>
      </c>
      <c r="I1410" s="1" t="s">
        <v>259</v>
      </c>
      <c r="J1410" s="1" t="s">
        <v>404</v>
      </c>
      <c r="K1410" s="1" t="str">
        <f t="shared" si="169"/>
        <v>JFK - SIN</v>
      </c>
      <c r="L1410" s="1">
        <v>723</v>
      </c>
      <c r="M1410" s="1" t="str">
        <f t="shared" si="170"/>
        <v xml:space="preserve">Short-haul </v>
      </c>
      <c r="N1410" s="2">
        <v>0.99890046296296298</v>
      </c>
      <c r="O1410" s="2">
        <v>3.2233796296296295E-2</v>
      </c>
      <c r="P1410" s="3">
        <v>45672</v>
      </c>
      <c r="Q1410" s="2">
        <v>1.3483796296296296E-2</v>
      </c>
      <c r="R1410" s="2">
        <v>4.6817129629629632E-2</v>
      </c>
      <c r="S1410" s="2">
        <f t="shared" si="171"/>
        <v>1.4583333333333282E-2</v>
      </c>
      <c r="T1410" s="2">
        <f t="shared" si="172"/>
        <v>1.4583333333333337E-2</v>
      </c>
      <c r="U1410" s="1">
        <v>21</v>
      </c>
      <c r="V1410" s="1" t="str">
        <f t="shared" si="173"/>
        <v>On-time</v>
      </c>
      <c r="W1410" s="1">
        <v>1348.62</v>
      </c>
      <c r="X1410" s="1" t="s">
        <v>31</v>
      </c>
      <c r="Y1410" s="1">
        <v>5</v>
      </c>
      <c r="Z1410" s="1" t="s">
        <v>46</v>
      </c>
      <c r="AA1410" s="1">
        <v>150.63</v>
      </c>
      <c r="AB1410" s="1">
        <v>4757.4387214213002</v>
      </c>
      <c r="AC1410" s="1" t="s">
        <v>39</v>
      </c>
      <c r="AD1410" s="1">
        <v>3.91</v>
      </c>
      <c r="AE1410" s="1">
        <v>10708.93</v>
      </c>
      <c r="AF1410" s="1">
        <v>86341.81</v>
      </c>
      <c r="AG1410" s="6">
        <f t="shared" si="174"/>
        <v>8.0625991578990615</v>
      </c>
      <c r="AH1410">
        <f t="shared" si="175"/>
        <v>75632.88</v>
      </c>
    </row>
    <row r="1411" spans="1:34" x14ac:dyDescent="0.3">
      <c r="A1411" s="1" t="s">
        <v>2928</v>
      </c>
      <c r="B1411" s="1" t="s">
        <v>2929</v>
      </c>
      <c r="C1411" s="1">
        <v>40</v>
      </c>
      <c r="D1411" s="1" t="str">
        <f t="shared" ref="D1411:D1474" si="176">_xlfn.IFS(C1411&lt;=29,"18-29",C1411&lt;=39,"30-39",C1411&lt;=59,"40-59",C1411&lt;=69,"60-69",C1411&lt;=79,"70-80")</f>
        <v>40-59</v>
      </c>
      <c r="E1411" s="1" t="s">
        <v>36</v>
      </c>
      <c r="F1411" s="1" t="s">
        <v>2661</v>
      </c>
      <c r="G1411" s="1" t="s">
        <v>27</v>
      </c>
      <c r="H1411" s="1" t="s">
        <v>403</v>
      </c>
      <c r="I1411" s="1" t="s">
        <v>259</v>
      </c>
      <c r="J1411" s="1" t="s">
        <v>404</v>
      </c>
      <c r="K1411" s="1" t="str">
        <f t="shared" ref="K1411:K1474" si="177">CONCATENATE(I1411," - ",J1411)</f>
        <v>JFK - SIN</v>
      </c>
      <c r="L1411" s="1">
        <v>723</v>
      </c>
      <c r="M1411" s="1" t="str">
        <f t="shared" ref="M1411:M1474" si="178">_xlfn.IFS(L1411&lt;=4000,"Short-haul ",L1411&lt;=9000,"Moderate-haul",L1411&gt;9000,"Long-haul")</f>
        <v xml:space="preserve">Short-haul </v>
      </c>
      <c r="N1411" s="2">
        <v>0.99890046296296298</v>
      </c>
      <c r="O1411" s="2">
        <v>3.2233796296296295E-2</v>
      </c>
      <c r="P1411" s="3">
        <v>45658</v>
      </c>
      <c r="Q1411" s="2">
        <v>1.3483796296296296E-2</v>
      </c>
      <c r="R1411" s="2">
        <v>4.6817129629629632E-2</v>
      </c>
      <c r="S1411" s="2">
        <f t="shared" ref="S1411:S1474" si="179">MOD(Q1411-N1411,1)</f>
        <v>1.4583333333333282E-2</v>
      </c>
      <c r="T1411" s="2">
        <f t="shared" ref="T1411:T1474" si="180">MOD(R1411-O1411,1)</f>
        <v>1.4583333333333337E-2</v>
      </c>
      <c r="U1411" s="1">
        <v>21</v>
      </c>
      <c r="V1411" s="1" t="str">
        <f t="shared" ref="V1411:V1474" si="181">_xlfn.IFS(U1411&lt;=30,"On-time",U1411&lt;=120,"Moderate-delay",U1411&gt;120,"Severe-delay")</f>
        <v>On-time</v>
      </c>
      <c r="W1411" s="1">
        <v>696.86</v>
      </c>
      <c r="X1411" s="1" t="s">
        <v>37</v>
      </c>
      <c r="Y1411" s="1">
        <v>3</v>
      </c>
      <c r="Z1411" s="1" t="s">
        <v>32</v>
      </c>
      <c r="AA1411" s="1">
        <v>134.62</v>
      </c>
      <c r="AB1411" s="1">
        <v>4176.8043092491398</v>
      </c>
      <c r="AC1411" s="1" t="s">
        <v>33</v>
      </c>
      <c r="AD1411" s="1">
        <v>4.6500000000000004</v>
      </c>
      <c r="AE1411" s="1">
        <v>10012.17</v>
      </c>
      <c r="AF1411" s="1">
        <v>44625.96</v>
      </c>
      <c r="AG1411" s="6">
        <f t="shared" ref="AG1411:AG1474" si="182">AF1411/AE1411</f>
        <v>4.4571716221358608</v>
      </c>
      <c r="AH1411">
        <f t="shared" ref="AH1411:AH1474" si="183">AF1411-AE1411</f>
        <v>34613.79</v>
      </c>
    </row>
    <row r="1412" spans="1:34" x14ac:dyDescent="0.3">
      <c r="A1412" s="1" t="s">
        <v>2930</v>
      </c>
      <c r="B1412" s="1" t="s">
        <v>2931</v>
      </c>
      <c r="C1412" s="1">
        <v>68</v>
      </c>
      <c r="D1412" s="1" t="str">
        <f t="shared" si="176"/>
        <v>60-69</v>
      </c>
      <c r="E1412" s="1" t="s">
        <v>36</v>
      </c>
      <c r="F1412" s="1" t="s">
        <v>2661</v>
      </c>
      <c r="G1412" s="1" t="s">
        <v>27</v>
      </c>
      <c r="H1412" s="1" t="s">
        <v>403</v>
      </c>
      <c r="I1412" s="1" t="s">
        <v>259</v>
      </c>
      <c r="J1412" s="1" t="s">
        <v>404</v>
      </c>
      <c r="K1412" s="1" t="str">
        <f t="shared" si="177"/>
        <v>JFK - SIN</v>
      </c>
      <c r="L1412" s="1">
        <v>723</v>
      </c>
      <c r="M1412" s="1" t="str">
        <f t="shared" si="178"/>
        <v xml:space="preserve">Short-haul </v>
      </c>
      <c r="N1412" s="2">
        <v>0.99890046296296298</v>
      </c>
      <c r="O1412" s="2">
        <v>3.2233796296296295E-2</v>
      </c>
      <c r="P1412" s="3">
        <v>45658</v>
      </c>
      <c r="Q1412" s="2">
        <v>1.3483796296296296E-2</v>
      </c>
      <c r="R1412" s="2">
        <v>4.6817129629629632E-2</v>
      </c>
      <c r="S1412" s="2">
        <f t="shared" si="179"/>
        <v>1.4583333333333282E-2</v>
      </c>
      <c r="T1412" s="2">
        <f t="shared" si="180"/>
        <v>1.4583333333333337E-2</v>
      </c>
      <c r="U1412" s="1">
        <v>21</v>
      </c>
      <c r="V1412" s="1" t="str">
        <f t="shared" si="181"/>
        <v>On-time</v>
      </c>
      <c r="W1412" s="1">
        <v>1048.1300000000001</v>
      </c>
      <c r="X1412" s="1" t="s">
        <v>37</v>
      </c>
      <c r="Y1412" s="1">
        <v>5</v>
      </c>
      <c r="Z1412" s="1" t="s">
        <v>38</v>
      </c>
      <c r="AA1412" s="1">
        <v>54</v>
      </c>
      <c r="AB1412" s="1">
        <v>4282.6790996643003</v>
      </c>
      <c r="AC1412" s="1" t="s">
        <v>33</v>
      </c>
      <c r="AD1412" s="1">
        <v>4.2300000000000004</v>
      </c>
      <c r="AE1412" s="1">
        <v>10139.209999999999</v>
      </c>
      <c r="AF1412" s="1">
        <v>67091.12</v>
      </c>
      <c r="AG1412" s="6">
        <f t="shared" si="182"/>
        <v>6.6169967877181755</v>
      </c>
      <c r="AH1412">
        <f t="shared" si="183"/>
        <v>56951.909999999996</v>
      </c>
    </row>
    <row r="1413" spans="1:34" x14ac:dyDescent="0.3">
      <c r="A1413" s="1" t="s">
        <v>2932</v>
      </c>
      <c r="B1413" s="1" t="s">
        <v>2933</v>
      </c>
      <c r="C1413" s="1">
        <v>28</v>
      </c>
      <c r="D1413" s="1" t="str">
        <f t="shared" si="176"/>
        <v>18-29</v>
      </c>
      <c r="E1413" s="1" t="s">
        <v>25</v>
      </c>
      <c r="F1413" s="1" t="s">
        <v>2661</v>
      </c>
      <c r="G1413" s="1" t="s">
        <v>45</v>
      </c>
      <c r="H1413" s="1" t="s">
        <v>403</v>
      </c>
      <c r="I1413" s="1" t="s">
        <v>259</v>
      </c>
      <c r="J1413" s="1" t="s">
        <v>404</v>
      </c>
      <c r="K1413" s="1" t="str">
        <f t="shared" si="177"/>
        <v>JFK - SIN</v>
      </c>
      <c r="L1413" s="1">
        <v>723</v>
      </c>
      <c r="M1413" s="1" t="str">
        <f t="shared" si="178"/>
        <v xml:space="preserve">Short-haul </v>
      </c>
      <c r="N1413" s="2">
        <v>0.99890046296296298</v>
      </c>
      <c r="O1413" s="2">
        <v>3.2233796296296295E-2</v>
      </c>
      <c r="P1413" s="3">
        <v>45662</v>
      </c>
      <c r="Q1413" s="2">
        <v>1.3483796296296296E-2</v>
      </c>
      <c r="R1413" s="2">
        <v>4.6817129629629632E-2</v>
      </c>
      <c r="S1413" s="2">
        <f t="shared" si="179"/>
        <v>1.4583333333333282E-2</v>
      </c>
      <c r="T1413" s="2">
        <f t="shared" si="180"/>
        <v>1.4583333333333337E-2</v>
      </c>
      <c r="U1413" s="1">
        <v>21</v>
      </c>
      <c r="V1413" s="1" t="str">
        <f t="shared" si="181"/>
        <v>On-time</v>
      </c>
      <c r="W1413" s="1">
        <v>1441.57</v>
      </c>
      <c r="X1413" s="1" t="s">
        <v>53</v>
      </c>
      <c r="Y1413" s="1">
        <v>5</v>
      </c>
      <c r="Z1413" s="1" t="s">
        <v>46</v>
      </c>
      <c r="AA1413" s="1">
        <v>192.5</v>
      </c>
      <c r="AB1413" s="1">
        <v>4895.5367025636697</v>
      </c>
      <c r="AC1413" s="1" t="s">
        <v>39</v>
      </c>
      <c r="AD1413" s="1">
        <v>3.66</v>
      </c>
      <c r="AE1413" s="1">
        <v>10874.64</v>
      </c>
      <c r="AF1413" s="1">
        <v>92298.98</v>
      </c>
      <c r="AG1413" s="6">
        <f t="shared" si="182"/>
        <v>8.4875434956927318</v>
      </c>
      <c r="AH1413">
        <f t="shared" si="183"/>
        <v>81424.34</v>
      </c>
    </row>
    <row r="1414" spans="1:34" x14ac:dyDescent="0.3">
      <c r="A1414" s="1" t="s">
        <v>2934</v>
      </c>
      <c r="B1414" s="1" t="s">
        <v>2935</v>
      </c>
      <c r="C1414" s="1">
        <v>37</v>
      </c>
      <c r="D1414" s="1" t="str">
        <f t="shared" si="176"/>
        <v>30-39</v>
      </c>
      <c r="E1414" s="1" t="s">
        <v>25</v>
      </c>
      <c r="F1414" s="1" t="s">
        <v>2661</v>
      </c>
      <c r="G1414" s="1" t="s">
        <v>27</v>
      </c>
      <c r="H1414" s="1" t="s">
        <v>434</v>
      </c>
      <c r="I1414" s="1" t="s">
        <v>29</v>
      </c>
      <c r="J1414" s="1" t="s">
        <v>259</v>
      </c>
      <c r="K1414" s="1" t="str">
        <f t="shared" si="177"/>
        <v>LHR - JFK</v>
      </c>
      <c r="L1414" s="1">
        <v>5909</v>
      </c>
      <c r="M1414" s="1" t="str">
        <f t="shared" si="178"/>
        <v>Moderate-haul</v>
      </c>
      <c r="N1414" s="2">
        <v>0.68765046296296295</v>
      </c>
      <c r="O1414" s="2">
        <v>0.96056712962962965</v>
      </c>
      <c r="P1414" s="3">
        <v>45670</v>
      </c>
      <c r="Q1414" s="2">
        <v>0.80015046296296299</v>
      </c>
      <c r="R1414" s="2">
        <v>7.3067129629629635E-2</v>
      </c>
      <c r="S1414" s="2">
        <f t="shared" si="179"/>
        <v>0.11250000000000004</v>
      </c>
      <c r="T1414" s="2">
        <f t="shared" si="180"/>
        <v>0.11250000000000004</v>
      </c>
      <c r="U1414" s="1">
        <v>162</v>
      </c>
      <c r="V1414" s="1" t="str">
        <f t="shared" si="181"/>
        <v>Severe-delay</v>
      </c>
      <c r="W1414" s="1">
        <v>715.32</v>
      </c>
      <c r="X1414" s="1" t="s">
        <v>31</v>
      </c>
      <c r="Y1414" s="1">
        <v>3</v>
      </c>
      <c r="Z1414" s="1" t="s">
        <v>80</v>
      </c>
      <c r="AA1414" s="1">
        <v>119.37</v>
      </c>
      <c r="AB1414" s="1">
        <v>30319.223714051099</v>
      </c>
      <c r="AC1414" s="1" t="s">
        <v>33</v>
      </c>
      <c r="AD1414" s="1">
        <v>4.22</v>
      </c>
      <c r="AE1414" s="1">
        <v>41383.07</v>
      </c>
      <c r="AF1414" s="1">
        <v>45804.35</v>
      </c>
      <c r="AG1414" s="6">
        <f t="shared" si="182"/>
        <v>1.1068378928871154</v>
      </c>
      <c r="AH1414">
        <f t="shared" si="183"/>
        <v>4421.2799999999988</v>
      </c>
    </row>
    <row r="1415" spans="1:34" x14ac:dyDescent="0.3">
      <c r="A1415" s="1" t="s">
        <v>2936</v>
      </c>
      <c r="B1415" s="1" t="s">
        <v>2937</v>
      </c>
      <c r="C1415" s="1">
        <v>72</v>
      </c>
      <c r="D1415" s="1" t="str">
        <f t="shared" si="176"/>
        <v>70-80</v>
      </c>
      <c r="E1415" s="1" t="s">
        <v>36</v>
      </c>
      <c r="F1415" s="1" t="s">
        <v>2661</v>
      </c>
      <c r="G1415" s="1" t="s">
        <v>45</v>
      </c>
      <c r="H1415" s="1" t="s">
        <v>434</v>
      </c>
      <c r="I1415" s="1" t="s">
        <v>29</v>
      </c>
      <c r="J1415" s="1" t="s">
        <v>259</v>
      </c>
      <c r="K1415" s="1" t="str">
        <f t="shared" si="177"/>
        <v>LHR - JFK</v>
      </c>
      <c r="L1415" s="1">
        <v>5909</v>
      </c>
      <c r="M1415" s="1" t="str">
        <f t="shared" si="178"/>
        <v>Moderate-haul</v>
      </c>
      <c r="N1415" s="2">
        <v>0.68765046296296295</v>
      </c>
      <c r="O1415" s="2">
        <v>0.96056712962962965</v>
      </c>
      <c r="P1415" s="3">
        <v>45666</v>
      </c>
      <c r="Q1415" s="2">
        <v>0.80015046296296299</v>
      </c>
      <c r="R1415" s="2">
        <v>7.3067129629629635E-2</v>
      </c>
      <c r="S1415" s="2">
        <f t="shared" si="179"/>
        <v>0.11250000000000004</v>
      </c>
      <c r="T1415" s="2">
        <f t="shared" si="180"/>
        <v>0.11250000000000004</v>
      </c>
      <c r="U1415" s="1">
        <v>162</v>
      </c>
      <c r="V1415" s="1" t="str">
        <f t="shared" si="181"/>
        <v>Severe-delay</v>
      </c>
      <c r="W1415" s="1">
        <v>780.12</v>
      </c>
      <c r="X1415" s="1" t="s">
        <v>53</v>
      </c>
      <c r="Y1415" s="1">
        <v>5</v>
      </c>
      <c r="Z1415" s="1" t="s">
        <v>32</v>
      </c>
      <c r="AA1415" s="1">
        <v>119.88</v>
      </c>
      <c r="AB1415" s="1">
        <v>30120.029937158499</v>
      </c>
      <c r="AC1415" s="1" t="s">
        <v>39</v>
      </c>
      <c r="AD1415" s="1">
        <v>3.85</v>
      </c>
      <c r="AE1415" s="1">
        <v>41144.04</v>
      </c>
      <c r="AF1415" s="1">
        <v>49951.66</v>
      </c>
      <c r="AG1415" s="6">
        <f t="shared" si="182"/>
        <v>1.2140679427688676</v>
      </c>
      <c r="AH1415">
        <f t="shared" si="183"/>
        <v>8807.6200000000026</v>
      </c>
    </row>
    <row r="1416" spans="1:34" x14ac:dyDescent="0.3">
      <c r="A1416" s="1" t="s">
        <v>2938</v>
      </c>
      <c r="B1416" s="1" t="s">
        <v>2939</v>
      </c>
      <c r="C1416" s="1">
        <v>35</v>
      </c>
      <c r="D1416" s="1" t="str">
        <f t="shared" si="176"/>
        <v>30-39</v>
      </c>
      <c r="E1416" s="1" t="s">
        <v>36</v>
      </c>
      <c r="F1416" s="1" t="s">
        <v>2661</v>
      </c>
      <c r="G1416" s="1" t="s">
        <v>45</v>
      </c>
      <c r="H1416" s="1" t="s">
        <v>449</v>
      </c>
      <c r="I1416" s="1" t="s">
        <v>230</v>
      </c>
      <c r="J1416" s="1" t="s">
        <v>305</v>
      </c>
      <c r="K1416" s="1" t="str">
        <f t="shared" si="177"/>
        <v>DFW - FRA</v>
      </c>
      <c r="L1416" s="1">
        <v>13746</v>
      </c>
      <c r="M1416" s="1" t="str">
        <f t="shared" si="178"/>
        <v>Long-haul</v>
      </c>
      <c r="N1416" s="2">
        <v>0.63680555555555551</v>
      </c>
      <c r="O1416" s="2">
        <v>0.27291666666666664</v>
      </c>
      <c r="P1416" s="3">
        <v>45663</v>
      </c>
      <c r="Q1416" s="2">
        <v>0.73333333333333328</v>
      </c>
      <c r="R1416" s="2">
        <v>0.36944444444444446</v>
      </c>
      <c r="S1416" s="2">
        <f t="shared" si="179"/>
        <v>9.6527777777777768E-2</v>
      </c>
      <c r="T1416" s="2">
        <f t="shared" si="180"/>
        <v>9.6527777777777823E-2</v>
      </c>
      <c r="U1416" s="1">
        <v>139</v>
      </c>
      <c r="V1416" s="1" t="str">
        <f t="shared" si="181"/>
        <v>Severe-delay</v>
      </c>
      <c r="W1416" s="1">
        <v>726.17</v>
      </c>
      <c r="X1416" s="1" t="s">
        <v>37</v>
      </c>
      <c r="Y1416" s="1">
        <v>3</v>
      </c>
      <c r="Z1416" s="1" t="s">
        <v>42</v>
      </c>
      <c r="AA1416" s="1">
        <v>115.27</v>
      </c>
      <c r="AB1416" s="1">
        <v>69304.6474093344</v>
      </c>
      <c r="AC1416" s="1" t="s">
        <v>39</v>
      </c>
      <c r="AD1416" s="1">
        <v>4.4800000000000004</v>
      </c>
      <c r="AE1416" s="1">
        <v>132248.37</v>
      </c>
      <c r="AF1416" s="1">
        <v>27898.7579999999</v>
      </c>
      <c r="AG1416" s="6">
        <f t="shared" si="182"/>
        <v>0.210957291949987</v>
      </c>
      <c r="AH1416">
        <f t="shared" si="183"/>
        <v>-104349.6120000001</v>
      </c>
    </row>
    <row r="1417" spans="1:34" x14ac:dyDescent="0.3">
      <c r="A1417" s="1" t="s">
        <v>2940</v>
      </c>
      <c r="B1417" s="1" t="s">
        <v>2941</v>
      </c>
      <c r="C1417" s="1">
        <v>52</v>
      </c>
      <c r="D1417" s="1" t="str">
        <f t="shared" si="176"/>
        <v>40-59</v>
      </c>
      <c r="E1417" s="1" t="s">
        <v>36</v>
      </c>
      <c r="F1417" s="1" t="s">
        <v>2661</v>
      </c>
      <c r="G1417" s="1" t="s">
        <v>27</v>
      </c>
      <c r="H1417" s="1" t="s">
        <v>449</v>
      </c>
      <c r="I1417" s="1" t="s">
        <v>230</v>
      </c>
      <c r="J1417" s="1" t="s">
        <v>305</v>
      </c>
      <c r="K1417" s="1" t="str">
        <f t="shared" si="177"/>
        <v>DFW - FRA</v>
      </c>
      <c r="L1417" s="1">
        <v>13746</v>
      </c>
      <c r="M1417" s="1" t="str">
        <f t="shared" si="178"/>
        <v>Long-haul</v>
      </c>
      <c r="N1417" s="2">
        <v>0.63680555555555551</v>
      </c>
      <c r="O1417" s="2">
        <v>0.27291666666666664</v>
      </c>
      <c r="P1417" s="3">
        <v>45671</v>
      </c>
      <c r="Q1417" s="2">
        <v>0.73333333333333328</v>
      </c>
      <c r="R1417" s="2">
        <v>0.36944444444444446</v>
      </c>
      <c r="S1417" s="2">
        <f t="shared" si="179"/>
        <v>9.6527777777777768E-2</v>
      </c>
      <c r="T1417" s="2">
        <f t="shared" si="180"/>
        <v>9.6527777777777823E-2</v>
      </c>
      <c r="U1417" s="1">
        <v>139</v>
      </c>
      <c r="V1417" s="1" t="str">
        <f t="shared" si="181"/>
        <v>Severe-delay</v>
      </c>
      <c r="W1417" s="1">
        <v>714.5</v>
      </c>
      <c r="X1417" s="1" t="s">
        <v>31</v>
      </c>
      <c r="Y1417" s="1">
        <v>5</v>
      </c>
      <c r="Z1417" s="1" t="s">
        <v>42</v>
      </c>
      <c r="AA1417" s="1">
        <v>140.81</v>
      </c>
      <c r="AB1417" s="1">
        <v>69946.776847905305</v>
      </c>
      <c r="AC1417" s="1" t="s">
        <v>33</v>
      </c>
      <c r="AD1417" s="1">
        <v>4.5</v>
      </c>
      <c r="AE1417" s="1">
        <v>133404.19500000001</v>
      </c>
      <c r="AF1417" s="1">
        <v>27453.696</v>
      </c>
      <c r="AG1417" s="6">
        <f t="shared" si="182"/>
        <v>0.2057933485524949</v>
      </c>
      <c r="AH1417">
        <f t="shared" si="183"/>
        <v>-105950.49900000001</v>
      </c>
    </row>
    <row r="1418" spans="1:34" x14ac:dyDescent="0.3">
      <c r="A1418" s="1" t="s">
        <v>2942</v>
      </c>
      <c r="B1418" s="1" t="s">
        <v>2943</v>
      </c>
      <c r="C1418" s="1">
        <v>66</v>
      </c>
      <c r="D1418" s="1" t="str">
        <f t="shared" si="176"/>
        <v>60-69</v>
      </c>
      <c r="E1418" s="1" t="s">
        <v>36</v>
      </c>
      <c r="F1418" s="1" t="s">
        <v>2661</v>
      </c>
      <c r="G1418" s="1" t="s">
        <v>45</v>
      </c>
      <c r="H1418" s="1" t="s">
        <v>449</v>
      </c>
      <c r="I1418" s="1" t="s">
        <v>230</v>
      </c>
      <c r="J1418" s="1" t="s">
        <v>305</v>
      </c>
      <c r="K1418" s="1" t="str">
        <f t="shared" si="177"/>
        <v>DFW - FRA</v>
      </c>
      <c r="L1418" s="1">
        <v>13746</v>
      </c>
      <c r="M1418" s="1" t="str">
        <f t="shared" si="178"/>
        <v>Long-haul</v>
      </c>
      <c r="N1418" s="2">
        <v>0.63680555555555551</v>
      </c>
      <c r="O1418" s="2">
        <v>0.27291666666666664</v>
      </c>
      <c r="P1418" s="3">
        <v>45666</v>
      </c>
      <c r="Q1418" s="2">
        <v>0.73333333333333328</v>
      </c>
      <c r="R1418" s="2">
        <v>0.36944444444444446</v>
      </c>
      <c r="S1418" s="2">
        <f t="shared" si="179"/>
        <v>9.6527777777777768E-2</v>
      </c>
      <c r="T1418" s="2">
        <f t="shared" si="180"/>
        <v>9.6527777777777823E-2</v>
      </c>
      <c r="U1418" s="1">
        <v>139</v>
      </c>
      <c r="V1418" s="1" t="str">
        <f t="shared" si="181"/>
        <v>Severe-delay</v>
      </c>
      <c r="W1418" s="1">
        <v>418.14</v>
      </c>
      <c r="X1418" s="1" t="s">
        <v>53</v>
      </c>
      <c r="Y1418" s="1">
        <v>5</v>
      </c>
      <c r="Z1418" s="1" t="s">
        <v>80</v>
      </c>
      <c r="AA1418" s="1">
        <v>185.15</v>
      </c>
      <c r="AB1418" s="1">
        <v>69551.033703091802</v>
      </c>
      <c r="AC1418" s="1" t="s">
        <v>39</v>
      </c>
      <c r="AD1418" s="1">
        <v>3.14</v>
      </c>
      <c r="AE1418" s="1">
        <v>132691.85999999999</v>
      </c>
      <c r="AF1418" s="1">
        <v>16078.794</v>
      </c>
      <c r="AG1418" s="6">
        <f t="shared" si="182"/>
        <v>0.12117392883029902</v>
      </c>
      <c r="AH1418">
        <f t="shared" si="183"/>
        <v>-116613.06599999999</v>
      </c>
    </row>
    <row r="1419" spans="1:34" x14ac:dyDescent="0.3">
      <c r="A1419" s="1" t="s">
        <v>2944</v>
      </c>
      <c r="B1419" s="1" t="s">
        <v>2945</v>
      </c>
      <c r="C1419" s="1">
        <v>62</v>
      </c>
      <c r="D1419" s="1" t="str">
        <f t="shared" si="176"/>
        <v>60-69</v>
      </c>
      <c r="E1419" s="1" t="s">
        <v>25</v>
      </c>
      <c r="F1419" s="1" t="s">
        <v>2661</v>
      </c>
      <c r="G1419" s="1" t="s">
        <v>45</v>
      </c>
      <c r="H1419" s="1" t="s">
        <v>449</v>
      </c>
      <c r="I1419" s="1" t="s">
        <v>230</v>
      </c>
      <c r="J1419" s="1" t="s">
        <v>305</v>
      </c>
      <c r="K1419" s="1" t="str">
        <f t="shared" si="177"/>
        <v>DFW - FRA</v>
      </c>
      <c r="L1419" s="1">
        <v>13746</v>
      </c>
      <c r="M1419" s="1" t="str">
        <f t="shared" si="178"/>
        <v>Long-haul</v>
      </c>
      <c r="N1419" s="2">
        <v>0.63680555555555551</v>
      </c>
      <c r="O1419" s="2">
        <v>0.27291666666666664</v>
      </c>
      <c r="P1419" s="3">
        <v>45660</v>
      </c>
      <c r="Q1419" s="2">
        <v>0.73333333333333328</v>
      </c>
      <c r="R1419" s="2">
        <v>0.36944444444444446</v>
      </c>
      <c r="S1419" s="2">
        <f t="shared" si="179"/>
        <v>9.6527777777777768E-2</v>
      </c>
      <c r="T1419" s="2">
        <f t="shared" si="180"/>
        <v>9.6527777777777823E-2</v>
      </c>
      <c r="U1419" s="1">
        <v>139</v>
      </c>
      <c r="V1419" s="1" t="str">
        <f t="shared" si="181"/>
        <v>Severe-delay</v>
      </c>
      <c r="W1419" s="1">
        <v>1310.4100000000001</v>
      </c>
      <c r="X1419" s="1" t="s">
        <v>53</v>
      </c>
      <c r="Y1419" s="1">
        <v>5</v>
      </c>
      <c r="Z1419" s="1" t="s">
        <v>46</v>
      </c>
      <c r="AA1419" s="1">
        <v>197.89</v>
      </c>
      <c r="AB1419" s="1">
        <v>70151.989523735901</v>
      </c>
      <c r="AC1419" s="1" t="s">
        <v>33</v>
      </c>
      <c r="AD1419" s="1">
        <v>4.26</v>
      </c>
      <c r="AE1419" s="1">
        <v>133773.58499999999</v>
      </c>
      <c r="AF1419" s="1">
        <v>50343.491999999998</v>
      </c>
      <c r="AG1419" s="6">
        <f t="shared" si="182"/>
        <v>0.37633357886013147</v>
      </c>
      <c r="AH1419">
        <f t="shared" si="183"/>
        <v>-83430.092999999993</v>
      </c>
    </row>
    <row r="1420" spans="1:34" x14ac:dyDescent="0.3">
      <c r="A1420" s="1" t="s">
        <v>2946</v>
      </c>
      <c r="B1420" s="1" t="s">
        <v>2947</v>
      </c>
      <c r="C1420" s="1">
        <v>26</v>
      </c>
      <c r="D1420" s="1" t="str">
        <f t="shared" si="176"/>
        <v>18-29</v>
      </c>
      <c r="E1420" s="1" t="s">
        <v>36</v>
      </c>
      <c r="F1420" s="1" t="s">
        <v>2661</v>
      </c>
      <c r="G1420" s="1" t="s">
        <v>27</v>
      </c>
      <c r="H1420" s="1" t="s">
        <v>449</v>
      </c>
      <c r="I1420" s="1" t="s">
        <v>230</v>
      </c>
      <c r="J1420" s="1" t="s">
        <v>305</v>
      </c>
      <c r="K1420" s="1" t="str">
        <f t="shared" si="177"/>
        <v>DFW - FRA</v>
      </c>
      <c r="L1420" s="1">
        <v>13746</v>
      </c>
      <c r="M1420" s="1" t="str">
        <f t="shared" si="178"/>
        <v>Long-haul</v>
      </c>
      <c r="N1420" s="2">
        <v>0.63680555555555551</v>
      </c>
      <c r="O1420" s="2">
        <v>0.27291666666666664</v>
      </c>
      <c r="P1420" s="3">
        <v>45672</v>
      </c>
      <c r="Q1420" s="2">
        <v>0.73333333333333328</v>
      </c>
      <c r="R1420" s="2">
        <v>0.36944444444444446</v>
      </c>
      <c r="S1420" s="2">
        <f t="shared" si="179"/>
        <v>9.6527777777777768E-2</v>
      </c>
      <c r="T1420" s="2">
        <f t="shared" si="180"/>
        <v>9.6527777777777823E-2</v>
      </c>
      <c r="U1420" s="1">
        <v>139</v>
      </c>
      <c r="V1420" s="1" t="str">
        <f t="shared" si="181"/>
        <v>Severe-delay</v>
      </c>
      <c r="W1420" s="1">
        <v>382.36</v>
      </c>
      <c r="X1420" s="1" t="s">
        <v>31</v>
      </c>
      <c r="Y1420" s="1">
        <v>5</v>
      </c>
      <c r="Z1420" s="1" t="s">
        <v>80</v>
      </c>
      <c r="AA1420" s="1">
        <v>137.32</v>
      </c>
      <c r="AB1420" s="1">
        <v>69404.666470792305</v>
      </c>
      <c r="AC1420" s="1" t="s">
        <v>33</v>
      </c>
      <c r="AD1420" s="1">
        <v>3.79</v>
      </c>
      <c r="AE1420" s="1">
        <v>132428.4</v>
      </c>
      <c r="AF1420" s="1">
        <v>14699.1</v>
      </c>
      <c r="AG1420" s="6">
        <f t="shared" si="182"/>
        <v>0.11099658381434799</v>
      </c>
      <c r="AH1420">
        <f t="shared" si="183"/>
        <v>-117729.29999999999</v>
      </c>
    </row>
    <row r="1421" spans="1:34" x14ac:dyDescent="0.3">
      <c r="A1421" s="1" t="s">
        <v>2948</v>
      </c>
      <c r="B1421" s="1" t="s">
        <v>2949</v>
      </c>
      <c r="C1421" s="1">
        <v>28</v>
      </c>
      <c r="D1421" s="1" t="str">
        <f t="shared" si="176"/>
        <v>18-29</v>
      </c>
      <c r="E1421" s="1" t="s">
        <v>36</v>
      </c>
      <c r="F1421" s="1" t="s">
        <v>2661</v>
      </c>
      <c r="G1421" s="1" t="s">
        <v>27</v>
      </c>
      <c r="H1421" s="1" t="s">
        <v>449</v>
      </c>
      <c r="I1421" s="1" t="s">
        <v>230</v>
      </c>
      <c r="J1421" s="1" t="s">
        <v>305</v>
      </c>
      <c r="K1421" s="1" t="str">
        <f t="shared" si="177"/>
        <v>DFW - FRA</v>
      </c>
      <c r="L1421" s="1">
        <v>13746</v>
      </c>
      <c r="M1421" s="1" t="str">
        <f t="shared" si="178"/>
        <v>Long-haul</v>
      </c>
      <c r="N1421" s="2">
        <v>0.63680555555555551</v>
      </c>
      <c r="O1421" s="2">
        <v>0.27291666666666664</v>
      </c>
      <c r="P1421" s="3">
        <v>45664</v>
      </c>
      <c r="Q1421" s="2">
        <v>0.73333333333333328</v>
      </c>
      <c r="R1421" s="2">
        <v>0.36944444444444446</v>
      </c>
      <c r="S1421" s="2">
        <f t="shared" si="179"/>
        <v>9.6527777777777768E-2</v>
      </c>
      <c r="T1421" s="2">
        <f t="shared" si="180"/>
        <v>9.6527777777777823E-2</v>
      </c>
      <c r="U1421" s="1">
        <v>139</v>
      </c>
      <c r="V1421" s="1" t="str">
        <f t="shared" si="181"/>
        <v>Severe-delay</v>
      </c>
      <c r="W1421" s="1">
        <v>685.25</v>
      </c>
      <c r="X1421" s="1" t="s">
        <v>37</v>
      </c>
      <c r="Y1421" s="1">
        <v>5</v>
      </c>
      <c r="Z1421" s="1" t="s">
        <v>46</v>
      </c>
      <c r="AA1421" s="1">
        <v>14.54</v>
      </c>
      <c r="AB1421" s="1">
        <v>69704.052682939393</v>
      </c>
      <c r="AC1421" s="1" t="s">
        <v>33</v>
      </c>
      <c r="AD1421" s="1">
        <v>4.0599999999999996</v>
      </c>
      <c r="AE1421" s="1">
        <v>132967.29</v>
      </c>
      <c r="AF1421" s="1">
        <v>26315.346000000001</v>
      </c>
      <c r="AG1421" s="6">
        <f t="shared" si="182"/>
        <v>0.19790841792744668</v>
      </c>
      <c r="AH1421">
        <f t="shared" si="183"/>
        <v>-106651.944</v>
      </c>
    </row>
    <row r="1422" spans="1:34" x14ac:dyDescent="0.3">
      <c r="A1422" s="1" t="s">
        <v>2950</v>
      </c>
      <c r="B1422" s="1" t="s">
        <v>2951</v>
      </c>
      <c r="C1422" s="1">
        <v>37</v>
      </c>
      <c r="D1422" s="1" t="str">
        <f t="shared" si="176"/>
        <v>30-39</v>
      </c>
      <c r="E1422" s="1" t="s">
        <v>36</v>
      </c>
      <c r="F1422" s="1" t="s">
        <v>2661</v>
      </c>
      <c r="G1422" s="1" t="s">
        <v>27</v>
      </c>
      <c r="H1422" s="1" t="s">
        <v>449</v>
      </c>
      <c r="I1422" s="1" t="s">
        <v>230</v>
      </c>
      <c r="J1422" s="1" t="s">
        <v>305</v>
      </c>
      <c r="K1422" s="1" t="str">
        <f t="shared" si="177"/>
        <v>DFW - FRA</v>
      </c>
      <c r="L1422" s="1">
        <v>13746</v>
      </c>
      <c r="M1422" s="1" t="str">
        <f t="shared" si="178"/>
        <v>Long-haul</v>
      </c>
      <c r="N1422" s="2">
        <v>0.63680555555555551</v>
      </c>
      <c r="O1422" s="2">
        <v>0.27291666666666664</v>
      </c>
      <c r="P1422" s="3">
        <v>45671</v>
      </c>
      <c r="Q1422" s="2">
        <v>0.73333333333333328</v>
      </c>
      <c r="R1422" s="2">
        <v>0.36944444444444446</v>
      </c>
      <c r="S1422" s="2">
        <f t="shared" si="179"/>
        <v>9.6527777777777768E-2</v>
      </c>
      <c r="T1422" s="2">
        <f t="shared" si="180"/>
        <v>9.6527777777777823E-2</v>
      </c>
      <c r="U1422" s="1">
        <v>139</v>
      </c>
      <c r="V1422" s="1" t="str">
        <f t="shared" si="181"/>
        <v>Severe-delay</v>
      </c>
      <c r="W1422" s="1">
        <v>1477.6</v>
      </c>
      <c r="X1422" s="1" t="s">
        <v>31</v>
      </c>
      <c r="Y1422" s="1">
        <v>3</v>
      </c>
      <c r="Z1422" s="1" t="s">
        <v>46</v>
      </c>
      <c r="AA1422" s="1">
        <v>43.75</v>
      </c>
      <c r="AB1422" s="1">
        <v>69588.125935698496</v>
      </c>
      <c r="AC1422" s="1" t="s">
        <v>33</v>
      </c>
      <c r="AD1422" s="1">
        <v>4.0599999999999996</v>
      </c>
      <c r="AE1422" s="1">
        <v>132758.625</v>
      </c>
      <c r="AF1422" s="1">
        <v>56745.09</v>
      </c>
      <c r="AG1422" s="6">
        <f t="shared" si="182"/>
        <v>0.4274305341743333</v>
      </c>
      <c r="AH1422">
        <f t="shared" si="183"/>
        <v>-76013.535000000003</v>
      </c>
    </row>
    <row r="1423" spans="1:34" x14ac:dyDescent="0.3">
      <c r="A1423" s="1" t="s">
        <v>2952</v>
      </c>
      <c r="B1423" s="1" t="s">
        <v>2953</v>
      </c>
      <c r="C1423" s="1">
        <v>48</v>
      </c>
      <c r="D1423" s="1" t="str">
        <f t="shared" si="176"/>
        <v>40-59</v>
      </c>
      <c r="E1423" s="1" t="s">
        <v>36</v>
      </c>
      <c r="F1423" s="1" t="s">
        <v>2661</v>
      </c>
      <c r="G1423" s="1" t="s">
        <v>27</v>
      </c>
      <c r="H1423" s="1" t="s">
        <v>449</v>
      </c>
      <c r="I1423" s="1" t="s">
        <v>230</v>
      </c>
      <c r="J1423" s="1" t="s">
        <v>305</v>
      </c>
      <c r="K1423" s="1" t="str">
        <f t="shared" si="177"/>
        <v>DFW - FRA</v>
      </c>
      <c r="L1423" s="1">
        <v>13746</v>
      </c>
      <c r="M1423" s="1" t="str">
        <f t="shared" si="178"/>
        <v>Long-haul</v>
      </c>
      <c r="N1423" s="2">
        <v>0.63680555555555551</v>
      </c>
      <c r="O1423" s="2">
        <v>0.27291666666666664</v>
      </c>
      <c r="P1423" s="3">
        <v>45672</v>
      </c>
      <c r="Q1423" s="2">
        <v>0.73333333333333328</v>
      </c>
      <c r="R1423" s="2">
        <v>0.36944444444444446</v>
      </c>
      <c r="S1423" s="2">
        <f t="shared" si="179"/>
        <v>9.6527777777777768E-2</v>
      </c>
      <c r="T1423" s="2">
        <f t="shared" si="180"/>
        <v>9.6527777777777823E-2</v>
      </c>
      <c r="U1423" s="1">
        <v>139</v>
      </c>
      <c r="V1423" s="1" t="str">
        <f t="shared" si="181"/>
        <v>Severe-delay</v>
      </c>
      <c r="W1423" s="1">
        <v>896.17</v>
      </c>
      <c r="X1423" s="1" t="s">
        <v>37</v>
      </c>
      <c r="Y1423" s="1">
        <v>5</v>
      </c>
      <c r="Z1423" s="1" t="s">
        <v>80</v>
      </c>
      <c r="AA1423" s="1">
        <v>29.12</v>
      </c>
      <c r="AB1423" s="1">
        <v>69706.659215103893</v>
      </c>
      <c r="AC1423" s="1" t="s">
        <v>39</v>
      </c>
      <c r="AD1423" s="1">
        <v>4.72</v>
      </c>
      <c r="AE1423" s="1">
        <v>132971.98499999999</v>
      </c>
      <c r="AF1423" s="1">
        <v>34416.42</v>
      </c>
      <c r="AG1423" s="6">
        <f t="shared" si="182"/>
        <v>0.25882459376687506</v>
      </c>
      <c r="AH1423">
        <f t="shared" si="183"/>
        <v>-98555.564999999988</v>
      </c>
    </row>
    <row r="1424" spans="1:34" x14ac:dyDescent="0.3">
      <c r="A1424" s="1" t="s">
        <v>2954</v>
      </c>
      <c r="B1424" s="1" t="s">
        <v>2955</v>
      </c>
      <c r="C1424" s="1">
        <v>74</v>
      </c>
      <c r="D1424" s="1" t="str">
        <f t="shared" si="176"/>
        <v>70-80</v>
      </c>
      <c r="E1424" s="1" t="s">
        <v>25</v>
      </c>
      <c r="F1424" s="1" t="s">
        <v>2661</v>
      </c>
      <c r="G1424" s="1" t="s">
        <v>45</v>
      </c>
      <c r="H1424" s="1" t="s">
        <v>458</v>
      </c>
      <c r="I1424" s="1" t="s">
        <v>259</v>
      </c>
      <c r="J1424" s="1" t="s">
        <v>171</v>
      </c>
      <c r="K1424" s="1" t="str">
        <f t="shared" si="177"/>
        <v>JFK - CAN</v>
      </c>
      <c r="L1424" s="1">
        <v>1919</v>
      </c>
      <c r="M1424" s="1" t="str">
        <f t="shared" si="178"/>
        <v xml:space="preserve">Short-haul </v>
      </c>
      <c r="N1424" s="2">
        <v>0.6821180555555556</v>
      </c>
      <c r="O1424" s="2">
        <v>0.77031249999999996</v>
      </c>
      <c r="P1424" s="3">
        <v>45665</v>
      </c>
      <c r="Q1424" s="2">
        <v>0.74739583333333337</v>
      </c>
      <c r="R1424" s="2">
        <v>0.83559027777777772</v>
      </c>
      <c r="S1424" s="2">
        <f t="shared" si="179"/>
        <v>6.5277777777777768E-2</v>
      </c>
      <c r="T1424" s="2">
        <f t="shared" si="180"/>
        <v>6.5277777777777768E-2</v>
      </c>
      <c r="U1424" s="1">
        <v>94</v>
      </c>
      <c r="V1424" s="1" t="str">
        <f t="shared" si="181"/>
        <v>Moderate-delay</v>
      </c>
      <c r="W1424" s="1">
        <v>727.07</v>
      </c>
      <c r="X1424" s="1" t="s">
        <v>31</v>
      </c>
      <c r="Y1424" s="1">
        <v>5</v>
      </c>
      <c r="Z1424" s="1" t="s">
        <v>80</v>
      </c>
      <c r="AA1424" s="1">
        <v>97.95</v>
      </c>
      <c r="AB1424" s="1">
        <v>10193.3172997575</v>
      </c>
      <c r="AC1424" s="1" t="s">
        <v>39</v>
      </c>
      <c r="AD1424" s="1">
        <v>4.12</v>
      </c>
      <c r="AE1424" s="1">
        <v>17231.98</v>
      </c>
      <c r="AF1424" s="1">
        <v>46552.07</v>
      </c>
      <c r="AG1424" s="6">
        <f t="shared" si="182"/>
        <v>2.7014928058180199</v>
      </c>
      <c r="AH1424">
        <f t="shared" si="183"/>
        <v>29320.09</v>
      </c>
    </row>
    <row r="1425" spans="1:34" x14ac:dyDescent="0.3">
      <c r="A1425" s="1" t="s">
        <v>2956</v>
      </c>
      <c r="B1425" s="1" t="s">
        <v>2957</v>
      </c>
      <c r="C1425" s="1">
        <v>26</v>
      </c>
      <c r="D1425" s="1" t="str">
        <f t="shared" si="176"/>
        <v>18-29</v>
      </c>
      <c r="E1425" s="1" t="s">
        <v>25</v>
      </c>
      <c r="F1425" s="1" t="s">
        <v>2661</v>
      </c>
      <c r="G1425" s="1" t="s">
        <v>27</v>
      </c>
      <c r="H1425" s="1" t="s">
        <v>458</v>
      </c>
      <c r="I1425" s="1" t="s">
        <v>259</v>
      </c>
      <c r="J1425" s="1" t="s">
        <v>171</v>
      </c>
      <c r="K1425" s="1" t="str">
        <f t="shared" si="177"/>
        <v>JFK - CAN</v>
      </c>
      <c r="L1425" s="1">
        <v>1919</v>
      </c>
      <c r="M1425" s="1" t="str">
        <f t="shared" si="178"/>
        <v xml:space="preserve">Short-haul </v>
      </c>
      <c r="N1425" s="2">
        <v>0.6821180555555556</v>
      </c>
      <c r="O1425" s="2">
        <v>0.77031249999999996</v>
      </c>
      <c r="P1425" s="3">
        <v>45665</v>
      </c>
      <c r="Q1425" s="2">
        <v>0.74739583333333337</v>
      </c>
      <c r="R1425" s="2">
        <v>0.83559027777777772</v>
      </c>
      <c r="S1425" s="2">
        <f t="shared" si="179"/>
        <v>6.5277777777777768E-2</v>
      </c>
      <c r="T1425" s="2">
        <f t="shared" si="180"/>
        <v>6.5277777777777768E-2</v>
      </c>
      <c r="U1425" s="1">
        <v>94</v>
      </c>
      <c r="V1425" s="1" t="str">
        <f t="shared" si="181"/>
        <v>Moderate-delay</v>
      </c>
      <c r="W1425" s="1">
        <v>922.87</v>
      </c>
      <c r="X1425" s="1" t="s">
        <v>37</v>
      </c>
      <c r="Y1425" s="1">
        <v>5</v>
      </c>
      <c r="Z1425" s="1" t="s">
        <v>42</v>
      </c>
      <c r="AA1425" s="1">
        <v>160.58000000000001</v>
      </c>
      <c r="AB1425" s="1">
        <v>10589.461416342099</v>
      </c>
      <c r="AC1425" s="1" t="s">
        <v>33</v>
      </c>
      <c r="AD1425" s="1">
        <v>3.04</v>
      </c>
      <c r="AE1425" s="1">
        <v>17707.349999999999</v>
      </c>
      <c r="AF1425" s="1">
        <v>59095.8</v>
      </c>
      <c r="AG1425" s="6">
        <f t="shared" si="182"/>
        <v>3.3373599098679367</v>
      </c>
      <c r="AH1425">
        <f t="shared" si="183"/>
        <v>41388.450000000004</v>
      </c>
    </row>
    <row r="1426" spans="1:34" x14ac:dyDescent="0.3">
      <c r="A1426" s="1" t="s">
        <v>2958</v>
      </c>
      <c r="B1426" s="1" t="s">
        <v>2959</v>
      </c>
      <c r="C1426" s="1">
        <v>32</v>
      </c>
      <c r="D1426" s="1" t="str">
        <f t="shared" si="176"/>
        <v>30-39</v>
      </c>
      <c r="E1426" s="1" t="s">
        <v>36</v>
      </c>
      <c r="F1426" s="1" t="s">
        <v>2661</v>
      </c>
      <c r="G1426" s="1" t="s">
        <v>45</v>
      </c>
      <c r="H1426" s="1" t="s">
        <v>458</v>
      </c>
      <c r="I1426" s="1" t="s">
        <v>259</v>
      </c>
      <c r="J1426" s="1" t="s">
        <v>171</v>
      </c>
      <c r="K1426" s="1" t="str">
        <f t="shared" si="177"/>
        <v>JFK - CAN</v>
      </c>
      <c r="L1426" s="1">
        <v>1919</v>
      </c>
      <c r="M1426" s="1" t="str">
        <f t="shared" si="178"/>
        <v xml:space="preserve">Short-haul </v>
      </c>
      <c r="N1426" s="2">
        <v>0.6821180555555556</v>
      </c>
      <c r="O1426" s="2">
        <v>0.77031249999999996</v>
      </c>
      <c r="P1426" s="3">
        <v>45662</v>
      </c>
      <c r="Q1426" s="2">
        <v>0.74739583333333337</v>
      </c>
      <c r="R1426" s="2">
        <v>0.83559027777777772</v>
      </c>
      <c r="S1426" s="2">
        <f t="shared" si="179"/>
        <v>6.5277777777777768E-2</v>
      </c>
      <c r="T1426" s="2">
        <f t="shared" si="180"/>
        <v>6.5277777777777768E-2</v>
      </c>
      <c r="U1426" s="1">
        <v>94</v>
      </c>
      <c r="V1426" s="1" t="str">
        <f t="shared" si="181"/>
        <v>Moderate-delay</v>
      </c>
      <c r="W1426" s="1">
        <v>1106.54</v>
      </c>
      <c r="X1426" s="1" t="s">
        <v>31</v>
      </c>
      <c r="Y1426" s="1">
        <v>3</v>
      </c>
      <c r="Z1426" s="1" t="s">
        <v>46</v>
      </c>
      <c r="AA1426" s="1">
        <v>95.78</v>
      </c>
      <c r="AB1426" s="1">
        <v>10191.4086822278</v>
      </c>
      <c r="AC1426" s="1" t="s">
        <v>39</v>
      </c>
      <c r="AD1426" s="1">
        <v>4.28</v>
      </c>
      <c r="AE1426" s="1">
        <v>17229.689999999999</v>
      </c>
      <c r="AF1426" s="1">
        <v>70837.72</v>
      </c>
      <c r="AG1426" s="6">
        <f t="shared" si="182"/>
        <v>4.1113751901514188</v>
      </c>
      <c r="AH1426">
        <f t="shared" si="183"/>
        <v>53608.03</v>
      </c>
    </row>
    <row r="1427" spans="1:34" x14ac:dyDescent="0.3">
      <c r="A1427" s="1" t="s">
        <v>2960</v>
      </c>
      <c r="B1427" s="1" t="s">
        <v>2961</v>
      </c>
      <c r="C1427" s="1">
        <v>55</v>
      </c>
      <c r="D1427" s="1" t="str">
        <f t="shared" si="176"/>
        <v>40-59</v>
      </c>
      <c r="E1427" s="1" t="s">
        <v>25</v>
      </c>
      <c r="F1427" s="1" t="s">
        <v>2661</v>
      </c>
      <c r="G1427" s="1" t="s">
        <v>27</v>
      </c>
      <c r="H1427" s="1" t="s">
        <v>467</v>
      </c>
      <c r="I1427" s="1" t="s">
        <v>73</v>
      </c>
      <c r="J1427" s="1" t="s">
        <v>132</v>
      </c>
      <c r="K1427" s="1" t="str">
        <f t="shared" si="177"/>
        <v>ATL - DXB</v>
      </c>
      <c r="L1427" s="1">
        <v>14469</v>
      </c>
      <c r="M1427" s="1" t="str">
        <f t="shared" si="178"/>
        <v>Long-haul</v>
      </c>
      <c r="N1427" s="2">
        <v>0.2003587962962963</v>
      </c>
      <c r="O1427" s="2">
        <v>0.86980324074074078</v>
      </c>
      <c r="P1427" s="3">
        <v>45668</v>
      </c>
      <c r="Q1427" s="2">
        <v>0.2691087962962963</v>
      </c>
      <c r="R1427" s="2">
        <v>0.93855324074074076</v>
      </c>
      <c r="S1427" s="2">
        <f t="shared" si="179"/>
        <v>6.8750000000000006E-2</v>
      </c>
      <c r="T1427" s="2">
        <f t="shared" si="180"/>
        <v>6.8749999999999978E-2</v>
      </c>
      <c r="U1427" s="1">
        <v>99</v>
      </c>
      <c r="V1427" s="1" t="str">
        <f t="shared" si="181"/>
        <v>Moderate-delay</v>
      </c>
      <c r="W1427" s="1">
        <v>1087.1300000000001</v>
      </c>
      <c r="X1427" s="1" t="s">
        <v>37</v>
      </c>
      <c r="Y1427" s="1">
        <v>5</v>
      </c>
      <c r="Z1427" s="1" t="s">
        <v>80</v>
      </c>
      <c r="AA1427" s="1">
        <v>7.8</v>
      </c>
      <c r="AB1427" s="1">
        <v>73704.465777647405</v>
      </c>
      <c r="AC1427" s="1" t="s">
        <v>33</v>
      </c>
      <c r="AD1427" s="1">
        <v>3.25</v>
      </c>
      <c r="AE1427" s="1">
        <v>140168.04</v>
      </c>
      <c r="AF1427" s="1">
        <v>41746.728000000003</v>
      </c>
      <c r="AG1427" s="6">
        <f t="shared" si="182"/>
        <v>0.29783342907555815</v>
      </c>
      <c r="AH1427">
        <f t="shared" si="183"/>
        <v>-98421.312000000005</v>
      </c>
    </row>
    <row r="1428" spans="1:34" x14ac:dyDescent="0.3">
      <c r="A1428" s="1" t="s">
        <v>2962</v>
      </c>
      <c r="B1428" s="1" t="s">
        <v>2963</v>
      </c>
      <c r="C1428" s="1">
        <v>19</v>
      </c>
      <c r="D1428" s="1" t="str">
        <f t="shared" si="176"/>
        <v>18-29</v>
      </c>
      <c r="E1428" s="1" t="s">
        <v>36</v>
      </c>
      <c r="F1428" s="1" t="s">
        <v>2661</v>
      </c>
      <c r="G1428" s="1" t="s">
        <v>45</v>
      </c>
      <c r="H1428" s="1" t="s">
        <v>467</v>
      </c>
      <c r="I1428" s="1" t="s">
        <v>73</v>
      </c>
      <c r="J1428" s="1" t="s">
        <v>132</v>
      </c>
      <c r="K1428" s="1" t="str">
        <f t="shared" si="177"/>
        <v>ATL - DXB</v>
      </c>
      <c r="L1428" s="1">
        <v>14469</v>
      </c>
      <c r="M1428" s="1" t="str">
        <f t="shared" si="178"/>
        <v>Long-haul</v>
      </c>
      <c r="N1428" s="2">
        <v>0.2003587962962963</v>
      </c>
      <c r="O1428" s="2">
        <v>0.86980324074074078</v>
      </c>
      <c r="P1428" s="3">
        <v>45666</v>
      </c>
      <c r="Q1428" s="2">
        <v>0.2691087962962963</v>
      </c>
      <c r="R1428" s="2">
        <v>0.93855324074074076</v>
      </c>
      <c r="S1428" s="2">
        <f t="shared" si="179"/>
        <v>6.8750000000000006E-2</v>
      </c>
      <c r="T1428" s="2">
        <f t="shared" si="180"/>
        <v>6.8749999999999978E-2</v>
      </c>
      <c r="U1428" s="1">
        <v>99</v>
      </c>
      <c r="V1428" s="1" t="str">
        <f t="shared" si="181"/>
        <v>Moderate-delay</v>
      </c>
      <c r="W1428" s="1">
        <v>1355.24</v>
      </c>
      <c r="X1428" s="1" t="s">
        <v>53</v>
      </c>
      <c r="Y1428" s="1">
        <v>5</v>
      </c>
      <c r="Z1428" s="1" t="s">
        <v>32</v>
      </c>
      <c r="AA1428" s="1">
        <v>104.8</v>
      </c>
      <c r="AB1428" s="1">
        <v>73774.8962023247</v>
      </c>
      <c r="AC1428" s="1" t="s">
        <v>33</v>
      </c>
      <c r="AD1428" s="1">
        <v>3.39</v>
      </c>
      <c r="AE1428" s="1">
        <v>140294.82</v>
      </c>
      <c r="AF1428" s="1">
        <v>52053.792000000001</v>
      </c>
      <c r="AG1428" s="6">
        <f t="shared" si="182"/>
        <v>0.37103146074815874</v>
      </c>
      <c r="AH1428">
        <f t="shared" si="183"/>
        <v>-88241.028000000006</v>
      </c>
    </row>
    <row r="1429" spans="1:34" x14ac:dyDescent="0.3">
      <c r="A1429" s="1" t="s">
        <v>2964</v>
      </c>
      <c r="B1429" s="1" t="s">
        <v>2965</v>
      </c>
      <c r="C1429" s="1">
        <v>58</v>
      </c>
      <c r="D1429" s="1" t="str">
        <f t="shared" si="176"/>
        <v>40-59</v>
      </c>
      <c r="E1429" s="1" t="s">
        <v>36</v>
      </c>
      <c r="F1429" s="1" t="s">
        <v>2661</v>
      </c>
      <c r="G1429" s="1" t="s">
        <v>45</v>
      </c>
      <c r="H1429" s="1" t="s">
        <v>467</v>
      </c>
      <c r="I1429" s="1" t="s">
        <v>73</v>
      </c>
      <c r="J1429" s="1" t="s">
        <v>132</v>
      </c>
      <c r="K1429" s="1" t="str">
        <f t="shared" si="177"/>
        <v>ATL - DXB</v>
      </c>
      <c r="L1429" s="1">
        <v>14469</v>
      </c>
      <c r="M1429" s="1" t="str">
        <f t="shared" si="178"/>
        <v>Long-haul</v>
      </c>
      <c r="N1429" s="2">
        <v>0.2003587962962963</v>
      </c>
      <c r="O1429" s="2">
        <v>0.86980324074074078</v>
      </c>
      <c r="P1429" s="3">
        <v>45672</v>
      </c>
      <c r="Q1429" s="2">
        <v>0.2691087962962963</v>
      </c>
      <c r="R1429" s="2">
        <v>0.93855324074074076</v>
      </c>
      <c r="S1429" s="2">
        <f t="shared" si="179"/>
        <v>6.8750000000000006E-2</v>
      </c>
      <c r="T1429" s="2">
        <f t="shared" si="180"/>
        <v>6.8749999999999978E-2</v>
      </c>
      <c r="U1429" s="1">
        <v>99</v>
      </c>
      <c r="V1429" s="1" t="str">
        <f t="shared" si="181"/>
        <v>Moderate-delay</v>
      </c>
      <c r="W1429" s="1">
        <v>1367.52</v>
      </c>
      <c r="X1429" s="1" t="s">
        <v>31</v>
      </c>
      <c r="Y1429" s="1">
        <v>5</v>
      </c>
      <c r="Z1429" s="1" t="s">
        <v>38</v>
      </c>
      <c r="AA1429" s="1">
        <v>126.55</v>
      </c>
      <c r="AB1429" s="1">
        <v>73668.390881122104</v>
      </c>
      <c r="AC1429" s="1" t="s">
        <v>33</v>
      </c>
      <c r="AD1429" s="1">
        <v>4.51</v>
      </c>
      <c r="AE1429" s="1">
        <v>140103.10500000001</v>
      </c>
      <c r="AF1429" s="1">
        <v>52527.953999999998</v>
      </c>
      <c r="AG1429" s="6">
        <f t="shared" si="182"/>
        <v>0.37492355362145607</v>
      </c>
      <c r="AH1429">
        <f t="shared" si="183"/>
        <v>-87575.151000000013</v>
      </c>
    </row>
    <row r="1430" spans="1:34" x14ac:dyDescent="0.3">
      <c r="A1430" s="1" t="s">
        <v>2966</v>
      </c>
      <c r="B1430" s="1" t="s">
        <v>2967</v>
      </c>
      <c r="C1430" s="1">
        <v>39</v>
      </c>
      <c r="D1430" s="1" t="str">
        <f t="shared" si="176"/>
        <v>30-39</v>
      </c>
      <c r="E1430" s="1" t="s">
        <v>36</v>
      </c>
      <c r="F1430" s="1" t="s">
        <v>2661</v>
      </c>
      <c r="G1430" s="1" t="s">
        <v>27</v>
      </c>
      <c r="H1430" s="1" t="s">
        <v>467</v>
      </c>
      <c r="I1430" s="1" t="s">
        <v>73</v>
      </c>
      <c r="J1430" s="1" t="s">
        <v>132</v>
      </c>
      <c r="K1430" s="1" t="str">
        <f t="shared" si="177"/>
        <v>ATL - DXB</v>
      </c>
      <c r="L1430" s="1">
        <v>14469</v>
      </c>
      <c r="M1430" s="1" t="str">
        <f t="shared" si="178"/>
        <v>Long-haul</v>
      </c>
      <c r="N1430" s="2">
        <v>0.2003587962962963</v>
      </c>
      <c r="O1430" s="2">
        <v>0.86980324074074078</v>
      </c>
      <c r="P1430" s="3">
        <v>45671</v>
      </c>
      <c r="Q1430" s="2">
        <v>0.2691087962962963</v>
      </c>
      <c r="R1430" s="2">
        <v>0.93855324074074076</v>
      </c>
      <c r="S1430" s="2">
        <f t="shared" si="179"/>
        <v>6.8750000000000006E-2</v>
      </c>
      <c r="T1430" s="2">
        <f t="shared" si="180"/>
        <v>6.8749999999999978E-2</v>
      </c>
      <c r="U1430" s="1">
        <v>99</v>
      </c>
      <c r="V1430" s="1" t="str">
        <f t="shared" si="181"/>
        <v>Moderate-delay</v>
      </c>
      <c r="W1430" s="1">
        <v>784.76</v>
      </c>
      <c r="X1430" s="1" t="s">
        <v>31</v>
      </c>
      <c r="Y1430" s="1">
        <v>3</v>
      </c>
      <c r="Z1430" s="1" t="s">
        <v>38</v>
      </c>
      <c r="AA1430" s="1">
        <v>148.13</v>
      </c>
      <c r="AB1430" s="1">
        <v>73470.340141029796</v>
      </c>
      <c r="AC1430" s="1" t="s">
        <v>39</v>
      </c>
      <c r="AD1430" s="1">
        <v>3.39</v>
      </c>
      <c r="AE1430" s="1">
        <v>139746.61499999999</v>
      </c>
      <c r="AF1430" s="1">
        <v>30152.5619999999</v>
      </c>
      <c r="AG1430" s="6">
        <f t="shared" si="182"/>
        <v>0.21576595611993823</v>
      </c>
      <c r="AH1430">
        <f t="shared" si="183"/>
        <v>-109594.05300000009</v>
      </c>
    </row>
    <row r="1431" spans="1:34" x14ac:dyDescent="0.3">
      <c r="A1431" s="1" t="s">
        <v>2968</v>
      </c>
      <c r="B1431" s="1" t="s">
        <v>2969</v>
      </c>
      <c r="C1431" s="1">
        <v>22</v>
      </c>
      <c r="D1431" s="1" t="str">
        <f t="shared" si="176"/>
        <v>18-29</v>
      </c>
      <c r="E1431" s="1" t="s">
        <v>25</v>
      </c>
      <c r="F1431" s="1" t="s">
        <v>2661</v>
      </c>
      <c r="G1431" s="1" t="s">
        <v>45</v>
      </c>
      <c r="H1431" s="1" t="s">
        <v>476</v>
      </c>
      <c r="I1431" s="1" t="s">
        <v>230</v>
      </c>
      <c r="J1431" s="1" t="s">
        <v>73</v>
      </c>
      <c r="K1431" s="1" t="str">
        <f t="shared" si="177"/>
        <v>DFW - ATL</v>
      </c>
      <c r="L1431" s="1">
        <v>7101</v>
      </c>
      <c r="M1431" s="1" t="str">
        <f t="shared" si="178"/>
        <v>Moderate-haul</v>
      </c>
      <c r="N1431" s="2">
        <v>0.65505787037037033</v>
      </c>
      <c r="O1431" s="2">
        <v>0.98353009259259261</v>
      </c>
      <c r="P1431" s="3">
        <v>45669</v>
      </c>
      <c r="Q1431" s="2">
        <v>0.71130787037037035</v>
      </c>
      <c r="R1431" s="2">
        <v>3.9780092592592596E-2</v>
      </c>
      <c r="S1431" s="2">
        <f t="shared" si="179"/>
        <v>5.6250000000000022E-2</v>
      </c>
      <c r="T1431" s="2">
        <f t="shared" si="180"/>
        <v>5.6250000000000022E-2</v>
      </c>
      <c r="U1431" s="1">
        <v>81</v>
      </c>
      <c r="V1431" s="1" t="str">
        <f t="shared" si="181"/>
        <v>Moderate-delay</v>
      </c>
      <c r="W1431" s="1">
        <v>600.77</v>
      </c>
      <c r="X1431" s="1" t="s">
        <v>31</v>
      </c>
      <c r="Y1431" s="1">
        <v>5</v>
      </c>
      <c r="Z1431" s="1" t="s">
        <v>32</v>
      </c>
      <c r="AA1431" s="1">
        <v>17.25</v>
      </c>
      <c r="AB1431" s="1">
        <v>36972.739151699403</v>
      </c>
      <c r="AC1431" s="1" t="s">
        <v>39</v>
      </c>
      <c r="AD1431" s="1">
        <v>4.93</v>
      </c>
      <c r="AE1431" s="1">
        <v>74050.934999999998</v>
      </c>
      <c r="AF1431" s="1">
        <v>23071.637999999999</v>
      </c>
      <c r="AG1431" s="6">
        <f t="shared" si="182"/>
        <v>0.31156443872045642</v>
      </c>
      <c r="AH1431">
        <f t="shared" si="183"/>
        <v>-50979.296999999999</v>
      </c>
    </row>
    <row r="1432" spans="1:34" x14ac:dyDescent="0.3">
      <c r="A1432" s="1" t="s">
        <v>2970</v>
      </c>
      <c r="B1432" s="1" t="s">
        <v>2971</v>
      </c>
      <c r="C1432" s="1">
        <v>52</v>
      </c>
      <c r="D1432" s="1" t="str">
        <f t="shared" si="176"/>
        <v>40-59</v>
      </c>
      <c r="E1432" s="1" t="s">
        <v>25</v>
      </c>
      <c r="F1432" s="1" t="s">
        <v>2661</v>
      </c>
      <c r="G1432" s="1" t="s">
        <v>27</v>
      </c>
      <c r="H1432" s="1" t="s">
        <v>476</v>
      </c>
      <c r="I1432" s="1" t="s">
        <v>230</v>
      </c>
      <c r="J1432" s="1" t="s">
        <v>73</v>
      </c>
      <c r="K1432" s="1" t="str">
        <f t="shared" si="177"/>
        <v>DFW - ATL</v>
      </c>
      <c r="L1432" s="1">
        <v>7101</v>
      </c>
      <c r="M1432" s="1" t="str">
        <f t="shared" si="178"/>
        <v>Moderate-haul</v>
      </c>
      <c r="N1432" s="2">
        <v>0.65505787037037033</v>
      </c>
      <c r="O1432" s="2">
        <v>0.98353009259259261</v>
      </c>
      <c r="P1432" s="3">
        <v>45666</v>
      </c>
      <c r="Q1432" s="2">
        <v>0.71130787037037035</v>
      </c>
      <c r="R1432" s="2">
        <v>3.9780092592592596E-2</v>
      </c>
      <c r="S1432" s="2">
        <f t="shared" si="179"/>
        <v>5.6250000000000022E-2</v>
      </c>
      <c r="T1432" s="2">
        <f t="shared" si="180"/>
        <v>5.6250000000000022E-2</v>
      </c>
      <c r="U1432" s="1">
        <v>81</v>
      </c>
      <c r="V1432" s="1" t="str">
        <f t="shared" si="181"/>
        <v>Moderate-delay</v>
      </c>
      <c r="W1432" s="1">
        <v>743.29</v>
      </c>
      <c r="X1432" s="1" t="s">
        <v>37</v>
      </c>
      <c r="Y1432" s="1">
        <v>5</v>
      </c>
      <c r="Z1432" s="1" t="s">
        <v>46</v>
      </c>
      <c r="AA1432" s="1">
        <v>8.85</v>
      </c>
      <c r="AB1432" s="1">
        <v>36319.524583087601</v>
      </c>
      <c r="AC1432" s="1" t="s">
        <v>39</v>
      </c>
      <c r="AD1432" s="1">
        <v>3.82</v>
      </c>
      <c r="AE1432" s="1">
        <v>72875.145000000004</v>
      </c>
      <c r="AF1432" s="1">
        <v>28543.398000000001</v>
      </c>
      <c r="AG1432" s="6">
        <f t="shared" si="182"/>
        <v>0.39167535104046791</v>
      </c>
      <c r="AH1432">
        <f t="shared" si="183"/>
        <v>-44331.747000000003</v>
      </c>
    </row>
    <row r="1433" spans="1:34" x14ac:dyDescent="0.3">
      <c r="A1433" s="1" t="s">
        <v>2972</v>
      </c>
      <c r="B1433" s="1" t="s">
        <v>2973</v>
      </c>
      <c r="C1433" s="1">
        <v>19</v>
      </c>
      <c r="D1433" s="1" t="str">
        <f t="shared" si="176"/>
        <v>18-29</v>
      </c>
      <c r="E1433" s="1" t="s">
        <v>25</v>
      </c>
      <c r="F1433" s="1" t="s">
        <v>2661</v>
      </c>
      <c r="G1433" s="1" t="s">
        <v>27</v>
      </c>
      <c r="H1433" s="1" t="s">
        <v>476</v>
      </c>
      <c r="I1433" s="1" t="s">
        <v>230</v>
      </c>
      <c r="J1433" s="1" t="s">
        <v>73</v>
      </c>
      <c r="K1433" s="1" t="str">
        <f t="shared" si="177"/>
        <v>DFW - ATL</v>
      </c>
      <c r="L1433" s="1">
        <v>7101</v>
      </c>
      <c r="M1433" s="1" t="str">
        <f t="shared" si="178"/>
        <v>Moderate-haul</v>
      </c>
      <c r="N1433" s="2">
        <v>0.65505787037037033</v>
      </c>
      <c r="O1433" s="2">
        <v>0.98353009259259261</v>
      </c>
      <c r="P1433" s="3">
        <v>45663</v>
      </c>
      <c r="Q1433" s="2">
        <v>0.71130787037037035</v>
      </c>
      <c r="R1433" s="2">
        <v>3.9780092592592596E-2</v>
      </c>
      <c r="S1433" s="2">
        <f t="shared" si="179"/>
        <v>5.6250000000000022E-2</v>
      </c>
      <c r="T1433" s="2">
        <f t="shared" si="180"/>
        <v>5.6250000000000022E-2</v>
      </c>
      <c r="U1433" s="1">
        <v>81</v>
      </c>
      <c r="V1433" s="1" t="str">
        <f t="shared" si="181"/>
        <v>Moderate-delay</v>
      </c>
      <c r="W1433" s="1">
        <v>518.4</v>
      </c>
      <c r="X1433" s="1" t="s">
        <v>53</v>
      </c>
      <c r="Y1433" s="1">
        <v>5</v>
      </c>
      <c r="Z1433" s="1" t="s">
        <v>80</v>
      </c>
      <c r="AA1433" s="1">
        <v>132.15</v>
      </c>
      <c r="AB1433" s="1">
        <v>36267.0980479133</v>
      </c>
      <c r="AC1433" s="1" t="s">
        <v>39</v>
      </c>
      <c r="AD1433" s="1">
        <v>3.54</v>
      </c>
      <c r="AE1433" s="1">
        <v>72780.78</v>
      </c>
      <c r="AF1433" s="1">
        <v>19922.4179999999</v>
      </c>
      <c r="AG1433" s="6">
        <f t="shared" si="182"/>
        <v>0.27373185613014728</v>
      </c>
      <c r="AH1433">
        <f t="shared" si="183"/>
        <v>-52858.362000000096</v>
      </c>
    </row>
    <row r="1434" spans="1:34" x14ac:dyDescent="0.3">
      <c r="A1434" s="1" t="s">
        <v>2974</v>
      </c>
      <c r="B1434" s="1" t="s">
        <v>2975</v>
      </c>
      <c r="C1434" s="1">
        <v>38</v>
      </c>
      <c r="D1434" s="1" t="str">
        <f t="shared" si="176"/>
        <v>30-39</v>
      </c>
      <c r="E1434" s="1" t="s">
        <v>36</v>
      </c>
      <c r="F1434" s="1" t="s">
        <v>2661</v>
      </c>
      <c r="G1434" s="1" t="s">
        <v>45</v>
      </c>
      <c r="H1434" s="1" t="s">
        <v>476</v>
      </c>
      <c r="I1434" s="1" t="s">
        <v>230</v>
      </c>
      <c r="J1434" s="1" t="s">
        <v>73</v>
      </c>
      <c r="K1434" s="1" t="str">
        <f t="shared" si="177"/>
        <v>DFW - ATL</v>
      </c>
      <c r="L1434" s="1">
        <v>7101</v>
      </c>
      <c r="M1434" s="1" t="str">
        <f t="shared" si="178"/>
        <v>Moderate-haul</v>
      </c>
      <c r="N1434" s="2">
        <v>0.65505787037037033</v>
      </c>
      <c r="O1434" s="2">
        <v>0.98353009259259261</v>
      </c>
      <c r="P1434" s="3">
        <v>45660</v>
      </c>
      <c r="Q1434" s="2">
        <v>0.71130787037037035</v>
      </c>
      <c r="R1434" s="2">
        <v>3.9780092592592596E-2</v>
      </c>
      <c r="S1434" s="2">
        <f t="shared" si="179"/>
        <v>5.6250000000000022E-2</v>
      </c>
      <c r="T1434" s="2">
        <f t="shared" si="180"/>
        <v>5.6250000000000022E-2</v>
      </c>
      <c r="U1434" s="1">
        <v>81</v>
      </c>
      <c r="V1434" s="1" t="str">
        <f t="shared" si="181"/>
        <v>Moderate-delay</v>
      </c>
      <c r="W1434" s="1">
        <v>219.55</v>
      </c>
      <c r="X1434" s="1" t="s">
        <v>37</v>
      </c>
      <c r="Y1434" s="1">
        <v>3</v>
      </c>
      <c r="Z1434" s="1" t="s">
        <v>80</v>
      </c>
      <c r="AA1434" s="1">
        <v>139.4</v>
      </c>
      <c r="AB1434" s="1">
        <v>36096.727096574199</v>
      </c>
      <c r="AC1434" s="1" t="s">
        <v>39</v>
      </c>
      <c r="AD1434" s="1">
        <v>3.56</v>
      </c>
      <c r="AE1434" s="1">
        <v>72474.104999999996</v>
      </c>
      <c r="AF1434" s="1">
        <v>8447.4480000000003</v>
      </c>
      <c r="AG1434" s="6">
        <f t="shared" si="182"/>
        <v>0.1165581554956767</v>
      </c>
      <c r="AH1434">
        <f t="shared" si="183"/>
        <v>-64026.656999999992</v>
      </c>
    </row>
    <row r="1435" spans="1:34" x14ac:dyDescent="0.3">
      <c r="A1435" s="1" t="s">
        <v>2976</v>
      </c>
      <c r="B1435" s="1" t="s">
        <v>2977</v>
      </c>
      <c r="C1435" s="1">
        <v>18</v>
      </c>
      <c r="D1435" s="1" t="str">
        <f t="shared" si="176"/>
        <v>18-29</v>
      </c>
      <c r="E1435" s="1" t="s">
        <v>36</v>
      </c>
      <c r="F1435" s="1" t="s">
        <v>2661</v>
      </c>
      <c r="G1435" s="1" t="s">
        <v>45</v>
      </c>
      <c r="H1435" s="1" t="s">
        <v>476</v>
      </c>
      <c r="I1435" s="1" t="s">
        <v>230</v>
      </c>
      <c r="J1435" s="1" t="s">
        <v>73</v>
      </c>
      <c r="K1435" s="1" t="str">
        <f t="shared" si="177"/>
        <v>DFW - ATL</v>
      </c>
      <c r="L1435" s="1">
        <v>7101</v>
      </c>
      <c r="M1435" s="1" t="str">
        <f t="shared" si="178"/>
        <v>Moderate-haul</v>
      </c>
      <c r="N1435" s="2">
        <v>0.65505787037037033</v>
      </c>
      <c r="O1435" s="2">
        <v>0.98353009259259261</v>
      </c>
      <c r="P1435" s="3">
        <v>45671</v>
      </c>
      <c r="Q1435" s="2">
        <v>0.71130787037037035</v>
      </c>
      <c r="R1435" s="2">
        <v>3.9780092592592596E-2</v>
      </c>
      <c r="S1435" s="2">
        <f t="shared" si="179"/>
        <v>5.6250000000000022E-2</v>
      </c>
      <c r="T1435" s="2">
        <f t="shared" si="180"/>
        <v>5.6250000000000022E-2</v>
      </c>
      <c r="U1435" s="1">
        <v>81</v>
      </c>
      <c r="V1435" s="1" t="str">
        <f t="shared" si="181"/>
        <v>Moderate-delay</v>
      </c>
      <c r="W1435" s="1">
        <v>234.06</v>
      </c>
      <c r="X1435" s="1" t="s">
        <v>37</v>
      </c>
      <c r="Y1435" s="1">
        <v>5</v>
      </c>
      <c r="Z1435" s="1" t="s">
        <v>46</v>
      </c>
      <c r="AA1435" s="1">
        <v>126.7</v>
      </c>
      <c r="AB1435" s="1">
        <v>36108.510733891701</v>
      </c>
      <c r="AC1435" s="1" t="s">
        <v>33</v>
      </c>
      <c r="AD1435" s="1">
        <v>3.55</v>
      </c>
      <c r="AE1435" s="1">
        <v>72495.315000000002</v>
      </c>
      <c r="AF1435" s="1">
        <v>9003.1080000000002</v>
      </c>
      <c r="AG1435" s="6">
        <f t="shared" si="182"/>
        <v>0.12418882516752978</v>
      </c>
      <c r="AH1435">
        <f t="shared" si="183"/>
        <v>-63492.207000000002</v>
      </c>
    </row>
    <row r="1436" spans="1:34" x14ac:dyDescent="0.3">
      <c r="A1436" s="1" t="s">
        <v>2978</v>
      </c>
      <c r="B1436" s="1" t="s">
        <v>2979</v>
      </c>
      <c r="C1436" s="1">
        <v>19</v>
      </c>
      <c r="D1436" s="1" t="str">
        <f t="shared" si="176"/>
        <v>18-29</v>
      </c>
      <c r="E1436" s="1" t="s">
        <v>25</v>
      </c>
      <c r="F1436" s="1" t="s">
        <v>2661</v>
      </c>
      <c r="G1436" s="1" t="s">
        <v>45</v>
      </c>
      <c r="H1436" s="1" t="s">
        <v>482</v>
      </c>
      <c r="I1436" s="1" t="s">
        <v>214</v>
      </c>
      <c r="J1436" s="1" t="s">
        <v>88</v>
      </c>
      <c r="K1436" s="1" t="str">
        <f t="shared" si="177"/>
        <v>DEL - CDG</v>
      </c>
      <c r="L1436" s="1">
        <v>4870</v>
      </c>
      <c r="M1436" s="1" t="str">
        <f t="shared" si="178"/>
        <v>Moderate-haul</v>
      </c>
      <c r="N1436" s="2">
        <v>0.34583333333333333</v>
      </c>
      <c r="O1436" s="2">
        <v>0.5708333333333333</v>
      </c>
      <c r="P1436" s="3">
        <v>45666</v>
      </c>
      <c r="Q1436" s="2">
        <v>0.46875</v>
      </c>
      <c r="R1436" s="2">
        <v>0.69374999999999998</v>
      </c>
      <c r="S1436" s="2">
        <f t="shared" si="179"/>
        <v>0.12291666666666667</v>
      </c>
      <c r="T1436" s="2">
        <f t="shared" si="180"/>
        <v>0.12291666666666667</v>
      </c>
      <c r="U1436" s="1">
        <v>177</v>
      </c>
      <c r="V1436" s="1" t="str">
        <f t="shared" si="181"/>
        <v>Severe-delay</v>
      </c>
      <c r="W1436" s="1">
        <v>1467.53</v>
      </c>
      <c r="X1436" s="1" t="s">
        <v>37</v>
      </c>
      <c r="Y1436" s="1">
        <v>5</v>
      </c>
      <c r="Z1436" s="1" t="s">
        <v>42</v>
      </c>
      <c r="AA1436" s="1">
        <v>81.650000000000006</v>
      </c>
      <c r="AB1436" s="1">
        <v>25628.623888567101</v>
      </c>
      <c r="AC1436" s="1" t="s">
        <v>33</v>
      </c>
      <c r="AD1436" s="1">
        <v>4.2</v>
      </c>
      <c r="AE1436" s="1">
        <v>35754.35</v>
      </c>
      <c r="AF1436" s="1">
        <v>93938.25</v>
      </c>
      <c r="AG1436" s="6">
        <f t="shared" si="182"/>
        <v>2.6273236683088914</v>
      </c>
      <c r="AH1436">
        <f t="shared" si="183"/>
        <v>58183.9</v>
      </c>
    </row>
    <row r="1437" spans="1:34" x14ac:dyDescent="0.3">
      <c r="A1437" s="1" t="s">
        <v>2980</v>
      </c>
      <c r="B1437" s="1" t="s">
        <v>2981</v>
      </c>
      <c r="C1437" s="1">
        <v>46</v>
      </c>
      <c r="D1437" s="1" t="str">
        <f t="shared" si="176"/>
        <v>40-59</v>
      </c>
      <c r="E1437" s="1" t="s">
        <v>36</v>
      </c>
      <c r="F1437" s="1" t="s">
        <v>2661</v>
      </c>
      <c r="G1437" s="1" t="s">
        <v>45</v>
      </c>
      <c r="H1437" s="1" t="s">
        <v>482</v>
      </c>
      <c r="I1437" s="1" t="s">
        <v>214</v>
      </c>
      <c r="J1437" s="1" t="s">
        <v>88</v>
      </c>
      <c r="K1437" s="1" t="str">
        <f t="shared" si="177"/>
        <v>DEL - CDG</v>
      </c>
      <c r="L1437" s="1">
        <v>4870</v>
      </c>
      <c r="M1437" s="1" t="str">
        <f t="shared" si="178"/>
        <v>Moderate-haul</v>
      </c>
      <c r="N1437" s="2">
        <v>0.34583333333333333</v>
      </c>
      <c r="O1437" s="2">
        <v>0.5708333333333333</v>
      </c>
      <c r="P1437" s="3">
        <v>45672</v>
      </c>
      <c r="Q1437" s="2">
        <v>0.46875</v>
      </c>
      <c r="R1437" s="2">
        <v>0.69374999999999998</v>
      </c>
      <c r="S1437" s="2">
        <f t="shared" si="179"/>
        <v>0.12291666666666667</v>
      </c>
      <c r="T1437" s="2">
        <f t="shared" si="180"/>
        <v>0.12291666666666667</v>
      </c>
      <c r="U1437" s="1">
        <v>177</v>
      </c>
      <c r="V1437" s="1" t="str">
        <f t="shared" si="181"/>
        <v>Severe-delay</v>
      </c>
      <c r="W1437" s="1">
        <v>915.46</v>
      </c>
      <c r="X1437" s="1" t="s">
        <v>37</v>
      </c>
      <c r="Y1437" s="1">
        <v>5</v>
      </c>
      <c r="Z1437" s="1" t="s">
        <v>80</v>
      </c>
      <c r="AA1437" s="1">
        <v>189.28</v>
      </c>
      <c r="AB1437" s="1">
        <v>25770.478808070198</v>
      </c>
      <c r="AC1437" s="1" t="s">
        <v>33</v>
      </c>
      <c r="AD1437" s="1">
        <v>4.16</v>
      </c>
      <c r="AE1437" s="1">
        <v>35924.57</v>
      </c>
      <c r="AF1437" s="1">
        <v>58627.3</v>
      </c>
      <c r="AG1437" s="6">
        <f t="shared" si="182"/>
        <v>1.6319555112281094</v>
      </c>
      <c r="AH1437">
        <f t="shared" si="183"/>
        <v>22702.730000000003</v>
      </c>
    </row>
    <row r="1438" spans="1:34" x14ac:dyDescent="0.3">
      <c r="A1438" s="1" t="s">
        <v>2982</v>
      </c>
      <c r="B1438" s="1" t="s">
        <v>2983</v>
      </c>
      <c r="C1438" s="1">
        <v>62</v>
      </c>
      <c r="D1438" s="1" t="str">
        <f t="shared" si="176"/>
        <v>60-69</v>
      </c>
      <c r="E1438" s="1" t="s">
        <v>25</v>
      </c>
      <c r="F1438" s="1" t="s">
        <v>2661</v>
      </c>
      <c r="G1438" s="1" t="s">
        <v>45</v>
      </c>
      <c r="H1438" s="1" t="s">
        <v>482</v>
      </c>
      <c r="I1438" s="1" t="s">
        <v>214</v>
      </c>
      <c r="J1438" s="1" t="s">
        <v>88</v>
      </c>
      <c r="K1438" s="1" t="str">
        <f t="shared" si="177"/>
        <v>DEL - CDG</v>
      </c>
      <c r="L1438" s="1">
        <v>4870</v>
      </c>
      <c r="M1438" s="1" t="str">
        <f t="shared" si="178"/>
        <v>Moderate-haul</v>
      </c>
      <c r="N1438" s="2">
        <v>0.34583333333333333</v>
      </c>
      <c r="O1438" s="2">
        <v>0.5708333333333333</v>
      </c>
      <c r="P1438" s="3">
        <v>45660</v>
      </c>
      <c r="Q1438" s="2">
        <v>0.46875</v>
      </c>
      <c r="R1438" s="2">
        <v>0.69374999999999998</v>
      </c>
      <c r="S1438" s="2">
        <f t="shared" si="179"/>
        <v>0.12291666666666667</v>
      </c>
      <c r="T1438" s="2">
        <f t="shared" si="180"/>
        <v>0.12291666666666667</v>
      </c>
      <c r="U1438" s="1">
        <v>177</v>
      </c>
      <c r="V1438" s="1" t="str">
        <f t="shared" si="181"/>
        <v>Severe-delay</v>
      </c>
      <c r="W1438" s="1">
        <v>671.4</v>
      </c>
      <c r="X1438" s="1" t="s">
        <v>31</v>
      </c>
      <c r="Y1438" s="1">
        <v>5</v>
      </c>
      <c r="Z1438" s="1" t="s">
        <v>42</v>
      </c>
      <c r="AA1438" s="1">
        <v>168.24</v>
      </c>
      <c r="AB1438" s="1">
        <v>24937.323366917601</v>
      </c>
      <c r="AC1438" s="1" t="s">
        <v>33</v>
      </c>
      <c r="AD1438" s="1">
        <v>3.13</v>
      </c>
      <c r="AE1438" s="1">
        <v>34924.79</v>
      </c>
      <c r="AF1438" s="1">
        <v>43003.25</v>
      </c>
      <c r="AG1438" s="6">
        <f t="shared" si="182"/>
        <v>1.2313101954227927</v>
      </c>
      <c r="AH1438">
        <f t="shared" si="183"/>
        <v>8078.4599999999991</v>
      </c>
    </row>
    <row r="1439" spans="1:34" x14ac:dyDescent="0.3">
      <c r="A1439" s="1" t="s">
        <v>2984</v>
      </c>
      <c r="B1439" s="1" t="s">
        <v>2985</v>
      </c>
      <c r="C1439" s="1">
        <v>41</v>
      </c>
      <c r="D1439" s="1" t="str">
        <f t="shared" si="176"/>
        <v>40-59</v>
      </c>
      <c r="E1439" s="1" t="s">
        <v>25</v>
      </c>
      <c r="F1439" s="1" t="s">
        <v>2661</v>
      </c>
      <c r="G1439" s="1" t="s">
        <v>27</v>
      </c>
      <c r="H1439" s="1" t="s">
        <v>482</v>
      </c>
      <c r="I1439" s="1" t="s">
        <v>214</v>
      </c>
      <c r="J1439" s="1" t="s">
        <v>88</v>
      </c>
      <c r="K1439" s="1" t="str">
        <f t="shared" si="177"/>
        <v>DEL - CDG</v>
      </c>
      <c r="L1439" s="1">
        <v>4870</v>
      </c>
      <c r="M1439" s="1" t="str">
        <f t="shared" si="178"/>
        <v>Moderate-haul</v>
      </c>
      <c r="N1439" s="2">
        <v>0.34583333333333333</v>
      </c>
      <c r="O1439" s="2">
        <v>0.5708333333333333</v>
      </c>
      <c r="P1439" s="3">
        <v>45665</v>
      </c>
      <c r="Q1439" s="2">
        <v>0.46875</v>
      </c>
      <c r="R1439" s="2">
        <v>0.69374999999999998</v>
      </c>
      <c r="S1439" s="2">
        <f t="shared" si="179"/>
        <v>0.12291666666666667</v>
      </c>
      <c r="T1439" s="2">
        <f t="shared" si="180"/>
        <v>0.12291666666666667</v>
      </c>
      <c r="U1439" s="1">
        <v>177</v>
      </c>
      <c r="V1439" s="1" t="str">
        <f t="shared" si="181"/>
        <v>Severe-delay</v>
      </c>
      <c r="W1439" s="1">
        <v>1017.14</v>
      </c>
      <c r="X1439" s="1" t="s">
        <v>37</v>
      </c>
      <c r="Y1439" s="1">
        <v>5</v>
      </c>
      <c r="Z1439" s="1" t="s">
        <v>80</v>
      </c>
      <c r="AA1439" s="1">
        <v>172.13</v>
      </c>
      <c r="AB1439" s="1">
        <v>24921.093327468901</v>
      </c>
      <c r="AC1439" s="1" t="s">
        <v>33</v>
      </c>
      <c r="AD1439" s="1">
        <v>3.32</v>
      </c>
      <c r="AE1439" s="1">
        <v>34905.31</v>
      </c>
      <c r="AF1439" s="1">
        <v>65131.39</v>
      </c>
      <c r="AG1439" s="6">
        <f t="shared" si="182"/>
        <v>1.8659450381618157</v>
      </c>
      <c r="AH1439">
        <f t="shared" si="183"/>
        <v>30226.080000000002</v>
      </c>
    </row>
    <row r="1440" spans="1:34" x14ac:dyDescent="0.3">
      <c r="A1440" s="1" t="s">
        <v>2986</v>
      </c>
      <c r="B1440" s="1" t="s">
        <v>2987</v>
      </c>
      <c r="C1440" s="1">
        <v>34</v>
      </c>
      <c r="D1440" s="1" t="str">
        <f t="shared" si="176"/>
        <v>30-39</v>
      </c>
      <c r="E1440" s="1" t="s">
        <v>25</v>
      </c>
      <c r="F1440" s="1" t="s">
        <v>2661</v>
      </c>
      <c r="G1440" s="1" t="s">
        <v>45</v>
      </c>
      <c r="H1440" s="1" t="s">
        <v>482</v>
      </c>
      <c r="I1440" s="1" t="s">
        <v>214</v>
      </c>
      <c r="J1440" s="1" t="s">
        <v>88</v>
      </c>
      <c r="K1440" s="1" t="str">
        <f t="shared" si="177"/>
        <v>DEL - CDG</v>
      </c>
      <c r="L1440" s="1">
        <v>4870</v>
      </c>
      <c r="M1440" s="1" t="str">
        <f t="shared" si="178"/>
        <v>Moderate-haul</v>
      </c>
      <c r="N1440" s="2">
        <v>0.34583333333333333</v>
      </c>
      <c r="O1440" s="2">
        <v>0.5708333333333333</v>
      </c>
      <c r="P1440" s="3">
        <v>45664</v>
      </c>
      <c r="Q1440" s="2">
        <v>0.46875</v>
      </c>
      <c r="R1440" s="2">
        <v>0.69374999999999998</v>
      </c>
      <c r="S1440" s="2">
        <f t="shared" si="179"/>
        <v>0.12291666666666667</v>
      </c>
      <c r="T1440" s="2">
        <f t="shared" si="180"/>
        <v>0.12291666666666667</v>
      </c>
      <c r="U1440" s="1">
        <v>177</v>
      </c>
      <c r="V1440" s="1" t="str">
        <f t="shared" si="181"/>
        <v>Severe-delay</v>
      </c>
      <c r="W1440" s="1">
        <v>1142.83</v>
      </c>
      <c r="X1440" s="1" t="s">
        <v>31</v>
      </c>
      <c r="Y1440" s="1">
        <v>3</v>
      </c>
      <c r="Z1440" s="1" t="s">
        <v>32</v>
      </c>
      <c r="AA1440" s="1">
        <v>107.9</v>
      </c>
      <c r="AB1440" s="1">
        <v>25026.1782638896</v>
      </c>
      <c r="AC1440" s="1" t="s">
        <v>33</v>
      </c>
      <c r="AD1440" s="1">
        <v>3.97</v>
      </c>
      <c r="AE1440" s="1">
        <v>35031.410000000003</v>
      </c>
      <c r="AF1440" s="1">
        <v>73162.7</v>
      </c>
      <c r="AG1440" s="6">
        <f t="shared" si="182"/>
        <v>2.088488587813051</v>
      </c>
      <c r="AH1440">
        <f t="shared" si="183"/>
        <v>38131.289999999994</v>
      </c>
    </row>
    <row r="1441" spans="1:34" x14ac:dyDescent="0.3">
      <c r="A1441" s="1" t="s">
        <v>2988</v>
      </c>
      <c r="B1441" s="1" t="s">
        <v>2989</v>
      </c>
      <c r="C1441" s="1">
        <v>63</v>
      </c>
      <c r="D1441" s="1" t="str">
        <f t="shared" si="176"/>
        <v>60-69</v>
      </c>
      <c r="E1441" s="1" t="s">
        <v>25</v>
      </c>
      <c r="F1441" s="1" t="s">
        <v>2661</v>
      </c>
      <c r="G1441" s="1" t="s">
        <v>45</v>
      </c>
      <c r="H1441" s="1" t="s">
        <v>501</v>
      </c>
      <c r="I1441" s="1" t="s">
        <v>334</v>
      </c>
      <c r="J1441" s="1" t="s">
        <v>305</v>
      </c>
      <c r="K1441" s="1" t="str">
        <f t="shared" si="177"/>
        <v>AMS - FRA</v>
      </c>
      <c r="L1441" s="1">
        <v>13175</v>
      </c>
      <c r="M1441" s="1" t="str">
        <f t="shared" si="178"/>
        <v>Long-haul</v>
      </c>
      <c r="N1441" s="2">
        <v>0.68254629629629626</v>
      </c>
      <c r="O1441" s="2">
        <v>0.29226851851851854</v>
      </c>
      <c r="P1441" s="3">
        <v>45665</v>
      </c>
      <c r="Q1441" s="2">
        <v>0.76518518518518519</v>
      </c>
      <c r="R1441" s="2">
        <v>0.37490740740740741</v>
      </c>
      <c r="S1441" s="2">
        <f t="shared" si="179"/>
        <v>8.2638888888888928E-2</v>
      </c>
      <c r="T1441" s="2">
        <f t="shared" si="180"/>
        <v>8.2638888888888873E-2</v>
      </c>
      <c r="U1441" s="1">
        <v>119</v>
      </c>
      <c r="V1441" s="1" t="str">
        <f t="shared" si="181"/>
        <v>Moderate-delay</v>
      </c>
      <c r="W1441" s="1">
        <v>579.69000000000005</v>
      </c>
      <c r="X1441" s="1" t="s">
        <v>37</v>
      </c>
      <c r="Y1441" s="1">
        <v>5</v>
      </c>
      <c r="Z1441" s="1" t="s">
        <v>42</v>
      </c>
      <c r="AA1441" s="1">
        <v>90.35</v>
      </c>
      <c r="AB1441" s="1">
        <v>66825.000435088499</v>
      </c>
      <c r="AC1441" s="1" t="s">
        <v>33</v>
      </c>
      <c r="AD1441" s="1">
        <v>3.89</v>
      </c>
      <c r="AE1441" s="1">
        <v>85190</v>
      </c>
      <c r="AF1441" s="1">
        <v>37118.230000000003</v>
      </c>
      <c r="AG1441" s="6">
        <f t="shared" si="182"/>
        <v>0.43571111632820758</v>
      </c>
      <c r="AH1441">
        <f t="shared" si="183"/>
        <v>-48071.77</v>
      </c>
    </row>
    <row r="1442" spans="1:34" x14ac:dyDescent="0.3">
      <c r="A1442" s="1" t="s">
        <v>2990</v>
      </c>
      <c r="B1442" s="1" t="s">
        <v>2991</v>
      </c>
      <c r="C1442" s="1">
        <v>63</v>
      </c>
      <c r="D1442" s="1" t="str">
        <f t="shared" si="176"/>
        <v>60-69</v>
      </c>
      <c r="E1442" s="1" t="s">
        <v>36</v>
      </c>
      <c r="F1442" s="1" t="s">
        <v>2661</v>
      </c>
      <c r="G1442" s="1" t="s">
        <v>27</v>
      </c>
      <c r="H1442" s="1" t="s">
        <v>501</v>
      </c>
      <c r="I1442" s="1" t="s">
        <v>334</v>
      </c>
      <c r="J1442" s="1" t="s">
        <v>305</v>
      </c>
      <c r="K1442" s="1" t="str">
        <f t="shared" si="177"/>
        <v>AMS - FRA</v>
      </c>
      <c r="L1442" s="1">
        <v>13175</v>
      </c>
      <c r="M1442" s="1" t="str">
        <f t="shared" si="178"/>
        <v>Long-haul</v>
      </c>
      <c r="N1442" s="2">
        <v>0.68254629629629626</v>
      </c>
      <c r="O1442" s="2">
        <v>0.29226851851851854</v>
      </c>
      <c r="P1442" s="3">
        <v>45661</v>
      </c>
      <c r="Q1442" s="2">
        <v>0.76518518518518519</v>
      </c>
      <c r="R1442" s="2">
        <v>0.37490740740740741</v>
      </c>
      <c r="S1442" s="2">
        <f t="shared" si="179"/>
        <v>8.2638888888888928E-2</v>
      </c>
      <c r="T1442" s="2">
        <f t="shared" si="180"/>
        <v>8.2638888888888873E-2</v>
      </c>
      <c r="U1442" s="1">
        <v>119</v>
      </c>
      <c r="V1442" s="1" t="str">
        <f t="shared" si="181"/>
        <v>Moderate-delay</v>
      </c>
      <c r="W1442" s="1">
        <v>194.9</v>
      </c>
      <c r="X1442" s="1" t="s">
        <v>37</v>
      </c>
      <c r="Y1442" s="1">
        <v>5</v>
      </c>
      <c r="Z1442" s="1" t="s">
        <v>80</v>
      </c>
      <c r="AA1442" s="1">
        <v>4.5199999999999996</v>
      </c>
      <c r="AB1442" s="1">
        <v>67113.367741258902</v>
      </c>
      <c r="AC1442" s="1" t="s">
        <v>39</v>
      </c>
      <c r="AD1442" s="1">
        <v>3.15</v>
      </c>
      <c r="AE1442" s="1">
        <v>85536.04</v>
      </c>
      <c r="AF1442" s="1">
        <v>12474.5</v>
      </c>
      <c r="AG1442" s="6">
        <f t="shared" si="182"/>
        <v>0.14583911062518209</v>
      </c>
      <c r="AH1442">
        <f t="shared" si="183"/>
        <v>-73061.539999999994</v>
      </c>
    </row>
    <row r="1443" spans="1:34" x14ac:dyDescent="0.3">
      <c r="A1443" s="1" t="s">
        <v>2992</v>
      </c>
      <c r="B1443" s="1" t="s">
        <v>2993</v>
      </c>
      <c r="C1443" s="1">
        <v>49</v>
      </c>
      <c r="D1443" s="1" t="str">
        <f t="shared" si="176"/>
        <v>40-59</v>
      </c>
      <c r="E1443" s="1" t="s">
        <v>25</v>
      </c>
      <c r="F1443" s="1" t="s">
        <v>2661</v>
      </c>
      <c r="G1443" s="1" t="s">
        <v>27</v>
      </c>
      <c r="H1443" s="1" t="s">
        <v>501</v>
      </c>
      <c r="I1443" s="1" t="s">
        <v>334</v>
      </c>
      <c r="J1443" s="1" t="s">
        <v>305</v>
      </c>
      <c r="K1443" s="1" t="str">
        <f t="shared" si="177"/>
        <v>AMS - FRA</v>
      </c>
      <c r="L1443" s="1">
        <v>13175</v>
      </c>
      <c r="M1443" s="1" t="str">
        <f t="shared" si="178"/>
        <v>Long-haul</v>
      </c>
      <c r="N1443" s="2">
        <v>0.68254629629629626</v>
      </c>
      <c r="O1443" s="2">
        <v>0.29226851851851854</v>
      </c>
      <c r="P1443" s="3">
        <v>45666</v>
      </c>
      <c r="Q1443" s="2">
        <v>0.76518518518518519</v>
      </c>
      <c r="R1443" s="2">
        <v>0.37490740740740741</v>
      </c>
      <c r="S1443" s="2">
        <f t="shared" si="179"/>
        <v>8.2638888888888928E-2</v>
      </c>
      <c r="T1443" s="2">
        <f t="shared" si="180"/>
        <v>8.2638888888888873E-2</v>
      </c>
      <c r="U1443" s="1">
        <v>119</v>
      </c>
      <c r="V1443" s="1" t="str">
        <f t="shared" si="181"/>
        <v>Moderate-delay</v>
      </c>
      <c r="W1443" s="1">
        <v>254.44</v>
      </c>
      <c r="X1443" s="1" t="s">
        <v>31</v>
      </c>
      <c r="Y1443" s="1">
        <v>5</v>
      </c>
      <c r="Z1443" s="1" t="s">
        <v>46</v>
      </c>
      <c r="AA1443" s="1">
        <v>76.739999999999995</v>
      </c>
      <c r="AB1443" s="1">
        <v>66754.208245983798</v>
      </c>
      <c r="AC1443" s="1" t="s">
        <v>39</v>
      </c>
      <c r="AD1443" s="1">
        <v>4.62</v>
      </c>
      <c r="AE1443" s="1">
        <v>85105.05</v>
      </c>
      <c r="AF1443" s="1">
        <v>16299.51</v>
      </c>
      <c r="AG1443" s="6">
        <f t="shared" si="182"/>
        <v>0.19152224221711872</v>
      </c>
      <c r="AH1443">
        <f t="shared" si="183"/>
        <v>-68805.540000000008</v>
      </c>
    </row>
    <row r="1444" spans="1:34" x14ac:dyDescent="0.3">
      <c r="A1444" s="1" t="s">
        <v>2994</v>
      </c>
      <c r="B1444" s="1" t="s">
        <v>2995</v>
      </c>
      <c r="C1444" s="1">
        <v>39</v>
      </c>
      <c r="D1444" s="1" t="str">
        <f t="shared" si="176"/>
        <v>30-39</v>
      </c>
      <c r="E1444" s="1" t="s">
        <v>25</v>
      </c>
      <c r="F1444" s="1" t="s">
        <v>2661</v>
      </c>
      <c r="G1444" s="1" t="s">
        <v>45</v>
      </c>
      <c r="H1444" s="1" t="s">
        <v>501</v>
      </c>
      <c r="I1444" s="1" t="s">
        <v>334</v>
      </c>
      <c r="J1444" s="1" t="s">
        <v>305</v>
      </c>
      <c r="K1444" s="1" t="str">
        <f t="shared" si="177"/>
        <v>AMS - FRA</v>
      </c>
      <c r="L1444" s="1">
        <v>13175</v>
      </c>
      <c r="M1444" s="1" t="str">
        <f t="shared" si="178"/>
        <v>Long-haul</v>
      </c>
      <c r="N1444" s="2">
        <v>0.68254629629629626</v>
      </c>
      <c r="O1444" s="2">
        <v>0.29226851851851854</v>
      </c>
      <c r="P1444" s="3">
        <v>45659</v>
      </c>
      <c r="Q1444" s="2">
        <v>0.76518518518518519</v>
      </c>
      <c r="R1444" s="2">
        <v>0.37490740740740741</v>
      </c>
      <c r="S1444" s="2">
        <f t="shared" si="179"/>
        <v>8.2638888888888928E-2</v>
      </c>
      <c r="T1444" s="2">
        <f t="shared" si="180"/>
        <v>8.2638888888888873E-2</v>
      </c>
      <c r="U1444" s="1">
        <v>119</v>
      </c>
      <c r="V1444" s="1" t="str">
        <f t="shared" si="181"/>
        <v>Moderate-delay</v>
      </c>
      <c r="W1444" s="1">
        <v>845.96</v>
      </c>
      <c r="X1444" s="1" t="s">
        <v>37</v>
      </c>
      <c r="Y1444" s="1">
        <v>3</v>
      </c>
      <c r="Z1444" s="1" t="s">
        <v>38</v>
      </c>
      <c r="AA1444" s="1">
        <v>32.270000000000003</v>
      </c>
      <c r="AB1444" s="1">
        <v>66571.077272893701</v>
      </c>
      <c r="AC1444" s="1" t="s">
        <v>33</v>
      </c>
      <c r="AD1444" s="1">
        <v>3.96</v>
      </c>
      <c r="AE1444" s="1">
        <v>84885.29</v>
      </c>
      <c r="AF1444" s="1">
        <v>54147.89</v>
      </c>
      <c r="AG1444" s="6">
        <f t="shared" si="182"/>
        <v>0.63789485787231215</v>
      </c>
      <c r="AH1444">
        <f t="shared" si="183"/>
        <v>-30737.399999999994</v>
      </c>
    </row>
    <row r="1445" spans="1:34" x14ac:dyDescent="0.3">
      <c r="A1445" s="1" t="s">
        <v>2996</v>
      </c>
      <c r="B1445" s="1" t="s">
        <v>2997</v>
      </c>
      <c r="C1445" s="1">
        <v>32</v>
      </c>
      <c r="D1445" s="1" t="str">
        <f t="shared" si="176"/>
        <v>30-39</v>
      </c>
      <c r="E1445" s="1" t="s">
        <v>25</v>
      </c>
      <c r="F1445" s="1" t="s">
        <v>2661</v>
      </c>
      <c r="G1445" s="1" t="s">
        <v>45</v>
      </c>
      <c r="H1445" s="1" t="s">
        <v>501</v>
      </c>
      <c r="I1445" s="1" t="s">
        <v>334</v>
      </c>
      <c r="J1445" s="1" t="s">
        <v>305</v>
      </c>
      <c r="K1445" s="1" t="str">
        <f t="shared" si="177"/>
        <v>AMS - FRA</v>
      </c>
      <c r="L1445" s="1">
        <v>13175</v>
      </c>
      <c r="M1445" s="1" t="str">
        <f t="shared" si="178"/>
        <v>Long-haul</v>
      </c>
      <c r="N1445" s="2">
        <v>0.68254629629629626</v>
      </c>
      <c r="O1445" s="2">
        <v>0.29226851851851854</v>
      </c>
      <c r="P1445" s="3">
        <v>45670</v>
      </c>
      <c r="Q1445" s="2">
        <v>0.76518518518518519</v>
      </c>
      <c r="R1445" s="2">
        <v>0.37490740740740741</v>
      </c>
      <c r="S1445" s="2">
        <f t="shared" si="179"/>
        <v>8.2638888888888928E-2</v>
      </c>
      <c r="T1445" s="2">
        <f t="shared" si="180"/>
        <v>8.2638888888888873E-2</v>
      </c>
      <c r="U1445" s="1">
        <v>119</v>
      </c>
      <c r="V1445" s="1" t="str">
        <f t="shared" si="181"/>
        <v>Moderate-delay</v>
      </c>
      <c r="W1445" s="1">
        <v>1048.4000000000001</v>
      </c>
      <c r="X1445" s="1" t="s">
        <v>31</v>
      </c>
      <c r="Y1445" s="1">
        <v>3</v>
      </c>
      <c r="Z1445" s="1" t="s">
        <v>32</v>
      </c>
      <c r="AA1445" s="1">
        <v>172.27</v>
      </c>
      <c r="AB1445" s="1">
        <v>66983.936227539394</v>
      </c>
      <c r="AC1445" s="1" t="s">
        <v>39</v>
      </c>
      <c r="AD1445" s="1">
        <v>4.84</v>
      </c>
      <c r="AE1445" s="1">
        <v>85380.72</v>
      </c>
      <c r="AF1445" s="1">
        <v>67132.05</v>
      </c>
      <c r="AG1445" s="6">
        <f t="shared" si="182"/>
        <v>0.78626708699575265</v>
      </c>
      <c r="AH1445">
        <f t="shared" si="183"/>
        <v>-18248.669999999998</v>
      </c>
    </row>
    <row r="1446" spans="1:34" x14ac:dyDescent="0.3">
      <c r="A1446" s="1" t="s">
        <v>2998</v>
      </c>
      <c r="B1446" s="1" t="s">
        <v>2999</v>
      </c>
      <c r="C1446" s="1">
        <v>28</v>
      </c>
      <c r="D1446" s="1" t="str">
        <f t="shared" si="176"/>
        <v>18-29</v>
      </c>
      <c r="E1446" s="1" t="s">
        <v>25</v>
      </c>
      <c r="F1446" s="1" t="s">
        <v>2661</v>
      </c>
      <c r="G1446" s="1" t="s">
        <v>45</v>
      </c>
      <c r="H1446" s="1" t="s">
        <v>501</v>
      </c>
      <c r="I1446" s="1" t="s">
        <v>334</v>
      </c>
      <c r="J1446" s="1" t="s">
        <v>305</v>
      </c>
      <c r="K1446" s="1" t="str">
        <f t="shared" si="177"/>
        <v>AMS - FRA</v>
      </c>
      <c r="L1446" s="1">
        <v>13175</v>
      </c>
      <c r="M1446" s="1" t="str">
        <f t="shared" si="178"/>
        <v>Long-haul</v>
      </c>
      <c r="N1446" s="2">
        <v>0.68254629629629626</v>
      </c>
      <c r="O1446" s="2">
        <v>0.29226851851851854</v>
      </c>
      <c r="P1446" s="3">
        <v>45662</v>
      </c>
      <c r="Q1446" s="2">
        <v>0.76518518518518519</v>
      </c>
      <c r="R1446" s="2">
        <v>0.37490740740740741</v>
      </c>
      <c r="S1446" s="2">
        <f t="shared" si="179"/>
        <v>8.2638888888888928E-2</v>
      </c>
      <c r="T1446" s="2">
        <f t="shared" si="180"/>
        <v>8.2638888888888873E-2</v>
      </c>
      <c r="U1446" s="1">
        <v>119</v>
      </c>
      <c r="V1446" s="1" t="str">
        <f t="shared" si="181"/>
        <v>Moderate-delay</v>
      </c>
      <c r="W1446" s="1">
        <v>1171.45</v>
      </c>
      <c r="X1446" s="1" t="s">
        <v>37</v>
      </c>
      <c r="Y1446" s="1">
        <v>5</v>
      </c>
      <c r="Z1446" s="1" t="s">
        <v>80</v>
      </c>
      <c r="AA1446" s="1">
        <v>162.32</v>
      </c>
      <c r="AB1446" s="1">
        <v>66451.902650868404</v>
      </c>
      <c r="AC1446" s="1" t="s">
        <v>39</v>
      </c>
      <c r="AD1446" s="1">
        <v>5</v>
      </c>
      <c r="AE1446" s="1">
        <v>84742.28</v>
      </c>
      <c r="AF1446" s="1">
        <v>75005.259999999995</v>
      </c>
      <c r="AG1446" s="6">
        <f t="shared" si="182"/>
        <v>0.88509844200557264</v>
      </c>
      <c r="AH1446">
        <f t="shared" si="183"/>
        <v>-9737.0200000000041</v>
      </c>
    </row>
    <row r="1447" spans="1:34" x14ac:dyDescent="0.3">
      <c r="A1447" s="1" t="s">
        <v>3000</v>
      </c>
      <c r="B1447" s="1" t="s">
        <v>3001</v>
      </c>
      <c r="C1447" s="1">
        <v>70</v>
      </c>
      <c r="D1447" s="1" t="str">
        <f t="shared" si="176"/>
        <v>70-80</v>
      </c>
      <c r="E1447" s="1" t="s">
        <v>36</v>
      </c>
      <c r="F1447" s="1" t="s">
        <v>2661</v>
      </c>
      <c r="G1447" s="1" t="s">
        <v>45</v>
      </c>
      <c r="H1447" s="1" t="s">
        <v>510</v>
      </c>
      <c r="I1447" s="1" t="s">
        <v>305</v>
      </c>
      <c r="J1447" s="1" t="s">
        <v>382</v>
      </c>
      <c r="K1447" s="1" t="str">
        <f t="shared" si="177"/>
        <v>FRA - LAX</v>
      </c>
      <c r="L1447" s="1">
        <v>4998</v>
      </c>
      <c r="M1447" s="1" t="str">
        <f t="shared" si="178"/>
        <v>Moderate-haul</v>
      </c>
      <c r="N1447" s="2">
        <v>0.94207175925925923</v>
      </c>
      <c r="O1447" s="2">
        <v>0.17332175925925927</v>
      </c>
      <c r="P1447" s="3">
        <v>45672</v>
      </c>
      <c r="Q1447" s="2">
        <v>4.6932870370370368E-2</v>
      </c>
      <c r="R1447" s="2">
        <v>0.27818287037037037</v>
      </c>
      <c r="S1447" s="2">
        <f t="shared" si="179"/>
        <v>0.10486111111111118</v>
      </c>
      <c r="T1447" s="2">
        <f t="shared" si="180"/>
        <v>0.1048611111111111</v>
      </c>
      <c r="U1447" s="1">
        <v>226.5</v>
      </c>
      <c r="V1447" s="1" t="str">
        <f t="shared" si="181"/>
        <v>Severe-delay</v>
      </c>
      <c r="W1447" s="1">
        <v>845.22</v>
      </c>
      <c r="X1447" s="1" t="s">
        <v>37</v>
      </c>
      <c r="Y1447" s="1">
        <v>5</v>
      </c>
      <c r="Z1447" s="1" t="s">
        <v>38</v>
      </c>
      <c r="AA1447" s="1">
        <v>153.55000000000001</v>
      </c>
      <c r="AB1447" s="1">
        <v>25607.935587077802</v>
      </c>
      <c r="AC1447" s="1" t="s">
        <v>33</v>
      </c>
      <c r="AD1447" s="1">
        <v>3.77</v>
      </c>
      <c r="AE1447" s="1">
        <v>35729.519999999997</v>
      </c>
      <c r="AF1447" s="1">
        <v>54124.79</v>
      </c>
      <c r="AG1447" s="6">
        <f t="shared" si="182"/>
        <v>1.5148479464599582</v>
      </c>
      <c r="AH1447">
        <f t="shared" si="183"/>
        <v>18395.270000000004</v>
      </c>
    </row>
    <row r="1448" spans="1:34" x14ac:dyDescent="0.3">
      <c r="A1448" s="1" t="s">
        <v>3002</v>
      </c>
      <c r="B1448" s="1" t="s">
        <v>3003</v>
      </c>
      <c r="C1448" s="1">
        <v>21</v>
      </c>
      <c r="D1448" s="1" t="str">
        <f t="shared" si="176"/>
        <v>18-29</v>
      </c>
      <c r="E1448" s="1" t="s">
        <v>36</v>
      </c>
      <c r="F1448" s="1" t="s">
        <v>2661</v>
      </c>
      <c r="G1448" s="1" t="s">
        <v>45</v>
      </c>
      <c r="H1448" s="1" t="s">
        <v>510</v>
      </c>
      <c r="I1448" s="1" t="s">
        <v>305</v>
      </c>
      <c r="J1448" s="1" t="s">
        <v>382</v>
      </c>
      <c r="K1448" s="1" t="str">
        <f t="shared" si="177"/>
        <v>FRA - LAX</v>
      </c>
      <c r="L1448" s="1">
        <v>4998</v>
      </c>
      <c r="M1448" s="1" t="str">
        <f t="shared" si="178"/>
        <v>Moderate-haul</v>
      </c>
      <c r="N1448" s="2">
        <v>0.94207175925925923</v>
      </c>
      <c r="O1448" s="2">
        <v>0.17332175925925927</v>
      </c>
      <c r="P1448" s="3">
        <v>45660</v>
      </c>
      <c r="Q1448" s="2">
        <v>4.6932870370370368E-2</v>
      </c>
      <c r="R1448" s="2">
        <v>0.27818287037037037</v>
      </c>
      <c r="S1448" s="2">
        <f t="shared" si="179"/>
        <v>0.10486111111111118</v>
      </c>
      <c r="T1448" s="2">
        <f t="shared" si="180"/>
        <v>0.1048611111111111</v>
      </c>
      <c r="U1448" s="1">
        <v>226.5</v>
      </c>
      <c r="V1448" s="1" t="str">
        <f t="shared" si="181"/>
        <v>Severe-delay</v>
      </c>
      <c r="W1448" s="1">
        <v>1237.8</v>
      </c>
      <c r="X1448" s="1" t="s">
        <v>53</v>
      </c>
      <c r="Y1448" s="1">
        <v>5</v>
      </c>
      <c r="Z1448" s="1" t="s">
        <v>46</v>
      </c>
      <c r="AA1448" s="1">
        <v>192.08</v>
      </c>
      <c r="AB1448" s="1">
        <v>25883.6771101347</v>
      </c>
      <c r="AC1448" s="1" t="s">
        <v>39</v>
      </c>
      <c r="AD1448" s="1">
        <v>4.63</v>
      </c>
      <c r="AE1448" s="1">
        <v>36060.410000000003</v>
      </c>
      <c r="AF1448" s="1">
        <v>79257.62</v>
      </c>
      <c r="AG1448" s="6">
        <f t="shared" si="182"/>
        <v>2.197912336548586</v>
      </c>
      <c r="AH1448">
        <f t="shared" si="183"/>
        <v>43197.209999999992</v>
      </c>
    </row>
    <row r="1449" spans="1:34" x14ac:dyDescent="0.3">
      <c r="A1449" s="1" t="s">
        <v>3004</v>
      </c>
      <c r="B1449" s="1" t="s">
        <v>3005</v>
      </c>
      <c r="C1449" s="1">
        <v>21</v>
      </c>
      <c r="D1449" s="1" t="str">
        <f t="shared" si="176"/>
        <v>18-29</v>
      </c>
      <c r="E1449" s="1" t="s">
        <v>36</v>
      </c>
      <c r="F1449" s="1" t="s">
        <v>2661</v>
      </c>
      <c r="G1449" s="1" t="s">
        <v>27</v>
      </c>
      <c r="H1449" s="1" t="s">
        <v>510</v>
      </c>
      <c r="I1449" s="1" t="s">
        <v>305</v>
      </c>
      <c r="J1449" s="1" t="s">
        <v>382</v>
      </c>
      <c r="K1449" s="1" t="str">
        <f t="shared" si="177"/>
        <v>FRA - LAX</v>
      </c>
      <c r="L1449" s="1">
        <v>4998</v>
      </c>
      <c r="M1449" s="1" t="str">
        <f t="shared" si="178"/>
        <v>Moderate-haul</v>
      </c>
      <c r="N1449" s="2">
        <v>0.94207175925925923</v>
      </c>
      <c r="O1449" s="2">
        <v>0.17332175925925927</v>
      </c>
      <c r="P1449" s="3">
        <v>45660</v>
      </c>
      <c r="Q1449" s="2">
        <v>4.6932870370370368E-2</v>
      </c>
      <c r="R1449" s="2">
        <v>0.27818287037037037</v>
      </c>
      <c r="S1449" s="2">
        <f t="shared" si="179"/>
        <v>0.10486111111111118</v>
      </c>
      <c r="T1449" s="2">
        <f t="shared" si="180"/>
        <v>0.1048611111111111</v>
      </c>
      <c r="U1449" s="1">
        <v>226.5</v>
      </c>
      <c r="V1449" s="1" t="str">
        <f t="shared" si="181"/>
        <v>Severe-delay</v>
      </c>
      <c r="W1449" s="1">
        <v>657.19</v>
      </c>
      <c r="X1449" s="1" t="s">
        <v>37</v>
      </c>
      <c r="Y1449" s="1">
        <v>5</v>
      </c>
      <c r="Z1449" s="1" t="s">
        <v>32</v>
      </c>
      <c r="AA1449" s="1">
        <v>35.31</v>
      </c>
      <c r="AB1449" s="1">
        <v>26073.3479513846</v>
      </c>
      <c r="AC1449" s="1" t="s">
        <v>39</v>
      </c>
      <c r="AD1449" s="1">
        <v>4.96</v>
      </c>
      <c r="AE1449" s="1">
        <v>36288.019999999997</v>
      </c>
      <c r="AF1449" s="1">
        <v>42067.22</v>
      </c>
      <c r="AG1449" s="6">
        <f t="shared" si="182"/>
        <v>1.1592591714841429</v>
      </c>
      <c r="AH1449">
        <f t="shared" si="183"/>
        <v>5779.2000000000044</v>
      </c>
    </row>
    <row r="1450" spans="1:34" x14ac:dyDescent="0.3">
      <c r="A1450" s="1" t="s">
        <v>3006</v>
      </c>
      <c r="B1450" s="1" t="s">
        <v>3007</v>
      </c>
      <c r="C1450" s="1">
        <v>33</v>
      </c>
      <c r="D1450" s="1" t="str">
        <f t="shared" si="176"/>
        <v>30-39</v>
      </c>
      <c r="E1450" s="1" t="s">
        <v>25</v>
      </c>
      <c r="F1450" s="1" t="s">
        <v>2661</v>
      </c>
      <c r="G1450" s="1" t="s">
        <v>45</v>
      </c>
      <c r="H1450" s="1" t="s">
        <v>510</v>
      </c>
      <c r="I1450" s="1" t="s">
        <v>305</v>
      </c>
      <c r="J1450" s="1" t="s">
        <v>382</v>
      </c>
      <c r="K1450" s="1" t="str">
        <f t="shared" si="177"/>
        <v>FRA - LAX</v>
      </c>
      <c r="L1450" s="1">
        <v>4998</v>
      </c>
      <c r="M1450" s="1" t="str">
        <f t="shared" si="178"/>
        <v>Moderate-haul</v>
      </c>
      <c r="N1450" s="2">
        <v>0.94207175925925923</v>
      </c>
      <c r="O1450" s="2">
        <v>0.17332175925925927</v>
      </c>
      <c r="P1450" s="3">
        <v>45662</v>
      </c>
      <c r="Q1450" s="2">
        <v>4.6932870370370368E-2</v>
      </c>
      <c r="R1450" s="2">
        <v>0.27818287037037037</v>
      </c>
      <c r="S1450" s="2">
        <f t="shared" si="179"/>
        <v>0.10486111111111118</v>
      </c>
      <c r="T1450" s="2">
        <f t="shared" si="180"/>
        <v>0.1048611111111111</v>
      </c>
      <c r="U1450" s="1">
        <v>226.5</v>
      </c>
      <c r="V1450" s="1" t="str">
        <f t="shared" si="181"/>
        <v>Severe-delay</v>
      </c>
      <c r="W1450" s="1">
        <v>363.41</v>
      </c>
      <c r="X1450" s="1" t="s">
        <v>53</v>
      </c>
      <c r="Y1450" s="1">
        <v>3</v>
      </c>
      <c r="Z1450" s="1" t="s">
        <v>42</v>
      </c>
      <c r="AA1450" s="1">
        <v>27.77</v>
      </c>
      <c r="AB1450" s="1">
        <v>26203.508053427198</v>
      </c>
      <c r="AC1450" s="1" t="s">
        <v>39</v>
      </c>
      <c r="AD1450" s="1">
        <v>5</v>
      </c>
      <c r="AE1450" s="1">
        <v>36444.21</v>
      </c>
      <c r="AF1450" s="1">
        <v>23263.79</v>
      </c>
      <c r="AG1450" s="6">
        <f t="shared" si="182"/>
        <v>0.63833980761278686</v>
      </c>
      <c r="AH1450">
        <f t="shared" si="183"/>
        <v>-13180.419999999998</v>
      </c>
    </row>
    <row r="1451" spans="1:34" x14ac:dyDescent="0.3">
      <c r="A1451" s="1" t="s">
        <v>3008</v>
      </c>
      <c r="B1451" s="1" t="s">
        <v>3009</v>
      </c>
      <c r="C1451" s="1">
        <v>35</v>
      </c>
      <c r="D1451" s="1" t="str">
        <f t="shared" si="176"/>
        <v>30-39</v>
      </c>
      <c r="E1451" s="1" t="s">
        <v>25</v>
      </c>
      <c r="F1451" s="1" t="s">
        <v>2661</v>
      </c>
      <c r="G1451" s="1" t="s">
        <v>27</v>
      </c>
      <c r="H1451" s="1" t="s">
        <v>510</v>
      </c>
      <c r="I1451" s="1" t="s">
        <v>305</v>
      </c>
      <c r="J1451" s="1" t="s">
        <v>382</v>
      </c>
      <c r="K1451" s="1" t="str">
        <f t="shared" si="177"/>
        <v>FRA - LAX</v>
      </c>
      <c r="L1451" s="1">
        <v>4998</v>
      </c>
      <c r="M1451" s="1" t="str">
        <f t="shared" si="178"/>
        <v>Moderate-haul</v>
      </c>
      <c r="N1451" s="2">
        <v>0.94207175925925923</v>
      </c>
      <c r="O1451" s="2">
        <v>0.17332175925925927</v>
      </c>
      <c r="P1451" s="3">
        <v>45665</v>
      </c>
      <c r="Q1451" s="2">
        <v>4.6932870370370368E-2</v>
      </c>
      <c r="R1451" s="2">
        <v>0.27818287037037037</v>
      </c>
      <c r="S1451" s="2">
        <f t="shared" si="179"/>
        <v>0.10486111111111118</v>
      </c>
      <c r="T1451" s="2">
        <f t="shared" si="180"/>
        <v>0.1048611111111111</v>
      </c>
      <c r="U1451" s="1">
        <v>226.5</v>
      </c>
      <c r="V1451" s="1" t="str">
        <f t="shared" si="181"/>
        <v>Severe-delay</v>
      </c>
      <c r="W1451" s="1">
        <v>274.3</v>
      </c>
      <c r="X1451" s="1" t="s">
        <v>31</v>
      </c>
      <c r="Y1451" s="1">
        <v>3</v>
      </c>
      <c r="Z1451" s="1" t="s">
        <v>80</v>
      </c>
      <c r="AA1451" s="1">
        <v>142.28</v>
      </c>
      <c r="AB1451" s="1">
        <v>25940.431604400601</v>
      </c>
      <c r="AC1451" s="1" t="s">
        <v>39</v>
      </c>
      <c r="AD1451" s="1">
        <v>3.62</v>
      </c>
      <c r="AE1451" s="1">
        <v>36128.519999999997</v>
      </c>
      <c r="AF1451" s="1">
        <v>17583.66</v>
      </c>
      <c r="AG1451" s="6">
        <f t="shared" si="182"/>
        <v>0.48669748996083984</v>
      </c>
      <c r="AH1451">
        <f t="shared" si="183"/>
        <v>-18544.859999999997</v>
      </c>
    </row>
    <row r="1452" spans="1:34" x14ac:dyDescent="0.3">
      <c r="A1452" s="1" t="s">
        <v>3010</v>
      </c>
      <c r="B1452" s="1" t="s">
        <v>94</v>
      </c>
      <c r="C1452" s="1">
        <v>69</v>
      </c>
      <c r="D1452" s="1" t="str">
        <f t="shared" si="176"/>
        <v>60-69</v>
      </c>
      <c r="E1452" s="1" t="s">
        <v>25</v>
      </c>
      <c r="F1452" s="1" t="s">
        <v>2661</v>
      </c>
      <c r="G1452" s="1" t="s">
        <v>45</v>
      </c>
      <c r="H1452" s="1" t="s">
        <v>510</v>
      </c>
      <c r="I1452" s="1" t="s">
        <v>305</v>
      </c>
      <c r="J1452" s="1" t="s">
        <v>382</v>
      </c>
      <c r="K1452" s="1" t="str">
        <f t="shared" si="177"/>
        <v>FRA - LAX</v>
      </c>
      <c r="L1452" s="1">
        <v>4998</v>
      </c>
      <c r="M1452" s="1" t="str">
        <f t="shared" si="178"/>
        <v>Moderate-haul</v>
      </c>
      <c r="N1452" s="2">
        <v>0.94207175925925923</v>
      </c>
      <c r="O1452" s="2">
        <v>0.17332175925925927</v>
      </c>
      <c r="P1452" s="3">
        <v>45659</v>
      </c>
      <c r="Q1452" s="2">
        <v>4.6932870370370368E-2</v>
      </c>
      <c r="R1452" s="2">
        <v>0.27818287037037037</v>
      </c>
      <c r="S1452" s="2">
        <f t="shared" si="179"/>
        <v>0.10486111111111118</v>
      </c>
      <c r="T1452" s="2">
        <f t="shared" si="180"/>
        <v>0.1048611111111111</v>
      </c>
      <c r="U1452" s="1">
        <v>226.5</v>
      </c>
      <c r="V1452" s="1" t="str">
        <f t="shared" si="181"/>
        <v>Severe-delay</v>
      </c>
      <c r="W1452" s="1">
        <v>719.85</v>
      </c>
      <c r="X1452" s="1" t="s">
        <v>53</v>
      </c>
      <c r="Y1452" s="1">
        <v>5</v>
      </c>
      <c r="Z1452" s="1" t="s">
        <v>32</v>
      </c>
      <c r="AA1452" s="1">
        <v>61.35</v>
      </c>
      <c r="AB1452" s="1">
        <v>25787.665327556599</v>
      </c>
      <c r="AC1452" s="1" t="s">
        <v>33</v>
      </c>
      <c r="AD1452" s="1">
        <v>4.75</v>
      </c>
      <c r="AE1452" s="1">
        <v>35945.199999999997</v>
      </c>
      <c r="AF1452" s="1">
        <v>46082.67</v>
      </c>
      <c r="AG1452" s="6">
        <f t="shared" si="182"/>
        <v>1.2820256946685511</v>
      </c>
      <c r="AH1452">
        <f t="shared" si="183"/>
        <v>10137.470000000001</v>
      </c>
    </row>
    <row r="1453" spans="1:34" x14ac:dyDescent="0.3">
      <c r="A1453" s="1" t="s">
        <v>3011</v>
      </c>
      <c r="B1453" s="1" t="s">
        <v>3012</v>
      </c>
      <c r="C1453" s="1">
        <v>49</v>
      </c>
      <c r="D1453" s="1" t="str">
        <f t="shared" si="176"/>
        <v>40-59</v>
      </c>
      <c r="E1453" s="1" t="s">
        <v>36</v>
      </c>
      <c r="F1453" s="1" t="s">
        <v>2661</v>
      </c>
      <c r="G1453" s="1" t="s">
        <v>45</v>
      </c>
      <c r="H1453" s="1" t="s">
        <v>523</v>
      </c>
      <c r="I1453" s="1" t="s">
        <v>172</v>
      </c>
      <c r="J1453" s="1" t="s">
        <v>30</v>
      </c>
      <c r="K1453" s="1" t="str">
        <f t="shared" si="177"/>
        <v>PVG - ORD</v>
      </c>
      <c r="L1453" s="1">
        <v>14251</v>
      </c>
      <c r="M1453" s="1" t="str">
        <f t="shared" si="178"/>
        <v>Long-haul</v>
      </c>
      <c r="N1453" s="2">
        <v>0.56265046296296295</v>
      </c>
      <c r="O1453" s="2">
        <v>0.22237268518518519</v>
      </c>
      <c r="P1453" s="3">
        <v>45663</v>
      </c>
      <c r="Q1453" s="2">
        <v>0.66681712962962958</v>
      </c>
      <c r="R1453" s="2">
        <v>0.32653935185185184</v>
      </c>
      <c r="S1453" s="2">
        <f t="shared" si="179"/>
        <v>0.10416666666666663</v>
      </c>
      <c r="T1453" s="2">
        <f t="shared" si="180"/>
        <v>0.10416666666666666</v>
      </c>
      <c r="U1453" s="1">
        <v>150</v>
      </c>
      <c r="V1453" s="1" t="str">
        <f t="shared" si="181"/>
        <v>Severe-delay</v>
      </c>
      <c r="W1453" s="1">
        <v>825.14</v>
      </c>
      <c r="X1453" s="1" t="s">
        <v>31</v>
      </c>
      <c r="Y1453" s="1">
        <v>5</v>
      </c>
      <c r="Z1453" s="1" t="s">
        <v>38</v>
      </c>
      <c r="AA1453" s="1">
        <v>191.62</v>
      </c>
      <c r="AB1453" s="1">
        <v>71777.969570713598</v>
      </c>
      <c r="AC1453" s="1" t="s">
        <v>39</v>
      </c>
      <c r="AD1453" s="1">
        <v>4.75</v>
      </c>
      <c r="AE1453" s="1">
        <v>91133.56</v>
      </c>
      <c r="AF1453" s="1">
        <v>52847.28</v>
      </c>
      <c r="AG1453" s="6">
        <f t="shared" si="182"/>
        <v>0.57988824314555476</v>
      </c>
      <c r="AH1453">
        <f t="shared" si="183"/>
        <v>-38286.28</v>
      </c>
    </row>
    <row r="1454" spans="1:34" x14ac:dyDescent="0.3">
      <c r="A1454" s="1" t="s">
        <v>3013</v>
      </c>
      <c r="B1454" s="1" t="s">
        <v>3014</v>
      </c>
      <c r="C1454" s="1">
        <v>62</v>
      </c>
      <c r="D1454" s="1" t="str">
        <f t="shared" si="176"/>
        <v>60-69</v>
      </c>
      <c r="E1454" s="1" t="s">
        <v>36</v>
      </c>
      <c r="F1454" s="1" t="s">
        <v>2661</v>
      </c>
      <c r="G1454" s="1" t="s">
        <v>45</v>
      </c>
      <c r="H1454" s="1" t="s">
        <v>523</v>
      </c>
      <c r="I1454" s="1" t="s">
        <v>172</v>
      </c>
      <c r="J1454" s="1" t="s">
        <v>30</v>
      </c>
      <c r="K1454" s="1" t="str">
        <f t="shared" si="177"/>
        <v>PVG - ORD</v>
      </c>
      <c r="L1454" s="1">
        <v>14251</v>
      </c>
      <c r="M1454" s="1" t="str">
        <f t="shared" si="178"/>
        <v>Long-haul</v>
      </c>
      <c r="N1454" s="2">
        <v>0.56265046296296295</v>
      </c>
      <c r="O1454" s="2">
        <v>0.22237268518518519</v>
      </c>
      <c r="P1454" s="3">
        <v>45672</v>
      </c>
      <c r="Q1454" s="2">
        <v>0.66681712962962958</v>
      </c>
      <c r="R1454" s="2">
        <v>0.32653935185185184</v>
      </c>
      <c r="S1454" s="2">
        <f t="shared" si="179"/>
        <v>0.10416666666666663</v>
      </c>
      <c r="T1454" s="2">
        <f t="shared" si="180"/>
        <v>0.10416666666666666</v>
      </c>
      <c r="U1454" s="1">
        <v>150</v>
      </c>
      <c r="V1454" s="1" t="str">
        <f t="shared" si="181"/>
        <v>Severe-delay</v>
      </c>
      <c r="W1454" s="1">
        <v>1118.72</v>
      </c>
      <c r="X1454" s="1" t="s">
        <v>53</v>
      </c>
      <c r="Y1454" s="1">
        <v>5</v>
      </c>
      <c r="Z1454" s="1" t="s">
        <v>46</v>
      </c>
      <c r="AA1454" s="1">
        <v>154.5</v>
      </c>
      <c r="AB1454" s="1">
        <v>71945.895862478996</v>
      </c>
      <c r="AC1454" s="1" t="s">
        <v>33</v>
      </c>
      <c r="AD1454" s="1">
        <v>4.07</v>
      </c>
      <c r="AE1454" s="1">
        <v>91335.08</v>
      </c>
      <c r="AF1454" s="1">
        <v>71628.98</v>
      </c>
      <c r="AG1454" s="6">
        <f t="shared" si="182"/>
        <v>0.78424390716031556</v>
      </c>
      <c r="AH1454">
        <f t="shared" si="183"/>
        <v>-19706.100000000006</v>
      </c>
    </row>
    <row r="1455" spans="1:34" x14ac:dyDescent="0.3">
      <c r="A1455" s="1" t="s">
        <v>3015</v>
      </c>
      <c r="B1455" s="1" t="s">
        <v>3016</v>
      </c>
      <c r="C1455" s="1">
        <v>20</v>
      </c>
      <c r="D1455" s="1" t="str">
        <f t="shared" si="176"/>
        <v>18-29</v>
      </c>
      <c r="E1455" s="1" t="s">
        <v>25</v>
      </c>
      <c r="F1455" s="1" t="s">
        <v>2661</v>
      </c>
      <c r="G1455" s="1" t="s">
        <v>45</v>
      </c>
      <c r="H1455" s="1" t="s">
        <v>523</v>
      </c>
      <c r="I1455" s="1" t="s">
        <v>172</v>
      </c>
      <c r="J1455" s="1" t="s">
        <v>30</v>
      </c>
      <c r="K1455" s="1" t="str">
        <f t="shared" si="177"/>
        <v>PVG - ORD</v>
      </c>
      <c r="L1455" s="1">
        <v>14251</v>
      </c>
      <c r="M1455" s="1" t="str">
        <f t="shared" si="178"/>
        <v>Long-haul</v>
      </c>
      <c r="N1455" s="2">
        <v>0.56265046296296295</v>
      </c>
      <c r="O1455" s="2">
        <v>0.22237268518518519</v>
      </c>
      <c r="P1455" s="3">
        <v>45667</v>
      </c>
      <c r="Q1455" s="2">
        <v>0.66681712962962958</v>
      </c>
      <c r="R1455" s="2">
        <v>0.32653935185185184</v>
      </c>
      <c r="S1455" s="2">
        <f t="shared" si="179"/>
        <v>0.10416666666666663</v>
      </c>
      <c r="T1455" s="2">
        <f t="shared" si="180"/>
        <v>0.10416666666666666</v>
      </c>
      <c r="U1455" s="1">
        <v>150</v>
      </c>
      <c r="V1455" s="1" t="str">
        <f t="shared" si="181"/>
        <v>Severe-delay</v>
      </c>
      <c r="W1455" s="1">
        <v>736.82</v>
      </c>
      <c r="X1455" s="1" t="s">
        <v>53</v>
      </c>
      <c r="Y1455" s="1">
        <v>5</v>
      </c>
      <c r="Z1455" s="1" t="s">
        <v>46</v>
      </c>
      <c r="AA1455" s="1">
        <v>95.52</v>
      </c>
      <c r="AB1455" s="1">
        <v>72003.933067270205</v>
      </c>
      <c r="AC1455" s="1" t="s">
        <v>33</v>
      </c>
      <c r="AD1455" s="1">
        <v>3.24</v>
      </c>
      <c r="AE1455" s="1">
        <v>91404.72</v>
      </c>
      <c r="AF1455" s="1">
        <v>47175.58</v>
      </c>
      <c r="AG1455" s="6">
        <f t="shared" si="182"/>
        <v>0.51611754841544288</v>
      </c>
      <c r="AH1455">
        <f t="shared" si="183"/>
        <v>-44229.14</v>
      </c>
    </row>
    <row r="1456" spans="1:34" x14ac:dyDescent="0.3">
      <c r="A1456" s="1" t="s">
        <v>3017</v>
      </c>
      <c r="B1456" s="1" t="s">
        <v>3018</v>
      </c>
      <c r="C1456" s="1">
        <v>42</v>
      </c>
      <c r="D1456" s="1" t="str">
        <f t="shared" si="176"/>
        <v>40-59</v>
      </c>
      <c r="E1456" s="1" t="s">
        <v>25</v>
      </c>
      <c r="F1456" s="1" t="s">
        <v>2661</v>
      </c>
      <c r="G1456" s="1" t="s">
        <v>45</v>
      </c>
      <c r="H1456" s="1" t="s">
        <v>523</v>
      </c>
      <c r="I1456" s="1" t="s">
        <v>172</v>
      </c>
      <c r="J1456" s="1" t="s">
        <v>30</v>
      </c>
      <c r="K1456" s="1" t="str">
        <f t="shared" si="177"/>
        <v>PVG - ORD</v>
      </c>
      <c r="L1456" s="1">
        <v>14251</v>
      </c>
      <c r="M1456" s="1" t="str">
        <f t="shared" si="178"/>
        <v>Long-haul</v>
      </c>
      <c r="N1456" s="2">
        <v>0.56265046296296295</v>
      </c>
      <c r="O1456" s="2">
        <v>0.22237268518518519</v>
      </c>
      <c r="P1456" s="3">
        <v>45660</v>
      </c>
      <c r="Q1456" s="2">
        <v>0.66681712962962958</v>
      </c>
      <c r="R1456" s="2">
        <v>0.32653935185185184</v>
      </c>
      <c r="S1456" s="2">
        <f t="shared" si="179"/>
        <v>0.10416666666666663</v>
      </c>
      <c r="T1456" s="2">
        <f t="shared" si="180"/>
        <v>0.10416666666666666</v>
      </c>
      <c r="U1456" s="1">
        <v>150</v>
      </c>
      <c r="V1456" s="1" t="str">
        <f t="shared" si="181"/>
        <v>Severe-delay</v>
      </c>
      <c r="W1456" s="1">
        <v>342.39</v>
      </c>
      <c r="X1456" s="1" t="s">
        <v>37</v>
      </c>
      <c r="Y1456" s="1">
        <v>5</v>
      </c>
      <c r="Z1456" s="1" t="s">
        <v>32</v>
      </c>
      <c r="AA1456" s="1">
        <v>148.43</v>
      </c>
      <c r="AB1456" s="1">
        <v>72252.846388429796</v>
      </c>
      <c r="AC1456" s="1" t="s">
        <v>39</v>
      </c>
      <c r="AD1456" s="1">
        <v>3.25</v>
      </c>
      <c r="AE1456" s="1">
        <v>91703.42</v>
      </c>
      <c r="AF1456" s="1">
        <v>21942.65</v>
      </c>
      <c r="AG1456" s="6">
        <f t="shared" si="182"/>
        <v>0.23927842603907251</v>
      </c>
      <c r="AH1456">
        <f t="shared" si="183"/>
        <v>-69760.76999999999</v>
      </c>
    </row>
    <row r="1457" spans="1:34" x14ac:dyDescent="0.3">
      <c r="A1457" s="1" t="s">
        <v>3019</v>
      </c>
      <c r="B1457" s="1" t="s">
        <v>3020</v>
      </c>
      <c r="C1457" s="1">
        <v>41</v>
      </c>
      <c r="D1457" s="1" t="str">
        <f t="shared" si="176"/>
        <v>40-59</v>
      </c>
      <c r="E1457" s="1" t="s">
        <v>36</v>
      </c>
      <c r="F1457" s="1" t="s">
        <v>2661</v>
      </c>
      <c r="G1457" s="1" t="s">
        <v>45</v>
      </c>
      <c r="H1457" s="1" t="s">
        <v>523</v>
      </c>
      <c r="I1457" s="1" t="s">
        <v>172</v>
      </c>
      <c r="J1457" s="1" t="s">
        <v>30</v>
      </c>
      <c r="K1457" s="1" t="str">
        <f t="shared" si="177"/>
        <v>PVG - ORD</v>
      </c>
      <c r="L1457" s="1">
        <v>14251</v>
      </c>
      <c r="M1457" s="1" t="str">
        <f t="shared" si="178"/>
        <v>Long-haul</v>
      </c>
      <c r="N1457" s="2">
        <v>0.56265046296296295</v>
      </c>
      <c r="O1457" s="2">
        <v>0.22237268518518519</v>
      </c>
      <c r="P1457" s="3">
        <v>45664</v>
      </c>
      <c r="Q1457" s="2">
        <v>0.66681712962962958</v>
      </c>
      <c r="R1457" s="2">
        <v>0.32653935185185184</v>
      </c>
      <c r="S1457" s="2">
        <f t="shared" si="179"/>
        <v>0.10416666666666663</v>
      </c>
      <c r="T1457" s="2">
        <f t="shared" si="180"/>
        <v>0.10416666666666666</v>
      </c>
      <c r="U1457" s="1">
        <v>150</v>
      </c>
      <c r="V1457" s="1" t="str">
        <f t="shared" si="181"/>
        <v>Severe-delay</v>
      </c>
      <c r="W1457" s="1">
        <v>1264.8900000000001</v>
      </c>
      <c r="X1457" s="1" t="s">
        <v>37</v>
      </c>
      <c r="Y1457" s="1">
        <v>5</v>
      </c>
      <c r="Z1457" s="1" t="s">
        <v>42</v>
      </c>
      <c r="AA1457" s="1">
        <v>7.18</v>
      </c>
      <c r="AB1457" s="1">
        <v>72355.266133141995</v>
      </c>
      <c r="AC1457" s="1" t="s">
        <v>33</v>
      </c>
      <c r="AD1457" s="1">
        <v>3.22</v>
      </c>
      <c r="AE1457" s="1">
        <v>91826.32</v>
      </c>
      <c r="AF1457" s="1">
        <v>80954.399999999994</v>
      </c>
      <c r="AG1457" s="6">
        <f t="shared" si="182"/>
        <v>0.88160344441550076</v>
      </c>
      <c r="AH1457">
        <f t="shared" si="183"/>
        <v>-10871.920000000013</v>
      </c>
    </row>
    <row r="1458" spans="1:34" x14ac:dyDescent="0.3">
      <c r="A1458" s="1" t="s">
        <v>3021</v>
      </c>
      <c r="B1458" s="1" t="s">
        <v>3022</v>
      </c>
      <c r="C1458" s="1">
        <v>21</v>
      </c>
      <c r="D1458" s="1" t="str">
        <f t="shared" si="176"/>
        <v>18-29</v>
      </c>
      <c r="E1458" s="1" t="s">
        <v>36</v>
      </c>
      <c r="F1458" s="1" t="s">
        <v>2661</v>
      </c>
      <c r="G1458" s="1" t="s">
        <v>45</v>
      </c>
      <c r="H1458" s="1" t="s">
        <v>523</v>
      </c>
      <c r="I1458" s="1" t="s">
        <v>172</v>
      </c>
      <c r="J1458" s="1" t="s">
        <v>30</v>
      </c>
      <c r="K1458" s="1" t="str">
        <f t="shared" si="177"/>
        <v>PVG - ORD</v>
      </c>
      <c r="L1458" s="1">
        <v>14251</v>
      </c>
      <c r="M1458" s="1" t="str">
        <f t="shared" si="178"/>
        <v>Long-haul</v>
      </c>
      <c r="N1458" s="2">
        <v>0.56265046296296295</v>
      </c>
      <c r="O1458" s="2">
        <v>0.22237268518518519</v>
      </c>
      <c r="P1458" s="3">
        <v>45659</v>
      </c>
      <c r="Q1458" s="2">
        <v>0.66681712962962958</v>
      </c>
      <c r="R1458" s="2">
        <v>0.32653935185185184</v>
      </c>
      <c r="S1458" s="2">
        <f t="shared" si="179"/>
        <v>0.10416666666666663</v>
      </c>
      <c r="T1458" s="2">
        <f t="shared" si="180"/>
        <v>0.10416666666666666</v>
      </c>
      <c r="U1458" s="1">
        <v>150</v>
      </c>
      <c r="V1458" s="1" t="str">
        <f t="shared" si="181"/>
        <v>Severe-delay</v>
      </c>
      <c r="W1458" s="1">
        <v>1423.4</v>
      </c>
      <c r="X1458" s="1" t="s">
        <v>37</v>
      </c>
      <c r="Y1458" s="1">
        <v>5</v>
      </c>
      <c r="Z1458" s="1" t="s">
        <v>42</v>
      </c>
      <c r="AA1458" s="1">
        <v>44.69</v>
      </c>
      <c r="AB1458" s="1">
        <v>72109.1194327415</v>
      </c>
      <c r="AC1458" s="1" t="s">
        <v>33</v>
      </c>
      <c r="AD1458" s="1">
        <v>3.08</v>
      </c>
      <c r="AE1458" s="1">
        <v>91530.94</v>
      </c>
      <c r="AF1458" s="1">
        <v>91106.54</v>
      </c>
      <c r="AG1458" s="6">
        <f t="shared" si="182"/>
        <v>0.99536331649166931</v>
      </c>
      <c r="AH1458">
        <f t="shared" si="183"/>
        <v>-424.40000000000873</v>
      </c>
    </row>
    <row r="1459" spans="1:34" x14ac:dyDescent="0.3">
      <c r="A1459" s="1" t="s">
        <v>3023</v>
      </c>
      <c r="B1459" s="1" t="s">
        <v>3024</v>
      </c>
      <c r="C1459" s="1">
        <v>34</v>
      </c>
      <c r="D1459" s="1" t="str">
        <f t="shared" si="176"/>
        <v>30-39</v>
      </c>
      <c r="E1459" s="1" t="s">
        <v>25</v>
      </c>
      <c r="F1459" s="1" t="s">
        <v>2661</v>
      </c>
      <c r="G1459" s="1" t="s">
        <v>27</v>
      </c>
      <c r="H1459" s="1" t="s">
        <v>538</v>
      </c>
      <c r="I1459" s="1" t="s">
        <v>88</v>
      </c>
      <c r="J1459" s="1" t="s">
        <v>72</v>
      </c>
      <c r="K1459" s="1" t="str">
        <f t="shared" si="177"/>
        <v>CDG - ICN</v>
      </c>
      <c r="L1459" s="1">
        <v>5970</v>
      </c>
      <c r="M1459" s="1" t="str">
        <f t="shared" si="178"/>
        <v>Moderate-haul</v>
      </c>
      <c r="N1459" s="2">
        <v>0.33739583333333334</v>
      </c>
      <c r="O1459" s="2">
        <v>0.61378472222222225</v>
      </c>
      <c r="P1459" s="3">
        <v>45669</v>
      </c>
      <c r="Q1459" s="2">
        <v>0.42072916666666665</v>
      </c>
      <c r="R1459" s="2">
        <v>0.6971180555555555</v>
      </c>
      <c r="S1459" s="2">
        <f t="shared" si="179"/>
        <v>8.3333333333333315E-2</v>
      </c>
      <c r="T1459" s="2">
        <f t="shared" si="180"/>
        <v>8.3333333333333259E-2</v>
      </c>
      <c r="U1459" s="1">
        <v>180</v>
      </c>
      <c r="V1459" s="1" t="str">
        <f t="shared" si="181"/>
        <v>Severe-delay</v>
      </c>
      <c r="W1459" s="1">
        <v>428.45</v>
      </c>
      <c r="X1459" s="1" t="s">
        <v>37</v>
      </c>
      <c r="Y1459" s="1">
        <v>3</v>
      </c>
      <c r="Z1459" s="1" t="s">
        <v>46</v>
      </c>
      <c r="AA1459" s="1">
        <v>49.7</v>
      </c>
      <c r="AB1459" s="1">
        <v>30875.979562399199</v>
      </c>
      <c r="AC1459" s="1" t="s">
        <v>39</v>
      </c>
      <c r="AD1459" s="1">
        <v>4.75</v>
      </c>
      <c r="AE1459" s="1">
        <v>42051.18</v>
      </c>
      <c r="AF1459" s="1">
        <v>27430.74</v>
      </c>
      <c r="AG1459" s="6">
        <f t="shared" si="182"/>
        <v>0.65231796111310081</v>
      </c>
      <c r="AH1459">
        <f t="shared" si="183"/>
        <v>-14620.439999999999</v>
      </c>
    </row>
    <row r="1460" spans="1:34" x14ac:dyDescent="0.3">
      <c r="A1460" s="1" t="s">
        <v>3025</v>
      </c>
      <c r="B1460" s="1" t="s">
        <v>3026</v>
      </c>
      <c r="C1460" s="1">
        <v>30</v>
      </c>
      <c r="D1460" s="1" t="str">
        <f t="shared" si="176"/>
        <v>30-39</v>
      </c>
      <c r="E1460" s="1" t="s">
        <v>25</v>
      </c>
      <c r="F1460" s="1" t="s">
        <v>2661</v>
      </c>
      <c r="G1460" s="1" t="s">
        <v>27</v>
      </c>
      <c r="H1460" s="1" t="s">
        <v>538</v>
      </c>
      <c r="I1460" s="1" t="s">
        <v>88</v>
      </c>
      <c r="J1460" s="1" t="s">
        <v>72</v>
      </c>
      <c r="K1460" s="1" t="str">
        <f t="shared" si="177"/>
        <v>CDG - ICN</v>
      </c>
      <c r="L1460" s="1">
        <v>5970</v>
      </c>
      <c r="M1460" s="1" t="str">
        <f t="shared" si="178"/>
        <v>Moderate-haul</v>
      </c>
      <c r="N1460" s="2">
        <v>0.33739583333333334</v>
      </c>
      <c r="O1460" s="2">
        <v>0.61378472222222225</v>
      </c>
      <c r="P1460" s="3">
        <v>45668</v>
      </c>
      <c r="Q1460" s="2">
        <v>0.42072916666666665</v>
      </c>
      <c r="R1460" s="2">
        <v>0.6971180555555555</v>
      </c>
      <c r="S1460" s="2">
        <f t="shared" si="179"/>
        <v>8.3333333333333315E-2</v>
      </c>
      <c r="T1460" s="2">
        <f t="shared" si="180"/>
        <v>8.3333333333333259E-2</v>
      </c>
      <c r="U1460" s="1">
        <v>180</v>
      </c>
      <c r="V1460" s="1" t="str">
        <f t="shared" si="181"/>
        <v>Severe-delay</v>
      </c>
      <c r="W1460" s="1">
        <v>128.16999999999999</v>
      </c>
      <c r="X1460" s="1" t="s">
        <v>31</v>
      </c>
      <c r="Y1460" s="1">
        <v>3</v>
      </c>
      <c r="Z1460" s="1" t="s">
        <v>38</v>
      </c>
      <c r="AA1460" s="1">
        <v>32.74</v>
      </c>
      <c r="AB1460" s="1">
        <v>30815.109226329299</v>
      </c>
      <c r="AC1460" s="1" t="s">
        <v>33</v>
      </c>
      <c r="AD1460" s="1">
        <v>4.1100000000000003</v>
      </c>
      <c r="AE1460" s="1">
        <v>41978.13</v>
      </c>
      <c r="AF1460" s="1">
        <v>8209.43</v>
      </c>
      <c r="AG1460" s="6">
        <f t="shared" si="182"/>
        <v>0.1955644522516844</v>
      </c>
      <c r="AH1460">
        <f t="shared" si="183"/>
        <v>-33768.699999999997</v>
      </c>
    </row>
    <row r="1461" spans="1:34" x14ac:dyDescent="0.3">
      <c r="A1461" s="1" t="s">
        <v>3027</v>
      </c>
      <c r="B1461" s="1" t="s">
        <v>3028</v>
      </c>
      <c r="C1461" s="1">
        <v>68</v>
      </c>
      <c r="D1461" s="1" t="str">
        <f t="shared" si="176"/>
        <v>60-69</v>
      </c>
      <c r="E1461" s="1" t="s">
        <v>36</v>
      </c>
      <c r="F1461" s="1" t="s">
        <v>2661</v>
      </c>
      <c r="G1461" s="1" t="s">
        <v>27</v>
      </c>
      <c r="H1461" s="1" t="s">
        <v>543</v>
      </c>
      <c r="I1461" s="1" t="s">
        <v>132</v>
      </c>
      <c r="J1461" s="1" t="s">
        <v>305</v>
      </c>
      <c r="K1461" s="1" t="str">
        <f t="shared" si="177"/>
        <v>DXB - FRA</v>
      </c>
      <c r="L1461" s="1">
        <v>1215</v>
      </c>
      <c r="M1461" s="1" t="str">
        <f t="shared" si="178"/>
        <v xml:space="preserve">Short-haul </v>
      </c>
      <c r="N1461" s="2">
        <v>0.43312499999999998</v>
      </c>
      <c r="O1461" s="2">
        <v>0.489375</v>
      </c>
      <c r="P1461" s="3">
        <v>45664</v>
      </c>
      <c r="Q1461" s="2">
        <v>0.55326388888888889</v>
      </c>
      <c r="R1461" s="2">
        <v>0.60951388888888891</v>
      </c>
      <c r="S1461" s="2">
        <f t="shared" si="179"/>
        <v>0.12013888888888891</v>
      </c>
      <c r="T1461" s="2">
        <f t="shared" si="180"/>
        <v>0.12013888888888891</v>
      </c>
      <c r="U1461" s="1">
        <v>173</v>
      </c>
      <c r="V1461" s="1" t="str">
        <f t="shared" si="181"/>
        <v>Severe-delay</v>
      </c>
      <c r="W1461" s="1">
        <v>1056.9100000000001</v>
      </c>
      <c r="X1461" s="1" t="s">
        <v>37</v>
      </c>
      <c r="Y1461" s="1">
        <v>5</v>
      </c>
      <c r="Z1461" s="1" t="s">
        <v>46</v>
      </c>
      <c r="AA1461" s="1">
        <v>38.65</v>
      </c>
      <c r="AB1461" s="1">
        <v>7336.2265187869098</v>
      </c>
      <c r="AC1461" s="1" t="s">
        <v>39</v>
      </c>
      <c r="AD1461" s="1">
        <v>3.66</v>
      </c>
      <c r="AE1461" s="1">
        <v>13803.47</v>
      </c>
      <c r="AF1461" s="1">
        <v>67649.97</v>
      </c>
      <c r="AG1461" s="6">
        <f t="shared" si="182"/>
        <v>4.9009394014693406</v>
      </c>
      <c r="AH1461">
        <f t="shared" si="183"/>
        <v>53846.5</v>
      </c>
    </row>
    <row r="1462" spans="1:34" x14ac:dyDescent="0.3">
      <c r="A1462" s="1" t="s">
        <v>3029</v>
      </c>
      <c r="B1462" s="1" t="s">
        <v>3030</v>
      </c>
      <c r="C1462" s="1">
        <v>42</v>
      </c>
      <c r="D1462" s="1" t="str">
        <f t="shared" si="176"/>
        <v>40-59</v>
      </c>
      <c r="E1462" s="1" t="s">
        <v>36</v>
      </c>
      <c r="F1462" s="1" t="s">
        <v>2661</v>
      </c>
      <c r="G1462" s="1" t="s">
        <v>27</v>
      </c>
      <c r="H1462" s="1" t="s">
        <v>543</v>
      </c>
      <c r="I1462" s="1" t="s">
        <v>132</v>
      </c>
      <c r="J1462" s="1" t="s">
        <v>305</v>
      </c>
      <c r="K1462" s="1" t="str">
        <f t="shared" si="177"/>
        <v>DXB - FRA</v>
      </c>
      <c r="L1462" s="1">
        <v>1215</v>
      </c>
      <c r="M1462" s="1" t="str">
        <f t="shared" si="178"/>
        <v xml:space="preserve">Short-haul </v>
      </c>
      <c r="N1462" s="2">
        <v>0.43312499999999998</v>
      </c>
      <c r="O1462" s="2">
        <v>0.489375</v>
      </c>
      <c r="P1462" s="3">
        <v>45663</v>
      </c>
      <c r="Q1462" s="2">
        <v>0.55326388888888889</v>
      </c>
      <c r="R1462" s="2">
        <v>0.60951388888888891</v>
      </c>
      <c r="S1462" s="2">
        <f t="shared" si="179"/>
        <v>0.12013888888888891</v>
      </c>
      <c r="T1462" s="2">
        <f t="shared" si="180"/>
        <v>0.12013888888888891</v>
      </c>
      <c r="U1462" s="1">
        <v>173</v>
      </c>
      <c r="V1462" s="1" t="str">
        <f t="shared" si="181"/>
        <v>Severe-delay</v>
      </c>
      <c r="W1462" s="1">
        <v>1040.81</v>
      </c>
      <c r="X1462" s="1" t="s">
        <v>37</v>
      </c>
      <c r="Y1462" s="1">
        <v>5</v>
      </c>
      <c r="Z1462" s="1" t="s">
        <v>80</v>
      </c>
      <c r="AA1462" s="1">
        <v>143.86000000000001</v>
      </c>
      <c r="AB1462" s="1">
        <v>6791.4487195779702</v>
      </c>
      <c r="AC1462" s="1" t="s">
        <v>33</v>
      </c>
      <c r="AD1462" s="1">
        <v>4.71</v>
      </c>
      <c r="AE1462" s="1">
        <v>13149.74</v>
      </c>
      <c r="AF1462" s="1">
        <v>66640.61</v>
      </c>
      <c r="AG1462" s="6">
        <f t="shared" si="182"/>
        <v>5.0678271965833543</v>
      </c>
      <c r="AH1462">
        <f t="shared" si="183"/>
        <v>53490.87</v>
      </c>
    </row>
    <row r="1463" spans="1:34" x14ac:dyDescent="0.3">
      <c r="A1463" s="1" t="s">
        <v>3031</v>
      </c>
      <c r="B1463" s="1" t="s">
        <v>3032</v>
      </c>
      <c r="C1463" s="1">
        <v>39</v>
      </c>
      <c r="D1463" s="1" t="str">
        <f t="shared" si="176"/>
        <v>30-39</v>
      </c>
      <c r="E1463" s="1" t="s">
        <v>36</v>
      </c>
      <c r="F1463" s="1" t="s">
        <v>2661</v>
      </c>
      <c r="G1463" s="1" t="s">
        <v>45</v>
      </c>
      <c r="H1463" s="1" t="s">
        <v>543</v>
      </c>
      <c r="I1463" s="1" t="s">
        <v>132</v>
      </c>
      <c r="J1463" s="1" t="s">
        <v>305</v>
      </c>
      <c r="K1463" s="1" t="str">
        <f t="shared" si="177"/>
        <v>DXB - FRA</v>
      </c>
      <c r="L1463" s="1">
        <v>1215</v>
      </c>
      <c r="M1463" s="1" t="str">
        <f t="shared" si="178"/>
        <v xml:space="preserve">Short-haul </v>
      </c>
      <c r="N1463" s="2">
        <v>0.43312499999999998</v>
      </c>
      <c r="O1463" s="2">
        <v>0.489375</v>
      </c>
      <c r="P1463" s="3">
        <v>45664</v>
      </c>
      <c r="Q1463" s="2">
        <v>0.55326388888888889</v>
      </c>
      <c r="R1463" s="2">
        <v>0.60951388888888891</v>
      </c>
      <c r="S1463" s="2">
        <f t="shared" si="179"/>
        <v>0.12013888888888891</v>
      </c>
      <c r="T1463" s="2">
        <f t="shared" si="180"/>
        <v>0.12013888888888891</v>
      </c>
      <c r="U1463" s="1">
        <v>173</v>
      </c>
      <c r="V1463" s="1" t="str">
        <f t="shared" si="181"/>
        <v>Severe-delay</v>
      </c>
      <c r="W1463" s="1">
        <v>1475.77</v>
      </c>
      <c r="X1463" s="1" t="s">
        <v>53</v>
      </c>
      <c r="Y1463" s="1">
        <v>3</v>
      </c>
      <c r="Z1463" s="1" t="s">
        <v>38</v>
      </c>
      <c r="AA1463" s="1">
        <v>192.56</v>
      </c>
      <c r="AB1463" s="1">
        <v>7418.9708472154998</v>
      </c>
      <c r="AC1463" s="1" t="s">
        <v>39</v>
      </c>
      <c r="AD1463" s="1">
        <v>3.46</v>
      </c>
      <c r="AE1463" s="1">
        <v>13902.77</v>
      </c>
      <c r="AF1463" s="1">
        <v>94487.79</v>
      </c>
      <c r="AG1463" s="6">
        <f t="shared" si="182"/>
        <v>6.7963283575862929</v>
      </c>
      <c r="AH1463">
        <f t="shared" si="183"/>
        <v>80585.01999999999</v>
      </c>
    </row>
    <row r="1464" spans="1:34" x14ac:dyDescent="0.3">
      <c r="A1464" s="1" t="s">
        <v>3033</v>
      </c>
      <c r="B1464" s="1" t="s">
        <v>3034</v>
      </c>
      <c r="C1464" s="1">
        <v>65</v>
      </c>
      <c r="D1464" s="1" t="str">
        <f t="shared" si="176"/>
        <v>60-69</v>
      </c>
      <c r="E1464" s="1" t="s">
        <v>36</v>
      </c>
      <c r="F1464" s="1" t="s">
        <v>2661</v>
      </c>
      <c r="G1464" s="1" t="s">
        <v>45</v>
      </c>
      <c r="H1464" s="1" t="s">
        <v>543</v>
      </c>
      <c r="I1464" s="1" t="s">
        <v>132</v>
      </c>
      <c r="J1464" s="1" t="s">
        <v>305</v>
      </c>
      <c r="K1464" s="1" t="str">
        <f t="shared" si="177"/>
        <v>DXB - FRA</v>
      </c>
      <c r="L1464" s="1">
        <v>1215</v>
      </c>
      <c r="M1464" s="1" t="str">
        <f t="shared" si="178"/>
        <v xml:space="preserve">Short-haul </v>
      </c>
      <c r="N1464" s="2">
        <v>0.43312499999999998</v>
      </c>
      <c r="O1464" s="2">
        <v>0.489375</v>
      </c>
      <c r="P1464" s="3">
        <v>45660</v>
      </c>
      <c r="Q1464" s="2">
        <v>0.55326388888888889</v>
      </c>
      <c r="R1464" s="2">
        <v>0.60951388888888891</v>
      </c>
      <c r="S1464" s="2">
        <f t="shared" si="179"/>
        <v>0.12013888888888891</v>
      </c>
      <c r="T1464" s="2">
        <f t="shared" si="180"/>
        <v>0.12013888888888891</v>
      </c>
      <c r="U1464" s="1">
        <v>173</v>
      </c>
      <c r="V1464" s="1" t="str">
        <f t="shared" si="181"/>
        <v>Severe-delay</v>
      </c>
      <c r="W1464" s="1">
        <v>1077.96</v>
      </c>
      <c r="X1464" s="1" t="s">
        <v>31</v>
      </c>
      <c r="Y1464" s="1">
        <v>5</v>
      </c>
      <c r="Z1464" s="1" t="s">
        <v>42</v>
      </c>
      <c r="AA1464" s="1">
        <v>157.74</v>
      </c>
      <c r="AB1464" s="1">
        <v>7353.0410387912898</v>
      </c>
      <c r="AC1464" s="1" t="s">
        <v>33</v>
      </c>
      <c r="AD1464" s="1">
        <v>4.33</v>
      </c>
      <c r="AE1464" s="1">
        <v>13823.65</v>
      </c>
      <c r="AF1464" s="1">
        <v>69020.990000000005</v>
      </c>
      <c r="AG1464" s="6">
        <f t="shared" si="182"/>
        <v>4.9929642315886182</v>
      </c>
      <c r="AH1464">
        <f t="shared" si="183"/>
        <v>55197.340000000004</v>
      </c>
    </row>
    <row r="1465" spans="1:34" x14ac:dyDescent="0.3">
      <c r="A1465" s="1" t="s">
        <v>3035</v>
      </c>
      <c r="B1465" s="1" t="s">
        <v>3036</v>
      </c>
      <c r="C1465" s="1">
        <v>52</v>
      </c>
      <c r="D1465" s="1" t="str">
        <f t="shared" si="176"/>
        <v>40-59</v>
      </c>
      <c r="E1465" s="1" t="s">
        <v>36</v>
      </c>
      <c r="F1465" s="1" t="s">
        <v>2661</v>
      </c>
      <c r="G1465" s="1" t="s">
        <v>27</v>
      </c>
      <c r="H1465" s="1" t="s">
        <v>543</v>
      </c>
      <c r="I1465" s="1" t="s">
        <v>132</v>
      </c>
      <c r="J1465" s="1" t="s">
        <v>305</v>
      </c>
      <c r="K1465" s="1" t="str">
        <f t="shared" si="177"/>
        <v>DXB - FRA</v>
      </c>
      <c r="L1465" s="1">
        <v>1215</v>
      </c>
      <c r="M1465" s="1" t="str">
        <f t="shared" si="178"/>
        <v xml:space="preserve">Short-haul </v>
      </c>
      <c r="N1465" s="2">
        <v>0.43312499999999998</v>
      </c>
      <c r="O1465" s="2">
        <v>0.489375</v>
      </c>
      <c r="P1465" s="3">
        <v>45669</v>
      </c>
      <c r="Q1465" s="2">
        <v>0.55326388888888889</v>
      </c>
      <c r="R1465" s="2">
        <v>0.60951388888888891</v>
      </c>
      <c r="S1465" s="2">
        <f t="shared" si="179"/>
        <v>0.12013888888888891</v>
      </c>
      <c r="T1465" s="2">
        <f t="shared" si="180"/>
        <v>0.12013888888888891</v>
      </c>
      <c r="U1465" s="1">
        <v>173</v>
      </c>
      <c r="V1465" s="1" t="str">
        <f t="shared" si="181"/>
        <v>Severe-delay</v>
      </c>
      <c r="W1465" s="1">
        <v>985.78</v>
      </c>
      <c r="X1465" s="1" t="s">
        <v>31</v>
      </c>
      <c r="Y1465" s="1">
        <v>5</v>
      </c>
      <c r="Z1465" s="1" t="s">
        <v>46</v>
      </c>
      <c r="AA1465" s="1">
        <v>15.55</v>
      </c>
      <c r="AB1465" s="1">
        <v>6779.9842498625603</v>
      </c>
      <c r="AC1465" s="1" t="s">
        <v>33</v>
      </c>
      <c r="AD1465" s="1">
        <v>3.85</v>
      </c>
      <c r="AE1465" s="1">
        <v>13135.98</v>
      </c>
      <c r="AF1465" s="1">
        <v>63093.03</v>
      </c>
      <c r="AG1465" s="6">
        <f t="shared" si="182"/>
        <v>4.8030698889614634</v>
      </c>
      <c r="AH1465">
        <f t="shared" si="183"/>
        <v>49957.05</v>
      </c>
    </row>
    <row r="1466" spans="1:34" x14ac:dyDescent="0.3">
      <c r="A1466" s="1" t="s">
        <v>3037</v>
      </c>
      <c r="B1466" s="1" t="s">
        <v>3038</v>
      </c>
      <c r="C1466" s="1">
        <v>67</v>
      </c>
      <c r="D1466" s="1" t="str">
        <f t="shared" si="176"/>
        <v>60-69</v>
      </c>
      <c r="E1466" s="1" t="s">
        <v>36</v>
      </c>
      <c r="F1466" s="1" t="s">
        <v>2661</v>
      </c>
      <c r="G1466" s="1" t="s">
        <v>27</v>
      </c>
      <c r="H1466" s="1" t="s">
        <v>543</v>
      </c>
      <c r="I1466" s="1" t="s">
        <v>132</v>
      </c>
      <c r="J1466" s="1" t="s">
        <v>305</v>
      </c>
      <c r="K1466" s="1" t="str">
        <f t="shared" si="177"/>
        <v>DXB - FRA</v>
      </c>
      <c r="L1466" s="1">
        <v>1215</v>
      </c>
      <c r="M1466" s="1" t="str">
        <f t="shared" si="178"/>
        <v xml:space="preserve">Short-haul </v>
      </c>
      <c r="N1466" s="2">
        <v>0.43312499999999998</v>
      </c>
      <c r="O1466" s="2">
        <v>0.489375</v>
      </c>
      <c r="P1466" s="3">
        <v>45663</v>
      </c>
      <c r="Q1466" s="2">
        <v>0.55326388888888889</v>
      </c>
      <c r="R1466" s="2">
        <v>0.60951388888888891</v>
      </c>
      <c r="S1466" s="2">
        <f t="shared" si="179"/>
        <v>0.12013888888888891</v>
      </c>
      <c r="T1466" s="2">
        <f t="shared" si="180"/>
        <v>0.12013888888888891</v>
      </c>
      <c r="U1466" s="1">
        <v>173</v>
      </c>
      <c r="V1466" s="1" t="str">
        <f t="shared" si="181"/>
        <v>Severe-delay</v>
      </c>
      <c r="W1466" s="1">
        <v>309.33999999999997</v>
      </c>
      <c r="X1466" s="1" t="s">
        <v>53</v>
      </c>
      <c r="Y1466" s="1">
        <v>5</v>
      </c>
      <c r="Z1466" s="1" t="s">
        <v>38</v>
      </c>
      <c r="AA1466" s="1">
        <v>159.93</v>
      </c>
      <c r="AB1466" s="1">
        <v>6745.6978288022701</v>
      </c>
      <c r="AC1466" s="1" t="s">
        <v>33</v>
      </c>
      <c r="AD1466" s="1">
        <v>3.49</v>
      </c>
      <c r="AE1466" s="1">
        <v>13094.84</v>
      </c>
      <c r="AF1466" s="1">
        <v>19829.75</v>
      </c>
      <c r="AG1466" s="6">
        <f t="shared" si="182"/>
        <v>1.5143178534445629</v>
      </c>
      <c r="AH1466">
        <f t="shared" si="183"/>
        <v>6734.91</v>
      </c>
    </row>
    <row r="1467" spans="1:34" x14ac:dyDescent="0.3">
      <c r="A1467" s="1" t="s">
        <v>3039</v>
      </c>
      <c r="B1467" s="1" t="s">
        <v>3040</v>
      </c>
      <c r="C1467" s="1">
        <v>41</v>
      </c>
      <c r="D1467" s="1" t="str">
        <f t="shared" si="176"/>
        <v>40-59</v>
      </c>
      <c r="E1467" s="1" t="s">
        <v>36</v>
      </c>
      <c r="F1467" s="1" t="s">
        <v>2661</v>
      </c>
      <c r="G1467" s="1" t="s">
        <v>27</v>
      </c>
      <c r="H1467" s="1" t="s">
        <v>548</v>
      </c>
      <c r="I1467" s="1" t="s">
        <v>382</v>
      </c>
      <c r="J1467" s="1" t="s">
        <v>171</v>
      </c>
      <c r="K1467" s="1" t="str">
        <f t="shared" si="177"/>
        <v>LAX - CAN</v>
      </c>
      <c r="L1467" s="1">
        <v>2001</v>
      </c>
      <c r="M1467" s="1" t="str">
        <f t="shared" si="178"/>
        <v xml:space="preserve">Short-haul </v>
      </c>
      <c r="N1467" s="2">
        <v>0.3878125</v>
      </c>
      <c r="O1467" s="2">
        <v>0.48017361111111112</v>
      </c>
      <c r="P1467" s="3">
        <v>45662</v>
      </c>
      <c r="Q1467" s="2">
        <v>0.50309027777777782</v>
      </c>
      <c r="R1467" s="2">
        <v>0.59545138888888893</v>
      </c>
      <c r="S1467" s="2">
        <f t="shared" si="179"/>
        <v>0.11527777777777781</v>
      </c>
      <c r="T1467" s="2">
        <f t="shared" si="180"/>
        <v>0.11527777777777781</v>
      </c>
      <c r="U1467" s="1">
        <v>166</v>
      </c>
      <c r="V1467" s="1" t="str">
        <f t="shared" si="181"/>
        <v>Severe-delay</v>
      </c>
      <c r="W1467" s="1">
        <v>930.55</v>
      </c>
      <c r="X1467" s="1" t="s">
        <v>37</v>
      </c>
      <c r="Y1467" s="1">
        <v>5</v>
      </c>
      <c r="Z1467" s="1" t="s">
        <v>80</v>
      </c>
      <c r="AA1467" s="1">
        <v>148.63999999999999</v>
      </c>
      <c r="AB1467" s="1">
        <v>11434.6545684677</v>
      </c>
      <c r="AC1467" s="1" t="s">
        <v>33</v>
      </c>
      <c r="AD1467" s="1">
        <v>4.32</v>
      </c>
      <c r="AE1467" s="1">
        <v>18721.59</v>
      </c>
      <c r="AF1467" s="1">
        <v>59584.93</v>
      </c>
      <c r="AG1467" s="6">
        <f t="shared" si="182"/>
        <v>3.18268533815771</v>
      </c>
      <c r="AH1467">
        <f t="shared" si="183"/>
        <v>40863.339999999997</v>
      </c>
    </row>
    <row r="1468" spans="1:34" x14ac:dyDescent="0.3">
      <c r="A1468" s="1" t="s">
        <v>3041</v>
      </c>
      <c r="B1468" s="1" t="s">
        <v>3042</v>
      </c>
      <c r="C1468" s="1">
        <v>73</v>
      </c>
      <c r="D1468" s="1" t="str">
        <f t="shared" si="176"/>
        <v>70-80</v>
      </c>
      <c r="E1468" s="1" t="s">
        <v>36</v>
      </c>
      <c r="F1468" s="1" t="s">
        <v>2661</v>
      </c>
      <c r="G1468" s="1" t="s">
        <v>27</v>
      </c>
      <c r="H1468" s="1" t="s">
        <v>548</v>
      </c>
      <c r="I1468" s="1" t="s">
        <v>382</v>
      </c>
      <c r="J1468" s="1" t="s">
        <v>171</v>
      </c>
      <c r="K1468" s="1" t="str">
        <f t="shared" si="177"/>
        <v>LAX - CAN</v>
      </c>
      <c r="L1468" s="1">
        <v>2001</v>
      </c>
      <c r="M1468" s="1" t="str">
        <f t="shared" si="178"/>
        <v xml:space="preserve">Short-haul </v>
      </c>
      <c r="N1468" s="2">
        <v>0.3878125</v>
      </c>
      <c r="O1468" s="2">
        <v>0.48017361111111112</v>
      </c>
      <c r="P1468" s="3">
        <v>45671</v>
      </c>
      <c r="Q1468" s="2">
        <v>0.50309027777777782</v>
      </c>
      <c r="R1468" s="2">
        <v>0.59545138888888893</v>
      </c>
      <c r="S1468" s="2">
        <f t="shared" si="179"/>
        <v>0.11527777777777781</v>
      </c>
      <c r="T1468" s="2">
        <f t="shared" si="180"/>
        <v>0.11527777777777781</v>
      </c>
      <c r="U1468" s="1">
        <v>166</v>
      </c>
      <c r="V1468" s="1" t="str">
        <f t="shared" si="181"/>
        <v>Severe-delay</v>
      </c>
      <c r="W1468" s="1">
        <v>537.59</v>
      </c>
      <c r="X1468" s="1" t="s">
        <v>37</v>
      </c>
      <c r="Y1468" s="1">
        <v>5</v>
      </c>
      <c r="Z1468" s="1" t="s">
        <v>32</v>
      </c>
      <c r="AA1468" s="1">
        <v>64.88</v>
      </c>
      <c r="AB1468" s="1">
        <v>10913.794549480201</v>
      </c>
      <c r="AC1468" s="1" t="s">
        <v>33</v>
      </c>
      <c r="AD1468" s="1">
        <v>4.8899999999999997</v>
      </c>
      <c r="AE1468" s="1">
        <v>18096.55</v>
      </c>
      <c r="AF1468" s="1">
        <v>34418.74</v>
      </c>
      <c r="AG1468" s="6">
        <f t="shared" si="182"/>
        <v>1.9019503717559425</v>
      </c>
      <c r="AH1468">
        <f t="shared" si="183"/>
        <v>16322.189999999999</v>
      </c>
    </row>
    <row r="1469" spans="1:34" x14ac:dyDescent="0.3">
      <c r="A1469" s="1" t="s">
        <v>3043</v>
      </c>
      <c r="B1469" s="1" t="s">
        <v>3044</v>
      </c>
      <c r="C1469" s="1">
        <v>69</v>
      </c>
      <c r="D1469" s="1" t="str">
        <f t="shared" si="176"/>
        <v>60-69</v>
      </c>
      <c r="E1469" s="1" t="s">
        <v>36</v>
      </c>
      <c r="F1469" s="1" t="s">
        <v>2661</v>
      </c>
      <c r="G1469" s="1" t="s">
        <v>45</v>
      </c>
      <c r="H1469" s="1" t="s">
        <v>555</v>
      </c>
      <c r="I1469" s="1" t="s">
        <v>259</v>
      </c>
      <c r="J1469" s="1" t="s">
        <v>112</v>
      </c>
      <c r="K1469" s="1" t="str">
        <f t="shared" si="177"/>
        <v>JFK - IST</v>
      </c>
      <c r="L1469" s="1">
        <v>11334</v>
      </c>
      <c r="M1469" s="1" t="str">
        <f t="shared" si="178"/>
        <v>Long-haul</v>
      </c>
      <c r="N1469" s="2">
        <v>8.773148148148148E-2</v>
      </c>
      <c r="O1469" s="2">
        <v>0.61203703703703705</v>
      </c>
      <c r="P1469" s="3">
        <v>45665</v>
      </c>
      <c r="Q1469" s="2">
        <v>0.14467592592592593</v>
      </c>
      <c r="R1469" s="2">
        <v>0.66898148148148151</v>
      </c>
      <c r="S1469" s="2">
        <f t="shared" si="179"/>
        <v>5.694444444444445E-2</v>
      </c>
      <c r="T1469" s="2">
        <f t="shared" si="180"/>
        <v>5.6944444444444464E-2</v>
      </c>
      <c r="U1469" s="1">
        <v>82</v>
      </c>
      <c r="V1469" s="1" t="str">
        <f t="shared" si="181"/>
        <v>Moderate-delay</v>
      </c>
      <c r="W1469" s="1">
        <v>239.09</v>
      </c>
      <c r="X1469" s="1" t="s">
        <v>37</v>
      </c>
      <c r="Y1469" s="1">
        <v>5</v>
      </c>
      <c r="Z1469" s="1" t="s">
        <v>80</v>
      </c>
      <c r="AA1469" s="1">
        <v>60.84</v>
      </c>
      <c r="AB1469" s="1">
        <v>57375.466259291403</v>
      </c>
      <c r="AC1469" s="1" t="s">
        <v>39</v>
      </c>
      <c r="AD1469" s="1">
        <v>3.73</v>
      </c>
      <c r="AE1469" s="1">
        <v>73850.559999999998</v>
      </c>
      <c r="AF1469" s="1">
        <v>15313.93</v>
      </c>
      <c r="AG1469" s="6">
        <f t="shared" si="182"/>
        <v>0.20736376271215817</v>
      </c>
      <c r="AH1469">
        <f t="shared" si="183"/>
        <v>-58536.63</v>
      </c>
    </row>
    <row r="1470" spans="1:34" x14ac:dyDescent="0.3">
      <c r="A1470" s="1" t="s">
        <v>3045</v>
      </c>
      <c r="B1470" s="1" t="s">
        <v>3046</v>
      </c>
      <c r="C1470" s="1">
        <v>33</v>
      </c>
      <c r="D1470" s="1" t="str">
        <f t="shared" si="176"/>
        <v>30-39</v>
      </c>
      <c r="E1470" s="1" t="s">
        <v>25</v>
      </c>
      <c r="F1470" s="1" t="s">
        <v>2661</v>
      </c>
      <c r="G1470" s="1" t="s">
        <v>45</v>
      </c>
      <c r="H1470" s="1" t="s">
        <v>555</v>
      </c>
      <c r="I1470" s="1" t="s">
        <v>259</v>
      </c>
      <c r="J1470" s="1" t="s">
        <v>112</v>
      </c>
      <c r="K1470" s="1" t="str">
        <f t="shared" si="177"/>
        <v>JFK - IST</v>
      </c>
      <c r="L1470" s="1">
        <v>11334</v>
      </c>
      <c r="M1470" s="1" t="str">
        <f t="shared" si="178"/>
        <v>Long-haul</v>
      </c>
      <c r="N1470" s="2">
        <v>8.773148148148148E-2</v>
      </c>
      <c r="O1470" s="2">
        <v>0.61203703703703705</v>
      </c>
      <c r="P1470" s="3">
        <v>45658</v>
      </c>
      <c r="Q1470" s="2">
        <v>0.14467592592592593</v>
      </c>
      <c r="R1470" s="2">
        <v>0.66898148148148151</v>
      </c>
      <c r="S1470" s="2">
        <f t="shared" si="179"/>
        <v>5.694444444444445E-2</v>
      </c>
      <c r="T1470" s="2">
        <f t="shared" si="180"/>
        <v>5.6944444444444464E-2</v>
      </c>
      <c r="U1470" s="1">
        <v>82</v>
      </c>
      <c r="V1470" s="1" t="str">
        <f t="shared" si="181"/>
        <v>Moderate-delay</v>
      </c>
      <c r="W1470" s="1">
        <v>991.33</v>
      </c>
      <c r="X1470" s="1" t="s">
        <v>31</v>
      </c>
      <c r="Y1470" s="1">
        <v>3</v>
      </c>
      <c r="Z1470" s="1" t="s">
        <v>38</v>
      </c>
      <c r="AA1470" s="1">
        <v>55.62</v>
      </c>
      <c r="AB1470" s="1">
        <v>57391.589303989997</v>
      </c>
      <c r="AC1470" s="1" t="s">
        <v>33</v>
      </c>
      <c r="AD1470" s="1">
        <v>4.7300000000000004</v>
      </c>
      <c r="AE1470" s="1">
        <v>73869.91</v>
      </c>
      <c r="AF1470" s="1">
        <v>63456.24</v>
      </c>
      <c r="AG1470" s="6">
        <f t="shared" si="182"/>
        <v>0.85902690283499727</v>
      </c>
      <c r="AH1470">
        <f t="shared" si="183"/>
        <v>-10413.670000000006</v>
      </c>
    </row>
    <row r="1471" spans="1:34" x14ac:dyDescent="0.3">
      <c r="A1471" s="1" t="s">
        <v>3047</v>
      </c>
      <c r="B1471" s="1" t="s">
        <v>3048</v>
      </c>
      <c r="C1471" s="1">
        <v>49</v>
      </c>
      <c r="D1471" s="1" t="str">
        <f t="shared" si="176"/>
        <v>40-59</v>
      </c>
      <c r="E1471" s="1" t="s">
        <v>36</v>
      </c>
      <c r="F1471" s="1" t="s">
        <v>2661</v>
      </c>
      <c r="G1471" s="1" t="s">
        <v>27</v>
      </c>
      <c r="H1471" s="1" t="s">
        <v>555</v>
      </c>
      <c r="I1471" s="1" t="s">
        <v>259</v>
      </c>
      <c r="J1471" s="1" t="s">
        <v>112</v>
      </c>
      <c r="K1471" s="1" t="str">
        <f t="shared" si="177"/>
        <v>JFK - IST</v>
      </c>
      <c r="L1471" s="1">
        <v>11334</v>
      </c>
      <c r="M1471" s="1" t="str">
        <f t="shared" si="178"/>
        <v>Long-haul</v>
      </c>
      <c r="N1471" s="2">
        <v>8.773148148148148E-2</v>
      </c>
      <c r="O1471" s="2">
        <v>0.61203703703703705</v>
      </c>
      <c r="P1471" s="3">
        <v>45664</v>
      </c>
      <c r="Q1471" s="2">
        <v>0.14467592592592593</v>
      </c>
      <c r="R1471" s="2">
        <v>0.66898148148148151</v>
      </c>
      <c r="S1471" s="2">
        <f t="shared" si="179"/>
        <v>5.694444444444445E-2</v>
      </c>
      <c r="T1471" s="2">
        <f t="shared" si="180"/>
        <v>5.6944444444444464E-2</v>
      </c>
      <c r="U1471" s="1">
        <v>82</v>
      </c>
      <c r="V1471" s="1" t="str">
        <f t="shared" si="181"/>
        <v>Moderate-delay</v>
      </c>
      <c r="W1471" s="1">
        <v>806.84</v>
      </c>
      <c r="X1471" s="1" t="s">
        <v>37</v>
      </c>
      <c r="Y1471" s="1">
        <v>5</v>
      </c>
      <c r="Z1471" s="1" t="s">
        <v>80</v>
      </c>
      <c r="AA1471" s="1">
        <v>80.849999999999994</v>
      </c>
      <c r="AB1471" s="1">
        <v>57196.0360139084</v>
      </c>
      <c r="AC1471" s="1" t="s">
        <v>39</v>
      </c>
      <c r="AD1471" s="1">
        <v>3.06</v>
      </c>
      <c r="AE1471" s="1">
        <v>73635.240000000005</v>
      </c>
      <c r="AF1471" s="1">
        <v>51653.93</v>
      </c>
      <c r="AG1471" s="6">
        <f t="shared" si="182"/>
        <v>0.7014838275803813</v>
      </c>
      <c r="AH1471">
        <f t="shared" si="183"/>
        <v>-21981.310000000005</v>
      </c>
    </row>
    <row r="1472" spans="1:34" x14ac:dyDescent="0.3">
      <c r="A1472" s="1" t="s">
        <v>3049</v>
      </c>
      <c r="B1472" s="1" t="s">
        <v>3050</v>
      </c>
      <c r="C1472" s="1">
        <v>52</v>
      </c>
      <c r="D1472" s="1" t="str">
        <f t="shared" si="176"/>
        <v>40-59</v>
      </c>
      <c r="E1472" s="1" t="s">
        <v>36</v>
      </c>
      <c r="F1472" s="1" t="s">
        <v>2661</v>
      </c>
      <c r="G1472" s="1" t="s">
        <v>27</v>
      </c>
      <c r="H1472" s="1" t="s">
        <v>555</v>
      </c>
      <c r="I1472" s="1" t="s">
        <v>259</v>
      </c>
      <c r="J1472" s="1" t="s">
        <v>112</v>
      </c>
      <c r="K1472" s="1" t="str">
        <f t="shared" si="177"/>
        <v>JFK - IST</v>
      </c>
      <c r="L1472" s="1">
        <v>11334</v>
      </c>
      <c r="M1472" s="1" t="str">
        <f t="shared" si="178"/>
        <v>Long-haul</v>
      </c>
      <c r="N1472" s="2">
        <v>8.773148148148148E-2</v>
      </c>
      <c r="O1472" s="2">
        <v>0.61203703703703705</v>
      </c>
      <c r="P1472" s="3">
        <v>45662</v>
      </c>
      <c r="Q1472" s="2">
        <v>0.14467592592592593</v>
      </c>
      <c r="R1472" s="2">
        <v>0.66898148148148151</v>
      </c>
      <c r="S1472" s="2">
        <f t="shared" si="179"/>
        <v>5.694444444444445E-2</v>
      </c>
      <c r="T1472" s="2">
        <f t="shared" si="180"/>
        <v>5.6944444444444464E-2</v>
      </c>
      <c r="U1472" s="1">
        <v>82</v>
      </c>
      <c r="V1472" s="1" t="str">
        <f t="shared" si="181"/>
        <v>Moderate-delay</v>
      </c>
      <c r="W1472" s="1">
        <v>802.63</v>
      </c>
      <c r="X1472" s="1" t="s">
        <v>53</v>
      </c>
      <c r="Y1472" s="1">
        <v>5</v>
      </c>
      <c r="Z1472" s="1" t="s">
        <v>38</v>
      </c>
      <c r="AA1472" s="1">
        <v>77.430000000000007</v>
      </c>
      <c r="AB1472" s="1">
        <v>57578.261655427101</v>
      </c>
      <c r="AC1472" s="1" t="s">
        <v>39</v>
      </c>
      <c r="AD1472" s="1">
        <v>4.4400000000000004</v>
      </c>
      <c r="AE1472" s="1">
        <v>74093.91</v>
      </c>
      <c r="AF1472" s="1">
        <v>51383.81</v>
      </c>
      <c r="AG1472" s="6">
        <f t="shared" si="182"/>
        <v>0.69349572724667918</v>
      </c>
      <c r="AH1472">
        <f t="shared" si="183"/>
        <v>-22710.100000000006</v>
      </c>
    </row>
    <row r="1473" spans="1:34" x14ac:dyDescent="0.3">
      <c r="A1473" s="1" t="s">
        <v>3051</v>
      </c>
      <c r="B1473" s="1" t="s">
        <v>3052</v>
      </c>
      <c r="C1473" s="1">
        <v>35</v>
      </c>
      <c r="D1473" s="1" t="str">
        <f t="shared" si="176"/>
        <v>30-39</v>
      </c>
      <c r="E1473" s="1" t="s">
        <v>25</v>
      </c>
      <c r="F1473" s="1" t="s">
        <v>2661</v>
      </c>
      <c r="G1473" s="1" t="s">
        <v>45</v>
      </c>
      <c r="H1473" s="1" t="s">
        <v>555</v>
      </c>
      <c r="I1473" s="1" t="s">
        <v>259</v>
      </c>
      <c r="J1473" s="1" t="s">
        <v>112</v>
      </c>
      <c r="K1473" s="1" t="str">
        <f t="shared" si="177"/>
        <v>JFK - IST</v>
      </c>
      <c r="L1473" s="1">
        <v>11334</v>
      </c>
      <c r="M1473" s="1" t="str">
        <f t="shared" si="178"/>
        <v>Long-haul</v>
      </c>
      <c r="N1473" s="2">
        <v>8.773148148148148E-2</v>
      </c>
      <c r="O1473" s="2">
        <v>0.61203703703703705</v>
      </c>
      <c r="P1473" s="3">
        <v>45665</v>
      </c>
      <c r="Q1473" s="2">
        <v>0.14467592592592593</v>
      </c>
      <c r="R1473" s="2">
        <v>0.66898148148148151</v>
      </c>
      <c r="S1473" s="2">
        <f t="shared" si="179"/>
        <v>5.694444444444445E-2</v>
      </c>
      <c r="T1473" s="2">
        <f t="shared" si="180"/>
        <v>5.6944444444444464E-2</v>
      </c>
      <c r="U1473" s="1">
        <v>82</v>
      </c>
      <c r="V1473" s="1" t="str">
        <f t="shared" si="181"/>
        <v>Moderate-delay</v>
      </c>
      <c r="W1473" s="1">
        <v>572.83000000000004</v>
      </c>
      <c r="X1473" s="1" t="s">
        <v>31</v>
      </c>
      <c r="Y1473" s="1">
        <v>3</v>
      </c>
      <c r="Z1473" s="1" t="s">
        <v>38</v>
      </c>
      <c r="AA1473" s="1">
        <v>157.76</v>
      </c>
      <c r="AB1473" s="1">
        <v>57648.9451119804</v>
      </c>
      <c r="AC1473" s="1" t="s">
        <v>39</v>
      </c>
      <c r="AD1473" s="1">
        <v>3.12</v>
      </c>
      <c r="AE1473" s="1">
        <v>74178.73</v>
      </c>
      <c r="AF1473" s="1">
        <v>36692.67</v>
      </c>
      <c r="AG1473" s="6">
        <f t="shared" si="182"/>
        <v>0.49465217320382809</v>
      </c>
      <c r="AH1473">
        <f t="shared" si="183"/>
        <v>-37486.06</v>
      </c>
    </row>
    <row r="1474" spans="1:34" x14ac:dyDescent="0.3">
      <c r="A1474" s="1" t="s">
        <v>3053</v>
      </c>
      <c r="B1474" s="1" t="s">
        <v>3054</v>
      </c>
      <c r="C1474" s="1">
        <v>49</v>
      </c>
      <c r="D1474" s="1" t="str">
        <f t="shared" si="176"/>
        <v>40-59</v>
      </c>
      <c r="E1474" s="1" t="s">
        <v>36</v>
      </c>
      <c r="F1474" s="1" t="s">
        <v>2661</v>
      </c>
      <c r="G1474" s="1" t="s">
        <v>27</v>
      </c>
      <c r="H1474" s="1" t="s">
        <v>555</v>
      </c>
      <c r="I1474" s="1" t="s">
        <v>259</v>
      </c>
      <c r="J1474" s="1" t="s">
        <v>112</v>
      </c>
      <c r="K1474" s="1" t="str">
        <f t="shared" si="177"/>
        <v>JFK - IST</v>
      </c>
      <c r="L1474" s="1">
        <v>11334</v>
      </c>
      <c r="M1474" s="1" t="str">
        <f t="shared" si="178"/>
        <v>Long-haul</v>
      </c>
      <c r="N1474" s="2">
        <v>8.773148148148148E-2</v>
      </c>
      <c r="O1474" s="2">
        <v>0.61203703703703705</v>
      </c>
      <c r="P1474" s="3">
        <v>45659</v>
      </c>
      <c r="Q1474" s="2">
        <v>0.14467592592592593</v>
      </c>
      <c r="R1474" s="2">
        <v>0.66898148148148151</v>
      </c>
      <c r="S1474" s="2">
        <f t="shared" si="179"/>
        <v>5.694444444444445E-2</v>
      </c>
      <c r="T1474" s="2">
        <f t="shared" si="180"/>
        <v>5.6944444444444464E-2</v>
      </c>
      <c r="U1474" s="1">
        <v>82</v>
      </c>
      <c r="V1474" s="1" t="str">
        <f t="shared" si="181"/>
        <v>Moderate-delay</v>
      </c>
      <c r="W1474" s="1">
        <v>1052.3</v>
      </c>
      <c r="X1474" s="1" t="s">
        <v>31</v>
      </c>
      <c r="Y1474" s="1">
        <v>5</v>
      </c>
      <c r="Z1474" s="1" t="s">
        <v>38</v>
      </c>
      <c r="AA1474" s="1">
        <v>66.930000000000007</v>
      </c>
      <c r="AB1474" s="1">
        <v>57696.314376317903</v>
      </c>
      <c r="AC1474" s="1" t="s">
        <v>39</v>
      </c>
      <c r="AD1474" s="1">
        <v>3.87</v>
      </c>
      <c r="AE1474" s="1">
        <v>74235.58</v>
      </c>
      <c r="AF1474" s="1">
        <v>67360.59</v>
      </c>
      <c r="AG1474" s="6">
        <f t="shared" si="182"/>
        <v>0.90738955632864993</v>
      </c>
      <c r="AH1474">
        <f t="shared" si="183"/>
        <v>-6874.9900000000052</v>
      </c>
    </row>
    <row r="1475" spans="1:34" x14ac:dyDescent="0.3">
      <c r="A1475" s="1" t="s">
        <v>3055</v>
      </c>
      <c r="B1475" s="1" t="s">
        <v>3056</v>
      </c>
      <c r="C1475" s="1">
        <v>21</v>
      </c>
      <c r="D1475" s="1" t="str">
        <f t="shared" ref="D1475:D1538" si="184">_xlfn.IFS(C1475&lt;=29,"18-29",C1475&lt;=39,"30-39",C1475&lt;=59,"40-59",C1475&lt;=69,"60-69",C1475&lt;=79,"70-80")</f>
        <v>18-29</v>
      </c>
      <c r="E1475" s="1" t="s">
        <v>36</v>
      </c>
      <c r="F1475" s="1" t="s">
        <v>2661</v>
      </c>
      <c r="G1475" s="1" t="s">
        <v>27</v>
      </c>
      <c r="H1475" s="1" t="s">
        <v>562</v>
      </c>
      <c r="I1475" s="1" t="s">
        <v>214</v>
      </c>
      <c r="J1475" s="1" t="s">
        <v>152</v>
      </c>
      <c r="K1475" s="1" t="str">
        <f t="shared" ref="K1475:K1538" si="185">CONCATENATE(I1475," - ",J1475)</f>
        <v>DEL - HND</v>
      </c>
      <c r="L1475" s="1">
        <v>9317</v>
      </c>
      <c r="M1475" s="1" t="str">
        <f t="shared" ref="M1475:M1538" si="186">_xlfn.IFS(L1475&lt;=4000,"Short-haul ",L1475&lt;=9000,"Moderate-haul",L1475&gt;9000,"Long-haul")</f>
        <v>Long-haul</v>
      </c>
      <c r="N1475" s="2">
        <v>0.80907407407407406</v>
      </c>
      <c r="O1475" s="2">
        <v>0.24032407407407408</v>
      </c>
      <c r="P1475" s="3">
        <v>45669</v>
      </c>
      <c r="Q1475" s="2">
        <v>0.84796296296296292</v>
      </c>
      <c r="R1475" s="2">
        <v>0.27921296296296294</v>
      </c>
      <c r="S1475" s="2">
        <f t="shared" ref="S1475:S1538" si="187">MOD(Q1475-N1475,1)</f>
        <v>3.8888888888888862E-2</v>
      </c>
      <c r="T1475" s="2">
        <f t="shared" ref="T1475:T1538" si="188">MOD(R1475-O1475,1)</f>
        <v>3.8888888888888862E-2</v>
      </c>
      <c r="U1475" s="1">
        <v>56</v>
      </c>
      <c r="V1475" s="1" t="str">
        <f t="shared" ref="V1475:V1538" si="189">_xlfn.IFS(U1475&lt;=30,"On-time",U1475&lt;=120,"Moderate-delay",U1475&gt;120,"Severe-delay")</f>
        <v>Moderate-delay</v>
      </c>
      <c r="W1475" s="1">
        <v>704.86</v>
      </c>
      <c r="X1475" s="1" t="s">
        <v>37</v>
      </c>
      <c r="Y1475" s="1">
        <v>5</v>
      </c>
      <c r="Z1475" s="1" t="s">
        <v>32</v>
      </c>
      <c r="AA1475" s="1">
        <v>100.59</v>
      </c>
      <c r="AB1475" s="1">
        <v>47558.7309524554</v>
      </c>
      <c r="AC1475" s="1" t="s">
        <v>33</v>
      </c>
      <c r="AD1475" s="1">
        <v>3.37</v>
      </c>
      <c r="AE1475" s="1">
        <v>62070.48</v>
      </c>
      <c r="AF1475" s="1">
        <v>45131.16</v>
      </c>
      <c r="AG1475" s="6">
        <f t="shared" ref="AG1475:AG1538" si="190">AF1475/AE1475</f>
        <v>0.72709539220576358</v>
      </c>
      <c r="AH1475">
        <f t="shared" ref="AH1475:AH1538" si="191">AF1475-AE1475</f>
        <v>-16939.32</v>
      </c>
    </row>
    <row r="1476" spans="1:34" x14ac:dyDescent="0.3">
      <c r="A1476" s="1" t="s">
        <v>3057</v>
      </c>
      <c r="B1476" s="1" t="s">
        <v>3058</v>
      </c>
      <c r="C1476" s="1">
        <v>56</v>
      </c>
      <c r="D1476" s="1" t="str">
        <f t="shared" si="184"/>
        <v>40-59</v>
      </c>
      <c r="E1476" s="1" t="s">
        <v>25</v>
      </c>
      <c r="F1476" s="1" t="s">
        <v>2661</v>
      </c>
      <c r="G1476" s="1" t="s">
        <v>27</v>
      </c>
      <c r="H1476" s="1" t="s">
        <v>562</v>
      </c>
      <c r="I1476" s="1" t="s">
        <v>214</v>
      </c>
      <c r="J1476" s="1" t="s">
        <v>152</v>
      </c>
      <c r="K1476" s="1" t="str">
        <f t="shared" si="185"/>
        <v>DEL - HND</v>
      </c>
      <c r="L1476" s="1">
        <v>9317</v>
      </c>
      <c r="M1476" s="1" t="str">
        <f t="shared" si="186"/>
        <v>Long-haul</v>
      </c>
      <c r="N1476" s="2">
        <v>0.80907407407407406</v>
      </c>
      <c r="O1476" s="2">
        <v>0.24032407407407408</v>
      </c>
      <c r="P1476" s="3">
        <v>45661</v>
      </c>
      <c r="Q1476" s="2">
        <v>0.84796296296296292</v>
      </c>
      <c r="R1476" s="2">
        <v>0.27921296296296294</v>
      </c>
      <c r="S1476" s="2">
        <f t="shared" si="187"/>
        <v>3.8888888888888862E-2</v>
      </c>
      <c r="T1476" s="2">
        <f t="shared" si="188"/>
        <v>3.8888888888888862E-2</v>
      </c>
      <c r="U1476" s="1">
        <v>56</v>
      </c>
      <c r="V1476" s="1" t="str">
        <f t="shared" si="189"/>
        <v>Moderate-delay</v>
      </c>
      <c r="W1476" s="1">
        <v>1393.55</v>
      </c>
      <c r="X1476" s="1" t="s">
        <v>31</v>
      </c>
      <c r="Y1476" s="1">
        <v>5</v>
      </c>
      <c r="Z1476" s="1" t="s">
        <v>46</v>
      </c>
      <c r="AA1476" s="1">
        <v>115.33</v>
      </c>
      <c r="AB1476" s="1">
        <v>47639.370055958701</v>
      </c>
      <c r="AC1476" s="1" t="s">
        <v>39</v>
      </c>
      <c r="AD1476" s="1">
        <v>3.77</v>
      </c>
      <c r="AE1476" s="1">
        <v>62167.24</v>
      </c>
      <c r="AF1476" s="1">
        <v>89210.27</v>
      </c>
      <c r="AG1476" s="6">
        <f t="shared" si="190"/>
        <v>1.4350045136312952</v>
      </c>
      <c r="AH1476">
        <f t="shared" si="191"/>
        <v>27043.030000000006</v>
      </c>
    </row>
    <row r="1477" spans="1:34" x14ac:dyDescent="0.3">
      <c r="A1477" s="1" t="s">
        <v>3059</v>
      </c>
      <c r="B1477" s="1" t="s">
        <v>3060</v>
      </c>
      <c r="C1477" s="1">
        <v>65</v>
      </c>
      <c r="D1477" s="1" t="str">
        <f t="shared" si="184"/>
        <v>60-69</v>
      </c>
      <c r="E1477" s="1" t="s">
        <v>36</v>
      </c>
      <c r="F1477" s="1" t="s">
        <v>2661</v>
      </c>
      <c r="G1477" s="1" t="s">
        <v>27</v>
      </c>
      <c r="H1477" s="1" t="s">
        <v>562</v>
      </c>
      <c r="I1477" s="1" t="s">
        <v>214</v>
      </c>
      <c r="J1477" s="1" t="s">
        <v>152</v>
      </c>
      <c r="K1477" s="1" t="str">
        <f t="shared" si="185"/>
        <v>DEL - HND</v>
      </c>
      <c r="L1477" s="1">
        <v>9317</v>
      </c>
      <c r="M1477" s="1" t="str">
        <f t="shared" si="186"/>
        <v>Long-haul</v>
      </c>
      <c r="N1477" s="2">
        <v>0.80907407407407406</v>
      </c>
      <c r="O1477" s="2">
        <v>0.24032407407407408</v>
      </c>
      <c r="P1477" s="3">
        <v>45671</v>
      </c>
      <c r="Q1477" s="2">
        <v>0.84796296296296292</v>
      </c>
      <c r="R1477" s="2">
        <v>0.27921296296296294</v>
      </c>
      <c r="S1477" s="2">
        <f t="shared" si="187"/>
        <v>3.8888888888888862E-2</v>
      </c>
      <c r="T1477" s="2">
        <f t="shared" si="188"/>
        <v>3.8888888888888862E-2</v>
      </c>
      <c r="U1477" s="1">
        <v>56</v>
      </c>
      <c r="V1477" s="1" t="str">
        <f t="shared" si="189"/>
        <v>Moderate-delay</v>
      </c>
      <c r="W1477" s="1">
        <v>521.57000000000005</v>
      </c>
      <c r="X1477" s="1" t="s">
        <v>37</v>
      </c>
      <c r="Y1477" s="1">
        <v>5</v>
      </c>
      <c r="Z1477" s="1" t="s">
        <v>32</v>
      </c>
      <c r="AA1477" s="1">
        <v>12</v>
      </c>
      <c r="AB1477" s="1">
        <v>47693.897335111797</v>
      </c>
      <c r="AC1477" s="1" t="s">
        <v>33</v>
      </c>
      <c r="AD1477" s="1">
        <v>4.95</v>
      </c>
      <c r="AE1477" s="1">
        <v>62232.68</v>
      </c>
      <c r="AF1477" s="1">
        <v>33382.879999999997</v>
      </c>
      <c r="AG1477" s="6">
        <f t="shared" si="190"/>
        <v>0.53642041448319433</v>
      </c>
      <c r="AH1477">
        <f t="shared" si="191"/>
        <v>-28849.800000000003</v>
      </c>
    </row>
    <row r="1478" spans="1:34" x14ac:dyDescent="0.3">
      <c r="A1478" s="1" t="s">
        <v>3061</v>
      </c>
      <c r="B1478" s="1" t="s">
        <v>3062</v>
      </c>
      <c r="C1478" s="1">
        <v>60</v>
      </c>
      <c r="D1478" s="1" t="str">
        <f t="shared" si="184"/>
        <v>60-69</v>
      </c>
      <c r="E1478" s="1" t="s">
        <v>25</v>
      </c>
      <c r="F1478" s="1" t="s">
        <v>2661</v>
      </c>
      <c r="G1478" s="1" t="s">
        <v>45</v>
      </c>
      <c r="H1478" s="1" t="s">
        <v>562</v>
      </c>
      <c r="I1478" s="1" t="s">
        <v>214</v>
      </c>
      <c r="J1478" s="1" t="s">
        <v>152</v>
      </c>
      <c r="K1478" s="1" t="str">
        <f t="shared" si="185"/>
        <v>DEL - HND</v>
      </c>
      <c r="L1478" s="1">
        <v>9317</v>
      </c>
      <c r="M1478" s="1" t="str">
        <f t="shared" si="186"/>
        <v>Long-haul</v>
      </c>
      <c r="N1478" s="2">
        <v>0.80907407407407406</v>
      </c>
      <c r="O1478" s="2">
        <v>0.24032407407407408</v>
      </c>
      <c r="P1478" s="3">
        <v>45658</v>
      </c>
      <c r="Q1478" s="2">
        <v>0.84796296296296292</v>
      </c>
      <c r="R1478" s="2">
        <v>0.27921296296296294</v>
      </c>
      <c r="S1478" s="2">
        <f t="shared" si="187"/>
        <v>3.8888888888888862E-2</v>
      </c>
      <c r="T1478" s="2">
        <f t="shared" si="188"/>
        <v>3.8888888888888862E-2</v>
      </c>
      <c r="U1478" s="1">
        <v>56</v>
      </c>
      <c r="V1478" s="1" t="str">
        <f t="shared" si="189"/>
        <v>Moderate-delay</v>
      </c>
      <c r="W1478" s="1">
        <v>1454.07</v>
      </c>
      <c r="X1478" s="1" t="s">
        <v>53</v>
      </c>
      <c r="Y1478" s="1">
        <v>5</v>
      </c>
      <c r="Z1478" s="1" t="s">
        <v>32</v>
      </c>
      <c r="AA1478" s="1">
        <v>188.06</v>
      </c>
      <c r="AB1478" s="1">
        <v>47273.711578086703</v>
      </c>
      <c r="AC1478" s="1" t="s">
        <v>39</v>
      </c>
      <c r="AD1478" s="1">
        <v>3.86</v>
      </c>
      <c r="AE1478" s="1">
        <v>61728.45</v>
      </c>
      <c r="AF1478" s="1">
        <v>93098.09</v>
      </c>
      <c r="AG1478" s="6">
        <f t="shared" si="190"/>
        <v>1.5081877157129331</v>
      </c>
      <c r="AH1478">
        <f t="shared" si="191"/>
        <v>31369.64</v>
      </c>
    </row>
    <row r="1479" spans="1:34" x14ac:dyDescent="0.3">
      <c r="A1479" s="1" t="s">
        <v>3063</v>
      </c>
      <c r="B1479" s="1" t="s">
        <v>3064</v>
      </c>
      <c r="C1479" s="1">
        <v>72</v>
      </c>
      <c r="D1479" s="1" t="str">
        <f t="shared" si="184"/>
        <v>70-80</v>
      </c>
      <c r="E1479" s="1" t="s">
        <v>25</v>
      </c>
      <c r="F1479" s="1" t="s">
        <v>2661</v>
      </c>
      <c r="G1479" s="1" t="s">
        <v>27</v>
      </c>
      <c r="H1479" s="1" t="s">
        <v>562</v>
      </c>
      <c r="I1479" s="1" t="s">
        <v>214</v>
      </c>
      <c r="J1479" s="1" t="s">
        <v>152</v>
      </c>
      <c r="K1479" s="1" t="str">
        <f t="shared" si="185"/>
        <v>DEL - HND</v>
      </c>
      <c r="L1479" s="1">
        <v>9317</v>
      </c>
      <c r="M1479" s="1" t="str">
        <f t="shared" si="186"/>
        <v>Long-haul</v>
      </c>
      <c r="N1479" s="2">
        <v>0.80907407407407406</v>
      </c>
      <c r="O1479" s="2">
        <v>0.24032407407407408</v>
      </c>
      <c r="P1479" s="3">
        <v>45660</v>
      </c>
      <c r="Q1479" s="2">
        <v>0.84796296296296292</v>
      </c>
      <c r="R1479" s="2">
        <v>0.27921296296296294</v>
      </c>
      <c r="S1479" s="2">
        <f t="shared" si="187"/>
        <v>3.8888888888888862E-2</v>
      </c>
      <c r="T1479" s="2">
        <f t="shared" si="188"/>
        <v>3.8888888888888862E-2</v>
      </c>
      <c r="U1479" s="1">
        <v>56</v>
      </c>
      <c r="V1479" s="1" t="str">
        <f t="shared" si="189"/>
        <v>Moderate-delay</v>
      </c>
      <c r="W1479" s="1">
        <v>810.28</v>
      </c>
      <c r="X1479" s="1" t="s">
        <v>53</v>
      </c>
      <c r="Y1479" s="1">
        <v>5</v>
      </c>
      <c r="Z1479" s="1" t="s">
        <v>46</v>
      </c>
      <c r="AA1479" s="1">
        <v>82.56</v>
      </c>
      <c r="AB1479" s="1">
        <v>47643.520289341097</v>
      </c>
      <c r="AC1479" s="1" t="s">
        <v>39</v>
      </c>
      <c r="AD1479" s="1">
        <v>4.59</v>
      </c>
      <c r="AE1479" s="1">
        <v>62172.22</v>
      </c>
      <c r="AF1479" s="1">
        <v>51874.43</v>
      </c>
      <c r="AG1479" s="6">
        <f t="shared" si="190"/>
        <v>0.83436669946802611</v>
      </c>
      <c r="AH1479">
        <f t="shared" si="191"/>
        <v>-10297.790000000001</v>
      </c>
    </row>
    <row r="1480" spans="1:34" x14ac:dyDescent="0.3">
      <c r="A1480" s="1" t="s">
        <v>3065</v>
      </c>
      <c r="B1480" s="1" t="s">
        <v>3066</v>
      </c>
      <c r="C1480" s="1">
        <v>55</v>
      </c>
      <c r="D1480" s="1" t="str">
        <f t="shared" si="184"/>
        <v>40-59</v>
      </c>
      <c r="E1480" s="1" t="s">
        <v>36</v>
      </c>
      <c r="F1480" s="1" t="s">
        <v>2661</v>
      </c>
      <c r="G1480" s="1" t="s">
        <v>45</v>
      </c>
      <c r="H1480" s="1" t="s">
        <v>562</v>
      </c>
      <c r="I1480" s="1" t="s">
        <v>214</v>
      </c>
      <c r="J1480" s="1" t="s">
        <v>152</v>
      </c>
      <c r="K1480" s="1" t="str">
        <f t="shared" si="185"/>
        <v>DEL - HND</v>
      </c>
      <c r="L1480" s="1">
        <v>9317</v>
      </c>
      <c r="M1480" s="1" t="str">
        <f t="shared" si="186"/>
        <v>Long-haul</v>
      </c>
      <c r="N1480" s="2">
        <v>0.80907407407407406</v>
      </c>
      <c r="O1480" s="2">
        <v>0.24032407407407408</v>
      </c>
      <c r="P1480" s="3">
        <v>45658</v>
      </c>
      <c r="Q1480" s="2">
        <v>0.84796296296296292</v>
      </c>
      <c r="R1480" s="2">
        <v>0.27921296296296294</v>
      </c>
      <c r="S1480" s="2">
        <f t="shared" si="187"/>
        <v>3.8888888888888862E-2</v>
      </c>
      <c r="T1480" s="2">
        <f t="shared" si="188"/>
        <v>3.8888888888888862E-2</v>
      </c>
      <c r="U1480" s="1">
        <v>56</v>
      </c>
      <c r="V1480" s="1" t="str">
        <f t="shared" si="189"/>
        <v>Moderate-delay</v>
      </c>
      <c r="W1480" s="1">
        <v>1251.8699999999999</v>
      </c>
      <c r="X1480" s="1" t="s">
        <v>53</v>
      </c>
      <c r="Y1480" s="1">
        <v>5</v>
      </c>
      <c r="Z1480" s="1" t="s">
        <v>42</v>
      </c>
      <c r="AA1480" s="1">
        <v>192.57</v>
      </c>
      <c r="AB1480" s="1">
        <v>47426.506728531502</v>
      </c>
      <c r="AC1480" s="1" t="s">
        <v>39</v>
      </c>
      <c r="AD1480" s="1">
        <v>4.2300000000000004</v>
      </c>
      <c r="AE1480" s="1">
        <v>61911.81</v>
      </c>
      <c r="AF1480" s="1">
        <v>80158.19</v>
      </c>
      <c r="AG1480" s="6">
        <f t="shared" si="190"/>
        <v>1.2947156608731032</v>
      </c>
      <c r="AH1480">
        <f t="shared" si="191"/>
        <v>18246.380000000005</v>
      </c>
    </row>
    <row r="1481" spans="1:34" x14ac:dyDescent="0.3">
      <c r="A1481" s="1" t="s">
        <v>3067</v>
      </c>
      <c r="B1481" s="1" t="s">
        <v>3068</v>
      </c>
      <c r="C1481" s="1">
        <v>52</v>
      </c>
      <c r="D1481" s="1" t="str">
        <f t="shared" si="184"/>
        <v>40-59</v>
      </c>
      <c r="E1481" s="1" t="s">
        <v>25</v>
      </c>
      <c r="F1481" s="1" t="s">
        <v>2661</v>
      </c>
      <c r="G1481" s="1" t="s">
        <v>27</v>
      </c>
      <c r="H1481" s="1" t="s">
        <v>562</v>
      </c>
      <c r="I1481" s="1" t="s">
        <v>214</v>
      </c>
      <c r="J1481" s="1" t="s">
        <v>152</v>
      </c>
      <c r="K1481" s="1" t="str">
        <f t="shared" si="185"/>
        <v>DEL - HND</v>
      </c>
      <c r="L1481" s="1">
        <v>9317</v>
      </c>
      <c r="M1481" s="1" t="str">
        <f t="shared" si="186"/>
        <v>Long-haul</v>
      </c>
      <c r="N1481" s="2">
        <v>0.80907407407407406</v>
      </c>
      <c r="O1481" s="2">
        <v>0.24032407407407408</v>
      </c>
      <c r="P1481" s="3">
        <v>45670</v>
      </c>
      <c r="Q1481" s="2">
        <v>0.84796296296296292</v>
      </c>
      <c r="R1481" s="2">
        <v>0.27921296296296294</v>
      </c>
      <c r="S1481" s="2">
        <f t="shared" si="187"/>
        <v>3.8888888888888862E-2</v>
      </c>
      <c r="T1481" s="2">
        <f t="shared" si="188"/>
        <v>3.8888888888888862E-2</v>
      </c>
      <c r="U1481" s="1">
        <v>56</v>
      </c>
      <c r="V1481" s="1" t="str">
        <f t="shared" si="189"/>
        <v>Moderate-delay</v>
      </c>
      <c r="W1481" s="1">
        <v>126.54</v>
      </c>
      <c r="X1481" s="1" t="s">
        <v>31</v>
      </c>
      <c r="Y1481" s="1">
        <v>5</v>
      </c>
      <c r="Z1481" s="1" t="s">
        <v>32</v>
      </c>
      <c r="AA1481" s="1">
        <v>74.260000000000005</v>
      </c>
      <c r="AB1481" s="1">
        <v>47709.279825083097</v>
      </c>
      <c r="AC1481" s="1" t="s">
        <v>33</v>
      </c>
      <c r="AD1481" s="1">
        <v>3.03</v>
      </c>
      <c r="AE1481" s="1">
        <v>62251.14</v>
      </c>
      <c r="AF1481" s="1">
        <v>8113.41</v>
      </c>
      <c r="AG1481" s="6">
        <f t="shared" si="190"/>
        <v>0.13033351678378902</v>
      </c>
      <c r="AH1481">
        <f t="shared" si="191"/>
        <v>-54137.729999999996</v>
      </c>
    </row>
    <row r="1482" spans="1:34" x14ac:dyDescent="0.3">
      <c r="A1482" s="1" t="s">
        <v>3069</v>
      </c>
      <c r="B1482" s="1" t="s">
        <v>3070</v>
      </c>
      <c r="C1482" s="1">
        <v>34</v>
      </c>
      <c r="D1482" s="1" t="str">
        <f t="shared" si="184"/>
        <v>30-39</v>
      </c>
      <c r="E1482" s="1" t="s">
        <v>25</v>
      </c>
      <c r="F1482" s="1" t="s">
        <v>2661</v>
      </c>
      <c r="G1482" s="1" t="s">
        <v>27</v>
      </c>
      <c r="H1482" s="1" t="s">
        <v>562</v>
      </c>
      <c r="I1482" s="1" t="s">
        <v>214</v>
      </c>
      <c r="J1482" s="1" t="s">
        <v>152</v>
      </c>
      <c r="K1482" s="1" t="str">
        <f t="shared" si="185"/>
        <v>DEL - HND</v>
      </c>
      <c r="L1482" s="1">
        <v>9317</v>
      </c>
      <c r="M1482" s="1" t="str">
        <f t="shared" si="186"/>
        <v>Long-haul</v>
      </c>
      <c r="N1482" s="2">
        <v>0.80907407407407406</v>
      </c>
      <c r="O1482" s="2">
        <v>0.24032407407407408</v>
      </c>
      <c r="P1482" s="3">
        <v>45658</v>
      </c>
      <c r="Q1482" s="2">
        <v>0.84796296296296292</v>
      </c>
      <c r="R1482" s="2">
        <v>0.27921296296296294</v>
      </c>
      <c r="S1482" s="2">
        <f t="shared" si="187"/>
        <v>3.8888888888888862E-2</v>
      </c>
      <c r="T1482" s="2">
        <f t="shared" si="188"/>
        <v>3.8888888888888862E-2</v>
      </c>
      <c r="U1482" s="1">
        <v>56</v>
      </c>
      <c r="V1482" s="1" t="str">
        <f t="shared" si="189"/>
        <v>Moderate-delay</v>
      </c>
      <c r="W1482" s="1">
        <v>719.51</v>
      </c>
      <c r="X1482" s="1" t="s">
        <v>37</v>
      </c>
      <c r="Y1482" s="1">
        <v>3</v>
      </c>
      <c r="Z1482" s="1" t="s">
        <v>32</v>
      </c>
      <c r="AA1482" s="1">
        <v>79.91</v>
      </c>
      <c r="AB1482" s="1">
        <v>47485.209266006001</v>
      </c>
      <c r="AC1482" s="1" t="s">
        <v>39</v>
      </c>
      <c r="AD1482" s="1">
        <v>3.71</v>
      </c>
      <c r="AE1482" s="1">
        <v>61982.25</v>
      </c>
      <c r="AF1482" s="1">
        <v>46064.62</v>
      </c>
      <c r="AG1482" s="6">
        <f t="shared" si="190"/>
        <v>0.74319051018638405</v>
      </c>
      <c r="AH1482">
        <f t="shared" si="191"/>
        <v>-15917.629999999997</v>
      </c>
    </row>
    <row r="1483" spans="1:34" x14ac:dyDescent="0.3">
      <c r="A1483" s="1" t="s">
        <v>3071</v>
      </c>
      <c r="B1483" s="1" t="s">
        <v>3072</v>
      </c>
      <c r="C1483" s="1">
        <v>44</v>
      </c>
      <c r="D1483" s="1" t="str">
        <f t="shared" si="184"/>
        <v>40-59</v>
      </c>
      <c r="E1483" s="1" t="s">
        <v>36</v>
      </c>
      <c r="F1483" s="1" t="s">
        <v>2661</v>
      </c>
      <c r="G1483" s="1" t="s">
        <v>45</v>
      </c>
      <c r="H1483" s="1" t="s">
        <v>562</v>
      </c>
      <c r="I1483" s="1" t="s">
        <v>214</v>
      </c>
      <c r="J1483" s="1" t="s">
        <v>152</v>
      </c>
      <c r="K1483" s="1" t="str">
        <f t="shared" si="185"/>
        <v>DEL - HND</v>
      </c>
      <c r="L1483" s="1">
        <v>9317</v>
      </c>
      <c r="M1483" s="1" t="str">
        <f t="shared" si="186"/>
        <v>Long-haul</v>
      </c>
      <c r="N1483" s="2">
        <v>0.80907407407407406</v>
      </c>
      <c r="O1483" s="2">
        <v>0.24032407407407408</v>
      </c>
      <c r="P1483" s="3">
        <v>45668</v>
      </c>
      <c r="Q1483" s="2">
        <v>0.84796296296296292</v>
      </c>
      <c r="R1483" s="2">
        <v>0.27921296296296294</v>
      </c>
      <c r="S1483" s="2">
        <f t="shared" si="187"/>
        <v>3.8888888888888862E-2</v>
      </c>
      <c r="T1483" s="2">
        <f t="shared" si="188"/>
        <v>3.8888888888888862E-2</v>
      </c>
      <c r="U1483" s="1">
        <v>56</v>
      </c>
      <c r="V1483" s="1" t="str">
        <f t="shared" si="189"/>
        <v>Moderate-delay</v>
      </c>
      <c r="W1483" s="1">
        <v>1386.02</v>
      </c>
      <c r="X1483" s="1" t="s">
        <v>53</v>
      </c>
      <c r="Y1483" s="1">
        <v>5</v>
      </c>
      <c r="Z1483" s="1" t="s">
        <v>32</v>
      </c>
      <c r="AA1483" s="1">
        <v>153.86000000000001</v>
      </c>
      <c r="AB1483" s="1">
        <v>47362.075941771298</v>
      </c>
      <c r="AC1483" s="1" t="s">
        <v>33</v>
      </c>
      <c r="AD1483" s="1">
        <v>4.4400000000000004</v>
      </c>
      <c r="AE1483" s="1">
        <v>61834.49</v>
      </c>
      <c r="AF1483" s="1">
        <v>88736.05</v>
      </c>
      <c r="AG1483" s="6">
        <f t="shared" si="190"/>
        <v>1.4350575221045732</v>
      </c>
      <c r="AH1483">
        <f t="shared" si="191"/>
        <v>26901.560000000005</v>
      </c>
    </row>
    <row r="1484" spans="1:34" x14ac:dyDescent="0.3">
      <c r="A1484" s="1" t="s">
        <v>3073</v>
      </c>
      <c r="B1484" s="1" t="s">
        <v>3074</v>
      </c>
      <c r="C1484" s="1">
        <v>63</v>
      </c>
      <c r="D1484" s="1" t="str">
        <f t="shared" si="184"/>
        <v>60-69</v>
      </c>
      <c r="E1484" s="1" t="s">
        <v>36</v>
      </c>
      <c r="F1484" s="1" t="s">
        <v>2661</v>
      </c>
      <c r="G1484" s="1" t="s">
        <v>27</v>
      </c>
      <c r="H1484" s="1" t="s">
        <v>562</v>
      </c>
      <c r="I1484" s="1" t="s">
        <v>214</v>
      </c>
      <c r="J1484" s="1" t="s">
        <v>152</v>
      </c>
      <c r="K1484" s="1" t="str">
        <f t="shared" si="185"/>
        <v>DEL - HND</v>
      </c>
      <c r="L1484" s="1">
        <v>9317</v>
      </c>
      <c r="M1484" s="1" t="str">
        <f t="shared" si="186"/>
        <v>Long-haul</v>
      </c>
      <c r="N1484" s="2">
        <v>0.80907407407407406</v>
      </c>
      <c r="O1484" s="2">
        <v>0.24032407407407408</v>
      </c>
      <c r="P1484" s="3">
        <v>45659</v>
      </c>
      <c r="Q1484" s="2">
        <v>0.84796296296296292</v>
      </c>
      <c r="R1484" s="2">
        <v>0.27921296296296294</v>
      </c>
      <c r="S1484" s="2">
        <f t="shared" si="187"/>
        <v>3.8888888888888862E-2</v>
      </c>
      <c r="T1484" s="2">
        <f t="shared" si="188"/>
        <v>3.8888888888888862E-2</v>
      </c>
      <c r="U1484" s="1">
        <v>56</v>
      </c>
      <c r="V1484" s="1" t="str">
        <f t="shared" si="189"/>
        <v>Moderate-delay</v>
      </c>
      <c r="W1484" s="1">
        <v>238.38</v>
      </c>
      <c r="X1484" s="1" t="s">
        <v>31</v>
      </c>
      <c r="Y1484" s="1">
        <v>5</v>
      </c>
      <c r="Z1484" s="1" t="s">
        <v>42</v>
      </c>
      <c r="AA1484" s="1">
        <v>6.73</v>
      </c>
      <c r="AB1484" s="1">
        <v>47140.472067874201</v>
      </c>
      <c r="AC1484" s="1" t="s">
        <v>33</v>
      </c>
      <c r="AD1484" s="1">
        <v>3.38</v>
      </c>
      <c r="AE1484" s="1">
        <v>61568.57</v>
      </c>
      <c r="AF1484" s="1">
        <v>15257.67</v>
      </c>
      <c r="AG1484" s="6">
        <f t="shared" si="190"/>
        <v>0.24781589047788508</v>
      </c>
      <c r="AH1484">
        <f t="shared" si="191"/>
        <v>-46310.9</v>
      </c>
    </row>
    <row r="1485" spans="1:34" x14ac:dyDescent="0.3">
      <c r="A1485" s="1" t="s">
        <v>3075</v>
      </c>
      <c r="B1485" s="1" t="s">
        <v>3076</v>
      </c>
      <c r="C1485" s="1">
        <v>32</v>
      </c>
      <c r="D1485" s="1" t="str">
        <f t="shared" si="184"/>
        <v>30-39</v>
      </c>
      <c r="E1485" s="1" t="s">
        <v>36</v>
      </c>
      <c r="F1485" s="1" t="s">
        <v>2661</v>
      </c>
      <c r="G1485" s="1" t="s">
        <v>27</v>
      </c>
      <c r="H1485" s="1" t="s">
        <v>562</v>
      </c>
      <c r="I1485" s="1" t="s">
        <v>214</v>
      </c>
      <c r="J1485" s="1" t="s">
        <v>152</v>
      </c>
      <c r="K1485" s="1" t="str">
        <f t="shared" si="185"/>
        <v>DEL - HND</v>
      </c>
      <c r="L1485" s="1">
        <v>9317</v>
      </c>
      <c r="M1485" s="1" t="str">
        <f t="shared" si="186"/>
        <v>Long-haul</v>
      </c>
      <c r="N1485" s="2">
        <v>0.80907407407407406</v>
      </c>
      <c r="O1485" s="2">
        <v>0.24032407407407408</v>
      </c>
      <c r="P1485" s="3">
        <v>45672</v>
      </c>
      <c r="Q1485" s="2">
        <v>0.84796296296296292</v>
      </c>
      <c r="R1485" s="2">
        <v>0.27921296296296294</v>
      </c>
      <c r="S1485" s="2">
        <f t="shared" si="187"/>
        <v>3.8888888888888862E-2</v>
      </c>
      <c r="T1485" s="2">
        <f t="shared" si="188"/>
        <v>3.8888888888888862E-2</v>
      </c>
      <c r="U1485" s="1">
        <v>56</v>
      </c>
      <c r="V1485" s="1" t="str">
        <f t="shared" si="189"/>
        <v>Moderate-delay</v>
      </c>
      <c r="W1485" s="1">
        <v>1400.73</v>
      </c>
      <c r="X1485" s="1" t="s">
        <v>37</v>
      </c>
      <c r="Y1485" s="1">
        <v>3</v>
      </c>
      <c r="Z1485" s="1" t="s">
        <v>46</v>
      </c>
      <c r="AA1485" s="1">
        <v>102.4</v>
      </c>
      <c r="AB1485" s="1">
        <v>47688.078426748398</v>
      </c>
      <c r="AC1485" s="1" t="s">
        <v>39</v>
      </c>
      <c r="AD1485" s="1">
        <v>3.6</v>
      </c>
      <c r="AE1485" s="1">
        <v>62225.69</v>
      </c>
      <c r="AF1485" s="1">
        <v>89667.199999999997</v>
      </c>
      <c r="AG1485" s="6">
        <f t="shared" si="190"/>
        <v>1.4409996899994197</v>
      </c>
      <c r="AH1485">
        <f t="shared" si="191"/>
        <v>27441.509999999995</v>
      </c>
    </row>
    <row r="1486" spans="1:34" x14ac:dyDescent="0.3">
      <c r="A1486" s="1" t="s">
        <v>3077</v>
      </c>
      <c r="B1486" s="1" t="s">
        <v>3078</v>
      </c>
      <c r="C1486" s="1">
        <v>53</v>
      </c>
      <c r="D1486" s="1" t="str">
        <f t="shared" si="184"/>
        <v>40-59</v>
      </c>
      <c r="E1486" s="1" t="s">
        <v>36</v>
      </c>
      <c r="F1486" s="1" t="s">
        <v>2661</v>
      </c>
      <c r="G1486" s="1" t="s">
        <v>45</v>
      </c>
      <c r="H1486" s="1" t="s">
        <v>567</v>
      </c>
      <c r="I1486" s="1" t="s">
        <v>259</v>
      </c>
      <c r="J1486" s="1" t="s">
        <v>172</v>
      </c>
      <c r="K1486" s="1" t="str">
        <f t="shared" si="185"/>
        <v>JFK - PVG</v>
      </c>
      <c r="L1486" s="1">
        <v>5518</v>
      </c>
      <c r="M1486" s="1" t="str">
        <f t="shared" si="186"/>
        <v>Moderate-haul</v>
      </c>
      <c r="N1486" s="2">
        <v>0.25896990740740738</v>
      </c>
      <c r="O1486" s="2">
        <v>0.51383101851851853</v>
      </c>
      <c r="P1486" s="3">
        <v>45666</v>
      </c>
      <c r="Q1486" s="2">
        <v>0.31938657407407406</v>
      </c>
      <c r="R1486" s="2">
        <v>0.57424768518518521</v>
      </c>
      <c r="S1486" s="2">
        <f t="shared" si="187"/>
        <v>6.0416666666666674E-2</v>
      </c>
      <c r="T1486" s="2">
        <f t="shared" si="188"/>
        <v>6.0416666666666674E-2</v>
      </c>
      <c r="U1486" s="1">
        <v>87</v>
      </c>
      <c r="V1486" s="1" t="str">
        <f t="shared" si="189"/>
        <v>Moderate-delay</v>
      </c>
      <c r="W1486" s="1">
        <v>1424.64</v>
      </c>
      <c r="X1486" s="1" t="s">
        <v>31</v>
      </c>
      <c r="Y1486" s="1">
        <v>5</v>
      </c>
      <c r="Z1486" s="1" t="s">
        <v>80</v>
      </c>
      <c r="AA1486" s="1">
        <v>151.33000000000001</v>
      </c>
      <c r="AB1486" s="1">
        <v>28728.159461061899</v>
      </c>
      <c r="AC1486" s="1" t="s">
        <v>39</v>
      </c>
      <c r="AD1486" s="1">
        <v>3.57</v>
      </c>
      <c r="AE1486" s="1">
        <v>39473.79</v>
      </c>
      <c r="AF1486" s="1">
        <v>91207.23</v>
      </c>
      <c r="AG1486" s="6">
        <f t="shared" si="190"/>
        <v>2.3105769676537267</v>
      </c>
      <c r="AH1486">
        <f t="shared" si="191"/>
        <v>51733.439999999995</v>
      </c>
    </row>
    <row r="1487" spans="1:34" x14ac:dyDescent="0.3">
      <c r="A1487" s="1" t="s">
        <v>3079</v>
      </c>
      <c r="B1487" s="1" t="s">
        <v>3080</v>
      </c>
      <c r="C1487" s="1">
        <v>47</v>
      </c>
      <c r="D1487" s="1" t="str">
        <f t="shared" si="184"/>
        <v>40-59</v>
      </c>
      <c r="E1487" s="1" t="s">
        <v>25</v>
      </c>
      <c r="F1487" s="1" t="s">
        <v>2661</v>
      </c>
      <c r="G1487" s="1" t="s">
        <v>27</v>
      </c>
      <c r="H1487" s="1" t="s">
        <v>783</v>
      </c>
      <c r="I1487" s="1" t="s">
        <v>382</v>
      </c>
      <c r="J1487" s="1" t="s">
        <v>334</v>
      </c>
      <c r="K1487" s="1" t="str">
        <f t="shared" si="185"/>
        <v>LAX - AMS</v>
      </c>
      <c r="L1487" s="1">
        <v>11762</v>
      </c>
      <c r="M1487" s="1" t="str">
        <f t="shared" si="186"/>
        <v>Long-haul</v>
      </c>
      <c r="N1487" s="2">
        <v>0.26141203703703703</v>
      </c>
      <c r="O1487" s="2">
        <v>0.80585648148148148</v>
      </c>
      <c r="P1487" s="3">
        <v>45662</v>
      </c>
      <c r="Q1487" s="2">
        <v>0.37877314814814816</v>
      </c>
      <c r="R1487" s="2">
        <v>0.92321759259259262</v>
      </c>
      <c r="S1487" s="2">
        <f t="shared" si="187"/>
        <v>0.11736111111111114</v>
      </c>
      <c r="T1487" s="2">
        <f t="shared" si="188"/>
        <v>0.11736111111111114</v>
      </c>
      <c r="U1487" s="1">
        <v>169</v>
      </c>
      <c r="V1487" s="1" t="str">
        <f t="shared" si="189"/>
        <v>Severe-delay</v>
      </c>
      <c r="W1487" s="1">
        <v>947.77</v>
      </c>
      <c r="X1487" s="1" t="s">
        <v>31</v>
      </c>
      <c r="Y1487" s="1">
        <v>5</v>
      </c>
      <c r="Z1487" s="1" t="s">
        <v>46</v>
      </c>
      <c r="AA1487" s="1">
        <v>99.67</v>
      </c>
      <c r="AB1487" s="1">
        <v>60270.690963302899</v>
      </c>
      <c r="AC1487" s="1" t="s">
        <v>33</v>
      </c>
      <c r="AD1487" s="1">
        <v>3.58</v>
      </c>
      <c r="AE1487" s="1">
        <v>77324.83</v>
      </c>
      <c r="AF1487" s="1">
        <v>60677.21</v>
      </c>
      <c r="AG1487" s="6">
        <f t="shared" si="190"/>
        <v>0.78470537859572398</v>
      </c>
      <c r="AH1487">
        <f t="shared" si="191"/>
        <v>-16647.620000000003</v>
      </c>
    </row>
    <row r="1488" spans="1:34" x14ac:dyDescent="0.3">
      <c r="A1488" s="1" t="s">
        <v>3081</v>
      </c>
      <c r="B1488" s="1" t="s">
        <v>3082</v>
      </c>
      <c r="C1488" s="1">
        <v>60</v>
      </c>
      <c r="D1488" s="1" t="str">
        <f t="shared" si="184"/>
        <v>60-69</v>
      </c>
      <c r="E1488" s="1" t="s">
        <v>36</v>
      </c>
      <c r="F1488" s="1" t="s">
        <v>2661</v>
      </c>
      <c r="G1488" s="1" t="s">
        <v>27</v>
      </c>
      <c r="H1488" s="1" t="s">
        <v>783</v>
      </c>
      <c r="I1488" s="1" t="s">
        <v>382</v>
      </c>
      <c r="J1488" s="1" t="s">
        <v>334</v>
      </c>
      <c r="K1488" s="1" t="str">
        <f t="shared" si="185"/>
        <v>LAX - AMS</v>
      </c>
      <c r="L1488" s="1">
        <v>11762</v>
      </c>
      <c r="M1488" s="1" t="str">
        <f t="shared" si="186"/>
        <v>Long-haul</v>
      </c>
      <c r="N1488" s="2">
        <v>0.26141203703703703</v>
      </c>
      <c r="O1488" s="2">
        <v>0.80585648148148148</v>
      </c>
      <c r="P1488" s="3">
        <v>45663</v>
      </c>
      <c r="Q1488" s="2">
        <v>0.37877314814814816</v>
      </c>
      <c r="R1488" s="2">
        <v>0.92321759259259262</v>
      </c>
      <c r="S1488" s="2">
        <f t="shared" si="187"/>
        <v>0.11736111111111114</v>
      </c>
      <c r="T1488" s="2">
        <f t="shared" si="188"/>
        <v>0.11736111111111114</v>
      </c>
      <c r="U1488" s="1">
        <v>169</v>
      </c>
      <c r="V1488" s="1" t="str">
        <f t="shared" si="189"/>
        <v>Severe-delay</v>
      </c>
      <c r="W1488" s="1">
        <v>388.75</v>
      </c>
      <c r="X1488" s="1" t="s">
        <v>31</v>
      </c>
      <c r="Y1488" s="1">
        <v>5</v>
      </c>
      <c r="Z1488" s="1" t="s">
        <v>38</v>
      </c>
      <c r="AA1488" s="1">
        <v>47.8</v>
      </c>
      <c r="AB1488" s="1">
        <v>60036.499358143701</v>
      </c>
      <c r="AC1488" s="1" t="s">
        <v>39</v>
      </c>
      <c r="AD1488" s="1">
        <v>4.5999999999999996</v>
      </c>
      <c r="AE1488" s="1">
        <v>77043.8</v>
      </c>
      <c r="AF1488" s="1">
        <v>24889.56</v>
      </c>
      <c r="AG1488" s="6">
        <f t="shared" si="190"/>
        <v>0.32305727391431888</v>
      </c>
      <c r="AH1488">
        <f t="shared" si="191"/>
        <v>-52154.240000000005</v>
      </c>
    </row>
    <row r="1489" spans="1:34" x14ac:dyDescent="0.3">
      <c r="A1489" s="1" t="s">
        <v>3083</v>
      </c>
      <c r="B1489" s="1" t="s">
        <v>3084</v>
      </c>
      <c r="C1489" s="1">
        <v>38</v>
      </c>
      <c r="D1489" s="1" t="str">
        <f t="shared" si="184"/>
        <v>30-39</v>
      </c>
      <c r="E1489" s="1" t="s">
        <v>36</v>
      </c>
      <c r="F1489" s="1" t="s">
        <v>2661</v>
      </c>
      <c r="G1489" s="1" t="s">
        <v>45</v>
      </c>
      <c r="H1489" s="1" t="s">
        <v>783</v>
      </c>
      <c r="I1489" s="1" t="s">
        <v>382</v>
      </c>
      <c r="J1489" s="1" t="s">
        <v>334</v>
      </c>
      <c r="K1489" s="1" t="str">
        <f t="shared" si="185"/>
        <v>LAX - AMS</v>
      </c>
      <c r="L1489" s="1">
        <v>11762</v>
      </c>
      <c r="M1489" s="1" t="str">
        <f t="shared" si="186"/>
        <v>Long-haul</v>
      </c>
      <c r="N1489" s="2">
        <v>0.26141203703703703</v>
      </c>
      <c r="O1489" s="2">
        <v>0.80585648148148148</v>
      </c>
      <c r="P1489" s="3">
        <v>45669</v>
      </c>
      <c r="Q1489" s="2">
        <v>0.37877314814814816</v>
      </c>
      <c r="R1489" s="2">
        <v>0.92321759259259262</v>
      </c>
      <c r="S1489" s="2">
        <f t="shared" si="187"/>
        <v>0.11736111111111114</v>
      </c>
      <c r="T1489" s="2">
        <f t="shared" si="188"/>
        <v>0.11736111111111114</v>
      </c>
      <c r="U1489" s="1">
        <v>169</v>
      </c>
      <c r="V1489" s="1" t="str">
        <f t="shared" si="189"/>
        <v>Severe-delay</v>
      </c>
      <c r="W1489" s="1">
        <v>951.29</v>
      </c>
      <c r="X1489" s="1" t="s">
        <v>37</v>
      </c>
      <c r="Y1489" s="1">
        <v>3</v>
      </c>
      <c r="Z1489" s="1" t="s">
        <v>42</v>
      </c>
      <c r="AA1489" s="1">
        <v>155.13999999999999</v>
      </c>
      <c r="AB1489" s="1">
        <v>59692.885109247698</v>
      </c>
      <c r="AC1489" s="1" t="s">
        <v>33</v>
      </c>
      <c r="AD1489" s="1">
        <v>4.7300000000000004</v>
      </c>
      <c r="AE1489" s="1">
        <v>76631.460000000006</v>
      </c>
      <c r="AF1489" s="1">
        <v>60913.59</v>
      </c>
      <c r="AG1489" s="6">
        <f t="shared" si="190"/>
        <v>0.79489011432119383</v>
      </c>
      <c r="AH1489">
        <f t="shared" si="191"/>
        <v>-15717.87000000001</v>
      </c>
    </row>
    <row r="1490" spans="1:34" x14ac:dyDescent="0.3">
      <c r="A1490" s="1" t="s">
        <v>3085</v>
      </c>
      <c r="B1490" s="1" t="s">
        <v>3086</v>
      </c>
      <c r="C1490" s="1">
        <v>63</v>
      </c>
      <c r="D1490" s="1" t="str">
        <f t="shared" si="184"/>
        <v>60-69</v>
      </c>
      <c r="E1490" s="1" t="s">
        <v>25</v>
      </c>
      <c r="F1490" s="1" t="s">
        <v>2661</v>
      </c>
      <c r="G1490" s="1" t="s">
        <v>27</v>
      </c>
      <c r="H1490" s="1" t="s">
        <v>783</v>
      </c>
      <c r="I1490" s="1" t="s">
        <v>382</v>
      </c>
      <c r="J1490" s="1" t="s">
        <v>334</v>
      </c>
      <c r="K1490" s="1" t="str">
        <f t="shared" si="185"/>
        <v>LAX - AMS</v>
      </c>
      <c r="L1490" s="1">
        <v>11762</v>
      </c>
      <c r="M1490" s="1" t="str">
        <f t="shared" si="186"/>
        <v>Long-haul</v>
      </c>
      <c r="N1490" s="2">
        <v>0.26141203703703703</v>
      </c>
      <c r="O1490" s="2">
        <v>0.80585648148148148</v>
      </c>
      <c r="P1490" s="3">
        <v>45663</v>
      </c>
      <c r="Q1490" s="2">
        <v>0.37877314814814816</v>
      </c>
      <c r="R1490" s="2">
        <v>0.92321759259259262</v>
      </c>
      <c r="S1490" s="2">
        <f t="shared" si="187"/>
        <v>0.11736111111111114</v>
      </c>
      <c r="T1490" s="2">
        <f t="shared" si="188"/>
        <v>0.11736111111111114</v>
      </c>
      <c r="U1490" s="1">
        <v>169</v>
      </c>
      <c r="V1490" s="1" t="str">
        <f t="shared" si="189"/>
        <v>Severe-delay</v>
      </c>
      <c r="W1490" s="1">
        <v>257.74</v>
      </c>
      <c r="X1490" s="1" t="s">
        <v>31</v>
      </c>
      <c r="Y1490" s="1">
        <v>5</v>
      </c>
      <c r="Z1490" s="1" t="s">
        <v>46</v>
      </c>
      <c r="AA1490" s="1">
        <v>94.08</v>
      </c>
      <c r="AB1490" s="1">
        <v>59346.779321898597</v>
      </c>
      <c r="AC1490" s="1" t="s">
        <v>39</v>
      </c>
      <c r="AD1490" s="1">
        <v>3.73</v>
      </c>
      <c r="AE1490" s="1">
        <v>76216.14</v>
      </c>
      <c r="AF1490" s="1">
        <v>16514.18</v>
      </c>
      <c r="AG1490" s="6">
        <f t="shared" si="190"/>
        <v>0.21667562802314577</v>
      </c>
      <c r="AH1490">
        <f t="shared" si="191"/>
        <v>-59701.96</v>
      </c>
    </row>
    <row r="1491" spans="1:34" x14ac:dyDescent="0.3">
      <c r="A1491" s="1" t="s">
        <v>3087</v>
      </c>
      <c r="B1491" s="1" t="s">
        <v>3088</v>
      </c>
      <c r="C1491" s="1">
        <v>58</v>
      </c>
      <c r="D1491" s="1" t="str">
        <f t="shared" si="184"/>
        <v>40-59</v>
      </c>
      <c r="E1491" s="1" t="s">
        <v>36</v>
      </c>
      <c r="F1491" s="1" t="s">
        <v>2661</v>
      </c>
      <c r="G1491" s="1" t="s">
        <v>45</v>
      </c>
      <c r="H1491" s="1" t="s">
        <v>790</v>
      </c>
      <c r="I1491" s="1" t="s">
        <v>214</v>
      </c>
      <c r="J1491" s="1" t="s">
        <v>72</v>
      </c>
      <c r="K1491" s="1" t="str">
        <f t="shared" si="185"/>
        <v>DEL - ICN</v>
      </c>
      <c r="L1491" s="1">
        <v>13200</v>
      </c>
      <c r="M1491" s="1" t="str">
        <f t="shared" si="186"/>
        <v>Long-haul</v>
      </c>
      <c r="N1491" s="2">
        <v>0.1146412037037037</v>
      </c>
      <c r="O1491" s="2">
        <v>0.72575231481481484</v>
      </c>
      <c r="P1491" s="3">
        <v>45669</v>
      </c>
      <c r="Q1491" s="2">
        <v>0.16116898148148148</v>
      </c>
      <c r="R1491" s="2">
        <v>0.77228009259259256</v>
      </c>
      <c r="S1491" s="2">
        <f t="shared" si="187"/>
        <v>4.6527777777777779E-2</v>
      </c>
      <c r="T1491" s="2">
        <f t="shared" si="188"/>
        <v>4.6527777777777724E-2</v>
      </c>
      <c r="U1491" s="1">
        <v>67</v>
      </c>
      <c r="V1491" s="1" t="str">
        <f t="shared" si="189"/>
        <v>Moderate-delay</v>
      </c>
      <c r="W1491" s="1">
        <v>1144.83</v>
      </c>
      <c r="X1491" s="1" t="s">
        <v>31</v>
      </c>
      <c r="Y1491" s="1">
        <v>5</v>
      </c>
      <c r="Z1491" s="1" t="s">
        <v>32</v>
      </c>
      <c r="AA1491" s="1">
        <v>166.12</v>
      </c>
      <c r="AB1491" s="1">
        <v>66586.0222739811</v>
      </c>
      <c r="AC1491" s="1" t="s">
        <v>39</v>
      </c>
      <c r="AD1491" s="1">
        <v>3.81</v>
      </c>
      <c r="AE1491" s="1">
        <v>84903.23</v>
      </c>
      <c r="AF1491" s="1">
        <v>73302.34</v>
      </c>
      <c r="AG1491" s="6">
        <f t="shared" si="190"/>
        <v>0.86336338440834348</v>
      </c>
      <c r="AH1491">
        <f t="shared" si="191"/>
        <v>-11600.89</v>
      </c>
    </row>
    <row r="1492" spans="1:34" x14ac:dyDescent="0.3">
      <c r="A1492" s="1" t="s">
        <v>3089</v>
      </c>
      <c r="B1492" s="1" t="s">
        <v>3090</v>
      </c>
      <c r="C1492" s="1">
        <v>49</v>
      </c>
      <c r="D1492" s="1" t="str">
        <f t="shared" si="184"/>
        <v>40-59</v>
      </c>
      <c r="E1492" s="1" t="s">
        <v>25</v>
      </c>
      <c r="F1492" s="1" t="s">
        <v>2661</v>
      </c>
      <c r="G1492" s="1" t="s">
        <v>45</v>
      </c>
      <c r="H1492" s="1" t="s">
        <v>790</v>
      </c>
      <c r="I1492" s="1" t="s">
        <v>214</v>
      </c>
      <c r="J1492" s="1" t="s">
        <v>72</v>
      </c>
      <c r="K1492" s="1" t="str">
        <f t="shared" si="185"/>
        <v>DEL - ICN</v>
      </c>
      <c r="L1492" s="1">
        <v>13200</v>
      </c>
      <c r="M1492" s="1" t="str">
        <f t="shared" si="186"/>
        <v>Long-haul</v>
      </c>
      <c r="N1492" s="2">
        <v>0.1146412037037037</v>
      </c>
      <c r="O1492" s="2">
        <v>0.72575231481481484</v>
      </c>
      <c r="P1492" s="3">
        <v>45669</v>
      </c>
      <c r="Q1492" s="2">
        <v>0.16116898148148148</v>
      </c>
      <c r="R1492" s="2">
        <v>0.77228009259259256</v>
      </c>
      <c r="S1492" s="2">
        <f t="shared" si="187"/>
        <v>4.6527777777777779E-2</v>
      </c>
      <c r="T1492" s="2">
        <f t="shared" si="188"/>
        <v>4.6527777777777724E-2</v>
      </c>
      <c r="U1492" s="1">
        <v>67</v>
      </c>
      <c r="V1492" s="1" t="str">
        <f t="shared" si="189"/>
        <v>Moderate-delay</v>
      </c>
      <c r="W1492" s="1">
        <v>484.23</v>
      </c>
      <c r="X1492" s="1" t="s">
        <v>53</v>
      </c>
      <c r="Y1492" s="1">
        <v>5</v>
      </c>
      <c r="Z1492" s="1" t="s">
        <v>32</v>
      </c>
      <c r="AA1492" s="1">
        <v>188.35</v>
      </c>
      <c r="AB1492" s="1">
        <v>66629.999570293294</v>
      </c>
      <c r="AC1492" s="1" t="s">
        <v>33</v>
      </c>
      <c r="AD1492" s="1">
        <v>3.2</v>
      </c>
      <c r="AE1492" s="1">
        <v>84956</v>
      </c>
      <c r="AF1492" s="1">
        <v>31028.39</v>
      </c>
      <c r="AG1492" s="6">
        <f t="shared" si="190"/>
        <v>0.3652289420405857</v>
      </c>
      <c r="AH1492">
        <f t="shared" si="191"/>
        <v>-53927.61</v>
      </c>
    </row>
    <row r="1493" spans="1:34" x14ac:dyDescent="0.3">
      <c r="A1493" s="1" t="s">
        <v>3091</v>
      </c>
      <c r="B1493" s="1" t="s">
        <v>3092</v>
      </c>
      <c r="C1493" s="1">
        <v>49</v>
      </c>
      <c r="D1493" s="1" t="str">
        <f t="shared" si="184"/>
        <v>40-59</v>
      </c>
      <c r="E1493" s="1" t="s">
        <v>36</v>
      </c>
      <c r="F1493" s="1" t="s">
        <v>2661</v>
      </c>
      <c r="G1493" s="1" t="s">
        <v>45</v>
      </c>
      <c r="H1493" s="1" t="s">
        <v>790</v>
      </c>
      <c r="I1493" s="1" t="s">
        <v>214</v>
      </c>
      <c r="J1493" s="1" t="s">
        <v>72</v>
      </c>
      <c r="K1493" s="1" t="str">
        <f t="shared" si="185"/>
        <v>DEL - ICN</v>
      </c>
      <c r="L1493" s="1">
        <v>13200</v>
      </c>
      <c r="M1493" s="1" t="str">
        <f t="shared" si="186"/>
        <v>Long-haul</v>
      </c>
      <c r="N1493" s="2">
        <v>0.1146412037037037</v>
      </c>
      <c r="O1493" s="2">
        <v>0.72575231481481484</v>
      </c>
      <c r="P1493" s="3">
        <v>45660</v>
      </c>
      <c r="Q1493" s="2">
        <v>0.16116898148148148</v>
      </c>
      <c r="R1493" s="2">
        <v>0.77228009259259256</v>
      </c>
      <c r="S1493" s="2">
        <f t="shared" si="187"/>
        <v>4.6527777777777779E-2</v>
      </c>
      <c r="T1493" s="2">
        <f t="shared" si="188"/>
        <v>4.6527777777777724E-2</v>
      </c>
      <c r="U1493" s="1">
        <v>67</v>
      </c>
      <c r="V1493" s="1" t="str">
        <f t="shared" si="189"/>
        <v>Moderate-delay</v>
      </c>
      <c r="W1493" s="1">
        <v>1356.23</v>
      </c>
      <c r="X1493" s="1" t="s">
        <v>53</v>
      </c>
      <c r="Y1493" s="1">
        <v>5</v>
      </c>
      <c r="Z1493" s="1" t="s">
        <v>46</v>
      </c>
      <c r="AA1493" s="1">
        <v>152.52000000000001</v>
      </c>
      <c r="AB1493" s="1">
        <v>67068.959254613001</v>
      </c>
      <c r="AC1493" s="1" t="s">
        <v>33</v>
      </c>
      <c r="AD1493" s="1">
        <v>3.85</v>
      </c>
      <c r="AE1493" s="1">
        <v>85482.75</v>
      </c>
      <c r="AF1493" s="1">
        <v>86829.22</v>
      </c>
      <c r="AG1493" s="6">
        <f t="shared" si="190"/>
        <v>1.0157513650414849</v>
      </c>
      <c r="AH1493">
        <f t="shared" si="191"/>
        <v>1346.4700000000012</v>
      </c>
    </row>
    <row r="1494" spans="1:34" x14ac:dyDescent="0.3">
      <c r="A1494" s="1" t="s">
        <v>3093</v>
      </c>
      <c r="B1494" s="1" t="s">
        <v>3094</v>
      </c>
      <c r="C1494" s="1">
        <v>38</v>
      </c>
      <c r="D1494" s="1" t="str">
        <f t="shared" si="184"/>
        <v>30-39</v>
      </c>
      <c r="E1494" s="1" t="s">
        <v>25</v>
      </c>
      <c r="F1494" s="1" t="s">
        <v>2661</v>
      </c>
      <c r="G1494" s="1" t="s">
        <v>45</v>
      </c>
      <c r="H1494" s="1" t="s">
        <v>576</v>
      </c>
      <c r="I1494" s="1" t="s">
        <v>172</v>
      </c>
      <c r="J1494" s="1" t="s">
        <v>29</v>
      </c>
      <c r="K1494" s="1" t="str">
        <f t="shared" si="185"/>
        <v>PVG - LHR</v>
      </c>
      <c r="L1494" s="1">
        <v>3105</v>
      </c>
      <c r="M1494" s="1" t="str">
        <f t="shared" si="186"/>
        <v xml:space="preserve">Short-haul </v>
      </c>
      <c r="N1494" s="2">
        <v>0.91783564814814811</v>
      </c>
      <c r="O1494" s="2">
        <v>6.1585648148148146E-2</v>
      </c>
      <c r="P1494" s="3">
        <v>45666</v>
      </c>
      <c r="Q1494" s="2">
        <v>0.95950231481481485</v>
      </c>
      <c r="R1494" s="2">
        <v>0.10325231481481481</v>
      </c>
      <c r="S1494" s="2">
        <f t="shared" si="187"/>
        <v>4.1666666666666741E-2</v>
      </c>
      <c r="T1494" s="2">
        <f t="shared" si="188"/>
        <v>4.1666666666666664E-2</v>
      </c>
      <c r="U1494" s="1">
        <v>60</v>
      </c>
      <c r="V1494" s="1" t="str">
        <f t="shared" si="189"/>
        <v>Moderate-delay</v>
      </c>
      <c r="W1494" s="1">
        <v>657.95</v>
      </c>
      <c r="X1494" s="1" t="s">
        <v>31</v>
      </c>
      <c r="Y1494" s="1">
        <v>3</v>
      </c>
      <c r="Z1494" s="1" t="s">
        <v>38</v>
      </c>
      <c r="AA1494" s="1">
        <v>182.36</v>
      </c>
      <c r="AB1494" s="1">
        <v>16440.561484235699</v>
      </c>
      <c r="AC1494" s="1" t="s">
        <v>33</v>
      </c>
      <c r="AD1494" s="1">
        <v>3.71</v>
      </c>
      <c r="AE1494" s="1">
        <v>24728.67</v>
      </c>
      <c r="AF1494" s="1">
        <v>42145.27</v>
      </c>
      <c r="AG1494" s="6">
        <f t="shared" si="190"/>
        <v>1.7043079955371638</v>
      </c>
      <c r="AH1494">
        <f t="shared" si="191"/>
        <v>17416.599999999999</v>
      </c>
    </row>
    <row r="1495" spans="1:34" x14ac:dyDescent="0.3">
      <c r="A1495" s="1" t="s">
        <v>3095</v>
      </c>
      <c r="B1495" s="1" t="s">
        <v>3096</v>
      </c>
      <c r="C1495" s="1">
        <v>22</v>
      </c>
      <c r="D1495" s="1" t="str">
        <f t="shared" si="184"/>
        <v>18-29</v>
      </c>
      <c r="E1495" s="1" t="s">
        <v>36</v>
      </c>
      <c r="F1495" s="1" t="s">
        <v>2661</v>
      </c>
      <c r="G1495" s="1" t="s">
        <v>27</v>
      </c>
      <c r="H1495" s="1" t="s">
        <v>576</v>
      </c>
      <c r="I1495" s="1" t="s">
        <v>172</v>
      </c>
      <c r="J1495" s="1" t="s">
        <v>29</v>
      </c>
      <c r="K1495" s="1" t="str">
        <f t="shared" si="185"/>
        <v>PVG - LHR</v>
      </c>
      <c r="L1495" s="1">
        <v>3105</v>
      </c>
      <c r="M1495" s="1" t="str">
        <f t="shared" si="186"/>
        <v xml:space="preserve">Short-haul </v>
      </c>
      <c r="N1495" s="2">
        <v>0.91783564814814811</v>
      </c>
      <c r="O1495" s="2">
        <v>6.1585648148148146E-2</v>
      </c>
      <c r="P1495" s="3">
        <v>45667</v>
      </c>
      <c r="Q1495" s="2">
        <v>0.95950231481481485</v>
      </c>
      <c r="R1495" s="2">
        <v>0.10325231481481481</v>
      </c>
      <c r="S1495" s="2">
        <f t="shared" si="187"/>
        <v>4.1666666666666741E-2</v>
      </c>
      <c r="T1495" s="2">
        <f t="shared" si="188"/>
        <v>4.1666666666666664E-2</v>
      </c>
      <c r="U1495" s="1">
        <v>60</v>
      </c>
      <c r="V1495" s="1" t="str">
        <f t="shared" si="189"/>
        <v>Moderate-delay</v>
      </c>
      <c r="W1495" s="1">
        <v>114.09</v>
      </c>
      <c r="X1495" s="1" t="s">
        <v>37</v>
      </c>
      <c r="Y1495" s="1">
        <v>5</v>
      </c>
      <c r="Z1495" s="1" t="s">
        <v>42</v>
      </c>
      <c r="AA1495" s="1">
        <v>104.92</v>
      </c>
      <c r="AB1495" s="1">
        <v>16177.409208455199</v>
      </c>
      <c r="AC1495" s="1" t="s">
        <v>39</v>
      </c>
      <c r="AD1495" s="1">
        <v>3.72</v>
      </c>
      <c r="AE1495" s="1">
        <v>24412.89</v>
      </c>
      <c r="AF1495" s="1">
        <v>7322.74</v>
      </c>
      <c r="AG1495" s="6">
        <f t="shared" si="190"/>
        <v>0.29995383586293961</v>
      </c>
      <c r="AH1495">
        <f t="shared" si="191"/>
        <v>-17090.150000000001</v>
      </c>
    </row>
    <row r="1496" spans="1:34" x14ac:dyDescent="0.3">
      <c r="A1496" s="1" t="s">
        <v>3097</v>
      </c>
      <c r="B1496" s="1" t="s">
        <v>3098</v>
      </c>
      <c r="C1496" s="1">
        <v>42</v>
      </c>
      <c r="D1496" s="1" t="str">
        <f t="shared" si="184"/>
        <v>40-59</v>
      </c>
      <c r="E1496" s="1" t="s">
        <v>25</v>
      </c>
      <c r="F1496" s="1" t="s">
        <v>2661</v>
      </c>
      <c r="G1496" s="1" t="s">
        <v>27</v>
      </c>
      <c r="H1496" s="1" t="s">
        <v>585</v>
      </c>
      <c r="I1496" s="1" t="s">
        <v>334</v>
      </c>
      <c r="J1496" s="1" t="s">
        <v>72</v>
      </c>
      <c r="K1496" s="1" t="str">
        <f t="shared" si="185"/>
        <v>AMS - ICN</v>
      </c>
      <c r="L1496" s="1">
        <v>347</v>
      </c>
      <c r="M1496" s="1" t="str">
        <f t="shared" si="186"/>
        <v xml:space="preserve">Short-haul </v>
      </c>
      <c r="N1496" s="2">
        <v>0.56776620370370368</v>
      </c>
      <c r="O1496" s="2">
        <v>0.58373842592592595</v>
      </c>
      <c r="P1496" s="3">
        <v>45664</v>
      </c>
      <c r="Q1496" s="2">
        <v>0.60179398148148144</v>
      </c>
      <c r="R1496" s="2">
        <v>0.61776620370370372</v>
      </c>
      <c r="S1496" s="2">
        <f t="shared" si="187"/>
        <v>3.4027777777777768E-2</v>
      </c>
      <c r="T1496" s="2">
        <f t="shared" si="188"/>
        <v>3.4027777777777768E-2</v>
      </c>
      <c r="U1496" s="1">
        <v>49</v>
      </c>
      <c r="V1496" s="1" t="str">
        <f t="shared" si="189"/>
        <v>Moderate-delay</v>
      </c>
      <c r="W1496" s="1">
        <v>150.34</v>
      </c>
      <c r="X1496" s="1" t="s">
        <v>53</v>
      </c>
      <c r="Y1496" s="1">
        <v>5</v>
      </c>
      <c r="Z1496" s="1" t="s">
        <v>46</v>
      </c>
      <c r="AA1496" s="1">
        <v>186.07</v>
      </c>
      <c r="AB1496" s="1">
        <v>2879.2444615214299</v>
      </c>
      <c r="AC1496" s="1" t="s">
        <v>39</v>
      </c>
      <c r="AD1496" s="1">
        <v>4.21</v>
      </c>
      <c r="AE1496" s="1">
        <v>8455.09</v>
      </c>
      <c r="AF1496" s="1">
        <v>9658.9699999999993</v>
      </c>
      <c r="AG1496" s="6">
        <f t="shared" si="190"/>
        <v>1.142385237768019</v>
      </c>
      <c r="AH1496">
        <f t="shared" si="191"/>
        <v>1203.8799999999992</v>
      </c>
    </row>
    <row r="1497" spans="1:34" x14ac:dyDescent="0.3">
      <c r="A1497" s="1" t="s">
        <v>3099</v>
      </c>
      <c r="B1497" s="1" t="s">
        <v>1582</v>
      </c>
      <c r="C1497" s="1">
        <v>19</v>
      </c>
      <c r="D1497" s="1" t="str">
        <f t="shared" si="184"/>
        <v>18-29</v>
      </c>
      <c r="E1497" s="1" t="s">
        <v>36</v>
      </c>
      <c r="F1497" s="1" t="s">
        <v>2661</v>
      </c>
      <c r="G1497" s="1" t="s">
        <v>45</v>
      </c>
      <c r="H1497" s="1" t="s">
        <v>585</v>
      </c>
      <c r="I1497" s="1" t="s">
        <v>334</v>
      </c>
      <c r="J1497" s="1" t="s">
        <v>72</v>
      </c>
      <c r="K1497" s="1" t="str">
        <f t="shared" si="185"/>
        <v>AMS - ICN</v>
      </c>
      <c r="L1497" s="1">
        <v>347</v>
      </c>
      <c r="M1497" s="1" t="str">
        <f t="shared" si="186"/>
        <v xml:space="preserve">Short-haul </v>
      </c>
      <c r="N1497" s="2">
        <v>0.56776620370370368</v>
      </c>
      <c r="O1497" s="2">
        <v>0.58373842592592595</v>
      </c>
      <c r="P1497" s="3">
        <v>45665</v>
      </c>
      <c r="Q1497" s="2">
        <v>0.60179398148148144</v>
      </c>
      <c r="R1497" s="2">
        <v>0.61776620370370372</v>
      </c>
      <c r="S1497" s="2">
        <f t="shared" si="187"/>
        <v>3.4027777777777768E-2</v>
      </c>
      <c r="T1497" s="2">
        <f t="shared" si="188"/>
        <v>3.4027777777777768E-2</v>
      </c>
      <c r="U1497" s="1">
        <v>49</v>
      </c>
      <c r="V1497" s="1" t="str">
        <f t="shared" si="189"/>
        <v>Moderate-delay</v>
      </c>
      <c r="W1497" s="1">
        <v>477.54</v>
      </c>
      <c r="X1497" s="1" t="s">
        <v>31</v>
      </c>
      <c r="Y1497" s="1">
        <v>5</v>
      </c>
      <c r="Z1497" s="1" t="s">
        <v>38</v>
      </c>
      <c r="AA1497" s="1">
        <v>139.19999999999999</v>
      </c>
      <c r="AB1497" s="1">
        <v>2957.2884648660302</v>
      </c>
      <c r="AC1497" s="1" t="s">
        <v>39</v>
      </c>
      <c r="AD1497" s="1">
        <v>3.87</v>
      </c>
      <c r="AE1497" s="1">
        <v>8548.75</v>
      </c>
      <c r="AF1497" s="1">
        <v>30590.400000000001</v>
      </c>
      <c r="AG1497" s="6">
        <f t="shared" si="190"/>
        <v>3.5783477116537505</v>
      </c>
      <c r="AH1497">
        <f t="shared" si="191"/>
        <v>22041.65</v>
      </c>
    </row>
    <row r="1498" spans="1:34" x14ac:dyDescent="0.3">
      <c r="A1498" s="1" t="s">
        <v>3100</v>
      </c>
      <c r="B1498" s="1" t="s">
        <v>3101</v>
      </c>
      <c r="C1498" s="1">
        <v>61</v>
      </c>
      <c r="D1498" s="1" t="str">
        <f t="shared" si="184"/>
        <v>60-69</v>
      </c>
      <c r="E1498" s="1" t="s">
        <v>36</v>
      </c>
      <c r="F1498" s="1" t="s">
        <v>2661</v>
      </c>
      <c r="G1498" s="1" t="s">
        <v>45</v>
      </c>
      <c r="H1498" s="1" t="s">
        <v>585</v>
      </c>
      <c r="I1498" s="1" t="s">
        <v>334</v>
      </c>
      <c r="J1498" s="1" t="s">
        <v>72</v>
      </c>
      <c r="K1498" s="1" t="str">
        <f t="shared" si="185"/>
        <v>AMS - ICN</v>
      </c>
      <c r="L1498" s="1">
        <v>347</v>
      </c>
      <c r="M1498" s="1" t="str">
        <f t="shared" si="186"/>
        <v xml:space="preserve">Short-haul </v>
      </c>
      <c r="N1498" s="2">
        <v>0.56776620370370368</v>
      </c>
      <c r="O1498" s="2">
        <v>0.58373842592592595</v>
      </c>
      <c r="P1498" s="3">
        <v>45661</v>
      </c>
      <c r="Q1498" s="2">
        <v>0.60179398148148144</v>
      </c>
      <c r="R1498" s="2">
        <v>0.61776620370370372</v>
      </c>
      <c r="S1498" s="2">
        <f t="shared" si="187"/>
        <v>3.4027777777777768E-2</v>
      </c>
      <c r="T1498" s="2">
        <f t="shared" si="188"/>
        <v>3.4027777777777768E-2</v>
      </c>
      <c r="U1498" s="1">
        <v>49</v>
      </c>
      <c r="V1498" s="1" t="str">
        <f t="shared" si="189"/>
        <v>Moderate-delay</v>
      </c>
      <c r="W1498" s="1">
        <v>870.63</v>
      </c>
      <c r="X1498" s="1" t="s">
        <v>37</v>
      </c>
      <c r="Y1498" s="1">
        <v>5</v>
      </c>
      <c r="Z1498" s="1" t="s">
        <v>32</v>
      </c>
      <c r="AA1498" s="1">
        <v>44.43</v>
      </c>
      <c r="AB1498" s="1">
        <v>2840.9994644892799</v>
      </c>
      <c r="AC1498" s="1" t="s">
        <v>39</v>
      </c>
      <c r="AD1498" s="1">
        <v>4.2</v>
      </c>
      <c r="AE1498" s="1">
        <v>8409.2000000000007</v>
      </c>
      <c r="AF1498" s="1">
        <v>55729.21</v>
      </c>
      <c r="AG1498" s="6">
        <f t="shared" si="190"/>
        <v>6.6271714312895398</v>
      </c>
      <c r="AH1498">
        <f t="shared" si="191"/>
        <v>47320.009999999995</v>
      </c>
    </row>
    <row r="1499" spans="1:34" x14ac:dyDescent="0.3">
      <c r="A1499" s="1" t="s">
        <v>3102</v>
      </c>
      <c r="B1499" s="1" t="s">
        <v>3103</v>
      </c>
      <c r="C1499" s="1">
        <v>34</v>
      </c>
      <c r="D1499" s="1" t="str">
        <f t="shared" si="184"/>
        <v>30-39</v>
      </c>
      <c r="E1499" s="1" t="s">
        <v>25</v>
      </c>
      <c r="F1499" s="1" t="s">
        <v>2661</v>
      </c>
      <c r="G1499" s="1" t="s">
        <v>45</v>
      </c>
      <c r="H1499" s="1" t="s">
        <v>586</v>
      </c>
      <c r="I1499" s="1" t="s">
        <v>334</v>
      </c>
      <c r="J1499" s="1" t="s">
        <v>259</v>
      </c>
      <c r="K1499" s="1" t="str">
        <f t="shared" si="185"/>
        <v>AMS - JFK</v>
      </c>
      <c r="L1499" s="1">
        <v>3594</v>
      </c>
      <c r="M1499" s="1" t="str">
        <f t="shared" si="186"/>
        <v xml:space="preserve">Short-haul </v>
      </c>
      <c r="N1499" s="2">
        <v>0.18997685185185184</v>
      </c>
      <c r="O1499" s="2">
        <v>0.35594907407407406</v>
      </c>
      <c r="P1499" s="3">
        <v>45661</v>
      </c>
      <c r="Q1499" s="2">
        <v>0.22817129629629629</v>
      </c>
      <c r="R1499" s="2">
        <v>0.39414351851851853</v>
      </c>
      <c r="S1499" s="2">
        <f t="shared" si="187"/>
        <v>3.8194444444444448E-2</v>
      </c>
      <c r="T1499" s="2">
        <f t="shared" si="188"/>
        <v>3.8194444444444475E-2</v>
      </c>
      <c r="U1499" s="1">
        <v>55</v>
      </c>
      <c r="V1499" s="1" t="str">
        <f t="shared" si="189"/>
        <v>Moderate-delay</v>
      </c>
      <c r="W1499" s="1">
        <v>1126.8900000000001</v>
      </c>
      <c r="X1499" s="1" t="s">
        <v>53</v>
      </c>
      <c r="Y1499" s="1">
        <v>3</v>
      </c>
      <c r="Z1499" s="1" t="s">
        <v>80</v>
      </c>
      <c r="AA1499" s="1">
        <v>163.65</v>
      </c>
      <c r="AB1499" s="1">
        <v>18800.491793456</v>
      </c>
      <c r="AC1499" s="1" t="s">
        <v>33</v>
      </c>
      <c r="AD1499" s="1">
        <v>3.58</v>
      </c>
      <c r="AE1499" s="1">
        <v>27560.59</v>
      </c>
      <c r="AF1499" s="1">
        <v>72153.69</v>
      </c>
      <c r="AG1499" s="6">
        <f t="shared" si="190"/>
        <v>2.6180023722278807</v>
      </c>
      <c r="AH1499">
        <f t="shared" si="191"/>
        <v>44593.100000000006</v>
      </c>
    </row>
    <row r="1500" spans="1:34" x14ac:dyDescent="0.3">
      <c r="A1500" s="1" t="s">
        <v>3104</v>
      </c>
      <c r="B1500" s="1" t="s">
        <v>3105</v>
      </c>
      <c r="C1500" s="1">
        <v>75</v>
      </c>
      <c r="D1500" s="1" t="str">
        <f t="shared" si="184"/>
        <v>70-80</v>
      </c>
      <c r="E1500" s="1" t="s">
        <v>25</v>
      </c>
      <c r="F1500" s="1" t="s">
        <v>2661</v>
      </c>
      <c r="G1500" s="1" t="s">
        <v>27</v>
      </c>
      <c r="H1500" s="1" t="s">
        <v>586</v>
      </c>
      <c r="I1500" s="1" t="s">
        <v>334</v>
      </c>
      <c r="J1500" s="1" t="s">
        <v>259</v>
      </c>
      <c r="K1500" s="1" t="str">
        <f t="shared" si="185"/>
        <v>AMS - JFK</v>
      </c>
      <c r="L1500" s="1">
        <v>3594</v>
      </c>
      <c r="M1500" s="1" t="str">
        <f t="shared" si="186"/>
        <v xml:space="preserve">Short-haul </v>
      </c>
      <c r="N1500" s="2">
        <v>0.18997685185185184</v>
      </c>
      <c r="O1500" s="2">
        <v>0.35594907407407406</v>
      </c>
      <c r="P1500" s="3">
        <v>45667</v>
      </c>
      <c r="Q1500" s="2">
        <v>0.22817129629629629</v>
      </c>
      <c r="R1500" s="2">
        <v>0.39414351851851853</v>
      </c>
      <c r="S1500" s="2">
        <f t="shared" si="187"/>
        <v>3.8194444444444448E-2</v>
      </c>
      <c r="T1500" s="2">
        <f t="shared" si="188"/>
        <v>3.8194444444444475E-2</v>
      </c>
      <c r="U1500" s="1">
        <v>55</v>
      </c>
      <c r="V1500" s="1" t="str">
        <f t="shared" si="189"/>
        <v>Moderate-delay</v>
      </c>
      <c r="W1500" s="1">
        <v>648.84</v>
      </c>
      <c r="X1500" s="1" t="s">
        <v>37</v>
      </c>
      <c r="Y1500" s="1">
        <v>5</v>
      </c>
      <c r="Z1500" s="1" t="s">
        <v>46</v>
      </c>
      <c r="AA1500" s="1">
        <v>194.06</v>
      </c>
      <c r="AB1500" s="1">
        <v>18634.783569359399</v>
      </c>
      <c r="AC1500" s="1" t="s">
        <v>39</v>
      </c>
      <c r="AD1500" s="1">
        <v>4.9400000000000004</v>
      </c>
      <c r="AE1500" s="1">
        <v>27361.74</v>
      </c>
      <c r="AF1500" s="1">
        <v>41564.57</v>
      </c>
      <c r="AG1500" s="6">
        <f t="shared" si="190"/>
        <v>1.5190762721961395</v>
      </c>
      <c r="AH1500">
        <f t="shared" si="191"/>
        <v>14202.829999999998</v>
      </c>
    </row>
    <row r="1501" spans="1:34" x14ac:dyDescent="0.3">
      <c r="A1501" s="1" t="s">
        <v>3106</v>
      </c>
      <c r="B1501" s="1" t="s">
        <v>3107</v>
      </c>
      <c r="C1501" s="1">
        <v>28</v>
      </c>
      <c r="D1501" s="1" t="str">
        <f t="shared" si="184"/>
        <v>18-29</v>
      </c>
      <c r="E1501" s="1" t="s">
        <v>25</v>
      </c>
      <c r="F1501" s="1" t="s">
        <v>2661</v>
      </c>
      <c r="G1501" s="1" t="s">
        <v>27</v>
      </c>
      <c r="H1501" s="1" t="s">
        <v>586</v>
      </c>
      <c r="I1501" s="1" t="s">
        <v>334</v>
      </c>
      <c r="J1501" s="1" t="s">
        <v>259</v>
      </c>
      <c r="K1501" s="1" t="str">
        <f t="shared" si="185"/>
        <v>AMS - JFK</v>
      </c>
      <c r="L1501" s="1">
        <v>3594</v>
      </c>
      <c r="M1501" s="1" t="str">
        <f t="shared" si="186"/>
        <v xml:space="preserve">Short-haul </v>
      </c>
      <c r="N1501" s="2">
        <v>0.18997685185185184</v>
      </c>
      <c r="O1501" s="2">
        <v>0.35594907407407406</v>
      </c>
      <c r="P1501" s="3">
        <v>45662</v>
      </c>
      <c r="Q1501" s="2">
        <v>0.22817129629629629</v>
      </c>
      <c r="R1501" s="2">
        <v>0.39414351851851853</v>
      </c>
      <c r="S1501" s="2">
        <f t="shared" si="187"/>
        <v>3.8194444444444448E-2</v>
      </c>
      <c r="T1501" s="2">
        <f t="shared" si="188"/>
        <v>3.8194444444444475E-2</v>
      </c>
      <c r="U1501" s="1">
        <v>55</v>
      </c>
      <c r="V1501" s="1" t="str">
        <f t="shared" si="189"/>
        <v>Moderate-delay</v>
      </c>
      <c r="W1501" s="1">
        <v>1106.33</v>
      </c>
      <c r="X1501" s="1" t="s">
        <v>31</v>
      </c>
      <c r="Y1501" s="1">
        <v>5</v>
      </c>
      <c r="Z1501" s="1" t="s">
        <v>80</v>
      </c>
      <c r="AA1501" s="1">
        <v>27.12</v>
      </c>
      <c r="AB1501" s="1">
        <v>19326.235226437999</v>
      </c>
      <c r="AC1501" s="1" t="s">
        <v>39</v>
      </c>
      <c r="AD1501" s="1">
        <v>4.84</v>
      </c>
      <c r="AE1501" s="1">
        <v>28191.48</v>
      </c>
      <c r="AF1501" s="1">
        <v>70810.539999999994</v>
      </c>
      <c r="AG1501" s="6">
        <f t="shared" si="190"/>
        <v>2.5117709322107244</v>
      </c>
      <c r="AH1501">
        <f t="shared" si="191"/>
        <v>42619.06</v>
      </c>
    </row>
    <row r="1502" spans="1:34" x14ac:dyDescent="0.3">
      <c r="A1502" s="1" t="s">
        <v>3108</v>
      </c>
      <c r="B1502" s="1" t="s">
        <v>3109</v>
      </c>
      <c r="C1502" s="1">
        <v>48</v>
      </c>
      <c r="D1502" s="1" t="str">
        <f t="shared" si="184"/>
        <v>40-59</v>
      </c>
      <c r="E1502" s="1" t="s">
        <v>25</v>
      </c>
      <c r="F1502" s="1" t="s">
        <v>2661</v>
      </c>
      <c r="G1502" s="1" t="s">
        <v>27</v>
      </c>
      <c r="H1502" s="1" t="s">
        <v>586</v>
      </c>
      <c r="I1502" s="1" t="s">
        <v>334</v>
      </c>
      <c r="J1502" s="1" t="s">
        <v>259</v>
      </c>
      <c r="K1502" s="1" t="str">
        <f t="shared" si="185"/>
        <v>AMS - JFK</v>
      </c>
      <c r="L1502" s="1">
        <v>3594</v>
      </c>
      <c r="M1502" s="1" t="str">
        <f t="shared" si="186"/>
        <v xml:space="preserve">Short-haul </v>
      </c>
      <c r="N1502" s="2">
        <v>0.18997685185185184</v>
      </c>
      <c r="O1502" s="2">
        <v>0.35594907407407406</v>
      </c>
      <c r="P1502" s="3">
        <v>45665</v>
      </c>
      <c r="Q1502" s="2">
        <v>0.22817129629629629</v>
      </c>
      <c r="R1502" s="2">
        <v>0.39414351851851853</v>
      </c>
      <c r="S1502" s="2">
        <f t="shared" si="187"/>
        <v>3.8194444444444448E-2</v>
      </c>
      <c r="T1502" s="2">
        <f t="shared" si="188"/>
        <v>3.8194444444444475E-2</v>
      </c>
      <c r="U1502" s="1">
        <v>55</v>
      </c>
      <c r="V1502" s="1" t="str">
        <f t="shared" si="189"/>
        <v>Moderate-delay</v>
      </c>
      <c r="W1502" s="1">
        <v>946.51</v>
      </c>
      <c r="X1502" s="1" t="s">
        <v>31</v>
      </c>
      <c r="Y1502" s="1">
        <v>5</v>
      </c>
      <c r="Z1502" s="1" t="s">
        <v>80</v>
      </c>
      <c r="AA1502" s="1">
        <v>194.06</v>
      </c>
      <c r="AB1502" s="1">
        <v>19007.4934270823</v>
      </c>
      <c r="AC1502" s="1" t="s">
        <v>33</v>
      </c>
      <c r="AD1502" s="1">
        <v>3.78</v>
      </c>
      <c r="AE1502" s="1">
        <v>27808.99</v>
      </c>
      <c r="AF1502" s="1">
        <v>60615.45</v>
      </c>
      <c r="AG1502" s="6">
        <f t="shared" si="190"/>
        <v>2.1797069940332241</v>
      </c>
      <c r="AH1502">
        <f t="shared" si="191"/>
        <v>32806.459999999992</v>
      </c>
    </row>
    <row r="1503" spans="1:34" x14ac:dyDescent="0.3">
      <c r="A1503" s="1" t="s">
        <v>3110</v>
      </c>
      <c r="B1503" s="1" t="s">
        <v>3111</v>
      </c>
      <c r="C1503" s="1">
        <v>42</v>
      </c>
      <c r="D1503" s="1" t="str">
        <f t="shared" si="184"/>
        <v>40-59</v>
      </c>
      <c r="E1503" s="1" t="s">
        <v>25</v>
      </c>
      <c r="F1503" s="1" t="s">
        <v>2661</v>
      </c>
      <c r="G1503" s="1" t="s">
        <v>27</v>
      </c>
      <c r="H1503" s="1" t="s">
        <v>586</v>
      </c>
      <c r="I1503" s="1" t="s">
        <v>334</v>
      </c>
      <c r="J1503" s="1" t="s">
        <v>259</v>
      </c>
      <c r="K1503" s="1" t="str">
        <f t="shared" si="185"/>
        <v>AMS - JFK</v>
      </c>
      <c r="L1503" s="1">
        <v>3594</v>
      </c>
      <c r="M1503" s="1" t="str">
        <f t="shared" si="186"/>
        <v xml:space="preserve">Short-haul </v>
      </c>
      <c r="N1503" s="2">
        <v>0.18997685185185184</v>
      </c>
      <c r="O1503" s="2">
        <v>0.35594907407407406</v>
      </c>
      <c r="P1503" s="3">
        <v>45672</v>
      </c>
      <c r="Q1503" s="2">
        <v>0.22817129629629629</v>
      </c>
      <c r="R1503" s="2">
        <v>0.39414351851851853</v>
      </c>
      <c r="S1503" s="2">
        <f t="shared" si="187"/>
        <v>3.8194444444444448E-2</v>
      </c>
      <c r="T1503" s="2">
        <f t="shared" si="188"/>
        <v>3.8194444444444475E-2</v>
      </c>
      <c r="U1503" s="1">
        <v>55</v>
      </c>
      <c r="V1503" s="1" t="str">
        <f t="shared" si="189"/>
        <v>Moderate-delay</v>
      </c>
      <c r="W1503" s="1">
        <v>171.86</v>
      </c>
      <c r="X1503" s="1" t="s">
        <v>31</v>
      </c>
      <c r="Y1503" s="1">
        <v>5</v>
      </c>
      <c r="Z1503" s="1" t="s">
        <v>38</v>
      </c>
      <c r="AA1503" s="1">
        <v>112.77</v>
      </c>
      <c r="AB1503" s="1">
        <v>18861.270001304201</v>
      </c>
      <c r="AC1503" s="1" t="s">
        <v>39</v>
      </c>
      <c r="AD1503" s="1">
        <v>4.59</v>
      </c>
      <c r="AE1503" s="1">
        <v>27633.52</v>
      </c>
      <c r="AF1503" s="1">
        <v>11021.59</v>
      </c>
      <c r="AG1503" s="6">
        <f t="shared" si="190"/>
        <v>0.39884857231362492</v>
      </c>
      <c r="AH1503">
        <f t="shared" si="191"/>
        <v>-16611.93</v>
      </c>
    </row>
    <row r="1504" spans="1:34" x14ac:dyDescent="0.3">
      <c r="A1504" s="1" t="s">
        <v>3112</v>
      </c>
      <c r="B1504" s="1" t="s">
        <v>3113</v>
      </c>
      <c r="C1504" s="1">
        <v>55</v>
      </c>
      <c r="D1504" s="1" t="str">
        <f t="shared" si="184"/>
        <v>40-59</v>
      </c>
      <c r="E1504" s="1" t="s">
        <v>25</v>
      </c>
      <c r="F1504" s="1" t="s">
        <v>2661</v>
      </c>
      <c r="G1504" s="1" t="s">
        <v>45</v>
      </c>
      <c r="H1504" s="1" t="s">
        <v>586</v>
      </c>
      <c r="I1504" s="1" t="s">
        <v>334</v>
      </c>
      <c r="J1504" s="1" t="s">
        <v>259</v>
      </c>
      <c r="K1504" s="1" t="str">
        <f t="shared" si="185"/>
        <v>AMS - JFK</v>
      </c>
      <c r="L1504" s="1">
        <v>3594</v>
      </c>
      <c r="M1504" s="1" t="str">
        <f t="shared" si="186"/>
        <v xml:space="preserve">Short-haul </v>
      </c>
      <c r="N1504" s="2">
        <v>0.18997685185185184</v>
      </c>
      <c r="O1504" s="2">
        <v>0.35594907407407406</v>
      </c>
      <c r="P1504" s="3">
        <v>45659</v>
      </c>
      <c r="Q1504" s="2">
        <v>0.22817129629629629</v>
      </c>
      <c r="R1504" s="2">
        <v>0.39414351851851853</v>
      </c>
      <c r="S1504" s="2">
        <f t="shared" si="187"/>
        <v>3.8194444444444448E-2</v>
      </c>
      <c r="T1504" s="2">
        <f t="shared" si="188"/>
        <v>3.8194444444444475E-2</v>
      </c>
      <c r="U1504" s="1">
        <v>55</v>
      </c>
      <c r="V1504" s="1" t="str">
        <f t="shared" si="189"/>
        <v>Moderate-delay</v>
      </c>
      <c r="W1504" s="1">
        <v>583.91</v>
      </c>
      <c r="X1504" s="1" t="s">
        <v>53</v>
      </c>
      <c r="Y1504" s="1">
        <v>5</v>
      </c>
      <c r="Z1504" s="1" t="s">
        <v>42</v>
      </c>
      <c r="AA1504" s="1">
        <v>155.9</v>
      </c>
      <c r="AB1504" s="1">
        <v>18474.020545155199</v>
      </c>
      <c r="AC1504" s="1" t="s">
        <v>33</v>
      </c>
      <c r="AD1504" s="1">
        <v>3.94</v>
      </c>
      <c r="AE1504" s="1">
        <v>27168.82</v>
      </c>
      <c r="AF1504" s="1">
        <v>37401.42</v>
      </c>
      <c r="AG1504" s="6">
        <f t="shared" si="190"/>
        <v>1.3766302695516404</v>
      </c>
      <c r="AH1504">
        <f t="shared" si="191"/>
        <v>10232.599999999999</v>
      </c>
    </row>
    <row r="1505" spans="1:34" x14ac:dyDescent="0.3">
      <c r="A1505" s="1" t="s">
        <v>3114</v>
      </c>
      <c r="B1505" s="1" t="s">
        <v>3115</v>
      </c>
      <c r="C1505" s="1">
        <v>59</v>
      </c>
      <c r="D1505" s="1" t="str">
        <f t="shared" si="184"/>
        <v>40-59</v>
      </c>
      <c r="E1505" s="1" t="s">
        <v>25</v>
      </c>
      <c r="F1505" s="1" t="s">
        <v>2661</v>
      </c>
      <c r="G1505" s="1" t="s">
        <v>27</v>
      </c>
      <c r="H1505" s="1" t="s">
        <v>599</v>
      </c>
      <c r="I1505" s="1" t="s">
        <v>259</v>
      </c>
      <c r="J1505" s="1" t="s">
        <v>214</v>
      </c>
      <c r="K1505" s="1" t="str">
        <f t="shared" si="185"/>
        <v>JFK - DEL</v>
      </c>
      <c r="L1505" s="1">
        <v>3239</v>
      </c>
      <c r="M1505" s="1" t="str">
        <f t="shared" si="186"/>
        <v xml:space="preserve">Short-haul </v>
      </c>
      <c r="N1505" s="2">
        <v>9.6747685185185187E-2</v>
      </c>
      <c r="O1505" s="2">
        <v>0.24605324074074075</v>
      </c>
      <c r="P1505" s="3">
        <v>45663</v>
      </c>
      <c r="Q1505" s="2">
        <v>0.16410879629629629</v>
      </c>
      <c r="R1505" s="2">
        <v>0.31341435185185185</v>
      </c>
      <c r="S1505" s="2">
        <f t="shared" si="187"/>
        <v>6.7361111111111108E-2</v>
      </c>
      <c r="T1505" s="2">
        <f t="shared" si="188"/>
        <v>6.7361111111111094E-2</v>
      </c>
      <c r="U1505" s="1">
        <v>97</v>
      </c>
      <c r="V1505" s="1" t="str">
        <f t="shared" si="189"/>
        <v>Moderate-delay</v>
      </c>
      <c r="W1505" s="1">
        <v>1426.65</v>
      </c>
      <c r="X1505" s="1" t="s">
        <v>31</v>
      </c>
      <c r="Y1505" s="1">
        <v>5</v>
      </c>
      <c r="Z1505" s="1" t="s">
        <v>42</v>
      </c>
      <c r="AA1505" s="1">
        <v>182.99</v>
      </c>
      <c r="AB1505" s="1">
        <v>16817.663287501498</v>
      </c>
      <c r="AC1505" s="1" t="s">
        <v>39</v>
      </c>
      <c r="AD1505" s="1">
        <v>4.42</v>
      </c>
      <c r="AE1505" s="1">
        <v>25181.200000000001</v>
      </c>
      <c r="AF1505" s="1">
        <v>91342.2</v>
      </c>
      <c r="AG1505" s="6">
        <f t="shared" si="190"/>
        <v>3.6273966292313311</v>
      </c>
      <c r="AH1505">
        <f t="shared" si="191"/>
        <v>66161</v>
      </c>
    </row>
    <row r="1506" spans="1:34" x14ac:dyDescent="0.3">
      <c r="A1506" s="1" t="s">
        <v>3116</v>
      </c>
      <c r="B1506" s="1" t="s">
        <v>3117</v>
      </c>
      <c r="C1506" s="1">
        <v>32</v>
      </c>
      <c r="D1506" s="1" t="str">
        <f t="shared" si="184"/>
        <v>30-39</v>
      </c>
      <c r="E1506" s="1" t="s">
        <v>36</v>
      </c>
      <c r="F1506" s="1" t="s">
        <v>2661</v>
      </c>
      <c r="G1506" s="1" t="s">
        <v>45</v>
      </c>
      <c r="H1506" s="1" t="s">
        <v>599</v>
      </c>
      <c r="I1506" s="1" t="s">
        <v>259</v>
      </c>
      <c r="J1506" s="1" t="s">
        <v>214</v>
      </c>
      <c r="K1506" s="1" t="str">
        <f t="shared" si="185"/>
        <v>JFK - DEL</v>
      </c>
      <c r="L1506" s="1">
        <v>3239</v>
      </c>
      <c r="M1506" s="1" t="str">
        <f t="shared" si="186"/>
        <v xml:space="preserve">Short-haul </v>
      </c>
      <c r="N1506" s="2">
        <v>9.6747685185185187E-2</v>
      </c>
      <c r="O1506" s="2">
        <v>0.24605324074074075</v>
      </c>
      <c r="P1506" s="3">
        <v>45672</v>
      </c>
      <c r="Q1506" s="2">
        <v>0.16410879629629629</v>
      </c>
      <c r="R1506" s="2">
        <v>0.31341435185185185</v>
      </c>
      <c r="S1506" s="2">
        <f t="shared" si="187"/>
        <v>6.7361111111111108E-2</v>
      </c>
      <c r="T1506" s="2">
        <f t="shared" si="188"/>
        <v>6.7361111111111094E-2</v>
      </c>
      <c r="U1506" s="1">
        <v>97</v>
      </c>
      <c r="V1506" s="1" t="str">
        <f t="shared" si="189"/>
        <v>Moderate-delay</v>
      </c>
      <c r="W1506" s="1">
        <v>989.28</v>
      </c>
      <c r="X1506" s="1" t="s">
        <v>31</v>
      </c>
      <c r="Y1506" s="1">
        <v>3</v>
      </c>
      <c r="Z1506" s="1" t="s">
        <v>80</v>
      </c>
      <c r="AA1506" s="1">
        <v>83.51</v>
      </c>
      <c r="AB1506" s="1">
        <v>17375.280433296899</v>
      </c>
      <c r="AC1506" s="1" t="s">
        <v>33</v>
      </c>
      <c r="AD1506" s="1">
        <v>3.51</v>
      </c>
      <c r="AE1506" s="1">
        <v>25850.34</v>
      </c>
      <c r="AF1506" s="1">
        <v>63330.62</v>
      </c>
      <c r="AG1506" s="6">
        <f t="shared" si="190"/>
        <v>2.4498950497362899</v>
      </c>
      <c r="AH1506">
        <f t="shared" si="191"/>
        <v>37480.28</v>
      </c>
    </row>
    <row r="1507" spans="1:34" x14ac:dyDescent="0.3">
      <c r="A1507" s="1" t="s">
        <v>3118</v>
      </c>
      <c r="B1507" s="1" t="s">
        <v>3119</v>
      </c>
      <c r="C1507" s="1">
        <v>51</v>
      </c>
      <c r="D1507" s="1" t="str">
        <f t="shared" si="184"/>
        <v>40-59</v>
      </c>
      <c r="E1507" s="1" t="s">
        <v>36</v>
      </c>
      <c r="F1507" s="1" t="s">
        <v>2661</v>
      </c>
      <c r="G1507" s="1" t="s">
        <v>45</v>
      </c>
      <c r="H1507" s="1" t="s">
        <v>599</v>
      </c>
      <c r="I1507" s="1" t="s">
        <v>259</v>
      </c>
      <c r="J1507" s="1" t="s">
        <v>214</v>
      </c>
      <c r="K1507" s="1" t="str">
        <f t="shared" si="185"/>
        <v>JFK - DEL</v>
      </c>
      <c r="L1507" s="1">
        <v>3239</v>
      </c>
      <c r="M1507" s="1" t="str">
        <f t="shared" si="186"/>
        <v xml:space="preserve">Short-haul </v>
      </c>
      <c r="N1507" s="2">
        <v>9.6747685185185187E-2</v>
      </c>
      <c r="O1507" s="2">
        <v>0.24605324074074075</v>
      </c>
      <c r="P1507" s="3">
        <v>45667</v>
      </c>
      <c r="Q1507" s="2">
        <v>0.16410879629629629</v>
      </c>
      <c r="R1507" s="2">
        <v>0.31341435185185185</v>
      </c>
      <c r="S1507" s="2">
        <f t="shared" si="187"/>
        <v>6.7361111111111108E-2</v>
      </c>
      <c r="T1507" s="2">
        <f t="shared" si="188"/>
        <v>6.7361111111111094E-2</v>
      </c>
      <c r="U1507" s="1">
        <v>97</v>
      </c>
      <c r="V1507" s="1" t="str">
        <f t="shared" si="189"/>
        <v>Moderate-delay</v>
      </c>
      <c r="W1507" s="1">
        <v>87.14</v>
      </c>
      <c r="X1507" s="1" t="s">
        <v>37</v>
      </c>
      <c r="Y1507" s="1">
        <v>5</v>
      </c>
      <c r="Z1507" s="1" t="s">
        <v>42</v>
      </c>
      <c r="AA1507" s="1">
        <v>20.67</v>
      </c>
      <c r="AB1507" s="1">
        <v>16770.399111991199</v>
      </c>
      <c r="AC1507" s="1" t="s">
        <v>39</v>
      </c>
      <c r="AD1507" s="1">
        <v>3.16</v>
      </c>
      <c r="AE1507" s="1">
        <v>25124.48</v>
      </c>
      <c r="AF1507" s="1">
        <v>5581.09</v>
      </c>
      <c r="AG1507" s="6">
        <f t="shared" si="190"/>
        <v>0.22213753279669868</v>
      </c>
      <c r="AH1507">
        <f t="shared" si="191"/>
        <v>-19543.39</v>
      </c>
    </row>
    <row r="1508" spans="1:34" x14ac:dyDescent="0.3">
      <c r="A1508" s="1" t="s">
        <v>3120</v>
      </c>
      <c r="B1508" s="1" t="s">
        <v>3121</v>
      </c>
      <c r="C1508" s="1">
        <v>60</v>
      </c>
      <c r="D1508" s="1" t="str">
        <f t="shared" si="184"/>
        <v>60-69</v>
      </c>
      <c r="E1508" s="1" t="s">
        <v>25</v>
      </c>
      <c r="F1508" s="1" t="s">
        <v>2661</v>
      </c>
      <c r="G1508" s="1" t="s">
        <v>45</v>
      </c>
      <c r="H1508" s="1" t="s">
        <v>612</v>
      </c>
      <c r="I1508" s="1" t="s">
        <v>29</v>
      </c>
      <c r="J1508" s="1" t="s">
        <v>88</v>
      </c>
      <c r="K1508" s="1" t="str">
        <f t="shared" si="185"/>
        <v>LHR - CDG</v>
      </c>
      <c r="L1508" s="1">
        <v>2142</v>
      </c>
      <c r="M1508" s="1" t="str">
        <f t="shared" si="186"/>
        <v xml:space="preserve">Short-haul </v>
      </c>
      <c r="N1508" s="2">
        <v>0.87881944444444449</v>
      </c>
      <c r="O1508" s="2">
        <v>0.97743055555555558</v>
      </c>
      <c r="P1508" s="3">
        <v>45667</v>
      </c>
      <c r="Q1508" s="2">
        <v>0.94062500000000004</v>
      </c>
      <c r="R1508" s="2">
        <v>3.923611111111111E-2</v>
      </c>
      <c r="S1508" s="2">
        <f t="shared" si="187"/>
        <v>6.1805555555555558E-2</v>
      </c>
      <c r="T1508" s="2">
        <f t="shared" si="188"/>
        <v>6.1805555555555558E-2</v>
      </c>
      <c r="U1508" s="1">
        <v>89</v>
      </c>
      <c r="V1508" s="1" t="str">
        <f t="shared" si="189"/>
        <v>Moderate-delay</v>
      </c>
      <c r="W1508" s="1">
        <v>707.06</v>
      </c>
      <c r="X1508" s="1" t="s">
        <v>31</v>
      </c>
      <c r="Y1508" s="1">
        <v>5</v>
      </c>
      <c r="Z1508" s="1" t="s">
        <v>38</v>
      </c>
      <c r="AA1508" s="1">
        <v>100.77</v>
      </c>
      <c r="AB1508" s="1">
        <v>11876.838331798799</v>
      </c>
      <c r="AC1508" s="1" t="s">
        <v>33</v>
      </c>
      <c r="AD1508" s="1">
        <v>3.33</v>
      </c>
      <c r="AE1508" s="1">
        <v>19252.21</v>
      </c>
      <c r="AF1508" s="1">
        <v>45271.99</v>
      </c>
      <c r="AG1508" s="6">
        <f t="shared" si="190"/>
        <v>2.3515217214023743</v>
      </c>
      <c r="AH1508">
        <f t="shared" si="191"/>
        <v>26019.78</v>
      </c>
    </row>
    <row r="1509" spans="1:34" x14ac:dyDescent="0.3">
      <c r="A1509" s="1" t="s">
        <v>3122</v>
      </c>
      <c r="B1509" s="1" t="s">
        <v>3123</v>
      </c>
      <c r="C1509" s="1">
        <v>19</v>
      </c>
      <c r="D1509" s="1" t="str">
        <f t="shared" si="184"/>
        <v>18-29</v>
      </c>
      <c r="E1509" s="1" t="s">
        <v>25</v>
      </c>
      <c r="F1509" s="1" t="s">
        <v>2661</v>
      </c>
      <c r="G1509" s="1" t="s">
        <v>27</v>
      </c>
      <c r="H1509" s="1" t="s">
        <v>612</v>
      </c>
      <c r="I1509" s="1" t="s">
        <v>29</v>
      </c>
      <c r="J1509" s="1" t="s">
        <v>88</v>
      </c>
      <c r="K1509" s="1" t="str">
        <f t="shared" si="185"/>
        <v>LHR - CDG</v>
      </c>
      <c r="L1509" s="1">
        <v>2142</v>
      </c>
      <c r="M1509" s="1" t="str">
        <f t="shared" si="186"/>
        <v xml:space="preserve">Short-haul </v>
      </c>
      <c r="N1509" s="2">
        <v>0.87881944444444449</v>
      </c>
      <c r="O1509" s="2">
        <v>0.97743055555555558</v>
      </c>
      <c r="P1509" s="3">
        <v>45667</v>
      </c>
      <c r="Q1509" s="2">
        <v>0.94062500000000004</v>
      </c>
      <c r="R1509" s="2">
        <v>3.923611111111111E-2</v>
      </c>
      <c r="S1509" s="2">
        <f t="shared" si="187"/>
        <v>6.1805555555555558E-2</v>
      </c>
      <c r="T1509" s="2">
        <f t="shared" si="188"/>
        <v>6.1805555555555558E-2</v>
      </c>
      <c r="U1509" s="1">
        <v>89</v>
      </c>
      <c r="V1509" s="1" t="str">
        <f t="shared" si="189"/>
        <v>Moderate-delay</v>
      </c>
      <c r="W1509" s="1">
        <v>232.58</v>
      </c>
      <c r="X1509" s="1" t="s">
        <v>53</v>
      </c>
      <c r="Y1509" s="1">
        <v>5</v>
      </c>
      <c r="Z1509" s="1" t="s">
        <v>32</v>
      </c>
      <c r="AA1509" s="1">
        <v>90.03</v>
      </c>
      <c r="AB1509" s="1">
        <v>11367.4591174997</v>
      </c>
      <c r="AC1509" s="1" t="s">
        <v>39</v>
      </c>
      <c r="AD1509" s="1">
        <v>4.5999999999999996</v>
      </c>
      <c r="AE1509" s="1">
        <v>18640.95</v>
      </c>
      <c r="AF1509" s="1">
        <v>14903.13</v>
      </c>
      <c r="AG1509" s="6">
        <f t="shared" si="190"/>
        <v>0.79948339542780811</v>
      </c>
      <c r="AH1509">
        <f t="shared" si="191"/>
        <v>-3737.8200000000015</v>
      </c>
    </row>
    <row r="1510" spans="1:34" x14ac:dyDescent="0.3">
      <c r="A1510" s="1" t="s">
        <v>3124</v>
      </c>
      <c r="B1510" s="1" t="s">
        <v>3125</v>
      </c>
      <c r="C1510" s="1">
        <v>62</v>
      </c>
      <c r="D1510" s="1" t="str">
        <f t="shared" si="184"/>
        <v>60-69</v>
      </c>
      <c r="E1510" s="1" t="s">
        <v>36</v>
      </c>
      <c r="F1510" s="1" t="s">
        <v>2661</v>
      </c>
      <c r="G1510" s="1" t="s">
        <v>27</v>
      </c>
      <c r="H1510" s="1" t="s">
        <v>612</v>
      </c>
      <c r="I1510" s="1" t="s">
        <v>29</v>
      </c>
      <c r="J1510" s="1" t="s">
        <v>88</v>
      </c>
      <c r="K1510" s="1" t="str">
        <f t="shared" si="185"/>
        <v>LHR - CDG</v>
      </c>
      <c r="L1510" s="1">
        <v>2142</v>
      </c>
      <c r="M1510" s="1" t="str">
        <f t="shared" si="186"/>
        <v xml:space="preserve">Short-haul </v>
      </c>
      <c r="N1510" s="2">
        <v>0.87881944444444449</v>
      </c>
      <c r="O1510" s="2">
        <v>0.97743055555555558</v>
      </c>
      <c r="P1510" s="3">
        <v>45667</v>
      </c>
      <c r="Q1510" s="2">
        <v>0.94062500000000004</v>
      </c>
      <c r="R1510" s="2">
        <v>3.923611111111111E-2</v>
      </c>
      <c r="S1510" s="2">
        <f t="shared" si="187"/>
        <v>6.1805555555555558E-2</v>
      </c>
      <c r="T1510" s="2">
        <f t="shared" si="188"/>
        <v>6.1805555555555558E-2</v>
      </c>
      <c r="U1510" s="1">
        <v>89</v>
      </c>
      <c r="V1510" s="1" t="str">
        <f t="shared" si="189"/>
        <v>Moderate-delay</v>
      </c>
      <c r="W1510" s="1">
        <v>425.21</v>
      </c>
      <c r="X1510" s="1" t="s">
        <v>31</v>
      </c>
      <c r="Y1510" s="1">
        <v>5</v>
      </c>
      <c r="Z1510" s="1" t="s">
        <v>38</v>
      </c>
      <c r="AA1510" s="1">
        <v>21.29</v>
      </c>
      <c r="AB1510" s="1">
        <v>11429.847647844101</v>
      </c>
      <c r="AC1510" s="1" t="s">
        <v>33</v>
      </c>
      <c r="AD1510" s="1">
        <v>4.8899999999999997</v>
      </c>
      <c r="AE1510" s="1">
        <v>18715.82</v>
      </c>
      <c r="AF1510" s="1">
        <v>27217.7</v>
      </c>
      <c r="AG1510" s="6">
        <f t="shared" si="190"/>
        <v>1.4542616887745234</v>
      </c>
      <c r="AH1510">
        <f t="shared" si="191"/>
        <v>8501.880000000001</v>
      </c>
    </row>
    <row r="1511" spans="1:34" x14ac:dyDescent="0.3">
      <c r="A1511" s="1" t="s">
        <v>3126</v>
      </c>
      <c r="B1511" s="1" t="s">
        <v>3127</v>
      </c>
      <c r="C1511" s="1">
        <v>63</v>
      </c>
      <c r="D1511" s="1" t="str">
        <f t="shared" si="184"/>
        <v>60-69</v>
      </c>
      <c r="E1511" s="1" t="s">
        <v>36</v>
      </c>
      <c r="F1511" s="1" t="s">
        <v>2661</v>
      </c>
      <c r="G1511" s="1" t="s">
        <v>27</v>
      </c>
      <c r="H1511" s="1" t="s">
        <v>612</v>
      </c>
      <c r="I1511" s="1" t="s">
        <v>29</v>
      </c>
      <c r="J1511" s="1" t="s">
        <v>88</v>
      </c>
      <c r="K1511" s="1" t="str">
        <f t="shared" si="185"/>
        <v>LHR - CDG</v>
      </c>
      <c r="L1511" s="1">
        <v>2142</v>
      </c>
      <c r="M1511" s="1" t="str">
        <f t="shared" si="186"/>
        <v xml:space="preserve">Short-haul </v>
      </c>
      <c r="N1511" s="2">
        <v>0.87881944444444449</v>
      </c>
      <c r="O1511" s="2">
        <v>0.97743055555555558</v>
      </c>
      <c r="P1511" s="3">
        <v>45665</v>
      </c>
      <c r="Q1511" s="2">
        <v>0.94062500000000004</v>
      </c>
      <c r="R1511" s="2">
        <v>3.923611111111111E-2</v>
      </c>
      <c r="S1511" s="2">
        <f t="shared" si="187"/>
        <v>6.1805555555555558E-2</v>
      </c>
      <c r="T1511" s="2">
        <f t="shared" si="188"/>
        <v>6.1805555555555558E-2</v>
      </c>
      <c r="U1511" s="1">
        <v>89</v>
      </c>
      <c r="V1511" s="1" t="str">
        <f t="shared" si="189"/>
        <v>Moderate-delay</v>
      </c>
      <c r="W1511" s="1">
        <v>294.52</v>
      </c>
      <c r="X1511" s="1" t="s">
        <v>37</v>
      </c>
      <c r="Y1511" s="1">
        <v>5</v>
      </c>
      <c r="Z1511" s="1" t="s">
        <v>80</v>
      </c>
      <c r="AA1511" s="1">
        <v>87.39</v>
      </c>
      <c r="AB1511" s="1">
        <v>11417.613312998799</v>
      </c>
      <c r="AC1511" s="1" t="s">
        <v>39</v>
      </c>
      <c r="AD1511" s="1">
        <v>4.9000000000000004</v>
      </c>
      <c r="AE1511" s="1">
        <v>18701.14</v>
      </c>
      <c r="AF1511" s="1">
        <v>18866.759999999998</v>
      </c>
      <c r="AG1511" s="6">
        <f t="shared" si="190"/>
        <v>1.0088561445986715</v>
      </c>
      <c r="AH1511">
        <f t="shared" si="191"/>
        <v>165.61999999999898</v>
      </c>
    </row>
    <row r="1512" spans="1:34" x14ac:dyDescent="0.3">
      <c r="A1512" s="1" t="s">
        <v>3128</v>
      </c>
      <c r="B1512" s="1" t="s">
        <v>3129</v>
      </c>
      <c r="C1512" s="1">
        <v>48</v>
      </c>
      <c r="D1512" s="1" t="str">
        <f t="shared" si="184"/>
        <v>40-59</v>
      </c>
      <c r="E1512" s="1" t="s">
        <v>25</v>
      </c>
      <c r="F1512" s="1" t="s">
        <v>2661</v>
      </c>
      <c r="G1512" s="1" t="s">
        <v>27</v>
      </c>
      <c r="H1512" s="1" t="s">
        <v>612</v>
      </c>
      <c r="I1512" s="1" t="s">
        <v>29</v>
      </c>
      <c r="J1512" s="1" t="s">
        <v>88</v>
      </c>
      <c r="K1512" s="1" t="str">
        <f t="shared" si="185"/>
        <v>LHR - CDG</v>
      </c>
      <c r="L1512" s="1">
        <v>2142</v>
      </c>
      <c r="M1512" s="1" t="str">
        <f t="shared" si="186"/>
        <v xml:space="preserve">Short-haul </v>
      </c>
      <c r="N1512" s="2">
        <v>0.87881944444444449</v>
      </c>
      <c r="O1512" s="2">
        <v>0.97743055555555558</v>
      </c>
      <c r="P1512" s="3">
        <v>45665</v>
      </c>
      <c r="Q1512" s="2">
        <v>0.94062500000000004</v>
      </c>
      <c r="R1512" s="2">
        <v>3.923611111111111E-2</v>
      </c>
      <c r="S1512" s="2">
        <f t="shared" si="187"/>
        <v>6.1805555555555558E-2</v>
      </c>
      <c r="T1512" s="2">
        <f t="shared" si="188"/>
        <v>6.1805555555555558E-2</v>
      </c>
      <c r="U1512" s="1">
        <v>89</v>
      </c>
      <c r="V1512" s="1" t="str">
        <f t="shared" si="189"/>
        <v>Moderate-delay</v>
      </c>
      <c r="W1512" s="1">
        <v>402.83</v>
      </c>
      <c r="X1512" s="1" t="s">
        <v>53</v>
      </c>
      <c r="Y1512" s="1">
        <v>5</v>
      </c>
      <c r="Z1512" s="1" t="s">
        <v>42</v>
      </c>
      <c r="AA1512" s="1">
        <v>16.38</v>
      </c>
      <c r="AB1512" s="1">
        <v>11457.112462282301</v>
      </c>
      <c r="AC1512" s="1" t="s">
        <v>39</v>
      </c>
      <c r="AD1512" s="1">
        <v>3.14</v>
      </c>
      <c r="AE1512" s="1">
        <v>18748.53</v>
      </c>
      <c r="AF1512" s="1">
        <v>25784.400000000001</v>
      </c>
      <c r="AG1512" s="6">
        <f t="shared" si="190"/>
        <v>1.3752758216244154</v>
      </c>
      <c r="AH1512">
        <f t="shared" si="191"/>
        <v>7035.8700000000026</v>
      </c>
    </row>
    <row r="1513" spans="1:34" x14ac:dyDescent="0.3">
      <c r="A1513" s="1" t="s">
        <v>3130</v>
      </c>
      <c r="B1513" s="1" t="s">
        <v>3131</v>
      </c>
      <c r="C1513" s="1">
        <v>20</v>
      </c>
      <c r="D1513" s="1" t="str">
        <f t="shared" si="184"/>
        <v>18-29</v>
      </c>
      <c r="E1513" s="1" t="s">
        <v>25</v>
      </c>
      <c r="F1513" s="1" t="s">
        <v>2661</v>
      </c>
      <c r="G1513" s="1" t="s">
        <v>27</v>
      </c>
      <c r="H1513" s="1" t="s">
        <v>612</v>
      </c>
      <c r="I1513" s="1" t="s">
        <v>29</v>
      </c>
      <c r="J1513" s="1" t="s">
        <v>88</v>
      </c>
      <c r="K1513" s="1" t="str">
        <f t="shared" si="185"/>
        <v>LHR - CDG</v>
      </c>
      <c r="L1513" s="1">
        <v>2142</v>
      </c>
      <c r="M1513" s="1" t="str">
        <f t="shared" si="186"/>
        <v xml:space="preserve">Short-haul </v>
      </c>
      <c r="N1513" s="2">
        <v>0.87881944444444449</v>
      </c>
      <c r="O1513" s="2">
        <v>0.97743055555555558</v>
      </c>
      <c r="P1513" s="3">
        <v>45667</v>
      </c>
      <c r="Q1513" s="2">
        <v>0.94062500000000004</v>
      </c>
      <c r="R1513" s="2">
        <v>3.923611111111111E-2</v>
      </c>
      <c r="S1513" s="2">
        <f t="shared" si="187"/>
        <v>6.1805555555555558E-2</v>
      </c>
      <c r="T1513" s="2">
        <f t="shared" si="188"/>
        <v>6.1805555555555558E-2</v>
      </c>
      <c r="U1513" s="1">
        <v>89</v>
      </c>
      <c r="V1513" s="1" t="str">
        <f t="shared" si="189"/>
        <v>Moderate-delay</v>
      </c>
      <c r="W1513" s="1">
        <v>1180.3900000000001</v>
      </c>
      <c r="X1513" s="1" t="s">
        <v>53</v>
      </c>
      <c r="Y1513" s="1">
        <v>5</v>
      </c>
      <c r="Z1513" s="1" t="s">
        <v>32</v>
      </c>
      <c r="AA1513" s="1">
        <v>44.96</v>
      </c>
      <c r="AB1513" s="1">
        <v>11763.010075795701</v>
      </c>
      <c r="AC1513" s="1" t="s">
        <v>33</v>
      </c>
      <c r="AD1513" s="1">
        <v>3.25</v>
      </c>
      <c r="AE1513" s="1">
        <v>19115.61</v>
      </c>
      <c r="AF1513" s="1">
        <v>75553.95</v>
      </c>
      <c r="AG1513" s="6">
        <f t="shared" si="190"/>
        <v>3.9524739205288242</v>
      </c>
      <c r="AH1513">
        <f t="shared" si="191"/>
        <v>56438.34</v>
      </c>
    </row>
    <row r="1514" spans="1:34" x14ac:dyDescent="0.3">
      <c r="A1514" s="1" t="s">
        <v>3132</v>
      </c>
      <c r="B1514" s="1" t="s">
        <v>3133</v>
      </c>
      <c r="C1514" s="1">
        <v>74</v>
      </c>
      <c r="D1514" s="1" t="str">
        <f t="shared" si="184"/>
        <v>70-80</v>
      </c>
      <c r="E1514" s="1" t="s">
        <v>36</v>
      </c>
      <c r="F1514" s="1" t="s">
        <v>2661</v>
      </c>
      <c r="G1514" s="1" t="s">
        <v>27</v>
      </c>
      <c r="H1514" s="1" t="s">
        <v>612</v>
      </c>
      <c r="I1514" s="1" t="s">
        <v>29</v>
      </c>
      <c r="J1514" s="1" t="s">
        <v>88</v>
      </c>
      <c r="K1514" s="1" t="str">
        <f t="shared" si="185"/>
        <v>LHR - CDG</v>
      </c>
      <c r="L1514" s="1">
        <v>2142</v>
      </c>
      <c r="M1514" s="1" t="str">
        <f t="shared" si="186"/>
        <v xml:space="preserve">Short-haul </v>
      </c>
      <c r="N1514" s="2">
        <v>0.87881944444444449</v>
      </c>
      <c r="O1514" s="2">
        <v>0.97743055555555558</v>
      </c>
      <c r="P1514" s="3">
        <v>45670</v>
      </c>
      <c r="Q1514" s="2">
        <v>0.94062500000000004</v>
      </c>
      <c r="R1514" s="2">
        <v>3.923611111111111E-2</v>
      </c>
      <c r="S1514" s="2">
        <f t="shared" si="187"/>
        <v>6.1805555555555558E-2</v>
      </c>
      <c r="T1514" s="2">
        <f t="shared" si="188"/>
        <v>6.1805555555555558E-2</v>
      </c>
      <c r="U1514" s="1">
        <v>89</v>
      </c>
      <c r="V1514" s="1" t="str">
        <f t="shared" si="189"/>
        <v>Moderate-delay</v>
      </c>
      <c r="W1514" s="1">
        <v>251.42</v>
      </c>
      <c r="X1514" s="1" t="s">
        <v>31</v>
      </c>
      <c r="Y1514" s="1">
        <v>5</v>
      </c>
      <c r="Z1514" s="1" t="s">
        <v>80</v>
      </c>
      <c r="AA1514" s="1">
        <v>24.41</v>
      </c>
      <c r="AB1514" s="1">
        <v>11857.734792920401</v>
      </c>
      <c r="AC1514" s="1" t="s">
        <v>33</v>
      </c>
      <c r="AD1514" s="1">
        <v>4.09</v>
      </c>
      <c r="AE1514" s="1">
        <v>19229.28</v>
      </c>
      <c r="AF1514" s="1">
        <v>16095.76</v>
      </c>
      <c r="AG1514" s="6">
        <f t="shared" si="190"/>
        <v>0.83704434071374489</v>
      </c>
      <c r="AH1514">
        <f t="shared" si="191"/>
        <v>-3133.5199999999986</v>
      </c>
    </row>
    <row r="1515" spans="1:34" x14ac:dyDescent="0.3">
      <c r="A1515" s="1" t="s">
        <v>3134</v>
      </c>
      <c r="B1515" s="1" t="s">
        <v>3135</v>
      </c>
      <c r="C1515" s="1">
        <v>44</v>
      </c>
      <c r="D1515" s="1" t="str">
        <f t="shared" si="184"/>
        <v>40-59</v>
      </c>
      <c r="E1515" s="1" t="s">
        <v>36</v>
      </c>
      <c r="F1515" s="1" t="s">
        <v>2661</v>
      </c>
      <c r="G1515" s="1" t="s">
        <v>45</v>
      </c>
      <c r="H1515" s="1" t="s">
        <v>612</v>
      </c>
      <c r="I1515" s="1" t="s">
        <v>29</v>
      </c>
      <c r="J1515" s="1" t="s">
        <v>88</v>
      </c>
      <c r="K1515" s="1" t="str">
        <f t="shared" si="185"/>
        <v>LHR - CDG</v>
      </c>
      <c r="L1515" s="1">
        <v>2142</v>
      </c>
      <c r="M1515" s="1" t="str">
        <f t="shared" si="186"/>
        <v xml:space="preserve">Short-haul </v>
      </c>
      <c r="N1515" s="2">
        <v>0.87881944444444449</v>
      </c>
      <c r="O1515" s="2">
        <v>0.97743055555555558</v>
      </c>
      <c r="P1515" s="3">
        <v>45667</v>
      </c>
      <c r="Q1515" s="2">
        <v>0.94062500000000004</v>
      </c>
      <c r="R1515" s="2">
        <v>3.923611111111111E-2</v>
      </c>
      <c r="S1515" s="2">
        <f t="shared" si="187"/>
        <v>6.1805555555555558E-2</v>
      </c>
      <c r="T1515" s="2">
        <f t="shared" si="188"/>
        <v>6.1805555555555558E-2</v>
      </c>
      <c r="U1515" s="1">
        <v>89</v>
      </c>
      <c r="V1515" s="1" t="str">
        <f t="shared" si="189"/>
        <v>Moderate-delay</v>
      </c>
      <c r="W1515" s="1">
        <v>917.55</v>
      </c>
      <c r="X1515" s="1" t="s">
        <v>37</v>
      </c>
      <c r="Y1515" s="1">
        <v>5</v>
      </c>
      <c r="Z1515" s="1" t="s">
        <v>38</v>
      </c>
      <c r="AA1515" s="1">
        <v>175.59</v>
      </c>
      <c r="AB1515" s="1">
        <v>11758.3822907542</v>
      </c>
      <c r="AC1515" s="1" t="s">
        <v>33</v>
      </c>
      <c r="AD1515" s="1">
        <v>3.02</v>
      </c>
      <c r="AE1515" s="1">
        <v>19110.060000000001</v>
      </c>
      <c r="AF1515" s="1">
        <v>58758.32</v>
      </c>
      <c r="AG1515" s="6">
        <f t="shared" si="190"/>
        <v>3.0747323660940884</v>
      </c>
      <c r="AH1515">
        <f t="shared" si="191"/>
        <v>39648.259999999995</v>
      </c>
    </row>
    <row r="1516" spans="1:34" x14ac:dyDescent="0.3">
      <c r="A1516" s="1" t="s">
        <v>3136</v>
      </c>
      <c r="B1516" s="1" t="s">
        <v>3137</v>
      </c>
      <c r="C1516" s="1">
        <v>73</v>
      </c>
      <c r="D1516" s="1" t="str">
        <f t="shared" si="184"/>
        <v>70-80</v>
      </c>
      <c r="E1516" s="1" t="s">
        <v>25</v>
      </c>
      <c r="F1516" s="1" t="s">
        <v>2661</v>
      </c>
      <c r="G1516" s="1" t="s">
        <v>45</v>
      </c>
      <c r="H1516" s="1" t="s">
        <v>612</v>
      </c>
      <c r="I1516" s="1" t="s">
        <v>29</v>
      </c>
      <c r="J1516" s="1" t="s">
        <v>88</v>
      </c>
      <c r="K1516" s="1" t="str">
        <f t="shared" si="185"/>
        <v>LHR - CDG</v>
      </c>
      <c r="L1516" s="1">
        <v>2142</v>
      </c>
      <c r="M1516" s="1" t="str">
        <f t="shared" si="186"/>
        <v xml:space="preserve">Short-haul </v>
      </c>
      <c r="N1516" s="2">
        <v>0.87881944444444449</v>
      </c>
      <c r="O1516" s="2">
        <v>0.97743055555555558</v>
      </c>
      <c r="P1516" s="3">
        <v>45671</v>
      </c>
      <c r="Q1516" s="2">
        <v>0.94062500000000004</v>
      </c>
      <c r="R1516" s="2">
        <v>3.923611111111111E-2</v>
      </c>
      <c r="S1516" s="2">
        <f t="shared" si="187"/>
        <v>6.1805555555555558E-2</v>
      </c>
      <c r="T1516" s="2">
        <f t="shared" si="188"/>
        <v>6.1805555555555558E-2</v>
      </c>
      <c r="U1516" s="1">
        <v>89</v>
      </c>
      <c r="V1516" s="1" t="str">
        <f t="shared" si="189"/>
        <v>Moderate-delay</v>
      </c>
      <c r="W1516" s="1">
        <v>435.47</v>
      </c>
      <c r="X1516" s="1" t="s">
        <v>53</v>
      </c>
      <c r="Y1516" s="1">
        <v>5</v>
      </c>
      <c r="Z1516" s="1" t="s">
        <v>38</v>
      </c>
      <c r="AA1516" s="1">
        <v>140.65</v>
      </c>
      <c r="AB1516" s="1">
        <v>11636.885658020499</v>
      </c>
      <c r="AC1516" s="1" t="s">
        <v>39</v>
      </c>
      <c r="AD1516" s="1">
        <v>4.76</v>
      </c>
      <c r="AE1516" s="1">
        <v>18964.259999999998</v>
      </c>
      <c r="AF1516" s="1">
        <v>27898.21</v>
      </c>
      <c r="AG1516" s="6">
        <f t="shared" si="190"/>
        <v>1.47109404743449</v>
      </c>
      <c r="AH1516">
        <f t="shared" si="191"/>
        <v>8933.9500000000007</v>
      </c>
    </row>
    <row r="1517" spans="1:34" x14ac:dyDescent="0.3">
      <c r="A1517" s="1" t="s">
        <v>3138</v>
      </c>
      <c r="B1517" s="1" t="s">
        <v>3139</v>
      </c>
      <c r="C1517" s="1">
        <v>30</v>
      </c>
      <c r="D1517" s="1" t="str">
        <f t="shared" si="184"/>
        <v>30-39</v>
      </c>
      <c r="E1517" s="1" t="s">
        <v>36</v>
      </c>
      <c r="F1517" s="1" t="s">
        <v>2661</v>
      </c>
      <c r="G1517" s="1" t="s">
        <v>45</v>
      </c>
      <c r="H1517" s="1" t="s">
        <v>625</v>
      </c>
      <c r="I1517" s="1" t="s">
        <v>72</v>
      </c>
      <c r="J1517" s="1" t="s">
        <v>382</v>
      </c>
      <c r="K1517" s="1" t="str">
        <f t="shared" si="185"/>
        <v>ICN - LAX</v>
      </c>
      <c r="L1517" s="1">
        <v>10284</v>
      </c>
      <c r="M1517" s="1" t="str">
        <f t="shared" si="186"/>
        <v>Long-haul</v>
      </c>
      <c r="N1517" s="2">
        <v>0.55234953703703704</v>
      </c>
      <c r="O1517" s="2">
        <v>2.8043981481481482E-2</v>
      </c>
      <c r="P1517" s="3">
        <v>45660</v>
      </c>
      <c r="Q1517" s="2">
        <v>0.60859953703703706</v>
      </c>
      <c r="R1517" s="2">
        <v>8.4293981481481484E-2</v>
      </c>
      <c r="S1517" s="2">
        <f t="shared" si="187"/>
        <v>5.6250000000000022E-2</v>
      </c>
      <c r="T1517" s="2">
        <f t="shared" si="188"/>
        <v>5.6250000000000001E-2</v>
      </c>
      <c r="U1517" s="1">
        <v>81</v>
      </c>
      <c r="V1517" s="1" t="str">
        <f t="shared" si="189"/>
        <v>Moderate-delay</v>
      </c>
      <c r="W1517" s="1">
        <v>884.51</v>
      </c>
      <c r="X1517" s="1" t="s">
        <v>37</v>
      </c>
      <c r="Y1517" s="1">
        <v>3</v>
      </c>
      <c r="Z1517" s="1" t="s">
        <v>46</v>
      </c>
      <c r="AA1517" s="1">
        <v>37.049999999999997</v>
      </c>
      <c r="AB1517" s="1">
        <v>52622.102693104702</v>
      </c>
      <c r="AC1517" s="1" t="s">
        <v>33</v>
      </c>
      <c r="AD1517" s="1">
        <v>3.75</v>
      </c>
      <c r="AE1517" s="1">
        <v>68146.52</v>
      </c>
      <c r="AF1517" s="1">
        <v>56616.05</v>
      </c>
      <c r="AG1517" s="6">
        <f t="shared" si="190"/>
        <v>0.83079884343323762</v>
      </c>
      <c r="AH1517">
        <f t="shared" si="191"/>
        <v>-11530.470000000001</v>
      </c>
    </row>
    <row r="1518" spans="1:34" x14ac:dyDescent="0.3">
      <c r="A1518" s="1" t="s">
        <v>3140</v>
      </c>
      <c r="B1518" s="1" t="s">
        <v>3141</v>
      </c>
      <c r="C1518" s="1">
        <v>69</v>
      </c>
      <c r="D1518" s="1" t="str">
        <f t="shared" si="184"/>
        <v>60-69</v>
      </c>
      <c r="E1518" s="1" t="s">
        <v>25</v>
      </c>
      <c r="F1518" s="1" t="s">
        <v>2661</v>
      </c>
      <c r="G1518" s="1" t="s">
        <v>27</v>
      </c>
      <c r="H1518" s="1" t="s">
        <v>625</v>
      </c>
      <c r="I1518" s="1" t="s">
        <v>72</v>
      </c>
      <c r="J1518" s="1" t="s">
        <v>382</v>
      </c>
      <c r="K1518" s="1" t="str">
        <f t="shared" si="185"/>
        <v>ICN - LAX</v>
      </c>
      <c r="L1518" s="1">
        <v>10284</v>
      </c>
      <c r="M1518" s="1" t="str">
        <f t="shared" si="186"/>
        <v>Long-haul</v>
      </c>
      <c r="N1518" s="2">
        <v>0.55234953703703704</v>
      </c>
      <c r="O1518" s="2">
        <v>2.8043981481481482E-2</v>
      </c>
      <c r="P1518" s="3">
        <v>45663</v>
      </c>
      <c r="Q1518" s="2">
        <v>0.60859953703703706</v>
      </c>
      <c r="R1518" s="2">
        <v>8.4293981481481484E-2</v>
      </c>
      <c r="S1518" s="2">
        <f t="shared" si="187"/>
        <v>5.6250000000000022E-2</v>
      </c>
      <c r="T1518" s="2">
        <f t="shared" si="188"/>
        <v>5.6250000000000001E-2</v>
      </c>
      <c r="U1518" s="1">
        <v>81</v>
      </c>
      <c r="V1518" s="1" t="str">
        <f t="shared" si="189"/>
        <v>Moderate-delay</v>
      </c>
      <c r="W1518" s="1">
        <v>1264.17</v>
      </c>
      <c r="X1518" s="1" t="s">
        <v>31</v>
      </c>
      <c r="Y1518" s="1">
        <v>5</v>
      </c>
      <c r="Z1518" s="1" t="s">
        <v>42</v>
      </c>
      <c r="AA1518" s="1">
        <v>25.08</v>
      </c>
      <c r="AB1518" s="1">
        <v>51926.456291163799</v>
      </c>
      <c r="AC1518" s="1" t="s">
        <v>39</v>
      </c>
      <c r="AD1518" s="1">
        <v>3.66</v>
      </c>
      <c r="AE1518" s="1">
        <v>67311.75</v>
      </c>
      <c r="AF1518" s="1">
        <v>80911.899999999994</v>
      </c>
      <c r="AG1518" s="6">
        <f t="shared" si="190"/>
        <v>1.2020471908693504</v>
      </c>
      <c r="AH1518">
        <f t="shared" si="191"/>
        <v>13600.149999999994</v>
      </c>
    </row>
    <row r="1519" spans="1:34" x14ac:dyDescent="0.3">
      <c r="A1519" s="1" t="s">
        <v>3142</v>
      </c>
      <c r="B1519" s="1" t="s">
        <v>3143</v>
      </c>
      <c r="C1519" s="1">
        <v>56</v>
      </c>
      <c r="D1519" s="1" t="str">
        <f t="shared" si="184"/>
        <v>40-59</v>
      </c>
      <c r="E1519" s="1" t="s">
        <v>36</v>
      </c>
      <c r="F1519" s="1" t="s">
        <v>2661</v>
      </c>
      <c r="G1519" s="1" t="s">
        <v>27</v>
      </c>
      <c r="H1519" s="1" t="s">
        <v>636</v>
      </c>
      <c r="I1519" s="1" t="s">
        <v>334</v>
      </c>
      <c r="J1519" s="1" t="s">
        <v>88</v>
      </c>
      <c r="K1519" s="1" t="str">
        <f t="shared" si="185"/>
        <v>AMS - CDG</v>
      </c>
      <c r="L1519" s="1">
        <v>5417</v>
      </c>
      <c r="M1519" s="1" t="str">
        <f t="shared" si="186"/>
        <v>Moderate-haul</v>
      </c>
      <c r="N1519" s="2">
        <v>0.29119212962962965</v>
      </c>
      <c r="O1519" s="2">
        <v>0.54188657407407403</v>
      </c>
      <c r="P1519" s="3">
        <v>45661</v>
      </c>
      <c r="Q1519" s="2">
        <v>0.3981365740740741</v>
      </c>
      <c r="R1519" s="2">
        <v>0.64883101851851854</v>
      </c>
      <c r="S1519" s="2">
        <f t="shared" si="187"/>
        <v>0.10694444444444445</v>
      </c>
      <c r="T1519" s="2">
        <f t="shared" si="188"/>
        <v>0.10694444444444451</v>
      </c>
      <c r="U1519" s="1">
        <v>154</v>
      </c>
      <c r="V1519" s="1" t="str">
        <f t="shared" si="189"/>
        <v>Severe-delay</v>
      </c>
      <c r="W1519" s="1">
        <v>787.06</v>
      </c>
      <c r="X1519" s="1" t="s">
        <v>53</v>
      </c>
      <c r="Y1519" s="1">
        <v>5</v>
      </c>
      <c r="Z1519" s="1" t="s">
        <v>32</v>
      </c>
      <c r="AA1519" s="1">
        <v>126.05</v>
      </c>
      <c r="AB1519" s="1">
        <v>28213.651106162401</v>
      </c>
      <c r="AC1519" s="1" t="s">
        <v>39</v>
      </c>
      <c r="AD1519" s="1">
        <v>5</v>
      </c>
      <c r="AE1519" s="1">
        <v>38856.379999999997</v>
      </c>
      <c r="AF1519" s="1">
        <v>50397.05</v>
      </c>
      <c r="AG1519" s="6">
        <f t="shared" si="190"/>
        <v>1.2970083677378079</v>
      </c>
      <c r="AH1519">
        <f t="shared" si="191"/>
        <v>11540.670000000006</v>
      </c>
    </row>
    <row r="1520" spans="1:34" x14ac:dyDescent="0.3">
      <c r="A1520" s="1" t="s">
        <v>3144</v>
      </c>
      <c r="B1520" s="1" t="s">
        <v>3145</v>
      </c>
      <c r="C1520" s="1">
        <v>24</v>
      </c>
      <c r="D1520" s="1" t="str">
        <f t="shared" si="184"/>
        <v>18-29</v>
      </c>
      <c r="E1520" s="1" t="s">
        <v>36</v>
      </c>
      <c r="F1520" s="1" t="s">
        <v>2661</v>
      </c>
      <c r="G1520" s="1" t="s">
        <v>27</v>
      </c>
      <c r="H1520" s="1" t="s">
        <v>636</v>
      </c>
      <c r="I1520" s="1" t="s">
        <v>334</v>
      </c>
      <c r="J1520" s="1" t="s">
        <v>88</v>
      </c>
      <c r="K1520" s="1" t="str">
        <f t="shared" si="185"/>
        <v>AMS - CDG</v>
      </c>
      <c r="L1520" s="1">
        <v>5417</v>
      </c>
      <c r="M1520" s="1" t="str">
        <f t="shared" si="186"/>
        <v>Moderate-haul</v>
      </c>
      <c r="N1520" s="2">
        <v>0.29119212962962965</v>
      </c>
      <c r="O1520" s="2">
        <v>0.54188657407407403</v>
      </c>
      <c r="P1520" s="3">
        <v>45661</v>
      </c>
      <c r="Q1520" s="2">
        <v>0.3981365740740741</v>
      </c>
      <c r="R1520" s="2">
        <v>0.64883101851851854</v>
      </c>
      <c r="S1520" s="2">
        <f t="shared" si="187"/>
        <v>0.10694444444444445</v>
      </c>
      <c r="T1520" s="2">
        <f t="shared" si="188"/>
        <v>0.10694444444444451</v>
      </c>
      <c r="U1520" s="1">
        <v>154</v>
      </c>
      <c r="V1520" s="1" t="str">
        <f t="shared" si="189"/>
        <v>Severe-delay</v>
      </c>
      <c r="W1520" s="1">
        <v>1026.5</v>
      </c>
      <c r="X1520" s="1" t="s">
        <v>37</v>
      </c>
      <c r="Y1520" s="1">
        <v>5</v>
      </c>
      <c r="Z1520" s="1" t="s">
        <v>32</v>
      </c>
      <c r="AA1520" s="1">
        <v>38.090000000000003</v>
      </c>
      <c r="AB1520" s="1">
        <v>27944.390755319298</v>
      </c>
      <c r="AC1520" s="1" t="s">
        <v>33</v>
      </c>
      <c r="AD1520" s="1">
        <v>3.84</v>
      </c>
      <c r="AE1520" s="1">
        <v>38533.269999999997</v>
      </c>
      <c r="AF1520" s="1">
        <v>65703.62</v>
      </c>
      <c r="AG1520" s="6">
        <f t="shared" si="190"/>
        <v>1.7051140481978302</v>
      </c>
      <c r="AH1520">
        <f t="shared" si="191"/>
        <v>27170.35</v>
      </c>
    </row>
    <row r="1521" spans="1:34" x14ac:dyDescent="0.3">
      <c r="A1521" s="1" t="s">
        <v>3146</v>
      </c>
      <c r="B1521" s="1" t="s">
        <v>3147</v>
      </c>
      <c r="C1521" s="1">
        <v>69</v>
      </c>
      <c r="D1521" s="1" t="str">
        <f t="shared" si="184"/>
        <v>60-69</v>
      </c>
      <c r="E1521" s="1" t="s">
        <v>36</v>
      </c>
      <c r="F1521" s="1" t="s">
        <v>2661</v>
      </c>
      <c r="G1521" s="1" t="s">
        <v>45</v>
      </c>
      <c r="H1521" s="1" t="s">
        <v>636</v>
      </c>
      <c r="I1521" s="1" t="s">
        <v>334</v>
      </c>
      <c r="J1521" s="1" t="s">
        <v>88</v>
      </c>
      <c r="K1521" s="1" t="str">
        <f t="shared" si="185"/>
        <v>AMS - CDG</v>
      </c>
      <c r="L1521" s="1">
        <v>5417</v>
      </c>
      <c r="M1521" s="1" t="str">
        <f t="shared" si="186"/>
        <v>Moderate-haul</v>
      </c>
      <c r="N1521" s="2">
        <v>0.29119212962962965</v>
      </c>
      <c r="O1521" s="2">
        <v>0.54188657407407403</v>
      </c>
      <c r="P1521" s="3">
        <v>45668</v>
      </c>
      <c r="Q1521" s="2">
        <v>0.3981365740740741</v>
      </c>
      <c r="R1521" s="2">
        <v>0.64883101851851854</v>
      </c>
      <c r="S1521" s="2">
        <f t="shared" si="187"/>
        <v>0.10694444444444445</v>
      </c>
      <c r="T1521" s="2">
        <f t="shared" si="188"/>
        <v>0.10694444444444451</v>
      </c>
      <c r="U1521" s="1">
        <v>154</v>
      </c>
      <c r="V1521" s="1" t="str">
        <f t="shared" si="189"/>
        <v>Severe-delay</v>
      </c>
      <c r="W1521" s="1">
        <v>1124.82</v>
      </c>
      <c r="X1521" s="1" t="s">
        <v>53</v>
      </c>
      <c r="Y1521" s="1">
        <v>5</v>
      </c>
      <c r="Z1521" s="1" t="s">
        <v>42</v>
      </c>
      <c r="AA1521" s="1">
        <v>73.97</v>
      </c>
      <c r="AB1521" s="1">
        <v>27670.591481750002</v>
      </c>
      <c r="AC1521" s="1" t="s">
        <v>33</v>
      </c>
      <c r="AD1521" s="1">
        <v>3.06</v>
      </c>
      <c r="AE1521" s="1">
        <v>38204.71</v>
      </c>
      <c r="AF1521" s="1">
        <v>72003.27</v>
      </c>
      <c r="AG1521" s="6">
        <f t="shared" si="190"/>
        <v>1.8846699791727253</v>
      </c>
      <c r="AH1521">
        <f t="shared" si="191"/>
        <v>33798.560000000005</v>
      </c>
    </row>
    <row r="1522" spans="1:34" x14ac:dyDescent="0.3">
      <c r="A1522" s="1" t="s">
        <v>3148</v>
      </c>
      <c r="B1522" s="1" t="s">
        <v>3149</v>
      </c>
      <c r="C1522" s="1">
        <v>72</v>
      </c>
      <c r="D1522" s="1" t="str">
        <f t="shared" si="184"/>
        <v>70-80</v>
      </c>
      <c r="E1522" s="1" t="s">
        <v>36</v>
      </c>
      <c r="F1522" s="1" t="s">
        <v>2661</v>
      </c>
      <c r="G1522" s="1" t="s">
        <v>45</v>
      </c>
      <c r="H1522" s="1" t="s">
        <v>636</v>
      </c>
      <c r="I1522" s="1" t="s">
        <v>334</v>
      </c>
      <c r="J1522" s="1" t="s">
        <v>88</v>
      </c>
      <c r="K1522" s="1" t="str">
        <f t="shared" si="185"/>
        <v>AMS - CDG</v>
      </c>
      <c r="L1522" s="1">
        <v>5417</v>
      </c>
      <c r="M1522" s="1" t="str">
        <f t="shared" si="186"/>
        <v>Moderate-haul</v>
      </c>
      <c r="N1522" s="2">
        <v>0.29119212962962965</v>
      </c>
      <c r="O1522" s="2">
        <v>0.54188657407407403</v>
      </c>
      <c r="P1522" s="3">
        <v>45662</v>
      </c>
      <c r="Q1522" s="2">
        <v>0.3981365740740741</v>
      </c>
      <c r="R1522" s="2">
        <v>0.64883101851851854</v>
      </c>
      <c r="S1522" s="2">
        <f t="shared" si="187"/>
        <v>0.10694444444444445</v>
      </c>
      <c r="T1522" s="2">
        <f t="shared" si="188"/>
        <v>0.10694444444444451</v>
      </c>
      <c r="U1522" s="1">
        <v>154</v>
      </c>
      <c r="V1522" s="1" t="str">
        <f t="shared" si="189"/>
        <v>Severe-delay</v>
      </c>
      <c r="W1522" s="1">
        <v>428.63</v>
      </c>
      <c r="X1522" s="1" t="s">
        <v>37</v>
      </c>
      <c r="Y1522" s="1">
        <v>5</v>
      </c>
      <c r="Z1522" s="1" t="s">
        <v>80</v>
      </c>
      <c r="AA1522" s="1">
        <v>96.44</v>
      </c>
      <c r="AB1522" s="1">
        <v>27872.712140573502</v>
      </c>
      <c r="AC1522" s="1" t="s">
        <v>33</v>
      </c>
      <c r="AD1522" s="1">
        <v>4.1500000000000004</v>
      </c>
      <c r="AE1522" s="1">
        <v>38447.25</v>
      </c>
      <c r="AF1522" s="1">
        <v>27451.61</v>
      </c>
      <c r="AG1522" s="6">
        <f t="shared" si="190"/>
        <v>0.71400711364271829</v>
      </c>
      <c r="AH1522">
        <f t="shared" si="191"/>
        <v>-10995.64</v>
      </c>
    </row>
    <row r="1523" spans="1:34" x14ac:dyDescent="0.3">
      <c r="A1523" s="1" t="s">
        <v>3150</v>
      </c>
      <c r="B1523" s="1" t="s">
        <v>3151</v>
      </c>
      <c r="C1523" s="1">
        <v>60</v>
      </c>
      <c r="D1523" s="1" t="str">
        <f t="shared" si="184"/>
        <v>60-69</v>
      </c>
      <c r="E1523" s="1" t="s">
        <v>36</v>
      </c>
      <c r="F1523" s="1" t="s">
        <v>2661</v>
      </c>
      <c r="G1523" s="1" t="s">
        <v>45</v>
      </c>
      <c r="H1523" s="1" t="s">
        <v>636</v>
      </c>
      <c r="I1523" s="1" t="s">
        <v>334</v>
      </c>
      <c r="J1523" s="1" t="s">
        <v>88</v>
      </c>
      <c r="K1523" s="1" t="str">
        <f t="shared" si="185"/>
        <v>AMS - CDG</v>
      </c>
      <c r="L1523" s="1">
        <v>5417</v>
      </c>
      <c r="M1523" s="1" t="str">
        <f t="shared" si="186"/>
        <v>Moderate-haul</v>
      </c>
      <c r="N1523" s="2">
        <v>0.29119212962962965</v>
      </c>
      <c r="O1523" s="2">
        <v>0.54188657407407403</v>
      </c>
      <c r="P1523" s="3">
        <v>45664</v>
      </c>
      <c r="Q1523" s="2">
        <v>0.3981365740740741</v>
      </c>
      <c r="R1523" s="2">
        <v>0.64883101851851854</v>
      </c>
      <c r="S1523" s="2">
        <f t="shared" si="187"/>
        <v>0.10694444444444445</v>
      </c>
      <c r="T1523" s="2">
        <f t="shared" si="188"/>
        <v>0.10694444444444451</v>
      </c>
      <c r="U1523" s="1">
        <v>154</v>
      </c>
      <c r="V1523" s="1" t="str">
        <f t="shared" si="189"/>
        <v>Severe-delay</v>
      </c>
      <c r="W1523" s="1">
        <v>526.26</v>
      </c>
      <c r="X1523" s="1" t="s">
        <v>31</v>
      </c>
      <c r="Y1523" s="1">
        <v>5</v>
      </c>
      <c r="Z1523" s="1" t="s">
        <v>38</v>
      </c>
      <c r="AA1523" s="1">
        <v>9.77</v>
      </c>
      <c r="AB1523" s="1">
        <v>27659.539845047901</v>
      </c>
      <c r="AC1523" s="1" t="s">
        <v>39</v>
      </c>
      <c r="AD1523" s="1">
        <v>3.51</v>
      </c>
      <c r="AE1523" s="1">
        <v>38191.449999999997</v>
      </c>
      <c r="AF1523" s="1">
        <v>33682.589999999997</v>
      </c>
      <c r="AG1523" s="6">
        <f t="shared" si="190"/>
        <v>0.88194059141509418</v>
      </c>
      <c r="AH1523">
        <f t="shared" si="191"/>
        <v>-4508.8600000000006</v>
      </c>
    </row>
    <row r="1524" spans="1:34" x14ac:dyDescent="0.3">
      <c r="A1524" s="1" t="s">
        <v>3152</v>
      </c>
      <c r="B1524" s="1" t="s">
        <v>3153</v>
      </c>
      <c r="C1524" s="1">
        <v>37</v>
      </c>
      <c r="D1524" s="1" t="str">
        <f t="shared" si="184"/>
        <v>30-39</v>
      </c>
      <c r="E1524" s="1" t="s">
        <v>25</v>
      </c>
      <c r="F1524" s="1" t="s">
        <v>2661</v>
      </c>
      <c r="G1524" s="1" t="s">
        <v>27</v>
      </c>
      <c r="H1524" s="1" t="s">
        <v>636</v>
      </c>
      <c r="I1524" s="1" t="s">
        <v>334</v>
      </c>
      <c r="J1524" s="1" t="s">
        <v>88</v>
      </c>
      <c r="K1524" s="1" t="str">
        <f t="shared" si="185"/>
        <v>AMS - CDG</v>
      </c>
      <c r="L1524" s="1">
        <v>5417</v>
      </c>
      <c r="M1524" s="1" t="str">
        <f t="shared" si="186"/>
        <v>Moderate-haul</v>
      </c>
      <c r="N1524" s="2">
        <v>0.29119212962962965</v>
      </c>
      <c r="O1524" s="2">
        <v>0.54188657407407403</v>
      </c>
      <c r="P1524" s="3">
        <v>45668</v>
      </c>
      <c r="Q1524" s="2">
        <v>0.3981365740740741</v>
      </c>
      <c r="R1524" s="2">
        <v>0.64883101851851854</v>
      </c>
      <c r="S1524" s="2">
        <f t="shared" si="187"/>
        <v>0.10694444444444445</v>
      </c>
      <c r="T1524" s="2">
        <f t="shared" si="188"/>
        <v>0.10694444444444451</v>
      </c>
      <c r="U1524" s="1">
        <v>154</v>
      </c>
      <c r="V1524" s="1" t="str">
        <f t="shared" si="189"/>
        <v>Severe-delay</v>
      </c>
      <c r="W1524" s="1">
        <v>903.74</v>
      </c>
      <c r="X1524" s="1" t="s">
        <v>53</v>
      </c>
      <c r="Y1524" s="1">
        <v>3</v>
      </c>
      <c r="Z1524" s="1" t="s">
        <v>32</v>
      </c>
      <c r="AA1524" s="1">
        <v>8.6</v>
      </c>
      <c r="AB1524" s="1">
        <v>28084.259700513801</v>
      </c>
      <c r="AC1524" s="1" t="s">
        <v>33</v>
      </c>
      <c r="AD1524" s="1">
        <v>3.99</v>
      </c>
      <c r="AE1524" s="1">
        <v>38701.11</v>
      </c>
      <c r="AF1524" s="1">
        <v>57841.08</v>
      </c>
      <c r="AG1524" s="6">
        <f t="shared" si="190"/>
        <v>1.4945586832005593</v>
      </c>
      <c r="AH1524">
        <f t="shared" si="191"/>
        <v>19139.97</v>
      </c>
    </row>
    <row r="1525" spans="1:34" x14ac:dyDescent="0.3">
      <c r="A1525" s="1" t="s">
        <v>3154</v>
      </c>
      <c r="B1525" s="1" t="s">
        <v>3155</v>
      </c>
      <c r="C1525" s="1">
        <v>40</v>
      </c>
      <c r="D1525" s="1" t="str">
        <f t="shared" si="184"/>
        <v>40-59</v>
      </c>
      <c r="E1525" s="1" t="s">
        <v>25</v>
      </c>
      <c r="F1525" s="1" t="s">
        <v>2661</v>
      </c>
      <c r="G1525" s="1" t="s">
        <v>45</v>
      </c>
      <c r="H1525" s="1" t="s">
        <v>641</v>
      </c>
      <c r="I1525" s="1" t="s">
        <v>305</v>
      </c>
      <c r="J1525" s="1" t="s">
        <v>152</v>
      </c>
      <c r="K1525" s="1" t="str">
        <f t="shared" si="185"/>
        <v>FRA - HND</v>
      </c>
      <c r="L1525" s="1">
        <v>8777</v>
      </c>
      <c r="M1525" s="1" t="str">
        <f t="shared" si="186"/>
        <v>Moderate-haul</v>
      </c>
      <c r="N1525" s="2">
        <v>0.64475694444444442</v>
      </c>
      <c r="O1525" s="2">
        <v>5.1006944444444445E-2</v>
      </c>
      <c r="P1525" s="3">
        <v>45671</v>
      </c>
      <c r="Q1525" s="2">
        <v>0.6822569444444444</v>
      </c>
      <c r="R1525" s="2">
        <v>8.8506944444444444E-2</v>
      </c>
      <c r="S1525" s="2">
        <f t="shared" si="187"/>
        <v>3.7499999999999978E-2</v>
      </c>
      <c r="T1525" s="2">
        <f t="shared" si="188"/>
        <v>3.7499999999999999E-2</v>
      </c>
      <c r="U1525" s="1">
        <v>81</v>
      </c>
      <c r="V1525" s="1" t="str">
        <f t="shared" si="189"/>
        <v>Moderate-delay</v>
      </c>
      <c r="W1525" s="1">
        <v>1322.73</v>
      </c>
      <c r="X1525" s="1" t="s">
        <v>53</v>
      </c>
      <c r="Y1525" s="1">
        <v>3</v>
      </c>
      <c r="Z1525" s="1" t="s">
        <v>46</v>
      </c>
      <c r="AA1525" s="1">
        <v>70.81</v>
      </c>
      <c r="AB1525" s="1">
        <v>45185.225618769902</v>
      </c>
      <c r="AC1525" s="1" t="s">
        <v>39</v>
      </c>
      <c r="AD1525" s="1">
        <v>4.09</v>
      </c>
      <c r="AE1525" s="1">
        <v>59222.27</v>
      </c>
      <c r="AF1525" s="1">
        <v>84668.88</v>
      </c>
      <c r="AG1525" s="6">
        <f t="shared" si="190"/>
        <v>1.4296797471626808</v>
      </c>
      <c r="AH1525">
        <f t="shared" si="191"/>
        <v>25446.610000000008</v>
      </c>
    </row>
    <row r="1526" spans="1:34" x14ac:dyDescent="0.3">
      <c r="A1526" s="1" t="s">
        <v>3156</v>
      </c>
      <c r="B1526" s="1" t="s">
        <v>3157</v>
      </c>
      <c r="C1526" s="1">
        <v>37</v>
      </c>
      <c r="D1526" s="1" t="str">
        <f t="shared" si="184"/>
        <v>30-39</v>
      </c>
      <c r="E1526" s="1" t="s">
        <v>25</v>
      </c>
      <c r="F1526" s="1" t="s">
        <v>2661</v>
      </c>
      <c r="G1526" s="1" t="s">
        <v>45</v>
      </c>
      <c r="H1526" s="1" t="s">
        <v>641</v>
      </c>
      <c r="I1526" s="1" t="s">
        <v>305</v>
      </c>
      <c r="J1526" s="1" t="s">
        <v>152</v>
      </c>
      <c r="K1526" s="1" t="str">
        <f t="shared" si="185"/>
        <v>FRA - HND</v>
      </c>
      <c r="L1526" s="1">
        <v>8777</v>
      </c>
      <c r="M1526" s="1" t="str">
        <f t="shared" si="186"/>
        <v>Moderate-haul</v>
      </c>
      <c r="N1526" s="2">
        <v>0.64475694444444442</v>
      </c>
      <c r="O1526" s="2">
        <v>5.1006944444444445E-2</v>
      </c>
      <c r="P1526" s="3">
        <v>45658</v>
      </c>
      <c r="Q1526" s="2">
        <v>0.6822569444444444</v>
      </c>
      <c r="R1526" s="2">
        <v>8.8506944444444444E-2</v>
      </c>
      <c r="S1526" s="2">
        <f t="shared" si="187"/>
        <v>3.7499999999999978E-2</v>
      </c>
      <c r="T1526" s="2">
        <f t="shared" si="188"/>
        <v>3.7499999999999999E-2</v>
      </c>
      <c r="U1526" s="1">
        <v>81</v>
      </c>
      <c r="V1526" s="1" t="str">
        <f t="shared" si="189"/>
        <v>Moderate-delay</v>
      </c>
      <c r="W1526" s="1">
        <v>319.33999999999997</v>
      </c>
      <c r="X1526" s="1" t="s">
        <v>37</v>
      </c>
      <c r="Y1526" s="1">
        <v>3</v>
      </c>
      <c r="Z1526" s="1" t="s">
        <v>38</v>
      </c>
      <c r="AA1526" s="1">
        <v>88.43</v>
      </c>
      <c r="AB1526" s="1">
        <v>45219.118489414999</v>
      </c>
      <c r="AC1526" s="1" t="s">
        <v>39</v>
      </c>
      <c r="AD1526" s="1">
        <v>4.6900000000000004</v>
      </c>
      <c r="AE1526" s="1">
        <v>59262.94</v>
      </c>
      <c r="AF1526" s="1">
        <v>20455.45</v>
      </c>
      <c r="AG1526" s="6">
        <f t="shared" si="190"/>
        <v>0.34516427973367503</v>
      </c>
      <c r="AH1526">
        <f t="shared" si="191"/>
        <v>-38807.490000000005</v>
      </c>
    </row>
    <row r="1527" spans="1:34" x14ac:dyDescent="0.3">
      <c r="A1527" s="1" t="s">
        <v>3158</v>
      </c>
      <c r="B1527" s="1" t="s">
        <v>3159</v>
      </c>
      <c r="C1527" s="1">
        <v>25</v>
      </c>
      <c r="D1527" s="1" t="str">
        <f t="shared" si="184"/>
        <v>18-29</v>
      </c>
      <c r="E1527" s="1" t="s">
        <v>25</v>
      </c>
      <c r="F1527" s="1" t="s">
        <v>2661</v>
      </c>
      <c r="G1527" s="1" t="s">
        <v>45</v>
      </c>
      <c r="H1527" s="1" t="s">
        <v>641</v>
      </c>
      <c r="I1527" s="1" t="s">
        <v>305</v>
      </c>
      <c r="J1527" s="1" t="s">
        <v>152</v>
      </c>
      <c r="K1527" s="1" t="str">
        <f t="shared" si="185"/>
        <v>FRA - HND</v>
      </c>
      <c r="L1527" s="1">
        <v>8777</v>
      </c>
      <c r="M1527" s="1" t="str">
        <f t="shared" si="186"/>
        <v>Moderate-haul</v>
      </c>
      <c r="N1527" s="2">
        <v>0.64475694444444442</v>
      </c>
      <c r="O1527" s="2">
        <v>5.1006944444444445E-2</v>
      </c>
      <c r="P1527" s="3">
        <v>45658</v>
      </c>
      <c r="Q1527" s="2">
        <v>0.6822569444444444</v>
      </c>
      <c r="R1527" s="2">
        <v>8.8506944444444444E-2</v>
      </c>
      <c r="S1527" s="2">
        <f t="shared" si="187"/>
        <v>3.7499999999999978E-2</v>
      </c>
      <c r="T1527" s="2">
        <f t="shared" si="188"/>
        <v>3.7499999999999999E-2</v>
      </c>
      <c r="U1527" s="1">
        <v>81</v>
      </c>
      <c r="V1527" s="1" t="str">
        <f t="shared" si="189"/>
        <v>Moderate-delay</v>
      </c>
      <c r="W1527" s="1">
        <v>457.73</v>
      </c>
      <c r="X1527" s="1" t="s">
        <v>53</v>
      </c>
      <c r="Y1527" s="1">
        <v>5</v>
      </c>
      <c r="Z1527" s="1" t="s">
        <v>80</v>
      </c>
      <c r="AA1527" s="1">
        <v>196.76</v>
      </c>
      <c r="AB1527" s="1">
        <v>44941.350164384799</v>
      </c>
      <c r="AC1527" s="1" t="s">
        <v>39</v>
      </c>
      <c r="AD1527" s="1">
        <v>4.59</v>
      </c>
      <c r="AE1527" s="1">
        <v>58929.62</v>
      </c>
      <c r="AF1527" s="1">
        <v>29334.07</v>
      </c>
      <c r="AG1527" s="6">
        <f t="shared" si="190"/>
        <v>0.49778142129543679</v>
      </c>
      <c r="AH1527">
        <f t="shared" si="191"/>
        <v>-29595.550000000003</v>
      </c>
    </row>
    <row r="1528" spans="1:34" x14ac:dyDescent="0.3">
      <c r="A1528" s="1" t="s">
        <v>3160</v>
      </c>
      <c r="B1528" s="1" t="s">
        <v>3161</v>
      </c>
      <c r="C1528" s="1">
        <v>51</v>
      </c>
      <c r="D1528" s="1" t="str">
        <f t="shared" si="184"/>
        <v>40-59</v>
      </c>
      <c r="E1528" s="1" t="s">
        <v>36</v>
      </c>
      <c r="F1528" s="1" t="s">
        <v>2661</v>
      </c>
      <c r="G1528" s="1" t="s">
        <v>27</v>
      </c>
      <c r="H1528" s="1" t="s">
        <v>641</v>
      </c>
      <c r="I1528" s="1" t="s">
        <v>305</v>
      </c>
      <c r="J1528" s="1" t="s">
        <v>152</v>
      </c>
      <c r="K1528" s="1" t="str">
        <f t="shared" si="185"/>
        <v>FRA - HND</v>
      </c>
      <c r="L1528" s="1">
        <v>8777</v>
      </c>
      <c r="M1528" s="1" t="str">
        <f t="shared" si="186"/>
        <v>Moderate-haul</v>
      </c>
      <c r="N1528" s="2">
        <v>0.64475694444444442</v>
      </c>
      <c r="O1528" s="2">
        <v>5.1006944444444445E-2</v>
      </c>
      <c r="P1528" s="3">
        <v>45665</v>
      </c>
      <c r="Q1528" s="2">
        <v>0.6822569444444444</v>
      </c>
      <c r="R1528" s="2">
        <v>8.8506944444444444E-2</v>
      </c>
      <c r="S1528" s="2">
        <f t="shared" si="187"/>
        <v>3.7499999999999978E-2</v>
      </c>
      <c r="T1528" s="2">
        <f t="shared" si="188"/>
        <v>3.7499999999999999E-2</v>
      </c>
      <c r="U1528" s="1">
        <v>81</v>
      </c>
      <c r="V1528" s="1" t="str">
        <f t="shared" si="189"/>
        <v>Moderate-delay</v>
      </c>
      <c r="W1528" s="1">
        <v>883.03</v>
      </c>
      <c r="X1528" s="1" t="s">
        <v>31</v>
      </c>
      <c r="Y1528" s="1">
        <v>5</v>
      </c>
      <c r="Z1528" s="1" t="s">
        <v>32</v>
      </c>
      <c r="AA1528" s="1">
        <v>32.799999999999997</v>
      </c>
      <c r="AB1528" s="1">
        <v>45091.147524595399</v>
      </c>
      <c r="AC1528" s="1" t="s">
        <v>33</v>
      </c>
      <c r="AD1528" s="1">
        <v>3.05</v>
      </c>
      <c r="AE1528" s="1">
        <v>59109.38</v>
      </c>
      <c r="AF1528" s="1">
        <v>56520.480000000003</v>
      </c>
      <c r="AG1528" s="6">
        <f t="shared" si="190"/>
        <v>0.95620153687959519</v>
      </c>
      <c r="AH1528">
        <f t="shared" si="191"/>
        <v>-2588.8999999999942</v>
      </c>
    </row>
    <row r="1529" spans="1:34" x14ac:dyDescent="0.3">
      <c r="A1529" s="1" t="s">
        <v>3162</v>
      </c>
      <c r="B1529" s="1" t="s">
        <v>3163</v>
      </c>
      <c r="C1529" s="1">
        <v>52</v>
      </c>
      <c r="D1529" s="1" t="str">
        <f t="shared" si="184"/>
        <v>40-59</v>
      </c>
      <c r="E1529" s="1" t="s">
        <v>36</v>
      </c>
      <c r="F1529" s="1" t="s">
        <v>2661</v>
      </c>
      <c r="G1529" s="1" t="s">
        <v>27</v>
      </c>
      <c r="H1529" s="1" t="s">
        <v>641</v>
      </c>
      <c r="I1529" s="1" t="s">
        <v>305</v>
      </c>
      <c r="J1529" s="1" t="s">
        <v>152</v>
      </c>
      <c r="K1529" s="1" t="str">
        <f t="shared" si="185"/>
        <v>FRA - HND</v>
      </c>
      <c r="L1529" s="1">
        <v>8777</v>
      </c>
      <c r="M1529" s="1" t="str">
        <f t="shared" si="186"/>
        <v>Moderate-haul</v>
      </c>
      <c r="N1529" s="2">
        <v>0.64475694444444442</v>
      </c>
      <c r="O1529" s="2">
        <v>5.1006944444444445E-2</v>
      </c>
      <c r="P1529" s="3">
        <v>45659</v>
      </c>
      <c r="Q1529" s="2">
        <v>0.6822569444444444</v>
      </c>
      <c r="R1529" s="2">
        <v>8.8506944444444444E-2</v>
      </c>
      <c r="S1529" s="2">
        <f t="shared" si="187"/>
        <v>3.7499999999999978E-2</v>
      </c>
      <c r="T1529" s="2">
        <f t="shared" si="188"/>
        <v>3.7499999999999999E-2</v>
      </c>
      <c r="U1529" s="1">
        <v>81</v>
      </c>
      <c r="V1529" s="1" t="str">
        <f t="shared" si="189"/>
        <v>Moderate-delay</v>
      </c>
      <c r="W1529" s="1">
        <v>145.56</v>
      </c>
      <c r="X1529" s="1" t="s">
        <v>37</v>
      </c>
      <c r="Y1529" s="1">
        <v>5</v>
      </c>
      <c r="Z1529" s="1" t="s">
        <v>42</v>
      </c>
      <c r="AA1529" s="1">
        <v>170.13</v>
      </c>
      <c r="AB1529" s="1">
        <v>44539.788635414297</v>
      </c>
      <c r="AC1529" s="1" t="s">
        <v>39</v>
      </c>
      <c r="AD1529" s="1">
        <v>4.04</v>
      </c>
      <c r="AE1529" s="1">
        <v>58447.75</v>
      </c>
      <c r="AF1529" s="1">
        <v>9349.8700000000008</v>
      </c>
      <c r="AG1529" s="6">
        <f t="shared" si="190"/>
        <v>0.1599697165416975</v>
      </c>
      <c r="AH1529">
        <f t="shared" si="191"/>
        <v>-49097.88</v>
      </c>
    </row>
    <row r="1530" spans="1:34" x14ac:dyDescent="0.3">
      <c r="A1530" s="1" t="s">
        <v>3164</v>
      </c>
      <c r="B1530" s="1" t="s">
        <v>3165</v>
      </c>
      <c r="C1530" s="1">
        <v>49</v>
      </c>
      <c r="D1530" s="1" t="str">
        <f t="shared" si="184"/>
        <v>40-59</v>
      </c>
      <c r="E1530" s="1" t="s">
        <v>36</v>
      </c>
      <c r="F1530" s="1" t="s">
        <v>2661</v>
      </c>
      <c r="G1530" s="1" t="s">
        <v>45</v>
      </c>
      <c r="H1530" s="1" t="s">
        <v>650</v>
      </c>
      <c r="I1530" s="1" t="s">
        <v>404</v>
      </c>
      <c r="J1530" s="1" t="s">
        <v>171</v>
      </c>
      <c r="K1530" s="1" t="str">
        <f t="shared" si="185"/>
        <v>SIN - CAN</v>
      </c>
      <c r="L1530" s="1">
        <v>5397</v>
      </c>
      <c r="M1530" s="1" t="str">
        <f t="shared" si="186"/>
        <v>Moderate-haul</v>
      </c>
      <c r="N1530" s="2">
        <v>0.62945601851851851</v>
      </c>
      <c r="O1530" s="2">
        <v>0.87876157407407407</v>
      </c>
      <c r="P1530" s="3">
        <v>45662</v>
      </c>
      <c r="Q1530" s="2">
        <v>0.63848379629629626</v>
      </c>
      <c r="R1530" s="2">
        <v>0.88778935185185182</v>
      </c>
      <c r="S1530" s="2">
        <f t="shared" si="187"/>
        <v>9.0277777777777457E-3</v>
      </c>
      <c r="T1530" s="2">
        <f t="shared" si="188"/>
        <v>9.0277777777777457E-3</v>
      </c>
      <c r="U1530" s="1">
        <v>13</v>
      </c>
      <c r="V1530" s="1" t="str">
        <f t="shared" si="189"/>
        <v>On-time</v>
      </c>
      <c r="W1530" s="1">
        <v>522.86</v>
      </c>
      <c r="X1530" s="1" t="s">
        <v>53</v>
      </c>
      <c r="Y1530" s="1">
        <v>5</v>
      </c>
      <c r="Z1530" s="1" t="s">
        <v>46</v>
      </c>
      <c r="AA1530" s="1">
        <v>100.4</v>
      </c>
      <c r="AB1530" s="1">
        <v>27820.936859707101</v>
      </c>
      <c r="AC1530" s="1" t="s">
        <v>33</v>
      </c>
      <c r="AD1530" s="1">
        <v>3.01</v>
      </c>
      <c r="AE1530" s="1">
        <v>38385.120000000003</v>
      </c>
      <c r="AF1530" s="1">
        <v>33483.120000000003</v>
      </c>
      <c r="AG1530" s="6">
        <f t="shared" si="190"/>
        <v>0.87229426402731058</v>
      </c>
      <c r="AH1530">
        <f t="shared" si="191"/>
        <v>-4902</v>
      </c>
    </row>
    <row r="1531" spans="1:34" x14ac:dyDescent="0.3">
      <c r="A1531" s="1" t="s">
        <v>3166</v>
      </c>
      <c r="B1531" s="1" t="s">
        <v>3167</v>
      </c>
      <c r="C1531" s="1">
        <v>73</v>
      </c>
      <c r="D1531" s="1" t="str">
        <f t="shared" si="184"/>
        <v>70-80</v>
      </c>
      <c r="E1531" s="1" t="s">
        <v>25</v>
      </c>
      <c r="F1531" s="1" t="s">
        <v>2661</v>
      </c>
      <c r="G1531" s="1" t="s">
        <v>45</v>
      </c>
      <c r="H1531" s="1" t="s">
        <v>650</v>
      </c>
      <c r="I1531" s="1" t="s">
        <v>404</v>
      </c>
      <c r="J1531" s="1" t="s">
        <v>171</v>
      </c>
      <c r="K1531" s="1" t="str">
        <f t="shared" si="185"/>
        <v>SIN - CAN</v>
      </c>
      <c r="L1531" s="1">
        <v>5397</v>
      </c>
      <c r="M1531" s="1" t="str">
        <f t="shared" si="186"/>
        <v>Moderate-haul</v>
      </c>
      <c r="N1531" s="2">
        <v>0.62945601851851851</v>
      </c>
      <c r="O1531" s="2">
        <v>0.87876157407407407</v>
      </c>
      <c r="P1531" s="3">
        <v>45670</v>
      </c>
      <c r="Q1531" s="2">
        <v>0.63848379629629626</v>
      </c>
      <c r="R1531" s="2">
        <v>0.88778935185185182</v>
      </c>
      <c r="S1531" s="2">
        <f t="shared" si="187"/>
        <v>9.0277777777777457E-3</v>
      </c>
      <c r="T1531" s="2">
        <f t="shared" si="188"/>
        <v>9.0277777777777457E-3</v>
      </c>
      <c r="U1531" s="1">
        <v>13</v>
      </c>
      <c r="V1531" s="1" t="str">
        <f t="shared" si="189"/>
        <v>On-time</v>
      </c>
      <c r="W1531" s="1">
        <v>872.64</v>
      </c>
      <c r="X1531" s="1" t="s">
        <v>37</v>
      </c>
      <c r="Y1531" s="1">
        <v>5</v>
      </c>
      <c r="Z1531" s="1" t="s">
        <v>80</v>
      </c>
      <c r="AA1531" s="1">
        <v>179.86</v>
      </c>
      <c r="AB1531" s="1">
        <v>28061.238687630299</v>
      </c>
      <c r="AC1531" s="1" t="s">
        <v>33</v>
      </c>
      <c r="AD1531" s="1">
        <v>4.22</v>
      </c>
      <c r="AE1531" s="1">
        <v>38673.49</v>
      </c>
      <c r="AF1531" s="1">
        <v>55884.93</v>
      </c>
      <c r="AG1531" s="6">
        <f t="shared" si="190"/>
        <v>1.4450449131950596</v>
      </c>
      <c r="AH1531">
        <f t="shared" si="191"/>
        <v>17211.440000000002</v>
      </c>
    </row>
    <row r="1532" spans="1:34" x14ac:dyDescent="0.3">
      <c r="A1532" s="1" t="s">
        <v>3168</v>
      </c>
      <c r="B1532" s="1" t="s">
        <v>3169</v>
      </c>
      <c r="C1532" s="1">
        <v>61</v>
      </c>
      <c r="D1532" s="1" t="str">
        <f t="shared" si="184"/>
        <v>60-69</v>
      </c>
      <c r="E1532" s="1" t="s">
        <v>25</v>
      </c>
      <c r="F1532" s="1" t="s">
        <v>2661</v>
      </c>
      <c r="G1532" s="1" t="s">
        <v>45</v>
      </c>
      <c r="H1532" s="1" t="s">
        <v>650</v>
      </c>
      <c r="I1532" s="1" t="s">
        <v>404</v>
      </c>
      <c r="J1532" s="1" t="s">
        <v>171</v>
      </c>
      <c r="K1532" s="1" t="str">
        <f t="shared" si="185"/>
        <v>SIN - CAN</v>
      </c>
      <c r="L1532" s="1">
        <v>5397</v>
      </c>
      <c r="M1532" s="1" t="str">
        <f t="shared" si="186"/>
        <v>Moderate-haul</v>
      </c>
      <c r="N1532" s="2">
        <v>0.62945601851851851</v>
      </c>
      <c r="O1532" s="2">
        <v>0.87876157407407407</v>
      </c>
      <c r="P1532" s="3">
        <v>45672</v>
      </c>
      <c r="Q1532" s="2">
        <v>0.63848379629629626</v>
      </c>
      <c r="R1532" s="2">
        <v>0.88778935185185182</v>
      </c>
      <c r="S1532" s="2">
        <f t="shared" si="187"/>
        <v>9.0277777777777457E-3</v>
      </c>
      <c r="T1532" s="2">
        <f t="shared" si="188"/>
        <v>9.0277777777777457E-3</v>
      </c>
      <c r="U1532" s="1">
        <v>13</v>
      </c>
      <c r="V1532" s="1" t="str">
        <f t="shared" si="189"/>
        <v>On-time</v>
      </c>
      <c r="W1532" s="1">
        <v>339.42</v>
      </c>
      <c r="X1532" s="1" t="s">
        <v>53</v>
      </c>
      <c r="Y1532" s="1">
        <v>5</v>
      </c>
      <c r="Z1532" s="1" t="s">
        <v>42</v>
      </c>
      <c r="AA1532" s="1">
        <v>119.77</v>
      </c>
      <c r="AB1532" s="1">
        <v>28049.820295337599</v>
      </c>
      <c r="AC1532" s="1" t="s">
        <v>39</v>
      </c>
      <c r="AD1532" s="1">
        <v>3.68</v>
      </c>
      <c r="AE1532" s="1">
        <v>38659.78</v>
      </c>
      <c r="AF1532" s="1">
        <v>21746.83</v>
      </c>
      <c r="AG1532" s="6">
        <f t="shared" si="190"/>
        <v>0.56251820367317151</v>
      </c>
      <c r="AH1532">
        <f t="shared" si="191"/>
        <v>-16912.949999999997</v>
      </c>
    </row>
    <row r="1533" spans="1:34" x14ac:dyDescent="0.3">
      <c r="A1533" s="1" t="s">
        <v>3170</v>
      </c>
      <c r="B1533" s="1" t="s">
        <v>3171</v>
      </c>
      <c r="C1533" s="1">
        <v>48</v>
      </c>
      <c r="D1533" s="1" t="str">
        <f t="shared" si="184"/>
        <v>40-59</v>
      </c>
      <c r="E1533" s="1" t="s">
        <v>36</v>
      </c>
      <c r="F1533" s="1" t="s">
        <v>2661</v>
      </c>
      <c r="G1533" s="1" t="s">
        <v>27</v>
      </c>
      <c r="H1533" s="1" t="s">
        <v>650</v>
      </c>
      <c r="I1533" s="1" t="s">
        <v>404</v>
      </c>
      <c r="J1533" s="1" t="s">
        <v>171</v>
      </c>
      <c r="K1533" s="1" t="str">
        <f t="shared" si="185"/>
        <v>SIN - CAN</v>
      </c>
      <c r="L1533" s="1">
        <v>5397</v>
      </c>
      <c r="M1533" s="1" t="str">
        <f t="shared" si="186"/>
        <v>Moderate-haul</v>
      </c>
      <c r="N1533" s="2">
        <v>0.62945601851851851</v>
      </c>
      <c r="O1533" s="2">
        <v>0.87876157407407407</v>
      </c>
      <c r="P1533" s="3">
        <v>45663</v>
      </c>
      <c r="Q1533" s="2">
        <v>0.63848379629629626</v>
      </c>
      <c r="R1533" s="2">
        <v>0.88778935185185182</v>
      </c>
      <c r="S1533" s="2">
        <f t="shared" si="187"/>
        <v>9.0277777777777457E-3</v>
      </c>
      <c r="T1533" s="2">
        <f t="shared" si="188"/>
        <v>9.0277777777777457E-3</v>
      </c>
      <c r="U1533" s="1">
        <v>13</v>
      </c>
      <c r="V1533" s="1" t="str">
        <f t="shared" si="189"/>
        <v>On-time</v>
      </c>
      <c r="W1533" s="1">
        <v>853.68</v>
      </c>
      <c r="X1533" s="1" t="s">
        <v>53</v>
      </c>
      <c r="Y1533" s="1">
        <v>5</v>
      </c>
      <c r="Z1533" s="1" t="s">
        <v>80</v>
      </c>
      <c r="AA1533" s="1">
        <v>75.260000000000005</v>
      </c>
      <c r="AB1533" s="1">
        <v>28431.562179951601</v>
      </c>
      <c r="AC1533" s="1" t="s">
        <v>39</v>
      </c>
      <c r="AD1533" s="1">
        <v>4.91</v>
      </c>
      <c r="AE1533" s="1">
        <v>39117.870000000003</v>
      </c>
      <c r="AF1533" s="1">
        <v>54650.57</v>
      </c>
      <c r="AG1533" s="6">
        <f t="shared" si="190"/>
        <v>1.397074278328549</v>
      </c>
      <c r="AH1533">
        <f t="shared" si="191"/>
        <v>15532.699999999997</v>
      </c>
    </row>
    <row r="1534" spans="1:34" x14ac:dyDescent="0.3">
      <c r="A1534" s="1" t="s">
        <v>3172</v>
      </c>
      <c r="B1534" s="1" t="s">
        <v>3173</v>
      </c>
      <c r="C1534" s="1">
        <v>45</v>
      </c>
      <c r="D1534" s="1" t="str">
        <f t="shared" si="184"/>
        <v>40-59</v>
      </c>
      <c r="E1534" s="1" t="s">
        <v>36</v>
      </c>
      <c r="F1534" s="1" t="s">
        <v>2661</v>
      </c>
      <c r="G1534" s="1" t="s">
        <v>27</v>
      </c>
      <c r="H1534" s="1" t="s">
        <v>650</v>
      </c>
      <c r="I1534" s="1" t="s">
        <v>404</v>
      </c>
      <c r="J1534" s="1" t="s">
        <v>171</v>
      </c>
      <c r="K1534" s="1" t="str">
        <f t="shared" si="185"/>
        <v>SIN - CAN</v>
      </c>
      <c r="L1534" s="1">
        <v>5397</v>
      </c>
      <c r="M1534" s="1" t="str">
        <f t="shared" si="186"/>
        <v>Moderate-haul</v>
      </c>
      <c r="N1534" s="2">
        <v>0.62945601851851851</v>
      </c>
      <c r="O1534" s="2">
        <v>0.87876157407407407</v>
      </c>
      <c r="P1534" s="3">
        <v>45665</v>
      </c>
      <c r="Q1534" s="2">
        <v>0.63848379629629626</v>
      </c>
      <c r="R1534" s="2">
        <v>0.88778935185185182</v>
      </c>
      <c r="S1534" s="2">
        <f t="shared" si="187"/>
        <v>9.0277777777777457E-3</v>
      </c>
      <c r="T1534" s="2">
        <f t="shared" si="188"/>
        <v>9.0277777777777457E-3</v>
      </c>
      <c r="U1534" s="1">
        <v>13</v>
      </c>
      <c r="V1534" s="1" t="str">
        <f t="shared" si="189"/>
        <v>On-time</v>
      </c>
      <c r="W1534" s="1">
        <v>93.51</v>
      </c>
      <c r="X1534" s="1" t="s">
        <v>31</v>
      </c>
      <c r="Y1534" s="1">
        <v>5</v>
      </c>
      <c r="Z1534" s="1" t="s">
        <v>46</v>
      </c>
      <c r="AA1534" s="1">
        <v>36.76</v>
      </c>
      <c r="AB1534" s="1">
        <v>28230.2247725907</v>
      </c>
      <c r="AC1534" s="1" t="s">
        <v>39</v>
      </c>
      <c r="AD1534" s="1">
        <v>4.2699999999999996</v>
      </c>
      <c r="AE1534" s="1">
        <v>38876.269999999997</v>
      </c>
      <c r="AF1534" s="1">
        <v>5991.99</v>
      </c>
      <c r="AG1534" s="6">
        <f t="shared" si="190"/>
        <v>0.15412975576103366</v>
      </c>
      <c r="AH1534">
        <f t="shared" si="191"/>
        <v>-32884.28</v>
      </c>
    </row>
    <row r="1535" spans="1:34" x14ac:dyDescent="0.3">
      <c r="A1535" s="1" t="s">
        <v>3174</v>
      </c>
      <c r="B1535" s="1" t="s">
        <v>3175</v>
      </c>
      <c r="C1535" s="1">
        <v>63</v>
      </c>
      <c r="D1535" s="1" t="str">
        <f t="shared" si="184"/>
        <v>60-69</v>
      </c>
      <c r="E1535" s="1" t="s">
        <v>25</v>
      </c>
      <c r="F1535" s="1" t="s">
        <v>2661</v>
      </c>
      <c r="G1535" s="1" t="s">
        <v>27</v>
      </c>
      <c r="H1535" s="1" t="s">
        <v>650</v>
      </c>
      <c r="I1535" s="1" t="s">
        <v>404</v>
      </c>
      <c r="J1535" s="1" t="s">
        <v>171</v>
      </c>
      <c r="K1535" s="1" t="str">
        <f t="shared" si="185"/>
        <v>SIN - CAN</v>
      </c>
      <c r="L1535" s="1">
        <v>5397</v>
      </c>
      <c r="M1535" s="1" t="str">
        <f t="shared" si="186"/>
        <v>Moderate-haul</v>
      </c>
      <c r="N1535" s="2">
        <v>0.62945601851851851</v>
      </c>
      <c r="O1535" s="2">
        <v>0.87876157407407407</v>
      </c>
      <c r="P1535" s="3">
        <v>45660</v>
      </c>
      <c r="Q1535" s="2">
        <v>0.63848379629629626</v>
      </c>
      <c r="R1535" s="2">
        <v>0.88778935185185182</v>
      </c>
      <c r="S1535" s="2">
        <f t="shared" si="187"/>
        <v>9.0277777777777457E-3</v>
      </c>
      <c r="T1535" s="2">
        <f t="shared" si="188"/>
        <v>9.0277777777777457E-3</v>
      </c>
      <c r="U1535" s="1">
        <v>13</v>
      </c>
      <c r="V1535" s="1" t="str">
        <f t="shared" si="189"/>
        <v>On-time</v>
      </c>
      <c r="W1535" s="1">
        <v>1034.3499999999999</v>
      </c>
      <c r="X1535" s="1" t="s">
        <v>53</v>
      </c>
      <c r="Y1535" s="1">
        <v>5</v>
      </c>
      <c r="Z1535" s="1" t="s">
        <v>46</v>
      </c>
      <c r="AA1535" s="1">
        <v>30.39</v>
      </c>
      <c r="AB1535" s="1">
        <v>27900.1952900822</v>
      </c>
      <c r="AC1535" s="1" t="s">
        <v>39</v>
      </c>
      <c r="AD1535" s="1">
        <v>4.46</v>
      </c>
      <c r="AE1535" s="1">
        <v>38480.230000000003</v>
      </c>
      <c r="AF1535" s="1">
        <v>66204.479999999996</v>
      </c>
      <c r="AG1535" s="6">
        <f t="shared" si="190"/>
        <v>1.7204803609541832</v>
      </c>
      <c r="AH1535">
        <f t="shared" si="191"/>
        <v>27724.249999999993</v>
      </c>
    </row>
    <row r="1536" spans="1:34" x14ac:dyDescent="0.3">
      <c r="A1536" s="1" t="s">
        <v>3176</v>
      </c>
      <c r="B1536" s="1" t="s">
        <v>3177</v>
      </c>
      <c r="C1536" s="1">
        <v>59</v>
      </c>
      <c r="D1536" s="1" t="str">
        <f t="shared" si="184"/>
        <v>40-59</v>
      </c>
      <c r="E1536" s="1" t="s">
        <v>25</v>
      </c>
      <c r="F1536" s="1" t="s">
        <v>2661</v>
      </c>
      <c r="G1536" s="1" t="s">
        <v>27</v>
      </c>
      <c r="H1536" s="1" t="s">
        <v>663</v>
      </c>
      <c r="I1536" s="1" t="s">
        <v>112</v>
      </c>
      <c r="J1536" s="1" t="s">
        <v>171</v>
      </c>
      <c r="K1536" s="1" t="str">
        <f t="shared" si="185"/>
        <v>IST - CAN</v>
      </c>
      <c r="L1536" s="1">
        <v>13423</v>
      </c>
      <c r="M1536" s="1" t="str">
        <f t="shared" si="186"/>
        <v>Long-haul</v>
      </c>
      <c r="N1536" s="2">
        <v>0.50684027777777774</v>
      </c>
      <c r="O1536" s="2">
        <v>0.12767361111111111</v>
      </c>
      <c r="P1536" s="3">
        <v>45670</v>
      </c>
      <c r="Q1536" s="2">
        <v>0.51447916666666671</v>
      </c>
      <c r="R1536" s="2">
        <v>0.1353125</v>
      </c>
      <c r="S1536" s="2">
        <f t="shared" si="187"/>
        <v>7.6388888888889728E-3</v>
      </c>
      <c r="T1536" s="2">
        <f t="shared" si="188"/>
        <v>7.6388888888888895E-3</v>
      </c>
      <c r="U1536" s="1">
        <v>11</v>
      </c>
      <c r="V1536" s="1" t="str">
        <f t="shared" si="189"/>
        <v>On-time</v>
      </c>
      <c r="W1536" s="1">
        <v>561.07000000000005</v>
      </c>
      <c r="X1536" s="1" t="s">
        <v>37</v>
      </c>
      <c r="Y1536" s="1">
        <v>5</v>
      </c>
      <c r="Z1536" s="1" t="s">
        <v>80</v>
      </c>
      <c r="AA1536" s="1">
        <v>87.23</v>
      </c>
      <c r="AB1536" s="1">
        <v>68010.502542046204</v>
      </c>
      <c r="AC1536" s="1" t="s">
        <v>39</v>
      </c>
      <c r="AD1536" s="1">
        <v>4.16</v>
      </c>
      <c r="AE1536" s="1">
        <v>86612.6</v>
      </c>
      <c r="AF1536" s="1">
        <v>35925.93</v>
      </c>
      <c r="AG1536" s="6">
        <f t="shared" si="190"/>
        <v>0.41478872588976662</v>
      </c>
      <c r="AH1536">
        <f t="shared" si="191"/>
        <v>-50686.670000000006</v>
      </c>
    </row>
    <row r="1537" spans="1:34" x14ac:dyDescent="0.3">
      <c r="A1537" s="1" t="s">
        <v>3178</v>
      </c>
      <c r="B1537" s="1" t="s">
        <v>3179</v>
      </c>
      <c r="C1537" s="1">
        <v>73</v>
      </c>
      <c r="D1537" s="1" t="str">
        <f t="shared" si="184"/>
        <v>70-80</v>
      </c>
      <c r="E1537" s="1" t="s">
        <v>25</v>
      </c>
      <c r="F1537" s="1" t="s">
        <v>2661</v>
      </c>
      <c r="G1537" s="1" t="s">
        <v>27</v>
      </c>
      <c r="H1537" s="1" t="s">
        <v>663</v>
      </c>
      <c r="I1537" s="1" t="s">
        <v>112</v>
      </c>
      <c r="J1537" s="1" t="s">
        <v>171</v>
      </c>
      <c r="K1537" s="1" t="str">
        <f t="shared" si="185"/>
        <v>IST - CAN</v>
      </c>
      <c r="L1537" s="1">
        <v>13423</v>
      </c>
      <c r="M1537" s="1" t="str">
        <f t="shared" si="186"/>
        <v>Long-haul</v>
      </c>
      <c r="N1537" s="2">
        <v>0.50684027777777774</v>
      </c>
      <c r="O1537" s="2">
        <v>0.12767361111111111</v>
      </c>
      <c r="P1537" s="3">
        <v>45660</v>
      </c>
      <c r="Q1537" s="2">
        <v>0.51447916666666671</v>
      </c>
      <c r="R1537" s="2">
        <v>0.1353125</v>
      </c>
      <c r="S1537" s="2">
        <f t="shared" si="187"/>
        <v>7.6388888888889728E-3</v>
      </c>
      <c r="T1537" s="2">
        <f t="shared" si="188"/>
        <v>7.6388888888888895E-3</v>
      </c>
      <c r="U1537" s="1">
        <v>11</v>
      </c>
      <c r="V1537" s="1" t="str">
        <f t="shared" si="189"/>
        <v>On-time</v>
      </c>
      <c r="W1537" s="1">
        <v>1265.18</v>
      </c>
      <c r="X1537" s="1" t="s">
        <v>37</v>
      </c>
      <c r="Y1537" s="1">
        <v>5</v>
      </c>
      <c r="Z1537" s="1" t="s">
        <v>42</v>
      </c>
      <c r="AA1537" s="1">
        <v>94.62</v>
      </c>
      <c r="AB1537" s="1">
        <v>68148.948164079804</v>
      </c>
      <c r="AC1537" s="1" t="s">
        <v>39</v>
      </c>
      <c r="AD1537" s="1">
        <v>4.04</v>
      </c>
      <c r="AE1537" s="1">
        <v>86778.74</v>
      </c>
      <c r="AF1537" s="1">
        <v>80990.44</v>
      </c>
      <c r="AG1537" s="6">
        <f t="shared" si="190"/>
        <v>0.93329817879356158</v>
      </c>
      <c r="AH1537">
        <f t="shared" si="191"/>
        <v>-5788.3000000000029</v>
      </c>
    </row>
    <row r="1538" spans="1:34" x14ac:dyDescent="0.3">
      <c r="A1538" s="1" t="s">
        <v>3180</v>
      </c>
      <c r="B1538" s="1" t="s">
        <v>3181</v>
      </c>
      <c r="C1538" s="1">
        <v>18</v>
      </c>
      <c r="D1538" s="1" t="str">
        <f t="shared" si="184"/>
        <v>18-29</v>
      </c>
      <c r="E1538" s="1" t="s">
        <v>25</v>
      </c>
      <c r="F1538" s="1" t="s">
        <v>2661</v>
      </c>
      <c r="G1538" s="1" t="s">
        <v>45</v>
      </c>
      <c r="H1538" s="1" t="s">
        <v>663</v>
      </c>
      <c r="I1538" s="1" t="s">
        <v>112</v>
      </c>
      <c r="J1538" s="1" t="s">
        <v>171</v>
      </c>
      <c r="K1538" s="1" t="str">
        <f t="shared" si="185"/>
        <v>IST - CAN</v>
      </c>
      <c r="L1538" s="1">
        <v>13423</v>
      </c>
      <c r="M1538" s="1" t="str">
        <f t="shared" si="186"/>
        <v>Long-haul</v>
      </c>
      <c r="N1538" s="2">
        <v>0.50684027777777774</v>
      </c>
      <c r="O1538" s="2">
        <v>0.12767361111111111</v>
      </c>
      <c r="P1538" s="3">
        <v>45668</v>
      </c>
      <c r="Q1538" s="2">
        <v>0.51447916666666671</v>
      </c>
      <c r="R1538" s="2">
        <v>0.1353125</v>
      </c>
      <c r="S1538" s="2">
        <f t="shared" si="187"/>
        <v>7.6388888888889728E-3</v>
      </c>
      <c r="T1538" s="2">
        <f t="shared" si="188"/>
        <v>7.6388888888888895E-3</v>
      </c>
      <c r="U1538" s="1">
        <v>11</v>
      </c>
      <c r="V1538" s="1" t="str">
        <f t="shared" si="189"/>
        <v>On-time</v>
      </c>
      <c r="W1538" s="1">
        <v>482.46</v>
      </c>
      <c r="X1538" s="1" t="s">
        <v>53</v>
      </c>
      <c r="Y1538" s="1">
        <v>5</v>
      </c>
      <c r="Z1538" s="1" t="s">
        <v>38</v>
      </c>
      <c r="AA1538" s="1">
        <v>53.16</v>
      </c>
      <c r="AB1538" s="1">
        <v>67868.559056141195</v>
      </c>
      <c r="AC1538" s="1" t="s">
        <v>33</v>
      </c>
      <c r="AD1538" s="1">
        <v>3.02</v>
      </c>
      <c r="AE1538" s="1">
        <v>86442.27</v>
      </c>
      <c r="AF1538" s="1">
        <v>30888.07</v>
      </c>
      <c r="AG1538" s="6">
        <f t="shared" si="190"/>
        <v>0.35732599340577242</v>
      </c>
      <c r="AH1538">
        <f t="shared" si="191"/>
        <v>-55554.200000000004</v>
      </c>
    </row>
    <row r="1539" spans="1:34" x14ac:dyDescent="0.3">
      <c r="A1539" s="4" t="s">
        <v>3182</v>
      </c>
      <c r="B1539" s="1" t="s">
        <v>3183</v>
      </c>
      <c r="C1539" s="1">
        <v>73</v>
      </c>
      <c r="D1539" s="1" t="str">
        <f t="shared" ref="D1539:D1602" si="192">_xlfn.IFS(C1539&lt;=29,"18-29",C1539&lt;=39,"30-39",C1539&lt;=59,"40-59",C1539&lt;=69,"60-69",C1539&lt;=79,"70-80")</f>
        <v>70-80</v>
      </c>
      <c r="E1539" s="1" t="s">
        <v>36</v>
      </c>
      <c r="F1539" s="1" t="s">
        <v>2661</v>
      </c>
      <c r="G1539" s="1" t="s">
        <v>27</v>
      </c>
      <c r="H1539" s="1" t="s">
        <v>663</v>
      </c>
      <c r="I1539" s="1" t="s">
        <v>112</v>
      </c>
      <c r="J1539" s="1" t="s">
        <v>171</v>
      </c>
      <c r="K1539" s="1" t="str">
        <f t="shared" ref="K1539:K1602" si="193">CONCATENATE(I1539," - ",J1539)</f>
        <v>IST - CAN</v>
      </c>
      <c r="L1539" s="1">
        <v>13423</v>
      </c>
      <c r="M1539" s="1" t="str">
        <f t="shared" ref="M1539:M1602" si="194">_xlfn.IFS(L1539&lt;=4000,"Short-haul ",L1539&lt;=9000,"Moderate-haul",L1539&gt;9000,"Long-haul")</f>
        <v>Long-haul</v>
      </c>
      <c r="N1539" s="2">
        <v>0.50684027777777774</v>
      </c>
      <c r="O1539" s="2">
        <v>0.12767361111111111</v>
      </c>
      <c r="P1539" s="3">
        <v>45671</v>
      </c>
      <c r="Q1539" s="2">
        <v>0.51447916666666671</v>
      </c>
      <c r="R1539" s="2">
        <v>0.1353125</v>
      </c>
      <c r="S1539" s="2">
        <f t="shared" ref="S1539:S1602" si="195">MOD(Q1539-N1539,1)</f>
        <v>7.6388888888889728E-3</v>
      </c>
      <c r="T1539" s="2">
        <f t="shared" ref="T1539:T1602" si="196">MOD(R1539-O1539,1)</f>
        <v>7.6388888888888895E-3</v>
      </c>
      <c r="U1539" s="1">
        <v>11</v>
      </c>
      <c r="V1539" s="1" t="str">
        <f t="shared" ref="V1539:V1602" si="197">_xlfn.IFS(U1539&lt;=30,"On-time",U1539&lt;=120,"Moderate-delay",U1539&gt;120,"Severe-delay")</f>
        <v>On-time</v>
      </c>
      <c r="W1539" s="1">
        <v>385.84</v>
      </c>
      <c r="X1539" s="1" t="s">
        <v>53</v>
      </c>
      <c r="Y1539" s="1">
        <v>5</v>
      </c>
      <c r="Z1539" s="1" t="s">
        <v>32</v>
      </c>
      <c r="AA1539" s="1">
        <v>13.45</v>
      </c>
      <c r="AB1539" s="1">
        <v>67703.214515543004</v>
      </c>
      <c r="AC1539" s="1" t="s">
        <v>39</v>
      </c>
      <c r="AD1539" s="1">
        <v>3.1</v>
      </c>
      <c r="AE1539" s="1">
        <v>86243.86</v>
      </c>
      <c r="AF1539" s="1">
        <v>24696.45</v>
      </c>
      <c r="AG1539" s="6">
        <f t="shared" ref="AG1539:AG1602" si="198">AF1539/AE1539</f>
        <v>0.28635603740370619</v>
      </c>
      <c r="AH1539">
        <f t="shared" ref="AH1539:AH1602" si="199">AF1539-AE1539</f>
        <v>-61547.41</v>
      </c>
    </row>
    <row r="1540" spans="1:34" x14ac:dyDescent="0.3">
      <c r="A1540" s="1" t="s">
        <v>3184</v>
      </c>
      <c r="B1540" s="1" t="s">
        <v>3185</v>
      </c>
      <c r="C1540" s="1">
        <v>52</v>
      </c>
      <c r="D1540" s="1" t="str">
        <f t="shared" si="192"/>
        <v>40-59</v>
      </c>
      <c r="E1540" s="1" t="s">
        <v>36</v>
      </c>
      <c r="F1540" s="1" t="s">
        <v>2661</v>
      </c>
      <c r="G1540" s="1" t="s">
        <v>27</v>
      </c>
      <c r="H1540" s="1" t="s">
        <v>674</v>
      </c>
      <c r="I1540" s="1" t="s">
        <v>73</v>
      </c>
      <c r="J1540" s="1" t="s">
        <v>230</v>
      </c>
      <c r="K1540" s="1" t="str">
        <f t="shared" si="193"/>
        <v>ATL - DFW</v>
      </c>
      <c r="L1540" s="1">
        <v>8799</v>
      </c>
      <c r="M1540" s="1" t="str">
        <f t="shared" si="194"/>
        <v>Moderate-haul</v>
      </c>
      <c r="N1540" s="2">
        <v>0.53412037037037041</v>
      </c>
      <c r="O1540" s="2">
        <v>0.94106481481481485</v>
      </c>
      <c r="P1540" s="3">
        <v>45670</v>
      </c>
      <c r="Q1540" s="2">
        <v>0.5618981481481482</v>
      </c>
      <c r="R1540" s="2">
        <v>0.96884259259259264</v>
      </c>
      <c r="S1540" s="2">
        <f t="shared" si="195"/>
        <v>2.777777777777779E-2</v>
      </c>
      <c r="T1540" s="2">
        <f t="shared" si="196"/>
        <v>2.777777777777779E-2</v>
      </c>
      <c r="U1540" s="1">
        <v>40</v>
      </c>
      <c r="V1540" s="1" t="str">
        <f t="shared" si="197"/>
        <v>Moderate-delay</v>
      </c>
      <c r="W1540" s="1">
        <v>1308.74</v>
      </c>
      <c r="X1540" s="1" t="s">
        <v>37</v>
      </c>
      <c r="Y1540" s="1">
        <v>5</v>
      </c>
      <c r="Z1540" s="1" t="s">
        <v>32</v>
      </c>
      <c r="AA1540" s="1">
        <v>153.88999999999999</v>
      </c>
      <c r="AB1540" s="1">
        <v>44991.446536871903</v>
      </c>
      <c r="AC1540" s="1" t="s">
        <v>39</v>
      </c>
      <c r="AD1540" s="1">
        <v>3.69</v>
      </c>
      <c r="AE1540" s="1">
        <v>88484.61</v>
      </c>
      <c r="AF1540" s="1">
        <v>50274.083999999901</v>
      </c>
      <c r="AG1540" s="6">
        <f t="shared" si="198"/>
        <v>0.56816754913650969</v>
      </c>
      <c r="AH1540">
        <f t="shared" si="199"/>
        <v>-38210.5260000001</v>
      </c>
    </row>
    <row r="1541" spans="1:34" x14ac:dyDescent="0.3">
      <c r="A1541" s="1" t="s">
        <v>3186</v>
      </c>
      <c r="B1541" s="1" t="s">
        <v>3187</v>
      </c>
      <c r="C1541" s="1">
        <v>60</v>
      </c>
      <c r="D1541" s="1" t="str">
        <f t="shared" si="192"/>
        <v>60-69</v>
      </c>
      <c r="E1541" s="1" t="s">
        <v>36</v>
      </c>
      <c r="F1541" s="1" t="s">
        <v>2661</v>
      </c>
      <c r="G1541" s="1" t="s">
        <v>45</v>
      </c>
      <c r="H1541" s="1" t="s">
        <v>674</v>
      </c>
      <c r="I1541" s="1" t="s">
        <v>73</v>
      </c>
      <c r="J1541" s="1" t="s">
        <v>230</v>
      </c>
      <c r="K1541" s="1" t="str">
        <f t="shared" si="193"/>
        <v>ATL - DFW</v>
      </c>
      <c r="L1541" s="1">
        <v>8799</v>
      </c>
      <c r="M1541" s="1" t="str">
        <f t="shared" si="194"/>
        <v>Moderate-haul</v>
      </c>
      <c r="N1541" s="2">
        <v>0.53412037037037041</v>
      </c>
      <c r="O1541" s="2">
        <v>0.94106481481481485</v>
      </c>
      <c r="P1541" s="3">
        <v>45671</v>
      </c>
      <c r="Q1541" s="2">
        <v>0.5618981481481482</v>
      </c>
      <c r="R1541" s="2">
        <v>0.96884259259259264</v>
      </c>
      <c r="S1541" s="2">
        <f t="shared" si="195"/>
        <v>2.777777777777779E-2</v>
      </c>
      <c r="T1541" s="2">
        <f t="shared" si="196"/>
        <v>2.777777777777779E-2</v>
      </c>
      <c r="U1541" s="1">
        <v>40</v>
      </c>
      <c r="V1541" s="1" t="str">
        <f t="shared" si="197"/>
        <v>Moderate-delay</v>
      </c>
      <c r="W1541" s="1">
        <v>341.85</v>
      </c>
      <c r="X1541" s="1" t="s">
        <v>31</v>
      </c>
      <c r="Y1541" s="1">
        <v>5</v>
      </c>
      <c r="Z1541" s="1" t="s">
        <v>80</v>
      </c>
      <c r="AA1541" s="1">
        <v>67.63</v>
      </c>
      <c r="AB1541" s="1">
        <v>44852.9920969741</v>
      </c>
      <c r="AC1541" s="1" t="s">
        <v>33</v>
      </c>
      <c r="AD1541" s="1">
        <v>3.76</v>
      </c>
      <c r="AE1541" s="1">
        <v>88235.384999999995</v>
      </c>
      <c r="AF1541" s="1">
        <v>13135.157999999999</v>
      </c>
      <c r="AG1541" s="6">
        <f t="shared" si="198"/>
        <v>0.14886497066908022</v>
      </c>
      <c r="AH1541">
        <f t="shared" si="199"/>
        <v>-75100.226999999999</v>
      </c>
    </row>
    <row r="1542" spans="1:34" x14ac:dyDescent="0.3">
      <c r="A1542" s="1" t="s">
        <v>3188</v>
      </c>
      <c r="B1542" s="1" t="s">
        <v>3189</v>
      </c>
      <c r="C1542" s="1">
        <v>35</v>
      </c>
      <c r="D1542" s="1" t="str">
        <f t="shared" si="192"/>
        <v>30-39</v>
      </c>
      <c r="E1542" s="1" t="s">
        <v>36</v>
      </c>
      <c r="F1542" s="1" t="s">
        <v>2661</v>
      </c>
      <c r="G1542" s="1" t="s">
        <v>45</v>
      </c>
      <c r="H1542" s="1" t="s">
        <v>681</v>
      </c>
      <c r="I1542" s="1" t="s">
        <v>153</v>
      </c>
      <c r="J1542" s="1" t="s">
        <v>305</v>
      </c>
      <c r="K1542" s="1" t="str">
        <f t="shared" si="193"/>
        <v>DEN - FRA</v>
      </c>
      <c r="L1542" s="1">
        <v>11194</v>
      </c>
      <c r="M1542" s="1" t="str">
        <f t="shared" si="194"/>
        <v>Long-haul</v>
      </c>
      <c r="N1542" s="2">
        <v>0.16005787037037036</v>
      </c>
      <c r="O1542" s="2">
        <v>0.67811342592592594</v>
      </c>
      <c r="P1542" s="3">
        <v>45662</v>
      </c>
      <c r="Q1542" s="2">
        <v>0.23019675925925925</v>
      </c>
      <c r="R1542" s="2">
        <v>0.7482523148148148</v>
      </c>
      <c r="S1542" s="2">
        <f t="shared" si="195"/>
        <v>7.013888888888889E-2</v>
      </c>
      <c r="T1542" s="2">
        <f t="shared" si="196"/>
        <v>7.0138888888888862E-2</v>
      </c>
      <c r="U1542" s="1">
        <v>101</v>
      </c>
      <c r="V1542" s="1" t="str">
        <f t="shared" si="197"/>
        <v>Moderate-delay</v>
      </c>
      <c r="W1542" s="1">
        <v>1336.76</v>
      </c>
      <c r="X1542" s="1" t="s">
        <v>31</v>
      </c>
      <c r="Y1542" s="1">
        <v>3</v>
      </c>
      <c r="Z1542" s="1" t="s">
        <v>32</v>
      </c>
      <c r="AA1542" s="1">
        <v>158.28</v>
      </c>
      <c r="AB1542" s="1">
        <v>56848.063112450298</v>
      </c>
      <c r="AC1542" s="1" t="s">
        <v>33</v>
      </c>
      <c r="AD1542" s="1">
        <v>4.25</v>
      </c>
      <c r="AE1542" s="1">
        <v>73217.679999999993</v>
      </c>
      <c r="AF1542" s="1">
        <v>85584.3</v>
      </c>
      <c r="AG1542" s="6">
        <f t="shared" si="198"/>
        <v>1.1689021012411211</v>
      </c>
      <c r="AH1542">
        <f t="shared" si="199"/>
        <v>12366.62000000001</v>
      </c>
    </row>
    <row r="1543" spans="1:34" x14ac:dyDescent="0.3">
      <c r="A1543" s="1" t="s">
        <v>3190</v>
      </c>
      <c r="B1543" s="1" t="s">
        <v>3191</v>
      </c>
      <c r="C1543" s="1">
        <v>74</v>
      </c>
      <c r="D1543" s="1" t="str">
        <f t="shared" si="192"/>
        <v>70-80</v>
      </c>
      <c r="E1543" s="1" t="s">
        <v>25</v>
      </c>
      <c r="F1543" s="1" t="s">
        <v>2661</v>
      </c>
      <c r="G1543" s="1" t="s">
        <v>45</v>
      </c>
      <c r="H1543" s="1" t="s">
        <v>681</v>
      </c>
      <c r="I1543" s="1" t="s">
        <v>153</v>
      </c>
      <c r="J1543" s="1" t="s">
        <v>305</v>
      </c>
      <c r="K1543" s="1" t="str">
        <f t="shared" si="193"/>
        <v>DEN - FRA</v>
      </c>
      <c r="L1543" s="1">
        <v>11194</v>
      </c>
      <c r="M1543" s="1" t="str">
        <f t="shared" si="194"/>
        <v>Long-haul</v>
      </c>
      <c r="N1543" s="2">
        <v>0.16005787037037036</v>
      </c>
      <c r="O1543" s="2">
        <v>0.67811342592592594</v>
      </c>
      <c r="P1543" s="3">
        <v>45671</v>
      </c>
      <c r="Q1543" s="2">
        <v>0.23019675925925925</v>
      </c>
      <c r="R1543" s="2">
        <v>0.7482523148148148</v>
      </c>
      <c r="S1543" s="2">
        <f t="shared" si="195"/>
        <v>7.013888888888889E-2</v>
      </c>
      <c r="T1543" s="2">
        <f t="shared" si="196"/>
        <v>7.0138888888888862E-2</v>
      </c>
      <c r="U1543" s="1">
        <v>101</v>
      </c>
      <c r="V1543" s="1" t="str">
        <f t="shared" si="197"/>
        <v>Moderate-delay</v>
      </c>
      <c r="W1543" s="1">
        <v>1202.22</v>
      </c>
      <c r="X1543" s="1" t="s">
        <v>31</v>
      </c>
      <c r="Y1543" s="1">
        <v>5</v>
      </c>
      <c r="Z1543" s="1" t="s">
        <v>38</v>
      </c>
      <c r="AA1543" s="1">
        <v>54.24</v>
      </c>
      <c r="AB1543" s="1">
        <v>56992.799923913299</v>
      </c>
      <c r="AC1543" s="1" t="s">
        <v>33</v>
      </c>
      <c r="AD1543" s="1">
        <v>4.45</v>
      </c>
      <c r="AE1543" s="1">
        <v>73391.360000000001</v>
      </c>
      <c r="AF1543" s="1">
        <v>76952.929999999993</v>
      </c>
      <c r="AG1543" s="6">
        <f t="shared" si="198"/>
        <v>1.0485284643859984</v>
      </c>
      <c r="AH1543">
        <f t="shared" si="199"/>
        <v>3561.5699999999924</v>
      </c>
    </row>
    <row r="1544" spans="1:34" x14ac:dyDescent="0.3">
      <c r="A1544" s="1" t="s">
        <v>3192</v>
      </c>
      <c r="B1544" s="1" t="s">
        <v>3193</v>
      </c>
      <c r="C1544" s="1">
        <v>59</v>
      </c>
      <c r="D1544" s="1" t="str">
        <f t="shared" si="192"/>
        <v>40-59</v>
      </c>
      <c r="E1544" s="1" t="s">
        <v>25</v>
      </c>
      <c r="F1544" s="1" t="s">
        <v>2661</v>
      </c>
      <c r="G1544" s="1" t="s">
        <v>27</v>
      </c>
      <c r="H1544" s="1" t="s">
        <v>688</v>
      </c>
      <c r="I1544" s="1" t="s">
        <v>152</v>
      </c>
      <c r="J1544" s="1" t="s">
        <v>59</v>
      </c>
      <c r="K1544" s="1" t="str">
        <f t="shared" si="193"/>
        <v>HND - BKK</v>
      </c>
      <c r="L1544" s="1">
        <v>4727</v>
      </c>
      <c r="M1544" s="1" t="str">
        <f t="shared" si="194"/>
        <v>Moderate-haul</v>
      </c>
      <c r="N1544" s="2">
        <v>0.73759259259259258</v>
      </c>
      <c r="O1544" s="2">
        <v>0.95634259259259258</v>
      </c>
      <c r="P1544" s="3">
        <v>45663</v>
      </c>
      <c r="Q1544" s="2">
        <v>0.81953703703703706</v>
      </c>
      <c r="R1544" s="2">
        <v>3.8287037037037036E-2</v>
      </c>
      <c r="S1544" s="2">
        <f t="shared" si="195"/>
        <v>8.1944444444444486E-2</v>
      </c>
      <c r="T1544" s="2">
        <f t="shared" si="196"/>
        <v>8.1944444444444486E-2</v>
      </c>
      <c r="U1544" s="1">
        <v>118</v>
      </c>
      <c r="V1544" s="1" t="str">
        <f t="shared" si="197"/>
        <v>Moderate-delay</v>
      </c>
      <c r="W1544" s="1">
        <v>197.35</v>
      </c>
      <c r="X1544" s="1" t="s">
        <v>37</v>
      </c>
      <c r="Y1544" s="1">
        <v>5</v>
      </c>
      <c r="Z1544" s="1" t="s">
        <v>42</v>
      </c>
      <c r="AA1544" s="1">
        <v>92.43</v>
      </c>
      <c r="AB1544" s="1">
        <v>24757.207480747798</v>
      </c>
      <c r="AC1544" s="1" t="s">
        <v>33</v>
      </c>
      <c r="AD1544" s="1">
        <v>3.86</v>
      </c>
      <c r="AE1544" s="1">
        <v>34708.65</v>
      </c>
      <c r="AF1544" s="1">
        <v>12648.89</v>
      </c>
      <c r="AG1544" s="6">
        <f t="shared" si="198"/>
        <v>0.36443048058625155</v>
      </c>
      <c r="AH1544">
        <f t="shared" si="199"/>
        <v>-22059.760000000002</v>
      </c>
    </row>
    <row r="1545" spans="1:34" x14ac:dyDescent="0.3">
      <c r="A1545" s="1" t="s">
        <v>3194</v>
      </c>
      <c r="B1545" s="1" t="s">
        <v>3195</v>
      </c>
      <c r="C1545" s="1">
        <v>49</v>
      </c>
      <c r="D1545" s="1" t="str">
        <f t="shared" si="192"/>
        <v>40-59</v>
      </c>
      <c r="E1545" s="1" t="s">
        <v>36</v>
      </c>
      <c r="F1545" s="1" t="s">
        <v>2661</v>
      </c>
      <c r="G1545" s="1" t="s">
        <v>45</v>
      </c>
      <c r="H1545" s="1" t="s">
        <v>688</v>
      </c>
      <c r="I1545" s="1" t="s">
        <v>152</v>
      </c>
      <c r="J1545" s="1" t="s">
        <v>59</v>
      </c>
      <c r="K1545" s="1" t="str">
        <f t="shared" si="193"/>
        <v>HND - BKK</v>
      </c>
      <c r="L1545" s="1">
        <v>4727</v>
      </c>
      <c r="M1545" s="1" t="str">
        <f t="shared" si="194"/>
        <v>Moderate-haul</v>
      </c>
      <c r="N1545" s="2">
        <v>0.73759259259259258</v>
      </c>
      <c r="O1545" s="2">
        <v>0.95634259259259258</v>
      </c>
      <c r="P1545" s="3">
        <v>45666</v>
      </c>
      <c r="Q1545" s="2">
        <v>0.81953703703703706</v>
      </c>
      <c r="R1545" s="2">
        <v>3.8287037037037036E-2</v>
      </c>
      <c r="S1545" s="2">
        <f t="shared" si="195"/>
        <v>8.1944444444444486E-2</v>
      </c>
      <c r="T1545" s="2">
        <f t="shared" si="196"/>
        <v>8.1944444444444486E-2</v>
      </c>
      <c r="U1545" s="1">
        <v>118</v>
      </c>
      <c r="V1545" s="1" t="str">
        <f t="shared" si="197"/>
        <v>Moderate-delay</v>
      </c>
      <c r="W1545" s="1">
        <v>477.38</v>
      </c>
      <c r="X1545" s="1" t="s">
        <v>37</v>
      </c>
      <c r="Y1545" s="1">
        <v>5</v>
      </c>
      <c r="Z1545" s="1" t="s">
        <v>38</v>
      </c>
      <c r="AA1545" s="1">
        <v>182.5</v>
      </c>
      <c r="AB1545" s="1">
        <v>24774.521490184699</v>
      </c>
      <c r="AC1545" s="1" t="s">
        <v>33</v>
      </c>
      <c r="AD1545" s="1">
        <v>3.5</v>
      </c>
      <c r="AE1545" s="1">
        <v>34729.43</v>
      </c>
      <c r="AF1545" s="1">
        <v>30588.82</v>
      </c>
      <c r="AG1545" s="6">
        <f t="shared" si="198"/>
        <v>0.88077518116479303</v>
      </c>
      <c r="AH1545">
        <f t="shared" si="199"/>
        <v>-4140.6100000000006</v>
      </c>
    </row>
    <row r="1546" spans="1:34" x14ac:dyDescent="0.3">
      <c r="A1546" s="1" t="s">
        <v>3196</v>
      </c>
      <c r="B1546" s="1" t="s">
        <v>3197</v>
      </c>
      <c r="C1546" s="1">
        <v>61</v>
      </c>
      <c r="D1546" s="1" t="str">
        <f t="shared" si="192"/>
        <v>60-69</v>
      </c>
      <c r="E1546" s="1" t="s">
        <v>25</v>
      </c>
      <c r="F1546" s="1" t="s">
        <v>2661</v>
      </c>
      <c r="G1546" s="1" t="s">
        <v>27</v>
      </c>
      <c r="H1546" s="1" t="s">
        <v>695</v>
      </c>
      <c r="I1546" s="1" t="s">
        <v>230</v>
      </c>
      <c r="J1546" s="1" t="s">
        <v>112</v>
      </c>
      <c r="K1546" s="1" t="str">
        <f t="shared" si="193"/>
        <v>DFW - IST</v>
      </c>
      <c r="L1546" s="1">
        <v>378</v>
      </c>
      <c r="M1546" s="1" t="str">
        <f t="shared" si="194"/>
        <v xml:space="preserve">Short-haul </v>
      </c>
      <c r="N1546" s="2">
        <v>0.27763888888888888</v>
      </c>
      <c r="O1546" s="2">
        <v>0.29499999999999998</v>
      </c>
      <c r="P1546" s="3">
        <v>45664</v>
      </c>
      <c r="Q1546" s="2">
        <v>0.38805555555555554</v>
      </c>
      <c r="R1546" s="2">
        <v>0.40541666666666665</v>
      </c>
      <c r="S1546" s="2">
        <f t="shared" si="195"/>
        <v>0.11041666666666666</v>
      </c>
      <c r="T1546" s="2">
        <f t="shared" si="196"/>
        <v>0.11041666666666666</v>
      </c>
      <c r="U1546" s="1">
        <v>159</v>
      </c>
      <c r="V1546" s="1" t="str">
        <f t="shared" si="197"/>
        <v>Severe-delay</v>
      </c>
      <c r="W1546" s="1">
        <v>689.13</v>
      </c>
      <c r="X1546" s="1" t="s">
        <v>37</v>
      </c>
      <c r="Y1546" s="1">
        <v>5</v>
      </c>
      <c r="Z1546" s="1" t="s">
        <v>46</v>
      </c>
      <c r="AA1546" s="1">
        <v>126.91</v>
      </c>
      <c r="AB1546" s="1">
        <v>2697.1339051212899</v>
      </c>
      <c r="AC1546" s="1" t="s">
        <v>39</v>
      </c>
      <c r="AD1546" s="1">
        <v>4.4400000000000004</v>
      </c>
      <c r="AE1546" s="1">
        <v>12354.84</v>
      </c>
      <c r="AF1546" s="1">
        <v>26477.819999999901</v>
      </c>
      <c r="AG1546" s="6">
        <f t="shared" si="198"/>
        <v>2.143113144322379</v>
      </c>
      <c r="AH1546">
        <f t="shared" si="199"/>
        <v>14122.979999999901</v>
      </c>
    </row>
    <row r="1547" spans="1:34" x14ac:dyDescent="0.3">
      <c r="A1547" s="1" t="s">
        <v>3198</v>
      </c>
      <c r="B1547" s="1" t="s">
        <v>3199</v>
      </c>
      <c r="C1547" s="1">
        <v>29</v>
      </c>
      <c r="D1547" s="1" t="str">
        <f t="shared" si="192"/>
        <v>18-29</v>
      </c>
      <c r="E1547" s="1" t="s">
        <v>25</v>
      </c>
      <c r="F1547" s="1" t="s">
        <v>2661</v>
      </c>
      <c r="G1547" s="1" t="s">
        <v>27</v>
      </c>
      <c r="H1547" s="1" t="s">
        <v>695</v>
      </c>
      <c r="I1547" s="1" t="s">
        <v>230</v>
      </c>
      <c r="J1547" s="1" t="s">
        <v>112</v>
      </c>
      <c r="K1547" s="1" t="str">
        <f t="shared" si="193"/>
        <v>DFW - IST</v>
      </c>
      <c r="L1547" s="1">
        <v>378</v>
      </c>
      <c r="M1547" s="1" t="str">
        <f t="shared" si="194"/>
        <v xml:space="preserve">Short-haul </v>
      </c>
      <c r="N1547" s="2">
        <v>0.27763888888888888</v>
      </c>
      <c r="O1547" s="2">
        <v>0.29499999999999998</v>
      </c>
      <c r="P1547" s="3">
        <v>45672</v>
      </c>
      <c r="Q1547" s="2">
        <v>0.38805555555555554</v>
      </c>
      <c r="R1547" s="2">
        <v>0.40541666666666665</v>
      </c>
      <c r="S1547" s="2">
        <f t="shared" si="195"/>
        <v>0.11041666666666666</v>
      </c>
      <c r="T1547" s="2">
        <f t="shared" si="196"/>
        <v>0.11041666666666666</v>
      </c>
      <c r="U1547" s="1">
        <v>159</v>
      </c>
      <c r="V1547" s="1" t="str">
        <f t="shared" si="197"/>
        <v>Severe-delay</v>
      </c>
      <c r="W1547" s="1">
        <v>624.65</v>
      </c>
      <c r="X1547" s="1" t="s">
        <v>37</v>
      </c>
      <c r="Y1547" s="1">
        <v>5</v>
      </c>
      <c r="Z1547" s="1" t="s">
        <v>38</v>
      </c>
      <c r="AA1547" s="1">
        <v>190.21</v>
      </c>
      <c r="AB1547" s="1">
        <v>2719.5097456610401</v>
      </c>
      <c r="AC1547" s="1" t="s">
        <v>33</v>
      </c>
      <c r="AD1547" s="1">
        <v>3.55</v>
      </c>
      <c r="AE1547" s="1">
        <v>12395.115</v>
      </c>
      <c r="AF1547" s="1">
        <v>24009.383999999998</v>
      </c>
      <c r="AG1547" s="6">
        <f t="shared" si="198"/>
        <v>1.9370037309052799</v>
      </c>
      <c r="AH1547">
        <f t="shared" si="199"/>
        <v>11614.268999999998</v>
      </c>
    </row>
    <row r="1548" spans="1:34" x14ac:dyDescent="0.3">
      <c r="A1548" s="1" t="s">
        <v>3200</v>
      </c>
      <c r="B1548" s="1" t="s">
        <v>3201</v>
      </c>
      <c r="C1548" s="1">
        <v>30</v>
      </c>
      <c r="D1548" s="1" t="str">
        <f t="shared" si="192"/>
        <v>30-39</v>
      </c>
      <c r="E1548" s="1" t="s">
        <v>36</v>
      </c>
      <c r="F1548" s="1" t="s">
        <v>2661</v>
      </c>
      <c r="G1548" s="1" t="s">
        <v>45</v>
      </c>
      <c r="H1548" s="1" t="s">
        <v>695</v>
      </c>
      <c r="I1548" s="1" t="s">
        <v>230</v>
      </c>
      <c r="J1548" s="1" t="s">
        <v>112</v>
      </c>
      <c r="K1548" s="1" t="str">
        <f t="shared" si="193"/>
        <v>DFW - IST</v>
      </c>
      <c r="L1548" s="1">
        <v>378</v>
      </c>
      <c r="M1548" s="1" t="str">
        <f t="shared" si="194"/>
        <v xml:space="preserve">Short-haul </v>
      </c>
      <c r="N1548" s="2">
        <v>0.27763888888888888</v>
      </c>
      <c r="O1548" s="2">
        <v>0.29499999999999998</v>
      </c>
      <c r="P1548" s="3">
        <v>45663</v>
      </c>
      <c r="Q1548" s="2">
        <v>0.38805555555555554</v>
      </c>
      <c r="R1548" s="2">
        <v>0.40541666666666665</v>
      </c>
      <c r="S1548" s="2">
        <f t="shared" si="195"/>
        <v>0.11041666666666666</v>
      </c>
      <c r="T1548" s="2">
        <f t="shared" si="196"/>
        <v>0.11041666666666666</v>
      </c>
      <c r="U1548" s="1">
        <v>159</v>
      </c>
      <c r="V1548" s="1" t="str">
        <f t="shared" si="197"/>
        <v>Severe-delay</v>
      </c>
      <c r="W1548" s="1">
        <v>219.22</v>
      </c>
      <c r="X1548" s="1" t="s">
        <v>31</v>
      </c>
      <c r="Y1548" s="1">
        <v>3</v>
      </c>
      <c r="Z1548" s="1" t="s">
        <v>32</v>
      </c>
      <c r="AA1548" s="1">
        <v>63.18</v>
      </c>
      <c r="AB1548" s="1">
        <v>2871.4614087049499</v>
      </c>
      <c r="AC1548" s="1" t="s">
        <v>33</v>
      </c>
      <c r="AD1548" s="1">
        <v>3.58</v>
      </c>
      <c r="AE1548" s="1">
        <v>12668.625</v>
      </c>
      <c r="AF1548" s="1">
        <v>8425.6319999999996</v>
      </c>
      <c r="AG1548" s="6">
        <f t="shared" si="198"/>
        <v>0.6650786490246573</v>
      </c>
      <c r="AH1548">
        <f t="shared" si="199"/>
        <v>-4242.9930000000004</v>
      </c>
    </row>
    <row r="1549" spans="1:34" x14ac:dyDescent="0.3">
      <c r="A1549" s="1" t="s">
        <v>3202</v>
      </c>
      <c r="B1549" s="1" t="s">
        <v>3203</v>
      </c>
      <c r="C1549" s="1">
        <v>51</v>
      </c>
      <c r="D1549" s="1" t="str">
        <f t="shared" si="192"/>
        <v>40-59</v>
      </c>
      <c r="E1549" s="1" t="s">
        <v>36</v>
      </c>
      <c r="F1549" s="1" t="s">
        <v>2661</v>
      </c>
      <c r="G1549" s="1" t="s">
        <v>45</v>
      </c>
      <c r="H1549" s="1" t="s">
        <v>695</v>
      </c>
      <c r="I1549" s="1" t="s">
        <v>230</v>
      </c>
      <c r="J1549" s="1" t="s">
        <v>112</v>
      </c>
      <c r="K1549" s="1" t="str">
        <f t="shared" si="193"/>
        <v>DFW - IST</v>
      </c>
      <c r="L1549" s="1">
        <v>378</v>
      </c>
      <c r="M1549" s="1" t="str">
        <f t="shared" si="194"/>
        <v xml:space="preserve">Short-haul </v>
      </c>
      <c r="N1549" s="2">
        <v>0.27763888888888888</v>
      </c>
      <c r="O1549" s="2">
        <v>0.29499999999999998</v>
      </c>
      <c r="P1549" s="3">
        <v>45666</v>
      </c>
      <c r="Q1549" s="2">
        <v>0.38805555555555554</v>
      </c>
      <c r="R1549" s="2">
        <v>0.40541666666666665</v>
      </c>
      <c r="S1549" s="2">
        <f t="shared" si="195"/>
        <v>0.11041666666666666</v>
      </c>
      <c r="T1549" s="2">
        <f t="shared" si="196"/>
        <v>0.11041666666666666</v>
      </c>
      <c r="U1549" s="1">
        <v>159</v>
      </c>
      <c r="V1549" s="1" t="str">
        <f t="shared" si="197"/>
        <v>Severe-delay</v>
      </c>
      <c r="W1549" s="1">
        <v>183.85</v>
      </c>
      <c r="X1549" s="1" t="s">
        <v>31</v>
      </c>
      <c r="Y1549" s="1">
        <v>5</v>
      </c>
      <c r="Z1549" s="1" t="s">
        <v>46</v>
      </c>
      <c r="AA1549" s="1">
        <v>45.61</v>
      </c>
      <c r="AB1549" s="1">
        <v>3366.5716824084798</v>
      </c>
      <c r="AC1549" s="1" t="s">
        <v>33</v>
      </c>
      <c r="AD1549" s="1">
        <v>3.43</v>
      </c>
      <c r="AE1549" s="1">
        <v>13559.834999999999</v>
      </c>
      <c r="AF1549" s="1">
        <v>7065.3119999999999</v>
      </c>
      <c r="AG1549" s="6">
        <f t="shared" si="198"/>
        <v>0.52104704813886016</v>
      </c>
      <c r="AH1549">
        <f t="shared" si="199"/>
        <v>-6494.5229999999992</v>
      </c>
    </row>
    <row r="1550" spans="1:34" x14ac:dyDescent="0.3">
      <c r="A1550" s="1" t="s">
        <v>3204</v>
      </c>
      <c r="B1550" s="1" t="s">
        <v>3205</v>
      </c>
      <c r="C1550" s="1">
        <v>71</v>
      </c>
      <c r="D1550" s="1" t="str">
        <f t="shared" si="192"/>
        <v>70-80</v>
      </c>
      <c r="E1550" s="1" t="s">
        <v>25</v>
      </c>
      <c r="F1550" s="1" t="s">
        <v>2661</v>
      </c>
      <c r="G1550" s="1" t="s">
        <v>27</v>
      </c>
      <c r="H1550" s="1" t="s">
        <v>710</v>
      </c>
      <c r="I1550" s="1" t="s">
        <v>60</v>
      </c>
      <c r="J1550" s="1" t="s">
        <v>259</v>
      </c>
      <c r="K1550" s="1" t="str">
        <f t="shared" si="193"/>
        <v>PEK - JFK</v>
      </c>
      <c r="L1550" s="1">
        <v>9631</v>
      </c>
      <c r="M1550" s="1" t="str">
        <f t="shared" si="194"/>
        <v>Long-haul</v>
      </c>
      <c r="N1550" s="2">
        <v>0.87131944444444442</v>
      </c>
      <c r="O1550" s="2">
        <v>0.31715277777777778</v>
      </c>
      <c r="P1550" s="3">
        <v>45667</v>
      </c>
      <c r="Q1550" s="2">
        <v>0.94701388888888893</v>
      </c>
      <c r="R1550" s="2">
        <v>0.39284722222222224</v>
      </c>
      <c r="S1550" s="2">
        <f t="shared" si="195"/>
        <v>7.5694444444444509E-2</v>
      </c>
      <c r="T1550" s="2">
        <f t="shared" si="196"/>
        <v>7.5694444444444453E-2</v>
      </c>
      <c r="U1550" s="1">
        <v>109</v>
      </c>
      <c r="V1550" s="1" t="str">
        <f t="shared" si="197"/>
        <v>Moderate-delay</v>
      </c>
      <c r="W1550" s="1">
        <v>1010.85</v>
      </c>
      <c r="X1550" s="1" t="s">
        <v>37</v>
      </c>
      <c r="Y1550" s="1">
        <v>5</v>
      </c>
      <c r="Z1550" s="1" t="s">
        <v>80</v>
      </c>
      <c r="AA1550" s="1">
        <v>22.85</v>
      </c>
      <c r="AB1550" s="1">
        <v>49065.1644493309</v>
      </c>
      <c r="AC1550" s="1" t="s">
        <v>39</v>
      </c>
      <c r="AD1550" s="1">
        <v>4.71</v>
      </c>
      <c r="AE1550" s="1">
        <v>63878.2</v>
      </c>
      <c r="AF1550" s="1">
        <v>64698.97</v>
      </c>
      <c r="AG1550" s="6">
        <f t="shared" si="198"/>
        <v>1.0128489844735764</v>
      </c>
      <c r="AH1550">
        <f t="shared" si="199"/>
        <v>820.77000000000407</v>
      </c>
    </row>
    <row r="1551" spans="1:34" x14ac:dyDescent="0.3">
      <c r="A1551" s="1" t="s">
        <v>3206</v>
      </c>
      <c r="B1551" s="1" t="s">
        <v>3207</v>
      </c>
      <c r="C1551" s="1">
        <v>64</v>
      </c>
      <c r="D1551" s="1" t="str">
        <f t="shared" si="192"/>
        <v>60-69</v>
      </c>
      <c r="E1551" s="1" t="s">
        <v>25</v>
      </c>
      <c r="F1551" s="1" t="s">
        <v>2661</v>
      </c>
      <c r="G1551" s="1" t="s">
        <v>27</v>
      </c>
      <c r="H1551" s="1" t="s">
        <v>710</v>
      </c>
      <c r="I1551" s="1" t="s">
        <v>60</v>
      </c>
      <c r="J1551" s="1" t="s">
        <v>259</v>
      </c>
      <c r="K1551" s="1" t="str">
        <f t="shared" si="193"/>
        <v>PEK - JFK</v>
      </c>
      <c r="L1551" s="1">
        <v>9631</v>
      </c>
      <c r="M1551" s="1" t="str">
        <f t="shared" si="194"/>
        <v>Long-haul</v>
      </c>
      <c r="N1551" s="2">
        <v>0.87131944444444442</v>
      </c>
      <c r="O1551" s="2">
        <v>0.31715277777777778</v>
      </c>
      <c r="P1551" s="3">
        <v>45665</v>
      </c>
      <c r="Q1551" s="2">
        <v>0.94701388888888893</v>
      </c>
      <c r="R1551" s="2">
        <v>0.39284722222222224</v>
      </c>
      <c r="S1551" s="2">
        <f t="shared" si="195"/>
        <v>7.5694444444444509E-2</v>
      </c>
      <c r="T1551" s="2">
        <f t="shared" si="196"/>
        <v>7.5694444444444453E-2</v>
      </c>
      <c r="U1551" s="1">
        <v>109</v>
      </c>
      <c r="V1551" s="1" t="str">
        <f t="shared" si="197"/>
        <v>Moderate-delay</v>
      </c>
      <c r="W1551" s="1">
        <v>1253.57</v>
      </c>
      <c r="X1551" s="1" t="s">
        <v>37</v>
      </c>
      <c r="Y1551" s="1">
        <v>5</v>
      </c>
      <c r="Z1551" s="1" t="s">
        <v>80</v>
      </c>
      <c r="AA1551" s="1">
        <v>102.8</v>
      </c>
      <c r="AB1551" s="1">
        <v>48830.004442938298</v>
      </c>
      <c r="AC1551" s="1" t="s">
        <v>33</v>
      </c>
      <c r="AD1551" s="1">
        <v>4.12</v>
      </c>
      <c r="AE1551" s="1">
        <v>63596.01</v>
      </c>
      <c r="AF1551" s="1">
        <v>80249.039999999994</v>
      </c>
      <c r="AG1551" s="6">
        <f t="shared" si="198"/>
        <v>1.2618565221308693</v>
      </c>
      <c r="AH1551">
        <f t="shared" si="199"/>
        <v>16653.029999999992</v>
      </c>
    </row>
    <row r="1552" spans="1:34" x14ac:dyDescent="0.3">
      <c r="A1552" s="1" t="s">
        <v>3208</v>
      </c>
      <c r="B1552" s="1" t="s">
        <v>3209</v>
      </c>
      <c r="C1552" s="1">
        <v>65</v>
      </c>
      <c r="D1552" s="1" t="str">
        <f t="shared" si="192"/>
        <v>60-69</v>
      </c>
      <c r="E1552" s="1" t="s">
        <v>25</v>
      </c>
      <c r="F1552" s="1" t="s">
        <v>2661</v>
      </c>
      <c r="G1552" s="1" t="s">
        <v>27</v>
      </c>
      <c r="H1552" s="1" t="s">
        <v>710</v>
      </c>
      <c r="I1552" s="1" t="s">
        <v>60</v>
      </c>
      <c r="J1552" s="1" t="s">
        <v>259</v>
      </c>
      <c r="K1552" s="1" t="str">
        <f t="shared" si="193"/>
        <v>PEK - JFK</v>
      </c>
      <c r="L1552" s="1">
        <v>9631</v>
      </c>
      <c r="M1552" s="1" t="str">
        <f t="shared" si="194"/>
        <v>Long-haul</v>
      </c>
      <c r="N1552" s="2">
        <v>0.87131944444444442</v>
      </c>
      <c r="O1552" s="2">
        <v>0.31715277777777778</v>
      </c>
      <c r="P1552" s="3">
        <v>45667</v>
      </c>
      <c r="Q1552" s="2">
        <v>0.94701388888888893</v>
      </c>
      <c r="R1552" s="2">
        <v>0.39284722222222224</v>
      </c>
      <c r="S1552" s="2">
        <f t="shared" si="195"/>
        <v>7.5694444444444509E-2</v>
      </c>
      <c r="T1552" s="2">
        <f t="shared" si="196"/>
        <v>7.5694444444444453E-2</v>
      </c>
      <c r="U1552" s="1">
        <v>109</v>
      </c>
      <c r="V1552" s="1" t="str">
        <f t="shared" si="197"/>
        <v>Moderate-delay</v>
      </c>
      <c r="W1552" s="1">
        <v>978.98</v>
      </c>
      <c r="X1552" s="1" t="s">
        <v>37</v>
      </c>
      <c r="Y1552" s="1">
        <v>5</v>
      </c>
      <c r="Z1552" s="1" t="s">
        <v>42</v>
      </c>
      <c r="AA1552" s="1">
        <v>174.77</v>
      </c>
      <c r="AB1552" s="1">
        <v>49384.6511446148</v>
      </c>
      <c r="AC1552" s="1" t="s">
        <v>33</v>
      </c>
      <c r="AD1552" s="1">
        <v>4.6100000000000003</v>
      </c>
      <c r="AE1552" s="1">
        <v>64261.58</v>
      </c>
      <c r="AF1552" s="1">
        <v>62689.67</v>
      </c>
      <c r="AG1552" s="6">
        <f t="shared" si="198"/>
        <v>0.97553888341992212</v>
      </c>
      <c r="AH1552">
        <f t="shared" si="199"/>
        <v>-1571.9100000000035</v>
      </c>
    </row>
    <row r="1553" spans="1:34" x14ac:dyDescent="0.3">
      <c r="A1553" s="1" t="s">
        <v>3210</v>
      </c>
      <c r="B1553" s="1" t="s">
        <v>3211</v>
      </c>
      <c r="C1553" s="1">
        <v>41</v>
      </c>
      <c r="D1553" s="1" t="str">
        <f t="shared" si="192"/>
        <v>40-59</v>
      </c>
      <c r="E1553" s="1" t="s">
        <v>36</v>
      </c>
      <c r="F1553" s="1" t="s">
        <v>2661</v>
      </c>
      <c r="G1553" s="1" t="s">
        <v>45</v>
      </c>
      <c r="H1553" s="1" t="s">
        <v>710</v>
      </c>
      <c r="I1553" s="1" t="s">
        <v>60</v>
      </c>
      <c r="J1553" s="1" t="s">
        <v>259</v>
      </c>
      <c r="K1553" s="1" t="str">
        <f t="shared" si="193"/>
        <v>PEK - JFK</v>
      </c>
      <c r="L1553" s="1">
        <v>9631</v>
      </c>
      <c r="M1553" s="1" t="str">
        <f t="shared" si="194"/>
        <v>Long-haul</v>
      </c>
      <c r="N1553" s="2">
        <v>0.87131944444444442</v>
      </c>
      <c r="O1553" s="2">
        <v>0.31715277777777778</v>
      </c>
      <c r="P1553" s="3">
        <v>45666</v>
      </c>
      <c r="Q1553" s="2">
        <v>0.94701388888888893</v>
      </c>
      <c r="R1553" s="2">
        <v>0.39284722222222224</v>
      </c>
      <c r="S1553" s="2">
        <f t="shared" si="195"/>
        <v>7.5694444444444509E-2</v>
      </c>
      <c r="T1553" s="2">
        <f t="shared" si="196"/>
        <v>7.5694444444444453E-2</v>
      </c>
      <c r="U1553" s="1">
        <v>109</v>
      </c>
      <c r="V1553" s="1" t="str">
        <f t="shared" si="197"/>
        <v>Moderate-delay</v>
      </c>
      <c r="W1553" s="1">
        <v>1441.41</v>
      </c>
      <c r="X1553" s="1" t="s">
        <v>31</v>
      </c>
      <c r="Y1553" s="1">
        <v>5</v>
      </c>
      <c r="Z1553" s="1" t="s">
        <v>32</v>
      </c>
      <c r="AA1553" s="1">
        <v>4.03</v>
      </c>
      <c r="AB1553" s="1">
        <v>49196.432802616902</v>
      </c>
      <c r="AC1553" s="1" t="s">
        <v>33</v>
      </c>
      <c r="AD1553" s="1">
        <v>3.48</v>
      </c>
      <c r="AE1553" s="1">
        <v>64035.72</v>
      </c>
      <c r="AF1553" s="1">
        <v>92251.05</v>
      </c>
      <c r="AG1553" s="6">
        <f t="shared" si="198"/>
        <v>1.4406186109877426</v>
      </c>
      <c r="AH1553">
        <f t="shared" si="199"/>
        <v>28215.33</v>
      </c>
    </row>
    <row r="1554" spans="1:34" x14ac:dyDescent="0.3">
      <c r="A1554" s="1" t="s">
        <v>3212</v>
      </c>
      <c r="B1554" s="1" t="s">
        <v>3213</v>
      </c>
      <c r="C1554" s="1">
        <v>42</v>
      </c>
      <c r="D1554" s="1" t="str">
        <f t="shared" si="192"/>
        <v>40-59</v>
      </c>
      <c r="E1554" s="1" t="s">
        <v>36</v>
      </c>
      <c r="F1554" s="1" t="s">
        <v>2661</v>
      </c>
      <c r="G1554" s="1" t="s">
        <v>27</v>
      </c>
      <c r="H1554" s="1" t="s">
        <v>710</v>
      </c>
      <c r="I1554" s="1" t="s">
        <v>60</v>
      </c>
      <c r="J1554" s="1" t="s">
        <v>259</v>
      </c>
      <c r="K1554" s="1" t="str">
        <f t="shared" si="193"/>
        <v>PEK - JFK</v>
      </c>
      <c r="L1554" s="1">
        <v>9631</v>
      </c>
      <c r="M1554" s="1" t="str">
        <f t="shared" si="194"/>
        <v>Long-haul</v>
      </c>
      <c r="N1554" s="2">
        <v>0.87131944444444442</v>
      </c>
      <c r="O1554" s="2">
        <v>0.31715277777777778</v>
      </c>
      <c r="P1554" s="3">
        <v>45668</v>
      </c>
      <c r="Q1554" s="2">
        <v>0.94701388888888893</v>
      </c>
      <c r="R1554" s="2">
        <v>0.39284722222222224</v>
      </c>
      <c r="S1554" s="2">
        <f t="shared" si="195"/>
        <v>7.5694444444444509E-2</v>
      </c>
      <c r="T1554" s="2">
        <f t="shared" si="196"/>
        <v>7.5694444444444453E-2</v>
      </c>
      <c r="U1554" s="1">
        <v>109</v>
      </c>
      <c r="V1554" s="1" t="str">
        <f t="shared" si="197"/>
        <v>Moderate-delay</v>
      </c>
      <c r="W1554" s="1">
        <v>849.14</v>
      </c>
      <c r="X1554" s="1" t="s">
        <v>37</v>
      </c>
      <c r="Y1554" s="1">
        <v>5</v>
      </c>
      <c r="Z1554" s="1" t="s">
        <v>42</v>
      </c>
      <c r="AA1554" s="1">
        <v>105.29</v>
      </c>
      <c r="AB1554" s="1">
        <v>49485.236439705302</v>
      </c>
      <c r="AC1554" s="1" t="s">
        <v>39</v>
      </c>
      <c r="AD1554" s="1">
        <v>3.12</v>
      </c>
      <c r="AE1554" s="1">
        <v>64382.28</v>
      </c>
      <c r="AF1554" s="1">
        <v>54366.02</v>
      </c>
      <c r="AG1554" s="6">
        <f t="shared" si="198"/>
        <v>0.84442520519621234</v>
      </c>
      <c r="AH1554">
        <f t="shared" si="199"/>
        <v>-10016.260000000002</v>
      </c>
    </row>
    <row r="1555" spans="1:34" x14ac:dyDescent="0.3">
      <c r="A1555" s="1" t="s">
        <v>3214</v>
      </c>
      <c r="B1555" s="1" t="s">
        <v>3215</v>
      </c>
      <c r="C1555" s="1">
        <v>35</v>
      </c>
      <c r="D1555" s="1" t="str">
        <f t="shared" si="192"/>
        <v>30-39</v>
      </c>
      <c r="E1555" s="1" t="s">
        <v>36</v>
      </c>
      <c r="F1555" s="1" t="s">
        <v>2661</v>
      </c>
      <c r="G1555" s="1" t="s">
        <v>45</v>
      </c>
      <c r="H1555" s="1" t="s">
        <v>719</v>
      </c>
      <c r="I1555" s="1" t="s">
        <v>88</v>
      </c>
      <c r="J1555" s="1" t="s">
        <v>305</v>
      </c>
      <c r="K1555" s="1" t="str">
        <f t="shared" si="193"/>
        <v>CDG - FRA</v>
      </c>
      <c r="L1555" s="1">
        <v>6773</v>
      </c>
      <c r="M1555" s="1" t="str">
        <f t="shared" si="194"/>
        <v>Moderate-haul</v>
      </c>
      <c r="N1555" s="2">
        <v>0.80084490740740744</v>
      </c>
      <c r="O1555" s="2">
        <v>0.11403935185185185</v>
      </c>
      <c r="P1555" s="3">
        <v>45668</v>
      </c>
      <c r="Q1555" s="2">
        <v>0.83765046296296297</v>
      </c>
      <c r="R1555" s="2">
        <v>0.15084490740740741</v>
      </c>
      <c r="S1555" s="2">
        <f t="shared" si="195"/>
        <v>3.6805555555555536E-2</v>
      </c>
      <c r="T1555" s="2">
        <f t="shared" si="196"/>
        <v>3.6805555555555564E-2</v>
      </c>
      <c r="U1555" s="1">
        <v>79.5</v>
      </c>
      <c r="V1555" s="1" t="str">
        <f t="shared" si="197"/>
        <v>Moderate-delay</v>
      </c>
      <c r="W1555" s="1">
        <v>288.58999999999997</v>
      </c>
      <c r="X1555" s="1" t="s">
        <v>31</v>
      </c>
      <c r="Y1555" s="1">
        <v>3</v>
      </c>
      <c r="Z1555" s="1" t="s">
        <v>80</v>
      </c>
      <c r="AA1555" s="1">
        <v>117.6</v>
      </c>
      <c r="AB1555" s="1">
        <v>35142.069323007003</v>
      </c>
      <c r="AC1555" s="1" t="s">
        <v>39</v>
      </c>
      <c r="AD1555" s="1">
        <v>4.2300000000000004</v>
      </c>
      <c r="AE1555" s="1">
        <v>47170.48</v>
      </c>
      <c r="AF1555" s="1">
        <v>18493.28</v>
      </c>
      <c r="AG1555" s="6">
        <f t="shared" si="198"/>
        <v>0.39205197827115595</v>
      </c>
      <c r="AH1555">
        <f t="shared" si="199"/>
        <v>-28677.200000000004</v>
      </c>
    </row>
    <row r="1556" spans="1:34" x14ac:dyDescent="0.3">
      <c r="A1556" s="1" t="s">
        <v>3216</v>
      </c>
      <c r="B1556" s="1" t="s">
        <v>3217</v>
      </c>
      <c r="C1556" s="1">
        <v>74</v>
      </c>
      <c r="D1556" s="1" t="str">
        <f t="shared" si="192"/>
        <v>70-80</v>
      </c>
      <c r="E1556" s="1" t="s">
        <v>25</v>
      </c>
      <c r="F1556" s="1" t="s">
        <v>2661</v>
      </c>
      <c r="G1556" s="1" t="s">
        <v>45</v>
      </c>
      <c r="H1556" s="1" t="s">
        <v>719</v>
      </c>
      <c r="I1556" s="1" t="s">
        <v>88</v>
      </c>
      <c r="J1556" s="1" t="s">
        <v>305</v>
      </c>
      <c r="K1556" s="1" t="str">
        <f t="shared" si="193"/>
        <v>CDG - FRA</v>
      </c>
      <c r="L1556" s="1">
        <v>6773</v>
      </c>
      <c r="M1556" s="1" t="str">
        <f t="shared" si="194"/>
        <v>Moderate-haul</v>
      </c>
      <c r="N1556" s="2">
        <v>0.80084490740740744</v>
      </c>
      <c r="O1556" s="2">
        <v>0.11403935185185185</v>
      </c>
      <c r="P1556" s="3">
        <v>45671</v>
      </c>
      <c r="Q1556" s="2">
        <v>0.83765046296296297</v>
      </c>
      <c r="R1556" s="2">
        <v>0.15084490740740741</v>
      </c>
      <c r="S1556" s="2">
        <f t="shared" si="195"/>
        <v>3.6805555555555536E-2</v>
      </c>
      <c r="T1556" s="2">
        <f t="shared" si="196"/>
        <v>3.6805555555555564E-2</v>
      </c>
      <c r="U1556" s="1">
        <v>79.5</v>
      </c>
      <c r="V1556" s="1" t="str">
        <f t="shared" si="197"/>
        <v>Moderate-delay</v>
      </c>
      <c r="W1556" s="1">
        <v>239.6</v>
      </c>
      <c r="X1556" s="1" t="s">
        <v>31</v>
      </c>
      <c r="Y1556" s="1">
        <v>5</v>
      </c>
      <c r="Z1556" s="1" t="s">
        <v>42</v>
      </c>
      <c r="AA1556" s="1">
        <v>5.65</v>
      </c>
      <c r="AB1556" s="1">
        <v>35099.533757168603</v>
      </c>
      <c r="AC1556" s="1" t="s">
        <v>33</v>
      </c>
      <c r="AD1556" s="1">
        <v>4.76</v>
      </c>
      <c r="AE1556" s="1">
        <v>47119.44</v>
      </c>
      <c r="AF1556" s="1">
        <v>15335.53</v>
      </c>
      <c r="AG1556" s="6">
        <f t="shared" si="198"/>
        <v>0.32546078646095966</v>
      </c>
      <c r="AH1556">
        <f t="shared" si="199"/>
        <v>-31783.910000000003</v>
      </c>
    </row>
    <row r="1557" spans="1:34" x14ac:dyDescent="0.3">
      <c r="A1557" s="1" t="s">
        <v>3218</v>
      </c>
      <c r="B1557" s="1" t="s">
        <v>3219</v>
      </c>
      <c r="C1557" s="1">
        <v>63</v>
      </c>
      <c r="D1557" s="1" t="str">
        <f t="shared" si="192"/>
        <v>60-69</v>
      </c>
      <c r="E1557" s="1" t="s">
        <v>36</v>
      </c>
      <c r="F1557" s="1" t="s">
        <v>2661</v>
      </c>
      <c r="G1557" s="1" t="s">
        <v>27</v>
      </c>
      <c r="H1557" s="1" t="s">
        <v>730</v>
      </c>
      <c r="I1557" s="1" t="s">
        <v>30</v>
      </c>
      <c r="J1557" s="1" t="s">
        <v>305</v>
      </c>
      <c r="K1557" s="1" t="str">
        <f t="shared" si="193"/>
        <v>ORD - FRA</v>
      </c>
      <c r="L1557" s="1">
        <v>7465</v>
      </c>
      <c r="M1557" s="1" t="str">
        <f t="shared" si="194"/>
        <v>Moderate-haul</v>
      </c>
      <c r="N1557" s="2">
        <v>0.72827546296296297</v>
      </c>
      <c r="O1557" s="2">
        <v>7.3414351851851856E-2</v>
      </c>
      <c r="P1557" s="3">
        <v>45659</v>
      </c>
      <c r="Q1557" s="2">
        <v>0.7748032407407407</v>
      </c>
      <c r="R1557" s="2">
        <v>0.11994212962962963</v>
      </c>
      <c r="S1557" s="2">
        <f t="shared" si="195"/>
        <v>4.6527777777777724E-2</v>
      </c>
      <c r="T1557" s="2">
        <f t="shared" si="196"/>
        <v>4.6527777777777779E-2</v>
      </c>
      <c r="U1557" s="1">
        <v>67</v>
      </c>
      <c r="V1557" s="1" t="str">
        <f t="shared" si="197"/>
        <v>Moderate-delay</v>
      </c>
      <c r="W1557" s="1">
        <v>576.04</v>
      </c>
      <c r="X1557" s="1" t="s">
        <v>31</v>
      </c>
      <c r="Y1557" s="1">
        <v>5</v>
      </c>
      <c r="Z1557" s="1" t="s">
        <v>46</v>
      </c>
      <c r="AA1557" s="1">
        <v>87.58</v>
      </c>
      <c r="AB1557" s="1">
        <v>38251.531155271601</v>
      </c>
      <c r="AC1557" s="1" t="s">
        <v>39</v>
      </c>
      <c r="AD1557" s="1">
        <v>4.71</v>
      </c>
      <c r="AE1557" s="1">
        <v>50901.84</v>
      </c>
      <c r="AF1557" s="1">
        <v>36884.080000000002</v>
      </c>
      <c r="AG1557" s="6">
        <f t="shared" si="198"/>
        <v>0.72461191972628114</v>
      </c>
      <c r="AH1557">
        <f t="shared" si="199"/>
        <v>-14017.759999999995</v>
      </c>
    </row>
    <row r="1558" spans="1:34" x14ac:dyDescent="0.3">
      <c r="A1558" s="1" t="s">
        <v>3220</v>
      </c>
      <c r="B1558" s="1" t="s">
        <v>3221</v>
      </c>
      <c r="C1558" s="1">
        <v>46</v>
      </c>
      <c r="D1558" s="1" t="str">
        <f t="shared" si="192"/>
        <v>40-59</v>
      </c>
      <c r="E1558" s="1" t="s">
        <v>36</v>
      </c>
      <c r="F1558" s="1" t="s">
        <v>2661</v>
      </c>
      <c r="G1558" s="1" t="s">
        <v>27</v>
      </c>
      <c r="H1558" s="1" t="s">
        <v>730</v>
      </c>
      <c r="I1558" s="1" t="s">
        <v>30</v>
      </c>
      <c r="J1558" s="1" t="s">
        <v>305</v>
      </c>
      <c r="K1558" s="1" t="str">
        <f t="shared" si="193"/>
        <v>ORD - FRA</v>
      </c>
      <c r="L1558" s="1">
        <v>7465</v>
      </c>
      <c r="M1558" s="1" t="str">
        <f t="shared" si="194"/>
        <v>Moderate-haul</v>
      </c>
      <c r="N1558" s="2">
        <v>0.72827546296296297</v>
      </c>
      <c r="O1558" s="2">
        <v>7.3414351851851856E-2</v>
      </c>
      <c r="P1558" s="3">
        <v>45668</v>
      </c>
      <c r="Q1558" s="2">
        <v>0.7748032407407407</v>
      </c>
      <c r="R1558" s="2">
        <v>0.11994212962962963</v>
      </c>
      <c r="S1558" s="2">
        <f t="shared" si="195"/>
        <v>4.6527777777777724E-2</v>
      </c>
      <c r="T1558" s="2">
        <f t="shared" si="196"/>
        <v>4.6527777777777779E-2</v>
      </c>
      <c r="U1558" s="1">
        <v>67</v>
      </c>
      <c r="V1558" s="1" t="str">
        <f t="shared" si="197"/>
        <v>Moderate-delay</v>
      </c>
      <c r="W1558" s="1">
        <v>93.59</v>
      </c>
      <c r="X1558" s="1" t="s">
        <v>31</v>
      </c>
      <c r="Y1558" s="1">
        <v>5</v>
      </c>
      <c r="Z1558" s="1" t="s">
        <v>80</v>
      </c>
      <c r="AA1558" s="1">
        <v>26.26</v>
      </c>
      <c r="AB1558" s="1">
        <v>37947.1805790902</v>
      </c>
      <c r="AC1558" s="1" t="s">
        <v>33</v>
      </c>
      <c r="AD1558" s="1">
        <v>3.58</v>
      </c>
      <c r="AE1558" s="1">
        <v>50536.62</v>
      </c>
      <c r="AF1558" s="1">
        <v>5995.01</v>
      </c>
      <c r="AG1558" s="6">
        <f t="shared" si="198"/>
        <v>0.11862704707991947</v>
      </c>
      <c r="AH1558">
        <f t="shared" si="199"/>
        <v>-44541.61</v>
      </c>
    </row>
    <row r="1559" spans="1:34" x14ac:dyDescent="0.3">
      <c r="A1559" s="1" t="s">
        <v>3222</v>
      </c>
      <c r="B1559" s="1" t="s">
        <v>3223</v>
      </c>
      <c r="C1559" s="1">
        <v>39</v>
      </c>
      <c r="D1559" s="1" t="str">
        <f t="shared" si="192"/>
        <v>30-39</v>
      </c>
      <c r="E1559" s="1" t="s">
        <v>25</v>
      </c>
      <c r="F1559" s="1" t="s">
        <v>2661</v>
      </c>
      <c r="G1559" s="1" t="s">
        <v>45</v>
      </c>
      <c r="H1559" s="1" t="s">
        <v>730</v>
      </c>
      <c r="I1559" s="1" t="s">
        <v>30</v>
      </c>
      <c r="J1559" s="1" t="s">
        <v>305</v>
      </c>
      <c r="K1559" s="1" t="str">
        <f t="shared" si="193"/>
        <v>ORD - FRA</v>
      </c>
      <c r="L1559" s="1">
        <v>7465</v>
      </c>
      <c r="M1559" s="1" t="str">
        <f t="shared" si="194"/>
        <v>Moderate-haul</v>
      </c>
      <c r="N1559" s="2">
        <v>0.72827546296296297</v>
      </c>
      <c r="O1559" s="2">
        <v>7.3414351851851856E-2</v>
      </c>
      <c r="P1559" s="3">
        <v>45667</v>
      </c>
      <c r="Q1559" s="2">
        <v>0.7748032407407407</v>
      </c>
      <c r="R1559" s="2">
        <v>0.11994212962962963</v>
      </c>
      <c r="S1559" s="2">
        <f t="shared" si="195"/>
        <v>4.6527777777777724E-2</v>
      </c>
      <c r="T1559" s="2">
        <f t="shared" si="196"/>
        <v>4.6527777777777779E-2</v>
      </c>
      <c r="U1559" s="1">
        <v>67</v>
      </c>
      <c r="V1559" s="1" t="str">
        <f t="shared" si="197"/>
        <v>Moderate-delay</v>
      </c>
      <c r="W1559" s="1">
        <v>597.54</v>
      </c>
      <c r="X1559" s="1" t="s">
        <v>37</v>
      </c>
      <c r="Y1559" s="1">
        <v>3</v>
      </c>
      <c r="Z1559" s="1" t="s">
        <v>42</v>
      </c>
      <c r="AA1559" s="1">
        <v>7.7</v>
      </c>
      <c r="AB1559" s="1">
        <v>37897.557134004601</v>
      </c>
      <c r="AC1559" s="1" t="s">
        <v>33</v>
      </c>
      <c r="AD1559" s="1">
        <v>3.25</v>
      </c>
      <c r="AE1559" s="1">
        <v>50477.07</v>
      </c>
      <c r="AF1559" s="1">
        <v>38244.1</v>
      </c>
      <c r="AG1559" s="6">
        <f t="shared" si="198"/>
        <v>0.75765293033054415</v>
      </c>
      <c r="AH1559">
        <f t="shared" si="199"/>
        <v>-12232.970000000001</v>
      </c>
    </row>
    <row r="1560" spans="1:34" x14ac:dyDescent="0.3">
      <c r="A1560" s="1" t="s">
        <v>3224</v>
      </c>
      <c r="B1560" s="1" t="s">
        <v>3225</v>
      </c>
      <c r="C1560" s="1">
        <v>62</v>
      </c>
      <c r="D1560" s="1" t="str">
        <f t="shared" si="192"/>
        <v>60-69</v>
      </c>
      <c r="E1560" s="1" t="s">
        <v>25</v>
      </c>
      <c r="F1560" s="1" t="s">
        <v>2661</v>
      </c>
      <c r="G1560" s="1" t="s">
        <v>27</v>
      </c>
      <c r="H1560" s="1" t="s">
        <v>730</v>
      </c>
      <c r="I1560" s="1" t="s">
        <v>30</v>
      </c>
      <c r="J1560" s="1" t="s">
        <v>305</v>
      </c>
      <c r="K1560" s="1" t="str">
        <f t="shared" si="193"/>
        <v>ORD - FRA</v>
      </c>
      <c r="L1560" s="1">
        <v>7465</v>
      </c>
      <c r="M1560" s="1" t="str">
        <f t="shared" si="194"/>
        <v>Moderate-haul</v>
      </c>
      <c r="N1560" s="2">
        <v>0.72827546296296297</v>
      </c>
      <c r="O1560" s="2">
        <v>7.3414351851851856E-2</v>
      </c>
      <c r="P1560" s="3">
        <v>45669</v>
      </c>
      <c r="Q1560" s="2">
        <v>0.7748032407407407</v>
      </c>
      <c r="R1560" s="2">
        <v>0.11994212962962963</v>
      </c>
      <c r="S1560" s="2">
        <f t="shared" si="195"/>
        <v>4.6527777777777724E-2</v>
      </c>
      <c r="T1560" s="2">
        <f t="shared" si="196"/>
        <v>4.6527777777777779E-2</v>
      </c>
      <c r="U1560" s="1">
        <v>67</v>
      </c>
      <c r="V1560" s="1" t="str">
        <f t="shared" si="197"/>
        <v>Moderate-delay</v>
      </c>
      <c r="W1560" s="1">
        <v>949.69</v>
      </c>
      <c r="X1560" s="1" t="s">
        <v>37</v>
      </c>
      <c r="Y1560" s="1">
        <v>5</v>
      </c>
      <c r="Z1560" s="1" t="s">
        <v>38</v>
      </c>
      <c r="AA1560" s="1">
        <v>148.02000000000001</v>
      </c>
      <c r="AB1560" s="1">
        <v>38188.429634516397</v>
      </c>
      <c r="AC1560" s="1" t="s">
        <v>39</v>
      </c>
      <c r="AD1560" s="1">
        <v>4.59</v>
      </c>
      <c r="AE1560" s="1">
        <v>50826.12</v>
      </c>
      <c r="AF1560" s="1">
        <v>60809.760000000002</v>
      </c>
      <c r="AG1560" s="6">
        <f t="shared" si="198"/>
        <v>1.1964273487726389</v>
      </c>
      <c r="AH1560">
        <f t="shared" si="199"/>
        <v>9983.64</v>
      </c>
    </row>
    <row r="1561" spans="1:34" x14ac:dyDescent="0.3">
      <c r="A1561" s="1" t="s">
        <v>3226</v>
      </c>
      <c r="B1561" s="1" t="s">
        <v>3227</v>
      </c>
      <c r="C1561" s="1">
        <v>44</v>
      </c>
      <c r="D1561" s="1" t="str">
        <f t="shared" si="192"/>
        <v>40-59</v>
      </c>
      <c r="E1561" s="1" t="s">
        <v>25</v>
      </c>
      <c r="F1561" s="1" t="s">
        <v>2661</v>
      </c>
      <c r="G1561" s="1" t="s">
        <v>27</v>
      </c>
      <c r="H1561" s="1" t="s">
        <v>739</v>
      </c>
      <c r="I1561" s="1" t="s">
        <v>305</v>
      </c>
      <c r="J1561" s="1" t="s">
        <v>132</v>
      </c>
      <c r="K1561" s="1" t="str">
        <f t="shared" si="193"/>
        <v>FRA - DXB</v>
      </c>
      <c r="L1561" s="1">
        <v>4304</v>
      </c>
      <c r="M1561" s="1" t="str">
        <f t="shared" si="194"/>
        <v>Moderate-haul</v>
      </c>
      <c r="N1561" s="2">
        <v>0.94245370370370374</v>
      </c>
      <c r="O1561" s="2">
        <v>0.14106481481481481</v>
      </c>
      <c r="P1561" s="3">
        <v>45669</v>
      </c>
      <c r="Q1561" s="2">
        <v>4.3148148148148151E-2</v>
      </c>
      <c r="R1561" s="2">
        <v>0.24175925925925926</v>
      </c>
      <c r="S1561" s="2">
        <f t="shared" si="195"/>
        <v>0.10069444444444442</v>
      </c>
      <c r="T1561" s="2">
        <f t="shared" si="196"/>
        <v>0.10069444444444445</v>
      </c>
      <c r="U1561" s="1">
        <v>217.5</v>
      </c>
      <c r="V1561" s="1" t="str">
        <f t="shared" si="197"/>
        <v>Severe-delay</v>
      </c>
      <c r="W1561" s="1">
        <v>1137.0899999999999</v>
      </c>
      <c r="X1561" s="1" t="s">
        <v>37</v>
      </c>
      <c r="Y1561" s="1">
        <v>5</v>
      </c>
      <c r="Z1561" s="1" t="s">
        <v>80</v>
      </c>
      <c r="AA1561" s="1">
        <v>150.44999999999999</v>
      </c>
      <c r="AB1561" s="1">
        <v>22247.354673359099</v>
      </c>
      <c r="AC1561" s="1" t="s">
        <v>39</v>
      </c>
      <c r="AD1561" s="1">
        <v>4.3899999999999997</v>
      </c>
      <c r="AE1561" s="1">
        <v>31696.83</v>
      </c>
      <c r="AF1561" s="1">
        <v>72803.850000000006</v>
      </c>
      <c r="AG1561" s="6">
        <f t="shared" si="198"/>
        <v>2.2968811076691265</v>
      </c>
      <c r="AH1561">
        <f t="shared" si="199"/>
        <v>41107.020000000004</v>
      </c>
    </row>
    <row r="1562" spans="1:34" x14ac:dyDescent="0.3">
      <c r="A1562" s="1" t="s">
        <v>3228</v>
      </c>
      <c r="B1562" s="1" t="s">
        <v>3229</v>
      </c>
      <c r="C1562" s="1">
        <v>47</v>
      </c>
      <c r="D1562" s="1" t="str">
        <f t="shared" si="192"/>
        <v>40-59</v>
      </c>
      <c r="E1562" s="1" t="s">
        <v>36</v>
      </c>
      <c r="F1562" s="1" t="s">
        <v>2661</v>
      </c>
      <c r="G1562" s="1" t="s">
        <v>27</v>
      </c>
      <c r="H1562" s="1" t="s">
        <v>748</v>
      </c>
      <c r="I1562" s="1" t="s">
        <v>132</v>
      </c>
      <c r="J1562" s="1" t="s">
        <v>214</v>
      </c>
      <c r="K1562" s="1" t="str">
        <f t="shared" si="193"/>
        <v>DXB - DEL</v>
      </c>
      <c r="L1562" s="1">
        <v>10118</v>
      </c>
      <c r="M1562" s="1" t="str">
        <f t="shared" si="194"/>
        <v>Long-haul</v>
      </c>
      <c r="N1562" s="2">
        <v>0.98650462962962959</v>
      </c>
      <c r="O1562" s="2">
        <v>0.45456018518518521</v>
      </c>
      <c r="P1562" s="3">
        <v>45660</v>
      </c>
      <c r="Q1562" s="2">
        <v>0.10386574074074074</v>
      </c>
      <c r="R1562" s="2">
        <v>0.57192129629629629</v>
      </c>
      <c r="S1562" s="2">
        <f t="shared" si="195"/>
        <v>0.11736111111111114</v>
      </c>
      <c r="T1562" s="2">
        <f t="shared" si="196"/>
        <v>0.11736111111111108</v>
      </c>
      <c r="U1562" s="1">
        <v>169</v>
      </c>
      <c r="V1562" s="1" t="str">
        <f t="shared" si="197"/>
        <v>Severe-delay</v>
      </c>
      <c r="W1562" s="1">
        <v>122.86</v>
      </c>
      <c r="X1562" s="1" t="s">
        <v>37</v>
      </c>
      <c r="Y1562" s="1">
        <v>5</v>
      </c>
      <c r="Z1562" s="1" t="s">
        <v>38</v>
      </c>
      <c r="AA1562" s="1">
        <v>32.06</v>
      </c>
      <c r="AB1562" s="1">
        <v>51908.341452918597</v>
      </c>
      <c r="AC1562" s="1" t="s">
        <v>33</v>
      </c>
      <c r="AD1562" s="1">
        <v>4.95</v>
      </c>
      <c r="AE1562" s="1">
        <v>67290.009999999995</v>
      </c>
      <c r="AF1562" s="1">
        <v>7869.45</v>
      </c>
      <c r="AG1562" s="6">
        <f t="shared" si="198"/>
        <v>0.11694826616907919</v>
      </c>
      <c r="AH1562">
        <f t="shared" si="199"/>
        <v>-59420.56</v>
      </c>
    </row>
    <row r="1563" spans="1:34" x14ac:dyDescent="0.3">
      <c r="A1563" s="1" t="s">
        <v>3230</v>
      </c>
      <c r="B1563" s="1" t="s">
        <v>3231</v>
      </c>
      <c r="C1563" s="1">
        <v>27</v>
      </c>
      <c r="D1563" s="1" t="str">
        <f t="shared" si="192"/>
        <v>18-29</v>
      </c>
      <c r="E1563" s="1" t="s">
        <v>25</v>
      </c>
      <c r="F1563" s="1" t="s">
        <v>2661</v>
      </c>
      <c r="G1563" s="1" t="s">
        <v>45</v>
      </c>
      <c r="H1563" s="1" t="s">
        <v>748</v>
      </c>
      <c r="I1563" s="1" t="s">
        <v>132</v>
      </c>
      <c r="J1563" s="1" t="s">
        <v>214</v>
      </c>
      <c r="K1563" s="1" t="str">
        <f t="shared" si="193"/>
        <v>DXB - DEL</v>
      </c>
      <c r="L1563" s="1">
        <v>10118</v>
      </c>
      <c r="M1563" s="1" t="str">
        <f t="shared" si="194"/>
        <v>Long-haul</v>
      </c>
      <c r="N1563" s="2">
        <v>0.98650462962962959</v>
      </c>
      <c r="O1563" s="2">
        <v>0.45456018518518521</v>
      </c>
      <c r="P1563" s="3">
        <v>45667</v>
      </c>
      <c r="Q1563" s="2">
        <v>0.10386574074074074</v>
      </c>
      <c r="R1563" s="2">
        <v>0.57192129629629629</v>
      </c>
      <c r="S1563" s="2">
        <f t="shared" si="195"/>
        <v>0.11736111111111114</v>
      </c>
      <c r="T1563" s="2">
        <f t="shared" si="196"/>
        <v>0.11736111111111108</v>
      </c>
      <c r="U1563" s="1">
        <v>169</v>
      </c>
      <c r="V1563" s="1" t="str">
        <f t="shared" si="197"/>
        <v>Severe-delay</v>
      </c>
      <c r="W1563" s="1">
        <v>1007.41</v>
      </c>
      <c r="X1563" s="1" t="s">
        <v>37</v>
      </c>
      <c r="Y1563" s="1">
        <v>5</v>
      </c>
      <c r="Z1563" s="1" t="s">
        <v>32</v>
      </c>
      <c r="AA1563" s="1">
        <v>166.59</v>
      </c>
      <c r="AB1563" s="1">
        <v>51584.180832874001</v>
      </c>
      <c r="AC1563" s="1" t="s">
        <v>39</v>
      </c>
      <c r="AD1563" s="1">
        <v>4.09</v>
      </c>
      <c r="AE1563" s="1">
        <v>66901.02</v>
      </c>
      <c r="AF1563" s="1">
        <v>64507.56</v>
      </c>
      <c r="AG1563" s="6">
        <f t="shared" si="198"/>
        <v>0.96422386385140302</v>
      </c>
      <c r="AH1563">
        <f t="shared" si="199"/>
        <v>-2393.4600000000064</v>
      </c>
    </row>
    <row r="1564" spans="1:34" x14ac:dyDescent="0.3">
      <c r="A1564" s="1" t="s">
        <v>3232</v>
      </c>
      <c r="B1564" s="1" t="s">
        <v>3233</v>
      </c>
      <c r="C1564" s="1">
        <v>41</v>
      </c>
      <c r="D1564" s="1" t="str">
        <f t="shared" si="192"/>
        <v>40-59</v>
      </c>
      <c r="E1564" s="1" t="s">
        <v>25</v>
      </c>
      <c r="F1564" s="1" t="s">
        <v>2661</v>
      </c>
      <c r="G1564" s="1" t="s">
        <v>45</v>
      </c>
      <c r="H1564" s="1" t="s">
        <v>748</v>
      </c>
      <c r="I1564" s="1" t="s">
        <v>132</v>
      </c>
      <c r="J1564" s="1" t="s">
        <v>214</v>
      </c>
      <c r="K1564" s="1" t="str">
        <f t="shared" si="193"/>
        <v>DXB - DEL</v>
      </c>
      <c r="L1564" s="1">
        <v>10118</v>
      </c>
      <c r="M1564" s="1" t="str">
        <f t="shared" si="194"/>
        <v>Long-haul</v>
      </c>
      <c r="N1564" s="2">
        <v>0.98650462962962959</v>
      </c>
      <c r="O1564" s="2">
        <v>0.45456018518518521</v>
      </c>
      <c r="P1564" s="3">
        <v>45664</v>
      </c>
      <c r="Q1564" s="2">
        <v>0.10386574074074074</v>
      </c>
      <c r="R1564" s="2">
        <v>0.57192129629629629</v>
      </c>
      <c r="S1564" s="2">
        <f t="shared" si="195"/>
        <v>0.11736111111111114</v>
      </c>
      <c r="T1564" s="2">
        <f t="shared" si="196"/>
        <v>0.11736111111111108</v>
      </c>
      <c r="U1564" s="1">
        <v>169</v>
      </c>
      <c r="V1564" s="1" t="str">
        <f t="shared" si="197"/>
        <v>Severe-delay</v>
      </c>
      <c r="W1564" s="1">
        <v>451.95</v>
      </c>
      <c r="X1564" s="1" t="s">
        <v>53</v>
      </c>
      <c r="Y1564" s="1">
        <v>5</v>
      </c>
      <c r="Z1564" s="1" t="s">
        <v>32</v>
      </c>
      <c r="AA1564" s="1">
        <v>5.99</v>
      </c>
      <c r="AB1564" s="1">
        <v>51750.594709186997</v>
      </c>
      <c r="AC1564" s="1" t="s">
        <v>33</v>
      </c>
      <c r="AD1564" s="1">
        <v>3.06</v>
      </c>
      <c r="AE1564" s="1">
        <v>67100.710000000006</v>
      </c>
      <c r="AF1564" s="1">
        <v>28926</v>
      </c>
      <c r="AG1564" s="6">
        <f t="shared" si="198"/>
        <v>0.43108336707614564</v>
      </c>
      <c r="AH1564">
        <f t="shared" si="199"/>
        <v>-38174.710000000006</v>
      </c>
    </row>
    <row r="1565" spans="1:34" x14ac:dyDescent="0.3">
      <c r="A1565" s="1" t="s">
        <v>3234</v>
      </c>
      <c r="B1565" s="1" t="s">
        <v>3235</v>
      </c>
      <c r="C1565" s="1">
        <v>67</v>
      </c>
      <c r="D1565" s="1" t="str">
        <f t="shared" si="192"/>
        <v>60-69</v>
      </c>
      <c r="E1565" s="1" t="s">
        <v>36</v>
      </c>
      <c r="F1565" s="1" t="s">
        <v>2661</v>
      </c>
      <c r="G1565" s="1" t="s">
        <v>27</v>
      </c>
      <c r="H1565" s="1" t="s">
        <v>748</v>
      </c>
      <c r="I1565" s="1" t="s">
        <v>132</v>
      </c>
      <c r="J1565" s="1" t="s">
        <v>214</v>
      </c>
      <c r="K1565" s="1" t="str">
        <f t="shared" si="193"/>
        <v>DXB - DEL</v>
      </c>
      <c r="L1565" s="1">
        <v>10118</v>
      </c>
      <c r="M1565" s="1" t="str">
        <f t="shared" si="194"/>
        <v>Long-haul</v>
      </c>
      <c r="N1565" s="2">
        <v>0.98650462962962959</v>
      </c>
      <c r="O1565" s="2">
        <v>0.45456018518518521</v>
      </c>
      <c r="P1565" s="3">
        <v>45660</v>
      </c>
      <c r="Q1565" s="2">
        <v>0.10386574074074074</v>
      </c>
      <c r="R1565" s="2">
        <v>0.57192129629629629</v>
      </c>
      <c r="S1565" s="2">
        <f t="shared" si="195"/>
        <v>0.11736111111111114</v>
      </c>
      <c r="T1565" s="2">
        <f t="shared" si="196"/>
        <v>0.11736111111111108</v>
      </c>
      <c r="U1565" s="1">
        <v>169</v>
      </c>
      <c r="V1565" s="1" t="str">
        <f t="shared" si="197"/>
        <v>Severe-delay</v>
      </c>
      <c r="W1565" s="1">
        <v>591.34</v>
      </c>
      <c r="X1565" s="1" t="s">
        <v>31</v>
      </c>
      <c r="Y1565" s="1">
        <v>5</v>
      </c>
      <c r="Z1565" s="1" t="s">
        <v>42</v>
      </c>
      <c r="AA1565" s="1">
        <v>127.33</v>
      </c>
      <c r="AB1565" s="1">
        <v>51766.391177204903</v>
      </c>
      <c r="AC1565" s="1" t="s">
        <v>39</v>
      </c>
      <c r="AD1565" s="1">
        <v>3.98</v>
      </c>
      <c r="AE1565" s="1">
        <v>67119.67</v>
      </c>
      <c r="AF1565" s="1">
        <v>37871.230000000003</v>
      </c>
      <c r="AG1565" s="6">
        <f t="shared" si="198"/>
        <v>0.56423444870929795</v>
      </c>
      <c r="AH1565">
        <f t="shared" si="199"/>
        <v>-29248.439999999995</v>
      </c>
    </row>
    <row r="1566" spans="1:34" x14ac:dyDescent="0.3">
      <c r="A1566" s="1" t="s">
        <v>3236</v>
      </c>
      <c r="B1566" s="1" t="s">
        <v>3237</v>
      </c>
      <c r="C1566" s="1">
        <v>44</v>
      </c>
      <c r="D1566" s="1" t="str">
        <f t="shared" si="192"/>
        <v>40-59</v>
      </c>
      <c r="E1566" s="1" t="s">
        <v>25</v>
      </c>
      <c r="F1566" s="1" t="s">
        <v>2661</v>
      </c>
      <c r="G1566" s="1" t="s">
        <v>27</v>
      </c>
      <c r="H1566" s="1" t="s">
        <v>753</v>
      </c>
      <c r="I1566" s="1" t="s">
        <v>404</v>
      </c>
      <c r="J1566" s="1" t="s">
        <v>214</v>
      </c>
      <c r="K1566" s="1" t="str">
        <f t="shared" si="193"/>
        <v>SIN - DEL</v>
      </c>
      <c r="L1566" s="1">
        <v>8465</v>
      </c>
      <c r="M1566" s="1" t="str">
        <f t="shared" si="194"/>
        <v>Moderate-haul</v>
      </c>
      <c r="N1566" s="2">
        <v>0.14657407407407408</v>
      </c>
      <c r="O1566" s="2">
        <v>0.53824074074074069</v>
      </c>
      <c r="P1566" s="3">
        <v>45662</v>
      </c>
      <c r="Q1566" s="2">
        <v>0.23060185185185186</v>
      </c>
      <c r="R1566" s="2">
        <v>0.6222685185185185</v>
      </c>
      <c r="S1566" s="2">
        <f t="shared" si="195"/>
        <v>8.4027777777777785E-2</v>
      </c>
      <c r="T1566" s="2">
        <f t="shared" si="196"/>
        <v>8.4027777777777812E-2</v>
      </c>
      <c r="U1566" s="1">
        <v>121</v>
      </c>
      <c r="V1566" s="1" t="str">
        <f t="shared" si="197"/>
        <v>Severe-delay</v>
      </c>
      <c r="W1566" s="1">
        <v>1224.5899999999999</v>
      </c>
      <c r="X1566" s="1" t="s">
        <v>31</v>
      </c>
      <c r="Y1566" s="1">
        <v>5</v>
      </c>
      <c r="Z1566" s="1" t="s">
        <v>46</v>
      </c>
      <c r="AA1566" s="1">
        <v>173.42</v>
      </c>
      <c r="AB1566" s="1">
        <v>42979.810423646399</v>
      </c>
      <c r="AC1566" s="1" t="s">
        <v>33</v>
      </c>
      <c r="AD1566" s="1">
        <v>4.82</v>
      </c>
      <c r="AE1566" s="1">
        <v>56575.77</v>
      </c>
      <c r="AF1566" s="1">
        <v>78408.44</v>
      </c>
      <c r="AG1566" s="6">
        <f t="shared" si="198"/>
        <v>1.3859014203430198</v>
      </c>
      <c r="AH1566">
        <f t="shared" si="199"/>
        <v>21832.670000000006</v>
      </c>
    </row>
    <row r="1567" spans="1:34" x14ac:dyDescent="0.3">
      <c r="A1567" s="1" t="s">
        <v>3238</v>
      </c>
      <c r="B1567" s="1" t="s">
        <v>3239</v>
      </c>
      <c r="C1567" s="1">
        <v>34</v>
      </c>
      <c r="D1567" s="1" t="str">
        <f t="shared" si="192"/>
        <v>30-39</v>
      </c>
      <c r="E1567" s="1" t="s">
        <v>36</v>
      </c>
      <c r="F1567" s="1" t="s">
        <v>2661</v>
      </c>
      <c r="G1567" s="1" t="s">
        <v>45</v>
      </c>
      <c r="H1567" s="1" t="s">
        <v>753</v>
      </c>
      <c r="I1567" s="1" t="s">
        <v>404</v>
      </c>
      <c r="J1567" s="1" t="s">
        <v>214</v>
      </c>
      <c r="K1567" s="1" t="str">
        <f t="shared" si="193"/>
        <v>SIN - DEL</v>
      </c>
      <c r="L1567" s="1">
        <v>8465</v>
      </c>
      <c r="M1567" s="1" t="str">
        <f t="shared" si="194"/>
        <v>Moderate-haul</v>
      </c>
      <c r="N1567" s="2">
        <v>0.14657407407407408</v>
      </c>
      <c r="O1567" s="2">
        <v>0.53824074074074069</v>
      </c>
      <c r="P1567" s="3">
        <v>45666</v>
      </c>
      <c r="Q1567" s="2">
        <v>0.23060185185185186</v>
      </c>
      <c r="R1567" s="2">
        <v>0.6222685185185185</v>
      </c>
      <c r="S1567" s="2">
        <f t="shared" si="195"/>
        <v>8.4027777777777785E-2</v>
      </c>
      <c r="T1567" s="2">
        <f t="shared" si="196"/>
        <v>8.4027777777777812E-2</v>
      </c>
      <c r="U1567" s="1">
        <v>121</v>
      </c>
      <c r="V1567" s="1" t="str">
        <f t="shared" si="197"/>
        <v>Severe-delay</v>
      </c>
      <c r="W1567" s="1">
        <v>1130.9100000000001</v>
      </c>
      <c r="X1567" s="1" t="s">
        <v>37</v>
      </c>
      <c r="Y1567" s="1">
        <v>3</v>
      </c>
      <c r="Z1567" s="1" t="s">
        <v>80</v>
      </c>
      <c r="AA1567" s="1">
        <v>149.63</v>
      </c>
      <c r="AB1567" s="1">
        <v>43232.946769064598</v>
      </c>
      <c r="AC1567" s="1" t="s">
        <v>33</v>
      </c>
      <c r="AD1567" s="1">
        <v>3.11</v>
      </c>
      <c r="AE1567" s="1">
        <v>56879.54</v>
      </c>
      <c r="AF1567" s="1">
        <v>72408.17</v>
      </c>
      <c r="AG1567" s="6">
        <f t="shared" si="198"/>
        <v>1.2730090644192973</v>
      </c>
      <c r="AH1567">
        <f t="shared" si="199"/>
        <v>15528.629999999997</v>
      </c>
    </row>
    <row r="1568" spans="1:34" x14ac:dyDescent="0.3">
      <c r="A1568" s="1" t="s">
        <v>3240</v>
      </c>
      <c r="B1568" s="1" t="s">
        <v>3241</v>
      </c>
      <c r="C1568" s="1">
        <v>19</v>
      </c>
      <c r="D1568" s="1" t="str">
        <f t="shared" si="192"/>
        <v>18-29</v>
      </c>
      <c r="E1568" s="1" t="s">
        <v>36</v>
      </c>
      <c r="F1568" s="1" t="s">
        <v>2661</v>
      </c>
      <c r="G1568" s="1" t="s">
        <v>45</v>
      </c>
      <c r="H1568" s="1" t="s">
        <v>764</v>
      </c>
      <c r="I1568" s="1" t="s">
        <v>230</v>
      </c>
      <c r="J1568" s="1" t="s">
        <v>153</v>
      </c>
      <c r="K1568" s="1" t="str">
        <f t="shared" si="193"/>
        <v>DFW - DEN</v>
      </c>
      <c r="L1568" s="1">
        <v>14596</v>
      </c>
      <c r="M1568" s="1" t="str">
        <f t="shared" si="194"/>
        <v>Long-haul</v>
      </c>
      <c r="N1568" s="2">
        <v>0.62634259259259262</v>
      </c>
      <c r="O1568" s="2">
        <v>0.30203703703703705</v>
      </c>
      <c r="P1568" s="3">
        <v>45663</v>
      </c>
      <c r="Q1568" s="2">
        <v>0.70203703703703701</v>
      </c>
      <c r="R1568" s="2">
        <v>0.3777314814814815</v>
      </c>
      <c r="S1568" s="2">
        <f t="shared" si="195"/>
        <v>7.5694444444444398E-2</v>
      </c>
      <c r="T1568" s="2">
        <f t="shared" si="196"/>
        <v>7.5694444444444453E-2</v>
      </c>
      <c r="U1568" s="1">
        <v>109</v>
      </c>
      <c r="V1568" s="1" t="str">
        <f t="shared" si="197"/>
        <v>Moderate-delay</v>
      </c>
      <c r="W1568" s="1">
        <v>1272.93</v>
      </c>
      <c r="X1568" s="1" t="s">
        <v>31</v>
      </c>
      <c r="Y1568" s="1">
        <v>5</v>
      </c>
      <c r="Z1568" s="1" t="s">
        <v>38</v>
      </c>
      <c r="AA1568" s="1">
        <v>176.11</v>
      </c>
      <c r="AB1568" s="1">
        <v>74054.085549779993</v>
      </c>
      <c r="AC1568" s="1" t="s">
        <v>39</v>
      </c>
      <c r="AD1568" s="1">
        <v>4.38</v>
      </c>
      <c r="AE1568" s="1">
        <v>140797.34999999899</v>
      </c>
      <c r="AF1568" s="1">
        <v>48901.644</v>
      </c>
      <c r="AG1568" s="6">
        <f t="shared" si="198"/>
        <v>0.34731934940537129</v>
      </c>
      <c r="AH1568">
        <f t="shared" si="199"/>
        <v>-91895.705999998987</v>
      </c>
    </row>
    <row r="1569" spans="1:34" x14ac:dyDescent="0.3">
      <c r="A1569" s="1" t="s">
        <v>3242</v>
      </c>
      <c r="B1569" s="1" t="s">
        <v>3243</v>
      </c>
      <c r="C1569" s="1">
        <v>20</v>
      </c>
      <c r="D1569" s="1" t="str">
        <f t="shared" si="192"/>
        <v>18-29</v>
      </c>
      <c r="E1569" s="1" t="s">
        <v>36</v>
      </c>
      <c r="F1569" s="1" t="s">
        <v>2661</v>
      </c>
      <c r="G1569" s="1" t="s">
        <v>27</v>
      </c>
      <c r="H1569" s="1" t="s">
        <v>764</v>
      </c>
      <c r="I1569" s="1" t="s">
        <v>230</v>
      </c>
      <c r="J1569" s="1" t="s">
        <v>153</v>
      </c>
      <c r="K1569" s="1" t="str">
        <f t="shared" si="193"/>
        <v>DFW - DEN</v>
      </c>
      <c r="L1569" s="1">
        <v>14596</v>
      </c>
      <c r="M1569" s="1" t="str">
        <f t="shared" si="194"/>
        <v>Long-haul</v>
      </c>
      <c r="N1569" s="2">
        <v>0.62634259259259262</v>
      </c>
      <c r="O1569" s="2">
        <v>0.30203703703703705</v>
      </c>
      <c r="P1569" s="3">
        <v>45660</v>
      </c>
      <c r="Q1569" s="2">
        <v>0.70203703703703701</v>
      </c>
      <c r="R1569" s="2">
        <v>0.3777314814814815</v>
      </c>
      <c r="S1569" s="2">
        <f t="shared" si="195"/>
        <v>7.5694444444444398E-2</v>
      </c>
      <c r="T1569" s="2">
        <f t="shared" si="196"/>
        <v>7.5694444444444453E-2</v>
      </c>
      <c r="U1569" s="1">
        <v>109</v>
      </c>
      <c r="V1569" s="1" t="str">
        <f t="shared" si="197"/>
        <v>Moderate-delay</v>
      </c>
      <c r="W1569" s="1">
        <v>371.37</v>
      </c>
      <c r="X1569" s="1" t="s">
        <v>53</v>
      </c>
      <c r="Y1569" s="1">
        <v>5</v>
      </c>
      <c r="Z1569" s="1" t="s">
        <v>42</v>
      </c>
      <c r="AA1569" s="1">
        <v>127.91</v>
      </c>
      <c r="AB1569" s="1">
        <v>73858.032395903807</v>
      </c>
      <c r="AC1569" s="1" t="s">
        <v>39</v>
      </c>
      <c r="AD1569" s="1">
        <v>4.38</v>
      </c>
      <c r="AE1569" s="1">
        <v>140444.46</v>
      </c>
      <c r="AF1569" s="1">
        <v>14275.9559999999</v>
      </c>
      <c r="AG1569" s="6">
        <f t="shared" si="198"/>
        <v>0.10164840962754886</v>
      </c>
      <c r="AH1569">
        <f t="shared" si="199"/>
        <v>-126168.50400000009</v>
      </c>
    </row>
    <row r="1570" spans="1:34" x14ac:dyDescent="0.3">
      <c r="A1570" s="1" t="s">
        <v>3244</v>
      </c>
      <c r="B1570" s="1" t="s">
        <v>3245</v>
      </c>
      <c r="C1570" s="1">
        <v>56</v>
      </c>
      <c r="D1570" s="1" t="str">
        <f t="shared" si="192"/>
        <v>40-59</v>
      </c>
      <c r="E1570" s="1" t="s">
        <v>36</v>
      </c>
      <c r="F1570" s="1" t="s">
        <v>2661</v>
      </c>
      <c r="G1570" s="1" t="s">
        <v>27</v>
      </c>
      <c r="H1570" s="1" t="s">
        <v>764</v>
      </c>
      <c r="I1570" s="1" t="s">
        <v>230</v>
      </c>
      <c r="J1570" s="1" t="s">
        <v>153</v>
      </c>
      <c r="K1570" s="1" t="str">
        <f t="shared" si="193"/>
        <v>DFW - DEN</v>
      </c>
      <c r="L1570" s="1">
        <v>14596</v>
      </c>
      <c r="M1570" s="1" t="str">
        <f t="shared" si="194"/>
        <v>Long-haul</v>
      </c>
      <c r="N1570" s="2">
        <v>0.62634259259259262</v>
      </c>
      <c r="O1570" s="2">
        <v>0.30203703703703705</v>
      </c>
      <c r="P1570" s="3">
        <v>45665</v>
      </c>
      <c r="Q1570" s="2">
        <v>0.70203703703703701</v>
      </c>
      <c r="R1570" s="2">
        <v>0.3777314814814815</v>
      </c>
      <c r="S1570" s="2">
        <f t="shared" si="195"/>
        <v>7.5694444444444398E-2</v>
      </c>
      <c r="T1570" s="2">
        <f t="shared" si="196"/>
        <v>7.5694444444444453E-2</v>
      </c>
      <c r="U1570" s="1">
        <v>109</v>
      </c>
      <c r="V1570" s="1" t="str">
        <f t="shared" si="197"/>
        <v>Moderate-delay</v>
      </c>
      <c r="W1570" s="1">
        <v>1453.69</v>
      </c>
      <c r="X1570" s="1" t="s">
        <v>37</v>
      </c>
      <c r="Y1570" s="1">
        <v>5</v>
      </c>
      <c r="Z1570" s="1" t="s">
        <v>38</v>
      </c>
      <c r="AA1570" s="1">
        <v>56.79</v>
      </c>
      <c r="AB1570" s="1">
        <v>73527.076405320899</v>
      </c>
      <c r="AC1570" s="1" t="s">
        <v>39</v>
      </c>
      <c r="AD1570" s="1">
        <v>3.68</v>
      </c>
      <c r="AE1570" s="1">
        <v>139848.73499999999</v>
      </c>
      <c r="AF1570" s="1">
        <v>55828.512000000002</v>
      </c>
      <c r="AG1570" s="6">
        <f t="shared" si="198"/>
        <v>0.39920641398722706</v>
      </c>
      <c r="AH1570">
        <f t="shared" si="199"/>
        <v>-84020.222999999984</v>
      </c>
    </row>
    <row r="1571" spans="1:34" x14ac:dyDescent="0.3">
      <c r="A1571" s="4" t="s">
        <v>3246</v>
      </c>
      <c r="B1571" s="1" t="s">
        <v>3247</v>
      </c>
      <c r="C1571" s="1">
        <v>40</v>
      </c>
      <c r="D1571" s="1" t="str">
        <f t="shared" si="192"/>
        <v>40-59</v>
      </c>
      <c r="E1571" s="1" t="s">
        <v>36</v>
      </c>
      <c r="F1571" s="1" t="s">
        <v>2661</v>
      </c>
      <c r="G1571" s="1" t="s">
        <v>45</v>
      </c>
      <c r="H1571" s="1" t="s">
        <v>764</v>
      </c>
      <c r="I1571" s="1" t="s">
        <v>230</v>
      </c>
      <c r="J1571" s="1" t="s">
        <v>153</v>
      </c>
      <c r="K1571" s="1" t="str">
        <f t="shared" si="193"/>
        <v>DFW - DEN</v>
      </c>
      <c r="L1571" s="1">
        <v>14596</v>
      </c>
      <c r="M1571" s="1" t="str">
        <f t="shared" si="194"/>
        <v>Long-haul</v>
      </c>
      <c r="N1571" s="2">
        <v>0.62634259259259262</v>
      </c>
      <c r="O1571" s="2">
        <v>0.30203703703703705</v>
      </c>
      <c r="P1571" s="3">
        <v>45669</v>
      </c>
      <c r="Q1571" s="2">
        <v>0.70203703703703701</v>
      </c>
      <c r="R1571" s="2">
        <v>0.3777314814814815</v>
      </c>
      <c r="S1571" s="2">
        <f t="shared" si="195"/>
        <v>7.5694444444444398E-2</v>
      </c>
      <c r="T1571" s="2">
        <f t="shared" si="196"/>
        <v>7.5694444444444453E-2</v>
      </c>
      <c r="U1571" s="1">
        <v>109</v>
      </c>
      <c r="V1571" s="1" t="str">
        <f t="shared" si="197"/>
        <v>Moderate-delay</v>
      </c>
      <c r="W1571" s="1">
        <v>1238.23</v>
      </c>
      <c r="X1571" s="1" t="s">
        <v>31</v>
      </c>
      <c r="Y1571" s="1">
        <v>3</v>
      </c>
      <c r="Z1571" s="1" t="s">
        <v>32</v>
      </c>
      <c r="AA1571" s="1">
        <v>178.34</v>
      </c>
      <c r="AB1571" s="1">
        <v>74244.7157587728</v>
      </c>
      <c r="AC1571" s="1" t="s">
        <v>39</v>
      </c>
      <c r="AD1571" s="1">
        <v>4.17</v>
      </c>
      <c r="AE1571" s="1">
        <v>141140.49</v>
      </c>
      <c r="AF1571" s="1">
        <v>47569.434000000001</v>
      </c>
      <c r="AG1571" s="6">
        <f t="shared" si="198"/>
        <v>0.33703605535165709</v>
      </c>
      <c r="AH1571">
        <f t="shared" si="199"/>
        <v>-93571.055999999982</v>
      </c>
    </row>
    <row r="1572" spans="1:34" x14ac:dyDescent="0.3">
      <c r="A1572" s="1" t="s">
        <v>3248</v>
      </c>
      <c r="B1572" s="1" t="s">
        <v>3249</v>
      </c>
      <c r="C1572" s="1">
        <v>31</v>
      </c>
      <c r="D1572" s="1" t="str">
        <f t="shared" si="192"/>
        <v>30-39</v>
      </c>
      <c r="E1572" s="1" t="s">
        <v>36</v>
      </c>
      <c r="F1572" s="1" t="s">
        <v>2661</v>
      </c>
      <c r="G1572" s="1" t="s">
        <v>45</v>
      </c>
      <c r="H1572" s="1" t="s">
        <v>764</v>
      </c>
      <c r="I1572" s="1" t="s">
        <v>230</v>
      </c>
      <c r="J1572" s="1" t="s">
        <v>153</v>
      </c>
      <c r="K1572" s="1" t="str">
        <f t="shared" si="193"/>
        <v>DFW - DEN</v>
      </c>
      <c r="L1572" s="1">
        <v>14596</v>
      </c>
      <c r="M1572" s="1" t="str">
        <f t="shared" si="194"/>
        <v>Long-haul</v>
      </c>
      <c r="N1572" s="2">
        <v>0.62634259259259262</v>
      </c>
      <c r="O1572" s="2">
        <v>0.30203703703703705</v>
      </c>
      <c r="P1572" s="3">
        <v>45671</v>
      </c>
      <c r="Q1572" s="2">
        <v>0.70203703703703701</v>
      </c>
      <c r="R1572" s="2">
        <v>0.3777314814814815</v>
      </c>
      <c r="S1572" s="2">
        <f t="shared" si="195"/>
        <v>7.5694444444444398E-2</v>
      </c>
      <c r="T1572" s="2">
        <f t="shared" si="196"/>
        <v>7.5694444444444453E-2</v>
      </c>
      <c r="U1572" s="1">
        <v>109</v>
      </c>
      <c r="V1572" s="1" t="str">
        <f t="shared" si="197"/>
        <v>Moderate-delay</v>
      </c>
      <c r="W1572" s="1">
        <v>1363.84</v>
      </c>
      <c r="X1572" s="1" t="s">
        <v>53</v>
      </c>
      <c r="Y1572" s="1">
        <v>3</v>
      </c>
      <c r="Z1572" s="1" t="s">
        <v>46</v>
      </c>
      <c r="AA1572" s="1">
        <v>79.98</v>
      </c>
      <c r="AB1572" s="1">
        <v>73650.888116705304</v>
      </c>
      <c r="AC1572" s="1" t="s">
        <v>39</v>
      </c>
      <c r="AD1572" s="1">
        <v>4.28</v>
      </c>
      <c r="AE1572" s="1">
        <v>140071.60500000001</v>
      </c>
      <c r="AF1572" s="1">
        <v>52381.055999999997</v>
      </c>
      <c r="AG1572" s="6">
        <f t="shared" si="198"/>
        <v>0.3739591332590213</v>
      </c>
      <c r="AH1572">
        <f t="shared" si="199"/>
        <v>-87690.549000000014</v>
      </c>
    </row>
    <row r="1573" spans="1:34" x14ac:dyDescent="0.3">
      <c r="A1573" s="1" t="s">
        <v>3250</v>
      </c>
      <c r="B1573" s="1" t="s">
        <v>3251</v>
      </c>
      <c r="C1573" s="1">
        <v>72</v>
      </c>
      <c r="D1573" s="1" t="str">
        <f t="shared" si="192"/>
        <v>70-80</v>
      </c>
      <c r="E1573" s="1" t="s">
        <v>36</v>
      </c>
      <c r="F1573" s="1" t="s">
        <v>2661</v>
      </c>
      <c r="G1573" s="1" t="s">
        <v>45</v>
      </c>
      <c r="H1573" s="1" t="s">
        <v>764</v>
      </c>
      <c r="I1573" s="1" t="s">
        <v>230</v>
      </c>
      <c r="J1573" s="1" t="s">
        <v>153</v>
      </c>
      <c r="K1573" s="1" t="str">
        <f t="shared" si="193"/>
        <v>DFW - DEN</v>
      </c>
      <c r="L1573" s="1">
        <v>14596</v>
      </c>
      <c r="M1573" s="1" t="str">
        <f t="shared" si="194"/>
        <v>Long-haul</v>
      </c>
      <c r="N1573" s="2">
        <v>0.62634259259259262</v>
      </c>
      <c r="O1573" s="2">
        <v>0.30203703703703705</v>
      </c>
      <c r="P1573" s="3">
        <v>45664</v>
      </c>
      <c r="Q1573" s="2">
        <v>0.70203703703703701</v>
      </c>
      <c r="R1573" s="2">
        <v>0.3777314814814815</v>
      </c>
      <c r="S1573" s="2">
        <f t="shared" si="195"/>
        <v>7.5694444444444398E-2</v>
      </c>
      <c r="T1573" s="2">
        <f t="shared" si="196"/>
        <v>7.5694444444444453E-2</v>
      </c>
      <c r="U1573" s="1">
        <v>109</v>
      </c>
      <c r="V1573" s="1" t="str">
        <f t="shared" si="197"/>
        <v>Moderate-delay</v>
      </c>
      <c r="W1573" s="1">
        <v>1060.3599999999999</v>
      </c>
      <c r="X1573" s="1" t="s">
        <v>31</v>
      </c>
      <c r="Y1573" s="1">
        <v>5</v>
      </c>
      <c r="Z1573" s="1" t="s">
        <v>42</v>
      </c>
      <c r="AA1573" s="1">
        <v>114.66</v>
      </c>
      <c r="AB1573" s="1">
        <v>73972.307823027601</v>
      </c>
      <c r="AC1573" s="1" t="s">
        <v>39</v>
      </c>
      <c r="AD1573" s="1">
        <v>4.75</v>
      </c>
      <c r="AE1573" s="1">
        <v>140650.155</v>
      </c>
      <c r="AF1573" s="1">
        <v>40731.582000000002</v>
      </c>
      <c r="AG1573" s="6">
        <f t="shared" si="198"/>
        <v>0.28959500257927195</v>
      </c>
      <c r="AH1573">
        <f t="shared" si="199"/>
        <v>-99918.573000000004</v>
      </c>
    </row>
    <row r="1574" spans="1:34" x14ac:dyDescent="0.3">
      <c r="A1574" s="1" t="s">
        <v>3252</v>
      </c>
      <c r="B1574" s="1" t="s">
        <v>3253</v>
      </c>
      <c r="C1574" s="1">
        <v>51</v>
      </c>
      <c r="D1574" s="1" t="str">
        <f t="shared" si="192"/>
        <v>40-59</v>
      </c>
      <c r="E1574" s="1" t="s">
        <v>25</v>
      </c>
      <c r="F1574" s="1" t="s">
        <v>2661</v>
      </c>
      <c r="G1574" s="1" t="s">
        <v>27</v>
      </c>
      <c r="H1574" s="1" t="s">
        <v>764</v>
      </c>
      <c r="I1574" s="1" t="s">
        <v>230</v>
      </c>
      <c r="J1574" s="1" t="s">
        <v>153</v>
      </c>
      <c r="K1574" s="1" t="str">
        <f t="shared" si="193"/>
        <v>DFW - DEN</v>
      </c>
      <c r="L1574" s="1">
        <v>14596</v>
      </c>
      <c r="M1574" s="1" t="str">
        <f t="shared" si="194"/>
        <v>Long-haul</v>
      </c>
      <c r="N1574" s="2">
        <v>0.62634259259259262</v>
      </c>
      <c r="O1574" s="2">
        <v>0.30203703703703705</v>
      </c>
      <c r="P1574" s="3">
        <v>45659</v>
      </c>
      <c r="Q1574" s="2">
        <v>0.70203703703703701</v>
      </c>
      <c r="R1574" s="2">
        <v>0.3777314814814815</v>
      </c>
      <c r="S1574" s="2">
        <f t="shared" si="195"/>
        <v>7.5694444444444398E-2</v>
      </c>
      <c r="T1574" s="2">
        <f t="shared" si="196"/>
        <v>7.5694444444444453E-2</v>
      </c>
      <c r="U1574" s="1">
        <v>109</v>
      </c>
      <c r="V1574" s="1" t="str">
        <f t="shared" si="197"/>
        <v>Moderate-delay</v>
      </c>
      <c r="W1574" s="1">
        <v>1119.06</v>
      </c>
      <c r="X1574" s="1" t="s">
        <v>37</v>
      </c>
      <c r="Y1574" s="1">
        <v>5</v>
      </c>
      <c r="Z1574" s="1" t="s">
        <v>38</v>
      </c>
      <c r="AA1574" s="1">
        <v>118.11</v>
      </c>
      <c r="AB1574" s="1">
        <v>73904.651844826498</v>
      </c>
      <c r="AC1574" s="1" t="s">
        <v>33</v>
      </c>
      <c r="AD1574" s="1">
        <v>4.62</v>
      </c>
      <c r="AE1574" s="1">
        <v>140528.37</v>
      </c>
      <c r="AF1574" s="1">
        <v>42986.076000000001</v>
      </c>
      <c r="AG1574" s="6">
        <f t="shared" si="198"/>
        <v>0.30588895324125659</v>
      </c>
      <c r="AH1574">
        <f t="shared" si="199"/>
        <v>-97542.293999999994</v>
      </c>
    </row>
    <row r="1575" spans="1:34" x14ac:dyDescent="0.3">
      <c r="A1575" s="1" t="s">
        <v>3254</v>
      </c>
      <c r="B1575" s="1" t="s">
        <v>3255</v>
      </c>
      <c r="C1575" s="1">
        <v>40</v>
      </c>
      <c r="D1575" s="1" t="str">
        <f t="shared" si="192"/>
        <v>40-59</v>
      </c>
      <c r="E1575" s="1" t="s">
        <v>25</v>
      </c>
      <c r="F1575" s="1" t="s">
        <v>2661</v>
      </c>
      <c r="G1575" s="1" t="s">
        <v>27</v>
      </c>
      <c r="H1575" s="1" t="s">
        <v>111</v>
      </c>
      <c r="I1575" s="1" t="s">
        <v>112</v>
      </c>
      <c r="J1575" s="1" t="s">
        <v>59</v>
      </c>
      <c r="K1575" s="1" t="str">
        <f t="shared" si="193"/>
        <v>IST - BKK</v>
      </c>
      <c r="L1575" s="1">
        <v>7728</v>
      </c>
      <c r="M1575" s="1" t="str">
        <f t="shared" si="194"/>
        <v>Moderate-haul</v>
      </c>
      <c r="N1575" s="2">
        <v>0.23081018518518517</v>
      </c>
      <c r="O1575" s="2">
        <v>0.5884490740740741</v>
      </c>
      <c r="P1575" s="3">
        <v>45668</v>
      </c>
      <c r="Q1575" s="2">
        <v>0.25719907407407405</v>
      </c>
      <c r="R1575" s="2">
        <v>0.614837962962963</v>
      </c>
      <c r="S1575" s="2">
        <f t="shared" si="195"/>
        <v>2.6388888888888878E-2</v>
      </c>
      <c r="T1575" s="2">
        <f t="shared" si="196"/>
        <v>2.6388888888888906E-2</v>
      </c>
      <c r="U1575" s="1">
        <v>38</v>
      </c>
      <c r="V1575" s="1" t="str">
        <f t="shared" si="197"/>
        <v>Moderate-delay</v>
      </c>
      <c r="W1575" s="1">
        <v>613.28</v>
      </c>
      <c r="X1575" s="1" t="s">
        <v>37</v>
      </c>
      <c r="Y1575" s="1">
        <v>3</v>
      </c>
      <c r="Z1575" s="1" t="s">
        <v>46</v>
      </c>
      <c r="AA1575" s="1">
        <v>97.1</v>
      </c>
      <c r="AB1575" s="1">
        <v>39283.640380511497</v>
      </c>
      <c r="AC1575" s="1" t="s">
        <v>33</v>
      </c>
      <c r="AD1575" s="1">
        <v>3.9</v>
      </c>
      <c r="AE1575" s="1">
        <v>52140.37</v>
      </c>
      <c r="AF1575" s="1">
        <v>39269.339999999997</v>
      </c>
      <c r="AG1575" s="6">
        <f t="shared" si="198"/>
        <v>0.7531465541959137</v>
      </c>
      <c r="AH1575">
        <f t="shared" si="199"/>
        <v>-12871.030000000006</v>
      </c>
    </row>
    <row r="1576" spans="1:34" x14ac:dyDescent="0.3">
      <c r="A1576" s="1" t="s">
        <v>3256</v>
      </c>
      <c r="B1576" s="1" t="s">
        <v>3257</v>
      </c>
      <c r="C1576" s="1">
        <v>48</v>
      </c>
      <c r="D1576" s="1" t="str">
        <f t="shared" si="192"/>
        <v>40-59</v>
      </c>
      <c r="E1576" s="1" t="s">
        <v>25</v>
      </c>
      <c r="F1576" s="1" t="s">
        <v>2661</v>
      </c>
      <c r="G1576" s="1" t="s">
        <v>45</v>
      </c>
      <c r="H1576" s="1" t="s">
        <v>170</v>
      </c>
      <c r="I1576" s="1" t="s">
        <v>171</v>
      </c>
      <c r="J1576" s="1" t="s">
        <v>172</v>
      </c>
      <c r="K1576" s="1" t="str">
        <f t="shared" si="193"/>
        <v>CAN - PVG</v>
      </c>
      <c r="L1576" s="1">
        <v>5057</v>
      </c>
      <c r="M1576" s="1" t="str">
        <f t="shared" si="194"/>
        <v>Moderate-haul</v>
      </c>
      <c r="N1576" s="2">
        <v>0.60699074074074078</v>
      </c>
      <c r="O1576" s="2">
        <v>0.8410185185185185</v>
      </c>
      <c r="P1576" s="3">
        <v>45667</v>
      </c>
      <c r="Q1576" s="2">
        <v>0.60976851851851854</v>
      </c>
      <c r="R1576" s="2">
        <v>0.84379629629629627</v>
      </c>
      <c r="S1576" s="2">
        <f t="shared" si="195"/>
        <v>2.7777777777777679E-3</v>
      </c>
      <c r="T1576" s="2">
        <f t="shared" si="196"/>
        <v>2.7777777777777679E-3</v>
      </c>
      <c r="U1576" s="1">
        <v>4</v>
      </c>
      <c r="V1576" s="1" t="str">
        <f t="shared" si="197"/>
        <v>On-time</v>
      </c>
      <c r="W1576" s="1">
        <v>1148.54</v>
      </c>
      <c r="X1576" s="1" t="s">
        <v>31</v>
      </c>
      <c r="Y1576" s="1">
        <v>5</v>
      </c>
      <c r="Z1576" s="1" t="s">
        <v>32</v>
      </c>
      <c r="AA1576" s="1">
        <v>98.08</v>
      </c>
      <c r="AB1576" s="1">
        <v>26468.587650850299</v>
      </c>
      <c r="AC1576" s="1" t="s">
        <v>33</v>
      </c>
      <c r="AD1576" s="1">
        <v>3.41</v>
      </c>
      <c r="AE1576" s="1">
        <v>36762.31</v>
      </c>
      <c r="AF1576" s="1">
        <v>73526.179999999993</v>
      </c>
      <c r="AG1576" s="6">
        <f t="shared" si="198"/>
        <v>2.0000424347653887</v>
      </c>
      <c r="AH1576">
        <f t="shared" si="199"/>
        <v>36763.869999999995</v>
      </c>
    </row>
    <row r="1577" spans="1:34" x14ac:dyDescent="0.3">
      <c r="A1577" s="1" t="s">
        <v>3258</v>
      </c>
      <c r="B1577" s="1" t="s">
        <v>3259</v>
      </c>
      <c r="C1577" s="1">
        <v>49</v>
      </c>
      <c r="D1577" s="1" t="str">
        <f t="shared" si="192"/>
        <v>40-59</v>
      </c>
      <c r="E1577" s="1" t="s">
        <v>36</v>
      </c>
      <c r="F1577" s="1" t="s">
        <v>2661</v>
      </c>
      <c r="G1577" s="1" t="s">
        <v>45</v>
      </c>
      <c r="H1577" s="1" t="s">
        <v>170</v>
      </c>
      <c r="I1577" s="1" t="s">
        <v>171</v>
      </c>
      <c r="J1577" s="1" t="s">
        <v>172</v>
      </c>
      <c r="K1577" s="1" t="str">
        <f t="shared" si="193"/>
        <v>CAN - PVG</v>
      </c>
      <c r="L1577" s="1">
        <v>5057</v>
      </c>
      <c r="M1577" s="1" t="str">
        <f t="shared" si="194"/>
        <v>Moderate-haul</v>
      </c>
      <c r="N1577" s="2">
        <v>0.60699074074074078</v>
      </c>
      <c r="O1577" s="2">
        <v>0.8410185185185185</v>
      </c>
      <c r="P1577" s="3">
        <v>45671</v>
      </c>
      <c r="Q1577" s="2">
        <v>0.60976851851851854</v>
      </c>
      <c r="R1577" s="2">
        <v>0.84379629629629627</v>
      </c>
      <c r="S1577" s="2">
        <f t="shared" si="195"/>
        <v>2.7777777777777679E-3</v>
      </c>
      <c r="T1577" s="2">
        <f t="shared" si="196"/>
        <v>2.7777777777777679E-3</v>
      </c>
      <c r="U1577" s="1">
        <v>4</v>
      </c>
      <c r="V1577" s="1" t="str">
        <f t="shared" si="197"/>
        <v>On-time</v>
      </c>
      <c r="W1577" s="1">
        <v>1290.94</v>
      </c>
      <c r="X1577" s="1" t="s">
        <v>37</v>
      </c>
      <c r="Y1577" s="1">
        <v>5</v>
      </c>
      <c r="Z1577" s="1" t="s">
        <v>32</v>
      </c>
      <c r="AA1577" s="1">
        <v>49.42</v>
      </c>
      <c r="AB1577" s="1">
        <v>26680.931709578501</v>
      </c>
      <c r="AC1577" s="1" t="s">
        <v>39</v>
      </c>
      <c r="AD1577" s="1">
        <v>3.62</v>
      </c>
      <c r="AE1577" s="1">
        <v>37017.120000000003</v>
      </c>
      <c r="AF1577" s="1">
        <v>82630.039999999994</v>
      </c>
      <c r="AG1577" s="6">
        <f t="shared" si="198"/>
        <v>2.2322114740422805</v>
      </c>
      <c r="AH1577">
        <f t="shared" si="199"/>
        <v>45612.919999999991</v>
      </c>
    </row>
    <row r="1578" spans="1:34" x14ac:dyDescent="0.3">
      <c r="A1578" s="1" t="s">
        <v>3260</v>
      </c>
      <c r="B1578" s="1" t="s">
        <v>3261</v>
      </c>
      <c r="C1578" s="1">
        <v>46</v>
      </c>
      <c r="D1578" s="1" t="str">
        <f t="shared" si="192"/>
        <v>40-59</v>
      </c>
      <c r="E1578" s="1" t="s">
        <v>25</v>
      </c>
      <c r="F1578" s="1" t="s">
        <v>2661</v>
      </c>
      <c r="G1578" s="1" t="s">
        <v>27</v>
      </c>
      <c r="H1578" s="1" t="s">
        <v>170</v>
      </c>
      <c r="I1578" s="1" t="s">
        <v>171</v>
      </c>
      <c r="J1578" s="1" t="s">
        <v>172</v>
      </c>
      <c r="K1578" s="1" t="str">
        <f t="shared" si="193"/>
        <v>CAN - PVG</v>
      </c>
      <c r="L1578" s="1">
        <v>5057</v>
      </c>
      <c r="M1578" s="1" t="str">
        <f t="shared" si="194"/>
        <v>Moderate-haul</v>
      </c>
      <c r="N1578" s="2">
        <v>0.60699074074074078</v>
      </c>
      <c r="O1578" s="2">
        <v>0.8410185185185185</v>
      </c>
      <c r="P1578" s="3">
        <v>45664</v>
      </c>
      <c r="Q1578" s="2">
        <v>0.60976851851851854</v>
      </c>
      <c r="R1578" s="2">
        <v>0.84379629629629627</v>
      </c>
      <c r="S1578" s="2">
        <f t="shared" si="195"/>
        <v>2.7777777777777679E-3</v>
      </c>
      <c r="T1578" s="2">
        <f t="shared" si="196"/>
        <v>2.7777777777777679E-3</v>
      </c>
      <c r="U1578" s="1">
        <v>4</v>
      </c>
      <c r="V1578" s="1" t="str">
        <f t="shared" si="197"/>
        <v>On-time</v>
      </c>
      <c r="W1578" s="1">
        <v>977.84</v>
      </c>
      <c r="X1578" s="1" t="s">
        <v>53</v>
      </c>
      <c r="Y1578" s="1">
        <v>5</v>
      </c>
      <c r="Z1578" s="1" t="s">
        <v>80</v>
      </c>
      <c r="AA1578" s="1">
        <v>145.43</v>
      </c>
      <c r="AB1578" s="1">
        <v>26085.3774742075</v>
      </c>
      <c r="AC1578" s="1" t="s">
        <v>39</v>
      </c>
      <c r="AD1578" s="1">
        <v>4.75</v>
      </c>
      <c r="AE1578" s="1">
        <v>36302.449999999997</v>
      </c>
      <c r="AF1578" s="1">
        <v>62610.85</v>
      </c>
      <c r="AG1578" s="6">
        <f t="shared" si="198"/>
        <v>1.7247003990088825</v>
      </c>
      <c r="AH1578">
        <f t="shared" si="199"/>
        <v>26308.400000000001</v>
      </c>
    </row>
    <row r="1579" spans="1:34" x14ac:dyDescent="0.3">
      <c r="A1579" s="1" t="s">
        <v>3262</v>
      </c>
      <c r="B1579" s="1" t="s">
        <v>3263</v>
      </c>
      <c r="C1579" s="1">
        <v>65</v>
      </c>
      <c r="D1579" s="1" t="str">
        <f t="shared" si="192"/>
        <v>60-69</v>
      </c>
      <c r="E1579" s="1" t="s">
        <v>25</v>
      </c>
      <c r="F1579" s="1" t="s">
        <v>2661</v>
      </c>
      <c r="G1579" s="1" t="s">
        <v>27</v>
      </c>
      <c r="H1579" s="1" t="s">
        <v>187</v>
      </c>
      <c r="I1579" s="1" t="s">
        <v>59</v>
      </c>
      <c r="J1579" s="1" t="s">
        <v>29</v>
      </c>
      <c r="K1579" s="1" t="str">
        <f t="shared" si="193"/>
        <v>BKK - LHR</v>
      </c>
      <c r="L1579" s="1">
        <v>8155</v>
      </c>
      <c r="M1579" s="1" t="str">
        <f t="shared" si="194"/>
        <v>Moderate-haul</v>
      </c>
      <c r="N1579" s="2">
        <v>6.9907407407407404E-2</v>
      </c>
      <c r="O1579" s="2">
        <v>0.44699074074074074</v>
      </c>
      <c r="P1579" s="3">
        <v>45666</v>
      </c>
      <c r="Q1579" s="2">
        <v>0.12060185185185185</v>
      </c>
      <c r="R1579" s="2">
        <v>0.49768518518518517</v>
      </c>
      <c r="S1579" s="2">
        <f t="shared" si="195"/>
        <v>5.0694444444444445E-2</v>
      </c>
      <c r="T1579" s="2">
        <f t="shared" si="196"/>
        <v>5.0694444444444431E-2</v>
      </c>
      <c r="U1579" s="1">
        <v>73</v>
      </c>
      <c r="V1579" s="1" t="str">
        <f t="shared" si="197"/>
        <v>Moderate-delay</v>
      </c>
      <c r="W1579" s="1">
        <v>430.99</v>
      </c>
      <c r="X1579" s="1" t="s">
        <v>37</v>
      </c>
      <c r="Y1579" s="1">
        <v>5</v>
      </c>
      <c r="Z1579" s="1" t="s">
        <v>38</v>
      </c>
      <c r="AA1579" s="1">
        <v>87.65</v>
      </c>
      <c r="AB1579" s="1">
        <v>41868.2861392552</v>
      </c>
      <c r="AC1579" s="1" t="s">
        <v>33</v>
      </c>
      <c r="AD1579" s="1">
        <v>3.99</v>
      </c>
      <c r="AE1579" s="1">
        <v>55241.94</v>
      </c>
      <c r="AF1579" s="1">
        <v>27600.89</v>
      </c>
      <c r="AG1579" s="6">
        <f t="shared" si="198"/>
        <v>0.49963650805891319</v>
      </c>
      <c r="AH1579">
        <f t="shared" si="199"/>
        <v>-27641.050000000003</v>
      </c>
    </row>
    <row r="1580" spans="1:34" x14ac:dyDescent="0.3">
      <c r="A1580" s="1" t="s">
        <v>3264</v>
      </c>
      <c r="B1580" s="1" t="s">
        <v>3265</v>
      </c>
      <c r="C1580" s="1">
        <v>55</v>
      </c>
      <c r="D1580" s="1" t="str">
        <f t="shared" si="192"/>
        <v>40-59</v>
      </c>
      <c r="E1580" s="1" t="s">
        <v>36</v>
      </c>
      <c r="F1580" s="1" t="s">
        <v>2661</v>
      </c>
      <c r="G1580" s="1" t="s">
        <v>45</v>
      </c>
      <c r="H1580" s="1" t="s">
        <v>187</v>
      </c>
      <c r="I1580" s="1" t="s">
        <v>59</v>
      </c>
      <c r="J1580" s="1" t="s">
        <v>29</v>
      </c>
      <c r="K1580" s="1" t="str">
        <f t="shared" si="193"/>
        <v>BKK - LHR</v>
      </c>
      <c r="L1580" s="1">
        <v>8155</v>
      </c>
      <c r="M1580" s="1" t="str">
        <f t="shared" si="194"/>
        <v>Moderate-haul</v>
      </c>
      <c r="N1580" s="2">
        <v>6.9907407407407404E-2</v>
      </c>
      <c r="O1580" s="2">
        <v>0.44699074074074074</v>
      </c>
      <c r="P1580" s="3">
        <v>45659</v>
      </c>
      <c r="Q1580" s="2">
        <v>0.12060185185185185</v>
      </c>
      <c r="R1580" s="2">
        <v>0.49768518518518517</v>
      </c>
      <c r="S1580" s="2">
        <f t="shared" si="195"/>
        <v>5.0694444444444445E-2</v>
      </c>
      <c r="T1580" s="2">
        <f t="shared" si="196"/>
        <v>5.0694444444444431E-2</v>
      </c>
      <c r="U1580" s="1">
        <v>73</v>
      </c>
      <c r="V1580" s="1" t="str">
        <f t="shared" si="197"/>
        <v>Moderate-delay</v>
      </c>
      <c r="W1580" s="1">
        <v>792.23</v>
      </c>
      <c r="X1580" s="1" t="s">
        <v>31</v>
      </c>
      <c r="Y1580" s="1">
        <v>5</v>
      </c>
      <c r="Z1580" s="1" t="s">
        <v>38</v>
      </c>
      <c r="AA1580" s="1">
        <v>47.59</v>
      </c>
      <c r="AB1580" s="1">
        <v>42027.9465803684</v>
      </c>
      <c r="AC1580" s="1" t="s">
        <v>39</v>
      </c>
      <c r="AD1580" s="1">
        <v>3.93</v>
      </c>
      <c r="AE1580" s="1">
        <v>55433.54</v>
      </c>
      <c r="AF1580" s="1">
        <v>50712.24</v>
      </c>
      <c r="AG1580" s="6">
        <f t="shared" si="198"/>
        <v>0.91482954182612186</v>
      </c>
      <c r="AH1580">
        <f t="shared" si="199"/>
        <v>-4721.3000000000029</v>
      </c>
    </row>
    <row r="1581" spans="1:34" x14ac:dyDescent="0.3">
      <c r="A1581" s="1" t="s">
        <v>3266</v>
      </c>
      <c r="B1581" s="1" t="s">
        <v>3267</v>
      </c>
      <c r="C1581" s="1">
        <v>42</v>
      </c>
      <c r="D1581" s="1" t="str">
        <f t="shared" si="192"/>
        <v>40-59</v>
      </c>
      <c r="E1581" s="1" t="s">
        <v>25</v>
      </c>
      <c r="F1581" s="1" t="s">
        <v>2661</v>
      </c>
      <c r="G1581" s="1" t="s">
        <v>45</v>
      </c>
      <c r="H1581" s="1" t="s">
        <v>187</v>
      </c>
      <c r="I1581" s="1" t="s">
        <v>59</v>
      </c>
      <c r="J1581" s="1" t="s">
        <v>29</v>
      </c>
      <c r="K1581" s="1" t="str">
        <f t="shared" si="193"/>
        <v>BKK - LHR</v>
      </c>
      <c r="L1581" s="1">
        <v>8155</v>
      </c>
      <c r="M1581" s="1" t="str">
        <f t="shared" si="194"/>
        <v>Moderate-haul</v>
      </c>
      <c r="N1581" s="2">
        <v>6.9907407407407404E-2</v>
      </c>
      <c r="O1581" s="2">
        <v>0.44699074074074074</v>
      </c>
      <c r="P1581" s="3">
        <v>45670</v>
      </c>
      <c r="Q1581" s="2">
        <v>0.12060185185185185</v>
      </c>
      <c r="R1581" s="2">
        <v>0.49768518518518517</v>
      </c>
      <c r="S1581" s="2">
        <f t="shared" si="195"/>
        <v>5.0694444444444445E-2</v>
      </c>
      <c r="T1581" s="2">
        <f t="shared" si="196"/>
        <v>5.0694444444444431E-2</v>
      </c>
      <c r="U1581" s="1">
        <v>73</v>
      </c>
      <c r="V1581" s="1" t="str">
        <f t="shared" si="197"/>
        <v>Moderate-delay</v>
      </c>
      <c r="W1581" s="1">
        <v>1428.65</v>
      </c>
      <c r="X1581" s="1" t="s">
        <v>31</v>
      </c>
      <c r="Y1581" s="1">
        <v>5</v>
      </c>
      <c r="Z1581" s="1" t="s">
        <v>42</v>
      </c>
      <c r="AA1581" s="1">
        <v>42.35</v>
      </c>
      <c r="AB1581" s="1">
        <v>41389.388708746199</v>
      </c>
      <c r="AC1581" s="1" t="s">
        <v>39</v>
      </c>
      <c r="AD1581" s="1">
        <v>4.22</v>
      </c>
      <c r="AE1581" s="1">
        <v>54667.27</v>
      </c>
      <c r="AF1581" s="1">
        <v>91442.07</v>
      </c>
      <c r="AG1581" s="6">
        <f t="shared" si="198"/>
        <v>1.6727023317608509</v>
      </c>
      <c r="AH1581">
        <f t="shared" si="199"/>
        <v>36774.80000000001</v>
      </c>
    </row>
    <row r="1582" spans="1:34" x14ac:dyDescent="0.3">
      <c r="A1582" s="1" t="s">
        <v>3268</v>
      </c>
      <c r="B1582" s="1" t="s">
        <v>3269</v>
      </c>
      <c r="C1582" s="1">
        <v>71</v>
      </c>
      <c r="D1582" s="1" t="str">
        <f t="shared" si="192"/>
        <v>70-80</v>
      </c>
      <c r="E1582" s="1" t="s">
        <v>36</v>
      </c>
      <c r="F1582" s="1" t="s">
        <v>3342</v>
      </c>
      <c r="G1582" s="1" t="s">
        <v>27</v>
      </c>
      <c r="H1582" s="1" t="s">
        <v>538</v>
      </c>
      <c r="I1582" s="1" t="s">
        <v>88</v>
      </c>
      <c r="J1582" s="1" t="s">
        <v>72</v>
      </c>
      <c r="K1582" s="1" t="str">
        <f t="shared" si="193"/>
        <v>CDG - ICN</v>
      </c>
      <c r="L1582" s="1">
        <v>5970</v>
      </c>
      <c r="M1582" s="1" t="str">
        <f t="shared" si="194"/>
        <v>Moderate-haul</v>
      </c>
      <c r="N1582" s="2">
        <v>0.33739583333333334</v>
      </c>
      <c r="O1582" s="2">
        <v>0.61378472222222225</v>
      </c>
      <c r="P1582" s="3">
        <v>45669</v>
      </c>
      <c r="Q1582" s="2">
        <v>0.42072916666666665</v>
      </c>
      <c r="R1582" s="2">
        <v>0.6971180555555555</v>
      </c>
      <c r="S1582" s="2">
        <f t="shared" si="195"/>
        <v>8.3333333333333315E-2</v>
      </c>
      <c r="T1582" s="2">
        <f t="shared" si="196"/>
        <v>8.3333333333333259E-2</v>
      </c>
      <c r="U1582" s="1">
        <v>180</v>
      </c>
      <c r="V1582" s="1" t="str">
        <f t="shared" si="197"/>
        <v>Severe-delay</v>
      </c>
      <c r="W1582" s="1">
        <v>541.79999999999995</v>
      </c>
      <c r="X1582" s="1" t="s">
        <v>53</v>
      </c>
      <c r="Y1582" s="1">
        <v>5</v>
      </c>
      <c r="Z1582" s="1" t="s">
        <v>46</v>
      </c>
      <c r="AA1582" s="1">
        <v>142.53</v>
      </c>
      <c r="AB1582" s="1">
        <v>30633.995318651701</v>
      </c>
      <c r="AC1582" s="1" t="s">
        <v>33</v>
      </c>
      <c r="AD1582" s="1">
        <v>3.21</v>
      </c>
      <c r="AE1582" s="1">
        <v>41760.79</v>
      </c>
      <c r="AF1582" s="1">
        <v>34703.71</v>
      </c>
      <c r="AG1582" s="6">
        <f t="shared" si="198"/>
        <v>0.83101181754463938</v>
      </c>
      <c r="AH1582">
        <f t="shared" si="199"/>
        <v>-7057.0800000000017</v>
      </c>
    </row>
    <row r="1583" spans="1:34" x14ac:dyDescent="0.3">
      <c r="A1583" s="1" t="s">
        <v>3270</v>
      </c>
      <c r="B1583" s="1" t="s">
        <v>3271</v>
      </c>
      <c r="C1583" s="1">
        <v>39</v>
      </c>
      <c r="D1583" s="1" t="str">
        <f t="shared" si="192"/>
        <v>30-39</v>
      </c>
      <c r="E1583" s="1" t="s">
        <v>25</v>
      </c>
      <c r="F1583" s="1" t="s">
        <v>3342</v>
      </c>
      <c r="G1583" s="1" t="s">
        <v>27</v>
      </c>
      <c r="H1583" s="1" t="s">
        <v>567</v>
      </c>
      <c r="I1583" s="1" t="s">
        <v>259</v>
      </c>
      <c r="J1583" s="1" t="s">
        <v>172</v>
      </c>
      <c r="K1583" s="1" t="str">
        <f t="shared" si="193"/>
        <v>JFK - PVG</v>
      </c>
      <c r="L1583" s="1">
        <v>5518</v>
      </c>
      <c r="M1583" s="1" t="str">
        <f t="shared" si="194"/>
        <v>Moderate-haul</v>
      </c>
      <c r="N1583" s="2">
        <v>0.25896990740740738</v>
      </c>
      <c r="O1583" s="2">
        <v>0.51383101851851853</v>
      </c>
      <c r="P1583" s="3">
        <v>45661</v>
      </c>
      <c r="Q1583" s="2">
        <v>0.31938657407407406</v>
      </c>
      <c r="R1583" s="2">
        <v>0.57424768518518521</v>
      </c>
      <c r="S1583" s="2">
        <f t="shared" si="195"/>
        <v>6.0416666666666674E-2</v>
      </c>
      <c r="T1583" s="2">
        <f t="shared" si="196"/>
        <v>6.0416666666666674E-2</v>
      </c>
      <c r="U1583" s="1">
        <v>87</v>
      </c>
      <c r="V1583" s="1" t="str">
        <f t="shared" si="197"/>
        <v>Moderate-delay</v>
      </c>
      <c r="W1583" s="1">
        <v>848.08</v>
      </c>
      <c r="X1583" s="1" t="s">
        <v>53</v>
      </c>
      <c r="Y1583" s="1">
        <v>3</v>
      </c>
      <c r="Z1583" s="1" t="s">
        <v>38</v>
      </c>
      <c r="AA1583" s="1">
        <v>134</v>
      </c>
      <c r="AB1583" s="1">
        <v>28767.3741544023</v>
      </c>
      <c r="AC1583" s="1" t="s">
        <v>39</v>
      </c>
      <c r="AD1583" s="1">
        <v>3.24</v>
      </c>
      <c r="AE1583" s="1">
        <v>39520.85</v>
      </c>
      <c r="AF1583" s="1">
        <v>54303.92</v>
      </c>
      <c r="AG1583" s="6">
        <f t="shared" si="198"/>
        <v>1.3740574911723811</v>
      </c>
      <c r="AH1583">
        <f t="shared" si="199"/>
        <v>14783.07</v>
      </c>
    </row>
    <row r="1584" spans="1:34" x14ac:dyDescent="0.3">
      <c r="A1584" s="1" t="s">
        <v>3272</v>
      </c>
      <c r="B1584" s="1" t="s">
        <v>3273</v>
      </c>
      <c r="C1584" s="1">
        <v>28</v>
      </c>
      <c r="D1584" s="1" t="str">
        <f t="shared" si="192"/>
        <v>18-29</v>
      </c>
      <c r="E1584" s="1" t="s">
        <v>36</v>
      </c>
      <c r="F1584" s="1" t="s">
        <v>3342</v>
      </c>
      <c r="G1584" s="1" t="s">
        <v>27</v>
      </c>
      <c r="H1584" s="1" t="s">
        <v>567</v>
      </c>
      <c r="I1584" s="1" t="s">
        <v>259</v>
      </c>
      <c r="J1584" s="1" t="s">
        <v>172</v>
      </c>
      <c r="K1584" s="1" t="str">
        <f t="shared" si="193"/>
        <v>JFK - PVG</v>
      </c>
      <c r="L1584" s="1">
        <v>5518</v>
      </c>
      <c r="M1584" s="1" t="str">
        <f t="shared" si="194"/>
        <v>Moderate-haul</v>
      </c>
      <c r="N1584" s="2">
        <v>0.25896990740740738</v>
      </c>
      <c r="O1584" s="2">
        <v>0.51383101851851853</v>
      </c>
      <c r="P1584" s="3">
        <v>45670</v>
      </c>
      <c r="Q1584" s="2">
        <v>0.31938657407407406</v>
      </c>
      <c r="R1584" s="2">
        <v>0.57424768518518521</v>
      </c>
      <c r="S1584" s="2">
        <f t="shared" si="195"/>
        <v>6.0416666666666674E-2</v>
      </c>
      <c r="T1584" s="2">
        <f t="shared" si="196"/>
        <v>6.0416666666666674E-2</v>
      </c>
      <c r="U1584" s="1">
        <v>87</v>
      </c>
      <c r="V1584" s="1" t="str">
        <f t="shared" si="197"/>
        <v>Moderate-delay</v>
      </c>
      <c r="W1584" s="1">
        <v>413.24</v>
      </c>
      <c r="X1584" s="1" t="s">
        <v>53</v>
      </c>
      <c r="Y1584" s="1">
        <v>5</v>
      </c>
      <c r="Z1584" s="1" t="s">
        <v>38</v>
      </c>
      <c r="AA1584" s="1">
        <v>182.85</v>
      </c>
      <c r="AB1584" s="1">
        <v>28605.574660095201</v>
      </c>
      <c r="AC1584" s="1" t="s">
        <v>33</v>
      </c>
      <c r="AD1584" s="1">
        <v>4</v>
      </c>
      <c r="AE1584" s="1">
        <v>39326.69</v>
      </c>
      <c r="AF1584" s="1">
        <v>26483.93</v>
      </c>
      <c r="AG1584" s="6">
        <f t="shared" si="198"/>
        <v>0.67343399609781551</v>
      </c>
      <c r="AH1584">
        <f t="shared" si="199"/>
        <v>-12842.760000000002</v>
      </c>
    </row>
    <row r="1585" spans="1:34" x14ac:dyDescent="0.3">
      <c r="A1585" s="1" t="s">
        <v>3274</v>
      </c>
      <c r="B1585" s="1" t="s">
        <v>3275</v>
      </c>
      <c r="C1585" s="1">
        <v>40</v>
      </c>
      <c r="D1585" s="1" t="str">
        <f t="shared" si="192"/>
        <v>40-59</v>
      </c>
      <c r="E1585" s="1" t="s">
        <v>36</v>
      </c>
      <c r="F1585" s="1" t="s">
        <v>3342</v>
      </c>
      <c r="G1585" s="1" t="s">
        <v>45</v>
      </c>
      <c r="H1585" s="1" t="s">
        <v>567</v>
      </c>
      <c r="I1585" s="1" t="s">
        <v>259</v>
      </c>
      <c r="J1585" s="1" t="s">
        <v>172</v>
      </c>
      <c r="K1585" s="1" t="str">
        <f t="shared" si="193"/>
        <v>JFK - PVG</v>
      </c>
      <c r="L1585" s="1">
        <v>5518</v>
      </c>
      <c r="M1585" s="1" t="str">
        <f t="shared" si="194"/>
        <v>Moderate-haul</v>
      </c>
      <c r="N1585" s="2">
        <v>0.25896990740740738</v>
      </c>
      <c r="O1585" s="2">
        <v>0.51383101851851853</v>
      </c>
      <c r="P1585" s="3">
        <v>45668</v>
      </c>
      <c r="Q1585" s="2">
        <v>0.31938657407407406</v>
      </c>
      <c r="R1585" s="2">
        <v>0.57424768518518521</v>
      </c>
      <c r="S1585" s="2">
        <f t="shared" si="195"/>
        <v>6.0416666666666674E-2</v>
      </c>
      <c r="T1585" s="2">
        <f t="shared" si="196"/>
        <v>6.0416666666666674E-2</v>
      </c>
      <c r="U1585" s="1">
        <v>87</v>
      </c>
      <c r="V1585" s="1" t="str">
        <f t="shared" si="197"/>
        <v>Moderate-delay</v>
      </c>
      <c r="W1585" s="1">
        <v>451.68</v>
      </c>
      <c r="X1585" s="1" t="s">
        <v>31</v>
      </c>
      <c r="Y1585" s="1">
        <v>3</v>
      </c>
      <c r="Z1585" s="1" t="s">
        <v>80</v>
      </c>
      <c r="AA1585" s="1">
        <v>174.31</v>
      </c>
      <c r="AB1585" s="1">
        <v>28784.072293907</v>
      </c>
      <c r="AC1585" s="1" t="s">
        <v>39</v>
      </c>
      <c r="AD1585" s="1">
        <v>3.15</v>
      </c>
      <c r="AE1585" s="1">
        <v>39540.89</v>
      </c>
      <c r="AF1585" s="1">
        <v>28942.38</v>
      </c>
      <c r="AG1585" s="6">
        <f t="shared" si="198"/>
        <v>0.73196076264343068</v>
      </c>
      <c r="AH1585">
        <f t="shared" si="199"/>
        <v>-10598.509999999998</v>
      </c>
    </row>
    <row r="1586" spans="1:34" x14ac:dyDescent="0.3">
      <c r="A1586" s="1" t="s">
        <v>3276</v>
      </c>
      <c r="B1586" s="1" t="s">
        <v>3277</v>
      </c>
      <c r="C1586" s="1">
        <v>70</v>
      </c>
      <c r="D1586" s="1" t="str">
        <f t="shared" si="192"/>
        <v>70-80</v>
      </c>
      <c r="E1586" s="1" t="s">
        <v>36</v>
      </c>
      <c r="F1586" s="1" t="s">
        <v>3342</v>
      </c>
      <c r="G1586" s="1" t="s">
        <v>27</v>
      </c>
      <c r="H1586" s="1" t="s">
        <v>567</v>
      </c>
      <c r="I1586" s="1" t="s">
        <v>259</v>
      </c>
      <c r="J1586" s="1" t="s">
        <v>172</v>
      </c>
      <c r="K1586" s="1" t="str">
        <f t="shared" si="193"/>
        <v>JFK - PVG</v>
      </c>
      <c r="L1586" s="1">
        <v>5518</v>
      </c>
      <c r="M1586" s="1" t="str">
        <f t="shared" si="194"/>
        <v>Moderate-haul</v>
      </c>
      <c r="N1586" s="2">
        <v>0.25896990740740738</v>
      </c>
      <c r="O1586" s="2">
        <v>0.51383101851851853</v>
      </c>
      <c r="P1586" s="3">
        <v>45670</v>
      </c>
      <c r="Q1586" s="2">
        <v>0.31938657407407406</v>
      </c>
      <c r="R1586" s="2">
        <v>0.57424768518518521</v>
      </c>
      <c r="S1586" s="2">
        <f t="shared" si="195"/>
        <v>6.0416666666666674E-2</v>
      </c>
      <c r="T1586" s="2">
        <f t="shared" si="196"/>
        <v>6.0416666666666674E-2</v>
      </c>
      <c r="U1586" s="1">
        <v>87</v>
      </c>
      <c r="V1586" s="1" t="str">
        <f t="shared" si="197"/>
        <v>Moderate-delay</v>
      </c>
      <c r="W1586" s="1">
        <v>97.84</v>
      </c>
      <c r="X1586" s="1" t="s">
        <v>37</v>
      </c>
      <c r="Y1586" s="1">
        <v>5</v>
      </c>
      <c r="Z1586" s="1" t="s">
        <v>38</v>
      </c>
      <c r="AA1586" s="1">
        <v>20.22</v>
      </c>
      <c r="AB1586" s="1">
        <v>28514.974483825699</v>
      </c>
      <c r="AC1586" s="1" t="s">
        <v>33</v>
      </c>
      <c r="AD1586" s="1">
        <v>4.96</v>
      </c>
      <c r="AE1586" s="1">
        <v>39217.97</v>
      </c>
      <c r="AF1586" s="1">
        <v>6265.8</v>
      </c>
      <c r="AG1586" s="6">
        <f t="shared" si="198"/>
        <v>0.15976859587581918</v>
      </c>
      <c r="AH1586">
        <f t="shared" si="199"/>
        <v>-32952.17</v>
      </c>
    </row>
    <row r="1587" spans="1:34" x14ac:dyDescent="0.3">
      <c r="A1587" s="1" t="s">
        <v>3278</v>
      </c>
      <c r="B1587" s="1" t="s">
        <v>3279</v>
      </c>
      <c r="C1587" s="1">
        <v>33</v>
      </c>
      <c r="D1587" s="1" t="str">
        <f t="shared" si="192"/>
        <v>30-39</v>
      </c>
      <c r="E1587" s="1" t="s">
        <v>25</v>
      </c>
      <c r="F1587" s="1" t="s">
        <v>3342</v>
      </c>
      <c r="G1587" s="1" t="s">
        <v>27</v>
      </c>
      <c r="H1587" s="1" t="s">
        <v>567</v>
      </c>
      <c r="I1587" s="1" t="s">
        <v>259</v>
      </c>
      <c r="J1587" s="1" t="s">
        <v>172</v>
      </c>
      <c r="K1587" s="1" t="str">
        <f t="shared" si="193"/>
        <v>JFK - PVG</v>
      </c>
      <c r="L1587" s="1">
        <v>5518</v>
      </c>
      <c r="M1587" s="1" t="str">
        <f t="shared" si="194"/>
        <v>Moderate-haul</v>
      </c>
      <c r="N1587" s="2">
        <v>0.25896990740740738</v>
      </c>
      <c r="O1587" s="2">
        <v>0.51383101851851853</v>
      </c>
      <c r="P1587" s="3">
        <v>45672</v>
      </c>
      <c r="Q1587" s="2">
        <v>0.31938657407407406</v>
      </c>
      <c r="R1587" s="2">
        <v>0.57424768518518521</v>
      </c>
      <c r="S1587" s="2">
        <f t="shared" si="195"/>
        <v>6.0416666666666674E-2</v>
      </c>
      <c r="T1587" s="2">
        <f t="shared" si="196"/>
        <v>6.0416666666666674E-2</v>
      </c>
      <c r="U1587" s="1">
        <v>87</v>
      </c>
      <c r="V1587" s="1" t="str">
        <f t="shared" si="197"/>
        <v>Moderate-delay</v>
      </c>
      <c r="W1587" s="1">
        <v>339.69</v>
      </c>
      <c r="X1587" s="1" t="s">
        <v>53</v>
      </c>
      <c r="Y1587" s="1">
        <v>3</v>
      </c>
      <c r="Z1587" s="1" t="s">
        <v>80</v>
      </c>
      <c r="AA1587" s="1">
        <v>146.66</v>
      </c>
      <c r="AB1587" s="1">
        <v>28543.769820483602</v>
      </c>
      <c r="AC1587" s="1" t="s">
        <v>39</v>
      </c>
      <c r="AD1587" s="1">
        <v>3</v>
      </c>
      <c r="AE1587" s="1">
        <v>39252.519999999997</v>
      </c>
      <c r="AF1587" s="1">
        <v>21769.49</v>
      </c>
      <c r="AG1587" s="6">
        <f t="shared" si="198"/>
        <v>0.55460108038923372</v>
      </c>
      <c r="AH1587">
        <f t="shared" si="199"/>
        <v>-17483.029999999995</v>
      </c>
    </row>
    <row r="1588" spans="1:34" x14ac:dyDescent="0.3">
      <c r="A1588" s="1" t="s">
        <v>3280</v>
      </c>
      <c r="B1588" s="1" t="s">
        <v>3281</v>
      </c>
      <c r="C1588" s="1">
        <v>20</v>
      </c>
      <c r="D1588" s="1" t="str">
        <f t="shared" si="192"/>
        <v>18-29</v>
      </c>
      <c r="E1588" s="1" t="s">
        <v>25</v>
      </c>
      <c r="F1588" s="1" t="s">
        <v>3342</v>
      </c>
      <c r="G1588" s="1" t="s">
        <v>27</v>
      </c>
      <c r="H1588" s="1" t="s">
        <v>567</v>
      </c>
      <c r="I1588" s="1" t="s">
        <v>259</v>
      </c>
      <c r="J1588" s="1" t="s">
        <v>172</v>
      </c>
      <c r="K1588" s="1" t="str">
        <f t="shared" si="193"/>
        <v>JFK - PVG</v>
      </c>
      <c r="L1588" s="1">
        <v>5518</v>
      </c>
      <c r="M1588" s="1" t="str">
        <f t="shared" si="194"/>
        <v>Moderate-haul</v>
      </c>
      <c r="N1588" s="2">
        <v>0.25896990740740738</v>
      </c>
      <c r="O1588" s="2">
        <v>0.51383101851851853</v>
      </c>
      <c r="P1588" s="3">
        <v>45659</v>
      </c>
      <c r="Q1588" s="2">
        <v>0.31938657407407406</v>
      </c>
      <c r="R1588" s="2">
        <v>0.57424768518518521</v>
      </c>
      <c r="S1588" s="2">
        <f t="shared" si="195"/>
        <v>6.0416666666666674E-2</v>
      </c>
      <c r="T1588" s="2">
        <f t="shared" si="196"/>
        <v>6.0416666666666674E-2</v>
      </c>
      <c r="U1588" s="1">
        <v>87</v>
      </c>
      <c r="V1588" s="1" t="str">
        <f t="shared" si="197"/>
        <v>Moderate-delay</v>
      </c>
      <c r="W1588" s="1">
        <v>1421.22</v>
      </c>
      <c r="X1588" s="1" t="s">
        <v>53</v>
      </c>
      <c r="Y1588" s="1">
        <v>5</v>
      </c>
      <c r="Z1588" s="1" t="s">
        <v>42</v>
      </c>
      <c r="AA1588" s="1">
        <v>167.22</v>
      </c>
      <c r="AB1588" s="1">
        <v>28597.538292727098</v>
      </c>
      <c r="AC1588" s="1" t="s">
        <v>39</v>
      </c>
      <c r="AD1588" s="1">
        <v>4.9400000000000004</v>
      </c>
      <c r="AE1588" s="1">
        <v>39317.050000000003</v>
      </c>
      <c r="AF1588" s="1">
        <v>90991.52</v>
      </c>
      <c r="AG1588" s="6">
        <f t="shared" si="198"/>
        <v>2.3143018105376676</v>
      </c>
      <c r="AH1588">
        <f t="shared" si="199"/>
        <v>51674.47</v>
      </c>
    </row>
    <row r="1589" spans="1:34" x14ac:dyDescent="0.3">
      <c r="A1589" s="1" t="s">
        <v>3282</v>
      </c>
      <c r="B1589" s="1" t="s">
        <v>3283</v>
      </c>
      <c r="C1589" s="1">
        <v>67</v>
      </c>
      <c r="D1589" s="1" t="str">
        <f t="shared" si="192"/>
        <v>60-69</v>
      </c>
      <c r="E1589" s="1" t="s">
        <v>25</v>
      </c>
      <c r="F1589" s="1" t="s">
        <v>3342</v>
      </c>
      <c r="G1589" s="1" t="s">
        <v>45</v>
      </c>
      <c r="H1589" s="1" t="s">
        <v>567</v>
      </c>
      <c r="I1589" s="1" t="s">
        <v>259</v>
      </c>
      <c r="J1589" s="1" t="s">
        <v>172</v>
      </c>
      <c r="K1589" s="1" t="str">
        <f t="shared" si="193"/>
        <v>JFK - PVG</v>
      </c>
      <c r="L1589" s="1">
        <v>5518</v>
      </c>
      <c r="M1589" s="1" t="str">
        <f t="shared" si="194"/>
        <v>Moderate-haul</v>
      </c>
      <c r="N1589" s="2">
        <v>0.25896990740740738</v>
      </c>
      <c r="O1589" s="2">
        <v>0.51383101851851853</v>
      </c>
      <c r="P1589" s="3">
        <v>45664</v>
      </c>
      <c r="Q1589" s="2">
        <v>0.31938657407407406</v>
      </c>
      <c r="R1589" s="2">
        <v>0.57424768518518521</v>
      </c>
      <c r="S1589" s="2">
        <f t="shared" si="195"/>
        <v>6.0416666666666674E-2</v>
      </c>
      <c r="T1589" s="2">
        <f t="shared" si="196"/>
        <v>6.0416666666666674E-2</v>
      </c>
      <c r="U1589" s="1">
        <v>87</v>
      </c>
      <c r="V1589" s="1" t="str">
        <f t="shared" si="197"/>
        <v>Moderate-delay</v>
      </c>
      <c r="W1589" s="1">
        <v>465.93</v>
      </c>
      <c r="X1589" s="1" t="s">
        <v>37</v>
      </c>
      <c r="Y1589" s="1">
        <v>5</v>
      </c>
      <c r="Z1589" s="1" t="s">
        <v>80</v>
      </c>
      <c r="AA1589" s="1">
        <v>135.53</v>
      </c>
      <c r="AB1589" s="1">
        <v>28792.4741697137</v>
      </c>
      <c r="AC1589" s="1" t="s">
        <v>39</v>
      </c>
      <c r="AD1589" s="1">
        <v>3.05</v>
      </c>
      <c r="AE1589" s="1">
        <v>39550.97</v>
      </c>
      <c r="AF1589" s="1">
        <v>29846.63</v>
      </c>
      <c r="AG1589" s="6">
        <f t="shared" si="198"/>
        <v>0.75463711762315822</v>
      </c>
      <c r="AH1589">
        <f t="shared" si="199"/>
        <v>-9704.34</v>
      </c>
    </row>
    <row r="1590" spans="1:34" x14ac:dyDescent="0.3">
      <c r="A1590" s="1" t="s">
        <v>3284</v>
      </c>
      <c r="B1590" s="1" t="s">
        <v>3285</v>
      </c>
      <c r="C1590" s="1">
        <v>57</v>
      </c>
      <c r="D1590" s="1" t="str">
        <f t="shared" si="192"/>
        <v>40-59</v>
      </c>
      <c r="E1590" s="1" t="s">
        <v>36</v>
      </c>
      <c r="F1590" s="1" t="s">
        <v>3342</v>
      </c>
      <c r="G1590" s="1" t="s">
        <v>45</v>
      </c>
      <c r="H1590" s="1" t="s">
        <v>567</v>
      </c>
      <c r="I1590" s="1" t="s">
        <v>259</v>
      </c>
      <c r="J1590" s="1" t="s">
        <v>172</v>
      </c>
      <c r="K1590" s="1" t="str">
        <f t="shared" si="193"/>
        <v>JFK - PVG</v>
      </c>
      <c r="L1590" s="1">
        <v>5518</v>
      </c>
      <c r="M1590" s="1" t="str">
        <f t="shared" si="194"/>
        <v>Moderate-haul</v>
      </c>
      <c r="N1590" s="2">
        <v>0.25896990740740738</v>
      </c>
      <c r="O1590" s="2">
        <v>0.51383101851851853</v>
      </c>
      <c r="P1590" s="3">
        <v>45658</v>
      </c>
      <c r="Q1590" s="2">
        <v>0.31938657407407406</v>
      </c>
      <c r="R1590" s="2">
        <v>0.57424768518518521</v>
      </c>
      <c r="S1590" s="2">
        <f t="shared" si="195"/>
        <v>6.0416666666666674E-2</v>
      </c>
      <c r="T1590" s="2">
        <f t="shared" si="196"/>
        <v>6.0416666666666674E-2</v>
      </c>
      <c r="U1590" s="1">
        <v>87</v>
      </c>
      <c r="V1590" s="1" t="str">
        <f t="shared" si="197"/>
        <v>Moderate-delay</v>
      </c>
      <c r="W1590" s="1">
        <v>267.68</v>
      </c>
      <c r="X1590" s="1" t="s">
        <v>53</v>
      </c>
      <c r="Y1590" s="1">
        <v>5</v>
      </c>
      <c r="Z1590" s="1" t="s">
        <v>80</v>
      </c>
      <c r="AA1590" s="1">
        <v>92.66</v>
      </c>
      <c r="AB1590" s="1">
        <v>28260.398685873301</v>
      </c>
      <c r="AC1590" s="1" t="s">
        <v>33</v>
      </c>
      <c r="AD1590" s="1">
        <v>4.83</v>
      </c>
      <c r="AE1590" s="1">
        <v>38912.480000000003</v>
      </c>
      <c r="AF1590" s="1">
        <v>17150.05</v>
      </c>
      <c r="AG1590" s="6">
        <f t="shared" si="198"/>
        <v>0.44073392392363575</v>
      </c>
      <c r="AH1590">
        <f t="shared" si="199"/>
        <v>-21762.430000000004</v>
      </c>
    </row>
    <row r="1591" spans="1:34" x14ac:dyDescent="0.3">
      <c r="A1591" s="1" t="s">
        <v>3286</v>
      </c>
      <c r="B1591" s="1" t="s">
        <v>3287</v>
      </c>
      <c r="C1591" s="1">
        <v>57</v>
      </c>
      <c r="D1591" s="1" t="str">
        <f t="shared" si="192"/>
        <v>40-59</v>
      </c>
      <c r="E1591" s="1" t="s">
        <v>25</v>
      </c>
      <c r="F1591" s="1" t="s">
        <v>3342</v>
      </c>
      <c r="G1591" s="1" t="s">
        <v>45</v>
      </c>
      <c r="H1591" s="1" t="s">
        <v>783</v>
      </c>
      <c r="I1591" s="1" t="s">
        <v>382</v>
      </c>
      <c r="J1591" s="1" t="s">
        <v>334</v>
      </c>
      <c r="K1591" s="1" t="str">
        <f t="shared" si="193"/>
        <v>LAX - AMS</v>
      </c>
      <c r="L1591" s="1">
        <v>11762</v>
      </c>
      <c r="M1591" s="1" t="str">
        <f t="shared" si="194"/>
        <v>Long-haul</v>
      </c>
      <c r="N1591" s="2">
        <v>0.26141203703703703</v>
      </c>
      <c r="O1591" s="2">
        <v>0.80585648148148148</v>
      </c>
      <c r="P1591" s="3">
        <v>45659</v>
      </c>
      <c r="Q1591" s="2">
        <v>0.37877314814814816</v>
      </c>
      <c r="R1591" s="2">
        <v>0.92321759259259262</v>
      </c>
      <c r="S1591" s="2">
        <f t="shared" si="195"/>
        <v>0.11736111111111114</v>
      </c>
      <c r="T1591" s="2">
        <f t="shared" si="196"/>
        <v>0.11736111111111114</v>
      </c>
      <c r="U1591" s="1">
        <v>169</v>
      </c>
      <c r="V1591" s="1" t="str">
        <f t="shared" si="197"/>
        <v>Severe-delay</v>
      </c>
      <c r="W1591" s="1">
        <v>85.75</v>
      </c>
      <c r="X1591" s="1" t="s">
        <v>37</v>
      </c>
      <c r="Y1591" s="1">
        <v>5</v>
      </c>
      <c r="Z1591" s="1" t="s">
        <v>80</v>
      </c>
      <c r="AA1591" s="1">
        <v>117.1</v>
      </c>
      <c r="AB1591" s="1">
        <v>59932.933554220501</v>
      </c>
      <c r="AC1591" s="1" t="s">
        <v>33</v>
      </c>
      <c r="AD1591" s="1">
        <v>4.41</v>
      </c>
      <c r="AE1591" s="1">
        <v>76919.520000000004</v>
      </c>
      <c r="AF1591" s="1">
        <v>5511.42</v>
      </c>
      <c r="AG1591" s="6">
        <f t="shared" si="198"/>
        <v>7.1651773177991748E-2</v>
      </c>
      <c r="AH1591">
        <f t="shared" si="199"/>
        <v>-71408.100000000006</v>
      </c>
    </row>
    <row r="1592" spans="1:34" x14ac:dyDescent="0.3">
      <c r="A1592" s="1" t="s">
        <v>3288</v>
      </c>
      <c r="B1592" s="1" t="s">
        <v>3289</v>
      </c>
      <c r="C1592" s="1">
        <v>33</v>
      </c>
      <c r="D1592" s="1" t="str">
        <f t="shared" si="192"/>
        <v>30-39</v>
      </c>
      <c r="E1592" s="1" t="s">
        <v>25</v>
      </c>
      <c r="F1592" s="1" t="s">
        <v>3342</v>
      </c>
      <c r="G1592" s="1" t="s">
        <v>45</v>
      </c>
      <c r="H1592" s="1" t="s">
        <v>783</v>
      </c>
      <c r="I1592" s="1" t="s">
        <v>382</v>
      </c>
      <c r="J1592" s="1" t="s">
        <v>334</v>
      </c>
      <c r="K1592" s="1" t="str">
        <f t="shared" si="193"/>
        <v>LAX - AMS</v>
      </c>
      <c r="L1592" s="1">
        <v>11762</v>
      </c>
      <c r="M1592" s="1" t="str">
        <f t="shared" si="194"/>
        <v>Long-haul</v>
      </c>
      <c r="N1592" s="2">
        <v>0.26141203703703703</v>
      </c>
      <c r="O1592" s="2">
        <v>0.80585648148148148</v>
      </c>
      <c r="P1592" s="3">
        <v>45672</v>
      </c>
      <c r="Q1592" s="2">
        <v>0.37877314814814816</v>
      </c>
      <c r="R1592" s="2">
        <v>0.92321759259259262</v>
      </c>
      <c r="S1592" s="2">
        <f t="shared" si="195"/>
        <v>0.11736111111111114</v>
      </c>
      <c r="T1592" s="2">
        <f t="shared" si="196"/>
        <v>0.11736111111111114</v>
      </c>
      <c r="U1592" s="1">
        <v>169</v>
      </c>
      <c r="V1592" s="1" t="str">
        <f t="shared" si="197"/>
        <v>Severe-delay</v>
      </c>
      <c r="W1592" s="1">
        <v>124.33</v>
      </c>
      <c r="X1592" s="1" t="s">
        <v>37</v>
      </c>
      <c r="Y1592" s="1">
        <v>3</v>
      </c>
      <c r="Z1592" s="1" t="s">
        <v>46</v>
      </c>
      <c r="AA1592" s="1">
        <v>182.91</v>
      </c>
      <c r="AB1592" s="1">
        <v>59417.474409942297</v>
      </c>
      <c r="AC1592" s="1" t="s">
        <v>39</v>
      </c>
      <c r="AD1592" s="1">
        <v>4.1500000000000004</v>
      </c>
      <c r="AE1592" s="1">
        <v>76300.97</v>
      </c>
      <c r="AF1592" s="1">
        <v>7993.7</v>
      </c>
      <c r="AG1592" s="6">
        <f t="shared" si="198"/>
        <v>0.1047653784742186</v>
      </c>
      <c r="AH1592">
        <f t="shared" si="199"/>
        <v>-68307.27</v>
      </c>
    </row>
    <row r="1593" spans="1:34" x14ac:dyDescent="0.3">
      <c r="A1593" s="1" t="s">
        <v>3290</v>
      </c>
      <c r="B1593" s="1" t="s">
        <v>3291</v>
      </c>
      <c r="C1593" s="1">
        <v>21</v>
      </c>
      <c r="D1593" s="1" t="str">
        <f t="shared" si="192"/>
        <v>18-29</v>
      </c>
      <c r="E1593" s="1" t="s">
        <v>25</v>
      </c>
      <c r="F1593" s="1" t="s">
        <v>3342</v>
      </c>
      <c r="G1593" s="1" t="s">
        <v>27</v>
      </c>
      <c r="H1593" s="1" t="s">
        <v>783</v>
      </c>
      <c r="I1593" s="1" t="s">
        <v>382</v>
      </c>
      <c r="J1593" s="1" t="s">
        <v>334</v>
      </c>
      <c r="K1593" s="1" t="str">
        <f t="shared" si="193"/>
        <v>LAX - AMS</v>
      </c>
      <c r="L1593" s="1">
        <v>11762</v>
      </c>
      <c r="M1593" s="1" t="str">
        <f t="shared" si="194"/>
        <v>Long-haul</v>
      </c>
      <c r="N1593" s="2">
        <v>0.26141203703703703</v>
      </c>
      <c r="O1593" s="2">
        <v>0.80585648148148148</v>
      </c>
      <c r="P1593" s="3">
        <v>45658</v>
      </c>
      <c r="Q1593" s="2">
        <v>0.37877314814814816</v>
      </c>
      <c r="R1593" s="2">
        <v>0.92321759259259262</v>
      </c>
      <c r="S1593" s="2">
        <f t="shared" si="195"/>
        <v>0.11736111111111114</v>
      </c>
      <c r="T1593" s="2">
        <f t="shared" si="196"/>
        <v>0.11736111111111114</v>
      </c>
      <c r="U1593" s="1">
        <v>169</v>
      </c>
      <c r="V1593" s="1" t="str">
        <f t="shared" si="197"/>
        <v>Severe-delay</v>
      </c>
      <c r="W1593" s="1">
        <v>642.63</v>
      </c>
      <c r="X1593" s="1" t="s">
        <v>37</v>
      </c>
      <c r="Y1593" s="1">
        <v>5</v>
      </c>
      <c r="Z1593" s="1" t="s">
        <v>46</v>
      </c>
      <c r="AA1593" s="1">
        <v>11.92</v>
      </c>
      <c r="AB1593" s="1">
        <v>59310.906039781403</v>
      </c>
      <c r="AC1593" s="1" t="s">
        <v>39</v>
      </c>
      <c r="AD1593" s="1">
        <v>3.57</v>
      </c>
      <c r="AE1593" s="1">
        <v>76173.09</v>
      </c>
      <c r="AF1593" s="1">
        <v>41130.699999999997</v>
      </c>
      <c r="AG1593" s="6">
        <f t="shared" si="198"/>
        <v>0.5399636538310314</v>
      </c>
      <c r="AH1593">
        <f t="shared" si="199"/>
        <v>-35042.39</v>
      </c>
    </row>
    <row r="1594" spans="1:34" x14ac:dyDescent="0.3">
      <c r="A1594" s="1" t="s">
        <v>3292</v>
      </c>
      <c r="B1594" s="1" t="s">
        <v>3293</v>
      </c>
      <c r="C1594" s="1">
        <v>39</v>
      </c>
      <c r="D1594" s="1" t="str">
        <f t="shared" si="192"/>
        <v>30-39</v>
      </c>
      <c r="E1594" s="1" t="s">
        <v>25</v>
      </c>
      <c r="F1594" s="1" t="s">
        <v>3342</v>
      </c>
      <c r="G1594" s="1" t="s">
        <v>27</v>
      </c>
      <c r="H1594" s="1" t="s">
        <v>783</v>
      </c>
      <c r="I1594" s="1" t="s">
        <v>382</v>
      </c>
      <c r="J1594" s="1" t="s">
        <v>334</v>
      </c>
      <c r="K1594" s="1" t="str">
        <f t="shared" si="193"/>
        <v>LAX - AMS</v>
      </c>
      <c r="L1594" s="1">
        <v>11762</v>
      </c>
      <c r="M1594" s="1" t="str">
        <f t="shared" si="194"/>
        <v>Long-haul</v>
      </c>
      <c r="N1594" s="2">
        <v>0.26141203703703703</v>
      </c>
      <c r="O1594" s="2">
        <v>0.80585648148148148</v>
      </c>
      <c r="P1594" s="3">
        <v>45665</v>
      </c>
      <c r="Q1594" s="2">
        <v>0.37877314814814816</v>
      </c>
      <c r="R1594" s="2">
        <v>0.92321759259259262</v>
      </c>
      <c r="S1594" s="2">
        <f t="shared" si="195"/>
        <v>0.11736111111111114</v>
      </c>
      <c r="T1594" s="2">
        <f t="shared" si="196"/>
        <v>0.11736111111111114</v>
      </c>
      <c r="U1594" s="1">
        <v>169</v>
      </c>
      <c r="V1594" s="1" t="str">
        <f t="shared" si="197"/>
        <v>Severe-delay</v>
      </c>
      <c r="W1594" s="1">
        <v>106.72</v>
      </c>
      <c r="X1594" s="1" t="s">
        <v>31</v>
      </c>
      <c r="Y1594" s="1">
        <v>3</v>
      </c>
      <c r="Z1594" s="1" t="s">
        <v>42</v>
      </c>
      <c r="AA1594" s="1">
        <v>128.4</v>
      </c>
      <c r="AB1594" s="1">
        <v>59398.122524328101</v>
      </c>
      <c r="AC1594" s="1" t="s">
        <v>39</v>
      </c>
      <c r="AD1594" s="1">
        <v>3.96</v>
      </c>
      <c r="AE1594" s="1">
        <v>76277.75</v>
      </c>
      <c r="AF1594" s="1">
        <v>6855.76</v>
      </c>
      <c r="AG1594" s="6">
        <f t="shared" si="198"/>
        <v>8.9878896532737271E-2</v>
      </c>
      <c r="AH1594">
        <f t="shared" si="199"/>
        <v>-69421.990000000005</v>
      </c>
    </row>
    <row r="1595" spans="1:34" x14ac:dyDescent="0.3">
      <c r="A1595" s="1" t="s">
        <v>3294</v>
      </c>
      <c r="B1595" s="1" t="s">
        <v>3295</v>
      </c>
      <c r="C1595" s="1">
        <v>51</v>
      </c>
      <c r="D1595" s="1" t="str">
        <f t="shared" si="192"/>
        <v>40-59</v>
      </c>
      <c r="E1595" s="1" t="s">
        <v>36</v>
      </c>
      <c r="F1595" s="1" t="s">
        <v>3342</v>
      </c>
      <c r="G1595" s="1" t="s">
        <v>27</v>
      </c>
      <c r="H1595" s="1" t="s">
        <v>783</v>
      </c>
      <c r="I1595" s="1" t="s">
        <v>382</v>
      </c>
      <c r="J1595" s="1" t="s">
        <v>334</v>
      </c>
      <c r="K1595" s="1" t="str">
        <f t="shared" si="193"/>
        <v>LAX - AMS</v>
      </c>
      <c r="L1595" s="1">
        <v>11762</v>
      </c>
      <c r="M1595" s="1" t="str">
        <f t="shared" si="194"/>
        <v>Long-haul</v>
      </c>
      <c r="N1595" s="2">
        <v>0.26141203703703703</v>
      </c>
      <c r="O1595" s="2">
        <v>0.80585648148148148</v>
      </c>
      <c r="P1595" s="3">
        <v>45661</v>
      </c>
      <c r="Q1595" s="2">
        <v>0.37877314814814816</v>
      </c>
      <c r="R1595" s="2">
        <v>0.92321759259259262</v>
      </c>
      <c r="S1595" s="2">
        <f t="shared" si="195"/>
        <v>0.11736111111111114</v>
      </c>
      <c r="T1595" s="2">
        <f t="shared" si="196"/>
        <v>0.11736111111111114</v>
      </c>
      <c r="U1595" s="1">
        <v>169</v>
      </c>
      <c r="V1595" s="1" t="str">
        <f t="shared" si="197"/>
        <v>Severe-delay</v>
      </c>
      <c r="W1595" s="1">
        <v>1058.9100000000001</v>
      </c>
      <c r="X1595" s="1" t="s">
        <v>37</v>
      </c>
      <c r="Y1595" s="1">
        <v>5</v>
      </c>
      <c r="Z1595" s="1" t="s">
        <v>32</v>
      </c>
      <c r="AA1595" s="1">
        <v>73.459999999999994</v>
      </c>
      <c r="AB1595" s="1">
        <v>60282.893156287602</v>
      </c>
      <c r="AC1595" s="1" t="s">
        <v>33</v>
      </c>
      <c r="AD1595" s="1">
        <v>3.65</v>
      </c>
      <c r="AE1595" s="1">
        <v>77339.47</v>
      </c>
      <c r="AF1595" s="1">
        <v>67784.929999999993</v>
      </c>
      <c r="AG1595" s="6">
        <f t="shared" si="198"/>
        <v>0.87645971714054927</v>
      </c>
      <c r="AH1595">
        <f t="shared" si="199"/>
        <v>-9554.5400000000081</v>
      </c>
    </row>
    <row r="1596" spans="1:34" x14ac:dyDescent="0.3">
      <c r="A1596" s="1" t="s">
        <v>3296</v>
      </c>
      <c r="B1596" s="1" t="s">
        <v>3297</v>
      </c>
      <c r="C1596" s="1">
        <v>34</v>
      </c>
      <c r="D1596" s="1" t="str">
        <f t="shared" si="192"/>
        <v>30-39</v>
      </c>
      <c r="E1596" s="1" t="s">
        <v>25</v>
      </c>
      <c r="F1596" s="1" t="s">
        <v>3342</v>
      </c>
      <c r="G1596" s="1" t="s">
        <v>27</v>
      </c>
      <c r="H1596" s="1" t="s">
        <v>783</v>
      </c>
      <c r="I1596" s="1" t="s">
        <v>382</v>
      </c>
      <c r="J1596" s="1" t="s">
        <v>334</v>
      </c>
      <c r="K1596" s="1" t="str">
        <f t="shared" si="193"/>
        <v>LAX - AMS</v>
      </c>
      <c r="L1596" s="1">
        <v>11762</v>
      </c>
      <c r="M1596" s="1" t="str">
        <f t="shared" si="194"/>
        <v>Long-haul</v>
      </c>
      <c r="N1596" s="2">
        <v>0.26141203703703703</v>
      </c>
      <c r="O1596" s="2">
        <v>0.80585648148148148</v>
      </c>
      <c r="P1596" s="3">
        <v>45661</v>
      </c>
      <c r="Q1596" s="2">
        <v>0.37877314814814816</v>
      </c>
      <c r="R1596" s="2">
        <v>0.92321759259259262</v>
      </c>
      <c r="S1596" s="2">
        <f t="shared" si="195"/>
        <v>0.11736111111111114</v>
      </c>
      <c r="T1596" s="2">
        <f t="shared" si="196"/>
        <v>0.11736111111111114</v>
      </c>
      <c r="U1596" s="1">
        <v>169</v>
      </c>
      <c r="V1596" s="1" t="str">
        <f t="shared" si="197"/>
        <v>Severe-delay</v>
      </c>
      <c r="W1596" s="1">
        <v>1006.48</v>
      </c>
      <c r="X1596" s="1" t="s">
        <v>31</v>
      </c>
      <c r="Y1596" s="1">
        <v>3</v>
      </c>
      <c r="Z1596" s="1" t="s">
        <v>80</v>
      </c>
      <c r="AA1596" s="1">
        <v>104.36</v>
      </c>
      <c r="AB1596" s="1">
        <v>59605.465929225</v>
      </c>
      <c r="AC1596" s="1" t="s">
        <v>33</v>
      </c>
      <c r="AD1596" s="1">
        <v>3.77</v>
      </c>
      <c r="AE1596" s="1">
        <v>76526.559999999998</v>
      </c>
      <c r="AF1596" s="1">
        <v>64435.59</v>
      </c>
      <c r="AG1596" s="6">
        <f t="shared" si="198"/>
        <v>0.84200295949536996</v>
      </c>
      <c r="AH1596">
        <f t="shared" si="199"/>
        <v>-12090.970000000001</v>
      </c>
    </row>
    <row r="1597" spans="1:34" x14ac:dyDescent="0.3">
      <c r="A1597" s="1" t="s">
        <v>3298</v>
      </c>
      <c r="B1597" s="1" t="s">
        <v>3299</v>
      </c>
      <c r="C1597" s="1">
        <v>69</v>
      </c>
      <c r="D1597" s="1" t="str">
        <f t="shared" si="192"/>
        <v>60-69</v>
      </c>
      <c r="E1597" s="1" t="s">
        <v>25</v>
      </c>
      <c r="F1597" s="1" t="s">
        <v>3342</v>
      </c>
      <c r="G1597" s="1" t="s">
        <v>27</v>
      </c>
      <c r="H1597" s="1" t="s">
        <v>783</v>
      </c>
      <c r="I1597" s="1" t="s">
        <v>382</v>
      </c>
      <c r="J1597" s="1" t="s">
        <v>334</v>
      </c>
      <c r="K1597" s="1" t="str">
        <f t="shared" si="193"/>
        <v>LAX - AMS</v>
      </c>
      <c r="L1597" s="1">
        <v>11762</v>
      </c>
      <c r="M1597" s="1" t="str">
        <f t="shared" si="194"/>
        <v>Long-haul</v>
      </c>
      <c r="N1597" s="2">
        <v>0.26141203703703703</v>
      </c>
      <c r="O1597" s="2">
        <v>0.80585648148148148</v>
      </c>
      <c r="P1597" s="3">
        <v>45662</v>
      </c>
      <c r="Q1597" s="2">
        <v>0.37877314814814816</v>
      </c>
      <c r="R1597" s="2">
        <v>0.92321759259259262</v>
      </c>
      <c r="S1597" s="2">
        <f t="shared" si="195"/>
        <v>0.11736111111111114</v>
      </c>
      <c r="T1597" s="2">
        <f t="shared" si="196"/>
        <v>0.11736111111111114</v>
      </c>
      <c r="U1597" s="1">
        <v>169</v>
      </c>
      <c r="V1597" s="1" t="str">
        <f t="shared" si="197"/>
        <v>Severe-delay</v>
      </c>
      <c r="W1597" s="1">
        <v>912.91</v>
      </c>
      <c r="X1597" s="1" t="s">
        <v>37</v>
      </c>
      <c r="Y1597" s="1">
        <v>5</v>
      </c>
      <c r="Z1597" s="1" t="s">
        <v>38</v>
      </c>
      <c r="AA1597" s="1">
        <v>29.4</v>
      </c>
      <c r="AB1597" s="1">
        <v>59576.913855163497</v>
      </c>
      <c r="AC1597" s="1" t="s">
        <v>33</v>
      </c>
      <c r="AD1597" s="1">
        <v>4.54</v>
      </c>
      <c r="AE1597" s="1">
        <v>76492.3</v>
      </c>
      <c r="AF1597" s="1">
        <v>58432.12</v>
      </c>
      <c r="AG1597" s="6">
        <f t="shared" si="198"/>
        <v>0.76389545091466726</v>
      </c>
      <c r="AH1597">
        <f t="shared" si="199"/>
        <v>-18060.18</v>
      </c>
    </row>
    <row r="1598" spans="1:34" x14ac:dyDescent="0.3">
      <c r="A1598" s="1" t="s">
        <v>3300</v>
      </c>
      <c r="B1598" s="1" t="s">
        <v>3301</v>
      </c>
      <c r="C1598" s="1">
        <v>63</v>
      </c>
      <c r="D1598" s="1" t="str">
        <f t="shared" si="192"/>
        <v>60-69</v>
      </c>
      <c r="E1598" s="1" t="s">
        <v>25</v>
      </c>
      <c r="F1598" s="1" t="s">
        <v>3342</v>
      </c>
      <c r="G1598" s="1" t="s">
        <v>27</v>
      </c>
      <c r="H1598" s="1" t="s">
        <v>783</v>
      </c>
      <c r="I1598" s="1" t="s">
        <v>382</v>
      </c>
      <c r="J1598" s="1" t="s">
        <v>334</v>
      </c>
      <c r="K1598" s="1" t="str">
        <f t="shared" si="193"/>
        <v>LAX - AMS</v>
      </c>
      <c r="L1598" s="1">
        <v>11762</v>
      </c>
      <c r="M1598" s="1" t="str">
        <f t="shared" si="194"/>
        <v>Long-haul</v>
      </c>
      <c r="N1598" s="2">
        <v>0.26141203703703703</v>
      </c>
      <c r="O1598" s="2">
        <v>0.80585648148148148</v>
      </c>
      <c r="P1598" s="3">
        <v>45672</v>
      </c>
      <c r="Q1598" s="2">
        <v>0.37877314814814816</v>
      </c>
      <c r="R1598" s="2">
        <v>0.92321759259259262</v>
      </c>
      <c r="S1598" s="2">
        <f t="shared" si="195"/>
        <v>0.11736111111111114</v>
      </c>
      <c r="T1598" s="2">
        <f t="shared" si="196"/>
        <v>0.11736111111111114</v>
      </c>
      <c r="U1598" s="1">
        <v>169</v>
      </c>
      <c r="V1598" s="1" t="str">
        <f t="shared" si="197"/>
        <v>Severe-delay</v>
      </c>
      <c r="W1598" s="1">
        <v>1301.67</v>
      </c>
      <c r="X1598" s="1" t="s">
        <v>37</v>
      </c>
      <c r="Y1598" s="1">
        <v>5</v>
      </c>
      <c r="Z1598" s="1" t="s">
        <v>32</v>
      </c>
      <c r="AA1598" s="1">
        <v>94.93</v>
      </c>
      <c r="AB1598" s="1">
        <v>59461.174419082497</v>
      </c>
      <c r="AC1598" s="1" t="s">
        <v>39</v>
      </c>
      <c r="AD1598" s="1">
        <v>4.54</v>
      </c>
      <c r="AE1598" s="1">
        <v>76353.41</v>
      </c>
      <c r="AF1598" s="1">
        <v>83325.87</v>
      </c>
      <c r="AG1598" s="6">
        <f t="shared" si="198"/>
        <v>1.0913182528455505</v>
      </c>
      <c r="AH1598">
        <f t="shared" si="199"/>
        <v>6972.4599999999919</v>
      </c>
    </row>
    <row r="1599" spans="1:34" x14ac:dyDescent="0.3">
      <c r="A1599" s="1" t="s">
        <v>3302</v>
      </c>
      <c r="B1599" s="1" t="s">
        <v>3303</v>
      </c>
      <c r="C1599" s="1">
        <v>21</v>
      </c>
      <c r="D1599" s="1" t="str">
        <f t="shared" si="192"/>
        <v>18-29</v>
      </c>
      <c r="E1599" s="1" t="s">
        <v>36</v>
      </c>
      <c r="F1599" s="1" t="s">
        <v>3342</v>
      </c>
      <c r="G1599" s="1" t="s">
        <v>27</v>
      </c>
      <c r="H1599" s="1" t="s">
        <v>783</v>
      </c>
      <c r="I1599" s="1" t="s">
        <v>382</v>
      </c>
      <c r="J1599" s="1" t="s">
        <v>334</v>
      </c>
      <c r="K1599" s="1" t="str">
        <f t="shared" si="193"/>
        <v>LAX - AMS</v>
      </c>
      <c r="L1599" s="1">
        <v>11762</v>
      </c>
      <c r="M1599" s="1" t="str">
        <f t="shared" si="194"/>
        <v>Long-haul</v>
      </c>
      <c r="N1599" s="2">
        <v>0.26141203703703703</v>
      </c>
      <c r="O1599" s="2">
        <v>0.80585648148148148</v>
      </c>
      <c r="P1599" s="3">
        <v>45661</v>
      </c>
      <c r="Q1599" s="2">
        <v>0.37877314814814816</v>
      </c>
      <c r="R1599" s="2">
        <v>0.92321759259259262</v>
      </c>
      <c r="S1599" s="2">
        <f t="shared" si="195"/>
        <v>0.11736111111111114</v>
      </c>
      <c r="T1599" s="2">
        <f t="shared" si="196"/>
        <v>0.11736111111111114</v>
      </c>
      <c r="U1599" s="1">
        <v>169</v>
      </c>
      <c r="V1599" s="1" t="str">
        <f t="shared" si="197"/>
        <v>Severe-delay</v>
      </c>
      <c r="W1599" s="1">
        <v>413.76</v>
      </c>
      <c r="X1599" s="1" t="s">
        <v>53</v>
      </c>
      <c r="Y1599" s="1">
        <v>5</v>
      </c>
      <c r="Z1599" s="1" t="s">
        <v>38</v>
      </c>
      <c r="AA1599" s="1">
        <v>123.47</v>
      </c>
      <c r="AB1599" s="1">
        <v>60292.935089806997</v>
      </c>
      <c r="AC1599" s="1" t="s">
        <v>33</v>
      </c>
      <c r="AD1599" s="1">
        <v>4.6500000000000004</v>
      </c>
      <c r="AE1599" s="1">
        <v>77351.520000000004</v>
      </c>
      <c r="AF1599" s="1">
        <v>26505.33</v>
      </c>
      <c r="AG1599" s="6">
        <f t="shared" si="198"/>
        <v>0.34266075185077166</v>
      </c>
      <c r="AH1599">
        <f t="shared" si="199"/>
        <v>-50846.19</v>
      </c>
    </row>
    <row r="1600" spans="1:34" x14ac:dyDescent="0.3">
      <c r="A1600" s="1" t="s">
        <v>3304</v>
      </c>
      <c r="B1600" s="1" t="s">
        <v>3305</v>
      </c>
      <c r="C1600" s="1">
        <v>24</v>
      </c>
      <c r="D1600" s="1" t="str">
        <f t="shared" si="192"/>
        <v>18-29</v>
      </c>
      <c r="E1600" s="1" t="s">
        <v>25</v>
      </c>
      <c r="F1600" s="1" t="s">
        <v>3342</v>
      </c>
      <c r="G1600" s="1" t="s">
        <v>45</v>
      </c>
      <c r="H1600" s="1" t="s">
        <v>790</v>
      </c>
      <c r="I1600" s="1" t="s">
        <v>214</v>
      </c>
      <c r="J1600" s="1" t="s">
        <v>72</v>
      </c>
      <c r="K1600" s="1" t="str">
        <f t="shared" si="193"/>
        <v>DEL - ICN</v>
      </c>
      <c r="L1600" s="1">
        <v>13200</v>
      </c>
      <c r="M1600" s="1" t="str">
        <f t="shared" si="194"/>
        <v>Long-haul</v>
      </c>
      <c r="N1600" s="2">
        <v>0.1146412037037037</v>
      </c>
      <c r="O1600" s="2">
        <v>0.72575231481481484</v>
      </c>
      <c r="P1600" s="3">
        <v>45658</v>
      </c>
      <c r="Q1600" s="2">
        <v>0.16116898148148148</v>
      </c>
      <c r="R1600" s="2">
        <v>0.77228009259259256</v>
      </c>
      <c r="S1600" s="2">
        <f t="shared" si="195"/>
        <v>4.6527777777777779E-2</v>
      </c>
      <c r="T1600" s="2">
        <f t="shared" si="196"/>
        <v>4.6527777777777724E-2</v>
      </c>
      <c r="U1600" s="1">
        <v>67</v>
      </c>
      <c r="V1600" s="1" t="str">
        <f t="shared" si="197"/>
        <v>Moderate-delay</v>
      </c>
      <c r="W1600" s="1">
        <v>1444.97</v>
      </c>
      <c r="X1600" s="1" t="s">
        <v>37</v>
      </c>
      <c r="Y1600" s="1">
        <v>5</v>
      </c>
      <c r="Z1600" s="1" t="s">
        <v>80</v>
      </c>
      <c r="AA1600" s="1">
        <v>65.5</v>
      </c>
      <c r="AB1600" s="1">
        <v>67120.257836551202</v>
      </c>
      <c r="AC1600" s="1" t="s">
        <v>39</v>
      </c>
      <c r="AD1600" s="1">
        <v>4.41</v>
      </c>
      <c r="AE1600" s="1">
        <v>85544.31</v>
      </c>
      <c r="AF1600" s="1">
        <v>92491.18</v>
      </c>
      <c r="AG1600" s="6">
        <f t="shared" si="198"/>
        <v>1.0812078559053198</v>
      </c>
      <c r="AH1600">
        <f t="shared" si="199"/>
        <v>6946.8699999999953</v>
      </c>
    </row>
    <row r="1601" spans="1:34" x14ac:dyDescent="0.3">
      <c r="A1601" s="1" t="s">
        <v>3306</v>
      </c>
      <c r="B1601" s="1" t="s">
        <v>3307</v>
      </c>
      <c r="C1601" s="1">
        <v>67</v>
      </c>
      <c r="D1601" s="1" t="str">
        <f t="shared" si="192"/>
        <v>60-69</v>
      </c>
      <c r="E1601" s="1" t="s">
        <v>25</v>
      </c>
      <c r="F1601" s="1" t="s">
        <v>3342</v>
      </c>
      <c r="G1601" s="1" t="s">
        <v>27</v>
      </c>
      <c r="H1601" s="1" t="s">
        <v>663</v>
      </c>
      <c r="I1601" s="1" t="s">
        <v>112</v>
      </c>
      <c r="J1601" s="1" t="s">
        <v>171</v>
      </c>
      <c r="K1601" s="1" t="str">
        <f t="shared" si="193"/>
        <v>IST - CAN</v>
      </c>
      <c r="L1601" s="1">
        <v>13423</v>
      </c>
      <c r="M1601" s="1" t="str">
        <f t="shared" si="194"/>
        <v>Long-haul</v>
      </c>
      <c r="N1601" s="2">
        <v>0.50684027777777774</v>
      </c>
      <c r="O1601" s="2">
        <v>0.12767361111111111</v>
      </c>
      <c r="P1601" s="3">
        <v>45672</v>
      </c>
      <c r="Q1601" s="2">
        <v>0.51447916666666671</v>
      </c>
      <c r="R1601" s="2">
        <v>0.1353125</v>
      </c>
      <c r="S1601" s="2">
        <f t="shared" si="195"/>
        <v>7.6388888888889728E-3</v>
      </c>
      <c r="T1601" s="2">
        <f t="shared" si="196"/>
        <v>7.6388888888888895E-3</v>
      </c>
      <c r="U1601" s="1">
        <v>11</v>
      </c>
      <c r="V1601" s="1" t="str">
        <f t="shared" si="197"/>
        <v>On-time</v>
      </c>
      <c r="W1601" s="1">
        <v>1108.73</v>
      </c>
      <c r="X1601" s="1" t="s">
        <v>31</v>
      </c>
      <c r="Y1601" s="1">
        <v>5</v>
      </c>
      <c r="Z1601" s="1" t="s">
        <v>42</v>
      </c>
      <c r="AA1601" s="1">
        <v>117.03</v>
      </c>
      <c r="AB1601" s="1">
        <v>67750.316166791104</v>
      </c>
      <c r="AC1601" s="1" t="s">
        <v>33</v>
      </c>
      <c r="AD1601" s="1">
        <v>3.85</v>
      </c>
      <c r="AE1601" s="1">
        <v>86300.38</v>
      </c>
      <c r="AF1601" s="1">
        <v>70982.13</v>
      </c>
      <c r="AG1601" s="6">
        <f t="shared" si="198"/>
        <v>0.82250078157245654</v>
      </c>
      <c r="AH1601">
        <f t="shared" si="199"/>
        <v>-15318.25</v>
      </c>
    </row>
    <row r="1602" spans="1:34" x14ac:dyDescent="0.3">
      <c r="A1602" s="1" t="s">
        <v>3308</v>
      </c>
      <c r="B1602" s="1" t="s">
        <v>3309</v>
      </c>
      <c r="C1602" s="1">
        <v>63</v>
      </c>
      <c r="D1602" s="1" t="str">
        <f t="shared" si="192"/>
        <v>60-69</v>
      </c>
      <c r="E1602" s="1" t="s">
        <v>36</v>
      </c>
      <c r="F1602" s="1" t="s">
        <v>3342</v>
      </c>
      <c r="G1602" s="1" t="s">
        <v>27</v>
      </c>
      <c r="H1602" s="1" t="s">
        <v>663</v>
      </c>
      <c r="I1602" s="1" t="s">
        <v>112</v>
      </c>
      <c r="J1602" s="1" t="s">
        <v>171</v>
      </c>
      <c r="K1602" s="1" t="str">
        <f t="shared" si="193"/>
        <v>IST - CAN</v>
      </c>
      <c r="L1602" s="1">
        <v>13423</v>
      </c>
      <c r="M1602" s="1" t="str">
        <f t="shared" si="194"/>
        <v>Long-haul</v>
      </c>
      <c r="N1602" s="2">
        <v>0.50684027777777774</v>
      </c>
      <c r="O1602" s="2">
        <v>0.12767361111111111</v>
      </c>
      <c r="P1602" s="3">
        <v>45664</v>
      </c>
      <c r="Q1602" s="2">
        <v>0.51447916666666671</v>
      </c>
      <c r="R1602" s="2">
        <v>0.1353125</v>
      </c>
      <c r="S1602" s="2">
        <f t="shared" si="195"/>
        <v>7.6388888888889728E-3</v>
      </c>
      <c r="T1602" s="2">
        <f t="shared" si="196"/>
        <v>7.6388888888888895E-3</v>
      </c>
      <c r="U1602" s="1">
        <v>11</v>
      </c>
      <c r="V1602" s="1" t="str">
        <f t="shared" si="197"/>
        <v>On-time</v>
      </c>
      <c r="W1602" s="1">
        <v>1270.48</v>
      </c>
      <c r="X1602" s="1" t="s">
        <v>31</v>
      </c>
      <c r="Y1602" s="1">
        <v>5</v>
      </c>
      <c r="Z1602" s="1" t="s">
        <v>32</v>
      </c>
      <c r="AA1602" s="1">
        <v>155.41999999999999</v>
      </c>
      <c r="AB1602" s="1">
        <v>68398.223680537994</v>
      </c>
      <c r="AC1602" s="1" t="s">
        <v>39</v>
      </c>
      <c r="AD1602" s="1">
        <v>4.0599999999999996</v>
      </c>
      <c r="AE1602" s="1">
        <v>87077.87</v>
      </c>
      <c r="AF1602" s="1">
        <v>81341.8</v>
      </c>
      <c r="AG1602" s="6">
        <f t="shared" si="198"/>
        <v>0.93412712093210371</v>
      </c>
      <c r="AH1602">
        <f t="shared" si="199"/>
        <v>-5736.0699999999924</v>
      </c>
    </row>
    <row r="1603" spans="1:34" x14ac:dyDescent="0.3">
      <c r="A1603" s="1" t="s">
        <v>3310</v>
      </c>
      <c r="B1603" s="1" t="s">
        <v>3311</v>
      </c>
      <c r="C1603" s="1">
        <v>37</v>
      </c>
      <c r="D1603" s="1" t="str">
        <f t="shared" ref="D1603:D1666" si="200">_xlfn.IFS(C1603&lt;=29,"18-29",C1603&lt;=39,"30-39",C1603&lt;=59,"40-59",C1603&lt;=69,"60-69",C1603&lt;=79,"70-80")</f>
        <v>30-39</v>
      </c>
      <c r="E1603" s="1" t="s">
        <v>25</v>
      </c>
      <c r="F1603" s="1" t="s">
        <v>3342</v>
      </c>
      <c r="G1603" s="1" t="s">
        <v>27</v>
      </c>
      <c r="H1603" s="1" t="s">
        <v>663</v>
      </c>
      <c r="I1603" s="1" t="s">
        <v>112</v>
      </c>
      <c r="J1603" s="1" t="s">
        <v>171</v>
      </c>
      <c r="K1603" s="1" t="str">
        <f t="shared" ref="K1603:K1666" si="201">CONCATENATE(I1603," - ",J1603)</f>
        <v>IST - CAN</v>
      </c>
      <c r="L1603" s="1">
        <v>13423</v>
      </c>
      <c r="M1603" s="1" t="str">
        <f t="shared" ref="M1603:M1666" si="202">_xlfn.IFS(L1603&lt;=4000,"Short-haul ",L1603&lt;=9000,"Moderate-haul",L1603&gt;9000,"Long-haul")</f>
        <v>Long-haul</v>
      </c>
      <c r="N1603" s="2">
        <v>0.50684027777777774</v>
      </c>
      <c r="O1603" s="2">
        <v>0.12767361111111111</v>
      </c>
      <c r="P1603" s="3">
        <v>45667</v>
      </c>
      <c r="Q1603" s="2">
        <v>0.51447916666666671</v>
      </c>
      <c r="R1603" s="2">
        <v>0.1353125</v>
      </c>
      <c r="S1603" s="2">
        <f t="shared" ref="S1603:S1666" si="203">MOD(Q1603-N1603,1)</f>
        <v>7.6388888888889728E-3</v>
      </c>
      <c r="T1603" s="2">
        <f t="shared" ref="T1603:T1666" si="204">MOD(R1603-O1603,1)</f>
        <v>7.6388888888888895E-3</v>
      </c>
      <c r="U1603" s="1">
        <v>11</v>
      </c>
      <c r="V1603" s="1" t="str">
        <f t="shared" ref="V1603:V1666" si="205">_xlfn.IFS(U1603&lt;=30,"On-time",U1603&lt;=120,"Moderate-delay",U1603&gt;120,"Severe-delay")</f>
        <v>On-time</v>
      </c>
      <c r="W1603" s="1">
        <v>372.57</v>
      </c>
      <c r="X1603" s="1" t="s">
        <v>37</v>
      </c>
      <c r="Y1603" s="1">
        <v>3</v>
      </c>
      <c r="Z1603" s="1" t="s">
        <v>80</v>
      </c>
      <c r="AA1603" s="1">
        <v>159.65</v>
      </c>
      <c r="AB1603" s="1">
        <v>68375.616527717997</v>
      </c>
      <c r="AC1603" s="1" t="s">
        <v>39</v>
      </c>
      <c r="AD1603" s="1">
        <v>4.01</v>
      </c>
      <c r="AE1603" s="1">
        <v>87050.74</v>
      </c>
      <c r="AF1603" s="1">
        <v>23876.41</v>
      </c>
      <c r="AG1603" s="6">
        <f t="shared" ref="AG1603:AG1666" si="206">AF1603/AE1603</f>
        <v>0.27428152822135687</v>
      </c>
      <c r="AH1603">
        <f t="shared" ref="AH1603:AH1666" si="207">AF1603-AE1603</f>
        <v>-63174.33</v>
      </c>
    </row>
    <row r="1604" spans="1:34" x14ac:dyDescent="0.3">
      <c r="A1604" s="1" t="s">
        <v>3312</v>
      </c>
      <c r="B1604" s="1" t="s">
        <v>3313</v>
      </c>
      <c r="C1604" s="1">
        <v>37</v>
      </c>
      <c r="D1604" s="1" t="str">
        <f t="shared" si="200"/>
        <v>30-39</v>
      </c>
      <c r="E1604" s="1" t="s">
        <v>25</v>
      </c>
      <c r="F1604" s="1" t="s">
        <v>3342</v>
      </c>
      <c r="G1604" s="1" t="s">
        <v>45</v>
      </c>
      <c r="H1604" s="1" t="s">
        <v>674</v>
      </c>
      <c r="I1604" s="1" t="s">
        <v>73</v>
      </c>
      <c r="J1604" s="1" t="s">
        <v>230</v>
      </c>
      <c r="K1604" s="1" t="str">
        <f t="shared" si="201"/>
        <v>ATL - DFW</v>
      </c>
      <c r="L1604" s="1">
        <v>8799</v>
      </c>
      <c r="M1604" s="1" t="str">
        <f t="shared" si="202"/>
        <v>Moderate-haul</v>
      </c>
      <c r="N1604" s="2">
        <v>0.53412037037037041</v>
      </c>
      <c r="O1604" s="2">
        <v>0.94106481481481485</v>
      </c>
      <c r="P1604" s="3">
        <v>45672</v>
      </c>
      <c r="Q1604" s="2">
        <v>0.5618981481481482</v>
      </c>
      <c r="R1604" s="2">
        <v>0.96884259259259264</v>
      </c>
      <c r="S1604" s="2">
        <f t="shared" si="203"/>
        <v>2.777777777777779E-2</v>
      </c>
      <c r="T1604" s="2">
        <f t="shared" si="204"/>
        <v>2.777777777777779E-2</v>
      </c>
      <c r="U1604" s="1">
        <v>40</v>
      </c>
      <c r="V1604" s="1" t="str">
        <f t="shared" si="205"/>
        <v>Moderate-delay</v>
      </c>
      <c r="W1604" s="1">
        <v>791.83</v>
      </c>
      <c r="X1604" s="1" t="s">
        <v>53</v>
      </c>
      <c r="Y1604" s="1">
        <v>3</v>
      </c>
      <c r="Z1604" s="1" t="s">
        <v>42</v>
      </c>
      <c r="AA1604" s="1">
        <v>67.819999999999993</v>
      </c>
      <c r="AB1604" s="1">
        <v>45413.311044340502</v>
      </c>
      <c r="AC1604" s="1" t="s">
        <v>33</v>
      </c>
      <c r="AD1604" s="1">
        <v>4.6900000000000004</v>
      </c>
      <c r="AE1604" s="1">
        <v>89243.955000000002</v>
      </c>
      <c r="AF1604" s="1">
        <v>30414.407999999999</v>
      </c>
      <c r="AG1604" s="6">
        <f t="shared" si="206"/>
        <v>0.34080076348028276</v>
      </c>
      <c r="AH1604">
        <f t="shared" si="207"/>
        <v>-58829.547000000006</v>
      </c>
    </row>
    <row r="1605" spans="1:34" x14ac:dyDescent="0.3">
      <c r="A1605" s="1" t="s">
        <v>3314</v>
      </c>
      <c r="B1605" s="1" t="s">
        <v>3315</v>
      </c>
      <c r="C1605" s="1">
        <v>37</v>
      </c>
      <c r="D1605" s="1" t="str">
        <f t="shared" si="200"/>
        <v>30-39</v>
      </c>
      <c r="E1605" s="1" t="s">
        <v>36</v>
      </c>
      <c r="F1605" s="1" t="s">
        <v>3342</v>
      </c>
      <c r="G1605" s="1" t="s">
        <v>45</v>
      </c>
      <c r="H1605" s="1" t="s">
        <v>674</v>
      </c>
      <c r="I1605" s="1" t="s">
        <v>73</v>
      </c>
      <c r="J1605" s="1" t="s">
        <v>230</v>
      </c>
      <c r="K1605" s="1" t="str">
        <f t="shared" si="201"/>
        <v>ATL - DFW</v>
      </c>
      <c r="L1605" s="1">
        <v>8799</v>
      </c>
      <c r="M1605" s="1" t="str">
        <f t="shared" si="202"/>
        <v>Moderate-haul</v>
      </c>
      <c r="N1605" s="2">
        <v>0.53412037037037041</v>
      </c>
      <c r="O1605" s="2">
        <v>0.94106481481481485</v>
      </c>
      <c r="P1605" s="3">
        <v>45658</v>
      </c>
      <c r="Q1605" s="2">
        <v>0.5618981481481482</v>
      </c>
      <c r="R1605" s="2">
        <v>0.96884259259259264</v>
      </c>
      <c r="S1605" s="2">
        <f t="shared" si="203"/>
        <v>2.777777777777779E-2</v>
      </c>
      <c r="T1605" s="2">
        <f t="shared" si="204"/>
        <v>2.777777777777779E-2</v>
      </c>
      <c r="U1605" s="1">
        <v>40</v>
      </c>
      <c r="V1605" s="1" t="str">
        <f t="shared" si="205"/>
        <v>Moderate-delay</v>
      </c>
      <c r="W1605" s="1">
        <v>775.88</v>
      </c>
      <c r="X1605" s="1" t="s">
        <v>31</v>
      </c>
      <c r="Y1605" s="1">
        <v>3</v>
      </c>
      <c r="Z1605" s="1" t="s">
        <v>38</v>
      </c>
      <c r="AA1605" s="1">
        <v>46.45</v>
      </c>
      <c r="AB1605" s="1">
        <v>44745.936796757996</v>
      </c>
      <c r="AC1605" s="1" t="s">
        <v>33</v>
      </c>
      <c r="AD1605" s="1">
        <v>3.89</v>
      </c>
      <c r="AE1605" s="1">
        <v>88042.68</v>
      </c>
      <c r="AF1605" s="1">
        <v>29799.3659999999</v>
      </c>
      <c r="AG1605" s="6">
        <f t="shared" si="206"/>
        <v>0.33846500356417936</v>
      </c>
      <c r="AH1605">
        <f t="shared" si="207"/>
        <v>-58243.314000000093</v>
      </c>
    </row>
    <row r="1606" spans="1:34" x14ac:dyDescent="0.3">
      <c r="A1606" s="1" t="s">
        <v>3316</v>
      </c>
      <c r="B1606" s="1" t="s">
        <v>3317</v>
      </c>
      <c r="C1606" s="1">
        <v>65</v>
      </c>
      <c r="D1606" s="1" t="str">
        <f t="shared" si="200"/>
        <v>60-69</v>
      </c>
      <c r="E1606" s="1" t="s">
        <v>36</v>
      </c>
      <c r="F1606" s="1" t="s">
        <v>3342</v>
      </c>
      <c r="G1606" s="1" t="s">
        <v>27</v>
      </c>
      <c r="H1606" s="1" t="s">
        <v>674</v>
      </c>
      <c r="I1606" s="1" t="s">
        <v>73</v>
      </c>
      <c r="J1606" s="1" t="s">
        <v>230</v>
      </c>
      <c r="K1606" s="1" t="str">
        <f t="shared" si="201"/>
        <v>ATL - DFW</v>
      </c>
      <c r="L1606" s="1">
        <v>8799</v>
      </c>
      <c r="M1606" s="1" t="str">
        <f t="shared" si="202"/>
        <v>Moderate-haul</v>
      </c>
      <c r="N1606" s="2">
        <v>0.53412037037037041</v>
      </c>
      <c r="O1606" s="2">
        <v>0.94106481481481485</v>
      </c>
      <c r="P1606" s="3">
        <v>45659</v>
      </c>
      <c r="Q1606" s="2">
        <v>0.5618981481481482</v>
      </c>
      <c r="R1606" s="2">
        <v>0.96884259259259264</v>
      </c>
      <c r="S1606" s="2">
        <f t="shared" si="203"/>
        <v>2.777777777777779E-2</v>
      </c>
      <c r="T1606" s="2">
        <f t="shared" si="204"/>
        <v>2.777777777777779E-2</v>
      </c>
      <c r="U1606" s="1">
        <v>40</v>
      </c>
      <c r="V1606" s="1" t="str">
        <f t="shared" si="205"/>
        <v>Moderate-delay</v>
      </c>
      <c r="W1606" s="1">
        <v>1111.8399999999999</v>
      </c>
      <c r="X1606" s="1" t="s">
        <v>37</v>
      </c>
      <c r="Y1606" s="1">
        <v>5</v>
      </c>
      <c r="Z1606" s="1" t="s">
        <v>80</v>
      </c>
      <c r="AA1606" s="1">
        <v>70.900000000000006</v>
      </c>
      <c r="AB1606" s="1">
        <v>44588.330294432802</v>
      </c>
      <c r="AC1606" s="1" t="s">
        <v>33</v>
      </c>
      <c r="AD1606" s="1">
        <v>3.23</v>
      </c>
      <c r="AE1606" s="1">
        <v>87759</v>
      </c>
      <c r="AF1606" s="1">
        <v>42703.163999999997</v>
      </c>
      <c r="AG1606" s="6">
        <f t="shared" si="206"/>
        <v>0.4865958363244795</v>
      </c>
      <c r="AH1606">
        <f t="shared" si="207"/>
        <v>-45055.836000000003</v>
      </c>
    </row>
    <row r="1607" spans="1:34" x14ac:dyDescent="0.3">
      <c r="A1607" s="1" t="s">
        <v>3318</v>
      </c>
      <c r="B1607" s="1" t="s">
        <v>3319</v>
      </c>
      <c r="C1607" s="1">
        <v>60</v>
      </c>
      <c r="D1607" s="1" t="str">
        <f t="shared" si="200"/>
        <v>60-69</v>
      </c>
      <c r="E1607" s="1" t="s">
        <v>25</v>
      </c>
      <c r="F1607" s="1" t="s">
        <v>3342</v>
      </c>
      <c r="G1607" s="1" t="s">
        <v>27</v>
      </c>
      <c r="H1607" s="1" t="s">
        <v>674</v>
      </c>
      <c r="I1607" s="1" t="s">
        <v>73</v>
      </c>
      <c r="J1607" s="1" t="s">
        <v>230</v>
      </c>
      <c r="K1607" s="1" t="str">
        <f t="shared" si="201"/>
        <v>ATL - DFW</v>
      </c>
      <c r="L1607" s="1">
        <v>8799</v>
      </c>
      <c r="M1607" s="1" t="str">
        <f t="shared" si="202"/>
        <v>Moderate-haul</v>
      </c>
      <c r="N1607" s="2">
        <v>0.53412037037037041</v>
      </c>
      <c r="O1607" s="2">
        <v>0.94106481481481485</v>
      </c>
      <c r="P1607" s="3">
        <v>45672</v>
      </c>
      <c r="Q1607" s="2">
        <v>0.5618981481481482</v>
      </c>
      <c r="R1607" s="2">
        <v>0.96884259259259264</v>
      </c>
      <c r="S1607" s="2">
        <f t="shared" si="203"/>
        <v>2.777777777777779E-2</v>
      </c>
      <c r="T1607" s="2">
        <f t="shared" si="204"/>
        <v>2.777777777777779E-2</v>
      </c>
      <c r="U1607" s="1">
        <v>40</v>
      </c>
      <c r="V1607" s="1" t="str">
        <f t="shared" si="205"/>
        <v>Moderate-delay</v>
      </c>
      <c r="W1607" s="1">
        <v>398.77</v>
      </c>
      <c r="X1607" s="1" t="s">
        <v>31</v>
      </c>
      <c r="Y1607" s="1">
        <v>5</v>
      </c>
      <c r="Z1607" s="1" t="s">
        <v>42</v>
      </c>
      <c r="AA1607" s="1">
        <v>22.01</v>
      </c>
      <c r="AB1607" s="1">
        <v>44968.621861890599</v>
      </c>
      <c r="AC1607" s="1" t="s">
        <v>33</v>
      </c>
      <c r="AD1607" s="1">
        <v>3.6</v>
      </c>
      <c r="AE1607" s="1">
        <v>88443.524999999994</v>
      </c>
      <c r="AF1607" s="1">
        <v>15315.407999999999</v>
      </c>
      <c r="AG1607" s="6">
        <f t="shared" si="206"/>
        <v>0.1731659609903608</v>
      </c>
      <c r="AH1607">
        <f t="shared" si="207"/>
        <v>-73128.116999999998</v>
      </c>
    </row>
    <row r="1608" spans="1:34" x14ac:dyDescent="0.3">
      <c r="A1608" s="1" t="s">
        <v>3320</v>
      </c>
      <c r="B1608" s="1" t="s">
        <v>3321</v>
      </c>
      <c r="C1608" s="1">
        <v>46</v>
      </c>
      <c r="D1608" s="1" t="str">
        <f t="shared" si="200"/>
        <v>40-59</v>
      </c>
      <c r="E1608" s="1" t="s">
        <v>36</v>
      </c>
      <c r="F1608" s="1" t="s">
        <v>3342</v>
      </c>
      <c r="G1608" s="1" t="s">
        <v>27</v>
      </c>
      <c r="H1608" s="1" t="s">
        <v>674</v>
      </c>
      <c r="I1608" s="1" t="s">
        <v>73</v>
      </c>
      <c r="J1608" s="1" t="s">
        <v>230</v>
      </c>
      <c r="K1608" s="1" t="str">
        <f t="shared" si="201"/>
        <v>ATL - DFW</v>
      </c>
      <c r="L1608" s="1">
        <v>8799</v>
      </c>
      <c r="M1608" s="1" t="str">
        <f t="shared" si="202"/>
        <v>Moderate-haul</v>
      </c>
      <c r="N1608" s="2">
        <v>0.53412037037037041</v>
      </c>
      <c r="O1608" s="2">
        <v>0.94106481481481485</v>
      </c>
      <c r="P1608" s="3">
        <v>45670</v>
      </c>
      <c r="Q1608" s="2">
        <v>0.5618981481481482</v>
      </c>
      <c r="R1608" s="2">
        <v>0.96884259259259264</v>
      </c>
      <c r="S1608" s="2">
        <f t="shared" si="203"/>
        <v>2.777777777777779E-2</v>
      </c>
      <c r="T1608" s="2">
        <f t="shared" si="204"/>
        <v>2.777777777777779E-2</v>
      </c>
      <c r="U1608" s="1">
        <v>40</v>
      </c>
      <c r="V1608" s="1" t="str">
        <f t="shared" si="205"/>
        <v>Moderate-delay</v>
      </c>
      <c r="W1608" s="1">
        <v>454.62</v>
      </c>
      <c r="X1608" s="1" t="s">
        <v>53</v>
      </c>
      <c r="Y1608" s="1">
        <v>5</v>
      </c>
      <c r="Z1608" s="1" t="s">
        <v>32</v>
      </c>
      <c r="AA1608" s="1">
        <v>2.5499999999999998</v>
      </c>
      <c r="AB1608" s="1">
        <v>45394.624625605997</v>
      </c>
      <c r="AC1608" s="1" t="s">
        <v>33</v>
      </c>
      <c r="AD1608" s="1">
        <v>3.53</v>
      </c>
      <c r="AE1608" s="1">
        <v>89210.324999999997</v>
      </c>
      <c r="AF1608" s="1">
        <v>17457.714</v>
      </c>
      <c r="AG1608" s="6">
        <f t="shared" si="206"/>
        <v>0.19569163098553896</v>
      </c>
      <c r="AH1608">
        <f t="shared" si="207"/>
        <v>-71752.611000000004</v>
      </c>
    </row>
    <row r="1609" spans="1:34" x14ac:dyDescent="0.3">
      <c r="A1609" s="1" t="s">
        <v>3322</v>
      </c>
      <c r="B1609" s="1" t="s">
        <v>3323</v>
      </c>
      <c r="C1609" s="1">
        <v>55</v>
      </c>
      <c r="D1609" s="1" t="str">
        <f t="shared" si="200"/>
        <v>40-59</v>
      </c>
      <c r="E1609" s="1" t="s">
        <v>25</v>
      </c>
      <c r="F1609" s="1" t="s">
        <v>3342</v>
      </c>
      <c r="G1609" s="1" t="s">
        <v>27</v>
      </c>
      <c r="H1609" s="1" t="s">
        <v>674</v>
      </c>
      <c r="I1609" s="1" t="s">
        <v>73</v>
      </c>
      <c r="J1609" s="1" t="s">
        <v>230</v>
      </c>
      <c r="K1609" s="1" t="str">
        <f t="shared" si="201"/>
        <v>ATL - DFW</v>
      </c>
      <c r="L1609" s="1">
        <v>8799</v>
      </c>
      <c r="M1609" s="1" t="str">
        <f t="shared" si="202"/>
        <v>Moderate-haul</v>
      </c>
      <c r="N1609" s="2">
        <v>0.53412037037037041</v>
      </c>
      <c r="O1609" s="2">
        <v>0.94106481481481485</v>
      </c>
      <c r="P1609" s="3">
        <v>45663</v>
      </c>
      <c r="Q1609" s="2">
        <v>0.5618981481481482</v>
      </c>
      <c r="R1609" s="2">
        <v>0.96884259259259264</v>
      </c>
      <c r="S1609" s="2">
        <f t="shared" si="203"/>
        <v>2.777777777777779E-2</v>
      </c>
      <c r="T1609" s="2">
        <f t="shared" si="204"/>
        <v>2.777777777777779E-2</v>
      </c>
      <c r="U1609" s="1">
        <v>40</v>
      </c>
      <c r="V1609" s="1" t="str">
        <f t="shared" si="205"/>
        <v>Moderate-delay</v>
      </c>
      <c r="W1609" s="1">
        <v>436.21</v>
      </c>
      <c r="X1609" s="1" t="s">
        <v>37</v>
      </c>
      <c r="Y1609" s="1">
        <v>5</v>
      </c>
      <c r="Z1609" s="1" t="s">
        <v>42</v>
      </c>
      <c r="AA1609" s="1">
        <v>191.04</v>
      </c>
      <c r="AB1609" s="1">
        <v>45242.223537820202</v>
      </c>
      <c r="AC1609" s="1" t="s">
        <v>33</v>
      </c>
      <c r="AD1609" s="1">
        <v>3.47</v>
      </c>
      <c r="AE1609" s="1">
        <v>88936.005000000005</v>
      </c>
      <c r="AF1609" s="1">
        <v>16773.39</v>
      </c>
      <c r="AG1609" s="6">
        <f t="shared" si="206"/>
        <v>0.18860066853688784</v>
      </c>
      <c r="AH1609">
        <f t="shared" si="207"/>
        <v>-72162.615000000005</v>
      </c>
    </row>
    <row r="1610" spans="1:34" x14ac:dyDescent="0.3">
      <c r="A1610" s="1" t="s">
        <v>3324</v>
      </c>
      <c r="B1610" s="1" t="s">
        <v>3325</v>
      </c>
      <c r="C1610" s="1">
        <v>38</v>
      </c>
      <c r="D1610" s="1" t="str">
        <f t="shared" si="200"/>
        <v>30-39</v>
      </c>
      <c r="E1610" s="1" t="s">
        <v>36</v>
      </c>
      <c r="F1610" s="1" t="s">
        <v>3342</v>
      </c>
      <c r="G1610" s="1" t="s">
        <v>27</v>
      </c>
      <c r="H1610" s="1" t="s">
        <v>681</v>
      </c>
      <c r="I1610" s="1" t="s">
        <v>153</v>
      </c>
      <c r="J1610" s="1" t="s">
        <v>305</v>
      </c>
      <c r="K1610" s="1" t="str">
        <f t="shared" si="201"/>
        <v>DEN - FRA</v>
      </c>
      <c r="L1610" s="1">
        <v>11194</v>
      </c>
      <c r="M1610" s="1" t="str">
        <f t="shared" si="202"/>
        <v>Long-haul</v>
      </c>
      <c r="N1610" s="2">
        <v>0.16005787037037036</v>
      </c>
      <c r="O1610" s="2">
        <v>0.67811342592592594</v>
      </c>
      <c r="P1610" s="3">
        <v>45662</v>
      </c>
      <c r="Q1610" s="2">
        <v>0.23019675925925925</v>
      </c>
      <c r="R1610" s="2">
        <v>0.7482523148148148</v>
      </c>
      <c r="S1610" s="2">
        <f t="shared" si="203"/>
        <v>7.013888888888889E-2</v>
      </c>
      <c r="T1610" s="2">
        <f t="shared" si="204"/>
        <v>7.0138888888888862E-2</v>
      </c>
      <c r="U1610" s="1">
        <v>101</v>
      </c>
      <c r="V1610" s="1" t="str">
        <f t="shared" si="205"/>
        <v>Moderate-delay</v>
      </c>
      <c r="W1610" s="1">
        <v>1416.94</v>
      </c>
      <c r="X1610" s="1" t="s">
        <v>37</v>
      </c>
      <c r="Y1610" s="1">
        <v>3</v>
      </c>
      <c r="Z1610" s="1" t="s">
        <v>32</v>
      </c>
      <c r="AA1610" s="1">
        <v>61.05</v>
      </c>
      <c r="AB1610" s="1">
        <v>56911.363528809197</v>
      </c>
      <c r="AC1610" s="1" t="s">
        <v>39</v>
      </c>
      <c r="AD1610" s="1">
        <v>3.32</v>
      </c>
      <c r="AE1610" s="1">
        <v>73293.64</v>
      </c>
      <c r="AF1610" s="1">
        <v>90696.37</v>
      </c>
      <c r="AG1610" s="6">
        <f t="shared" si="206"/>
        <v>1.2374384735155737</v>
      </c>
      <c r="AH1610">
        <f t="shared" si="207"/>
        <v>17402.729999999996</v>
      </c>
    </row>
    <row r="1611" spans="1:34" x14ac:dyDescent="0.3">
      <c r="A1611" s="1" t="s">
        <v>3326</v>
      </c>
      <c r="B1611" s="1" t="s">
        <v>3327</v>
      </c>
      <c r="C1611" s="1">
        <v>27</v>
      </c>
      <c r="D1611" s="1" t="str">
        <f t="shared" si="200"/>
        <v>18-29</v>
      </c>
      <c r="E1611" s="1" t="s">
        <v>36</v>
      </c>
      <c r="F1611" s="1" t="s">
        <v>3342</v>
      </c>
      <c r="G1611" s="1" t="s">
        <v>27</v>
      </c>
      <c r="H1611" s="1" t="s">
        <v>681</v>
      </c>
      <c r="I1611" s="1" t="s">
        <v>153</v>
      </c>
      <c r="J1611" s="1" t="s">
        <v>305</v>
      </c>
      <c r="K1611" s="1" t="str">
        <f t="shared" si="201"/>
        <v>DEN - FRA</v>
      </c>
      <c r="L1611" s="1">
        <v>11194</v>
      </c>
      <c r="M1611" s="1" t="str">
        <f t="shared" si="202"/>
        <v>Long-haul</v>
      </c>
      <c r="N1611" s="2">
        <v>0.16005787037037036</v>
      </c>
      <c r="O1611" s="2">
        <v>0.67811342592592594</v>
      </c>
      <c r="P1611" s="3">
        <v>45662</v>
      </c>
      <c r="Q1611" s="2">
        <v>0.23019675925925925</v>
      </c>
      <c r="R1611" s="2">
        <v>0.7482523148148148</v>
      </c>
      <c r="S1611" s="2">
        <f t="shared" si="203"/>
        <v>7.013888888888889E-2</v>
      </c>
      <c r="T1611" s="2">
        <f t="shared" si="204"/>
        <v>7.0138888888888862E-2</v>
      </c>
      <c r="U1611" s="1">
        <v>101</v>
      </c>
      <c r="V1611" s="1" t="str">
        <f t="shared" si="205"/>
        <v>Moderate-delay</v>
      </c>
      <c r="W1611" s="1">
        <v>294.76</v>
      </c>
      <c r="X1611" s="1" t="s">
        <v>53</v>
      </c>
      <c r="Y1611" s="1">
        <v>5</v>
      </c>
      <c r="Z1611" s="1" t="s">
        <v>42</v>
      </c>
      <c r="AA1611" s="1">
        <v>35.590000000000003</v>
      </c>
      <c r="AB1611" s="1">
        <v>57088.0460586517</v>
      </c>
      <c r="AC1611" s="1" t="s">
        <v>39</v>
      </c>
      <c r="AD1611" s="1">
        <v>4.75</v>
      </c>
      <c r="AE1611" s="1">
        <v>73505.66</v>
      </c>
      <c r="AF1611" s="1">
        <v>18871.759999999998</v>
      </c>
      <c r="AG1611" s="6">
        <f t="shared" si="206"/>
        <v>0.25673886881636049</v>
      </c>
      <c r="AH1611">
        <f t="shared" si="207"/>
        <v>-54633.900000000009</v>
      </c>
    </row>
    <row r="1612" spans="1:34" x14ac:dyDescent="0.3">
      <c r="A1612" s="1" t="s">
        <v>3328</v>
      </c>
      <c r="B1612" s="1" t="s">
        <v>3329</v>
      </c>
      <c r="C1612" s="1">
        <v>51</v>
      </c>
      <c r="D1612" s="1" t="str">
        <f t="shared" si="200"/>
        <v>40-59</v>
      </c>
      <c r="E1612" s="1" t="s">
        <v>25</v>
      </c>
      <c r="F1612" s="1" t="s">
        <v>3342</v>
      </c>
      <c r="G1612" s="1" t="s">
        <v>27</v>
      </c>
      <c r="H1612" s="1" t="s">
        <v>681</v>
      </c>
      <c r="I1612" s="1" t="s">
        <v>153</v>
      </c>
      <c r="J1612" s="1" t="s">
        <v>305</v>
      </c>
      <c r="K1612" s="1" t="str">
        <f t="shared" si="201"/>
        <v>DEN - FRA</v>
      </c>
      <c r="L1612" s="1">
        <v>11194</v>
      </c>
      <c r="M1612" s="1" t="str">
        <f t="shared" si="202"/>
        <v>Long-haul</v>
      </c>
      <c r="N1612" s="2">
        <v>0.16005787037037036</v>
      </c>
      <c r="O1612" s="2">
        <v>0.67811342592592594</v>
      </c>
      <c r="P1612" s="3">
        <v>45666</v>
      </c>
      <c r="Q1612" s="2">
        <v>0.23019675925925925</v>
      </c>
      <c r="R1612" s="2">
        <v>0.7482523148148148</v>
      </c>
      <c r="S1612" s="2">
        <f t="shared" si="203"/>
        <v>7.013888888888889E-2</v>
      </c>
      <c r="T1612" s="2">
        <f t="shared" si="204"/>
        <v>7.0138888888888862E-2</v>
      </c>
      <c r="U1612" s="1">
        <v>101</v>
      </c>
      <c r="V1612" s="1" t="str">
        <f t="shared" si="205"/>
        <v>Moderate-delay</v>
      </c>
      <c r="W1612" s="1">
        <v>1048.58</v>
      </c>
      <c r="X1612" s="1" t="s">
        <v>37</v>
      </c>
      <c r="Y1612" s="1">
        <v>5</v>
      </c>
      <c r="Z1612" s="1" t="s">
        <v>46</v>
      </c>
      <c r="AA1612" s="1">
        <v>19.920000000000002</v>
      </c>
      <c r="AB1612" s="1">
        <v>56534.376061973497</v>
      </c>
      <c r="AC1612" s="1" t="s">
        <v>39</v>
      </c>
      <c r="AD1612" s="1">
        <v>4.3600000000000003</v>
      </c>
      <c r="AE1612" s="1">
        <v>72841.25</v>
      </c>
      <c r="AF1612" s="1">
        <v>67113.100000000006</v>
      </c>
      <c r="AG1612" s="6">
        <f t="shared" si="206"/>
        <v>0.92136117927685213</v>
      </c>
      <c r="AH1612">
        <f t="shared" si="207"/>
        <v>-5728.1499999999942</v>
      </c>
    </row>
    <row r="1613" spans="1:34" x14ac:dyDescent="0.3">
      <c r="A1613" s="1" t="s">
        <v>3330</v>
      </c>
      <c r="B1613" s="1" t="s">
        <v>3331</v>
      </c>
      <c r="C1613" s="1">
        <v>63</v>
      </c>
      <c r="D1613" s="1" t="str">
        <f t="shared" si="200"/>
        <v>60-69</v>
      </c>
      <c r="E1613" s="1" t="s">
        <v>25</v>
      </c>
      <c r="F1613" s="1" t="s">
        <v>3342</v>
      </c>
      <c r="G1613" s="1" t="s">
        <v>45</v>
      </c>
      <c r="H1613" s="1" t="s">
        <v>681</v>
      </c>
      <c r="I1613" s="1" t="s">
        <v>153</v>
      </c>
      <c r="J1613" s="1" t="s">
        <v>305</v>
      </c>
      <c r="K1613" s="1" t="str">
        <f t="shared" si="201"/>
        <v>DEN - FRA</v>
      </c>
      <c r="L1613" s="1">
        <v>11194</v>
      </c>
      <c r="M1613" s="1" t="str">
        <f t="shared" si="202"/>
        <v>Long-haul</v>
      </c>
      <c r="N1613" s="2">
        <v>0.16005787037037036</v>
      </c>
      <c r="O1613" s="2">
        <v>0.67811342592592594</v>
      </c>
      <c r="P1613" s="3">
        <v>45658</v>
      </c>
      <c r="Q1613" s="2">
        <v>0.23019675925925925</v>
      </c>
      <c r="R1613" s="2">
        <v>0.7482523148148148</v>
      </c>
      <c r="S1613" s="2">
        <f t="shared" si="203"/>
        <v>7.013888888888889E-2</v>
      </c>
      <c r="T1613" s="2">
        <f t="shared" si="204"/>
        <v>7.0138888888888862E-2</v>
      </c>
      <c r="U1613" s="1">
        <v>101</v>
      </c>
      <c r="V1613" s="1" t="str">
        <f t="shared" si="205"/>
        <v>Moderate-delay</v>
      </c>
      <c r="W1613" s="1">
        <v>88.64</v>
      </c>
      <c r="X1613" s="1" t="s">
        <v>37</v>
      </c>
      <c r="Y1613" s="1">
        <v>5</v>
      </c>
      <c r="Z1613" s="1" t="s">
        <v>32</v>
      </c>
      <c r="AA1613" s="1">
        <v>32.31</v>
      </c>
      <c r="AB1613" s="1">
        <v>57167.831259229999</v>
      </c>
      <c r="AC1613" s="1" t="s">
        <v>39</v>
      </c>
      <c r="AD1613" s="1">
        <v>4.7</v>
      </c>
      <c r="AE1613" s="1">
        <v>73601.399999999994</v>
      </c>
      <c r="AF1613" s="1">
        <v>5679.42</v>
      </c>
      <c r="AG1613" s="6">
        <f t="shared" si="206"/>
        <v>7.716456480447384E-2</v>
      </c>
      <c r="AH1613">
        <f t="shared" si="207"/>
        <v>-67921.98</v>
      </c>
    </row>
    <row r="1614" spans="1:34" x14ac:dyDescent="0.3">
      <c r="A1614" s="1" t="s">
        <v>3332</v>
      </c>
      <c r="B1614" s="1" t="s">
        <v>3333</v>
      </c>
      <c r="C1614" s="1">
        <v>31</v>
      </c>
      <c r="D1614" s="1" t="str">
        <f t="shared" si="200"/>
        <v>30-39</v>
      </c>
      <c r="E1614" s="1" t="s">
        <v>25</v>
      </c>
      <c r="F1614" s="1" t="s">
        <v>3342</v>
      </c>
      <c r="G1614" s="1" t="s">
        <v>45</v>
      </c>
      <c r="H1614" s="1" t="s">
        <v>681</v>
      </c>
      <c r="I1614" s="1" t="s">
        <v>153</v>
      </c>
      <c r="J1614" s="1" t="s">
        <v>305</v>
      </c>
      <c r="K1614" s="1" t="str">
        <f t="shared" si="201"/>
        <v>DEN - FRA</v>
      </c>
      <c r="L1614" s="1">
        <v>11194</v>
      </c>
      <c r="M1614" s="1" t="str">
        <f t="shared" si="202"/>
        <v>Long-haul</v>
      </c>
      <c r="N1614" s="2">
        <v>0.16005787037037036</v>
      </c>
      <c r="O1614" s="2">
        <v>0.67811342592592594</v>
      </c>
      <c r="P1614" s="3">
        <v>45664</v>
      </c>
      <c r="Q1614" s="2">
        <v>0.23019675925925925</v>
      </c>
      <c r="R1614" s="2">
        <v>0.7482523148148148</v>
      </c>
      <c r="S1614" s="2">
        <f t="shared" si="203"/>
        <v>7.013888888888889E-2</v>
      </c>
      <c r="T1614" s="2">
        <f t="shared" si="204"/>
        <v>7.0138888888888862E-2</v>
      </c>
      <c r="U1614" s="1">
        <v>101</v>
      </c>
      <c r="V1614" s="1" t="str">
        <f t="shared" si="205"/>
        <v>Moderate-delay</v>
      </c>
      <c r="W1614" s="1">
        <v>1449.01</v>
      </c>
      <c r="X1614" s="1" t="s">
        <v>37</v>
      </c>
      <c r="Y1614" s="1">
        <v>3</v>
      </c>
      <c r="Z1614" s="1" t="s">
        <v>80</v>
      </c>
      <c r="AA1614" s="1">
        <v>174.37</v>
      </c>
      <c r="AB1614" s="1">
        <v>56944.192610192898</v>
      </c>
      <c r="AC1614" s="1" t="s">
        <v>39</v>
      </c>
      <c r="AD1614" s="1">
        <v>4.18</v>
      </c>
      <c r="AE1614" s="1">
        <v>73333.03</v>
      </c>
      <c r="AF1614" s="1">
        <v>92771.51</v>
      </c>
      <c r="AG1614" s="6">
        <f t="shared" si="206"/>
        <v>1.2650712782493783</v>
      </c>
      <c r="AH1614">
        <f t="shared" si="207"/>
        <v>19438.479999999996</v>
      </c>
    </row>
    <row r="1615" spans="1:34" x14ac:dyDescent="0.3">
      <c r="A1615" s="1" t="s">
        <v>3334</v>
      </c>
      <c r="B1615" s="1" t="s">
        <v>3335</v>
      </c>
      <c r="C1615" s="1">
        <v>56</v>
      </c>
      <c r="D1615" s="1" t="str">
        <f t="shared" si="200"/>
        <v>40-59</v>
      </c>
      <c r="E1615" s="1" t="s">
        <v>25</v>
      </c>
      <c r="F1615" s="1" t="s">
        <v>3342</v>
      </c>
      <c r="G1615" s="1" t="s">
        <v>27</v>
      </c>
      <c r="H1615" s="1" t="s">
        <v>681</v>
      </c>
      <c r="I1615" s="1" t="s">
        <v>153</v>
      </c>
      <c r="J1615" s="1" t="s">
        <v>305</v>
      </c>
      <c r="K1615" s="1" t="str">
        <f t="shared" si="201"/>
        <v>DEN - FRA</v>
      </c>
      <c r="L1615" s="1">
        <v>11194</v>
      </c>
      <c r="M1615" s="1" t="str">
        <f t="shared" si="202"/>
        <v>Long-haul</v>
      </c>
      <c r="N1615" s="2">
        <v>0.16005787037037036</v>
      </c>
      <c r="O1615" s="2">
        <v>0.67811342592592594</v>
      </c>
      <c r="P1615" s="3">
        <v>45667</v>
      </c>
      <c r="Q1615" s="2">
        <v>0.23019675925925925</v>
      </c>
      <c r="R1615" s="2">
        <v>0.7482523148148148</v>
      </c>
      <c r="S1615" s="2">
        <f t="shared" si="203"/>
        <v>7.013888888888889E-2</v>
      </c>
      <c r="T1615" s="2">
        <f t="shared" si="204"/>
        <v>7.0138888888888862E-2</v>
      </c>
      <c r="U1615" s="1">
        <v>101</v>
      </c>
      <c r="V1615" s="1" t="str">
        <f t="shared" si="205"/>
        <v>Moderate-delay</v>
      </c>
      <c r="W1615" s="1">
        <v>1017.83</v>
      </c>
      <c r="X1615" s="1" t="s">
        <v>53</v>
      </c>
      <c r="Y1615" s="1">
        <v>5</v>
      </c>
      <c r="Z1615" s="1" t="s">
        <v>38</v>
      </c>
      <c r="AA1615" s="1">
        <v>81.61</v>
      </c>
      <c r="AB1615" s="1">
        <v>57082.394849639903</v>
      </c>
      <c r="AC1615" s="1" t="s">
        <v>33</v>
      </c>
      <c r="AD1615" s="1">
        <v>4.7699999999999996</v>
      </c>
      <c r="AE1615" s="1">
        <v>73498.87</v>
      </c>
      <c r="AF1615" s="1">
        <v>65157.440000000002</v>
      </c>
      <c r="AG1615" s="6">
        <f t="shared" si="206"/>
        <v>0.88650941164129471</v>
      </c>
      <c r="AH1615">
        <f t="shared" si="207"/>
        <v>-8341.429999999993</v>
      </c>
    </row>
    <row r="1616" spans="1:34" x14ac:dyDescent="0.3">
      <c r="A1616" s="1" t="s">
        <v>3336</v>
      </c>
      <c r="B1616" s="1" t="s">
        <v>3337</v>
      </c>
      <c r="C1616" s="1">
        <v>64</v>
      </c>
      <c r="D1616" s="1" t="str">
        <f t="shared" si="200"/>
        <v>60-69</v>
      </c>
      <c r="E1616" s="1" t="s">
        <v>25</v>
      </c>
      <c r="F1616" s="1" t="s">
        <v>3342</v>
      </c>
      <c r="G1616" s="1" t="s">
        <v>45</v>
      </c>
      <c r="H1616" s="1" t="s">
        <v>681</v>
      </c>
      <c r="I1616" s="1" t="s">
        <v>153</v>
      </c>
      <c r="J1616" s="1" t="s">
        <v>305</v>
      </c>
      <c r="K1616" s="1" t="str">
        <f t="shared" si="201"/>
        <v>DEN - FRA</v>
      </c>
      <c r="L1616" s="1">
        <v>11194</v>
      </c>
      <c r="M1616" s="1" t="str">
        <f t="shared" si="202"/>
        <v>Long-haul</v>
      </c>
      <c r="N1616" s="2">
        <v>0.16005787037037036</v>
      </c>
      <c r="O1616" s="2">
        <v>0.67811342592592594</v>
      </c>
      <c r="P1616" s="3">
        <v>45669</v>
      </c>
      <c r="Q1616" s="2">
        <v>0.23019675925925925</v>
      </c>
      <c r="R1616" s="2">
        <v>0.7482523148148148</v>
      </c>
      <c r="S1616" s="2">
        <f t="shared" si="203"/>
        <v>7.013888888888889E-2</v>
      </c>
      <c r="T1616" s="2">
        <f t="shared" si="204"/>
        <v>7.0138888888888862E-2</v>
      </c>
      <c r="U1616" s="1">
        <v>101</v>
      </c>
      <c r="V1616" s="1" t="str">
        <f t="shared" si="205"/>
        <v>Moderate-delay</v>
      </c>
      <c r="W1616" s="1">
        <v>532.38</v>
      </c>
      <c r="X1616" s="1" t="s">
        <v>37</v>
      </c>
      <c r="Y1616" s="1">
        <v>5</v>
      </c>
      <c r="Z1616" s="1" t="s">
        <v>42</v>
      </c>
      <c r="AA1616" s="1">
        <v>158.57</v>
      </c>
      <c r="AB1616" s="1">
        <v>57396.859143443202</v>
      </c>
      <c r="AC1616" s="1" t="s">
        <v>33</v>
      </c>
      <c r="AD1616" s="1">
        <v>4.4800000000000004</v>
      </c>
      <c r="AE1616" s="1">
        <v>73876.23</v>
      </c>
      <c r="AF1616" s="1">
        <v>34104.03</v>
      </c>
      <c r="AG1616" s="6">
        <f t="shared" si="206"/>
        <v>0.46163738999675541</v>
      </c>
      <c r="AH1616">
        <f t="shared" si="207"/>
        <v>-39772.199999999997</v>
      </c>
    </row>
    <row r="1617" spans="1:34" x14ac:dyDescent="0.3">
      <c r="A1617" s="4" t="s">
        <v>3338</v>
      </c>
      <c r="B1617" s="1" t="s">
        <v>3339</v>
      </c>
      <c r="C1617" s="1">
        <v>31</v>
      </c>
      <c r="D1617" s="1" t="str">
        <f t="shared" si="200"/>
        <v>30-39</v>
      </c>
      <c r="E1617" s="1" t="s">
        <v>25</v>
      </c>
      <c r="F1617" s="1" t="s">
        <v>3342</v>
      </c>
      <c r="G1617" s="1" t="s">
        <v>45</v>
      </c>
      <c r="H1617" s="1" t="s">
        <v>681</v>
      </c>
      <c r="I1617" s="1" t="s">
        <v>153</v>
      </c>
      <c r="J1617" s="1" t="s">
        <v>305</v>
      </c>
      <c r="K1617" s="1" t="str">
        <f t="shared" si="201"/>
        <v>DEN - FRA</v>
      </c>
      <c r="L1617" s="1">
        <v>11194</v>
      </c>
      <c r="M1617" s="1" t="str">
        <f t="shared" si="202"/>
        <v>Long-haul</v>
      </c>
      <c r="N1617" s="2">
        <v>0.16005787037037036</v>
      </c>
      <c r="O1617" s="2">
        <v>0.67811342592592594</v>
      </c>
      <c r="P1617" s="3">
        <v>45659</v>
      </c>
      <c r="Q1617" s="2">
        <v>0.23019675925925925</v>
      </c>
      <c r="R1617" s="2">
        <v>0.7482523148148148</v>
      </c>
      <c r="S1617" s="2">
        <f t="shared" si="203"/>
        <v>7.013888888888889E-2</v>
      </c>
      <c r="T1617" s="2">
        <f t="shared" si="204"/>
        <v>7.0138888888888862E-2</v>
      </c>
      <c r="U1617" s="1">
        <v>101</v>
      </c>
      <c r="V1617" s="1" t="str">
        <f t="shared" si="205"/>
        <v>Moderate-delay</v>
      </c>
      <c r="W1617" s="1">
        <v>1207.98</v>
      </c>
      <c r="X1617" s="1" t="s">
        <v>53</v>
      </c>
      <c r="Y1617" s="1">
        <v>3</v>
      </c>
      <c r="Z1617" s="1" t="s">
        <v>32</v>
      </c>
      <c r="AA1617" s="1">
        <v>189.4</v>
      </c>
      <c r="AB1617" s="1">
        <v>56533.456788028103</v>
      </c>
      <c r="AC1617" s="1" t="s">
        <v>33</v>
      </c>
      <c r="AD1617" s="1">
        <v>4.38</v>
      </c>
      <c r="AE1617" s="1">
        <v>72840.149999999994</v>
      </c>
      <c r="AF1617" s="1">
        <v>77348.600000000006</v>
      </c>
      <c r="AG1617" s="6">
        <f t="shared" si="206"/>
        <v>1.0618951224015878</v>
      </c>
      <c r="AH1617">
        <f t="shared" si="207"/>
        <v>4508.4500000000116</v>
      </c>
    </row>
    <row r="1618" spans="1:34" x14ac:dyDescent="0.3">
      <c r="A1618" s="1" t="s">
        <v>3340</v>
      </c>
      <c r="B1618" s="1" t="s">
        <v>3341</v>
      </c>
      <c r="C1618" s="1">
        <v>29</v>
      </c>
      <c r="D1618" s="1" t="str">
        <f t="shared" si="200"/>
        <v>18-29</v>
      </c>
      <c r="E1618" s="1" t="s">
        <v>25</v>
      </c>
      <c r="F1618" s="1" t="s">
        <v>3342</v>
      </c>
      <c r="G1618" s="1" t="s">
        <v>27</v>
      </c>
      <c r="H1618" s="1" t="s">
        <v>28</v>
      </c>
      <c r="I1618" s="1" t="s">
        <v>29</v>
      </c>
      <c r="J1618" s="1" t="s">
        <v>30</v>
      </c>
      <c r="K1618" s="1" t="str">
        <f t="shared" si="201"/>
        <v>LHR - ORD</v>
      </c>
      <c r="L1618" s="1">
        <v>11386</v>
      </c>
      <c r="M1618" s="1" t="str">
        <f t="shared" si="202"/>
        <v>Long-haul</v>
      </c>
      <c r="N1618" s="2">
        <v>0.60561342592592593</v>
      </c>
      <c r="O1618" s="2">
        <v>0.13269675925925925</v>
      </c>
      <c r="P1618" s="3">
        <v>45664</v>
      </c>
      <c r="Q1618" s="2">
        <v>0.6708912037037037</v>
      </c>
      <c r="R1618" s="2">
        <v>0.19797453703703705</v>
      </c>
      <c r="S1618" s="2">
        <f t="shared" si="203"/>
        <v>6.5277777777777768E-2</v>
      </c>
      <c r="T1618" s="2">
        <f t="shared" si="204"/>
        <v>6.5277777777777796E-2</v>
      </c>
      <c r="U1618" s="1">
        <v>94</v>
      </c>
      <c r="V1618" s="1" t="str">
        <f t="shared" si="205"/>
        <v>Moderate-delay</v>
      </c>
      <c r="W1618" s="1">
        <v>748.38</v>
      </c>
      <c r="X1618" s="1" t="s">
        <v>53</v>
      </c>
      <c r="Y1618" s="1">
        <v>5</v>
      </c>
      <c r="Z1618" s="1" t="s">
        <v>32</v>
      </c>
      <c r="AA1618" s="1">
        <v>57.95</v>
      </c>
      <c r="AB1618" s="1">
        <v>57859.8011859978</v>
      </c>
      <c r="AC1618" s="1" t="s">
        <v>39</v>
      </c>
      <c r="AD1618" s="1">
        <v>3.38</v>
      </c>
      <c r="AE1618" s="1">
        <v>74431.759999999995</v>
      </c>
      <c r="AF1618" s="1">
        <v>47907.91</v>
      </c>
      <c r="AG1618" s="6">
        <f t="shared" si="206"/>
        <v>0.64364875961551904</v>
      </c>
      <c r="AH1618">
        <f t="shared" si="207"/>
        <v>-26523.849999999991</v>
      </c>
    </row>
    <row r="1619" spans="1:34" x14ac:dyDescent="0.3">
      <c r="A1619" s="1" t="s">
        <v>3343</v>
      </c>
      <c r="B1619" s="1" t="s">
        <v>3344</v>
      </c>
      <c r="C1619" s="1">
        <v>26</v>
      </c>
      <c r="D1619" s="1" t="str">
        <f t="shared" si="200"/>
        <v>18-29</v>
      </c>
      <c r="E1619" s="1" t="s">
        <v>36</v>
      </c>
      <c r="F1619" s="1" t="s">
        <v>3342</v>
      </c>
      <c r="G1619" s="1" t="s">
        <v>27</v>
      </c>
      <c r="H1619" s="1" t="s">
        <v>28</v>
      </c>
      <c r="I1619" s="1" t="s">
        <v>29</v>
      </c>
      <c r="J1619" s="1" t="s">
        <v>30</v>
      </c>
      <c r="K1619" s="1" t="str">
        <f t="shared" si="201"/>
        <v>LHR - ORD</v>
      </c>
      <c r="L1619" s="1">
        <v>11386</v>
      </c>
      <c r="M1619" s="1" t="str">
        <f t="shared" si="202"/>
        <v>Long-haul</v>
      </c>
      <c r="N1619" s="2">
        <v>0.60561342592592593</v>
      </c>
      <c r="O1619" s="2">
        <v>0.13269675925925925</v>
      </c>
      <c r="P1619" s="3">
        <v>45666</v>
      </c>
      <c r="Q1619" s="2">
        <v>0.6708912037037037</v>
      </c>
      <c r="R1619" s="2">
        <v>0.19797453703703705</v>
      </c>
      <c r="S1619" s="2">
        <f t="shared" si="203"/>
        <v>6.5277777777777768E-2</v>
      </c>
      <c r="T1619" s="2">
        <f t="shared" si="204"/>
        <v>6.5277777777777796E-2</v>
      </c>
      <c r="U1619" s="1">
        <v>94</v>
      </c>
      <c r="V1619" s="1" t="str">
        <f t="shared" si="205"/>
        <v>Moderate-delay</v>
      </c>
      <c r="W1619" s="1">
        <v>639.94000000000005</v>
      </c>
      <c r="X1619" s="1" t="s">
        <v>53</v>
      </c>
      <c r="Y1619" s="1">
        <v>5</v>
      </c>
      <c r="Z1619" s="1" t="s">
        <v>32</v>
      </c>
      <c r="AA1619" s="1">
        <v>135.49</v>
      </c>
      <c r="AB1619" s="1">
        <v>57890.216314882498</v>
      </c>
      <c r="AC1619" s="1" t="s">
        <v>33</v>
      </c>
      <c r="AD1619" s="1">
        <v>3.33</v>
      </c>
      <c r="AE1619" s="1">
        <v>74468.259999999995</v>
      </c>
      <c r="AF1619" s="1">
        <v>40983.26</v>
      </c>
      <c r="AG1619" s="6">
        <f t="shared" si="206"/>
        <v>0.55034534176036887</v>
      </c>
      <c r="AH1619">
        <f t="shared" si="207"/>
        <v>-33484.999999999993</v>
      </c>
    </row>
    <row r="1620" spans="1:34" x14ac:dyDescent="0.3">
      <c r="A1620" s="1" t="s">
        <v>3345</v>
      </c>
      <c r="B1620" s="1" t="s">
        <v>3346</v>
      </c>
      <c r="C1620" s="1">
        <v>48</v>
      </c>
      <c r="D1620" s="1" t="str">
        <f t="shared" si="200"/>
        <v>40-59</v>
      </c>
      <c r="E1620" s="1" t="s">
        <v>25</v>
      </c>
      <c r="F1620" s="1" t="s">
        <v>3342</v>
      </c>
      <c r="G1620" s="1" t="s">
        <v>27</v>
      </c>
      <c r="H1620" s="1" t="s">
        <v>28</v>
      </c>
      <c r="I1620" s="1" t="s">
        <v>29</v>
      </c>
      <c r="J1620" s="1" t="s">
        <v>30</v>
      </c>
      <c r="K1620" s="1" t="str">
        <f t="shared" si="201"/>
        <v>LHR - ORD</v>
      </c>
      <c r="L1620" s="1">
        <v>11386</v>
      </c>
      <c r="M1620" s="1" t="str">
        <f t="shared" si="202"/>
        <v>Long-haul</v>
      </c>
      <c r="N1620" s="2">
        <v>0.60561342592592593</v>
      </c>
      <c r="O1620" s="2">
        <v>0.13269675925925925</v>
      </c>
      <c r="P1620" s="3">
        <v>45660</v>
      </c>
      <c r="Q1620" s="2">
        <v>0.6708912037037037</v>
      </c>
      <c r="R1620" s="2">
        <v>0.19797453703703705</v>
      </c>
      <c r="S1620" s="2">
        <f t="shared" si="203"/>
        <v>6.5277777777777768E-2</v>
      </c>
      <c r="T1620" s="2">
        <f t="shared" si="204"/>
        <v>6.5277777777777796E-2</v>
      </c>
      <c r="U1620" s="1">
        <v>94</v>
      </c>
      <c r="V1620" s="1" t="str">
        <f t="shared" si="205"/>
        <v>Moderate-delay</v>
      </c>
      <c r="W1620" s="1">
        <v>597.36</v>
      </c>
      <c r="X1620" s="1" t="s">
        <v>37</v>
      </c>
      <c r="Y1620" s="1">
        <v>5</v>
      </c>
      <c r="Z1620" s="1" t="s">
        <v>42</v>
      </c>
      <c r="AA1620" s="1">
        <v>83.73</v>
      </c>
      <c r="AB1620" s="1">
        <v>58019.230113761798</v>
      </c>
      <c r="AC1620" s="1" t="s">
        <v>39</v>
      </c>
      <c r="AD1620" s="1">
        <v>3.43</v>
      </c>
      <c r="AE1620" s="1">
        <v>74623.08</v>
      </c>
      <c r="AF1620" s="1">
        <v>38247.79</v>
      </c>
      <c r="AG1620" s="6">
        <f t="shared" si="206"/>
        <v>0.51254638645309203</v>
      </c>
      <c r="AH1620">
        <f t="shared" si="207"/>
        <v>-36375.29</v>
      </c>
    </row>
    <row r="1621" spans="1:34" x14ac:dyDescent="0.3">
      <c r="A1621" s="1" t="s">
        <v>3347</v>
      </c>
      <c r="B1621" s="1" t="s">
        <v>3348</v>
      </c>
      <c r="C1621" s="1">
        <v>57</v>
      </c>
      <c r="D1621" s="1" t="str">
        <f t="shared" si="200"/>
        <v>40-59</v>
      </c>
      <c r="E1621" s="1" t="s">
        <v>25</v>
      </c>
      <c r="F1621" s="1" t="s">
        <v>3342</v>
      </c>
      <c r="G1621" s="1" t="s">
        <v>27</v>
      </c>
      <c r="H1621" s="1" t="s">
        <v>28</v>
      </c>
      <c r="I1621" s="1" t="s">
        <v>29</v>
      </c>
      <c r="J1621" s="1" t="s">
        <v>30</v>
      </c>
      <c r="K1621" s="1" t="str">
        <f t="shared" si="201"/>
        <v>LHR - ORD</v>
      </c>
      <c r="L1621" s="1">
        <v>11386</v>
      </c>
      <c r="M1621" s="1" t="str">
        <f t="shared" si="202"/>
        <v>Long-haul</v>
      </c>
      <c r="N1621" s="2">
        <v>0.60561342592592593</v>
      </c>
      <c r="O1621" s="2">
        <v>0.13269675925925925</v>
      </c>
      <c r="P1621" s="3">
        <v>45669</v>
      </c>
      <c r="Q1621" s="2">
        <v>0.6708912037037037</v>
      </c>
      <c r="R1621" s="2">
        <v>0.19797453703703705</v>
      </c>
      <c r="S1621" s="2">
        <f t="shared" si="203"/>
        <v>6.5277777777777768E-2</v>
      </c>
      <c r="T1621" s="2">
        <f t="shared" si="204"/>
        <v>6.5277777777777796E-2</v>
      </c>
      <c r="U1621" s="1">
        <v>94</v>
      </c>
      <c r="V1621" s="1" t="str">
        <f t="shared" si="205"/>
        <v>Moderate-delay</v>
      </c>
      <c r="W1621" s="1">
        <v>706.67</v>
      </c>
      <c r="X1621" s="1" t="s">
        <v>31</v>
      </c>
      <c r="Y1621" s="1">
        <v>5</v>
      </c>
      <c r="Z1621" s="1" t="s">
        <v>42</v>
      </c>
      <c r="AA1621" s="1">
        <v>139.12</v>
      </c>
      <c r="AB1621" s="1">
        <v>58214.961136012702</v>
      </c>
      <c r="AC1621" s="1" t="s">
        <v>39</v>
      </c>
      <c r="AD1621" s="1">
        <v>3.91</v>
      </c>
      <c r="AE1621" s="1">
        <v>74857.95</v>
      </c>
      <c r="AF1621" s="1">
        <v>45254.7</v>
      </c>
      <c r="AG1621" s="6">
        <f t="shared" si="206"/>
        <v>0.60454100065524097</v>
      </c>
      <c r="AH1621">
        <f t="shared" si="207"/>
        <v>-29603.25</v>
      </c>
    </row>
    <row r="1622" spans="1:34" x14ac:dyDescent="0.3">
      <c r="A1622" s="1" t="s">
        <v>3349</v>
      </c>
      <c r="B1622" s="1" t="s">
        <v>3350</v>
      </c>
      <c r="C1622" s="1">
        <v>48</v>
      </c>
      <c r="D1622" s="1" t="str">
        <f t="shared" si="200"/>
        <v>40-59</v>
      </c>
      <c r="E1622" s="1" t="s">
        <v>25</v>
      </c>
      <c r="F1622" s="1" t="s">
        <v>3342</v>
      </c>
      <c r="G1622" s="1" t="s">
        <v>45</v>
      </c>
      <c r="H1622" s="1" t="s">
        <v>58</v>
      </c>
      <c r="I1622" s="1" t="s">
        <v>59</v>
      </c>
      <c r="J1622" s="1" t="s">
        <v>60</v>
      </c>
      <c r="K1622" s="1" t="str">
        <f t="shared" si="201"/>
        <v>BKK - PEK</v>
      </c>
      <c r="L1622" s="1">
        <v>3448</v>
      </c>
      <c r="M1622" s="1" t="str">
        <f t="shared" si="202"/>
        <v xml:space="preserve">Short-haul </v>
      </c>
      <c r="N1622" s="2">
        <v>0.87703703703703706</v>
      </c>
      <c r="O1622" s="2">
        <v>3.6064814814814813E-2</v>
      </c>
      <c r="P1622" s="3">
        <v>45668</v>
      </c>
      <c r="Q1622" s="2">
        <v>0.91175925925925927</v>
      </c>
      <c r="R1622" s="2">
        <v>7.0787037037037037E-2</v>
      </c>
      <c r="S1622" s="2">
        <f t="shared" si="203"/>
        <v>3.472222222222221E-2</v>
      </c>
      <c r="T1622" s="2">
        <f t="shared" si="204"/>
        <v>3.4722222222222224E-2</v>
      </c>
      <c r="U1622" s="1">
        <v>50</v>
      </c>
      <c r="V1622" s="1" t="str">
        <f t="shared" si="205"/>
        <v>Moderate-delay</v>
      </c>
      <c r="W1622" s="1">
        <v>981.66</v>
      </c>
      <c r="X1622" s="1" t="s">
        <v>37</v>
      </c>
      <c r="Y1622" s="1">
        <v>5</v>
      </c>
      <c r="Z1622" s="1" t="s">
        <v>32</v>
      </c>
      <c r="AA1622" s="1">
        <v>25.91</v>
      </c>
      <c r="AB1622" s="1">
        <v>18608.437613198101</v>
      </c>
      <c r="AC1622" s="1" t="s">
        <v>33</v>
      </c>
      <c r="AD1622" s="1">
        <v>4.66</v>
      </c>
      <c r="AE1622" s="1">
        <v>27330.13</v>
      </c>
      <c r="AF1622" s="1">
        <v>62831.42</v>
      </c>
      <c r="AG1622" s="6">
        <f t="shared" si="206"/>
        <v>2.2989799170366183</v>
      </c>
      <c r="AH1622">
        <f t="shared" si="207"/>
        <v>35501.289999999994</v>
      </c>
    </row>
    <row r="1623" spans="1:34" x14ac:dyDescent="0.3">
      <c r="A1623" s="1" t="s">
        <v>3351</v>
      </c>
      <c r="B1623" s="1" t="s">
        <v>3352</v>
      </c>
      <c r="C1623" s="1">
        <v>19</v>
      </c>
      <c r="D1623" s="1" t="str">
        <f t="shared" si="200"/>
        <v>18-29</v>
      </c>
      <c r="E1623" s="1" t="s">
        <v>25</v>
      </c>
      <c r="F1623" s="1" t="s">
        <v>3342</v>
      </c>
      <c r="G1623" s="1" t="s">
        <v>27</v>
      </c>
      <c r="H1623" s="1" t="s">
        <v>58</v>
      </c>
      <c r="I1623" s="1" t="s">
        <v>59</v>
      </c>
      <c r="J1623" s="1" t="s">
        <v>60</v>
      </c>
      <c r="K1623" s="1" t="str">
        <f t="shared" si="201"/>
        <v>BKK - PEK</v>
      </c>
      <c r="L1623" s="1">
        <v>3448</v>
      </c>
      <c r="M1623" s="1" t="str">
        <f t="shared" si="202"/>
        <v xml:space="preserve">Short-haul </v>
      </c>
      <c r="N1623" s="2">
        <v>0.87703703703703706</v>
      </c>
      <c r="O1623" s="2">
        <v>3.6064814814814813E-2</v>
      </c>
      <c r="P1623" s="3">
        <v>45671</v>
      </c>
      <c r="Q1623" s="2">
        <v>0.91175925925925927</v>
      </c>
      <c r="R1623" s="2">
        <v>7.0787037037037037E-2</v>
      </c>
      <c r="S1623" s="2">
        <f t="shared" si="203"/>
        <v>3.472222222222221E-2</v>
      </c>
      <c r="T1623" s="2">
        <f t="shared" si="204"/>
        <v>3.4722222222222224E-2</v>
      </c>
      <c r="U1623" s="1">
        <v>50</v>
      </c>
      <c r="V1623" s="1" t="str">
        <f t="shared" si="205"/>
        <v>Moderate-delay</v>
      </c>
      <c r="W1623" s="1">
        <v>455.47</v>
      </c>
      <c r="X1623" s="1" t="s">
        <v>31</v>
      </c>
      <c r="Y1623" s="1">
        <v>5</v>
      </c>
      <c r="Z1623" s="1" t="s">
        <v>80</v>
      </c>
      <c r="AA1623" s="1">
        <v>71.540000000000006</v>
      </c>
      <c r="AB1623" s="1">
        <v>18482.341595109301</v>
      </c>
      <c r="AC1623" s="1" t="s">
        <v>33</v>
      </c>
      <c r="AD1623" s="1">
        <v>3.35</v>
      </c>
      <c r="AE1623" s="1">
        <v>27178.81</v>
      </c>
      <c r="AF1623" s="1">
        <v>29164.39</v>
      </c>
      <c r="AG1623" s="6">
        <f t="shared" si="206"/>
        <v>1.0730561786921502</v>
      </c>
      <c r="AH1623">
        <f t="shared" si="207"/>
        <v>1985.5799999999981</v>
      </c>
    </row>
    <row r="1624" spans="1:34" x14ac:dyDescent="0.3">
      <c r="A1624" s="1" t="s">
        <v>3353</v>
      </c>
      <c r="B1624" s="1" t="s">
        <v>3354</v>
      </c>
      <c r="C1624" s="1">
        <v>74</v>
      </c>
      <c r="D1624" s="1" t="str">
        <f t="shared" si="200"/>
        <v>70-80</v>
      </c>
      <c r="E1624" s="1" t="s">
        <v>36</v>
      </c>
      <c r="F1624" s="1" t="s">
        <v>3342</v>
      </c>
      <c r="G1624" s="1" t="s">
        <v>45</v>
      </c>
      <c r="H1624" s="1" t="s">
        <v>58</v>
      </c>
      <c r="I1624" s="1" t="s">
        <v>59</v>
      </c>
      <c r="J1624" s="1" t="s">
        <v>60</v>
      </c>
      <c r="K1624" s="1" t="str">
        <f t="shared" si="201"/>
        <v>BKK - PEK</v>
      </c>
      <c r="L1624" s="1">
        <v>3448</v>
      </c>
      <c r="M1624" s="1" t="str">
        <f t="shared" si="202"/>
        <v xml:space="preserve">Short-haul </v>
      </c>
      <c r="N1624" s="2">
        <v>0.87703703703703706</v>
      </c>
      <c r="O1624" s="2">
        <v>3.6064814814814813E-2</v>
      </c>
      <c r="P1624" s="3">
        <v>45663</v>
      </c>
      <c r="Q1624" s="2">
        <v>0.91175925925925927</v>
      </c>
      <c r="R1624" s="2">
        <v>7.0787037037037037E-2</v>
      </c>
      <c r="S1624" s="2">
        <f t="shared" si="203"/>
        <v>3.472222222222221E-2</v>
      </c>
      <c r="T1624" s="2">
        <f t="shared" si="204"/>
        <v>3.4722222222222224E-2</v>
      </c>
      <c r="U1624" s="1">
        <v>50</v>
      </c>
      <c r="V1624" s="1" t="str">
        <f t="shared" si="205"/>
        <v>Moderate-delay</v>
      </c>
      <c r="W1624" s="1">
        <v>1054.17</v>
      </c>
      <c r="X1624" s="1" t="s">
        <v>37</v>
      </c>
      <c r="Y1624" s="1">
        <v>5</v>
      </c>
      <c r="Z1624" s="1" t="s">
        <v>38</v>
      </c>
      <c r="AA1624" s="1">
        <v>82.02</v>
      </c>
      <c r="AB1624" s="1">
        <v>18069.478786897202</v>
      </c>
      <c r="AC1624" s="1" t="s">
        <v>39</v>
      </c>
      <c r="AD1624" s="1">
        <v>4.04</v>
      </c>
      <c r="AE1624" s="1">
        <v>26683.37</v>
      </c>
      <c r="AF1624" s="1">
        <v>67483.28</v>
      </c>
      <c r="AG1624" s="6">
        <f t="shared" si="206"/>
        <v>2.5290388732757521</v>
      </c>
      <c r="AH1624">
        <f t="shared" si="207"/>
        <v>40799.910000000003</v>
      </c>
    </row>
    <row r="1625" spans="1:34" x14ac:dyDescent="0.3">
      <c r="A1625" s="1" t="s">
        <v>3355</v>
      </c>
      <c r="B1625" s="1" t="s">
        <v>3356</v>
      </c>
      <c r="C1625" s="1">
        <v>35</v>
      </c>
      <c r="D1625" s="1" t="str">
        <f t="shared" si="200"/>
        <v>30-39</v>
      </c>
      <c r="E1625" s="1" t="s">
        <v>36</v>
      </c>
      <c r="F1625" s="1" t="s">
        <v>3342</v>
      </c>
      <c r="G1625" s="1" t="s">
        <v>45</v>
      </c>
      <c r="H1625" s="1" t="s">
        <v>58</v>
      </c>
      <c r="I1625" s="1" t="s">
        <v>59</v>
      </c>
      <c r="J1625" s="1" t="s">
        <v>60</v>
      </c>
      <c r="K1625" s="1" t="str">
        <f t="shared" si="201"/>
        <v>BKK - PEK</v>
      </c>
      <c r="L1625" s="1">
        <v>3448</v>
      </c>
      <c r="M1625" s="1" t="str">
        <f t="shared" si="202"/>
        <v xml:space="preserve">Short-haul </v>
      </c>
      <c r="N1625" s="2">
        <v>0.87703703703703706</v>
      </c>
      <c r="O1625" s="2">
        <v>3.6064814814814813E-2</v>
      </c>
      <c r="P1625" s="3">
        <v>45668</v>
      </c>
      <c r="Q1625" s="2">
        <v>0.91175925925925927</v>
      </c>
      <c r="R1625" s="2">
        <v>7.0787037037037037E-2</v>
      </c>
      <c r="S1625" s="2">
        <f t="shared" si="203"/>
        <v>3.472222222222221E-2</v>
      </c>
      <c r="T1625" s="2">
        <f t="shared" si="204"/>
        <v>3.4722222222222224E-2</v>
      </c>
      <c r="U1625" s="1">
        <v>50</v>
      </c>
      <c r="V1625" s="1" t="str">
        <f t="shared" si="205"/>
        <v>Moderate-delay</v>
      </c>
      <c r="W1625" s="1">
        <v>680.48</v>
      </c>
      <c r="X1625" s="1" t="s">
        <v>53</v>
      </c>
      <c r="Y1625" s="1">
        <v>3</v>
      </c>
      <c r="Z1625" s="1" t="s">
        <v>80</v>
      </c>
      <c r="AA1625" s="1">
        <v>75.27</v>
      </c>
      <c r="AB1625" s="1">
        <v>18068.591830962101</v>
      </c>
      <c r="AC1625" s="1" t="s">
        <v>33</v>
      </c>
      <c r="AD1625" s="1">
        <v>4.12</v>
      </c>
      <c r="AE1625" s="1">
        <v>26682.31</v>
      </c>
      <c r="AF1625" s="1">
        <v>43565.77</v>
      </c>
      <c r="AG1625" s="6">
        <f t="shared" si="206"/>
        <v>1.6327585580109067</v>
      </c>
      <c r="AH1625">
        <f t="shared" si="207"/>
        <v>16883.459999999995</v>
      </c>
    </row>
    <row r="1626" spans="1:34" x14ac:dyDescent="0.3">
      <c r="A1626" s="1" t="s">
        <v>3357</v>
      </c>
      <c r="B1626" s="1" t="s">
        <v>3358</v>
      </c>
      <c r="C1626" s="1">
        <v>28</v>
      </c>
      <c r="D1626" s="1" t="str">
        <f t="shared" si="200"/>
        <v>18-29</v>
      </c>
      <c r="E1626" s="1" t="s">
        <v>36</v>
      </c>
      <c r="F1626" s="1" t="s">
        <v>3342</v>
      </c>
      <c r="G1626" s="1" t="s">
        <v>27</v>
      </c>
      <c r="H1626" s="1" t="s">
        <v>58</v>
      </c>
      <c r="I1626" s="1" t="s">
        <v>59</v>
      </c>
      <c r="J1626" s="1" t="s">
        <v>60</v>
      </c>
      <c r="K1626" s="1" t="str">
        <f t="shared" si="201"/>
        <v>BKK - PEK</v>
      </c>
      <c r="L1626" s="1">
        <v>3448</v>
      </c>
      <c r="M1626" s="1" t="str">
        <f t="shared" si="202"/>
        <v xml:space="preserve">Short-haul </v>
      </c>
      <c r="N1626" s="2">
        <v>0.87703703703703706</v>
      </c>
      <c r="O1626" s="2">
        <v>3.6064814814814813E-2</v>
      </c>
      <c r="P1626" s="3">
        <v>45669</v>
      </c>
      <c r="Q1626" s="2">
        <v>0.91175925925925927</v>
      </c>
      <c r="R1626" s="2">
        <v>7.0787037037037037E-2</v>
      </c>
      <c r="S1626" s="2">
        <f t="shared" si="203"/>
        <v>3.472222222222221E-2</v>
      </c>
      <c r="T1626" s="2">
        <f t="shared" si="204"/>
        <v>3.4722222222222224E-2</v>
      </c>
      <c r="U1626" s="1">
        <v>50</v>
      </c>
      <c r="V1626" s="1" t="str">
        <f t="shared" si="205"/>
        <v>Moderate-delay</v>
      </c>
      <c r="W1626" s="1">
        <v>536.97</v>
      </c>
      <c r="X1626" s="1" t="s">
        <v>53</v>
      </c>
      <c r="Y1626" s="1">
        <v>5</v>
      </c>
      <c r="Z1626" s="1" t="s">
        <v>32</v>
      </c>
      <c r="AA1626" s="1">
        <v>115.78</v>
      </c>
      <c r="AB1626" s="1">
        <v>18310.503295280701</v>
      </c>
      <c r="AC1626" s="1" t="s">
        <v>33</v>
      </c>
      <c r="AD1626" s="1">
        <v>4.53</v>
      </c>
      <c r="AE1626" s="1">
        <v>26972.6</v>
      </c>
      <c r="AF1626" s="1">
        <v>34389.24</v>
      </c>
      <c r="AG1626" s="6">
        <f t="shared" si="206"/>
        <v>1.2749694134047145</v>
      </c>
      <c r="AH1626">
        <f t="shared" si="207"/>
        <v>7416.6399999999994</v>
      </c>
    </row>
    <row r="1627" spans="1:34" x14ac:dyDescent="0.3">
      <c r="A1627" s="1" t="s">
        <v>3359</v>
      </c>
      <c r="B1627" s="1" t="s">
        <v>3360</v>
      </c>
      <c r="C1627" s="1">
        <v>24</v>
      </c>
      <c r="D1627" s="1" t="str">
        <f t="shared" si="200"/>
        <v>18-29</v>
      </c>
      <c r="E1627" s="1" t="s">
        <v>36</v>
      </c>
      <c r="F1627" s="1" t="s">
        <v>3342</v>
      </c>
      <c r="G1627" s="1" t="s">
        <v>27</v>
      </c>
      <c r="H1627" s="1" t="s">
        <v>58</v>
      </c>
      <c r="I1627" s="1" t="s">
        <v>59</v>
      </c>
      <c r="J1627" s="1" t="s">
        <v>60</v>
      </c>
      <c r="K1627" s="1" t="str">
        <f t="shared" si="201"/>
        <v>BKK - PEK</v>
      </c>
      <c r="L1627" s="1">
        <v>3448</v>
      </c>
      <c r="M1627" s="1" t="str">
        <f t="shared" si="202"/>
        <v xml:space="preserve">Short-haul </v>
      </c>
      <c r="N1627" s="2">
        <v>0.87703703703703706</v>
      </c>
      <c r="O1627" s="2">
        <v>3.6064814814814813E-2</v>
      </c>
      <c r="P1627" s="3">
        <v>45666</v>
      </c>
      <c r="Q1627" s="2">
        <v>0.91175925925925927</v>
      </c>
      <c r="R1627" s="2">
        <v>7.0787037037037037E-2</v>
      </c>
      <c r="S1627" s="2">
        <f t="shared" si="203"/>
        <v>3.472222222222221E-2</v>
      </c>
      <c r="T1627" s="2">
        <f t="shared" si="204"/>
        <v>3.4722222222222224E-2</v>
      </c>
      <c r="U1627" s="1">
        <v>50</v>
      </c>
      <c r="V1627" s="1" t="str">
        <f t="shared" si="205"/>
        <v>Moderate-delay</v>
      </c>
      <c r="W1627" s="1">
        <v>1416.87</v>
      </c>
      <c r="X1627" s="1" t="s">
        <v>31</v>
      </c>
      <c r="Y1627" s="1">
        <v>5</v>
      </c>
      <c r="Z1627" s="1" t="s">
        <v>32</v>
      </c>
      <c r="AA1627" s="1">
        <v>179.79</v>
      </c>
      <c r="AB1627" s="1">
        <v>17835.709589187401</v>
      </c>
      <c r="AC1627" s="1" t="s">
        <v>39</v>
      </c>
      <c r="AD1627" s="1">
        <v>3.38</v>
      </c>
      <c r="AE1627" s="1">
        <v>26402.85</v>
      </c>
      <c r="AF1627" s="1">
        <v>90715.64</v>
      </c>
      <c r="AG1627" s="6">
        <f t="shared" si="206"/>
        <v>3.4358275716447277</v>
      </c>
      <c r="AH1627">
        <f t="shared" si="207"/>
        <v>64312.79</v>
      </c>
    </row>
    <row r="1628" spans="1:34" x14ac:dyDescent="0.3">
      <c r="A1628" s="1" t="s">
        <v>3361</v>
      </c>
      <c r="B1628" s="1" t="s">
        <v>3362</v>
      </c>
      <c r="C1628" s="1">
        <v>56</v>
      </c>
      <c r="D1628" s="1" t="str">
        <f t="shared" si="200"/>
        <v>40-59</v>
      </c>
      <c r="E1628" s="1" t="s">
        <v>25</v>
      </c>
      <c r="F1628" s="1" t="s">
        <v>3342</v>
      </c>
      <c r="G1628" s="1" t="s">
        <v>27</v>
      </c>
      <c r="H1628" s="1" t="s">
        <v>71</v>
      </c>
      <c r="I1628" s="1" t="s">
        <v>72</v>
      </c>
      <c r="J1628" s="1" t="s">
        <v>73</v>
      </c>
      <c r="K1628" s="1" t="str">
        <f t="shared" si="201"/>
        <v>ICN - ATL</v>
      </c>
      <c r="L1628" s="1">
        <v>10686</v>
      </c>
      <c r="M1628" s="1" t="str">
        <f t="shared" si="202"/>
        <v>Long-haul</v>
      </c>
      <c r="N1628" s="2">
        <v>0.41190972222222222</v>
      </c>
      <c r="O1628" s="2">
        <v>0.90635416666666668</v>
      </c>
      <c r="P1628" s="3">
        <v>45659</v>
      </c>
      <c r="Q1628" s="2">
        <v>0.47302083333333333</v>
      </c>
      <c r="R1628" s="2">
        <v>0.9674652777777778</v>
      </c>
      <c r="S1628" s="2">
        <f t="shared" si="203"/>
        <v>6.1111111111111116E-2</v>
      </c>
      <c r="T1628" s="2">
        <f t="shared" si="204"/>
        <v>6.1111111111111116E-2</v>
      </c>
      <c r="U1628" s="1">
        <v>88</v>
      </c>
      <c r="V1628" s="1" t="str">
        <f t="shared" si="205"/>
        <v>Moderate-delay</v>
      </c>
      <c r="W1628" s="1">
        <v>1244.57</v>
      </c>
      <c r="X1628" s="1" t="s">
        <v>37</v>
      </c>
      <c r="Y1628" s="1">
        <v>5</v>
      </c>
      <c r="Z1628" s="1" t="s">
        <v>42</v>
      </c>
      <c r="AA1628" s="1">
        <v>129.44999999999999</v>
      </c>
      <c r="AB1628" s="1">
        <v>54004.607521306098</v>
      </c>
      <c r="AC1628" s="1" t="s">
        <v>33</v>
      </c>
      <c r="AD1628" s="1">
        <v>4.6500000000000004</v>
      </c>
      <c r="AE1628" s="1">
        <v>69805.53</v>
      </c>
      <c r="AF1628" s="1">
        <v>79678.37</v>
      </c>
      <c r="AG1628" s="6">
        <f t="shared" si="206"/>
        <v>1.1414334938793531</v>
      </c>
      <c r="AH1628">
        <f t="shared" si="207"/>
        <v>9872.8399999999965</v>
      </c>
    </row>
    <row r="1629" spans="1:34" x14ac:dyDescent="0.3">
      <c r="A1629" s="1" t="s">
        <v>3363</v>
      </c>
      <c r="B1629" s="1" t="s">
        <v>3364</v>
      </c>
      <c r="C1629" s="1">
        <v>69</v>
      </c>
      <c r="D1629" s="1" t="str">
        <f t="shared" si="200"/>
        <v>60-69</v>
      </c>
      <c r="E1629" s="1" t="s">
        <v>25</v>
      </c>
      <c r="F1629" s="1" t="s">
        <v>3342</v>
      </c>
      <c r="G1629" s="1" t="s">
        <v>27</v>
      </c>
      <c r="H1629" s="1" t="s">
        <v>71</v>
      </c>
      <c r="I1629" s="1" t="s">
        <v>72</v>
      </c>
      <c r="J1629" s="1" t="s">
        <v>73</v>
      </c>
      <c r="K1629" s="1" t="str">
        <f t="shared" si="201"/>
        <v>ICN - ATL</v>
      </c>
      <c r="L1629" s="1">
        <v>10686</v>
      </c>
      <c r="M1629" s="1" t="str">
        <f t="shared" si="202"/>
        <v>Long-haul</v>
      </c>
      <c r="N1629" s="2">
        <v>0.41190972222222222</v>
      </c>
      <c r="O1629" s="2">
        <v>0.90635416666666668</v>
      </c>
      <c r="P1629" s="3">
        <v>45660</v>
      </c>
      <c r="Q1629" s="2">
        <v>0.47302083333333333</v>
      </c>
      <c r="R1629" s="2">
        <v>0.9674652777777778</v>
      </c>
      <c r="S1629" s="2">
        <f t="shared" si="203"/>
        <v>6.1111111111111116E-2</v>
      </c>
      <c r="T1629" s="2">
        <f t="shared" si="204"/>
        <v>6.1111111111111116E-2</v>
      </c>
      <c r="U1629" s="1">
        <v>88</v>
      </c>
      <c r="V1629" s="1" t="str">
        <f t="shared" si="205"/>
        <v>Moderate-delay</v>
      </c>
      <c r="W1629" s="1">
        <v>1247.6400000000001</v>
      </c>
      <c r="X1629" s="1" t="s">
        <v>37</v>
      </c>
      <c r="Y1629" s="1">
        <v>5</v>
      </c>
      <c r="Z1629" s="1" t="s">
        <v>32</v>
      </c>
      <c r="AA1629" s="1">
        <v>161.96</v>
      </c>
      <c r="AB1629" s="1">
        <v>54888.793311308502</v>
      </c>
      <c r="AC1629" s="1" t="s">
        <v>39</v>
      </c>
      <c r="AD1629" s="1">
        <v>3.38</v>
      </c>
      <c r="AE1629" s="1">
        <v>70866.55</v>
      </c>
      <c r="AF1629" s="1">
        <v>79881.350000000006</v>
      </c>
      <c r="AG1629" s="6">
        <f t="shared" si="206"/>
        <v>1.1272081115843795</v>
      </c>
      <c r="AH1629">
        <f t="shared" si="207"/>
        <v>9014.8000000000029</v>
      </c>
    </row>
    <row r="1630" spans="1:34" x14ac:dyDescent="0.3">
      <c r="A1630" s="1" t="s">
        <v>3365</v>
      </c>
      <c r="B1630" s="1" t="s">
        <v>3366</v>
      </c>
      <c r="C1630" s="1">
        <v>26</v>
      </c>
      <c r="D1630" s="1" t="str">
        <f t="shared" si="200"/>
        <v>18-29</v>
      </c>
      <c r="E1630" s="1" t="s">
        <v>36</v>
      </c>
      <c r="F1630" s="1" t="s">
        <v>3342</v>
      </c>
      <c r="G1630" s="1" t="s">
        <v>27</v>
      </c>
      <c r="H1630" s="1" t="s">
        <v>71</v>
      </c>
      <c r="I1630" s="1" t="s">
        <v>72</v>
      </c>
      <c r="J1630" s="1" t="s">
        <v>73</v>
      </c>
      <c r="K1630" s="1" t="str">
        <f t="shared" si="201"/>
        <v>ICN - ATL</v>
      </c>
      <c r="L1630" s="1">
        <v>10686</v>
      </c>
      <c r="M1630" s="1" t="str">
        <f t="shared" si="202"/>
        <v>Long-haul</v>
      </c>
      <c r="N1630" s="2">
        <v>0.41190972222222222</v>
      </c>
      <c r="O1630" s="2">
        <v>0.90635416666666668</v>
      </c>
      <c r="P1630" s="3">
        <v>45658</v>
      </c>
      <c r="Q1630" s="2">
        <v>0.47302083333333333</v>
      </c>
      <c r="R1630" s="2">
        <v>0.9674652777777778</v>
      </c>
      <c r="S1630" s="2">
        <f t="shared" si="203"/>
        <v>6.1111111111111116E-2</v>
      </c>
      <c r="T1630" s="2">
        <f t="shared" si="204"/>
        <v>6.1111111111111116E-2</v>
      </c>
      <c r="U1630" s="1">
        <v>88</v>
      </c>
      <c r="V1630" s="1" t="str">
        <f t="shared" si="205"/>
        <v>Moderate-delay</v>
      </c>
      <c r="W1630" s="1">
        <v>1261.72</v>
      </c>
      <c r="X1630" s="1" t="s">
        <v>31</v>
      </c>
      <c r="Y1630" s="1">
        <v>5</v>
      </c>
      <c r="Z1630" s="1" t="s">
        <v>32</v>
      </c>
      <c r="AA1630" s="1">
        <v>144</v>
      </c>
      <c r="AB1630" s="1">
        <v>54808.149276857199</v>
      </c>
      <c r="AC1630" s="1" t="s">
        <v>33</v>
      </c>
      <c r="AD1630" s="1">
        <v>3.3</v>
      </c>
      <c r="AE1630" s="1">
        <v>70769.78</v>
      </c>
      <c r="AF1630" s="1">
        <v>80778.880000000005</v>
      </c>
      <c r="AG1630" s="6">
        <f t="shared" si="206"/>
        <v>1.1414318371485683</v>
      </c>
      <c r="AH1630">
        <f t="shared" si="207"/>
        <v>10009.100000000006</v>
      </c>
    </row>
    <row r="1631" spans="1:34" x14ac:dyDescent="0.3">
      <c r="A1631" s="1" t="s">
        <v>3367</v>
      </c>
      <c r="B1631" s="1" t="s">
        <v>3368</v>
      </c>
      <c r="C1631" s="1">
        <v>51</v>
      </c>
      <c r="D1631" s="1" t="str">
        <f t="shared" si="200"/>
        <v>40-59</v>
      </c>
      <c r="E1631" s="1" t="s">
        <v>36</v>
      </c>
      <c r="F1631" s="1" t="s">
        <v>3342</v>
      </c>
      <c r="G1631" s="1" t="s">
        <v>45</v>
      </c>
      <c r="H1631" s="1" t="s">
        <v>71</v>
      </c>
      <c r="I1631" s="1" t="s">
        <v>72</v>
      </c>
      <c r="J1631" s="1" t="s">
        <v>73</v>
      </c>
      <c r="K1631" s="1" t="str">
        <f t="shared" si="201"/>
        <v>ICN - ATL</v>
      </c>
      <c r="L1631" s="1">
        <v>10686</v>
      </c>
      <c r="M1631" s="1" t="str">
        <f t="shared" si="202"/>
        <v>Long-haul</v>
      </c>
      <c r="N1631" s="2">
        <v>0.41190972222222222</v>
      </c>
      <c r="O1631" s="2">
        <v>0.90635416666666668</v>
      </c>
      <c r="P1631" s="3">
        <v>45658</v>
      </c>
      <c r="Q1631" s="2">
        <v>0.47302083333333333</v>
      </c>
      <c r="R1631" s="2">
        <v>0.9674652777777778</v>
      </c>
      <c r="S1631" s="2">
        <f t="shared" si="203"/>
        <v>6.1111111111111116E-2</v>
      </c>
      <c r="T1631" s="2">
        <f t="shared" si="204"/>
        <v>6.1111111111111116E-2</v>
      </c>
      <c r="U1631" s="1">
        <v>88</v>
      </c>
      <c r="V1631" s="1" t="str">
        <f t="shared" si="205"/>
        <v>Moderate-delay</v>
      </c>
      <c r="W1631" s="1">
        <v>1462.47</v>
      </c>
      <c r="X1631" s="1" t="s">
        <v>31</v>
      </c>
      <c r="Y1631" s="1">
        <v>5</v>
      </c>
      <c r="Z1631" s="1" t="s">
        <v>32</v>
      </c>
      <c r="AA1631" s="1">
        <v>133.43</v>
      </c>
      <c r="AB1631" s="1">
        <v>53967.096203766901</v>
      </c>
      <c r="AC1631" s="1" t="s">
        <v>33</v>
      </c>
      <c r="AD1631" s="1">
        <v>4.41</v>
      </c>
      <c r="AE1631" s="1">
        <v>69760.52</v>
      </c>
      <c r="AF1631" s="1">
        <v>93624.77</v>
      </c>
      <c r="AG1631" s="6">
        <f t="shared" si="206"/>
        <v>1.3420881897095951</v>
      </c>
      <c r="AH1631">
        <f t="shared" si="207"/>
        <v>23864.25</v>
      </c>
    </row>
    <row r="1632" spans="1:34" x14ac:dyDescent="0.3">
      <c r="A1632" s="1" t="s">
        <v>3369</v>
      </c>
      <c r="B1632" s="1" t="s">
        <v>3370</v>
      </c>
      <c r="C1632" s="1">
        <v>70</v>
      </c>
      <c r="D1632" s="1" t="str">
        <f t="shared" si="200"/>
        <v>70-80</v>
      </c>
      <c r="E1632" s="1" t="s">
        <v>36</v>
      </c>
      <c r="F1632" s="1" t="s">
        <v>3342</v>
      </c>
      <c r="G1632" s="1" t="s">
        <v>45</v>
      </c>
      <c r="H1632" s="1" t="s">
        <v>71</v>
      </c>
      <c r="I1632" s="1" t="s">
        <v>72</v>
      </c>
      <c r="J1632" s="1" t="s">
        <v>73</v>
      </c>
      <c r="K1632" s="1" t="str">
        <f t="shared" si="201"/>
        <v>ICN - ATL</v>
      </c>
      <c r="L1632" s="1">
        <v>10686</v>
      </c>
      <c r="M1632" s="1" t="str">
        <f t="shared" si="202"/>
        <v>Long-haul</v>
      </c>
      <c r="N1632" s="2">
        <v>0.41190972222222222</v>
      </c>
      <c r="O1632" s="2">
        <v>0.90635416666666668</v>
      </c>
      <c r="P1632" s="3">
        <v>45662</v>
      </c>
      <c r="Q1632" s="2">
        <v>0.47302083333333333</v>
      </c>
      <c r="R1632" s="2">
        <v>0.9674652777777778</v>
      </c>
      <c r="S1632" s="2">
        <f t="shared" si="203"/>
        <v>6.1111111111111116E-2</v>
      </c>
      <c r="T1632" s="2">
        <f t="shared" si="204"/>
        <v>6.1111111111111116E-2</v>
      </c>
      <c r="U1632" s="1">
        <v>88</v>
      </c>
      <c r="V1632" s="1" t="str">
        <f t="shared" si="205"/>
        <v>Moderate-delay</v>
      </c>
      <c r="W1632" s="1">
        <v>976.13</v>
      </c>
      <c r="X1632" s="1" t="s">
        <v>37</v>
      </c>
      <c r="Y1632" s="1">
        <v>5</v>
      </c>
      <c r="Z1632" s="1" t="s">
        <v>80</v>
      </c>
      <c r="AA1632" s="1">
        <v>191.42</v>
      </c>
      <c r="AB1632" s="1">
        <v>53955.710820150904</v>
      </c>
      <c r="AC1632" s="1" t="s">
        <v>33</v>
      </c>
      <c r="AD1632" s="1">
        <v>4.58</v>
      </c>
      <c r="AE1632" s="1">
        <v>69746.850000000006</v>
      </c>
      <c r="AF1632" s="1">
        <v>62510.6</v>
      </c>
      <c r="AG1632" s="6">
        <f t="shared" si="206"/>
        <v>0.8962497947935999</v>
      </c>
      <c r="AH1632">
        <f t="shared" si="207"/>
        <v>-7236.2500000000073</v>
      </c>
    </row>
    <row r="1633" spans="1:34" x14ac:dyDescent="0.3">
      <c r="A1633" s="1" t="s">
        <v>3371</v>
      </c>
      <c r="B1633" s="1" t="s">
        <v>3372</v>
      </c>
      <c r="C1633" s="1">
        <v>46</v>
      </c>
      <c r="D1633" s="1" t="str">
        <f t="shared" si="200"/>
        <v>40-59</v>
      </c>
      <c r="E1633" s="1" t="s">
        <v>36</v>
      </c>
      <c r="F1633" s="1" t="s">
        <v>3342</v>
      </c>
      <c r="G1633" s="1" t="s">
        <v>27</v>
      </c>
      <c r="H1633" s="1" t="s">
        <v>71</v>
      </c>
      <c r="I1633" s="1" t="s">
        <v>72</v>
      </c>
      <c r="J1633" s="1" t="s">
        <v>73</v>
      </c>
      <c r="K1633" s="1" t="str">
        <f t="shared" si="201"/>
        <v>ICN - ATL</v>
      </c>
      <c r="L1633" s="1">
        <v>10686</v>
      </c>
      <c r="M1633" s="1" t="str">
        <f t="shared" si="202"/>
        <v>Long-haul</v>
      </c>
      <c r="N1633" s="2">
        <v>0.41190972222222222</v>
      </c>
      <c r="O1633" s="2">
        <v>0.90635416666666668</v>
      </c>
      <c r="P1633" s="3">
        <v>45663</v>
      </c>
      <c r="Q1633" s="2">
        <v>0.47302083333333333</v>
      </c>
      <c r="R1633" s="2">
        <v>0.9674652777777778</v>
      </c>
      <c r="S1633" s="2">
        <f t="shared" si="203"/>
        <v>6.1111111111111116E-2</v>
      </c>
      <c r="T1633" s="2">
        <f t="shared" si="204"/>
        <v>6.1111111111111116E-2</v>
      </c>
      <c r="U1633" s="1">
        <v>88</v>
      </c>
      <c r="V1633" s="1" t="str">
        <f t="shared" si="205"/>
        <v>Moderate-delay</v>
      </c>
      <c r="W1633" s="1">
        <v>1398.3</v>
      </c>
      <c r="X1633" s="1" t="s">
        <v>37</v>
      </c>
      <c r="Y1633" s="1">
        <v>5</v>
      </c>
      <c r="Z1633" s="1" t="s">
        <v>80</v>
      </c>
      <c r="AA1633" s="1">
        <v>110.53</v>
      </c>
      <c r="AB1633" s="1">
        <v>54444.302767064597</v>
      </c>
      <c r="AC1633" s="1" t="s">
        <v>39</v>
      </c>
      <c r="AD1633" s="1">
        <v>4.72</v>
      </c>
      <c r="AE1633" s="1">
        <v>70333.16</v>
      </c>
      <c r="AF1633" s="1">
        <v>89513.31</v>
      </c>
      <c r="AG1633" s="6">
        <f t="shared" si="206"/>
        <v>1.2727042265696578</v>
      </c>
      <c r="AH1633">
        <f t="shared" si="207"/>
        <v>19180.149999999994</v>
      </c>
    </row>
    <row r="1634" spans="1:34" x14ac:dyDescent="0.3">
      <c r="A1634" s="1" t="s">
        <v>3373</v>
      </c>
      <c r="B1634" s="1" t="s">
        <v>3374</v>
      </c>
      <c r="C1634" s="1">
        <v>60</v>
      </c>
      <c r="D1634" s="1" t="str">
        <f t="shared" si="200"/>
        <v>60-69</v>
      </c>
      <c r="E1634" s="1" t="s">
        <v>25</v>
      </c>
      <c r="F1634" s="1" t="s">
        <v>3342</v>
      </c>
      <c r="G1634" s="1" t="s">
        <v>45</v>
      </c>
      <c r="H1634" s="1" t="s">
        <v>71</v>
      </c>
      <c r="I1634" s="1" t="s">
        <v>72</v>
      </c>
      <c r="J1634" s="1" t="s">
        <v>73</v>
      </c>
      <c r="K1634" s="1" t="str">
        <f t="shared" si="201"/>
        <v>ICN - ATL</v>
      </c>
      <c r="L1634" s="1">
        <v>10686</v>
      </c>
      <c r="M1634" s="1" t="str">
        <f t="shared" si="202"/>
        <v>Long-haul</v>
      </c>
      <c r="N1634" s="2">
        <v>0.41190972222222222</v>
      </c>
      <c r="O1634" s="2">
        <v>0.90635416666666668</v>
      </c>
      <c r="P1634" s="3">
        <v>45672</v>
      </c>
      <c r="Q1634" s="2">
        <v>0.47302083333333333</v>
      </c>
      <c r="R1634" s="2">
        <v>0.9674652777777778</v>
      </c>
      <c r="S1634" s="2">
        <f t="shared" si="203"/>
        <v>6.1111111111111116E-2</v>
      </c>
      <c r="T1634" s="2">
        <f t="shared" si="204"/>
        <v>6.1111111111111116E-2</v>
      </c>
      <c r="U1634" s="1">
        <v>88</v>
      </c>
      <c r="V1634" s="1" t="str">
        <f t="shared" si="205"/>
        <v>Moderate-delay</v>
      </c>
      <c r="W1634" s="1">
        <v>808.32</v>
      </c>
      <c r="X1634" s="1" t="s">
        <v>53</v>
      </c>
      <c r="Y1634" s="1">
        <v>5</v>
      </c>
      <c r="Z1634" s="1" t="s">
        <v>38</v>
      </c>
      <c r="AA1634" s="1">
        <v>116.77</v>
      </c>
      <c r="AB1634" s="1">
        <v>54237.562048640197</v>
      </c>
      <c r="AC1634" s="1" t="s">
        <v>33</v>
      </c>
      <c r="AD1634" s="1">
        <v>3.55</v>
      </c>
      <c r="AE1634" s="1">
        <v>70085.070000000007</v>
      </c>
      <c r="AF1634" s="1">
        <v>51755.83</v>
      </c>
      <c r="AG1634" s="6">
        <f t="shared" si="206"/>
        <v>0.73847154607964283</v>
      </c>
      <c r="AH1634">
        <f t="shared" si="207"/>
        <v>-18329.240000000005</v>
      </c>
    </row>
    <row r="1635" spans="1:34" x14ac:dyDescent="0.3">
      <c r="A1635" s="1" t="s">
        <v>3375</v>
      </c>
      <c r="B1635" s="1" t="s">
        <v>3376</v>
      </c>
      <c r="C1635" s="1">
        <v>50</v>
      </c>
      <c r="D1635" s="1" t="str">
        <f t="shared" si="200"/>
        <v>40-59</v>
      </c>
      <c r="E1635" s="1" t="s">
        <v>36</v>
      </c>
      <c r="F1635" s="1" t="s">
        <v>3342</v>
      </c>
      <c r="G1635" s="1" t="s">
        <v>27</v>
      </c>
      <c r="H1635" s="1" t="s">
        <v>71</v>
      </c>
      <c r="I1635" s="1" t="s">
        <v>72</v>
      </c>
      <c r="J1635" s="1" t="s">
        <v>73</v>
      </c>
      <c r="K1635" s="1" t="str">
        <f t="shared" si="201"/>
        <v>ICN - ATL</v>
      </c>
      <c r="L1635" s="1">
        <v>10686</v>
      </c>
      <c r="M1635" s="1" t="str">
        <f t="shared" si="202"/>
        <v>Long-haul</v>
      </c>
      <c r="N1635" s="2">
        <v>0.41190972222222222</v>
      </c>
      <c r="O1635" s="2">
        <v>0.90635416666666668</v>
      </c>
      <c r="P1635" s="3">
        <v>45663</v>
      </c>
      <c r="Q1635" s="2">
        <v>0.47302083333333333</v>
      </c>
      <c r="R1635" s="2">
        <v>0.9674652777777778</v>
      </c>
      <c r="S1635" s="2">
        <f t="shared" si="203"/>
        <v>6.1111111111111116E-2</v>
      </c>
      <c r="T1635" s="2">
        <f t="shared" si="204"/>
        <v>6.1111111111111116E-2</v>
      </c>
      <c r="U1635" s="1">
        <v>88</v>
      </c>
      <c r="V1635" s="1" t="str">
        <f t="shared" si="205"/>
        <v>Moderate-delay</v>
      </c>
      <c r="W1635" s="1">
        <v>140.99</v>
      </c>
      <c r="X1635" s="1" t="s">
        <v>31</v>
      </c>
      <c r="Y1635" s="1">
        <v>5</v>
      </c>
      <c r="Z1635" s="1" t="s">
        <v>38</v>
      </c>
      <c r="AA1635" s="1">
        <v>157.37</v>
      </c>
      <c r="AB1635" s="1">
        <v>54483.921023210598</v>
      </c>
      <c r="AC1635" s="1" t="s">
        <v>39</v>
      </c>
      <c r="AD1635" s="1">
        <v>4.4800000000000004</v>
      </c>
      <c r="AE1635" s="1">
        <v>70380.710000000006</v>
      </c>
      <c r="AF1635" s="1">
        <v>9054.83</v>
      </c>
      <c r="AG1635" s="6">
        <f t="shared" si="206"/>
        <v>0.1286549965182221</v>
      </c>
      <c r="AH1635">
        <f t="shared" si="207"/>
        <v>-61325.880000000005</v>
      </c>
    </row>
    <row r="1636" spans="1:34" x14ac:dyDescent="0.3">
      <c r="A1636" s="1" t="s">
        <v>3377</v>
      </c>
      <c r="B1636" s="1" t="s">
        <v>3378</v>
      </c>
      <c r="C1636" s="1">
        <v>27</v>
      </c>
      <c r="D1636" s="1" t="str">
        <f t="shared" si="200"/>
        <v>18-29</v>
      </c>
      <c r="E1636" s="1" t="s">
        <v>36</v>
      </c>
      <c r="F1636" s="1" t="s">
        <v>3342</v>
      </c>
      <c r="G1636" s="1" t="s">
        <v>45</v>
      </c>
      <c r="H1636" s="1" t="s">
        <v>71</v>
      </c>
      <c r="I1636" s="1" t="s">
        <v>72</v>
      </c>
      <c r="J1636" s="1" t="s">
        <v>73</v>
      </c>
      <c r="K1636" s="1" t="str">
        <f t="shared" si="201"/>
        <v>ICN - ATL</v>
      </c>
      <c r="L1636" s="1">
        <v>10686</v>
      </c>
      <c r="M1636" s="1" t="str">
        <f t="shared" si="202"/>
        <v>Long-haul</v>
      </c>
      <c r="N1636" s="2">
        <v>0.41190972222222222</v>
      </c>
      <c r="O1636" s="2">
        <v>0.90635416666666668</v>
      </c>
      <c r="P1636" s="3">
        <v>45664</v>
      </c>
      <c r="Q1636" s="2">
        <v>0.47302083333333333</v>
      </c>
      <c r="R1636" s="2">
        <v>0.9674652777777778</v>
      </c>
      <c r="S1636" s="2">
        <f t="shared" si="203"/>
        <v>6.1111111111111116E-2</v>
      </c>
      <c r="T1636" s="2">
        <f t="shared" si="204"/>
        <v>6.1111111111111116E-2</v>
      </c>
      <c r="U1636" s="1">
        <v>88</v>
      </c>
      <c r="V1636" s="1" t="str">
        <f t="shared" si="205"/>
        <v>Moderate-delay</v>
      </c>
      <c r="W1636" s="1">
        <v>122.08</v>
      </c>
      <c r="X1636" s="1" t="s">
        <v>31</v>
      </c>
      <c r="Y1636" s="1">
        <v>5</v>
      </c>
      <c r="Z1636" s="1" t="s">
        <v>38</v>
      </c>
      <c r="AA1636" s="1">
        <v>22.08</v>
      </c>
      <c r="AB1636" s="1">
        <v>54037.299542384397</v>
      </c>
      <c r="AC1636" s="1" t="s">
        <v>39</v>
      </c>
      <c r="AD1636" s="1">
        <v>4.68</v>
      </c>
      <c r="AE1636" s="1">
        <v>69844.759999999995</v>
      </c>
      <c r="AF1636" s="1">
        <v>7817.54</v>
      </c>
      <c r="AG1636" s="6">
        <f t="shared" si="206"/>
        <v>0.11192736577518486</v>
      </c>
      <c r="AH1636">
        <f t="shared" si="207"/>
        <v>-62027.219999999994</v>
      </c>
    </row>
    <row r="1637" spans="1:34" x14ac:dyDescent="0.3">
      <c r="A1637" s="1" t="s">
        <v>3379</v>
      </c>
      <c r="B1637" s="1" t="s">
        <v>3380</v>
      </c>
      <c r="C1637" s="1">
        <v>47</v>
      </c>
      <c r="D1637" s="1" t="str">
        <f t="shared" si="200"/>
        <v>40-59</v>
      </c>
      <c r="E1637" s="1" t="s">
        <v>25</v>
      </c>
      <c r="F1637" s="1" t="s">
        <v>3342</v>
      </c>
      <c r="G1637" s="1" t="s">
        <v>45</v>
      </c>
      <c r="H1637" s="1" t="s">
        <v>71</v>
      </c>
      <c r="I1637" s="1" t="s">
        <v>72</v>
      </c>
      <c r="J1637" s="1" t="s">
        <v>73</v>
      </c>
      <c r="K1637" s="1" t="str">
        <f t="shared" si="201"/>
        <v>ICN - ATL</v>
      </c>
      <c r="L1637" s="1">
        <v>10686</v>
      </c>
      <c r="M1637" s="1" t="str">
        <f t="shared" si="202"/>
        <v>Long-haul</v>
      </c>
      <c r="N1637" s="2">
        <v>0.41190972222222222</v>
      </c>
      <c r="O1637" s="2">
        <v>0.90635416666666668</v>
      </c>
      <c r="P1637" s="3">
        <v>45665</v>
      </c>
      <c r="Q1637" s="2">
        <v>0.47302083333333333</v>
      </c>
      <c r="R1637" s="2">
        <v>0.9674652777777778</v>
      </c>
      <c r="S1637" s="2">
        <f t="shared" si="203"/>
        <v>6.1111111111111116E-2</v>
      </c>
      <c r="T1637" s="2">
        <f t="shared" si="204"/>
        <v>6.1111111111111116E-2</v>
      </c>
      <c r="U1637" s="1">
        <v>88</v>
      </c>
      <c r="V1637" s="1" t="str">
        <f t="shared" si="205"/>
        <v>Moderate-delay</v>
      </c>
      <c r="W1637" s="1">
        <v>1222.3399999999999</v>
      </c>
      <c r="X1637" s="1" t="s">
        <v>53</v>
      </c>
      <c r="Y1637" s="1">
        <v>5</v>
      </c>
      <c r="Z1637" s="1" t="s">
        <v>42</v>
      </c>
      <c r="AA1637" s="1">
        <v>91.19</v>
      </c>
      <c r="AB1637" s="1">
        <v>54399.848441878901</v>
      </c>
      <c r="AC1637" s="1" t="s">
        <v>39</v>
      </c>
      <c r="AD1637" s="1">
        <v>3.84</v>
      </c>
      <c r="AE1637" s="1">
        <v>70279.820000000007</v>
      </c>
      <c r="AF1637" s="1">
        <v>78248</v>
      </c>
      <c r="AG1637" s="6">
        <f t="shared" si="206"/>
        <v>1.1133779227095344</v>
      </c>
      <c r="AH1637">
        <f t="shared" si="207"/>
        <v>7968.179999999993</v>
      </c>
    </row>
    <row r="1638" spans="1:34" x14ac:dyDescent="0.3">
      <c r="A1638" s="1" t="s">
        <v>3381</v>
      </c>
      <c r="B1638" s="1" t="s">
        <v>3382</v>
      </c>
      <c r="C1638" s="1">
        <v>25</v>
      </c>
      <c r="D1638" s="1" t="str">
        <f t="shared" si="200"/>
        <v>18-29</v>
      </c>
      <c r="E1638" s="1" t="s">
        <v>36</v>
      </c>
      <c r="F1638" s="1" t="s">
        <v>3342</v>
      </c>
      <c r="G1638" s="1" t="s">
        <v>27</v>
      </c>
      <c r="H1638" s="1" t="s">
        <v>71</v>
      </c>
      <c r="I1638" s="1" t="s">
        <v>72</v>
      </c>
      <c r="J1638" s="1" t="s">
        <v>73</v>
      </c>
      <c r="K1638" s="1" t="str">
        <f t="shared" si="201"/>
        <v>ICN - ATL</v>
      </c>
      <c r="L1638" s="1">
        <v>10686</v>
      </c>
      <c r="M1638" s="1" t="str">
        <f t="shared" si="202"/>
        <v>Long-haul</v>
      </c>
      <c r="N1638" s="2">
        <v>0.41190972222222222</v>
      </c>
      <c r="O1638" s="2">
        <v>0.90635416666666668</v>
      </c>
      <c r="P1638" s="3">
        <v>45661</v>
      </c>
      <c r="Q1638" s="2">
        <v>0.47302083333333333</v>
      </c>
      <c r="R1638" s="2">
        <v>0.9674652777777778</v>
      </c>
      <c r="S1638" s="2">
        <f t="shared" si="203"/>
        <v>6.1111111111111116E-2</v>
      </c>
      <c r="T1638" s="2">
        <f t="shared" si="204"/>
        <v>6.1111111111111116E-2</v>
      </c>
      <c r="U1638" s="1">
        <v>88</v>
      </c>
      <c r="V1638" s="1" t="str">
        <f t="shared" si="205"/>
        <v>Moderate-delay</v>
      </c>
      <c r="W1638" s="1">
        <v>1061.2</v>
      </c>
      <c r="X1638" s="1" t="s">
        <v>53</v>
      </c>
      <c r="Y1638" s="1">
        <v>5</v>
      </c>
      <c r="Z1638" s="1" t="s">
        <v>32</v>
      </c>
      <c r="AA1638" s="1">
        <v>48.76</v>
      </c>
      <c r="AB1638" s="1">
        <v>54815.013852006399</v>
      </c>
      <c r="AC1638" s="1" t="s">
        <v>39</v>
      </c>
      <c r="AD1638" s="1">
        <v>4.45</v>
      </c>
      <c r="AE1638" s="1">
        <v>70778.02</v>
      </c>
      <c r="AF1638" s="1">
        <v>67926.55</v>
      </c>
      <c r="AG1638" s="6">
        <f t="shared" si="206"/>
        <v>0.95971249266368286</v>
      </c>
      <c r="AH1638">
        <f t="shared" si="207"/>
        <v>-2851.4700000000012</v>
      </c>
    </row>
    <row r="1639" spans="1:34" x14ac:dyDescent="0.3">
      <c r="A1639" s="1" t="s">
        <v>3383</v>
      </c>
      <c r="B1639" s="1" t="s">
        <v>3384</v>
      </c>
      <c r="C1639" s="1">
        <v>56</v>
      </c>
      <c r="D1639" s="1" t="str">
        <f t="shared" si="200"/>
        <v>40-59</v>
      </c>
      <c r="E1639" s="1" t="s">
        <v>36</v>
      </c>
      <c r="F1639" s="1" t="s">
        <v>3342</v>
      </c>
      <c r="G1639" s="1" t="s">
        <v>45</v>
      </c>
      <c r="H1639" s="1" t="s">
        <v>71</v>
      </c>
      <c r="I1639" s="1" t="s">
        <v>72</v>
      </c>
      <c r="J1639" s="1" t="s">
        <v>73</v>
      </c>
      <c r="K1639" s="1" t="str">
        <f t="shared" si="201"/>
        <v>ICN - ATL</v>
      </c>
      <c r="L1639" s="1">
        <v>10686</v>
      </c>
      <c r="M1639" s="1" t="str">
        <f t="shared" si="202"/>
        <v>Long-haul</v>
      </c>
      <c r="N1639" s="2">
        <v>0.41190972222222222</v>
      </c>
      <c r="O1639" s="2">
        <v>0.90635416666666668</v>
      </c>
      <c r="P1639" s="3">
        <v>45669</v>
      </c>
      <c r="Q1639" s="2">
        <v>0.47302083333333333</v>
      </c>
      <c r="R1639" s="2">
        <v>0.9674652777777778</v>
      </c>
      <c r="S1639" s="2">
        <f t="shared" si="203"/>
        <v>6.1111111111111116E-2</v>
      </c>
      <c r="T1639" s="2">
        <f t="shared" si="204"/>
        <v>6.1111111111111116E-2</v>
      </c>
      <c r="U1639" s="1">
        <v>88</v>
      </c>
      <c r="V1639" s="1" t="str">
        <f t="shared" si="205"/>
        <v>Moderate-delay</v>
      </c>
      <c r="W1639" s="1">
        <v>1328.45</v>
      </c>
      <c r="X1639" s="1" t="s">
        <v>53</v>
      </c>
      <c r="Y1639" s="1">
        <v>5</v>
      </c>
      <c r="Z1639" s="1" t="s">
        <v>32</v>
      </c>
      <c r="AA1639" s="1">
        <v>76.38</v>
      </c>
      <c r="AB1639" s="1">
        <v>54164.087217741901</v>
      </c>
      <c r="AC1639" s="1" t="s">
        <v>39</v>
      </c>
      <c r="AD1639" s="1">
        <v>4.88</v>
      </c>
      <c r="AE1639" s="1">
        <v>69996.899999999994</v>
      </c>
      <c r="AF1639" s="1">
        <v>85036.08</v>
      </c>
      <c r="AG1639" s="6">
        <f t="shared" si="206"/>
        <v>1.2148549435760727</v>
      </c>
      <c r="AH1639">
        <f t="shared" si="207"/>
        <v>15039.180000000008</v>
      </c>
    </row>
    <row r="1640" spans="1:34" x14ac:dyDescent="0.3">
      <c r="A1640" s="1" t="s">
        <v>3385</v>
      </c>
      <c r="B1640" s="1" t="s">
        <v>3386</v>
      </c>
      <c r="C1640" s="1">
        <v>43</v>
      </c>
      <c r="D1640" s="1" t="str">
        <f t="shared" si="200"/>
        <v>40-59</v>
      </c>
      <c r="E1640" s="1" t="s">
        <v>36</v>
      </c>
      <c r="F1640" s="1" t="s">
        <v>3342</v>
      </c>
      <c r="G1640" s="1" t="s">
        <v>45</v>
      </c>
      <c r="H1640" s="1" t="s">
        <v>71</v>
      </c>
      <c r="I1640" s="1" t="s">
        <v>72</v>
      </c>
      <c r="J1640" s="1" t="s">
        <v>73</v>
      </c>
      <c r="K1640" s="1" t="str">
        <f t="shared" si="201"/>
        <v>ICN - ATL</v>
      </c>
      <c r="L1640" s="1">
        <v>10686</v>
      </c>
      <c r="M1640" s="1" t="str">
        <f t="shared" si="202"/>
        <v>Long-haul</v>
      </c>
      <c r="N1640" s="2">
        <v>0.41190972222222222</v>
      </c>
      <c r="O1640" s="2">
        <v>0.90635416666666668</v>
      </c>
      <c r="P1640" s="3">
        <v>45663</v>
      </c>
      <c r="Q1640" s="2">
        <v>0.47302083333333333</v>
      </c>
      <c r="R1640" s="2">
        <v>0.9674652777777778</v>
      </c>
      <c r="S1640" s="2">
        <f t="shared" si="203"/>
        <v>6.1111111111111116E-2</v>
      </c>
      <c r="T1640" s="2">
        <f t="shared" si="204"/>
        <v>6.1111111111111116E-2</v>
      </c>
      <c r="U1640" s="1">
        <v>88</v>
      </c>
      <c r="V1640" s="1" t="str">
        <f t="shared" si="205"/>
        <v>Moderate-delay</v>
      </c>
      <c r="W1640" s="1">
        <v>931.33</v>
      </c>
      <c r="X1640" s="1" t="s">
        <v>53</v>
      </c>
      <c r="Y1640" s="1">
        <v>5</v>
      </c>
      <c r="Z1640" s="1" t="s">
        <v>46</v>
      </c>
      <c r="AA1640" s="1">
        <v>105.52</v>
      </c>
      <c r="AB1640" s="1">
        <v>54316.587127711296</v>
      </c>
      <c r="AC1640" s="1" t="s">
        <v>33</v>
      </c>
      <c r="AD1640" s="1">
        <v>3.06</v>
      </c>
      <c r="AE1640" s="1">
        <v>70179.899999999994</v>
      </c>
      <c r="AF1640" s="1">
        <v>59626.22</v>
      </c>
      <c r="AG1640" s="6">
        <f t="shared" si="206"/>
        <v>0.84961962043263106</v>
      </c>
      <c r="AH1640">
        <f t="shared" si="207"/>
        <v>-10553.679999999993</v>
      </c>
    </row>
    <row r="1641" spans="1:34" x14ac:dyDescent="0.3">
      <c r="A1641" s="1" t="s">
        <v>3387</v>
      </c>
      <c r="B1641" s="1" t="s">
        <v>3388</v>
      </c>
      <c r="C1641" s="1">
        <v>61</v>
      </c>
      <c r="D1641" s="1" t="str">
        <f t="shared" si="200"/>
        <v>60-69</v>
      </c>
      <c r="E1641" s="1" t="s">
        <v>25</v>
      </c>
      <c r="F1641" s="1" t="s">
        <v>3342</v>
      </c>
      <c r="G1641" s="1" t="s">
        <v>27</v>
      </c>
      <c r="H1641" s="1" t="s">
        <v>87</v>
      </c>
      <c r="I1641" s="1" t="s">
        <v>88</v>
      </c>
      <c r="J1641" s="1" t="s">
        <v>60</v>
      </c>
      <c r="K1641" s="1" t="str">
        <f t="shared" si="201"/>
        <v>CDG - PEK</v>
      </c>
      <c r="L1641" s="1">
        <v>14253</v>
      </c>
      <c r="M1641" s="1" t="str">
        <f t="shared" si="202"/>
        <v>Long-haul</v>
      </c>
      <c r="N1641" s="2">
        <v>0.71406250000000004</v>
      </c>
      <c r="O1641" s="2">
        <v>0.3737847222222222</v>
      </c>
      <c r="P1641" s="3">
        <v>45671</v>
      </c>
      <c r="Q1641" s="2">
        <v>0.77239583333333328</v>
      </c>
      <c r="R1641" s="2">
        <v>0.43211805555555555</v>
      </c>
      <c r="S1641" s="2">
        <f t="shared" si="203"/>
        <v>5.8333333333333237E-2</v>
      </c>
      <c r="T1641" s="2">
        <f t="shared" si="204"/>
        <v>5.8333333333333348E-2</v>
      </c>
      <c r="U1641" s="1">
        <v>126</v>
      </c>
      <c r="V1641" s="1" t="str">
        <f t="shared" si="205"/>
        <v>Severe-delay</v>
      </c>
      <c r="W1641" s="1">
        <v>131.27000000000001</v>
      </c>
      <c r="X1641" s="1" t="s">
        <v>31</v>
      </c>
      <c r="Y1641" s="1">
        <v>5</v>
      </c>
      <c r="Z1641" s="1" t="s">
        <v>80</v>
      </c>
      <c r="AA1641" s="1">
        <v>164.08</v>
      </c>
      <c r="AB1641" s="1">
        <v>72741.007305275096</v>
      </c>
      <c r="AC1641" s="1" t="s">
        <v>39</v>
      </c>
      <c r="AD1641" s="1">
        <v>3.51</v>
      </c>
      <c r="AE1641" s="1">
        <v>92289.21</v>
      </c>
      <c r="AF1641" s="1">
        <v>8434.1</v>
      </c>
      <c r="AG1641" s="6">
        <f t="shared" si="206"/>
        <v>9.1387714771856865E-2</v>
      </c>
      <c r="AH1641">
        <f t="shared" si="207"/>
        <v>-83855.11</v>
      </c>
    </row>
    <row r="1642" spans="1:34" x14ac:dyDescent="0.3">
      <c r="A1642" s="1" t="s">
        <v>3389</v>
      </c>
      <c r="B1642" s="1" t="s">
        <v>3390</v>
      </c>
      <c r="C1642" s="1">
        <v>23</v>
      </c>
      <c r="D1642" s="1" t="str">
        <f t="shared" si="200"/>
        <v>18-29</v>
      </c>
      <c r="E1642" s="1" t="s">
        <v>25</v>
      </c>
      <c r="F1642" s="1" t="s">
        <v>3342</v>
      </c>
      <c r="G1642" s="1" t="s">
        <v>45</v>
      </c>
      <c r="H1642" s="1" t="s">
        <v>87</v>
      </c>
      <c r="I1642" s="1" t="s">
        <v>88</v>
      </c>
      <c r="J1642" s="1" t="s">
        <v>60</v>
      </c>
      <c r="K1642" s="1" t="str">
        <f t="shared" si="201"/>
        <v>CDG - PEK</v>
      </c>
      <c r="L1642" s="1">
        <v>14253</v>
      </c>
      <c r="M1642" s="1" t="str">
        <f t="shared" si="202"/>
        <v>Long-haul</v>
      </c>
      <c r="N1642" s="2">
        <v>0.71406250000000004</v>
      </c>
      <c r="O1642" s="2">
        <v>0.3737847222222222</v>
      </c>
      <c r="P1642" s="3">
        <v>45659</v>
      </c>
      <c r="Q1642" s="2">
        <v>0.77239583333333328</v>
      </c>
      <c r="R1642" s="2">
        <v>0.43211805555555555</v>
      </c>
      <c r="S1642" s="2">
        <f t="shared" si="203"/>
        <v>5.8333333333333237E-2</v>
      </c>
      <c r="T1642" s="2">
        <f t="shared" si="204"/>
        <v>5.8333333333333348E-2</v>
      </c>
      <c r="U1642" s="1">
        <v>126</v>
      </c>
      <c r="V1642" s="1" t="str">
        <f t="shared" si="205"/>
        <v>Severe-delay</v>
      </c>
      <c r="W1642" s="1">
        <v>1325.32</v>
      </c>
      <c r="X1642" s="1" t="s">
        <v>37</v>
      </c>
      <c r="Y1642" s="1">
        <v>5</v>
      </c>
      <c r="Z1642" s="1" t="s">
        <v>46</v>
      </c>
      <c r="AA1642" s="1">
        <v>145.1</v>
      </c>
      <c r="AB1642" s="1">
        <v>72430.677986020804</v>
      </c>
      <c r="AC1642" s="1" t="s">
        <v>33</v>
      </c>
      <c r="AD1642" s="1">
        <v>4.29</v>
      </c>
      <c r="AE1642" s="1">
        <v>91916.81</v>
      </c>
      <c r="AF1642" s="1">
        <v>84849.5</v>
      </c>
      <c r="AG1642" s="6">
        <f t="shared" si="206"/>
        <v>0.92311188780376519</v>
      </c>
      <c r="AH1642">
        <f t="shared" si="207"/>
        <v>-7067.3099999999977</v>
      </c>
    </row>
    <row r="1643" spans="1:34" x14ac:dyDescent="0.3">
      <c r="A1643" s="1" t="s">
        <v>3391</v>
      </c>
      <c r="B1643" s="1" t="s">
        <v>3392</v>
      </c>
      <c r="C1643" s="1">
        <v>20</v>
      </c>
      <c r="D1643" s="1" t="str">
        <f t="shared" si="200"/>
        <v>18-29</v>
      </c>
      <c r="E1643" s="1" t="s">
        <v>36</v>
      </c>
      <c r="F1643" s="1" t="s">
        <v>3342</v>
      </c>
      <c r="G1643" s="1" t="s">
        <v>27</v>
      </c>
      <c r="H1643" s="1" t="s">
        <v>87</v>
      </c>
      <c r="I1643" s="1" t="s">
        <v>88</v>
      </c>
      <c r="J1643" s="1" t="s">
        <v>60</v>
      </c>
      <c r="K1643" s="1" t="str">
        <f t="shared" si="201"/>
        <v>CDG - PEK</v>
      </c>
      <c r="L1643" s="1">
        <v>14253</v>
      </c>
      <c r="M1643" s="1" t="str">
        <f t="shared" si="202"/>
        <v>Long-haul</v>
      </c>
      <c r="N1643" s="2">
        <v>0.71406250000000004</v>
      </c>
      <c r="O1643" s="2">
        <v>0.3737847222222222</v>
      </c>
      <c r="P1643" s="3">
        <v>45666</v>
      </c>
      <c r="Q1643" s="2">
        <v>0.77239583333333328</v>
      </c>
      <c r="R1643" s="2">
        <v>0.43211805555555555</v>
      </c>
      <c r="S1643" s="2">
        <f t="shared" si="203"/>
        <v>5.8333333333333237E-2</v>
      </c>
      <c r="T1643" s="2">
        <f t="shared" si="204"/>
        <v>5.8333333333333348E-2</v>
      </c>
      <c r="U1643" s="1">
        <v>126</v>
      </c>
      <c r="V1643" s="1" t="str">
        <f t="shared" si="205"/>
        <v>Severe-delay</v>
      </c>
      <c r="W1643" s="1">
        <v>337.47</v>
      </c>
      <c r="X1643" s="1" t="s">
        <v>37</v>
      </c>
      <c r="Y1643" s="1">
        <v>5</v>
      </c>
      <c r="Z1643" s="1" t="s">
        <v>46</v>
      </c>
      <c r="AA1643" s="1">
        <v>59.24</v>
      </c>
      <c r="AB1643" s="1">
        <v>72696.035278356096</v>
      </c>
      <c r="AC1643" s="1" t="s">
        <v>39</v>
      </c>
      <c r="AD1643" s="1">
        <v>3.16</v>
      </c>
      <c r="AE1643" s="1">
        <v>92235.24</v>
      </c>
      <c r="AF1643" s="1">
        <v>21609.93</v>
      </c>
      <c r="AG1643" s="6">
        <f t="shared" si="206"/>
        <v>0.2342914703750974</v>
      </c>
      <c r="AH1643">
        <f t="shared" si="207"/>
        <v>-70625.31</v>
      </c>
    </row>
    <row r="1644" spans="1:34" x14ac:dyDescent="0.3">
      <c r="A1644" s="1" t="s">
        <v>3393</v>
      </c>
      <c r="B1644" s="1" t="s">
        <v>3394</v>
      </c>
      <c r="C1644" s="1">
        <v>40</v>
      </c>
      <c r="D1644" s="1" t="str">
        <f t="shared" si="200"/>
        <v>40-59</v>
      </c>
      <c r="E1644" s="1" t="s">
        <v>25</v>
      </c>
      <c r="F1644" s="1" t="s">
        <v>3342</v>
      </c>
      <c r="G1644" s="1" t="s">
        <v>27</v>
      </c>
      <c r="H1644" s="1" t="s">
        <v>87</v>
      </c>
      <c r="I1644" s="1" t="s">
        <v>88</v>
      </c>
      <c r="J1644" s="1" t="s">
        <v>60</v>
      </c>
      <c r="K1644" s="1" t="str">
        <f t="shared" si="201"/>
        <v>CDG - PEK</v>
      </c>
      <c r="L1644" s="1">
        <v>14253</v>
      </c>
      <c r="M1644" s="1" t="str">
        <f t="shared" si="202"/>
        <v>Long-haul</v>
      </c>
      <c r="N1644" s="2">
        <v>0.71406250000000004</v>
      </c>
      <c r="O1644" s="2">
        <v>0.3737847222222222</v>
      </c>
      <c r="P1644" s="3">
        <v>45660</v>
      </c>
      <c r="Q1644" s="2">
        <v>0.77239583333333328</v>
      </c>
      <c r="R1644" s="2">
        <v>0.43211805555555555</v>
      </c>
      <c r="S1644" s="2">
        <f t="shared" si="203"/>
        <v>5.8333333333333237E-2</v>
      </c>
      <c r="T1644" s="2">
        <f t="shared" si="204"/>
        <v>5.8333333333333348E-2</v>
      </c>
      <c r="U1644" s="1">
        <v>126</v>
      </c>
      <c r="V1644" s="1" t="str">
        <f t="shared" si="205"/>
        <v>Severe-delay</v>
      </c>
      <c r="W1644" s="1">
        <v>1429.9</v>
      </c>
      <c r="X1644" s="1" t="s">
        <v>53</v>
      </c>
      <c r="Y1644" s="1">
        <v>3</v>
      </c>
      <c r="Z1644" s="1" t="s">
        <v>32</v>
      </c>
      <c r="AA1644" s="1">
        <v>76.739999999999995</v>
      </c>
      <c r="AB1644" s="1">
        <v>72663.135860494906</v>
      </c>
      <c r="AC1644" s="1" t="s">
        <v>33</v>
      </c>
      <c r="AD1644" s="1">
        <v>3.28</v>
      </c>
      <c r="AE1644" s="1">
        <v>92195.76</v>
      </c>
      <c r="AF1644" s="1">
        <v>91528.95</v>
      </c>
      <c r="AG1644" s="6">
        <f t="shared" si="206"/>
        <v>0.9927674548157096</v>
      </c>
      <c r="AH1644">
        <f t="shared" si="207"/>
        <v>-666.80999999999767</v>
      </c>
    </row>
    <row r="1645" spans="1:34" x14ac:dyDescent="0.3">
      <c r="A1645" s="1" t="s">
        <v>3395</v>
      </c>
      <c r="B1645" s="1" t="s">
        <v>3396</v>
      </c>
      <c r="C1645" s="1">
        <v>33</v>
      </c>
      <c r="D1645" s="1" t="str">
        <f t="shared" si="200"/>
        <v>30-39</v>
      </c>
      <c r="E1645" s="1" t="s">
        <v>36</v>
      </c>
      <c r="F1645" s="1" t="s">
        <v>3342</v>
      </c>
      <c r="G1645" s="1" t="s">
        <v>27</v>
      </c>
      <c r="H1645" s="1" t="s">
        <v>87</v>
      </c>
      <c r="I1645" s="1" t="s">
        <v>88</v>
      </c>
      <c r="J1645" s="1" t="s">
        <v>60</v>
      </c>
      <c r="K1645" s="1" t="str">
        <f t="shared" si="201"/>
        <v>CDG - PEK</v>
      </c>
      <c r="L1645" s="1">
        <v>14253</v>
      </c>
      <c r="M1645" s="1" t="str">
        <f t="shared" si="202"/>
        <v>Long-haul</v>
      </c>
      <c r="N1645" s="2">
        <v>0.71406250000000004</v>
      </c>
      <c r="O1645" s="2">
        <v>0.3737847222222222</v>
      </c>
      <c r="P1645" s="3">
        <v>45659</v>
      </c>
      <c r="Q1645" s="2">
        <v>0.77239583333333328</v>
      </c>
      <c r="R1645" s="2">
        <v>0.43211805555555555</v>
      </c>
      <c r="S1645" s="2">
        <f t="shared" si="203"/>
        <v>5.8333333333333237E-2</v>
      </c>
      <c r="T1645" s="2">
        <f t="shared" si="204"/>
        <v>5.8333333333333348E-2</v>
      </c>
      <c r="U1645" s="1">
        <v>126</v>
      </c>
      <c r="V1645" s="1" t="str">
        <f t="shared" si="205"/>
        <v>Severe-delay</v>
      </c>
      <c r="W1645" s="1">
        <v>673.68</v>
      </c>
      <c r="X1645" s="1" t="s">
        <v>37</v>
      </c>
      <c r="Y1645" s="1">
        <v>3</v>
      </c>
      <c r="Z1645" s="1" t="s">
        <v>80</v>
      </c>
      <c r="AA1645" s="1">
        <v>123.38</v>
      </c>
      <c r="AB1645" s="1">
        <v>72194.549431609194</v>
      </c>
      <c r="AC1645" s="1" t="s">
        <v>33</v>
      </c>
      <c r="AD1645" s="1">
        <v>3.1</v>
      </c>
      <c r="AE1645" s="1">
        <v>91633.46</v>
      </c>
      <c r="AF1645" s="1">
        <v>43140.2</v>
      </c>
      <c r="AG1645" s="6">
        <f t="shared" si="206"/>
        <v>0.47079090978339128</v>
      </c>
      <c r="AH1645">
        <f t="shared" si="207"/>
        <v>-48493.260000000009</v>
      </c>
    </row>
    <row r="1646" spans="1:34" x14ac:dyDescent="0.3">
      <c r="A1646" s="1" t="s">
        <v>3397</v>
      </c>
      <c r="B1646" s="1" t="s">
        <v>3398</v>
      </c>
      <c r="C1646" s="1">
        <v>22</v>
      </c>
      <c r="D1646" s="1" t="str">
        <f t="shared" si="200"/>
        <v>18-29</v>
      </c>
      <c r="E1646" s="1" t="s">
        <v>36</v>
      </c>
      <c r="F1646" s="1" t="s">
        <v>3342</v>
      </c>
      <c r="G1646" s="1" t="s">
        <v>45</v>
      </c>
      <c r="H1646" s="1" t="s">
        <v>87</v>
      </c>
      <c r="I1646" s="1" t="s">
        <v>88</v>
      </c>
      <c r="J1646" s="1" t="s">
        <v>60</v>
      </c>
      <c r="K1646" s="1" t="str">
        <f t="shared" si="201"/>
        <v>CDG - PEK</v>
      </c>
      <c r="L1646" s="1">
        <v>14253</v>
      </c>
      <c r="M1646" s="1" t="str">
        <f t="shared" si="202"/>
        <v>Long-haul</v>
      </c>
      <c r="N1646" s="2">
        <v>0.71406250000000004</v>
      </c>
      <c r="O1646" s="2">
        <v>0.3737847222222222</v>
      </c>
      <c r="P1646" s="3">
        <v>45661</v>
      </c>
      <c r="Q1646" s="2">
        <v>0.77239583333333328</v>
      </c>
      <c r="R1646" s="2">
        <v>0.43211805555555555</v>
      </c>
      <c r="S1646" s="2">
        <f t="shared" si="203"/>
        <v>5.8333333333333237E-2</v>
      </c>
      <c r="T1646" s="2">
        <f t="shared" si="204"/>
        <v>5.8333333333333348E-2</v>
      </c>
      <c r="U1646" s="1">
        <v>126</v>
      </c>
      <c r="V1646" s="1" t="str">
        <f t="shared" si="205"/>
        <v>Severe-delay</v>
      </c>
      <c r="W1646" s="1">
        <v>74.63</v>
      </c>
      <c r="X1646" s="1" t="s">
        <v>37</v>
      </c>
      <c r="Y1646" s="1">
        <v>5</v>
      </c>
      <c r="Z1646" s="1" t="s">
        <v>32</v>
      </c>
      <c r="AA1646" s="1">
        <v>1.1599999999999999</v>
      </c>
      <c r="AB1646" s="1">
        <v>72034.485664066902</v>
      </c>
      <c r="AC1646" s="1" t="s">
        <v>33</v>
      </c>
      <c r="AD1646" s="1">
        <v>4.38</v>
      </c>
      <c r="AE1646" s="1">
        <v>91441.38</v>
      </c>
      <c r="AF1646" s="1">
        <v>4776.55</v>
      </c>
      <c r="AG1646" s="6">
        <f t="shared" si="206"/>
        <v>5.2236197660184044E-2</v>
      </c>
      <c r="AH1646">
        <f t="shared" si="207"/>
        <v>-86664.83</v>
      </c>
    </row>
    <row r="1647" spans="1:34" x14ac:dyDescent="0.3">
      <c r="A1647" s="1" t="s">
        <v>3399</v>
      </c>
      <c r="B1647" s="1" t="s">
        <v>3400</v>
      </c>
      <c r="C1647" s="1">
        <v>38</v>
      </c>
      <c r="D1647" s="1" t="str">
        <f t="shared" si="200"/>
        <v>30-39</v>
      </c>
      <c r="E1647" s="1" t="s">
        <v>25</v>
      </c>
      <c r="F1647" s="1" t="s">
        <v>3342</v>
      </c>
      <c r="G1647" s="1" t="s">
        <v>45</v>
      </c>
      <c r="H1647" s="1" t="s">
        <v>87</v>
      </c>
      <c r="I1647" s="1" t="s">
        <v>88</v>
      </c>
      <c r="J1647" s="1" t="s">
        <v>60</v>
      </c>
      <c r="K1647" s="1" t="str">
        <f t="shared" si="201"/>
        <v>CDG - PEK</v>
      </c>
      <c r="L1647" s="1">
        <v>14253</v>
      </c>
      <c r="M1647" s="1" t="str">
        <f t="shared" si="202"/>
        <v>Long-haul</v>
      </c>
      <c r="N1647" s="2">
        <v>0.71406250000000004</v>
      </c>
      <c r="O1647" s="2">
        <v>0.3737847222222222</v>
      </c>
      <c r="P1647" s="3">
        <v>45663</v>
      </c>
      <c r="Q1647" s="2">
        <v>0.77239583333333328</v>
      </c>
      <c r="R1647" s="2">
        <v>0.43211805555555555</v>
      </c>
      <c r="S1647" s="2">
        <f t="shared" si="203"/>
        <v>5.8333333333333237E-2</v>
      </c>
      <c r="T1647" s="2">
        <f t="shared" si="204"/>
        <v>5.8333333333333348E-2</v>
      </c>
      <c r="U1647" s="1">
        <v>126</v>
      </c>
      <c r="V1647" s="1" t="str">
        <f t="shared" si="205"/>
        <v>Severe-delay</v>
      </c>
      <c r="W1647" s="1">
        <v>1480.37</v>
      </c>
      <c r="X1647" s="1" t="s">
        <v>37</v>
      </c>
      <c r="Y1647" s="1">
        <v>3</v>
      </c>
      <c r="Z1647" s="1" t="s">
        <v>46</v>
      </c>
      <c r="AA1647" s="1">
        <v>15.02</v>
      </c>
      <c r="AB1647" s="1">
        <v>72263.767860862703</v>
      </c>
      <c r="AC1647" s="1" t="s">
        <v>39</v>
      </c>
      <c r="AD1647" s="1">
        <v>4.6399999999999997</v>
      </c>
      <c r="AE1647" s="1">
        <v>91716.52</v>
      </c>
      <c r="AF1647" s="1">
        <v>94746.68</v>
      </c>
      <c r="AG1647" s="6">
        <f t="shared" si="206"/>
        <v>1.0330383228670255</v>
      </c>
      <c r="AH1647">
        <f t="shared" si="207"/>
        <v>3030.1599999999889</v>
      </c>
    </row>
    <row r="1648" spans="1:34" x14ac:dyDescent="0.3">
      <c r="A1648" s="1" t="s">
        <v>3401</v>
      </c>
      <c r="B1648" s="1" t="s">
        <v>3402</v>
      </c>
      <c r="C1648" s="1">
        <v>69</v>
      </c>
      <c r="D1648" s="1" t="str">
        <f t="shared" si="200"/>
        <v>60-69</v>
      </c>
      <c r="E1648" s="1" t="s">
        <v>36</v>
      </c>
      <c r="F1648" s="1" t="s">
        <v>3342</v>
      </c>
      <c r="G1648" s="1" t="s">
        <v>45</v>
      </c>
      <c r="H1648" s="1" t="s">
        <v>87</v>
      </c>
      <c r="I1648" s="1" t="s">
        <v>88</v>
      </c>
      <c r="J1648" s="1" t="s">
        <v>60</v>
      </c>
      <c r="K1648" s="1" t="str">
        <f t="shared" si="201"/>
        <v>CDG - PEK</v>
      </c>
      <c r="L1648" s="1">
        <v>14253</v>
      </c>
      <c r="M1648" s="1" t="str">
        <f t="shared" si="202"/>
        <v>Long-haul</v>
      </c>
      <c r="N1648" s="2">
        <v>0.71406250000000004</v>
      </c>
      <c r="O1648" s="2">
        <v>0.3737847222222222</v>
      </c>
      <c r="P1648" s="3">
        <v>45667</v>
      </c>
      <c r="Q1648" s="2">
        <v>0.77239583333333328</v>
      </c>
      <c r="R1648" s="2">
        <v>0.43211805555555555</v>
      </c>
      <c r="S1648" s="2">
        <f t="shared" si="203"/>
        <v>5.8333333333333237E-2</v>
      </c>
      <c r="T1648" s="2">
        <f t="shared" si="204"/>
        <v>5.8333333333333348E-2</v>
      </c>
      <c r="U1648" s="1">
        <v>126</v>
      </c>
      <c r="V1648" s="1" t="str">
        <f t="shared" si="205"/>
        <v>Severe-delay</v>
      </c>
      <c r="W1648" s="1">
        <v>1428.86</v>
      </c>
      <c r="X1648" s="1" t="s">
        <v>31</v>
      </c>
      <c r="Y1648" s="1">
        <v>5</v>
      </c>
      <c r="Z1648" s="1" t="s">
        <v>80</v>
      </c>
      <c r="AA1648" s="1">
        <v>199.31</v>
      </c>
      <c r="AB1648" s="1">
        <v>72676.813032656501</v>
      </c>
      <c r="AC1648" s="1" t="s">
        <v>39</v>
      </c>
      <c r="AD1648" s="1">
        <v>4.66</v>
      </c>
      <c r="AE1648" s="1">
        <v>92212.18</v>
      </c>
      <c r="AF1648" s="1">
        <v>91486.9</v>
      </c>
      <c r="AG1648" s="6">
        <f t="shared" si="206"/>
        <v>0.99213466160327191</v>
      </c>
      <c r="AH1648">
        <f t="shared" si="207"/>
        <v>-725.27999999999884</v>
      </c>
    </row>
    <row r="1649" spans="1:34" x14ac:dyDescent="0.3">
      <c r="A1649" s="1" t="s">
        <v>3403</v>
      </c>
      <c r="B1649" s="1" t="s">
        <v>3404</v>
      </c>
      <c r="C1649" s="1">
        <v>45</v>
      </c>
      <c r="D1649" s="1" t="str">
        <f t="shared" si="200"/>
        <v>40-59</v>
      </c>
      <c r="E1649" s="1" t="s">
        <v>36</v>
      </c>
      <c r="F1649" s="1" t="s">
        <v>3342</v>
      </c>
      <c r="G1649" s="1" t="s">
        <v>27</v>
      </c>
      <c r="H1649" s="1" t="s">
        <v>87</v>
      </c>
      <c r="I1649" s="1" t="s">
        <v>88</v>
      </c>
      <c r="J1649" s="1" t="s">
        <v>60</v>
      </c>
      <c r="K1649" s="1" t="str">
        <f t="shared" si="201"/>
        <v>CDG - PEK</v>
      </c>
      <c r="L1649" s="1">
        <v>14253</v>
      </c>
      <c r="M1649" s="1" t="str">
        <f t="shared" si="202"/>
        <v>Long-haul</v>
      </c>
      <c r="N1649" s="2">
        <v>0.71406250000000004</v>
      </c>
      <c r="O1649" s="2">
        <v>0.3737847222222222</v>
      </c>
      <c r="P1649" s="3">
        <v>45669</v>
      </c>
      <c r="Q1649" s="2">
        <v>0.77239583333333328</v>
      </c>
      <c r="R1649" s="2">
        <v>0.43211805555555555</v>
      </c>
      <c r="S1649" s="2">
        <f t="shared" si="203"/>
        <v>5.8333333333333237E-2</v>
      </c>
      <c r="T1649" s="2">
        <f t="shared" si="204"/>
        <v>5.8333333333333348E-2</v>
      </c>
      <c r="U1649" s="1">
        <v>126</v>
      </c>
      <c r="V1649" s="1" t="str">
        <f t="shared" si="205"/>
        <v>Severe-delay</v>
      </c>
      <c r="W1649" s="1">
        <v>461.85</v>
      </c>
      <c r="X1649" s="1" t="s">
        <v>53</v>
      </c>
      <c r="Y1649" s="1">
        <v>5</v>
      </c>
      <c r="Z1649" s="1" t="s">
        <v>80</v>
      </c>
      <c r="AA1649" s="1">
        <v>54.66</v>
      </c>
      <c r="AB1649" s="1">
        <v>72211.249969398094</v>
      </c>
      <c r="AC1649" s="1" t="s">
        <v>33</v>
      </c>
      <c r="AD1649" s="1">
        <v>3.98</v>
      </c>
      <c r="AE1649" s="1">
        <v>91653.5</v>
      </c>
      <c r="AF1649" s="1">
        <v>29569.33</v>
      </c>
      <c r="AG1649" s="6">
        <f t="shared" si="206"/>
        <v>0.32262084917651812</v>
      </c>
      <c r="AH1649">
        <f t="shared" si="207"/>
        <v>-62084.17</v>
      </c>
    </row>
    <row r="1650" spans="1:34" x14ac:dyDescent="0.3">
      <c r="A1650" s="1" t="s">
        <v>3405</v>
      </c>
      <c r="B1650" s="1" t="s">
        <v>3406</v>
      </c>
      <c r="C1650" s="1">
        <v>52</v>
      </c>
      <c r="D1650" s="1" t="str">
        <f t="shared" si="200"/>
        <v>40-59</v>
      </c>
      <c r="E1650" s="1" t="s">
        <v>36</v>
      </c>
      <c r="F1650" s="1" t="s">
        <v>3342</v>
      </c>
      <c r="G1650" s="1" t="s">
        <v>45</v>
      </c>
      <c r="H1650" s="1" t="s">
        <v>111</v>
      </c>
      <c r="I1650" s="1" t="s">
        <v>112</v>
      </c>
      <c r="J1650" s="1" t="s">
        <v>59</v>
      </c>
      <c r="K1650" s="1" t="str">
        <f t="shared" si="201"/>
        <v>IST - BKK</v>
      </c>
      <c r="L1650" s="1">
        <v>7728</v>
      </c>
      <c r="M1650" s="1" t="str">
        <f t="shared" si="202"/>
        <v>Moderate-haul</v>
      </c>
      <c r="N1650" s="2">
        <v>0.23081018518518517</v>
      </c>
      <c r="O1650" s="2">
        <v>0.5884490740740741</v>
      </c>
      <c r="P1650" s="3">
        <v>45672</v>
      </c>
      <c r="Q1650" s="2">
        <v>0.25719907407407405</v>
      </c>
      <c r="R1650" s="2">
        <v>0.614837962962963</v>
      </c>
      <c r="S1650" s="2">
        <f t="shared" si="203"/>
        <v>2.6388888888888878E-2</v>
      </c>
      <c r="T1650" s="2">
        <f t="shared" si="204"/>
        <v>2.6388888888888906E-2</v>
      </c>
      <c r="U1650" s="1">
        <v>38</v>
      </c>
      <c r="V1650" s="1" t="str">
        <f t="shared" si="205"/>
        <v>Moderate-delay</v>
      </c>
      <c r="W1650" s="1">
        <v>434.01</v>
      </c>
      <c r="X1650" s="1" t="s">
        <v>31</v>
      </c>
      <c r="Y1650" s="1">
        <v>5</v>
      </c>
      <c r="Z1650" s="1" t="s">
        <v>42</v>
      </c>
      <c r="AA1650" s="1">
        <v>12.19</v>
      </c>
      <c r="AB1650" s="1">
        <v>40056.213391195197</v>
      </c>
      <c r="AC1650" s="1" t="s">
        <v>39</v>
      </c>
      <c r="AD1650" s="1">
        <v>3.08</v>
      </c>
      <c r="AE1650" s="1">
        <v>53067.46</v>
      </c>
      <c r="AF1650" s="1">
        <v>27779.08</v>
      </c>
      <c r="AG1650" s="6">
        <f t="shared" si="206"/>
        <v>0.52346729992353136</v>
      </c>
      <c r="AH1650">
        <f t="shared" si="207"/>
        <v>-25288.379999999997</v>
      </c>
    </row>
    <row r="1651" spans="1:34" x14ac:dyDescent="0.3">
      <c r="A1651" s="1" t="s">
        <v>3407</v>
      </c>
      <c r="B1651" s="1" t="s">
        <v>3408</v>
      </c>
      <c r="C1651" s="1">
        <v>21</v>
      </c>
      <c r="D1651" s="1" t="str">
        <f t="shared" si="200"/>
        <v>18-29</v>
      </c>
      <c r="E1651" s="1" t="s">
        <v>25</v>
      </c>
      <c r="F1651" s="1" t="s">
        <v>3342</v>
      </c>
      <c r="G1651" s="1" t="s">
        <v>45</v>
      </c>
      <c r="H1651" s="1" t="s">
        <v>111</v>
      </c>
      <c r="I1651" s="1" t="s">
        <v>112</v>
      </c>
      <c r="J1651" s="1" t="s">
        <v>59</v>
      </c>
      <c r="K1651" s="1" t="str">
        <f t="shared" si="201"/>
        <v>IST - BKK</v>
      </c>
      <c r="L1651" s="1">
        <v>7728</v>
      </c>
      <c r="M1651" s="1" t="str">
        <f t="shared" si="202"/>
        <v>Moderate-haul</v>
      </c>
      <c r="N1651" s="2">
        <v>0.23081018518518517</v>
      </c>
      <c r="O1651" s="2">
        <v>0.5884490740740741</v>
      </c>
      <c r="P1651" s="3">
        <v>45658</v>
      </c>
      <c r="Q1651" s="2">
        <v>0.25719907407407405</v>
      </c>
      <c r="R1651" s="2">
        <v>0.614837962962963</v>
      </c>
      <c r="S1651" s="2">
        <f t="shared" si="203"/>
        <v>2.6388888888888878E-2</v>
      </c>
      <c r="T1651" s="2">
        <f t="shared" si="204"/>
        <v>2.6388888888888906E-2</v>
      </c>
      <c r="U1651" s="1">
        <v>38</v>
      </c>
      <c r="V1651" s="1" t="str">
        <f t="shared" si="205"/>
        <v>Moderate-delay</v>
      </c>
      <c r="W1651" s="1">
        <v>520.51</v>
      </c>
      <c r="X1651" s="1" t="s">
        <v>53</v>
      </c>
      <c r="Y1651" s="1">
        <v>5</v>
      </c>
      <c r="Z1651" s="1" t="s">
        <v>38</v>
      </c>
      <c r="AA1651" s="1">
        <v>40.479999999999997</v>
      </c>
      <c r="AB1651" s="1">
        <v>39918.957203268103</v>
      </c>
      <c r="AC1651" s="1" t="s">
        <v>33</v>
      </c>
      <c r="AD1651" s="1">
        <v>3.91</v>
      </c>
      <c r="AE1651" s="1">
        <v>52902.75</v>
      </c>
      <c r="AF1651" s="1">
        <v>33320.74</v>
      </c>
      <c r="AG1651" s="6">
        <f t="shared" si="206"/>
        <v>0.62984892089730682</v>
      </c>
      <c r="AH1651">
        <f t="shared" si="207"/>
        <v>-19582.010000000002</v>
      </c>
    </row>
    <row r="1652" spans="1:34" x14ac:dyDescent="0.3">
      <c r="A1652" s="1" t="s">
        <v>3409</v>
      </c>
      <c r="B1652" s="1" t="s">
        <v>3410</v>
      </c>
      <c r="C1652" s="1">
        <v>18</v>
      </c>
      <c r="D1652" s="1" t="str">
        <f t="shared" si="200"/>
        <v>18-29</v>
      </c>
      <c r="E1652" s="1" t="s">
        <v>36</v>
      </c>
      <c r="F1652" s="1" t="s">
        <v>3342</v>
      </c>
      <c r="G1652" s="1" t="s">
        <v>27</v>
      </c>
      <c r="H1652" s="1" t="s">
        <v>111</v>
      </c>
      <c r="I1652" s="1" t="s">
        <v>112</v>
      </c>
      <c r="J1652" s="1" t="s">
        <v>59</v>
      </c>
      <c r="K1652" s="1" t="str">
        <f t="shared" si="201"/>
        <v>IST - BKK</v>
      </c>
      <c r="L1652" s="1">
        <v>7728</v>
      </c>
      <c r="M1652" s="1" t="str">
        <f t="shared" si="202"/>
        <v>Moderate-haul</v>
      </c>
      <c r="N1652" s="2">
        <v>0.23081018518518517</v>
      </c>
      <c r="O1652" s="2">
        <v>0.5884490740740741</v>
      </c>
      <c r="P1652" s="3">
        <v>45664</v>
      </c>
      <c r="Q1652" s="2">
        <v>0.25719907407407405</v>
      </c>
      <c r="R1652" s="2">
        <v>0.614837962962963</v>
      </c>
      <c r="S1652" s="2">
        <f t="shared" si="203"/>
        <v>2.6388888888888878E-2</v>
      </c>
      <c r="T1652" s="2">
        <f t="shared" si="204"/>
        <v>2.6388888888888906E-2</v>
      </c>
      <c r="U1652" s="1">
        <v>38</v>
      </c>
      <c r="V1652" s="1" t="str">
        <f t="shared" si="205"/>
        <v>Moderate-delay</v>
      </c>
      <c r="W1652" s="1">
        <v>280.68</v>
      </c>
      <c r="X1652" s="1" t="s">
        <v>31</v>
      </c>
      <c r="Y1652" s="1">
        <v>5</v>
      </c>
      <c r="Z1652" s="1" t="s">
        <v>32</v>
      </c>
      <c r="AA1652" s="1">
        <v>176.86</v>
      </c>
      <c r="AB1652" s="1">
        <v>39223.936445129999</v>
      </c>
      <c r="AC1652" s="1" t="s">
        <v>33</v>
      </c>
      <c r="AD1652" s="1">
        <v>4.28</v>
      </c>
      <c r="AE1652" s="1">
        <v>52068.72</v>
      </c>
      <c r="AF1652" s="1">
        <v>17998.89</v>
      </c>
      <c r="AG1652" s="6">
        <f t="shared" si="206"/>
        <v>0.34567567629855311</v>
      </c>
      <c r="AH1652">
        <f t="shared" si="207"/>
        <v>-34069.83</v>
      </c>
    </row>
    <row r="1653" spans="1:34" x14ac:dyDescent="0.3">
      <c r="A1653" s="1" t="s">
        <v>3411</v>
      </c>
      <c r="B1653" s="1" t="s">
        <v>3412</v>
      </c>
      <c r="C1653" s="1">
        <v>67</v>
      </c>
      <c r="D1653" s="1" t="str">
        <f t="shared" si="200"/>
        <v>60-69</v>
      </c>
      <c r="E1653" s="1" t="s">
        <v>36</v>
      </c>
      <c r="F1653" s="1" t="s">
        <v>3342</v>
      </c>
      <c r="G1653" s="1" t="s">
        <v>27</v>
      </c>
      <c r="H1653" s="1" t="s">
        <v>111</v>
      </c>
      <c r="I1653" s="1" t="s">
        <v>112</v>
      </c>
      <c r="J1653" s="1" t="s">
        <v>59</v>
      </c>
      <c r="K1653" s="1" t="str">
        <f t="shared" si="201"/>
        <v>IST - BKK</v>
      </c>
      <c r="L1653" s="1">
        <v>7728</v>
      </c>
      <c r="M1653" s="1" t="str">
        <f t="shared" si="202"/>
        <v>Moderate-haul</v>
      </c>
      <c r="N1653" s="2">
        <v>0.23081018518518517</v>
      </c>
      <c r="O1653" s="2">
        <v>0.5884490740740741</v>
      </c>
      <c r="P1653" s="3">
        <v>45663</v>
      </c>
      <c r="Q1653" s="2">
        <v>0.25719907407407405</v>
      </c>
      <c r="R1653" s="2">
        <v>0.614837962962963</v>
      </c>
      <c r="S1653" s="2">
        <f t="shared" si="203"/>
        <v>2.6388888888888878E-2</v>
      </c>
      <c r="T1653" s="2">
        <f t="shared" si="204"/>
        <v>2.6388888888888906E-2</v>
      </c>
      <c r="U1653" s="1">
        <v>38</v>
      </c>
      <c r="V1653" s="1" t="str">
        <f t="shared" si="205"/>
        <v>Moderate-delay</v>
      </c>
      <c r="W1653" s="1">
        <v>1429.6</v>
      </c>
      <c r="X1653" s="1" t="s">
        <v>37</v>
      </c>
      <c r="Y1653" s="1">
        <v>5</v>
      </c>
      <c r="Z1653" s="1" t="s">
        <v>38</v>
      </c>
      <c r="AA1653" s="1">
        <v>38.409999999999997</v>
      </c>
      <c r="AB1653" s="1">
        <v>39673.803650702401</v>
      </c>
      <c r="AC1653" s="1" t="s">
        <v>39</v>
      </c>
      <c r="AD1653" s="1">
        <v>3.86</v>
      </c>
      <c r="AE1653" s="1">
        <v>52608.56</v>
      </c>
      <c r="AF1653" s="1">
        <v>91502.080000000002</v>
      </c>
      <c r="AG1653" s="6">
        <f t="shared" si="206"/>
        <v>1.7393002203443699</v>
      </c>
      <c r="AH1653">
        <f t="shared" si="207"/>
        <v>38893.520000000004</v>
      </c>
    </row>
    <row r="1654" spans="1:34" x14ac:dyDescent="0.3">
      <c r="A1654" s="1" t="s">
        <v>3413</v>
      </c>
      <c r="B1654" s="1" t="s">
        <v>3414</v>
      </c>
      <c r="C1654" s="1">
        <v>73</v>
      </c>
      <c r="D1654" s="1" t="str">
        <f t="shared" si="200"/>
        <v>70-80</v>
      </c>
      <c r="E1654" s="1" t="s">
        <v>36</v>
      </c>
      <c r="F1654" s="1" t="s">
        <v>3342</v>
      </c>
      <c r="G1654" s="1" t="s">
        <v>27</v>
      </c>
      <c r="H1654" s="1" t="s">
        <v>111</v>
      </c>
      <c r="I1654" s="1" t="s">
        <v>112</v>
      </c>
      <c r="J1654" s="1" t="s">
        <v>59</v>
      </c>
      <c r="K1654" s="1" t="str">
        <f t="shared" si="201"/>
        <v>IST - BKK</v>
      </c>
      <c r="L1654" s="1">
        <v>7728</v>
      </c>
      <c r="M1654" s="1" t="str">
        <f t="shared" si="202"/>
        <v>Moderate-haul</v>
      </c>
      <c r="N1654" s="2">
        <v>0.23081018518518517</v>
      </c>
      <c r="O1654" s="2">
        <v>0.5884490740740741</v>
      </c>
      <c r="P1654" s="3">
        <v>45671</v>
      </c>
      <c r="Q1654" s="2">
        <v>0.25719907407407405</v>
      </c>
      <c r="R1654" s="2">
        <v>0.614837962962963</v>
      </c>
      <c r="S1654" s="2">
        <f t="shared" si="203"/>
        <v>2.6388888888888878E-2</v>
      </c>
      <c r="T1654" s="2">
        <f t="shared" si="204"/>
        <v>2.6388888888888906E-2</v>
      </c>
      <c r="U1654" s="1">
        <v>38</v>
      </c>
      <c r="V1654" s="1" t="str">
        <f t="shared" si="205"/>
        <v>Moderate-delay</v>
      </c>
      <c r="W1654" s="1">
        <v>604.41999999999996</v>
      </c>
      <c r="X1654" s="1" t="s">
        <v>31</v>
      </c>
      <c r="Y1654" s="1">
        <v>5</v>
      </c>
      <c r="Z1654" s="1" t="s">
        <v>32</v>
      </c>
      <c r="AA1654" s="1">
        <v>43.71</v>
      </c>
      <c r="AB1654" s="1">
        <v>40031.368558785798</v>
      </c>
      <c r="AC1654" s="1" t="s">
        <v>39</v>
      </c>
      <c r="AD1654" s="1">
        <v>3.04</v>
      </c>
      <c r="AE1654" s="1">
        <v>53037.64</v>
      </c>
      <c r="AF1654" s="1">
        <v>38691.620000000003</v>
      </c>
      <c r="AG1654" s="6">
        <f t="shared" si="206"/>
        <v>0.72951247453695156</v>
      </c>
      <c r="AH1654">
        <f t="shared" si="207"/>
        <v>-14346.019999999997</v>
      </c>
    </row>
    <row r="1655" spans="1:34" x14ac:dyDescent="0.3">
      <c r="A1655" s="1" t="s">
        <v>3415</v>
      </c>
      <c r="B1655" s="1" t="s">
        <v>3416</v>
      </c>
      <c r="C1655" s="1">
        <v>63</v>
      </c>
      <c r="D1655" s="1" t="str">
        <f t="shared" si="200"/>
        <v>60-69</v>
      </c>
      <c r="E1655" s="1" t="s">
        <v>25</v>
      </c>
      <c r="F1655" s="1" t="s">
        <v>3342</v>
      </c>
      <c r="G1655" s="1" t="s">
        <v>27</v>
      </c>
      <c r="H1655" s="1" t="s">
        <v>111</v>
      </c>
      <c r="I1655" s="1" t="s">
        <v>112</v>
      </c>
      <c r="J1655" s="1" t="s">
        <v>59</v>
      </c>
      <c r="K1655" s="1" t="str">
        <f t="shared" si="201"/>
        <v>IST - BKK</v>
      </c>
      <c r="L1655" s="1">
        <v>7728</v>
      </c>
      <c r="M1655" s="1" t="str">
        <f t="shared" si="202"/>
        <v>Moderate-haul</v>
      </c>
      <c r="N1655" s="2">
        <v>0.23081018518518517</v>
      </c>
      <c r="O1655" s="2">
        <v>0.5884490740740741</v>
      </c>
      <c r="P1655" s="3">
        <v>45670</v>
      </c>
      <c r="Q1655" s="2">
        <v>0.25719907407407405</v>
      </c>
      <c r="R1655" s="2">
        <v>0.614837962962963</v>
      </c>
      <c r="S1655" s="2">
        <f t="shared" si="203"/>
        <v>2.6388888888888878E-2</v>
      </c>
      <c r="T1655" s="2">
        <f t="shared" si="204"/>
        <v>2.6388888888888906E-2</v>
      </c>
      <c r="U1655" s="1">
        <v>38</v>
      </c>
      <c r="V1655" s="1" t="str">
        <f t="shared" si="205"/>
        <v>Moderate-delay</v>
      </c>
      <c r="W1655" s="1">
        <v>762.4</v>
      </c>
      <c r="X1655" s="1" t="s">
        <v>53</v>
      </c>
      <c r="Y1655" s="1">
        <v>5</v>
      </c>
      <c r="Z1655" s="1" t="s">
        <v>42</v>
      </c>
      <c r="AA1655" s="1">
        <v>137.94</v>
      </c>
      <c r="AB1655" s="1">
        <v>39979.253240100297</v>
      </c>
      <c r="AC1655" s="1" t="s">
        <v>39</v>
      </c>
      <c r="AD1655" s="1">
        <v>3.91</v>
      </c>
      <c r="AE1655" s="1">
        <v>52975.1</v>
      </c>
      <c r="AF1655" s="1">
        <v>48821.19</v>
      </c>
      <c r="AG1655" s="6">
        <f t="shared" si="206"/>
        <v>0.92158750054270788</v>
      </c>
      <c r="AH1655">
        <f t="shared" si="207"/>
        <v>-4153.9099999999962</v>
      </c>
    </row>
    <row r="1656" spans="1:34" x14ac:dyDescent="0.3">
      <c r="A1656" s="1" t="s">
        <v>3417</v>
      </c>
      <c r="B1656" s="1" t="s">
        <v>3418</v>
      </c>
      <c r="C1656" s="1">
        <v>46</v>
      </c>
      <c r="D1656" s="1" t="str">
        <f t="shared" si="200"/>
        <v>40-59</v>
      </c>
      <c r="E1656" s="1" t="s">
        <v>25</v>
      </c>
      <c r="F1656" s="1" t="s">
        <v>3342</v>
      </c>
      <c r="G1656" s="1" t="s">
        <v>27</v>
      </c>
      <c r="H1656" s="1" t="s">
        <v>111</v>
      </c>
      <c r="I1656" s="1" t="s">
        <v>112</v>
      </c>
      <c r="J1656" s="1" t="s">
        <v>59</v>
      </c>
      <c r="K1656" s="1" t="str">
        <f t="shared" si="201"/>
        <v>IST - BKK</v>
      </c>
      <c r="L1656" s="1">
        <v>7728</v>
      </c>
      <c r="M1656" s="1" t="str">
        <f t="shared" si="202"/>
        <v>Moderate-haul</v>
      </c>
      <c r="N1656" s="2">
        <v>0.23081018518518517</v>
      </c>
      <c r="O1656" s="2">
        <v>0.5884490740740741</v>
      </c>
      <c r="P1656" s="3">
        <v>45659</v>
      </c>
      <c r="Q1656" s="2">
        <v>0.25719907407407405</v>
      </c>
      <c r="R1656" s="2">
        <v>0.614837962962963</v>
      </c>
      <c r="S1656" s="2">
        <f t="shared" si="203"/>
        <v>2.6388888888888878E-2</v>
      </c>
      <c r="T1656" s="2">
        <f t="shared" si="204"/>
        <v>2.6388888888888906E-2</v>
      </c>
      <c r="U1656" s="1">
        <v>38</v>
      </c>
      <c r="V1656" s="1" t="str">
        <f t="shared" si="205"/>
        <v>Moderate-delay</v>
      </c>
      <c r="W1656" s="1">
        <v>395.93</v>
      </c>
      <c r="X1656" s="1" t="s">
        <v>53</v>
      </c>
      <c r="Y1656" s="1">
        <v>5</v>
      </c>
      <c r="Z1656" s="1" t="s">
        <v>38</v>
      </c>
      <c r="AA1656" s="1">
        <v>63.57</v>
      </c>
      <c r="AB1656" s="1">
        <v>40014.632804243003</v>
      </c>
      <c r="AC1656" s="1" t="s">
        <v>39</v>
      </c>
      <c r="AD1656" s="1">
        <v>4.88</v>
      </c>
      <c r="AE1656" s="1">
        <v>53017.56</v>
      </c>
      <c r="AF1656" s="1">
        <v>25352.23</v>
      </c>
      <c r="AG1656" s="6">
        <f t="shared" si="206"/>
        <v>0.47818552947363102</v>
      </c>
      <c r="AH1656">
        <f t="shared" si="207"/>
        <v>-27665.329999999998</v>
      </c>
    </row>
    <row r="1657" spans="1:34" x14ac:dyDescent="0.3">
      <c r="A1657" s="1" t="s">
        <v>3419</v>
      </c>
      <c r="B1657" s="1" t="s">
        <v>3420</v>
      </c>
      <c r="C1657" s="1">
        <v>53</v>
      </c>
      <c r="D1657" s="1" t="str">
        <f t="shared" si="200"/>
        <v>40-59</v>
      </c>
      <c r="E1657" s="1" t="s">
        <v>36</v>
      </c>
      <c r="F1657" s="1" t="s">
        <v>3342</v>
      </c>
      <c r="G1657" s="1" t="s">
        <v>45</v>
      </c>
      <c r="H1657" s="1" t="s">
        <v>111</v>
      </c>
      <c r="I1657" s="1" t="s">
        <v>112</v>
      </c>
      <c r="J1657" s="1" t="s">
        <v>59</v>
      </c>
      <c r="K1657" s="1" t="str">
        <f t="shared" si="201"/>
        <v>IST - BKK</v>
      </c>
      <c r="L1657" s="1">
        <v>7728</v>
      </c>
      <c r="M1657" s="1" t="str">
        <f t="shared" si="202"/>
        <v>Moderate-haul</v>
      </c>
      <c r="N1657" s="2">
        <v>0.23081018518518517</v>
      </c>
      <c r="O1657" s="2">
        <v>0.5884490740740741</v>
      </c>
      <c r="P1657" s="3">
        <v>45667</v>
      </c>
      <c r="Q1657" s="2">
        <v>0.25719907407407405</v>
      </c>
      <c r="R1657" s="2">
        <v>0.614837962962963</v>
      </c>
      <c r="S1657" s="2">
        <f t="shared" si="203"/>
        <v>2.6388888888888878E-2</v>
      </c>
      <c r="T1657" s="2">
        <f t="shared" si="204"/>
        <v>2.6388888888888906E-2</v>
      </c>
      <c r="U1657" s="1">
        <v>38</v>
      </c>
      <c r="V1657" s="1" t="str">
        <f t="shared" si="205"/>
        <v>Moderate-delay</v>
      </c>
      <c r="W1657" s="1">
        <v>947.53</v>
      </c>
      <c r="X1657" s="1" t="s">
        <v>31</v>
      </c>
      <c r="Y1657" s="1">
        <v>5</v>
      </c>
      <c r="Z1657" s="1" t="s">
        <v>32</v>
      </c>
      <c r="AA1657" s="1">
        <v>98.72</v>
      </c>
      <c r="AB1657" s="1">
        <v>39710.644033786397</v>
      </c>
      <c r="AC1657" s="1" t="s">
        <v>39</v>
      </c>
      <c r="AD1657" s="1">
        <v>3.84</v>
      </c>
      <c r="AE1657" s="1">
        <v>52652.77</v>
      </c>
      <c r="AF1657" s="1">
        <v>60661.66</v>
      </c>
      <c r="AG1657" s="6">
        <f t="shared" si="206"/>
        <v>1.1521076668900803</v>
      </c>
      <c r="AH1657">
        <f t="shared" si="207"/>
        <v>8008.8900000000067</v>
      </c>
    </row>
    <row r="1658" spans="1:34" x14ac:dyDescent="0.3">
      <c r="A1658" s="1" t="s">
        <v>3421</v>
      </c>
      <c r="B1658" s="1" t="s">
        <v>3422</v>
      </c>
      <c r="C1658" s="1">
        <v>66</v>
      </c>
      <c r="D1658" s="1" t="str">
        <f t="shared" si="200"/>
        <v>60-69</v>
      </c>
      <c r="E1658" s="1" t="s">
        <v>36</v>
      </c>
      <c r="F1658" s="1" t="s">
        <v>3342</v>
      </c>
      <c r="G1658" s="1" t="s">
        <v>27</v>
      </c>
      <c r="H1658" s="1" t="s">
        <v>111</v>
      </c>
      <c r="I1658" s="1" t="s">
        <v>112</v>
      </c>
      <c r="J1658" s="1" t="s">
        <v>59</v>
      </c>
      <c r="K1658" s="1" t="str">
        <f t="shared" si="201"/>
        <v>IST - BKK</v>
      </c>
      <c r="L1658" s="1">
        <v>7728</v>
      </c>
      <c r="M1658" s="1" t="str">
        <f t="shared" si="202"/>
        <v>Moderate-haul</v>
      </c>
      <c r="N1658" s="2">
        <v>0.23081018518518517</v>
      </c>
      <c r="O1658" s="2">
        <v>0.5884490740740741</v>
      </c>
      <c r="P1658" s="3">
        <v>45665</v>
      </c>
      <c r="Q1658" s="2">
        <v>0.25719907407407405</v>
      </c>
      <c r="R1658" s="2">
        <v>0.614837962962963</v>
      </c>
      <c r="S1658" s="2">
        <f t="shared" si="203"/>
        <v>2.6388888888888878E-2</v>
      </c>
      <c r="T1658" s="2">
        <f t="shared" si="204"/>
        <v>2.6388888888888906E-2</v>
      </c>
      <c r="U1658" s="1">
        <v>38</v>
      </c>
      <c r="V1658" s="1" t="str">
        <f t="shared" si="205"/>
        <v>Moderate-delay</v>
      </c>
      <c r="W1658" s="1">
        <v>892.54</v>
      </c>
      <c r="X1658" s="1" t="s">
        <v>37</v>
      </c>
      <c r="Y1658" s="1">
        <v>5</v>
      </c>
      <c r="Z1658" s="1" t="s">
        <v>46</v>
      </c>
      <c r="AA1658" s="1">
        <v>46.16</v>
      </c>
      <c r="AB1658" s="1">
        <v>39997.797019584897</v>
      </c>
      <c r="AC1658" s="1" t="s">
        <v>33</v>
      </c>
      <c r="AD1658" s="1">
        <v>3.42</v>
      </c>
      <c r="AE1658" s="1">
        <v>52997.36</v>
      </c>
      <c r="AF1658" s="1">
        <v>57131.79</v>
      </c>
      <c r="AG1658" s="6">
        <f t="shared" si="206"/>
        <v>1.0780119990882564</v>
      </c>
      <c r="AH1658">
        <f t="shared" si="207"/>
        <v>4134.43</v>
      </c>
    </row>
    <row r="1659" spans="1:34" x14ac:dyDescent="0.3">
      <c r="A1659" s="1" t="s">
        <v>3423</v>
      </c>
      <c r="B1659" s="1" t="s">
        <v>3424</v>
      </c>
      <c r="C1659" s="1">
        <v>26</v>
      </c>
      <c r="D1659" s="1" t="str">
        <f t="shared" si="200"/>
        <v>18-29</v>
      </c>
      <c r="E1659" s="1" t="s">
        <v>36</v>
      </c>
      <c r="F1659" s="1" t="s">
        <v>3342</v>
      </c>
      <c r="G1659" s="1" t="s">
        <v>45</v>
      </c>
      <c r="H1659" s="1" t="s">
        <v>111</v>
      </c>
      <c r="I1659" s="1" t="s">
        <v>112</v>
      </c>
      <c r="J1659" s="1" t="s">
        <v>59</v>
      </c>
      <c r="K1659" s="1" t="str">
        <f t="shared" si="201"/>
        <v>IST - BKK</v>
      </c>
      <c r="L1659" s="1">
        <v>7728</v>
      </c>
      <c r="M1659" s="1" t="str">
        <f t="shared" si="202"/>
        <v>Moderate-haul</v>
      </c>
      <c r="N1659" s="2">
        <v>0.23081018518518517</v>
      </c>
      <c r="O1659" s="2">
        <v>0.5884490740740741</v>
      </c>
      <c r="P1659" s="3">
        <v>45670</v>
      </c>
      <c r="Q1659" s="2">
        <v>0.25719907407407405</v>
      </c>
      <c r="R1659" s="2">
        <v>0.614837962962963</v>
      </c>
      <c r="S1659" s="2">
        <f t="shared" si="203"/>
        <v>2.6388888888888878E-2</v>
      </c>
      <c r="T1659" s="2">
        <f t="shared" si="204"/>
        <v>2.6388888888888906E-2</v>
      </c>
      <c r="U1659" s="1">
        <v>38</v>
      </c>
      <c r="V1659" s="1" t="str">
        <f t="shared" si="205"/>
        <v>Moderate-delay</v>
      </c>
      <c r="W1659" s="1">
        <v>946.72</v>
      </c>
      <c r="X1659" s="1" t="s">
        <v>53</v>
      </c>
      <c r="Y1659" s="1">
        <v>5</v>
      </c>
      <c r="Z1659" s="1" t="s">
        <v>46</v>
      </c>
      <c r="AA1659" s="1">
        <v>18.64</v>
      </c>
      <c r="AB1659" s="1">
        <v>39451.261818005602</v>
      </c>
      <c r="AC1659" s="1" t="s">
        <v>33</v>
      </c>
      <c r="AD1659" s="1">
        <v>3.65</v>
      </c>
      <c r="AE1659" s="1">
        <v>52341.51</v>
      </c>
      <c r="AF1659" s="1">
        <v>60593.81</v>
      </c>
      <c r="AG1659" s="6">
        <f t="shared" si="206"/>
        <v>1.1576626276162074</v>
      </c>
      <c r="AH1659">
        <f t="shared" si="207"/>
        <v>8252.2999999999956</v>
      </c>
    </row>
    <row r="1660" spans="1:34" x14ac:dyDescent="0.3">
      <c r="A1660" s="1" t="s">
        <v>3425</v>
      </c>
      <c r="B1660" s="1" t="s">
        <v>3426</v>
      </c>
      <c r="C1660" s="1">
        <v>53</v>
      </c>
      <c r="D1660" s="1" t="str">
        <f t="shared" si="200"/>
        <v>40-59</v>
      </c>
      <c r="E1660" s="1" t="s">
        <v>36</v>
      </c>
      <c r="F1660" s="1" t="s">
        <v>3342</v>
      </c>
      <c r="G1660" s="1" t="s">
        <v>27</v>
      </c>
      <c r="H1660" s="1" t="s">
        <v>131</v>
      </c>
      <c r="I1660" s="1" t="s">
        <v>72</v>
      </c>
      <c r="J1660" s="1" t="s">
        <v>132</v>
      </c>
      <c r="K1660" s="1" t="str">
        <f t="shared" si="201"/>
        <v>ICN - DXB</v>
      </c>
      <c r="L1660" s="1">
        <v>2357</v>
      </c>
      <c r="M1660" s="1" t="str">
        <f t="shared" si="202"/>
        <v xml:space="preserve">Short-haul </v>
      </c>
      <c r="N1660" s="2">
        <v>0.69140046296296298</v>
      </c>
      <c r="O1660" s="2">
        <v>0.8004282407407407</v>
      </c>
      <c r="P1660" s="3">
        <v>45672</v>
      </c>
      <c r="Q1660" s="2">
        <v>0.76709490740740738</v>
      </c>
      <c r="R1660" s="2">
        <v>0.87612268518518521</v>
      </c>
      <c r="S1660" s="2">
        <f t="shared" si="203"/>
        <v>7.5694444444444398E-2</v>
      </c>
      <c r="T1660" s="2">
        <f t="shared" si="204"/>
        <v>7.5694444444444509E-2</v>
      </c>
      <c r="U1660" s="1">
        <v>109</v>
      </c>
      <c r="V1660" s="1" t="str">
        <f t="shared" si="205"/>
        <v>Moderate-delay</v>
      </c>
      <c r="W1660" s="1">
        <v>973.3</v>
      </c>
      <c r="X1660" s="1" t="s">
        <v>53</v>
      </c>
      <c r="Y1660" s="1">
        <v>5</v>
      </c>
      <c r="Z1660" s="1" t="s">
        <v>32</v>
      </c>
      <c r="AA1660" s="1">
        <v>44.37</v>
      </c>
      <c r="AB1660" s="1">
        <v>13284.996365250499</v>
      </c>
      <c r="AC1660" s="1" t="s">
        <v>33</v>
      </c>
      <c r="AD1660" s="1">
        <v>3.73</v>
      </c>
      <c r="AE1660" s="1">
        <v>20942</v>
      </c>
      <c r="AF1660" s="1">
        <v>62300.07</v>
      </c>
      <c r="AG1660" s="6">
        <f t="shared" si="206"/>
        <v>2.9748863527838791</v>
      </c>
      <c r="AH1660">
        <f t="shared" si="207"/>
        <v>41358.07</v>
      </c>
    </row>
    <row r="1661" spans="1:34" x14ac:dyDescent="0.3">
      <c r="A1661" s="1" t="s">
        <v>3427</v>
      </c>
      <c r="B1661" s="1" t="s">
        <v>3428</v>
      </c>
      <c r="C1661" s="1">
        <v>47</v>
      </c>
      <c r="D1661" s="1" t="str">
        <f t="shared" si="200"/>
        <v>40-59</v>
      </c>
      <c r="E1661" s="1" t="s">
        <v>25</v>
      </c>
      <c r="F1661" s="1" t="s">
        <v>3342</v>
      </c>
      <c r="G1661" s="1" t="s">
        <v>27</v>
      </c>
      <c r="H1661" s="1" t="s">
        <v>131</v>
      </c>
      <c r="I1661" s="1" t="s">
        <v>72</v>
      </c>
      <c r="J1661" s="1" t="s">
        <v>132</v>
      </c>
      <c r="K1661" s="1" t="str">
        <f t="shared" si="201"/>
        <v>ICN - DXB</v>
      </c>
      <c r="L1661" s="1">
        <v>2357</v>
      </c>
      <c r="M1661" s="1" t="str">
        <f t="shared" si="202"/>
        <v xml:space="preserve">Short-haul </v>
      </c>
      <c r="N1661" s="2">
        <v>0.69140046296296298</v>
      </c>
      <c r="O1661" s="2">
        <v>0.8004282407407407</v>
      </c>
      <c r="P1661" s="3">
        <v>45659</v>
      </c>
      <c r="Q1661" s="2">
        <v>0.76709490740740738</v>
      </c>
      <c r="R1661" s="2">
        <v>0.87612268518518521</v>
      </c>
      <c r="S1661" s="2">
        <f t="shared" si="203"/>
        <v>7.5694444444444398E-2</v>
      </c>
      <c r="T1661" s="2">
        <f t="shared" si="204"/>
        <v>7.5694444444444509E-2</v>
      </c>
      <c r="U1661" s="1">
        <v>109</v>
      </c>
      <c r="V1661" s="1" t="str">
        <f t="shared" si="205"/>
        <v>Moderate-delay</v>
      </c>
      <c r="W1661" s="1">
        <v>1343.43</v>
      </c>
      <c r="X1661" s="1" t="s">
        <v>37</v>
      </c>
      <c r="Y1661" s="1">
        <v>5</v>
      </c>
      <c r="Z1661" s="1" t="s">
        <v>38</v>
      </c>
      <c r="AA1661" s="1">
        <v>101.57</v>
      </c>
      <c r="AB1661" s="1">
        <v>13119.7550998652</v>
      </c>
      <c r="AC1661" s="1" t="s">
        <v>33</v>
      </c>
      <c r="AD1661" s="1">
        <v>3.97</v>
      </c>
      <c r="AE1661" s="1">
        <v>20743.71</v>
      </c>
      <c r="AF1661" s="1">
        <v>85999.83</v>
      </c>
      <c r="AG1661" s="6">
        <f t="shared" si="206"/>
        <v>4.1458268554660664</v>
      </c>
      <c r="AH1661">
        <f t="shared" si="207"/>
        <v>65256.12</v>
      </c>
    </row>
    <row r="1662" spans="1:34" x14ac:dyDescent="0.3">
      <c r="A1662" s="1" t="s">
        <v>3429</v>
      </c>
      <c r="B1662" s="1" t="s">
        <v>3430</v>
      </c>
      <c r="C1662" s="1">
        <v>57</v>
      </c>
      <c r="D1662" s="1" t="str">
        <f t="shared" si="200"/>
        <v>40-59</v>
      </c>
      <c r="E1662" s="1" t="s">
        <v>25</v>
      </c>
      <c r="F1662" s="1" t="s">
        <v>3342</v>
      </c>
      <c r="G1662" s="1" t="s">
        <v>45</v>
      </c>
      <c r="H1662" s="1" t="s">
        <v>131</v>
      </c>
      <c r="I1662" s="1" t="s">
        <v>72</v>
      </c>
      <c r="J1662" s="1" t="s">
        <v>132</v>
      </c>
      <c r="K1662" s="1" t="str">
        <f t="shared" si="201"/>
        <v>ICN - DXB</v>
      </c>
      <c r="L1662" s="1">
        <v>2357</v>
      </c>
      <c r="M1662" s="1" t="str">
        <f t="shared" si="202"/>
        <v xml:space="preserve">Short-haul </v>
      </c>
      <c r="N1662" s="2">
        <v>0.69140046296296298</v>
      </c>
      <c r="O1662" s="2">
        <v>0.8004282407407407</v>
      </c>
      <c r="P1662" s="3">
        <v>45668</v>
      </c>
      <c r="Q1662" s="2">
        <v>0.76709490740740738</v>
      </c>
      <c r="R1662" s="2">
        <v>0.87612268518518521</v>
      </c>
      <c r="S1662" s="2">
        <f t="shared" si="203"/>
        <v>7.5694444444444398E-2</v>
      </c>
      <c r="T1662" s="2">
        <f t="shared" si="204"/>
        <v>7.5694444444444509E-2</v>
      </c>
      <c r="U1662" s="1">
        <v>109</v>
      </c>
      <c r="V1662" s="1" t="str">
        <f t="shared" si="205"/>
        <v>Moderate-delay</v>
      </c>
      <c r="W1662" s="1">
        <v>692.2</v>
      </c>
      <c r="X1662" s="1" t="s">
        <v>37</v>
      </c>
      <c r="Y1662" s="1">
        <v>5</v>
      </c>
      <c r="Z1662" s="1" t="s">
        <v>42</v>
      </c>
      <c r="AA1662" s="1">
        <v>170.6</v>
      </c>
      <c r="AB1662" s="1">
        <v>12880.8308284954</v>
      </c>
      <c r="AC1662" s="1" t="s">
        <v>39</v>
      </c>
      <c r="AD1662" s="1">
        <v>3.44</v>
      </c>
      <c r="AE1662" s="1">
        <v>20457</v>
      </c>
      <c r="AF1662" s="1">
        <v>44334.92</v>
      </c>
      <c r="AG1662" s="6">
        <f t="shared" si="206"/>
        <v>2.1672249107884829</v>
      </c>
      <c r="AH1662">
        <f t="shared" si="207"/>
        <v>23877.919999999998</v>
      </c>
    </row>
    <row r="1663" spans="1:34" x14ac:dyDescent="0.3">
      <c r="A1663" s="1" t="s">
        <v>3431</v>
      </c>
      <c r="B1663" s="1" t="s">
        <v>3432</v>
      </c>
      <c r="C1663" s="1">
        <v>31</v>
      </c>
      <c r="D1663" s="1" t="str">
        <f t="shared" si="200"/>
        <v>30-39</v>
      </c>
      <c r="E1663" s="1" t="s">
        <v>25</v>
      </c>
      <c r="F1663" s="1" t="s">
        <v>3342</v>
      </c>
      <c r="G1663" s="1" t="s">
        <v>45</v>
      </c>
      <c r="H1663" s="1" t="s">
        <v>131</v>
      </c>
      <c r="I1663" s="1" t="s">
        <v>72</v>
      </c>
      <c r="J1663" s="1" t="s">
        <v>132</v>
      </c>
      <c r="K1663" s="1" t="str">
        <f t="shared" si="201"/>
        <v>ICN - DXB</v>
      </c>
      <c r="L1663" s="1">
        <v>2357</v>
      </c>
      <c r="M1663" s="1" t="str">
        <f t="shared" si="202"/>
        <v xml:space="preserve">Short-haul </v>
      </c>
      <c r="N1663" s="2">
        <v>0.69140046296296298</v>
      </c>
      <c r="O1663" s="2">
        <v>0.8004282407407407</v>
      </c>
      <c r="P1663" s="3">
        <v>45661</v>
      </c>
      <c r="Q1663" s="2">
        <v>0.76709490740740738</v>
      </c>
      <c r="R1663" s="2">
        <v>0.87612268518518521</v>
      </c>
      <c r="S1663" s="2">
        <f t="shared" si="203"/>
        <v>7.5694444444444398E-2</v>
      </c>
      <c r="T1663" s="2">
        <f t="shared" si="204"/>
        <v>7.5694444444444509E-2</v>
      </c>
      <c r="U1663" s="1">
        <v>109</v>
      </c>
      <c r="V1663" s="1" t="str">
        <f t="shared" si="205"/>
        <v>Moderate-delay</v>
      </c>
      <c r="W1663" s="1">
        <v>973.25</v>
      </c>
      <c r="X1663" s="1" t="s">
        <v>53</v>
      </c>
      <c r="Y1663" s="1">
        <v>3</v>
      </c>
      <c r="Z1663" s="1" t="s">
        <v>38</v>
      </c>
      <c r="AA1663" s="1">
        <v>144.47999999999999</v>
      </c>
      <c r="AB1663" s="1">
        <v>13132.688604269601</v>
      </c>
      <c r="AC1663" s="1" t="s">
        <v>33</v>
      </c>
      <c r="AD1663" s="1">
        <v>3.84</v>
      </c>
      <c r="AE1663" s="1">
        <v>20759.23</v>
      </c>
      <c r="AF1663" s="1">
        <v>62316.9</v>
      </c>
      <c r="AG1663" s="6">
        <f t="shared" si="206"/>
        <v>3.0018887983802869</v>
      </c>
      <c r="AH1663">
        <f t="shared" si="207"/>
        <v>41557.67</v>
      </c>
    </row>
    <row r="1664" spans="1:34" x14ac:dyDescent="0.3">
      <c r="A1664" s="1" t="s">
        <v>3433</v>
      </c>
      <c r="B1664" s="1" t="s">
        <v>3434</v>
      </c>
      <c r="C1664" s="1">
        <v>31</v>
      </c>
      <c r="D1664" s="1" t="str">
        <f t="shared" si="200"/>
        <v>30-39</v>
      </c>
      <c r="E1664" s="1" t="s">
        <v>25</v>
      </c>
      <c r="F1664" s="1" t="s">
        <v>3342</v>
      </c>
      <c r="G1664" s="1" t="s">
        <v>45</v>
      </c>
      <c r="H1664" s="1" t="s">
        <v>131</v>
      </c>
      <c r="I1664" s="1" t="s">
        <v>72</v>
      </c>
      <c r="J1664" s="1" t="s">
        <v>132</v>
      </c>
      <c r="K1664" s="1" t="str">
        <f t="shared" si="201"/>
        <v>ICN - DXB</v>
      </c>
      <c r="L1664" s="1">
        <v>2357</v>
      </c>
      <c r="M1664" s="1" t="str">
        <f t="shared" si="202"/>
        <v xml:space="preserve">Short-haul </v>
      </c>
      <c r="N1664" s="2">
        <v>0.69140046296296298</v>
      </c>
      <c r="O1664" s="2">
        <v>0.8004282407407407</v>
      </c>
      <c r="P1664" s="3">
        <v>45667</v>
      </c>
      <c r="Q1664" s="2">
        <v>0.76709490740740738</v>
      </c>
      <c r="R1664" s="2">
        <v>0.87612268518518521</v>
      </c>
      <c r="S1664" s="2">
        <f t="shared" si="203"/>
        <v>7.5694444444444398E-2</v>
      </c>
      <c r="T1664" s="2">
        <f t="shared" si="204"/>
        <v>7.5694444444444509E-2</v>
      </c>
      <c r="U1664" s="1">
        <v>109</v>
      </c>
      <c r="V1664" s="1" t="str">
        <f t="shared" si="205"/>
        <v>Moderate-delay</v>
      </c>
      <c r="W1664" s="1">
        <v>521.92999999999995</v>
      </c>
      <c r="X1664" s="1" t="s">
        <v>37</v>
      </c>
      <c r="Y1664" s="1">
        <v>3</v>
      </c>
      <c r="Z1664" s="1" t="s">
        <v>80</v>
      </c>
      <c r="AA1664" s="1">
        <v>143.37</v>
      </c>
      <c r="AB1664" s="1">
        <v>12579.7750133837</v>
      </c>
      <c r="AC1664" s="1" t="s">
        <v>33</v>
      </c>
      <c r="AD1664" s="1">
        <v>4.1100000000000003</v>
      </c>
      <c r="AE1664" s="1">
        <v>20095.73</v>
      </c>
      <c r="AF1664" s="1">
        <v>33432.19</v>
      </c>
      <c r="AG1664" s="6">
        <f t="shared" si="206"/>
        <v>1.6636464562372206</v>
      </c>
      <c r="AH1664">
        <f t="shared" si="207"/>
        <v>13336.460000000003</v>
      </c>
    </row>
    <row r="1665" spans="1:34" x14ac:dyDescent="0.3">
      <c r="A1665" s="1" t="s">
        <v>3435</v>
      </c>
      <c r="B1665" s="1" t="s">
        <v>3436</v>
      </c>
      <c r="C1665" s="1">
        <v>43</v>
      </c>
      <c r="D1665" s="1" t="str">
        <f t="shared" si="200"/>
        <v>40-59</v>
      </c>
      <c r="E1665" s="1" t="s">
        <v>36</v>
      </c>
      <c r="F1665" s="1" t="s">
        <v>3342</v>
      </c>
      <c r="G1665" s="1" t="s">
        <v>27</v>
      </c>
      <c r="H1665" s="1" t="s">
        <v>131</v>
      </c>
      <c r="I1665" s="1" t="s">
        <v>72</v>
      </c>
      <c r="J1665" s="1" t="s">
        <v>132</v>
      </c>
      <c r="K1665" s="1" t="str">
        <f t="shared" si="201"/>
        <v>ICN - DXB</v>
      </c>
      <c r="L1665" s="1">
        <v>2357</v>
      </c>
      <c r="M1665" s="1" t="str">
        <f t="shared" si="202"/>
        <v xml:space="preserve">Short-haul </v>
      </c>
      <c r="N1665" s="2">
        <v>0.69140046296296298</v>
      </c>
      <c r="O1665" s="2">
        <v>0.8004282407407407</v>
      </c>
      <c r="P1665" s="3">
        <v>45660</v>
      </c>
      <c r="Q1665" s="2">
        <v>0.76709490740740738</v>
      </c>
      <c r="R1665" s="2">
        <v>0.87612268518518521</v>
      </c>
      <c r="S1665" s="2">
        <f t="shared" si="203"/>
        <v>7.5694444444444398E-2</v>
      </c>
      <c r="T1665" s="2">
        <f t="shared" si="204"/>
        <v>7.5694444444444509E-2</v>
      </c>
      <c r="U1665" s="1">
        <v>109</v>
      </c>
      <c r="V1665" s="1" t="str">
        <f t="shared" si="205"/>
        <v>Moderate-delay</v>
      </c>
      <c r="W1665" s="1">
        <v>561.48</v>
      </c>
      <c r="X1665" s="1" t="s">
        <v>37</v>
      </c>
      <c r="Y1665" s="1">
        <v>5</v>
      </c>
      <c r="Z1665" s="1" t="s">
        <v>46</v>
      </c>
      <c r="AA1665" s="1">
        <v>94.38</v>
      </c>
      <c r="AB1665" s="1">
        <v>12291.891199185</v>
      </c>
      <c r="AC1665" s="1" t="s">
        <v>39</v>
      </c>
      <c r="AD1665" s="1">
        <v>4.92</v>
      </c>
      <c r="AE1665" s="1">
        <v>19750.27</v>
      </c>
      <c r="AF1665" s="1">
        <v>35953.599999999999</v>
      </c>
      <c r="AG1665" s="6">
        <f t="shared" si="206"/>
        <v>1.8204105564126465</v>
      </c>
      <c r="AH1665">
        <f t="shared" si="207"/>
        <v>16203.329999999998</v>
      </c>
    </row>
    <row r="1666" spans="1:34" x14ac:dyDescent="0.3">
      <c r="A1666" s="1" t="s">
        <v>3437</v>
      </c>
      <c r="B1666" s="1" t="s">
        <v>3438</v>
      </c>
      <c r="C1666" s="1">
        <v>33</v>
      </c>
      <c r="D1666" s="1" t="str">
        <f t="shared" si="200"/>
        <v>30-39</v>
      </c>
      <c r="E1666" s="1" t="s">
        <v>25</v>
      </c>
      <c r="F1666" s="1" t="s">
        <v>3342</v>
      </c>
      <c r="G1666" s="1" t="s">
        <v>27</v>
      </c>
      <c r="H1666" s="1" t="s">
        <v>131</v>
      </c>
      <c r="I1666" s="1" t="s">
        <v>72</v>
      </c>
      <c r="J1666" s="1" t="s">
        <v>132</v>
      </c>
      <c r="K1666" s="1" t="str">
        <f t="shared" si="201"/>
        <v>ICN - DXB</v>
      </c>
      <c r="L1666" s="1">
        <v>2357</v>
      </c>
      <c r="M1666" s="1" t="str">
        <f t="shared" si="202"/>
        <v xml:space="preserve">Short-haul </v>
      </c>
      <c r="N1666" s="2">
        <v>0.69140046296296298</v>
      </c>
      <c r="O1666" s="2">
        <v>0.8004282407407407</v>
      </c>
      <c r="P1666" s="3">
        <v>45665</v>
      </c>
      <c r="Q1666" s="2">
        <v>0.76709490740740738</v>
      </c>
      <c r="R1666" s="2">
        <v>0.87612268518518521</v>
      </c>
      <c r="S1666" s="2">
        <f t="shared" si="203"/>
        <v>7.5694444444444398E-2</v>
      </c>
      <c r="T1666" s="2">
        <f t="shared" si="204"/>
        <v>7.5694444444444509E-2</v>
      </c>
      <c r="U1666" s="1">
        <v>109</v>
      </c>
      <c r="V1666" s="1" t="str">
        <f t="shared" si="205"/>
        <v>Moderate-delay</v>
      </c>
      <c r="W1666" s="1">
        <v>571.52</v>
      </c>
      <c r="X1666" s="1" t="s">
        <v>37</v>
      </c>
      <c r="Y1666" s="1">
        <v>3</v>
      </c>
      <c r="Z1666" s="1" t="s">
        <v>46</v>
      </c>
      <c r="AA1666" s="1">
        <v>26.46</v>
      </c>
      <c r="AB1666" s="1">
        <v>12534.949485085701</v>
      </c>
      <c r="AC1666" s="1" t="s">
        <v>39</v>
      </c>
      <c r="AD1666" s="1">
        <v>4.5199999999999996</v>
      </c>
      <c r="AE1666" s="1">
        <v>20041.939999999999</v>
      </c>
      <c r="AF1666" s="1">
        <v>36582.57</v>
      </c>
      <c r="AG1666" s="6">
        <f t="shared" si="206"/>
        <v>1.8253008441298597</v>
      </c>
      <c r="AH1666">
        <f t="shared" si="207"/>
        <v>16540.63</v>
      </c>
    </row>
    <row r="1667" spans="1:34" x14ac:dyDescent="0.3">
      <c r="A1667" s="1" t="s">
        <v>3439</v>
      </c>
      <c r="B1667" s="1" t="s">
        <v>3440</v>
      </c>
      <c r="C1667" s="1">
        <v>23</v>
      </c>
      <c r="D1667" s="1" t="str">
        <f t="shared" ref="D1667:D1730" si="208">_xlfn.IFS(C1667&lt;=29,"18-29",C1667&lt;=39,"30-39",C1667&lt;=59,"40-59",C1667&lt;=69,"60-69",C1667&lt;=79,"70-80")</f>
        <v>18-29</v>
      </c>
      <c r="E1667" s="1" t="s">
        <v>36</v>
      </c>
      <c r="F1667" s="1" t="s">
        <v>3342</v>
      </c>
      <c r="G1667" s="1" t="s">
        <v>27</v>
      </c>
      <c r="H1667" s="1" t="s">
        <v>131</v>
      </c>
      <c r="I1667" s="1" t="s">
        <v>72</v>
      </c>
      <c r="J1667" s="1" t="s">
        <v>132</v>
      </c>
      <c r="K1667" s="1" t="str">
        <f t="shared" ref="K1667:K1730" si="209">CONCATENATE(I1667," - ",J1667)</f>
        <v>ICN - DXB</v>
      </c>
      <c r="L1667" s="1">
        <v>2357</v>
      </c>
      <c r="M1667" s="1" t="str">
        <f t="shared" ref="M1667:M1730" si="210">_xlfn.IFS(L1667&lt;=4000,"Short-haul ",L1667&lt;=9000,"Moderate-haul",L1667&gt;9000,"Long-haul")</f>
        <v xml:space="preserve">Short-haul </v>
      </c>
      <c r="N1667" s="2">
        <v>0.69140046296296298</v>
      </c>
      <c r="O1667" s="2">
        <v>0.8004282407407407</v>
      </c>
      <c r="P1667" s="3">
        <v>45666</v>
      </c>
      <c r="Q1667" s="2">
        <v>0.76709490740740738</v>
      </c>
      <c r="R1667" s="2">
        <v>0.87612268518518521</v>
      </c>
      <c r="S1667" s="2">
        <f t="shared" ref="S1667:S1730" si="211">MOD(Q1667-N1667,1)</f>
        <v>7.5694444444444398E-2</v>
      </c>
      <c r="T1667" s="2">
        <f t="shared" ref="T1667:T1730" si="212">MOD(R1667-O1667,1)</f>
        <v>7.5694444444444509E-2</v>
      </c>
      <c r="U1667" s="1">
        <v>109</v>
      </c>
      <c r="V1667" s="1" t="str">
        <f t="shared" ref="V1667:V1730" si="213">_xlfn.IFS(U1667&lt;=30,"On-time",U1667&lt;=120,"Moderate-delay",U1667&gt;120,"Severe-delay")</f>
        <v>Moderate-delay</v>
      </c>
      <c r="W1667" s="1">
        <v>408.68</v>
      </c>
      <c r="X1667" s="1" t="s">
        <v>31</v>
      </c>
      <c r="Y1667" s="1">
        <v>5</v>
      </c>
      <c r="Z1667" s="1" t="s">
        <v>42</v>
      </c>
      <c r="AA1667" s="1">
        <v>135.59</v>
      </c>
      <c r="AB1667" s="1">
        <v>12834.872523483</v>
      </c>
      <c r="AC1667" s="1" t="s">
        <v>39</v>
      </c>
      <c r="AD1667" s="1">
        <v>3.22</v>
      </c>
      <c r="AE1667" s="1">
        <v>20401.849999999999</v>
      </c>
      <c r="AF1667" s="1">
        <v>26182.639999999999</v>
      </c>
      <c r="AG1667" s="6">
        <f t="shared" ref="AG1667:AG1730" si="214">AF1667/AE1667</f>
        <v>1.2833463631974551</v>
      </c>
      <c r="AH1667">
        <f t="shared" ref="AH1667:AH1730" si="215">AF1667-AE1667</f>
        <v>5780.7900000000009</v>
      </c>
    </row>
    <row r="1668" spans="1:34" x14ac:dyDescent="0.3">
      <c r="A1668" s="1" t="s">
        <v>3441</v>
      </c>
      <c r="B1668" s="1" t="s">
        <v>3442</v>
      </c>
      <c r="C1668" s="1">
        <v>61</v>
      </c>
      <c r="D1668" s="1" t="str">
        <f t="shared" si="208"/>
        <v>60-69</v>
      </c>
      <c r="E1668" s="1" t="s">
        <v>25</v>
      </c>
      <c r="F1668" s="1" t="s">
        <v>3342</v>
      </c>
      <c r="G1668" s="1" t="s">
        <v>27</v>
      </c>
      <c r="H1668" s="1" t="s">
        <v>131</v>
      </c>
      <c r="I1668" s="1" t="s">
        <v>72</v>
      </c>
      <c r="J1668" s="1" t="s">
        <v>132</v>
      </c>
      <c r="K1668" s="1" t="str">
        <f t="shared" si="209"/>
        <v>ICN - DXB</v>
      </c>
      <c r="L1668" s="1">
        <v>2357</v>
      </c>
      <c r="M1668" s="1" t="str">
        <f t="shared" si="210"/>
        <v xml:space="preserve">Short-haul </v>
      </c>
      <c r="N1668" s="2">
        <v>0.69140046296296298</v>
      </c>
      <c r="O1668" s="2">
        <v>0.8004282407407407</v>
      </c>
      <c r="P1668" s="3">
        <v>45668</v>
      </c>
      <c r="Q1668" s="2">
        <v>0.76709490740740738</v>
      </c>
      <c r="R1668" s="2">
        <v>0.87612268518518521</v>
      </c>
      <c r="S1668" s="2">
        <f t="shared" si="211"/>
        <v>7.5694444444444398E-2</v>
      </c>
      <c r="T1668" s="2">
        <f t="shared" si="212"/>
        <v>7.5694444444444509E-2</v>
      </c>
      <c r="U1668" s="1">
        <v>109</v>
      </c>
      <c r="V1668" s="1" t="str">
        <f t="shared" si="213"/>
        <v>Moderate-delay</v>
      </c>
      <c r="W1668" s="1">
        <v>226.21</v>
      </c>
      <c r="X1668" s="1" t="s">
        <v>37</v>
      </c>
      <c r="Y1668" s="1">
        <v>5</v>
      </c>
      <c r="Z1668" s="1" t="s">
        <v>32</v>
      </c>
      <c r="AA1668" s="1">
        <v>149.91</v>
      </c>
      <c r="AB1668" s="1">
        <v>12365.805170448801</v>
      </c>
      <c r="AC1668" s="1" t="s">
        <v>33</v>
      </c>
      <c r="AD1668" s="1">
        <v>3.61</v>
      </c>
      <c r="AE1668" s="1">
        <v>19838.97</v>
      </c>
      <c r="AF1668" s="1">
        <v>14507.42</v>
      </c>
      <c r="AG1668" s="6">
        <f t="shared" si="214"/>
        <v>0.73125872966187255</v>
      </c>
      <c r="AH1668">
        <f t="shared" si="215"/>
        <v>-5331.5500000000011</v>
      </c>
    </row>
    <row r="1669" spans="1:34" x14ac:dyDescent="0.3">
      <c r="A1669" s="1" t="s">
        <v>3443</v>
      </c>
      <c r="B1669" s="1" t="s">
        <v>3444</v>
      </c>
      <c r="C1669" s="1">
        <v>74</v>
      </c>
      <c r="D1669" s="1" t="str">
        <f t="shared" si="208"/>
        <v>70-80</v>
      </c>
      <c r="E1669" s="1" t="s">
        <v>25</v>
      </c>
      <c r="F1669" s="1" t="s">
        <v>3342</v>
      </c>
      <c r="G1669" s="1" t="s">
        <v>45</v>
      </c>
      <c r="H1669" s="1" t="s">
        <v>131</v>
      </c>
      <c r="I1669" s="1" t="s">
        <v>72</v>
      </c>
      <c r="J1669" s="1" t="s">
        <v>132</v>
      </c>
      <c r="K1669" s="1" t="str">
        <f t="shared" si="209"/>
        <v>ICN - DXB</v>
      </c>
      <c r="L1669" s="1">
        <v>2357</v>
      </c>
      <c r="M1669" s="1" t="str">
        <f t="shared" si="210"/>
        <v xml:space="preserve">Short-haul </v>
      </c>
      <c r="N1669" s="2">
        <v>0.69140046296296298</v>
      </c>
      <c r="O1669" s="2">
        <v>0.8004282407407407</v>
      </c>
      <c r="P1669" s="3">
        <v>45667</v>
      </c>
      <c r="Q1669" s="2">
        <v>0.76709490740740738</v>
      </c>
      <c r="R1669" s="2">
        <v>0.87612268518518521</v>
      </c>
      <c r="S1669" s="2">
        <f t="shared" si="211"/>
        <v>7.5694444444444398E-2</v>
      </c>
      <c r="T1669" s="2">
        <f t="shared" si="212"/>
        <v>7.5694444444444509E-2</v>
      </c>
      <c r="U1669" s="1">
        <v>109</v>
      </c>
      <c r="V1669" s="1" t="str">
        <f t="shared" si="213"/>
        <v>Moderate-delay</v>
      </c>
      <c r="W1669" s="1">
        <v>1134.3699999999999</v>
      </c>
      <c r="X1669" s="1" t="s">
        <v>37</v>
      </c>
      <c r="Y1669" s="1">
        <v>5</v>
      </c>
      <c r="Z1669" s="1" t="s">
        <v>80</v>
      </c>
      <c r="AA1669" s="1">
        <v>97.29</v>
      </c>
      <c r="AB1669" s="1">
        <v>12751.228678855299</v>
      </c>
      <c r="AC1669" s="1" t="s">
        <v>39</v>
      </c>
      <c r="AD1669" s="1">
        <v>3.34</v>
      </c>
      <c r="AE1669" s="1">
        <v>20301.47</v>
      </c>
      <c r="AF1669" s="1">
        <v>72619.14</v>
      </c>
      <c r="AG1669" s="6">
        <f t="shared" si="214"/>
        <v>3.577038510019225</v>
      </c>
      <c r="AH1669">
        <f t="shared" si="215"/>
        <v>52317.67</v>
      </c>
    </row>
    <row r="1670" spans="1:34" x14ac:dyDescent="0.3">
      <c r="A1670" s="1" t="s">
        <v>3445</v>
      </c>
      <c r="B1670" s="1" t="s">
        <v>3446</v>
      </c>
      <c r="C1670" s="1">
        <v>34</v>
      </c>
      <c r="D1670" s="1" t="str">
        <f t="shared" si="208"/>
        <v>30-39</v>
      </c>
      <c r="E1670" s="1" t="s">
        <v>36</v>
      </c>
      <c r="F1670" s="1" t="s">
        <v>3342</v>
      </c>
      <c r="G1670" s="1" t="s">
        <v>27</v>
      </c>
      <c r="H1670" s="1" t="s">
        <v>151</v>
      </c>
      <c r="I1670" s="1" t="s">
        <v>152</v>
      </c>
      <c r="J1670" s="1" t="s">
        <v>153</v>
      </c>
      <c r="K1670" s="1" t="str">
        <f t="shared" si="209"/>
        <v>HND - DEN</v>
      </c>
      <c r="L1670" s="1">
        <v>11198</v>
      </c>
      <c r="M1670" s="1" t="str">
        <f t="shared" si="210"/>
        <v>Long-haul</v>
      </c>
      <c r="N1670" s="2">
        <v>0.28363425925925928</v>
      </c>
      <c r="O1670" s="2">
        <v>0.80168981481481483</v>
      </c>
      <c r="P1670" s="3">
        <v>45667</v>
      </c>
      <c r="Q1670" s="2">
        <v>0.31071759259259257</v>
      </c>
      <c r="R1670" s="2">
        <v>0.82877314814814818</v>
      </c>
      <c r="S1670" s="2">
        <f t="shared" si="211"/>
        <v>2.7083333333333293E-2</v>
      </c>
      <c r="T1670" s="2">
        <f t="shared" si="212"/>
        <v>2.7083333333333348E-2</v>
      </c>
      <c r="U1670" s="1">
        <v>39</v>
      </c>
      <c r="V1670" s="1" t="str">
        <f t="shared" si="213"/>
        <v>Moderate-delay</v>
      </c>
      <c r="W1670" s="1">
        <v>298.77</v>
      </c>
      <c r="X1670" s="1" t="s">
        <v>53</v>
      </c>
      <c r="Y1670" s="1">
        <v>3</v>
      </c>
      <c r="Z1670" s="1" t="s">
        <v>42</v>
      </c>
      <c r="AA1670" s="1">
        <v>193.98</v>
      </c>
      <c r="AB1670" s="1">
        <v>56585.1877984085</v>
      </c>
      <c r="AC1670" s="1" t="s">
        <v>39</v>
      </c>
      <c r="AD1670" s="1">
        <v>4.57</v>
      </c>
      <c r="AE1670" s="1">
        <v>72902.23</v>
      </c>
      <c r="AF1670" s="1">
        <v>19160.080000000002</v>
      </c>
      <c r="AG1670" s="6">
        <f t="shared" si="214"/>
        <v>0.26281884655654569</v>
      </c>
      <c r="AH1670">
        <f t="shared" si="215"/>
        <v>-53742.149999999994</v>
      </c>
    </row>
    <row r="1671" spans="1:34" x14ac:dyDescent="0.3">
      <c r="A1671" s="1" t="s">
        <v>3447</v>
      </c>
      <c r="B1671" s="1" t="s">
        <v>3448</v>
      </c>
      <c r="C1671" s="1">
        <v>35</v>
      </c>
      <c r="D1671" s="1" t="str">
        <f t="shared" si="208"/>
        <v>30-39</v>
      </c>
      <c r="E1671" s="1" t="s">
        <v>25</v>
      </c>
      <c r="F1671" s="1" t="s">
        <v>3342</v>
      </c>
      <c r="G1671" s="1" t="s">
        <v>27</v>
      </c>
      <c r="H1671" s="1" t="s">
        <v>151</v>
      </c>
      <c r="I1671" s="1" t="s">
        <v>152</v>
      </c>
      <c r="J1671" s="1" t="s">
        <v>153</v>
      </c>
      <c r="K1671" s="1" t="str">
        <f t="shared" si="209"/>
        <v>HND - DEN</v>
      </c>
      <c r="L1671" s="1">
        <v>11198</v>
      </c>
      <c r="M1671" s="1" t="str">
        <f t="shared" si="210"/>
        <v>Long-haul</v>
      </c>
      <c r="N1671" s="2">
        <v>0.28363425925925928</v>
      </c>
      <c r="O1671" s="2">
        <v>0.80168981481481483</v>
      </c>
      <c r="P1671" s="3">
        <v>45665</v>
      </c>
      <c r="Q1671" s="2">
        <v>0.31071759259259257</v>
      </c>
      <c r="R1671" s="2">
        <v>0.82877314814814818</v>
      </c>
      <c r="S1671" s="2">
        <f t="shared" si="211"/>
        <v>2.7083333333333293E-2</v>
      </c>
      <c r="T1671" s="2">
        <f t="shared" si="212"/>
        <v>2.7083333333333348E-2</v>
      </c>
      <c r="U1671" s="1">
        <v>39</v>
      </c>
      <c r="V1671" s="1" t="str">
        <f t="shared" si="213"/>
        <v>Moderate-delay</v>
      </c>
      <c r="W1671" s="1">
        <v>607.29</v>
      </c>
      <c r="X1671" s="1" t="s">
        <v>31</v>
      </c>
      <c r="Y1671" s="1">
        <v>3</v>
      </c>
      <c r="Z1671" s="1" t="s">
        <v>32</v>
      </c>
      <c r="AA1671" s="1">
        <v>3.41</v>
      </c>
      <c r="AB1671" s="1">
        <v>56682.225253176097</v>
      </c>
      <c r="AC1671" s="1" t="s">
        <v>33</v>
      </c>
      <c r="AD1671" s="1">
        <v>4.76</v>
      </c>
      <c r="AE1671" s="1">
        <v>73018.67</v>
      </c>
      <c r="AF1671" s="1">
        <v>38867.24</v>
      </c>
      <c r="AG1671" s="6">
        <f t="shared" si="214"/>
        <v>0.53229180975221813</v>
      </c>
      <c r="AH1671">
        <f t="shared" si="215"/>
        <v>-34151.43</v>
      </c>
    </row>
    <row r="1672" spans="1:34" x14ac:dyDescent="0.3">
      <c r="A1672" s="1" t="s">
        <v>3449</v>
      </c>
      <c r="B1672" s="1" t="s">
        <v>3450</v>
      </c>
      <c r="C1672" s="1">
        <v>20</v>
      </c>
      <c r="D1672" s="1" t="str">
        <f t="shared" si="208"/>
        <v>18-29</v>
      </c>
      <c r="E1672" s="1" t="s">
        <v>36</v>
      </c>
      <c r="F1672" s="1" t="s">
        <v>3342</v>
      </c>
      <c r="G1672" s="1" t="s">
        <v>27</v>
      </c>
      <c r="H1672" s="1" t="s">
        <v>151</v>
      </c>
      <c r="I1672" s="1" t="s">
        <v>152</v>
      </c>
      <c r="J1672" s="1" t="s">
        <v>153</v>
      </c>
      <c r="K1672" s="1" t="str">
        <f t="shared" si="209"/>
        <v>HND - DEN</v>
      </c>
      <c r="L1672" s="1">
        <v>11198</v>
      </c>
      <c r="M1672" s="1" t="str">
        <f t="shared" si="210"/>
        <v>Long-haul</v>
      </c>
      <c r="N1672" s="2">
        <v>0.28363425925925928</v>
      </c>
      <c r="O1672" s="2">
        <v>0.80168981481481483</v>
      </c>
      <c r="P1672" s="3">
        <v>45660</v>
      </c>
      <c r="Q1672" s="2">
        <v>0.31071759259259257</v>
      </c>
      <c r="R1672" s="2">
        <v>0.82877314814814818</v>
      </c>
      <c r="S1672" s="2">
        <f t="shared" si="211"/>
        <v>2.7083333333333293E-2</v>
      </c>
      <c r="T1672" s="2">
        <f t="shared" si="212"/>
        <v>2.7083333333333348E-2</v>
      </c>
      <c r="U1672" s="1">
        <v>39</v>
      </c>
      <c r="V1672" s="1" t="str">
        <f t="shared" si="213"/>
        <v>Moderate-delay</v>
      </c>
      <c r="W1672" s="1">
        <v>130.66999999999999</v>
      </c>
      <c r="X1672" s="1" t="s">
        <v>53</v>
      </c>
      <c r="Y1672" s="1">
        <v>5</v>
      </c>
      <c r="Z1672" s="1" t="s">
        <v>32</v>
      </c>
      <c r="AA1672" s="1">
        <v>14.84</v>
      </c>
      <c r="AB1672" s="1">
        <v>56496.524942047501</v>
      </c>
      <c r="AC1672" s="1" t="s">
        <v>39</v>
      </c>
      <c r="AD1672" s="1">
        <v>4.32</v>
      </c>
      <c r="AE1672" s="1">
        <v>72795.83</v>
      </c>
      <c r="AF1672" s="1">
        <v>8365.85</v>
      </c>
      <c r="AG1672" s="6">
        <f t="shared" si="214"/>
        <v>0.11492210474143917</v>
      </c>
      <c r="AH1672">
        <f t="shared" si="215"/>
        <v>-64429.98</v>
      </c>
    </row>
    <row r="1673" spans="1:34" x14ac:dyDescent="0.3">
      <c r="A1673" s="1" t="s">
        <v>3451</v>
      </c>
      <c r="B1673" s="1" t="s">
        <v>3452</v>
      </c>
      <c r="C1673" s="1">
        <v>48</v>
      </c>
      <c r="D1673" s="1" t="str">
        <f t="shared" si="208"/>
        <v>40-59</v>
      </c>
      <c r="E1673" s="1" t="s">
        <v>36</v>
      </c>
      <c r="F1673" s="1" t="s">
        <v>3342</v>
      </c>
      <c r="G1673" s="1" t="s">
        <v>27</v>
      </c>
      <c r="H1673" s="1" t="s">
        <v>151</v>
      </c>
      <c r="I1673" s="1" t="s">
        <v>152</v>
      </c>
      <c r="J1673" s="1" t="s">
        <v>153</v>
      </c>
      <c r="K1673" s="1" t="str">
        <f t="shared" si="209"/>
        <v>HND - DEN</v>
      </c>
      <c r="L1673" s="1">
        <v>11198</v>
      </c>
      <c r="M1673" s="1" t="str">
        <f t="shared" si="210"/>
        <v>Long-haul</v>
      </c>
      <c r="N1673" s="2">
        <v>0.28363425925925928</v>
      </c>
      <c r="O1673" s="2">
        <v>0.80168981481481483</v>
      </c>
      <c r="P1673" s="3">
        <v>45665</v>
      </c>
      <c r="Q1673" s="2">
        <v>0.31071759259259257</v>
      </c>
      <c r="R1673" s="2">
        <v>0.82877314814814818</v>
      </c>
      <c r="S1673" s="2">
        <f t="shared" si="211"/>
        <v>2.7083333333333293E-2</v>
      </c>
      <c r="T1673" s="2">
        <f t="shared" si="212"/>
        <v>2.7083333333333348E-2</v>
      </c>
      <c r="U1673" s="1">
        <v>39</v>
      </c>
      <c r="V1673" s="1" t="str">
        <f t="shared" si="213"/>
        <v>Moderate-delay</v>
      </c>
      <c r="W1673" s="1">
        <v>924.21</v>
      </c>
      <c r="X1673" s="1" t="s">
        <v>31</v>
      </c>
      <c r="Y1673" s="1">
        <v>5</v>
      </c>
      <c r="Z1673" s="1" t="s">
        <v>80</v>
      </c>
      <c r="AA1673" s="1">
        <v>58.05</v>
      </c>
      <c r="AB1673" s="1">
        <v>56671.3631993284</v>
      </c>
      <c r="AC1673" s="1" t="s">
        <v>39</v>
      </c>
      <c r="AD1673" s="1">
        <v>3.23</v>
      </c>
      <c r="AE1673" s="1">
        <v>73005.64</v>
      </c>
      <c r="AF1673" s="1">
        <v>59161.05</v>
      </c>
      <c r="AG1673" s="6">
        <f t="shared" si="214"/>
        <v>0.81036273361893685</v>
      </c>
      <c r="AH1673">
        <f t="shared" si="215"/>
        <v>-13844.589999999997</v>
      </c>
    </row>
    <row r="1674" spans="1:34" x14ac:dyDescent="0.3">
      <c r="A1674" s="1" t="s">
        <v>3453</v>
      </c>
      <c r="B1674" s="1" t="s">
        <v>3454</v>
      </c>
      <c r="C1674" s="1">
        <v>50</v>
      </c>
      <c r="D1674" s="1" t="str">
        <f t="shared" si="208"/>
        <v>40-59</v>
      </c>
      <c r="E1674" s="1" t="s">
        <v>25</v>
      </c>
      <c r="F1674" s="1" t="s">
        <v>3342</v>
      </c>
      <c r="G1674" s="1" t="s">
        <v>27</v>
      </c>
      <c r="H1674" s="1" t="s">
        <v>151</v>
      </c>
      <c r="I1674" s="1" t="s">
        <v>152</v>
      </c>
      <c r="J1674" s="1" t="s">
        <v>153</v>
      </c>
      <c r="K1674" s="1" t="str">
        <f t="shared" si="209"/>
        <v>HND - DEN</v>
      </c>
      <c r="L1674" s="1">
        <v>11198</v>
      </c>
      <c r="M1674" s="1" t="str">
        <f t="shared" si="210"/>
        <v>Long-haul</v>
      </c>
      <c r="N1674" s="2">
        <v>0.28363425925925928</v>
      </c>
      <c r="O1674" s="2">
        <v>0.80168981481481483</v>
      </c>
      <c r="P1674" s="3">
        <v>45659</v>
      </c>
      <c r="Q1674" s="2">
        <v>0.31071759259259257</v>
      </c>
      <c r="R1674" s="2">
        <v>0.82877314814814818</v>
      </c>
      <c r="S1674" s="2">
        <f t="shared" si="211"/>
        <v>2.7083333333333293E-2</v>
      </c>
      <c r="T1674" s="2">
        <f t="shared" si="212"/>
        <v>2.7083333333333348E-2</v>
      </c>
      <c r="U1674" s="1">
        <v>39</v>
      </c>
      <c r="V1674" s="1" t="str">
        <f t="shared" si="213"/>
        <v>Moderate-delay</v>
      </c>
      <c r="W1674" s="1">
        <v>423.65</v>
      </c>
      <c r="X1674" s="1" t="s">
        <v>53</v>
      </c>
      <c r="Y1674" s="1">
        <v>5</v>
      </c>
      <c r="Z1674" s="1" t="s">
        <v>32</v>
      </c>
      <c r="AA1674" s="1">
        <v>7.25</v>
      </c>
      <c r="AB1674" s="1">
        <v>57222.179259832301</v>
      </c>
      <c r="AC1674" s="1" t="s">
        <v>33</v>
      </c>
      <c r="AD1674" s="1">
        <v>3.82</v>
      </c>
      <c r="AE1674" s="1">
        <v>73666.62</v>
      </c>
      <c r="AF1674" s="1">
        <v>27115.05</v>
      </c>
      <c r="AG1674" s="6">
        <f t="shared" si="214"/>
        <v>0.36807783498143393</v>
      </c>
      <c r="AH1674">
        <f t="shared" si="215"/>
        <v>-46551.569999999992</v>
      </c>
    </row>
    <row r="1675" spans="1:34" x14ac:dyDescent="0.3">
      <c r="A1675" s="1" t="s">
        <v>3455</v>
      </c>
      <c r="B1675" s="1" t="s">
        <v>3456</v>
      </c>
      <c r="C1675" s="1">
        <v>69</v>
      </c>
      <c r="D1675" s="1" t="str">
        <f t="shared" si="208"/>
        <v>60-69</v>
      </c>
      <c r="E1675" s="1" t="s">
        <v>36</v>
      </c>
      <c r="F1675" s="1" t="s">
        <v>3342</v>
      </c>
      <c r="G1675" s="1" t="s">
        <v>45</v>
      </c>
      <c r="H1675" s="1" t="s">
        <v>151</v>
      </c>
      <c r="I1675" s="1" t="s">
        <v>152</v>
      </c>
      <c r="J1675" s="1" t="s">
        <v>153</v>
      </c>
      <c r="K1675" s="1" t="str">
        <f t="shared" si="209"/>
        <v>HND - DEN</v>
      </c>
      <c r="L1675" s="1">
        <v>11198</v>
      </c>
      <c r="M1675" s="1" t="str">
        <f t="shared" si="210"/>
        <v>Long-haul</v>
      </c>
      <c r="N1675" s="2">
        <v>0.28363425925925928</v>
      </c>
      <c r="O1675" s="2">
        <v>0.80168981481481483</v>
      </c>
      <c r="P1675" s="3">
        <v>45660</v>
      </c>
      <c r="Q1675" s="2">
        <v>0.31071759259259257</v>
      </c>
      <c r="R1675" s="2">
        <v>0.82877314814814818</v>
      </c>
      <c r="S1675" s="2">
        <f t="shared" si="211"/>
        <v>2.7083333333333293E-2</v>
      </c>
      <c r="T1675" s="2">
        <f t="shared" si="212"/>
        <v>2.7083333333333348E-2</v>
      </c>
      <c r="U1675" s="1">
        <v>39</v>
      </c>
      <c r="V1675" s="1" t="str">
        <f t="shared" si="213"/>
        <v>Moderate-delay</v>
      </c>
      <c r="W1675" s="1">
        <v>439.29</v>
      </c>
      <c r="X1675" s="1" t="s">
        <v>37</v>
      </c>
      <c r="Y1675" s="1">
        <v>5</v>
      </c>
      <c r="Z1675" s="1" t="s">
        <v>80</v>
      </c>
      <c r="AA1675" s="1">
        <v>133.97999999999999</v>
      </c>
      <c r="AB1675" s="1">
        <v>56794.872949912999</v>
      </c>
      <c r="AC1675" s="1" t="s">
        <v>33</v>
      </c>
      <c r="AD1675" s="1">
        <v>4.0599999999999996</v>
      </c>
      <c r="AE1675" s="1">
        <v>73153.850000000006</v>
      </c>
      <c r="AF1675" s="1">
        <v>28141.360000000001</v>
      </c>
      <c r="AG1675" s="6">
        <f t="shared" si="214"/>
        <v>0.38468734044756359</v>
      </c>
      <c r="AH1675">
        <f t="shared" si="215"/>
        <v>-45012.490000000005</v>
      </c>
    </row>
    <row r="1676" spans="1:34" x14ac:dyDescent="0.3">
      <c r="A1676" s="1" t="s">
        <v>3457</v>
      </c>
      <c r="B1676" s="1" t="s">
        <v>3458</v>
      </c>
      <c r="C1676" s="1">
        <v>60</v>
      </c>
      <c r="D1676" s="1" t="str">
        <f t="shared" si="208"/>
        <v>60-69</v>
      </c>
      <c r="E1676" s="1" t="s">
        <v>36</v>
      </c>
      <c r="F1676" s="1" t="s">
        <v>3342</v>
      </c>
      <c r="G1676" s="1" t="s">
        <v>45</v>
      </c>
      <c r="H1676" s="1" t="s">
        <v>151</v>
      </c>
      <c r="I1676" s="1" t="s">
        <v>152</v>
      </c>
      <c r="J1676" s="1" t="s">
        <v>153</v>
      </c>
      <c r="K1676" s="1" t="str">
        <f t="shared" si="209"/>
        <v>HND - DEN</v>
      </c>
      <c r="L1676" s="1">
        <v>11198</v>
      </c>
      <c r="M1676" s="1" t="str">
        <f t="shared" si="210"/>
        <v>Long-haul</v>
      </c>
      <c r="N1676" s="2">
        <v>0.28363425925925928</v>
      </c>
      <c r="O1676" s="2">
        <v>0.80168981481481483</v>
      </c>
      <c r="P1676" s="3">
        <v>45669</v>
      </c>
      <c r="Q1676" s="2">
        <v>0.31071759259259257</v>
      </c>
      <c r="R1676" s="2">
        <v>0.82877314814814818</v>
      </c>
      <c r="S1676" s="2">
        <f t="shared" si="211"/>
        <v>2.7083333333333293E-2</v>
      </c>
      <c r="T1676" s="2">
        <f t="shared" si="212"/>
        <v>2.7083333333333348E-2</v>
      </c>
      <c r="U1676" s="1">
        <v>39</v>
      </c>
      <c r="V1676" s="1" t="str">
        <f t="shared" si="213"/>
        <v>Moderate-delay</v>
      </c>
      <c r="W1676" s="1">
        <v>430.74</v>
      </c>
      <c r="X1676" s="1" t="s">
        <v>37</v>
      </c>
      <c r="Y1676" s="1">
        <v>5</v>
      </c>
      <c r="Z1676" s="1" t="s">
        <v>42</v>
      </c>
      <c r="AA1676" s="1">
        <v>60</v>
      </c>
      <c r="AB1676" s="1">
        <v>56945.055573375103</v>
      </c>
      <c r="AC1676" s="1" t="s">
        <v>39</v>
      </c>
      <c r="AD1676" s="1">
        <v>3.65</v>
      </c>
      <c r="AE1676" s="1">
        <v>73334.070000000007</v>
      </c>
      <c r="AF1676" s="1">
        <v>27579.360000000001</v>
      </c>
      <c r="AG1676" s="6">
        <f t="shared" si="214"/>
        <v>0.37607840393966951</v>
      </c>
      <c r="AH1676">
        <f t="shared" si="215"/>
        <v>-45754.710000000006</v>
      </c>
    </row>
    <row r="1677" spans="1:34" x14ac:dyDescent="0.3">
      <c r="A1677" s="1" t="s">
        <v>3459</v>
      </c>
      <c r="B1677" s="1" t="s">
        <v>3460</v>
      </c>
      <c r="C1677" s="1">
        <v>66</v>
      </c>
      <c r="D1677" s="1" t="str">
        <f t="shared" si="208"/>
        <v>60-69</v>
      </c>
      <c r="E1677" s="1" t="s">
        <v>25</v>
      </c>
      <c r="F1677" s="1" t="s">
        <v>3342</v>
      </c>
      <c r="G1677" s="1" t="s">
        <v>27</v>
      </c>
      <c r="H1677" s="1" t="s">
        <v>151</v>
      </c>
      <c r="I1677" s="1" t="s">
        <v>152</v>
      </c>
      <c r="J1677" s="1" t="s">
        <v>153</v>
      </c>
      <c r="K1677" s="1" t="str">
        <f t="shared" si="209"/>
        <v>HND - DEN</v>
      </c>
      <c r="L1677" s="1">
        <v>11198</v>
      </c>
      <c r="M1677" s="1" t="str">
        <f t="shared" si="210"/>
        <v>Long-haul</v>
      </c>
      <c r="N1677" s="2">
        <v>0.28363425925925928</v>
      </c>
      <c r="O1677" s="2">
        <v>0.80168981481481483</v>
      </c>
      <c r="P1677" s="3">
        <v>45659</v>
      </c>
      <c r="Q1677" s="2">
        <v>0.31071759259259257</v>
      </c>
      <c r="R1677" s="2">
        <v>0.82877314814814818</v>
      </c>
      <c r="S1677" s="2">
        <f t="shared" si="211"/>
        <v>2.7083333333333293E-2</v>
      </c>
      <c r="T1677" s="2">
        <f t="shared" si="212"/>
        <v>2.7083333333333348E-2</v>
      </c>
      <c r="U1677" s="1">
        <v>39</v>
      </c>
      <c r="V1677" s="1" t="str">
        <f t="shared" si="213"/>
        <v>Moderate-delay</v>
      </c>
      <c r="W1677" s="1">
        <v>741.16</v>
      </c>
      <c r="X1677" s="1" t="s">
        <v>53</v>
      </c>
      <c r="Y1677" s="1">
        <v>5</v>
      </c>
      <c r="Z1677" s="1" t="s">
        <v>80</v>
      </c>
      <c r="AA1677" s="1">
        <v>119.59</v>
      </c>
      <c r="AB1677" s="1">
        <v>56972.167167543601</v>
      </c>
      <c r="AC1677" s="1" t="s">
        <v>39</v>
      </c>
      <c r="AD1677" s="1">
        <v>3.97</v>
      </c>
      <c r="AE1677" s="1">
        <v>73366.600000000006</v>
      </c>
      <c r="AF1677" s="1">
        <v>47458.16</v>
      </c>
      <c r="AG1677" s="6">
        <f t="shared" si="214"/>
        <v>0.64686328656364067</v>
      </c>
      <c r="AH1677">
        <f t="shared" si="215"/>
        <v>-25908.440000000002</v>
      </c>
    </row>
    <row r="1678" spans="1:34" x14ac:dyDescent="0.3">
      <c r="A1678" s="1" t="s">
        <v>3461</v>
      </c>
      <c r="B1678" s="1" t="s">
        <v>3462</v>
      </c>
      <c r="C1678" s="1">
        <v>46</v>
      </c>
      <c r="D1678" s="1" t="str">
        <f t="shared" si="208"/>
        <v>40-59</v>
      </c>
      <c r="E1678" s="1" t="s">
        <v>36</v>
      </c>
      <c r="F1678" s="1" t="s">
        <v>3342</v>
      </c>
      <c r="G1678" s="1" t="s">
        <v>45</v>
      </c>
      <c r="H1678" s="1" t="s">
        <v>170</v>
      </c>
      <c r="I1678" s="1" t="s">
        <v>171</v>
      </c>
      <c r="J1678" s="1" t="s">
        <v>172</v>
      </c>
      <c r="K1678" s="1" t="str">
        <f t="shared" si="209"/>
        <v>CAN - PVG</v>
      </c>
      <c r="L1678" s="1">
        <v>5057</v>
      </c>
      <c r="M1678" s="1" t="str">
        <f t="shared" si="210"/>
        <v>Moderate-haul</v>
      </c>
      <c r="N1678" s="2">
        <v>0.60699074074074078</v>
      </c>
      <c r="O1678" s="2">
        <v>0.8410185185185185</v>
      </c>
      <c r="P1678" s="3">
        <v>45662</v>
      </c>
      <c r="Q1678" s="2">
        <v>0.60976851851851854</v>
      </c>
      <c r="R1678" s="2">
        <v>0.84379629629629627</v>
      </c>
      <c r="S1678" s="2">
        <f t="shared" si="211"/>
        <v>2.7777777777777679E-3</v>
      </c>
      <c r="T1678" s="2">
        <f t="shared" si="212"/>
        <v>2.7777777777777679E-3</v>
      </c>
      <c r="U1678" s="1">
        <v>4</v>
      </c>
      <c r="V1678" s="1" t="str">
        <f t="shared" si="213"/>
        <v>On-time</v>
      </c>
      <c r="W1678" s="1">
        <v>1135.32</v>
      </c>
      <c r="X1678" s="1" t="s">
        <v>53</v>
      </c>
      <c r="Y1678" s="1">
        <v>5</v>
      </c>
      <c r="Z1678" s="1" t="s">
        <v>38</v>
      </c>
      <c r="AA1678" s="1">
        <v>41.2</v>
      </c>
      <c r="AB1678" s="1">
        <v>26124.9931634024</v>
      </c>
      <c r="AC1678" s="1" t="s">
        <v>33</v>
      </c>
      <c r="AD1678" s="1">
        <v>4.84</v>
      </c>
      <c r="AE1678" s="1">
        <v>36349.99</v>
      </c>
      <c r="AF1678" s="1">
        <v>72668.72</v>
      </c>
      <c r="AG1678" s="6">
        <f t="shared" si="214"/>
        <v>1.9991400272737352</v>
      </c>
      <c r="AH1678">
        <f t="shared" si="215"/>
        <v>36318.730000000003</v>
      </c>
    </row>
    <row r="1679" spans="1:34" x14ac:dyDescent="0.3">
      <c r="A1679" s="1" t="s">
        <v>3463</v>
      </c>
      <c r="B1679" s="1" t="s">
        <v>3464</v>
      </c>
      <c r="C1679" s="1">
        <v>73</v>
      </c>
      <c r="D1679" s="1" t="str">
        <f t="shared" si="208"/>
        <v>70-80</v>
      </c>
      <c r="E1679" s="1" t="s">
        <v>36</v>
      </c>
      <c r="F1679" s="1" t="s">
        <v>3342</v>
      </c>
      <c r="G1679" s="1" t="s">
        <v>45</v>
      </c>
      <c r="H1679" s="1" t="s">
        <v>170</v>
      </c>
      <c r="I1679" s="1" t="s">
        <v>171</v>
      </c>
      <c r="J1679" s="1" t="s">
        <v>172</v>
      </c>
      <c r="K1679" s="1" t="str">
        <f t="shared" si="209"/>
        <v>CAN - PVG</v>
      </c>
      <c r="L1679" s="1">
        <v>5057</v>
      </c>
      <c r="M1679" s="1" t="str">
        <f t="shared" si="210"/>
        <v>Moderate-haul</v>
      </c>
      <c r="N1679" s="2">
        <v>0.60699074074074078</v>
      </c>
      <c r="O1679" s="2">
        <v>0.8410185185185185</v>
      </c>
      <c r="P1679" s="3">
        <v>45661</v>
      </c>
      <c r="Q1679" s="2">
        <v>0.60976851851851854</v>
      </c>
      <c r="R1679" s="2">
        <v>0.84379629629629627</v>
      </c>
      <c r="S1679" s="2">
        <f t="shared" si="211"/>
        <v>2.7777777777777679E-3</v>
      </c>
      <c r="T1679" s="2">
        <f t="shared" si="212"/>
        <v>2.7777777777777679E-3</v>
      </c>
      <c r="U1679" s="1">
        <v>4</v>
      </c>
      <c r="V1679" s="1" t="str">
        <f t="shared" si="213"/>
        <v>On-time</v>
      </c>
      <c r="W1679" s="1">
        <v>1261.52</v>
      </c>
      <c r="X1679" s="1" t="s">
        <v>53</v>
      </c>
      <c r="Y1679" s="1">
        <v>5</v>
      </c>
      <c r="Z1679" s="1" t="s">
        <v>32</v>
      </c>
      <c r="AA1679" s="1">
        <v>55.31</v>
      </c>
      <c r="AB1679" s="1">
        <v>26269.7977202978</v>
      </c>
      <c r="AC1679" s="1" t="s">
        <v>33</v>
      </c>
      <c r="AD1679" s="1">
        <v>3.56</v>
      </c>
      <c r="AE1679" s="1">
        <v>36523.760000000002</v>
      </c>
      <c r="AF1679" s="1">
        <v>80748.34</v>
      </c>
      <c r="AG1679" s="6">
        <f t="shared" si="214"/>
        <v>2.2108441190063672</v>
      </c>
      <c r="AH1679">
        <f t="shared" si="215"/>
        <v>44224.579999999994</v>
      </c>
    </row>
    <row r="1680" spans="1:34" x14ac:dyDescent="0.3">
      <c r="A1680" s="1" t="s">
        <v>3465</v>
      </c>
      <c r="B1680" s="1" t="s">
        <v>1032</v>
      </c>
      <c r="C1680" s="1">
        <v>29</v>
      </c>
      <c r="D1680" s="1" t="str">
        <f t="shared" si="208"/>
        <v>18-29</v>
      </c>
      <c r="E1680" s="1" t="s">
        <v>25</v>
      </c>
      <c r="F1680" s="1" t="s">
        <v>3342</v>
      </c>
      <c r="G1680" s="1" t="s">
        <v>27</v>
      </c>
      <c r="H1680" s="1" t="s">
        <v>170</v>
      </c>
      <c r="I1680" s="1" t="s">
        <v>171</v>
      </c>
      <c r="J1680" s="1" t="s">
        <v>172</v>
      </c>
      <c r="K1680" s="1" t="str">
        <f t="shared" si="209"/>
        <v>CAN - PVG</v>
      </c>
      <c r="L1680" s="1">
        <v>5057</v>
      </c>
      <c r="M1680" s="1" t="str">
        <f t="shared" si="210"/>
        <v>Moderate-haul</v>
      </c>
      <c r="N1680" s="2">
        <v>0.60699074074074078</v>
      </c>
      <c r="O1680" s="2">
        <v>0.8410185185185185</v>
      </c>
      <c r="P1680" s="3">
        <v>45671</v>
      </c>
      <c r="Q1680" s="2">
        <v>0.60976851851851854</v>
      </c>
      <c r="R1680" s="2">
        <v>0.84379629629629627</v>
      </c>
      <c r="S1680" s="2">
        <f t="shared" si="211"/>
        <v>2.7777777777777679E-3</v>
      </c>
      <c r="T1680" s="2">
        <f t="shared" si="212"/>
        <v>2.7777777777777679E-3</v>
      </c>
      <c r="U1680" s="1">
        <v>4</v>
      </c>
      <c r="V1680" s="1" t="str">
        <f t="shared" si="213"/>
        <v>On-time</v>
      </c>
      <c r="W1680" s="1">
        <v>348.03</v>
      </c>
      <c r="X1680" s="1" t="s">
        <v>31</v>
      </c>
      <c r="Y1680" s="1">
        <v>5</v>
      </c>
      <c r="Z1680" s="1" t="s">
        <v>32</v>
      </c>
      <c r="AA1680" s="1">
        <v>193.41</v>
      </c>
      <c r="AB1680" s="1">
        <v>25789.411372363302</v>
      </c>
      <c r="AC1680" s="1" t="s">
        <v>39</v>
      </c>
      <c r="AD1680" s="1">
        <v>4.3600000000000003</v>
      </c>
      <c r="AE1680" s="1">
        <v>35947.29</v>
      </c>
      <c r="AF1680" s="1">
        <v>22312.6</v>
      </c>
      <c r="AG1680" s="6">
        <f t="shared" si="214"/>
        <v>0.62070325746391442</v>
      </c>
      <c r="AH1680">
        <f t="shared" si="215"/>
        <v>-13634.690000000002</v>
      </c>
    </row>
    <row r="1681" spans="1:34" x14ac:dyDescent="0.3">
      <c r="A1681" s="4" t="s">
        <v>3466</v>
      </c>
      <c r="B1681" s="1" t="s">
        <v>3467</v>
      </c>
      <c r="C1681" s="1">
        <v>64</v>
      </c>
      <c r="D1681" s="1" t="str">
        <f t="shared" si="208"/>
        <v>60-69</v>
      </c>
      <c r="E1681" s="1" t="s">
        <v>36</v>
      </c>
      <c r="F1681" s="1" t="s">
        <v>3342</v>
      </c>
      <c r="G1681" s="1" t="s">
        <v>45</v>
      </c>
      <c r="H1681" s="1" t="s">
        <v>170</v>
      </c>
      <c r="I1681" s="1" t="s">
        <v>171</v>
      </c>
      <c r="J1681" s="1" t="s">
        <v>172</v>
      </c>
      <c r="K1681" s="1" t="str">
        <f t="shared" si="209"/>
        <v>CAN - PVG</v>
      </c>
      <c r="L1681" s="1">
        <v>5057</v>
      </c>
      <c r="M1681" s="1" t="str">
        <f t="shared" si="210"/>
        <v>Moderate-haul</v>
      </c>
      <c r="N1681" s="2">
        <v>0.60699074074074078</v>
      </c>
      <c r="O1681" s="2">
        <v>0.8410185185185185</v>
      </c>
      <c r="P1681" s="3">
        <v>45661</v>
      </c>
      <c r="Q1681" s="2">
        <v>0.60976851851851854</v>
      </c>
      <c r="R1681" s="2">
        <v>0.84379629629629627</v>
      </c>
      <c r="S1681" s="2">
        <f t="shared" si="211"/>
        <v>2.7777777777777679E-3</v>
      </c>
      <c r="T1681" s="2">
        <f t="shared" si="212"/>
        <v>2.7777777777777679E-3</v>
      </c>
      <c r="U1681" s="1">
        <v>4</v>
      </c>
      <c r="V1681" s="1" t="str">
        <f t="shared" si="213"/>
        <v>On-time</v>
      </c>
      <c r="W1681" s="1">
        <v>1219.94</v>
      </c>
      <c r="X1681" s="1" t="s">
        <v>37</v>
      </c>
      <c r="Y1681" s="1">
        <v>5</v>
      </c>
      <c r="Z1681" s="1" t="s">
        <v>42</v>
      </c>
      <c r="AA1681" s="1">
        <v>12.77</v>
      </c>
      <c r="AB1681" s="1">
        <v>26536.506317949701</v>
      </c>
      <c r="AC1681" s="1" t="s">
        <v>33</v>
      </c>
      <c r="AD1681" s="1">
        <v>4.6399999999999997</v>
      </c>
      <c r="AE1681" s="1">
        <v>36843.81</v>
      </c>
      <c r="AF1681" s="1">
        <v>78078.710000000006</v>
      </c>
      <c r="AG1681" s="6">
        <f t="shared" si="214"/>
        <v>2.1191812138864035</v>
      </c>
      <c r="AH1681">
        <f t="shared" si="215"/>
        <v>41234.900000000009</v>
      </c>
    </row>
    <row r="1682" spans="1:34" x14ac:dyDescent="0.3">
      <c r="A1682" s="1" t="s">
        <v>3468</v>
      </c>
      <c r="B1682" s="1" t="s">
        <v>3469</v>
      </c>
      <c r="C1682" s="1">
        <v>50</v>
      </c>
      <c r="D1682" s="1" t="str">
        <f t="shared" si="208"/>
        <v>40-59</v>
      </c>
      <c r="E1682" s="1" t="s">
        <v>36</v>
      </c>
      <c r="F1682" s="1" t="s">
        <v>3342</v>
      </c>
      <c r="G1682" s="1" t="s">
        <v>45</v>
      </c>
      <c r="H1682" s="1" t="s">
        <v>170</v>
      </c>
      <c r="I1682" s="1" t="s">
        <v>171</v>
      </c>
      <c r="J1682" s="1" t="s">
        <v>172</v>
      </c>
      <c r="K1682" s="1" t="str">
        <f t="shared" si="209"/>
        <v>CAN - PVG</v>
      </c>
      <c r="L1682" s="1">
        <v>5057</v>
      </c>
      <c r="M1682" s="1" t="str">
        <f t="shared" si="210"/>
        <v>Moderate-haul</v>
      </c>
      <c r="N1682" s="2">
        <v>0.60699074074074078</v>
      </c>
      <c r="O1682" s="2">
        <v>0.8410185185185185</v>
      </c>
      <c r="P1682" s="3">
        <v>45668</v>
      </c>
      <c r="Q1682" s="2">
        <v>0.60976851851851854</v>
      </c>
      <c r="R1682" s="2">
        <v>0.84379629629629627</v>
      </c>
      <c r="S1682" s="2">
        <f t="shared" si="211"/>
        <v>2.7777777777777679E-3</v>
      </c>
      <c r="T1682" s="2">
        <f t="shared" si="212"/>
        <v>2.7777777777777679E-3</v>
      </c>
      <c r="U1682" s="1">
        <v>4</v>
      </c>
      <c r="V1682" s="1" t="str">
        <f t="shared" si="213"/>
        <v>On-time</v>
      </c>
      <c r="W1682" s="1">
        <v>880.84</v>
      </c>
      <c r="X1682" s="1" t="s">
        <v>31</v>
      </c>
      <c r="Y1682" s="1">
        <v>5</v>
      </c>
      <c r="Z1682" s="1" t="s">
        <v>80</v>
      </c>
      <c r="AA1682" s="1">
        <v>36.01</v>
      </c>
      <c r="AB1682" s="1">
        <v>25991.375166978902</v>
      </c>
      <c r="AC1682" s="1" t="s">
        <v>33</v>
      </c>
      <c r="AD1682" s="1">
        <v>4.53</v>
      </c>
      <c r="AE1682" s="1">
        <v>36189.65</v>
      </c>
      <c r="AF1682" s="1">
        <v>56380.959999999999</v>
      </c>
      <c r="AG1682" s="6">
        <f t="shared" si="214"/>
        <v>1.5579305132821124</v>
      </c>
      <c r="AH1682">
        <f t="shared" si="215"/>
        <v>20191.309999999998</v>
      </c>
    </row>
    <row r="1683" spans="1:34" x14ac:dyDescent="0.3">
      <c r="A1683" s="1" t="s">
        <v>3470</v>
      </c>
      <c r="B1683" s="1" t="s">
        <v>3471</v>
      </c>
      <c r="C1683" s="1">
        <v>65</v>
      </c>
      <c r="D1683" s="1" t="str">
        <f t="shared" si="208"/>
        <v>60-69</v>
      </c>
      <c r="E1683" s="1" t="s">
        <v>36</v>
      </c>
      <c r="F1683" s="1" t="s">
        <v>3342</v>
      </c>
      <c r="G1683" s="1" t="s">
        <v>27</v>
      </c>
      <c r="H1683" s="1" t="s">
        <v>170</v>
      </c>
      <c r="I1683" s="1" t="s">
        <v>171</v>
      </c>
      <c r="J1683" s="1" t="s">
        <v>172</v>
      </c>
      <c r="K1683" s="1" t="str">
        <f t="shared" si="209"/>
        <v>CAN - PVG</v>
      </c>
      <c r="L1683" s="1">
        <v>5057</v>
      </c>
      <c r="M1683" s="1" t="str">
        <f t="shared" si="210"/>
        <v>Moderate-haul</v>
      </c>
      <c r="N1683" s="2">
        <v>0.60699074074074078</v>
      </c>
      <c r="O1683" s="2">
        <v>0.8410185185185185</v>
      </c>
      <c r="P1683" s="3">
        <v>45666</v>
      </c>
      <c r="Q1683" s="2">
        <v>0.60976851851851854</v>
      </c>
      <c r="R1683" s="2">
        <v>0.84379629629629627</v>
      </c>
      <c r="S1683" s="2">
        <f t="shared" si="211"/>
        <v>2.7777777777777679E-3</v>
      </c>
      <c r="T1683" s="2">
        <f t="shared" si="212"/>
        <v>2.7777777777777679E-3</v>
      </c>
      <c r="U1683" s="1">
        <v>4</v>
      </c>
      <c r="V1683" s="1" t="str">
        <f t="shared" si="213"/>
        <v>On-time</v>
      </c>
      <c r="W1683" s="1">
        <v>222.94</v>
      </c>
      <c r="X1683" s="1" t="s">
        <v>37</v>
      </c>
      <c r="Y1683" s="1">
        <v>5</v>
      </c>
      <c r="Z1683" s="1" t="s">
        <v>38</v>
      </c>
      <c r="AA1683" s="1">
        <v>48.64</v>
      </c>
      <c r="AB1683" s="1">
        <v>25965.516045174099</v>
      </c>
      <c r="AC1683" s="1" t="s">
        <v>39</v>
      </c>
      <c r="AD1683" s="1">
        <v>3.19</v>
      </c>
      <c r="AE1683" s="1">
        <v>36158.620000000003</v>
      </c>
      <c r="AF1683" s="1">
        <v>14277.89</v>
      </c>
      <c r="AG1683" s="6">
        <f t="shared" si="214"/>
        <v>0.39486822229388174</v>
      </c>
      <c r="AH1683">
        <f t="shared" si="215"/>
        <v>-21880.730000000003</v>
      </c>
    </row>
    <row r="1684" spans="1:34" x14ac:dyDescent="0.3">
      <c r="A1684" s="1" t="s">
        <v>3472</v>
      </c>
      <c r="B1684" s="1" t="s">
        <v>3473</v>
      </c>
      <c r="C1684" s="1">
        <v>43</v>
      </c>
      <c r="D1684" s="1" t="str">
        <f t="shared" si="208"/>
        <v>40-59</v>
      </c>
      <c r="E1684" s="1" t="s">
        <v>36</v>
      </c>
      <c r="F1684" s="1" t="s">
        <v>3342</v>
      </c>
      <c r="G1684" s="1" t="s">
        <v>45</v>
      </c>
      <c r="H1684" s="1" t="s">
        <v>170</v>
      </c>
      <c r="I1684" s="1" t="s">
        <v>171</v>
      </c>
      <c r="J1684" s="1" t="s">
        <v>172</v>
      </c>
      <c r="K1684" s="1" t="str">
        <f t="shared" si="209"/>
        <v>CAN - PVG</v>
      </c>
      <c r="L1684" s="1">
        <v>5057</v>
      </c>
      <c r="M1684" s="1" t="str">
        <f t="shared" si="210"/>
        <v>Moderate-haul</v>
      </c>
      <c r="N1684" s="2">
        <v>0.60699074074074078</v>
      </c>
      <c r="O1684" s="2">
        <v>0.8410185185185185</v>
      </c>
      <c r="P1684" s="3">
        <v>45663</v>
      </c>
      <c r="Q1684" s="2">
        <v>0.60976851851851854</v>
      </c>
      <c r="R1684" s="2">
        <v>0.84379629629629627</v>
      </c>
      <c r="S1684" s="2">
        <f t="shared" si="211"/>
        <v>2.7777777777777679E-3</v>
      </c>
      <c r="T1684" s="2">
        <f t="shared" si="212"/>
        <v>2.7777777777777679E-3</v>
      </c>
      <c r="U1684" s="1">
        <v>4</v>
      </c>
      <c r="V1684" s="1" t="str">
        <f t="shared" si="213"/>
        <v>On-time</v>
      </c>
      <c r="W1684" s="1">
        <v>1436.26</v>
      </c>
      <c r="X1684" s="1" t="s">
        <v>53</v>
      </c>
      <c r="Y1684" s="1">
        <v>5</v>
      </c>
      <c r="Z1684" s="1" t="s">
        <v>46</v>
      </c>
      <c r="AA1684" s="1">
        <v>73.650000000000006</v>
      </c>
      <c r="AB1684" s="1">
        <v>26170.203580006</v>
      </c>
      <c r="AC1684" s="1" t="s">
        <v>39</v>
      </c>
      <c r="AD1684" s="1">
        <v>4.71</v>
      </c>
      <c r="AE1684" s="1">
        <v>36404.239999999998</v>
      </c>
      <c r="AF1684" s="1">
        <v>91935.37</v>
      </c>
      <c r="AG1684" s="6">
        <f t="shared" si="214"/>
        <v>2.525402810222106</v>
      </c>
      <c r="AH1684">
        <f t="shared" si="215"/>
        <v>55531.13</v>
      </c>
    </row>
    <row r="1685" spans="1:34" x14ac:dyDescent="0.3">
      <c r="A1685" s="1" t="s">
        <v>3474</v>
      </c>
      <c r="B1685" s="1" t="s">
        <v>3475</v>
      </c>
      <c r="C1685" s="1">
        <v>53</v>
      </c>
      <c r="D1685" s="1" t="str">
        <f t="shared" si="208"/>
        <v>40-59</v>
      </c>
      <c r="E1685" s="1" t="s">
        <v>36</v>
      </c>
      <c r="F1685" s="1" t="s">
        <v>3342</v>
      </c>
      <c r="G1685" s="1" t="s">
        <v>45</v>
      </c>
      <c r="H1685" s="1" t="s">
        <v>187</v>
      </c>
      <c r="I1685" s="1" t="s">
        <v>59</v>
      </c>
      <c r="J1685" s="1" t="s">
        <v>29</v>
      </c>
      <c r="K1685" s="1" t="str">
        <f t="shared" si="209"/>
        <v>BKK - LHR</v>
      </c>
      <c r="L1685" s="1">
        <v>8155</v>
      </c>
      <c r="M1685" s="1" t="str">
        <f t="shared" si="210"/>
        <v>Moderate-haul</v>
      </c>
      <c r="N1685" s="2">
        <v>6.9907407407407404E-2</v>
      </c>
      <c r="O1685" s="2">
        <v>0.44699074074074074</v>
      </c>
      <c r="P1685" s="3">
        <v>45665</v>
      </c>
      <c r="Q1685" s="2">
        <v>0.12060185185185185</v>
      </c>
      <c r="R1685" s="2">
        <v>0.49768518518518517</v>
      </c>
      <c r="S1685" s="2">
        <f t="shared" si="211"/>
        <v>5.0694444444444445E-2</v>
      </c>
      <c r="T1685" s="2">
        <f t="shared" si="212"/>
        <v>5.0694444444444431E-2</v>
      </c>
      <c r="U1685" s="1">
        <v>73</v>
      </c>
      <c r="V1685" s="1" t="str">
        <f t="shared" si="213"/>
        <v>Moderate-delay</v>
      </c>
      <c r="W1685" s="1">
        <v>1281.44</v>
      </c>
      <c r="X1685" s="1" t="s">
        <v>37</v>
      </c>
      <c r="Y1685" s="1">
        <v>5</v>
      </c>
      <c r="Z1685" s="1" t="s">
        <v>42</v>
      </c>
      <c r="AA1685" s="1">
        <v>148.32</v>
      </c>
      <c r="AB1685" s="1">
        <v>41998.536241121197</v>
      </c>
      <c r="AC1685" s="1" t="s">
        <v>39</v>
      </c>
      <c r="AD1685" s="1">
        <v>3.3</v>
      </c>
      <c r="AE1685" s="1">
        <v>55398.239999999998</v>
      </c>
      <c r="AF1685" s="1">
        <v>82041.820000000007</v>
      </c>
      <c r="AG1685" s="6">
        <f t="shared" si="214"/>
        <v>1.4809463260926703</v>
      </c>
      <c r="AH1685">
        <f t="shared" si="215"/>
        <v>26643.580000000009</v>
      </c>
    </row>
    <row r="1686" spans="1:34" x14ac:dyDescent="0.3">
      <c r="A1686" s="1" t="s">
        <v>3476</v>
      </c>
      <c r="B1686" s="1" t="s">
        <v>3477</v>
      </c>
      <c r="C1686" s="1">
        <v>52</v>
      </c>
      <c r="D1686" s="1" t="str">
        <f t="shared" si="208"/>
        <v>40-59</v>
      </c>
      <c r="E1686" s="1" t="s">
        <v>36</v>
      </c>
      <c r="F1686" s="1" t="s">
        <v>3342</v>
      </c>
      <c r="G1686" s="1" t="s">
        <v>27</v>
      </c>
      <c r="H1686" s="1" t="s">
        <v>187</v>
      </c>
      <c r="I1686" s="1" t="s">
        <v>59</v>
      </c>
      <c r="J1686" s="1" t="s">
        <v>29</v>
      </c>
      <c r="K1686" s="1" t="str">
        <f t="shared" si="209"/>
        <v>BKK - LHR</v>
      </c>
      <c r="L1686" s="1">
        <v>8155</v>
      </c>
      <c r="M1686" s="1" t="str">
        <f t="shared" si="210"/>
        <v>Moderate-haul</v>
      </c>
      <c r="N1686" s="2">
        <v>6.9907407407407404E-2</v>
      </c>
      <c r="O1686" s="2">
        <v>0.44699074074074074</v>
      </c>
      <c r="P1686" s="3">
        <v>45664</v>
      </c>
      <c r="Q1686" s="2">
        <v>0.12060185185185185</v>
      </c>
      <c r="R1686" s="2">
        <v>0.49768518518518517</v>
      </c>
      <c r="S1686" s="2">
        <f t="shared" si="211"/>
        <v>5.0694444444444445E-2</v>
      </c>
      <c r="T1686" s="2">
        <f t="shared" si="212"/>
        <v>5.0694444444444431E-2</v>
      </c>
      <c r="U1686" s="1">
        <v>73</v>
      </c>
      <c r="V1686" s="1" t="str">
        <f t="shared" si="213"/>
        <v>Moderate-delay</v>
      </c>
      <c r="W1686" s="1">
        <v>492.64</v>
      </c>
      <c r="X1686" s="1" t="s">
        <v>53</v>
      </c>
      <c r="Y1686" s="1">
        <v>5</v>
      </c>
      <c r="Z1686" s="1" t="s">
        <v>32</v>
      </c>
      <c r="AA1686" s="1">
        <v>55.5</v>
      </c>
      <c r="AB1686" s="1">
        <v>41948.124545297498</v>
      </c>
      <c r="AC1686" s="1" t="s">
        <v>39</v>
      </c>
      <c r="AD1686" s="1">
        <v>3.75</v>
      </c>
      <c r="AE1686" s="1">
        <v>55337.75</v>
      </c>
      <c r="AF1686" s="1">
        <v>31540.06</v>
      </c>
      <c r="AG1686" s="6">
        <f t="shared" si="214"/>
        <v>0.56995559089410031</v>
      </c>
      <c r="AH1686">
        <f t="shared" si="215"/>
        <v>-23797.69</v>
      </c>
    </row>
    <row r="1687" spans="1:34" x14ac:dyDescent="0.3">
      <c r="A1687" s="1" t="s">
        <v>3478</v>
      </c>
      <c r="B1687" s="1" t="s">
        <v>3479</v>
      </c>
      <c r="C1687" s="1">
        <v>53</v>
      </c>
      <c r="D1687" s="1" t="str">
        <f t="shared" si="208"/>
        <v>40-59</v>
      </c>
      <c r="E1687" s="1" t="s">
        <v>36</v>
      </c>
      <c r="F1687" s="1" t="s">
        <v>3342</v>
      </c>
      <c r="G1687" s="1" t="s">
        <v>45</v>
      </c>
      <c r="H1687" s="1" t="s">
        <v>187</v>
      </c>
      <c r="I1687" s="1" t="s">
        <v>59</v>
      </c>
      <c r="J1687" s="1" t="s">
        <v>29</v>
      </c>
      <c r="K1687" s="1" t="str">
        <f t="shared" si="209"/>
        <v>BKK - LHR</v>
      </c>
      <c r="L1687" s="1">
        <v>8155</v>
      </c>
      <c r="M1687" s="1" t="str">
        <f t="shared" si="210"/>
        <v>Moderate-haul</v>
      </c>
      <c r="N1687" s="2">
        <v>6.9907407407407404E-2</v>
      </c>
      <c r="O1687" s="2">
        <v>0.44699074074074074</v>
      </c>
      <c r="P1687" s="3">
        <v>45664</v>
      </c>
      <c r="Q1687" s="2">
        <v>0.12060185185185185</v>
      </c>
      <c r="R1687" s="2">
        <v>0.49768518518518517</v>
      </c>
      <c r="S1687" s="2">
        <f t="shared" si="211"/>
        <v>5.0694444444444445E-2</v>
      </c>
      <c r="T1687" s="2">
        <f t="shared" si="212"/>
        <v>5.0694444444444431E-2</v>
      </c>
      <c r="U1687" s="1">
        <v>73</v>
      </c>
      <c r="V1687" s="1" t="str">
        <f t="shared" si="213"/>
        <v>Moderate-delay</v>
      </c>
      <c r="W1687" s="1">
        <v>1121.57</v>
      </c>
      <c r="X1687" s="1" t="s">
        <v>37</v>
      </c>
      <c r="Y1687" s="1">
        <v>5</v>
      </c>
      <c r="Z1687" s="1" t="s">
        <v>32</v>
      </c>
      <c r="AA1687" s="1">
        <v>106.58</v>
      </c>
      <c r="AB1687" s="1">
        <v>42007.4645776697</v>
      </c>
      <c r="AC1687" s="1" t="s">
        <v>33</v>
      </c>
      <c r="AD1687" s="1">
        <v>4.16</v>
      </c>
      <c r="AE1687" s="1">
        <v>55408.959999999999</v>
      </c>
      <c r="AF1687" s="1">
        <v>71801.8</v>
      </c>
      <c r="AG1687" s="6">
        <f t="shared" si="214"/>
        <v>1.2958517900354023</v>
      </c>
      <c r="AH1687">
        <f t="shared" si="215"/>
        <v>16392.840000000004</v>
      </c>
    </row>
    <row r="1688" spans="1:34" x14ac:dyDescent="0.3">
      <c r="A1688" s="1" t="s">
        <v>3480</v>
      </c>
      <c r="B1688" s="1" t="s">
        <v>3481</v>
      </c>
      <c r="C1688" s="1">
        <v>21</v>
      </c>
      <c r="D1688" s="1" t="str">
        <f t="shared" si="208"/>
        <v>18-29</v>
      </c>
      <c r="E1688" s="1" t="s">
        <v>36</v>
      </c>
      <c r="F1688" s="1" t="s">
        <v>3342</v>
      </c>
      <c r="G1688" s="1" t="s">
        <v>27</v>
      </c>
      <c r="H1688" s="1" t="s">
        <v>187</v>
      </c>
      <c r="I1688" s="1" t="s">
        <v>59</v>
      </c>
      <c r="J1688" s="1" t="s">
        <v>29</v>
      </c>
      <c r="K1688" s="1" t="str">
        <f t="shared" si="209"/>
        <v>BKK - LHR</v>
      </c>
      <c r="L1688" s="1">
        <v>8155</v>
      </c>
      <c r="M1688" s="1" t="str">
        <f t="shared" si="210"/>
        <v>Moderate-haul</v>
      </c>
      <c r="N1688" s="2">
        <v>6.9907407407407404E-2</v>
      </c>
      <c r="O1688" s="2">
        <v>0.44699074074074074</v>
      </c>
      <c r="P1688" s="3">
        <v>45668</v>
      </c>
      <c r="Q1688" s="2">
        <v>0.12060185185185185</v>
      </c>
      <c r="R1688" s="2">
        <v>0.49768518518518517</v>
      </c>
      <c r="S1688" s="2">
        <f t="shared" si="211"/>
        <v>5.0694444444444445E-2</v>
      </c>
      <c r="T1688" s="2">
        <f t="shared" si="212"/>
        <v>5.0694444444444431E-2</v>
      </c>
      <c r="U1688" s="1">
        <v>73</v>
      </c>
      <c r="V1688" s="1" t="str">
        <f t="shared" si="213"/>
        <v>Moderate-delay</v>
      </c>
      <c r="W1688" s="1">
        <v>355.39</v>
      </c>
      <c r="X1688" s="1" t="s">
        <v>31</v>
      </c>
      <c r="Y1688" s="1">
        <v>5</v>
      </c>
      <c r="Z1688" s="1" t="s">
        <v>32</v>
      </c>
      <c r="AA1688" s="1">
        <v>155.41</v>
      </c>
      <c r="AB1688" s="1">
        <v>42244.7769504147</v>
      </c>
      <c r="AC1688" s="1" t="s">
        <v>39</v>
      </c>
      <c r="AD1688" s="1">
        <v>3.51</v>
      </c>
      <c r="AE1688" s="1">
        <v>55693.73</v>
      </c>
      <c r="AF1688" s="1">
        <v>22776.04</v>
      </c>
      <c r="AG1688" s="6">
        <f t="shared" si="214"/>
        <v>0.40895160011728426</v>
      </c>
      <c r="AH1688">
        <f t="shared" si="215"/>
        <v>-32917.69</v>
      </c>
    </row>
    <row r="1689" spans="1:34" x14ac:dyDescent="0.3">
      <c r="A1689" s="1" t="s">
        <v>3482</v>
      </c>
      <c r="B1689" s="1" t="s">
        <v>3483</v>
      </c>
      <c r="C1689" s="1">
        <v>68</v>
      </c>
      <c r="D1689" s="1" t="str">
        <f t="shared" si="208"/>
        <v>60-69</v>
      </c>
      <c r="E1689" s="1" t="s">
        <v>36</v>
      </c>
      <c r="F1689" s="1" t="s">
        <v>3342</v>
      </c>
      <c r="G1689" s="1" t="s">
        <v>27</v>
      </c>
      <c r="H1689" s="1" t="s">
        <v>187</v>
      </c>
      <c r="I1689" s="1" t="s">
        <v>59</v>
      </c>
      <c r="J1689" s="1" t="s">
        <v>29</v>
      </c>
      <c r="K1689" s="1" t="str">
        <f t="shared" si="209"/>
        <v>BKK - LHR</v>
      </c>
      <c r="L1689" s="1">
        <v>8155</v>
      </c>
      <c r="M1689" s="1" t="str">
        <f t="shared" si="210"/>
        <v>Moderate-haul</v>
      </c>
      <c r="N1689" s="2">
        <v>6.9907407407407404E-2</v>
      </c>
      <c r="O1689" s="2">
        <v>0.44699074074074074</v>
      </c>
      <c r="P1689" s="3">
        <v>45659</v>
      </c>
      <c r="Q1689" s="2">
        <v>0.12060185185185185</v>
      </c>
      <c r="R1689" s="2">
        <v>0.49768518518518517</v>
      </c>
      <c r="S1689" s="2">
        <f t="shared" si="211"/>
        <v>5.0694444444444445E-2</v>
      </c>
      <c r="T1689" s="2">
        <f t="shared" si="212"/>
        <v>5.0694444444444431E-2</v>
      </c>
      <c r="U1689" s="1">
        <v>73</v>
      </c>
      <c r="V1689" s="1" t="str">
        <f t="shared" si="213"/>
        <v>Moderate-delay</v>
      </c>
      <c r="W1689" s="1">
        <v>179.08</v>
      </c>
      <c r="X1689" s="1" t="s">
        <v>37</v>
      </c>
      <c r="Y1689" s="1">
        <v>5</v>
      </c>
      <c r="Z1689" s="1" t="s">
        <v>80</v>
      </c>
      <c r="AA1689" s="1">
        <v>138.72</v>
      </c>
      <c r="AB1689" s="1">
        <v>41999.595818043701</v>
      </c>
      <c r="AC1689" s="1" t="s">
        <v>33</v>
      </c>
      <c r="AD1689" s="1">
        <v>4.6500000000000004</v>
      </c>
      <c r="AE1689" s="1">
        <v>55399.51</v>
      </c>
      <c r="AF1689" s="1">
        <v>11488.86</v>
      </c>
      <c r="AG1689" s="6">
        <f t="shared" si="214"/>
        <v>0.20738197864926963</v>
      </c>
      <c r="AH1689">
        <f t="shared" si="215"/>
        <v>-43910.65</v>
      </c>
    </row>
    <row r="1690" spans="1:34" x14ac:dyDescent="0.3">
      <c r="A1690" s="1" t="s">
        <v>3484</v>
      </c>
      <c r="B1690" s="1" t="s">
        <v>3485</v>
      </c>
      <c r="C1690" s="1">
        <v>68</v>
      </c>
      <c r="D1690" s="1" t="str">
        <f t="shared" si="208"/>
        <v>60-69</v>
      </c>
      <c r="E1690" s="1" t="s">
        <v>36</v>
      </c>
      <c r="F1690" s="1" t="s">
        <v>3342</v>
      </c>
      <c r="G1690" s="1" t="s">
        <v>27</v>
      </c>
      <c r="H1690" s="1" t="s">
        <v>187</v>
      </c>
      <c r="I1690" s="1" t="s">
        <v>59</v>
      </c>
      <c r="J1690" s="1" t="s">
        <v>29</v>
      </c>
      <c r="K1690" s="1" t="str">
        <f t="shared" si="209"/>
        <v>BKK - LHR</v>
      </c>
      <c r="L1690" s="1">
        <v>8155</v>
      </c>
      <c r="M1690" s="1" t="str">
        <f t="shared" si="210"/>
        <v>Moderate-haul</v>
      </c>
      <c r="N1690" s="2">
        <v>6.9907407407407404E-2</v>
      </c>
      <c r="O1690" s="2">
        <v>0.44699074074074074</v>
      </c>
      <c r="P1690" s="3">
        <v>45667</v>
      </c>
      <c r="Q1690" s="2">
        <v>0.12060185185185185</v>
      </c>
      <c r="R1690" s="2">
        <v>0.49768518518518517</v>
      </c>
      <c r="S1690" s="2">
        <f t="shared" si="211"/>
        <v>5.0694444444444445E-2</v>
      </c>
      <c r="T1690" s="2">
        <f t="shared" si="212"/>
        <v>5.0694444444444431E-2</v>
      </c>
      <c r="U1690" s="1">
        <v>73</v>
      </c>
      <c r="V1690" s="1" t="str">
        <f t="shared" si="213"/>
        <v>Moderate-delay</v>
      </c>
      <c r="W1690" s="1">
        <v>731.98</v>
      </c>
      <c r="X1690" s="1" t="s">
        <v>53</v>
      </c>
      <c r="Y1690" s="1">
        <v>5</v>
      </c>
      <c r="Z1690" s="1" t="s">
        <v>42</v>
      </c>
      <c r="AA1690" s="1">
        <v>190.32</v>
      </c>
      <c r="AB1690" s="1">
        <v>42076.367128817699</v>
      </c>
      <c r="AC1690" s="1" t="s">
        <v>39</v>
      </c>
      <c r="AD1690" s="1">
        <v>3.88</v>
      </c>
      <c r="AE1690" s="1">
        <v>55491.64</v>
      </c>
      <c r="AF1690" s="1">
        <v>46884.78</v>
      </c>
      <c r="AG1690" s="6">
        <f t="shared" si="214"/>
        <v>0.84489807834116992</v>
      </c>
      <c r="AH1690">
        <f t="shared" si="215"/>
        <v>-8606.86</v>
      </c>
    </row>
    <row r="1691" spans="1:34" x14ac:dyDescent="0.3">
      <c r="A1691" s="1" t="s">
        <v>3486</v>
      </c>
      <c r="B1691" s="1" t="s">
        <v>3487</v>
      </c>
      <c r="C1691" s="1">
        <v>41</v>
      </c>
      <c r="D1691" s="1" t="str">
        <f t="shared" si="208"/>
        <v>40-59</v>
      </c>
      <c r="E1691" s="1" t="s">
        <v>36</v>
      </c>
      <c r="F1691" s="1" t="s">
        <v>3342</v>
      </c>
      <c r="G1691" s="1" t="s">
        <v>27</v>
      </c>
      <c r="H1691" s="1" t="s">
        <v>200</v>
      </c>
      <c r="I1691" s="1" t="s">
        <v>59</v>
      </c>
      <c r="J1691" s="1" t="s">
        <v>73</v>
      </c>
      <c r="K1691" s="1" t="str">
        <f t="shared" si="209"/>
        <v>BKK - ATL</v>
      </c>
      <c r="L1691" s="1">
        <v>12679</v>
      </c>
      <c r="M1691" s="1" t="str">
        <f t="shared" si="210"/>
        <v>Long-haul</v>
      </c>
      <c r="N1691" s="2">
        <v>0.67755787037037041</v>
      </c>
      <c r="O1691" s="2">
        <v>0.26436342592592593</v>
      </c>
      <c r="P1691" s="3">
        <v>45663</v>
      </c>
      <c r="Q1691" s="2">
        <v>0.71297453703703706</v>
      </c>
      <c r="R1691" s="2">
        <v>0.29978009259259258</v>
      </c>
      <c r="S1691" s="2">
        <f t="shared" si="211"/>
        <v>3.5416666666666652E-2</v>
      </c>
      <c r="T1691" s="2">
        <f t="shared" si="212"/>
        <v>3.5416666666666652E-2</v>
      </c>
      <c r="U1691" s="1">
        <v>51</v>
      </c>
      <c r="V1691" s="1" t="str">
        <f t="shared" si="213"/>
        <v>Moderate-delay</v>
      </c>
      <c r="W1691" s="1">
        <v>1309.79</v>
      </c>
      <c r="X1691" s="1" t="s">
        <v>31</v>
      </c>
      <c r="Y1691" s="1">
        <v>5</v>
      </c>
      <c r="Z1691" s="1" t="s">
        <v>80</v>
      </c>
      <c r="AA1691" s="1">
        <v>21.31</v>
      </c>
      <c r="AB1691" s="1">
        <v>64145.282852516299</v>
      </c>
      <c r="AC1691" s="1" t="s">
        <v>33</v>
      </c>
      <c r="AD1691" s="1">
        <v>3.63</v>
      </c>
      <c r="AE1691" s="1">
        <v>81974.34</v>
      </c>
      <c r="AF1691" s="1">
        <v>83830.820000000007</v>
      </c>
      <c r="AG1691" s="6">
        <f t="shared" si="214"/>
        <v>1.02264708688109</v>
      </c>
      <c r="AH1691">
        <f t="shared" si="215"/>
        <v>1856.4800000000105</v>
      </c>
    </row>
    <row r="1692" spans="1:34" x14ac:dyDescent="0.3">
      <c r="A1692" s="1" t="s">
        <v>3488</v>
      </c>
      <c r="B1692" s="1" t="s">
        <v>3489</v>
      </c>
      <c r="C1692" s="1">
        <v>61</v>
      </c>
      <c r="D1692" s="1" t="str">
        <f t="shared" si="208"/>
        <v>60-69</v>
      </c>
      <c r="E1692" s="1" t="s">
        <v>36</v>
      </c>
      <c r="F1692" s="1" t="s">
        <v>3342</v>
      </c>
      <c r="G1692" s="1" t="s">
        <v>45</v>
      </c>
      <c r="H1692" s="1" t="s">
        <v>200</v>
      </c>
      <c r="I1692" s="1" t="s">
        <v>59</v>
      </c>
      <c r="J1692" s="1" t="s">
        <v>73</v>
      </c>
      <c r="K1692" s="1" t="str">
        <f t="shared" si="209"/>
        <v>BKK - ATL</v>
      </c>
      <c r="L1692" s="1">
        <v>12679</v>
      </c>
      <c r="M1692" s="1" t="str">
        <f t="shared" si="210"/>
        <v>Long-haul</v>
      </c>
      <c r="N1692" s="2">
        <v>0.67755787037037041</v>
      </c>
      <c r="O1692" s="2">
        <v>0.26436342592592593</v>
      </c>
      <c r="P1692" s="3">
        <v>45659</v>
      </c>
      <c r="Q1692" s="2">
        <v>0.71297453703703706</v>
      </c>
      <c r="R1692" s="2">
        <v>0.29978009259259258</v>
      </c>
      <c r="S1692" s="2">
        <f t="shared" si="211"/>
        <v>3.5416666666666652E-2</v>
      </c>
      <c r="T1692" s="2">
        <f t="shared" si="212"/>
        <v>3.5416666666666652E-2</v>
      </c>
      <c r="U1692" s="1">
        <v>51</v>
      </c>
      <c r="V1692" s="1" t="str">
        <f t="shared" si="213"/>
        <v>Moderate-delay</v>
      </c>
      <c r="W1692" s="1">
        <v>481.34</v>
      </c>
      <c r="X1692" s="1" t="s">
        <v>53</v>
      </c>
      <c r="Y1692" s="1">
        <v>5</v>
      </c>
      <c r="Z1692" s="1" t="s">
        <v>46</v>
      </c>
      <c r="AA1692" s="1">
        <v>183.53</v>
      </c>
      <c r="AB1692" s="1">
        <v>64615.7111160653</v>
      </c>
      <c r="AC1692" s="1" t="s">
        <v>33</v>
      </c>
      <c r="AD1692" s="1">
        <v>4.3099999999999996</v>
      </c>
      <c r="AE1692" s="1">
        <v>82538.850000000006</v>
      </c>
      <c r="AF1692" s="1">
        <v>30842.47</v>
      </c>
      <c r="AG1692" s="6">
        <f t="shared" si="214"/>
        <v>0.37367215559703099</v>
      </c>
      <c r="AH1692">
        <f t="shared" si="215"/>
        <v>-51696.380000000005</v>
      </c>
    </row>
    <row r="1693" spans="1:34" x14ac:dyDescent="0.3">
      <c r="A1693" s="1" t="s">
        <v>3490</v>
      </c>
      <c r="B1693" s="1" t="s">
        <v>3491</v>
      </c>
      <c r="C1693" s="1">
        <v>75</v>
      </c>
      <c r="D1693" s="1" t="str">
        <f t="shared" si="208"/>
        <v>70-80</v>
      </c>
      <c r="E1693" s="1" t="s">
        <v>36</v>
      </c>
      <c r="F1693" s="1" t="s">
        <v>3342</v>
      </c>
      <c r="G1693" s="1" t="s">
        <v>27</v>
      </c>
      <c r="H1693" s="1" t="s">
        <v>200</v>
      </c>
      <c r="I1693" s="1" t="s">
        <v>59</v>
      </c>
      <c r="J1693" s="1" t="s">
        <v>73</v>
      </c>
      <c r="K1693" s="1" t="str">
        <f t="shared" si="209"/>
        <v>BKK - ATL</v>
      </c>
      <c r="L1693" s="1">
        <v>12679</v>
      </c>
      <c r="M1693" s="1" t="str">
        <f t="shared" si="210"/>
        <v>Long-haul</v>
      </c>
      <c r="N1693" s="2">
        <v>0.67755787037037041</v>
      </c>
      <c r="O1693" s="2">
        <v>0.26436342592592593</v>
      </c>
      <c r="P1693" s="3">
        <v>45663</v>
      </c>
      <c r="Q1693" s="2">
        <v>0.71297453703703706</v>
      </c>
      <c r="R1693" s="2">
        <v>0.29978009259259258</v>
      </c>
      <c r="S1693" s="2">
        <f t="shared" si="211"/>
        <v>3.5416666666666652E-2</v>
      </c>
      <c r="T1693" s="2">
        <f t="shared" si="212"/>
        <v>3.5416666666666652E-2</v>
      </c>
      <c r="U1693" s="1">
        <v>51</v>
      </c>
      <c r="V1693" s="1" t="str">
        <f t="shared" si="213"/>
        <v>Moderate-delay</v>
      </c>
      <c r="W1693" s="1">
        <v>868.6</v>
      </c>
      <c r="X1693" s="1" t="s">
        <v>31</v>
      </c>
      <c r="Y1693" s="1">
        <v>5</v>
      </c>
      <c r="Z1693" s="1" t="s">
        <v>38</v>
      </c>
      <c r="AA1693" s="1">
        <v>128.51</v>
      </c>
      <c r="AB1693" s="1">
        <v>64036.1058072253</v>
      </c>
      <c r="AC1693" s="1" t="s">
        <v>39</v>
      </c>
      <c r="AD1693" s="1">
        <v>4.3499999999999996</v>
      </c>
      <c r="AE1693" s="1">
        <v>81843.33</v>
      </c>
      <c r="AF1693" s="1">
        <v>55616.1</v>
      </c>
      <c r="AG1693" s="6">
        <f t="shared" si="214"/>
        <v>0.67954346432384893</v>
      </c>
      <c r="AH1693">
        <f t="shared" si="215"/>
        <v>-26227.230000000003</v>
      </c>
    </row>
    <row r="1694" spans="1:34" x14ac:dyDescent="0.3">
      <c r="A1694" s="1" t="s">
        <v>3492</v>
      </c>
      <c r="B1694" s="1" t="s">
        <v>3493</v>
      </c>
      <c r="C1694" s="1">
        <v>21</v>
      </c>
      <c r="D1694" s="1" t="str">
        <f t="shared" si="208"/>
        <v>18-29</v>
      </c>
      <c r="E1694" s="1" t="s">
        <v>36</v>
      </c>
      <c r="F1694" s="1" t="s">
        <v>3342</v>
      </c>
      <c r="G1694" s="1" t="s">
        <v>45</v>
      </c>
      <c r="H1694" s="1" t="s">
        <v>200</v>
      </c>
      <c r="I1694" s="1" t="s">
        <v>59</v>
      </c>
      <c r="J1694" s="1" t="s">
        <v>73</v>
      </c>
      <c r="K1694" s="1" t="str">
        <f t="shared" si="209"/>
        <v>BKK - ATL</v>
      </c>
      <c r="L1694" s="1">
        <v>12679</v>
      </c>
      <c r="M1694" s="1" t="str">
        <f t="shared" si="210"/>
        <v>Long-haul</v>
      </c>
      <c r="N1694" s="2">
        <v>0.67755787037037041</v>
      </c>
      <c r="O1694" s="2">
        <v>0.26436342592592593</v>
      </c>
      <c r="P1694" s="3">
        <v>45659</v>
      </c>
      <c r="Q1694" s="2">
        <v>0.71297453703703706</v>
      </c>
      <c r="R1694" s="2">
        <v>0.29978009259259258</v>
      </c>
      <c r="S1694" s="2">
        <f t="shared" si="211"/>
        <v>3.5416666666666652E-2</v>
      </c>
      <c r="T1694" s="2">
        <f t="shared" si="212"/>
        <v>3.5416666666666652E-2</v>
      </c>
      <c r="U1694" s="1">
        <v>51</v>
      </c>
      <c r="V1694" s="1" t="str">
        <f t="shared" si="213"/>
        <v>Moderate-delay</v>
      </c>
      <c r="W1694" s="1">
        <v>329.47</v>
      </c>
      <c r="X1694" s="1" t="s">
        <v>37</v>
      </c>
      <c r="Y1694" s="1">
        <v>5</v>
      </c>
      <c r="Z1694" s="1" t="s">
        <v>42</v>
      </c>
      <c r="AA1694" s="1">
        <v>68.42</v>
      </c>
      <c r="AB1694" s="1">
        <v>64727.913801343202</v>
      </c>
      <c r="AC1694" s="1" t="s">
        <v>39</v>
      </c>
      <c r="AD1694" s="1">
        <v>3.11</v>
      </c>
      <c r="AE1694" s="1">
        <v>82673.5</v>
      </c>
      <c r="AF1694" s="1">
        <v>21099.759999999998</v>
      </c>
      <c r="AG1694" s="6">
        <f t="shared" si="214"/>
        <v>0.25521793561419315</v>
      </c>
      <c r="AH1694">
        <f t="shared" si="215"/>
        <v>-61573.740000000005</v>
      </c>
    </row>
    <row r="1695" spans="1:34" x14ac:dyDescent="0.3">
      <c r="A1695" s="1" t="s">
        <v>3494</v>
      </c>
      <c r="B1695" s="1" t="s">
        <v>3495</v>
      </c>
      <c r="C1695" s="1">
        <v>46</v>
      </c>
      <c r="D1695" s="1" t="str">
        <f t="shared" si="208"/>
        <v>40-59</v>
      </c>
      <c r="E1695" s="1" t="s">
        <v>25</v>
      </c>
      <c r="F1695" s="1" t="s">
        <v>3342</v>
      </c>
      <c r="G1695" s="1" t="s">
        <v>45</v>
      </c>
      <c r="H1695" s="1" t="s">
        <v>200</v>
      </c>
      <c r="I1695" s="1" t="s">
        <v>59</v>
      </c>
      <c r="J1695" s="1" t="s">
        <v>73</v>
      </c>
      <c r="K1695" s="1" t="str">
        <f t="shared" si="209"/>
        <v>BKK - ATL</v>
      </c>
      <c r="L1695" s="1">
        <v>12679</v>
      </c>
      <c r="M1695" s="1" t="str">
        <f t="shared" si="210"/>
        <v>Long-haul</v>
      </c>
      <c r="N1695" s="2">
        <v>0.67755787037037041</v>
      </c>
      <c r="O1695" s="2">
        <v>0.26436342592592593</v>
      </c>
      <c r="P1695" s="3">
        <v>45666</v>
      </c>
      <c r="Q1695" s="2">
        <v>0.71297453703703706</v>
      </c>
      <c r="R1695" s="2">
        <v>0.29978009259259258</v>
      </c>
      <c r="S1695" s="2">
        <f t="shared" si="211"/>
        <v>3.5416666666666652E-2</v>
      </c>
      <c r="T1695" s="2">
        <f t="shared" si="212"/>
        <v>3.5416666666666652E-2</v>
      </c>
      <c r="U1695" s="1">
        <v>51</v>
      </c>
      <c r="V1695" s="1" t="str">
        <f t="shared" si="213"/>
        <v>Moderate-delay</v>
      </c>
      <c r="W1695" s="1">
        <v>197.02</v>
      </c>
      <c r="X1695" s="1" t="s">
        <v>53</v>
      </c>
      <c r="Y1695" s="1">
        <v>5</v>
      </c>
      <c r="Z1695" s="1" t="s">
        <v>46</v>
      </c>
      <c r="AA1695" s="1">
        <v>178.62</v>
      </c>
      <c r="AB1695" s="1">
        <v>64844.8266215357</v>
      </c>
      <c r="AC1695" s="1" t="s">
        <v>39</v>
      </c>
      <c r="AD1695" s="1">
        <v>3.14</v>
      </c>
      <c r="AE1695" s="1">
        <v>82813.789999999994</v>
      </c>
      <c r="AF1695" s="1">
        <v>12645</v>
      </c>
      <c r="AG1695" s="6">
        <f t="shared" si="214"/>
        <v>0.15269196108522506</v>
      </c>
      <c r="AH1695">
        <f t="shared" si="215"/>
        <v>-70168.789999999994</v>
      </c>
    </row>
    <row r="1696" spans="1:34" x14ac:dyDescent="0.3">
      <c r="A1696" s="1" t="s">
        <v>3496</v>
      </c>
      <c r="B1696" s="1" t="s">
        <v>3497</v>
      </c>
      <c r="C1696" s="1">
        <v>18</v>
      </c>
      <c r="D1696" s="1" t="str">
        <f t="shared" si="208"/>
        <v>18-29</v>
      </c>
      <c r="E1696" s="1" t="s">
        <v>36</v>
      </c>
      <c r="F1696" s="1" t="s">
        <v>3342</v>
      </c>
      <c r="G1696" s="1" t="s">
        <v>45</v>
      </c>
      <c r="H1696" s="1" t="s">
        <v>200</v>
      </c>
      <c r="I1696" s="1" t="s">
        <v>59</v>
      </c>
      <c r="J1696" s="1" t="s">
        <v>73</v>
      </c>
      <c r="K1696" s="1" t="str">
        <f t="shared" si="209"/>
        <v>BKK - ATL</v>
      </c>
      <c r="L1696" s="1">
        <v>12679</v>
      </c>
      <c r="M1696" s="1" t="str">
        <f t="shared" si="210"/>
        <v>Long-haul</v>
      </c>
      <c r="N1696" s="2">
        <v>0.67755787037037041</v>
      </c>
      <c r="O1696" s="2">
        <v>0.26436342592592593</v>
      </c>
      <c r="P1696" s="3">
        <v>45670</v>
      </c>
      <c r="Q1696" s="2">
        <v>0.71297453703703706</v>
      </c>
      <c r="R1696" s="2">
        <v>0.29978009259259258</v>
      </c>
      <c r="S1696" s="2">
        <f t="shared" si="211"/>
        <v>3.5416666666666652E-2</v>
      </c>
      <c r="T1696" s="2">
        <f t="shared" si="212"/>
        <v>3.5416666666666652E-2</v>
      </c>
      <c r="U1696" s="1">
        <v>51</v>
      </c>
      <c r="V1696" s="1" t="str">
        <f t="shared" si="213"/>
        <v>Moderate-delay</v>
      </c>
      <c r="W1696" s="1">
        <v>793.06</v>
      </c>
      <c r="X1696" s="1" t="s">
        <v>37</v>
      </c>
      <c r="Y1696" s="1">
        <v>5</v>
      </c>
      <c r="Z1696" s="1" t="s">
        <v>46</v>
      </c>
      <c r="AA1696" s="1">
        <v>120.73</v>
      </c>
      <c r="AB1696" s="1">
        <v>64495.342691296399</v>
      </c>
      <c r="AC1696" s="1" t="s">
        <v>33</v>
      </c>
      <c r="AD1696" s="1">
        <v>3.39</v>
      </c>
      <c r="AE1696" s="1">
        <v>82394.41</v>
      </c>
      <c r="AF1696" s="1">
        <v>50779.99</v>
      </c>
      <c r="AG1696" s="6">
        <f t="shared" si="214"/>
        <v>0.61630382449488985</v>
      </c>
      <c r="AH1696">
        <f t="shared" si="215"/>
        <v>-31614.420000000006</v>
      </c>
    </row>
    <row r="1697" spans="1:34" x14ac:dyDescent="0.3">
      <c r="A1697" s="1" t="s">
        <v>3498</v>
      </c>
      <c r="B1697" s="1" t="s">
        <v>3499</v>
      </c>
      <c r="C1697" s="1">
        <v>22</v>
      </c>
      <c r="D1697" s="1" t="str">
        <f t="shared" si="208"/>
        <v>18-29</v>
      </c>
      <c r="E1697" s="1" t="s">
        <v>36</v>
      </c>
      <c r="F1697" s="1" t="s">
        <v>3342</v>
      </c>
      <c r="G1697" s="1" t="s">
        <v>45</v>
      </c>
      <c r="H1697" s="1" t="s">
        <v>200</v>
      </c>
      <c r="I1697" s="1" t="s">
        <v>59</v>
      </c>
      <c r="J1697" s="1" t="s">
        <v>73</v>
      </c>
      <c r="K1697" s="1" t="str">
        <f t="shared" si="209"/>
        <v>BKK - ATL</v>
      </c>
      <c r="L1697" s="1">
        <v>12679</v>
      </c>
      <c r="M1697" s="1" t="str">
        <f t="shared" si="210"/>
        <v>Long-haul</v>
      </c>
      <c r="N1697" s="2">
        <v>0.67755787037037041</v>
      </c>
      <c r="O1697" s="2">
        <v>0.26436342592592593</v>
      </c>
      <c r="P1697" s="3">
        <v>45661</v>
      </c>
      <c r="Q1697" s="2">
        <v>0.71297453703703706</v>
      </c>
      <c r="R1697" s="2">
        <v>0.29978009259259258</v>
      </c>
      <c r="S1697" s="2">
        <f t="shared" si="211"/>
        <v>3.5416666666666652E-2</v>
      </c>
      <c r="T1697" s="2">
        <f t="shared" si="212"/>
        <v>3.5416666666666652E-2</v>
      </c>
      <c r="U1697" s="1">
        <v>51</v>
      </c>
      <c r="V1697" s="1" t="str">
        <f t="shared" si="213"/>
        <v>Moderate-delay</v>
      </c>
      <c r="W1697" s="1">
        <v>361.09</v>
      </c>
      <c r="X1697" s="1" t="s">
        <v>53</v>
      </c>
      <c r="Y1697" s="1">
        <v>5</v>
      </c>
      <c r="Z1697" s="1" t="s">
        <v>80</v>
      </c>
      <c r="AA1697" s="1">
        <v>158.58000000000001</v>
      </c>
      <c r="AB1697" s="1">
        <v>64224.195311174401</v>
      </c>
      <c r="AC1697" s="1" t="s">
        <v>39</v>
      </c>
      <c r="AD1697" s="1">
        <v>3.63</v>
      </c>
      <c r="AE1697" s="1">
        <v>82069.03</v>
      </c>
      <c r="AF1697" s="1">
        <v>23141.48</v>
      </c>
      <c r="AG1697" s="6">
        <f t="shared" si="214"/>
        <v>0.28197579525431216</v>
      </c>
      <c r="AH1697">
        <f t="shared" si="215"/>
        <v>-58927.55</v>
      </c>
    </row>
    <row r="1698" spans="1:34" x14ac:dyDescent="0.3">
      <c r="A1698" s="1" t="s">
        <v>3500</v>
      </c>
      <c r="B1698" s="1" t="s">
        <v>3501</v>
      </c>
      <c r="C1698" s="1">
        <v>22</v>
      </c>
      <c r="D1698" s="1" t="str">
        <f t="shared" si="208"/>
        <v>18-29</v>
      </c>
      <c r="E1698" s="1" t="s">
        <v>36</v>
      </c>
      <c r="F1698" s="1" t="s">
        <v>3342</v>
      </c>
      <c r="G1698" s="1" t="s">
        <v>27</v>
      </c>
      <c r="H1698" s="1" t="s">
        <v>200</v>
      </c>
      <c r="I1698" s="1" t="s">
        <v>59</v>
      </c>
      <c r="J1698" s="1" t="s">
        <v>73</v>
      </c>
      <c r="K1698" s="1" t="str">
        <f t="shared" si="209"/>
        <v>BKK - ATL</v>
      </c>
      <c r="L1698" s="1">
        <v>12679</v>
      </c>
      <c r="M1698" s="1" t="str">
        <f t="shared" si="210"/>
        <v>Long-haul</v>
      </c>
      <c r="N1698" s="2">
        <v>0.67755787037037041</v>
      </c>
      <c r="O1698" s="2">
        <v>0.26436342592592593</v>
      </c>
      <c r="P1698" s="3">
        <v>45663</v>
      </c>
      <c r="Q1698" s="2">
        <v>0.71297453703703706</v>
      </c>
      <c r="R1698" s="2">
        <v>0.29978009259259258</v>
      </c>
      <c r="S1698" s="2">
        <f t="shared" si="211"/>
        <v>3.5416666666666652E-2</v>
      </c>
      <c r="T1698" s="2">
        <f t="shared" si="212"/>
        <v>3.5416666666666652E-2</v>
      </c>
      <c r="U1698" s="1">
        <v>51</v>
      </c>
      <c r="V1698" s="1" t="str">
        <f t="shared" si="213"/>
        <v>Moderate-delay</v>
      </c>
      <c r="W1698" s="1">
        <v>1162.1500000000001</v>
      </c>
      <c r="X1698" s="1" t="s">
        <v>37</v>
      </c>
      <c r="Y1698" s="1">
        <v>5</v>
      </c>
      <c r="Z1698" s="1" t="s">
        <v>46</v>
      </c>
      <c r="AA1698" s="1">
        <v>8.23</v>
      </c>
      <c r="AB1698" s="1">
        <v>64834.3494356234</v>
      </c>
      <c r="AC1698" s="1" t="s">
        <v>39</v>
      </c>
      <c r="AD1698" s="1">
        <v>4.79</v>
      </c>
      <c r="AE1698" s="1">
        <v>82801.22</v>
      </c>
      <c r="AF1698" s="1">
        <v>74379.25</v>
      </c>
      <c r="AG1698" s="6">
        <f t="shared" si="214"/>
        <v>0.89828688514492905</v>
      </c>
      <c r="AH1698">
        <f t="shared" si="215"/>
        <v>-8421.9700000000012</v>
      </c>
    </row>
    <row r="1699" spans="1:34" x14ac:dyDescent="0.3">
      <c r="A1699" s="1" t="s">
        <v>3502</v>
      </c>
      <c r="B1699" s="1" t="s">
        <v>3503</v>
      </c>
      <c r="C1699" s="1">
        <v>71</v>
      </c>
      <c r="D1699" s="1" t="str">
        <f t="shared" si="208"/>
        <v>70-80</v>
      </c>
      <c r="E1699" s="1" t="s">
        <v>36</v>
      </c>
      <c r="F1699" s="1" t="s">
        <v>3342</v>
      </c>
      <c r="G1699" s="1" t="s">
        <v>45</v>
      </c>
      <c r="H1699" s="1" t="s">
        <v>200</v>
      </c>
      <c r="I1699" s="1" t="s">
        <v>59</v>
      </c>
      <c r="J1699" s="1" t="s">
        <v>73</v>
      </c>
      <c r="K1699" s="1" t="str">
        <f t="shared" si="209"/>
        <v>BKK - ATL</v>
      </c>
      <c r="L1699" s="1">
        <v>12679</v>
      </c>
      <c r="M1699" s="1" t="str">
        <f t="shared" si="210"/>
        <v>Long-haul</v>
      </c>
      <c r="N1699" s="2">
        <v>0.67755787037037041</v>
      </c>
      <c r="O1699" s="2">
        <v>0.26436342592592593</v>
      </c>
      <c r="P1699" s="3">
        <v>45672</v>
      </c>
      <c r="Q1699" s="2">
        <v>0.71297453703703706</v>
      </c>
      <c r="R1699" s="2">
        <v>0.29978009259259258</v>
      </c>
      <c r="S1699" s="2">
        <f t="shared" si="211"/>
        <v>3.5416666666666652E-2</v>
      </c>
      <c r="T1699" s="2">
        <f t="shared" si="212"/>
        <v>3.5416666666666652E-2</v>
      </c>
      <c r="U1699" s="1">
        <v>51</v>
      </c>
      <c r="V1699" s="1" t="str">
        <f t="shared" si="213"/>
        <v>Moderate-delay</v>
      </c>
      <c r="W1699" s="1">
        <v>540.65</v>
      </c>
      <c r="X1699" s="1" t="s">
        <v>31</v>
      </c>
      <c r="Y1699" s="1">
        <v>5</v>
      </c>
      <c r="Z1699" s="1" t="s">
        <v>32</v>
      </c>
      <c r="AA1699" s="1">
        <v>86.03</v>
      </c>
      <c r="AB1699" s="1">
        <v>64611.468503991797</v>
      </c>
      <c r="AC1699" s="1" t="s">
        <v>33</v>
      </c>
      <c r="AD1699" s="1">
        <v>3.56</v>
      </c>
      <c r="AE1699" s="1">
        <v>82533.759999999995</v>
      </c>
      <c r="AF1699" s="1">
        <v>34618.81</v>
      </c>
      <c r="AG1699" s="6">
        <f t="shared" si="214"/>
        <v>0.41945029524887756</v>
      </c>
      <c r="AH1699">
        <f t="shared" si="215"/>
        <v>-47914.95</v>
      </c>
    </row>
    <row r="1700" spans="1:34" x14ac:dyDescent="0.3">
      <c r="A1700" s="1" t="s">
        <v>3504</v>
      </c>
      <c r="B1700" s="1" t="s">
        <v>3505</v>
      </c>
      <c r="C1700" s="1">
        <v>44</v>
      </c>
      <c r="D1700" s="1" t="str">
        <f t="shared" si="208"/>
        <v>40-59</v>
      </c>
      <c r="E1700" s="1" t="s">
        <v>25</v>
      </c>
      <c r="F1700" s="1" t="s">
        <v>3342</v>
      </c>
      <c r="G1700" s="1" t="s">
        <v>27</v>
      </c>
      <c r="H1700" s="1" t="s">
        <v>200</v>
      </c>
      <c r="I1700" s="1" t="s">
        <v>59</v>
      </c>
      <c r="J1700" s="1" t="s">
        <v>73</v>
      </c>
      <c r="K1700" s="1" t="str">
        <f t="shared" si="209"/>
        <v>BKK - ATL</v>
      </c>
      <c r="L1700" s="1">
        <v>12679</v>
      </c>
      <c r="M1700" s="1" t="str">
        <f t="shared" si="210"/>
        <v>Long-haul</v>
      </c>
      <c r="N1700" s="2">
        <v>0.67755787037037041</v>
      </c>
      <c r="O1700" s="2">
        <v>0.26436342592592593</v>
      </c>
      <c r="P1700" s="3">
        <v>45660</v>
      </c>
      <c r="Q1700" s="2">
        <v>0.71297453703703706</v>
      </c>
      <c r="R1700" s="2">
        <v>0.29978009259259258</v>
      </c>
      <c r="S1700" s="2">
        <f t="shared" si="211"/>
        <v>3.5416666666666652E-2</v>
      </c>
      <c r="T1700" s="2">
        <f t="shared" si="212"/>
        <v>3.5416666666666652E-2</v>
      </c>
      <c r="U1700" s="1">
        <v>51</v>
      </c>
      <c r="V1700" s="1" t="str">
        <f t="shared" si="213"/>
        <v>Moderate-delay</v>
      </c>
      <c r="W1700" s="1">
        <v>914.66</v>
      </c>
      <c r="X1700" s="1" t="s">
        <v>31</v>
      </c>
      <c r="Y1700" s="1">
        <v>5</v>
      </c>
      <c r="Z1700" s="1" t="s">
        <v>46</v>
      </c>
      <c r="AA1700" s="1">
        <v>186.26</v>
      </c>
      <c r="AB1700" s="1">
        <v>64303.5072311365</v>
      </c>
      <c r="AC1700" s="1" t="s">
        <v>39</v>
      </c>
      <c r="AD1700" s="1">
        <v>4.22</v>
      </c>
      <c r="AE1700" s="1">
        <v>82164.210000000006</v>
      </c>
      <c r="AF1700" s="1">
        <v>58575.49</v>
      </c>
      <c r="AG1700" s="6">
        <f t="shared" si="214"/>
        <v>0.71290760295754063</v>
      </c>
      <c r="AH1700">
        <f t="shared" si="215"/>
        <v>-23588.720000000008</v>
      </c>
    </row>
    <row r="1701" spans="1:34" x14ac:dyDescent="0.3">
      <c r="A1701" s="1" t="s">
        <v>3506</v>
      </c>
      <c r="B1701" s="1" t="s">
        <v>3507</v>
      </c>
      <c r="C1701" s="1">
        <v>21</v>
      </c>
      <c r="D1701" s="1" t="str">
        <f t="shared" si="208"/>
        <v>18-29</v>
      </c>
      <c r="E1701" s="1" t="s">
        <v>36</v>
      </c>
      <c r="F1701" s="1" t="s">
        <v>3342</v>
      </c>
      <c r="G1701" s="1" t="s">
        <v>45</v>
      </c>
      <c r="H1701" s="1" t="s">
        <v>200</v>
      </c>
      <c r="I1701" s="1" t="s">
        <v>59</v>
      </c>
      <c r="J1701" s="1" t="s">
        <v>73</v>
      </c>
      <c r="K1701" s="1" t="str">
        <f t="shared" si="209"/>
        <v>BKK - ATL</v>
      </c>
      <c r="L1701" s="1">
        <v>12679</v>
      </c>
      <c r="M1701" s="1" t="str">
        <f t="shared" si="210"/>
        <v>Long-haul</v>
      </c>
      <c r="N1701" s="2">
        <v>0.67755787037037041</v>
      </c>
      <c r="O1701" s="2">
        <v>0.26436342592592593</v>
      </c>
      <c r="P1701" s="3">
        <v>45664</v>
      </c>
      <c r="Q1701" s="2">
        <v>0.71297453703703706</v>
      </c>
      <c r="R1701" s="2">
        <v>0.29978009259259258</v>
      </c>
      <c r="S1701" s="2">
        <f t="shared" si="211"/>
        <v>3.5416666666666652E-2</v>
      </c>
      <c r="T1701" s="2">
        <f t="shared" si="212"/>
        <v>3.5416666666666652E-2</v>
      </c>
      <c r="U1701" s="1">
        <v>51</v>
      </c>
      <c r="V1701" s="1" t="str">
        <f t="shared" si="213"/>
        <v>Moderate-delay</v>
      </c>
      <c r="W1701" s="1">
        <v>1108.3900000000001</v>
      </c>
      <c r="X1701" s="1" t="s">
        <v>31</v>
      </c>
      <c r="Y1701" s="1">
        <v>5</v>
      </c>
      <c r="Z1701" s="1" t="s">
        <v>38</v>
      </c>
      <c r="AA1701" s="1">
        <v>1.1200000000000001</v>
      </c>
      <c r="AB1701" s="1">
        <v>64395.253195343597</v>
      </c>
      <c r="AC1701" s="1" t="s">
        <v>39</v>
      </c>
      <c r="AD1701" s="1">
        <v>4.0999999999999996</v>
      </c>
      <c r="AE1701" s="1">
        <v>82274.3</v>
      </c>
      <c r="AF1701" s="1">
        <v>70937.179999999993</v>
      </c>
      <c r="AG1701" s="6">
        <f t="shared" si="214"/>
        <v>0.86220338550434328</v>
      </c>
      <c r="AH1701">
        <f t="shared" si="215"/>
        <v>-11337.12000000001</v>
      </c>
    </row>
    <row r="1702" spans="1:34" x14ac:dyDescent="0.3">
      <c r="A1702" s="1" t="s">
        <v>3508</v>
      </c>
      <c r="B1702" s="1" t="s">
        <v>3509</v>
      </c>
      <c r="C1702" s="1">
        <v>20</v>
      </c>
      <c r="D1702" s="1" t="str">
        <f t="shared" si="208"/>
        <v>18-29</v>
      </c>
      <c r="E1702" s="1" t="s">
        <v>36</v>
      </c>
      <c r="F1702" s="1" t="s">
        <v>3342</v>
      </c>
      <c r="G1702" s="1" t="s">
        <v>27</v>
      </c>
      <c r="H1702" s="1" t="s">
        <v>213</v>
      </c>
      <c r="I1702" s="1" t="s">
        <v>214</v>
      </c>
      <c r="J1702" s="1" t="s">
        <v>171</v>
      </c>
      <c r="K1702" s="1" t="str">
        <f t="shared" si="209"/>
        <v>DEL - CAN</v>
      </c>
      <c r="L1702" s="1">
        <v>1891</v>
      </c>
      <c r="M1702" s="1" t="str">
        <f t="shared" si="210"/>
        <v xml:space="preserve">Short-haul </v>
      </c>
      <c r="N1702" s="2">
        <v>6.8564814814814815E-2</v>
      </c>
      <c r="O1702" s="2">
        <v>0.15606481481481482</v>
      </c>
      <c r="P1702" s="3">
        <v>45671</v>
      </c>
      <c r="Q1702" s="2">
        <v>7.7592592592592588E-2</v>
      </c>
      <c r="R1702" s="2">
        <v>0.1650925925925926</v>
      </c>
      <c r="S1702" s="2">
        <f t="shared" si="211"/>
        <v>9.0277777777777735E-3</v>
      </c>
      <c r="T1702" s="2">
        <f t="shared" si="212"/>
        <v>9.0277777777777735E-3</v>
      </c>
      <c r="U1702" s="1">
        <v>13</v>
      </c>
      <c r="V1702" s="1" t="str">
        <f t="shared" si="213"/>
        <v>On-time</v>
      </c>
      <c r="W1702" s="1">
        <v>1469.83</v>
      </c>
      <c r="X1702" s="1" t="s">
        <v>37</v>
      </c>
      <c r="Y1702" s="1">
        <v>5</v>
      </c>
      <c r="Z1702" s="1" t="s">
        <v>32</v>
      </c>
      <c r="AA1702" s="1">
        <v>163.31</v>
      </c>
      <c r="AB1702" s="1">
        <v>10534.3541494828</v>
      </c>
      <c r="AC1702" s="1" t="s">
        <v>39</v>
      </c>
      <c r="AD1702" s="1">
        <v>4.3499999999999996</v>
      </c>
      <c r="AE1702" s="1">
        <v>17641.22</v>
      </c>
      <c r="AF1702" s="1">
        <v>94101.78</v>
      </c>
      <c r="AG1702" s="6">
        <f t="shared" si="214"/>
        <v>5.3341991086784244</v>
      </c>
      <c r="AH1702">
        <f t="shared" si="215"/>
        <v>76460.56</v>
      </c>
    </row>
    <row r="1703" spans="1:34" x14ac:dyDescent="0.3">
      <c r="A1703" s="1" t="s">
        <v>3510</v>
      </c>
      <c r="B1703" s="1" t="s">
        <v>3511</v>
      </c>
      <c r="C1703" s="1">
        <v>62</v>
      </c>
      <c r="D1703" s="1" t="str">
        <f t="shared" si="208"/>
        <v>60-69</v>
      </c>
      <c r="E1703" s="1" t="s">
        <v>25</v>
      </c>
      <c r="F1703" s="1" t="s">
        <v>3342</v>
      </c>
      <c r="G1703" s="1" t="s">
        <v>27</v>
      </c>
      <c r="H1703" s="1" t="s">
        <v>213</v>
      </c>
      <c r="I1703" s="1" t="s">
        <v>214</v>
      </c>
      <c r="J1703" s="1" t="s">
        <v>171</v>
      </c>
      <c r="K1703" s="1" t="str">
        <f t="shared" si="209"/>
        <v>DEL - CAN</v>
      </c>
      <c r="L1703" s="1">
        <v>1891</v>
      </c>
      <c r="M1703" s="1" t="str">
        <f t="shared" si="210"/>
        <v xml:space="preserve">Short-haul </v>
      </c>
      <c r="N1703" s="2">
        <v>6.8564814814814815E-2</v>
      </c>
      <c r="O1703" s="2">
        <v>0.15606481481481482</v>
      </c>
      <c r="P1703" s="3">
        <v>45658</v>
      </c>
      <c r="Q1703" s="2">
        <v>7.7592592592592588E-2</v>
      </c>
      <c r="R1703" s="2">
        <v>0.1650925925925926</v>
      </c>
      <c r="S1703" s="2">
        <f t="shared" si="211"/>
        <v>9.0277777777777735E-3</v>
      </c>
      <c r="T1703" s="2">
        <f t="shared" si="212"/>
        <v>9.0277777777777735E-3</v>
      </c>
      <c r="U1703" s="1">
        <v>13</v>
      </c>
      <c r="V1703" s="1" t="str">
        <f t="shared" si="213"/>
        <v>On-time</v>
      </c>
      <c r="W1703" s="1">
        <v>811.73</v>
      </c>
      <c r="X1703" s="1" t="s">
        <v>37</v>
      </c>
      <c r="Y1703" s="1">
        <v>5</v>
      </c>
      <c r="Z1703" s="1" t="s">
        <v>46</v>
      </c>
      <c r="AA1703" s="1">
        <v>109.17</v>
      </c>
      <c r="AB1703" s="1">
        <v>10249.1892317573</v>
      </c>
      <c r="AC1703" s="1" t="s">
        <v>39</v>
      </c>
      <c r="AD1703" s="1">
        <v>3.24</v>
      </c>
      <c r="AE1703" s="1">
        <v>17299.03</v>
      </c>
      <c r="AF1703" s="1">
        <v>51972.55</v>
      </c>
      <c r="AG1703" s="6">
        <f t="shared" si="214"/>
        <v>3.0043620942908364</v>
      </c>
      <c r="AH1703">
        <f t="shared" si="215"/>
        <v>34673.520000000004</v>
      </c>
    </row>
    <row r="1704" spans="1:34" x14ac:dyDescent="0.3">
      <c r="A1704" s="1" t="s">
        <v>3512</v>
      </c>
      <c r="B1704" s="1" t="s">
        <v>3513</v>
      </c>
      <c r="C1704" s="1">
        <v>58</v>
      </c>
      <c r="D1704" s="1" t="str">
        <f t="shared" si="208"/>
        <v>40-59</v>
      </c>
      <c r="E1704" s="1" t="s">
        <v>36</v>
      </c>
      <c r="F1704" s="1" t="s">
        <v>3342</v>
      </c>
      <c r="G1704" s="1" t="s">
        <v>27</v>
      </c>
      <c r="H1704" s="1" t="s">
        <v>213</v>
      </c>
      <c r="I1704" s="1" t="s">
        <v>214</v>
      </c>
      <c r="J1704" s="1" t="s">
        <v>171</v>
      </c>
      <c r="K1704" s="1" t="str">
        <f t="shared" si="209"/>
        <v>DEL - CAN</v>
      </c>
      <c r="L1704" s="1">
        <v>1891</v>
      </c>
      <c r="M1704" s="1" t="str">
        <f t="shared" si="210"/>
        <v xml:space="preserve">Short-haul </v>
      </c>
      <c r="N1704" s="2">
        <v>6.8564814814814815E-2</v>
      </c>
      <c r="O1704" s="2">
        <v>0.15606481481481482</v>
      </c>
      <c r="P1704" s="3">
        <v>45670</v>
      </c>
      <c r="Q1704" s="2">
        <v>7.7592592592592588E-2</v>
      </c>
      <c r="R1704" s="2">
        <v>0.1650925925925926</v>
      </c>
      <c r="S1704" s="2">
        <f t="shared" si="211"/>
        <v>9.0277777777777735E-3</v>
      </c>
      <c r="T1704" s="2">
        <f t="shared" si="212"/>
        <v>9.0277777777777735E-3</v>
      </c>
      <c r="U1704" s="1">
        <v>13</v>
      </c>
      <c r="V1704" s="1" t="str">
        <f t="shared" si="213"/>
        <v>On-time</v>
      </c>
      <c r="W1704" s="1">
        <v>732.11</v>
      </c>
      <c r="X1704" s="1" t="s">
        <v>53</v>
      </c>
      <c r="Y1704" s="1">
        <v>5</v>
      </c>
      <c r="Z1704" s="1" t="s">
        <v>80</v>
      </c>
      <c r="AA1704" s="1">
        <v>75.900000000000006</v>
      </c>
      <c r="AB1704" s="1">
        <v>10035.2480525996</v>
      </c>
      <c r="AC1704" s="1" t="s">
        <v>39</v>
      </c>
      <c r="AD1704" s="1">
        <v>3.24</v>
      </c>
      <c r="AE1704" s="1">
        <v>17042.3</v>
      </c>
      <c r="AF1704" s="1">
        <v>46870.22</v>
      </c>
      <c r="AG1704" s="6">
        <f t="shared" si="214"/>
        <v>2.7502285489634617</v>
      </c>
      <c r="AH1704">
        <f t="shared" si="215"/>
        <v>29827.920000000002</v>
      </c>
    </row>
    <row r="1705" spans="1:34" x14ac:dyDescent="0.3">
      <c r="A1705" s="1" t="s">
        <v>3514</v>
      </c>
      <c r="B1705" s="1" t="s">
        <v>3515</v>
      </c>
      <c r="C1705" s="1">
        <v>43</v>
      </c>
      <c r="D1705" s="1" t="str">
        <f t="shared" si="208"/>
        <v>40-59</v>
      </c>
      <c r="E1705" s="1" t="s">
        <v>36</v>
      </c>
      <c r="F1705" s="1" t="s">
        <v>3342</v>
      </c>
      <c r="G1705" s="1" t="s">
        <v>45</v>
      </c>
      <c r="H1705" s="1" t="s">
        <v>213</v>
      </c>
      <c r="I1705" s="1" t="s">
        <v>214</v>
      </c>
      <c r="J1705" s="1" t="s">
        <v>171</v>
      </c>
      <c r="K1705" s="1" t="str">
        <f t="shared" si="209"/>
        <v>DEL - CAN</v>
      </c>
      <c r="L1705" s="1">
        <v>1891</v>
      </c>
      <c r="M1705" s="1" t="str">
        <f t="shared" si="210"/>
        <v xml:space="preserve">Short-haul </v>
      </c>
      <c r="N1705" s="2">
        <v>6.8564814814814815E-2</v>
      </c>
      <c r="O1705" s="2">
        <v>0.15606481481481482</v>
      </c>
      <c r="P1705" s="3">
        <v>45668</v>
      </c>
      <c r="Q1705" s="2">
        <v>7.7592592592592588E-2</v>
      </c>
      <c r="R1705" s="2">
        <v>0.1650925925925926</v>
      </c>
      <c r="S1705" s="2">
        <f t="shared" si="211"/>
        <v>9.0277777777777735E-3</v>
      </c>
      <c r="T1705" s="2">
        <f t="shared" si="212"/>
        <v>9.0277777777777735E-3</v>
      </c>
      <c r="U1705" s="1">
        <v>13</v>
      </c>
      <c r="V1705" s="1" t="str">
        <f t="shared" si="213"/>
        <v>On-time</v>
      </c>
      <c r="W1705" s="1">
        <v>1166.8399999999999</v>
      </c>
      <c r="X1705" s="1" t="s">
        <v>53</v>
      </c>
      <c r="Y1705" s="1">
        <v>5</v>
      </c>
      <c r="Z1705" s="1" t="s">
        <v>46</v>
      </c>
      <c r="AA1705" s="1">
        <v>72.510000000000005</v>
      </c>
      <c r="AB1705" s="1">
        <v>10800.350839916</v>
      </c>
      <c r="AC1705" s="1" t="s">
        <v>39</v>
      </c>
      <c r="AD1705" s="1">
        <v>4.4800000000000004</v>
      </c>
      <c r="AE1705" s="1">
        <v>17960.419999999998</v>
      </c>
      <c r="AF1705" s="1">
        <v>74692.259999999995</v>
      </c>
      <c r="AG1705" s="6">
        <f t="shared" si="214"/>
        <v>4.1587145512187353</v>
      </c>
      <c r="AH1705">
        <f t="shared" si="215"/>
        <v>56731.839999999997</v>
      </c>
    </row>
    <row r="1706" spans="1:34" x14ac:dyDescent="0.3">
      <c r="A1706" s="1" t="s">
        <v>3516</v>
      </c>
      <c r="B1706" s="1" t="s">
        <v>3517</v>
      </c>
      <c r="C1706" s="1">
        <v>42</v>
      </c>
      <c r="D1706" s="1" t="str">
        <f t="shared" si="208"/>
        <v>40-59</v>
      </c>
      <c r="E1706" s="1" t="s">
        <v>25</v>
      </c>
      <c r="F1706" s="1" t="s">
        <v>3342</v>
      </c>
      <c r="G1706" s="1" t="s">
        <v>45</v>
      </c>
      <c r="H1706" s="1" t="s">
        <v>213</v>
      </c>
      <c r="I1706" s="1" t="s">
        <v>214</v>
      </c>
      <c r="J1706" s="1" t="s">
        <v>171</v>
      </c>
      <c r="K1706" s="1" t="str">
        <f t="shared" si="209"/>
        <v>DEL - CAN</v>
      </c>
      <c r="L1706" s="1">
        <v>1891</v>
      </c>
      <c r="M1706" s="1" t="str">
        <f t="shared" si="210"/>
        <v xml:space="preserve">Short-haul </v>
      </c>
      <c r="N1706" s="2">
        <v>6.8564814814814815E-2</v>
      </c>
      <c r="O1706" s="2">
        <v>0.15606481481481482</v>
      </c>
      <c r="P1706" s="3">
        <v>45663</v>
      </c>
      <c r="Q1706" s="2">
        <v>7.7592592592592588E-2</v>
      </c>
      <c r="R1706" s="2">
        <v>0.1650925925925926</v>
      </c>
      <c r="S1706" s="2">
        <f t="shared" si="211"/>
        <v>9.0277777777777735E-3</v>
      </c>
      <c r="T1706" s="2">
        <f t="shared" si="212"/>
        <v>9.0277777777777735E-3</v>
      </c>
      <c r="U1706" s="1">
        <v>13</v>
      </c>
      <c r="V1706" s="1" t="str">
        <f t="shared" si="213"/>
        <v>On-time</v>
      </c>
      <c r="W1706" s="1">
        <v>119</v>
      </c>
      <c r="X1706" s="1" t="s">
        <v>53</v>
      </c>
      <c r="Y1706" s="1">
        <v>5</v>
      </c>
      <c r="Z1706" s="1" t="s">
        <v>32</v>
      </c>
      <c r="AA1706" s="1">
        <v>50.33</v>
      </c>
      <c r="AB1706" s="1">
        <v>10600.7053204154</v>
      </c>
      <c r="AC1706" s="1" t="s">
        <v>33</v>
      </c>
      <c r="AD1706" s="1">
        <v>4.0599999999999996</v>
      </c>
      <c r="AE1706" s="1">
        <v>17720.849999999999</v>
      </c>
      <c r="AF1706" s="1">
        <v>7626.07</v>
      </c>
      <c r="AG1706" s="6">
        <f t="shared" si="214"/>
        <v>0.4303444812184517</v>
      </c>
      <c r="AH1706">
        <f t="shared" si="215"/>
        <v>-10094.779999999999</v>
      </c>
    </row>
    <row r="1707" spans="1:34" x14ac:dyDescent="0.3">
      <c r="A1707" s="1" t="s">
        <v>3518</v>
      </c>
      <c r="B1707" s="1" t="s">
        <v>3519</v>
      </c>
      <c r="C1707" s="1">
        <v>40</v>
      </c>
      <c r="D1707" s="1" t="str">
        <f t="shared" si="208"/>
        <v>40-59</v>
      </c>
      <c r="E1707" s="1" t="s">
        <v>25</v>
      </c>
      <c r="F1707" s="1" t="s">
        <v>3342</v>
      </c>
      <c r="G1707" s="1" t="s">
        <v>45</v>
      </c>
      <c r="H1707" s="1" t="s">
        <v>213</v>
      </c>
      <c r="I1707" s="1" t="s">
        <v>214</v>
      </c>
      <c r="J1707" s="1" t="s">
        <v>171</v>
      </c>
      <c r="K1707" s="1" t="str">
        <f t="shared" si="209"/>
        <v>DEL - CAN</v>
      </c>
      <c r="L1707" s="1">
        <v>1891</v>
      </c>
      <c r="M1707" s="1" t="str">
        <f t="shared" si="210"/>
        <v xml:space="preserve">Short-haul </v>
      </c>
      <c r="N1707" s="2">
        <v>6.8564814814814815E-2</v>
      </c>
      <c r="O1707" s="2">
        <v>0.15606481481481482</v>
      </c>
      <c r="P1707" s="3">
        <v>45663</v>
      </c>
      <c r="Q1707" s="2">
        <v>7.7592592592592588E-2</v>
      </c>
      <c r="R1707" s="2">
        <v>0.1650925925925926</v>
      </c>
      <c r="S1707" s="2">
        <f t="shared" si="211"/>
        <v>9.0277777777777735E-3</v>
      </c>
      <c r="T1707" s="2">
        <f t="shared" si="212"/>
        <v>9.0277777777777735E-3</v>
      </c>
      <c r="U1707" s="1">
        <v>13</v>
      </c>
      <c r="V1707" s="1" t="str">
        <f t="shared" si="213"/>
        <v>On-time</v>
      </c>
      <c r="W1707" s="1">
        <v>174.84</v>
      </c>
      <c r="X1707" s="1" t="s">
        <v>53</v>
      </c>
      <c r="Y1707" s="1">
        <v>3</v>
      </c>
      <c r="Z1707" s="1" t="s">
        <v>80</v>
      </c>
      <c r="AA1707" s="1">
        <v>176.02</v>
      </c>
      <c r="AB1707" s="1">
        <v>10477.3497182436</v>
      </c>
      <c r="AC1707" s="1" t="s">
        <v>39</v>
      </c>
      <c r="AD1707" s="1">
        <v>4.1500000000000004</v>
      </c>
      <c r="AE1707" s="1">
        <v>17572.82</v>
      </c>
      <c r="AF1707" s="1">
        <v>11224.96</v>
      </c>
      <c r="AG1707" s="6">
        <f t="shared" si="214"/>
        <v>0.63876827965005045</v>
      </c>
      <c r="AH1707">
        <f t="shared" si="215"/>
        <v>-6347.8600000000006</v>
      </c>
    </row>
    <row r="1708" spans="1:34" x14ac:dyDescent="0.3">
      <c r="A1708" s="1" t="s">
        <v>3520</v>
      </c>
      <c r="B1708" s="1" t="s">
        <v>3521</v>
      </c>
      <c r="C1708" s="1">
        <v>63</v>
      </c>
      <c r="D1708" s="1" t="str">
        <f t="shared" si="208"/>
        <v>60-69</v>
      </c>
      <c r="E1708" s="1" t="s">
        <v>25</v>
      </c>
      <c r="F1708" s="1" t="s">
        <v>3342</v>
      </c>
      <c r="G1708" s="1" t="s">
        <v>45</v>
      </c>
      <c r="H1708" s="1" t="s">
        <v>213</v>
      </c>
      <c r="I1708" s="1" t="s">
        <v>214</v>
      </c>
      <c r="J1708" s="1" t="s">
        <v>171</v>
      </c>
      <c r="K1708" s="1" t="str">
        <f t="shared" si="209"/>
        <v>DEL - CAN</v>
      </c>
      <c r="L1708" s="1">
        <v>1891</v>
      </c>
      <c r="M1708" s="1" t="str">
        <f t="shared" si="210"/>
        <v xml:space="preserve">Short-haul </v>
      </c>
      <c r="N1708" s="2">
        <v>6.8564814814814815E-2</v>
      </c>
      <c r="O1708" s="2">
        <v>0.15606481481481482</v>
      </c>
      <c r="P1708" s="3">
        <v>45668</v>
      </c>
      <c r="Q1708" s="2">
        <v>7.7592592592592588E-2</v>
      </c>
      <c r="R1708" s="2">
        <v>0.1650925925925926</v>
      </c>
      <c r="S1708" s="2">
        <f t="shared" si="211"/>
        <v>9.0277777777777735E-3</v>
      </c>
      <c r="T1708" s="2">
        <f t="shared" si="212"/>
        <v>9.0277777777777735E-3</v>
      </c>
      <c r="U1708" s="1">
        <v>13</v>
      </c>
      <c r="V1708" s="1" t="str">
        <f t="shared" si="213"/>
        <v>On-time</v>
      </c>
      <c r="W1708" s="1">
        <v>654.87</v>
      </c>
      <c r="X1708" s="1" t="s">
        <v>37</v>
      </c>
      <c r="Y1708" s="1">
        <v>5</v>
      </c>
      <c r="Z1708" s="1" t="s">
        <v>42</v>
      </c>
      <c r="AA1708" s="1">
        <v>63.03</v>
      </c>
      <c r="AB1708" s="1">
        <v>10870.432019362999</v>
      </c>
      <c r="AC1708" s="1" t="s">
        <v>39</v>
      </c>
      <c r="AD1708" s="1">
        <v>4.97</v>
      </c>
      <c r="AE1708" s="1">
        <v>18044.52</v>
      </c>
      <c r="AF1708" s="1">
        <v>41924.29</v>
      </c>
      <c r="AG1708" s="6">
        <f t="shared" si="214"/>
        <v>2.3233807272235558</v>
      </c>
      <c r="AH1708">
        <f t="shared" si="215"/>
        <v>23879.77</v>
      </c>
    </row>
    <row r="1709" spans="1:34" x14ac:dyDescent="0.3">
      <c r="A1709" s="1" t="s">
        <v>3522</v>
      </c>
      <c r="B1709" s="1" t="s">
        <v>3523</v>
      </c>
      <c r="C1709" s="1">
        <v>49</v>
      </c>
      <c r="D1709" s="1" t="str">
        <f t="shared" si="208"/>
        <v>40-59</v>
      </c>
      <c r="E1709" s="1" t="s">
        <v>36</v>
      </c>
      <c r="F1709" s="1" t="s">
        <v>3342</v>
      </c>
      <c r="G1709" s="1" t="s">
        <v>27</v>
      </c>
      <c r="H1709" s="1" t="s">
        <v>213</v>
      </c>
      <c r="I1709" s="1" t="s">
        <v>214</v>
      </c>
      <c r="J1709" s="1" t="s">
        <v>171</v>
      </c>
      <c r="K1709" s="1" t="str">
        <f t="shared" si="209"/>
        <v>DEL - CAN</v>
      </c>
      <c r="L1709" s="1">
        <v>1891</v>
      </c>
      <c r="M1709" s="1" t="str">
        <f t="shared" si="210"/>
        <v xml:space="preserve">Short-haul </v>
      </c>
      <c r="N1709" s="2">
        <v>6.8564814814814815E-2</v>
      </c>
      <c r="O1709" s="2">
        <v>0.15606481481481482</v>
      </c>
      <c r="P1709" s="3">
        <v>45668</v>
      </c>
      <c r="Q1709" s="2">
        <v>7.7592592592592588E-2</v>
      </c>
      <c r="R1709" s="2">
        <v>0.1650925925925926</v>
      </c>
      <c r="S1709" s="2">
        <f t="shared" si="211"/>
        <v>9.0277777777777735E-3</v>
      </c>
      <c r="T1709" s="2">
        <f t="shared" si="212"/>
        <v>9.0277777777777735E-3</v>
      </c>
      <c r="U1709" s="1">
        <v>13</v>
      </c>
      <c r="V1709" s="1" t="str">
        <f t="shared" si="213"/>
        <v>On-time</v>
      </c>
      <c r="W1709" s="1">
        <v>1310.07</v>
      </c>
      <c r="X1709" s="1" t="s">
        <v>53</v>
      </c>
      <c r="Y1709" s="1">
        <v>5</v>
      </c>
      <c r="Z1709" s="1" t="s">
        <v>46</v>
      </c>
      <c r="AA1709" s="1">
        <v>54.41</v>
      </c>
      <c r="AB1709" s="1">
        <v>9963.6433875868206</v>
      </c>
      <c r="AC1709" s="1" t="s">
        <v>39</v>
      </c>
      <c r="AD1709" s="1">
        <v>3.33</v>
      </c>
      <c r="AE1709" s="1">
        <v>16956.37</v>
      </c>
      <c r="AF1709" s="1">
        <v>83855.360000000001</v>
      </c>
      <c r="AG1709" s="6">
        <f t="shared" si="214"/>
        <v>4.9453603571990943</v>
      </c>
      <c r="AH1709">
        <f t="shared" si="215"/>
        <v>66898.990000000005</v>
      </c>
    </row>
    <row r="1710" spans="1:34" x14ac:dyDescent="0.3">
      <c r="A1710" s="1" t="s">
        <v>3524</v>
      </c>
      <c r="B1710" s="1" t="s">
        <v>3525</v>
      </c>
      <c r="C1710" s="1">
        <v>62</v>
      </c>
      <c r="D1710" s="1" t="str">
        <f t="shared" si="208"/>
        <v>60-69</v>
      </c>
      <c r="E1710" s="1" t="s">
        <v>25</v>
      </c>
      <c r="F1710" s="1" t="s">
        <v>3342</v>
      </c>
      <c r="G1710" s="1" t="s">
        <v>45</v>
      </c>
      <c r="H1710" s="1" t="s">
        <v>229</v>
      </c>
      <c r="I1710" s="1" t="s">
        <v>230</v>
      </c>
      <c r="J1710" s="1" t="s">
        <v>60</v>
      </c>
      <c r="K1710" s="1" t="str">
        <f t="shared" si="209"/>
        <v>DFW - PEK</v>
      </c>
      <c r="L1710" s="1">
        <v>3312</v>
      </c>
      <c r="M1710" s="1" t="str">
        <f t="shared" si="210"/>
        <v xml:space="preserve">Short-haul </v>
      </c>
      <c r="N1710" s="2">
        <v>0.19921296296296295</v>
      </c>
      <c r="O1710" s="2">
        <v>0.35199074074074072</v>
      </c>
      <c r="P1710" s="3">
        <v>45661</v>
      </c>
      <c r="Q1710" s="2">
        <v>0.2915740740740741</v>
      </c>
      <c r="R1710" s="2">
        <v>0.44435185185185183</v>
      </c>
      <c r="S1710" s="2">
        <f t="shared" si="211"/>
        <v>9.2361111111111144E-2</v>
      </c>
      <c r="T1710" s="2">
        <f t="shared" si="212"/>
        <v>9.2361111111111116E-2</v>
      </c>
      <c r="U1710" s="1">
        <v>133</v>
      </c>
      <c r="V1710" s="1" t="str">
        <f t="shared" si="213"/>
        <v>Severe-delay</v>
      </c>
      <c r="W1710" s="1">
        <v>446.68</v>
      </c>
      <c r="X1710" s="1" t="s">
        <v>53</v>
      </c>
      <c r="Y1710" s="1">
        <v>5</v>
      </c>
      <c r="Z1710" s="1" t="s">
        <v>80</v>
      </c>
      <c r="AA1710" s="1">
        <v>129.47</v>
      </c>
      <c r="AB1710" s="1">
        <v>17876.402947412102</v>
      </c>
      <c r="AC1710" s="1" t="s">
        <v>39</v>
      </c>
      <c r="AD1710" s="1">
        <v>3.76</v>
      </c>
      <c r="AE1710" s="1">
        <v>39677.519999999997</v>
      </c>
      <c r="AF1710" s="1">
        <v>17168.045999999998</v>
      </c>
      <c r="AG1710" s="6">
        <f t="shared" si="214"/>
        <v>0.43268949269006735</v>
      </c>
      <c r="AH1710">
        <f t="shared" si="215"/>
        <v>-22509.473999999998</v>
      </c>
    </row>
    <row r="1711" spans="1:34" x14ac:dyDescent="0.3">
      <c r="A1711" s="1" t="s">
        <v>3526</v>
      </c>
      <c r="B1711" s="1" t="s">
        <v>3527</v>
      </c>
      <c r="C1711" s="1">
        <v>41</v>
      </c>
      <c r="D1711" s="1" t="str">
        <f t="shared" si="208"/>
        <v>40-59</v>
      </c>
      <c r="E1711" s="1" t="s">
        <v>36</v>
      </c>
      <c r="F1711" s="1" t="s">
        <v>3342</v>
      </c>
      <c r="G1711" s="1" t="s">
        <v>27</v>
      </c>
      <c r="H1711" s="1" t="s">
        <v>229</v>
      </c>
      <c r="I1711" s="1" t="s">
        <v>230</v>
      </c>
      <c r="J1711" s="1" t="s">
        <v>60</v>
      </c>
      <c r="K1711" s="1" t="str">
        <f t="shared" si="209"/>
        <v>DFW - PEK</v>
      </c>
      <c r="L1711" s="1">
        <v>3312</v>
      </c>
      <c r="M1711" s="1" t="str">
        <f t="shared" si="210"/>
        <v xml:space="preserve">Short-haul </v>
      </c>
      <c r="N1711" s="2">
        <v>0.19921296296296295</v>
      </c>
      <c r="O1711" s="2">
        <v>0.35199074074074072</v>
      </c>
      <c r="P1711" s="3">
        <v>45670</v>
      </c>
      <c r="Q1711" s="2">
        <v>0.2915740740740741</v>
      </c>
      <c r="R1711" s="2">
        <v>0.44435185185185183</v>
      </c>
      <c r="S1711" s="2">
        <f t="shared" si="211"/>
        <v>9.2361111111111144E-2</v>
      </c>
      <c r="T1711" s="2">
        <f t="shared" si="212"/>
        <v>9.2361111111111116E-2</v>
      </c>
      <c r="U1711" s="1">
        <v>133</v>
      </c>
      <c r="V1711" s="1" t="str">
        <f t="shared" si="213"/>
        <v>Severe-delay</v>
      </c>
      <c r="W1711" s="1">
        <v>493.01</v>
      </c>
      <c r="X1711" s="1" t="s">
        <v>37</v>
      </c>
      <c r="Y1711" s="1">
        <v>5</v>
      </c>
      <c r="Z1711" s="1" t="s">
        <v>46</v>
      </c>
      <c r="AA1711" s="1">
        <v>193.13</v>
      </c>
      <c r="AB1711" s="1">
        <v>17138.354729326798</v>
      </c>
      <c r="AC1711" s="1" t="s">
        <v>39</v>
      </c>
      <c r="AD1711" s="1">
        <v>4</v>
      </c>
      <c r="AE1711" s="1">
        <v>38349.044999999998</v>
      </c>
      <c r="AF1711" s="1">
        <v>18954.761999999999</v>
      </c>
      <c r="AG1711" s="6">
        <f t="shared" si="214"/>
        <v>0.49426946616271666</v>
      </c>
      <c r="AH1711">
        <f t="shared" si="215"/>
        <v>-19394.282999999999</v>
      </c>
    </row>
    <row r="1712" spans="1:34" x14ac:dyDescent="0.3">
      <c r="A1712" s="1" t="s">
        <v>3528</v>
      </c>
      <c r="B1712" s="1" t="s">
        <v>3529</v>
      </c>
      <c r="C1712" s="1">
        <v>30</v>
      </c>
      <c r="D1712" s="1" t="str">
        <f t="shared" si="208"/>
        <v>30-39</v>
      </c>
      <c r="E1712" s="1" t="s">
        <v>36</v>
      </c>
      <c r="F1712" s="1" t="s">
        <v>3342</v>
      </c>
      <c r="G1712" s="1" t="s">
        <v>27</v>
      </c>
      <c r="H1712" s="1" t="s">
        <v>229</v>
      </c>
      <c r="I1712" s="1" t="s">
        <v>230</v>
      </c>
      <c r="J1712" s="1" t="s">
        <v>60</v>
      </c>
      <c r="K1712" s="1" t="str">
        <f t="shared" si="209"/>
        <v>DFW - PEK</v>
      </c>
      <c r="L1712" s="1">
        <v>3312</v>
      </c>
      <c r="M1712" s="1" t="str">
        <f t="shared" si="210"/>
        <v xml:space="preserve">Short-haul </v>
      </c>
      <c r="N1712" s="2">
        <v>0.19921296296296295</v>
      </c>
      <c r="O1712" s="2">
        <v>0.35199074074074072</v>
      </c>
      <c r="P1712" s="3">
        <v>45667</v>
      </c>
      <c r="Q1712" s="2">
        <v>0.2915740740740741</v>
      </c>
      <c r="R1712" s="2">
        <v>0.44435185185185183</v>
      </c>
      <c r="S1712" s="2">
        <f t="shared" si="211"/>
        <v>9.2361111111111144E-2</v>
      </c>
      <c r="T1712" s="2">
        <f t="shared" si="212"/>
        <v>9.2361111111111116E-2</v>
      </c>
      <c r="U1712" s="1">
        <v>133</v>
      </c>
      <c r="V1712" s="1" t="str">
        <f t="shared" si="213"/>
        <v>Severe-delay</v>
      </c>
      <c r="W1712" s="1">
        <v>987.43</v>
      </c>
      <c r="X1712" s="1" t="s">
        <v>53</v>
      </c>
      <c r="Y1712" s="1">
        <v>3</v>
      </c>
      <c r="Z1712" s="1" t="s">
        <v>80</v>
      </c>
      <c r="AA1712" s="1">
        <v>180.81</v>
      </c>
      <c r="AB1712" s="1">
        <v>17643.1971662168</v>
      </c>
      <c r="AC1712" s="1" t="s">
        <v>33</v>
      </c>
      <c r="AD1712" s="1">
        <v>3.44</v>
      </c>
      <c r="AE1712" s="1">
        <v>39257.760000000002</v>
      </c>
      <c r="AF1712" s="1">
        <v>37939.008000000002</v>
      </c>
      <c r="AG1712" s="6">
        <f t="shared" si="214"/>
        <v>0.96640786433051706</v>
      </c>
      <c r="AH1712">
        <f t="shared" si="215"/>
        <v>-1318.7520000000004</v>
      </c>
    </row>
    <row r="1713" spans="1:34" x14ac:dyDescent="0.3">
      <c r="A1713" s="1" t="s">
        <v>3530</v>
      </c>
      <c r="B1713" s="1" t="s">
        <v>3531</v>
      </c>
      <c r="C1713" s="1">
        <v>40</v>
      </c>
      <c r="D1713" s="1" t="str">
        <f t="shared" si="208"/>
        <v>40-59</v>
      </c>
      <c r="E1713" s="1" t="s">
        <v>36</v>
      </c>
      <c r="F1713" s="1" t="s">
        <v>3342</v>
      </c>
      <c r="G1713" s="1" t="s">
        <v>27</v>
      </c>
      <c r="H1713" s="1" t="s">
        <v>229</v>
      </c>
      <c r="I1713" s="1" t="s">
        <v>230</v>
      </c>
      <c r="J1713" s="1" t="s">
        <v>60</v>
      </c>
      <c r="K1713" s="1" t="str">
        <f t="shared" si="209"/>
        <v>DFW - PEK</v>
      </c>
      <c r="L1713" s="1">
        <v>3312</v>
      </c>
      <c r="M1713" s="1" t="str">
        <f t="shared" si="210"/>
        <v xml:space="preserve">Short-haul </v>
      </c>
      <c r="N1713" s="2">
        <v>0.19921296296296295</v>
      </c>
      <c r="O1713" s="2">
        <v>0.35199074074074072</v>
      </c>
      <c r="P1713" s="3">
        <v>45671</v>
      </c>
      <c r="Q1713" s="2">
        <v>0.2915740740740741</v>
      </c>
      <c r="R1713" s="2">
        <v>0.44435185185185183</v>
      </c>
      <c r="S1713" s="2">
        <f t="shared" si="211"/>
        <v>9.2361111111111144E-2</v>
      </c>
      <c r="T1713" s="2">
        <f t="shared" si="212"/>
        <v>9.2361111111111116E-2</v>
      </c>
      <c r="U1713" s="1">
        <v>133</v>
      </c>
      <c r="V1713" s="1" t="str">
        <f t="shared" si="213"/>
        <v>Severe-delay</v>
      </c>
      <c r="W1713" s="1">
        <v>889.12</v>
      </c>
      <c r="X1713" s="1" t="s">
        <v>31</v>
      </c>
      <c r="Y1713" s="1">
        <v>3</v>
      </c>
      <c r="Z1713" s="1" t="s">
        <v>38</v>
      </c>
      <c r="AA1713" s="1">
        <v>99.16</v>
      </c>
      <c r="AB1713" s="1">
        <v>17303.794296976201</v>
      </c>
      <c r="AC1713" s="1" t="s">
        <v>39</v>
      </c>
      <c r="AD1713" s="1">
        <v>4.91</v>
      </c>
      <c r="AE1713" s="1">
        <v>38646.824999999997</v>
      </c>
      <c r="AF1713" s="1">
        <v>34154.106</v>
      </c>
      <c r="AG1713" s="6">
        <f t="shared" si="214"/>
        <v>0.88374933775284259</v>
      </c>
      <c r="AH1713">
        <f t="shared" si="215"/>
        <v>-4492.7189999999973</v>
      </c>
    </row>
    <row r="1714" spans="1:34" x14ac:dyDescent="0.3">
      <c r="A1714" s="1" t="s">
        <v>3532</v>
      </c>
      <c r="B1714" s="1" t="s">
        <v>3533</v>
      </c>
      <c r="C1714" s="1">
        <v>64</v>
      </c>
      <c r="D1714" s="1" t="str">
        <f t="shared" si="208"/>
        <v>60-69</v>
      </c>
      <c r="E1714" s="1" t="s">
        <v>25</v>
      </c>
      <c r="F1714" s="1" t="s">
        <v>3342</v>
      </c>
      <c r="G1714" s="1" t="s">
        <v>45</v>
      </c>
      <c r="H1714" s="1" t="s">
        <v>229</v>
      </c>
      <c r="I1714" s="1" t="s">
        <v>230</v>
      </c>
      <c r="J1714" s="1" t="s">
        <v>60</v>
      </c>
      <c r="K1714" s="1" t="str">
        <f t="shared" si="209"/>
        <v>DFW - PEK</v>
      </c>
      <c r="L1714" s="1">
        <v>3312</v>
      </c>
      <c r="M1714" s="1" t="str">
        <f t="shared" si="210"/>
        <v xml:space="preserve">Short-haul </v>
      </c>
      <c r="N1714" s="2">
        <v>0.19921296296296295</v>
      </c>
      <c r="O1714" s="2">
        <v>0.35199074074074072</v>
      </c>
      <c r="P1714" s="3">
        <v>45667</v>
      </c>
      <c r="Q1714" s="2">
        <v>0.2915740740740741</v>
      </c>
      <c r="R1714" s="2">
        <v>0.44435185185185183</v>
      </c>
      <c r="S1714" s="2">
        <f t="shared" si="211"/>
        <v>9.2361111111111144E-2</v>
      </c>
      <c r="T1714" s="2">
        <f t="shared" si="212"/>
        <v>9.2361111111111116E-2</v>
      </c>
      <c r="U1714" s="1">
        <v>133</v>
      </c>
      <c r="V1714" s="1" t="str">
        <f t="shared" si="213"/>
        <v>Severe-delay</v>
      </c>
      <c r="W1714" s="1">
        <v>1052.69</v>
      </c>
      <c r="X1714" s="1" t="s">
        <v>31</v>
      </c>
      <c r="Y1714" s="1">
        <v>5</v>
      </c>
      <c r="Z1714" s="1" t="s">
        <v>46</v>
      </c>
      <c r="AA1714" s="1">
        <v>29.68</v>
      </c>
      <c r="AB1714" s="1">
        <v>17431.877497577199</v>
      </c>
      <c r="AC1714" s="1" t="s">
        <v>33</v>
      </c>
      <c r="AD1714" s="1">
        <v>3.4</v>
      </c>
      <c r="AE1714" s="1">
        <v>38877.375</v>
      </c>
      <c r="AF1714" s="1">
        <v>40426.86</v>
      </c>
      <c r="AG1714" s="6">
        <f t="shared" si="214"/>
        <v>1.0398557001340754</v>
      </c>
      <c r="AH1714">
        <f t="shared" si="215"/>
        <v>1549.4850000000006</v>
      </c>
    </row>
    <row r="1715" spans="1:34" x14ac:dyDescent="0.3">
      <c r="A1715" s="1" t="s">
        <v>3534</v>
      </c>
      <c r="B1715" s="1" t="s">
        <v>3535</v>
      </c>
      <c r="C1715" s="1">
        <v>42</v>
      </c>
      <c r="D1715" s="1" t="str">
        <f t="shared" si="208"/>
        <v>40-59</v>
      </c>
      <c r="E1715" s="1" t="s">
        <v>25</v>
      </c>
      <c r="F1715" s="1" t="s">
        <v>3342</v>
      </c>
      <c r="G1715" s="1" t="s">
        <v>27</v>
      </c>
      <c r="H1715" s="1" t="s">
        <v>241</v>
      </c>
      <c r="I1715" s="1" t="s">
        <v>73</v>
      </c>
      <c r="J1715" s="1" t="s">
        <v>72</v>
      </c>
      <c r="K1715" s="1" t="str">
        <f t="shared" si="209"/>
        <v>ATL - ICN</v>
      </c>
      <c r="L1715" s="1">
        <v>9251</v>
      </c>
      <c r="M1715" s="1" t="str">
        <f t="shared" si="210"/>
        <v>Long-haul</v>
      </c>
      <c r="N1715" s="2">
        <v>0.17449074074074075</v>
      </c>
      <c r="O1715" s="2">
        <v>0.60226851851851848</v>
      </c>
      <c r="P1715" s="3">
        <v>45664</v>
      </c>
      <c r="Q1715" s="2">
        <v>0.19115740740740741</v>
      </c>
      <c r="R1715" s="2">
        <v>0.6189351851851852</v>
      </c>
      <c r="S1715" s="2">
        <f t="shared" si="211"/>
        <v>1.6666666666666663E-2</v>
      </c>
      <c r="T1715" s="2">
        <f t="shared" si="212"/>
        <v>1.6666666666666718E-2</v>
      </c>
      <c r="U1715" s="1">
        <v>24</v>
      </c>
      <c r="V1715" s="1" t="str">
        <f t="shared" si="213"/>
        <v>On-time</v>
      </c>
      <c r="W1715" s="1">
        <v>391.39</v>
      </c>
      <c r="X1715" s="1" t="s">
        <v>31</v>
      </c>
      <c r="Y1715" s="1">
        <v>5</v>
      </c>
      <c r="Z1715" s="1" t="s">
        <v>80</v>
      </c>
      <c r="AA1715" s="1">
        <v>94.22</v>
      </c>
      <c r="AB1715" s="1">
        <v>46892.792190437103</v>
      </c>
      <c r="AC1715" s="1" t="s">
        <v>33</v>
      </c>
      <c r="AD1715" s="1">
        <v>4.24</v>
      </c>
      <c r="AE1715" s="1">
        <v>91907.024999999994</v>
      </c>
      <c r="AF1715" s="1">
        <v>15040.6799999999</v>
      </c>
      <c r="AG1715" s="6">
        <f t="shared" si="214"/>
        <v>0.16365103755670365</v>
      </c>
      <c r="AH1715">
        <f t="shared" si="215"/>
        <v>-76866.345000000088</v>
      </c>
    </row>
    <row r="1716" spans="1:34" x14ac:dyDescent="0.3">
      <c r="A1716" s="1" t="s">
        <v>3536</v>
      </c>
      <c r="B1716" s="1" t="s">
        <v>3537</v>
      </c>
      <c r="C1716" s="1">
        <v>47</v>
      </c>
      <c r="D1716" s="1" t="str">
        <f t="shared" si="208"/>
        <v>40-59</v>
      </c>
      <c r="E1716" s="1" t="s">
        <v>36</v>
      </c>
      <c r="F1716" s="1" t="s">
        <v>3342</v>
      </c>
      <c r="G1716" s="1" t="s">
        <v>27</v>
      </c>
      <c r="H1716" s="1" t="s">
        <v>241</v>
      </c>
      <c r="I1716" s="1" t="s">
        <v>73</v>
      </c>
      <c r="J1716" s="1" t="s">
        <v>72</v>
      </c>
      <c r="K1716" s="1" t="str">
        <f t="shared" si="209"/>
        <v>ATL - ICN</v>
      </c>
      <c r="L1716" s="1">
        <v>9251</v>
      </c>
      <c r="M1716" s="1" t="str">
        <f t="shared" si="210"/>
        <v>Long-haul</v>
      </c>
      <c r="N1716" s="2">
        <v>0.17449074074074075</v>
      </c>
      <c r="O1716" s="2">
        <v>0.60226851851851848</v>
      </c>
      <c r="P1716" s="3">
        <v>45667</v>
      </c>
      <c r="Q1716" s="2">
        <v>0.19115740740740741</v>
      </c>
      <c r="R1716" s="2">
        <v>0.6189351851851852</v>
      </c>
      <c r="S1716" s="2">
        <f t="shared" si="211"/>
        <v>1.6666666666666663E-2</v>
      </c>
      <c r="T1716" s="2">
        <f t="shared" si="212"/>
        <v>1.6666666666666718E-2</v>
      </c>
      <c r="U1716" s="1">
        <v>24</v>
      </c>
      <c r="V1716" s="1" t="str">
        <f t="shared" si="213"/>
        <v>On-time</v>
      </c>
      <c r="W1716" s="1">
        <v>1239.93</v>
      </c>
      <c r="X1716" s="1" t="s">
        <v>31</v>
      </c>
      <c r="Y1716" s="1">
        <v>5</v>
      </c>
      <c r="Z1716" s="1" t="s">
        <v>80</v>
      </c>
      <c r="AA1716" s="1">
        <v>73.989999999999995</v>
      </c>
      <c r="AB1716" s="1">
        <v>47643.7713017571</v>
      </c>
      <c r="AC1716" s="1" t="s">
        <v>33</v>
      </c>
      <c r="AD1716" s="1">
        <v>4.74</v>
      </c>
      <c r="AE1716" s="1">
        <v>93258.794999999998</v>
      </c>
      <c r="AF1716" s="1">
        <v>47622.192000000003</v>
      </c>
      <c r="AG1716" s="6">
        <f t="shared" si="214"/>
        <v>0.5106455857594987</v>
      </c>
      <c r="AH1716">
        <f t="shared" si="215"/>
        <v>-45636.602999999996</v>
      </c>
    </row>
    <row r="1717" spans="1:34" x14ac:dyDescent="0.3">
      <c r="A1717" s="1" t="s">
        <v>3538</v>
      </c>
      <c r="B1717" s="1" t="s">
        <v>3539</v>
      </c>
      <c r="C1717" s="1">
        <v>66</v>
      </c>
      <c r="D1717" s="1" t="str">
        <f t="shared" si="208"/>
        <v>60-69</v>
      </c>
      <c r="E1717" s="1" t="s">
        <v>36</v>
      </c>
      <c r="F1717" s="1" t="s">
        <v>3342</v>
      </c>
      <c r="G1717" s="1" t="s">
        <v>45</v>
      </c>
      <c r="H1717" s="1" t="s">
        <v>241</v>
      </c>
      <c r="I1717" s="1" t="s">
        <v>73</v>
      </c>
      <c r="J1717" s="1" t="s">
        <v>72</v>
      </c>
      <c r="K1717" s="1" t="str">
        <f t="shared" si="209"/>
        <v>ATL - ICN</v>
      </c>
      <c r="L1717" s="1">
        <v>9251</v>
      </c>
      <c r="M1717" s="1" t="str">
        <f t="shared" si="210"/>
        <v>Long-haul</v>
      </c>
      <c r="N1717" s="2">
        <v>0.17449074074074075</v>
      </c>
      <c r="O1717" s="2">
        <v>0.60226851851851848</v>
      </c>
      <c r="P1717" s="3">
        <v>45659</v>
      </c>
      <c r="Q1717" s="2">
        <v>0.19115740740740741</v>
      </c>
      <c r="R1717" s="2">
        <v>0.6189351851851852</v>
      </c>
      <c r="S1717" s="2">
        <f t="shared" si="211"/>
        <v>1.6666666666666663E-2</v>
      </c>
      <c r="T1717" s="2">
        <f t="shared" si="212"/>
        <v>1.6666666666666718E-2</v>
      </c>
      <c r="U1717" s="1">
        <v>24</v>
      </c>
      <c r="V1717" s="1" t="str">
        <f t="shared" si="213"/>
        <v>On-time</v>
      </c>
      <c r="W1717" s="1">
        <v>1470.82</v>
      </c>
      <c r="X1717" s="1" t="s">
        <v>31</v>
      </c>
      <c r="Y1717" s="1">
        <v>5</v>
      </c>
      <c r="Z1717" s="1" t="s">
        <v>46</v>
      </c>
      <c r="AA1717" s="1">
        <v>87.2</v>
      </c>
      <c r="AB1717" s="1">
        <v>47227.6793123643</v>
      </c>
      <c r="AC1717" s="1" t="s">
        <v>39</v>
      </c>
      <c r="AD1717" s="1">
        <v>3.26</v>
      </c>
      <c r="AE1717" s="1">
        <v>92509.83</v>
      </c>
      <c r="AF1717" s="1">
        <v>56489.951999999997</v>
      </c>
      <c r="AG1717" s="6">
        <f t="shared" si="214"/>
        <v>0.61063729119381149</v>
      </c>
      <c r="AH1717">
        <f t="shared" si="215"/>
        <v>-36019.878000000004</v>
      </c>
    </row>
    <row r="1718" spans="1:34" x14ac:dyDescent="0.3">
      <c r="A1718" s="1" t="s">
        <v>3540</v>
      </c>
      <c r="B1718" s="1" t="s">
        <v>3541</v>
      </c>
      <c r="C1718" s="1">
        <v>58</v>
      </c>
      <c r="D1718" s="1" t="str">
        <f t="shared" si="208"/>
        <v>40-59</v>
      </c>
      <c r="E1718" s="1" t="s">
        <v>25</v>
      </c>
      <c r="F1718" s="1" t="s">
        <v>3342</v>
      </c>
      <c r="G1718" s="1" t="s">
        <v>27</v>
      </c>
      <c r="H1718" s="1" t="s">
        <v>241</v>
      </c>
      <c r="I1718" s="1" t="s">
        <v>73</v>
      </c>
      <c r="J1718" s="1" t="s">
        <v>72</v>
      </c>
      <c r="K1718" s="1" t="str">
        <f t="shared" si="209"/>
        <v>ATL - ICN</v>
      </c>
      <c r="L1718" s="1">
        <v>9251</v>
      </c>
      <c r="M1718" s="1" t="str">
        <f t="shared" si="210"/>
        <v>Long-haul</v>
      </c>
      <c r="N1718" s="2">
        <v>0.17449074074074075</v>
      </c>
      <c r="O1718" s="2">
        <v>0.60226851851851848</v>
      </c>
      <c r="P1718" s="3">
        <v>45660</v>
      </c>
      <c r="Q1718" s="2">
        <v>0.19115740740740741</v>
      </c>
      <c r="R1718" s="2">
        <v>0.6189351851851852</v>
      </c>
      <c r="S1718" s="2">
        <f t="shared" si="211"/>
        <v>1.6666666666666663E-2</v>
      </c>
      <c r="T1718" s="2">
        <f t="shared" si="212"/>
        <v>1.6666666666666718E-2</v>
      </c>
      <c r="U1718" s="1">
        <v>24</v>
      </c>
      <c r="V1718" s="1" t="str">
        <f t="shared" si="213"/>
        <v>On-time</v>
      </c>
      <c r="W1718" s="1">
        <v>489.13</v>
      </c>
      <c r="X1718" s="1" t="s">
        <v>31</v>
      </c>
      <c r="Y1718" s="1">
        <v>5</v>
      </c>
      <c r="Z1718" s="1" t="s">
        <v>32</v>
      </c>
      <c r="AA1718" s="1">
        <v>26.08</v>
      </c>
      <c r="AB1718" s="1">
        <v>47475.073343072698</v>
      </c>
      <c r="AC1718" s="1" t="s">
        <v>33</v>
      </c>
      <c r="AD1718" s="1">
        <v>3.89</v>
      </c>
      <c r="AE1718" s="1">
        <v>92955.134999999995</v>
      </c>
      <c r="AF1718" s="1">
        <v>18785.723999999998</v>
      </c>
      <c r="AG1718" s="6">
        <f t="shared" si="214"/>
        <v>0.20209452656918844</v>
      </c>
      <c r="AH1718">
        <f t="shared" si="215"/>
        <v>-74169.410999999993</v>
      </c>
    </row>
    <row r="1719" spans="1:34" x14ac:dyDescent="0.3">
      <c r="A1719" s="1" t="s">
        <v>3542</v>
      </c>
      <c r="B1719" s="1" t="s">
        <v>3543</v>
      </c>
      <c r="C1719" s="1">
        <v>39</v>
      </c>
      <c r="D1719" s="1" t="str">
        <f t="shared" si="208"/>
        <v>30-39</v>
      </c>
      <c r="E1719" s="1" t="s">
        <v>25</v>
      </c>
      <c r="F1719" s="1" t="s">
        <v>3342</v>
      </c>
      <c r="G1719" s="1" t="s">
        <v>27</v>
      </c>
      <c r="H1719" s="1" t="s">
        <v>241</v>
      </c>
      <c r="I1719" s="1" t="s">
        <v>73</v>
      </c>
      <c r="J1719" s="1" t="s">
        <v>72</v>
      </c>
      <c r="K1719" s="1" t="str">
        <f t="shared" si="209"/>
        <v>ATL - ICN</v>
      </c>
      <c r="L1719" s="1">
        <v>9251</v>
      </c>
      <c r="M1719" s="1" t="str">
        <f t="shared" si="210"/>
        <v>Long-haul</v>
      </c>
      <c r="N1719" s="2">
        <v>0.17449074074074075</v>
      </c>
      <c r="O1719" s="2">
        <v>0.60226851851851848</v>
      </c>
      <c r="P1719" s="3">
        <v>45667</v>
      </c>
      <c r="Q1719" s="2">
        <v>0.19115740740740741</v>
      </c>
      <c r="R1719" s="2">
        <v>0.6189351851851852</v>
      </c>
      <c r="S1719" s="2">
        <f t="shared" si="211"/>
        <v>1.6666666666666663E-2</v>
      </c>
      <c r="T1719" s="2">
        <f t="shared" si="212"/>
        <v>1.6666666666666718E-2</v>
      </c>
      <c r="U1719" s="1">
        <v>24</v>
      </c>
      <c r="V1719" s="1" t="str">
        <f t="shared" si="213"/>
        <v>On-time</v>
      </c>
      <c r="W1719" s="1">
        <v>1340.65</v>
      </c>
      <c r="X1719" s="1" t="s">
        <v>37</v>
      </c>
      <c r="Y1719" s="1">
        <v>3</v>
      </c>
      <c r="Z1719" s="1" t="s">
        <v>80</v>
      </c>
      <c r="AA1719" s="1">
        <v>75.319999999999993</v>
      </c>
      <c r="AB1719" s="1">
        <v>47635.3454433898</v>
      </c>
      <c r="AC1719" s="1" t="s">
        <v>39</v>
      </c>
      <c r="AD1719" s="1">
        <v>4.62</v>
      </c>
      <c r="AE1719" s="1">
        <v>93243.615000000005</v>
      </c>
      <c r="AF1719" s="1">
        <v>51489.995999999999</v>
      </c>
      <c r="AG1719" s="6">
        <f t="shared" si="214"/>
        <v>0.55220934966967972</v>
      </c>
      <c r="AH1719">
        <f t="shared" si="215"/>
        <v>-41753.619000000006</v>
      </c>
    </row>
    <row r="1720" spans="1:34" x14ac:dyDescent="0.3">
      <c r="A1720" s="1" t="s">
        <v>3544</v>
      </c>
      <c r="B1720" s="1" t="s">
        <v>3545</v>
      </c>
      <c r="C1720" s="1">
        <v>53</v>
      </c>
      <c r="D1720" s="1" t="str">
        <f t="shared" si="208"/>
        <v>40-59</v>
      </c>
      <c r="E1720" s="1" t="s">
        <v>36</v>
      </c>
      <c r="F1720" s="1" t="s">
        <v>3342</v>
      </c>
      <c r="G1720" s="1" t="s">
        <v>27</v>
      </c>
      <c r="H1720" s="1" t="s">
        <v>241</v>
      </c>
      <c r="I1720" s="1" t="s">
        <v>73</v>
      </c>
      <c r="J1720" s="1" t="s">
        <v>72</v>
      </c>
      <c r="K1720" s="1" t="str">
        <f t="shared" si="209"/>
        <v>ATL - ICN</v>
      </c>
      <c r="L1720" s="1">
        <v>9251</v>
      </c>
      <c r="M1720" s="1" t="str">
        <f t="shared" si="210"/>
        <v>Long-haul</v>
      </c>
      <c r="N1720" s="2">
        <v>0.17449074074074075</v>
      </c>
      <c r="O1720" s="2">
        <v>0.60226851851851848</v>
      </c>
      <c r="P1720" s="3">
        <v>45670</v>
      </c>
      <c r="Q1720" s="2">
        <v>0.19115740740740741</v>
      </c>
      <c r="R1720" s="2">
        <v>0.6189351851851852</v>
      </c>
      <c r="S1720" s="2">
        <f t="shared" si="211"/>
        <v>1.6666666666666663E-2</v>
      </c>
      <c r="T1720" s="2">
        <f t="shared" si="212"/>
        <v>1.6666666666666718E-2</v>
      </c>
      <c r="U1720" s="1">
        <v>24</v>
      </c>
      <c r="V1720" s="1" t="str">
        <f t="shared" si="213"/>
        <v>On-time</v>
      </c>
      <c r="W1720" s="1">
        <v>828.38</v>
      </c>
      <c r="X1720" s="1" t="s">
        <v>37</v>
      </c>
      <c r="Y1720" s="1">
        <v>5</v>
      </c>
      <c r="Z1720" s="1" t="s">
        <v>80</v>
      </c>
      <c r="AA1720" s="1">
        <v>131.66999999999999</v>
      </c>
      <c r="AB1720" s="1">
        <v>46759.193188853897</v>
      </c>
      <c r="AC1720" s="1" t="s">
        <v>39</v>
      </c>
      <c r="AD1720" s="1">
        <v>4.75</v>
      </c>
      <c r="AE1720" s="1">
        <v>91666.544999999998</v>
      </c>
      <c r="AF1720" s="1">
        <v>31825.59</v>
      </c>
      <c r="AG1720" s="6">
        <f t="shared" si="214"/>
        <v>0.34718871535956769</v>
      </c>
      <c r="AH1720">
        <f t="shared" si="215"/>
        <v>-59840.955000000002</v>
      </c>
    </row>
    <row r="1721" spans="1:34" x14ac:dyDescent="0.3">
      <c r="A1721" s="1" t="s">
        <v>3546</v>
      </c>
      <c r="B1721" s="1" t="s">
        <v>3547</v>
      </c>
      <c r="C1721" s="1">
        <v>51</v>
      </c>
      <c r="D1721" s="1" t="str">
        <f t="shared" si="208"/>
        <v>40-59</v>
      </c>
      <c r="E1721" s="1" t="s">
        <v>25</v>
      </c>
      <c r="F1721" s="1" t="s">
        <v>3342</v>
      </c>
      <c r="G1721" s="1" t="s">
        <v>45</v>
      </c>
      <c r="H1721" s="1" t="s">
        <v>241</v>
      </c>
      <c r="I1721" s="1" t="s">
        <v>73</v>
      </c>
      <c r="J1721" s="1" t="s">
        <v>72</v>
      </c>
      <c r="K1721" s="1" t="str">
        <f t="shared" si="209"/>
        <v>ATL - ICN</v>
      </c>
      <c r="L1721" s="1">
        <v>9251</v>
      </c>
      <c r="M1721" s="1" t="str">
        <f t="shared" si="210"/>
        <v>Long-haul</v>
      </c>
      <c r="N1721" s="2">
        <v>0.17449074074074075</v>
      </c>
      <c r="O1721" s="2">
        <v>0.60226851851851848</v>
      </c>
      <c r="P1721" s="3">
        <v>45670</v>
      </c>
      <c r="Q1721" s="2">
        <v>0.19115740740740741</v>
      </c>
      <c r="R1721" s="2">
        <v>0.6189351851851852</v>
      </c>
      <c r="S1721" s="2">
        <f t="shared" si="211"/>
        <v>1.6666666666666663E-2</v>
      </c>
      <c r="T1721" s="2">
        <f t="shared" si="212"/>
        <v>1.6666666666666718E-2</v>
      </c>
      <c r="U1721" s="1">
        <v>24</v>
      </c>
      <c r="V1721" s="1" t="str">
        <f t="shared" si="213"/>
        <v>On-time</v>
      </c>
      <c r="W1721" s="1">
        <v>772.17</v>
      </c>
      <c r="X1721" s="1" t="s">
        <v>37</v>
      </c>
      <c r="Y1721" s="1">
        <v>5</v>
      </c>
      <c r="Z1721" s="1" t="s">
        <v>38</v>
      </c>
      <c r="AA1721" s="1">
        <v>28.25</v>
      </c>
      <c r="AB1721" s="1">
        <v>47613.236924817298</v>
      </c>
      <c r="AC1721" s="1" t="s">
        <v>33</v>
      </c>
      <c r="AD1721" s="1">
        <v>3.74</v>
      </c>
      <c r="AE1721" s="1">
        <v>93203.819999999905</v>
      </c>
      <c r="AF1721" s="1">
        <v>29654.717999999899</v>
      </c>
      <c r="AG1721" s="6">
        <f t="shared" si="214"/>
        <v>0.31817062862874002</v>
      </c>
      <c r="AH1721">
        <f t="shared" si="215"/>
        <v>-63549.102000000006</v>
      </c>
    </row>
    <row r="1722" spans="1:34" x14ac:dyDescent="0.3">
      <c r="A1722" s="1" t="s">
        <v>3548</v>
      </c>
      <c r="B1722" s="1" t="s">
        <v>3549</v>
      </c>
      <c r="C1722" s="1">
        <v>62</v>
      </c>
      <c r="D1722" s="1" t="str">
        <f t="shared" si="208"/>
        <v>60-69</v>
      </c>
      <c r="E1722" s="1" t="s">
        <v>25</v>
      </c>
      <c r="F1722" s="1" t="s">
        <v>3342</v>
      </c>
      <c r="G1722" s="1" t="s">
        <v>45</v>
      </c>
      <c r="H1722" s="1" t="s">
        <v>241</v>
      </c>
      <c r="I1722" s="1" t="s">
        <v>73</v>
      </c>
      <c r="J1722" s="1" t="s">
        <v>72</v>
      </c>
      <c r="K1722" s="1" t="str">
        <f t="shared" si="209"/>
        <v>ATL - ICN</v>
      </c>
      <c r="L1722" s="1">
        <v>9251</v>
      </c>
      <c r="M1722" s="1" t="str">
        <f t="shared" si="210"/>
        <v>Long-haul</v>
      </c>
      <c r="N1722" s="2">
        <v>0.17449074074074075</v>
      </c>
      <c r="O1722" s="2">
        <v>0.60226851851851848</v>
      </c>
      <c r="P1722" s="3">
        <v>45662</v>
      </c>
      <c r="Q1722" s="2">
        <v>0.19115740740740741</v>
      </c>
      <c r="R1722" s="2">
        <v>0.6189351851851852</v>
      </c>
      <c r="S1722" s="2">
        <f t="shared" si="211"/>
        <v>1.6666666666666663E-2</v>
      </c>
      <c r="T1722" s="2">
        <f t="shared" si="212"/>
        <v>1.6666666666666718E-2</v>
      </c>
      <c r="U1722" s="1">
        <v>24</v>
      </c>
      <c r="V1722" s="1" t="str">
        <f t="shared" si="213"/>
        <v>On-time</v>
      </c>
      <c r="W1722" s="1">
        <v>331.6</v>
      </c>
      <c r="X1722" s="1" t="s">
        <v>53</v>
      </c>
      <c r="Y1722" s="1">
        <v>5</v>
      </c>
      <c r="Z1722" s="1" t="s">
        <v>80</v>
      </c>
      <c r="AA1722" s="1">
        <v>11.52</v>
      </c>
      <c r="AB1722" s="1">
        <v>47421.873715386901</v>
      </c>
      <c r="AC1722" s="1" t="s">
        <v>39</v>
      </c>
      <c r="AD1722" s="1">
        <v>4.17</v>
      </c>
      <c r="AE1722" s="1">
        <v>92859.375</v>
      </c>
      <c r="AF1722" s="1">
        <v>12734.82</v>
      </c>
      <c r="AG1722" s="6">
        <f t="shared" si="214"/>
        <v>0.1371409187279152</v>
      </c>
      <c r="AH1722">
        <f t="shared" si="215"/>
        <v>-80124.554999999993</v>
      </c>
    </row>
    <row r="1723" spans="1:34" x14ac:dyDescent="0.3">
      <c r="A1723" s="1" t="s">
        <v>3550</v>
      </c>
      <c r="B1723" s="1" t="s">
        <v>3551</v>
      </c>
      <c r="C1723" s="1">
        <v>53</v>
      </c>
      <c r="D1723" s="1" t="str">
        <f t="shared" si="208"/>
        <v>40-59</v>
      </c>
      <c r="E1723" s="1" t="s">
        <v>36</v>
      </c>
      <c r="F1723" s="1" t="s">
        <v>3342</v>
      </c>
      <c r="G1723" s="1" t="s">
        <v>27</v>
      </c>
      <c r="H1723" s="1" t="s">
        <v>258</v>
      </c>
      <c r="I1723" s="1" t="s">
        <v>259</v>
      </c>
      <c r="J1723" s="1" t="s">
        <v>72</v>
      </c>
      <c r="K1723" s="1" t="str">
        <f t="shared" si="209"/>
        <v>JFK - ICN</v>
      </c>
      <c r="L1723" s="1">
        <v>10648</v>
      </c>
      <c r="M1723" s="1" t="str">
        <f t="shared" si="210"/>
        <v>Long-haul</v>
      </c>
      <c r="N1723" s="2">
        <v>0.92479166666666668</v>
      </c>
      <c r="O1723" s="2">
        <v>0.41715277777777776</v>
      </c>
      <c r="P1723" s="3">
        <v>45664</v>
      </c>
      <c r="Q1723" s="2">
        <v>0.92618055555555556</v>
      </c>
      <c r="R1723" s="2">
        <v>0.41854166666666665</v>
      </c>
      <c r="S1723" s="2">
        <f t="shared" si="211"/>
        <v>1.388888888888884E-3</v>
      </c>
      <c r="T1723" s="2">
        <f t="shared" si="212"/>
        <v>1.388888888888884E-3</v>
      </c>
      <c r="U1723" s="1">
        <v>2</v>
      </c>
      <c r="V1723" s="1" t="str">
        <f t="shared" si="213"/>
        <v>On-time</v>
      </c>
      <c r="W1723" s="1">
        <v>122.73</v>
      </c>
      <c r="X1723" s="1" t="s">
        <v>37</v>
      </c>
      <c r="Y1723" s="1">
        <v>5</v>
      </c>
      <c r="Z1723" s="1" t="s">
        <v>42</v>
      </c>
      <c r="AA1723" s="1">
        <v>182.29</v>
      </c>
      <c r="AB1723" s="1">
        <v>54422.472321252098</v>
      </c>
      <c r="AC1723" s="1" t="s">
        <v>33</v>
      </c>
      <c r="AD1723" s="1">
        <v>3.34</v>
      </c>
      <c r="AE1723" s="1">
        <v>70306.97</v>
      </c>
      <c r="AF1723" s="1">
        <v>7891.18</v>
      </c>
      <c r="AG1723" s="6">
        <f t="shared" si="214"/>
        <v>0.11223894302371444</v>
      </c>
      <c r="AH1723">
        <f t="shared" si="215"/>
        <v>-62415.79</v>
      </c>
    </row>
    <row r="1724" spans="1:34" x14ac:dyDescent="0.3">
      <c r="A1724" s="1" t="s">
        <v>3552</v>
      </c>
      <c r="B1724" s="1" t="s">
        <v>3553</v>
      </c>
      <c r="C1724" s="1">
        <v>33</v>
      </c>
      <c r="D1724" s="1" t="str">
        <f t="shared" si="208"/>
        <v>30-39</v>
      </c>
      <c r="E1724" s="1" t="s">
        <v>25</v>
      </c>
      <c r="F1724" s="1" t="s">
        <v>3342</v>
      </c>
      <c r="G1724" s="1" t="s">
        <v>27</v>
      </c>
      <c r="H1724" s="1" t="s">
        <v>258</v>
      </c>
      <c r="I1724" s="1" t="s">
        <v>259</v>
      </c>
      <c r="J1724" s="1" t="s">
        <v>72</v>
      </c>
      <c r="K1724" s="1" t="str">
        <f t="shared" si="209"/>
        <v>JFK - ICN</v>
      </c>
      <c r="L1724" s="1">
        <v>10648</v>
      </c>
      <c r="M1724" s="1" t="str">
        <f t="shared" si="210"/>
        <v>Long-haul</v>
      </c>
      <c r="N1724" s="2">
        <v>0.92479166666666668</v>
      </c>
      <c r="O1724" s="2">
        <v>0.41715277777777776</v>
      </c>
      <c r="P1724" s="3">
        <v>45661</v>
      </c>
      <c r="Q1724" s="2">
        <v>0.92618055555555556</v>
      </c>
      <c r="R1724" s="2">
        <v>0.41854166666666665</v>
      </c>
      <c r="S1724" s="2">
        <f t="shared" si="211"/>
        <v>1.388888888888884E-3</v>
      </c>
      <c r="T1724" s="2">
        <f t="shared" si="212"/>
        <v>1.388888888888884E-3</v>
      </c>
      <c r="U1724" s="1">
        <v>2</v>
      </c>
      <c r="V1724" s="1" t="str">
        <f t="shared" si="213"/>
        <v>On-time</v>
      </c>
      <c r="W1724" s="1">
        <v>1413.85</v>
      </c>
      <c r="X1724" s="1" t="s">
        <v>37</v>
      </c>
      <c r="Y1724" s="1">
        <v>3</v>
      </c>
      <c r="Z1724" s="1" t="s">
        <v>80</v>
      </c>
      <c r="AA1724" s="1">
        <v>198.48</v>
      </c>
      <c r="AB1724" s="1">
        <v>53884.999541533398</v>
      </c>
      <c r="AC1724" s="1" t="s">
        <v>33</v>
      </c>
      <c r="AD1724" s="1">
        <v>3.52</v>
      </c>
      <c r="AE1724" s="1">
        <v>69662</v>
      </c>
      <c r="AF1724" s="1">
        <v>90526.1</v>
      </c>
      <c r="AG1724" s="6">
        <f t="shared" si="214"/>
        <v>1.2995047515144555</v>
      </c>
      <c r="AH1724">
        <f t="shared" si="215"/>
        <v>20864.100000000006</v>
      </c>
    </row>
    <row r="1725" spans="1:34" x14ac:dyDescent="0.3">
      <c r="A1725" s="1" t="s">
        <v>3554</v>
      </c>
      <c r="B1725" s="1" t="s">
        <v>3555</v>
      </c>
      <c r="C1725" s="1">
        <v>46</v>
      </c>
      <c r="D1725" s="1" t="str">
        <f t="shared" si="208"/>
        <v>40-59</v>
      </c>
      <c r="E1725" s="1" t="s">
        <v>36</v>
      </c>
      <c r="F1725" s="1" t="s">
        <v>3342</v>
      </c>
      <c r="G1725" s="1" t="s">
        <v>45</v>
      </c>
      <c r="H1725" s="1" t="s">
        <v>272</v>
      </c>
      <c r="I1725" s="1" t="s">
        <v>112</v>
      </c>
      <c r="J1725" s="1" t="s">
        <v>30</v>
      </c>
      <c r="K1725" s="1" t="str">
        <f t="shared" si="209"/>
        <v>IST - ORD</v>
      </c>
      <c r="L1725" s="1">
        <v>13817</v>
      </c>
      <c r="M1725" s="1" t="str">
        <f t="shared" si="210"/>
        <v>Long-haul</v>
      </c>
      <c r="N1725" s="2">
        <v>0.91703703703703698</v>
      </c>
      <c r="O1725" s="2">
        <v>0.55662037037037038</v>
      </c>
      <c r="P1725" s="3">
        <v>45658</v>
      </c>
      <c r="Q1725" s="2">
        <v>0.92120370370370375</v>
      </c>
      <c r="R1725" s="2">
        <v>0.56078703703703703</v>
      </c>
      <c r="S1725" s="2">
        <f t="shared" si="211"/>
        <v>4.1666666666667629E-3</v>
      </c>
      <c r="T1725" s="2">
        <f t="shared" si="212"/>
        <v>4.1666666666666519E-3</v>
      </c>
      <c r="U1725" s="1">
        <v>6</v>
      </c>
      <c r="V1725" s="1" t="str">
        <f t="shared" si="213"/>
        <v>On-time</v>
      </c>
      <c r="W1725" s="1">
        <v>1256.01</v>
      </c>
      <c r="X1725" s="1" t="s">
        <v>37</v>
      </c>
      <c r="Y1725" s="1">
        <v>5</v>
      </c>
      <c r="Z1725" s="1" t="s">
        <v>42</v>
      </c>
      <c r="AA1725" s="1">
        <v>32.43</v>
      </c>
      <c r="AB1725" s="1">
        <v>69759.423880948903</v>
      </c>
      <c r="AC1725" s="1" t="s">
        <v>39</v>
      </c>
      <c r="AD1725" s="1">
        <v>4.5</v>
      </c>
      <c r="AE1725" s="1">
        <v>88711.31</v>
      </c>
      <c r="AF1725" s="1">
        <v>80391.13</v>
      </c>
      <c r="AG1725" s="6">
        <f t="shared" si="214"/>
        <v>0.90621060606590076</v>
      </c>
      <c r="AH1725">
        <f t="shared" si="215"/>
        <v>-8320.179999999993</v>
      </c>
    </row>
    <row r="1726" spans="1:34" x14ac:dyDescent="0.3">
      <c r="A1726" s="1" t="s">
        <v>3556</v>
      </c>
      <c r="B1726" s="1" t="s">
        <v>3557</v>
      </c>
      <c r="C1726" s="1">
        <v>31</v>
      </c>
      <c r="D1726" s="1" t="str">
        <f t="shared" si="208"/>
        <v>30-39</v>
      </c>
      <c r="E1726" s="1" t="s">
        <v>25</v>
      </c>
      <c r="F1726" s="1" t="s">
        <v>3342</v>
      </c>
      <c r="G1726" s="1" t="s">
        <v>27</v>
      </c>
      <c r="H1726" s="1" t="s">
        <v>272</v>
      </c>
      <c r="I1726" s="1" t="s">
        <v>112</v>
      </c>
      <c r="J1726" s="1" t="s">
        <v>30</v>
      </c>
      <c r="K1726" s="1" t="str">
        <f t="shared" si="209"/>
        <v>IST - ORD</v>
      </c>
      <c r="L1726" s="1">
        <v>13817</v>
      </c>
      <c r="M1726" s="1" t="str">
        <f t="shared" si="210"/>
        <v>Long-haul</v>
      </c>
      <c r="N1726" s="2">
        <v>0.91703703703703698</v>
      </c>
      <c r="O1726" s="2">
        <v>0.55662037037037038</v>
      </c>
      <c r="P1726" s="3">
        <v>45666</v>
      </c>
      <c r="Q1726" s="2">
        <v>0.92120370370370375</v>
      </c>
      <c r="R1726" s="2">
        <v>0.56078703703703703</v>
      </c>
      <c r="S1726" s="2">
        <f t="shared" si="211"/>
        <v>4.1666666666667629E-3</v>
      </c>
      <c r="T1726" s="2">
        <f t="shared" si="212"/>
        <v>4.1666666666666519E-3</v>
      </c>
      <c r="U1726" s="1">
        <v>6</v>
      </c>
      <c r="V1726" s="1" t="str">
        <f t="shared" si="213"/>
        <v>On-time</v>
      </c>
      <c r="W1726" s="1">
        <v>602.25</v>
      </c>
      <c r="X1726" s="1" t="s">
        <v>31</v>
      </c>
      <c r="Y1726" s="1">
        <v>3</v>
      </c>
      <c r="Z1726" s="1" t="s">
        <v>38</v>
      </c>
      <c r="AA1726" s="1">
        <v>40.57</v>
      </c>
      <c r="AB1726" s="1">
        <v>70514.654605700998</v>
      </c>
      <c r="AC1726" s="1" t="s">
        <v>33</v>
      </c>
      <c r="AD1726" s="1">
        <v>4.7300000000000004</v>
      </c>
      <c r="AE1726" s="1">
        <v>89617.59</v>
      </c>
      <c r="AF1726" s="1">
        <v>38552.11</v>
      </c>
      <c r="AG1726" s="6">
        <f t="shared" si="214"/>
        <v>0.43018463228033693</v>
      </c>
      <c r="AH1726">
        <f t="shared" si="215"/>
        <v>-51065.479999999996</v>
      </c>
    </row>
    <row r="1727" spans="1:34" x14ac:dyDescent="0.3">
      <c r="A1727" s="1" t="s">
        <v>3558</v>
      </c>
      <c r="B1727" s="1" t="s">
        <v>3559</v>
      </c>
      <c r="C1727" s="1">
        <v>71</v>
      </c>
      <c r="D1727" s="1" t="str">
        <f t="shared" si="208"/>
        <v>70-80</v>
      </c>
      <c r="E1727" s="1" t="s">
        <v>25</v>
      </c>
      <c r="F1727" s="1" t="s">
        <v>3342</v>
      </c>
      <c r="G1727" s="1" t="s">
        <v>45</v>
      </c>
      <c r="H1727" s="1" t="s">
        <v>272</v>
      </c>
      <c r="I1727" s="1" t="s">
        <v>112</v>
      </c>
      <c r="J1727" s="1" t="s">
        <v>30</v>
      </c>
      <c r="K1727" s="1" t="str">
        <f t="shared" si="209"/>
        <v>IST - ORD</v>
      </c>
      <c r="L1727" s="1">
        <v>13817</v>
      </c>
      <c r="M1727" s="1" t="str">
        <f t="shared" si="210"/>
        <v>Long-haul</v>
      </c>
      <c r="N1727" s="2">
        <v>0.91703703703703698</v>
      </c>
      <c r="O1727" s="2">
        <v>0.55662037037037038</v>
      </c>
      <c r="P1727" s="3">
        <v>45672</v>
      </c>
      <c r="Q1727" s="2">
        <v>0.92120370370370375</v>
      </c>
      <c r="R1727" s="2">
        <v>0.56078703703703703</v>
      </c>
      <c r="S1727" s="2">
        <f t="shared" si="211"/>
        <v>4.1666666666667629E-3</v>
      </c>
      <c r="T1727" s="2">
        <f t="shared" si="212"/>
        <v>4.1666666666666519E-3</v>
      </c>
      <c r="U1727" s="1">
        <v>6</v>
      </c>
      <c r="V1727" s="1" t="str">
        <f t="shared" si="213"/>
        <v>On-time</v>
      </c>
      <c r="W1727" s="1">
        <v>521.71</v>
      </c>
      <c r="X1727" s="1" t="s">
        <v>37</v>
      </c>
      <c r="Y1727" s="1">
        <v>5</v>
      </c>
      <c r="Z1727" s="1" t="s">
        <v>32</v>
      </c>
      <c r="AA1727" s="1">
        <v>39.479999999999997</v>
      </c>
      <c r="AB1727" s="1">
        <v>70431.102882407402</v>
      </c>
      <c r="AC1727" s="1" t="s">
        <v>39</v>
      </c>
      <c r="AD1727" s="1">
        <v>4.5599999999999996</v>
      </c>
      <c r="AE1727" s="1">
        <v>89517.32</v>
      </c>
      <c r="AF1727" s="1">
        <v>33397.339999999997</v>
      </c>
      <c r="AG1727" s="6">
        <f t="shared" si="214"/>
        <v>0.37308243812482317</v>
      </c>
      <c r="AH1727">
        <f t="shared" si="215"/>
        <v>-56119.98000000001</v>
      </c>
    </row>
    <row r="1728" spans="1:34" x14ac:dyDescent="0.3">
      <c r="A1728" s="1" t="s">
        <v>3560</v>
      </c>
      <c r="B1728" s="1" t="s">
        <v>3561</v>
      </c>
      <c r="C1728" s="1">
        <v>58</v>
      </c>
      <c r="D1728" s="1" t="str">
        <f t="shared" si="208"/>
        <v>40-59</v>
      </c>
      <c r="E1728" s="1" t="s">
        <v>36</v>
      </c>
      <c r="F1728" s="1" t="s">
        <v>3342</v>
      </c>
      <c r="G1728" s="1" t="s">
        <v>45</v>
      </c>
      <c r="H1728" s="1" t="s">
        <v>272</v>
      </c>
      <c r="I1728" s="1" t="s">
        <v>112</v>
      </c>
      <c r="J1728" s="1" t="s">
        <v>30</v>
      </c>
      <c r="K1728" s="1" t="str">
        <f t="shared" si="209"/>
        <v>IST - ORD</v>
      </c>
      <c r="L1728" s="1">
        <v>13817</v>
      </c>
      <c r="M1728" s="1" t="str">
        <f t="shared" si="210"/>
        <v>Long-haul</v>
      </c>
      <c r="N1728" s="2">
        <v>0.91703703703703698</v>
      </c>
      <c r="O1728" s="2">
        <v>0.55662037037037038</v>
      </c>
      <c r="P1728" s="3">
        <v>45660</v>
      </c>
      <c r="Q1728" s="2">
        <v>0.92120370370370375</v>
      </c>
      <c r="R1728" s="2">
        <v>0.56078703703703703</v>
      </c>
      <c r="S1728" s="2">
        <f t="shared" si="211"/>
        <v>4.1666666666667629E-3</v>
      </c>
      <c r="T1728" s="2">
        <f t="shared" si="212"/>
        <v>4.1666666666666519E-3</v>
      </c>
      <c r="U1728" s="1">
        <v>6</v>
      </c>
      <c r="V1728" s="1" t="str">
        <f t="shared" si="213"/>
        <v>On-time</v>
      </c>
      <c r="W1728" s="1">
        <v>1270.6099999999999</v>
      </c>
      <c r="X1728" s="1" t="s">
        <v>53</v>
      </c>
      <c r="Y1728" s="1">
        <v>5</v>
      </c>
      <c r="Z1728" s="1" t="s">
        <v>80</v>
      </c>
      <c r="AA1728" s="1">
        <v>139.76</v>
      </c>
      <c r="AB1728" s="1">
        <v>69609.676195562002</v>
      </c>
      <c r="AC1728" s="1" t="s">
        <v>39</v>
      </c>
      <c r="AD1728" s="1">
        <v>4.58</v>
      </c>
      <c r="AE1728" s="1">
        <v>88531.61</v>
      </c>
      <c r="AF1728" s="1">
        <v>81346.990000000005</v>
      </c>
      <c r="AG1728" s="6">
        <f t="shared" si="214"/>
        <v>0.91884683899908748</v>
      </c>
      <c r="AH1728">
        <f t="shared" si="215"/>
        <v>-7184.6199999999953</v>
      </c>
    </row>
    <row r="1729" spans="1:34" x14ac:dyDescent="0.3">
      <c r="A1729" s="1" t="s">
        <v>3562</v>
      </c>
      <c r="B1729" s="1" t="s">
        <v>3563</v>
      </c>
      <c r="C1729" s="1">
        <v>58</v>
      </c>
      <c r="D1729" s="1" t="str">
        <f t="shared" si="208"/>
        <v>40-59</v>
      </c>
      <c r="E1729" s="1" t="s">
        <v>36</v>
      </c>
      <c r="F1729" s="1" t="s">
        <v>3342</v>
      </c>
      <c r="G1729" s="1" t="s">
        <v>45</v>
      </c>
      <c r="H1729" s="1" t="s">
        <v>272</v>
      </c>
      <c r="I1729" s="1" t="s">
        <v>112</v>
      </c>
      <c r="J1729" s="1" t="s">
        <v>30</v>
      </c>
      <c r="K1729" s="1" t="str">
        <f t="shared" si="209"/>
        <v>IST - ORD</v>
      </c>
      <c r="L1729" s="1">
        <v>13817</v>
      </c>
      <c r="M1729" s="1" t="str">
        <f t="shared" si="210"/>
        <v>Long-haul</v>
      </c>
      <c r="N1729" s="2">
        <v>0.91703703703703698</v>
      </c>
      <c r="O1729" s="2">
        <v>0.55662037037037038</v>
      </c>
      <c r="P1729" s="3">
        <v>45667</v>
      </c>
      <c r="Q1729" s="2">
        <v>0.92120370370370375</v>
      </c>
      <c r="R1729" s="2">
        <v>0.56078703703703703</v>
      </c>
      <c r="S1729" s="2">
        <f t="shared" si="211"/>
        <v>4.1666666666667629E-3</v>
      </c>
      <c r="T1729" s="2">
        <f t="shared" si="212"/>
        <v>4.1666666666666519E-3</v>
      </c>
      <c r="U1729" s="1">
        <v>6</v>
      </c>
      <c r="V1729" s="1" t="str">
        <f t="shared" si="213"/>
        <v>On-time</v>
      </c>
      <c r="W1729" s="1">
        <v>974.44</v>
      </c>
      <c r="X1729" s="1" t="s">
        <v>53</v>
      </c>
      <c r="Y1729" s="1">
        <v>5</v>
      </c>
      <c r="Z1729" s="1" t="s">
        <v>38</v>
      </c>
      <c r="AA1729" s="1">
        <v>97.63</v>
      </c>
      <c r="AB1729" s="1">
        <v>69593.527602452494</v>
      </c>
      <c r="AC1729" s="1" t="s">
        <v>39</v>
      </c>
      <c r="AD1729" s="1">
        <v>3.12</v>
      </c>
      <c r="AE1729" s="1">
        <v>88512.23</v>
      </c>
      <c r="AF1729" s="1">
        <v>62383.69</v>
      </c>
      <c r="AG1729" s="6">
        <f t="shared" si="214"/>
        <v>0.70480305377008357</v>
      </c>
      <c r="AH1729">
        <f t="shared" si="215"/>
        <v>-26128.539999999994</v>
      </c>
    </row>
    <row r="1730" spans="1:34" x14ac:dyDescent="0.3">
      <c r="A1730" s="1" t="s">
        <v>3564</v>
      </c>
      <c r="B1730" s="1" t="s">
        <v>3565</v>
      </c>
      <c r="C1730" s="1">
        <v>18</v>
      </c>
      <c r="D1730" s="1" t="str">
        <f t="shared" si="208"/>
        <v>18-29</v>
      </c>
      <c r="E1730" s="1" t="s">
        <v>25</v>
      </c>
      <c r="F1730" s="1" t="s">
        <v>3342</v>
      </c>
      <c r="G1730" s="1" t="s">
        <v>27</v>
      </c>
      <c r="H1730" s="1" t="s">
        <v>272</v>
      </c>
      <c r="I1730" s="1" t="s">
        <v>112</v>
      </c>
      <c r="J1730" s="1" t="s">
        <v>30</v>
      </c>
      <c r="K1730" s="1" t="str">
        <f t="shared" si="209"/>
        <v>IST - ORD</v>
      </c>
      <c r="L1730" s="1">
        <v>13817</v>
      </c>
      <c r="M1730" s="1" t="str">
        <f t="shared" si="210"/>
        <v>Long-haul</v>
      </c>
      <c r="N1730" s="2">
        <v>0.91703703703703698</v>
      </c>
      <c r="O1730" s="2">
        <v>0.55662037037037038</v>
      </c>
      <c r="P1730" s="3">
        <v>45661</v>
      </c>
      <c r="Q1730" s="2">
        <v>0.92120370370370375</v>
      </c>
      <c r="R1730" s="2">
        <v>0.56078703703703703</v>
      </c>
      <c r="S1730" s="2">
        <f t="shared" si="211"/>
        <v>4.1666666666667629E-3</v>
      </c>
      <c r="T1730" s="2">
        <f t="shared" si="212"/>
        <v>4.1666666666666519E-3</v>
      </c>
      <c r="U1730" s="1">
        <v>6</v>
      </c>
      <c r="V1730" s="1" t="str">
        <f t="shared" si="213"/>
        <v>On-time</v>
      </c>
      <c r="W1730" s="1">
        <v>213.57</v>
      </c>
      <c r="X1730" s="1" t="s">
        <v>53</v>
      </c>
      <c r="Y1730" s="1">
        <v>5</v>
      </c>
      <c r="Z1730" s="1" t="s">
        <v>32</v>
      </c>
      <c r="AA1730" s="1">
        <v>47.07</v>
      </c>
      <c r="AB1730" s="1">
        <v>69646.782480900205</v>
      </c>
      <c r="AC1730" s="1" t="s">
        <v>39</v>
      </c>
      <c r="AD1730" s="1">
        <v>3.25</v>
      </c>
      <c r="AE1730" s="1">
        <v>88576.14</v>
      </c>
      <c r="AF1730" s="1">
        <v>13677.89</v>
      </c>
      <c r="AG1730" s="6">
        <f t="shared" si="214"/>
        <v>0.15441957619738228</v>
      </c>
      <c r="AH1730">
        <f t="shared" si="215"/>
        <v>-74898.25</v>
      </c>
    </row>
    <row r="1731" spans="1:34" x14ac:dyDescent="0.3">
      <c r="A1731" s="1" t="s">
        <v>3566</v>
      </c>
      <c r="B1731" s="1" t="s">
        <v>3567</v>
      </c>
      <c r="C1731" s="1">
        <v>59</v>
      </c>
      <c r="D1731" s="1" t="str">
        <f t="shared" ref="D1731:D1794" si="216">_xlfn.IFS(C1731&lt;=29,"18-29",C1731&lt;=39,"30-39",C1731&lt;=59,"40-59",C1731&lt;=69,"60-69",C1731&lt;=79,"70-80")</f>
        <v>40-59</v>
      </c>
      <c r="E1731" s="1" t="s">
        <v>36</v>
      </c>
      <c r="F1731" s="1" t="s">
        <v>3342</v>
      </c>
      <c r="G1731" s="1" t="s">
        <v>45</v>
      </c>
      <c r="H1731" s="1" t="s">
        <v>283</v>
      </c>
      <c r="I1731" s="1" t="s">
        <v>73</v>
      </c>
      <c r="J1731" s="1" t="s">
        <v>172</v>
      </c>
      <c r="K1731" s="1" t="str">
        <f t="shared" ref="K1731:K1794" si="217">CONCATENATE(I1731," - ",J1731)</f>
        <v>ATL - PVG</v>
      </c>
      <c r="L1731" s="1">
        <v>11652</v>
      </c>
      <c r="M1731" s="1" t="str">
        <f t="shared" ref="M1731:M1794" si="218">_xlfn.IFS(L1731&lt;=4000,"Short-haul ",L1731&lt;=9000,"Moderate-haul",L1731&gt;9000,"Long-haul")</f>
        <v>Long-haul</v>
      </c>
      <c r="N1731" s="2">
        <v>0.94499999999999995</v>
      </c>
      <c r="O1731" s="2">
        <v>0.48388888888888887</v>
      </c>
      <c r="P1731" s="3">
        <v>45662</v>
      </c>
      <c r="Q1731" s="2">
        <v>0.95680555555555558</v>
      </c>
      <c r="R1731" s="2">
        <v>0.49569444444444444</v>
      </c>
      <c r="S1731" s="2">
        <f t="shared" ref="S1731:S1794" si="219">MOD(Q1731-N1731,1)</f>
        <v>1.1805555555555625E-2</v>
      </c>
      <c r="T1731" s="2">
        <f t="shared" ref="T1731:T1794" si="220">MOD(R1731-O1731,1)</f>
        <v>1.1805555555555569E-2</v>
      </c>
      <c r="U1731" s="1">
        <v>17</v>
      </c>
      <c r="V1731" s="1" t="str">
        <f t="shared" ref="V1731:V1794" si="221">_xlfn.IFS(U1731&lt;=30,"On-time",U1731&lt;=120,"Moderate-delay",U1731&gt;120,"Severe-delay")</f>
        <v>On-time</v>
      </c>
      <c r="W1731" s="1">
        <v>353.69</v>
      </c>
      <c r="X1731" s="1" t="s">
        <v>37</v>
      </c>
      <c r="Y1731" s="1">
        <v>5</v>
      </c>
      <c r="Z1731" s="1" t="s">
        <v>80</v>
      </c>
      <c r="AA1731" s="1">
        <v>55.13</v>
      </c>
      <c r="AB1731" s="1">
        <v>59543.832755206102</v>
      </c>
      <c r="AC1731" s="1" t="s">
        <v>39</v>
      </c>
      <c r="AD1731" s="1">
        <v>3.08</v>
      </c>
      <c r="AE1731" s="1">
        <v>114678.9</v>
      </c>
      <c r="AF1731" s="1">
        <v>13588.3139999999</v>
      </c>
      <c r="AG1731" s="6">
        <f t="shared" ref="AG1731:AG1794" si="222">AF1731/AE1731</f>
        <v>0.11849009713207836</v>
      </c>
      <c r="AH1731">
        <f t="shared" ref="AH1731:AH1794" si="223">AF1731-AE1731</f>
        <v>-101090.5860000001</v>
      </c>
    </row>
    <row r="1732" spans="1:34" x14ac:dyDescent="0.3">
      <c r="A1732" s="1" t="s">
        <v>3568</v>
      </c>
      <c r="B1732" s="1" t="s">
        <v>3569</v>
      </c>
      <c r="C1732" s="1">
        <v>30</v>
      </c>
      <c r="D1732" s="1" t="str">
        <f t="shared" si="216"/>
        <v>30-39</v>
      </c>
      <c r="E1732" s="1" t="s">
        <v>25</v>
      </c>
      <c r="F1732" s="1" t="s">
        <v>3342</v>
      </c>
      <c r="G1732" s="1" t="s">
        <v>45</v>
      </c>
      <c r="H1732" s="1" t="s">
        <v>283</v>
      </c>
      <c r="I1732" s="1" t="s">
        <v>73</v>
      </c>
      <c r="J1732" s="1" t="s">
        <v>172</v>
      </c>
      <c r="K1732" s="1" t="str">
        <f t="shared" si="217"/>
        <v>ATL - PVG</v>
      </c>
      <c r="L1732" s="1">
        <v>11652</v>
      </c>
      <c r="M1732" s="1" t="str">
        <f t="shared" si="218"/>
        <v>Long-haul</v>
      </c>
      <c r="N1732" s="2">
        <v>0.94499999999999995</v>
      </c>
      <c r="O1732" s="2">
        <v>0.48388888888888887</v>
      </c>
      <c r="P1732" s="3">
        <v>45662</v>
      </c>
      <c r="Q1732" s="2">
        <v>0.95680555555555558</v>
      </c>
      <c r="R1732" s="2">
        <v>0.49569444444444444</v>
      </c>
      <c r="S1732" s="2">
        <f t="shared" si="219"/>
        <v>1.1805555555555625E-2</v>
      </c>
      <c r="T1732" s="2">
        <f t="shared" si="220"/>
        <v>1.1805555555555569E-2</v>
      </c>
      <c r="U1732" s="1">
        <v>17</v>
      </c>
      <c r="V1732" s="1" t="str">
        <f t="shared" si="221"/>
        <v>On-time</v>
      </c>
      <c r="W1732" s="1">
        <v>217.32</v>
      </c>
      <c r="X1732" s="1" t="s">
        <v>37</v>
      </c>
      <c r="Y1732" s="1">
        <v>3</v>
      </c>
      <c r="Z1732" s="1" t="s">
        <v>46</v>
      </c>
      <c r="AA1732" s="1">
        <v>76.959999999999994</v>
      </c>
      <c r="AB1732" s="1">
        <v>59453.674253820704</v>
      </c>
      <c r="AC1732" s="1" t="s">
        <v>33</v>
      </c>
      <c r="AD1732" s="1">
        <v>3.24</v>
      </c>
      <c r="AE1732" s="1">
        <v>114516.61500000001</v>
      </c>
      <c r="AF1732" s="1">
        <v>8354.3220000000001</v>
      </c>
      <c r="AG1732" s="6">
        <f t="shared" si="222"/>
        <v>7.2952924778644568E-2</v>
      </c>
      <c r="AH1732">
        <f t="shared" si="223"/>
        <v>-106162.29300000001</v>
      </c>
    </row>
    <row r="1733" spans="1:34" x14ac:dyDescent="0.3">
      <c r="A1733" s="1" t="s">
        <v>3570</v>
      </c>
      <c r="B1733" s="1" t="s">
        <v>3571</v>
      </c>
      <c r="C1733" s="1">
        <v>31</v>
      </c>
      <c r="D1733" s="1" t="str">
        <f t="shared" si="216"/>
        <v>30-39</v>
      </c>
      <c r="E1733" s="1" t="s">
        <v>36</v>
      </c>
      <c r="F1733" s="1" t="s">
        <v>3342</v>
      </c>
      <c r="G1733" s="1" t="s">
        <v>27</v>
      </c>
      <c r="H1733" s="1" t="s">
        <v>283</v>
      </c>
      <c r="I1733" s="1" t="s">
        <v>73</v>
      </c>
      <c r="J1733" s="1" t="s">
        <v>172</v>
      </c>
      <c r="K1733" s="1" t="str">
        <f t="shared" si="217"/>
        <v>ATL - PVG</v>
      </c>
      <c r="L1733" s="1">
        <v>11652</v>
      </c>
      <c r="M1733" s="1" t="str">
        <f t="shared" si="218"/>
        <v>Long-haul</v>
      </c>
      <c r="N1733" s="2">
        <v>0.94499999999999995</v>
      </c>
      <c r="O1733" s="2">
        <v>0.48388888888888887</v>
      </c>
      <c r="P1733" s="3">
        <v>45665</v>
      </c>
      <c r="Q1733" s="2">
        <v>0.95680555555555558</v>
      </c>
      <c r="R1733" s="2">
        <v>0.49569444444444444</v>
      </c>
      <c r="S1733" s="2">
        <f t="shared" si="219"/>
        <v>1.1805555555555625E-2</v>
      </c>
      <c r="T1733" s="2">
        <f t="shared" si="220"/>
        <v>1.1805555555555569E-2</v>
      </c>
      <c r="U1733" s="1">
        <v>17</v>
      </c>
      <c r="V1733" s="1" t="str">
        <f t="shared" si="221"/>
        <v>On-time</v>
      </c>
      <c r="W1733" s="1">
        <v>150.59</v>
      </c>
      <c r="X1733" s="1" t="s">
        <v>37</v>
      </c>
      <c r="Y1733" s="1">
        <v>3</v>
      </c>
      <c r="Z1733" s="1" t="s">
        <v>42</v>
      </c>
      <c r="AA1733" s="1">
        <v>161.85</v>
      </c>
      <c r="AB1733" s="1">
        <v>59071.267853913501</v>
      </c>
      <c r="AC1733" s="1" t="s">
        <v>39</v>
      </c>
      <c r="AD1733" s="1">
        <v>4.3099999999999996</v>
      </c>
      <c r="AE1733" s="1">
        <v>113828.28</v>
      </c>
      <c r="AF1733" s="1">
        <v>5802.0779999999904</v>
      </c>
      <c r="AG1733" s="6">
        <f t="shared" si="222"/>
        <v>5.0972201284250195E-2</v>
      </c>
      <c r="AH1733">
        <f t="shared" si="223"/>
        <v>-108026.202</v>
      </c>
    </row>
    <row r="1734" spans="1:34" x14ac:dyDescent="0.3">
      <c r="A1734" s="1" t="s">
        <v>3572</v>
      </c>
      <c r="B1734" s="1" t="s">
        <v>3573</v>
      </c>
      <c r="C1734" s="1">
        <v>55</v>
      </c>
      <c r="D1734" s="1" t="str">
        <f t="shared" si="216"/>
        <v>40-59</v>
      </c>
      <c r="E1734" s="1" t="s">
        <v>36</v>
      </c>
      <c r="F1734" s="1" t="s">
        <v>3342</v>
      </c>
      <c r="G1734" s="1" t="s">
        <v>27</v>
      </c>
      <c r="H1734" s="1" t="s">
        <v>283</v>
      </c>
      <c r="I1734" s="1" t="s">
        <v>73</v>
      </c>
      <c r="J1734" s="1" t="s">
        <v>172</v>
      </c>
      <c r="K1734" s="1" t="str">
        <f t="shared" si="217"/>
        <v>ATL - PVG</v>
      </c>
      <c r="L1734" s="1">
        <v>11652</v>
      </c>
      <c r="M1734" s="1" t="str">
        <f t="shared" si="218"/>
        <v>Long-haul</v>
      </c>
      <c r="N1734" s="2">
        <v>0.94499999999999995</v>
      </c>
      <c r="O1734" s="2">
        <v>0.48388888888888887</v>
      </c>
      <c r="P1734" s="3">
        <v>45662</v>
      </c>
      <c r="Q1734" s="2">
        <v>0.95680555555555558</v>
      </c>
      <c r="R1734" s="2">
        <v>0.49569444444444444</v>
      </c>
      <c r="S1734" s="2">
        <f t="shared" si="219"/>
        <v>1.1805555555555625E-2</v>
      </c>
      <c r="T1734" s="2">
        <f t="shared" si="220"/>
        <v>1.1805555555555569E-2</v>
      </c>
      <c r="U1734" s="1">
        <v>17</v>
      </c>
      <c r="V1734" s="1" t="str">
        <f t="shared" si="221"/>
        <v>On-time</v>
      </c>
      <c r="W1734" s="1">
        <v>681.98</v>
      </c>
      <c r="X1734" s="1" t="s">
        <v>37</v>
      </c>
      <c r="Y1734" s="1">
        <v>5</v>
      </c>
      <c r="Z1734" s="1" t="s">
        <v>32</v>
      </c>
      <c r="AA1734" s="1">
        <v>192.3</v>
      </c>
      <c r="AB1734" s="1">
        <v>59738.2744017367</v>
      </c>
      <c r="AC1734" s="1" t="s">
        <v>33</v>
      </c>
      <c r="AD1734" s="1">
        <v>3.09</v>
      </c>
      <c r="AE1734" s="1">
        <v>115028.894999999</v>
      </c>
      <c r="AF1734" s="1">
        <v>26211.108</v>
      </c>
      <c r="AG1734" s="6">
        <f t="shared" si="222"/>
        <v>0.22786542459614367</v>
      </c>
      <c r="AH1734">
        <f t="shared" si="223"/>
        <v>-88817.786999998993</v>
      </c>
    </row>
    <row r="1735" spans="1:34" x14ac:dyDescent="0.3">
      <c r="A1735" s="1" t="s">
        <v>3574</v>
      </c>
      <c r="B1735" s="1" t="s">
        <v>3575</v>
      </c>
      <c r="C1735" s="1">
        <v>66</v>
      </c>
      <c r="D1735" s="1" t="str">
        <f t="shared" si="216"/>
        <v>60-69</v>
      </c>
      <c r="E1735" s="1" t="s">
        <v>25</v>
      </c>
      <c r="F1735" s="1" t="s">
        <v>3342</v>
      </c>
      <c r="G1735" s="1" t="s">
        <v>27</v>
      </c>
      <c r="H1735" s="1" t="s">
        <v>283</v>
      </c>
      <c r="I1735" s="1" t="s">
        <v>73</v>
      </c>
      <c r="J1735" s="1" t="s">
        <v>172</v>
      </c>
      <c r="K1735" s="1" t="str">
        <f t="shared" si="217"/>
        <v>ATL - PVG</v>
      </c>
      <c r="L1735" s="1">
        <v>11652</v>
      </c>
      <c r="M1735" s="1" t="str">
        <f t="shared" si="218"/>
        <v>Long-haul</v>
      </c>
      <c r="N1735" s="2">
        <v>0.94499999999999995</v>
      </c>
      <c r="O1735" s="2">
        <v>0.48388888888888887</v>
      </c>
      <c r="P1735" s="3">
        <v>45671</v>
      </c>
      <c r="Q1735" s="2">
        <v>0.95680555555555558</v>
      </c>
      <c r="R1735" s="2">
        <v>0.49569444444444444</v>
      </c>
      <c r="S1735" s="2">
        <f t="shared" si="219"/>
        <v>1.1805555555555625E-2</v>
      </c>
      <c r="T1735" s="2">
        <f t="shared" si="220"/>
        <v>1.1805555555555569E-2</v>
      </c>
      <c r="U1735" s="1">
        <v>17</v>
      </c>
      <c r="V1735" s="1" t="str">
        <f t="shared" si="221"/>
        <v>On-time</v>
      </c>
      <c r="W1735" s="1">
        <v>799.77</v>
      </c>
      <c r="X1735" s="1" t="s">
        <v>37</v>
      </c>
      <c r="Y1735" s="1">
        <v>5</v>
      </c>
      <c r="Z1735" s="1" t="s">
        <v>32</v>
      </c>
      <c r="AA1735" s="1">
        <v>138.65</v>
      </c>
      <c r="AB1735" s="1">
        <v>59574.823635220702</v>
      </c>
      <c r="AC1735" s="1" t="s">
        <v>33</v>
      </c>
      <c r="AD1735" s="1">
        <v>3.84</v>
      </c>
      <c r="AE1735" s="1">
        <v>114734.685</v>
      </c>
      <c r="AF1735" s="1">
        <v>30727.806</v>
      </c>
      <c r="AG1735" s="6">
        <f t="shared" si="222"/>
        <v>0.26781618827820025</v>
      </c>
      <c r="AH1735">
        <f t="shared" si="223"/>
        <v>-84006.879000000001</v>
      </c>
    </row>
    <row r="1736" spans="1:34" x14ac:dyDescent="0.3">
      <c r="A1736" s="1" t="s">
        <v>3576</v>
      </c>
      <c r="B1736" s="1" t="s">
        <v>3577</v>
      </c>
      <c r="C1736" s="1">
        <v>20</v>
      </c>
      <c r="D1736" s="1" t="str">
        <f t="shared" si="216"/>
        <v>18-29</v>
      </c>
      <c r="E1736" s="1" t="s">
        <v>36</v>
      </c>
      <c r="F1736" s="1" t="s">
        <v>3342</v>
      </c>
      <c r="G1736" s="1" t="s">
        <v>27</v>
      </c>
      <c r="H1736" s="1" t="s">
        <v>283</v>
      </c>
      <c r="I1736" s="1" t="s">
        <v>73</v>
      </c>
      <c r="J1736" s="1" t="s">
        <v>172</v>
      </c>
      <c r="K1736" s="1" t="str">
        <f t="shared" si="217"/>
        <v>ATL - PVG</v>
      </c>
      <c r="L1736" s="1">
        <v>11652</v>
      </c>
      <c r="M1736" s="1" t="str">
        <f t="shared" si="218"/>
        <v>Long-haul</v>
      </c>
      <c r="N1736" s="2">
        <v>0.94499999999999995</v>
      </c>
      <c r="O1736" s="2">
        <v>0.48388888888888887</v>
      </c>
      <c r="P1736" s="3">
        <v>45658</v>
      </c>
      <c r="Q1736" s="2">
        <v>0.95680555555555558</v>
      </c>
      <c r="R1736" s="2">
        <v>0.49569444444444444</v>
      </c>
      <c r="S1736" s="2">
        <f t="shared" si="219"/>
        <v>1.1805555555555625E-2</v>
      </c>
      <c r="T1736" s="2">
        <f t="shared" si="220"/>
        <v>1.1805555555555569E-2</v>
      </c>
      <c r="U1736" s="1">
        <v>17</v>
      </c>
      <c r="V1736" s="1" t="str">
        <f t="shared" si="221"/>
        <v>On-time</v>
      </c>
      <c r="W1736" s="1">
        <v>486.4</v>
      </c>
      <c r="X1736" s="1" t="s">
        <v>31</v>
      </c>
      <c r="Y1736" s="1">
        <v>5</v>
      </c>
      <c r="Z1736" s="1" t="s">
        <v>46</v>
      </c>
      <c r="AA1736" s="1">
        <v>102.22</v>
      </c>
      <c r="AB1736" s="1">
        <v>58929.082400969099</v>
      </c>
      <c r="AC1736" s="1" t="s">
        <v>33</v>
      </c>
      <c r="AD1736" s="1">
        <v>4.2</v>
      </c>
      <c r="AE1736" s="1">
        <v>113572.349999999</v>
      </c>
      <c r="AF1736" s="1">
        <v>18690.024000000001</v>
      </c>
      <c r="AG1736" s="6">
        <f t="shared" si="222"/>
        <v>0.16456491390730371</v>
      </c>
      <c r="AH1736">
        <f t="shared" si="223"/>
        <v>-94882.325999998997</v>
      </c>
    </row>
    <row r="1737" spans="1:34" x14ac:dyDescent="0.3">
      <c r="A1737" s="1" t="s">
        <v>3578</v>
      </c>
      <c r="B1737" s="1" t="s">
        <v>3579</v>
      </c>
      <c r="C1737" s="1">
        <v>23</v>
      </c>
      <c r="D1737" s="1" t="str">
        <f t="shared" si="216"/>
        <v>18-29</v>
      </c>
      <c r="E1737" s="1" t="s">
        <v>25</v>
      </c>
      <c r="F1737" s="1" t="s">
        <v>3342</v>
      </c>
      <c r="G1737" s="1" t="s">
        <v>27</v>
      </c>
      <c r="H1737" s="1" t="s">
        <v>283</v>
      </c>
      <c r="I1737" s="1" t="s">
        <v>73</v>
      </c>
      <c r="J1737" s="1" t="s">
        <v>172</v>
      </c>
      <c r="K1737" s="1" t="str">
        <f t="shared" si="217"/>
        <v>ATL - PVG</v>
      </c>
      <c r="L1737" s="1">
        <v>11652</v>
      </c>
      <c r="M1737" s="1" t="str">
        <f t="shared" si="218"/>
        <v>Long-haul</v>
      </c>
      <c r="N1737" s="2">
        <v>0.94499999999999995</v>
      </c>
      <c r="O1737" s="2">
        <v>0.48388888888888887</v>
      </c>
      <c r="P1737" s="3">
        <v>45664</v>
      </c>
      <c r="Q1737" s="2">
        <v>0.95680555555555558</v>
      </c>
      <c r="R1737" s="2">
        <v>0.49569444444444444</v>
      </c>
      <c r="S1737" s="2">
        <f t="shared" si="219"/>
        <v>1.1805555555555625E-2</v>
      </c>
      <c r="T1737" s="2">
        <f t="shared" si="220"/>
        <v>1.1805555555555569E-2</v>
      </c>
      <c r="U1737" s="1">
        <v>17</v>
      </c>
      <c r="V1737" s="1" t="str">
        <f t="shared" si="221"/>
        <v>On-time</v>
      </c>
      <c r="W1737" s="1">
        <v>918.13</v>
      </c>
      <c r="X1737" s="1" t="s">
        <v>31</v>
      </c>
      <c r="Y1737" s="1">
        <v>5</v>
      </c>
      <c r="Z1737" s="1" t="s">
        <v>80</v>
      </c>
      <c r="AA1737" s="1">
        <v>53.12</v>
      </c>
      <c r="AB1737" s="1">
        <v>59345.578780307798</v>
      </c>
      <c r="AC1737" s="1" t="s">
        <v>33</v>
      </c>
      <c r="AD1737" s="1">
        <v>4.7699999999999996</v>
      </c>
      <c r="AE1737" s="1">
        <v>114322.035</v>
      </c>
      <c r="AF1737" s="1">
        <v>35262.563999999998</v>
      </c>
      <c r="AG1737" s="6">
        <f t="shared" si="222"/>
        <v>0.30844940785037633</v>
      </c>
      <c r="AH1737">
        <f t="shared" si="223"/>
        <v>-79059.471000000005</v>
      </c>
    </row>
    <row r="1738" spans="1:34" x14ac:dyDescent="0.3">
      <c r="A1738" s="1" t="s">
        <v>3580</v>
      </c>
      <c r="B1738" s="1" t="s">
        <v>3581</v>
      </c>
      <c r="C1738" s="1">
        <v>70</v>
      </c>
      <c r="D1738" s="1" t="str">
        <f t="shared" si="216"/>
        <v>70-80</v>
      </c>
      <c r="E1738" s="1" t="s">
        <v>25</v>
      </c>
      <c r="F1738" s="1" t="s">
        <v>3342</v>
      </c>
      <c r="G1738" s="1" t="s">
        <v>45</v>
      </c>
      <c r="H1738" s="1" t="s">
        <v>304</v>
      </c>
      <c r="I1738" s="1" t="s">
        <v>305</v>
      </c>
      <c r="J1738" s="1" t="s">
        <v>30</v>
      </c>
      <c r="K1738" s="1" t="str">
        <f t="shared" si="217"/>
        <v>FRA - ORD</v>
      </c>
      <c r="L1738" s="1">
        <v>14406</v>
      </c>
      <c r="M1738" s="1" t="str">
        <f t="shared" si="218"/>
        <v>Long-haul</v>
      </c>
      <c r="N1738" s="2">
        <v>0.40773148148148147</v>
      </c>
      <c r="O1738" s="2">
        <v>7.4398148148148144E-2</v>
      </c>
      <c r="P1738" s="3">
        <v>45668</v>
      </c>
      <c r="Q1738" s="2">
        <v>0.40773148148148147</v>
      </c>
      <c r="R1738" s="2">
        <v>7.4398148148148144E-2</v>
      </c>
      <c r="S1738" s="2">
        <f t="shared" si="219"/>
        <v>0</v>
      </c>
      <c r="T1738" s="2">
        <f t="shared" si="220"/>
        <v>0</v>
      </c>
      <c r="U1738" s="1">
        <v>0</v>
      </c>
      <c r="V1738" s="1" t="str">
        <f t="shared" si="221"/>
        <v>On-time</v>
      </c>
      <c r="W1738" s="1">
        <v>765.72</v>
      </c>
      <c r="X1738" s="1" t="s">
        <v>37</v>
      </c>
      <c r="Y1738" s="1">
        <v>5</v>
      </c>
      <c r="Z1738" s="1" t="s">
        <v>80</v>
      </c>
      <c r="AA1738" s="1">
        <v>196.16</v>
      </c>
      <c r="AB1738" s="1">
        <v>73151.0930580532</v>
      </c>
      <c r="AC1738" s="1" t="s">
        <v>39</v>
      </c>
      <c r="AD1738" s="1">
        <v>4.68</v>
      </c>
      <c r="AE1738" s="1">
        <v>92781.31</v>
      </c>
      <c r="AF1738" s="1">
        <v>49045.31</v>
      </c>
      <c r="AG1738" s="6">
        <f t="shared" si="222"/>
        <v>0.52861195859381593</v>
      </c>
      <c r="AH1738">
        <f t="shared" si="223"/>
        <v>-43736</v>
      </c>
    </row>
    <row r="1739" spans="1:34" x14ac:dyDescent="0.3">
      <c r="A1739" s="1" t="s">
        <v>3582</v>
      </c>
      <c r="B1739" s="1" t="s">
        <v>3583</v>
      </c>
      <c r="C1739" s="1">
        <v>73</v>
      </c>
      <c r="D1739" s="1" t="str">
        <f t="shared" si="216"/>
        <v>70-80</v>
      </c>
      <c r="E1739" s="1" t="s">
        <v>36</v>
      </c>
      <c r="F1739" s="1" t="s">
        <v>3342</v>
      </c>
      <c r="G1739" s="1" t="s">
        <v>45</v>
      </c>
      <c r="H1739" s="1" t="s">
        <v>304</v>
      </c>
      <c r="I1739" s="1" t="s">
        <v>305</v>
      </c>
      <c r="J1739" s="1" t="s">
        <v>30</v>
      </c>
      <c r="K1739" s="1" t="str">
        <f t="shared" si="217"/>
        <v>FRA - ORD</v>
      </c>
      <c r="L1739" s="1">
        <v>14406</v>
      </c>
      <c r="M1739" s="1" t="str">
        <f t="shared" si="218"/>
        <v>Long-haul</v>
      </c>
      <c r="N1739" s="2">
        <v>0.40773148148148147</v>
      </c>
      <c r="O1739" s="2">
        <v>7.4398148148148144E-2</v>
      </c>
      <c r="P1739" s="3">
        <v>45658</v>
      </c>
      <c r="Q1739" s="2">
        <v>0.40773148148148147</v>
      </c>
      <c r="R1739" s="2">
        <v>7.4398148148148144E-2</v>
      </c>
      <c r="S1739" s="2">
        <f t="shared" si="219"/>
        <v>0</v>
      </c>
      <c r="T1739" s="2">
        <f t="shared" si="220"/>
        <v>0</v>
      </c>
      <c r="U1739" s="1">
        <v>0</v>
      </c>
      <c r="V1739" s="1" t="str">
        <f t="shared" si="221"/>
        <v>On-time</v>
      </c>
      <c r="W1739" s="1">
        <v>1194.42</v>
      </c>
      <c r="X1739" s="1" t="s">
        <v>53</v>
      </c>
      <c r="Y1739" s="1">
        <v>5</v>
      </c>
      <c r="Z1739" s="1" t="s">
        <v>46</v>
      </c>
      <c r="AA1739" s="1">
        <v>75.819999999999993</v>
      </c>
      <c r="AB1739" s="1">
        <v>72551.008581276998</v>
      </c>
      <c r="AC1739" s="1" t="s">
        <v>39</v>
      </c>
      <c r="AD1739" s="1">
        <v>4.54</v>
      </c>
      <c r="AE1739" s="1">
        <v>92061.21</v>
      </c>
      <c r="AF1739" s="1">
        <v>76458.039999999994</v>
      </c>
      <c r="AG1739" s="6">
        <f t="shared" si="222"/>
        <v>0.83051309014947761</v>
      </c>
      <c r="AH1739">
        <f t="shared" si="223"/>
        <v>-15603.170000000013</v>
      </c>
    </row>
    <row r="1740" spans="1:34" x14ac:dyDescent="0.3">
      <c r="A1740" s="1" t="s">
        <v>3584</v>
      </c>
      <c r="B1740" s="1" t="s">
        <v>3585</v>
      </c>
      <c r="C1740" s="1">
        <v>74</v>
      </c>
      <c r="D1740" s="1" t="str">
        <f t="shared" si="216"/>
        <v>70-80</v>
      </c>
      <c r="E1740" s="1" t="s">
        <v>36</v>
      </c>
      <c r="F1740" s="1" t="s">
        <v>3342</v>
      </c>
      <c r="G1740" s="1" t="s">
        <v>45</v>
      </c>
      <c r="H1740" s="1" t="s">
        <v>304</v>
      </c>
      <c r="I1740" s="1" t="s">
        <v>305</v>
      </c>
      <c r="J1740" s="1" t="s">
        <v>30</v>
      </c>
      <c r="K1740" s="1" t="str">
        <f t="shared" si="217"/>
        <v>FRA - ORD</v>
      </c>
      <c r="L1740" s="1">
        <v>14406</v>
      </c>
      <c r="M1740" s="1" t="str">
        <f t="shared" si="218"/>
        <v>Long-haul</v>
      </c>
      <c r="N1740" s="2">
        <v>0.40773148148148147</v>
      </c>
      <c r="O1740" s="2">
        <v>7.4398148148148144E-2</v>
      </c>
      <c r="P1740" s="3">
        <v>45660</v>
      </c>
      <c r="Q1740" s="2">
        <v>0.40773148148148147</v>
      </c>
      <c r="R1740" s="2">
        <v>7.4398148148148144E-2</v>
      </c>
      <c r="S1740" s="2">
        <f t="shared" si="219"/>
        <v>0</v>
      </c>
      <c r="T1740" s="2">
        <f t="shared" si="220"/>
        <v>0</v>
      </c>
      <c r="U1740" s="1">
        <v>0</v>
      </c>
      <c r="V1740" s="1" t="str">
        <f t="shared" si="221"/>
        <v>On-time</v>
      </c>
      <c r="W1740" s="1">
        <v>299.82</v>
      </c>
      <c r="X1740" s="1" t="s">
        <v>53</v>
      </c>
      <c r="Y1740" s="1">
        <v>5</v>
      </c>
      <c r="Z1740" s="1" t="s">
        <v>38</v>
      </c>
      <c r="AA1740" s="1">
        <v>139.78</v>
      </c>
      <c r="AB1740" s="1">
        <v>73465.467754959202</v>
      </c>
      <c r="AC1740" s="1" t="s">
        <v>33</v>
      </c>
      <c r="AD1740" s="1">
        <v>4.25</v>
      </c>
      <c r="AE1740" s="1">
        <v>93158.56</v>
      </c>
      <c r="AF1740" s="1">
        <v>19216.439999999999</v>
      </c>
      <c r="AG1740" s="6">
        <f t="shared" si="222"/>
        <v>0.20627669641952387</v>
      </c>
      <c r="AH1740">
        <f t="shared" si="223"/>
        <v>-73942.12</v>
      </c>
    </row>
    <row r="1741" spans="1:34" x14ac:dyDescent="0.3">
      <c r="A1741" s="1" t="s">
        <v>3586</v>
      </c>
      <c r="B1741" s="1" t="s">
        <v>3587</v>
      </c>
      <c r="C1741" s="1">
        <v>37</v>
      </c>
      <c r="D1741" s="1" t="str">
        <f t="shared" si="216"/>
        <v>30-39</v>
      </c>
      <c r="E1741" s="1" t="s">
        <v>25</v>
      </c>
      <c r="F1741" s="1" t="s">
        <v>3342</v>
      </c>
      <c r="G1741" s="1" t="s">
        <v>45</v>
      </c>
      <c r="H1741" s="1" t="s">
        <v>304</v>
      </c>
      <c r="I1741" s="1" t="s">
        <v>305</v>
      </c>
      <c r="J1741" s="1" t="s">
        <v>30</v>
      </c>
      <c r="K1741" s="1" t="str">
        <f t="shared" si="217"/>
        <v>FRA - ORD</v>
      </c>
      <c r="L1741" s="1">
        <v>14406</v>
      </c>
      <c r="M1741" s="1" t="str">
        <f t="shared" si="218"/>
        <v>Long-haul</v>
      </c>
      <c r="N1741" s="2">
        <v>0.40773148148148147</v>
      </c>
      <c r="O1741" s="2">
        <v>7.4398148148148144E-2</v>
      </c>
      <c r="P1741" s="3">
        <v>45671</v>
      </c>
      <c r="Q1741" s="2">
        <v>0.40773148148148147</v>
      </c>
      <c r="R1741" s="2">
        <v>7.4398148148148144E-2</v>
      </c>
      <c r="S1741" s="2">
        <f t="shared" si="219"/>
        <v>0</v>
      </c>
      <c r="T1741" s="2">
        <f t="shared" si="220"/>
        <v>0</v>
      </c>
      <c r="U1741" s="1">
        <v>0</v>
      </c>
      <c r="V1741" s="1" t="str">
        <f t="shared" si="221"/>
        <v>On-time</v>
      </c>
      <c r="W1741" s="1">
        <v>961.87</v>
      </c>
      <c r="X1741" s="1" t="s">
        <v>31</v>
      </c>
      <c r="Y1741" s="1">
        <v>3</v>
      </c>
      <c r="Z1741" s="1" t="s">
        <v>42</v>
      </c>
      <c r="AA1741" s="1">
        <v>77</v>
      </c>
      <c r="AB1741" s="1">
        <v>72555.562898882301</v>
      </c>
      <c r="AC1741" s="1" t="s">
        <v>39</v>
      </c>
      <c r="AD1741" s="1">
        <v>3.13</v>
      </c>
      <c r="AE1741" s="1">
        <v>92066.68</v>
      </c>
      <c r="AF1741" s="1">
        <v>61575.08</v>
      </c>
      <c r="AG1741" s="6">
        <f t="shared" si="222"/>
        <v>0.6688096062549449</v>
      </c>
      <c r="AH1741">
        <f t="shared" si="223"/>
        <v>-30491.599999999991</v>
      </c>
    </row>
    <row r="1742" spans="1:34" x14ac:dyDescent="0.3">
      <c r="A1742" s="1" t="s">
        <v>3588</v>
      </c>
      <c r="B1742" s="1" t="s">
        <v>3589</v>
      </c>
      <c r="C1742" s="1">
        <v>57</v>
      </c>
      <c r="D1742" s="1" t="str">
        <f t="shared" si="216"/>
        <v>40-59</v>
      </c>
      <c r="E1742" s="1" t="s">
        <v>25</v>
      </c>
      <c r="F1742" s="1" t="s">
        <v>3342</v>
      </c>
      <c r="G1742" s="1" t="s">
        <v>45</v>
      </c>
      <c r="H1742" s="1" t="s">
        <v>304</v>
      </c>
      <c r="I1742" s="1" t="s">
        <v>305</v>
      </c>
      <c r="J1742" s="1" t="s">
        <v>30</v>
      </c>
      <c r="K1742" s="1" t="str">
        <f t="shared" si="217"/>
        <v>FRA - ORD</v>
      </c>
      <c r="L1742" s="1">
        <v>14406</v>
      </c>
      <c r="M1742" s="1" t="str">
        <f t="shared" si="218"/>
        <v>Long-haul</v>
      </c>
      <c r="N1742" s="2">
        <v>0.40773148148148147</v>
      </c>
      <c r="O1742" s="2">
        <v>7.4398148148148144E-2</v>
      </c>
      <c r="P1742" s="3">
        <v>45662</v>
      </c>
      <c r="Q1742" s="2">
        <v>0.40773148148148147</v>
      </c>
      <c r="R1742" s="2">
        <v>7.4398148148148144E-2</v>
      </c>
      <c r="S1742" s="2">
        <f t="shared" si="219"/>
        <v>0</v>
      </c>
      <c r="T1742" s="2">
        <f t="shared" si="220"/>
        <v>0</v>
      </c>
      <c r="U1742" s="1">
        <v>0</v>
      </c>
      <c r="V1742" s="1" t="str">
        <f t="shared" si="221"/>
        <v>On-time</v>
      </c>
      <c r="W1742" s="1">
        <v>516.4</v>
      </c>
      <c r="X1742" s="1" t="s">
        <v>53</v>
      </c>
      <c r="Y1742" s="1">
        <v>5</v>
      </c>
      <c r="Z1742" s="1" t="s">
        <v>42</v>
      </c>
      <c r="AA1742" s="1">
        <v>196.8</v>
      </c>
      <c r="AB1742" s="1">
        <v>73021.745661784793</v>
      </c>
      <c r="AC1742" s="1" t="s">
        <v>39</v>
      </c>
      <c r="AD1742" s="1">
        <v>3.88</v>
      </c>
      <c r="AE1742" s="1">
        <v>92626.09</v>
      </c>
      <c r="AF1742" s="1">
        <v>33088.959999999999</v>
      </c>
      <c r="AG1742" s="6">
        <f t="shared" si="222"/>
        <v>0.35723153163433757</v>
      </c>
      <c r="AH1742">
        <f t="shared" si="223"/>
        <v>-59537.13</v>
      </c>
    </row>
    <row r="1743" spans="1:34" x14ac:dyDescent="0.3">
      <c r="A1743" s="1" t="s">
        <v>3590</v>
      </c>
      <c r="B1743" s="1" t="s">
        <v>3591</v>
      </c>
      <c r="C1743" s="1">
        <v>36</v>
      </c>
      <c r="D1743" s="1" t="str">
        <f t="shared" si="216"/>
        <v>30-39</v>
      </c>
      <c r="E1743" s="1" t="s">
        <v>36</v>
      </c>
      <c r="F1743" s="1" t="s">
        <v>3342</v>
      </c>
      <c r="G1743" s="1" t="s">
        <v>27</v>
      </c>
      <c r="H1743" s="1" t="s">
        <v>304</v>
      </c>
      <c r="I1743" s="1" t="s">
        <v>305</v>
      </c>
      <c r="J1743" s="1" t="s">
        <v>30</v>
      </c>
      <c r="K1743" s="1" t="str">
        <f t="shared" si="217"/>
        <v>FRA - ORD</v>
      </c>
      <c r="L1743" s="1">
        <v>14406</v>
      </c>
      <c r="M1743" s="1" t="str">
        <f t="shared" si="218"/>
        <v>Long-haul</v>
      </c>
      <c r="N1743" s="2">
        <v>0.40773148148148147</v>
      </c>
      <c r="O1743" s="2">
        <v>7.4398148148148144E-2</v>
      </c>
      <c r="P1743" s="3">
        <v>45671</v>
      </c>
      <c r="Q1743" s="2">
        <v>0.40773148148148147</v>
      </c>
      <c r="R1743" s="2">
        <v>7.4398148148148144E-2</v>
      </c>
      <c r="S1743" s="2">
        <f t="shared" si="219"/>
        <v>0</v>
      </c>
      <c r="T1743" s="2">
        <f t="shared" si="220"/>
        <v>0</v>
      </c>
      <c r="U1743" s="1">
        <v>0</v>
      </c>
      <c r="V1743" s="1" t="str">
        <f t="shared" si="221"/>
        <v>On-time</v>
      </c>
      <c r="W1743" s="1">
        <v>182.23</v>
      </c>
      <c r="X1743" s="1" t="s">
        <v>31</v>
      </c>
      <c r="Y1743" s="1">
        <v>3</v>
      </c>
      <c r="Z1743" s="1" t="s">
        <v>46</v>
      </c>
      <c r="AA1743" s="1">
        <v>94.13</v>
      </c>
      <c r="AB1743" s="1">
        <v>73070.175784509702</v>
      </c>
      <c r="AC1743" s="1" t="s">
        <v>33</v>
      </c>
      <c r="AD1743" s="1">
        <v>4.87</v>
      </c>
      <c r="AE1743" s="1">
        <v>92684.21</v>
      </c>
      <c r="AF1743" s="1">
        <v>11681.55</v>
      </c>
      <c r="AG1743" s="6">
        <f t="shared" si="222"/>
        <v>0.12603603138010239</v>
      </c>
      <c r="AH1743">
        <f t="shared" si="223"/>
        <v>-81002.66</v>
      </c>
    </row>
    <row r="1744" spans="1:34" x14ac:dyDescent="0.3">
      <c r="A1744" s="1" t="s">
        <v>3592</v>
      </c>
      <c r="B1744" s="1" t="s">
        <v>3593</v>
      </c>
      <c r="C1744" s="1">
        <v>52</v>
      </c>
      <c r="D1744" s="1" t="str">
        <f t="shared" si="216"/>
        <v>40-59</v>
      </c>
      <c r="E1744" s="1" t="s">
        <v>36</v>
      </c>
      <c r="F1744" s="1" t="s">
        <v>3342</v>
      </c>
      <c r="G1744" s="1" t="s">
        <v>27</v>
      </c>
      <c r="H1744" s="1" t="s">
        <v>324</v>
      </c>
      <c r="I1744" s="1" t="s">
        <v>172</v>
      </c>
      <c r="J1744" s="1" t="s">
        <v>259</v>
      </c>
      <c r="K1744" s="1" t="str">
        <f t="shared" si="217"/>
        <v>PVG - JFK</v>
      </c>
      <c r="L1744" s="1">
        <v>3625</v>
      </c>
      <c r="M1744" s="1" t="str">
        <f t="shared" si="218"/>
        <v xml:space="preserve">Short-haul </v>
      </c>
      <c r="N1744" s="2">
        <v>0.10141203703703704</v>
      </c>
      <c r="O1744" s="2">
        <v>0.26877314814814812</v>
      </c>
      <c r="P1744" s="3">
        <v>45658</v>
      </c>
      <c r="Q1744" s="2">
        <v>0.15627314814814816</v>
      </c>
      <c r="R1744" s="2">
        <v>0.32363425925925926</v>
      </c>
      <c r="S1744" s="2">
        <f t="shared" si="219"/>
        <v>5.4861111111111124E-2</v>
      </c>
      <c r="T1744" s="2">
        <f t="shared" si="220"/>
        <v>5.4861111111111138E-2</v>
      </c>
      <c r="U1744" s="1">
        <v>79</v>
      </c>
      <c r="V1744" s="1" t="str">
        <f t="shared" si="221"/>
        <v>Moderate-delay</v>
      </c>
      <c r="W1744" s="1">
        <v>1300.1099999999999</v>
      </c>
      <c r="X1744" s="1" t="s">
        <v>37</v>
      </c>
      <c r="Y1744" s="1">
        <v>5</v>
      </c>
      <c r="Z1744" s="1" t="s">
        <v>32</v>
      </c>
      <c r="AA1744" s="1">
        <v>26.88</v>
      </c>
      <c r="AB1744" s="1">
        <v>18677.357588757</v>
      </c>
      <c r="AC1744" s="1" t="s">
        <v>39</v>
      </c>
      <c r="AD1744" s="1">
        <v>3.77</v>
      </c>
      <c r="AE1744" s="1">
        <v>27412.83</v>
      </c>
      <c r="AF1744" s="1">
        <v>83212.42</v>
      </c>
      <c r="AG1744" s="6">
        <f t="shared" si="222"/>
        <v>3.0355282544706252</v>
      </c>
      <c r="AH1744">
        <f t="shared" si="223"/>
        <v>55799.59</v>
      </c>
    </row>
    <row r="1745" spans="1:34" x14ac:dyDescent="0.3">
      <c r="A1745" s="1" t="s">
        <v>3594</v>
      </c>
      <c r="B1745" s="1" t="s">
        <v>3595</v>
      </c>
      <c r="C1745" s="1">
        <v>43</v>
      </c>
      <c r="D1745" s="1" t="str">
        <f t="shared" si="216"/>
        <v>40-59</v>
      </c>
      <c r="E1745" s="1" t="s">
        <v>36</v>
      </c>
      <c r="F1745" s="1" t="s">
        <v>3342</v>
      </c>
      <c r="G1745" s="1" t="s">
        <v>45</v>
      </c>
      <c r="H1745" s="1" t="s">
        <v>324</v>
      </c>
      <c r="I1745" s="1" t="s">
        <v>172</v>
      </c>
      <c r="J1745" s="1" t="s">
        <v>259</v>
      </c>
      <c r="K1745" s="1" t="str">
        <f t="shared" si="217"/>
        <v>PVG - JFK</v>
      </c>
      <c r="L1745" s="1">
        <v>3625</v>
      </c>
      <c r="M1745" s="1" t="str">
        <f t="shared" si="218"/>
        <v xml:space="preserve">Short-haul </v>
      </c>
      <c r="N1745" s="2">
        <v>0.10141203703703704</v>
      </c>
      <c r="O1745" s="2">
        <v>0.26877314814814812</v>
      </c>
      <c r="P1745" s="3">
        <v>45672</v>
      </c>
      <c r="Q1745" s="2">
        <v>0.15627314814814816</v>
      </c>
      <c r="R1745" s="2">
        <v>0.32363425925925926</v>
      </c>
      <c r="S1745" s="2">
        <f t="shared" si="219"/>
        <v>5.4861111111111124E-2</v>
      </c>
      <c r="T1745" s="2">
        <f t="shared" si="220"/>
        <v>5.4861111111111138E-2</v>
      </c>
      <c r="U1745" s="1">
        <v>79</v>
      </c>
      <c r="V1745" s="1" t="str">
        <f t="shared" si="221"/>
        <v>Moderate-delay</v>
      </c>
      <c r="W1745" s="1">
        <v>722.05</v>
      </c>
      <c r="X1745" s="1" t="s">
        <v>37</v>
      </c>
      <c r="Y1745" s="1">
        <v>5</v>
      </c>
      <c r="Z1745" s="1" t="s">
        <v>32</v>
      </c>
      <c r="AA1745" s="1">
        <v>162.01</v>
      </c>
      <c r="AB1745" s="1">
        <v>19261.145216605699</v>
      </c>
      <c r="AC1745" s="1" t="s">
        <v>33</v>
      </c>
      <c r="AD1745" s="1">
        <v>3.29</v>
      </c>
      <c r="AE1745" s="1">
        <v>28113.37</v>
      </c>
      <c r="AF1745" s="1">
        <v>46243.6</v>
      </c>
      <c r="AG1745" s="6">
        <f t="shared" si="222"/>
        <v>1.6448970721048384</v>
      </c>
      <c r="AH1745">
        <f t="shared" si="223"/>
        <v>18130.23</v>
      </c>
    </row>
    <row r="1746" spans="1:34" x14ac:dyDescent="0.3">
      <c r="A1746" s="1" t="s">
        <v>3596</v>
      </c>
      <c r="B1746" s="1" t="s">
        <v>3597</v>
      </c>
      <c r="C1746" s="1">
        <v>53</v>
      </c>
      <c r="D1746" s="1" t="str">
        <f t="shared" si="216"/>
        <v>40-59</v>
      </c>
      <c r="E1746" s="1" t="s">
        <v>36</v>
      </c>
      <c r="F1746" s="1" t="s">
        <v>3342</v>
      </c>
      <c r="G1746" s="1" t="s">
        <v>27</v>
      </c>
      <c r="H1746" s="1" t="s">
        <v>324</v>
      </c>
      <c r="I1746" s="1" t="s">
        <v>172</v>
      </c>
      <c r="J1746" s="1" t="s">
        <v>259</v>
      </c>
      <c r="K1746" s="1" t="str">
        <f t="shared" si="217"/>
        <v>PVG - JFK</v>
      </c>
      <c r="L1746" s="1">
        <v>3625</v>
      </c>
      <c r="M1746" s="1" t="str">
        <f t="shared" si="218"/>
        <v xml:space="preserve">Short-haul </v>
      </c>
      <c r="N1746" s="2">
        <v>0.10141203703703704</v>
      </c>
      <c r="O1746" s="2">
        <v>0.26877314814814812</v>
      </c>
      <c r="P1746" s="3">
        <v>45666</v>
      </c>
      <c r="Q1746" s="2">
        <v>0.15627314814814816</v>
      </c>
      <c r="R1746" s="2">
        <v>0.32363425925925926</v>
      </c>
      <c r="S1746" s="2">
        <f t="shared" si="219"/>
        <v>5.4861111111111124E-2</v>
      </c>
      <c r="T1746" s="2">
        <f t="shared" si="220"/>
        <v>5.4861111111111138E-2</v>
      </c>
      <c r="U1746" s="1">
        <v>79</v>
      </c>
      <c r="V1746" s="1" t="str">
        <f t="shared" si="221"/>
        <v>Moderate-delay</v>
      </c>
      <c r="W1746" s="1">
        <v>1407.39</v>
      </c>
      <c r="X1746" s="1" t="s">
        <v>37</v>
      </c>
      <c r="Y1746" s="1">
        <v>5</v>
      </c>
      <c r="Z1746" s="1" t="s">
        <v>32</v>
      </c>
      <c r="AA1746" s="1">
        <v>132.19999999999999</v>
      </c>
      <c r="AB1746" s="1">
        <v>19079.7304978104</v>
      </c>
      <c r="AC1746" s="1" t="s">
        <v>33</v>
      </c>
      <c r="AD1746" s="1">
        <v>4.0999999999999996</v>
      </c>
      <c r="AE1746" s="1">
        <v>27895.68</v>
      </c>
      <c r="AF1746" s="1">
        <v>90099.4</v>
      </c>
      <c r="AG1746" s="6">
        <f t="shared" si="222"/>
        <v>3.2298692844196664</v>
      </c>
      <c r="AH1746">
        <f t="shared" si="223"/>
        <v>62203.719999999994</v>
      </c>
    </row>
    <row r="1747" spans="1:34" x14ac:dyDescent="0.3">
      <c r="A1747" s="1" t="s">
        <v>3598</v>
      </c>
      <c r="B1747" s="1" t="s">
        <v>3599</v>
      </c>
      <c r="C1747" s="1">
        <v>19</v>
      </c>
      <c r="D1747" s="1" t="str">
        <f t="shared" si="216"/>
        <v>18-29</v>
      </c>
      <c r="E1747" s="1" t="s">
        <v>36</v>
      </c>
      <c r="F1747" s="1" t="s">
        <v>3342</v>
      </c>
      <c r="G1747" s="1" t="s">
        <v>27</v>
      </c>
      <c r="H1747" s="1" t="s">
        <v>324</v>
      </c>
      <c r="I1747" s="1" t="s">
        <v>172</v>
      </c>
      <c r="J1747" s="1" t="s">
        <v>259</v>
      </c>
      <c r="K1747" s="1" t="str">
        <f t="shared" si="217"/>
        <v>PVG - JFK</v>
      </c>
      <c r="L1747" s="1">
        <v>3625</v>
      </c>
      <c r="M1747" s="1" t="str">
        <f t="shared" si="218"/>
        <v xml:space="preserve">Short-haul </v>
      </c>
      <c r="N1747" s="2">
        <v>0.10141203703703704</v>
      </c>
      <c r="O1747" s="2">
        <v>0.26877314814814812</v>
      </c>
      <c r="P1747" s="3">
        <v>45658</v>
      </c>
      <c r="Q1747" s="2">
        <v>0.15627314814814816</v>
      </c>
      <c r="R1747" s="2">
        <v>0.32363425925925926</v>
      </c>
      <c r="S1747" s="2">
        <f t="shared" si="219"/>
        <v>5.4861111111111124E-2</v>
      </c>
      <c r="T1747" s="2">
        <f t="shared" si="220"/>
        <v>5.4861111111111138E-2</v>
      </c>
      <c r="U1747" s="1">
        <v>79</v>
      </c>
      <c r="V1747" s="1" t="str">
        <f t="shared" si="221"/>
        <v>Moderate-delay</v>
      </c>
      <c r="W1747" s="1">
        <v>1451.68</v>
      </c>
      <c r="X1747" s="1" t="s">
        <v>31</v>
      </c>
      <c r="Y1747" s="1">
        <v>5</v>
      </c>
      <c r="Z1747" s="1" t="s">
        <v>42</v>
      </c>
      <c r="AA1747" s="1">
        <v>40.17</v>
      </c>
      <c r="AB1747" s="1">
        <v>18688.231046683199</v>
      </c>
      <c r="AC1747" s="1" t="s">
        <v>33</v>
      </c>
      <c r="AD1747" s="1">
        <v>4.84</v>
      </c>
      <c r="AE1747" s="1">
        <v>27425.88</v>
      </c>
      <c r="AF1747" s="1">
        <v>92915.55</v>
      </c>
      <c r="AG1747" s="6">
        <f t="shared" si="222"/>
        <v>3.3878785293306906</v>
      </c>
      <c r="AH1747">
        <f t="shared" si="223"/>
        <v>65489.67</v>
      </c>
    </row>
    <row r="1748" spans="1:34" x14ac:dyDescent="0.3">
      <c r="A1748" s="1" t="s">
        <v>3600</v>
      </c>
      <c r="B1748" s="1" t="s">
        <v>3601</v>
      </c>
      <c r="C1748" s="1">
        <v>18</v>
      </c>
      <c r="D1748" s="1" t="str">
        <f t="shared" si="216"/>
        <v>18-29</v>
      </c>
      <c r="E1748" s="1" t="s">
        <v>25</v>
      </c>
      <c r="F1748" s="1" t="s">
        <v>3342</v>
      </c>
      <c r="G1748" s="1" t="s">
        <v>45</v>
      </c>
      <c r="H1748" s="1" t="s">
        <v>324</v>
      </c>
      <c r="I1748" s="1" t="s">
        <v>172</v>
      </c>
      <c r="J1748" s="1" t="s">
        <v>259</v>
      </c>
      <c r="K1748" s="1" t="str">
        <f t="shared" si="217"/>
        <v>PVG - JFK</v>
      </c>
      <c r="L1748" s="1">
        <v>3625</v>
      </c>
      <c r="M1748" s="1" t="str">
        <f t="shared" si="218"/>
        <v xml:space="preserve">Short-haul </v>
      </c>
      <c r="N1748" s="2">
        <v>0.10141203703703704</v>
      </c>
      <c r="O1748" s="2">
        <v>0.26877314814814812</v>
      </c>
      <c r="P1748" s="3">
        <v>45665</v>
      </c>
      <c r="Q1748" s="2">
        <v>0.15627314814814816</v>
      </c>
      <c r="R1748" s="2">
        <v>0.32363425925925926</v>
      </c>
      <c r="S1748" s="2">
        <f t="shared" si="219"/>
        <v>5.4861111111111124E-2</v>
      </c>
      <c r="T1748" s="2">
        <f t="shared" si="220"/>
        <v>5.4861111111111138E-2</v>
      </c>
      <c r="U1748" s="1">
        <v>79</v>
      </c>
      <c r="V1748" s="1" t="str">
        <f t="shared" si="221"/>
        <v>Moderate-delay</v>
      </c>
      <c r="W1748" s="1">
        <v>516.76</v>
      </c>
      <c r="X1748" s="1" t="s">
        <v>53</v>
      </c>
      <c r="Y1748" s="1">
        <v>5</v>
      </c>
      <c r="Z1748" s="1" t="s">
        <v>38</v>
      </c>
      <c r="AA1748" s="1">
        <v>158.93</v>
      </c>
      <c r="AB1748" s="1">
        <v>19593.886961582099</v>
      </c>
      <c r="AC1748" s="1" t="s">
        <v>39</v>
      </c>
      <c r="AD1748" s="1">
        <v>4.8</v>
      </c>
      <c r="AE1748" s="1">
        <v>28512.66</v>
      </c>
      <c r="AF1748" s="1">
        <v>33104.43</v>
      </c>
      <c r="AG1748" s="6">
        <f t="shared" si="222"/>
        <v>1.1610431997575814</v>
      </c>
      <c r="AH1748">
        <f t="shared" si="223"/>
        <v>4591.7700000000004</v>
      </c>
    </row>
    <row r="1749" spans="1:34" x14ac:dyDescent="0.3">
      <c r="A1749" s="1" t="s">
        <v>3602</v>
      </c>
      <c r="B1749" s="1" t="s">
        <v>3603</v>
      </c>
      <c r="C1749" s="1">
        <v>70</v>
      </c>
      <c r="D1749" s="1" t="str">
        <f t="shared" si="216"/>
        <v>70-80</v>
      </c>
      <c r="E1749" s="1" t="s">
        <v>25</v>
      </c>
      <c r="F1749" s="1" t="s">
        <v>3342</v>
      </c>
      <c r="G1749" s="1" t="s">
        <v>45</v>
      </c>
      <c r="H1749" s="1" t="s">
        <v>333</v>
      </c>
      <c r="I1749" s="1" t="s">
        <v>334</v>
      </c>
      <c r="J1749" s="1" t="s">
        <v>172</v>
      </c>
      <c r="K1749" s="1" t="str">
        <f t="shared" si="217"/>
        <v>AMS - PVG</v>
      </c>
      <c r="L1749" s="1">
        <v>4648</v>
      </c>
      <c r="M1749" s="1" t="str">
        <f t="shared" si="218"/>
        <v>Moderate-haul</v>
      </c>
      <c r="N1749" s="2">
        <v>0.70817129629629627</v>
      </c>
      <c r="O1749" s="2">
        <v>0.92275462962962962</v>
      </c>
      <c r="P1749" s="3">
        <v>45665</v>
      </c>
      <c r="Q1749" s="2">
        <v>0.81233796296296301</v>
      </c>
      <c r="R1749" s="2">
        <v>2.6921296296296297E-2</v>
      </c>
      <c r="S1749" s="2">
        <f t="shared" si="219"/>
        <v>0.10416666666666674</v>
      </c>
      <c r="T1749" s="2">
        <f t="shared" si="220"/>
        <v>0.10416666666666663</v>
      </c>
      <c r="U1749" s="1">
        <v>150</v>
      </c>
      <c r="V1749" s="1" t="str">
        <f t="shared" si="221"/>
        <v>Severe-delay</v>
      </c>
      <c r="W1749" s="1">
        <v>651.20000000000005</v>
      </c>
      <c r="X1749" s="1" t="s">
        <v>37</v>
      </c>
      <c r="Y1749" s="1">
        <v>5</v>
      </c>
      <c r="Z1749" s="1" t="s">
        <v>42</v>
      </c>
      <c r="AA1749" s="1">
        <v>25.9</v>
      </c>
      <c r="AB1749" s="1">
        <v>24231.865058887299</v>
      </c>
      <c r="AC1749" s="1" t="s">
        <v>33</v>
      </c>
      <c r="AD1749" s="1">
        <v>3.96</v>
      </c>
      <c r="AE1749" s="1">
        <v>34078.239999999998</v>
      </c>
      <c r="AF1749" s="1">
        <v>41681.980000000003</v>
      </c>
      <c r="AG1749" s="6">
        <f t="shared" si="222"/>
        <v>1.2231259595565971</v>
      </c>
      <c r="AH1749">
        <f t="shared" si="223"/>
        <v>7603.7400000000052</v>
      </c>
    </row>
    <row r="1750" spans="1:34" x14ac:dyDescent="0.3">
      <c r="A1750" s="1" t="s">
        <v>3604</v>
      </c>
      <c r="B1750" s="1" t="s">
        <v>3605</v>
      </c>
      <c r="C1750" s="1">
        <v>23</v>
      </c>
      <c r="D1750" s="1" t="str">
        <f t="shared" si="216"/>
        <v>18-29</v>
      </c>
      <c r="E1750" s="1" t="s">
        <v>25</v>
      </c>
      <c r="F1750" s="1" t="s">
        <v>3342</v>
      </c>
      <c r="G1750" s="1" t="s">
        <v>45</v>
      </c>
      <c r="H1750" s="1" t="s">
        <v>333</v>
      </c>
      <c r="I1750" s="1" t="s">
        <v>334</v>
      </c>
      <c r="J1750" s="1" t="s">
        <v>172</v>
      </c>
      <c r="K1750" s="1" t="str">
        <f t="shared" si="217"/>
        <v>AMS - PVG</v>
      </c>
      <c r="L1750" s="1">
        <v>4648</v>
      </c>
      <c r="M1750" s="1" t="str">
        <f t="shared" si="218"/>
        <v>Moderate-haul</v>
      </c>
      <c r="N1750" s="2">
        <v>0.70817129629629627</v>
      </c>
      <c r="O1750" s="2">
        <v>0.92275462962962962</v>
      </c>
      <c r="P1750" s="3">
        <v>45662</v>
      </c>
      <c r="Q1750" s="2">
        <v>0.81233796296296301</v>
      </c>
      <c r="R1750" s="2">
        <v>2.6921296296296297E-2</v>
      </c>
      <c r="S1750" s="2">
        <f t="shared" si="219"/>
        <v>0.10416666666666674</v>
      </c>
      <c r="T1750" s="2">
        <f t="shared" si="220"/>
        <v>0.10416666666666663</v>
      </c>
      <c r="U1750" s="1">
        <v>150</v>
      </c>
      <c r="V1750" s="1" t="str">
        <f t="shared" si="221"/>
        <v>Severe-delay</v>
      </c>
      <c r="W1750" s="1">
        <v>216.48</v>
      </c>
      <c r="X1750" s="1" t="s">
        <v>31</v>
      </c>
      <c r="Y1750" s="1">
        <v>5</v>
      </c>
      <c r="Z1750" s="1" t="s">
        <v>32</v>
      </c>
      <c r="AA1750" s="1">
        <v>32.909999999999997</v>
      </c>
      <c r="AB1750" s="1">
        <v>24662.372228003402</v>
      </c>
      <c r="AC1750" s="1" t="s">
        <v>33</v>
      </c>
      <c r="AD1750" s="1">
        <v>4.1399999999999997</v>
      </c>
      <c r="AE1750" s="1">
        <v>34594.85</v>
      </c>
      <c r="AF1750" s="1">
        <v>13861.3</v>
      </c>
      <c r="AG1750" s="6">
        <f t="shared" si="222"/>
        <v>0.40067524501479268</v>
      </c>
      <c r="AH1750">
        <f t="shared" si="223"/>
        <v>-20733.55</v>
      </c>
    </row>
    <row r="1751" spans="1:34" x14ac:dyDescent="0.3">
      <c r="A1751" s="1" t="s">
        <v>3606</v>
      </c>
      <c r="B1751" s="1" t="s">
        <v>3607</v>
      </c>
      <c r="C1751" s="1">
        <v>39</v>
      </c>
      <c r="D1751" s="1" t="str">
        <f t="shared" si="216"/>
        <v>30-39</v>
      </c>
      <c r="E1751" s="1" t="s">
        <v>25</v>
      </c>
      <c r="F1751" s="1" t="s">
        <v>3342</v>
      </c>
      <c r="G1751" s="1" t="s">
        <v>45</v>
      </c>
      <c r="H1751" s="1" t="s">
        <v>333</v>
      </c>
      <c r="I1751" s="1" t="s">
        <v>334</v>
      </c>
      <c r="J1751" s="1" t="s">
        <v>172</v>
      </c>
      <c r="K1751" s="1" t="str">
        <f t="shared" si="217"/>
        <v>AMS - PVG</v>
      </c>
      <c r="L1751" s="1">
        <v>4648</v>
      </c>
      <c r="M1751" s="1" t="str">
        <f t="shared" si="218"/>
        <v>Moderate-haul</v>
      </c>
      <c r="N1751" s="2">
        <v>0.70817129629629627</v>
      </c>
      <c r="O1751" s="2">
        <v>0.92275462962962962</v>
      </c>
      <c r="P1751" s="3">
        <v>45670</v>
      </c>
      <c r="Q1751" s="2">
        <v>0.81233796296296301</v>
      </c>
      <c r="R1751" s="2">
        <v>2.6921296296296297E-2</v>
      </c>
      <c r="S1751" s="2">
        <f t="shared" si="219"/>
        <v>0.10416666666666674</v>
      </c>
      <c r="T1751" s="2">
        <f t="shared" si="220"/>
        <v>0.10416666666666663</v>
      </c>
      <c r="U1751" s="1">
        <v>150</v>
      </c>
      <c r="V1751" s="1" t="str">
        <f t="shared" si="221"/>
        <v>Severe-delay</v>
      </c>
      <c r="W1751" s="1">
        <v>143.24</v>
      </c>
      <c r="X1751" s="1" t="s">
        <v>53</v>
      </c>
      <c r="Y1751" s="1">
        <v>3</v>
      </c>
      <c r="Z1751" s="1" t="s">
        <v>32</v>
      </c>
      <c r="AA1751" s="1">
        <v>48.07</v>
      </c>
      <c r="AB1751" s="1">
        <v>24072.584382375499</v>
      </c>
      <c r="AC1751" s="1" t="s">
        <v>33</v>
      </c>
      <c r="AD1751" s="1">
        <v>4.47</v>
      </c>
      <c r="AE1751" s="1">
        <v>33887.1</v>
      </c>
      <c r="AF1751" s="1">
        <v>9176.9699999999993</v>
      </c>
      <c r="AG1751" s="6">
        <f t="shared" si="222"/>
        <v>0.27081013128889753</v>
      </c>
      <c r="AH1751">
        <f t="shared" si="223"/>
        <v>-24710.129999999997</v>
      </c>
    </row>
    <row r="1752" spans="1:34" x14ac:dyDescent="0.3">
      <c r="A1752" s="1" t="s">
        <v>3608</v>
      </c>
      <c r="B1752" s="1" t="s">
        <v>3609</v>
      </c>
      <c r="C1752" s="1">
        <v>29</v>
      </c>
      <c r="D1752" s="1" t="str">
        <f t="shared" si="216"/>
        <v>18-29</v>
      </c>
      <c r="E1752" s="1" t="s">
        <v>25</v>
      </c>
      <c r="F1752" s="1" t="s">
        <v>3342</v>
      </c>
      <c r="G1752" s="1" t="s">
        <v>45</v>
      </c>
      <c r="H1752" s="1" t="s">
        <v>333</v>
      </c>
      <c r="I1752" s="1" t="s">
        <v>334</v>
      </c>
      <c r="J1752" s="1" t="s">
        <v>172</v>
      </c>
      <c r="K1752" s="1" t="str">
        <f t="shared" si="217"/>
        <v>AMS - PVG</v>
      </c>
      <c r="L1752" s="1">
        <v>4648</v>
      </c>
      <c r="M1752" s="1" t="str">
        <f t="shared" si="218"/>
        <v>Moderate-haul</v>
      </c>
      <c r="N1752" s="2">
        <v>0.70817129629629627</v>
      </c>
      <c r="O1752" s="2">
        <v>0.92275462962962962</v>
      </c>
      <c r="P1752" s="3">
        <v>45666</v>
      </c>
      <c r="Q1752" s="2">
        <v>0.81233796296296301</v>
      </c>
      <c r="R1752" s="2">
        <v>2.6921296296296297E-2</v>
      </c>
      <c r="S1752" s="2">
        <f t="shared" si="219"/>
        <v>0.10416666666666674</v>
      </c>
      <c r="T1752" s="2">
        <f t="shared" si="220"/>
        <v>0.10416666666666663</v>
      </c>
      <c r="U1752" s="1">
        <v>150</v>
      </c>
      <c r="V1752" s="1" t="str">
        <f t="shared" si="221"/>
        <v>Severe-delay</v>
      </c>
      <c r="W1752" s="1">
        <v>1483.27</v>
      </c>
      <c r="X1752" s="1" t="s">
        <v>53</v>
      </c>
      <c r="Y1752" s="1">
        <v>5</v>
      </c>
      <c r="Z1752" s="1" t="s">
        <v>38</v>
      </c>
      <c r="AA1752" s="1">
        <v>27.58</v>
      </c>
      <c r="AB1752" s="1">
        <v>23853.323033262499</v>
      </c>
      <c r="AC1752" s="1" t="s">
        <v>33</v>
      </c>
      <c r="AD1752" s="1">
        <v>4.0999999999999996</v>
      </c>
      <c r="AE1752" s="1">
        <v>33623.99</v>
      </c>
      <c r="AF1752" s="1">
        <v>94934.8</v>
      </c>
      <c r="AG1752" s="6">
        <f t="shared" si="222"/>
        <v>2.8234245846492345</v>
      </c>
      <c r="AH1752">
        <f t="shared" si="223"/>
        <v>61310.810000000005</v>
      </c>
    </row>
    <row r="1753" spans="1:34" x14ac:dyDescent="0.3">
      <c r="A1753" s="4" t="s">
        <v>3610</v>
      </c>
      <c r="B1753" s="1" t="s">
        <v>3611</v>
      </c>
      <c r="C1753" s="1">
        <v>36</v>
      </c>
      <c r="D1753" s="1" t="str">
        <f t="shared" si="216"/>
        <v>30-39</v>
      </c>
      <c r="E1753" s="1" t="s">
        <v>25</v>
      </c>
      <c r="F1753" s="1" t="s">
        <v>3342</v>
      </c>
      <c r="G1753" s="1" t="s">
        <v>45</v>
      </c>
      <c r="H1753" s="1" t="s">
        <v>333</v>
      </c>
      <c r="I1753" s="1" t="s">
        <v>334</v>
      </c>
      <c r="J1753" s="1" t="s">
        <v>172</v>
      </c>
      <c r="K1753" s="1" t="str">
        <f t="shared" si="217"/>
        <v>AMS - PVG</v>
      </c>
      <c r="L1753" s="1">
        <v>4648</v>
      </c>
      <c r="M1753" s="1" t="str">
        <f t="shared" si="218"/>
        <v>Moderate-haul</v>
      </c>
      <c r="N1753" s="2">
        <v>0.70817129629629627</v>
      </c>
      <c r="O1753" s="2">
        <v>0.92275462962962962</v>
      </c>
      <c r="P1753" s="3">
        <v>45660</v>
      </c>
      <c r="Q1753" s="2">
        <v>0.81233796296296301</v>
      </c>
      <c r="R1753" s="2">
        <v>2.6921296296296297E-2</v>
      </c>
      <c r="S1753" s="2">
        <f t="shared" si="219"/>
        <v>0.10416666666666674</v>
      </c>
      <c r="T1753" s="2">
        <f t="shared" si="220"/>
        <v>0.10416666666666663</v>
      </c>
      <c r="U1753" s="1">
        <v>150</v>
      </c>
      <c r="V1753" s="1" t="str">
        <f t="shared" si="221"/>
        <v>Severe-delay</v>
      </c>
      <c r="W1753" s="1">
        <v>173.01</v>
      </c>
      <c r="X1753" s="1" t="s">
        <v>31</v>
      </c>
      <c r="Y1753" s="1">
        <v>3</v>
      </c>
      <c r="Z1753" s="1" t="s">
        <v>32</v>
      </c>
      <c r="AA1753" s="1">
        <v>125.46</v>
      </c>
      <c r="AB1753" s="1">
        <v>24125.202181278401</v>
      </c>
      <c r="AC1753" s="1" t="s">
        <v>39</v>
      </c>
      <c r="AD1753" s="1">
        <v>3.27</v>
      </c>
      <c r="AE1753" s="1">
        <v>33950.239999999998</v>
      </c>
      <c r="AF1753" s="1">
        <v>11097.73</v>
      </c>
      <c r="AG1753" s="6">
        <f t="shared" si="222"/>
        <v>0.32688222528029259</v>
      </c>
      <c r="AH1753">
        <f t="shared" si="223"/>
        <v>-22852.51</v>
      </c>
    </row>
    <row r="1754" spans="1:34" x14ac:dyDescent="0.3">
      <c r="A1754" s="1" t="s">
        <v>3612</v>
      </c>
      <c r="B1754" s="1" t="s">
        <v>3613</v>
      </c>
      <c r="C1754" s="1">
        <v>59</v>
      </c>
      <c r="D1754" s="1" t="str">
        <f t="shared" si="216"/>
        <v>40-59</v>
      </c>
      <c r="E1754" s="1" t="s">
        <v>25</v>
      </c>
      <c r="F1754" s="1" t="s">
        <v>3342</v>
      </c>
      <c r="G1754" s="1" t="s">
        <v>27</v>
      </c>
      <c r="H1754" s="1" t="s">
        <v>333</v>
      </c>
      <c r="I1754" s="1" t="s">
        <v>334</v>
      </c>
      <c r="J1754" s="1" t="s">
        <v>172</v>
      </c>
      <c r="K1754" s="1" t="str">
        <f t="shared" si="217"/>
        <v>AMS - PVG</v>
      </c>
      <c r="L1754" s="1">
        <v>4648</v>
      </c>
      <c r="M1754" s="1" t="str">
        <f t="shared" si="218"/>
        <v>Moderate-haul</v>
      </c>
      <c r="N1754" s="2">
        <v>0.70817129629629627</v>
      </c>
      <c r="O1754" s="2">
        <v>0.92275462962962962</v>
      </c>
      <c r="P1754" s="3">
        <v>45669</v>
      </c>
      <c r="Q1754" s="2">
        <v>0.81233796296296301</v>
      </c>
      <c r="R1754" s="2">
        <v>2.6921296296296297E-2</v>
      </c>
      <c r="S1754" s="2">
        <f t="shared" si="219"/>
        <v>0.10416666666666674</v>
      </c>
      <c r="T1754" s="2">
        <f t="shared" si="220"/>
        <v>0.10416666666666663</v>
      </c>
      <c r="U1754" s="1">
        <v>150</v>
      </c>
      <c r="V1754" s="1" t="str">
        <f t="shared" si="221"/>
        <v>Severe-delay</v>
      </c>
      <c r="W1754" s="1">
        <v>700.68</v>
      </c>
      <c r="X1754" s="1" t="s">
        <v>37</v>
      </c>
      <c r="Y1754" s="1">
        <v>5</v>
      </c>
      <c r="Z1754" s="1" t="s">
        <v>80</v>
      </c>
      <c r="AA1754" s="1">
        <v>0.72</v>
      </c>
      <c r="AB1754" s="1">
        <v>24551.7071371237</v>
      </c>
      <c r="AC1754" s="1" t="s">
        <v>39</v>
      </c>
      <c r="AD1754" s="1">
        <v>4.21</v>
      </c>
      <c r="AE1754" s="1">
        <v>34462.050000000003</v>
      </c>
      <c r="AF1754" s="1">
        <v>44843.66</v>
      </c>
      <c r="AG1754" s="6">
        <f t="shared" si="222"/>
        <v>1.3012476042487315</v>
      </c>
      <c r="AH1754">
        <f t="shared" si="223"/>
        <v>10381.61</v>
      </c>
    </row>
    <row r="1755" spans="1:34" x14ac:dyDescent="0.3">
      <c r="A1755" s="1" t="s">
        <v>3614</v>
      </c>
      <c r="B1755" s="1" t="s">
        <v>3615</v>
      </c>
      <c r="C1755" s="1">
        <v>75</v>
      </c>
      <c r="D1755" s="1" t="str">
        <f t="shared" si="216"/>
        <v>70-80</v>
      </c>
      <c r="E1755" s="1" t="s">
        <v>36</v>
      </c>
      <c r="F1755" s="1" t="s">
        <v>3342</v>
      </c>
      <c r="G1755" s="1" t="s">
        <v>27</v>
      </c>
      <c r="H1755" s="1" t="s">
        <v>349</v>
      </c>
      <c r="I1755" s="1" t="s">
        <v>214</v>
      </c>
      <c r="J1755" s="1" t="s">
        <v>29</v>
      </c>
      <c r="K1755" s="1" t="str">
        <f t="shared" si="217"/>
        <v>DEL - LHR</v>
      </c>
      <c r="L1755" s="1">
        <v>3765</v>
      </c>
      <c r="M1755" s="1" t="str">
        <f t="shared" si="218"/>
        <v xml:space="preserve">Short-haul </v>
      </c>
      <c r="N1755" s="2">
        <v>0.88836805555555554</v>
      </c>
      <c r="O1755" s="2">
        <v>6.267361111111111E-2</v>
      </c>
      <c r="P1755" s="3">
        <v>45670</v>
      </c>
      <c r="Q1755" s="2">
        <v>0.8911458333333333</v>
      </c>
      <c r="R1755" s="2">
        <v>6.5451388888888892E-2</v>
      </c>
      <c r="S1755" s="2">
        <f t="shared" si="219"/>
        <v>2.7777777777777679E-3</v>
      </c>
      <c r="T1755" s="2">
        <f t="shared" si="220"/>
        <v>2.7777777777777818E-3</v>
      </c>
      <c r="U1755" s="1">
        <v>4</v>
      </c>
      <c r="V1755" s="1" t="str">
        <f t="shared" si="221"/>
        <v>On-time</v>
      </c>
      <c r="W1755" s="1">
        <v>1499.68</v>
      </c>
      <c r="X1755" s="1" t="s">
        <v>31</v>
      </c>
      <c r="Y1755" s="1">
        <v>5</v>
      </c>
      <c r="Z1755" s="1" t="s">
        <v>42</v>
      </c>
      <c r="AA1755" s="1">
        <v>190.22</v>
      </c>
      <c r="AB1755" s="1">
        <v>19800.753364816399</v>
      </c>
      <c r="AC1755" s="1" t="s">
        <v>39</v>
      </c>
      <c r="AD1755" s="1">
        <v>3.1</v>
      </c>
      <c r="AE1755" s="1">
        <v>28760.9</v>
      </c>
      <c r="AF1755" s="1">
        <v>96017.56</v>
      </c>
      <c r="AG1755" s="6">
        <f t="shared" si="222"/>
        <v>3.3384754997235828</v>
      </c>
      <c r="AH1755">
        <f t="shared" si="223"/>
        <v>67256.66</v>
      </c>
    </row>
    <row r="1756" spans="1:34" x14ac:dyDescent="0.3">
      <c r="A1756" s="1" t="s">
        <v>3616</v>
      </c>
      <c r="B1756" s="1" t="s">
        <v>3617</v>
      </c>
      <c r="C1756" s="1">
        <v>23</v>
      </c>
      <c r="D1756" s="1" t="str">
        <f t="shared" si="216"/>
        <v>18-29</v>
      </c>
      <c r="E1756" s="1" t="s">
        <v>25</v>
      </c>
      <c r="F1756" s="1" t="s">
        <v>3342</v>
      </c>
      <c r="G1756" s="1" t="s">
        <v>27</v>
      </c>
      <c r="H1756" s="1" t="s">
        <v>349</v>
      </c>
      <c r="I1756" s="1" t="s">
        <v>214</v>
      </c>
      <c r="J1756" s="1" t="s">
        <v>29</v>
      </c>
      <c r="K1756" s="1" t="str">
        <f t="shared" si="217"/>
        <v>DEL - LHR</v>
      </c>
      <c r="L1756" s="1">
        <v>3765</v>
      </c>
      <c r="M1756" s="1" t="str">
        <f t="shared" si="218"/>
        <v xml:space="preserve">Short-haul </v>
      </c>
      <c r="N1756" s="2">
        <v>0.88836805555555554</v>
      </c>
      <c r="O1756" s="2">
        <v>6.267361111111111E-2</v>
      </c>
      <c r="P1756" s="3">
        <v>45667</v>
      </c>
      <c r="Q1756" s="2">
        <v>0.8911458333333333</v>
      </c>
      <c r="R1756" s="2">
        <v>6.5451388888888892E-2</v>
      </c>
      <c r="S1756" s="2">
        <f t="shared" si="219"/>
        <v>2.7777777777777679E-3</v>
      </c>
      <c r="T1756" s="2">
        <f t="shared" si="220"/>
        <v>2.7777777777777818E-3</v>
      </c>
      <c r="U1756" s="1">
        <v>4</v>
      </c>
      <c r="V1756" s="1" t="str">
        <f t="shared" si="221"/>
        <v>On-time</v>
      </c>
      <c r="W1756" s="1">
        <v>606.55999999999995</v>
      </c>
      <c r="X1756" s="1" t="s">
        <v>31</v>
      </c>
      <c r="Y1756" s="1">
        <v>5</v>
      </c>
      <c r="Z1756" s="1" t="s">
        <v>32</v>
      </c>
      <c r="AA1756" s="1">
        <v>70.150000000000006</v>
      </c>
      <c r="AB1756" s="1">
        <v>20120.939639291799</v>
      </c>
      <c r="AC1756" s="1" t="s">
        <v>33</v>
      </c>
      <c r="AD1756" s="1">
        <v>3.09</v>
      </c>
      <c r="AE1756" s="1">
        <v>29145.13</v>
      </c>
      <c r="AF1756" s="1">
        <v>38833.870000000003</v>
      </c>
      <c r="AG1756" s="6">
        <f t="shared" si="222"/>
        <v>1.3324308383596162</v>
      </c>
      <c r="AH1756">
        <f t="shared" si="223"/>
        <v>9688.7400000000016</v>
      </c>
    </row>
    <row r="1757" spans="1:34" x14ac:dyDescent="0.3">
      <c r="A1757" s="1" t="s">
        <v>3618</v>
      </c>
      <c r="B1757" s="1" t="s">
        <v>3619</v>
      </c>
      <c r="C1757" s="1">
        <v>45</v>
      </c>
      <c r="D1757" s="1" t="str">
        <f t="shared" si="216"/>
        <v>40-59</v>
      </c>
      <c r="E1757" s="1" t="s">
        <v>25</v>
      </c>
      <c r="F1757" s="1" t="s">
        <v>3342</v>
      </c>
      <c r="G1757" s="1" t="s">
        <v>45</v>
      </c>
      <c r="H1757" s="1" t="s">
        <v>349</v>
      </c>
      <c r="I1757" s="1" t="s">
        <v>214</v>
      </c>
      <c r="J1757" s="1" t="s">
        <v>29</v>
      </c>
      <c r="K1757" s="1" t="str">
        <f t="shared" si="217"/>
        <v>DEL - LHR</v>
      </c>
      <c r="L1757" s="1">
        <v>3765</v>
      </c>
      <c r="M1757" s="1" t="str">
        <f t="shared" si="218"/>
        <v xml:space="preserve">Short-haul </v>
      </c>
      <c r="N1757" s="2">
        <v>0.88836805555555554</v>
      </c>
      <c r="O1757" s="2">
        <v>6.267361111111111E-2</v>
      </c>
      <c r="P1757" s="3">
        <v>45669</v>
      </c>
      <c r="Q1757" s="2">
        <v>0.8911458333333333</v>
      </c>
      <c r="R1757" s="2">
        <v>6.5451388888888892E-2</v>
      </c>
      <c r="S1757" s="2">
        <f t="shared" si="219"/>
        <v>2.7777777777777679E-3</v>
      </c>
      <c r="T1757" s="2">
        <f t="shared" si="220"/>
        <v>2.7777777777777818E-3</v>
      </c>
      <c r="U1757" s="1">
        <v>4</v>
      </c>
      <c r="V1757" s="1" t="str">
        <f t="shared" si="221"/>
        <v>On-time</v>
      </c>
      <c r="W1757" s="1">
        <v>912.09</v>
      </c>
      <c r="X1757" s="1" t="s">
        <v>31</v>
      </c>
      <c r="Y1757" s="1">
        <v>5</v>
      </c>
      <c r="Z1757" s="1" t="s">
        <v>38</v>
      </c>
      <c r="AA1757" s="1">
        <v>11.71</v>
      </c>
      <c r="AB1757" s="1">
        <v>19763.210509529399</v>
      </c>
      <c r="AC1757" s="1" t="s">
        <v>39</v>
      </c>
      <c r="AD1757" s="1">
        <v>4.57</v>
      </c>
      <c r="AE1757" s="1">
        <v>28715.85</v>
      </c>
      <c r="AF1757" s="1">
        <v>58376.1</v>
      </c>
      <c r="AG1757" s="6">
        <f t="shared" si="222"/>
        <v>2.0328877605921467</v>
      </c>
      <c r="AH1757">
        <f t="shared" si="223"/>
        <v>29660.25</v>
      </c>
    </row>
    <row r="1758" spans="1:34" x14ac:dyDescent="0.3">
      <c r="A1758" s="1" t="s">
        <v>3620</v>
      </c>
      <c r="B1758" s="1" t="s">
        <v>3621</v>
      </c>
      <c r="C1758" s="1">
        <v>21</v>
      </c>
      <c r="D1758" s="1" t="str">
        <f t="shared" si="216"/>
        <v>18-29</v>
      </c>
      <c r="E1758" s="1" t="s">
        <v>36</v>
      </c>
      <c r="F1758" s="1" t="s">
        <v>3342</v>
      </c>
      <c r="G1758" s="1" t="s">
        <v>45</v>
      </c>
      <c r="H1758" s="1" t="s">
        <v>349</v>
      </c>
      <c r="I1758" s="1" t="s">
        <v>214</v>
      </c>
      <c r="J1758" s="1" t="s">
        <v>29</v>
      </c>
      <c r="K1758" s="1" t="str">
        <f t="shared" si="217"/>
        <v>DEL - LHR</v>
      </c>
      <c r="L1758" s="1">
        <v>3765</v>
      </c>
      <c r="M1758" s="1" t="str">
        <f t="shared" si="218"/>
        <v xml:space="preserve">Short-haul </v>
      </c>
      <c r="N1758" s="2">
        <v>0.88836805555555554</v>
      </c>
      <c r="O1758" s="2">
        <v>6.267361111111111E-2</v>
      </c>
      <c r="P1758" s="3">
        <v>45669</v>
      </c>
      <c r="Q1758" s="2">
        <v>0.8911458333333333</v>
      </c>
      <c r="R1758" s="2">
        <v>6.5451388888888892E-2</v>
      </c>
      <c r="S1758" s="2">
        <f t="shared" si="219"/>
        <v>2.7777777777777679E-3</v>
      </c>
      <c r="T1758" s="2">
        <f t="shared" si="220"/>
        <v>2.7777777777777818E-3</v>
      </c>
      <c r="U1758" s="1">
        <v>4</v>
      </c>
      <c r="V1758" s="1" t="str">
        <f t="shared" si="221"/>
        <v>On-time</v>
      </c>
      <c r="W1758" s="1">
        <v>249.42</v>
      </c>
      <c r="X1758" s="1" t="s">
        <v>53</v>
      </c>
      <c r="Y1758" s="1">
        <v>5</v>
      </c>
      <c r="Z1758" s="1" t="s">
        <v>32</v>
      </c>
      <c r="AA1758" s="1">
        <v>195.81</v>
      </c>
      <c r="AB1758" s="1">
        <v>19574.212521871599</v>
      </c>
      <c r="AC1758" s="1" t="s">
        <v>39</v>
      </c>
      <c r="AD1758" s="1">
        <v>3.2</v>
      </c>
      <c r="AE1758" s="1">
        <v>28489.06</v>
      </c>
      <c r="AF1758" s="1">
        <v>16002.04</v>
      </c>
      <c r="AG1758" s="6">
        <f t="shared" si="222"/>
        <v>0.56169069811359162</v>
      </c>
      <c r="AH1758">
        <f t="shared" si="223"/>
        <v>-12487.02</v>
      </c>
    </row>
    <row r="1759" spans="1:34" x14ac:dyDescent="0.3">
      <c r="A1759" s="1" t="s">
        <v>3622</v>
      </c>
      <c r="B1759" s="1" t="s">
        <v>3623</v>
      </c>
      <c r="C1759" s="1">
        <v>26</v>
      </c>
      <c r="D1759" s="1" t="str">
        <f t="shared" si="216"/>
        <v>18-29</v>
      </c>
      <c r="E1759" s="1" t="s">
        <v>36</v>
      </c>
      <c r="F1759" s="1" t="s">
        <v>3342</v>
      </c>
      <c r="G1759" s="1" t="s">
        <v>45</v>
      </c>
      <c r="H1759" s="1" t="s">
        <v>370</v>
      </c>
      <c r="I1759" s="1" t="s">
        <v>153</v>
      </c>
      <c r="J1759" s="1" t="s">
        <v>334</v>
      </c>
      <c r="K1759" s="1" t="str">
        <f t="shared" si="217"/>
        <v>DEN - AMS</v>
      </c>
      <c r="L1759" s="1">
        <v>7175</v>
      </c>
      <c r="M1759" s="1" t="str">
        <f t="shared" si="218"/>
        <v>Moderate-haul</v>
      </c>
      <c r="N1759" s="2">
        <v>0.68959490740740736</v>
      </c>
      <c r="O1759" s="2">
        <v>2.1539351851851851E-2</v>
      </c>
      <c r="P1759" s="3">
        <v>45662</v>
      </c>
      <c r="Q1759" s="2">
        <v>0.79584490740740743</v>
      </c>
      <c r="R1759" s="2">
        <v>0.12778935185185186</v>
      </c>
      <c r="S1759" s="2">
        <f t="shared" si="219"/>
        <v>0.10625000000000007</v>
      </c>
      <c r="T1759" s="2">
        <f t="shared" si="220"/>
        <v>0.10625000000000001</v>
      </c>
      <c r="U1759" s="1">
        <v>153</v>
      </c>
      <c r="V1759" s="1" t="str">
        <f t="shared" si="221"/>
        <v>Severe-delay</v>
      </c>
      <c r="W1759" s="1">
        <v>700.12</v>
      </c>
      <c r="X1759" s="1" t="s">
        <v>37</v>
      </c>
      <c r="Y1759" s="1">
        <v>5</v>
      </c>
      <c r="Z1759" s="1" t="s">
        <v>32</v>
      </c>
      <c r="AA1759" s="1">
        <v>11.05</v>
      </c>
      <c r="AB1759" s="1">
        <v>36953.724357833002</v>
      </c>
      <c r="AC1759" s="1" t="s">
        <v>33</v>
      </c>
      <c r="AD1759" s="1">
        <v>4.8099999999999996</v>
      </c>
      <c r="AE1759" s="1">
        <v>49344.47</v>
      </c>
      <c r="AF1759" s="1">
        <v>44809.89</v>
      </c>
      <c r="AG1759" s="6">
        <f t="shared" si="222"/>
        <v>0.90810358283309145</v>
      </c>
      <c r="AH1759">
        <f t="shared" si="223"/>
        <v>-4534.5800000000017</v>
      </c>
    </row>
    <row r="1760" spans="1:34" x14ac:dyDescent="0.3">
      <c r="A1760" s="1" t="s">
        <v>3624</v>
      </c>
      <c r="B1760" s="1" t="s">
        <v>3625</v>
      </c>
      <c r="C1760" s="1">
        <v>48</v>
      </c>
      <c r="D1760" s="1" t="str">
        <f t="shared" si="216"/>
        <v>40-59</v>
      </c>
      <c r="E1760" s="1" t="s">
        <v>36</v>
      </c>
      <c r="F1760" s="1" t="s">
        <v>3342</v>
      </c>
      <c r="G1760" s="1" t="s">
        <v>45</v>
      </c>
      <c r="H1760" s="1" t="s">
        <v>370</v>
      </c>
      <c r="I1760" s="1" t="s">
        <v>153</v>
      </c>
      <c r="J1760" s="1" t="s">
        <v>334</v>
      </c>
      <c r="K1760" s="1" t="str">
        <f t="shared" si="217"/>
        <v>DEN - AMS</v>
      </c>
      <c r="L1760" s="1">
        <v>7175</v>
      </c>
      <c r="M1760" s="1" t="str">
        <f t="shared" si="218"/>
        <v>Moderate-haul</v>
      </c>
      <c r="N1760" s="2">
        <v>0.68959490740740736</v>
      </c>
      <c r="O1760" s="2">
        <v>2.1539351851851851E-2</v>
      </c>
      <c r="P1760" s="3">
        <v>45666</v>
      </c>
      <c r="Q1760" s="2">
        <v>0.79584490740740743</v>
      </c>
      <c r="R1760" s="2">
        <v>0.12778935185185186</v>
      </c>
      <c r="S1760" s="2">
        <f t="shared" si="219"/>
        <v>0.10625000000000007</v>
      </c>
      <c r="T1760" s="2">
        <f t="shared" si="220"/>
        <v>0.10625000000000001</v>
      </c>
      <c r="U1760" s="1">
        <v>153</v>
      </c>
      <c r="V1760" s="1" t="str">
        <f t="shared" si="221"/>
        <v>Severe-delay</v>
      </c>
      <c r="W1760" s="1">
        <v>248.61</v>
      </c>
      <c r="X1760" s="1" t="s">
        <v>53</v>
      </c>
      <c r="Y1760" s="1">
        <v>5</v>
      </c>
      <c r="Z1760" s="1" t="s">
        <v>38</v>
      </c>
      <c r="AA1760" s="1">
        <v>113.31</v>
      </c>
      <c r="AB1760" s="1">
        <v>36645.7322223296</v>
      </c>
      <c r="AC1760" s="1" t="s">
        <v>33</v>
      </c>
      <c r="AD1760" s="1">
        <v>4.5199999999999996</v>
      </c>
      <c r="AE1760" s="1">
        <v>48974.879999999997</v>
      </c>
      <c r="AF1760" s="1">
        <v>15933.7</v>
      </c>
      <c r="AG1760" s="6">
        <f t="shared" si="222"/>
        <v>0.32534433979215471</v>
      </c>
      <c r="AH1760">
        <f t="shared" si="223"/>
        <v>-33041.179999999993</v>
      </c>
    </row>
    <row r="1761" spans="1:34" x14ac:dyDescent="0.3">
      <c r="A1761" s="1" t="s">
        <v>3626</v>
      </c>
      <c r="B1761" s="1" t="s">
        <v>3627</v>
      </c>
      <c r="C1761" s="1">
        <v>20</v>
      </c>
      <c r="D1761" s="1" t="str">
        <f t="shared" si="216"/>
        <v>18-29</v>
      </c>
      <c r="E1761" s="1" t="s">
        <v>25</v>
      </c>
      <c r="F1761" s="1" t="s">
        <v>3342</v>
      </c>
      <c r="G1761" s="1" t="s">
        <v>27</v>
      </c>
      <c r="H1761" s="1" t="s">
        <v>370</v>
      </c>
      <c r="I1761" s="1" t="s">
        <v>153</v>
      </c>
      <c r="J1761" s="1" t="s">
        <v>334</v>
      </c>
      <c r="K1761" s="1" t="str">
        <f t="shared" si="217"/>
        <v>DEN - AMS</v>
      </c>
      <c r="L1761" s="1">
        <v>7175</v>
      </c>
      <c r="M1761" s="1" t="str">
        <f t="shared" si="218"/>
        <v>Moderate-haul</v>
      </c>
      <c r="N1761" s="2">
        <v>0.68959490740740736</v>
      </c>
      <c r="O1761" s="2">
        <v>2.1539351851851851E-2</v>
      </c>
      <c r="P1761" s="3">
        <v>45663</v>
      </c>
      <c r="Q1761" s="2">
        <v>0.79584490740740743</v>
      </c>
      <c r="R1761" s="2">
        <v>0.12778935185185186</v>
      </c>
      <c r="S1761" s="2">
        <f t="shared" si="219"/>
        <v>0.10625000000000007</v>
      </c>
      <c r="T1761" s="2">
        <f t="shared" si="220"/>
        <v>0.10625000000000001</v>
      </c>
      <c r="U1761" s="1">
        <v>153</v>
      </c>
      <c r="V1761" s="1" t="str">
        <f t="shared" si="221"/>
        <v>Severe-delay</v>
      </c>
      <c r="W1761" s="1">
        <v>1350.54</v>
      </c>
      <c r="X1761" s="1" t="s">
        <v>37</v>
      </c>
      <c r="Y1761" s="1">
        <v>5</v>
      </c>
      <c r="Z1761" s="1" t="s">
        <v>42</v>
      </c>
      <c r="AA1761" s="1">
        <v>35.53</v>
      </c>
      <c r="AB1761" s="1">
        <v>37049.208912686001</v>
      </c>
      <c r="AC1761" s="1" t="s">
        <v>39</v>
      </c>
      <c r="AD1761" s="1">
        <v>4.66</v>
      </c>
      <c r="AE1761" s="1">
        <v>49459.05</v>
      </c>
      <c r="AF1761" s="1">
        <v>86441.67</v>
      </c>
      <c r="AG1761" s="6">
        <f t="shared" si="222"/>
        <v>1.7477422231118469</v>
      </c>
      <c r="AH1761">
        <f t="shared" si="223"/>
        <v>36982.619999999995</v>
      </c>
    </row>
    <row r="1762" spans="1:34" x14ac:dyDescent="0.3">
      <c r="A1762" s="1" t="s">
        <v>3628</v>
      </c>
      <c r="B1762" s="1" t="s">
        <v>3629</v>
      </c>
      <c r="C1762" s="1">
        <v>57</v>
      </c>
      <c r="D1762" s="1" t="str">
        <f t="shared" si="216"/>
        <v>40-59</v>
      </c>
      <c r="E1762" s="1" t="s">
        <v>36</v>
      </c>
      <c r="F1762" s="1" t="s">
        <v>3342</v>
      </c>
      <c r="G1762" s="1" t="s">
        <v>27</v>
      </c>
      <c r="H1762" s="1" t="s">
        <v>370</v>
      </c>
      <c r="I1762" s="1" t="s">
        <v>153</v>
      </c>
      <c r="J1762" s="1" t="s">
        <v>334</v>
      </c>
      <c r="K1762" s="1" t="str">
        <f t="shared" si="217"/>
        <v>DEN - AMS</v>
      </c>
      <c r="L1762" s="1">
        <v>7175</v>
      </c>
      <c r="M1762" s="1" t="str">
        <f t="shared" si="218"/>
        <v>Moderate-haul</v>
      </c>
      <c r="N1762" s="2">
        <v>0.68959490740740736</v>
      </c>
      <c r="O1762" s="2">
        <v>2.1539351851851851E-2</v>
      </c>
      <c r="P1762" s="3">
        <v>45669</v>
      </c>
      <c r="Q1762" s="2">
        <v>0.79584490740740743</v>
      </c>
      <c r="R1762" s="2">
        <v>0.12778935185185186</v>
      </c>
      <c r="S1762" s="2">
        <f t="shared" si="219"/>
        <v>0.10625000000000007</v>
      </c>
      <c r="T1762" s="2">
        <f t="shared" si="220"/>
        <v>0.10625000000000001</v>
      </c>
      <c r="U1762" s="1">
        <v>153</v>
      </c>
      <c r="V1762" s="1" t="str">
        <f t="shared" si="221"/>
        <v>Severe-delay</v>
      </c>
      <c r="W1762" s="1">
        <v>152.4</v>
      </c>
      <c r="X1762" s="1" t="s">
        <v>37</v>
      </c>
      <c r="Y1762" s="1">
        <v>5</v>
      </c>
      <c r="Z1762" s="1" t="s">
        <v>32</v>
      </c>
      <c r="AA1762" s="1">
        <v>68.16</v>
      </c>
      <c r="AB1762" s="1">
        <v>37241.604515523497</v>
      </c>
      <c r="AC1762" s="1" t="s">
        <v>39</v>
      </c>
      <c r="AD1762" s="1">
        <v>3.7</v>
      </c>
      <c r="AE1762" s="1">
        <v>49689.93</v>
      </c>
      <c r="AF1762" s="1">
        <v>9767.23</v>
      </c>
      <c r="AG1762" s="6">
        <f t="shared" si="222"/>
        <v>0.19656356931877342</v>
      </c>
      <c r="AH1762">
        <f t="shared" si="223"/>
        <v>-39922.699999999997</v>
      </c>
    </row>
    <row r="1763" spans="1:34" x14ac:dyDescent="0.3">
      <c r="A1763" s="1" t="s">
        <v>3630</v>
      </c>
      <c r="B1763" s="1" t="s">
        <v>3631</v>
      </c>
      <c r="C1763" s="1">
        <v>67</v>
      </c>
      <c r="D1763" s="1" t="str">
        <f t="shared" si="216"/>
        <v>60-69</v>
      </c>
      <c r="E1763" s="1" t="s">
        <v>36</v>
      </c>
      <c r="F1763" s="1" t="s">
        <v>3342</v>
      </c>
      <c r="G1763" s="1" t="s">
        <v>45</v>
      </c>
      <c r="H1763" s="1" t="s">
        <v>381</v>
      </c>
      <c r="I1763" s="1" t="s">
        <v>382</v>
      </c>
      <c r="J1763" s="1" t="s">
        <v>152</v>
      </c>
      <c r="K1763" s="1" t="str">
        <f t="shared" si="217"/>
        <v>LAX - HND</v>
      </c>
      <c r="L1763" s="1">
        <v>14015</v>
      </c>
      <c r="M1763" s="1" t="str">
        <f t="shared" si="218"/>
        <v>Long-haul</v>
      </c>
      <c r="N1763" s="2">
        <v>0.82975694444444448</v>
      </c>
      <c r="O1763" s="2">
        <v>0.47836805555555556</v>
      </c>
      <c r="P1763" s="3">
        <v>45660</v>
      </c>
      <c r="Q1763" s="2">
        <v>0.87142361111111111</v>
      </c>
      <c r="R1763" s="2">
        <v>0.52003472222222225</v>
      </c>
      <c r="S1763" s="2">
        <f t="shared" si="219"/>
        <v>4.166666666666663E-2</v>
      </c>
      <c r="T1763" s="2">
        <f t="shared" si="220"/>
        <v>4.1666666666666685E-2</v>
      </c>
      <c r="U1763" s="1">
        <v>60</v>
      </c>
      <c r="V1763" s="1" t="str">
        <f t="shared" si="221"/>
        <v>Moderate-delay</v>
      </c>
      <c r="W1763" s="1">
        <v>891.25</v>
      </c>
      <c r="X1763" s="1" t="s">
        <v>53</v>
      </c>
      <c r="Y1763" s="1">
        <v>5</v>
      </c>
      <c r="Z1763" s="1" t="s">
        <v>42</v>
      </c>
      <c r="AA1763" s="1">
        <v>99.13</v>
      </c>
      <c r="AB1763" s="1">
        <v>70648.786273063393</v>
      </c>
      <c r="AC1763" s="1" t="s">
        <v>39</v>
      </c>
      <c r="AD1763" s="1">
        <v>3.17</v>
      </c>
      <c r="AE1763" s="1">
        <v>89778.54</v>
      </c>
      <c r="AF1763" s="1">
        <v>57059.83</v>
      </c>
      <c r="AG1763" s="6">
        <f t="shared" si="222"/>
        <v>0.63556201738188223</v>
      </c>
      <c r="AH1763">
        <f t="shared" si="223"/>
        <v>-32718.709999999992</v>
      </c>
    </row>
    <row r="1764" spans="1:34" x14ac:dyDescent="0.3">
      <c r="A1764" s="1" t="s">
        <v>3632</v>
      </c>
      <c r="B1764" s="1" t="s">
        <v>3633</v>
      </c>
      <c r="C1764" s="1">
        <v>65</v>
      </c>
      <c r="D1764" s="1" t="str">
        <f t="shared" si="216"/>
        <v>60-69</v>
      </c>
      <c r="E1764" s="1" t="s">
        <v>25</v>
      </c>
      <c r="F1764" s="1" t="s">
        <v>3342</v>
      </c>
      <c r="G1764" s="1" t="s">
        <v>45</v>
      </c>
      <c r="H1764" s="1" t="s">
        <v>381</v>
      </c>
      <c r="I1764" s="1" t="s">
        <v>382</v>
      </c>
      <c r="J1764" s="1" t="s">
        <v>152</v>
      </c>
      <c r="K1764" s="1" t="str">
        <f t="shared" si="217"/>
        <v>LAX - HND</v>
      </c>
      <c r="L1764" s="1">
        <v>14015</v>
      </c>
      <c r="M1764" s="1" t="str">
        <f t="shared" si="218"/>
        <v>Long-haul</v>
      </c>
      <c r="N1764" s="2">
        <v>0.82975694444444448</v>
      </c>
      <c r="O1764" s="2">
        <v>0.47836805555555556</v>
      </c>
      <c r="P1764" s="3">
        <v>45664</v>
      </c>
      <c r="Q1764" s="2">
        <v>0.87142361111111111</v>
      </c>
      <c r="R1764" s="2">
        <v>0.52003472222222225</v>
      </c>
      <c r="S1764" s="2">
        <f t="shared" si="219"/>
        <v>4.166666666666663E-2</v>
      </c>
      <c r="T1764" s="2">
        <f t="shared" si="220"/>
        <v>4.1666666666666685E-2</v>
      </c>
      <c r="U1764" s="1">
        <v>60</v>
      </c>
      <c r="V1764" s="1" t="str">
        <f t="shared" si="221"/>
        <v>Moderate-delay</v>
      </c>
      <c r="W1764" s="1">
        <v>1132.51</v>
      </c>
      <c r="X1764" s="1" t="s">
        <v>53</v>
      </c>
      <c r="Y1764" s="1">
        <v>5</v>
      </c>
      <c r="Z1764" s="1" t="s">
        <v>38</v>
      </c>
      <c r="AA1764" s="1">
        <v>6.9</v>
      </c>
      <c r="AB1764" s="1">
        <v>71082.780646773404</v>
      </c>
      <c r="AC1764" s="1" t="s">
        <v>33</v>
      </c>
      <c r="AD1764" s="1">
        <v>4.1399999999999997</v>
      </c>
      <c r="AE1764" s="1">
        <v>90299.34</v>
      </c>
      <c r="AF1764" s="1">
        <v>72482.02</v>
      </c>
      <c r="AG1764" s="6">
        <f t="shared" si="222"/>
        <v>0.80268604399544896</v>
      </c>
      <c r="AH1764">
        <f t="shared" si="223"/>
        <v>-17817.319999999992</v>
      </c>
    </row>
    <row r="1765" spans="1:34" x14ac:dyDescent="0.3">
      <c r="A1765" s="1" t="s">
        <v>3634</v>
      </c>
      <c r="B1765" s="1" t="s">
        <v>3635</v>
      </c>
      <c r="C1765" s="1">
        <v>57</v>
      </c>
      <c r="D1765" s="1" t="str">
        <f t="shared" si="216"/>
        <v>40-59</v>
      </c>
      <c r="E1765" s="1" t="s">
        <v>25</v>
      </c>
      <c r="F1765" s="1" t="s">
        <v>3342</v>
      </c>
      <c r="G1765" s="1" t="s">
        <v>27</v>
      </c>
      <c r="H1765" s="1" t="s">
        <v>381</v>
      </c>
      <c r="I1765" s="1" t="s">
        <v>382</v>
      </c>
      <c r="J1765" s="1" t="s">
        <v>152</v>
      </c>
      <c r="K1765" s="1" t="str">
        <f t="shared" si="217"/>
        <v>LAX - HND</v>
      </c>
      <c r="L1765" s="1">
        <v>14015</v>
      </c>
      <c r="M1765" s="1" t="str">
        <f t="shared" si="218"/>
        <v>Long-haul</v>
      </c>
      <c r="N1765" s="2">
        <v>0.82975694444444448</v>
      </c>
      <c r="O1765" s="2">
        <v>0.47836805555555556</v>
      </c>
      <c r="P1765" s="3">
        <v>45669</v>
      </c>
      <c r="Q1765" s="2">
        <v>0.87142361111111111</v>
      </c>
      <c r="R1765" s="2">
        <v>0.52003472222222225</v>
      </c>
      <c r="S1765" s="2">
        <f t="shared" si="219"/>
        <v>4.166666666666663E-2</v>
      </c>
      <c r="T1765" s="2">
        <f t="shared" si="220"/>
        <v>4.1666666666666685E-2</v>
      </c>
      <c r="U1765" s="1">
        <v>60</v>
      </c>
      <c r="V1765" s="1" t="str">
        <f t="shared" si="221"/>
        <v>Moderate-delay</v>
      </c>
      <c r="W1765" s="1">
        <v>1478.43</v>
      </c>
      <c r="X1765" s="1" t="s">
        <v>53</v>
      </c>
      <c r="Y1765" s="1">
        <v>5</v>
      </c>
      <c r="Z1765" s="1" t="s">
        <v>42</v>
      </c>
      <c r="AA1765" s="1">
        <v>85.16</v>
      </c>
      <c r="AB1765" s="1">
        <v>70742.6707364186</v>
      </c>
      <c r="AC1765" s="1" t="s">
        <v>33</v>
      </c>
      <c r="AD1765" s="1">
        <v>3.61</v>
      </c>
      <c r="AE1765" s="1">
        <v>89891.199999999997</v>
      </c>
      <c r="AF1765" s="1">
        <v>94636.55</v>
      </c>
      <c r="AG1765" s="6">
        <f t="shared" si="222"/>
        <v>1.0527899282688407</v>
      </c>
      <c r="AH1765">
        <f t="shared" si="223"/>
        <v>4745.3500000000058</v>
      </c>
    </row>
    <row r="1766" spans="1:34" x14ac:dyDescent="0.3">
      <c r="A1766" s="1" t="s">
        <v>3636</v>
      </c>
      <c r="B1766" s="1" t="s">
        <v>3637</v>
      </c>
      <c r="C1766" s="1">
        <v>23</v>
      </c>
      <c r="D1766" s="1" t="str">
        <f t="shared" si="216"/>
        <v>18-29</v>
      </c>
      <c r="E1766" s="1" t="s">
        <v>36</v>
      </c>
      <c r="F1766" s="1" t="s">
        <v>3342</v>
      </c>
      <c r="G1766" s="1" t="s">
        <v>27</v>
      </c>
      <c r="H1766" s="1" t="s">
        <v>403</v>
      </c>
      <c r="I1766" s="1" t="s">
        <v>259</v>
      </c>
      <c r="J1766" s="1" t="s">
        <v>404</v>
      </c>
      <c r="K1766" s="1" t="str">
        <f t="shared" si="217"/>
        <v>JFK - SIN</v>
      </c>
      <c r="L1766" s="1">
        <v>723</v>
      </c>
      <c r="M1766" s="1" t="str">
        <f t="shared" si="218"/>
        <v xml:space="preserve">Short-haul </v>
      </c>
      <c r="N1766" s="2">
        <v>0.99890046296296298</v>
      </c>
      <c r="O1766" s="2">
        <v>3.2233796296296295E-2</v>
      </c>
      <c r="P1766" s="3">
        <v>45658</v>
      </c>
      <c r="Q1766" s="2">
        <v>1.3483796296296296E-2</v>
      </c>
      <c r="R1766" s="2">
        <v>4.6817129629629632E-2</v>
      </c>
      <c r="S1766" s="2">
        <f t="shared" si="219"/>
        <v>1.4583333333333282E-2</v>
      </c>
      <c r="T1766" s="2">
        <f t="shared" si="220"/>
        <v>1.4583333333333337E-2</v>
      </c>
      <c r="U1766" s="1">
        <v>21</v>
      </c>
      <c r="V1766" s="1" t="str">
        <f t="shared" si="221"/>
        <v>On-time</v>
      </c>
      <c r="W1766" s="1">
        <v>1148.5899999999999</v>
      </c>
      <c r="X1766" s="1" t="s">
        <v>31</v>
      </c>
      <c r="Y1766" s="1">
        <v>5</v>
      </c>
      <c r="Z1766" s="1" t="s">
        <v>46</v>
      </c>
      <c r="AA1766" s="1">
        <v>159.68</v>
      </c>
      <c r="AB1766" s="1">
        <v>4161.1972847441803</v>
      </c>
      <c r="AC1766" s="1" t="s">
        <v>33</v>
      </c>
      <c r="AD1766" s="1">
        <v>4.83</v>
      </c>
      <c r="AE1766" s="1">
        <v>9993.44</v>
      </c>
      <c r="AF1766" s="1">
        <v>73541.7</v>
      </c>
      <c r="AG1766" s="6">
        <f t="shared" si="222"/>
        <v>7.3589975023615484</v>
      </c>
      <c r="AH1766">
        <f t="shared" si="223"/>
        <v>63548.259999999995</v>
      </c>
    </row>
    <row r="1767" spans="1:34" x14ac:dyDescent="0.3">
      <c r="A1767" s="1" t="s">
        <v>3638</v>
      </c>
      <c r="B1767" s="1" t="s">
        <v>3639</v>
      </c>
      <c r="C1767" s="1">
        <v>44</v>
      </c>
      <c r="D1767" s="1" t="str">
        <f t="shared" si="216"/>
        <v>40-59</v>
      </c>
      <c r="E1767" s="1" t="s">
        <v>25</v>
      </c>
      <c r="F1767" s="1" t="s">
        <v>3342</v>
      </c>
      <c r="G1767" s="1" t="s">
        <v>27</v>
      </c>
      <c r="H1767" s="1" t="s">
        <v>403</v>
      </c>
      <c r="I1767" s="1" t="s">
        <v>259</v>
      </c>
      <c r="J1767" s="1" t="s">
        <v>404</v>
      </c>
      <c r="K1767" s="1" t="str">
        <f t="shared" si="217"/>
        <v>JFK - SIN</v>
      </c>
      <c r="L1767" s="1">
        <v>723</v>
      </c>
      <c r="M1767" s="1" t="str">
        <f t="shared" si="218"/>
        <v xml:space="preserve">Short-haul </v>
      </c>
      <c r="N1767" s="2">
        <v>0.99890046296296298</v>
      </c>
      <c r="O1767" s="2">
        <v>3.2233796296296295E-2</v>
      </c>
      <c r="P1767" s="3">
        <v>45667</v>
      </c>
      <c r="Q1767" s="2">
        <v>1.3483796296296296E-2</v>
      </c>
      <c r="R1767" s="2">
        <v>4.6817129629629632E-2</v>
      </c>
      <c r="S1767" s="2">
        <f t="shared" si="219"/>
        <v>1.4583333333333282E-2</v>
      </c>
      <c r="T1767" s="2">
        <f t="shared" si="220"/>
        <v>1.4583333333333337E-2</v>
      </c>
      <c r="U1767" s="1">
        <v>21</v>
      </c>
      <c r="V1767" s="1" t="str">
        <f t="shared" si="221"/>
        <v>On-time</v>
      </c>
      <c r="W1767" s="1">
        <v>553.36</v>
      </c>
      <c r="X1767" s="1" t="s">
        <v>37</v>
      </c>
      <c r="Y1767" s="1">
        <v>5</v>
      </c>
      <c r="Z1767" s="1" t="s">
        <v>46</v>
      </c>
      <c r="AA1767" s="1">
        <v>61.73</v>
      </c>
      <c r="AB1767" s="1">
        <v>4129.3123830691602</v>
      </c>
      <c r="AC1767" s="1" t="s">
        <v>39</v>
      </c>
      <c r="AD1767" s="1">
        <v>3.61</v>
      </c>
      <c r="AE1767" s="1">
        <v>9955.17</v>
      </c>
      <c r="AF1767" s="1">
        <v>35427.39</v>
      </c>
      <c r="AG1767" s="6">
        <f t="shared" si="222"/>
        <v>3.5586926190110262</v>
      </c>
      <c r="AH1767">
        <f t="shared" si="223"/>
        <v>25472.22</v>
      </c>
    </row>
    <row r="1768" spans="1:34" x14ac:dyDescent="0.3">
      <c r="A1768" s="1" t="s">
        <v>3640</v>
      </c>
      <c r="B1768" s="1" t="s">
        <v>3641</v>
      </c>
      <c r="C1768" s="1">
        <v>46</v>
      </c>
      <c r="D1768" s="1" t="str">
        <f t="shared" si="216"/>
        <v>40-59</v>
      </c>
      <c r="E1768" s="1" t="s">
        <v>36</v>
      </c>
      <c r="F1768" s="1" t="s">
        <v>3342</v>
      </c>
      <c r="G1768" s="1" t="s">
        <v>27</v>
      </c>
      <c r="H1768" s="1" t="s">
        <v>403</v>
      </c>
      <c r="I1768" s="1" t="s">
        <v>259</v>
      </c>
      <c r="J1768" s="1" t="s">
        <v>404</v>
      </c>
      <c r="K1768" s="1" t="str">
        <f t="shared" si="217"/>
        <v>JFK - SIN</v>
      </c>
      <c r="L1768" s="1">
        <v>723</v>
      </c>
      <c r="M1768" s="1" t="str">
        <f t="shared" si="218"/>
        <v xml:space="preserve">Short-haul </v>
      </c>
      <c r="N1768" s="2">
        <v>0.99890046296296298</v>
      </c>
      <c r="O1768" s="2">
        <v>3.2233796296296295E-2</v>
      </c>
      <c r="P1768" s="3">
        <v>45661</v>
      </c>
      <c r="Q1768" s="2">
        <v>1.3483796296296296E-2</v>
      </c>
      <c r="R1768" s="2">
        <v>4.6817129629629632E-2</v>
      </c>
      <c r="S1768" s="2">
        <f t="shared" si="219"/>
        <v>1.4583333333333282E-2</v>
      </c>
      <c r="T1768" s="2">
        <f t="shared" si="220"/>
        <v>1.4583333333333337E-2</v>
      </c>
      <c r="U1768" s="1">
        <v>21</v>
      </c>
      <c r="V1768" s="1" t="str">
        <f t="shared" si="221"/>
        <v>On-time</v>
      </c>
      <c r="W1768" s="1">
        <v>629.53</v>
      </c>
      <c r="X1768" s="1" t="s">
        <v>31</v>
      </c>
      <c r="Y1768" s="1">
        <v>5</v>
      </c>
      <c r="Z1768" s="1" t="s">
        <v>46</v>
      </c>
      <c r="AA1768" s="1">
        <v>172.21</v>
      </c>
      <c r="AB1768" s="1">
        <v>4729.2328553780198</v>
      </c>
      <c r="AC1768" s="1" t="s">
        <v>39</v>
      </c>
      <c r="AD1768" s="1">
        <v>4.41</v>
      </c>
      <c r="AE1768" s="1">
        <v>10675.08</v>
      </c>
      <c r="AF1768" s="1">
        <v>40324.36</v>
      </c>
      <c r="AG1768" s="6">
        <f t="shared" si="222"/>
        <v>3.7774293026375445</v>
      </c>
      <c r="AH1768">
        <f t="shared" si="223"/>
        <v>29649.279999999999</v>
      </c>
    </row>
    <row r="1769" spans="1:34" x14ac:dyDescent="0.3">
      <c r="A1769" s="1" t="s">
        <v>3642</v>
      </c>
      <c r="B1769" s="1" t="s">
        <v>3643</v>
      </c>
      <c r="C1769" s="1">
        <v>72</v>
      </c>
      <c r="D1769" s="1" t="str">
        <f t="shared" si="216"/>
        <v>70-80</v>
      </c>
      <c r="E1769" s="1" t="s">
        <v>25</v>
      </c>
      <c r="F1769" s="1" t="s">
        <v>3342</v>
      </c>
      <c r="G1769" s="1" t="s">
        <v>27</v>
      </c>
      <c r="H1769" s="1" t="s">
        <v>403</v>
      </c>
      <c r="I1769" s="1" t="s">
        <v>259</v>
      </c>
      <c r="J1769" s="1" t="s">
        <v>404</v>
      </c>
      <c r="K1769" s="1" t="str">
        <f t="shared" si="217"/>
        <v>JFK - SIN</v>
      </c>
      <c r="L1769" s="1">
        <v>723</v>
      </c>
      <c r="M1769" s="1" t="str">
        <f t="shared" si="218"/>
        <v xml:space="preserve">Short-haul </v>
      </c>
      <c r="N1769" s="2">
        <v>0.99890046296296298</v>
      </c>
      <c r="O1769" s="2">
        <v>3.2233796296296295E-2</v>
      </c>
      <c r="P1769" s="3">
        <v>45671</v>
      </c>
      <c r="Q1769" s="2">
        <v>1.3483796296296296E-2</v>
      </c>
      <c r="R1769" s="2">
        <v>4.6817129629629632E-2</v>
      </c>
      <c r="S1769" s="2">
        <f t="shared" si="219"/>
        <v>1.4583333333333282E-2</v>
      </c>
      <c r="T1769" s="2">
        <f t="shared" si="220"/>
        <v>1.4583333333333337E-2</v>
      </c>
      <c r="U1769" s="1">
        <v>21</v>
      </c>
      <c r="V1769" s="1" t="str">
        <f t="shared" si="221"/>
        <v>On-time</v>
      </c>
      <c r="W1769" s="1">
        <v>753.82</v>
      </c>
      <c r="X1769" s="1" t="s">
        <v>37</v>
      </c>
      <c r="Y1769" s="1">
        <v>5</v>
      </c>
      <c r="Z1769" s="1" t="s">
        <v>80</v>
      </c>
      <c r="AA1769" s="1">
        <v>37</v>
      </c>
      <c r="AB1769" s="1">
        <v>4695.4803824717201</v>
      </c>
      <c r="AC1769" s="1" t="s">
        <v>39</v>
      </c>
      <c r="AD1769" s="1">
        <v>3.63</v>
      </c>
      <c r="AE1769" s="1">
        <v>10634.58</v>
      </c>
      <c r="AF1769" s="1">
        <v>48251.88</v>
      </c>
      <c r="AG1769" s="6">
        <f t="shared" si="222"/>
        <v>4.537262402464413</v>
      </c>
      <c r="AH1769">
        <f t="shared" si="223"/>
        <v>37617.299999999996</v>
      </c>
    </row>
    <row r="1770" spans="1:34" x14ac:dyDescent="0.3">
      <c r="A1770" s="1" t="s">
        <v>3644</v>
      </c>
      <c r="B1770" s="1" t="s">
        <v>3645</v>
      </c>
      <c r="C1770" s="1">
        <v>43</v>
      </c>
      <c r="D1770" s="1" t="str">
        <f t="shared" si="216"/>
        <v>40-59</v>
      </c>
      <c r="E1770" s="1" t="s">
        <v>36</v>
      </c>
      <c r="F1770" s="1" t="s">
        <v>3342</v>
      </c>
      <c r="G1770" s="1" t="s">
        <v>45</v>
      </c>
      <c r="H1770" s="1" t="s">
        <v>403</v>
      </c>
      <c r="I1770" s="1" t="s">
        <v>259</v>
      </c>
      <c r="J1770" s="1" t="s">
        <v>404</v>
      </c>
      <c r="K1770" s="1" t="str">
        <f t="shared" si="217"/>
        <v>JFK - SIN</v>
      </c>
      <c r="L1770" s="1">
        <v>723</v>
      </c>
      <c r="M1770" s="1" t="str">
        <f t="shared" si="218"/>
        <v xml:space="preserve">Short-haul </v>
      </c>
      <c r="N1770" s="2">
        <v>0.99890046296296298</v>
      </c>
      <c r="O1770" s="2">
        <v>3.2233796296296295E-2</v>
      </c>
      <c r="P1770" s="3">
        <v>45660</v>
      </c>
      <c r="Q1770" s="2">
        <v>1.3483796296296296E-2</v>
      </c>
      <c r="R1770" s="2">
        <v>4.6817129629629632E-2</v>
      </c>
      <c r="S1770" s="2">
        <f t="shared" si="219"/>
        <v>1.4583333333333282E-2</v>
      </c>
      <c r="T1770" s="2">
        <f t="shared" si="220"/>
        <v>1.4583333333333337E-2</v>
      </c>
      <c r="U1770" s="1">
        <v>21</v>
      </c>
      <c r="V1770" s="1" t="str">
        <f t="shared" si="221"/>
        <v>On-time</v>
      </c>
      <c r="W1770" s="1">
        <v>406.26</v>
      </c>
      <c r="X1770" s="1" t="s">
        <v>53</v>
      </c>
      <c r="Y1770" s="1">
        <v>5</v>
      </c>
      <c r="Z1770" s="1" t="s">
        <v>42</v>
      </c>
      <c r="AA1770" s="1">
        <v>193.81</v>
      </c>
      <c r="AB1770" s="1">
        <v>4520.2777077024703</v>
      </c>
      <c r="AC1770" s="1" t="s">
        <v>33</v>
      </c>
      <c r="AD1770" s="1">
        <v>4.5599999999999996</v>
      </c>
      <c r="AE1770" s="1">
        <v>10424.33</v>
      </c>
      <c r="AF1770" s="1">
        <v>26039.4</v>
      </c>
      <c r="AG1770" s="6">
        <f t="shared" si="222"/>
        <v>2.4979447120342506</v>
      </c>
      <c r="AH1770">
        <f t="shared" si="223"/>
        <v>15615.070000000002</v>
      </c>
    </row>
    <row r="1771" spans="1:34" x14ac:dyDescent="0.3">
      <c r="A1771" s="1" t="s">
        <v>3646</v>
      </c>
      <c r="B1771" s="1" t="s">
        <v>3647</v>
      </c>
      <c r="C1771" s="1">
        <v>64</v>
      </c>
      <c r="D1771" s="1" t="str">
        <f t="shared" si="216"/>
        <v>60-69</v>
      </c>
      <c r="E1771" s="1" t="s">
        <v>25</v>
      </c>
      <c r="F1771" s="1" t="s">
        <v>3342</v>
      </c>
      <c r="G1771" s="1" t="s">
        <v>45</v>
      </c>
      <c r="H1771" s="1" t="s">
        <v>403</v>
      </c>
      <c r="I1771" s="1" t="s">
        <v>259</v>
      </c>
      <c r="J1771" s="1" t="s">
        <v>404</v>
      </c>
      <c r="K1771" s="1" t="str">
        <f t="shared" si="217"/>
        <v>JFK - SIN</v>
      </c>
      <c r="L1771" s="1">
        <v>723</v>
      </c>
      <c r="M1771" s="1" t="str">
        <f t="shared" si="218"/>
        <v xml:space="preserve">Short-haul </v>
      </c>
      <c r="N1771" s="2">
        <v>0.99890046296296298</v>
      </c>
      <c r="O1771" s="2">
        <v>3.2233796296296295E-2</v>
      </c>
      <c r="P1771" s="3">
        <v>45668</v>
      </c>
      <c r="Q1771" s="2">
        <v>1.3483796296296296E-2</v>
      </c>
      <c r="R1771" s="2">
        <v>4.6817129629629632E-2</v>
      </c>
      <c r="S1771" s="2">
        <f t="shared" si="219"/>
        <v>1.4583333333333282E-2</v>
      </c>
      <c r="T1771" s="2">
        <f t="shared" si="220"/>
        <v>1.4583333333333337E-2</v>
      </c>
      <c r="U1771" s="1">
        <v>21</v>
      </c>
      <c r="V1771" s="1" t="str">
        <f t="shared" si="221"/>
        <v>On-time</v>
      </c>
      <c r="W1771" s="1">
        <v>648.72</v>
      </c>
      <c r="X1771" s="1" t="s">
        <v>53</v>
      </c>
      <c r="Y1771" s="1">
        <v>5</v>
      </c>
      <c r="Z1771" s="1" t="s">
        <v>32</v>
      </c>
      <c r="AA1771" s="1">
        <v>29.34</v>
      </c>
      <c r="AB1771" s="1">
        <v>4809.9018055587503</v>
      </c>
      <c r="AC1771" s="1" t="s">
        <v>39</v>
      </c>
      <c r="AD1771" s="1">
        <v>3.57</v>
      </c>
      <c r="AE1771" s="1">
        <v>10771.88</v>
      </c>
      <c r="AF1771" s="1">
        <v>41523.949999999997</v>
      </c>
      <c r="AG1771" s="6">
        <f t="shared" si="222"/>
        <v>3.8548470647649249</v>
      </c>
      <c r="AH1771">
        <f t="shared" si="223"/>
        <v>30752.07</v>
      </c>
    </row>
    <row r="1772" spans="1:34" x14ac:dyDescent="0.3">
      <c r="A1772" s="1" t="s">
        <v>3648</v>
      </c>
      <c r="B1772" s="1" t="s">
        <v>3649</v>
      </c>
      <c r="C1772" s="1">
        <v>71</v>
      </c>
      <c r="D1772" s="1" t="str">
        <f t="shared" si="216"/>
        <v>70-80</v>
      </c>
      <c r="E1772" s="1" t="s">
        <v>25</v>
      </c>
      <c r="F1772" s="1" t="s">
        <v>3342</v>
      </c>
      <c r="G1772" s="1" t="s">
        <v>45</v>
      </c>
      <c r="H1772" s="1" t="s">
        <v>403</v>
      </c>
      <c r="I1772" s="1" t="s">
        <v>259</v>
      </c>
      <c r="J1772" s="1" t="s">
        <v>404</v>
      </c>
      <c r="K1772" s="1" t="str">
        <f t="shared" si="217"/>
        <v>JFK - SIN</v>
      </c>
      <c r="L1772" s="1">
        <v>723</v>
      </c>
      <c r="M1772" s="1" t="str">
        <f t="shared" si="218"/>
        <v xml:space="preserve">Short-haul </v>
      </c>
      <c r="N1772" s="2">
        <v>0.99890046296296298</v>
      </c>
      <c r="O1772" s="2">
        <v>3.2233796296296295E-2</v>
      </c>
      <c r="P1772" s="3">
        <v>45664</v>
      </c>
      <c r="Q1772" s="2">
        <v>1.3483796296296296E-2</v>
      </c>
      <c r="R1772" s="2">
        <v>4.6817129629629632E-2</v>
      </c>
      <c r="S1772" s="2">
        <f t="shared" si="219"/>
        <v>1.4583333333333282E-2</v>
      </c>
      <c r="T1772" s="2">
        <f t="shared" si="220"/>
        <v>1.4583333333333337E-2</v>
      </c>
      <c r="U1772" s="1">
        <v>21</v>
      </c>
      <c r="V1772" s="1" t="str">
        <f t="shared" si="221"/>
        <v>On-time</v>
      </c>
      <c r="W1772" s="1">
        <v>775.46</v>
      </c>
      <c r="X1772" s="1" t="s">
        <v>53</v>
      </c>
      <c r="Y1772" s="1">
        <v>5</v>
      </c>
      <c r="Z1772" s="1" t="s">
        <v>46</v>
      </c>
      <c r="AA1772" s="1">
        <v>120.44</v>
      </c>
      <c r="AB1772" s="1">
        <v>4876.9769042088601</v>
      </c>
      <c r="AC1772" s="1" t="s">
        <v>39</v>
      </c>
      <c r="AD1772" s="1">
        <v>4.04</v>
      </c>
      <c r="AE1772" s="1">
        <v>10852.37</v>
      </c>
      <c r="AF1772" s="1">
        <v>49653.53</v>
      </c>
      <c r="AG1772" s="6">
        <f t="shared" si="222"/>
        <v>4.5753628009365688</v>
      </c>
      <c r="AH1772">
        <f t="shared" si="223"/>
        <v>38801.159999999996</v>
      </c>
    </row>
    <row r="1773" spans="1:34" x14ac:dyDescent="0.3">
      <c r="A1773" s="1" t="s">
        <v>3650</v>
      </c>
      <c r="B1773" s="1" t="s">
        <v>3651</v>
      </c>
      <c r="C1773" s="1">
        <v>61</v>
      </c>
      <c r="D1773" s="1" t="str">
        <f t="shared" si="216"/>
        <v>60-69</v>
      </c>
      <c r="E1773" s="1" t="s">
        <v>25</v>
      </c>
      <c r="F1773" s="1" t="s">
        <v>3342</v>
      </c>
      <c r="G1773" s="1" t="s">
        <v>27</v>
      </c>
      <c r="H1773" s="1" t="s">
        <v>421</v>
      </c>
      <c r="I1773" s="1" t="s">
        <v>112</v>
      </c>
      <c r="J1773" s="1" t="s">
        <v>172</v>
      </c>
      <c r="K1773" s="1" t="str">
        <f t="shared" si="217"/>
        <v>IST - PVG</v>
      </c>
      <c r="L1773" s="1">
        <v>2963</v>
      </c>
      <c r="M1773" s="1" t="str">
        <f t="shared" si="218"/>
        <v xml:space="preserve">Short-haul </v>
      </c>
      <c r="N1773" s="2">
        <v>0.80759259259259264</v>
      </c>
      <c r="O1773" s="2">
        <v>0.94439814814814815</v>
      </c>
      <c r="P1773" s="3">
        <v>45667</v>
      </c>
      <c r="Q1773" s="2">
        <v>0.89787037037037032</v>
      </c>
      <c r="R1773" s="2">
        <v>3.4675925925925923E-2</v>
      </c>
      <c r="S1773" s="2">
        <f t="shared" si="219"/>
        <v>9.0277777777777679E-2</v>
      </c>
      <c r="T1773" s="2">
        <f t="shared" si="220"/>
        <v>9.027777777777779E-2</v>
      </c>
      <c r="U1773" s="1">
        <v>130</v>
      </c>
      <c r="V1773" s="1" t="str">
        <f t="shared" si="221"/>
        <v>Severe-delay</v>
      </c>
      <c r="W1773" s="1">
        <v>269.23</v>
      </c>
      <c r="X1773" s="1" t="s">
        <v>31</v>
      </c>
      <c r="Y1773" s="1">
        <v>5</v>
      </c>
      <c r="Z1773" s="1" t="s">
        <v>38</v>
      </c>
      <c r="AA1773" s="1">
        <v>157.33000000000001</v>
      </c>
      <c r="AB1773" s="1">
        <v>15521.802436268599</v>
      </c>
      <c r="AC1773" s="1" t="s">
        <v>39</v>
      </c>
      <c r="AD1773" s="1">
        <v>4.7300000000000004</v>
      </c>
      <c r="AE1773" s="1">
        <v>23626.16</v>
      </c>
      <c r="AF1773" s="1">
        <v>17262.189999999999</v>
      </c>
      <c r="AG1773" s="6">
        <f t="shared" si="222"/>
        <v>0.73063883424136633</v>
      </c>
      <c r="AH1773">
        <f t="shared" si="223"/>
        <v>-6363.9700000000012</v>
      </c>
    </row>
    <row r="1774" spans="1:34" x14ac:dyDescent="0.3">
      <c r="A1774" s="1" t="s">
        <v>3652</v>
      </c>
      <c r="B1774" s="1" t="s">
        <v>3653</v>
      </c>
      <c r="C1774" s="1">
        <v>19</v>
      </c>
      <c r="D1774" s="1" t="str">
        <f t="shared" si="216"/>
        <v>18-29</v>
      </c>
      <c r="E1774" s="1" t="s">
        <v>25</v>
      </c>
      <c r="F1774" s="1" t="s">
        <v>3342</v>
      </c>
      <c r="G1774" s="1" t="s">
        <v>27</v>
      </c>
      <c r="H1774" s="1" t="s">
        <v>421</v>
      </c>
      <c r="I1774" s="1" t="s">
        <v>112</v>
      </c>
      <c r="J1774" s="1" t="s">
        <v>172</v>
      </c>
      <c r="K1774" s="1" t="str">
        <f t="shared" si="217"/>
        <v>IST - PVG</v>
      </c>
      <c r="L1774" s="1">
        <v>2963</v>
      </c>
      <c r="M1774" s="1" t="str">
        <f t="shared" si="218"/>
        <v xml:space="preserve">Short-haul </v>
      </c>
      <c r="N1774" s="2">
        <v>0.80759259259259264</v>
      </c>
      <c r="O1774" s="2">
        <v>0.94439814814814815</v>
      </c>
      <c r="P1774" s="3">
        <v>45661</v>
      </c>
      <c r="Q1774" s="2">
        <v>0.89787037037037032</v>
      </c>
      <c r="R1774" s="2">
        <v>3.4675925925925923E-2</v>
      </c>
      <c r="S1774" s="2">
        <f t="shared" si="219"/>
        <v>9.0277777777777679E-2</v>
      </c>
      <c r="T1774" s="2">
        <f t="shared" si="220"/>
        <v>9.027777777777779E-2</v>
      </c>
      <c r="U1774" s="1">
        <v>130</v>
      </c>
      <c r="V1774" s="1" t="str">
        <f t="shared" si="221"/>
        <v>Severe-delay</v>
      </c>
      <c r="W1774" s="1">
        <v>333.08</v>
      </c>
      <c r="X1774" s="1" t="s">
        <v>31</v>
      </c>
      <c r="Y1774" s="1">
        <v>5</v>
      </c>
      <c r="Z1774" s="1" t="s">
        <v>32</v>
      </c>
      <c r="AA1774" s="1">
        <v>159.54</v>
      </c>
      <c r="AB1774" s="1">
        <v>16217.852886283399</v>
      </c>
      <c r="AC1774" s="1" t="s">
        <v>39</v>
      </c>
      <c r="AD1774" s="1">
        <v>4</v>
      </c>
      <c r="AE1774" s="1">
        <v>24461.42</v>
      </c>
      <c r="AF1774" s="1">
        <v>21349.03</v>
      </c>
      <c r="AG1774" s="6">
        <f t="shared" si="222"/>
        <v>0.87276331463995138</v>
      </c>
      <c r="AH1774">
        <f t="shared" si="223"/>
        <v>-3112.3899999999994</v>
      </c>
    </row>
    <row r="1775" spans="1:34" x14ac:dyDescent="0.3">
      <c r="A1775" s="1" t="s">
        <v>3654</v>
      </c>
      <c r="B1775" s="1" t="s">
        <v>3655</v>
      </c>
      <c r="C1775" s="1">
        <v>23</v>
      </c>
      <c r="D1775" s="1" t="str">
        <f t="shared" si="216"/>
        <v>18-29</v>
      </c>
      <c r="E1775" s="1" t="s">
        <v>36</v>
      </c>
      <c r="F1775" s="1" t="s">
        <v>3342</v>
      </c>
      <c r="G1775" s="1" t="s">
        <v>45</v>
      </c>
      <c r="H1775" s="1" t="s">
        <v>421</v>
      </c>
      <c r="I1775" s="1" t="s">
        <v>112</v>
      </c>
      <c r="J1775" s="1" t="s">
        <v>172</v>
      </c>
      <c r="K1775" s="1" t="str">
        <f t="shared" si="217"/>
        <v>IST - PVG</v>
      </c>
      <c r="L1775" s="1">
        <v>2963</v>
      </c>
      <c r="M1775" s="1" t="str">
        <f t="shared" si="218"/>
        <v xml:space="preserve">Short-haul </v>
      </c>
      <c r="N1775" s="2">
        <v>0.80759259259259264</v>
      </c>
      <c r="O1775" s="2">
        <v>0.94439814814814815</v>
      </c>
      <c r="P1775" s="3">
        <v>45658</v>
      </c>
      <c r="Q1775" s="2">
        <v>0.89787037037037032</v>
      </c>
      <c r="R1775" s="2">
        <v>3.4675925925925923E-2</v>
      </c>
      <c r="S1775" s="2">
        <f t="shared" si="219"/>
        <v>9.0277777777777679E-2</v>
      </c>
      <c r="T1775" s="2">
        <f t="shared" si="220"/>
        <v>9.027777777777779E-2</v>
      </c>
      <c r="U1775" s="1">
        <v>130</v>
      </c>
      <c r="V1775" s="1" t="str">
        <f t="shared" si="221"/>
        <v>Severe-delay</v>
      </c>
      <c r="W1775" s="1">
        <v>415.63</v>
      </c>
      <c r="X1775" s="1" t="s">
        <v>53</v>
      </c>
      <c r="Y1775" s="1">
        <v>5</v>
      </c>
      <c r="Z1775" s="1" t="s">
        <v>38</v>
      </c>
      <c r="AA1775" s="1">
        <v>48.78</v>
      </c>
      <c r="AB1775" s="1">
        <v>15475.234223211301</v>
      </c>
      <c r="AC1775" s="1" t="s">
        <v>39</v>
      </c>
      <c r="AD1775" s="1">
        <v>4.6100000000000003</v>
      </c>
      <c r="AE1775" s="1">
        <v>23570.28</v>
      </c>
      <c r="AF1775" s="1">
        <v>26610.080000000002</v>
      </c>
      <c r="AG1775" s="6">
        <f t="shared" si="222"/>
        <v>1.12896749635558</v>
      </c>
      <c r="AH1775">
        <f t="shared" si="223"/>
        <v>3039.8000000000029</v>
      </c>
    </row>
    <row r="1776" spans="1:34" x14ac:dyDescent="0.3">
      <c r="A1776" s="1" t="s">
        <v>3656</v>
      </c>
      <c r="B1776" s="1" t="s">
        <v>3657</v>
      </c>
      <c r="C1776" s="1">
        <v>65</v>
      </c>
      <c r="D1776" s="1" t="str">
        <f t="shared" si="216"/>
        <v>60-69</v>
      </c>
      <c r="E1776" s="1" t="s">
        <v>36</v>
      </c>
      <c r="F1776" s="1" t="s">
        <v>3342</v>
      </c>
      <c r="G1776" s="1" t="s">
        <v>27</v>
      </c>
      <c r="H1776" s="1" t="s">
        <v>421</v>
      </c>
      <c r="I1776" s="1" t="s">
        <v>112</v>
      </c>
      <c r="J1776" s="1" t="s">
        <v>172</v>
      </c>
      <c r="K1776" s="1" t="str">
        <f t="shared" si="217"/>
        <v>IST - PVG</v>
      </c>
      <c r="L1776" s="1">
        <v>2963</v>
      </c>
      <c r="M1776" s="1" t="str">
        <f t="shared" si="218"/>
        <v xml:space="preserve">Short-haul </v>
      </c>
      <c r="N1776" s="2">
        <v>0.80759259259259264</v>
      </c>
      <c r="O1776" s="2">
        <v>0.94439814814814815</v>
      </c>
      <c r="P1776" s="3">
        <v>45660</v>
      </c>
      <c r="Q1776" s="2">
        <v>0.89787037037037032</v>
      </c>
      <c r="R1776" s="2">
        <v>3.4675925925925923E-2</v>
      </c>
      <c r="S1776" s="2">
        <f t="shared" si="219"/>
        <v>9.0277777777777679E-2</v>
      </c>
      <c r="T1776" s="2">
        <f t="shared" si="220"/>
        <v>9.027777777777779E-2</v>
      </c>
      <c r="U1776" s="1">
        <v>130</v>
      </c>
      <c r="V1776" s="1" t="str">
        <f t="shared" si="221"/>
        <v>Severe-delay</v>
      </c>
      <c r="W1776" s="1">
        <v>1138.6400000000001</v>
      </c>
      <c r="X1776" s="1" t="s">
        <v>37</v>
      </c>
      <c r="Y1776" s="1">
        <v>5</v>
      </c>
      <c r="Z1776" s="1" t="s">
        <v>42</v>
      </c>
      <c r="AA1776" s="1">
        <v>178.07</v>
      </c>
      <c r="AB1776" s="1">
        <v>15326.032478790499</v>
      </c>
      <c r="AC1776" s="1" t="s">
        <v>33</v>
      </c>
      <c r="AD1776" s="1">
        <v>3.91</v>
      </c>
      <c r="AE1776" s="1">
        <v>23391.24</v>
      </c>
      <c r="AF1776" s="1">
        <v>72908.570000000007</v>
      </c>
      <c r="AG1776" s="6">
        <f t="shared" si="222"/>
        <v>3.116917700814493</v>
      </c>
      <c r="AH1776">
        <f t="shared" si="223"/>
        <v>49517.33</v>
      </c>
    </row>
    <row r="1777" spans="1:34" x14ac:dyDescent="0.3">
      <c r="A1777" s="1" t="s">
        <v>3658</v>
      </c>
      <c r="B1777" s="1" t="s">
        <v>3659</v>
      </c>
      <c r="C1777" s="1">
        <v>46</v>
      </c>
      <c r="D1777" s="1" t="str">
        <f t="shared" si="216"/>
        <v>40-59</v>
      </c>
      <c r="E1777" s="1" t="s">
        <v>25</v>
      </c>
      <c r="F1777" s="1" t="s">
        <v>3342</v>
      </c>
      <c r="G1777" s="1" t="s">
        <v>45</v>
      </c>
      <c r="H1777" s="1" t="s">
        <v>434</v>
      </c>
      <c r="I1777" s="1" t="s">
        <v>29</v>
      </c>
      <c r="J1777" s="1" t="s">
        <v>259</v>
      </c>
      <c r="K1777" s="1" t="str">
        <f t="shared" si="217"/>
        <v>LHR - JFK</v>
      </c>
      <c r="L1777" s="1">
        <v>5909</v>
      </c>
      <c r="M1777" s="1" t="str">
        <f t="shared" si="218"/>
        <v>Moderate-haul</v>
      </c>
      <c r="N1777" s="2">
        <v>0.68765046296296295</v>
      </c>
      <c r="O1777" s="2">
        <v>0.96056712962962965</v>
      </c>
      <c r="P1777" s="3">
        <v>45670</v>
      </c>
      <c r="Q1777" s="2">
        <v>0.80015046296296299</v>
      </c>
      <c r="R1777" s="2">
        <v>7.3067129629629635E-2</v>
      </c>
      <c r="S1777" s="2">
        <f t="shared" si="219"/>
        <v>0.11250000000000004</v>
      </c>
      <c r="T1777" s="2">
        <f t="shared" si="220"/>
        <v>0.11250000000000004</v>
      </c>
      <c r="U1777" s="1">
        <v>162</v>
      </c>
      <c r="V1777" s="1" t="str">
        <f t="shared" si="221"/>
        <v>Severe-delay</v>
      </c>
      <c r="W1777" s="1">
        <v>354.65</v>
      </c>
      <c r="X1777" s="1" t="s">
        <v>53</v>
      </c>
      <c r="Y1777" s="1">
        <v>5</v>
      </c>
      <c r="Z1777" s="1" t="s">
        <v>32</v>
      </c>
      <c r="AA1777" s="1">
        <v>196.87</v>
      </c>
      <c r="AB1777" s="1">
        <v>30451.188385028501</v>
      </c>
      <c r="AC1777" s="1" t="s">
        <v>33</v>
      </c>
      <c r="AD1777" s="1">
        <v>3.71</v>
      </c>
      <c r="AE1777" s="1">
        <v>41541.43</v>
      </c>
      <c r="AF1777" s="1">
        <v>22736.97</v>
      </c>
      <c r="AG1777" s="6">
        <f t="shared" si="222"/>
        <v>0.54733238600597045</v>
      </c>
      <c r="AH1777">
        <f t="shared" si="223"/>
        <v>-18804.46</v>
      </c>
    </row>
    <row r="1778" spans="1:34" x14ac:dyDescent="0.3">
      <c r="A1778" s="1" t="s">
        <v>3660</v>
      </c>
      <c r="B1778" s="1" t="s">
        <v>3661</v>
      </c>
      <c r="C1778" s="1">
        <v>30</v>
      </c>
      <c r="D1778" s="1" t="str">
        <f t="shared" si="216"/>
        <v>30-39</v>
      </c>
      <c r="E1778" s="1" t="s">
        <v>36</v>
      </c>
      <c r="F1778" s="1" t="s">
        <v>3342</v>
      </c>
      <c r="G1778" s="1" t="s">
        <v>27</v>
      </c>
      <c r="H1778" s="1" t="s">
        <v>434</v>
      </c>
      <c r="I1778" s="1" t="s">
        <v>29</v>
      </c>
      <c r="J1778" s="1" t="s">
        <v>259</v>
      </c>
      <c r="K1778" s="1" t="str">
        <f t="shared" si="217"/>
        <v>LHR - JFK</v>
      </c>
      <c r="L1778" s="1">
        <v>5909</v>
      </c>
      <c r="M1778" s="1" t="str">
        <f t="shared" si="218"/>
        <v>Moderate-haul</v>
      </c>
      <c r="N1778" s="2">
        <v>0.68765046296296295</v>
      </c>
      <c r="O1778" s="2">
        <v>0.96056712962962965</v>
      </c>
      <c r="P1778" s="3">
        <v>45668</v>
      </c>
      <c r="Q1778" s="2">
        <v>0.80015046296296299</v>
      </c>
      <c r="R1778" s="2">
        <v>7.3067129629629635E-2</v>
      </c>
      <c r="S1778" s="2">
        <f t="shared" si="219"/>
        <v>0.11250000000000004</v>
      </c>
      <c r="T1778" s="2">
        <f t="shared" si="220"/>
        <v>0.11250000000000004</v>
      </c>
      <c r="U1778" s="1">
        <v>162</v>
      </c>
      <c r="V1778" s="1" t="str">
        <f t="shared" si="221"/>
        <v>Severe-delay</v>
      </c>
      <c r="W1778" s="1">
        <v>1408.28</v>
      </c>
      <c r="X1778" s="1" t="s">
        <v>31</v>
      </c>
      <c r="Y1778" s="1">
        <v>3</v>
      </c>
      <c r="Z1778" s="1" t="s">
        <v>32</v>
      </c>
      <c r="AA1778" s="1">
        <v>89.92</v>
      </c>
      <c r="AB1778" s="1">
        <v>30319.516005175399</v>
      </c>
      <c r="AC1778" s="1" t="s">
        <v>33</v>
      </c>
      <c r="AD1778" s="1">
        <v>3.04</v>
      </c>
      <c r="AE1778" s="1">
        <v>41383.42</v>
      </c>
      <c r="AF1778" s="1">
        <v>90147.9</v>
      </c>
      <c r="AG1778" s="6">
        <f t="shared" si="222"/>
        <v>2.1783579027542914</v>
      </c>
      <c r="AH1778">
        <f t="shared" si="223"/>
        <v>48764.479999999996</v>
      </c>
    </row>
    <row r="1779" spans="1:34" x14ac:dyDescent="0.3">
      <c r="A1779" s="1" t="s">
        <v>3662</v>
      </c>
      <c r="B1779" s="1" t="s">
        <v>3553</v>
      </c>
      <c r="C1779" s="1">
        <v>66</v>
      </c>
      <c r="D1779" s="1" t="str">
        <f t="shared" si="216"/>
        <v>60-69</v>
      </c>
      <c r="E1779" s="1" t="s">
        <v>36</v>
      </c>
      <c r="F1779" s="1" t="s">
        <v>3342</v>
      </c>
      <c r="G1779" s="1" t="s">
        <v>27</v>
      </c>
      <c r="H1779" s="1" t="s">
        <v>434</v>
      </c>
      <c r="I1779" s="1" t="s">
        <v>29</v>
      </c>
      <c r="J1779" s="1" t="s">
        <v>259</v>
      </c>
      <c r="K1779" s="1" t="str">
        <f t="shared" si="217"/>
        <v>LHR - JFK</v>
      </c>
      <c r="L1779" s="1">
        <v>5909</v>
      </c>
      <c r="M1779" s="1" t="str">
        <f t="shared" si="218"/>
        <v>Moderate-haul</v>
      </c>
      <c r="N1779" s="2">
        <v>0.68765046296296295</v>
      </c>
      <c r="O1779" s="2">
        <v>0.96056712962962965</v>
      </c>
      <c r="P1779" s="3">
        <v>45663</v>
      </c>
      <c r="Q1779" s="2">
        <v>0.80015046296296299</v>
      </c>
      <c r="R1779" s="2">
        <v>7.3067129629629635E-2</v>
      </c>
      <c r="S1779" s="2">
        <f t="shared" si="219"/>
        <v>0.11250000000000004</v>
      </c>
      <c r="T1779" s="2">
        <f t="shared" si="220"/>
        <v>0.11250000000000004</v>
      </c>
      <c r="U1779" s="1">
        <v>162</v>
      </c>
      <c r="V1779" s="1" t="str">
        <f t="shared" si="221"/>
        <v>Severe-delay</v>
      </c>
      <c r="W1779" s="1">
        <v>526.84</v>
      </c>
      <c r="X1779" s="1" t="s">
        <v>31</v>
      </c>
      <c r="Y1779" s="1">
        <v>5</v>
      </c>
      <c r="Z1779" s="1" t="s">
        <v>80</v>
      </c>
      <c r="AA1779" s="1">
        <v>144.78</v>
      </c>
      <c r="AB1779" s="1">
        <v>30849.476902828399</v>
      </c>
      <c r="AC1779" s="1" t="s">
        <v>33</v>
      </c>
      <c r="AD1779" s="1">
        <v>4.09</v>
      </c>
      <c r="AE1779" s="1">
        <v>42019.37</v>
      </c>
      <c r="AF1779" s="1">
        <v>33746.720000000001</v>
      </c>
      <c r="AG1779" s="6">
        <f t="shared" si="222"/>
        <v>0.80312294068188073</v>
      </c>
      <c r="AH1779">
        <f t="shared" si="223"/>
        <v>-8272.6500000000015</v>
      </c>
    </row>
    <row r="1780" spans="1:34" x14ac:dyDescent="0.3">
      <c r="A1780" s="1" t="s">
        <v>3663</v>
      </c>
      <c r="B1780" s="1" t="s">
        <v>3664</v>
      </c>
      <c r="C1780" s="1">
        <v>39</v>
      </c>
      <c r="D1780" s="1" t="str">
        <f t="shared" si="216"/>
        <v>30-39</v>
      </c>
      <c r="E1780" s="1" t="s">
        <v>36</v>
      </c>
      <c r="F1780" s="1" t="s">
        <v>3342</v>
      </c>
      <c r="G1780" s="1" t="s">
        <v>27</v>
      </c>
      <c r="H1780" s="1" t="s">
        <v>434</v>
      </c>
      <c r="I1780" s="1" t="s">
        <v>29</v>
      </c>
      <c r="J1780" s="1" t="s">
        <v>259</v>
      </c>
      <c r="K1780" s="1" t="str">
        <f t="shared" si="217"/>
        <v>LHR - JFK</v>
      </c>
      <c r="L1780" s="1">
        <v>5909</v>
      </c>
      <c r="M1780" s="1" t="str">
        <f t="shared" si="218"/>
        <v>Moderate-haul</v>
      </c>
      <c r="N1780" s="2">
        <v>0.68765046296296295</v>
      </c>
      <c r="O1780" s="2">
        <v>0.96056712962962965</v>
      </c>
      <c r="P1780" s="3">
        <v>45668</v>
      </c>
      <c r="Q1780" s="2">
        <v>0.80015046296296299</v>
      </c>
      <c r="R1780" s="2">
        <v>7.3067129629629635E-2</v>
      </c>
      <c r="S1780" s="2">
        <f t="shared" si="219"/>
        <v>0.11250000000000004</v>
      </c>
      <c r="T1780" s="2">
        <f t="shared" si="220"/>
        <v>0.11250000000000004</v>
      </c>
      <c r="U1780" s="1">
        <v>162</v>
      </c>
      <c r="V1780" s="1" t="str">
        <f t="shared" si="221"/>
        <v>Severe-delay</v>
      </c>
      <c r="W1780" s="1">
        <v>264.2</v>
      </c>
      <c r="X1780" s="1" t="s">
        <v>37</v>
      </c>
      <c r="Y1780" s="1">
        <v>3</v>
      </c>
      <c r="Z1780" s="1" t="s">
        <v>80</v>
      </c>
      <c r="AA1780" s="1">
        <v>146.53</v>
      </c>
      <c r="AB1780" s="1">
        <v>30195.436258715799</v>
      </c>
      <c r="AC1780" s="1" t="s">
        <v>39</v>
      </c>
      <c r="AD1780" s="1">
        <v>3.97</v>
      </c>
      <c r="AE1780" s="1">
        <v>41234.519999999997</v>
      </c>
      <c r="AF1780" s="1">
        <v>16938.11</v>
      </c>
      <c r="AG1780" s="6">
        <f t="shared" si="222"/>
        <v>0.41077500113982174</v>
      </c>
      <c r="AH1780">
        <f t="shared" si="223"/>
        <v>-24296.409999999996</v>
      </c>
    </row>
    <row r="1781" spans="1:34" x14ac:dyDescent="0.3">
      <c r="A1781" s="1" t="s">
        <v>3665</v>
      </c>
      <c r="B1781" s="1" t="s">
        <v>3666</v>
      </c>
      <c r="C1781" s="1">
        <v>69</v>
      </c>
      <c r="D1781" s="1" t="str">
        <f t="shared" si="216"/>
        <v>60-69</v>
      </c>
      <c r="E1781" s="1" t="s">
        <v>25</v>
      </c>
      <c r="F1781" s="1" t="s">
        <v>3342</v>
      </c>
      <c r="G1781" s="1" t="s">
        <v>27</v>
      </c>
      <c r="H1781" s="1" t="s">
        <v>434</v>
      </c>
      <c r="I1781" s="1" t="s">
        <v>29</v>
      </c>
      <c r="J1781" s="1" t="s">
        <v>259</v>
      </c>
      <c r="K1781" s="1" t="str">
        <f t="shared" si="217"/>
        <v>LHR - JFK</v>
      </c>
      <c r="L1781" s="1">
        <v>5909</v>
      </c>
      <c r="M1781" s="1" t="str">
        <f t="shared" si="218"/>
        <v>Moderate-haul</v>
      </c>
      <c r="N1781" s="2">
        <v>0.68765046296296295</v>
      </c>
      <c r="O1781" s="2">
        <v>0.96056712962962965</v>
      </c>
      <c r="P1781" s="3">
        <v>45663</v>
      </c>
      <c r="Q1781" s="2">
        <v>0.80015046296296299</v>
      </c>
      <c r="R1781" s="2">
        <v>7.3067129629629635E-2</v>
      </c>
      <c r="S1781" s="2">
        <f t="shared" si="219"/>
        <v>0.11250000000000004</v>
      </c>
      <c r="T1781" s="2">
        <f t="shared" si="220"/>
        <v>0.11250000000000004</v>
      </c>
      <c r="U1781" s="1">
        <v>162</v>
      </c>
      <c r="V1781" s="1" t="str">
        <f t="shared" si="221"/>
        <v>Severe-delay</v>
      </c>
      <c r="W1781" s="1">
        <v>1195.9000000000001</v>
      </c>
      <c r="X1781" s="1" t="s">
        <v>37</v>
      </c>
      <c r="Y1781" s="1">
        <v>5</v>
      </c>
      <c r="Z1781" s="1" t="s">
        <v>38</v>
      </c>
      <c r="AA1781" s="1">
        <v>138.24</v>
      </c>
      <c r="AB1781" s="1">
        <v>30940.4657057236</v>
      </c>
      <c r="AC1781" s="1" t="s">
        <v>33</v>
      </c>
      <c r="AD1781" s="1">
        <v>3.47</v>
      </c>
      <c r="AE1781" s="1">
        <v>42128.56</v>
      </c>
      <c r="AF1781" s="1">
        <v>76565.25</v>
      </c>
      <c r="AG1781" s="6">
        <f t="shared" si="222"/>
        <v>1.81741910950671</v>
      </c>
      <c r="AH1781">
        <f t="shared" si="223"/>
        <v>34436.69</v>
      </c>
    </row>
    <row r="1782" spans="1:34" x14ac:dyDescent="0.3">
      <c r="A1782" s="1" t="s">
        <v>3667</v>
      </c>
      <c r="B1782" s="1" t="s">
        <v>3668</v>
      </c>
      <c r="C1782" s="1">
        <v>24</v>
      </c>
      <c r="D1782" s="1" t="str">
        <f t="shared" si="216"/>
        <v>18-29</v>
      </c>
      <c r="E1782" s="1" t="s">
        <v>36</v>
      </c>
      <c r="F1782" s="1" t="s">
        <v>3342</v>
      </c>
      <c r="G1782" s="1" t="s">
        <v>45</v>
      </c>
      <c r="H1782" s="1" t="s">
        <v>434</v>
      </c>
      <c r="I1782" s="1" t="s">
        <v>29</v>
      </c>
      <c r="J1782" s="1" t="s">
        <v>259</v>
      </c>
      <c r="K1782" s="1" t="str">
        <f t="shared" si="217"/>
        <v>LHR - JFK</v>
      </c>
      <c r="L1782" s="1">
        <v>5909</v>
      </c>
      <c r="M1782" s="1" t="str">
        <f t="shared" si="218"/>
        <v>Moderate-haul</v>
      </c>
      <c r="N1782" s="2">
        <v>0.68765046296296295</v>
      </c>
      <c r="O1782" s="2">
        <v>0.96056712962962965</v>
      </c>
      <c r="P1782" s="3">
        <v>45667</v>
      </c>
      <c r="Q1782" s="2">
        <v>0.80015046296296299</v>
      </c>
      <c r="R1782" s="2">
        <v>7.3067129629629635E-2</v>
      </c>
      <c r="S1782" s="2">
        <f t="shared" si="219"/>
        <v>0.11250000000000004</v>
      </c>
      <c r="T1782" s="2">
        <f t="shared" si="220"/>
        <v>0.11250000000000004</v>
      </c>
      <c r="U1782" s="1">
        <v>162</v>
      </c>
      <c r="V1782" s="1" t="str">
        <f t="shared" si="221"/>
        <v>Severe-delay</v>
      </c>
      <c r="W1782" s="1">
        <v>1405.91</v>
      </c>
      <c r="X1782" s="1" t="s">
        <v>53</v>
      </c>
      <c r="Y1782" s="1">
        <v>5</v>
      </c>
      <c r="Z1782" s="1" t="s">
        <v>32</v>
      </c>
      <c r="AA1782" s="1">
        <v>194.25</v>
      </c>
      <c r="AB1782" s="1">
        <v>30173.652798016501</v>
      </c>
      <c r="AC1782" s="1" t="s">
        <v>39</v>
      </c>
      <c r="AD1782" s="1">
        <v>4.2</v>
      </c>
      <c r="AE1782" s="1">
        <v>41208.379999999997</v>
      </c>
      <c r="AF1782" s="1">
        <v>90017.09</v>
      </c>
      <c r="AG1782" s="6">
        <f t="shared" si="222"/>
        <v>2.1844365150971718</v>
      </c>
      <c r="AH1782">
        <f t="shared" si="223"/>
        <v>48808.71</v>
      </c>
    </row>
    <row r="1783" spans="1:34" x14ac:dyDescent="0.3">
      <c r="A1783" s="1" t="s">
        <v>3669</v>
      </c>
      <c r="B1783" s="1" t="s">
        <v>3670</v>
      </c>
      <c r="C1783" s="1">
        <v>64</v>
      </c>
      <c r="D1783" s="1" t="str">
        <f t="shared" si="216"/>
        <v>60-69</v>
      </c>
      <c r="E1783" s="1" t="s">
        <v>36</v>
      </c>
      <c r="F1783" s="1" t="s">
        <v>3342</v>
      </c>
      <c r="G1783" s="1" t="s">
        <v>45</v>
      </c>
      <c r="H1783" s="1" t="s">
        <v>449</v>
      </c>
      <c r="I1783" s="1" t="s">
        <v>230</v>
      </c>
      <c r="J1783" s="1" t="s">
        <v>305</v>
      </c>
      <c r="K1783" s="1" t="str">
        <f t="shared" si="217"/>
        <v>DFW - FRA</v>
      </c>
      <c r="L1783" s="1">
        <v>13746</v>
      </c>
      <c r="M1783" s="1" t="str">
        <f t="shared" si="218"/>
        <v>Long-haul</v>
      </c>
      <c r="N1783" s="2">
        <v>0.63680555555555551</v>
      </c>
      <c r="O1783" s="2">
        <v>0.27291666666666664</v>
      </c>
      <c r="P1783" s="3">
        <v>45667</v>
      </c>
      <c r="Q1783" s="2">
        <v>0.73333333333333328</v>
      </c>
      <c r="R1783" s="2">
        <v>0.36944444444444446</v>
      </c>
      <c r="S1783" s="2">
        <f t="shared" si="219"/>
        <v>9.6527777777777768E-2</v>
      </c>
      <c r="T1783" s="2">
        <f t="shared" si="220"/>
        <v>9.6527777777777823E-2</v>
      </c>
      <c r="U1783" s="1">
        <v>139</v>
      </c>
      <c r="V1783" s="1" t="str">
        <f t="shared" si="221"/>
        <v>Severe-delay</v>
      </c>
      <c r="W1783" s="1">
        <v>434.81</v>
      </c>
      <c r="X1783" s="1" t="s">
        <v>31</v>
      </c>
      <c r="Y1783" s="1">
        <v>5</v>
      </c>
      <c r="Z1783" s="1" t="s">
        <v>46</v>
      </c>
      <c r="AA1783" s="1">
        <v>20.09</v>
      </c>
      <c r="AB1783" s="1">
        <v>69458.818615667304</v>
      </c>
      <c r="AC1783" s="1" t="s">
        <v>39</v>
      </c>
      <c r="AD1783" s="1">
        <v>3</v>
      </c>
      <c r="AE1783" s="1">
        <v>132525.87</v>
      </c>
      <c r="AF1783" s="1">
        <v>16699.1159999999</v>
      </c>
      <c r="AG1783" s="6">
        <f t="shared" si="222"/>
        <v>0.12600646198361046</v>
      </c>
      <c r="AH1783">
        <f t="shared" si="223"/>
        <v>-115826.7540000001</v>
      </c>
    </row>
    <row r="1784" spans="1:34" x14ac:dyDescent="0.3">
      <c r="A1784" s="1" t="s">
        <v>3671</v>
      </c>
      <c r="B1784" s="1" t="s">
        <v>3672</v>
      </c>
      <c r="C1784" s="1">
        <v>52</v>
      </c>
      <c r="D1784" s="1" t="str">
        <f t="shared" si="216"/>
        <v>40-59</v>
      </c>
      <c r="E1784" s="1" t="s">
        <v>25</v>
      </c>
      <c r="F1784" s="1" t="s">
        <v>3342</v>
      </c>
      <c r="G1784" s="1" t="s">
        <v>45</v>
      </c>
      <c r="H1784" s="1" t="s">
        <v>449</v>
      </c>
      <c r="I1784" s="1" t="s">
        <v>230</v>
      </c>
      <c r="J1784" s="1" t="s">
        <v>305</v>
      </c>
      <c r="K1784" s="1" t="str">
        <f t="shared" si="217"/>
        <v>DFW - FRA</v>
      </c>
      <c r="L1784" s="1">
        <v>13746</v>
      </c>
      <c r="M1784" s="1" t="str">
        <f t="shared" si="218"/>
        <v>Long-haul</v>
      </c>
      <c r="N1784" s="2">
        <v>0.63680555555555551</v>
      </c>
      <c r="O1784" s="2">
        <v>0.27291666666666664</v>
      </c>
      <c r="P1784" s="3">
        <v>45660</v>
      </c>
      <c r="Q1784" s="2">
        <v>0.73333333333333328</v>
      </c>
      <c r="R1784" s="2">
        <v>0.36944444444444446</v>
      </c>
      <c r="S1784" s="2">
        <f t="shared" si="219"/>
        <v>9.6527777777777768E-2</v>
      </c>
      <c r="T1784" s="2">
        <f t="shared" si="220"/>
        <v>9.6527777777777823E-2</v>
      </c>
      <c r="U1784" s="1">
        <v>139</v>
      </c>
      <c r="V1784" s="1" t="str">
        <f t="shared" si="221"/>
        <v>Severe-delay</v>
      </c>
      <c r="W1784" s="1">
        <v>198.96</v>
      </c>
      <c r="X1784" s="1" t="s">
        <v>31</v>
      </c>
      <c r="Y1784" s="1">
        <v>5</v>
      </c>
      <c r="Z1784" s="1" t="s">
        <v>46</v>
      </c>
      <c r="AA1784" s="1">
        <v>147.91</v>
      </c>
      <c r="AB1784" s="1">
        <v>69262.622294804896</v>
      </c>
      <c r="AC1784" s="1" t="s">
        <v>39</v>
      </c>
      <c r="AD1784" s="1">
        <v>3.61</v>
      </c>
      <c r="AE1784" s="1">
        <v>132172.72499999899</v>
      </c>
      <c r="AF1784" s="1">
        <v>7657.8119999999999</v>
      </c>
      <c r="AG1784" s="6">
        <f t="shared" si="222"/>
        <v>5.7937914195232476E-2</v>
      </c>
      <c r="AH1784">
        <f t="shared" si="223"/>
        <v>-124514.91299999898</v>
      </c>
    </row>
    <row r="1785" spans="1:34" x14ac:dyDescent="0.3">
      <c r="A1785" s="1" t="s">
        <v>3673</v>
      </c>
      <c r="B1785" s="1" t="s">
        <v>3674</v>
      </c>
      <c r="C1785" s="1">
        <v>43</v>
      </c>
      <c r="D1785" s="1" t="str">
        <f t="shared" si="216"/>
        <v>40-59</v>
      </c>
      <c r="E1785" s="1" t="s">
        <v>36</v>
      </c>
      <c r="F1785" s="1" t="s">
        <v>3342</v>
      </c>
      <c r="G1785" s="1" t="s">
        <v>27</v>
      </c>
      <c r="H1785" s="1" t="s">
        <v>449</v>
      </c>
      <c r="I1785" s="1" t="s">
        <v>230</v>
      </c>
      <c r="J1785" s="1" t="s">
        <v>305</v>
      </c>
      <c r="K1785" s="1" t="str">
        <f t="shared" si="217"/>
        <v>DFW - FRA</v>
      </c>
      <c r="L1785" s="1">
        <v>13746</v>
      </c>
      <c r="M1785" s="1" t="str">
        <f t="shared" si="218"/>
        <v>Long-haul</v>
      </c>
      <c r="N1785" s="2">
        <v>0.63680555555555551</v>
      </c>
      <c r="O1785" s="2">
        <v>0.27291666666666664</v>
      </c>
      <c r="P1785" s="3">
        <v>45666</v>
      </c>
      <c r="Q1785" s="2">
        <v>0.73333333333333328</v>
      </c>
      <c r="R1785" s="2">
        <v>0.36944444444444446</v>
      </c>
      <c r="S1785" s="2">
        <f t="shared" si="219"/>
        <v>9.6527777777777768E-2</v>
      </c>
      <c r="T1785" s="2">
        <f t="shared" si="220"/>
        <v>9.6527777777777823E-2</v>
      </c>
      <c r="U1785" s="1">
        <v>139</v>
      </c>
      <c r="V1785" s="1" t="str">
        <f t="shared" si="221"/>
        <v>Severe-delay</v>
      </c>
      <c r="W1785" s="1">
        <v>87.1</v>
      </c>
      <c r="X1785" s="1" t="s">
        <v>53</v>
      </c>
      <c r="Y1785" s="1">
        <v>5</v>
      </c>
      <c r="Z1785" s="1" t="s">
        <v>38</v>
      </c>
      <c r="AA1785" s="1">
        <v>157.25</v>
      </c>
      <c r="AB1785" s="1">
        <v>70133.013203483497</v>
      </c>
      <c r="AC1785" s="1" t="s">
        <v>39</v>
      </c>
      <c r="AD1785" s="1">
        <v>4.2300000000000004</v>
      </c>
      <c r="AE1785" s="1">
        <v>133739.43</v>
      </c>
      <c r="AF1785" s="1">
        <v>3363.51</v>
      </c>
      <c r="AG1785" s="6">
        <f t="shared" si="222"/>
        <v>2.514972585123176E-2</v>
      </c>
      <c r="AH1785">
        <f t="shared" si="223"/>
        <v>-130375.92</v>
      </c>
    </row>
    <row r="1786" spans="1:34" x14ac:dyDescent="0.3">
      <c r="A1786" s="1" t="s">
        <v>3675</v>
      </c>
      <c r="B1786" s="1" t="s">
        <v>3676</v>
      </c>
      <c r="C1786" s="1">
        <v>21</v>
      </c>
      <c r="D1786" s="1" t="str">
        <f t="shared" si="216"/>
        <v>18-29</v>
      </c>
      <c r="E1786" s="1" t="s">
        <v>36</v>
      </c>
      <c r="F1786" s="1" t="s">
        <v>3342</v>
      </c>
      <c r="G1786" s="1" t="s">
        <v>27</v>
      </c>
      <c r="H1786" s="1" t="s">
        <v>458</v>
      </c>
      <c r="I1786" s="1" t="s">
        <v>259</v>
      </c>
      <c r="J1786" s="1" t="s">
        <v>171</v>
      </c>
      <c r="K1786" s="1" t="str">
        <f t="shared" si="217"/>
        <v>JFK - CAN</v>
      </c>
      <c r="L1786" s="1">
        <v>1919</v>
      </c>
      <c r="M1786" s="1" t="str">
        <f t="shared" si="218"/>
        <v xml:space="preserve">Short-haul </v>
      </c>
      <c r="N1786" s="2">
        <v>0.6821180555555556</v>
      </c>
      <c r="O1786" s="2">
        <v>0.77031249999999996</v>
      </c>
      <c r="P1786" s="3">
        <v>45659</v>
      </c>
      <c r="Q1786" s="2">
        <v>0.74739583333333337</v>
      </c>
      <c r="R1786" s="2">
        <v>0.83559027777777772</v>
      </c>
      <c r="S1786" s="2">
        <f t="shared" si="219"/>
        <v>6.5277777777777768E-2</v>
      </c>
      <c r="T1786" s="2">
        <f t="shared" si="220"/>
        <v>6.5277777777777768E-2</v>
      </c>
      <c r="U1786" s="1">
        <v>94</v>
      </c>
      <c r="V1786" s="1" t="str">
        <f t="shared" si="221"/>
        <v>Moderate-delay</v>
      </c>
      <c r="W1786" s="1">
        <v>1328.44</v>
      </c>
      <c r="X1786" s="1" t="s">
        <v>37</v>
      </c>
      <c r="Y1786" s="1">
        <v>5</v>
      </c>
      <c r="Z1786" s="1" t="s">
        <v>42</v>
      </c>
      <c r="AA1786" s="1">
        <v>189.52</v>
      </c>
      <c r="AB1786" s="1">
        <v>10310.474030867999</v>
      </c>
      <c r="AC1786" s="1" t="s">
        <v>33</v>
      </c>
      <c r="AD1786" s="1">
        <v>3.26</v>
      </c>
      <c r="AE1786" s="1">
        <v>17372.57</v>
      </c>
      <c r="AF1786" s="1">
        <v>85058.06</v>
      </c>
      <c r="AG1786" s="6">
        <f t="shared" si="222"/>
        <v>4.8961126649655178</v>
      </c>
      <c r="AH1786">
        <f t="shared" si="223"/>
        <v>67685.489999999991</v>
      </c>
    </row>
    <row r="1787" spans="1:34" x14ac:dyDescent="0.3">
      <c r="A1787" s="1" t="s">
        <v>3677</v>
      </c>
      <c r="B1787" s="1" t="s">
        <v>858</v>
      </c>
      <c r="C1787" s="1">
        <v>58</v>
      </c>
      <c r="D1787" s="1" t="str">
        <f t="shared" si="216"/>
        <v>40-59</v>
      </c>
      <c r="E1787" s="1" t="s">
        <v>25</v>
      </c>
      <c r="F1787" s="1" t="s">
        <v>3342</v>
      </c>
      <c r="G1787" s="1" t="s">
        <v>27</v>
      </c>
      <c r="H1787" s="1" t="s">
        <v>458</v>
      </c>
      <c r="I1787" s="1" t="s">
        <v>259</v>
      </c>
      <c r="J1787" s="1" t="s">
        <v>171</v>
      </c>
      <c r="K1787" s="1" t="str">
        <f t="shared" si="217"/>
        <v>JFK - CAN</v>
      </c>
      <c r="L1787" s="1">
        <v>1919</v>
      </c>
      <c r="M1787" s="1" t="str">
        <f t="shared" si="218"/>
        <v xml:space="preserve">Short-haul </v>
      </c>
      <c r="N1787" s="2">
        <v>0.6821180555555556</v>
      </c>
      <c r="O1787" s="2">
        <v>0.77031249999999996</v>
      </c>
      <c r="P1787" s="3">
        <v>45661</v>
      </c>
      <c r="Q1787" s="2">
        <v>0.74739583333333337</v>
      </c>
      <c r="R1787" s="2">
        <v>0.83559027777777772</v>
      </c>
      <c r="S1787" s="2">
        <f t="shared" si="219"/>
        <v>6.5277777777777768E-2</v>
      </c>
      <c r="T1787" s="2">
        <f t="shared" si="220"/>
        <v>6.5277777777777768E-2</v>
      </c>
      <c r="U1787" s="1">
        <v>94</v>
      </c>
      <c r="V1787" s="1" t="str">
        <f t="shared" si="221"/>
        <v>Moderate-delay</v>
      </c>
      <c r="W1787" s="1">
        <v>799.19</v>
      </c>
      <c r="X1787" s="1" t="s">
        <v>53</v>
      </c>
      <c r="Y1787" s="1">
        <v>5</v>
      </c>
      <c r="Z1787" s="1" t="s">
        <v>42</v>
      </c>
      <c r="AA1787" s="1">
        <v>54.39</v>
      </c>
      <c r="AB1787" s="1">
        <v>10835.6776966663</v>
      </c>
      <c r="AC1787" s="1" t="s">
        <v>39</v>
      </c>
      <c r="AD1787" s="1">
        <v>3.78</v>
      </c>
      <c r="AE1787" s="1">
        <v>18002.810000000001</v>
      </c>
      <c r="AF1787" s="1">
        <v>51159.040000000001</v>
      </c>
      <c r="AG1787" s="6">
        <f t="shared" si="222"/>
        <v>2.8417252640004529</v>
      </c>
      <c r="AH1787">
        <f t="shared" si="223"/>
        <v>33156.229999999996</v>
      </c>
    </row>
    <row r="1788" spans="1:34" x14ac:dyDescent="0.3">
      <c r="A1788" s="1" t="s">
        <v>3678</v>
      </c>
      <c r="B1788" s="1" t="s">
        <v>3679</v>
      </c>
      <c r="C1788" s="1">
        <v>40</v>
      </c>
      <c r="D1788" s="1" t="str">
        <f t="shared" si="216"/>
        <v>40-59</v>
      </c>
      <c r="E1788" s="1" t="s">
        <v>36</v>
      </c>
      <c r="F1788" s="1" t="s">
        <v>3342</v>
      </c>
      <c r="G1788" s="1" t="s">
        <v>45</v>
      </c>
      <c r="H1788" s="1" t="s">
        <v>458</v>
      </c>
      <c r="I1788" s="1" t="s">
        <v>259</v>
      </c>
      <c r="J1788" s="1" t="s">
        <v>171</v>
      </c>
      <c r="K1788" s="1" t="str">
        <f t="shared" si="217"/>
        <v>JFK - CAN</v>
      </c>
      <c r="L1788" s="1">
        <v>1919</v>
      </c>
      <c r="M1788" s="1" t="str">
        <f t="shared" si="218"/>
        <v xml:space="preserve">Short-haul </v>
      </c>
      <c r="N1788" s="2">
        <v>0.6821180555555556</v>
      </c>
      <c r="O1788" s="2">
        <v>0.77031249999999996</v>
      </c>
      <c r="P1788" s="3">
        <v>45659</v>
      </c>
      <c r="Q1788" s="2">
        <v>0.74739583333333337</v>
      </c>
      <c r="R1788" s="2">
        <v>0.83559027777777772</v>
      </c>
      <c r="S1788" s="2">
        <f t="shared" si="219"/>
        <v>6.5277777777777768E-2</v>
      </c>
      <c r="T1788" s="2">
        <f t="shared" si="220"/>
        <v>6.5277777777777768E-2</v>
      </c>
      <c r="U1788" s="1">
        <v>94</v>
      </c>
      <c r="V1788" s="1" t="str">
        <f t="shared" si="221"/>
        <v>Moderate-delay</v>
      </c>
      <c r="W1788" s="1">
        <v>479.64</v>
      </c>
      <c r="X1788" s="1" t="s">
        <v>37</v>
      </c>
      <c r="Y1788" s="1">
        <v>3</v>
      </c>
      <c r="Z1788" s="1" t="s">
        <v>80</v>
      </c>
      <c r="AA1788" s="1">
        <v>84.88</v>
      </c>
      <c r="AB1788" s="1">
        <v>10869.7042799061</v>
      </c>
      <c r="AC1788" s="1" t="s">
        <v>33</v>
      </c>
      <c r="AD1788" s="1">
        <v>4.58</v>
      </c>
      <c r="AE1788" s="1">
        <v>18043.650000000001</v>
      </c>
      <c r="AF1788" s="1">
        <v>30713.94</v>
      </c>
      <c r="AG1788" s="6">
        <f t="shared" si="222"/>
        <v>1.7022021597625756</v>
      </c>
      <c r="AH1788">
        <f t="shared" si="223"/>
        <v>12670.289999999997</v>
      </c>
    </row>
    <row r="1789" spans="1:34" x14ac:dyDescent="0.3">
      <c r="A1789" s="1" t="s">
        <v>3680</v>
      </c>
      <c r="B1789" s="1" t="s">
        <v>3681</v>
      </c>
      <c r="C1789" s="1">
        <v>20</v>
      </c>
      <c r="D1789" s="1" t="str">
        <f t="shared" si="216"/>
        <v>18-29</v>
      </c>
      <c r="E1789" s="1" t="s">
        <v>25</v>
      </c>
      <c r="F1789" s="1" t="s">
        <v>3342</v>
      </c>
      <c r="G1789" s="1" t="s">
        <v>27</v>
      </c>
      <c r="H1789" s="1" t="s">
        <v>458</v>
      </c>
      <c r="I1789" s="1" t="s">
        <v>259</v>
      </c>
      <c r="J1789" s="1" t="s">
        <v>171</v>
      </c>
      <c r="K1789" s="1" t="str">
        <f t="shared" si="217"/>
        <v>JFK - CAN</v>
      </c>
      <c r="L1789" s="1">
        <v>1919</v>
      </c>
      <c r="M1789" s="1" t="str">
        <f t="shared" si="218"/>
        <v xml:space="preserve">Short-haul </v>
      </c>
      <c r="N1789" s="2">
        <v>0.6821180555555556</v>
      </c>
      <c r="O1789" s="2">
        <v>0.77031249999999996</v>
      </c>
      <c r="P1789" s="3">
        <v>45661</v>
      </c>
      <c r="Q1789" s="2">
        <v>0.74739583333333337</v>
      </c>
      <c r="R1789" s="2">
        <v>0.83559027777777772</v>
      </c>
      <c r="S1789" s="2">
        <f t="shared" si="219"/>
        <v>6.5277777777777768E-2</v>
      </c>
      <c r="T1789" s="2">
        <f t="shared" si="220"/>
        <v>6.5277777777777768E-2</v>
      </c>
      <c r="U1789" s="1">
        <v>94</v>
      </c>
      <c r="V1789" s="1" t="str">
        <f t="shared" si="221"/>
        <v>Moderate-delay</v>
      </c>
      <c r="W1789" s="1">
        <v>1215.98</v>
      </c>
      <c r="X1789" s="1" t="s">
        <v>37</v>
      </c>
      <c r="Y1789" s="1">
        <v>5</v>
      </c>
      <c r="Z1789" s="1" t="s">
        <v>32</v>
      </c>
      <c r="AA1789" s="1">
        <v>186.23</v>
      </c>
      <c r="AB1789" s="1">
        <v>10150.3515945864</v>
      </c>
      <c r="AC1789" s="1" t="s">
        <v>33</v>
      </c>
      <c r="AD1789" s="1">
        <v>4.28</v>
      </c>
      <c r="AE1789" s="1">
        <v>17180.419999999998</v>
      </c>
      <c r="AF1789" s="1">
        <v>77859.97</v>
      </c>
      <c r="AG1789" s="6">
        <f t="shared" si="222"/>
        <v>4.5319014319789623</v>
      </c>
      <c r="AH1789">
        <f t="shared" si="223"/>
        <v>60679.55</v>
      </c>
    </row>
    <row r="1790" spans="1:34" x14ac:dyDescent="0.3">
      <c r="A1790" s="1" t="s">
        <v>3682</v>
      </c>
      <c r="B1790" s="1" t="s">
        <v>3683</v>
      </c>
      <c r="C1790" s="1">
        <v>29</v>
      </c>
      <c r="D1790" s="1" t="str">
        <f t="shared" si="216"/>
        <v>18-29</v>
      </c>
      <c r="E1790" s="1" t="s">
        <v>36</v>
      </c>
      <c r="F1790" s="1" t="s">
        <v>3342</v>
      </c>
      <c r="G1790" s="1" t="s">
        <v>45</v>
      </c>
      <c r="H1790" s="1" t="s">
        <v>458</v>
      </c>
      <c r="I1790" s="1" t="s">
        <v>259</v>
      </c>
      <c r="J1790" s="1" t="s">
        <v>171</v>
      </c>
      <c r="K1790" s="1" t="str">
        <f t="shared" si="217"/>
        <v>JFK - CAN</v>
      </c>
      <c r="L1790" s="1">
        <v>1919</v>
      </c>
      <c r="M1790" s="1" t="str">
        <f t="shared" si="218"/>
        <v xml:space="preserve">Short-haul </v>
      </c>
      <c r="N1790" s="2">
        <v>0.6821180555555556</v>
      </c>
      <c r="O1790" s="2">
        <v>0.77031249999999996</v>
      </c>
      <c r="P1790" s="3">
        <v>45665</v>
      </c>
      <c r="Q1790" s="2">
        <v>0.74739583333333337</v>
      </c>
      <c r="R1790" s="2">
        <v>0.83559027777777772</v>
      </c>
      <c r="S1790" s="2">
        <f t="shared" si="219"/>
        <v>6.5277777777777768E-2</v>
      </c>
      <c r="T1790" s="2">
        <f t="shared" si="220"/>
        <v>6.5277777777777768E-2</v>
      </c>
      <c r="U1790" s="1">
        <v>94</v>
      </c>
      <c r="V1790" s="1" t="str">
        <f t="shared" si="221"/>
        <v>Moderate-delay</v>
      </c>
      <c r="W1790" s="1">
        <v>172.98</v>
      </c>
      <c r="X1790" s="1" t="s">
        <v>31</v>
      </c>
      <c r="Y1790" s="1">
        <v>5</v>
      </c>
      <c r="Z1790" s="1" t="s">
        <v>42</v>
      </c>
      <c r="AA1790" s="1">
        <v>195</v>
      </c>
      <c r="AB1790" s="1">
        <v>10294.152591107</v>
      </c>
      <c r="AC1790" s="1" t="s">
        <v>33</v>
      </c>
      <c r="AD1790" s="1">
        <v>3.86</v>
      </c>
      <c r="AE1790" s="1">
        <v>17352.98</v>
      </c>
      <c r="AF1790" s="1">
        <v>11109.72</v>
      </c>
      <c r="AG1790" s="6">
        <f t="shared" si="222"/>
        <v>0.64021972018638873</v>
      </c>
      <c r="AH1790">
        <f t="shared" si="223"/>
        <v>-6243.26</v>
      </c>
    </row>
    <row r="1791" spans="1:34" x14ac:dyDescent="0.3">
      <c r="A1791" s="1" t="s">
        <v>3684</v>
      </c>
      <c r="B1791" s="1" t="s">
        <v>3685</v>
      </c>
      <c r="C1791" s="1">
        <v>23</v>
      </c>
      <c r="D1791" s="1" t="str">
        <f t="shared" si="216"/>
        <v>18-29</v>
      </c>
      <c r="E1791" s="1" t="s">
        <v>36</v>
      </c>
      <c r="F1791" s="1" t="s">
        <v>3342</v>
      </c>
      <c r="G1791" s="1" t="s">
        <v>27</v>
      </c>
      <c r="H1791" s="1" t="s">
        <v>458</v>
      </c>
      <c r="I1791" s="1" t="s">
        <v>259</v>
      </c>
      <c r="J1791" s="1" t="s">
        <v>171</v>
      </c>
      <c r="K1791" s="1" t="str">
        <f t="shared" si="217"/>
        <v>JFK - CAN</v>
      </c>
      <c r="L1791" s="1">
        <v>1919</v>
      </c>
      <c r="M1791" s="1" t="str">
        <f t="shared" si="218"/>
        <v xml:space="preserve">Short-haul </v>
      </c>
      <c r="N1791" s="2">
        <v>0.6821180555555556</v>
      </c>
      <c r="O1791" s="2">
        <v>0.77031249999999996</v>
      </c>
      <c r="P1791" s="3">
        <v>45666</v>
      </c>
      <c r="Q1791" s="2">
        <v>0.74739583333333337</v>
      </c>
      <c r="R1791" s="2">
        <v>0.83559027777777772</v>
      </c>
      <c r="S1791" s="2">
        <f t="shared" si="219"/>
        <v>6.5277777777777768E-2</v>
      </c>
      <c r="T1791" s="2">
        <f t="shared" si="220"/>
        <v>6.5277777777777768E-2</v>
      </c>
      <c r="U1791" s="1">
        <v>94</v>
      </c>
      <c r="V1791" s="1" t="str">
        <f t="shared" si="221"/>
        <v>Moderate-delay</v>
      </c>
      <c r="W1791" s="1">
        <v>328.11</v>
      </c>
      <c r="X1791" s="1" t="s">
        <v>37</v>
      </c>
      <c r="Y1791" s="1">
        <v>5</v>
      </c>
      <c r="Z1791" s="1" t="s">
        <v>46</v>
      </c>
      <c r="AA1791" s="1">
        <v>132.94999999999999</v>
      </c>
      <c r="AB1791" s="1">
        <v>10707.7185778313</v>
      </c>
      <c r="AC1791" s="1" t="s">
        <v>39</v>
      </c>
      <c r="AD1791" s="1">
        <v>4.4800000000000004</v>
      </c>
      <c r="AE1791" s="1">
        <v>17849.259999999998</v>
      </c>
      <c r="AF1791" s="1">
        <v>21025.63</v>
      </c>
      <c r="AG1791" s="6">
        <f t="shared" si="222"/>
        <v>1.1779552765772925</v>
      </c>
      <c r="AH1791">
        <f t="shared" si="223"/>
        <v>3176.3700000000026</v>
      </c>
    </row>
    <row r="1792" spans="1:34" x14ac:dyDescent="0.3">
      <c r="A1792" s="1" t="s">
        <v>3686</v>
      </c>
      <c r="B1792" s="1" t="s">
        <v>3687</v>
      </c>
      <c r="C1792" s="1">
        <v>22</v>
      </c>
      <c r="D1792" s="1" t="str">
        <f t="shared" si="216"/>
        <v>18-29</v>
      </c>
      <c r="E1792" s="1" t="s">
        <v>36</v>
      </c>
      <c r="F1792" s="1" t="s">
        <v>3342</v>
      </c>
      <c r="G1792" s="1" t="s">
        <v>45</v>
      </c>
      <c r="H1792" s="1" t="s">
        <v>458</v>
      </c>
      <c r="I1792" s="1" t="s">
        <v>259</v>
      </c>
      <c r="J1792" s="1" t="s">
        <v>171</v>
      </c>
      <c r="K1792" s="1" t="str">
        <f t="shared" si="217"/>
        <v>JFK - CAN</v>
      </c>
      <c r="L1792" s="1">
        <v>1919</v>
      </c>
      <c r="M1792" s="1" t="str">
        <f t="shared" si="218"/>
        <v xml:space="preserve">Short-haul </v>
      </c>
      <c r="N1792" s="2">
        <v>0.6821180555555556</v>
      </c>
      <c r="O1792" s="2">
        <v>0.77031249999999996</v>
      </c>
      <c r="P1792" s="3">
        <v>45671</v>
      </c>
      <c r="Q1792" s="2">
        <v>0.74739583333333337</v>
      </c>
      <c r="R1792" s="2">
        <v>0.83559027777777772</v>
      </c>
      <c r="S1792" s="2">
        <f t="shared" si="219"/>
        <v>6.5277777777777768E-2</v>
      </c>
      <c r="T1792" s="2">
        <f t="shared" si="220"/>
        <v>6.5277777777777768E-2</v>
      </c>
      <c r="U1792" s="1">
        <v>94</v>
      </c>
      <c r="V1792" s="1" t="str">
        <f t="shared" si="221"/>
        <v>Moderate-delay</v>
      </c>
      <c r="W1792" s="1">
        <v>1498.49</v>
      </c>
      <c r="X1792" s="1" t="s">
        <v>31</v>
      </c>
      <c r="Y1792" s="1">
        <v>5</v>
      </c>
      <c r="Z1792" s="1" t="s">
        <v>80</v>
      </c>
      <c r="AA1792" s="1">
        <v>139.38999999999999</v>
      </c>
      <c r="AB1792" s="1">
        <v>10834.475292024001</v>
      </c>
      <c r="AC1792" s="1" t="s">
        <v>33</v>
      </c>
      <c r="AD1792" s="1">
        <v>4.01</v>
      </c>
      <c r="AE1792" s="1">
        <v>18001.37</v>
      </c>
      <c r="AF1792" s="1">
        <v>95931.24</v>
      </c>
      <c r="AG1792" s="6">
        <f t="shared" si="222"/>
        <v>5.329107729022847</v>
      </c>
      <c r="AH1792">
        <f t="shared" si="223"/>
        <v>77929.87000000001</v>
      </c>
    </row>
    <row r="1793" spans="1:34" x14ac:dyDescent="0.3">
      <c r="A1793" s="1" t="s">
        <v>3688</v>
      </c>
      <c r="B1793" s="1" t="s">
        <v>3689</v>
      </c>
      <c r="C1793" s="1">
        <v>58</v>
      </c>
      <c r="D1793" s="1" t="str">
        <f t="shared" si="216"/>
        <v>40-59</v>
      </c>
      <c r="E1793" s="1" t="s">
        <v>25</v>
      </c>
      <c r="F1793" s="1" t="s">
        <v>3342</v>
      </c>
      <c r="G1793" s="1" t="s">
        <v>45</v>
      </c>
      <c r="H1793" s="1" t="s">
        <v>467</v>
      </c>
      <c r="I1793" s="1" t="s">
        <v>73</v>
      </c>
      <c r="J1793" s="1" t="s">
        <v>132</v>
      </c>
      <c r="K1793" s="1" t="str">
        <f t="shared" si="217"/>
        <v>ATL - DXB</v>
      </c>
      <c r="L1793" s="1">
        <v>14469</v>
      </c>
      <c r="M1793" s="1" t="str">
        <f t="shared" si="218"/>
        <v>Long-haul</v>
      </c>
      <c r="N1793" s="2">
        <v>0.2003587962962963</v>
      </c>
      <c r="O1793" s="2">
        <v>0.86980324074074078</v>
      </c>
      <c r="P1793" s="3">
        <v>45668</v>
      </c>
      <c r="Q1793" s="2">
        <v>0.2691087962962963</v>
      </c>
      <c r="R1793" s="2">
        <v>0.93855324074074076</v>
      </c>
      <c r="S1793" s="2">
        <f t="shared" si="219"/>
        <v>6.8750000000000006E-2</v>
      </c>
      <c r="T1793" s="2">
        <f t="shared" si="220"/>
        <v>6.8749999999999978E-2</v>
      </c>
      <c r="U1793" s="1">
        <v>99</v>
      </c>
      <c r="V1793" s="1" t="str">
        <f t="shared" si="221"/>
        <v>Moderate-delay</v>
      </c>
      <c r="W1793" s="1">
        <v>1306.29</v>
      </c>
      <c r="X1793" s="1" t="s">
        <v>53</v>
      </c>
      <c r="Y1793" s="1">
        <v>5</v>
      </c>
      <c r="Z1793" s="1" t="s">
        <v>32</v>
      </c>
      <c r="AA1793" s="1">
        <v>48.09</v>
      </c>
      <c r="AB1793" s="1">
        <v>73259.933777066995</v>
      </c>
      <c r="AC1793" s="1" t="s">
        <v>33</v>
      </c>
      <c r="AD1793" s="1">
        <v>3.22</v>
      </c>
      <c r="AE1793" s="1">
        <v>139367.88</v>
      </c>
      <c r="AF1793" s="1">
        <v>50167.307999999997</v>
      </c>
      <c r="AG1793" s="6">
        <f t="shared" si="222"/>
        <v>0.35996319955501938</v>
      </c>
      <c r="AH1793">
        <f t="shared" si="223"/>
        <v>-89200.572000000015</v>
      </c>
    </row>
    <row r="1794" spans="1:34" x14ac:dyDescent="0.3">
      <c r="A1794" s="1" t="s">
        <v>3690</v>
      </c>
      <c r="B1794" s="1" t="s">
        <v>3691</v>
      </c>
      <c r="C1794" s="1">
        <v>54</v>
      </c>
      <c r="D1794" s="1" t="str">
        <f t="shared" si="216"/>
        <v>40-59</v>
      </c>
      <c r="E1794" s="1" t="s">
        <v>36</v>
      </c>
      <c r="F1794" s="1" t="s">
        <v>3342</v>
      </c>
      <c r="G1794" s="1" t="s">
        <v>27</v>
      </c>
      <c r="H1794" s="1" t="s">
        <v>467</v>
      </c>
      <c r="I1794" s="1" t="s">
        <v>73</v>
      </c>
      <c r="J1794" s="1" t="s">
        <v>132</v>
      </c>
      <c r="K1794" s="1" t="str">
        <f t="shared" si="217"/>
        <v>ATL - DXB</v>
      </c>
      <c r="L1794" s="1">
        <v>14469</v>
      </c>
      <c r="M1794" s="1" t="str">
        <f t="shared" si="218"/>
        <v>Long-haul</v>
      </c>
      <c r="N1794" s="2">
        <v>0.2003587962962963</v>
      </c>
      <c r="O1794" s="2">
        <v>0.86980324074074078</v>
      </c>
      <c r="P1794" s="3">
        <v>45664</v>
      </c>
      <c r="Q1794" s="2">
        <v>0.2691087962962963</v>
      </c>
      <c r="R1794" s="2">
        <v>0.93855324074074076</v>
      </c>
      <c r="S1794" s="2">
        <f t="shared" si="219"/>
        <v>6.8750000000000006E-2</v>
      </c>
      <c r="T1794" s="2">
        <f t="shared" si="220"/>
        <v>6.8749999999999978E-2</v>
      </c>
      <c r="U1794" s="1">
        <v>99</v>
      </c>
      <c r="V1794" s="1" t="str">
        <f t="shared" si="221"/>
        <v>Moderate-delay</v>
      </c>
      <c r="W1794" s="1">
        <v>1134.75</v>
      </c>
      <c r="X1794" s="1" t="s">
        <v>53</v>
      </c>
      <c r="Y1794" s="1">
        <v>5</v>
      </c>
      <c r="Z1794" s="1" t="s">
        <v>38</v>
      </c>
      <c r="AA1794" s="1">
        <v>128.94</v>
      </c>
      <c r="AB1794" s="1">
        <v>73832.453106200497</v>
      </c>
      <c r="AC1794" s="1" t="s">
        <v>33</v>
      </c>
      <c r="AD1794" s="1">
        <v>3.74</v>
      </c>
      <c r="AE1794" s="1">
        <v>140398.41</v>
      </c>
      <c r="AF1794" s="1">
        <v>43589.873999999902</v>
      </c>
      <c r="AG1794" s="6">
        <f t="shared" si="222"/>
        <v>0.31047270407122063</v>
      </c>
      <c r="AH1794">
        <f t="shared" si="223"/>
        <v>-96808.536000000109</v>
      </c>
    </row>
    <row r="1795" spans="1:34" x14ac:dyDescent="0.3">
      <c r="A1795" s="1" t="s">
        <v>3692</v>
      </c>
      <c r="B1795" s="1" t="s">
        <v>3693</v>
      </c>
      <c r="C1795" s="1">
        <v>27</v>
      </c>
      <c r="D1795" s="1" t="str">
        <f t="shared" ref="D1795:D1858" si="224">_xlfn.IFS(C1795&lt;=29,"18-29",C1795&lt;=39,"30-39",C1795&lt;=59,"40-59",C1795&lt;=69,"60-69",C1795&lt;=79,"70-80")</f>
        <v>18-29</v>
      </c>
      <c r="E1795" s="1" t="s">
        <v>36</v>
      </c>
      <c r="F1795" s="1" t="s">
        <v>3342</v>
      </c>
      <c r="G1795" s="1" t="s">
        <v>27</v>
      </c>
      <c r="H1795" s="1" t="s">
        <v>467</v>
      </c>
      <c r="I1795" s="1" t="s">
        <v>73</v>
      </c>
      <c r="J1795" s="1" t="s">
        <v>132</v>
      </c>
      <c r="K1795" s="1" t="str">
        <f t="shared" ref="K1795:K1858" si="225">CONCATENATE(I1795," - ",J1795)</f>
        <v>ATL - DXB</v>
      </c>
      <c r="L1795" s="1">
        <v>14469</v>
      </c>
      <c r="M1795" s="1" t="str">
        <f t="shared" ref="M1795:M1858" si="226">_xlfn.IFS(L1795&lt;=4000,"Short-haul ",L1795&lt;=9000,"Moderate-haul",L1795&gt;9000,"Long-haul")</f>
        <v>Long-haul</v>
      </c>
      <c r="N1795" s="2">
        <v>0.2003587962962963</v>
      </c>
      <c r="O1795" s="2">
        <v>0.86980324074074078</v>
      </c>
      <c r="P1795" s="3">
        <v>45661</v>
      </c>
      <c r="Q1795" s="2">
        <v>0.2691087962962963</v>
      </c>
      <c r="R1795" s="2">
        <v>0.93855324074074076</v>
      </c>
      <c r="S1795" s="2">
        <f t="shared" ref="S1795:S1858" si="227">MOD(Q1795-N1795,1)</f>
        <v>6.8750000000000006E-2</v>
      </c>
      <c r="T1795" s="2">
        <f t="shared" ref="T1795:T1858" si="228">MOD(R1795-O1795,1)</f>
        <v>6.8749999999999978E-2</v>
      </c>
      <c r="U1795" s="1">
        <v>99</v>
      </c>
      <c r="V1795" s="1" t="str">
        <f t="shared" ref="V1795:V1858" si="229">_xlfn.IFS(U1795&lt;=30,"On-time",U1795&lt;=120,"Moderate-delay",U1795&gt;120,"Severe-delay")</f>
        <v>Moderate-delay</v>
      </c>
      <c r="W1795" s="1">
        <v>585.09</v>
      </c>
      <c r="X1795" s="1" t="s">
        <v>31</v>
      </c>
      <c r="Y1795" s="1">
        <v>5</v>
      </c>
      <c r="Z1795" s="1" t="s">
        <v>32</v>
      </c>
      <c r="AA1795" s="1">
        <v>187.33</v>
      </c>
      <c r="AB1795" s="1">
        <v>73455.9801341079</v>
      </c>
      <c r="AC1795" s="1" t="s">
        <v>39</v>
      </c>
      <c r="AD1795" s="1">
        <v>3.84</v>
      </c>
      <c r="AE1795" s="1">
        <v>139720.76999999999</v>
      </c>
      <c r="AF1795" s="1">
        <v>22489.937999999998</v>
      </c>
      <c r="AG1795" s="6">
        <f t="shared" ref="AG1795:AG1858" si="230">AF1795/AE1795</f>
        <v>0.16096345589850386</v>
      </c>
      <c r="AH1795">
        <f t="shared" ref="AH1795:AH1858" si="231">AF1795-AE1795</f>
        <v>-117230.83199999999</v>
      </c>
    </row>
    <row r="1796" spans="1:34" x14ac:dyDescent="0.3">
      <c r="A1796" s="4" t="s">
        <v>3694</v>
      </c>
      <c r="B1796" s="1" t="s">
        <v>3695</v>
      </c>
      <c r="C1796" s="1">
        <v>75</v>
      </c>
      <c r="D1796" s="1" t="str">
        <f t="shared" si="224"/>
        <v>70-80</v>
      </c>
      <c r="E1796" s="1" t="s">
        <v>36</v>
      </c>
      <c r="F1796" s="1" t="s">
        <v>3342</v>
      </c>
      <c r="G1796" s="1" t="s">
        <v>27</v>
      </c>
      <c r="H1796" s="1" t="s">
        <v>467</v>
      </c>
      <c r="I1796" s="1" t="s">
        <v>73</v>
      </c>
      <c r="J1796" s="1" t="s">
        <v>132</v>
      </c>
      <c r="K1796" s="1" t="str">
        <f t="shared" si="225"/>
        <v>ATL - DXB</v>
      </c>
      <c r="L1796" s="1">
        <v>14469</v>
      </c>
      <c r="M1796" s="1" t="str">
        <f t="shared" si="226"/>
        <v>Long-haul</v>
      </c>
      <c r="N1796" s="2">
        <v>0.2003587962962963</v>
      </c>
      <c r="O1796" s="2">
        <v>0.86980324074074078</v>
      </c>
      <c r="P1796" s="3">
        <v>45665</v>
      </c>
      <c r="Q1796" s="2">
        <v>0.2691087962962963</v>
      </c>
      <c r="R1796" s="2">
        <v>0.93855324074074076</v>
      </c>
      <c r="S1796" s="2">
        <f t="shared" si="227"/>
        <v>6.8750000000000006E-2</v>
      </c>
      <c r="T1796" s="2">
        <f t="shared" si="228"/>
        <v>6.8749999999999978E-2</v>
      </c>
      <c r="U1796" s="1">
        <v>99</v>
      </c>
      <c r="V1796" s="1" t="str">
        <f t="shared" si="229"/>
        <v>Moderate-delay</v>
      </c>
      <c r="W1796" s="1">
        <v>153.1</v>
      </c>
      <c r="X1796" s="1" t="s">
        <v>37</v>
      </c>
      <c r="Y1796" s="1">
        <v>5</v>
      </c>
      <c r="Z1796" s="1" t="s">
        <v>38</v>
      </c>
      <c r="AA1796" s="1">
        <v>38.35</v>
      </c>
      <c r="AB1796" s="1">
        <v>73817.662257753705</v>
      </c>
      <c r="AC1796" s="1" t="s">
        <v>33</v>
      </c>
      <c r="AD1796" s="1">
        <v>4.4400000000000004</v>
      </c>
      <c r="AE1796" s="1">
        <v>140371.785</v>
      </c>
      <c r="AF1796" s="1">
        <v>5883.6419999999998</v>
      </c>
      <c r="AG1796" s="6">
        <f t="shared" si="230"/>
        <v>4.1914705294942282E-2</v>
      </c>
      <c r="AH1796">
        <f t="shared" si="231"/>
        <v>-134488.14300000001</v>
      </c>
    </row>
    <row r="1797" spans="1:34" x14ac:dyDescent="0.3">
      <c r="A1797" s="1" t="s">
        <v>3696</v>
      </c>
      <c r="B1797" s="1" t="s">
        <v>3697</v>
      </c>
      <c r="C1797" s="1">
        <v>68</v>
      </c>
      <c r="D1797" s="1" t="str">
        <f t="shared" si="224"/>
        <v>60-69</v>
      </c>
      <c r="E1797" s="1" t="s">
        <v>25</v>
      </c>
      <c r="F1797" s="1" t="s">
        <v>3342</v>
      </c>
      <c r="G1797" s="1" t="s">
        <v>27</v>
      </c>
      <c r="H1797" s="1" t="s">
        <v>467</v>
      </c>
      <c r="I1797" s="1" t="s">
        <v>73</v>
      </c>
      <c r="J1797" s="1" t="s">
        <v>132</v>
      </c>
      <c r="K1797" s="1" t="str">
        <f t="shared" si="225"/>
        <v>ATL - DXB</v>
      </c>
      <c r="L1797" s="1">
        <v>14469</v>
      </c>
      <c r="M1797" s="1" t="str">
        <f t="shared" si="226"/>
        <v>Long-haul</v>
      </c>
      <c r="N1797" s="2">
        <v>0.2003587962962963</v>
      </c>
      <c r="O1797" s="2">
        <v>0.86980324074074078</v>
      </c>
      <c r="P1797" s="3">
        <v>45661</v>
      </c>
      <c r="Q1797" s="2">
        <v>0.2691087962962963</v>
      </c>
      <c r="R1797" s="2">
        <v>0.93855324074074076</v>
      </c>
      <c r="S1797" s="2">
        <f t="shared" si="227"/>
        <v>6.8750000000000006E-2</v>
      </c>
      <c r="T1797" s="2">
        <f t="shared" si="228"/>
        <v>6.8749999999999978E-2</v>
      </c>
      <c r="U1797" s="1">
        <v>99</v>
      </c>
      <c r="V1797" s="1" t="str">
        <f t="shared" si="229"/>
        <v>Moderate-delay</v>
      </c>
      <c r="W1797" s="1">
        <v>366.11</v>
      </c>
      <c r="X1797" s="1" t="s">
        <v>37</v>
      </c>
      <c r="Y1797" s="1">
        <v>5</v>
      </c>
      <c r="Z1797" s="1" t="s">
        <v>80</v>
      </c>
      <c r="AA1797" s="1">
        <v>161.63999999999999</v>
      </c>
      <c r="AB1797" s="1">
        <v>73385.414304029997</v>
      </c>
      <c r="AC1797" s="1" t="s">
        <v>39</v>
      </c>
      <c r="AD1797" s="1">
        <v>4.87</v>
      </c>
      <c r="AE1797" s="1">
        <v>139593.75</v>
      </c>
      <c r="AF1797" s="1">
        <v>14078.021999999901</v>
      </c>
      <c r="AG1797" s="6">
        <f t="shared" si="230"/>
        <v>0.10084994492948217</v>
      </c>
      <c r="AH1797">
        <f t="shared" si="231"/>
        <v>-125515.7280000001</v>
      </c>
    </row>
    <row r="1798" spans="1:34" x14ac:dyDescent="0.3">
      <c r="A1798" s="1" t="s">
        <v>3698</v>
      </c>
      <c r="B1798" s="1" t="s">
        <v>3699</v>
      </c>
      <c r="C1798" s="1">
        <v>64</v>
      </c>
      <c r="D1798" s="1" t="str">
        <f t="shared" si="224"/>
        <v>60-69</v>
      </c>
      <c r="E1798" s="1" t="s">
        <v>25</v>
      </c>
      <c r="F1798" s="1" t="s">
        <v>3342</v>
      </c>
      <c r="G1798" s="1" t="s">
        <v>27</v>
      </c>
      <c r="H1798" s="1" t="s">
        <v>467</v>
      </c>
      <c r="I1798" s="1" t="s">
        <v>73</v>
      </c>
      <c r="J1798" s="1" t="s">
        <v>132</v>
      </c>
      <c r="K1798" s="1" t="str">
        <f t="shared" si="225"/>
        <v>ATL - DXB</v>
      </c>
      <c r="L1798" s="1">
        <v>14469</v>
      </c>
      <c r="M1798" s="1" t="str">
        <f t="shared" si="226"/>
        <v>Long-haul</v>
      </c>
      <c r="N1798" s="2">
        <v>0.2003587962962963</v>
      </c>
      <c r="O1798" s="2">
        <v>0.86980324074074078</v>
      </c>
      <c r="P1798" s="3">
        <v>45672</v>
      </c>
      <c r="Q1798" s="2">
        <v>0.2691087962962963</v>
      </c>
      <c r="R1798" s="2">
        <v>0.93855324074074076</v>
      </c>
      <c r="S1798" s="2">
        <f t="shared" si="227"/>
        <v>6.8750000000000006E-2</v>
      </c>
      <c r="T1798" s="2">
        <f t="shared" si="228"/>
        <v>6.8749999999999978E-2</v>
      </c>
      <c r="U1798" s="1">
        <v>99</v>
      </c>
      <c r="V1798" s="1" t="str">
        <f t="shared" si="229"/>
        <v>Moderate-delay</v>
      </c>
      <c r="W1798" s="1">
        <v>412.42</v>
      </c>
      <c r="X1798" s="1" t="s">
        <v>37</v>
      </c>
      <c r="Y1798" s="1">
        <v>5</v>
      </c>
      <c r="Z1798" s="1" t="s">
        <v>32</v>
      </c>
      <c r="AA1798" s="1">
        <v>100.93</v>
      </c>
      <c r="AB1798" s="1">
        <v>73554.140132532804</v>
      </c>
      <c r="AC1798" s="1" t="s">
        <v>33</v>
      </c>
      <c r="AD1798" s="1">
        <v>4.78</v>
      </c>
      <c r="AE1798" s="1">
        <v>139897.45499999999</v>
      </c>
      <c r="AF1798" s="1">
        <v>15849.041999999999</v>
      </c>
      <c r="AG1798" s="6">
        <f t="shared" si="230"/>
        <v>0.11329042404667047</v>
      </c>
      <c r="AH1798">
        <f t="shared" si="231"/>
        <v>-124048.41299999999</v>
      </c>
    </row>
    <row r="1799" spans="1:34" x14ac:dyDescent="0.3">
      <c r="A1799" s="1" t="s">
        <v>3700</v>
      </c>
      <c r="B1799" s="1" t="s">
        <v>3701</v>
      </c>
      <c r="C1799" s="1">
        <v>59</v>
      </c>
      <c r="D1799" s="1" t="str">
        <f t="shared" si="224"/>
        <v>40-59</v>
      </c>
      <c r="E1799" s="1" t="s">
        <v>25</v>
      </c>
      <c r="F1799" s="1" t="s">
        <v>3342</v>
      </c>
      <c r="G1799" s="1" t="s">
        <v>45</v>
      </c>
      <c r="H1799" s="1" t="s">
        <v>476</v>
      </c>
      <c r="I1799" s="1" t="s">
        <v>230</v>
      </c>
      <c r="J1799" s="1" t="s">
        <v>73</v>
      </c>
      <c r="K1799" s="1" t="str">
        <f t="shared" si="225"/>
        <v>DFW - ATL</v>
      </c>
      <c r="L1799" s="1">
        <v>7101</v>
      </c>
      <c r="M1799" s="1" t="str">
        <f t="shared" si="226"/>
        <v>Moderate-haul</v>
      </c>
      <c r="N1799" s="2">
        <v>0.65505787037037033</v>
      </c>
      <c r="O1799" s="2">
        <v>0.98353009259259261</v>
      </c>
      <c r="P1799" s="3">
        <v>45669</v>
      </c>
      <c r="Q1799" s="2">
        <v>0.71130787037037035</v>
      </c>
      <c r="R1799" s="2">
        <v>3.9780092592592596E-2</v>
      </c>
      <c r="S1799" s="2">
        <f t="shared" si="227"/>
        <v>5.6250000000000022E-2</v>
      </c>
      <c r="T1799" s="2">
        <f t="shared" si="228"/>
        <v>5.6250000000000022E-2</v>
      </c>
      <c r="U1799" s="1">
        <v>81</v>
      </c>
      <c r="V1799" s="1" t="str">
        <f t="shared" si="229"/>
        <v>Moderate-delay</v>
      </c>
      <c r="W1799" s="1">
        <v>945.67</v>
      </c>
      <c r="X1799" s="1" t="s">
        <v>37</v>
      </c>
      <c r="Y1799" s="1">
        <v>5</v>
      </c>
      <c r="Z1799" s="1" t="s">
        <v>38</v>
      </c>
      <c r="AA1799" s="1">
        <v>52.91</v>
      </c>
      <c r="AB1799" s="1">
        <v>36518.297302804698</v>
      </c>
      <c r="AC1799" s="1" t="s">
        <v>33</v>
      </c>
      <c r="AD1799" s="1">
        <v>4.6100000000000003</v>
      </c>
      <c r="AE1799" s="1">
        <v>73232.94</v>
      </c>
      <c r="AF1799" s="1">
        <v>36320.076000000001</v>
      </c>
      <c r="AG1799" s="6">
        <f t="shared" si="230"/>
        <v>0.49595272291403292</v>
      </c>
      <c r="AH1799">
        <f t="shared" si="231"/>
        <v>-36912.864000000001</v>
      </c>
    </row>
    <row r="1800" spans="1:34" x14ac:dyDescent="0.3">
      <c r="A1800" s="1" t="s">
        <v>3702</v>
      </c>
      <c r="B1800" s="1" t="s">
        <v>3703</v>
      </c>
      <c r="C1800" s="1">
        <v>19</v>
      </c>
      <c r="D1800" s="1" t="str">
        <f t="shared" si="224"/>
        <v>18-29</v>
      </c>
      <c r="E1800" s="1" t="s">
        <v>25</v>
      </c>
      <c r="F1800" s="1" t="s">
        <v>3342</v>
      </c>
      <c r="G1800" s="1" t="s">
        <v>27</v>
      </c>
      <c r="H1800" s="1" t="s">
        <v>476</v>
      </c>
      <c r="I1800" s="1" t="s">
        <v>230</v>
      </c>
      <c r="J1800" s="1" t="s">
        <v>73</v>
      </c>
      <c r="K1800" s="1" t="str">
        <f t="shared" si="225"/>
        <v>DFW - ATL</v>
      </c>
      <c r="L1800" s="1">
        <v>7101</v>
      </c>
      <c r="M1800" s="1" t="str">
        <f t="shared" si="226"/>
        <v>Moderate-haul</v>
      </c>
      <c r="N1800" s="2">
        <v>0.65505787037037033</v>
      </c>
      <c r="O1800" s="2">
        <v>0.98353009259259261</v>
      </c>
      <c r="P1800" s="3">
        <v>45668</v>
      </c>
      <c r="Q1800" s="2">
        <v>0.71130787037037035</v>
      </c>
      <c r="R1800" s="2">
        <v>3.9780092592592596E-2</v>
      </c>
      <c r="S1800" s="2">
        <f t="shared" si="227"/>
        <v>5.6250000000000022E-2</v>
      </c>
      <c r="T1800" s="2">
        <f t="shared" si="228"/>
        <v>5.6250000000000022E-2</v>
      </c>
      <c r="U1800" s="1">
        <v>81</v>
      </c>
      <c r="V1800" s="1" t="str">
        <f t="shared" si="229"/>
        <v>Moderate-delay</v>
      </c>
      <c r="W1800" s="1">
        <v>1043.74</v>
      </c>
      <c r="X1800" s="1" t="s">
        <v>37</v>
      </c>
      <c r="Y1800" s="1">
        <v>5</v>
      </c>
      <c r="Z1800" s="1" t="s">
        <v>42</v>
      </c>
      <c r="AA1800" s="1">
        <v>95.25</v>
      </c>
      <c r="AB1800" s="1">
        <v>36282.999289065498</v>
      </c>
      <c r="AC1800" s="1" t="s">
        <v>39</v>
      </c>
      <c r="AD1800" s="1">
        <v>3.12</v>
      </c>
      <c r="AE1800" s="1">
        <v>72809.399999999994</v>
      </c>
      <c r="AF1800" s="1">
        <v>40091.046000000002</v>
      </c>
      <c r="AG1800" s="6">
        <f t="shared" si="230"/>
        <v>0.55063008347823228</v>
      </c>
      <c r="AH1800">
        <f t="shared" si="231"/>
        <v>-32718.353999999992</v>
      </c>
    </row>
    <row r="1801" spans="1:34" x14ac:dyDescent="0.3">
      <c r="A1801" s="1" t="s">
        <v>3704</v>
      </c>
      <c r="B1801" s="1" t="s">
        <v>3705</v>
      </c>
      <c r="C1801" s="1">
        <v>45</v>
      </c>
      <c r="D1801" s="1" t="str">
        <f t="shared" si="224"/>
        <v>40-59</v>
      </c>
      <c r="E1801" s="1" t="s">
        <v>36</v>
      </c>
      <c r="F1801" s="1" t="s">
        <v>3342</v>
      </c>
      <c r="G1801" s="1" t="s">
        <v>45</v>
      </c>
      <c r="H1801" s="1" t="s">
        <v>476</v>
      </c>
      <c r="I1801" s="1" t="s">
        <v>230</v>
      </c>
      <c r="J1801" s="1" t="s">
        <v>73</v>
      </c>
      <c r="K1801" s="1" t="str">
        <f t="shared" si="225"/>
        <v>DFW - ATL</v>
      </c>
      <c r="L1801" s="1">
        <v>7101</v>
      </c>
      <c r="M1801" s="1" t="str">
        <f t="shared" si="226"/>
        <v>Moderate-haul</v>
      </c>
      <c r="N1801" s="2">
        <v>0.65505787037037033</v>
      </c>
      <c r="O1801" s="2">
        <v>0.98353009259259261</v>
      </c>
      <c r="P1801" s="3">
        <v>45672</v>
      </c>
      <c r="Q1801" s="2">
        <v>0.71130787037037035</v>
      </c>
      <c r="R1801" s="2">
        <v>3.9780092592592596E-2</v>
      </c>
      <c r="S1801" s="2">
        <f t="shared" si="227"/>
        <v>5.6250000000000022E-2</v>
      </c>
      <c r="T1801" s="2">
        <f t="shared" si="228"/>
        <v>5.6250000000000022E-2</v>
      </c>
      <c r="U1801" s="1">
        <v>81</v>
      </c>
      <c r="V1801" s="1" t="str">
        <f t="shared" si="229"/>
        <v>Moderate-delay</v>
      </c>
      <c r="W1801" s="1">
        <v>1361.11</v>
      </c>
      <c r="X1801" s="1" t="s">
        <v>37</v>
      </c>
      <c r="Y1801" s="1">
        <v>5</v>
      </c>
      <c r="Z1801" s="1" t="s">
        <v>32</v>
      </c>
      <c r="AA1801" s="1">
        <v>199.91</v>
      </c>
      <c r="AB1801" s="1">
        <v>36653.0730338262</v>
      </c>
      <c r="AC1801" s="1" t="s">
        <v>33</v>
      </c>
      <c r="AD1801" s="1">
        <v>4.67</v>
      </c>
      <c r="AE1801" s="1">
        <v>73475.535000000003</v>
      </c>
      <c r="AF1801" s="1">
        <v>52290.612000000001</v>
      </c>
      <c r="AG1801" s="6">
        <f t="shared" si="230"/>
        <v>0.7116737836614595</v>
      </c>
      <c r="AH1801">
        <f t="shared" si="231"/>
        <v>-21184.923000000003</v>
      </c>
    </row>
    <row r="1802" spans="1:34" x14ac:dyDescent="0.3">
      <c r="A1802" s="1" t="s">
        <v>3706</v>
      </c>
      <c r="B1802" s="1" t="s">
        <v>3707</v>
      </c>
      <c r="C1802" s="1">
        <v>33</v>
      </c>
      <c r="D1802" s="1" t="str">
        <f t="shared" si="224"/>
        <v>30-39</v>
      </c>
      <c r="E1802" s="1" t="s">
        <v>36</v>
      </c>
      <c r="F1802" s="1" t="s">
        <v>3342</v>
      </c>
      <c r="G1802" s="1" t="s">
        <v>45</v>
      </c>
      <c r="H1802" s="1" t="s">
        <v>476</v>
      </c>
      <c r="I1802" s="1" t="s">
        <v>230</v>
      </c>
      <c r="J1802" s="1" t="s">
        <v>73</v>
      </c>
      <c r="K1802" s="1" t="str">
        <f t="shared" si="225"/>
        <v>DFW - ATL</v>
      </c>
      <c r="L1802" s="1">
        <v>7101</v>
      </c>
      <c r="M1802" s="1" t="str">
        <f t="shared" si="226"/>
        <v>Moderate-haul</v>
      </c>
      <c r="N1802" s="2">
        <v>0.65505787037037033</v>
      </c>
      <c r="O1802" s="2">
        <v>0.98353009259259261</v>
      </c>
      <c r="P1802" s="3">
        <v>45668</v>
      </c>
      <c r="Q1802" s="2">
        <v>0.71130787037037035</v>
      </c>
      <c r="R1802" s="2">
        <v>3.9780092592592596E-2</v>
      </c>
      <c r="S1802" s="2">
        <f t="shared" si="227"/>
        <v>5.6250000000000022E-2</v>
      </c>
      <c r="T1802" s="2">
        <f t="shared" si="228"/>
        <v>5.6250000000000022E-2</v>
      </c>
      <c r="U1802" s="1">
        <v>81</v>
      </c>
      <c r="V1802" s="1" t="str">
        <f t="shared" si="229"/>
        <v>Moderate-delay</v>
      </c>
      <c r="W1802" s="1">
        <v>1432.43</v>
      </c>
      <c r="X1802" s="1" t="s">
        <v>53</v>
      </c>
      <c r="Y1802" s="1">
        <v>3</v>
      </c>
      <c r="Z1802" s="1" t="s">
        <v>38</v>
      </c>
      <c r="AA1802" s="1">
        <v>128.37</v>
      </c>
      <c r="AB1802" s="1">
        <v>36383.811997045697</v>
      </c>
      <c r="AC1802" s="1" t="s">
        <v>39</v>
      </c>
      <c r="AD1802" s="1">
        <v>4.1399999999999997</v>
      </c>
      <c r="AE1802" s="1">
        <v>72990.854999999996</v>
      </c>
      <c r="AF1802" s="1">
        <v>55020.714</v>
      </c>
      <c r="AG1802" s="6">
        <f t="shared" si="230"/>
        <v>0.75380284283558541</v>
      </c>
      <c r="AH1802">
        <f t="shared" si="231"/>
        <v>-17970.140999999996</v>
      </c>
    </row>
    <row r="1803" spans="1:34" x14ac:dyDescent="0.3">
      <c r="A1803" s="1" t="s">
        <v>3708</v>
      </c>
      <c r="B1803" s="1" t="s">
        <v>3709</v>
      </c>
      <c r="C1803" s="1">
        <v>24</v>
      </c>
      <c r="D1803" s="1" t="str">
        <f t="shared" si="224"/>
        <v>18-29</v>
      </c>
      <c r="E1803" s="1" t="s">
        <v>36</v>
      </c>
      <c r="F1803" s="1" t="s">
        <v>3342</v>
      </c>
      <c r="G1803" s="1" t="s">
        <v>45</v>
      </c>
      <c r="H1803" s="1" t="s">
        <v>476</v>
      </c>
      <c r="I1803" s="1" t="s">
        <v>230</v>
      </c>
      <c r="J1803" s="1" t="s">
        <v>73</v>
      </c>
      <c r="K1803" s="1" t="str">
        <f t="shared" si="225"/>
        <v>DFW - ATL</v>
      </c>
      <c r="L1803" s="1">
        <v>7101</v>
      </c>
      <c r="M1803" s="1" t="str">
        <f t="shared" si="226"/>
        <v>Moderate-haul</v>
      </c>
      <c r="N1803" s="2">
        <v>0.65505787037037033</v>
      </c>
      <c r="O1803" s="2">
        <v>0.98353009259259261</v>
      </c>
      <c r="P1803" s="3">
        <v>45663</v>
      </c>
      <c r="Q1803" s="2">
        <v>0.71130787037037035</v>
      </c>
      <c r="R1803" s="2">
        <v>3.9780092592592596E-2</v>
      </c>
      <c r="S1803" s="2">
        <f t="shared" si="227"/>
        <v>5.6250000000000022E-2</v>
      </c>
      <c r="T1803" s="2">
        <f t="shared" si="228"/>
        <v>5.6250000000000022E-2</v>
      </c>
      <c r="U1803" s="1">
        <v>81</v>
      </c>
      <c r="V1803" s="1" t="str">
        <f t="shared" si="229"/>
        <v>Moderate-delay</v>
      </c>
      <c r="W1803" s="1">
        <v>1233.4000000000001</v>
      </c>
      <c r="X1803" s="1" t="s">
        <v>31</v>
      </c>
      <c r="Y1803" s="1">
        <v>5</v>
      </c>
      <c r="Z1803" s="1" t="s">
        <v>32</v>
      </c>
      <c r="AA1803" s="1">
        <v>32.159999999999997</v>
      </c>
      <c r="AB1803" s="1">
        <v>36803.116852262101</v>
      </c>
      <c r="AC1803" s="1" t="s">
        <v>33</v>
      </c>
      <c r="AD1803" s="1">
        <v>3.12</v>
      </c>
      <c r="AE1803" s="1">
        <v>73745.61</v>
      </c>
      <c r="AF1803" s="1">
        <v>47366.417999999998</v>
      </c>
      <c r="AG1803" s="6">
        <f t="shared" si="230"/>
        <v>0.64229474812127796</v>
      </c>
      <c r="AH1803">
        <f t="shared" si="231"/>
        <v>-26379.192000000003</v>
      </c>
    </row>
    <row r="1804" spans="1:34" x14ac:dyDescent="0.3">
      <c r="A1804" s="1" t="s">
        <v>3710</v>
      </c>
      <c r="B1804" s="1" t="s">
        <v>3711</v>
      </c>
      <c r="C1804" s="1">
        <v>68</v>
      </c>
      <c r="D1804" s="1" t="str">
        <f t="shared" si="224"/>
        <v>60-69</v>
      </c>
      <c r="E1804" s="1" t="s">
        <v>36</v>
      </c>
      <c r="F1804" s="1" t="s">
        <v>3342</v>
      </c>
      <c r="G1804" s="1" t="s">
        <v>45</v>
      </c>
      <c r="H1804" s="1" t="s">
        <v>482</v>
      </c>
      <c r="I1804" s="1" t="s">
        <v>214</v>
      </c>
      <c r="J1804" s="1" t="s">
        <v>88</v>
      </c>
      <c r="K1804" s="1" t="str">
        <f t="shared" si="225"/>
        <v>DEL - CDG</v>
      </c>
      <c r="L1804" s="1">
        <v>4870</v>
      </c>
      <c r="M1804" s="1" t="str">
        <f t="shared" si="226"/>
        <v>Moderate-haul</v>
      </c>
      <c r="N1804" s="2">
        <v>0.34583333333333333</v>
      </c>
      <c r="O1804" s="2">
        <v>0.5708333333333333</v>
      </c>
      <c r="P1804" s="3">
        <v>45661</v>
      </c>
      <c r="Q1804" s="2">
        <v>0.46875</v>
      </c>
      <c r="R1804" s="2">
        <v>0.69374999999999998</v>
      </c>
      <c r="S1804" s="2">
        <f t="shared" si="227"/>
        <v>0.12291666666666667</v>
      </c>
      <c r="T1804" s="2">
        <f t="shared" si="228"/>
        <v>0.12291666666666667</v>
      </c>
      <c r="U1804" s="1">
        <v>177</v>
      </c>
      <c r="V1804" s="1" t="str">
        <f t="shared" si="229"/>
        <v>Severe-delay</v>
      </c>
      <c r="W1804" s="1">
        <v>1086.58</v>
      </c>
      <c r="X1804" s="1" t="s">
        <v>31</v>
      </c>
      <c r="Y1804" s="1">
        <v>5</v>
      </c>
      <c r="Z1804" s="1" t="s">
        <v>32</v>
      </c>
      <c r="AA1804" s="1">
        <v>36.43</v>
      </c>
      <c r="AB1804" s="1">
        <v>25477.596448714099</v>
      </c>
      <c r="AC1804" s="1" t="s">
        <v>33</v>
      </c>
      <c r="AD1804" s="1">
        <v>5</v>
      </c>
      <c r="AE1804" s="1">
        <v>35573.120000000003</v>
      </c>
      <c r="AF1804" s="1">
        <v>69548.41</v>
      </c>
      <c r="AG1804" s="6">
        <f t="shared" si="230"/>
        <v>1.9550832201392512</v>
      </c>
      <c r="AH1804">
        <f t="shared" si="231"/>
        <v>33975.29</v>
      </c>
    </row>
    <row r="1805" spans="1:34" x14ac:dyDescent="0.3">
      <c r="A1805" s="1" t="s">
        <v>3712</v>
      </c>
      <c r="B1805" s="1" t="s">
        <v>3713</v>
      </c>
      <c r="C1805" s="1">
        <v>62</v>
      </c>
      <c r="D1805" s="1" t="str">
        <f t="shared" si="224"/>
        <v>60-69</v>
      </c>
      <c r="E1805" s="1" t="s">
        <v>36</v>
      </c>
      <c r="F1805" s="1" t="s">
        <v>3342</v>
      </c>
      <c r="G1805" s="1" t="s">
        <v>27</v>
      </c>
      <c r="H1805" s="1" t="s">
        <v>482</v>
      </c>
      <c r="I1805" s="1" t="s">
        <v>214</v>
      </c>
      <c r="J1805" s="1" t="s">
        <v>88</v>
      </c>
      <c r="K1805" s="1" t="str">
        <f t="shared" si="225"/>
        <v>DEL - CDG</v>
      </c>
      <c r="L1805" s="1">
        <v>4870</v>
      </c>
      <c r="M1805" s="1" t="str">
        <f t="shared" si="226"/>
        <v>Moderate-haul</v>
      </c>
      <c r="N1805" s="2">
        <v>0.34583333333333333</v>
      </c>
      <c r="O1805" s="2">
        <v>0.5708333333333333</v>
      </c>
      <c r="P1805" s="3">
        <v>45664</v>
      </c>
      <c r="Q1805" s="2">
        <v>0.46875</v>
      </c>
      <c r="R1805" s="2">
        <v>0.69374999999999998</v>
      </c>
      <c r="S1805" s="2">
        <f t="shared" si="227"/>
        <v>0.12291666666666667</v>
      </c>
      <c r="T1805" s="2">
        <f t="shared" si="228"/>
        <v>0.12291666666666667</v>
      </c>
      <c r="U1805" s="1">
        <v>177</v>
      </c>
      <c r="V1805" s="1" t="str">
        <f t="shared" si="229"/>
        <v>Severe-delay</v>
      </c>
      <c r="W1805" s="1">
        <v>198.03</v>
      </c>
      <c r="X1805" s="1" t="s">
        <v>31</v>
      </c>
      <c r="Y1805" s="1">
        <v>5</v>
      </c>
      <c r="Z1805" s="1" t="s">
        <v>80</v>
      </c>
      <c r="AA1805" s="1">
        <v>66.86</v>
      </c>
      <c r="AB1805" s="1">
        <v>25692.586973935799</v>
      </c>
      <c r="AC1805" s="1" t="s">
        <v>39</v>
      </c>
      <c r="AD1805" s="1">
        <v>4.41</v>
      </c>
      <c r="AE1805" s="1">
        <v>35831.1</v>
      </c>
      <c r="AF1805" s="1">
        <v>12687.29</v>
      </c>
      <c r="AG1805" s="6">
        <f t="shared" si="230"/>
        <v>0.35408597559103688</v>
      </c>
      <c r="AH1805">
        <f t="shared" si="231"/>
        <v>-23143.809999999998</v>
      </c>
    </row>
    <row r="1806" spans="1:34" x14ac:dyDescent="0.3">
      <c r="A1806" s="1" t="s">
        <v>3714</v>
      </c>
      <c r="B1806" s="1" t="s">
        <v>3715</v>
      </c>
      <c r="C1806" s="1">
        <v>69</v>
      </c>
      <c r="D1806" s="1" t="str">
        <f t="shared" si="224"/>
        <v>60-69</v>
      </c>
      <c r="E1806" s="1" t="s">
        <v>36</v>
      </c>
      <c r="F1806" s="1" t="s">
        <v>3342</v>
      </c>
      <c r="G1806" s="1" t="s">
        <v>27</v>
      </c>
      <c r="H1806" s="1" t="s">
        <v>482</v>
      </c>
      <c r="I1806" s="1" t="s">
        <v>214</v>
      </c>
      <c r="J1806" s="1" t="s">
        <v>88</v>
      </c>
      <c r="K1806" s="1" t="str">
        <f t="shared" si="225"/>
        <v>DEL - CDG</v>
      </c>
      <c r="L1806" s="1">
        <v>4870</v>
      </c>
      <c r="M1806" s="1" t="str">
        <f t="shared" si="226"/>
        <v>Moderate-haul</v>
      </c>
      <c r="N1806" s="2">
        <v>0.34583333333333333</v>
      </c>
      <c r="O1806" s="2">
        <v>0.5708333333333333</v>
      </c>
      <c r="P1806" s="3">
        <v>45659</v>
      </c>
      <c r="Q1806" s="2">
        <v>0.46875</v>
      </c>
      <c r="R1806" s="2">
        <v>0.69374999999999998</v>
      </c>
      <c r="S1806" s="2">
        <f t="shared" si="227"/>
        <v>0.12291666666666667</v>
      </c>
      <c r="T1806" s="2">
        <f t="shared" si="228"/>
        <v>0.12291666666666667</v>
      </c>
      <c r="U1806" s="1">
        <v>177</v>
      </c>
      <c r="V1806" s="1" t="str">
        <f t="shared" si="229"/>
        <v>Severe-delay</v>
      </c>
      <c r="W1806" s="1">
        <v>226.47</v>
      </c>
      <c r="X1806" s="1" t="s">
        <v>53</v>
      </c>
      <c r="Y1806" s="1">
        <v>5</v>
      </c>
      <c r="Z1806" s="1" t="s">
        <v>42</v>
      </c>
      <c r="AA1806" s="1">
        <v>98.1</v>
      </c>
      <c r="AB1806" s="1">
        <v>25088.0372569272</v>
      </c>
      <c r="AC1806" s="1" t="s">
        <v>39</v>
      </c>
      <c r="AD1806" s="1">
        <v>3.92</v>
      </c>
      <c r="AE1806" s="1">
        <v>35105.64</v>
      </c>
      <c r="AF1806" s="1">
        <v>14513.7</v>
      </c>
      <c r="AG1806" s="6">
        <f t="shared" si="230"/>
        <v>0.41342929512180954</v>
      </c>
      <c r="AH1806">
        <f t="shared" si="231"/>
        <v>-20591.939999999999</v>
      </c>
    </row>
    <row r="1807" spans="1:34" x14ac:dyDescent="0.3">
      <c r="A1807" s="1" t="s">
        <v>3716</v>
      </c>
      <c r="B1807" s="1" t="s">
        <v>3717</v>
      </c>
      <c r="C1807" s="1">
        <v>29</v>
      </c>
      <c r="D1807" s="1" t="str">
        <f t="shared" si="224"/>
        <v>18-29</v>
      </c>
      <c r="E1807" s="1" t="s">
        <v>36</v>
      </c>
      <c r="F1807" s="1" t="s">
        <v>3342</v>
      </c>
      <c r="G1807" s="1" t="s">
        <v>27</v>
      </c>
      <c r="H1807" s="1" t="s">
        <v>482</v>
      </c>
      <c r="I1807" s="1" t="s">
        <v>214</v>
      </c>
      <c r="J1807" s="1" t="s">
        <v>88</v>
      </c>
      <c r="K1807" s="1" t="str">
        <f t="shared" si="225"/>
        <v>DEL - CDG</v>
      </c>
      <c r="L1807" s="1">
        <v>4870</v>
      </c>
      <c r="M1807" s="1" t="str">
        <f t="shared" si="226"/>
        <v>Moderate-haul</v>
      </c>
      <c r="N1807" s="2">
        <v>0.34583333333333333</v>
      </c>
      <c r="O1807" s="2">
        <v>0.5708333333333333</v>
      </c>
      <c r="P1807" s="3">
        <v>45669</v>
      </c>
      <c r="Q1807" s="2">
        <v>0.46875</v>
      </c>
      <c r="R1807" s="2">
        <v>0.69374999999999998</v>
      </c>
      <c r="S1807" s="2">
        <f t="shared" si="227"/>
        <v>0.12291666666666667</v>
      </c>
      <c r="T1807" s="2">
        <f t="shared" si="228"/>
        <v>0.12291666666666667</v>
      </c>
      <c r="U1807" s="1">
        <v>177</v>
      </c>
      <c r="V1807" s="1" t="str">
        <f t="shared" si="229"/>
        <v>Severe-delay</v>
      </c>
      <c r="W1807" s="1">
        <v>484.71</v>
      </c>
      <c r="X1807" s="1" t="s">
        <v>53</v>
      </c>
      <c r="Y1807" s="1">
        <v>5</v>
      </c>
      <c r="Z1807" s="1" t="s">
        <v>80</v>
      </c>
      <c r="AA1807" s="1">
        <v>22.91</v>
      </c>
      <c r="AB1807" s="1">
        <v>25432.8562810187</v>
      </c>
      <c r="AC1807" s="1" t="s">
        <v>33</v>
      </c>
      <c r="AD1807" s="1">
        <v>3.34</v>
      </c>
      <c r="AE1807" s="1">
        <v>35519.43</v>
      </c>
      <c r="AF1807" s="1">
        <v>31026.02</v>
      </c>
      <c r="AG1807" s="6">
        <f t="shared" si="230"/>
        <v>0.87349431001567313</v>
      </c>
      <c r="AH1807">
        <f t="shared" si="231"/>
        <v>-4493.41</v>
      </c>
    </row>
    <row r="1808" spans="1:34" x14ac:dyDescent="0.3">
      <c r="A1808" s="1" t="s">
        <v>3718</v>
      </c>
      <c r="B1808" s="1" t="s">
        <v>554</v>
      </c>
      <c r="C1808" s="1">
        <v>43</v>
      </c>
      <c r="D1808" s="1" t="str">
        <f t="shared" si="224"/>
        <v>40-59</v>
      </c>
      <c r="E1808" s="1" t="s">
        <v>36</v>
      </c>
      <c r="F1808" s="1" t="s">
        <v>3342</v>
      </c>
      <c r="G1808" s="1" t="s">
        <v>45</v>
      </c>
      <c r="H1808" s="1" t="s">
        <v>482</v>
      </c>
      <c r="I1808" s="1" t="s">
        <v>214</v>
      </c>
      <c r="J1808" s="1" t="s">
        <v>88</v>
      </c>
      <c r="K1808" s="1" t="str">
        <f t="shared" si="225"/>
        <v>DEL - CDG</v>
      </c>
      <c r="L1808" s="1">
        <v>4870</v>
      </c>
      <c r="M1808" s="1" t="str">
        <f t="shared" si="226"/>
        <v>Moderate-haul</v>
      </c>
      <c r="N1808" s="2">
        <v>0.34583333333333333</v>
      </c>
      <c r="O1808" s="2">
        <v>0.5708333333333333</v>
      </c>
      <c r="P1808" s="3">
        <v>45661</v>
      </c>
      <c r="Q1808" s="2">
        <v>0.46875</v>
      </c>
      <c r="R1808" s="2">
        <v>0.69374999999999998</v>
      </c>
      <c r="S1808" s="2">
        <f t="shared" si="227"/>
        <v>0.12291666666666667</v>
      </c>
      <c r="T1808" s="2">
        <f t="shared" si="228"/>
        <v>0.12291666666666667</v>
      </c>
      <c r="U1808" s="1">
        <v>177</v>
      </c>
      <c r="V1808" s="1" t="str">
        <f t="shared" si="229"/>
        <v>Severe-delay</v>
      </c>
      <c r="W1808" s="1">
        <v>873.88</v>
      </c>
      <c r="X1808" s="1" t="s">
        <v>37</v>
      </c>
      <c r="Y1808" s="1">
        <v>5</v>
      </c>
      <c r="Z1808" s="1" t="s">
        <v>42</v>
      </c>
      <c r="AA1808" s="1">
        <v>103.52</v>
      </c>
      <c r="AB1808" s="1">
        <v>24919.247126751499</v>
      </c>
      <c r="AC1808" s="1" t="s">
        <v>33</v>
      </c>
      <c r="AD1808" s="1">
        <v>4.37</v>
      </c>
      <c r="AE1808" s="1">
        <v>34903.1</v>
      </c>
      <c r="AF1808" s="1">
        <v>55949.02</v>
      </c>
      <c r="AG1808" s="6">
        <f t="shared" si="230"/>
        <v>1.6029813970678821</v>
      </c>
      <c r="AH1808">
        <f t="shared" si="231"/>
        <v>21045.919999999998</v>
      </c>
    </row>
    <row r="1809" spans="1:34" x14ac:dyDescent="0.3">
      <c r="A1809" s="1" t="s">
        <v>3719</v>
      </c>
      <c r="B1809" s="1" t="s">
        <v>3720</v>
      </c>
      <c r="C1809" s="1">
        <v>44</v>
      </c>
      <c r="D1809" s="1" t="str">
        <f t="shared" si="224"/>
        <v>40-59</v>
      </c>
      <c r="E1809" s="1" t="s">
        <v>25</v>
      </c>
      <c r="F1809" s="1" t="s">
        <v>3342</v>
      </c>
      <c r="G1809" s="1" t="s">
        <v>27</v>
      </c>
      <c r="H1809" s="1" t="s">
        <v>501</v>
      </c>
      <c r="I1809" s="1" t="s">
        <v>334</v>
      </c>
      <c r="J1809" s="1" t="s">
        <v>305</v>
      </c>
      <c r="K1809" s="1" t="str">
        <f t="shared" si="225"/>
        <v>AMS - FRA</v>
      </c>
      <c r="L1809" s="1">
        <v>13175</v>
      </c>
      <c r="M1809" s="1" t="str">
        <f t="shared" si="226"/>
        <v>Long-haul</v>
      </c>
      <c r="N1809" s="2">
        <v>0.68254629629629626</v>
      </c>
      <c r="O1809" s="2">
        <v>0.29226851851851854</v>
      </c>
      <c r="P1809" s="3">
        <v>45667</v>
      </c>
      <c r="Q1809" s="2">
        <v>0.76518518518518519</v>
      </c>
      <c r="R1809" s="2">
        <v>0.37490740740740741</v>
      </c>
      <c r="S1809" s="2">
        <f t="shared" si="227"/>
        <v>8.2638888888888928E-2</v>
      </c>
      <c r="T1809" s="2">
        <f t="shared" si="228"/>
        <v>8.2638888888888873E-2</v>
      </c>
      <c r="U1809" s="1">
        <v>119</v>
      </c>
      <c r="V1809" s="1" t="str">
        <f t="shared" si="229"/>
        <v>Moderate-delay</v>
      </c>
      <c r="W1809" s="1">
        <v>413.11</v>
      </c>
      <c r="X1809" s="1" t="s">
        <v>37</v>
      </c>
      <c r="Y1809" s="1">
        <v>5</v>
      </c>
      <c r="Z1809" s="1" t="s">
        <v>80</v>
      </c>
      <c r="AA1809" s="1">
        <v>139.62</v>
      </c>
      <c r="AB1809" s="1">
        <v>66864.878215343793</v>
      </c>
      <c r="AC1809" s="1" t="s">
        <v>33</v>
      </c>
      <c r="AD1809" s="1">
        <v>3.82</v>
      </c>
      <c r="AE1809" s="1">
        <v>85237.85</v>
      </c>
      <c r="AF1809" s="1">
        <v>26466.959999999999</v>
      </c>
      <c r="AG1809" s="6">
        <f t="shared" si="230"/>
        <v>0.31050712799536823</v>
      </c>
      <c r="AH1809">
        <f t="shared" si="231"/>
        <v>-58770.890000000007</v>
      </c>
    </row>
    <row r="1810" spans="1:34" x14ac:dyDescent="0.3">
      <c r="A1810" s="1" t="s">
        <v>3721</v>
      </c>
      <c r="B1810" s="1" t="s">
        <v>3722</v>
      </c>
      <c r="C1810" s="1">
        <v>55</v>
      </c>
      <c r="D1810" s="1" t="str">
        <f t="shared" si="224"/>
        <v>40-59</v>
      </c>
      <c r="E1810" s="1" t="s">
        <v>25</v>
      </c>
      <c r="F1810" s="1" t="s">
        <v>3342</v>
      </c>
      <c r="G1810" s="1" t="s">
        <v>27</v>
      </c>
      <c r="H1810" s="1" t="s">
        <v>501</v>
      </c>
      <c r="I1810" s="1" t="s">
        <v>334</v>
      </c>
      <c r="J1810" s="1" t="s">
        <v>305</v>
      </c>
      <c r="K1810" s="1" t="str">
        <f t="shared" si="225"/>
        <v>AMS - FRA</v>
      </c>
      <c r="L1810" s="1">
        <v>13175</v>
      </c>
      <c r="M1810" s="1" t="str">
        <f t="shared" si="226"/>
        <v>Long-haul</v>
      </c>
      <c r="N1810" s="2">
        <v>0.68254629629629626</v>
      </c>
      <c r="O1810" s="2">
        <v>0.29226851851851854</v>
      </c>
      <c r="P1810" s="3">
        <v>45660</v>
      </c>
      <c r="Q1810" s="2">
        <v>0.76518518518518519</v>
      </c>
      <c r="R1810" s="2">
        <v>0.37490740740740741</v>
      </c>
      <c r="S1810" s="2">
        <f t="shared" si="227"/>
        <v>8.2638888888888928E-2</v>
      </c>
      <c r="T1810" s="2">
        <f t="shared" si="228"/>
        <v>8.2638888888888873E-2</v>
      </c>
      <c r="U1810" s="1">
        <v>119</v>
      </c>
      <c r="V1810" s="1" t="str">
        <f t="shared" si="229"/>
        <v>Moderate-delay</v>
      </c>
      <c r="W1810" s="1">
        <v>411.67</v>
      </c>
      <c r="X1810" s="1" t="s">
        <v>37</v>
      </c>
      <c r="Y1810" s="1">
        <v>5</v>
      </c>
      <c r="Z1810" s="1" t="s">
        <v>80</v>
      </c>
      <c r="AA1810" s="1">
        <v>19.239999999999998</v>
      </c>
      <c r="AB1810" s="1">
        <v>66381.812493738398</v>
      </c>
      <c r="AC1810" s="1" t="s">
        <v>39</v>
      </c>
      <c r="AD1810" s="1">
        <v>3.99</v>
      </c>
      <c r="AE1810" s="1">
        <v>84658.17</v>
      </c>
      <c r="AF1810" s="1">
        <v>26350.73</v>
      </c>
      <c r="AG1810" s="6">
        <f t="shared" si="230"/>
        <v>0.31126033081036358</v>
      </c>
      <c r="AH1810">
        <f t="shared" si="231"/>
        <v>-58307.44</v>
      </c>
    </row>
    <row r="1811" spans="1:34" x14ac:dyDescent="0.3">
      <c r="A1811" s="1" t="s">
        <v>3723</v>
      </c>
      <c r="B1811" s="1" t="s">
        <v>3724</v>
      </c>
      <c r="C1811" s="1">
        <v>68</v>
      </c>
      <c r="D1811" s="1" t="str">
        <f t="shared" si="224"/>
        <v>60-69</v>
      </c>
      <c r="E1811" s="1" t="s">
        <v>25</v>
      </c>
      <c r="F1811" s="1" t="s">
        <v>3342</v>
      </c>
      <c r="G1811" s="1" t="s">
        <v>27</v>
      </c>
      <c r="H1811" s="1" t="s">
        <v>501</v>
      </c>
      <c r="I1811" s="1" t="s">
        <v>334</v>
      </c>
      <c r="J1811" s="1" t="s">
        <v>305</v>
      </c>
      <c r="K1811" s="1" t="str">
        <f t="shared" si="225"/>
        <v>AMS - FRA</v>
      </c>
      <c r="L1811" s="1">
        <v>13175</v>
      </c>
      <c r="M1811" s="1" t="str">
        <f t="shared" si="226"/>
        <v>Long-haul</v>
      </c>
      <c r="N1811" s="2">
        <v>0.68254629629629626</v>
      </c>
      <c r="O1811" s="2">
        <v>0.29226851851851854</v>
      </c>
      <c r="P1811" s="3">
        <v>45661</v>
      </c>
      <c r="Q1811" s="2">
        <v>0.76518518518518519</v>
      </c>
      <c r="R1811" s="2">
        <v>0.37490740740740741</v>
      </c>
      <c r="S1811" s="2">
        <f t="shared" si="227"/>
        <v>8.2638888888888928E-2</v>
      </c>
      <c r="T1811" s="2">
        <f t="shared" si="228"/>
        <v>8.2638888888888873E-2</v>
      </c>
      <c r="U1811" s="1">
        <v>119</v>
      </c>
      <c r="V1811" s="1" t="str">
        <f t="shared" si="229"/>
        <v>Moderate-delay</v>
      </c>
      <c r="W1811" s="1">
        <v>760.66</v>
      </c>
      <c r="X1811" s="1" t="s">
        <v>31</v>
      </c>
      <c r="Y1811" s="1">
        <v>5</v>
      </c>
      <c r="Z1811" s="1" t="s">
        <v>80</v>
      </c>
      <c r="AA1811" s="1">
        <v>65.260000000000005</v>
      </c>
      <c r="AB1811" s="1">
        <v>66448.236262717794</v>
      </c>
      <c r="AC1811" s="1" t="s">
        <v>39</v>
      </c>
      <c r="AD1811" s="1">
        <v>4.4800000000000004</v>
      </c>
      <c r="AE1811" s="1">
        <v>84737.88</v>
      </c>
      <c r="AF1811" s="1">
        <v>48695.29</v>
      </c>
      <c r="AG1811" s="6">
        <f t="shared" si="230"/>
        <v>0.57465787437684301</v>
      </c>
      <c r="AH1811">
        <f t="shared" si="231"/>
        <v>-36042.590000000004</v>
      </c>
    </row>
    <row r="1812" spans="1:34" x14ac:dyDescent="0.3">
      <c r="A1812" s="1" t="s">
        <v>3725</v>
      </c>
      <c r="B1812" s="1" t="s">
        <v>3726</v>
      </c>
      <c r="C1812" s="1">
        <v>73</v>
      </c>
      <c r="D1812" s="1" t="str">
        <f t="shared" si="224"/>
        <v>70-80</v>
      </c>
      <c r="E1812" s="1" t="s">
        <v>36</v>
      </c>
      <c r="F1812" s="1" t="s">
        <v>3342</v>
      </c>
      <c r="G1812" s="1" t="s">
        <v>45</v>
      </c>
      <c r="H1812" s="1" t="s">
        <v>501</v>
      </c>
      <c r="I1812" s="1" t="s">
        <v>334</v>
      </c>
      <c r="J1812" s="1" t="s">
        <v>305</v>
      </c>
      <c r="K1812" s="1" t="str">
        <f t="shared" si="225"/>
        <v>AMS - FRA</v>
      </c>
      <c r="L1812" s="1">
        <v>13175</v>
      </c>
      <c r="M1812" s="1" t="str">
        <f t="shared" si="226"/>
        <v>Long-haul</v>
      </c>
      <c r="N1812" s="2">
        <v>0.68254629629629626</v>
      </c>
      <c r="O1812" s="2">
        <v>0.29226851851851854</v>
      </c>
      <c r="P1812" s="3">
        <v>45660</v>
      </c>
      <c r="Q1812" s="2">
        <v>0.76518518518518519</v>
      </c>
      <c r="R1812" s="2">
        <v>0.37490740740740741</v>
      </c>
      <c r="S1812" s="2">
        <f t="shared" si="227"/>
        <v>8.2638888888888928E-2</v>
      </c>
      <c r="T1812" s="2">
        <f t="shared" si="228"/>
        <v>8.2638888888888873E-2</v>
      </c>
      <c r="U1812" s="1">
        <v>119</v>
      </c>
      <c r="V1812" s="1" t="str">
        <f t="shared" si="229"/>
        <v>Moderate-delay</v>
      </c>
      <c r="W1812" s="1">
        <v>126.65</v>
      </c>
      <c r="X1812" s="1" t="s">
        <v>31</v>
      </c>
      <c r="Y1812" s="1">
        <v>5</v>
      </c>
      <c r="Z1812" s="1" t="s">
        <v>46</v>
      </c>
      <c r="AA1812" s="1">
        <v>161.16</v>
      </c>
      <c r="AB1812" s="1">
        <v>67240.133549292805</v>
      </c>
      <c r="AC1812" s="1" t="s">
        <v>33</v>
      </c>
      <c r="AD1812" s="1">
        <v>4.01</v>
      </c>
      <c r="AE1812" s="1">
        <v>85688.16</v>
      </c>
      <c r="AF1812" s="1">
        <v>8137.83</v>
      </c>
      <c r="AG1812" s="6">
        <f t="shared" si="230"/>
        <v>9.4970296946509297E-2</v>
      </c>
      <c r="AH1812">
        <f t="shared" si="231"/>
        <v>-77550.33</v>
      </c>
    </row>
    <row r="1813" spans="1:34" x14ac:dyDescent="0.3">
      <c r="A1813" s="1" t="s">
        <v>3727</v>
      </c>
      <c r="B1813" s="1" t="s">
        <v>3728</v>
      </c>
      <c r="C1813" s="1">
        <v>38</v>
      </c>
      <c r="D1813" s="1" t="str">
        <f t="shared" si="224"/>
        <v>30-39</v>
      </c>
      <c r="E1813" s="1" t="s">
        <v>36</v>
      </c>
      <c r="F1813" s="1" t="s">
        <v>3342</v>
      </c>
      <c r="G1813" s="1" t="s">
        <v>45</v>
      </c>
      <c r="H1813" s="1" t="s">
        <v>501</v>
      </c>
      <c r="I1813" s="1" t="s">
        <v>334</v>
      </c>
      <c r="J1813" s="1" t="s">
        <v>305</v>
      </c>
      <c r="K1813" s="1" t="str">
        <f t="shared" si="225"/>
        <v>AMS - FRA</v>
      </c>
      <c r="L1813" s="1">
        <v>13175</v>
      </c>
      <c r="M1813" s="1" t="str">
        <f t="shared" si="226"/>
        <v>Long-haul</v>
      </c>
      <c r="N1813" s="2">
        <v>0.68254629629629626</v>
      </c>
      <c r="O1813" s="2">
        <v>0.29226851851851854</v>
      </c>
      <c r="P1813" s="3">
        <v>45664</v>
      </c>
      <c r="Q1813" s="2">
        <v>0.76518518518518519</v>
      </c>
      <c r="R1813" s="2">
        <v>0.37490740740740741</v>
      </c>
      <c r="S1813" s="2">
        <f t="shared" si="227"/>
        <v>8.2638888888888928E-2</v>
      </c>
      <c r="T1813" s="2">
        <f t="shared" si="228"/>
        <v>8.2638888888888873E-2</v>
      </c>
      <c r="U1813" s="1">
        <v>119</v>
      </c>
      <c r="V1813" s="1" t="str">
        <f t="shared" si="229"/>
        <v>Moderate-delay</v>
      </c>
      <c r="W1813" s="1">
        <v>920.26</v>
      </c>
      <c r="X1813" s="1" t="s">
        <v>31</v>
      </c>
      <c r="Y1813" s="1">
        <v>3</v>
      </c>
      <c r="Z1813" s="1" t="s">
        <v>42</v>
      </c>
      <c r="AA1813" s="1">
        <v>98.91</v>
      </c>
      <c r="AB1813" s="1">
        <v>66530.186480733493</v>
      </c>
      <c r="AC1813" s="1" t="s">
        <v>33</v>
      </c>
      <c r="AD1813" s="1">
        <v>4.83</v>
      </c>
      <c r="AE1813" s="1">
        <v>84836.22</v>
      </c>
      <c r="AF1813" s="1">
        <v>58916.42</v>
      </c>
      <c r="AG1813" s="6">
        <f t="shared" si="230"/>
        <v>0.69447247885396113</v>
      </c>
      <c r="AH1813">
        <f t="shared" si="231"/>
        <v>-25919.800000000003</v>
      </c>
    </row>
    <row r="1814" spans="1:34" x14ac:dyDescent="0.3">
      <c r="A1814" s="1" t="s">
        <v>3729</v>
      </c>
      <c r="B1814" s="1" t="s">
        <v>3730</v>
      </c>
      <c r="C1814" s="1">
        <v>31</v>
      </c>
      <c r="D1814" s="1" t="str">
        <f t="shared" si="224"/>
        <v>30-39</v>
      </c>
      <c r="E1814" s="1" t="s">
        <v>36</v>
      </c>
      <c r="F1814" s="1" t="s">
        <v>3342</v>
      </c>
      <c r="G1814" s="1" t="s">
        <v>27</v>
      </c>
      <c r="H1814" s="1" t="s">
        <v>501</v>
      </c>
      <c r="I1814" s="1" t="s">
        <v>334</v>
      </c>
      <c r="J1814" s="1" t="s">
        <v>305</v>
      </c>
      <c r="K1814" s="1" t="str">
        <f t="shared" si="225"/>
        <v>AMS - FRA</v>
      </c>
      <c r="L1814" s="1">
        <v>13175</v>
      </c>
      <c r="M1814" s="1" t="str">
        <f t="shared" si="226"/>
        <v>Long-haul</v>
      </c>
      <c r="N1814" s="2">
        <v>0.68254629629629626</v>
      </c>
      <c r="O1814" s="2">
        <v>0.29226851851851854</v>
      </c>
      <c r="P1814" s="3">
        <v>45667</v>
      </c>
      <c r="Q1814" s="2">
        <v>0.76518518518518519</v>
      </c>
      <c r="R1814" s="2">
        <v>0.37490740740740741</v>
      </c>
      <c r="S1814" s="2">
        <f t="shared" si="227"/>
        <v>8.2638888888888928E-2</v>
      </c>
      <c r="T1814" s="2">
        <f t="shared" si="228"/>
        <v>8.2638888888888873E-2</v>
      </c>
      <c r="U1814" s="1">
        <v>119</v>
      </c>
      <c r="V1814" s="1" t="str">
        <f t="shared" si="229"/>
        <v>Moderate-delay</v>
      </c>
      <c r="W1814" s="1">
        <v>783.98</v>
      </c>
      <c r="X1814" s="1" t="s">
        <v>37</v>
      </c>
      <c r="Y1814" s="1">
        <v>3</v>
      </c>
      <c r="Z1814" s="1" t="s">
        <v>32</v>
      </c>
      <c r="AA1814" s="1">
        <v>2.91</v>
      </c>
      <c r="AB1814" s="1">
        <v>66562.381696489407</v>
      </c>
      <c r="AC1814" s="1" t="s">
        <v>39</v>
      </c>
      <c r="AD1814" s="1">
        <v>4.12</v>
      </c>
      <c r="AE1814" s="1">
        <v>84874.86</v>
      </c>
      <c r="AF1814" s="1">
        <v>50175.3</v>
      </c>
      <c r="AG1814" s="6">
        <f t="shared" si="230"/>
        <v>0.59116798543172855</v>
      </c>
      <c r="AH1814">
        <f t="shared" si="231"/>
        <v>-34699.56</v>
      </c>
    </row>
    <row r="1815" spans="1:34" x14ac:dyDescent="0.3">
      <c r="A1815" s="1" t="s">
        <v>3731</v>
      </c>
      <c r="B1815" s="1" t="s">
        <v>3732</v>
      </c>
      <c r="C1815" s="1">
        <v>29</v>
      </c>
      <c r="D1815" s="1" t="str">
        <f t="shared" si="224"/>
        <v>18-29</v>
      </c>
      <c r="E1815" s="1" t="s">
        <v>25</v>
      </c>
      <c r="F1815" s="1" t="s">
        <v>3342</v>
      </c>
      <c r="G1815" s="1" t="s">
        <v>27</v>
      </c>
      <c r="H1815" s="1" t="s">
        <v>510</v>
      </c>
      <c r="I1815" s="1" t="s">
        <v>305</v>
      </c>
      <c r="J1815" s="1" t="s">
        <v>382</v>
      </c>
      <c r="K1815" s="1" t="str">
        <f t="shared" si="225"/>
        <v>FRA - LAX</v>
      </c>
      <c r="L1815" s="1">
        <v>4998</v>
      </c>
      <c r="M1815" s="1" t="str">
        <f t="shared" si="226"/>
        <v>Moderate-haul</v>
      </c>
      <c r="N1815" s="2">
        <v>0.94207175925925923</v>
      </c>
      <c r="O1815" s="2">
        <v>0.17332175925925927</v>
      </c>
      <c r="P1815" s="3">
        <v>45661</v>
      </c>
      <c r="Q1815" s="2">
        <v>4.6932870370370368E-2</v>
      </c>
      <c r="R1815" s="2">
        <v>0.27818287037037037</v>
      </c>
      <c r="S1815" s="2">
        <f t="shared" si="227"/>
        <v>0.10486111111111118</v>
      </c>
      <c r="T1815" s="2">
        <f t="shared" si="228"/>
        <v>0.1048611111111111</v>
      </c>
      <c r="U1815" s="1">
        <v>226.5</v>
      </c>
      <c r="V1815" s="1" t="str">
        <f t="shared" si="229"/>
        <v>Severe-delay</v>
      </c>
      <c r="W1815" s="1">
        <v>953.54</v>
      </c>
      <c r="X1815" s="1" t="s">
        <v>53</v>
      </c>
      <c r="Y1815" s="1">
        <v>5</v>
      </c>
      <c r="Z1815" s="1" t="s">
        <v>46</v>
      </c>
      <c r="AA1815" s="1">
        <v>131.62</v>
      </c>
      <c r="AB1815" s="1">
        <v>25573.473063677699</v>
      </c>
      <c r="AC1815" s="1" t="s">
        <v>39</v>
      </c>
      <c r="AD1815" s="1">
        <v>3.37</v>
      </c>
      <c r="AE1815" s="1">
        <v>35688.17</v>
      </c>
      <c r="AF1815" s="1">
        <v>61052.88</v>
      </c>
      <c r="AG1815" s="6">
        <f t="shared" si="230"/>
        <v>1.7107315953717996</v>
      </c>
      <c r="AH1815">
        <f t="shared" si="231"/>
        <v>25364.71</v>
      </c>
    </row>
    <row r="1816" spans="1:34" x14ac:dyDescent="0.3">
      <c r="A1816" s="1" t="s">
        <v>3733</v>
      </c>
      <c r="B1816" s="1" t="s">
        <v>3734</v>
      </c>
      <c r="C1816" s="1">
        <v>49</v>
      </c>
      <c r="D1816" s="1" t="str">
        <f t="shared" si="224"/>
        <v>40-59</v>
      </c>
      <c r="E1816" s="1" t="s">
        <v>25</v>
      </c>
      <c r="F1816" s="1" t="s">
        <v>3342</v>
      </c>
      <c r="G1816" s="1" t="s">
        <v>45</v>
      </c>
      <c r="H1816" s="1" t="s">
        <v>510</v>
      </c>
      <c r="I1816" s="1" t="s">
        <v>305</v>
      </c>
      <c r="J1816" s="1" t="s">
        <v>382</v>
      </c>
      <c r="K1816" s="1" t="str">
        <f t="shared" si="225"/>
        <v>FRA - LAX</v>
      </c>
      <c r="L1816" s="1">
        <v>4998</v>
      </c>
      <c r="M1816" s="1" t="str">
        <f t="shared" si="226"/>
        <v>Moderate-haul</v>
      </c>
      <c r="N1816" s="2">
        <v>0.94207175925925923</v>
      </c>
      <c r="O1816" s="2">
        <v>0.17332175925925927</v>
      </c>
      <c r="P1816" s="3">
        <v>45671</v>
      </c>
      <c r="Q1816" s="2">
        <v>4.6932870370370368E-2</v>
      </c>
      <c r="R1816" s="2">
        <v>0.27818287037037037</v>
      </c>
      <c r="S1816" s="2">
        <f t="shared" si="227"/>
        <v>0.10486111111111118</v>
      </c>
      <c r="T1816" s="2">
        <f t="shared" si="228"/>
        <v>0.1048611111111111</v>
      </c>
      <c r="U1816" s="1">
        <v>226.5</v>
      </c>
      <c r="V1816" s="1" t="str">
        <f t="shared" si="229"/>
        <v>Severe-delay</v>
      </c>
      <c r="W1816" s="1">
        <v>494.53</v>
      </c>
      <c r="X1816" s="1" t="s">
        <v>37</v>
      </c>
      <c r="Y1816" s="1">
        <v>5</v>
      </c>
      <c r="Z1816" s="1" t="s">
        <v>32</v>
      </c>
      <c r="AA1816" s="1">
        <v>68.2</v>
      </c>
      <c r="AB1816" s="1">
        <v>25617.314925202299</v>
      </c>
      <c r="AC1816" s="1" t="s">
        <v>33</v>
      </c>
      <c r="AD1816" s="1">
        <v>4.8899999999999997</v>
      </c>
      <c r="AE1816" s="1">
        <v>35740.78</v>
      </c>
      <c r="AF1816" s="1">
        <v>31663.56</v>
      </c>
      <c r="AG1816" s="6">
        <f t="shared" si="230"/>
        <v>0.8859224672768754</v>
      </c>
      <c r="AH1816">
        <f t="shared" si="231"/>
        <v>-4077.2199999999975</v>
      </c>
    </row>
    <row r="1817" spans="1:34" x14ac:dyDescent="0.3">
      <c r="A1817" s="1" t="s">
        <v>3735</v>
      </c>
      <c r="B1817" s="1" t="s">
        <v>3736</v>
      </c>
      <c r="C1817" s="1">
        <v>74</v>
      </c>
      <c r="D1817" s="1" t="str">
        <f t="shared" si="224"/>
        <v>70-80</v>
      </c>
      <c r="E1817" s="1" t="s">
        <v>25</v>
      </c>
      <c r="F1817" s="1" t="s">
        <v>3342</v>
      </c>
      <c r="G1817" s="1" t="s">
        <v>45</v>
      </c>
      <c r="H1817" s="1" t="s">
        <v>510</v>
      </c>
      <c r="I1817" s="1" t="s">
        <v>305</v>
      </c>
      <c r="J1817" s="1" t="s">
        <v>382</v>
      </c>
      <c r="K1817" s="1" t="str">
        <f t="shared" si="225"/>
        <v>FRA - LAX</v>
      </c>
      <c r="L1817" s="1">
        <v>4998</v>
      </c>
      <c r="M1817" s="1" t="str">
        <f t="shared" si="226"/>
        <v>Moderate-haul</v>
      </c>
      <c r="N1817" s="2">
        <v>0.94207175925925923</v>
      </c>
      <c r="O1817" s="2">
        <v>0.17332175925925927</v>
      </c>
      <c r="P1817" s="3">
        <v>45670</v>
      </c>
      <c r="Q1817" s="2">
        <v>4.6932870370370368E-2</v>
      </c>
      <c r="R1817" s="2">
        <v>0.27818287037037037</v>
      </c>
      <c r="S1817" s="2">
        <f t="shared" si="227"/>
        <v>0.10486111111111118</v>
      </c>
      <c r="T1817" s="2">
        <f t="shared" si="228"/>
        <v>0.1048611111111111</v>
      </c>
      <c r="U1817" s="1">
        <v>226.5</v>
      </c>
      <c r="V1817" s="1" t="str">
        <f t="shared" si="229"/>
        <v>Severe-delay</v>
      </c>
      <c r="W1817" s="1">
        <v>1460.27</v>
      </c>
      <c r="X1817" s="1" t="s">
        <v>37</v>
      </c>
      <c r="Y1817" s="1">
        <v>5</v>
      </c>
      <c r="Z1817" s="1" t="s">
        <v>46</v>
      </c>
      <c r="AA1817" s="1">
        <v>35.11</v>
      </c>
      <c r="AB1817" s="1">
        <v>25552.887748980102</v>
      </c>
      <c r="AC1817" s="1" t="s">
        <v>39</v>
      </c>
      <c r="AD1817" s="1">
        <v>3.86</v>
      </c>
      <c r="AE1817" s="1">
        <v>35663.47</v>
      </c>
      <c r="AF1817" s="1">
        <v>93464.3</v>
      </c>
      <c r="AG1817" s="6">
        <f t="shared" si="230"/>
        <v>2.6207292784465448</v>
      </c>
      <c r="AH1817">
        <f t="shared" si="231"/>
        <v>57800.83</v>
      </c>
    </row>
    <row r="1818" spans="1:34" x14ac:dyDescent="0.3">
      <c r="A1818" s="1" t="s">
        <v>3737</v>
      </c>
      <c r="B1818" s="1" t="s">
        <v>3738</v>
      </c>
      <c r="C1818" s="1">
        <v>35</v>
      </c>
      <c r="D1818" s="1" t="str">
        <f t="shared" si="224"/>
        <v>30-39</v>
      </c>
      <c r="E1818" s="1" t="s">
        <v>25</v>
      </c>
      <c r="F1818" s="1" t="s">
        <v>3342</v>
      </c>
      <c r="G1818" s="1" t="s">
        <v>45</v>
      </c>
      <c r="H1818" s="1" t="s">
        <v>510</v>
      </c>
      <c r="I1818" s="1" t="s">
        <v>305</v>
      </c>
      <c r="J1818" s="1" t="s">
        <v>382</v>
      </c>
      <c r="K1818" s="1" t="str">
        <f t="shared" si="225"/>
        <v>FRA - LAX</v>
      </c>
      <c r="L1818" s="1">
        <v>4998</v>
      </c>
      <c r="M1818" s="1" t="str">
        <f t="shared" si="226"/>
        <v>Moderate-haul</v>
      </c>
      <c r="N1818" s="2">
        <v>0.94207175925925923</v>
      </c>
      <c r="O1818" s="2">
        <v>0.17332175925925927</v>
      </c>
      <c r="P1818" s="3">
        <v>45664</v>
      </c>
      <c r="Q1818" s="2">
        <v>4.6932870370370368E-2</v>
      </c>
      <c r="R1818" s="2">
        <v>0.27818287037037037</v>
      </c>
      <c r="S1818" s="2">
        <f t="shared" si="227"/>
        <v>0.10486111111111118</v>
      </c>
      <c r="T1818" s="2">
        <f t="shared" si="228"/>
        <v>0.1048611111111111</v>
      </c>
      <c r="U1818" s="1">
        <v>226.5</v>
      </c>
      <c r="V1818" s="1" t="str">
        <f t="shared" si="229"/>
        <v>Severe-delay</v>
      </c>
      <c r="W1818" s="1">
        <v>811.29</v>
      </c>
      <c r="X1818" s="1" t="s">
        <v>37</v>
      </c>
      <c r="Y1818" s="1">
        <v>3</v>
      </c>
      <c r="Z1818" s="1" t="s">
        <v>32</v>
      </c>
      <c r="AA1818" s="1">
        <v>163.13999999999999</v>
      </c>
      <c r="AB1818" s="1">
        <v>26330.693577320399</v>
      </c>
      <c r="AC1818" s="1" t="s">
        <v>33</v>
      </c>
      <c r="AD1818" s="1">
        <v>3.11</v>
      </c>
      <c r="AE1818" s="1">
        <v>36596.83</v>
      </c>
      <c r="AF1818" s="1">
        <v>51955.19</v>
      </c>
      <c r="AG1818" s="6">
        <f t="shared" si="230"/>
        <v>1.4196636703233585</v>
      </c>
      <c r="AH1818">
        <f t="shared" si="231"/>
        <v>15358.36</v>
      </c>
    </row>
    <row r="1819" spans="1:34" x14ac:dyDescent="0.3">
      <c r="A1819" s="1" t="s">
        <v>3739</v>
      </c>
      <c r="B1819" s="1" t="s">
        <v>3740</v>
      </c>
      <c r="C1819" s="1">
        <v>71</v>
      </c>
      <c r="D1819" s="1" t="str">
        <f t="shared" si="224"/>
        <v>70-80</v>
      </c>
      <c r="E1819" s="1" t="s">
        <v>36</v>
      </c>
      <c r="F1819" s="1" t="s">
        <v>3342</v>
      </c>
      <c r="G1819" s="1" t="s">
        <v>27</v>
      </c>
      <c r="H1819" s="1" t="s">
        <v>510</v>
      </c>
      <c r="I1819" s="1" t="s">
        <v>305</v>
      </c>
      <c r="J1819" s="1" t="s">
        <v>382</v>
      </c>
      <c r="K1819" s="1" t="str">
        <f t="shared" si="225"/>
        <v>FRA - LAX</v>
      </c>
      <c r="L1819" s="1">
        <v>4998</v>
      </c>
      <c r="M1819" s="1" t="str">
        <f t="shared" si="226"/>
        <v>Moderate-haul</v>
      </c>
      <c r="N1819" s="2">
        <v>0.94207175925925923</v>
      </c>
      <c r="O1819" s="2">
        <v>0.17332175925925927</v>
      </c>
      <c r="P1819" s="3">
        <v>45668</v>
      </c>
      <c r="Q1819" s="2">
        <v>4.6932870370370368E-2</v>
      </c>
      <c r="R1819" s="2">
        <v>0.27818287037037037</v>
      </c>
      <c r="S1819" s="2">
        <f t="shared" si="227"/>
        <v>0.10486111111111118</v>
      </c>
      <c r="T1819" s="2">
        <f t="shared" si="228"/>
        <v>0.1048611111111111</v>
      </c>
      <c r="U1819" s="1">
        <v>226.5</v>
      </c>
      <c r="V1819" s="1" t="str">
        <f t="shared" si="229"/>
        <v>Severe-delay</v>
      </c>
      <c r="W1819" s="1">
        <v>1175.8599999999999</v>
      </c>
      <c r="X1819" s="1" t="s">
        <v>53</v>
      </c>
      <c r="Y1819" s="1">
        <v>5</v>
      </c>
      <c r="Z1819" s="1" t="s">
        <v>38</v>
      </c>
      <c r="AA1819" s="1">
        <v>163.92</v>
      </c>
      <c r="AB1819" s="1">
        <v>26045.8010885273</v>
      </c>
      <c r="AC1819" s="1" t="s">
        <v>39</v>
      </c>
      <c r="AD1819" s="1">
        <v>3.5</v>
      </c>
      <c r="AE1819" s="1">
        <v>36254.959999999999</v>
      </c>
      <c r="AF1819" s="1">
        <v>75287.820000000007</v>
      </c>
      <c r="AG1819" s="6">
        <f t="shared" si="230"/>
        <v>2.0766212402385773</v>
      </c>
      <c r="AH1819">
        <f t="shared" si="231"/>
        <v>39032.860000000008</v>
      </c>
    </row>
    <row r="1820" spans="1:34" x14ac:dyDescent="0.3">
      <c r="A1820" s="1" t="s">
        <v>3741</v>
      </c>
      <c r="B1820" s="1" t="s">
        <v>3742</v>
      </c>
      <c r="C1820" s="1">
        <v>75</v>
      </c>
      <c r="D1820" s="1" t="str">
        <f t="shared" si="224"/>
        <v>70-80</v>
      </c>
      <c r="E1820" s="1" t="s">
        <v>25</v>
      </c>
      <c r="F1820" s="1" t="s">
        <v>3342</v>
      </c>
      <c r="G1820" s="1" t="s">
        <v>27</v>
      </c>
      <c r="H1820" s="1" t="s">
        <v>523</v>
      </c>
      <c r="I1820" s="1" t="s">
        <v>172</v>
      </c>
      <c r="J1820" s="1" t="s">
        <v>30</v>
      </c>
      <c r="K1820" s="1" t="str">
        <f t="shared" si="225"/>
        <v>PVG - ORD</v>
      </c>
      <c r="L1820" s="1">
        <v>14251</v>
      </c>
      <c r="M1820" s="1" t="str">
        <f t="shared" si="226"/>
        <v>Long-haul</v>
      </c>
      <c r="N1820" s="2">
        <v>0.56265046296296295</v>
      </c>
      <c r="O1820" s="2">
        <v>0.22237268518518519</v>
      </c>
      <c r="P1820" s="3">
        <v>45667</v>
      </c>
      <c r="Q1820" s="2">
        <v>0.66681712962962958</v>
      </c>
      <c r="R1820" s="2">
        <v>0.32653935185185184</v>
      </c>
      <c r="S1820" s="2">
        <f t="shared" si="227"/>
        <v>0.10416666666666663</v>
      </c>
      <c r="T1820" s="2">
        <f t="shared" si="228"/>
        <v>0.10416666666666666</v>
      </c>
      <c r="U1820" s="1">
        <v>150</v>
      </c>
      <c r="V1820" s="1" t="str">
        <f t="shared" si="229"/>
        <v>Severe-delay</v>
      </c>
      <c r="W1820" s="1">
        <v>969.65</v>
      </c>
      <c r="X1820" s="1" t="s">
        <v>53</v>
      </c>
      <c r="Y1820" s="1">
        <v>5</v>
      </c>
      <c r="Z1820" s="1" t="s">
        <v>38</v>
      </c>
      <c r="AA1820" s="1">
        <v>30.18</v>
      </c>
      <c r="AB1820" s="1">
        <v>72681.019752939203</v>
      </c>
      <c r="AC1820" s="1" t="s">
        <v>39</v>
      </c>
      <c r="AD1820" s="1">
        <v>3.55</v>
      </c>
      <c r="AE1820" s="1">
        <v>92217.22</v>
      </c>
      <c r="AF1820" s="1">
        <v>62063.64</v>
      </c>
      <c r="AG1820" s="6">
        <f t="shared" si="230"/>
        <v>0.67301573393776126</v>
      </c>
      <c r="AH1820">
        <f t="shared" si="231"/>
        <v>-30153.58</v>
      </c>
    </row>
    <row r="1821" spans="1:34" x14ac:dyDescent="0.3">
      <c r="A1821" s="1" t="s">
        <v>3743</v>
      </c>
      <c r="B1821" s="1" t="s">
        <v>3744</v>
      </c>
      <c r="C1821" s="1">
        <v>46</v>
      </c>
      <c r="D1821" s="1" t="str">
        <f t="shared" si="224"/>
        <v>40-59</v>
      </c>
      <c r="E1821" s="1" t="s">
        <v>36</v>
      </c>
      <c r="F1821" s="1" t="s">
        <v>3342</v>
      </c>
      <c r="G1821" s="1" t="s">
        <v>27</v>
      </c>
      <c r="H1821" s="1" t="s">
        <v>523</v>
      </c>
      <c r="I1821" s="1" t="s">
        <v>172</v>
      </c>
      <c r="J1821" s="1" t="s">
        <v>30</v>
      </c>
      <c r="K1821" s="1" t="str">
        <f t="shared" si="225"/>
        <v>PVG - ORD</v>
      </c>
      <c r="L1821" s="1">
        <v>14251</v>
      </c>
      <c r="M1821" s="1" t="str">
        <f t="shared" si="226"/>
        <v>Long-haul</v>
      </c>
      <c r="N1821" s="2">
        <v>0.56265046296296295</v>
      </c>
      <c r="O1821" s="2">
        <v>0.22237268518518519</v>
      </c>
      <c r="P1821" s="3">
        <v>45671</v>
      </c>
      <c r="Q1821" s="2">
        <v>0.66681712962962958</v>
      </c>
      <c r="R1821" s="2">
        <v>0.32653935185185184</v>
      </c>
      <c r="S1821" s="2">
        <f t="shared" si="227"/>
        <v>0.10416666666666663</v>
      </c>
      <c r="T1821" s="2">
        <f t="shared" si="228"/>
        <v>0.10416666666666666</v>
      </c>
      <c r="U1821" s="1">
        <v>150</v>
      </c>
      <c r="V1821" s="1" t="str">
        <f t="shared" si="229"/>
        <v>Severe-delay</v>
      </c>
      <c r="W1821" s="1">
        <v>701.18</v>
      </c>
      <c r="X1821" s="1" t="s">
        <v>53</v>
      </c>
      <c r="Y1821" s="1">
        <v>5</v>
      </c>
      <c r="Z1821" s="1" t="s">
        <v>46</v>
      </c>
      <c r="AA1821" s="1">
        <v>45.87</v>
      </c>
      <c r="AB1821" s="1">
        <v>71940.569872214604</v>
      </c>
      <c r="AC1821" s="1" t="s">
        <v>39</v>
      </c>
      <c r="AD1821" s="1">
        <v>3.16</v>
      </c>
      <c r="AE1821" s="1">
        <v>91328.68</v>
      </c>
      <c r="AF1821" s="1">
        <v>44884.69</v>
      </c>
      <c r="AG1821" s="6">
        <f t="shared" si="230"/>
        <v>0.49146325119338202</v>
      </c>
      <c r="AH1821">
        <f t="shared" si="231"/>
        <v>-46443.989999999991</v>
      </c>
    </row>
    <row r="1822" spans="1:34" x14ac:dyDescent="0.3">
      <c r="A1822" s="1" t="s">
        <v>3745</v>
      </c>
      <c r="B1822" s="1" t="s">
        <v>3746</v>
      </c>
      <c r="C1822" s="1">
        <v>37</v>
      </c>
      <c r="D1822" s="1" t="str">
        <f t="shared" si="224"/>
        <v>30-39</v>
      </c>
      <c r="E1822" s="1" t="s">
        <v>36</v>
      </c>
      <c r="F1822" s="1" t="s">
        <v>3342</v>
      </c>
      <c r="G1822" s="1" t="s">
        <v>45</v>
      </c>
      <c r="H1822" s="1" t="s">
        <v>523</v>
      </c>
      <c r="I1822" s="1" t="s">
        <v>172</v>
      </c>
      <c r="J1822" s="1" t="s">
        <v>30</v>
      </c>
      <c r="K1822" s="1" t="str">
        <f t="shared" si="225"/>
        <v>PVG - ORD</v>
      </c>
      <c r="L1822" s="1">
        <v>14251</v>
      </c>
      <c r="M1822" s="1" t="str">
        <f t="shared" si="226"/>
        <v>Long-haul</v>
      </c>
      <c r="N1822" s="2">
        <v>0.56265046296296295</v>
      </c>
      <c r="O1822" s="2">
        <v>0.22237268518518519</v>
      </c>
      <c r="P1822" s="3">
        <v>45667</v>
      </c>
      <c r="Q1822" s="2">
        <v>0.66681712962962958</v>
      </c>
      <c r="R1822" s="2">
        <v>0.32653935185185184</v>
      </c>
      <c r="S1822" s="2">
        <f t="shared" si="227"/>
        <v>0.10416666666666663</v>
      </c>
      <c r="T1822" s="2">
        <f t="shared" si="228"/>
        <v>0.10416666666666666</v>
      </c>
      <c r="U1822" s="1">
        <v>150</v>
      </c>
      <c r="V1822" s="1" t="str">
        <f t="shared" si="229"/>
        <v>Severe-delay</v>
      </c>
      <c r="W1822" s="1">
        <v>813.67</v>
      </c>
      <c r="X1822" s="1" t="s">
        <v>37</v>
      </c>
      <c r="Y1822" s="1">
        <v>3</v>
      </c>
      <c r="Z1822" s="1" t="s">
        <v>32</v>
      </c>
      <c r="AA1822" s="1">
        <v>118.28</v>
      </c>
      <c r="AB1822" s="1">
        <v>72207.549043328298</v>
      </c>
      <c r="AC1822" s="1" t="s">
        <v>39</v>
      </c>
      <c r="AD1822" s="1">
        <v>4.47</v>
      </c>
      <c r="AE1822" s="1">
        <v>91649.06</v>
      </c>
      <c r="AF1822" s="1">
        <v>52098.54</v>
      </c>
      <c r="AG1822" s="6">
        <f t="shared" si="230"/>
        <v>0.56845689415690681</v>
      </c>
      <c r="AH1822">
        <f t="shared" si="231"/>
        <v>-39550.519999999997</v>
      </c>
    </row>
    <row r="1823" spans="1:34" x14ac:dyDescent="0.3">
      <c r="A1823" s="1" t="s">
        <v>3747</v>
      </c>
      <c r="B1823" s="1" t="s">
        <v>3748</v>
      </c>
      <c r="C1823" s="1">
        <v>33</v>
      </c>
      <c r="D1823" s="1" t="str">
        <f t="shared" si="224"/>
        <v>30-39</v>
      </c>
      <c r="E1823" s="1" t="s">
        <v>36</v>
      </c>
      <c r="F1823" s="1" t="s">
        <v>3342</v>
      </c>
      <c r="G1823" s="1" t="s">
        <v>45</v>
      </c>
      <c r="H1823" s="1" t="s">
        <v>523</v>
      </c>
      <c r="I1823" s="1" t="s">
        <v>172</v>
      </c>
      <c r="J1823" s="1" t="s">
        <v>30</v>
      </c>
      <c r="K1823" s="1" t="str">
        <f t="shared" si="225"/>
        <v>PVG - ORD</v>
      </c>
      <c r="L1823" s="1">
        <v>14251</v>
      </c>
      <c r="M1823" s="1" t="str">
        <f t="shared" si="226"/>
        <v>Long-haul</v>
      </c>
      <c r="N1823" s="2">
        <v>0.56265046296296295</v>
      </c>
      <c r="O1823" s="2">
        <v>0.22237268518518519</v>
      </c>
      <c r="P1823" s="3">
        <v>45658</v>
      </c>
      <c r="Q1823" s="2">
        <v>0.66681712962962958</v>
      </c>
      <c r="R1823" s="2">
        <v>0.32653935185185184</v>
      </c>
      <c r="S1823" s="2">
        <f t="shared" si="227"/>
        <v>0.10416666666666663</v>
      </c>
      <c r="T1823" s="2">
        <f t="shared" si="228"/>
        <v>0.10416666666666666</v>
      </c>
      <c r="U1823" s="1">
        <v>150</v>
      </c>
      <c r="V1823" s="1" t="str">
        <f t="shared" si="229"/>
        <v>Severe-delay</v>
      </c>
      <c r="W1823" s="1">
        <v>941.54</v>
      </c>
      <c r="X1823" s="1" t="s">
        <v>53</v>
      </c>
      <c r="Y1823" s="1">
        <v>3</v>
      </c>
      <c r="Z1823" s="1" t="s">
        <v>32</v>
      </c>
      <c r="AA1823" s="1">
        <v>56.5</v>
      </c>
      <c r="AB1823" s="1">
        <v>72041.053701496305</v>
      </c>
      <c r="AC1823" s="1" t="s">
        <v>39</v>
      </c>
      <c r="AD1823" s="1">
        <v>4.95</v>
      </c>
      <c r="AE1823" s="1">
        <v>91449.26</v>
      </c>
      <c r="AF1823" s="1">
        <v>60269.86</v>
      </c>
      <c r="AG1823" s="6">
        <f t="shared" si="230"/>
        <v>0.65905246253496208</v>
      </c>
      <c r="AH1823">
        <f t="shared" si="231"/>
        <v>-31179.399999999994</v>
      </c>
    </row>
    <row r="1824" spans="1:34" x14ac:dyDescent="0.3">
      <c r="A1824" s="1" t="s">
        <v>3749</v>
      </c>
      <c r="B1824" s="1" t="s">
        <v>3750</v>
      </c>
      <c r="C1824" s="1">
        <v>64</v>
      </c>
      <c r="D1824" s="1" t="str">
        <f t="shared" si="224"/>
        <v>60-69</v>
      </c>
      <c r="E1824" s="1" t="s">
        <v>25</v>
      </c>
      <c r="F1824" s="1" t="s">
        <v>3342</v>
      </c>
      <c r="G1824" s="1" t="s">
        <v>45</v>
      </c>
      <c r="H1824" s="1" t="s">
        <v>523</v>
      </c>
      <c r="I1824" s="1" t="s">
        <v>172</v>
      </c>
      <c r="J1824" s="1" t="s">
        <v>30</v>
      </c>
      <c r="K1824" s="1" t="str">
        <f t="shared" si="225"/>
        <v>PVG - ORD</v>
      </c>
      <c r="L1824" s="1">
        <v>14251</v>
      </c>
      <c r="M1824" s="1" t="str">
        <f t="shared" si="226"/>
        <v>Long-haul</v>
      </c>
      <c r="N1824" s="2">
        <v>0.56265046296296295</v>
      </c>
      <c r="O1824" s="2">
        <v>0.22237268518518519</v>
      </c>
      <c r="P1824" s="3">
        <v>45658</v>
      </c>
      <c r="Q1824" s="2">
        <v>0.66681712962962958</v>
      </c>
      <c r="R1824" s="2">
        <v>0.32653935185185184</v>
      </c>
      <c r="S1824" s="2">
        <f t="shared" si="227"/>
        <v>0.10416666666666663</v>
      </c>
      <c r="T1824" s="2">
        <f t="shared" si="228"/>
        <v>0.10416666666666666</v>
      </c>
      <c r="U1824" s="1">
        <v>150</v>
      </c>
      <c r="V1824" s="1" t="str">
        <f t="shared" si="229"/>
        <v>Severe-delay</v>
      </c>
      <c r="W1824" s="1">
        <v>1141.8499999999999</v>
      </c>
      <c r="X1824" s="1" t="s">
        <v>31</v>
      </c>
      <c r="Y1824" s="1">
        <v>5</v>
      </c>
      <c r="Z1824" s="1" t="s">
        <v>80</v>
      </c>
      <c r="AA1824" s="1">
        <v>112.95</v>
      </c>
      <c r="AB1824" s="1">
        <v>71755.373531158504</v>
      </c>
      <c r="AC1824" s="1" t="s">
        <v>39</v>
      </c>
      <c r="AD1824" s="1">
        <v>4.28</v>
      </c>
      <c r="AE1824" s="1">
        <v>91106.45</v>
      </c>
      <c r="AF1824" s="1">
        <v>73100.990000000005</v>
      </c>
      <c r="AG1824" s="6">
        <f t="shared" si="230"/>
        <v>0.8023689870475692</v>
      </c>
      <c r="AH1824">
        <f t="shared" si="231"/>
        <v>-18005.459999999992</v>
      </c>
    </row>
    <row r="1825" spans="1:34" x14ac:dyDescent="0.3">
      <c r="A1825" s="1" t="s">
        <v>3751</v>
      </c>
      <c r="B1825" s="1" t="s">
        <v>3752</v>
      </c>
      <c r="C1825" s="1">
        <v>40</v>
      </c>
      <c r="D1825" s="1" t="str">
        <f t="shared" si="224"/>
        <v>40-59</v>
      </c>
      <c r="E1825" s="1" t="s">
        <v>25</v>
      </c>
      <c r="F1825" s="1" t="s">
        <v>3342</v>
      </c>
      <c r="G1825" s="1" t="s">
        <v>45</v>
      </c>
      <c r="H1825" s="1" t="s">
        <v>538</v>
      </c>
      <c r="I1825" s="1" t="s">
        <v>88</v>
      </c>
      <c r="J1825" s="1" t="s">
        <v>72</v>
      </c>
      <c r="K1825" s="1" t="str">
        <f t="shared" si="225"/>
        <v>CDG - ICN</v>
      </c>
      <c r="L1825" s="1">
        <v>5970</v>
      </c>
      <c r="M1825" s="1" t="str">
        <f t="shared" si="226"/>
        <v>Moderate-haul</v>
      </c>
      <c r="N1825" s="2">
        <v>0.33739583333333334</v>
      </c>
      <c r="O1825" s="2">
        <v>0.61378472222222225</v>
      </c>
      <c r="P1825" s="3">
        <v>45665</v>
      </c>
      <c r="Q1825" s="2">
        <v>0.42072916666666665</v>
      </c>
      <c r="R1825" s="2">
        <v>0.6971180555555555</v>
      </c>
      <c r="S1825" s="2">
        <f t="shared" si="227"/>
        <v>8.3333333333333315E-2</v>
      </c>
      <c r="T1825" s="2">
        <f t="shared" si="228"/>
        <v>8.3333333333333259E-2</v>
      </c>
      <c r="U1825" s="1">
        <v>180</v>
      </c>
      <c r="V1825" s="1" t="str">
        <f t="shared" si="229"/>
        <v>Severe-delay</v>
      </c>
      <c r="W1825" s="1">
        <v>1177.96</v>
      </c>
      <c r="X1825" s="1" t="s">
        <v>31</v>
      </c>
      <c r="Y1825" s="1">
        <v>3</v>
      </c>
      <c r="Z1825" s="1" t="s">
        <v>80</v>
      </c>
      <c r="AA1825" s="1">
        <v>129.86000000000001</v>
      </c>
      <c r="AB1825" s="1">
        <v>30401.8586091918</v>
      </c>
      <c r="AC1825" s="1" t="s">
        <v>33</v>
      </c>
      <c r="AD1825" s="1">
        <v>3.31</v>
      </c>
      <c r="AE1825" s="1">
        <v>41482.230000000003</v>
      </c>
      <c r="AF1825" s="1">
        <v>75415.41</v>
      </c>
      <c r="AG1825" s="6">
        <f t="shared" si="230"/>
        <v>1.8180172570278887</v>
      </c>
      <c r="AH1825">
        <f t="shared" si="231"/>
        <v>33933.18</v>
      </c>
    </row>
    <row r="1826" spans="1:34" x14ac:dyDescent="0.3">
      <c r="A1826" s="1" t="s">
        <v>3753</v>
      </c>
      <c r="B1826" s="1" t="s">
        <v>3754</v>
      </c>
      <c r="C1826" s="1">
        <v>75</v>
      </c>
      <c r="D1826" s="1" t="str">
        <f t="shared" si="224"/>
        <v>70-80</v>
      </c>
      <c r="E1826" s="1" t="s">
        <v>25</v>
      </c>
      <c r="F1826" s="1" t="s">
        <v>3342</v>
      </c>
      <c r="G1826" s="1" t="s">
        <v>45</v>
      </c>
      <c r="H1826" s="1" t="s">
        <v>538</v>
      </c>
      <c r="I1826" s="1" t="s">
        <v>88</v>
      </c>
      <c r="J1826" s="1" t="s">
        <v>72</v>
      </c>
      <c r="K1826" s="1" t="str">
        <f t="shared" si="225"/>
        <v>CDG - ICN</v>
      </c>
      <c r="L1826" s="1">
        <v>5970</v>
      </c>
      <c r="M1826" s="1" t="str">
        <f t="shared" si="226"/>
        <v>Moderate-haul</v>
      </c>
      <c r="N1826" s="2">
        <v>0.33739583333333334</v>
      </c>
      <c r="O1826" s="2">
        <v>0.61378472222222225</v>
      </c>
      <c r="P1826" s="3">
        <v>45664</v>
      </c>
      <c r="Q1826" s="2">
        <v>0.42072916666666665</v>
      </c>
      <c r="R1826" s="2">
        <v>0.6971180555555555</v>
      </c>
      <c r="S1826" s="2">
        <f t="shared" si="227"/>
        <v>8.3333333333333315E-2</v>
      </c>
      <c r="T1826" s="2">
        <f t="shared" si="228"/>
        <v>8.3333333333333259E-2</v>
      </c>
      <c r="U1826" s="1">
        <v>180</v>
      </c>
      <c r="V1826" s="1" t="str">
        <f t="shared" si="229"/>
        <v>Severe-delay</v>
      </c>
      <c r="W1826" s="1">
        <v>1105.25</v>
      </c>
      <c r="X1826" s="1" t="s">
        <v>53</v>
      </c>
      <c r="Y1826" s="1">
        <v>5</v>
      </c>
      <c r="Z1826" s="1" t="s">
        <v>38</v>
      </c>
      <c r="AA1826" s="1">
        <v>90.88</v>
      </c>
      <c r="AB1826" s="1">
        <v>30597.351476587901</v>
      </c>
      <c r="AC1826" s="1" t="s">
        <v>39</v>
      </c>
      <c r="AD1826" s="1">
        <v>3.66</v>
      </c>
      <c r="AE1826" s="1">
        <v>41716.82</v>
      </c>
      <c r="AF1826" s="1">
        <v>70754.179999999993</v>
      </c>
      <c r="AG1826" s="6">
        <f t="shared" si="230"/>
        <v>1.6960588079340657</v>
      </c>
      <c r="AH1826">
        <f t="shared" si="231"/>
        <v>29037.359999999993</v>
      </c>
    </row>
    <row r="1827" spans="1:34" x14ac:dyDescent="0.3">
      <c r="A1827" s="4" t="s">
        <v>3755</v>
      </c>
      <c r="B1827" s="1" t="s">
        <v>3756</v>
      </c>
      <c r="C1827" s="1">
        <v>72</v>
      </c>
      <c r="D1827" s="1" t="str">
        <f t="shared" si="224"/>
        <v>70-80</v>
      </c>
      <c r="E1827" s="1" t="s">
        <v>36</v>
      </c>
      <c r="F1827" s="1" t="s">
        <v>3342</v>
      </c>
      <c r="G1827" s="1" t="s">
        <v>27</v>
      </c>
      <c r="H1827" s="1" t="s">
        <v>538</v>
      </c>
      <c r="I1827" s="1" t="s">
        <v>88</v>
      </c>
      <c r="J1827" s="1" t="s">
        <v>72</v>
      </c>
      <c r="K1827" s="1" t="str">
        <f t="shared" si="225"/>
        <v>CDG - ICN</v>
      </c>
      <c r="L1827" s="1">
        <v>5970</v>
      </c>
      <c r="M1827" s="1" t="str">
        <f t="shared" si="226"/>
        <v>Moderate-haul</v>
      </c>
      <c r="N1827" s="2">
        <v>0.33739583333333334</v>
      </c>
      <c r="O1827" s="2">
        <v>0.61378472222222225</v>
      </c>
      <c r="P1827" s="3">
        <v>45663</v>
      </c>
      <c r="Q1827" s="2">
        <v>0.42072916666666665</v>
      </c>
      <c r="R1827" s="2">
        <v>0.6971180555555555</v>
      </c>
      <c r="S1827" s="2">
        <f t="shared" si="227"/>
        <v>8.3333333333333315E-2</v>
      </c>
      <c r="T1827" s="2">
        <f t="shared" si="228"/>
        <v>8.3333333333333259E-2</v>
      </c>
      <c r="U1827" s="1">
        <v>180</v>
      </c>
      <c r="V1827" s="1" t="str">
        <f t="shared" si="229"/>
        <v>Severe-delay</v>
      </c>
      <c r="W1827" s="1">
        <v>1385.91</v>
      </c>
      <c r="X1827" s="1" t="s">
        <v>53</v>
      </c>
      <c r="Y1827" s="1">
        <v>5</v>
      </c>
      <c r="Z1827" s="1" t="s">
        <v>32</v>
      </c>
      <c r="AA1827" s="1">
        <v>98.49</v>
      </c>
      <c r="AB1827" s="1">
        <v>31079.0118885267</v>
      </c>
      <c r="AC1827" s="1" t="s">
        <v>33</v>
      </c>
      <c r="AD1827" s="1">
        <v>3.46</v>
      </c>
      <c r="AE1827" s="1">
        <v>42294.81</v>
      </c>
      <c r="AF1827" s="1">
        <v>88717.94</v>
      </c>
      <c r="AG1827" s="6">
        <f t="shared" si="230"/>
        <v>2.0976081935348572</v>
      </c>
      <c r="AH1827">
        <f t="shared" si="231"/>
        <v>46423.130000000005</v>
      </c>
    </row>
    <row r="1828" spans="1:34" x14ac:dyDescent="0.3">
      <c r="A1828" s="1" t="s">
        <v>3757</v>
      </c>
      <c r="B1828" s="1" t="s">
        <v>3758</v>
      </c>
      <c r="C1828" s="1">
        <v>67</v>
      </c>
      <c r="D1828" s="1" t="str">
        <f t="shared" si="224"/>
        <v>60-69</v>
      </c>
      <c r="E1828" s="1" t="s">
        <v>25</v>
      </c>
      <c r="F1828" s="1" t="s">
        <v>3342</v>
      </c>
      <c r="G1828" s="1" t="s">
        <v>45</v>
      </c>
      <c r="H1828" s="1" t="s">
        <v>538</v>
      </c>
      <c r="I1828" s="1" t="s">
        <v>88</v>
      </c>
      <c r="J1828" s="1" t="s">
        <v>72</v>
      </c>
      <c r="K1828" s="1" t="str">
        <f t="shared" si="225"/>
        <v>CDG - ICN</v>
      </c>
      <c r="L1828" s="1">
        <v>5970</v>
      </c>
      <c r="M1828" s="1" t="str">
        <f t="shared" si="226"/>
        <v>Moderate-haul</v>
      </c>
      <c r="N1828" s="2">
        <v>0.33739583333333334</v>
      </c>
      <c r="O1828" s="2">
        <v>0.61378472222222225</v>
      </c>
      <c r="P1828" s="3">
        <v>45664</v>
      </c>
      <c r="Q1828" s="2">
        <v>0.42072916666666665</v>
      </c>
      <c r="R1828" s="2">
        <v>0.6971180555555555</v>
      </c>
      <c r="S1828" s="2">
        <f t="shared" si="227"/>
        <v>8.3333333333333315E-2</v>
      </c>
      <c r="T1828" s="2">
        <f t="shared" si="228"/>
        <v>8.3333333333333259E-2</v>
      </c>
      <c r="U1828" s="1">
        <v>180</v>
      </c>
      <c r="V1828" s="1" t="str">
        <f t="shared" si="229"/>
        <v>Severe-delay</v>
      </c>
      <c r="W1828" s="1">
        <v>851.05</v>
      </c>
      <c r="X1828" s="1" t="s">
        <v>31</v>
      </c>
      <c r="Y1828" s="1">
        <v>5</v>
      </c>
      <c r="Z1828" s="1" t="s">
        <v>46</v>
      </c>
      <c r="AA1828" s="1">
        <v>139.19999999999999</v>
      </c>
      <c r="AB1828" s="1">
        <v>30912.319516039799</v>
      </c>
      <c r="AC1828" s="1" t="s">
        <v>33</v>
      </c>
      <c r="AD1828" s="1">
        <v>4.09</v>
      </c>
      <c r="AE1828" s="1">
        <v>42094.78</v>
      </c>
      <c r="AF1828" s="1">
        <v>54495.040000000001</v>
      </c>
      <c r="AG1828" s="6">
        <f t="shared" si="230"/>
        <v>1.294579517935478</v>
      </c>
      <c r="AH1828">
        <f t="shared" si="231"/>
        <v>12400.260000000002</v>
      </c>
    </row>
    <row r="1829" spans="1:34" x14ac:dyDescent="0.3">
      <c r="A1829" s="1" t="s">
        <v>3759</v>
      </c>
      <c r="B1829" s="1" t="s">
        <v>3760</v>
      </c>
      <c r="C1829" s="1">
        <v>46</v>
      </c>
      <c r="D1829" s="1" t="str">
        <f t="shared" si="224"/>
        <v>40-59</v>
      </c>
      <c r="E1829" s="1" t="s">
        <v>25</v>
      </c>
      <c r="F1829" s="1" t="s">
        <v>3342</v>
      </c>
      <c r="G1829" s="1" t="s">
        <v>45</v>
      </c>
      <c r="H1829" s="1" t="s">
        <v>543</v>
      </c>
      <c r="I1829" s="1" t="s">
        <v>132</v>
      </c>
      <c r="J1829" s="1" t="s">
        <v>305</v>
      </c>
      <c r="K1829" s="1" t="str">
        <f t="shared" si="225"/>
        <v>DXB - FRA</v>
      </c>
      <c r="L1829" s="1">
        <v>1215</v>
      </c>
      <c r="M1829" s="1" t="str">
        <f t="shared" si="226"/>
        <v xml:space="preserve">Short-haul </v>
      </c>
      <c r="N1829" s="2">
        <v>0.43312499999999998</v>
      </c>
      <c r="O1829" s="2">
        <v>0.489375</v>
      </c>
      <c r="P1829" s="3">
        <v>45667</v>
      </c>
      <c r="Q1829" s="2">
        <v>0.55326388888888889</v>
      </c>
      <c r="R1829" s="2">
        <v>0.60951388888888891</v>
      </c>
      <c r="S1829" s="2">
        <f t="shared" si="227"/>
        <v>0.12013888888888891</v>
      </c>
      <c r="T1829" s="2">
        <f t="shared" si="228"/>
        <v>0.12013888888888891</v>
      </c>
      <c r="U1829" s="1">
        <v>173</v>
      </c>
      <c r="V1829" s="1" t="str">
        <f t="shared" si="229"/>
        <v>Severe-delay</v>
      </c>
      <c r="W1829" s="1">
        <v>1147.05</v>
      </c>
      <c r="X1829" s="1" t="s">
        <v>31</v>
      </c>
      <c r="Y1829" s="1">
        <v>5</v>
      </c>
      <c r="Z1829" s="1" t="s">
        <v>38</v>
      </c>
      <c r="AA1829" s="1">
        <v>92.11</v>
      </c>
      <c r="AB1829" s="1">
        <v>7272.8966328953802</v>
      </c>
      <c r="AC1829" s="1" t="s">
        <v>39</v>
      </c>
      <c r="AD1829" s="1">
        <v>4.18</v>
      </c>
      <c r="AE1829" s="1">
        <v>13727.48</v>
      </c>
      <c r="AF1829" s="1">
        <v>73429.62</v>
      </c>
      <c r="AG1829" s="6">
        <f t="shared" si="230"/>
        <v>5.3490968480740815</v>
      </c>
      <c r="AH1829">
        <f t="shared" si="231"/>
        <v>59702.14</v>
      </c>
    </row>
    <row r="1830" spans="1:34" x14ac:dyDescent="0.3">
      <c r="A1830" s="1" t="s">
        <v>3761</v>
      </c>
      <c r="B1830" s="1" t="s">
        <v>3762</v>
      </c>
      <c r="C1830" s="1">
        <v>19</v>
      </c>
      <c r="D1830" s="1" t="str">
        <f t="shared" si="224"/>
        <v>18-29</v>
      </c>
      <c r="E1830" s="1" t="s">
        <v>36</v>
      </c>
      <c r="F1830" s="1" t="s">
        <v>3342</v>
      </c>
      <c r="G1830" s="1" t="s">
        <v>27</v>
      </c>
      <c r="H1830" s="1" t="s">
        <v>543</v>
      </c>
      <c r="I1830" s="1" t="s">
        <v>132</v>
      </c>
      <c r="J1830" s="1" t="s">
        <v>305</v>
      </c>
      <c r="K1830" s="1" t="str">
        <f t="shared" si="225"/>
        <v>DXB - FRA</v>
      </c>
      <c r="L1830" s="1">
        <v>1215</v>
      </c>
      <c r="M1830" s="1" t="str">
        <f t="shared" si="226"/>
        <v xml:space="preserve">Short-haul </v>
      </c>
      <c r="N1830" s="2">
        <v>0.43312499999999998</v>
      </c>
      <c r="O1830" s="2">
        <v>0.489375</v>
      </c>
      <c r="P1830" s="3">
        <v>45665</v>
      </c>
      <c r="Q1830" s="2">
        <v>0.55326388888888889</v>
      </c>
      <c r="R1830" s="2">
        <v>0.60951388888888891</v>
      </c>
      <c r="S1830" s="2">
        <f t="shared" si="227"/>
        <v>0.12013888888888891</v>
      </c>
      <c r="T1830" s="2">
        <f t="shared" si="228"/>
        <v>0.12013888888888891</v>
      </c>
      <c r="U1830" s="1">
        <v>173</v>
      </c>
      <c r="V1830" s="1" t="str">
        <f t="shared" si="229"/>
        <v>Severe-delay</v>
      </c>
      <c r="W1830" s="1">
        <v>761.39</v>
      </c>
      <c r="X1830" s="1" t="s">
        <v>53</v>
      </c>
      <c r="Y1830" s="1">
        <v>5</v>
      </c>
      <c r="Z1830" s="1" t="s">
        <v>80</v>
      </c>
      <c r="AA1830" s="1">
        <v>9.67</v>
      </c>
      <c r="AB1830" s="1">
        <v>6674.5790983710804</v>
      </c>
      <c r="AC1830" s="1" t="s">
        <v>39</v>
      </c>
      <c r="AD1830" s="1">
        <v>4.7</v>
      </c>
      <c r="AE1830" s="1">
        <v>13009.49</v>
      </c>
      <c r="AF1830" s="1">
        <v>48730.89</v>
      </c>
      <c r="AG1830" s="6">
        <f t="shared" si="230"/>
        <v>3.7457955692344589</v>
      </c>
      <c r="AH1830">
        <f t="shared" si="231"/>
        <v>35721.4</v>
      </c>
    </row>
    <row r="1831" spans="1:34" x14ac:dyDescent="0.3">
      <c r="A1831" s="1" t="s">
        <v>3763</v>
      </c>
      <c r="B1831" s="1" t="s">
        <v>3764</v>
      </c>
      <c r="C1831" s="1">
        <v>33</v>
      </c>
      <c r="D1831" s="1" t="str">
        <f t="shared" si="224"/>
        <v>30-39</v>
      </c>
      <c r="E1831" s="1" t="s">
        <v>25</v>
      </c>
      <c r="F1831" s="1" t="s">
        <v>3342</v>
      </c>
      <c r="G1831" s="1" t="s">
        <v>27</v>
      </c>
      <c r="H1831" s="1" t="s">
        <v>543</v>
      </c>
      <c r="I1831" s="1" t="s">
        <v>132</v>
      </c>
      <c r="J1831" s="1" t="s">
        <v>305</v>
      </c>
      <c r="K1831" s="1" t="str">
        <f t="shared" si="225"/>
        <v>DXB - FRA</v>
      </c>
      <c r="L1831" s="1">
        <v>1215</v>
      </c>
      <c r="M1831" s="1" t="str">
        <f t="shared" si="226"/>
        <v xml:space="preserve">Short-haul </v>
      </c>
      <c r="N1831" s="2">
        <v>0.43312499999999998</v>
      </c>
      <c r="O1831" s="2">
        <v>0.489375</v>
      </c>
      <c r="P1831" s="3">
        <v>45666</v>
      </c>
      <c r="Q1831" s="2">
        <v>0.55326388888888889</v>
      </c>
      <c r="R1831" s="2">
        <v>0.60951388888888891</v>
      </c>
      <c r="S1831" s="2">
        <f t="shared" si="227"/>
        <v>0.12013888888888891</v>
      </c>
      <c r="T1831" s="2">
        <f t="shared" si="228"/>
        <v>0.12013888888888891</v>
      </c>
      <c r="U1831" s="1">
        <v>173</v>
      </c>
      <c r="V1831" s="1" t="str">
        <f t="shared" si="229"/>
        <v>Severe-delay</v>
      </c>
      <c r="W1831" s="1">
        <v>1460.38</v>
      </c>
      <c r="X1831" s="1" t="s">
        <v>53</v>
      </c>
      <c r="Y1831" s="1">
        <v>3</v>
      </c>
      <c r="Z1831" s="1" t="s">
        <v>46</v>
      </c>
      <c r="AA1831" s="1">
        <v>84.9</v>
      </c>
      <c r="AB1831" s="1">
        <v>7323.9235609899597</v>
      </c>
      <c r="AC1831" s="1" t="s">
        <v>33</v>
      </c>
      <c r="AD1831" s="1">
        <v>4.68</v>
      </c>
      <c r="AE1831" s="1">
        <v>13788.71</v>
      </c>
      <c r="AF1831" s="1">
        <v>93481.3</v>
      </c>
      <c r="AG1831" s="6">
        <f t="shared" si="230"/>
        <v>6.7795537073446326</v>
      </c>
      <c r="AH1831">
        <f t="shared" si="231"/>
        <v>79692.59</v>
      </c>
    </row>
    <row r="1832" spans="1:34" x14ac:dyDescent="0.3">
      <c r="A1832" s="1" t="s">
        <v>3765</v>
      </c>
      <c r="B1832" s="1" t="s">
        <v>3766</v>
      </c>
      <c r="C1832" s="1">
        <v>63</v>
      </c>
      <c r="D1832" s="1" t="str">
        <f t="shared" si="224"/>
        <v>60-69</v>
      </c>
      <c r="E1832" s="1" t="s">
        <v>36</v>
      </c>
      <c r="F1832" s="1" t="s">
        <v>3342</v>
      </c>
      <c r="G1832" s="1" t="s">
        <v>45</v>
      </c>
      <c r="H1832" s="1" t="s">
        <v>543</v>
      </c>
      <c r="I1832" s="1" t="s">
        <v>132</v>
      </c>
      <c r="J1832" s="1" t="s">
        <v>305</v>
      </c>
      <c r="K1832" s="1" t="str">
        <f t="shared" si="225"/>
        <v>DXB - FRA</v>
      </c>
      <c r="L1832" s="1">
        <v>1215</v>
      </c>
      <c r="M1832" s="1" t="str">
        <f t="shared" si="226"/>
        <v xml:space="preserve">Short-haul </v>
      </c>
      <c r="N1832" s="2">
        <v>0.43312499999999998</v>
      </c>
      <c r="O1832" s="2">
        <v>0.489375</v>
      </c>
      <c r="P1832" s="3">
        <v>45663</v>
      </c>
      <c r="Q1832" s="2">
        <v>0.55326388888888889</v>
      </c>
      <c r="R1832" s="2">
        <v>0.60951388888888891</v>
      </c>
      <c r="S1832" s="2">
        <f t="shared" si="227"/>
        <v>0.12013888888888891</v>
      </c>
      <c r="T1832" s="2">
        <f t="shared" si="228"/>
        <v>0.12013888888888891</v>
      </c>
      <c r="U1832" s="1">
        <v>173</v>
      </c>
      <c r="V1832" s="1" t="str">
        <f t="shared" si="229"/>
        <v>Severe-delay</v>
      </c>
      <c r="W1832" s="1">
        <v>427.91</v>
      </c>
      <c r="X1832" s="1" t="s">
        <v>37</v>
      </c>
      <c r="Y1832" s="1">
        <v>5</v>
      </c>
      <c r="Z1832" s="1" t="s">
        <v>32</v>
      </c>
      <c r="AA1832" s="1">
        <v>89.7</v>
      </c>
      <c r="AB1832" s="1">
        <v>7036.9269539629704</v>
      </c>
      <c r="AC1832" s="1" t="s">
        <v>39</v>
      </c>
      <c r="AD1832" s="1">
        <v>3.08</v>
      </c>
      <c r="AE1832" s="1">
        <v>13444.31</v>
      </c>
      <c r="AF1832" s="1">
        <v>27404.18</v>
      </c>
      <c r="AG1832" s="6">
        <f t="shared" si="230"/>
        <v>2.0383478214947441</v>
      </c>
      <c r="AH1832">
        <f t="shared" si="231"/>
        <v>13959.87</v>
      </c>
    </row>
    <row r="1833" spans="1:34" x14ac:dyDescent="0.3">
      <c r="A1833" s="1" t="s">
        <v>3767</v>
      </c>
      <c r="B1833" s="1" t="s">
        <v>3768</v>
      </c>
      <c r="C1833" s="1">
        <v>26</v>
      </c>
      <c r="D1833" s="1" t="str">
        <f t="shared" si="224"/>
        <v>18-29</v>
      </c>
      <c r="E1833" s="1" t="s">
        <v>25</v>
      </c>
      <c r="F1833" s="1" t="s">
        <v>3342</v>
      </c>
      <c r="G1833" s="1" t="s">
        <v>45</v>
      </c>
      <c r="H1833" s="1" t="s">
        <v>543</v>
      </c>
      <c r="I1833" s="1" t="s">
        <v>132</v>
      </c>
      <c r="J1833" s="1" t="s">
        <v>305</v>
      </c>
      <c r="K1833" s="1" t="str">
        <f t="shared" si="225"/>
        <v>DXB - FRA</v>
      </c>
      <c r="L1833" s="1">
        <v>1215</v>
      </c>
      <c r="M1833" s="1" t="str">
        <f t="shared" si="226"/>
        <v xml:space="preserve">Short-haul </v>
      </c>
      <c r="N1833" s="2">
        <v>0.43312499999999998</v>
      </c>
      <c r="O1833" s="2">
        <v>0.489375</v>
      </c>
      <c r="P1833" s="3">
        <v>45661</v>
      </c>
      <c r="Q1833" s="2">
        <v>0.55326388888888889</v>
      </c>
      <c r="R1833" s="2">
        <v>0.60951388888888891</v>
      </c>
      <c r="S1833" s="2">
        <f t="shared" si="227"/>
        <v>0.12013888888888891</v>
      </c>
      <c r="T1833" s="2">
        <f t="shared" si="228"/>
        <v>0.12013888888888891</v>
      </c>
      <c r="U1833" s="1">
        <v>173</v>
      </c>
      <c r="V1833" s="1" t="str">
        <f t="shared" si="229"/>
        <v>Severe-delay</v>
      </c>
      <c r="W1833" s="1">
        <v>664.89</v>
      </c>
      <c r="X1833" s="1" t="s">
        <v>53</v>
      </c>
      <c r="Y1833" s="1">
        <v>5</v>
      </c>
      <c r="Z1833" s="1" t="s">
        <v>38</v>
      </c>
      <c r="AA1833" s="1">
        <v>30.61</v>
      </c>
      <c r="AB1833" s="1">
        <v>6871.0605632392399</v>
      </c>
      <c r="AC1833" s="1" t="s">
        <v>39</v>
      </c>
      <c r="AD1833" s="1">
        <v>3.4</v>
      </c>
      <c r="AE1833" s="1">
        <v>13245.27</v>
      </c>
      <c r="AF1833" s="1">
        <v>42559.08</v>
      </c>
      <c r="AG1833" s="6">
        <f t="shared" si="230"/>
        <v>3.2131530727572937</v>
      </c>
      <c r="AH1833">
        <f t="shared" si="231"/>
        <v>29313.81</v>
      </c>
    </row>
    <row r="1834" spans="1:34" x14ac:dyDescent="0.3">
      <c r="A1834" s="1" t="s">
        <v>3769</v>
      </c>
      <c r="B1834" s="1" t="s">
        <v>3770</v>
      </c>
      <c r="C1834" s="1">
        <v>70</v>
      </c>
      <c r="D1834" s="1" t="str">
        <f t="shared" si="224"/>
        <v>70-80</v>
      </c>
      <c r="E1834" s="1" t="s">
        <v>25</v>
      </c>
      <c r="F1834" s="1" t="s">
        <v>3342</v>
      </c>
      <c r="G1834" s="1" t="s">
        <v>27</v>
      </c>
      <c r="H1834" s="1" t="s">
        <v>548</v>
      </c>
      <c r="I1834" s="1" t="s">
        <v>382</v>
      </c>
      <c r="J1834" s="1" t="s">
        <v>171</v>
      </c>
      <c r="K1834" s="1" t="str">
        <f t="shared" si="225"/>
        <v>LAX - CAN</v>
      </c>
      <c r="L1834" s="1">
        <v>2001</v>
      </c>
      <c r="M1834" s="1" t="str">
        <f t="shared" si="226"/>
        <v xml:space="preserve">Short-haul </v>
      </c>
      <c r="N1834" s="2">
        <v>0.3878125</v>
      </c>
      <c r="O1834" s="2">
        <v>0.48017361111111112</v>
      </c>
      <c r="P1834" s="3">
        <v>45672</v>
      </c>
      <c r="Q1834" s="2">
        <v>0.50309027777777782</v>
      </c>
      <c r="R1834" s="2">
        <v>0.59545138888888893</v>
      </c>
      <c r="S1834" s="2">
        <f t="shared" si="227"/>
        <v>0.11527777777777781</v>
      </c>
      <c r="T1834" s="2">
        <f t="shared" si="228"/>
        <v>0.11527777777777781</v>
      </c>
      <c r="U1834" s="1">
        <v>166</v>
      </c>
      <c r="V1834" s="1" t="str">
        <f t="shared" si="229"/>
        <v>Severe-delay</v>
      </c>
      <c r="W1834" s="1">
        <v>1464.67</v>
      </c>
      <c r="X1834" s="1" t="s">
        <v>31</v>
      </c>
      <c r="Y1834" s="1">
        <v>5</v>
      </c>
      <c r="Z1834" s="1" t="s">
        <v>80</v>
      </c>
      <c r="AA1834" s="1">
        <v>33.03</v>
      </c>
      <c r="AB1834" s="1">
        <v>11132.2659058799</v>
      </c>
      <c r="AC1834" s="1" t="s">
        <v>33</v>
      </c>
      <c r="AD1834" s="1">
        <v>3.48</v>
      </c>
      <c r="AE1834" s="1">
        <v>18358.72</v>
      </c>
      <c r="AF1834" s="1">
        <v>93745.49</v>
      </c>
      <c r="AG1834" s="6">
        <f t="shared" si="230"/>
        <v>5.1063195037562528</v>
      </c>
      <c r="AH1834">
        <f t="shared" si="231"/>
        <v>75386.77</v>
      </c>
    </row>
    <row r="1835" spans="1:34" x14ac:dyDescent="0.3">
      <c r="A1835" s="1" t="s">
        <v>3771</v>
      </c>
      <c r="B1835" s="1" t="s">
        <v>3772</v>
      </c>
      <c r="C1835" s="1">
        <v>72</v>
      </c>
      <c r="D1835" s="1" t="str">
        <f t="shared" si="224"/>
        <v>70-80</v>
      </c>
      <c r="E1835" s="1" t="s">
        <v>25</v>
      </c>
      <c r="F1835" s="1" t="s">
        <v>3342</v>
      </c>
      <c r="G1835" s="1" t="s">
        <v>27</v>
      </c>
      <c r="H1835" s="1" t="s">
        <v>548</v>
      </c>
      <c r="I1835" s="1" t="s">
        <v>382</v>
      </c>
      <c r="J1835" s="1" t="s">
        <v>171</v>
      </c>
      <c r="K1835" s="1" t="str">
        <f t="shared" si="225"/>
        <v>LAX - CAN</v>
      </c>
      <c r="L1835" s="1">
        <v>2001</v>
      </c>
      <c r="M1835" s="1" t="str">
        <f t="shared" si="226"/>
        <v xml:space="preserve">Short-haul </v>
      </c>
      <c r="N1835" s="2">
        <v>0.3878125</v>
      </c>
      <c r="O1835" s="2">
        <v>0.48017361111111112</v>
      </c>
      <c r="P1835" s="3">
        <v>45672</v>
      </c>
      <c r="Q1835" s="2">
        <v>0.50309027777777782</v>
      </c>
      <c r="R1835" s="2">
        <v>0.59545138888888893</v>
      </c>
      <c r="S1835" s="2">
        <f t="shared" si="227"/>
        <v>0.11527777777777781</v>
      </c>
      <c r="T1835" s="2">
        <f t="shared" si="228"/>
        <v>0.11527777777777781</v>
      </c>
      <c r="U1835" s="1">
        <v>166</v>
      </c>
      <c r="V1835" s="1" t="str">
        <f t="shared" si="229"/>
        <v>Severe-delay</v>
      </c>
      <c r="W1835" s="1">
        <v>918.07</v>
      </c>
      <c r="X1835" s="1" t="s">
        <v>37</v>
      </c>
      <c r="Y1835" s="1">
        <v>5</v>
      </c>
      <c r="Z1835" s="1" t="s">
        <v>46</v>
      </c>
      <c r="AA1835" s="1">
        <v>178.31</v>
      </c>
      <c r="AB1835" s="1">
        <v>11353.184352733</v>
      </c>
      <c r="AC1835" s="1" t="s">
        <v>33</v>
      </c>
      <c r="AD1835" s="1">
        <v>3.79</v>
      </c>
      <c r="AE1835" s="1">
        <v>18623.82</v>
      </c>
      <c r="AF1835" s="1">
        <v>58792.14</v>
      </c>
      <c r="AG1835" s="6">
        <f t="shared" si="230"/>
        <v>3.156824969313492</v>
      </c>
      <c r="AH1835">
        <f t="shared" si="231"/>
        <v>40168.32</v>
      </c>
    </row>
    <row r="1836" spans="1:34" x14ac:dyDescent="0.3">
      <c r="A1836" s="1" t="s">
        <v>3773</v>
      </c>
      <c r="B1836" s="1" t="s">
        <v>3774</v>
      </c>
      <c r="C1836" s="1">
        <v>61</v>
      </c>
      <c r="D1836" s="1" t="str">
        <f t="shared" si="224"/>
        <v>60-69</v>
      </c>
      <c r="E1836" s="1" t="s">
        <v>36</v>
      </c>
      <c r="F1836" s="1" t="s">
        <v>3342</v>
      </c>
      <c r="G1836" s="1" t="s">
        <v>27</v>
      </c>
      <c r="H1836" s="1" t="s">
        <v>548</v>
      </c>
      <c r="I1836" s="1" t="s">
        <v>382</v>
      </c>
      <c r="J1836" s="1" t="s">
        <v>171</v>
      </c>
      <c r="K1836" s="1" t="str">
        <f t="shared" si="225"/>
        <v>LAX - CAN</v>
      </c>
      <c r="L1836" s="1">
        <v>2001</v>
      </c>
      <c r="M1836" s="1" t="str">
        <f t="shared" si="226"/>
        <v xml:space="preserve">Short-haul </v>
      </c>
      <c r="N1836" s="2">
        <v>0.3878125</v>
      </c>
      <c r="O1836" s="2">
        <v>0.48017361111111112</v>
      </c>
      <c r="P1836" s="3">
        <v>45671</v>
      </c>
      <c r="Q1836" s="2">
        <v>0.50309027777777782</v>
      </c>
      <c r="R1836" s="2">
        <v>0.59545138888888893</v>
      </c>
      <c r="S1836" s="2">
        <f t="shared" si="227"/>
        <v>0.11527777777777781</v>
      </c>
      <c r="T1836" s="2">
        <f t="shared" si="228"/>
        <v>0.11527777777777781</v>
      </c>
      <c r="U1836" s="1">
        <v>166</v>
      </c>
      <c r="V1836" s="1" t="str">
        <f t="shared" si="229"/>
        <v>Severe-delay</v>
      </c>
      <c r="W1836" s="1">
        <v>253.4</v>
      </c>
      <c r="X1836" s="1" t="s">
        <v>37</v>
      </c>
      <c r="Y1836" s="1">
        <v>5</v>
      </c>
      <c r="Z1836" s="1" t="s">
        <v>32</v>
      </c>
      <c r="AA1836" s="1">
        <v>41.32</v>
      </c>
      <c r="AB1836" s="1">
        <v>10944.081812169499</v>
      </c>
      <c r="AC1836" s="1" t="s">
        <v>33</v>
      </c>
      <c r="AD1836" s="1">
        <v>3.87</v>
      </c>
      <c r="AE1836" s="1">
        <v>18132.900000000001</v>
      </c>
      <c r="AF1836" s="1">
        <v>16225.86</v>
      </c>
      <c r="AG1836" s="6">
        <f t="shared" si="230"/>
        <v>0.89482983968366892</v>
      </c>
      <c r="AH1836">
        <f t="shared" si="231"/>
        <v>-1907.0400000000009</v>
      </c>
    </row>
    <row r="1837" spans="1:34" x14ac:dyDescent="0.3">
      <c r="A1837" s="1" t="s">
        <v>3775</v>
      </c>
      <c r="B1837" s="1" t="s">
        <v>3776</v>
      </c>
      <c r="C1837" s="1">
        <v>51</v>
      </c>
      <c r="D1837" s="1" t="str">
        <f t="shared" si="224"/>
        <v>40-59</v>
      </c>
      <c r="E1837" s="1" t="s">
        <v>36</v>
      </c>
      <c r="F1837" s="1" t="s">
        <v>3342</v>
      </c>
      <c r="G1837" s="1" t="s">
        <v>27</v>
      </c>
      <c r="H1837" s="1" t="s">
        <v>548</v>
      </c>
      <c r="I1837" s="1" t="s">
        <v>382</v>
      </c>
      <c r="J1837" s="1" t="s">
        <v>171</v>
      </c>
      <c r="K1837" s="1" t="str">
        <f t="shared" si="225"/>
        <v>LAX - CAN</v>
      </c>
      <c r="L1837" s="1">
        <v>2001</v>
      </c>
      <c r="M1837" s="1" t="str">
        <f t="shared" si="226"/>
        <v xml:space="preserve">Short-haul </v>
      </c>
      <c r="N1837" s="2">
        <v>0.3878125</v>
      </c>
      <c r="O1837" s="2">
        <v>0.48017361111111112</v>
      </c>
      <c r="P1837" s="3">
        <v>45665</v>
      </c>
      <c r="Q1837" s="2">
        <v>0.50309027777777782</v>
      </c>
      <c r="R1837" s="2">
        <v>0.59545138888888893</v>
      </c>
      <c r="S1837" s="2">
        <f t="shared" si="227"/>
        <v>0.11527777777777781</v>
      </c>
      <c r="T1837" s="2">
        <f t="shared" si="228"/>
        <v>0.11527777777777781</v>
      </c>
      <c r="U1837" s="1">
        <v>166</v>
      </c>
      <c r="V1837" s="1" t="str">
        <f t="shared" si="229"/>
        <v>Severe-delay</v>
      </c>
      <c r="W1837" s="1">
        <v>1043.76</v>
      </c>
      <c r="X1837" s="1" t="s">
        <v>37</v>
      </c>
      <c r="Y1837" s="1">
        <v>5</v>
      </c>
      <c r="Z1837" s="1" t="s">
        <v>32</v>
      </c>
      <c r="AA1837" s="1">
        <v>92.62</v>
      </c>
      <c r="AB1837" s="1">
        <v>11092.6805642084</v>
      </c>
      <c r="AC1837" s="1" t="s">
        <v>39</v>
      </c>
      <c r="AD1837" s="1">
        <v>3.41</v>
      </c>
      <c r="AE1837" s="1">
        <v>18311.22</v>
      </c>
      <c r="AF1837" s="1">
        <v>66819.16</v>
      </c>
      <c r="AG1837" s="6">
        <f t="shared" si="230"/>
        <v>3.6490829120069552</v>
      </c>
      <c r="AH1837">
        <f t="shared" si="231"/>
        <v>48507.94</v>
      </c>
    </row>
    <row r="1838" spans="1:34" x14ac:dyDescent="0.3">
      <c r="A1838" s="1" t="s">
        <v>3777</v>
      </c>
      <c r="B1838" s="1" t="s">
        <v>3778</v>
      </c>
      <c r="C1838" s="1">
        <v>53</v>
      </c>
      <c r="D1838" s="1" t="str">
        <f t="shared" si="224"/>
        <v>40-59</v>
      </c>
      <c r="E1838" s="1" t="s">
        <v>36</v>
      </c>
      <c r="F1838" s="1" t="s">
        <v>3342</v>
      </c>
      <c r="G1838" s="1" t="s">
        <v>27</v>
      </c>
      <c r="H1838" s="1" t="s">
        <v>548</v>
      </c>
      <c r="I1838" s="1" t="s">
        <v>382</v>
      </c>
      <c r="J1838" s="1" t="s">
        <v>171</v>
      </c>
      <c r="K1838" s="1" t="str">
        <f t="shared" si="225"/>
        <v>LAX - CAN</v>
      </c>
      <c r="L1838" s="1">
        <v>2001</v>
      </c>
      <c r="M1838" s="1" t="str">
        <f t="shared" si="226"/>
        <v xml:space="preserve">Short-haul </v>
      </c>
      <c r="N1838" s="2">
        <v>0.3878125</v>
      </c>
      <c r="O1838" s="2">
        <v>0.48017361111111112</v>
      </c>
      <c r="P1838" s="3">
        <v>45669</v>
      </c>
      <c r="Q1838" s="2">
        <v>0.50309027777777782</v>
      </c>
      <c r="R1838" s="2">
        <v>0.59545138888888893</v>
      </c>
      <c r="S1838" s="2">
        <f t="shared" si="227"/>
        <v>0.11527777777777781</v>
      </c>
      <c r="T1838" s="2">
        <f t="shared" si="228"/>
        <v>0.11527777777777781</v>
      </c>
      <c r="U1838" s="1">
        <v>166</v>
      </c>
      <c r="V1838" s="1" t="str">
        <f t="shared" si="229"/>
        <v>Severe-delay</v>
      </c>
      <c r="W1838" s="1">
        <v>239.89</v>
      </c>
      <c r="X1838" s="1" t="s">
        <v>37</v>
      </c>
      <c r="Y1838" s="1">
        <v>5</v>
      </c>
      <c r="Z1838" s="1" t="s">
        <v>80</v>
      </c>
      <c r="AA1838" s="1">
        <v>162.96</v>
      </c>
      <c r="AB1838" s="1">
        <v>11349.7285008323</v>
      </c>
      <c r="AC1838" s="1" t="s">
        <v>39</v>
      </c>
      <c r="AD1838" s="1">
        <v>3.98</v>
      </c>
      <c r="AE1838" s="1">
        <v>18619.669999999998</v>
      </c>
      <c r="AF1838" s="1">
        <v>15385.55</v>
      </c>
      <c r="AG1838" s="6">
        <f t="shared" si="230"/>
        <v>0.82630626643758998</v>
      </c>
      <c r="AH1838">
        <f t="shared" si="231"/>
        <v>-3234.119999999999</v>
      </c>
    </row>
    <row r="1839" spans="1:34" x14ac:dyDescent="0.3">
      <c r="A1839" s="1" t="s">
        <v>3779</v>
      </c>
      <c r="B1839" s="1" t="s">
        <v>3780</v>
      </c>
      <c r="C1839" s="1">
        <v>61</v>
      </c>
      <c r="D1839" s="1" t="str">
        <f t="shared" si="224"/>
        <v>60-69</v>
      </c>
      <c r="E1839" s="1" t="s">
        <v>36</v>
      </c>
      <c r="F1839" s="1" t="s">
        <v>3342</v>
      </c>
      <c r="G1839" s="1" t="s">
        <v>27</v>
      </c>
      <c r="H1839" s="1" t="s">
        <v>548</v>
      </c>
      <c r="I1839" s="1" t="s">
        <v>382</v>
      </c>
      <c r="J1839" s="1" t="s">
        <v>171</v>
      </c>
      <c r="K1839" s="1" t="str">
        <f t="shared" si="225"/>
        <v>LAX - CAN</v>
      </c>
      <c r="L1839" s="1">
        <v>2001</v>
      </c>
      <c r="M1839" s="1" t="str">
        <f t="shared" si="226"/>
        <v xml:space="preserve">Short-haul </v>
      </c>
      <c r="N1839" s="2">
        <v>0.3878125</v>
      </c>
      <c r="O1839" s="2">
        <v>0.48017361111111112</v>
      </c>
      <c r="P1839" s="3">
        <v>45663</v>
      </c>
      <c r="Q1839" s="2">
        <v>0.50309027777777782</v>
      </c>
      <c r="R1839" s="2">
        <v>0.59545138888888893</v>
      </c>
      <c r="S1839" s="2">
        <f t="shared" si="227"/>
        <v>0.11527777777777781</v>
      </c>
      <c r="T1839" s="2">
        <f t="shared" si="228"/>
        <v>0.11527777777777781</v>
      </c>
      <c r="U1839" s="1">
        <v>166</v>
      </c>
      <c r="V1839" s="1" t="str">
        <f t="shared" si="229"/>
        <v>Severe-delay</v>
      </c>
      <c r="W1839" s="1">
        <v>1112.46</v>
      </c>
      <c r="X1839" s="1" t="s">
        <v>31</v>
      </c>
      <c r="Y1839" s="1">
        <v>5</v>
      </c>
      <c r="Z1839" s="1" t="s">
        <v>42</v>
      </c>
      <c r="AA1839" s="1">
        <v>149.25</v>
      </c>
      <c r="AB1839" s="1">
        <v>10937.825415981601</v>
      </c>
      <c r="AC1839" s="1" t="s">
        <v>33</v>
      </c>
      <c r="AD1839" s="1">
        <v>4.05</v>
      </c>
      <c r="AE1839" s="1">
        <v>18125.39</v>
      </c>
      <c r="AF1839" s="1">
        <v>71227.289999999994</v>
      </c>
      <c r="AG1839" s="6">
        <f t="shared" si="230"/>
        <v>3.9296969610033217</v>
      </c>
      <c r="AH1839">
        <f t="shared" si="231"/>
        <v>53101.899999999994</v>
      </c>
    </row>
    <row r="1840" spans="1:34" x14ac:dyDescent="0.3">
      <c r="A1840" s="1" t="s">
        <v>3781</v>
      </c>
      <c r="B1840" s="1" t="s">
        <v>3782</v>
      </c>
      <c r="C1840" s="1">
        <v>25</v>
      </c>
      <c r="D1840" s="1" t="str">
        <f t="shared" si="224"/>
        <v>18-29</v>
      </c>
      <c r="E1840" s="1" t="s">
        <v>36</v>
      </c>
      <c r="F1840" s="1" t="s">
        <v>3342</v>
      </c>
      <c r="G1840" s="1" t="s">
        <v>45</v>
      </c>
      <c r="H1840" s="1" t="s">
        <v>548</v>
      </c>
      <c r="I1840" s="1" t="s">
        <v>382</v>
      </c>
      <c r="J1840" s="1" t="s">
        <v>171</v>
      </c>
      <c r="K1840" s="1" t="str">
        <f t="shared" si="225"/>
        <v>LAX - CAN</v>
      </c>
      <c r="L1840" s="1">
        <v>2001</v>
      </c>
      <c r="M1840" s="1" t="str">
        <f t="shared" si="226"/>
        <v xml:space="preserve">Short-haul </v>
      </c>
      <c r="N1840" s="2">
        <v>0.3878125</v>
      </c>
      <c r="O1840" s="2">
        <v>0.48017361111111112</v>
      </c>
      <c r="P1840" s="3">
        <v>45663</v>
      </c>
      <c r="Q1840" s="2">
        <v>0.50309027777777782</v>
      </c>
      <c r="R1840" s="2">
        <v>0.59545138888888893</v>
      </c>
      <c r="S1840" s="2">
        <f t="shared" si="227"/>
        <v>0.11527777777777781</v>
      </c>
      <c r="T1840" s="2">
        <f t="shared" si="228"/>
        <v>0.11527777777777781</v>
      </c>
      <c r="U1840" s="1">
        <v>166</v>
      </c>
      <c r="V1840" s="1" t="str">
        <f t="shared" si="229"/>
        <v>Severe-delay</v>
      </c>
      <c r="W1840" s="1">
        <v>1223.02</v>
      </c>
      <c r="X1840" s="1" t="s">
        <v>37</v>
      </c>
      <c r="Y1840" s="1">
        <v>5</v>
      </c>
      <c r="Z1840" s="1" t="s">
        <v>32</v>
      </c>
      <c r="AA1840" s="1">
        <v>155.86000000000001</v>
      </c>
      <c r="AB1840" s="1">
        <v>11242.4305326659</v>
      </c>
      <c r="AC1840" s="1" t="s">
        <v>39</v>
      </c>
      <c r="AD1840" s="1">
        <v>3.5</v>
      </c>
      <c r="AE1840" s="1">
        <v>18490.919999999998</v>
      </c>
      <c r="AF1840" s="1">
        <v>78304.45</v>
      </c>
      <c r="AG1840" s="6">
        <f t="shared" si="230"/>
        <v>4.2347514347582491</v>
      </c>
      <c r="AH1840">
        <f t="shared" si="231"/>
        <v>59813.53</v>
      </c>
    </row>
    <row r="1841" spans="1:34" x14ac:dyDescent="0.3">
      <c r="A1841" s="1" t="s">
        <v>3783</v>
      </c>
      <c r="B1841" s="1" t="s">
        <v>3784</v>
      </c>
      <c r="C1841" s="1">
        <v>32</v>
      </c>
      <c r="D1841" s="1" t="str">
        <f t="shared" si="224"/>
        <v>30-39</v>
      </c>
      <c r="E1841" s="1" t="s">
        <v>36</v>
      </c>
      <c r="F1841" s="1" t="s">
        <v>3342</v>
      </c>
      <c r="G1841" s="1" t="s">
        <v>45</v>
      </c>
      <c r="H1841" s="1" t="s">
        <v>548</v>
      </c>
      <c r="I1841" s="1" t="s">
        <v>382</v>
      </c>
      <c r="J1841" s="1" t="s">
        <v>171</v>
      </c>
      <c r="K1841" s="1" t="str">
        <f t="shared" si="225"/>
        <v>LAX - CAN</v>
      </c>
      <c r="L1841" s="1">
        <v>2001</v>
      </c>
      <c r="M1841" s="1" t="str">
        <f t="shared" si="226"/>
        <v xml:space="preserve">Short-haul </v>
      </c>
      <c r="N1841" s="2">
        <v>0.3878125</v>
      </c>
      <c r="O1841" s="2">
        <v>0.48017361111111112</v>
      </c>
      <c r="P1841" s="3">
        <v>45671</v>
      </c>
      <c r="Q1841" s="2">
        <v>0.50309027777777782</v>
      </c>
      <c r="R1841" s="2">
        <v>0.59545138888888893</v>
      </c>
      <c r="S1841" s="2">
        <f t="shared" si="227"/>
        <v>0.11527777777777781</v>
      </c>
      <c r="T1841" s="2">
        <f t="shared" si="228"/>
        <v>0.11527777777777781</v>
      </c>
      <c r="U1841" s="1">
        <v>166</v>
      </c>
      <c r="V1841" s="1" t="str">
        <f t="shared" si="229"/>
        <v>Severe-delay</v>
      </c>
      <c r="W1841" s="1">
        <v>177.6</v>
      </c>
      <c r="X1841" s="1" t="s">
        <v>53</v>
      </c>
      <c r="Y1841" s="1">
        <v>3</v>
      </c>
      <c r="Z1841" s="1" t="s">
        <v>42</v>
      </c>
      <c r="AA1841" s="1">
        <v>192.44</v>
      </c>
      <c r="AB1841" s="1">
        <v>11419.183756185699</v>
      </c>
      <c r="AC1841" s="1" t="s">
        <v>33</v>
      </c>
      <c r="AD1841" s="1">
        <v>4.3099999999999996</v>
      </c>
      <c r="AE1841" s="1">
        <v>18703.02</v>
      </c>
      <c r="AF1841" s="1">
        <v>11404.89</v>
      </c>
      <c r="AG1841" s="6">
        <f t="shared" si="230"/>
        <v>0.60978868653297702</v>
      </c>
      <c r="AH1841">
        <f t="shared" si="231"/>
        <v>-7298.130000000001</v>
      </c>
    </row>
    <row r="1842" spans="1:34" x14ac:dyDescent="0.3">
      <c r="A1842" s="1" t="s">
        <v>3785</v>
      </c>
      <c r="B1842" s="1" t="s">
        <v>3786</v>
      </c>
      <c r="C1842" s="1">
        <v>47</v>
      </c>
      <c r="D1842" s="1" t="str">
        <f t="shared" si="224"/>
        <v>40-59</v>
      </c>
      <c r="E1842" s="1" t="s">
        <v>25</v>
      </c>
      <c r="F1842" s="1" t="s">
        <v>3342</v>
      </c>
      <c r="G1842" s="1" t="s">
        <v>45</v>
      </c>
      <c r="H1842" s="1" t="s">
        <v>555</v>
      </c>
      <c r="I1842" s="1" t="s">
        <v>259</v>
      </c>
      <c r="J1842" s="1" t="s">
        <v>112</v>
      </c>
      <c r="K1842" s="1" t="str">
        <f t="shared" si="225"/>
        <v>JFK - IST</v>
      </c>
      <c r="L1842" s="1">
        <v>11334</v>
      </c>
      <c r="M1842" s="1" t="str">
        <f t="shared" si="226"/>
        <v>Long-haul</v>
      </c>
      <c r="N1842" s="2">
        <v>8.773148148148148E-2</v>
      </c>
      <c r="O1842" s="2">
        <v>0.61203703703703705</v>
      </c>
      <c r="P1842" s="3">
        <v>45672</v>
      </c>
      <c r="Q1842" s="2">
        <v>0.14467592592592593</v>
      </c>
      <c r="R1842" s="2">
        <v>0.66898148148148151</v>
      </c>
      <c r="S1842" s="2">
        <f t="shared" si="227"/>
        <v>5.694444444444445E-2</v>
      </c>
      <c r="T1842" s="2">
        <f t="shared" si="228"/>
        <v>5.6944444444444464E-2</v>
      </c>
      <c r="U1842" s="1">
        <v>82</v>
      </c>
      <c r="V1842" s="1" t="str">
        <f t="shared" si="229"/>
        <v>Moderate-delay</v>
      </c>
      <c r="W1842" s="1">
        <v>335.04</v>
      </c>
      <c r="X1842" s="1" t="s">
        <v>53</v>
      </c>
      <c r="Y1842" s="1">
        <v>5</v>
      </c>
      <c r="Z1842" s="1" t="s">
        <v>46</v>
      </c>
      <c r="AA1842" s="1">
        <v>95.9</v>
      </c>
      <c r="AB1842" s="1">
        <v>57721.423503956903</v>
      </c>
      <c r="AC1842" s="1" t="s">
        <v>33</v>
      </c>
      <c r="AD1842" s="1">
        <v>4.7300000000000004</v>
      </c>
      <c r="AE1842" s="1">
        <v>74265.710000000006</v>
      </c>
      <c r="AF1842" s="1">
        <v>21461.74</v>
      </c>
      <c r="AG1842" s="6">
        <f t="shared" si="230"/>
        <v>0.28898585901892004</v>
      </c>
      <c r="AH1842">
        <f t="shared" si="231"/>
        <v>-52803.97</v>
      </c>
    </row>
    <row r="1843" spans="1:34" x14ac:dyDescent="0.3">
      <c r="A1843" s="1" t="s">
        <v>3787</v>
      </c>
      <c r="B1843" s="1" t="s">
        <v>3788</v>
      </c>
      <c r="C1843" s="1">
        <v>73</v>
      </c>
      <c r="D1843" s="1" t="str">
        <f t="shared" si="224"/>
        <v>70-80</v>
      </c>
      <c r="E1843" s="1" t="s">
        <v>25</v>
      </c>
      <c r="F1843" s="1" t="s">
        <v>3342</v>
      </c>
      <c r="G1843" s="1" t="s">
        <v>45</v>
      </c>
      <c r="H1843" s="1" t="s">
        <v>555</v>
      </c>
      <c r="I1843" s="1" t="s">
        <v>259</v>
      </c>
      <c r="J1843" s="1" t="s">
        <v>112</v>
      </c>
      <c r="K1843" s="1" t="str">
        <f t="shared" si="225"/>
        <v>JFK - IST</v>
      </c>
      <c r="L1843" s="1">
        <v>11334</v>
      </c>
      <c r="M1843" s="1" t="str">
        <f t="shared" si="226"/>
        <v>Long-haul</v>
      </c>
      <c r="N1843" s="2">
        <v>8.773148148148148E-2</v>
      </c>
      <c r="O1843" s="2">
        <v>0.61203703703703705</v>
      </c>
      <c r="P1843" s="3">
        <v>45668</v>
      </c>
      <c r="Q1843" s="2">
        <v>0.14467592592592593</v>
      </c>
      <c r="R1843" s="2">
        <v>0.66898148148148151</v>
      </c>
      <c r="S1843" s="2">
        <f t="shared" si="227"/>
        <v>5.694444444444445E-2</v>
      </c>
      <c r="T1843" s="2">
        <f t="shared" si="228"/>
        <v>5.6944444444444464E-2</v>
      </c>
      <c r="U1843" s="1">
        <v>82</v>
      </c>
      <c r="V1843" s="1" t="str">
        <f t="shared" si="229"/>
        <v>Moderate-delay</v>
      </c>
      <c r="W1843" s="1">
        <v>174.26</v>
      </c>
      <c r="X1843" s="1" t="s">
        <v>37</v>
      </c>
      <c r="Y1843" s="1">
        <v>5</v>
      </c>
      <c r="Z1843" s="1" t="s">
        <v>80</v>
      </c>
      <c r="AA1843" s="1">
        <v>154.29</v>
      </c>
      <c r="AB1843" s="1">
        <v>57660.472085732697</v>
      </c>
      <c r="AC1843" s="1" t="s">
        <v>39</v>
      </c>
      <c r="AD1843" s="1">
        <v>4.32</v>
      </c>
      <c r="AE1843" s="1">
        <v>74192.570000000007</v>
      </c>
      <c r="AF1843" s="1">
        <v>11183.5</v>
      </c>
      <c r="AG1843" s="6">
        <f t="shared" si="230"/>
        <v>0.15073611818541935</v>
      </c>
      <c r="AH1843">
        <f t="shared" si="231"/>
        <v>-63009.070000000007</v>
      </c>
    </row>
    <row r="1844" spans="1:34" x14ac:dyDescent="0.3">
      <c r="A1844" s="1" t="s">
        <v>3789</v>
      </c>
      <c r="B1844" s="1" t="s">
        <v>3790</v>
      </c>
      <c r="C1844" s="1">
        <v>55</v>
      </c>
      <c r="D1844" s="1" t="str">
        <f t="shared" si="224"/>
        <v>40-59</v>
      </c>
      <c r="E1844" s="1" t="s">
        <v>36</v>
      </c>
      <c r="F1844" s="1" t="s">
        <v>3342</v>
      </c>
      <c r="G1844" s="1" t="s">
        <v>27</v>
      </c>
      <c r="H1844" s="1" t="s">
        <v>555</v>
      </c>
      <c r="I1844" s="1" t="s">
        <v>259</v>
      </c>
      <c r="J1844" s="1" t="s">
        <v>112</v>
      </c>
      <c r="K1844" s="1" t="str">
        <f t="shared" si="225"/>
        <v>JFK - IST</v>
      </c>
      <c r="L1844" s="1">
        <v>11334</v>
      </c>
      <c r="M1844" s="1" t="str">
        <f t="shared" si="226"/>
        <v>Long-haul</v>
      </c>
      <c r="N1844" s="2">
        <v>8.773148148148148E-2</v>
      </c>
      <c r="O1844" s="2">
        <v>0.61203703703703705</v>
      </c>
      <c r="P1844" s="3">
        <v>45659</v>
      </c>
      <c r="Q1844" s="2">
        <v>0.14467592592592593</v>
      </c>
      <c r="R1844" s="2">
        <v>0.66898148148148151</v>
      </c>
      <c r="S1844" s="2">
        <f t="shared" si="227"/>
        <v>5.694444444444445E-2</v>
      </c>
      <c r="T1844" s="2">
        <f t="shared" si="228"/>
        <v>5.6944444444444464E-2</v>
      </c>
      <c r="U1844" s="1">
        <v>82</v>
      </c>
      <c r="V1844" s="1" t="str">
        <f t="shared" si="229"/>
        <v>Moderate-delay</v>
      </c>
      <c r="W1844" s="1">
        <v>567.08000000000004</v>
      </c>
      <c r="X1844" s="1" t="s">
        <v>53</v>
      </c>
      <c r="Y1844" s="1">
        <v>5</v>
      </c>
      <c r="Z1844" s="1" t="s">
        <v>80</v>
      </c>
      <c r="AA1844" s="1">
        <v>140.65</v>
      </c>
      <c r="AB1844" s="1">
        <v>57925.032316839199</v>
      </c>
      <c r="AC1844" s="1" t="s">
        <v>39</v>
      </c>
      <c r="AD1844" s="1">
        <v>3.35</v>
      </c>
      <c r="AE1844" s="1">
        <v>74510.039999999994</v>
      </c>
      <c r="AF1844" s="1">
        <v>36321.25</v>
      </c>
      <c r="AG1844" s="6">
        <f t="shared" si="230"/>
        <v>0.48746786339129605</v>
      </c>
      <c r="AH1844">
        <f t="shared" si="231"/>
        <v>-38188.789999999994</v>
      </c>
    </row>
    <row r="1845" spans="1:34" x14ac:dyDescent="0.3">
      <c r="A1845" s="1" t="s">
        <v>3791</v>
      </c>
      <c r="B1845" s="1" t="s">
        <v>3792</v>
      </c>
      <c r="C1845" s="1">
        <v>44</v>
      </c>
      <c r="D1845" s="1" t="str">
        <f t="shared" si="224"/>
        <v>40-59</v>
      </c>
      <c r="E1845" s="1" t="s">
        <v>25</v>
      </c>
      <c r="F1845" s="1" t="s">
        <v>3342</v>
      </c>
      <c r="G1845" s="1" t="s">
        <v>45</v>
      </c>
      <c r="H1845" s="1" t="s">
        <v>555</v>
      </c>
      <c r="I1845" s="1" t="s">
        <v>259</v>
      </c>
      <c r="J1845" s="1" t="s">
        <v>112</v>
      </c>
      <c r="K1845" s="1" t="str">
        <f t="shared" si="225"/>
        <v>JFK - IST</v>
      </c>
      <c r="L1845" s="1">
        <v>11334</v>
      </c>
      <c r="M1845" s="1" t="str">
        <f t="shared" si="226"/>
        <v>Long-haul</v>
      </c>
      <c r="N1845" s="2">
        <v>8.773148148148148E-2</v>
      </c>
      <c r="O1845" s="2">
        <v>0.61203703703703705</v>
      </c>
      <c r="P1845" s="3">
        <v>45664</v>
      </c>
      <c r="Q1845" s="2">
        <v>0.14467592592592593</v>
      </c>
      <c r="R1845" s="2">
        <v>0.66898148148148151</v>
      </c>
      <c r="S1845" s="2">
        <f t="shared" si="227"/>
        <v>5.694444444444445E-2</v>
      </c>
      <c r="T1845" s="2">
        <f t="shared" si="228"/>
        <v>5.6944444444444464E-2</v>
      </c>
      <c r="U1845" s="1">
        <v>82</v>
      </c>
      <c r="V1845" s="1" t="str">
        <f t="shared" si="229"/>
        <v>Moderate-delay</v>
      </c>
      <c r="W1845" s="1">
        <v>255.72</v>
      </c>
      <c r="X1845" s="1" t="s">
        <v>53</v>
      </c>
      <c r="Y1845" s="1">
        <v>5</v>
      </c>
      <c r="Z1845" s="1" t="s">
        <v>38</v>
      </c>
      <c r="AA1845" s="1">
        <v>111.96</v>
      </c>
      <c r="AB1845" s="1">
        <v>57851.3813289756</v>
      </c>
      <c r="AC1845" s="1" t="s">
        <v>33</v>
      </c>
      <c r="AD1845" s="1">
        <v>4.9000000000000004</v>
      </c>
      <c r="AE1845" s="1">
        <v>74421.66</v>
      </c>
      <c r="AF1845" s="1">
        <v>16388.47</v>
      </c>
      <c r="AG1845" s="6">
        <f t="shared" si="230"/>
        <v>0.22021102458612185</v>
      </c>
      <c r="AH1845">
        <f t="shared" si="231"/>
        <v>-58033.19</v>
      </c>
    </row>
    <row r="1846" spans="1:34" x14ac:dyDescent="0.3">
      <c r="A1846" s="1" t="s">
        <v>3793</v>
      </c>
      <c r="B1846" s="1" t="s">
        <v>3794</v>
      </c>
      <c r="C1846" s="1">
        <v>57</v>
      </c>
      <c r="D1846" s="1" t="str">
        <f t="shared" si="224"/>
        <v>40-59</v>
      </c>
      <c r="E1846" s="1" t="s">
        <v>25</v>
      </c>
      <c r="F1846" s="1" t="s">
        <v>3342</v>
      </c>
      <c r="G1846" s="1" t="s">
        <v>27</v>
      </c>
      <c r="H1846" s="1" t="s">
        <v>555</v>
      </c>
      <c r="I1846" s="1" t="s">
        <v>259</v>
      </c>
      <c r="J1846" s="1" t="s">
        <v>112</v>
      </c>
      <c r="K1846" s="1" t="str">
        <f t="shared" si="225"/>
        <v>JFK - IST</v>
      </c>
      <c r="L1846" s="1">
        <v>11334</v>
      </c>
      <c r="M1846" s="1" t="str">
        <f t="shared" si="226"/>
        <v>Long-haul</v>
      </c>
      <c r="N1846" s="2">
        <v>8.773148148148148E-2</v>
      </c>
      <c r="O1846" s="2">
        <v>0.61203703703703705</v>
      </c>
      <c r="P1846" s="3">
        <v>45659</v>
      </c>
      <c r="Q1846" s="2">
        <v>0.14467592592592593</v>
      </c>
      <c r="R1846" s="2">
        <v>0.66898148148148151</v>
      </c>
      <c r="S1846" s="2">
        <f t="shared" si="227"/>
        <v>5.694444444444445E-2</v>
      </c>
      <c r="T1846" s="2">
        <f t="shared" si="228"/>
        <v>5.6944444444444464E-2</v>
      </c>
      <c r="U1846" s="1">
        <v>82</v>
      </c>
      <c r="V1846" s="1" t="str">
        <f t="shared" si="229"/>
        <v>Moderate-delay</v>
      </c>
      <c r="W1846" s="1">
        <v>1457.62</v>
      </c>
      <c r="X1846" s="1" t="s">
        <v>31</v>
      </c>
      <c r="Y1846" s="1">
        <v>5</v>
      </c>
      <c r="Z1846" s="1" t="s">
        <v>32</v>
      </c>
      <c r="AA1846" s="1">
        <v>143.51</v>
      </c>
      <c r="AB1846" s="1">
        <v>57554.414070949199</v>
      </c>
      <c r="AC1846" s="1" t="s">
        <v>33</v>
      </c>
      <c r="AD1846" s="1">
        <v>3.77</v>
      </c>
      <c r="AE1846" s="1">
        <v>74065.3</v>
      </c>
      <c r="AF1846" s="1">
        <v>93316.38</v>
      </c>
      <c r="AG1846" s="6">
        <f t="shared" si="230"/>
        <v>1.2599203675675383</v>
      </c>
      <c r="AH1846">
        <f t="shared" si="231"/>
        <v>19251.080000000002</v>
      </c>
    </row>
    <row r="1847" spans="1:34" x14ac:dyDescent="0.3">
      <c r="A1847" s="1" t="s">
        <v>3795</v>
      </c>
      <c r="B1847" s="1" t="s">
        <v>3796</v>
      </c>
      <c r="C1847" s="1">
        <v>66</v>
      </c>
      <c r="D1847" s="1" t="str">
        <f t="shared" si="224"/>
        <v>60-69</v>
      </c>
      <c r="E1847" s="1" t="s">
        <v>36</v>
      </c>
      <c r="F1847" s="1" t="s">
        <v>3342</v>
      </c>
      <c r="G1847" s="1" t="s">
        <v>27</v>
      </c>
      <c r="H1847" s="1" t="s">
        <v>562</v>
      </c>
      <c r="I1847" s="1" t="s">
        <v>214</v>
      </c>
      <c r="J1847" s="1" t="s">
        <v>152</v>
      </c>
      <c r="K1847" s="1" t="str">
        <f t="shared" si="225"/>
        <v>DEL - HND</v>
      </c>
      <c r="L1847" s="1">
        <v>9317</v>
      </c>
      <c r="M1847" s="1" t="str">
        <f t="shared" si="226"/>
        <v>Long-haul</v>
      </c>
      <c r="N1847" s="2">
        <v>0.80907407407407406</v>
      </c>
      <c r="O1847" s="2">
        <v>0.24032407407407408</v>
      </c>
      <c r="P1847" s="3">
        <v>45666</v>
      </c>
      <c r="Q1847" s="2">
        <v>0.84796296296296292</v>
      </c>
      <c r="R1847" s="2">
        <v>0.27921296296296294</v>
      </c>
      <c r="S1847" s="2">
        <f t="shared" si="227"/>
        <v>3.8888888888888862E-2</v>
      </c>
      <c r="T1847" s="2">
        <f t="shared" si="228"/>
        <v>3.8888888888888862E-2</v>
      </c>
      <c r="U1847" s="1">
        <v>56</v>
      </c>
      <c r="V1847" s="1" t="str">
        <f t="shared" si="229"/>
        <v>Moderate-delay</v>
      </c>
      <c r="W1847" s="1">
        <v>297.38</v>
      </c>
      <c r="X1847" s="1" t="s">
        <v>31</v>
      </c>
      <c r="Y1847" s="1">
        <v>5</v>
      </c>
      <c r="Z1847" s="1" t="s">
        <v>38</v>
      </c>
      <c r="AA1847" s="1">
        <v>7.09</v>
      </c>
      <c r="AB1847" s="1">
        <v>47218.305893508601</v>
      </c>
      <c r="AC1847" s="1" t="s">
        <v>39</v>
      </c>
      <c r="AD1847" s="1">
        <v>3.92</v>
      </c>
      <c r="AE1847" s="1">
        <v>61661.97</v>
      </c>
      <c r="AF1847" s="1">
        <v>19033.740000000002</v>
      </c>
      <c r="AG1847" s="6">
        <f t="shared" si="230"/>
        <v>0.30867875288447644</v>
      </c>
      <c r="AH1847">
        <f t="shared" si="231"/>
        <v>-42628.229999999996</v>
      </c>
    </row>
    <row r="1848" spans="1:34" x14ac:dyDescent="0.3">
      <c r="A1848" s="1" t="s">
        <v>3797</v>
      </c>
      <c r="B1848" s="1" t="s">
        <v>3798</v>
      </c>
      <c r="C1848" s="1">
        <v>23</v>
      </c>
      <c r="D1848" s="1" t="str">
        <f t="shared" si="224"/>
        <v>18-29</v>
      </c>
      <c r="E1848" s="1" t="s">
        <v>25</v>
      </c>
      <c r="F1848" s="1" t="s">
        <v>3342</v>
      </c>
      <c r="G1848" s="1" t="s">
        <v>45</v>
      </c>
      <c r="H1848" s="1" t="s">
        <v>790</v>
      </c>
      <c r="I1848" s="1" t="s">
        <v>214</v>
      </c>
      <c r="J1848" s="1" t="s">
        <v>72</v>
      </c>
      <c r="K1848" s="1" t="str">
        <f t="shared" si="225"/>
        <v>DEL - ICN</v>
      </c>
      <c r="L1848" s="1">
        <v>13200</v>
      </c>
      <c r="M1848" s="1" t="str">
        <f t="shared" si="226"/>
        <v>Long-haul</v>
      </c>
      <c r="N1848" s="2">
        <v>0.1146412037037037</v>
      </c>
      <c r="O1848" s="2">
        <v>0.72575231481481484</v>
      </c>
      <c r="P1848" s="3">
        <v>45663</v>
      </c>
      <c r="Q1848" s="2">
        <v>0.16116898148148148</v>
      </c>
      <c r="R1848" s="2">
        <v>0.77228009259259256</v>
      </c>
      <c r="S1848" s="2">
        <f t="shared" si="227"/>
        <v>4.6527777777777779E-2</v>
      </c>
      <c r="T1848" s="2">
        <f t="shared" si="228"/>
        <v>4.6527777777777724E-2</v>
      </c>
      <c r="U1848" s="1">
        <v>67</v>
      </c>
      <c r="V1848" s="1" t="str">
        <f t="shared" si="229"/>
        <v>Moderate-delay</v>
      </c>
      <c r="W1848" s="1">
        <v>887.34</v>
      </c>
      <c r="X1848" s="1" t="s">
        <v>37</v>
      </c>
      <c r="Y1848" s="1">
        <v>5</v>
      </c>
      <c r="Z1848" s="1" t="s">
        <v>38</v>
      </c>
      <c r="AA1848" s="1">
        <v>133.75</v>
      </c>
      <c r="AB1848" s="1">
        <v>66662.080362488399</v>
      </c>
      <c r="AC1848" s="1" t="s">
        <v>33</v>
      </c>
      <c r="AD1848" s="1">
        <v>3.34</v>
      </c>
      <c r="AE1848" s="1">
        <v>84994.5</v>
      </c>
      <c r="AF1848" s="1">
        <v>56816.51</v>
      </c>
      <c r="AG1848" s="6">
        <f t="shared" si="230"/>
        <v>0.66847278353305217</v>
      </c>
      <c r="AH1848">
        <f t="shared" si="231"/>
        <v>-28177.989999999998</v>
      </c>
    </row>
    <row r="1849" spans="1:34" x14ac:dyDescent="0.3">
      <c r="A1849" s="1" t="s">
        <v>3799</v>
      </c>
      <c r="B1849" s="1" t="s">
        <v>3800</v>
      </c>
      <c r="C1849" s="1">
        <v>47</v>
      </c>
      <c r="D1849" s="1" t="str">
        <f t="shared" si="224"/>
        <v>40-59</v>
      </c>
      <c r="E1849" s="1" t="s">
        <v>25</v>
      </c>
      <c r="F1849" s="1" t="s">
        <v>3342</v>
      </c>
      <c r="G1849" s="1" t="s">
        <v>45</v>
      </c>
      <c r="H1849" s="1" t="s">
        <v>790</v>
      </c>
      <c r="I1849" s="1" t="s">
        <v>214</v>
      </c>
      <c r="J1849" s="1" t="s">
        <v>72</v>
      </c>
      <c r="K1849" s="1" t="str">
        <f t="shared" si="225"/>
        <v>DEL - ICN</v>
      </c>
      <c r="L1849" s="1">
        <v>13200</v>
      </c>
      <c r="M1849" s="1" t="str">
        <f t="shared" si="226"/>
        <v>Long-haul</v>
      </c>
      <c r="N1849" s="2">
        <v>0.1146412037037037</v>
      </c>
      <c r="O1849" s="2">
        <v>0.72575231481481484</v>
      </c>
      <c r="P1849" s="3">
        <v>45670</v>
      </c>
      <c r="Q1849" s="2">
        <v>0.16116898148148148</v>
      </c>
      <c r="R1849" s="2">
        <v>0.77228009259259256</v>
      </c>
      <c r="S1849" s="2">
        <f t="shared" si="227"/>
        <v>4.6527777777777779E-2</v>
      </c>
      <c r="T1849" s="2">
        <f t="shared" si="228"/>
        <v>4.6527777777777724E-2</v>
      </c>
      <c r="U1849" s="1">
        <v>67</v>
      </c>
      <c r="V1849" s="1" t="str">
        <f t="shared" si="229"/>
        <v>Moderate-delay</v>
      </c>
      <c r="W1849" s="1">
        <v>1152.6600000000001</v>
      </c>
      <c r="X1849" s="1" t="s">
        <v>31</v>
      </c>
      <c r="Y1849" s="1">
        <v>5</v>
      </c>
      <c r="Z1849" s="1" t="s">
        <v>42</v>
      </c>
      <c r="AA1849" s="1">
        <v>100.59</v>
      </c>
      <c r="AB1849" s="1">
        <v>66844.813321127702</v>
      </c>
      <c r="AC1849" s="1" t="s">
        <v>39</v>
      </c>
      <c r="AD1849" s="1">
        <v>3.07</v>
      </c>
      <c r="AE1849" s="1">
        <v>85213.78</v>
      </c>
      <c r="AF1849" s="1">
        <v>73790.36</v>
      </c>
      <c r="AG1849" s="6">
        <f t="shared" si="230"/>
        <v>0.86594398229957648</v>
      </c>
      <c r="AH1849">
        <f t="shared" si="231"/>
        <v>-11423.419999999998</v>
      </c>
    </row>
    <row r="1850" spans="1:34" x14ac:dyDescent="0.3">
      <c r="A1850" s="1" t="s">
        <v>3801</v>
      </c>
      <c r="B1850" s="1" t="s">
        <v>3802</v>
      </c>
      <c r="C1850" s="1">
        <v>52</v>
      </c>
      <c r="D1850" s="1" t="str">
        <f t="shared" si="224"/>
        <v>40-59</v>
      </c>
      <c r="E1850" s="1" t="s">
        <v>36</v>
      </c>
      <c r="F1850" s="1" t="s">
        <v>3342</v>
      </c>
      <c r="G1850" s="1" t="s">
        <v>27</v>
      </c>
      <c r="H1850" s="1" t="s">
        <v>576</v>
      </c>
      <c r="I1850" s="1" t="s">
        <v>172</v>
      </c>
      <c r="J1850" s="1" t="s">
        <v>29</v>
      </c>
      <c r="K1850" s="1" t="str">
        <f t="shared" si="225"/>
        <v>PVG - LHR</v>
      </c>
      <c r="L1850" s="1">
        <v>3105</v>
      </c>
      <c r="M1850" s="1" t="str">
        <f t="shared" si="226"/>
        <v xml:space="preserve">Short-haul </v>
      </c>
      <c r="N1850" s="2">
        <v>0.91783564814814811</v>
      </c>
      <c r="O1850" s="2">
        <v>6.1585648148148146E-2</v>
      </c>
      <c r="P1850" s="3">
        <v>45666</v>
      </c>
      <c r="Q1850" s="2">
        <v>0.95950231481481485</v>
      </c>
      <c r="R1850" s="2">
        <v>0.10325231481481481</v>
      </c>
      <c r="S1850" s="2">
        <f t="shared" si="227"/>
        <v>4.1666666666666741E-2</v>
      </c>
      <c r="T1850" s="2">
        <f t="shared" si="228"/>
        <v>4.1666666666666664E-2</v>
      </c>
      <c r="U1850" s="1">
        <v>60</v>
      </c>
      <c r="V1850" s="1" t="str">
        <f t="shared" si="229"/>
        <v>Moderate-delay</v>
      </c>
      <c r="W1850" s="1">
        <v>593.36</v>
      </c>
      <c r="X1850" s="1" t="s">
        <v>31</v>
      </c>
      <c r="Y1850" s="1">
        <v>5</v>
      </c>
      <c r="Z1850" s="1" t="s">
        <v>38</v>
      </c>
      <c r="AA1850" s="1">
        <v>17.38</v>
      </c>
      <c r="AB1850" s="1">
        <v>16430.273945349902</v>
      </c>
      <c r="AC1850" s="1" t="s">
        <v>39</v>
      </c>
      <c r="AD1850" s="1">
        <v>3.97</v>
      </c>
      <c r="AE1850" s="1">
        <v>24716.33</v>
      </c>
      <c r="AF1850" s="1">
        <v>37978.519999999997</v>
      </c>
      <c r="AG1850" s="6">
        <f t="shared" si="230"/>
        <v>1.5365760207927308</v>
      </c>
      <c r="AH1850">
        <f t="shared" si="231"/>
        <v>13262.189999999995</v>
      </c>
    </row>
    <row r="1851" spans="1:34" x14ac:dyDescent="0.3">
      <c r="A1851" s="1" t="s">
        <v>3803</v>
      </c>
      <c r="B1851" s="1" t="s">
        <v>3804</v>
      </c>
      <c r="C1851" s="1">
        <v>68</v>
      </c>
      <c r="D1851" s="1" t="str">
        <f t="shared" si="224"/>
        <v>60-69</v>
      </c>
      <c r="E1851" s="1" t="s">
        <v>25</v>
      </c>
      <c r="F1851" s="1" t="s">
        <v>3342</v>
      </c>
      <c r="G1851" s="1" t="s">
        <v>27</v>
      </c>
      <c r="H1851" s="1" t="s">
        <v>576</v>
      </c>
      <c r="I1851" s="1" t="s">
        <v>172</v>
      </c>
      <c r="J1851" s="1" t="s">
        <v>29</v>
      </c>
      <c r="K1851" s="1" t="str">
        <f t="shared" si="225"/>
        <v>PVG - LHR</v>
      </c>
      <c r="L1851" s="1">
        <v>3105</v>
      </c>
      <c r="M1851" s="1" t="str">
        <f t="shared" si="226"/>
        <v xml:space="preserve">Short-haul </v>
      </c>
      <c r="N1851" s="2">
        <v>0.91783564814814811</v>
      </c>
      <c r="O1851" s="2">
        <v>6.1585648148148146E-2</v>
      </c>
      <c r="P1851" s="3">
        <v>45665</v>
      </c>
      <c r="Q1851" s="2">
        <v>0.95950231481481485</v>
      </c>
      <c r="R1851" s="2">
        <v>0.10325231481481481</v>
      </c>
      <c r="S1851" s="2">
        <f t="shared" si="227"/>
        <v>4.1666666666666741E-2</v>
      </c>
      <c r="T1851" s="2">
        <f t="shared" si="228"/>
        <v>4.1666666666666664E-2</v>
      </c>
      <c r="U1851" s="1">
        <v>60</v>
      </c>
      <c r="V1851" s="1" t="str">
        <f t="shared" si="229"/>
        <v>Moderate-delay</v>
      </c>
      <c r="W1851" s="1">
        <v>1131.96</v>
      </c>
      <c r="X1851" s="1" t="s">
        <v>53</v>
      </c>
      <c r="Y1851" s="1">
        <v>5</v>
      </c>
      <c r="Z1851" s="1" t="s">
        <v>46</v>
      </c>
      <c r="AA1851" s="1">
        <v>53.81</v>
      </c>
      <c r="AB1851" s="1">
        <v>16484.287461729</v>
      </c>
      <c r="AC1851" s="1" t="s">
        <v>33</v>
      </c>
      <c r="AD1851" s="1">
        <v>3.47</v>
      </c>
      <c r="AE1851" s="1">
        <v>24781.14</v>
      </c>
      <c r="AF1851" s="1">
        <v>72456.2</v>
      </c>
      <c r="AG1851" s="6">
        <f t="shared" si="230"/>
        <v>2.9238445043286951</v>
      </c>
      <c r="AH1851">
        <f t="shared" si="231"/>
        <v>47675.06</v>
      </c>
    </row>
    <row r="1852" spans="1:34" x14ac:dyDescent="0.3">
      <c r="A1852" s="1" t="s">
        <v>3805</v>
      </c>
      <c r="B1852" s="1" t="s">
        <v>3806</v>
      </c>
      <c r="C1852" s="1">
        <v>19</v>
      </c>
      <c r="D1852" s="1" t="str">
        <f t="shared" si="224"/>
        <v>18-29</v>
      </c>
      <c r="E1852" s="1" t="s">
        <v>36</v>
      </c>
      <c r="F1852" s="1" t="s">
        <v>3342</v>
      </c>
      <c r="G1852" s="1" t="s">
        <v>27</v>
      </c>
      <c r="H1852" s="1" t="s">
        <v>576</v>
      </c>
      <c r="I1852" s="1" t="s">
        <v>172</v>
      </c>
      <c r="J1852" s="1" t="s">
        <v>29</v>
      </c>
      <c r="K1852" s="1" t="str">
        <f t="shared" si="225"/>
        <v>PVG - LHR</v>
      </c>
      <c r="L1852" s="1">
        <v>3105</v>
      </c>
      <c r="M1852" s="1" t="str">
        <f t="shared" si="226"/>
        <v xml:space="preserve">Short-haul </v>
      </c>
      <c r="N1852" s="2">
        <v>0.91783564814814811</v>
      </c>
      <c r="O1852" s="2">
        <v>6.1585648148148146E-2</v>
      </c>
      <c r="P1852" s="3">
        <v>45658</v>
      </c>
      <c r="Q1852" s="2">
        <v>0.95950231481481485</v>
      </c>
      <c r="R1852" s="2">
        <v>0.10325231481481481</v>
      </c>
      <c r="S1852" s="2">
        <f t="shared" si="227"/>
        <v>4.1666666666666741E-2</v>
      </c>
      <c r="T1852" s="2">
        <f t="shared" si="228"/>
        <v>4.1666666666666664E-2</v>
      </c>
      <c r="U1852" s="1">
        <v>60</v>
      </c>
      <c r="V1852" s="1" t="str">
        <f t="shared" si="229"/>
        <v>Moderate-delay</v>
      </c>
      <c r="W1852" s="1">
        <v>625.87</v>
      </c>
      <c r="X1852" s="1" t="s">
        <v>37</v>
      </c>
      <c r="Y1852" s="1">
        <v>5</v>
      </c>
      <c r="Z1852" s="1" t="s">
        <v>46</v>
      </c>
      <c r="AA1852" s="1">
        <v>113.89</v>
      </c>
      <c r="AB1852" s="1">
        <v>16679.710543425001</v>
      </c>
      <c r="AC1852" s="1" t="s">
        <v>39</v>
      </c>
      <c r="AD1852" s="1">
        <v>4.51</v>
      </c>
      <c r="AE1852" s="1">
        <v>25015.65</v>
      </c>
      <c r="AF1852" s="1">
        <v>40078.46</v>
      </c>
      <c r="AG1852" s="6">
        <f t="shared" si="230"/>
        <v>1.6021354632000366</v>
      </c>
      <c r="AH1852">
        <f t="shared" si="231"/>
        <v>15062.809999999998</v>
      </c>
    </row>
    <row r="1853" spans="1:34" x14ac:dyDescent="0.3">
      <c r="A1853" s="1" t="s">
        <v>3807</v>
      </c>
      <c r="B1853" s="1" t="s">
        <v>3808</v>
      </c>
      <c r="C1853" s="1">
        <v>58</v>
      </c>
      <c r="D1853" s="1" t="str">
        <f t="shared" si="224"/>
        <v>40-59</v>
      </c>
      <c r="E1853" s="1" t="s">
        <v>25</v>
      </c>
      <c r="F1853" s="1" t="s">
        <v>3342</v>
      </c>
      <c r="G1853" s="1" t="s">
        <v>27</v>
      </c>
      <c r="H1853" s="1" t="s">
        <v>576</v>
      </c>
      <c r="I1853" s="1" t="s">
        <v>172</v>
      </c>
      <c r="J1853" s="1" t="s">
        <v>29</v>
      </c>
      <c r="K1853" s="1" t="str">
        <f t="shared" si="225"/>
        <v>PVG - LHR</v>
      </c>
      <c r="L1853" s="1">
        <v>3105</v>
      </c>
      <c r="M1853" s="1" t="str">
        <f t="shared" si="226"/>
        <v xml:space="preserve">Short-haul </v>
      </c>
      <c r="N1853" s="2">
        <v>0.91783564814814811</v>
      </c>
      <c r="O1853" s="2">
        <v>6.1585648148148146E-2</v>
      </c>
      <c r="P1853" s="3">
        <v>45660</v>
      </c>
      <c r="Q1853" s="2">
        <v>0.95950231481481485</v>
      </c>
      <c r="R1853" s="2">
        <v>0.10325231481481481</v>
      </c>
      <c r="S1853" s="2">
        <f t="shared" si="227"/>
        <v>4.1666666666666741E-2</v>
      </c>
      <c r="T1853" s="2">
        <f t="shared" si="228"/>
        <v>4.1666666666666664E-2</v>
      </c>
      <c r="U1853" s="1">
        <v>60</v>
      </c>
      <c r="V1853" s="1" t="str">
        <f t="shared" si="229"/>
        <v>Moderate-delay</v>
      </c>
      <c r="W1853" s="1">
        <v>509</v>
      </c>
      <c r="X1853" s="1" t="s">
        <v>53</v>
      </c>
      <c r="Y1853" s="1">
        <v>5</v>
      </c>
      <c r="Z1853" s="1" t="s">
        <v>80</v>
      </c>
      <c r="AA1853" s="1">
        <v>87.45</v>
      </c>
      <c r="AB1853" s="1">
        <v>16656.109412935501</v>
      </c>
      <c r="AC1853" s="1" t="s">
        <v>33</v>
      </c>
      <c r="AD1853" s="1">
        <v>3.17</v>
      </c>
      <c r="AE1853" s="1">
        <v>24987.33</v>
      </c>
      <c r="AF1853" s="1">
        <v>32593.49</v>
      </c>
      <c r="AG1853" s="6">
        <f t="shared" si="230"/>
        <v>1.3044006702596875</v>
      </c>
      <c r="AH1853">
        <f t="shared" si="231"/>
        <v>7606.16</v>
      </c>
    </row>
    <row r="1854" spans="1:34" x14ac:dyDescent="0.3">
      <c r="A1854" s="1" t="s">
        <v>3809</v>
      </c>
      <c r="B1854" s="1" t="s">
        <v>3810</v>
      </c>
      <c r="C1854" s="1">
        <v>32</v>
      </c>
      <c r="D1854" s="1" t="str">
        <f t="shared" si="224"/>
        <v>30-39</v>
      </c>
      <c r="E1854" s="1" t="s">
        <v>25</v>
      </c>
      <c r="F1854" s="1" t="s">
        <v>3342</v>
      </c>
      <c r="G1854" s="1" t="s">
        <v>27</v>
      </c>
      <c r="H1854" s="1" t="s">
        <v>576</v>
      </c>
      <c r="I1854" s="1" t="s">
        <v>172</v>
      </c>
      <c r="J1854" s="1" t="s">
        <v>29</v>
      </c>
      <c r="K1854" s="1" t="str">
        <f t="shared" si="225"/>
        <v>PVG - LHR</v>
      </c>
      <c r="L1854" s="1">
        <v>3105</v>
      </c>
      <c r="M1854" s="1" t="str">
        <f t="shared" si="226"/>
        <v xml:space="preserve">Short-haul </v>
      </c>
      <c r="N1854" s="2">
        <v>0.91783564814814811</v>
      </c>
      <c r="O1854" s="2">
        <v>6.1585648148148146E-2</v>
      </c>
      <c r="P1854" s="3">
        <v>45661</v>
      </c>
      <c r="Q1854" s="2">
        <v>0.95950231481481485</v>
      </c>
      <c r="R1854" s="2">
        <v>0.10325231481481481</v>
      </c>
      <c r="S1854" s="2">
        <f t="shared" si="227"/>
        <v>4.1666666666666741E-2</v>
      </c>
      <c r="T1854" s="2">
        <f t="shared" si="228"/>
        <v>4.1666666666666664E-2</v>
      </c>
      <c r="U1854" s="1">
        <v>60</v>
      </c>
      <c r="V1854" s="1" t="str">
        <f t="shared" si="229"/>
        <v>Moderate-delay</v>
      </c>
      <c r="W1854" s="1">
        <v>56.96</v>
      </c>
      <c r="X1854" s="1" t="s">
        <v>37</v>
      </c>
      <c r="Y1854" s="1">
        <v>3</v>
      </c>
      <c r="Z1854" s="1" t="s">
        <v>32</v>
      </c>
      <c r="AA1854" s="1">
        <v>16.43</v>
      </c>
      <c r="AB1854" s="1">
        <v>16975.302668964301</v>
      </c>
      <c r="AC1854" s="1" t="s">
        <v>39</v>
      </c>
      <c r="AD1854" s="1">
        <v>4.7</v>
      </c>
      <c r="AE1854" s="1">
        <v>25370.36</v>
      </c>
      <c r="AF1854" s="1">
        <v>3648.73</v>
      </c>
      <c r="AG1854" s="6">
        <f t="shared" si="230"/>
        <v>0.14381861353169603</v>
      </c>
      <c r="AH1854">
        <f t="shared" si="231"/>
        <v>-21721.63</v>
      </c>
    </row>
    <row r="1855" spans="1:34" x14ac:dyDescent="0.3">
      <c r="A1855" s="1" t="s">
        <v>3811</v>
      </c>
      <c r="B1855" s="1" t="s">
        <v>3812</v>
      </c>
      <c r="C1855" s="1">
        <v>65</v>
      </c>
      <c r="D1855" s="1" t="str">
        <f t="shared" si="224"/>
        <v>60-69</v>
      </c>
      <c r="E1855" s="1" t="s">
        <v>36</v>
      </c>
      <c r="F1855" s="1" t="s">
        <v>3342</v>
      </c>
      <c r="G1855" s="1" t="s">
        <v>45</v>
      </c>
      <c r="H1855" s="1" t="s">
        <v>576</v>
      </c>
      <c r="I1855" s="1" t="s">
        <v>172</v>
      </c>
      <c r="J1855" s="1" t="s">
        <v>29</v>
      </c>
      <c r="K1855" s="1" t="str">
        <f t="shared" si="225"/>
        <v>PVG - LHR</v>
      </c>
      <c r="L1855" s="1">
        <v>3105</v>
      </c>
      <c r="M1855" s="1" t="str">
        <f t="shared" si="226"/>
        <v xml:space="preserve">Short-haul </v>
      </c>
      <c r="N1855" s="2">
        <v>0.91783564814814811</v>
      </c>
      <c r="O1855" s="2">
        <v>6.1585648148148146E-2</v>
      </c>
      <c r="P1855" s="3">
        <v>45666</v>
      </c>
      <c r="Q1855" s="2">
        <v>0.95950231481481485</v>
      </c>
      <c r="R1855" s="2">
        <v>0.10325231481481481</v>
      </c>
      <c r="S1855" s="2">
        <f t="shared" si="227"/>
        <v>4.1666666666666741E-2</v>
      </c>
      <c r="T1855" s="2">
        <f t="shared" si="228"/>
        <v>4.1666666666666664E-2</v>
      </c>
      <c r="U1855" s="1">
        <v>60</v>
      </c>
      <c r="V1855" s="1" t="str">
        <f t="shared" si="229"/>
        <v>Moderate-delay</v>
      </c>
      <c r="W1855" s="1">
        <v>1158.8599999999999</v>
      </c>
      <c r="X1855" s="1" t="s">
        <v>53</v>
      </c>
      <c r="Y1855" s="1">
        <v>5</v>
      </c>
      <c r="Z1855" s="1" t="s">
        <v>32</v>
      </c>
      <c r="AA1855" s="1">
        <v>115.36</v>
      </c>
      <c r="AB1855" s="1">
        <v>16462.646631499701</v>
      </c>
      <c r="AC1855" s="1" t="s">
        <v>39</v>
      </c>
      <c r="AD1855" s="1">
        <v>4.16</v>
      </c>
      <c r="AE1855" s="1">
        <v>24755.18</v>
      </c>
      <c r="AF1855" s="1">
        <v>74190.11</v>
      </c>
      <c r="AG1855" s="6">
        <f t="shared" si="230"/>
        <v>2.9969529609560506</v>
      </c>
      <c r="AH1855">
        <f t="shared" si="231"/>
        <v>49434.93</v>
      </c>
    </row>
    <row r="1856" spans="1:34" x14ac:dyDescent="0.3">
      <c r="A1856" s="1" t="s">
        <v>3813</v>
      </c>
      <c r="B1856" s="1" t="s">
        <v>3814</v>
      </c>
      <c r="C1856" s="1">
        <v>49</v>
      </c>
      <c r="D1856" s="1" t="str">
        <f t="shared" si="224"/>
        <v>40-59</v>
      </c>
      <c r="E1856" s="1" t="s">
        <v>36</v>
      </c>
      <c r="F1856" s="1" t="s">
        <v>3342</v>
      </c>
      <c r="G1856" s="1" t="s">
        <v>45</v>
      </c>
      <c r="H1856" s="1" t="s">
        <v>585</v>
      </c>
      <c r="I1856" s="1" t="s">
        <v>334</v>
      </c>
      <c r="J1856" s="1" t="s">
        <v>72</v>
      </c>
      <c r="K1856" s="1" t="str">
        <f t="shared" si="225"/>
        <v>AMS - ICN</v>
      </c>
      <c r="L1856" s="1">
        <v>347</v>
      </c>
      <c r="M1856" s="1" t="str">
        <f t="shared" si="226"/>
        <v xml:space="preserve">Short-haul </v>
      </c>
      <c r="N1856" s="2">
        <v>0.56776620370370368</v>
      </c>
      <c r="O1856" s="2">
        <v>0.58373842592592595</v>
      </c>
      <c r="P1856" s="3">
        <v>45664</v>
      </c>
      <c r="Q1856" s="2">
        <v>0.60179398148148144</v>
      </c>
      <c r="R1856" s="2">
        <v>0.61776620370370372</v>
      </c>
      <c r="S1856" s="2">
        <f t="shared" si="227"/>
        <v>3.4027777777777768E-2</v>
      </c>
      <c r="T1856" s="2">
        <f t="shared" si="228"/>
        <v>3.4027777777777768E-2</v>
      </c>
      <c r="U1856" s="1">
        <v>49</v>
      </c>
      <c r="V1856" s="1" t="str">
        <f t="shared" si="229"/>
        <v>Moderate-delay</v>
      </c>
      <c r="W1856" s="1">
        <v>1307.67</v>
      </c>
      <c r="X1856" s="1" t="s">
        <v>37</v>
      </c>
      <c r="Y1856" s="1">
        <v>5</v>
      </c>
      <c r="Z1856" s="1" t="s">
        <v>42</v>
      </c>
      <c r="AA1856" s="1">
        <v>164.82</v>
      </c>
      <c r="AB1856" s="1">
        <v>2719.6265211062801</v>
      </c>
      <c r="AC1856" s="1" t="s">
        <v>33</v>
      </c>
      <c r="AD1856" s="1">
        <v>4.63</v>
      </c>
      <c r="AE1856" s="1">
        <v>8263.5499999999993</v>
      </c>
      <c r="AF1856" s="1">
        <v>83723.839999999997</v>
      </c>
      <c r="AG1856" s="6">
        <f t="shared" si="230"/>
        <v>10.131703686672193</v>
      </c>
      <c r="AH1856">
        <f t="shared" si="231"/>
        <v>75460.289999999994</v>
      </c>
    </row>
    <row r="1857" spans="1:34" x14ac:dyDescent="0.3">
      <c r="A1857" s="1" t="s">
        <v>3815</v>
      </c>
      <c r="B1857" s="1" t="s">
        <v>3816</v>
      </c>
      <c r="C1857" s="1">
        <v>31</v>
      </c>
      <c r="D1857" s="1" t="str">
        <f t="shared" si="224"/>
        <v>30-39</v>
      </c>
      <c r="E1857" s="1" t="s">
        <v>25</v>
      </c>
      <c r="F1857" s="1" t="s">
        <v>3342</v>
      </c>
      <c r="G1857" s="1" t="s">
        <v>27</v>
      </c>
      <c r="H1857" s="1" t="s">
        <v>585</v>
      </c>
      <c r="I1857" s="1" t="s">
        <v>334</v>
      </c>
      <c r="J1857" s="1" t="s">
        <v>72</v>
      </c>
      <c r="K1857" s="1" t="str">
        <f t="shared" si="225"/>
        <v>AMS - ICN</v>
      </c>
      <c r="L1857" s="1">
        <v>347</v>
      </c>
      <c r="M1857" s="1" t="str">
        <f t="shared" si="226"/>
        <v xml:space="preserve">Short-haul </v>
      </c>
      <c r="N1857" s="2">
        <v>0.56776620370370368</v>
      </c>
      <c r="O1857" s="2">
        <v>0.58373842592592595</v>
      </c>
      <c r="P1857" s="3">
        <v>45668</v>
      </c>
      <c r="Q1857" s="2">
        <v>0.60179398148148144</v>
      </c>
      <c r="R1857" s="2">
        <v>0.61776620370370372</v>
      </c>
      <c r="S1857" s="2">
        <f t="shared" si="227"/>
        <v>3.4027777777777768E-2</v>
      </c>
      <c r="T1857" s="2">
        <f t="shared" si="228"/>
        <v>3.4027777777777768E-2</v>
      </c>
      <c r="U1857" s="1">
        <v>49</v>
      </c>
      <c r="V1857" s="1" t="str">
        <f t="shared" si="229"/>
        <v>Moderate-delay</v>
      </c>
      <c r="W1857" s="1">
        <v>740.98</v>
      </c>
      <c r="X1857" s="1" t="s">
        <v>53</v>
      </c>
      <c r="Y1857" s="1">
        <v>3</v>
      </c>
      <c r="Z1857" s="1" t="s">
        <v>38</v>
      </c>
      <c r="AA1857" s="1">
        <v>163.38999999999999</v>
      </c>
      <c r="AB1857" s="1">
        <v>2433.3945756329899</v>
      </c>
      <c r="AC1857" s="1" t="s">
        <v>33</v>
      </c>
      <c r="AD1857" s="1">
        <v>4.58</v>
      </c>
      <c r="AE1857" s="1">
        <v>7920.07</v>
      </c>
      <c r="AF1857" s="1">
        <v>47455.4</v>
      </c>
      <c r="AG1857" s="6">
        <f t="shared" si="230"/>
        <v>5.9917904765993235</v>
      </c>
      <c r="AH1857">
        <f t="shared" si="231"/>
        <v>39535.33</v>
      </c>
    </row>
    <row r="1858" spans="1:34" x14ac:dyDescent="0.3">
      <c r="A1858" s="1" t="s">
        <v>3817</v>
      </c>
      <c r="B1858" s="1" t="s">
        <v>3818</v>
      </c>
      <c r="C1858" s="1">
        <v>21</v>
      </c>
      <c r="D1858" s="1" t="str">
        <f t="shared" si="224"/>
        <v>18-29</v>
      </c>
      <c r="E1858" s="1" t="s">
        <v>36</v>
      </c>
      <c r="F1858" s="1" t="s">
        <v>3342</v>
      </c>
      <c r="G1858" s="1" t="s">
        <v>45</v>
      </c>
      <c r="H1858" s="1" t="s">
        <v>585</v>
      </c>
      <c r="I1858" s="1" t="s">
        <v>334</v>
      </c>
      <c r="J1858" s="1" t="s">
        <v>72</v>
      </c>
      <c r="K1858" s="1" t="str">
        <f t="shared" si="225"/>
        <v>AMS - ICN</v>
      </c>
      <c r="L1858" s="1">
        <v>347</v>
      </c>
      <c r="M1858" s="1" t="str">
        <f t="shared" si="226"/>
        <v xml:space="preserve">Short-haul </v>
      </c>
      <c r="N1858" s="2">
        <v>0.56776620370370368</v>
      </c>
      <c r="O1858" s="2">
        <v>0.58373842592592595</v>
      </c>
      <c r="P1858" s="3">
        <v>45663</v>
      </c>
      <c r="Q1858" s="2">
        <v>0.60179398148148144</v>
      </c>
      <c r="R1858" s="2">
        <v>0.61776620370370372</v>
      </c>
      <c r="S1858" s="2">
        <f t="shared" si="227"/>
        <v>3.4027777777777768E-2</v>
      </c>
      <c r="T1858" s="2">
        <f t="shared" si="228"/>
        <v>3.4027777777777768E-2</v>
      </c>
      <c r="U1858" s="1">
        <v>49</v>
      </c>
      <c r="V1858" s="1" t="str">
        <f t="shared" si="229"/>
        <v>Moderate-delay</v>
      </c>
      <c r="W1858" s="1">
        <v>1073.04</v>
      </c>
      <c r="X1858" s="1" t="s">
        <v>37</v>
      </c>
      <c r="Y1858" s="1">
        <v>5</v>
      </c>
      <c r="Z1858" s="1" t="s">
        <v>38</v>
      </c>
      <c r="AA1858" s="1">
        <v>147.97</v>
      </c>
      <c r="AB1858" s="1">
        <v>2784.8297408409198</v>
      </c>
      <c r="AC1858" s="1" t="s">
        <v>39</v>
      </c>
      <c r="AD1858" s="1">
        <v>3.78</v>
      </c>
      <c r="AE1858" s="1">
        <v>8341.7999999999993</v>
      </c>
      <c r="AF1858" s="1">
        <v>68704.149999999994</v>
      </c>
      <c r="AG1858" s="6">
        <f t="shared" si="230"/>
        <v>8.2361300918267037</v>
      </c>
      <c r="AH1858">
        <f t="shared" si="231"/>
        <v>60362.349999999991</v>
      </c>
    </row>
    <row r="1859" spans="1:34" x14ac:dyDescent="0.3">
      <c r="A1859" s="1" t="s">
        <v>3819</v>
      </c>
      <c r="B1859" s="1" t="s">
        <v>3820</v>
      </c>
      <c r="C1859" s="1">
        <v>50</v>
      </c>
      <c r="D1859" s="1" t="str">
        <f t="shared" ref="D1859:D1922" si="232">_xlfn.IFS(C1859&lt;=29,"18-29",C1859&lt;=39,"30-39",C1859&lt;=59,"40-59",C1859&lt;=69,"60-69",C1859&lt;=79,"70-80")</f>
        <v>40-59</v>
      </c>
      <c r="E1859" s="1" t="s">
        <v>25</v>
      </c>
      <c r="F1859" s="1" t="s">
        <v>3342</v>
      </c>
      <c r="G1859" s="1" t="s">
        <v>45</v>
      </c>
      <c r="H1859" s="1" t="s">
        <v>585</v>
      </c>
      <c r="I1859" s="1" t="s">
        <v>334</v>
      </c>
      <c r="J1859" s="1" t="s">
        <v>72</v>
      </c>
      <c r="K1859" s="1" t="str">
        <f t="shared" ref="K1859:K1922" si="233">CONCATENATE(I1859," - ",J1859)</f>
        <v>AMS - ICN</v>
      </c>
      <c r="L1859" s="1">
        <v>347</v>
      </c>
      <c r="M1859" s="1" t="str">
        <f t="shared" ref="M1859:M1922" si="234">_xlfn.IFS(L1859&lt;=4000,"Short-haul ",L1859&lt;=9000,"Moderate-haul",L1859&gt;9000,"Long-haul")</f>
        <v xml:space="preserve">Short-haul </v>
      </c>
      <c r="N1859" s="2">
        <v>0.56776620370370368</v>
      </c>
      <c r="O1859" s="2">
        <v>0.58373842592592595</v>
      </c>
      <c r="P1859" s="3">
        <v>45671</v>
      </c>
      <c r="Q1859" s="2">
        <v>0.60179398148148144</v>
      </c>
      <c r="R1859" s="2">
        <v>0.61776620370370372</v>
      </c>
      <c r="S1859" s="2">
        <f t="shared" ref="S1859:S1922" si="235">MOD(Q1859-N1859,1)</f>
        <v>3.4027777777777768E-2</v>
      </c>
      <c r="T1859" s="2">
        <f t="shared" ref="T1859:T1922" si="236">MOD(R1859-O1859,1)</f>
        <v>3.4027777777777768E-2</v>
      </c>
      <c r="U1859" s="1">
        <v>49</v>
      </c>
      <c r="V1859" s="1" t="str">
        <f t="shared" ref="V1859:V1922" si="237">_xlfn.IFS(U1859&lt;=30,"On-time",U1859&lt;=120,"Moderate-delay",U1859&gt;120,"Severe-delay")</f>
        <v>Moderate-delay</v>
      </c>
      <c r="W1859" s="1">
        <v>73.16</v>
      </c>
      <c r="X1859" s="1" t="s">
        <v>31</v>
      </c>
      <c r="Y1859" s="1">
        <v>5</v>
      </c>
      <c r="Z1859" s="1" t="s">
        <v>38</v>
      </c>
      <c r="AA1859" s="1">
        <v>93.95</v>
      </c>
      <c r="AB1859" s="1">
        <v>2547.6532036899098</v>
      </c>
      <c r="AC1859" s="1" t="s">
        <v>39</v>
      </c>
      <c r="AD1859" s="1">
        <v>3.4</v>
      </c>
      <c r="AE1859" s="1">
        <v>8057.18</v>
      </c>
      <c r="AF1859" s="1">
        <v>4701.03</v>
      </c>
      <c r="AG1859" s="6">
        <f t="shared" ref="AG1859:AG1922" si="238">AF1859/AE1859</f>
        <v>0.58345848051055083</v>
      </c>
      <c r="AH1859">
        <f t="shared" ref="AH1859:AH1922" si="239">AF1859-AE1859</f>
        <v>-3356.1500000000005</v>
      </c>
    </row>
    <row r="1860" spans="1:34" x14ac:dyDescent="0.3">
      <c r="A1860" s="1" t="s">
        <v>3821</v>
      </c>
      <c r="B1860" s="1" t="s">
        <v>3822</v>
      </c>
      <c r="C1860" s="1">
        <v>20</v>
      </c>
      <c r="D1860" s="1" t="str">
        <f t="shared" si="232"/>
        <v>18-29</v>
      </c>
      <c r="E1860" s="1" t="s">
        <v>25</v>
      </c>
      <c r="F1860" s="1" t="s">
        <v>3342</v>
      </c>
      <c r="G1860" s="1" t="s">
        <v>45</v>
      </c>
      <c r="H1860" s="1" t="s">
        <v>585</v>
      </c>
      <c r="I1860" s="1" t="s">
        <v>334</v>
      </c>
      <c r="J1860" s="1" t="s">
        <v>72</v>
      </c>
      <c r="K1860" s="1" t="str">
        <f t="shared" si="233"/>
        <v>AMS - ICN</v>
      </c>
      <c r="L1860" s="1">
        <v>347</v>
      </c>
      <c r="M1860" s="1" t="str">
        <f t="shared" si="234"/>
        <v xml:space="preserve">Short-haul </v>
      </c>
      <c r="N1860" s="2">
        <v>0.56776620370370368</v>
      </c>
      <c r="O1860" s="2">
        <v>0.58373842592592595</v>
      </c>
      <c r="P1860" s="3">
        <v>45667</v>
      </c>
      <c r="Q1860" s="2">
        <v>0.60179398148148144</v>
      </c>
      <c r="R1860" s="2">
        <v>0.61776620370370372</v>
      </c>
      <c r="S1860" s="2">
        <f t="shared" si="235"/>
        <v>3.4027777777777768E-2</v>
      </c>
      <c r="T1860" s="2">
        <f t="shared" si="236"/>
        <v>3.4027777777777768E-2</v>
      </c>
      <c r="U1860" s="1">
        <v>49</v>
      </c>
      <c r="V1860" s="1" t="str">
        <f t="shared" si="237"/>
        <v>Moderate-delay</v>
      </c>
      <c r="W1860" s="1">
        <v>645.45000000000005</v>
      </c>
      <c r="X1860" s="1" t="s">
        <v>31</v>
      </c>
      <c r="Y1860" s="1">
        <v>5</v>
      </c>
      <c r="Z1860" s="1" t="s">
        <v>32</v>
      </c>
      <c r="AA1860" s="1">
        <v>184.81</v>
      </c>
      <c r="AB1860" s="1">
        <v>2576.91409262462</v>
      </c>
      <c r="AC1860" s="1" t="s">
        <v>39</v>
      </c>
      <c r="AD1860" s="1">
        <v>3.6</v>
      </c>
      <c r="AE1860" s="1">
        <v>8092.3</v>
      </c>
      <c r="AF1860" s="1">
        <v>41345.760000000002</v>
      </c>
      <c r="AG1860" s="6">
        <f t="shared" si="238"/>
        <v>5.109271776874313</v>
      </c>
      <c r="AH1860">
        <f t="shared" si="239"/>
        <v>33253.46</v>
      </c>
    </row>
    <row r="1861" spans="1:34" x14ac:dyDescent="0.3">
      <c r="A1861" s="1" t="s">
        <v>3823</v>
      </c>
      <c r="B1861" s="1" t="s">
        <v>3824</v>
      </c>
      <c r="C1861" s="1">
        <v>47</v>
      </c>
      <c r="D1861" s="1" t="str">
        <f t="shared" si="232"/>
        <v>40-59</v>
      </c>
      <c r="E1861" s="1" t="s">
        <v>25</v>
      </c>
      <c r="F1861" s="1" t="s">
        <v>3342</v>
      </c>
      <c r="G1861" s="1" t="s">
        <v>27</v>
      </c>
      <c r="H1861" s="1" t="s">
        <v>586</v>
      </c>
      <c r="I1861" s="1" t="s">
        <v>334</v>
      </c>
      <c r="J1861" s="1" t="s">
        <v>259</v>
      </c>
      <c r="K1861" s="1" t="str">
        <f t="shared" si="233"/>
        <v>AMS - JFK</v>
      </c>
      <c r="L1861" s="1">
        <v>3594</v>
      </c>
      <c r="M1861" s="1" t="str">
        <f t="shared" si="234"/>
        <v xml:space="preserve">Short-haul </v>
      </c>
      <c r="N1861" s="2">
        <v>0.18997685185185184</v>
      </c>
      <c r="O1861" s="2">
        <v>0.35594907407407406</v>
      </c>
      <c r="P1861" s="3">
        <v>45662</v>
      </c>
      <c r="Q1861" s="2">
        <v>0.22817129629629629</v>
      </c>
      <c r="R1861" s="2">
        <v>0.39414351851851853</v>
      </c>
      <c r="S1861" s="2">
        <f t="shared" si="235"/>
        <v>3.8194444444444448E-2</v>
      </c>
      <c r="T1861" s="2">
        <f t="shared" si="236"/>
        <v>3.8194444444444475E-2</v>
      </c>
      <c r="U1861" s="1">
        <v>55</v>
      </c>
      <c r="V1861" s="1" t="str">
        <f t="shared" si="237"/>
        <v>Moderate-delay</v>
      </c>
      <c r="W1861" s="1">
        <v>1187.44</v>
      </c>
      <c r="X1861" s="1" t="s">
        <v>37</v>
      </c>
      <c r="Y1861" s="1">
        <v>5</v>
      </c>
      <c r="Z1861" s="1" t="s">
        <v>80</v>
      </c>
      <c r="AA1861" s="1">
        <v>123.07</v>
      </c>
      <c r="AB1861" s="1">
        <v>18530.326202767599</v>
      </c>
      <c r="AC1861" s="1" t="s">
        <v>39</v>
      </c>
      <c r="AD1861" s="1">
        <v>4.74</v>
      </c>
      <c r="AE1861" s="1">
        <v>27236.39</v>
      </c>
      <c r="AF1861" s="1">
        <v>76020.77</v>
      </c>
      <c r="AG1861" s="6">
        <f t="shared" si="238"/>
        <v>2.7911470646440297</v>
      </c>
      <c r="AH1861">
        <f t="shared" si="239"/>
        <v>48784.380000000005</v>
      </c>
    </row>
    <row r="1862" spans="1:34" x14ac:dyDescent="0.3">
      <c r="A1862" s="1" t="s">
        <v>3825</v>
      </c>
      <c r="B1862" s="1" t="s">
        <v>3826</v>
      </c>
      <c r="C1862" s="1">
        <v>56</v>
      </c>
      <c r="D1862" s="1" t="str">
        <f t="shared" si="232"/>
        <v>40-59</v>
      </c>
      <c r="E1862" s="1" t="s">
        <v>25</v>
      </c>
      <c r="F1862" s="1" t="s">
        <v>3342</v>
      </c>
      <c r="G1862" s="1" t="s">
        <v>27</v>
      </c>
      <c r="H1862" s="1" t="s">
        <v>586</v>
      </c>
      <c r="I1862" s="1" t="s">
        <v>334</v>
      </c>
      <c r="J1862" s="1" t="s">
        <v>259</v>
      </c>
      <c r="K1862" s="1" t="str">
        <f t="shared" si="233"/>
        <v>AMS - JFK</v>
      </c>
      <c r="L1862" s="1">
        <v>3594</v>
      </c>
      <c r="M1862" s="1" t="str">
        <f t="shared" si="234"/>
        <v xml:space="preserve">Short-haul </v>
      </c>
      <c r="N1862" s="2">
        <v>0.18997685185185184</v>
      </c>
      <c r="O1862" s="2">
        <v>0.35594907407407406</v>
      </c>
      <c r="P1862" s="3">
        <v>45666</v>
      </c>
      <c r="Q1862" s="2">
        <v>0.22817129629629629</v>
      </c>
      <c r="R1862" s="2">
        <v>0.39414351851851853</v>
      </c>
      <c r="S1862" s="2">
        <f t="shared" si="235"/>
        <v>3.8194444444444448E-2</v>
      </c>
      <c r="T1862" s="2">
        <f t="shared" si="236"/>
        <v>3.8194444444444475E-2</v>
      </c>
      <c r="U1862" s="1">
        <v>55</v>
      </c>
      <c r="V1862" s="1" t="str">
        <f t="shared" si="237"/>
        <v>Moderate-delay</v>
      </c>
      <c r="W1862" s="1">
        <v>1144.8499999999999</v>
      </c>
      <c r="X1862" s="1" t="s">
        <v>31</v>
      </c>
      <c r="Y1862" s="1">
        <v>5</v>
      </c>
      <c r="Z1862" s="1" t="s">
        <v>80</v>
      </c>
      <c r="AA1862" s="1">
        <v>148.33000000000001</v>
      </c>
      <c r="AB1862" s="1">
        <v>18555.812607104701</v>
      </c>
      <c r="AC1862" s="1" t="s">
        <v>33</v>
      </c>
      <c r="AD1862" s="1">
        <v>3.71</v>
      </c>
      <c r="AE1862" s="1">
        <v>27266.98</v>
      </c>
      <c r="AF1862" s="1">
        <v>73300.070000000007</v>
      </c>
      <c r="AG1862" s="6">
        <f t="shared" si="238"/>
        <v>2.6882357342103895</v>
      </c>
      <c r="AH1862">
        <f t="shared" si="239"/>
        <v>46033.090000000011</v>
      </c>
    </row>
    <row r="1863" spans="1:34" x14ac:dyDescent="0.3">
      <c r="A1863" s="1" t="s">
        <v>3827</v>
      </c>
      <c r="B1863" s="1" t="s">
        <v>3828</v>
      </c>
      <c r="C1863" s="1">
        <v>42</v>
      </c>
      <c r="D1863" s="1" t="str">
        <f t="shared" si="232"/>
        <v>40-59</v>
      </c>
      <c r="E1863" s="1" t="s">
        <v>25</v>
      </c>
      <c r="F1863" s="1" t="s">
        <v>3342</v>
      </c>
      <c r="G1863" s="1" t="s">
        <v>27</v>
      </c>
      <c r="H1863" s="1" t="s">
        <v>599</v>
      </c>
      <c r="I1863" s="1" t="s">
        <v>259</v>
      </c>
      <c r="J1863" s="1" t="s">
        <v>214</v>
      </c>
      <c r="K1863" s="1" t="str">
        <f t="shared" si="233"/>
        <v>JFK - DEL</v>
      </c>
      <c r="L1863" s="1">
        <v>3239</v>
      </c>
      <c r="M1863" s="1" t="str">
        <f t="shared" si="234"/>
        <v xml:space="preserve">Short-haul </v>
      </c>
      <c r="N1863" s="2">
        <v>9.6747685185185187E-2</v>
      </c>
      <c r="O1863" s="2">
        <v>0.24605324074074075</v>
      </c>
      <c r="P1863" s="3">
        <v>45666</v>
      </c>
      <c r="Q1863" s="2">
        <v>0.16410879629629629</v>
      </c>
      <c r="R1863" s="2">
        <v>0.31341435185185185</v>
      </c>
      <c r="S1863" s="2">
        <f t="shared" si="235"/>
        <v>6.7361111111111108E-2</v>
      </c>
      <c r="T1863" s="2">
        <f t="shared" si="236"/>
        <v>6.7361111111111094E-2</v>
      </c>
      <c r="U1863" s="1">
        <v>97</v>
      </c>
      <c r="V1863" s="1" t="str">
        <f t="shared" si="237"/>
        <v>Moderate-delay</v>
      </c>
      <c r="W1863" s="1">
        <v>452.24</v>
      </c>
      <c r="X1863" s="1" t="s">
        <v>53</v>
      </c>
      <c r="Y1863" s="1">
        <v>5</v>
      </c>
      <c r="Z1863" s="1" t="s">
        <v>80</v>
      </c>
      <c r="AA1863" s="1">
        <v>180.53</v>
      </c>
      <c r="AB1863" s="1">
        <v>16719.9887179494</v>
      </c>
      <c r="AC1863" s="1" t="s">
        <v>33</v>
      </c>
      <c r="AD1863" s="1">
        <v>3.47</v>
      </c>
      <c r="AE1863" s="1">
        <v>25063.99</v>
      </c>
      <c r="AF1863" s="1">
        <v>28979.47</v>
      </c>
      <c r="AG1863" s="6">
        <f t="shared" si="238"/>
        <v>1.1562193409748407</v>
      </c>
      <c r="AH1863">
        <f t="shared" si="239"/>
        <v>3915.4799999999996</v>
      </c>
    </row>
    <row r="1864" spans="1:34" x14ac:dyDescent="0.3">
      <c r="A1864" s="1" t="s">
        <v>3829</v>
      </c>
      <c r="B1864" s="1" t="s">
        <v>3830</v>
      </c>
      <c r="C1864" s="1">
        <v>46</v>
      </c>
      <c r="D1864" s="1" t="str">
        <f t="shared" si="232"/>
        <v>40-59</v>
      </c>
      <c r="E1864" s="1" t="s">
        <v>25</v>
      </c>
      <c r="F1864" s="1" t="s">
        <v>3342</v>
      </c>
      <c r="G1864" s="1" t="s">
        <v>45</v>
      </c>
      <c r="H1864" s="1" t="s">
        <v>599</v>
      </c>
      <c r="I1864" s="1" t="s">
        <v>259</v>
      </c>
      <c r="J1864" s="1" t="s">
        <v>214</v>
      </c>
      <c r="K1864" s="1" t="str">
        <f t="shared" si="233"/>
        <v>JFK - DEL</v>
      </c>
      <c r="L1864" s="1">
        <v>3239</v>
      </c>
      <c r="M1864" s="1" t="str">
        <f t="shared" si="234"/>
        <v xml:space="preserve">Short-haul </v>
      </c>
      <c r="N1864" s="2">
        <v>9.6747685185185187E-2</v>
      </c>
      <c r="O1864" s="2">
        <v>0.24605324074074075</v>
      </c>
      <c r="P1864" s="3">
        <v>45658</v>
      </c>
      <c r="Q1864" s="2">
        <v>0.16410879629629629</v>
      </c>
      <c r="R1864" s="2">
        <v>0.31341435185185185</v>
      </c>
      <c r="S1864" s="2">
        <f t="shared" si="235"/>
        <v>6.7361111111111108E-2</v>
      </c>
      <c r="T1864" s="2">
        <f t="shared" si="236"/>
        <v>6.7361111111111094E-2</v>
      </c>
      <c r="U1864" s="1">
        <v>97</v>
      </c>
      <c r="V1864" s="1" t="str">
        <f t="shared" si="237"/>
        <v>Moderate-delay</v>
      </c>
      <c r="W1864" s="1">
        <v>532.29999999999995</v>
      </c>
      <c r="X1864" s="1" t="s">
        <v>53</v>
      </c>
      <c r="Y1864" s="1">
        <v>5</v>
      </c>
      <c r="Z1864" s="1" t="s">
        <v>38</v>
      </c>
      <c r="AA1864" s="1">
        <v>163.12</v>
      </c>
      <c r="AB1864" s="1">
        <v>17161.195286573198</v>
      </c>
      <c r="AC1864" s="1" t="s">
        <v>39</v>
      </c>
      <c r="AD1864" s="1">
        <v>3.89</v>
      </c>
      <c r="AE1864" s="1">
        <v>25593.43</v>
      </c>
      <c r="AF1864" s="1">
        <v>34099.82</v>
      </c>
      <c r="AG1864" s="6">
        <f t="shared" si="238"/>
        <v>1.3323661580335266</v>
      </c>
      <c r="AH1864">
        <f t="shared" si="239"/>
        <v>8506.39</v>
      </c>
    </row>
    <row r="1865" spans="1:34" x14ac:dyDescent="0.3">
      <c r="A1865" s="1" t="s">
        <v>3831</v>
      </c>
      <c r="B1865" s="1" t="s">
        <v>3832</v>
      </c>
      <c r="C1865" s="1">
        <v>39</v>
      </c>
      <c r="D1865" s="1" t="str">
        <f t="shared" si="232"/>
        <v>30-39</v>
      </c>
      <c r="E1865" s="1" t="s">
        <v>25</v>
      </c>
      <c r="F1865" s="1" t="s">
        <v>3342</v>
      </c>
      <c r="G1865" s="1" t="s">
        <v>45</v>
      </c>
      <c r="H1865" s="1" t="s">
        <v>599</v>
      </c>
      <c r="I1865" s="1" t="s">
        <v>259</v>
      </c>
      <c r="J1865" s="1" t="s">
        <v>214</v>
      </c>
      <c r="K1865" s="1" t="str">
        <f t="shared" si="233"/>
        <v>JFK - DEL</v>
      </c>
      <c r="L1865" s="1">
        <v>3239</v>
      </c>
      <c r="M1865" s="1" t="str">
        <f t="shared" si="234"/>
        <v xml:space="preserve">Short-haul </v>
      </c>
      <c r="N1865" s="2">
        <v>9.6747685185185187E-2</v>
      </c>
      <c r="O1865" s="2">
        <v>0.24605324074074075</v>
      </c>
      <c r="P1865" s="3">
        <v>45658</v>
      </c>
      <c r="Q1865" s="2">
        <v>0.16410879629629629</v>
      </c>
      <c r="R1865" s="2">
        <v>0.31341435185185185</v>
      </c>
      <c r="S1865" s="2">
        <f t="shared" si="235"/>
        <v>6.7361111111111108E-2</v>
      </c>
      <c r="T1865" s="2">
        <f t="shared" si="236"/>
        <v>6.7361111111111094E-2</v>
      </c>
      <c r="U1865" s="1">
        <v>97</v>
      </c>
      <c r="V1865" s="1" t="str">
        <f t="shared" si="237"/>
        <v>Moderate-delay</v>
      </c>
      <c r="W1865" s="1">
        <v>93.04</v>
      </c>
      <c r="X1865" s="1" t="s">
        <v>31</v>
      </c>
      <c r="Y1865" s="1">
        <v>3</v>
      </c>
      <c r="Z1865" s="1" t="s">
        <v>46</v>
      </c>
      <c r="AA1865" s="1">
        <v>86</v>
      </c>
      <c r="AB1865" s="1">
        <v>17129.485095291799</v>
      </c>
      <c r="AC1865" s="1" t="s">
        <v>33</v>
      </c>
      <c r="AD1865" s="1">
        <v>3.53</v>
      </c>
      <c r="AE1865" s="1">
        <v>25555.38</v>
      </c>
      <c r="AF1865" s="1">
        <v>5971.76</v>
      </c>
      <c r="AG1865" s="6">
        <f t="shared" si="238"/>
        <v>0.23367917049169296</v>
      </c>
      <c r="AH1865">
        <f t="shared" si="239"/>
        <v>-19583.620000000003</v>
      </c>
    </row>
    <row r="1866" spans="1:34" x14ac:dyDescent="0.3">
      <c r="A1866" s="1" t="s">
        <v>3833</v>
      </c>
      <c r="B1866" s="1" t="s">
        <v>3834</v>
      </c>
      <c r="C1866" s="1">
        <v>53</v>
      </c>
      <c r="D1866" s="1" t="str">
        <f t="shared" si="232"/>
        <v>40-59</v>
      </c>
      <c r="E1866" s="1" t="s">
        <v>36</v>
      </c>
      <c r="F1866" s="1" t="s">
        <v>3342</v>
      </c>
      <c r="G1866" s="1" t="s">
        <v>45</v>
      </c>
      <c r="H1866" s="1" t="s">
        <v>612</v>
      </c>
      <c r="I1866" s="1" t="s">
        <v>29</v>
      </c>
      <c r="J1866" s="1" t="s">
        <v>88</v>
      </c>
      <c r="K1866" s="1" t="str">
        <f t="shared" si="233"/>
        <v>LHR - CDG</v>
      </c>
      <c r="L1866" s="1">
        <v>2142</v>
      </c>
      <c r="M1866" s="1" t="str">
        <f t="shared" si="234"/>
        <v xml:space="preserve">Short-haul </v>
      </c>
      <c r="N1866" s="2">
        <v>0.87881944444444449</v>
      </c>
      <c r="O1866" s="2">
        <v>0.97743055555555558</v>
      </c>
      <c r="P1866" s="3">
        <v>45670</v>
      </c>
      <c r="Q1866" s="2">
        <v>0.94062500000000004</v>
      </c>
      <c r="R1866" s="2">
        <v>3.923611111111111E-2</v>
      </c>
      <c r="S1866" s="2">
        <f t="shared" si="235"/>
        <v>6.1805555555555558E-2</v>
      </c>
      <c r="T1866" s="2">
        <f t="shared" si="236"/>
        <v>6.1805555555555558E-2</v>
      </c>
      <c r="U1866" s="1">
        <v>89</v>
      </c>
      <c r="V1866" s="1" t="str">
        <f t="shared" si="237"/>
        <v>Moderate-delay</v>
      </c>
      <c r="W1866" s="1">
        <v>1004.68</v>
      </c>
      <c r="X1866" s="1" t="s">
        <v>31</v>
      </c>
      <c r="Y1866" s="1">
        <v>5</v>
      </c>
      <c r="Z1866" s="1" t="s">
        <v>80</v>
      </c>
      <c r="AA1866" s="1">
        <v>47.34</v>
      </c>
      <c r="AB1866" s="1">
        <v>12100.3926363629</v>
      </c>
      <c r="AC1866" s="1" t="s">
        <v>33</v>
      </c>
      <c r="AD1866" s="1">
        <v>4.2</v>
      </c>
      <c r="AE1866" s="1">
        <v>19520.47</v>
      </c>
      <c r="AF1866" s="1">
        <v>64308.99</v>
      </c>
      <c r="AG1866" s="6">
        <f t="shared" si="238"/>
        <v>3.2944386072671401</v>
      </c>
      <c r="AH1866">
        <f t="shared" si="239"/>
        <v>44788.52</v>
      </c>
    </row>
    <row r="1867" spans="1:34" x14ac:dyDescent="0.3">
      <c r="A1867" s="1" t="s">
        <v>3835</v>
      </c>
      <c r="B1867" s="1" t="s">
        <v>3836</v>
      </c>
      <c r="C1867" s="1">
        <v>26</v>
      </c>
      <c r="D1867" s="1" t="str">
        <f t="shared" si="232"/>
        <v>18-29</v>
      </c>
      <c r="E1867" s="1" t="s">
        <v>25</v>
      </c>
      <c r="F1867" s="1" t="s">
        <v>3342</v>
      </c>
      <c r="G1867" s="1" t="s">
        <v>45</v>
      </c>
      <c r="H1867" s="1" t="s">
        <v>612</v>
      </c>
      <c r="I1867" s="1" t="s">
        <v>29</v>
      </c>
      <c r="J1867" s="1" t="s">
        <v>88</v>
      </c>
      <c r="K1867" s="1" t="str">
        <f t="shared" si="233"/>
        <v>LHR - CDG</v>
      </c>
      <c r="L1867" s="1">
        <v>2142</v>
      </c>
      <c r="M1867" s="1" t="str">
        <f t="shared" si="234"/>
        <v xml:space="preserve">Short-haul </v>
      </c>
      <c r="N1867" s="2">
        <v>0.87881944444444449</v>
      </c>
      <c r="O1867" s="2">
        <v>0.97743055555555558</v>
      </c>
      <c r="P1867" s="3">
        <v>45672</v>
      </c>
      <c r="Q1867" s="2">
        <v>0.94062500000000004</v>
      </c>
      <c r="R1867" s="2">
        <v>3.923611111111111E-2</v>
      </c>
      <c r="S1867" s="2">
        <f t="shared" si="235"/>
        <v>6.1805555555555558E-2</v>
      </c>
      <c r="T1867" s="2">
        <f t="shared" si="236"/>
        <v>6.1805555555555558E-2</v>
      </c>
      <c r="U1867" s="1">
        <v>89</v>
      </c>
      <c r="V1867" s="1" t="str">
        <f t="shared" si="237"/>
        <v>Moderate-delay</v>
      </c>
      <c r="W1867" s="1">
        <v>207.1</v>
      </c>
      <c r="X1867" s="1" t="s">
        <v>53</v>
      </c>
      <c r="Y1867" s="1">
        <v>5</v>
      </c>
      <c r="Z1867" s="1" t="s">
        <v>32</v>
      </c>
      <c r="AA1867" s="1">
        <v>101.15</v>
      </c>
      <c r="AB1867" s="1">
        <v>11546.3067032157</v>
      </c>
      <c r="AC1867" s="1" t="s">
        <v>39</v>
      </c>
      <c r="AD1867" s="1">
        <v>3.23</v>
      </c>
      <c r="AE1867" s="1">
        <v>18855.57</v>
      </c>
      <c r="AF1867" s="1">
        <v>13274.63</v>
      </c>
      <c r="AG1867" s="6">
        <f t="shared" si="238"/>
        <v>0.70401637288079855</v>
      </c>
      <c r="AH1867">
        <f t="shared" si="239"/>
        <v>-5580.9400000000005</v>
      </c>
    </row>
    <row r="1868" spans="1:34" x14ac:dyDescent="0.3">
      <c r="A1868" s="1" t="s">
        <v>3837</v>
      </c>
      <c r="B1868" s="1" t="s">
        <v>3838</v>
      </c>
      <c r="C1868" s="1">
        <v>21</v>
      </c>
      <c r="D1868" s="1" t="str">
        <f t="shared" si="232"/>
        <v>18-29</v>
      </c>
      <c r="E1868" s="1" t="s">
        <v>36</v>
      </c>
      <c r="F1868" s="1" t="s">
        <v>3342</v>
      </c>
      <c r="G1868" s="1" t="s">
        <v>27</v>
      </c>
      <c r="H1868" s="1" t="s">
        <v>612</v>
      </c>
      <c r="I1868" s="1" t="s">
        <v>29</v>
      </c>
      <c r="J1868" s="1" t="s">
        <v>88</v>
      </c>
      <c r="K1868" s="1" t="str">
        <f t="shared" si="233"/>
        <v>LHR - CDG</v>
      </c>
      <c r="L1868" s="1">
        <v>2142</v>
      </c>
      <c r="M1868" s="1" t="str">
        <f t="shared" si="234"/>
        <v xml:space="preserve">Short-haul </v>
      </c>
      <c r="N1868" s="2">
        <v>0.87881944444444449</v>
      </c>
      <c r="O1868" s="2">
        <v>0.97743055555555558</v>
      </c>
      <c r="P1868" s="3">
        <v>45668</v>
      </c>
      <c r="Q1868" s="2">
        <v>0.94062500000000004</v>
      </c>
      <c r="R1868" s="2">
        <v>3.923611111111111E-2</v>
      </c>
      <c r="S1868" s="2">
        <f t="shared" si="235"/>
        <v>6.1805555555555558E-2</v>
      </c>
      <c r="T1868" s="2">
        <f t="shared" si="236"/>
        <v>6.1805555555555558E-2</v>
      </c>
      <c r="U1868" s="1">
        <v>89</v>
      </c>
      <c r="V1868" s="1" t="str">
        <f t="shared" si="237"/>
        <v>Moderate-delay</v>
      </c>
      <c r="W1868" s="1">
        <v>665.5</v>
      </c>
      <c r="X1868" s="1" t="s">
        <v>31</v>
      </c>
      <c r="Y1868" s="1">
        <v>5</v>
      </c>
      <c r="Z1868" s="1" t="s">
        <v>32</v>
      </c>
      <c r="AA1868" s="1">
        <v>86.69</v>
      </c>
      <c r="AB1868" s="1">
        <v>11970.4982139366</v>
      </c>
      <c r="AC1868" s="1" t="s">
        <v>33</v>
      </c>
      <c r="AD1868" s="1">
        <v>4.5599999999999996</v>
      </c>
      <c r="AE1868" s="1">
        <v>19364.599999999999</v>
      </c>
      <c r="AF1868" s="1">
        <v>42609.34</v>
      </c>
      <c r="AG1868" s="6">
        <f t="shared" si="238"/>
        <v>2.2003728452950231</v>
      </c>
      <c r="AH1868">
        <f t="shared" si="239"/>
        <v>23244.739999999998</v>
      </c>
    </row>
    <row r="1869" spans="1:34" x14ac:dyDescent="0.3">
      <c r="A1869" s="1" t="s">
        <v>3839</v>
      </c>
      <c r="B1869" s="1" t="s">
        <v>3840</v>
      </c>
      <c r="C1869" s="1">
        <v>41</v>
      </c>
      <c r="D1869" s="1" t="str">
        <f t="shared" si="232"/>
        <v>40-59</v>
      </c>
      <c r="E1869" s="1" t="s">
        <v>25</v>
      </c>
      <c r="F1869" s="1" t="s">
        <v>3342</v>
      </c>
      <c r="G1869" s="1" t="s">
        <v>27</v>
      </c>
      <c r="H1869" s="1" t="s">
        <v>625</v>
      </c>
      <c r="I1869" s="1" t="s">
        <v>72</v>
      </c>
      <c r="J1869" s="1" t="s">
        <v>382</v>
      </c>
      <c r="K1869" s="1" t="str">
        <f t="shared" si="233"/>
        <v>ICN - LAX</v>
      </c>
      <c r="L1869" s="1">
        <v>10284</v>
      </c>
      <c r="M1869" s="1" t="str">
        <f t="shared" si="234"/>
        <v>Long-haul</v>
      </c>
      <c r="N1869" s="2">
        <v>0.55234953703703704</v>
      </c>
      <c r="O1869" s="2">
        <v>2.8043981481481482E-2</v>
      </c>
      <c r="P1869" s="3">
        <v>45668</v>
      </c>
      <c r="Q1869" s="2">
        <v>0.60859953703703706</v>
      </c>
      <c r="R1869" s="2">
        <v>8.4293981481481484E-2</v>
      </c>
      <c r="S1869" s="2">
        <f t="shared" si="235"/>
        <v>5.6250000000000022E-2</v>
      </c>
      <c r="T1869" s="2">
        <f t="shared" si="236"/>
        <v>5.6250000000000001E-2</v>
      </c>
      <c r="U1869" s="1">
        <v>81</v>
      </c>
      <c r="V1869" s="1" t="str">
        <f t="shared" si="237"/>
        <v>Moderate-delay</v>
      </c>
      <c r="W1869" s="1">
        <v>973.33</v>
      </c>
      <c r="X1869" s="1" t="s">
        <v>31</v>
      </c>
      <c r="Y1869" s="1">
        <v>5</v>
      </c>
      <c r="Z1869" s="1" t="s">
        <v>46</v>
      </c>
      <c r="AA1869" s="1">
        <v>170.45</v>
      </c>
      <c r="AB1869" s="1">
        <v>52910.001589451596</v>
      </c>
      <c r="AC1869" s="1" t="s">
        <v>33</v>
      </c>
      <c r="AD1869" s="1">
        <v>3.12</v>
      </c>
      <c r="AE1869" s="1">
        <v>68492</v>
      </c>
      <c r="AF1869" s="1">
        <v>62327.21</v>
      </c>
      <c r="AG1869" s="6">
        <f t="shared" si="238"/>
        <v>0.90999255387490507</v>
      </c>
      <c r="AH1869">
        <f t="shared" si="239"/>
        <v>-6164.7900000000009</v>
      </c>
    </row>
    <row r="1870" spans="1:34" x14ac:dyDescent="0.3">
      <c r="A1870" s="1" t="s">
        <v>3841</v>
      </c>
      <c r="B1870" s="1" t="s">
        <v>3842</v>
      </c>
      <c r="C1870" s="1">
        <v>68</v>
      </c>
      <c r="D1870" s="1" t="str">
        <f t="shared" si="232"/>
        <v>60-69</v>
      </c>
      <c r="E1870" s="1" t="s">
        <v>25</v>
      </c>
      <c r="F1870" s="1" t="s">
        <v>3342</v>
      </c>
      <c r="G1870" s="1" t="s">
        <v>27</v>
      </c>
      <c r="H1870" s="1" t="s">
        <v>625</v>
      </c>
      <c r="I1870" s="1" t="s">
        <v>72</v>
      </c>
      <c r="J1870" s="1" t="s">
        <v>382</v>
      </c>
      <c r="K1870" s="1" t="str">
        <f t="shared" si="233"/>
        <v>ICN - LAX</v>
      </c>
      <c r="L1870" s="1">
        <v>10284</v>
      </c>
      <c r="M1870" s="1" t="str">
        <f t="shared" si="234"/>
        <v>Long-haul</v>
      </c>
      <c r="N1870" s="2">
        <v>0.55234953703703704</v>
      </c>
      <c r="O1870" s="2">
        <v>2.8043981481481482E-2</v>
      </c>
      <c r="P1870" s="3">
        <v>45669</v>
      </c>
      <c r="Q1870" s="2">
        <v>0.60859953703703706</v>
      </c>
      <c r="R1870" s="2">
        <v>8.4293981481481484E-2</v>
      </c>
      <c r="S1870" s="2">
        <f t="shared" si="235"/>
        <v>5.6250000000000022E-2</v>
      </c>
      <c r="T1870" s="2">
        <f t="shared" si="236"/>
        <v>5.6250000000000001E-2</v>
      </c>
      <c r="U1870" s="1">
        <v>81</v>
      </c>
      <c r="V1870" s="1" t="str">
        <f t="shared" si="237"/>
        <v>Moderate-delay</v>
      </c>
      <c r="W1870" s="1">
        <v>624.99</v>
      </c>
      <c r="X1870" s="1" t="s">
        <v>31</v>
      </c>
      <c r="Y1870" s="1">
        <v>5</v>
      </c>
      <c r="Z1870" s="1" t="s">
        <v>80</v>
      </c>
      <c r="AA1870" s="1">
        <v>161.76</v>
      </c>
      <c r="AB1870" s="1">
        <v>52366.113930299201</v>
      </c>
      <c r="AC1870" s="1" t="s">
        <v>33</v>
      </c>
      <c r="AD1870" s="1">
        <v>3.09</v>
      </c>
      <c r="AE1870" s="1">
        <v>67839.34</v>
      </c>
      <c r="AF1870" s="1">
        <v>40031.71</v>
      </c>
      <c r="AG1870" s="6">
        <f t="shared" si="238"/>
        <v>0.59009580576697829</v>
      </c>
      <c r="AH1870">
        <f t="shared" si="239"/>
        <v>-27807.629999999997</v>
      </c>
    </row>
    <row r="1871" spans="1:34" x14ac:dyDescent="0.3">
      <c r="A1871" s="1" t="s">
        <v>3843</v>
      </c>
      <c r="B1871" s="1" t="s">
        <v>3844</v>
      </c>
      <c r="C1871" s="1">
        <v>21</v>
      </c>
      <c r="D1871" s="1" t="str">
        <f t="shared" si="232"/>
        <v>18-29</v>
      </c>
      <c r="E1871" s="1" t="s">
        <v>25</v>
      </c>
      <c r="F1871" s="1" t="s">
        <v>3342</v>
      </c>
      <c r="G1871" s="1" t="s">
        <v>45</v>
      </c>
      <c r="H1871" s="1" t="s">
        <v>625</v>
      </c>
      <c r="I1871" s="1" t="s">
        <v>72</v>
      </c>
      <c r="J1871" s="1" t="s">
        <v>382</v>
      </c>
      <c r="K1871" s="1" t="str">
        <f t="shared" si="233"/>
        <v>ICN - LAX</v>
      </c>
      <c r="L1871" s="1">
        <v>10284</v>
      </c>
      <c r="M1871" s="1" t="str">
        <f t="shared" si="234"/>
        <v>Long-haul</v>
      </c>
      <c r="N1871" s="2">
        <v>0.55234953703703704</v>
      </c>
      <c r="O1871" s="2">
        <v>2.8043981481481482E-2</v>
      </c>
      <c r="P1871" s="3">
        <v>45668</v>
      </c>
      <c r="Q1871" s="2">
        <v>0.60859953703703706</v>
      </c>
      <c r="R1871" s="2">
        <v>8.4293981481481484E-2</v>
      </c>
      <c r="S1871" s="2">
        <f t="shared" si="235"/>
        <v>5.6250000000000022E-2</v>
      </c>
      <c r="T1871" s="2">
        <f t="shared" si="236"/>
        <v>5.6250000000000001E-2</v>
      </c>
      <c r="U1871" s="1">
        <v>81</v>
      </c>
      <c r="V1871" s="1" t="str">
        <f t="shared" si="237"/>
        <v>Moderate-delay</v>
      </c>
      <c r="W1871" s="1">
        <v>103.19</v>
      </c>
      <c r="X1871" s="1" t="s">
        <v>53</v>
      </c>
      <c r="Y1871" s="1">
        <v>5</v>
      </c>
      <c r="Z1871" s="1" t="s">
        <v>46</v>
      </c>
      <c r="AA1871" s="1">
        <v>120.21</v>
      </c>
      <c r="AB1871" s="1">
        <v>52540.487917373401</v>
      </c>
      <c r="AC1871" s="1" t="s">
        <v>33</v>
      </c>
      <c r="AD1871" s="1">
        <v>3.97</v>
      </c>
      <c r="AE1871" s="1">
        <v>68048.59</v>
      </c>
      <c r="AF1871" s="1">
        <v>6628.2</v>
      </c>
      <c r="AG1871" s="6">
        <f t="shared" si="238"/>
        <v>9.7403928575154897E-2</v>
      </c>
      <c r="AH1871">
        <f t="shared" si="239"/>
        <v>-61420.39</v>
      </c>
    </row>
    <row r="1872" spans="1:34" x14ac:dyDescent="0.3">
      <c r="A1872" s="1" t="s">
        <v>3845</v>
      </c>
      <c r="B1872" s="1" t="s">
        <v>3846</v>
      </c>
      <c r="C1872" s="1">
        <v>28</v>
      </c>
      <c r="D1872" s="1" t="str">
        <f t="shared" si="232"/>
        <v>18-29</v>
      </c>
      <c r="E1872" s="1" t="s">
        <v>36</v>
      </c>
      <c r="F1872" s="1" t="s">
        <v>3342</v>
      </c>
      <c r="G1872" s="1" t="s">
        <v>27</v>
      </c>
      <c r="H1872" s="1" t="s">
        <v>625</v>
      </c>
      <c r="I1872" s="1" t="s">
        <v>72</v>
      </c>
      <c r="J1872" s="1" t="s">
        <v>382</v>
      </c>
      <c r="K1872" s="1" t="str">
        <f t="shared" si="233"/>
        <v>ICN - LAX</v>
      </c>
      <c r="L1872" s="1">
        <v>10284</v>
      </c>
      <c r="M1872" s="1" t="str">
        <f t="shared" si="234"/>
        <v>Long-haul</v>
      </c>
      <c r="N1872" s="2">
        <v>0.55234953703703704</v>
      </c>
      <c r="O1872" s="2">
        <v>2.8043981481481482E-2</v>
      </c>
      <c r="P1872" s="3">
        <v>45668</v>
      </c>
      <c r="Q1872" s="2">
        <v>0.60859953703703706</v>
      </c>
      <c r="R1872" s="2">
        <v>8.4293981481481484E-2</v>
      </c>
      <c r="S1872" s="2">
        <f t="shared" si="235"/>
        <v>5.6250000000000022E-2</v>
      </c>
      <c r="T1872" s="2">
        <f t="shared" si="236"/>
        <v>5.6250000000000001E-2</v>
      </c>
      <c r="U1872" s="1">
        <v>81</v>
      </c>
      <c r="V1872" s="1" t="str">
        <f t="shared" si="237"/>
        <v>Moderate-delay</v>
      </c>
      <c r="W1872" s="1">
        <v>873.92</v>
      </c>
      <c r="X1872" s="1" t="s">
        <v>53</v>
      </c>
      <c r="Y1872" s="1">
        <v>5</v>
      </c>
      <c r="Z1872" s="1" t="s">
        <v>80</v>
      </c>
      <c r="AA1872" s="1">
        <v>163.18</v>
      </c>
      <c r="AB1872" s="1">
        <v>51974.060438353401</v>
      </c>
      <c r="AC1872" s="1" t="s">
        <v>39</v>
      </c>
      <c r="AD1872" s="1">
        <v>4.16</v>
      </c>
      <c r="AE1872" s="1">
        <v>67368.87</v>
      </c>
      <c r="AF1872" s="1">
        <v>55963.519999999997</v>
      </c>
      <c r="AG1872" s="6">
        <f t="shared" si="238"/>
        <v>0.83070296414352807</v>
      </c>
      <c r="AH1872">
        <f t="shared" si="239"/>
        <v>-11405.349999999999</v>
      </c>
    </row>
    <row r="1873" spans="1:34" x14ac:dyDescent="0.3">
      <c r="A1873" s="1" t="s">
        <v>3847</v>
      </c>
      <c r="B1873" s="1" t="s">
        <v>3848</v>
      </c>
      <c r="C1873" s="1">
        <v>42</v>
      </c>
      <c r="D1873" s="1" t="str">
        <f t="shared" si="232"/>
        <v>40-59</v>
      </c>
      <c r="E1873" s="1" t="s">
        <v>25</v>
      </c>
      <c r="F1873" s="1" t="s">
        <v>3342</v>
      </c>
      <c r="G1873" s="1" t="s">
        <v>45</v>
      </c>
      <c r="H1873" s="1" t="s">
        <v>625</v>
      </c>
      <c r="I1873" s="1" t="s">
        <v>72</v>
      </c>
      <c r="J1873" s="1" t="s">
        <v>382</v>
      </c>
      <c r="K1873" s="1" t="str">
        <f t="shared" si="233"/>
        <v>ICN - LAX</v>
      </c>
      <c r="L1873" s="1">
        <v>10284</v>
      </c>
      <c r="M1873" s="1" t="str">
        <f t="shared" si="234"/>
        <v>Long-haul</v>
      </c>
      <c r="N1873" s="2">
        <v>0.55234953703703704</v>
      </c>
      <c r="O1873" s="2">
        <v>2.8043981481481482E-2</v>
      </c>
      <c r="P1873" s="3">
        <v>45671</v>
      </c>
      <c r="Q1873" s="2">
        <v>0.60859953703703706</v>
      </c>
      <c r="R1873" s="2">
        <v>8.4293981481481484E-2</v>
      </c>
      <c r="S1873" s="2">
        <f t="shared" si="235"/>
        <v>5.6250000000000022E-2</v>
      </c>
      <c r="T1873" s="2">
        <f t="shared" si="236"/>
        <v>5.6250000000000001E-2</v>
      </c>
      <c r="U1873" s="1">
        <v>81</v>
      </c>
      <c r="V1873" s="1" t="str">
        <f t="shared" si="237"/>
        <v>Moderate-delay</v>
      </c>
      <c r="W1873" s="1">
        <v>1269.72</v>
      </c>
      <c r="X1873" s="1" t="s">
        <v>37</v>
      </c>
      <c r="Y1873" s="1">
        <v>5</v>
      </c>
      <c r="Z1873" s="1" t="s">
        <v>32</v>
      </c>
      <c r="AA1873" s="1">
        <v>157.66</v>
      </c>
      <c r="AB1873" s="1">
        <v>52818.062338389303</v>
      </c>
      <c r="AC1873" s="1" t="s">
        <v>33</v>
      </c>
      <c r="AD1873" s="1">
        <v>3.16</v>
      </c>
      <c r="AE1873" s="1">
        <v>68381.67</v>
      </c>
      <c r="AF1873" s="1">
        <v>81293.61</v>
      </c>
      <c r="AG1873" s="6">
        <f t="shared" si="238"/>
        <v>1.1888216535220624</v>
      </c>
      <c r="AH1873">
        <f t="shared" si="239"/>
        <v>12911.940000000002</v>
      </c>
    </row>
    <row r="1874" spans="1:34" x14ac:dyDescent="0.3">
      <c r="A1874" s="1" t="s">
        <v>3849</v>
      </c>
      <c r="B1874" s="1" t="s">
        <v>3850</v>
      </c>
      <c r="C1874" s="1">
        <v>69</v>
      </c>
      <c r="D1874" s="1" t="str">
        <f t="shared" si="232"/>
        <v>60-69</v>
      </c>
      <c r="E1874" s="1" t="s">
        <v>36</v>
      </c>
      <c r="F1874" s="1" t="s">
        <v>3342</v>
      </c>
      <c r="G1874" s="1" t="s">
        <v>27</v>
      </c>
      <c r="H1874" s="1" t="s">
        <v>625</v>
      </c>
      <c r="I1874" s="1" t="s">
        <v>72</v>
      </c>
      <c r="J1874" s="1" t="s">
        <v>382</v>
      </c>
      <c r="K1874" s="1" t="str">
        <f t="shared" si="233"/>
        <v>ICN - LAX</v>
      </c>
      <c r="L1874" s="1">
        <v>10284</v>
      </c>
      <c r="M1874" s="1" t="str">
        <f t="shared" si="234"/>
        <v>Long-haul</v>
      </c>
      <c r="N1874" s="2">
        <v>0.55234953703703704</v>
      </c>
      <c r="O1874" s="2">
        <v>2.8043981481481482E-2</v>
      </c>
      <c r="P1874" s="3">
        <v>45672</v>
      </c>
      <c r="Q1874" s="2">
        <v>0.60859953703703706</v>
      </c>
      <c r="R1874" s="2">
        <v>8.4293981481481484E-2</v>
      </c>
      <c r="S1874" s="2">
        <f t="shared" si="235"/>
        <v>5.6250000000000022E-2</v>
      </c>
      <c r="T1874" s="2">
        <f t="shared" si="236"/>
        <v>5.6250000000000001E-2</v>
      </c>
      <c r="U1874" s="1">
        <v>81</v>
      </c>
      <c r="V1874" s="1" t="str">
        <f t="shared" si="237"/>
        <v>Moderate-delay</v>
      </c>
      <c r="W1874" s="1">
        <v>935.87</v>
      </c>
      <c r="X1874" s="1" t="s">
        <v>31</v>
      </c>
      <c r="Y1874" s="1">
        <v>5</v>
      </c>
      <c r="Z1874" s="1" t="s">
        <v>38</v>
      </c>
      <c r="AA1874" s="1">
        <v>183.6</v>
      </c>
      <c r="AB1874" s="1">
        <v>52597.420941950499</v>
      </c>
      <c r="AC1874" s="1" t="s">
        <v>39</v>
      </c>
      <c r="AD1874" s="1">
        <v>3.79</v>
      </c>
      <c r="AE1874" s="1">
        <v>68116.91</v>
      </c>
      <c r="AF1874" s="1">
        <v>59932.4</v>
      </c>
      <c r="AG1874" s="6">
        <f t="shared" si="238"/>
        <v>0.87984613512268828</v>
      </c>
      <c r="AH1874">
        <f t="shared" si="239"/>
        <v>-8184.510000000002</v>
      </c>
    </row>
    <row r="1875" spans="1:34" x14ac:dyDescent="0.3">
      <c r="A1875" s="1" t="s">
        <v>3851</v>
      </c>
      <c r="B1875" s="1" t="s">
        <v>3852</v>
      </c>
      <c r="C1875" s="1">
        <v>30</v>
      </c>
      <c r="D1875" s="1" t="str">
        <f t="shared" si="232"/>
        <v>30-39</v>
      </c>
      <c r="E1875" s="1" t="s">
        <v>25</v>
      </c>
      <c r="F1875" s="1" t="s">
        <v>3342</v>
      </c>
      <c r="G1875" s="1" t="s">
        <v>27</v>
      </c>
      <c r="H1875" s="1" t="s">
        <v>625</v>
      </c>
      <c r="I1875" s="1" t="s">
        <v>72</v>
      </c>
      <c r="J1875" s="1" t="s">
        <v>382</v>
      </c>
      <c r="K1875" s="1" t="str">
        <f t="shared" si="233"/>
        <v>ICN - LAX</v>
      </c>
      <c r="L1875" s="1">
        <v>10284</v>
      </c>
      <c r="M1875" s="1" t="str">
        <f t="shared" si="234"/>
        <v>Long-haul</v>
      </c>
      <c r="N1875" s="2">
        <v>0.55234953703703704</v>
      </c>
      <c r="O1875" s="2">
        <v>2.8043981481481482E-2</v>
      </c>
      <c r="P1875" s="3">
        <v>45671</v>
      </c>
      <c r="Q1875" s="2">
        <v>0.60859953703703706</v>
      </c>
      <c r="R1875" s="2">
        <v>8.4293981481481484E-2</v>
      </c>
      <c r="S1875" s="2">
        <f t="shared" si="235"/>
        <v>5.6250000000000022E-2</v>
      </c>
      <c r="T1875" s="2">
        <f t="shared" si="236"/>
        <v>5.6250000000000001E-2</v>
      </c>
      <c r="U1875" s="1">
        <v>81</v>
      </c>
      <c r="V1875" s="1" t="str">
        <f t="shared" si="237"/>
        <v>Moderate-delay</v>
      </c>
      <c r="W1875" s="1">
        <v>1490.61</v>
      </c>
      <c r="X1875" s="1" t="s">
        <v>31</v>
      </c>
      <c r="Y1875" s="1">
        <v>3</v>
      </c>
      <c r="Z1875" s="1" t="s">
        <v>46</v>
      </c>
      <c r="AA1875" s="1">
        <v>151.01</v>
      </c>
      <c r="AB1875" s="1">
        <v>52067.508719713303</v>
      </c>
      <c r="AC1875" s="1" t="s">
        <v>33</v>
      </c>
      <c r="AD1875" s="1">
        <v>3.59</v>
      </c>
      <c r="AE1875" s="1">
        <v>67481.009999999995</v>
      </c>
      <c r="AF1875" s="1">
        <v>95429.24</v>
      </c>
      <c r="AG1875" s="6">
        <f t="shared" si="238"/>
        <v>1.4141643700946387</v>
      </c>
      <c r="AH1875">
        <f t="shared" si="239"/>
        <v>27948.23000000001</v>
      </c>
    </row>
    <row r="1876" spans="1:34" x14ac:dyDescent="0.3">
      <c r="A1876" s="1" t="s">
        <v>3853</v>
      </c>
      <c r="B1876" s="1" t="s">
        <v>3854</v>
      </c>
      <c r="C1876" s="1">
        <v>37</v>
      </c>
      <c r="D1876" s="1" t="str">
        <f t="shared" si="232"/>
        <v>30-39</v>
      </c>
      <c r="E1876" s="1" t="s">
        <v>36</v>
      </c>
      <c r="F1876" s="1" t="s">
        <v>3342</v>
      </c>
      <c r="G1876" s="1" t="s">
        <v>45</v>
      </c>
      <c r="H1876" s="1" t="s">
        <v>636</v>
      </c>
      <c r="I1876" s="1" t="s">
        <v>334</v>
      </c>
      <c r="J1876" s="1" t="s">
        <v>88</v>
      </c>
      <c r="K1876" s="1" t="str">
        <f t="shared" si="233"/>
        <v>AMS - CDG</v>
      </c>
      <c r="L1876" s="1">
        <v>5417</v>
      </c>
      <c r="M1876" s="1" t="str">
        <f t="shared" si="234"/>
        <v>Moderate-haul</v>
      </c>
      <c r="N1876" s="2">
        <v>0.29119212962962965</v>
      </c>
      <c r="O1876" s="2">
        <v>0.54188657407407403</v>
      </c>
      <c r="P1876" s="3">
        <v>45667</v>
      </c>
      <c r="Q1876" s="2">
        <v>0.3981365740740741</v>
      </c>
      <c r="R1876" s="2">
        <v>0.64883101851851854</v>
      </c>
      <c r="S1876" s="2">
        <f t="shared" si="235"/>
        <v>0.10694444444444445</v>
      </c>
      <c r="T1876" s="2">
        <f t="shared" si="236"/>
        <v>0.10694444444444451</v>
      </c>
      <c r="U1876" s="1">
        <v>154</v>
      </c>
      <c r="V1876" s="1" t="str">
        <f t="shared" si="237"/>
        <v>Severe-delay</v>
      </c>
      <c r="W1876" s="1">
        <v>663.39</v>
      </c>
      <c r="X1876" s="1" t="s">
        <v>37</v>
      </c>
      <c r="Y1876" s="1">
        <v>3</v>
      </c>
      <c r="Z1876" s="1" t="s">
        <v>46</v>
      </c>
      <c r="AA1876" s="1">
        <v>1.17</v>
      </c>
      <c r="AB1876" s="1">
        <v>27851.1120466826</v>
      </c>
      <c r="AC1876" s="1" t="s">
        <v>39</v>
      </c>
      <c r="AD1876" s="1">
        <v>3.69</v>
      </c>
      <c r="AE1876" s="1">
        <v>38421.33</v>
      </c>
      <c r="AF1876" s="1">
        <v>42457.19</v>
      </c>
      <c r="AG1876" s="6">
        <f t="shared" si="238"/>
        <v>1.105042173188695</v>
      </c>
      <c r="AH1876">
        <f t="shared" si="239"/>
        <v>4035.8600000000006</v>
      </c>
    </row>
    <row r="1877" spans="1:34" x14ac:dyDescent="0.3">
      <c r="A1877" s="1" t="s">
        <v>3855</v>
      </c>
      <c r="B1877" s="1" t="s">
        <v>3856</v>
      </c>
      <c r="C1877" s="1">
        <v>32</v>
      </c>
      <c r="D1877" s="1" t="str">
        <f t="shared" si="232"/>
        <v>30-39</v>
      </c>
      <c r="E1877" s="1" t="s">
        <v>25</v>
      </c>
      <c r="F1877" s="1" t="s">
        <v>3342</v>
      </c>
      <c r="G1877" s="1" t="s">
        <v>45</v>
      </c>
      <c r="H1877" s="1" t="s">
        <v>636</v>
      </c>
      <c r="I1877" s="1" t="s">
        <v>334</v>
      </c>
      <c r="J1877" s="1" t="s">
        <v>88</v>
      </c>
      <c r="K1877" s="1" t="str">
        <f t="shared" si="233"/>
        <v>AMS - CDG</v>
      </c>
      <c r="L1877" s="1">
        <v>5417</v>
      </c>
      <c r="M1877" s="1" t="str">
        <f t="shared" si="234"/>
        <v>Moderate-haul</v>
      </c>
      <c r="N1877" s="2">
        <v>0.29119212962962965</v>
      </c>
      <c r="O1877" s="2">
        <v>0.54188657407407403</v>
      </c>
      <c r="P1877" s="3">
        <v>45665</v>
      </c>
      <c r="Q1877" s="2">
        <v>0.3981365740740741</v>
      </c>
      <c r="R1877" s="2">
        <v>0.64883101851851854</v>
      </c>
      <c r="S1877" s="2">
        <f t="shared" si="235"/>
        <v>0.10694444444444445</v>
      </c>
      <c r="T1877" s="2">
        <f t="shared" si="236"/>
        <v>0.10694444444444451</v>
      </c>
      <c r="U1877" s="1">
        <v>154</v>
      </c>
      <c r="V1877" s="1" t="str">
        <f t="shared" si="237"/>
        <v>Severe-delay</v>
      </c>
      <c r="W1877" s="1">
        <v>813.71</v>
      </c>
      <c r="X1877" s="1" t="s">
        <v>53</v>
      </c>
      <c r="Y1877" s="1">
        <v>3</v>
      </c>
      <c r="Z1877" s="1" t="s">
        <v>38</v>
      </c>
      <c r="AA1877" s="1">
        <v>32.44</v>
      </c>
      <c r="AB1877" s="1">
        <v>28001.3132100332</v>
      </c>
      <c r="AC1877" s="1" t="s">
        <v>39</v>
      </c>
      <c r="AD1877" s="1">
        <v>3.92</v>
      </c>
      <c r="AE1877" s="1">
        <v>38601.58</v>
      </c>
      <c r="AF1877" s="1">
        <v>52083.93</v>
      </c>
      <c r="AG1877" s="6">
        <f t="shared" si="238"/>
        <v>1.3492693822377217</v>
      </c>
      <c r="AH1877">
        <f t="shared" si="239"/>
        <v>13482.349999999999</v>
      </c>
    </row>
    <row r="1878" spans="1:34" x14ac:dyDescent="0.3">
      <c r="A1878" s="1" t="s">
        <v>3857</v>
      </c>
      <c r="B1878" s="1" t="s">
        <v>3858</v>
      </c>
      <c r="C1878" s="1">
        <v>32</v>
      </c>
      <c r="D1878" s="1" t="str">
        <f t="shared" si="232"/>
        <v>30-39</v>
      </c>
      <c r="E1878" s="1" t="s">
        <v>25</v>
      </c>
      <c r="F1878" s="1" t="s">
        <v>3342</v>
      </c>
      <c r="G1878" s="1" t="s">
        <v>27</v>
      </c>
      <c r="H1878" s="1" t="s">
        <v>636</v>
      </c>
      <c r="I1878" s="1" t="s">
        <v>334</v>
      </c>
      <c r="J1878" s="1" t="s">
        <v>88</v>
      </c>
      <c r="K1878" s="1" t="str">
        <f t="shared" si="233"/>
        <v>AMS - CDG</v>
      </c>
      <c r="L1878" s="1">
        <v>5417</v>
      </c>
      <c r="M1878" s="1" t="str">
        <f t="shared" si="234"/>
        <v>Moderate-haul</v>
      </c>
      <c r="N1878" s="2">
        <v>0.29119212962962965</v>
      </c>
      <c r="O1878" s="2">
        <v>0.54188657407407403</v>
      </c>
      <c r="P1878" s="3">
        <v>45662</v>
      </c>
      <c r="Q1878" s="2">
        <v>0.3981365740740741</v>
      </c>
      <c r="R1878" s="2">
        <v>0.64883101851851854</v>
      </c>
      <c r="S1878" s="2">
        <f t="shared" si="235"/>
        <v>0.10694444444444445</v>
      </c>
      <c r="T1878" s="2">
        <f t="shared" si="236"/>
        <v>0.10694444444444451</v>
      </c>
      <c r="U1878" s="1">
        <v>154</v>
      </c>
      <c r="V1878" s="1" t="str">
        <f t="shared" si="237"/>
        <v>Severe-delay</v>
      </c>
      <c r="W1878" s="1">
        <v>989.44</v>
      </c>
      <c r="X1878" s="1" t="s">
        <v>31</v>
      </c>
      <c r="Y1878" s="1">
        <v>3</v>
      </c>
      <c r="Z1878" s="1" t="s">
        <v>42</v>
      </c>
      <c r="AA1878" s="1">
        <v>34.82</v>
      </c>
      <c r="AB1878" s="1">
        <v>28326.914400424899</v>
      </c>
      <c r="AC1878" s="1" t="s">
        <v>33</v>
      </c>
      <c r="AD1878" s="1">
        <v>3.04</v>
      </c>
      <c r="AE1878" s="1">
        <v>38992.300000000003</v>
      </c>
      <c r="AF1878" s="1">
        <v>63331.12</v>
      </c>
      <c r="AG1878" s="6">
        <f t="shared" si="238"/>
        <v>1.6241955463001669</v>
      </c>
      <c r="AH1878">
        <f t="shared" si="239"/>
        <v>24338.82</v>
      </c>
    </row>
    <row r="1879" spans="1:34" x14ac:dyDescent="0.3">
      <c r="A1879" s="1" t="s">
        <v>3859</v>
      </c>
      <c r="B1879" s="1" t="s">
        <v>3860</v>
      </c>
      <c r="C1879" s="1">
        <v>71</v>
      </c>
      <c r="D1879" s="1" t="str">
        <f t="shared" si="232"/>
        <v>70-80</v>
      </c>
      <c r="E1879" s="1" t="s">
        <v>25</v>
      </c>
      <c r="F1879" s="1" t="s">
        <v>3342</v>
      </c>
      <c r="G1879" s="1" t="s">
        <v>45</v>
      </c>
      <c r="H1879" s="1" t="s">
        <v>636</v>
      </c>
      <c r="I1879" s="1" t="s">
        <v>334</v>
      </c>
      <c r="J1879" s="1" t="s">
        <v>88</v>
      </c>
      <c r="K1879" s="1" t="str">
        <f t="shared" si="233"/>
        <v>AMS - CDG</v>
      </c>
      <c r="L1879" s="1">
        <v>5417</v>
      </c>
      <c r="M1879" s="1" t="str">
        <f t="shared" si="234"/>
        <v>Moderate-haul</v>
      </c>
      <c r="N1879" s="2">
        <v>0.29119212962962965</v>
      </c>
      <c r="O1879" s="2">
        <v>0.54188657407407403</v>
      </c>
      <c r="P1879" s="3">
        <v>45672</v>
      </c>
      <c r="Q1879" s="2">
        <v>0.3981365740740741</v>
      </c>
      <c r="R1879" s="2">
        <v>0.64883101851851854</v>
      </c>
      <c r="S1879" s="2">
        <f t="shared" si="235"/>
        <v>0.10694444444444445</v>
      </c>
      <c r="T1879" s="2">
        <f t="shared" si="236"/>
        <v>0.10694444444444451</v>
      </c>
      <c r="U1879" s="1">
        <v>154</v>
      </c>
      <c r="V1879" s="1" t="str">
        <f t="shared" si="237"/>
        <v>Severe-delay</v>
      </c>
      <c r="W1879" s="1">
        <v>1203.83</v>
      </c>
      <c r="X1879" s="1" t="s">
        <v>31</v>
      </c>
      <c r="Y1879" s="1">
        <v>5</v>
      </c>
      <c r="Z1879" s="1" t="s">
        <v>38</v>
      </c>
      <c r="AA1879" s="1">
        <v>44.54</v>
      </c>
      <c r="AB1879" s="1">
        <v>27867.078310500201</v>
      </c>
      <c r="AC1879" s="1" t="s">
        <v>39</v>
      </c>
      <c r="AD1879" s="1">
        <v>3.78</v>
      </c>
      <c r="AE1879" s="1">
        <v>38440.49</v>
      </c>
      <c r="AF1879" s="1">
        <v>77054.03</v>
      </c>
      <c r="AG1879" s="6">
        <f t="shared" si="238"/>
        <v>2.004501763635167</v>
      </c>
      <c r="AH1879">
        <f t="shared" si="239"/>
        <v>38613.54</v>
      </c>
    </row>
    <row r="1880" spans="1:34" x14ac:dyDescent="0.3">
      <c r="A1880" s="1" t="s">
        <v>3861</v>
      </c>
      <c r="B1880" s="1" t="s">
        <v>3862</v>
      </c>
      <c r="C1880" s="1">
        <v>25</v>
      </c>
      <c r="D1880" s="1" t="str">
        <f t="shared" si="232"/>
        <v>18-29</v>
      </c>
      <c r="E1880" s="1" t="s">
        <v>25</v>
      </c>
      <c r="F1880" s="1" t="s">
        <v>3342</v>
      </c>
      <c r="G1880" s="1" t="s">
        <v>27</v>
      </c>
      <c r="H1880" s="1" t="s">
        <v>636</v>
      </c>
      <c r="I1880" s="1" t="s">
        <v>334</v>
      </c>
      <c r="J1880" s="1" t="s">
        <v>88</v>
      </c>
      <c r="K1880" s="1" t="str">
        <f t="shared" si="233"/>
        <v>AMS - CDG</v>
      </c>
      <c r="L1880" s="1">
        <v>5417</v>
      </c>
      <c r="M1880" s="1" t="str">
        <f t="shared" si="234"/>
        <v>Moderate-haul</v>
      </c>
      <c r="N1880" s="2">
        <v>0.29119212962962965</v>
      </c>
      <c r="O1880" s="2">
        <v>0.54188657407407403</v>
      </c>
      <c r="P1880" s="3">
        <v>45672</v>
      </c>
      <c r="Q1880" s="2">
        <v>0.3981365740740741</v>
      </c>
      <c r="R1880" s="2">
        <v>0.64883101851851854</v>
      </c>
      <c r="S1880" s="2">
        <f t="shared" si="235"/>
        <v>0.10694444444444445</v>
      </c>
      <c r="T1880" s="2">
        <f t="shared" si="236"/>
        <v>0.10694444444444451</v>
      </c>
      <c r="U1880" s="1">
        <v>154</v>
      </c>
      <c r="V1880" s="1" t="str">
        <f t="shared" si="237"/>
        <v>Severe-delay</v>
      </c>
      <c r="W1880" s="1">
        <v>467.39</v>
      </c>
      <c r="X1880" s="1" t="s">
        <v>53</v>
      </c>
      <c r="Y1880" s="1">
        <v>5</v>
      </c>
      <c r="Z1880" s="1" t="s">
        <v>38</v>
      </c>
      <c r="AA1880" s="1">
        <v>157.77000000000001</v>
      </c>
      <c r="AB1880" s="1">
        <v>28183.043340062999</v>
      </c>
      <c r="AC1880" s="1" t="s">
        <v>39</v>
      </c>
      <c r="AD1880" s="1">
        <v>4.0999999999999996</v>
      </c>
      <c r="AE1880" s="1">
        <v>38819.65</v>
      </c>
      <c r="AF1880" s="1">
        <v>29944.51</v>
      </c>
      <c r="AG1880" s="6">
        <f t="shared" si="238"/>
        <v>0.77137506391737165</v>
      </c>
      <c r="AH1880">
        <f t="shared" si="239"/>
        <v>-8875.1400000000031</v>
      </c>
    </row>
    <row r="1881" spans="1:34" x14ac:dyDescent="0.3">
      <c r="A1881" s="1" t="s">
        <v>3863</v>
      </c>
      <c r="B1881" s="1" t="s">
        <v>3864</v>
      </c>
      <c r="C1881" s="1">
        <v>57</v>
      </c>
      <c r="D1881" s="1" t="str">
        <f t="shared" si="232"/>
        <v>40-59</v>
      </c>
      <c r="E1881" s="1" t="s">
        <v>36</v>
      </c>
      <c r="F1881" s="1" t="s">
        <v>3342</v>
      </c>
      <c r="G1881" s="1" t="s">
        <v>27</v>
      </c>
      <c r="H1881" s="1" t="s">
        <v>636</v>
      </c>
      <c r="I1881" s="1" t="s">
        <v>334</v>
      </c>
      <c r="J1881" s="1" t="s">
        <v>88</v>
      </c>
      <c r="K1881" s="1" t="str">
        <f t="shared" si="233"/>
        <v>AMS - CDG</v>
      </c>
      <c r="L1881" s="1">
        <v>5417</v>
      </c>
      <c r="M1881" s="1" t="str">
        <f t="shared" si="234"/>
        <v>Moderate-haul</v>
      </c>
      <c r="N1881" s="2">
        <v>0.29119212962962965</v>
      </c>
      <c r="O1881" s="2">
        <v>0.54188657407407403</v>
      </c>
      <c r="P1881" s="3">
        <v>45663</v>
      </c>
      <c r="Q1881" s="2">
        <v>0.3981365740740741</v>
      </c>
      <c r="R1881" s="2">
        <v>0.64883101851851854</v>
      </c>
      <c r="S1881" s="2">
        <f t="shared" si="235"/>
        <v>0.10694444444444445</v>
      </c>
      <c r="T1881" s="2">
        <f t="shared" si="236"/>
        <v>0.10694444444444451</v>
      </c>
      <c r="U1881" s="1">
        <v>154</v>
      </c>
      <c r="V1881" s="1" t="str">
        <f t="shared" si="237"/>
        <v>Severe-delay</v>
      </c>
      <c r="W1881" s="1">
        <v>1214.1199999999999</v>
      </c>
      <c r="X1881" s="1" t="s">
        <v>53</v>
      </c>
      <c r="Y1881" s="1">
        <v>5</v>
      </c>
      <c r="Z1881" s="1" t="s">
        <v>80</v>
      </c>
      <c r="AA1881" s="1">
        <v>21.32</v>
      </c>
      <c r="AB1881" s="1">
        <v>28519.825005279599</v>
      </c>
      <c r="AC1881" s="1" t="s">
        <v>39</v>
      </c>
      <c r="AD1881" s="1">
        <v>4.78</v>
      </c>
      <c r="AE1881" s="1">
        <v>39223.79</v>
      </c>
      <c r="AF1881" s="1">
        <v>77707.94</v>
      </c>
      <c r="AG1881" s="6">
        <f t="shared" si="238"/>
        <v>1.9811430766889175</v>
      </c>
      <c r="AH1881">
        <f t="shared" si="239"/>
        <v>38484.15</v>
      </c>
    </row>
    <row r="1882" spans="1:34" x14ac:dyDescent="0.3">
      <c r="A1882" s="1" t="s">
        <v>3865</v>
      </c>
      <c r="B1882" s="1" t="s">
        <v>3866</v>
      </c>
      <c r="C1882" s="1">
        <v>23</v>
      </c>
      <c r="D1882" s="1" t="str">
        <f t="shared" si="232"/>
        <v>18-29</v>
      </c>
      <c r="E1882" s="1" t="s">
        <v>36</v>
      </c>
      <c r="F1882" s="1" t="s">
        <v>3342</v>
      </c>
      <c r="G1882" s="1" t="s">
        <v>45</v>
      </c>
      <c r="H1882" s="1" t="s">
        <v>641</v>
      </c>
      <c r="I1882" s="1" t="s">
        <v>305</v>
      </c>
      <c r="J1882" s="1" t="s">
        <v>152</v>
      </c>
      <c r="K1882" s="1" t="str">
        <f t="shared" si="233"/>
        <v>FRA - HND</v>
      </c>
      <c r="L1882" s="1">
        <v>8777</v>
      </c>
      <c r="M1882" s="1" t="str">
        <f t="shared" si="234"/>
        <v>Moderate-haul</v>
      </c>
      <c r="N1882" s="2">
        <v>0.64475694444444442</v>
      </c>
      <c r="O1882" s="2">
        <v>5.1006944444444445E-2</v>
      </c>
      <c r="P1882" s="3">
        <v>45662</v>
      </c>
      <c r="Q1882" s="2">
        <v>0.6822569444444444</v>
      </c>
      <c r="R1882" s="2">
        <v>8.8506944444444444E-2</v>
      </c>
      <c r="S1882" s="2">
        <f t="shared" si="235"/>
        <v>3.7499999999999978E-2</v>
      </c>
      <c r="T1882" s="2">
        <f t="shared" si="236"/>
        <v>3.7499999999999999E-2</v>
      </c>
      <c r="U1882" s="1">
        <v>81</v>
      </c>
      <c r="V1882" s="1" t="str">
        <f t="shared" si="237"/>
        <v>Moderate-delay</v>
      </c>
      <c r="W1882" s="1">
        <v>591.88</v>
      </c>
      <c r="X1882" s="1" t="s">
        <v>31</v>
      </c>
      <c r="Y1882" s="1">
        <v>5</v>
      </c>
      <c r="Z1882" s="1" t="s">
        <v>38</v>
      </c>
      <c r="AA1882" s="1">
        <v>85.73</v>
      </c>
      <c r="AB1882" s="1">
        <v>45100.8467727311</v>
      </c>
      <c r="AC1882" s="1" t="s">
        <v>39</v>
      </c>
      <c r="AD1882" s="1">
        <v>4.6100000000000003</v>
      </c>
      <c r="AE1882" s="1">
        <v>59121.02</v>
      </c>
      <c r="AF1882" s="1">
        <v>37897.47</v>
      </c>
      <c r="AG1882" s="6">
        <f t="shared" si="238"/>
        <v>0.64101515839882339</v>
      </c>
      <c r="AH1882">
        <f t="shared" si="239"/>
        <v>-21223.549999999996</v>
      </c>
    </row>
    <row r="1883" spans="1:34" x14ac:dyDescent="0.3">
      <c r="A1883" s="1" t="s">
        <v>3867</v>
      </c>
      <c r="B1883" s="1" t="s">
        <v>3868</v>
      </c>
      <c r="C1883" s="1">
        <v>70</v>
      </c>
      <c r="D1883" s="1" t="str">
        <f t="shared" si="232"/>
        <v>70-80</v>
      </c>
      <c r="E1883" s="1" t="s">
        <v>25</v>
      </c>
      <c r="F1883" s="1" t="s">
        <v>3342</v>
      </c>
      <c r="G1883" s="1" t="s">
        <v>27</v>
      </c>
      <c r="H1883" s="1" t="s">
        <v>641</v>
      </c>
      <c r="I1883" s="1" t="s">
        <v>305</v>
      </c>
      <c r="J1883" s="1" t="s">
        <v>152</v>
      </c>
      <c r="K1883" s="1" t="str">
        <f t="shared" si="233"/>
        <v>FRA - HND</v>
      </c>
      <c r="L1883" s="1">
        <v>8777</v>
      </c>
      <c r="M1883" s="1" t="str">
        <f t="shared" si="234"/>
        <v>Moderate-haul</v>
      </c>
      <c r="N1883" s="2">
        <v>0.64475694444444442</v>
      </c>
      <c r="O1883" s="2">
        <v>5.1006944444444445E-2</v>
      </c>
      <c r="P1883" s="3">
        <v>45661</v>
      </c>
      <c r="Q1883" s="2">
        <v>0.6822569444444444</v>
      </c>
      <c r="R1883" s="2">
        <v>8.8506944444444444E-2</v>
      </c>
      <c r="S1883" s="2">
        <f t="shared" si="235"/>
        <v>3.7499999999999978E-2</v>
      </c>
      <c r="T1883" s="2">
        <f t="shared" si="236"/>
        <v>3.7499999999999999E-2</v>
      </c>
      <c r="U1883" s="1">
        <v>81</v>
      </c>
      <c r="V1883" s="1" t="str">
        <f t="shared" si="237"/>
        <v>Moderate-delay</v>
      </c>
      <c r="W1883" s="1">
        <v>1297.1500000000001</v>
      </c>
      <c r="X1883" s="1" t="s">
        <v>37</v>
      </c>
      <c r="Y1883" s="1">
        <v>5</v>
      </c>
      <c r="Z1883" s="1" t="s">
        <v>42</v>
      </c>
      <c r="AA1883" s="1">
        <v>113.15</v>
      </c>
      <c r="AB1883" s="1">
        <v>44678.485976324097</v>
      </c>
      <c r="AC1883" s="1" t="s">
        <v>33</v>
      </c>
      <c r="AD1883" s="1">
        <v>3.39</v>
      </c>
      <c r="AE1883" s="1">
        <v>58614.18</v>
      </c>
      <c r="AF1883" s="1">
        <v>83040.23</v>
      </c>
      <c r="AG1883" s="6">
        <f t="shared" si="238"/>
        <v>1.4167259526619667</v>
      </c>
      <c r="AH1883">
        <f t="shared" si="239"/>
        <v>24426.049999999996</v>
      </c>
    </row>
    <row r="1884" spans="1:34" x14ac:dyDescent="0.3">
      <c r="A1884" s="1" t="s">
        <v>3869</v>
      </c>
      <c r="B1884" s="1" t="s">
        <v>3870</v>
      </c>
      <c r="C1884" s="1">
        <v>60</v>
      </c>
      <c r="D1884" s="1" t="str">
        <f t="shared" si="232"/>
        <v>60-69</v>
      </c>
      <c r="E1884" s="1" t="s">
        <v>25</v>
      </c>
      <c r="F1884" s="1" t="s">
        <v>3342</v>
      </c>
      <c r="G1884" s="1" t="s">
        <v>45</v>
      </c>
      <c r="H1884" s="1" t="s">
        <v>641</v>
      </c>
      <c r="I1884" s="1" t="s">
        <v>305</v>
      </c>
      <c r="J1884" s="1" t="s">
        <v>152</v>
      </c>
      <c r="K1884" s="1" t="str">
        <f t="shared" si="233"/>
        <v>FRA - HND</v>
      </c>
      <c r="L1884" s="1">
        <v>8777</v>
      </c>
      <c r="M1884" s="1" t="str">
        <f t="shared" si="234"/>
        <v>Moderate-haul</v>
      </c>
      <c r="N1884" s="2">
        <v>0.64475694444444442</v>
      </c>
      <c r="O1884" s="2">
        <v>5.1006944444444445E-2</v>
      </c>
      <c r="P1884" s="3">
        <v>45658</v>
      </c>
      <c r="Q1884" s="2">
        <v>0.6822569444444444</v>
      </c>
      <c r="R1884" s="2">
        <v>8.8506944444444444E-2</v>
      </c>
      <c r="S1884" s="2">
        <f t="shared" si="235"/>
        <v>3.7499999999999978E-2</v>
      </c>
      <c r="T1884" s="2">
        <f t="shared" si="236"/>
        <v>3.7499999999999999E-2</v>
      </c>
      <c r="U1884" s="1">
        <v>81</v>
      </c>
      <c r="V1884" s="1" t="str">
        <f t="shared" si="237"/>
        <v>Moderate-delay</v>
      </c>
      <c r="W1884" s="1">
        <v>208.96</v>
      </c>
      <c r="X1884" s="1" t="s">
        <v>31</v>
      </c>
      <c r="Y1884" s="1">
        <v>5</v>
      </c>
      <c r="Z1884" s="1" t="s">
        <v>46</v>
      </c>
      <c r="AA1884" s="1">
        <v>84.35</v>
      </c>
      <c r="AB1884" s="1">
        <v>45255.754887558898</v>
      </c>
      <c r="AC1884" s="1" t="s">
        <v>39</v>
      </c>
      <c r="AD1884" s="1">
        <v>4.01</v>
      </c>
      <c r="AE1884" s="1">
        <v>59306.91</v>
      </c>
      <c r="AF1884" s="1">
        <v>13390.31</v>
      </c>
      <c r="AG1884" s="6">
        <f t="shared" si="238"/>
        <v>0.22577993019700401</v>
      </c>
      <c r="AH1884">
        <f t="shared" si="239"/>
        <v>-45916.600000000006</v>
      </c>
    </row>
    <row r="1885" spans="1:34" x14ac:dyDescent="0.3">
      <c r="A1885" s="1" t="s">
        <v>3871</v>
      </c>
      <c r="B1885" s="1" t="s">
        <v>3872</v>
      </c>
      <c r="C1885" s="1">
        <v>39</v>
      </c>
      <c r="D1885" s="1" t="str">
        <f t="shared" si="232"/>
        <v>30-39</v>
      </c>
      <c r="E1885" s="1" t="s">
        <v>36</v>
      </c>
      <c r="F1885" s="1" t="s">
        <v>3342</v>
      </c>
      <c r="G1885" s="1" t="s">
        <v>27</v>
      </c>
      <c r="H1885" s="1" t="s">
        <v>641</v>
      </c>
      <c r="I1885" s="1" t="s">
        <v>305</v>
      </c>
      <c r="J1885" s="1" t="s">
        <v>152</v>
      </c>
      <c r="K1885" s="1" t="str">
        <f t="shared" si="233"/>
        <v>FRA - HND</v>
      </c>
      <c r="L1885" s="1">
        <v>8777</v>
      </c>
      <c r="M1885" s="1" t="str">
        <f t="shared" si="234"/>
        <v>Moderate-haul</v>
      </c>
      <c r="N1885" s="2">
        <v>0.64475694444444442</v>
      </c>
      <c r="O1885" s="2">
        <v>5.1006944444444445E-2</v>
      </c>
      <c r="P1885" s="3">
        <v>45667</v>
      </c>
      <c r="Q1885" s="2">
        <v>0.6822569444444444</v>
      </c>
      <c r="R1885" s="2">
        <v>8.8506944444444444E-2</v>
      </c>
      <c r="S1885" s="2">
        <f t="shared" si="235"/>
        <v>3.7499999999999978E-2</v>
      </c>
      <c r="T1885" s="2">
        <f t="shared" si="236"/>
        <v>3.7499999999999999E-2</v>
      </c>
      <c r="U1885" s="1">
        <v>81</v>
      </c>
      <c r="V1885" s="1" t="str">
        <f t="shared" si="237"/>
        <v>Moderate-delay</v>
      </c>
      <c r="W1885" s="1">
        <v>1278.8399999999999</v>
      </c>
      <c r="X1885" s="1" t="s">
        <v>53</v>
      </c>
      <c r="Y1885" s="1">
        <v>3</v>
      </c>
      <c r="Z1885" s="1" t="s">
        <v>80</v>
      </c>
      <c r="AA1885" s="1">
        <v>11.13</v>
      </c>
      <c r="AB1885" s="1">
        <v>45137.611765304297</v>
      </c>
      <c r="AC1885" s="1" t="s">
        <v>39</v>
      </c>
      <c r="AD1885" s="1">
        <v>3.46</v>
      </c>
      <c r="AE1885" s="1">
        <v>59165.13</v>
      </c>
      <c r="AF1885" s="1">
        <v>81847.990000000005</v>
      </c>
      <c r="AG1885" s="6">
        <f t="shared" si="238"/>
        <v>1.3833822388288508</v>
      </c>
      <c r="AH1885">
        <f t="shared" si="239"/>
        <v>22682.860000000008</v>
      </c>
    </row>
    <row r="1886" spans="1:34" x14ac:dyDescent="0.3">
      <c r="A1886" s="1" t="s">
        <v>3873</v>
      </c>
      <c r="B1886" s="1" t="s">
        <v>1772</v>
      </c>
      <c r="C1886" s="1">
        <v>19</v>
      </c>
      <c r="D1886" s="1" t="str">
        <f t="shared" si="232"/>
        <v>18-29</v>
      </c>
      <c r="E1886" s="1" t="s">
        <v>25</v>
      </c>
      <c r="F1886" s="1" t="s">
        <v>3342</v>
      </c>
      <c r="G1886" s="1" t="s">
        <v>27</v>
      </c>
      <c r="H1886" s="1" t="s">
        <v>650</v>
      </c>
      <c r="I1886" s="1" t="s">
        <v>404</v>
      </c>
      <c r="J1886" s="1" t="s">
        <v>171</v>
      </c>
      <c r="K1886" s="1" t="str">
        <f t="shared" si="233"/>
        <v>SIN - CAN</v>
      </c>
      <c r="L1886" s="1">
        <v>5397</v>
      </c>
      <c r="M1886" s="1" t="str">
        <f t="shared" si="234"/>
        <v>Moderate-haul</v>
      </c>
      <c r="N1886" s="2">
        <v>0.62945601851851851</v>
      </c>
      <c r="O1886" s="2">
        <v>0.87876157407407407</v>
      </c>
      <c r="P1886" s="3">
        <v>45668</v>
      </c>
      <c r="Q1886" s="2">
        <v>0.63848379629629626</v>
      </c>
      <c r="R1886" s="2">
        <v>0.88778935185185182</v>
      </c>
      <c r="S1886" s="2">
        <f t="shared" si="235"/>
        <v>9.0277777777777457E-3</v>
      </c>
      <c r="T1886" s="2">
        <f t="shared" si="236"/>
        <v>9.0277777777777457E-3</v>
      </c>
      <c r="U1886" s="1">
        <v>13</v>
      </c>
      <c r="V1886" s="1" t="str">
        <f t="shared" si="237"/>
        <v>On-time</v>
      </c>
      <c r="W1886" s="1">
        <v>906.12</v>
      </c>
      <c r="X1886" s="1" t="s">
        <v>37</v>
      </c>
      <c r="Y1886" s="1">
        <v>5</v>
      </c>
      <c r="Z1886" s="1" t="s">
        <v>42</v>
      </c>
      <c r="AA1886" s="1">
        <v>190.01</v>
      </c>
      <c r="AB1886" s="1">
        <v>27790.357007651899</v>
      </c>
      <c r="AC1886" s="1" t="s">
        <v>33</v>
      </c>
      <c r="AD1886" s="1">
        <v>4.75</v>
      </c>
      <c r="AE1886" s="1">
        <v>38348.43</v>
      </c>
      <c r="AF1886" s="1">
        <v>58029.68</v>
      </c>
      <c r="AG1886" s="6">
        <f t="shared" si="238"/>
        <v>1.5132217929130345</v>
      </c>
      <c r="AH1886">
        <f t="shared" si="239"/>
        <v>19681.25</v>
      </c>
    </row>
    <row r="1887" spans="1:34" x14ac:dyDescent="0.3">
      <c r="A1887" s="1" t="s">
        <v>3874</v>
      </c>
      <c r="B1887" s="1" t="s">
        <v>3875</v>
      </c>
      <c r="C1887" s="1">
        <v>31</v>
      </c>
      <c r="D1887" s="1" t="str">
        <f t="shared" si="232"/>
        <v>30-39</v>
      </c>
      <c r="E1887" s="1" t="s">
        <v>36</v>
      </c>
      <c r="F1887" s="1" t="s">
        <v>3342</v>
      </c>
      <c r="G1887" s="1" t="s">
        <v>27</v>
      </c>
      <c r="H1887" s="1" t="s">
        <v>650</v>
      </c>
      <c r="I1887" s="1" t="s">
        <v>404</v>
      </c>
      <c r="J1887" s="1" t="s">
        <v>171</v>
      </c>
      <c r="K1887" s="1" t="str">
        <f t="shared" si="233"/>
        <v>SIN - CAN</v>
      </c>
      <c r="L1887" s="1">
        <v>5397</v>
      </c>
      <c r="M1887" s="1" t="str">
        <f t="shared" si="234"/>
        <v>Moderate-haul</v>
      </c>
      <c r="N1887" s="2">
        <v>0.62945601851851851</v>
      </c>
      <c r="O1887" s="2">
        <v>0.87876157407407407</v>
      </c>
      <c r="P1887" s="3">
        <v>45666</v>
      </c>
      <c r="Q1887" s="2">
        <v>0.63848379629629626</v>
      </c>
      <c r="R1887" s="2">
        <v>0.88778935185185182</v>
      </c>
      <c r="S1887" s="2">
        <f t="shared" si="235"/>
        <v>9.0277777777777457E-3</v>
      </c>
      <c r="T1887" s="2">
        <f t="shared" si="236"/>
        <v>9.0277777777777457E-3</v>
      </c>
      <c r="U1887" s="1">
        <v>13</v>
      </c>
      <c r="V1887" s="1" t="str">
        <f t="shared" si="237"/>
        <v>On-time</v>
      </c>
      <c r="W1887" s="1">
        <v>1358.57</v>
      </c>
      <c r="X1887" s="1" t="s">
        <v>37</v>
      </c>
      <c r="Y1887" s="1">
        <v>3</v>
      </c>
      <c r="Z1887" s="1" t="s">
        <v>80</v>
      </c>
      <c r="AA1887" s="1">
        <v>139.86000000000001</v>
      </c>
      <c r="AB1887" s="1">
        <v>27658.661214376301</v>
      </c>
      <c r="AC1887" s="1" t="s">
        <v>33</v>
      </c>
      <c r="AD1887" s="1">
        <v>4.8600000000000003</v>
      </c>
      <c r="AE1887" s="1">
        <v>38190.39</v>
      </c>
      <c r="AF1887" s="1">
        <v>86976.45</v>
      </c>
      <c r="AG1887" s="6">
        <f t="shared" si="238"/>
        <v>2.2774433568235359</v>
      </c>
      <c r="AH1887">
        <f t="shared" si="239"/>
        <v>48786.06</v>
      </c>
    </row>
    <row r="1888" spans="1:34" x14ac:dyDescent="0.3">
      <c r="A1888" s="1" t="s">
        <v>3876</v>
      </c>
      <c r="B1888" s="1" t="s">
        <v>3877</v>
      </c>
      <c r="C1888" s="1">
        <v>38</v>
      </c>
      <c r="D1888" s="1" t="str">
        <f t="shared" si="232"/>
        <v>30-39</v>
      </c>
      <c r="E1888" s="1" t="s">
        <v>36</v>
      </c>
      <c r="F1888" s="1" t="s">
        <v>3342</v>
      </c>
      <c r="G1888" s="1" t="s">
        <v>45</v>
      </c>
      <c r="H1888" s="1" t="s">
        <v>663</v>
      </c>
      <c r="I1888" s="1" t="s">
        <v>112</v>
      </c>
      <c r="J1888" s="1" t="s">
        <v>171</v>
      </c>
      <c r="K1888" s="1" t="str">
        <f t="shared" si="233"/>
        <v>IST - CAN</v>
      </c>
      <c r="L1888" s="1">
        <v>13423</v>
      </c>
      <c r="M1888" s="1" t="str">
        <f t="shared" si="234"/>
        <v>Long-haul</v>
      </c>
      <c r="N1888" s="2">
        <v>0.50684027777777774</v>
      </c>
      <c r="O1888" s="2">
        <v>0.12767361111111111</v>
      </c>
      <c r="P1888" s="3">
        <v>45670</v>
      </c>
      <c r="Q1888" s="2">
        <v>0.51447916666666671</v>
      </c>
      <c r="R1888" s="2">
        <v>0.1353125</v>
      </c>
      <c r="S1888" s="2">
        <f t="shared" si="235"/>
        <v>7.6388888888889728E-3</v>
      </c>
      <c r="T1888" s="2">
        <f t="shared" si="236"/>
        <v>7.6388888888888895E-3</v>
      </c>
      <c r="U1888" s="1">
        <v>11</v>
      </c>
      <c r="V1888" s="1" t="str">
        <f t="shared" si="237"/>
        <v>On-time</v>
      </c>
      <c r="W1888" s="1">
        <v>1288.48</v>
      </c>
      <c r="X1888" s="1" t="s">
        <v>37</v>
      </c>
      <c r="Y1888" s="1">
        <v>3</v>
      </c>
      <c r="Z1888" s="1" t="s">
        <v>46</v>
      </c>
      <c r="AA1888" s="1">
        <v>165.26</v>
      </c>
      <c r="AB1888" s="1">
        <v>68053.854945372994</v>
      </c>
      <c r="AC1888" s="1" t="s">
        <v>33</v>
      </c>
      <c r="AD1888" s="1">
        <v>3.49</v>
      </c>
      <c r="AE1888" s="1">
        <v>86664.63</v>
      </c>
      <c r="AF1888" s="1">
        <v>82495.77</v>
      </c>
      <c r="AG1888" s="6">
        <f t="shared" si="238"/>
        <v>0.9518966388017811</v>
      </c>
      <c r="AH1888">
        <f t="shared" si="239"/>
        <v>-4168.8600000000006</v>
      </c>
    </row>
    <row r="1889" spans="1:34" x14ac:dyDescent="0.3">
      <c r="A1889" s="1" t="s">
        <v>3878</v>
      </c>
      <c r="B1889" s="1" t="s">
        <v>3879</v>
      </c>
      <c r="C1889" s="1">
        <v>57</v>
      </c>
      <c r="D1889" s="1" t="str">
        <f t="shared" si="232"/>
        <v>40-59</v>
      </c>
      <c r="E1889" s="1" t="s">
        <v>25</v>
      </c>
      <c r="F1889" s="1" t="s">
        <v>3342</v>
      </c>
      <c r="G1889" s="1" t="s">
        <v>45</v>
      </c>
      <c r="H1889" s="1" t="s">
        <v>663</v>
      </c>
      <c r="I1889" s="1" t="s">
        <v>112</v>
      </c>
      <c r="J1889" s="1" t="s">
        <v>171</v>
      </c>
      <c r="K1889" s="1" t="str">
        <f t="shared" si="233"/>
        <v>IST - CAN</v>
      </c>
      <c r="L1889" s="1">
        <v>13423</v>
      </c>
      <c r="M1889" s="1" t="str">
        <f t="shared" si="234"/>
        <v>Long-haul</v>
      </c>
      <c r="N1889" s="2">
        <v>0.50684027777777774</v>
      </c>
      <c r="O1889" s="2">
        <v>0.12767361111111111</v>
      </c>
      <c r="P1889" s="3">
        <v>45666</v>
      </c>
      <c r="Q1889" s="2">
        <v>0.51447916666666671</v>
      </c>
      <c r="R1889" s="2">
        <v>0.1353125</v>
      </c>
      <c r="S1889" s="2">
        <f t="shared" si="235"/>
        <v>7.6388888888889728E-3</v>
      </c>
      <c r="T1889" s="2">
        <f t="shared" si="236"/>
        <v>7.6388888888888895E-3</v>
      </c>
      <c r="U1889" s="1">
        <v>11</v>
      </c>
      <c r="V1889" s="1" t="str">
        <f t="shared" si="237"/>
        <v>On-time</v>
      </c>
      <c r="W1889" s="1">
        <v>358.23</v>
      </c>
      <c r="X1889" s="1" t="s">
        <v>31</v>
      </c>
      <c r="Y1889" s="1">
        <v>5</v>
      </c>
      <c r="Z1889" s="1" t="s">
        <v>32</v>
      </c>
      <c r="AA1889" s="1">
        <v>134.24</v>
      </c>
      <c r="AB1889" s="1">
        <v>68201.378006746003</v>
      </c>
      <c r="AC1889" s="1" t="s">
        <v>33</v>
      </c>
      <c r="AD1889" s="1">
        <v>4.4800000000000004</v>
      </c>
      <c r="AE1889" s="1">
        <v>86841.65</v>
      </c>
      <c r="AF1889" s="1">
        <v>22953.57</v>
      </c>
      <c r="AG1889" s="6">
        <f t="shared" si="238"/>
        <v>0.26431522201616392</v>
      </c>
      <c r="AH1889">
        <f t="shared" si="239"/>
        <v>-63888.079999999994</v>
      </c>
    </row>
    <row r="1890" spans="1:34" x14ac:dyDescent="0.3">
      <c r="A1890" s="1" t="s">
        <v>3880</v>
      </c>
      <c r="B1890" s="1" t="s">
        <v>1421</v>
      </c>
      <c r="C1890" s="1">
        <v>74</v>
      </c>
      <c r="D1890" s="1" t="str">
        <f t="shared" si="232"/>
        <v>70-80</v>
      </c>
      <c r="E1890" s="1" t="s">
        <v>25</v>
      </c>
      <c r="F1890" s="1" t="s">
        <v>3342</v>
      </c>
      <c r="G1890" s="1" t="s">
        <v>45</v>
      </c>
      <c r="H1890" s="1" t="s">
        <v>681</v>
      </c>
      <c r="I1890" s="1" t="s">
        <v>153</v>
      </c>
      <c r="J1890" s="1" t="s">
        <v>305</v>
      </c>
      <c r="K1890" s="1" t="str">
        <f t="shared" si="233"/>
        <v>DEN - FRA</v>
      </c>
      <c r="L1890" s="1">
        <v>11194</v>
      </c>
      <c r="M1890" s="1" t="str">
        <f t="shared" si="234"/>
        <v>Long-haul</v>
      </c>
      <c r="N1890" s="2">
        <v>0.16005787037037036</v>
      </c>
      <c r="O1890" s="2">
        <v>0.67811342592592594</v>
      </c>
      <c r="P1890" s="3">
        <v>45662</v>
      </c>
      <c r="Q1890" s="2">
        <v>0.23019675925925925</v>
      </c>
      <c r="R1890" s="2">
        <v>0.7482523148148148</v>
      </c>
      <c r="S1890" s="2">
        <f t="shared" si="235"/>
        <v>7.013888888888889E-2</v>
      </c>
      <c r="T1890" s="2">
        <f t="shared" si="236"/>
        <v>7.0138888888888862E-2</v>
      </c>
      <c r="U1890" s="1">
        <v>101</v>
      </c>
      <c r="V1890" s="1" t="str">
        <f t="shared" si="237"/>
        <v>Moderate-delay</v>
      </c>
      <c r="W1890" s="1">
        <v>1267.44</v>
      </c>
      <c r="X1890" s="1" t="s">
        <v>31</v>
      </c>
      <c r="Y1890" s="1">
        <v>5</v>
      </c>
      <c r="Z1890" s="1" t="s">
        <v>80</v>
      </c>
      <c r="AA1890" s="1">
        <v>146.28</v>
      </c>
      <c r="AB1890" s="1">
        <v>57121.592709182798</v>
      </c>
      <c r="AC1890" s="1" t="s">
        <v>39</v>
      </c>
      <c r="AD1890" s="1">
        <v>3.74</v>
      </c>
      <c r="AE1890" s="1">
        <v>73545.91</v>
      </c>
      <c r="AF1890" s="1">
        <v>81145.42</v>
      </c>
      <c r="AG1890" s="6">
        <f t="shared" si="238"/>
        <v>1.1033301511939957</v>
      </c>
      <c r="AH1890">
        <f t="shared" si="239"/>
        <v>7599.5099999999948</v>
      </c>
    </row>
    <row r="1891" spans="1:34" x14ac:dyDescent="0.3">
      <c r="A1891" s="1" t="s">
        <v>3881</v>
      </c>
      <c r="B1891" s="1" t="s">
        <v>3882</v>
      </c>
      <c r="C1891" s="1">
        <v>67</v>
      </c>
      <c r="D1891" s="1" t="str">
        <f t="shared" si="232"/>
        <v>60-69</v>
      </c>
      <c r="E1891" s="1" t="s">
        <v>36</v>
      </c>
      <c r="F1891" s="1" t="s">
        <v>3342</v>
      </c>
      <c r="G1891" s="1" t="s">
        <v>27</v>
      </c>
      <c r="H1891" s="1" t="s">
        <v>688</v>
      </c>
      <c r="I1891" s="1" t="s">
        <v>152</v>
      </c>
      <c r="J1891" s="1" t="s">
        <v>59</v>
      </c>
      <c r="K1891" s="1" t="str">
        <f t="shared" si="233"/>
        <v>HND - BKK</v>
      </c>
      <c r="L1891" s="1">
        <v>4727</v>
      </c>
      <c r="M1891" s="1" t="str">
        <f t="shared" si="234"/>
        <v>Moderate-haul</v>
      </c>
      <c r="N1891" s="2">
        <v>0.73759259259259258</v>
      </c>
      <c r="O1891" s="2">
        <v>0.95634259259259258</v>
      </c>
      <c r="P1891" s="3">
        <v>45663</v>
      </c>
      <c r="Q1891" s="2">
        <v>0.81953703703703706</v>
      </c>
      <c r="R1891" s="2">
        <v>3.8287037037037036E-2</v>
      </c>
      <c r="S1891" s="2">
        <f t="shared" si="235"/>
        <v>8.1944444444444486E-2</v>
      </c>
      <c r="T1891" s="2">
        <f t="shared" si="236"/>
        <v>8.1944444444444486E-2</v>
      </c>
      <c r="U1891" s="1">
        <v>118</v>
      </c>
      <c r="V1891" s="1" t="str">
        <f t="shared" si="237"/>
        <v>Moderate-delay</v>
      </c>
      <c r="W1891" s="1">
        <v>592.69000000000005</v>
      </c>
      <c r="X1891" s="1" t="s">
        <v>31</v>
      </c>
      <c r="Y1891" s="1">
        <v>5</v>
      </c>
      <c r="Z1891" s="1" t="s">
        <v>42</v>
      </c>
      <c r="AA1891" s="1">
        <v>88.1</v>
      </c>
      <c r="AB1891" s="1">
        <v>25040.1413691653</v>
      </c>
      <c r="AC1891" s="1" t="s">
        <v>33</v>
      </c>
      <c r="AD1891" s="1">
        <v>3.53</v>
      </c>
      <c r="AE1891" s="1">
        <v>35048.17</v>
      </c>
      <c r="AF1891" s="1">
        <v>37949.78</v>
      </c>
      <c r="AG1891" s="6">
        <f t="shared" si="238"/>
        <v>1.0827892012621487</v>
      </c>
      <c r="AH1891">
        <f t="shared" si="239"/>
        <v>2901.6100000000006</v>
      </c>
    </row>
    <row r="1892" spans="1:34" x14ac:dyDescent="0.3">
      <c r="A1892" s="1" t="s">
        <v>3883</v>
      </c>
      <c r="B1892" s="1" t="s">
        <v>3884</v>
      </c>
      <c r="C1892" s="1">
        <v>56</v>
      </c>
      <c r="D1892" s="1" t="str">
        <f t="shared" si="232"/>
        <v>40-59</v>
      </c>
      <c r="E1892" s="1" t="s">
        <v>36</v>
      </c>
      <c r="F1892" s="1" t="s">
        <v>3342</v>
      </c>
      <c r="G1892" s="1" t="s">
        <v>27</v>
      </c>
      <c r="H1892" s="1" t="s">
        <v>688</v>
      </c>
      <c r="I1892" s="1" t="s">
        <v>152</v>
      </c>
      <c r="J1892" s="1" t="s">
        <v>59</v>
      </c>
      <c r="K1892" s="1" t="str">
        <f t="shared" si="233"/>
        <v>HND - BKK</v>
      </c>
      <c r="L1892" s="1">
        <v>4727</v>
      </c>
      <c r="M1892" s="1" t="str">
        <f t="shared" si="234"/>
        <v>Moderate-haul</v>
      </c>
      <c r="N1892" s="2">
        <v>0.73759259259259258</v>
      </c>
      <c r="O1892" s="2">
        <v>0.95634259259259258</v>
      </c>
      <c r="P1892" s="3">
        <v>45668</v>
      </c>
      <c r="Q1892" s="2">
        <v>0.81953703703703706</v>
      </c>
      <c r="R1892" s="2">
        <v>3.8287037037037036E-2</v>
      </c>
      <c r="S1892" s="2">
        <f t="shared" si="235"/>
        <v>8.1944444444444486E-2</v>
      </c>
      <c r="T1892" s="2">
        <f t="shared" si="236"/>
        <v>8.1944444444444486E-2</v>
      </c>
      <c r="U1892" s="1">
        <v>118</v>
      </c>
      <c r="V1892" s="1" t="str">
        <f t="shared" si="237"/>
        <v>Moderate-delay</v>
      </c>
      <c r="W1892" s="1">
        <v>961.32</v>
      </c>
      <c r="X1892" s="1" t="s">
        <v>53</v>
      </c>
      <c r="Y1892" s="1">
        <v>5</v>
      </c>
      <c r="Z1892" s="1" t="s">
        <v>32</v>
      </c>
      <c r="AA1892" s="1">
        <v>48.85</v>
      </c>
      <c r="AB1892" s="1">
        <v>24273.671068950702</v>
      </c>
      <c r="AC1892" s="1" t="s">
        <v>33</v>
      </c>
      <c r="AD1892" s="1">
        <v>3.96</v>
      </c>
      <c r="AE1892" s="1">
        <v>34128.410000000003</v>
      </c>
      <c r="AF1892" s="1">
        <v>61534.25</v>
      </c>
      <c r="AG1892" s="6">
        <f t="shared" si="238"/>
        <v>1.8030212951614211</v>
      </c>
      <c r="AH1892">
        <f t="shared" si="239"/>
        <v>27405.839999999997</v>
      </c>
    </row>
    <row r="1893" spans="1:34" x14ac:dyDescent="0.3">
      <c r="A1893" s="1" t="s">
        <v>3885</v>
      </c>
      <c r="B1893" s="1" t="s">
        <v>3886</v>
      </c>
      <c r="C1893" s="1">
        <v>35</v>
      </c>
      <c r="D1893" s="1" t="str">
        <f t="shared" si="232"/>
        <v>30-39</v>
      </c>
      <c r="E1893" s="1" t="s">
        <v>36</v>
      </c>
      <c r="F1893" s="1" t="s">
        <v>3342</v>
      </c>
      <c r="G1893" s="1" t="s">
        <v>45</v>
      </c>
      <c r="H1893" s="1" t="s">
        <v>688</v>
      </c>
      <c r="I1893" s="1" t="s">
        <v>152</v>
      </c>
      <c r="J1893" s="1" t="s">
        <v>59</v>
      </c>
      <c r="K1893" s="1" t="str">
        <f t="shared" si="233"/>
        <v>HND - BKK</v>
      </c>
      <c r="L1893" s="1">
        <v>4727</v>
      </c>
      <c r="M1893" s="1" t="str">
        <f t="shared" si="234"/>
        <v>Moderate-haul</v>
      </c>
      <c r="N1893" s="2">
        <v>0.73759259259259258</v>
      </c>
      <c r="O1893" s="2">
        <v>0.95634259259259258</v>
      </c>
      <c r="P1893" s="3">
        <v>45662</v>
      </c>
      <c r="Q1893" s="2">
        <v>0.81953703703703706</v>
      </c>
      <c r="R1893" s="2">
        <v>3.8287037037037036E-2</v>
      </c>
      <c r="S1893" s="2">
        <f t="shared" si="235"/>
        <v>8.1944444444444486E-2</v>
      </c>
      <c r="T1893" s="2">
        <f t="shared" si="236"/>
        <v>8.1944444444444486E-2</v>
      </c>
      <c r="U1893" s="1">
        <v>118</v>
      </c>
      <c r="V1893" s="1" t="str">
        <f t="shared" si="237"/>
        <v>Moderate-delay</v>
      </c>
      <c r="W1893" s="1">
        <v>93.73</v>
      </c>
      <c r="X1893" s="1" t="s">
        <v>37</v>
      </c>
      <c r="Y1893" s="1">
        <v>3</v>
      </c>
      <c r="Z1893" s="1" t="s">
        <v>38</v>
      </c>
      <c r="AA1893" s="1">
        <v>145.76</v>
      </c>
      <c r="AB1893" s="1">
        <v>25033.345179932301</v>
      </c>
      <c r="AC1893" s="1" t="s">
        <v>33</v>
      </c>
      <c r="AD1893" s="1">
        <v>4.8600000000000003</v>
      </c>
      <c r="AE1893" s="1">
        <v>35040.01</v>
      </c>
      <c r="AF1893" s="1">
        <v>6027.87</v>
      </c>
      <c r="AG1893" s="6">
        <f t="shared" si="238"/>
        <v>0.17202820432985036</v>
      </c>
      <c r="AH1893">
        <f t="shared" si="239"/>
        <v>-29012.140000000003</v>
      </c>
    </row>
    <row r="1894" spans="1:34" x14ac:dyDescent="0.3">
      <c r="A1894" s="1" t="s">
        <v>3887</v>
      </c>
      <c r="B1894" s="1" t="s">
        <v>3888</v>
      </c>
      <c r="C1894" s="1">
        <v>60</v>
      </c>
      <c r="D1894" s="1" t="str">
        <f t="shared" si="232"/>
        <v>60-69</v>
      </c>
      <c r="E1894" s="1" t="s">
        <v>36</v>
      </c>
      <c r="F1894" s="1" t="s">
        <v>3342</v>
      </c>
      <c r="G1894" s="1" t="s">
        <v>27</v>
      </c>
      <c r="H1894" s="1" t="s">
        <v>688</v>
      </c>
      <c r="I1894" s="1" t="s">
        <v>152</v>
      </c>
      <c r="J1894" s="1" t="s">
        <v>59</v>
      </c>
      <c r="K1894" s="1" t="str">
        <f t="shared" si="233"/>
        <v>HND - BKK</v>
      </c>
      <c r="L1894" s="1">
        <v>4727</v>
      </c>
      <c r="M1894" s="1" t="str">
        <f t="shared" si="234"/>
        <v>Moderate-haul</v>
      </c>
      <c r="N1894" s="2">
        <v>0.73759259259259258</v>
      </c>
      <c r="O1894" s="2">
        <v>0.95634259259259258</v>
      </c>
      <c r="P1894" s="3">
        <v>45670</v>
      </c>
      <c r="Q1894" s="2">
        <v>0.81953703703703706</v>
      </c>
      <c r="R1894" s="2">
        <v>3.8287037037037036E-2</v>
      </c>
      <c r="S1894" s="2">
        <f t="shared" si="235"/>
        <v>8.1944444444444486E-2</v>
      </c>
      <c r="T1894" s="2">
        <f t="shared" si="236"/>
        <v>8.1944444444444486E-2</v>
      </c>
      <c r="U1894" s="1">
        <v>118</v>
      </c>
      <c r="V1894" s="1" t="str">
        <f t="shared" si="237"/>
        <v>Moderate-delay</v>
      </c>
      <c r="W1894" s="1">
        <v>1249.8599999999999</v>
      </c>
      <c r="X1894" s="1" t="s">
        <v>37</v>
      </c>
      <c r="Y1894" s="1">
        <v>5</v>
      </c>
      <c r="Z1894" s="1" t="s">
        <v>42</v>
      </c>
      <c r="AA1894" s="1">
        <v>69.709999999999994</v>
      </c>
      <c r="AB1894" s="1">
        <v>24351.0439287513</v>
      </c>
      <c r="AC1894" s="1" t="s">
        <v>33</v>
      </c>
      <c r="AD1894" s="1">
        <v>3.33</v>
      </c>
      <c r="AE1894" s="1">
        <v>34221.25</v>
      </c>
      <c r="AF1894" s="1">
        <v>80004.98</v>
      </c>
      <c r="AG1894" s="6">
        <f t="shared" si="238"/>
        <v>2.337874274025642</v>
      </c>
      <c r="AH1894">
        <f t="shared" si="239"/>
        <v>45783.729999999996</v>
      </c>
    </row>
    <row r="1895" spans="1:34" x14ac:dyDescent="0.3">
      <c r="A1895" s="1" t="s">
        <v>3889</v>
      </c>
      <c r="B1895" s="1" t="s">
        <v>3890</v>
      </c>
      <c r="C1895" s="1">
        <v>30</v>
      </c>
      <c r="D1895" s="1" t="str">
        <f t="shared" si="232"/>
        <v>30-39</v>
      </c>
      <c r="E1895" s="1" t="s">
        <v>36</v>
      </c>
      <c r="F1895" s="1" t="s">
        <v>3342</v>
      </c>
      <c r="G1895" s="1" t="s">
        <v>45</v>
      </c>
      <c r="H1895" s="1" t="s">
        <v>695</v>
      </c>
      <c r="I1895" s="1" t="s">
        <v>230</v>
      </c>
      <c r="J1895" s="1" t="s">
        <v>112</v>
      </c>
      <c r="K1895" s="1" t="str">
        <f t="shared" si="233"/>
        <v>DFW - IST</v>
      </c>
      <c r="L1895" s="1">
        <v>378</v>
      </c>
      <c r="M1895" s="1" t="str">
        <f t="shared" si="234"/>
        <v xml:space="preserve">Short-haul </v>
      </c>
      <c r="N1895" s="2">
        <v>0.27763888888888888</v>
      </c>
      <c r="O1895" s="2">
        <v>0.29499999999999998</v>
      </c>
      <c r="P1895" s="3">
        <v>45669</v>
      </c>
      <c r="Q1895" s="2">
        <v>0.38805555555555554</v>
      </c>
      <c r="R1895" s="2">
        <v>0.40541666666666665</v>
      </c>
      <c r="S1895" s="2">
        <f t="shared" si="235"/>
        <v>0.11041666666666666</v>
      </c>
      <c r="T1895" s="2">
        <f t="shared" si="236"/>
        <v>0.11041666666666666</v>
      </c>
      <c r="U1895" s="1">
        <v>159</v>
      </c>
      <c r="V1895" s="1" t="str">
        <f t="shared" si="237"/>
        <v>Severe-delay</v>
      </c>
      <c r="W1895" s="1">
        <v>1069.17</v>
      </c>
      <c r="X1895" s="1" t="s">
        <v>37</v>
      </c>
      <c r="Y1895" s="1">
        <v>3</v>
      </c>
      <c r="Z1895" s="1" t="s">
        <v>32</v>
      </c>
      <c r="AA1895" s="1">
        <v>88.94</v>
      </c>
      <c r="AB1895" s="1">
        <v>2891.2553634697601</v>
      </c>
      <c r="AC1895" s="1" t="s">
        <v>33</v>
      </c>
      <c r="AD1895" s="1">
        <v>3.26</v>
      </c>
      <c r="AE1895" s="1">
        <v>12704.264999999999</v>
      </c>
      <c r="AF1895" s="1">
        <v>41066.801999999901</v>
      </c>
      <c r="AG1895" s="6">
        <f t="shared" si="238"/>
        <v>3.232520889638236</v>
      </c>
      <c r="AH1895">
        <f t="shared" si="239"/>
        <v>28362.536999999902</v>
      </c>
    </row>
    <row r="1896" spans="1:34" x14ac:dyDescent="0.3">
      <c r="A1896" s="1" t="s">
        <v>3891</v>
      </c>
      <c r="B1896" s="1" t="s">
        <v>3892</v>
      </c>
      <c r="C1896" s="1">
        <v>32</v>
      </c>
      <c r="D1896" s="1" t="str">
        <f t="shared" si="232"/>
        <v>30-39</v>
      </c>
      <c r="E1896" s="1" t="s">
        <v>36</v>
      </c>
      <c r="F1896" s="1" t="s">
        <v>3342</v>
      </c>
      <c r="G1896" s="1" t="s">
        <v>27</v>
      </c>
      <c r="H1896" s="1" t="s">
        <v>695</v>
      </c>
      <c r="I1896" s="1" t="s">
        <v>230</v>
      </c>
      <c r="J1896" s="1" t="s">
        <v>112</v>
      </c>
      <c r="K1896" s="1" t="str">
        <f t="shared" si="233"/>
        <v>DFW - IST</v>
      </c>
      <c r="L1896" s="1">
        <v>378</v>
      </c>
      <c r="M1896" s="1" t="str">
        <f t="shared" si="234"/>
        <v xml:space="preserve">Short-haul </v>
      </c>
      <c r="N1896" s="2">
        <v>0.27763888888888888</v>
      </c>
      <c r="O1896" s="2">
        <v>0.29499999999999998</v>
      </c>
      <c r="P1896" s="3">
        <v>45671</v>
      </c>
      <c r="Q1896" s="2">
        <v>0.38805555555555554</v>
      </c>
      <c r="R1896" s="2">
        <v>0.40541666666666665</v>
      </c>
      <c r="S1896" s="2">
        <f t="shared" si="235"/>
        <v>0.11041666666666666</v>
      </c>
      <c r="T1896" s="2">
        <f t="shared" si="236"/>
        <v>0.11041666666666666</v>
      </c>
      <c r="U1896" s="1">
        <v>159</v>
      </c>
      <c r="V1896" s="1" t="str">
        <f t="shared" si="237"/>
        <v>Severe-delay</v>
      </c>
      <c r="W1896" s="1">
        <v>130.78</v>
      </c>
      <c r="X1896" s="1" t="s">
        <v>53</v>
      </c>
      <c r="Y1896" s="1">
        <v>3</v>
      </c>
      <c r="Z1896" s="1" t="s">
        <v>38</v>
      </c>
      <c r="AA1896" s="1">
        <v>40.85</v>
      </c>
      <c r="AB1896" s="1">
        <v>3035.5280207885198</v>
      </c>
      <c r="AC1896" s="1" t="s">
        <v>39</v>
      </c>
      <c r="AD1896" s="1">
        <v>3.44</v>
      </c>
      <c r="AE1896" s="1">
        <v>12963.945</v>
      </c>
      <c r="AF1896" s="1">
        <v>5026.8540000000003</v>
      </c>
      <c r="AG1896" s="6">
        <f t="shared" si="238"/>
        <v>0.38775650467508155</v>
      </c>
      <c r="AH1896">
        <f t="shared" si="239"/>
        <v>-7937.0909999999994</v>
      </c>
    </row>
    <row r="1897" spans="1:34" x14ac:dyDescent="0.3">
      <c r="A1897" s="1" t="s">
        <v>3893</v>
      </c>
      <c r="B1897" s="1" t="s">
        <v>3894</v>
      </c>
      <c r="C1897" s="1">
        <v>73</v>
      </c>
      <c r="D1897" s="1" t="str">
        <f t="shared" si="232"/>
        <v>70-80</v>
      </c>
      <c r="E1897" s="1" t="s">
        <v>25</v>
      </c>
      <c r="F1897" s="1" t="s">
        <v>3342</v>
      </c>
      <c r="G1897" s="1" t="s">
        <v>27</v>
      </c>
      <c r="H1897" s="1" t="s">
        <v>695</v>
      </c>
      <c r="I1897" s="1" t="s">
        <v>230</v>
      </c>
      <c r="J1897" s="1" t="s">
        <v>112</v>
      </c>
      <c r="K1897" s="1" t="str">
        <f t="shared" si="233"/>
        <v>DFW - IST</v>
      </c>
      <c r="L1897" s="1">
        <v>378</v>
      </c>
      <c r="M1897" s="1" t="str">
        <f t="shared" si="234"/>
        <v xml:space="preserve">Short-haul </v>
      </c>
      <c r="N1897" s="2">
        <v>0.27763888888888888</v>
      </c>
      <c r="O1897" s="2">
        <v>0.29499999999999998</v>
      </c>
      <c r="P1897" s="3">
        <v>45669</v>
      </c>
      <c r="Q1897" s="2">
        <v>0.38805555555555554</v>
      </c>
      <c r="R1897" s="2">
        <v>0.40541666666666665</v>
      </c>
      <c r="S1897" s="2">
        <f t="shared" si="235"/>
        <v>0.11041666666666666</v>
      </c>
      <c r="T1897" s="2">
        <f t="shared" si="236"/>
        <v>0.11041666666666666</v>
      </c>
      <c r="U1897" s="1">
        <v>159</v>
      </c>
      <c r="V1897" s="1" t="str">
        <f t="shared" si="237"/>
        <v>Severe-delay</v>
      </c>
      <c r="W1897" s="1">
        <v>783.88</v>
      </c>
      <c r="X1897" s="1" t="s">
        <v>53</v>
      </c>
      <c r="Y1897" s="1">
        <v>5</v>
      </c>
      <c r="Z1897" s="1" t="s">
        <v>32</v>
      </c>
      <c r="AA1897" s="1">
        <v>188.72</v>
      </c>
      <c r="AB1897" s="1">
        <v>2828.6300403191899</v>
      </c>
      <c r="AC1897" s="1" t="s">
        <v>39</v>
      </c>
      <c r="AD1897" s="1">
        <v>4.58</v>
      </c>
      <c r="AE1897" s="1">
        <v>12591.54</v>
      </c>
      <c r="AF1897" s="1">
        <v>30123.635999999999</v>
      </c>
      <c r="AG1897" s="6">
        <f t="shared" si="238"/>
        <v>2.3923710681934058</v>
      </c>
      <c r="AH1897">
        <f t="shared" si="239"/>
        <v>17532.095999999998</v>
      </c>
    </row>
    <row r="1898" spans="1:34" x14ac:dyDescent="0.3">
      <c r="A1898" s="4" t="s">
        <v>3895</v>
      </c>
      <c r="B1898" s="1" t="s">
        <v>3896</v>
      </c>
      <c r="C1898" s="1">
        <v>41</v>
      </c>
      <c r="D1898" s="1" t="str">
        <f t="shared" si="232"/>
        <v>40-59</v>
      </c>
      <c r="E1898" s="1" t="s">
        <v>25</v>
      </c>
      <c r="F1898" s="1" t="s">
        <v>3342</v>
      </c>
      <c r="G1898" s="1" t="s">
        <v>45</v>
      </c>
      <c r="H1898" s="1" t="s">
        <v>695</v>
      </c>
      <c r="I1898" s="1" t="s">
        <v>230</v>
      </c>
      <c r="J1898" s="1" t="s">
        <v>112</v>
      </c>
      <c r="K1898" s="1" t="str">
        <f t="shared" si="233"/>
        <v>DFW - IST</v>
      </c>
      <c r="L1898" s="1">
        <v>378</v>
      </c>
      <c r="M1898" s="1" t="str">
        <f t="shared" si="234"/>
        <v xml:space="preserve">Short-haul </v>
      </c>
      <c r="N1898" s="2">
        <v>0.27763888888888888</v>
      </c>
      <c r="O1898" s="2">
        <v>0.29499999999999998</v>
      </c>
      <c r="P1898" s="3">
        <v>45660</v>
      </c>
      <c r="Q1898" s="2">
        <v>0.38805555555555554</v>
      </c>
      <c r="R1898" s="2">
        <v>0.40541666666666665</v>
      </c>
      <c r="S1898" s="2">
        <f t="shared" si="235"/>
        <v>0.11041666666666666</v>
      </c>
      <c r="T1898" s="2">
        <f t="shared" si="236"/>
        <v>0.11041666666666666</v>
      </c>
      <c r="U1898" s="1">
        <v>159</v>
      </c>
      <c r="V1898" s="1" t="str">
        <f t="shared" si="237"/>
        <v>Severe-delay</v>
      </c>
      <c r="W1898" s="1">
        <v>1425.81</v>
      </c>
      <c r="X1898" s="1" t="s">
        <v>37</v>
      </c>
      <c r="Y1898" s="1">
        <v>5</v>
      </c>
      <c r="Z1898" s="1" t="s">
        <v>38</v>
      </c>
      <c r="AA1898" s="1">
        <v>106.45</v>
      </c>
      <c r="AB1898" s="1">
        <v>2626.3772814651802</v>
      </c>
      <c r="AC1898" s="1" t="s">
        <v>39</v>
      </c>
      <c r="AD1898" s="1">
        <v>3.63</v>
      </c>
      <c r="AE1898" s="1">
        <v>12227.4749999999</v>
      </c>
      <c r="AF1898" s="1">
        <v>54763.877999999997</v>
      </c>
      <c r="AG1898" s="6">
        <f t="shared" si="238"/>
        <v>4.4787560800574475</v>
      </c>
      <c r="AH1898">
        <f t="shared" si="239"/>
        <v>42536.403000000093</v>
      </c>
    </row>
    <row r="1899" spans="1:34" x14ac:dyDescent="0.3">
      <c r="A1899" s="1" t="s">
        <v>3897</v>
      </c>
      <c r="B1899" s="1" t="s">
        <v>3898</v>
      </c>
      <c r="C1899" s="1">
        <v>41</v>
      </c>
      <c r="D1899" s="1" t="str">
        <f t="shared" si="232"/>
        <v>40-59</v>
      </c>
      <c r="E1899" s="1" t="s">
        <v>36</v>
      </c>
      <c r="F1899" s="1" t="s">
        <v>3342</v>
      </c>
      <c r="G1899" s="1" t="s">
        <v>27</v>
      </c>
      <c r="H1899" s="1" t="s">
        <v>695</v>
      </c>
      <c r="I1899" s="1" t="s">
        <v>230</v>
      </c>
      <c r="J1899" s="1" t="s">
        <v>112</v>
      </c>
      <c r="K1899" s="1" t="str">
        <f t="shared" si="233"/>
        <v>DFW - IST</v>
      </c>
      <c r="L1899" s="1">
        <v>378</v>
      </c>
      <c r="M1899" s="1" t="str">
        <f t="shared" si="234"/>
        <v xml:space="preserve">Short-haul </v>
      </c>
      <c r="N1899" s="2">
        <v>0.27763888888888888</v>
      </c>
      <c r="O1899" s="2">
        <v>0.29499999999999998</v>
      </c>
      <c r="P1899" s="3">
        <v>45660</v>
      </c>
      <c r="Q1899" s="2">
        <v>0.38805555555555554</v>
      </c>
      <c r="R1899" s="2">
        <v>0.40541666666666665</v>
      </c>
      <c r="S1899" s="2">
        <f t="shared" si="235"/>
        <v>0.11041666666666666</v>
      </c>
      <c r="T1899" s="2">
        <f t="shared" si="236"/>
        <v>0.11041666666666666</v>
      </c>
      <c r="U1899" s="1">
        <v>159</v>
      </c>
      <c r="V1899" s="1" t="str">
        <f t="shared" si="237"/>
        <v>Severe-delay</v>
      </c>
      <c r="W1899" s="1">
        <v>816.37</v>
      </c>
      <c r="X1899" s="1" t="s">
        <v>31</v>
      </c>
      <c r="Y1899" s="1">
        <v>5</v>
      </c>
      <c r="Z1899" s="1" t="s">
        <v>38</v>
      </c>
      <c r="AA1899" s="1">
        <v>117.51</v>
      </c>
      <c r="AB1899" s="1">
        <v>2880.7032803653001</v>
      </c>
      <c r="AC1899" s="1" t="s">
        <v>39</v>
      </c>
      <c r="AD1899" s="1">
        <v>3.02</v>
      </c>
      <c r="AE1899" s="1">
        <v>12685.26</v>
      </c>
      <c r="AF1899" s="1">
        <v>31362.707999999999</v>
      </c>
      <c r="AG1899" s="6">
        <f t="shared" si="238"/>
        <v>2.4723740782609105</v>
      </c>
      <c r="AH1899">
        <f t="shared" si="239"/>
        <v>18677.447999999997</v>
      </c>
    </row>
    <row r="1900" spans="1:34" x14ac:dyDescent="0.3">
      <c r="A1900" s="1" t="s">
        <v>3899</v>
      </c>
      <c r="B1900" s="1" t="s">
        <v>3900</v>
      </c>
      <c r="C1900" s="1">
        <v>38</v>
      </c>
      <c r="D1900" s="1" t="str">
        <f t="shared" si="232"/>
        <v>30-39</v>
      </c>
      <c r="E1900" s="1" t="s">
        <v>36</v>
      </c>
      <c r="F1900" s="1" t="s">
        <v>3342</v>
      </c>
      <c r="G1900" s="1" t="s">
        <v>45</v>
      </c>
      <c r="H1900" s="1" t="s">
        <v>695</v>
      </c>
      <c r="I1900" s="1" t="s">
        <v>230</v>
      </c>
      <c r="J1900" s="1" t="s">
        <v>112</v>
      </c>
      <c r="K1900" s="1" t="str">
        <f t="shared" si="233"/>
        <v>DFW - IST</v>
      </c>
      <c r="L1900" s="1">
        <v>378</v>
      </c>
      <c r="M1900" s="1" t="str">
        <f t="shared" si="234"/>
        <v xml:space="preserve">Short-haul </v>
      </c>
      <c r="N1900" s="2">
        <v>0.27763888888888888</v>
      </c>
      <c r="O1900" s="2">
        <v>0.29499999999999998</v>
      </c>
      <c r="P1900" s="3">
        <v>45661</v>
      </c>
      <c r="Q1900" s="2">
        <v>0.38805555555555554</v>
      </c>
      <c r="R1900" s="2">
        <v>0.40541666666666665</v>
      </c>
      <c r="S1900" s="2">
        <f t="shared" si="235"/>
        <v>0.11041666666666666</v>
      </c>
      <c r="T1900" s="2">
        <f t="shared" si="236"/>
        <v>0.11041666666666666</v>
      </c>
      <c r="U1900" s="1">
        <v>159</v>
      </c>
      <c r="V1900" s="1" t="str">
        <f t="shared" si="237"/>
        <v>Severe-delay</v>
      </c>
      <c r="W1900" s="1">
        <v>501.69</v>
      </c>
      <c r="X1900" s="1" t="s">
        <v>37</v>
      </c>
      <c r="Y1900" s="1">
        <v>3</v>
      </c>
      <c r="Z1900" s="1" t="s">
        <v>32</v>
      </c>
      <c r="AA1900" s="1">
        <v>45.24</v>
      </c>
      <c r="AB1900" s="1">
        <v>2853.7964859972999</v>
      </c>
      <c r="AC1900" s="1" t="s">
        <v>33</v>
      </c>
      <c r="AD1900" s="1">
        <v>3.19</v>
      </c>
      <c r="AE1900" s="1">
        <v>12636.84</v>
      </c>
      <c r="AF1900" s="1">
        <v>19270.325999999899</v>
      </c>
      <c r="AG1900" s="6">
        <f t="shared" si="238"/>
        <v>1.5249323406800988</v>
      </c>
      <c r="AH1900">
        <f t="shared" si="239"/>
        <v>6633.4859999998989</v>
      </c>
    </row>
    <row r="1901" spans="1:34" x14ac:dyDescent="0.3">
      <c r="A1901" s="1" t="s">
        <v>3901</v>
      </c>
      <c r="B1901" s="1" t="s">
        <v>3902</v>
      </c>
      <c r="C1901" s="1">
        <v>40</v>
      </c>
      <c r="D1901" s="1" t="str">
        <f t="shared" si="232"/>
        <v>40-59</v>
      </c>
      <c r="E1901" s="1" t="s">
        <v>36</v>
      </c>
      <c r="F1901" s="1" t="s">
        <v>3342</v>
      </c>
      <c r="G1901" s="1" t="s">
        <v>27</v>
      </c>
      <c r="H1901" s="1" t="s">
        <v>710</v>
      </c>
      <c r="I1901" s="1" t="s">
        <v>60</v>
      </c>
      <c r="J1901" s="1" t="s">
        <v>259</v>
      </c>
      <c r="K1901" s="1" t="str">
        <f t="shared" si="233"/>
        <v>PEK - JFK</v>
      </c>
      <c r="L1901" s="1">
        <v>9631</v>
      </c>
      <c r="M1901" s="1" t="str">
        <f t="shared" si="234"/>
        <v>Long-haul</v>
      </c>
      <c r="N1901" s="2">
        <v>0.87131944444444442</v>
      </c>
      <c r="O1901" s="2">
        <v>0.31715277777777778</v>
      </c>
      <c r="P1901" s="3">
        <v>45666</v>
      </c>
      <c r="Q1901" s="2">
        <v>0.94701388888888893</v>
      </c>
      <c r="R1901" s="2">
        <v>0.39284722222222224</v>
      </c>
      <c r="S1901" s="2">
        <f t="shared" si="235"/>
        <v>7.5694444444444509E-2</v>
      </c>
      <c r="T1901" s="2">
        <f t="shared" si="236"/>
        <v>7.5694444444444453E-2</v>
      </c>
      <c r="U1901" s="1">
        <v>109</v>
      </c>
      <c r="V1901" s="1" t="str">
        <f t="shared" si="237"/>
        <v>Moderate-delay</v>
      </c>
      <c r="W1901" s="1">
        <v>1148.7</v>
      </c>
      <c r="X1901" s="1" t="s">
        <v>53</v>
      </c>
      <c r="Y1901" s="1">
        <v>3</v>
      </c>
      <c r="Z1901" s="1" t="s">
        <v>32</v>
      </c>
      <c r="AA1901" s="1">
        <v>199.14</v>
      </c>
      <c r="AB1901" s="1">
        <v>49142.931385258598</v>
      </c>
      <c r="AC1901" s="1" t="s">
        <v>39</v>
      </c>
      <c r="AD1901" s="1">
        <v>3.22</v>
      </c>
      <c r="AE1901" s="1">
        <v>63971.519999999997</v>
      </c>
      <c r="AF1901" s="1">
        <v>73556.63</v>
      </c>
      <c r="AG1901" s="6">
        <f t="shared" si="238"/>
        <v>1.1498340198888506</v>
      </c>
      <c r="AH1901">
        <f t="shared" si="239"/>
        <v>9585.1100000000079</v>
      </c>
    </row>
    <row r="1902" spans="1:34" x14ac:dyDescent="0.3">
      <c r="A1902" s="1" t="s">
        <v>3903</v>
      </c>
      <c r="B1902" s="1" t="s">
        <v>3904</v>
      </c>
      <c r="C1902" s="1">
        <v>61</v>
      </c>
      <c r="D1902" s="1" t="str">
        <f t="shared" si="232"/>
        <v>60-69</v>
      </c>
      <c r="E1902" s="1" t="s">
        <v>36</v>
      </c>
      <c r="F1902" s="1" t="s">
        <v>3342</v>
      </c>
      <c r="G1902" s="1" t="s">
        <v>45</v>
      </c>
      <c r="H1902" s="1" t="s">
        <v>710</v>
      </c>
      <c r="I1902" s="1" t="s">
        <v>60</v>
      </c>
      <c r="J1902" s="1" t="s">
        <v>259</v>
      </c>
      <c r="K1902" s="1" t="str">
        <f t="shared" si="233"/>
        <v>PEK - JFK</v>
      </c>
      <c r="L1902" s="1">
        <v>9631</v>
      </c>
      <c r="M1902" s="1" t="str">
        <f t="shared" si="234"/>
        <v>Long-haul</v>
      </c>
      <c r="N1902" s="2">
        <v>0.87131944444444442</v>
      </c>
      <c r="O1902" s="2">
        <v>0.31715277777777778</v>
      </c>
      <c r="P1902" s="3">
        <v>45669</v>
      </c>
      <c r="Q1902" s="2">
        <v>0.94701388888888893</v>
      </c>
      <c r="R1902" s="2">
        <v>0.39284722222222224</v>
      </c>
      <c r="S1902" s="2">
        <f t="shared" si="235"/>
        <v>7.5694444444444509E-2</v>
      </c>
      <c r="T1902" s="2">
        <f t="shared" si="236"/>
        <v>7.5694444444444453E-2</v>
      </c>
      <c r="U1902" s="1">
        <v>109</v>
      </c>
      <c r="V1902" s="1" t="str">
        <f t="shared" si="237"/>
        <v>Moderate-delay</v>
      </c>
      <c r="W1902" s="1">
        <v>886.39</v>
      </c>
      <c r="X1902" s="1" t="s">
        <v>53</v>
      </c>
      <c r="Y1902" s="1">
        <v>5</v>
      </c>
      <c r="Z1902" s="1" t="s">
        <v>80</v>
      </c>
      <c r="AA1902" s="1">
        <v>175.03</v>
      </c>
      <c r="AB1902" s="1">
        <v>49430.6661842088</v>
      </c>
      <c r="AC1902" s="1" t="s">
        <v>33</v>
      </c>
      <c r="AD1902" s="1">
        <v>3.01</v>
      </c>
      <c r="AE1902" s="1">
        <v>64316.800000000003</v>
      </c>
      <c r="AF1902" s="1">
        <v>56763.97</v>
      </c>
      <c r="AG1902" s="6">
        <f t="shared" si="238"/>
        <v>0.88256831807552616</v>
      </c>
      <c r="AH1902">
        <f t="shared" si="239"/>
        <v>-7552.8300000000017</v>
      </c>
    </row>
    <row r="1903" spans="1:34" x14ac:dyDescent="0.3">
      <c r="A1903" s="1" t="s">
        <v>3905</v>
      </c>
      <c r="B1903" s="1" t="s">
        <v>3906</v>
      </c>
      <c r="C1903" s="1">
        <v>56</v>
      </c>
      <c r="D1903" s="1" t="str">
        <f t="shared" si="232"/>
        <v>40-59</v>
      </c>
      <c r="E1903" s="1" t="s">
        <v>25</v>
      </c>
      <c r="F1903" s="1" t="s">
        <v>3342</v>
      </c>
      <c r="G1903" s="1" t="s">
        <v>45</v>
      </c>
      <c r="H1903" s="1" t="s">
        <v>710</v>
      </c>
      <c r="I1903" s="1" t="s">
        <v>60</v>
      </c>
      <c r="J1903" s="1" t="s">
        <v>259</v>
      </c>
      <c r="K1903" s="1" t="str">
        <f t="shared" si="233"/>
        <v>PEK - JFK</v>
      </c>
      <c r="L1903" s="1">
        <v>9631</v>
      </c>
      <c r="M1903" s="1" t="str">
        <f t="shared" si="234"/>
        <v>Long-haul</v>
      </c>
      <c r="N1903" s="2">
        <v>0.87131944444444442</v>
      </c>
      <c r="O1903" s="2">
        <v>0.31715277777777778</v>
      </c>
      <c r="P1903" s="3">
        <v>45663</v>
      </c>
      <c r="Q1903" s="2">
        <v>0.94701388888888893</v>
      </c>
      <c r="R1903" s="2">
        <v>0.39284722222222224</v>
      </c>
      <c r="S1903" s="2">
        <f t="shared" si="235"/>
        <v>7.5694444444444509E-2</v>
      </c>
      <c r="T1903" s="2">
        <f t="shared" si="236"/>
        <v>7.5694444444444453E-2</v>
      </c>
      <c r="U1903" s="1">
        <v>109</v>
      </c>
      <c r="V1903" s="1" t="str">
        <f t="shared" si="237"/>
        <v>Moderate-delay</v>
      </c>
      <c r="W1903" s="1">
        <v>734.91</v>
      </c>
      <c r="X1903" s="1" t="s">
        <v>37</v>
      </c>
      <c r="Y1903" s="1">
        <v>5</v>
      </c>
      <c r="Z1903" s="1" t="s">
        <v>80</v>
      </c>
      <c r="AA1903" s="1">
        <v>138.65</v>
      </c>
      <c r="AB1903" s="1">
        <v>49537.2892631828</v>
      </c>
      <c r="AC1903" s="1" t="s">
        <v>33</v>
      </c>
      <c r="AD1903" s="1">
        <v>4.6399999999999997</v>
      </c>
      <c r="AE1903" s="1">
        <v>64444.75</v>
      </c>
      <c r="AF1903" s="1">
        <v>47061.97</v>
      </c>
      <c r="AG1903" s="6">
        <f t="shared" si="238"/>
        <v>0.73026848579597259</v>
      </c>
      <c r="AH1903">
        <f t="shared" si="239"/>
        <v>-17382.78</v>
      </c>
    </row>
    <row r="1904" spans="1:34" x14ac:dyDescent="0.3">
      <c r="A1904" s="1" t="s">
        <v>3907</v>
      </c>
      <c r="B1904" s="1" t="s">
        <v>3908</v>
      </c>
      <c r="C1904" s="1">
        <v>67</v>
      </c>
      <c r="D1904" s="1" t="str">
        <f t="shared" si="232"/>
        <v>60-69</v>
      </c>
      <c r="E1904" s="1" t="s">
        <v>36</v>
      </c>
      <c r="F1904" s="1" t="s">
        <v>3342</v>
      </c>
      <c r="G1904" s="1" t="s">
        <v>27</v>
      </c>
      <c r="H1904" s="1" t="s">
        <v>710</v>
      </c>
      <c r="I1904" s="1" t="s">
        <v>60</v>
      </c>
      <c r="J1904" s="1" t="s">
        <v>259</v>
      </c>
      <c r="K1904" s="1" t="str">
        <f t="shared" si="233"/>
        <v>PEK - JFK</v>
      </c>
      <c r="L1904" s="1">
        <v>9631</v>
      </c>
      <c r="M1904" s="1" t="str">
        <f t="shared" si="234"/>
        <v>Long-haul</v>
      </c>
      <c r="N1904" s="2">
        <v>0.87131944444444442</v>
      </c>
      <c r="O1904" s="2">
        <v>0.31715277777777778</v>
      </c>
      <c r="P1904" s="3">
        <v>45663</v>
      </c>
      <c r="Q1904" s="2">
        <v>0.94701388888888893</v>
      </c>
      <c r="R1904" s="2">
        <v>0.39284722222222224</v>
      </c>
      <c r="S1904" s="2">
        <f t="shared" si="235"/>
        <v>7.5694444444444509E-2</v>
      </c>
      <c r="T1904" s="2">
        <f t="shared" si="236"/>
        <v>7.5694444444444453E-2</v>
      </c>
      <c r="U1904" s="1">
        <v>109</v>
      </c>
      <c r="V1904" s="1" t="str">
        <f t="shared" si="237"/>
        <v>Moderate-delay</v>
      </c>
      <c r="W1904" s="1">
        <v>380.44</v>
      </c>
      <c r="X1904" s="1" t="s">
        <v>31</v>
      </c>
      <c r="Y1904" s="1">
        <v>5</v>
      </c>
      <c r="Z1904" s="1" t="s">
        <v>42</v>
      </c>
      <c r="AA1904" s="1">
        <v>162.19</v>
      </c>
      <c r="AB1904" s="1">
        <v>49310.270956399101</v>
      </c>
      <c r="AC1904" s="1" t="s">
        <v>33</v>
      </c>
      <c r="AD1904" s="1">
        <v>3.75</v>
      </c>
      <c r="AE1904" s="1">
        <v>64172.33</v>
      </c>
      <c r="AF1904" s="1">
        <v>24380.6</v>
      </c>
      <c r="AG1904" s="6">
        <f t="shared" si="238"/>
        <v>0.37992387061526356</v>
      </c>
      <c r="AH1904">
        <f t="shared" si="239"/>
        <v>-39791.730000000003</v>
      </c>
    </row>
    <row r="1905" spans="1:34" x14ac:dyDescent="0.3">
      <c r="A1905" s="1" t="s">
        <v>3909</v>
      </c>
      <c r="B1905" s="1" t="s">
        <v>3910</v>
      </c>
      <c r="C1905" s="1">
        <v>39</v>
      </c>
      <c r="D1905" s="1" t="str">
        <f t="shared" si="232"/>
        <v>30-39</v>
      </c>
      <c r="E1905" s="1" t="s">
        <v>36</v>
      </c>
      <c r="F1905" s="1" t="s">
        <v>3342</v>
      </c>
      <c r="G1905" s="1" t="s">
        <v>45</v>
      </c>
      <c r="H1905" s="1" t="s">
        <v>710</v>
      </c>
      <c r="I1905" s="1" t="s">
        <v>60</v>
      </c>
      <c r="J1905" s="1" t="s">
        <v>259</v>
      </c>
      <c r="K1905" s="1" t="str">
        <f t="shared" si="233"/>
        <v>PEK - JFK</v>
      </c>
      <c r="L1905" s="1">
        <v>9631</v>
      </c>
      <c r="M1905" s="1" t="str">
        <f t="shared" si="234"/>
        <v>Long-haul</v>
      </c>
      <c r="N1905" s="2">
        <v>0.87131944444444442</v>
      </c>
      <c r="O1905" s="2">
        <v>0.31715277777777778</v>
      </c>
      <c r="P1905" s="3">
        <v>45667</v>
      </c>
      <c r="Q1905" s="2">
        <v>0.94701388888888893</v>
      </c>
      <c r="R1905" s="2">
        <v>0.39284722222222224</v>
      </c>
      <c r="S1905" s="2">
        <f t="shared" si="235"/>
        <v>7.5694444444444509E-2</v>
      </c>
      <c r="T1905" s="2">
        <f t="shared" si="236"/>
        <v>7.5694444444444453E-2</v>
      </c>
      <c r="U1905" s="1">
        <v>109</v>
      </c>
      <c r="V1905" s="1" t="str">
        <f t="shared" si="237"/>
        <v>Moderate-delay</v>
      </c>
      <c r="W1905" s="1">
        <v>776.12</v>
      </c>
      <c r="X1905" s="1" t="s">
        <v>31</v>
      </c>
      <c r="Y1905" s="1">
        <v>3</v>
      </c>
      <c r="Z1905" s="1" t="s">
        <v>32</v>
      </c>
      <c r="AA1905" s="1">
        <v>35.94</v>
      </c>
      <c r="AB1905" s="1">
        <v>49416.791344816796</v>
      </c>
      <c r="AC1905" s="1" t="s">
        <v>39</v>
      </c>
      <c r="AD1905" s="1">
        <v>4.92</v>
      </c>
      <c r="AE1905" s="1">
        <v>64300.15</v>
      </c>
      <c r="AF1905" s="1">
        <v>49678.87</v>
      </c>
      <c r="AG1905" s="6">
        <f t="shared" si="238"/>
        <v>0.77260892859503438</v>
      </c>
      <c r="AH1905">
        <f t="shared" si="239"/>
        <v>-14621.279999999999</v>
      </c>
    </row>
    <row r="1906" spans="1:34" x14ac:dyDescent="0.3">
      <c r="A1906" s="1" t="s">
        <v>3911</v>
      </c>
      <c r="B1906" s="1" t="s">
        <v>3912</v>
      </c>
      <c r="C1906" s="1">
        <v>36</v>
      </c>
      <c r="D1906" s="1" t="str">
        <f t="shared" si="232"/>
        <v>30-39</v>
      </c>
      <c r="E1906" s="1" t="s">
        <v>36</v>
      </c>
      <c r="F1906" s="1" t="s">
        <v>3342</v>
      </c>
      <c r="G1906" s="1" t="s">
        <v>27</v>
      </c>
      <c r="H1906" s="1" t="s">
        <v>710</v>
      </c>
      <c r="I1906" s="1" t="s">
        <v>60</v>
      </c>
      <c r="J1906" s="1" t="s">
        <v>259</v>
      </c>
      <c r="K1906" s="1" t="str">
        <f t="shared" si="233"/>
        <v>PEK - JFK</v>
      </c>
      <c r="L1906" s="1">
        <v>9631</v>
      </c>
      <c r="M1906" s="1" t="str">
        <f t="shared" si="234"/>
        <v>Long-haul</v>
      </c>
      <c r="N1906" s="2">
        <v>0.87131944444444442</v>
      </c>
      <c r="O1906" s="2">
        <v>0.31715277777777778</v>
      </c>
      <c r="P1906" s="3">
        <v>45668</v>
      </c>
      <c r="Q1906" s="2">
        <v>0.94701388888888893</v>
      </c>
      <c r="R1906" s="2">
        <v>0.39284722222222224</v>
      </c>
      <c r="S1906" s="2">
        <f t="shared" si="235"/>
        <v>7.5694444444444509E-2</v>
      </c>
      <c r="T1906" s="2">
        <f t="shared" si="236"/>
        <v>7.5694444444444453E-2</v>
      </c>
      <c r="U1906" s="1">
        <v>109</v>
      </c>
      <c r="V1906" s="1" t="str">
        <f t="shared" si="237"/>
        <v>Moderate-delay</v>
      </c>
      <c r="W1906" s="1">
        <v>1386.11</v>
      </c>
      <c r="X1906" s="1" t="s">
        <v>53</v>
      </c>
      <c r="Y1906" s="1">
        <v>3</v>
      </c>
      <c r="Z1906" s="1" t="s">
        <v>38</v>
      </c>
      <c r="AA1906" s="1">
        <v>141.63999999999999</v>
      </c>
      <c r="AB1906" s="1">
        <v>49406.627984911</v>
      </c>
      <c r="AC1906" s="1" t="s">
        <v>39</v>
      </c>
      <c r="AD1906" s="1">
        <v>3.31</v>
      </c>
      <c r="AE1906" s="1">
        <v>64287.95</v>
      </c>
      <c r="AF1906" s="1">
        <v>88739.37</v>
      </c>
      <c r="AG1906" s="6">
        <f t="shared" si="238"/>
        <v>1.3803421947658931</v>
      </c>
      <c r="AH1906">
        <f t="shared" si="239"/>
        <v>24451.42</v>
      </c>
    </row>
    <row r="1907" spans="1:34" x14ac:dyDescent="0.3">
      <c r="A1907" s="1" t="s">
        <v>3913</v>
      </c>
      <c r="B1907" s="1" t="s">
        <v>3914</v>
      </c>
      <c r="C1907" s="1">
        <v>33</v>
      </c>
      <c r="D1907" s="1" t="str">
        <f t="shared" si="232"/>
        <v>30-39</v>
      </c>
      <c r="E1907" s="1" t="s">
        <v>25</v>
      </c>
      <c r="F1907" s="1" t="s">
        <v>3342</v>
      </c>
      <c r="G1907" s="1" t="s">
        <v>27</v>
      </c>
      <c r="H1907" s="1" t="s">
        <v>719</v>
      </c>
      <c r="I1907" s="1" t="s">
        <v>88</v>
      </c>
      <c r="J1907" s="1" t="s">
        <v>305</v>
      </c>
      <c r="K1907" s="1" t="str">
        <f t="shared" si="233"/>
        <v>CDG - FRA</v>
      </c>
      <c r="L1907" s="1">
        <v>6773</v>
      </c>
      <c r="M1907" s="1" t="str">
        <f t="shared" si="234"/>
        <v>Moderate-haul</v>
      </c>
      <c r="N1907" s="2">
        <v>0.80084490740740744</v>
      </c>
      <c r="O1907" s="2">
        <v>0.11403935185185185</v>
      </c>
      <c r="P1907" s="3">
        <v>45663</v>
      </c>
      <c r="Q1907" s="2">
        <v>0.83765046296296297</v>
      </c>
      <c r="R1907" s="2">
        <v>0.15084490740740741</v>
      </c>
      <c r="S1907" s="2">
        <f t="shared" si="235"/>
        <v>3.6805555555555536E-2</v>
      </c>
      <c r="T1907" s="2">
        <f t="shared" si="236"/>
        <v>3.6805555555555564E-2</v>
      </c>
      <c r="U1907" s="1">
        <v>79.5</v>
      </c>
      <c r="V1907" s="1" t="str">
        <f t="shared" si="237"/>
        <v>Moderate-delay</v>
      </c>
      <c r="W1907" s="1">
        <v>813.35</v>
      </c>
      <c r="X1907" s="1" t="s">
        <v>37</v>
      </c>
      <c r="Y1907" s="1">
        <v>3</v>
      </c>
      <c r="Z1907" s="1" t="s">
        <v>32</v>
      </c>
      <c r="AA1907" s="1">
        <v>120.28</v>
      </c>
      <c r="AB1907" s="1">
        <v>34934.030780481502</v>
      </c>
      <c r="AC1907" s="1" t="s">
        <v>39</v>
      </c>
      <c r="AD1907" s="1">
        <v>3.42</v>
      </c>
      <c r="AE1907" s="1">
        <v>46920.84</v>
      </c>
      <c r="AF1907" s="1">
        <v>52078.46</v>
      </c>
      <c r="AG1907" s="6">
        <f t="shared" si="238"/>
        <v>1.1099217320065029</v>
      </c>
      <c r="AH1907">
        <f t="shared" si="239"/>
        <v>5157.6200000000026</v>
      </c>
    </row>
    <row r="1908" spans="1:34" x14ac:dyDescent="0.3">
      <c r="A1908" s="1" t="s">
        <v>3915</v>
      </c>
      <c r="B1908" s="1" t="s">
        <v>3916</v>
      </c>
      <c r="C1908" s="1">
        <v>65</v>
      </c>
      <c r="D1908" s="1" t="str">
        <f t="shared" si="232"/>
        <v>60-69</v>
      </c>
      <c r="E1908" s="1" t="s">
        <v>36</v>
      </c>
      <c r="F1908" s="1" t="s">
        <v>3342</v>
      </c>
      <c r="G1908" s="1" t="s">
        <v>27</v>
      </c>
      <c r="H1908" s="1" t="s">
        <v>719</v>
      </c>
      <c r="I1908" s="1" t="s">
        <v>88</v>
      </c>
      <c r="J1908" s="1" t="s">
        <v>305</v>
      </c>
      <c r="K1908" s="1" t="str">
        <f t="shared" si="233"/>
        <v>CDG - FRA</v>
      </c>
      <c r="L1908" s="1">
        <v>6773</v>
      </c>
      <c r="M1908" s="1" t="str">
        <f t="shared" si="234"/>
        <v>Moderate-haul</v>
      </c>
      <c r="N1908" s="2">
        <v>0.80084490740740744</v>
      </c>
      <c r="O1908" s="2">
        <v>0.11403935185185185</v>
      </c>
      <c r="P1908" s="3">
        <v>45671</v>
      </c>
      <c r="Q1908" s="2">
        <v>0.83765046296296297</v>
      </c>
      <c r="R1908" s="2">
        <v>0.15084490740740741</v>
      </c>
      <c r="S1908" s="2">
        <f t="shared" si="235"/>
        <v>3.6805555555555536E-2</v>
      </c>
      <c r="T1908" s="2">
        <f t="shared" si="236"/>
        <v>3.6805555555555564E-2</v>
      </c>
      <c r="U1908" s="1">
        <v>79.5</v>
      </c>
      <c r="V1908" s="1" t="str">
        <f t="shared" si="237"/>
        <v>Moderate-delay</v>
      </c>
      <c r="W1908" s="1">
        <v>1075.33</v>
      </c>
      <c r="X1908" s="1" t="s">
        <v>53</v>
      </c>
      <c r="Y1908" s="1">
        <v>5</v>
      </c>
      <c r="Z1908" s="1" t="s">
        <v>42</v>
      </c>
      <c r="AA1908" s="1">
        <v>48.8</v>
      </c>
      <c r="AB1908" s="1">
        <v>34400.486495671903</v>
      </c>
      <c r="AC1908" s="1" t="s">
        <v>33</v>
      </c>
      <c r="AD1908" s="1">
        <v>4.0999999999999996</v>
      </c>
      <c r="AE1908" s="1">
        <v>46280.58</v>
      </c>
      <c r="AF1908" s="1">
        <v>68830.880000000005</v>
      </c>
      <c r="AG1908" s="6">
        <f t="shared" si="238"/>
        <v>1.4872518883730499</v>
      </c>
      <c r="AH1908">
        <f t="shared" si="239"/>
        <v>22550.300000000003</v>
      </c>
    </row>
    <row r="1909" spans="1:34" x14ac:dyDescent="0.3">
      <c r="A1909" s="1" t="s">
        <v>3917</v>
      </c>
      <c r="B1909" s="1" t="s">
        <v>3918</v>
      </c>
      <c r="C1909" s="1">
        <v>34</v>
      </c>
      <c r="D1909" s="1" t="str">
        <f t="shared" si="232"/>
        <v>30-39</v>
      </c>
      <c r="E1909" s="1" t="s">
        <v>25</v>
      </c>
      <c r="F1909" s="1" t="s">
        <v>3342</v>
      </c>
      <c r="G1909" s="1" t="s">
        <v>27</v>
      </c>
      <c r="H1909" s="1" t="s">
        <v>719</v>
      </c>
      <c r="I1909" s="1" t="s">
        <v>88</v>
      </c>
      <c r="J1909" s="1" t="s">
        <v>305</v>
      </c>
      <c r="K1909" s="1" t="str">
        <f t="shared" si="233"/>
        <v>CDG - FRA</v>
      </c>
      <c r="L1909" s="1">
        <v>6773</v>
      </c>
      <c r="M1909" s="1" t="str">
        <f t="shared" si="234"/>
        <v>Moderate-haul</v>
      </c>
      <c r="N1909" s="2">
        <v>0.80084490740740744</v>
      </c>
      <c r="O1909" s="2">
        <v>0.11403935185185185</v>
      </c>
      <c r="P1909" s="3">
        <v>45663</v>
      </c>
      <c r="Q1909" s="2">
        <v>0.83765046296296297</v>
      </c>
      <c r="R1909" s="2">
        <v>0.15084490740740741</v>
      </c>
      <c r="S1909" s="2">
        <f t="shared" si="235"/>
        <v>3.6805555555555536E-2</v>
      </c>
      <c r="T1909" s="2">
        <f t="shared" si="236"/>
        <v>3.6805555555555564E-2</v>
      </c>
      <c r="U1909" s="1">
        <v>79.5</v>
      </c>
      <c r="V1909" s="1" t="str">
        <f t="shared" si="237"/>
        <v>Moderate-delay</v>
      </c>
      <c r="W1909" s="1">
        <v>597.79999999999995</v>
      </c>
      <c r="X1909" s="1" t="s">
        <v>37</v>
      </c>
      <c r="Y1909" s="1">
        <v>3</v>
      </c>
      <c r="Z1909" s="1" t="s">
        <v>32</v>
      </c>
      <c r="AA1909" s="1">
        <v>130.49</v>
      </c>
      <c r="AB1909" s="1">
        <v>35271.557370792398</v>
      </c>
      <c r="AC1909" s="1" t="s">
        <v>33</v>
      </c>
      <c r="AD1909" s="1">
        <v>4</v>
      </c>
      <c r="AE1909" s="1">
        <v>47325.87</v>
      </c>
      <c r="AF1909" s="1">
        <v>38285.300000000003</v>
      </c>
      <c r="AG1909" s="6">
        <f t="shared" si="238"/>
        <v>0.80897192169948484</v>
      </c>
      <c r="AH1909">
        <f t="shared" si="239"/>
        <v>-9040.57</v>
      </c>
    </row>
    <row r="1910" spans="1:34" x14ac:dyDescent="0.3">
      <c r="A1910" s="1" t="s">
        <v>3919</v>
      </c>
      <c r="B1910" s="1" t="s">
        <v>3920</v>
      </c>
      <c r="C1910" s="1">
        <v>45</v>
      </c>
      <c r="D1910" s="1" t="str">
        <f t="shared" si="232"/>
        <v>40-59</v>
      </c>
      <c r="E1910" s="1" t="s">
        <v>25</v>
      </c>
      <c r="F1910" s="1" t="s">
        <v>3342</v>
      </c>
      <c r="G1910" s="1" t="s">
        <v>27</v>
      </c>
      <c r="H1910" s="1" t="s">
        <v>730</v>
      </c>
      <c r="I1910" s="1" t="s">
        <v>30</v>
      </c>
      <c r="J1910" s="1" t="s">
        <v>305</v>
      </c>
      <c r="K1910" s="1" t="str">
        <f t="shared" si="233"/>
        <v>ORD - FRA</v>
      </c>
      <c r="L1910" s="1">
        <v>7465</v>
      </c>
      <c r="M1910" s="1" t="str">
        <f t="shared" si="234"/>
        <v>Moderate-haul</v>
      </c>
      <c r="N1910" s="2">
        <v>0.72827546296296297</v>
      </c>
      <c r="O1910" s="2">
        <v>7.3414351851851856E-2</v>
      </c>
      <c r="P1910" s="3">
        <v>45665</v>
      </c>
      <c r="Q1910" s="2">
        <v>0.7748032407407407</v>
      </c>
      <c r="R1910" s="2">
        <v>0.11994212962962963</v>
      </c>
      <c r="S1910" s="2">
        <f t="shared" si="235"/>
        <v>4.6527777777777724E-2</v>
      </c>
      <c r="T1910" s="2">
        <f t="shared" si="236"/>
        <v>4.6527777777777779E-2</v>
      </c>
      <c r="U1910" s="1">
        <v>67</v>
      </c>
      <c r="V1910" s="1" t="str">
        <f t="shared" si="237"/>
        <v>Moderate-delay</v>
      </c>
      <c r="W1910" s="1">
        <v>748.22</v>
      </c>
      <c r="X1910" s="1" t="s">
        <v>31</v>
      </c>
      <c r="Y1910" s="1">
        <v>5</v>
      </c>
      <c r="Z1910" s="1" t="s">
        <v>42</v>
      </c>
      <c r="AA1910" s="1">
        <v>59.29</v>
      </c>
      <c r="AB1910" s="1">
        <v>38187.780375514099</v>
      </c>
      <c r="AC1910" s="1" t="s">
        <v>33</v>
      </c>
      <c r="AD1910" s="1">
        <v>4.8099999999999996</v>
      </c>
      <c r="AE1910" s="1">
        <v>50825.34</v>
      </c>
      <c r="AF1910" s="1">
        <v>47897.94</v>
      </c>
      <c r="AG1910" s="6">
        <f t="shared" si="238"/>
        <v>0.94240274634660592</v>
      </c>
      <c r="AH1910">
        <f t="shared" si="239"/>
        <v>-2927.3999999999942</v>
      </c>
    </row>
    <row r="1911" spans="1:34" x14ac:dyDescent="0.3">
      <c r="A1911" s="1" t="s">
        <v>3921</v>
      </c>
      <c r="B1911" s="1" t="s">
        <v>3774</v>
      </c>
      <c r="C1911" s="1">
        <v>39</v>
      </c>
      <c r="D1911" s="1" t="str">
        <f t="shared" si="232"/>
        <v>30-39</v>
      </c>
      <c r="E1911" s="1" t="s">
        <v>36</v>
      </c>
      <c r="F1911" s="1" t="s">
        <v>3342</v>
      </c>
      <c r="G1911" s="1" t="s">
        <v>27</v>
      </c>
      <c r="H1911" s="1" t="s">
        <v>730</v>
      </c>
      <c r="I1911" s="1" t="s">
        <v>30</v>
      </c>
      <c r="J1911" s="1" t="s">
        <v>305</v>
      </c>
      <c r="K1911" s="1" t="str">
        <f t="shared" si="233"/>
        <v>ORD - FRA</v>
      </c>
      <c r="L1911" s="1">
        <v>7465</v>
      </c>
      <c r="M1911" s="1" t="str">
        <f t="shared" si="234"/>
        <v>Moderate-haul</v>
      </c>
      <c r="N1911" s="2">
        <v>0.72827546296296297</v>
      </c>
      <c r="O1911" s="2">
        <v>7.3414351851851856E-2</v>
      </c>
      <c r="P1911" s="3">
        <v>45664</v>
      </c>
      <c r="Q1911" s="2">
        <v>0.7748032407407407</v>
      </c>
      <c r="R1911" s="2">
        <v>0.11994212962962963</v>
      </c>
      <c r="S1911" s="2">
        <f t="shared" si="235"/>
        <v>4.6527777777777724E-2</v>
      </c>
      <c r="T1911" s="2">
        <f t="shared" si="236"/>
        <v>4.6527777777777779E-2</v>
      </c>
      <c r="U1911" s="1">
        <v>67</v>
      </c>
      <c r="V1911" s="1" t="str">
        <f t="shared" si="237"/>
        <v>Moderate-delay</v>
      </c>
      <c r="W1911" s="1">
        <v>96.13</v>
      </c>
      <c r="X1911" s="1" t="s">
        <v>31</v>
      </c>
      <c r="Y1911" s="1">
        <v>3</v>
      </c>
      <c r="Z1911" s="1" t="s">
        <v>80</v>
      </c>
      <c r="AA1911" s="1">
        <v>105.66</v>
      </c>
      <c r="AB1911" s="1">
        <v>37837.2880391078</v>
      </c>
      <c r="AC1911" s="1" t="s">
        <v>39</v>
      </c>
      <c r="AD1911" s="1">
        <v>4.34</v>
      </c>
      <c r="AE1911" s="1">
        <v>50404.75</v>
      </c>
      <c r="AF1911" s="1">
        <v>6173.45</v>
      </c>
      <c r="AG1911" s="6">
        <f t="shared" si="238"/>
        <v>0.122477544279061</v>
      </c>
      <c r="AH1911">
        <f t="shared" si="239"/>
        <v>-44231.3</v>
      </c>
    </row>
    <row r="1912" spans="1:34" x14ac:dyDescent="0.3">
      <c r="A1912" s="1" t="s">
        <v>3922</v>
      </c>
      <c r="B1912" s="1" t="s">
        <v>3923</v>
      </c>
      <c r="C1912" s="1">
        <v>56</v>
      </c>
      <c r="D1912" s="1" t="str">
        <f t="shared" si="232"/>
        <v>40-59</v>
      </c>
      <c r="E1912" s="1" t="s">
        <v>36</v>
      </c>
      <c r="F1912" s="1" t="s">
        <v>3342</v>
      </c>
      <c r="G1912" s="1" t="s">
        <v>27</v>
      </c>
      <c r="H1912" s="1" t="s">
        <v>730</v>
      </c>
      <c r="I1912" s="1" t="s">
        <v>30</v>
      </c>
      <c r="J1912" s="1" t="s">
        <v>305</v>
      </c>
      <c r="K1912" s="1" t="str">
        <f t="shared" si="233"/>
        <v>ORD - FRA</v>
      </c>
      <c r="L1912" s="1">
        <v>7465</v>
      </c>
      <c r="M1912" s="1" t="str">
        <f t="shared" si="234"/>
        <v>Moderate-haul</v>
      </c>
      <c r="N1912" s="2">
        <v>0.72827546296296297</v>
      </c>
      <c r="O1912" s="2">
        <v>7.3414351851851856E-2</v>
      </c>
      <c r="P1912" s="3">
        <v>45660</v>
      </c>
      <c r="Q1912" s="2">
        <v>0.7748032407407407</v>
      </c>
      <c r="R1912" s="2">
        <v>0.11994212962962963</v>
      </c>
      <c r="S1912" s="2">
        <f t="shared" si="235"/>
        <v>4.6527777777777724E-2</v>
      </c>
      <c r="T1912" s="2">
        <f t="shared" si="236"/>
        <v>4.6527777777777779E-2</v>
      </c>
      <c r="U1912" s="1">
        <v>67</v>
      </c>
      <c r="V1912" s="1" t="str">
        <f t="shared" si="237"/>
        <v>Moderate-delay</v>
      </c>
      <c r="W1912" s="1">
        <v>469.95</v>
      </c>
      <c r="X1912" s="1" t="s">
        <v>53</v>
      </c>
      <c r="Y1912" s="1">
        <v>5</v>
      </c>
      <c r="Z1912" s="1" t="s">
        <v>42</v>
      </c>
      <c r="AA1912" s="1">
        <v>121.8</v>
      </c>
      <c r="AB1912" s="1">
        <v>38562.788588214797</v>
      </c>
      <c r="AC1912" s="1" t="s">
        <v>39</v>
      </c>
      <c r="AD1912" s="1">
        <v>4.92</v>
      </c>
      <c r="AE1912" s="1">
        <v>51275.35</v>
      </c>
      <c r="AF1912" s="1">
        <v>30101.16</v>
      </c>
      <c r="AG1912" s="6">
        <f t="shared" si="238"/>
        <v>0.58704933267154691</v>
      </c>
      <c r="AH1912">
        <f t="shared" si="239"/>
        <v>-21174.19</v>
      </c>
    </row>
    <row r="1913" spans="1:34" x14ac:dyDescent="0.3">
      <c r="A1913" s="1" t="s">
        <v>3924</v>
      </c>
      <c r="B1913" s="1" t="s">
        <v>3925</v>
      </c>
      <c r="C1913" s="1">
        <v>54</v>
      </c>
      <c r="D1913" s="1" t="str">
        <f t="shared" si="232"/>
        <v>40-59</v>
      </c>
      <c r="E1913" s="1" t="s">
        <v>25</v>
      </c>
      <c r="F1913" s="1" t="s">
        <v>3342</v>
      </c>
      <c r="G1913" s="1" t="s">
        <v>27</v>
      </c>
      <c r="H1913" s="1" t="s">
        <v>739</v>
      </c>
      <c r="I1913" s="1" t="s">
        <v>305</v>
      </c>
      <c r="J1913" s="1" t="s">
        <v>132</v>
      </c>
      <c r="K1913" s="1" t="str">
        <f t="shared" si="233"/>
        <v>FRA - DXB</v>
      </c>
      <c r="L1913" s="1">
        <v>4304</v>
      </c>
      <c r="M1913" s="1" t="str">
        <f t="shared" si="234"/>
        <v>Moderate-haul</v>
      </c>
      <c r="N1913" s="2">
        <v>0.94245370370370374</v>
      </c>
      <c r="O1913" s="2">
        <v>0.14106481481481481</v>
      </c>
      <c r="P1913" s="3">
        <v>45671</v>
      </c>
      <c r="Q1913" s="2">
        <v>4.3148148148148151E-2</v>
      </c>
      <c r="R1913" s="2">
        <v>0.24175925925925926</v>
      </c>
      <c r="S1913" s="2">
        <f t="shared" si="235"/>
        <v>0.10069444444444442</v>
      </c>
      <c r="T1913" s="2">
        <f t="shared" si="236"/>
        <v>0.10069444444444445</v>
      </c>
      <c r="U1913" s="1">
        <v>217.5</v>
      </c>
      <c r="V1913" s="1" t="str">
        <f t="shared" si="237"/>
        <v>Severe-delay</v>
      </c>
      <c r="W1913" s="1">
        <v>83.96</v>
      </c>
      <c r="X1913" s="1" t="s">
        <v>37</v>
      </c>
      <c r="Y1913" s="1">
        <v>5</v>
      </c>
      <c r="Z1913" s="1" t="s">
        <v>38</v>
      </c>
      <c r="AA1913" s="1">
        <v>27.45</v>
      </c>
      <c r="AB1913" s="1">
        <v>22102.011694073699</v>
      </c>
      <c r="AC1913" s="1" t="s">
        <v>33</v>
      </c>
      <c r="AD1913" s="1">
        <v>4.07</v>
      </c>
      <c r="AE1913" s="1">
        <v>31522.41</v>
      </c>
      <c r="AF1913" s="1">
        <v>5378.93</v>
      </c>
      <c r="AG1913" s="6">
        <f t="shared" si="238"/>
        <v>0.1706382855879357</v>
      </c>
      <c r="AH1913">
        <f t="shared" si="239"/>
        <v>-26143.48</v>
      </c>
    </row>
    <row r="1914" spans="1:34" x14ac:dyDescent="0.3">
      <c r="A1914" s="1" t="s">
        <v>3926</v>
      </c>
      <c r="B1914" s="1" t="s">
        <v>3927</v>
      </c>
      <c r="C1914" s="1">
        <v>38</v>
      </c>
      <c r="D1914" s="1" t="str">
        <f t="shared" si="232"/>
        <v>30-39</v>
      </c>
      <c r="E1914" s="1" t="s">
        <v>36</v>
      </c>
      <c r="F1914" s="1" t="s">
        <v>3342</v>
      </c>
      <c r="G1914" s="1" t="s">
        <v>27</v>
      </c>
      <c r="H1914" s="1" t="s">
        <v>739</v>
      </c>
      <c r="I1914" s="1" t="s">
        <v>305</v>
      </c>
      <c r="J1914" s="1" t="s">
        <v>132</v>
      </c>
      <c r="K1914" s="1" t="str">
        <f t="shared" si="233"/>
        <v>FRA - DXB</v>
      </c>
      <c r="L1914" s="1">
        <v>4304</v>
      </c>
      <c r="M1914" s="1" t="str">
        <f t="shared" si="234"/>
        <v>Moderate-haul</v>
      </c>
      <c r="N1914" s="2">
        <v>0.94245370370370374</v>
      </c>
      <c r="O1914" s="2">
        <v>0.14106481481481481</v>
      </c>
      <c r="P1914" s="3">
        <v>45663</v>
      </c>
      <c r="Q1914" s="2">
        <v>4.3148148148148151E-2</v>
      </c>
      <c r="R1914" s="2">
        <v>0.24175925925925926</v>
      </c>
      <c r="S1914" s="2">
        <f t="shared" si="235"/>
        <v>0.10069444444444442</v>
      </c>
      <c r="T1914" s="2">
        <f t="shared" si="236"/>
        <v>0.10069444444444445</v>
      </c>
      <c r="U1914" s="1">
        <v>217.5</v>
      </c>
      <c r="V1914" s="1" t="str">
        <f t="shared" si="237"/>
        <v>Severe-delay</v>
      </c>
      <c r="W1914" s="1">
        <v>1028.92</v>
      </c>
      <c r="X1914" s="1" t="s">
        <v>53</v>
      </c>
      <c r="Y1914" s="1">
        <v>3</v>
      </c>
      <c r="Z1914" s="1" t="s">
        <v>80</v>
      </c>
      <c r="AA1914" s="1">
        <v>182.73</v>
      </c>
      <c r="AB1914" s="1">
        <v>22026.018539894802</v>
      </c>
      <c r="AC1914" s="1" t="s">
        <v>39</v>
      </c>
      <c r="AD1914" s="1">
        <v>3.28</v>
      </c>
      <c r="AE1914" s="1">
        <v>31431.22</v>
      </c>
      <c r="AF1914" s="1">
        <v>65887.429999999993</v>
      </c>
      <c r="AG1914" s="6">
        <f t="shared" si="238"/>
        <v>2.096241571278493</v>
      </c>
      <c r="AH1914">
        <f t="shared" si="239"/>
        <v>34456.209999999992</v>
      </c>
    </row>
    <row r="1915" spans="1:34" x14ac:dyDescent="0.3">
      <c r="A1915" s="1" t="s">
        <v>3928</v>
      </c>
      <c r="B1915" s="1" t="s">
        <v>3929</v>
      </c>
      <c r="C1915" s="1">
        <v>59</v>
      </c>
      <c r="D1915" s="1" t="str">
        <f t="shared" si="232"/>
        <v>40-59</v>
      </c>
      <c r="E1915" s="1" t="s">
        <v>36</v>
      </c>
      <c r="F1915" s="1" t="s">
        <v>3342</v>
      </c>
      <c r="G1915" s="1" t="s">
        <v>27</v>
      </c>
      <c r="H1915" s="1" t="s">
        <v>739</v>
      </c>
      <c r="I1915" s="1" t="s">
        <v>305</v>
      </c>
      <c r="J1915" s="1" t="s">
        <v>132</v>
      </c>
      <c r="K1915" s="1" t="str">
        <f t="shared" si="233"/>
        <v>FRA - DXB</v>
      </c>
      <c r="L1915" s="1">
        <v>4304</v>
      </c>
      <c r="M1915" s="1" t="str">
        <f t="shared" si="234"/>
        <v>Moderate-haul</v>
      </c>
      <c r="N1915" s="2">
        <v>0.94245370370370374</v>
      </c>
      <c r="O1915" s="2">
        <v>0.14106481481481481</v>
      </c>
      <c r="P1915" s="3">
        <v>45665</v>
      </c>
      <c r="Q1915" s="2">
        <v>4.3148148148148151E-2</v>
      </c>
      <c r="R1915" s="2">
        <v>0.24175925925925926</v>
      </c>
      <c r="S1915" s="2">
        <f t="shared" si="235"/>
        <v>0.10069444444444442</v>
      </c>
      <c r="T1915" s="2">
        <f t="shared" si="236"/>
        <v>0.10069444444444445</v>
      </c>
      <c r="U1915" s="1">
        <v>217.5</v>
      </c>
      <c r="V1915" s="1" t="str">
        <f t="shared" si="237"/>
        <v>Severe-delay</v>
      </c>
      <c r="W1915" s="1">
        <v>883.14</v>
      </c>
      <c r="X1915" s="1" t="s">
        <v>31</v>
      </c>
      <c r="Y1915" s="1">
        <v>5</v>
      </c>
      <c r="Z1915" s="1" t="s">
        <v>32</v>
      </c>
      <c r="AA1915" s="1">
        <v>131.15</v>
      </c>
      <c r="AB1915" s="1">
        <v>22682.566470661299</v>
      </c>
      <c r="AC1915" s="1" t="s">
        <v>39</v>
      </c>
      <c r="AD1915" s="1">
        <v>3.7</v>
      </c>
      <c r="AE1915" s="1">
        <v>32219.08</v>
      </c>
      <c r="AF1915" s="1">
        <v>56547.19</v>
      </c>
      <c r="AG1915" s="6">
        <f t="shared" si="238"/>
        <v>1.755083944048061</v>
      </c>
      <c r="AH1915">
        <f t="shared" si="239"/>
        <v>24328.11</v>
      </c>
    </row>
    <row r="1916" spans="1:34" x14ac:dyDescent="0.3">
      <c r="A1916" s="1" t="s">
        <v>3930</v>
      </c>
      <c r="B1916" s="1" t="s">
        <v>3931</v>
      </c>
      <c r="C1916" s="1">
        <v>23</v>
      </c>
      <c r="D1916" s="1" t="str">
        <f t="shared" si="232"/>
        <v>18-29</v>
      </c>
      <c r="E1916" s="1" t="s">
        <v>36</v>
      </c>
      <c r="F1916" s="1" t="s">
        <v>3342</v>
      </c>
      <c r="G1916" s="1" t="s">
        <v>27</v>
      </c>
      <c r="H1916" s="1" t="s">
        <v>748</v>
      </c>
      <c r="I1916" s="1" t="s">
        <v>132</v>
      </c>
      <c r="J1916" s="1" t="s">
        <v>214</v>
      </c>
      <c r="K1916" s="1" t="str">
        <f t="shared" si="233"/>
        <v>DXB - DEL</v>
      </c>
      <c r="L1916" s="1">
        <v>10118</v>
      </c>
      <c r="M1916" s="1" t="str">
        <f t="shared" si="234"/>
        <v>Long-haul</v>
      </c>
      <c r="N1916" s="2">
        <v>0.98650462962962959</v>
      </c>
      <c r="O1916" s="2">
        <v>0.45456018518518521</v>
      </c>
      <c r="P1916" s="3">
        <v>45659</v>
      </c>
      <c r="Q1916" s="2">
        <v>0.10386574074074074</v>
      </c>
      <c r="R1916" s="2">
        <v>0.57192129629629629</v>
      </c>
      <c r="S1916" s="2">
        <f t="shared" si="235"/>
        <v>0.11736111111111114</v>
      </c>
      <c r="T1916" s="2">
        <f t="shared" si="236"/>
        <v>0.11736111111111108</v>
      </c>
      <c r="U1916" s="1">
        <v>169</v>
      </c>
      <c r="V1916" s="1" t="str">
        <f t="shared" si="237"/>
        <v>Severe-delay</v>
      </c>
      <c r="W1916" s="1">
        <v>260.44</v>
      </c>
      <c r="X1916" s="1" t="s">
        <v>53</v>
      </c>
      <c r="Y1916" s="1">
        <v>5</v>
      </c>
      <c r="Z1916" s="1" t="s">
        <v>80</v>
      </c>
      <c r="AA1916" s="1">
        <v>46.49</v>
      </c>
      <c r="AB1916" s="1">
        <v>51726.891301131298</v>
      </c>
      <c r="AC1916" s="1" t="s">
        <v>33</v>
      </c>
      <c r="AD1916" s="1">
        <v>3.44</v>
      </c>
      <c r="AE1916" s="1">
        <v>67072.27</v>
      </c>
      <c r="AF1916" s="1">
        <v>16677.46</v>
      </c>
      <c r="AG1916" s="6">
        <f t="shared" si="238"/>
        <v>0.24864910640418161</v>
      </c>
      <c r="AH1916">
        <f t="shared" si="239"/>
        <v>-50394.810000000005</v>
      </c>
    </row>
    <row r="1917" spans="1:34" x14ac:dyDescent="0.3">
      <c r="A1917" s="1" t="s">
        <v>3932</v>
      </c>
      <c r="B1917" s="1" t="s">
        <v>3933</v>
      </c>
      <c r="C1917" s="1">
        <v>41</v>
      </c>
      <c r="D1917" s="1" t="str">
        <f t="shared" si="232"/>
        <v>40-59</v>
      </c>
      <c r="E1917" s="1" t="s">
        <v>25</v>
      </c>
      <c r="F1917" s="1" t="s">
        <v>3342</v>
      </c>
      <c r="G1917" s="1" t="s">
        <v>27</v>
      </c>
      <c r="H1917" s="1" t="s">
        <v>748</v>
      </c>
      <c r="I1917" s="1" t="s">
        <v>132</v>
      </c>
      <c r="J1917" s="1" t="s">
        <v>214</v>
      </c>
      <c r="K1917" s="1" t="str">
        <f t="shared" si="233"/>
        <v>DXB - DEL</v>
      </c>
      <c r="L1917" s="1">
        <v>10118</v>
      </c>
      <c r="M1917" s="1" t="str">
        <f t="shared" si="234"/>
        <v>Long-haul</v>
      </c>
      <c r="N1917" s="2">
        <v>0.98650462962962959</v>
      </c>
      <c r="O1917" s="2">
        <v>0.45456018518518521</v>
      </c>
      <c r="P1917" s="3">
        <v>45663</v>
      </c>
      <c r="Q1917" s="2">
        <v>0.10386574074074074</v>
      </c>
      <c r="R1917" s="2">
        <v>0.57192129629629629</v>
      </c>
      <c r="S1917" s="2">
        <f t="shared" si="235"/>
        <v>0.11736111111111114</v>
      </c>
      <c r="T1917" s="2">
        <f t="shared" si="236"/>
        <v>0.11736111111111108</v>
      </c>
      <c r="U1917" s="1">
        <v>169</v>
      </c>
      <c r="V1917" s="1" t="str">
        <f t="shared" si="237"/>
        <v>Severe-delay</v>
      </c>
      <c r="W1917" s="1">
        <v>315.18</v>
      </c>
      <c r="X1917" s="1" t="s">
        <v>53</v>
      </c>
      <c r="Y1917" s="1">
        <v>5</v>
      </c>
      <c r="Z1917" s="1" t="s">
        <v>80</v>
      </c>
      <c r="AA1917" s="1">
        <v>37.229999999999997</v>
      </c>
      <c r="AB1917" s="1">
        <v>51160.213741419502</v>
      </c>
      <c r="AC1917" s="1" t="s">
        <v>33</v>
      </c>
      <c r="AD1917" s="1">
        <v>3.06</v>
      </c>
      <c r="AE1917" s="1">
        <v>66392.259999999995</v>
      </c>
      <c r="AF1917" s="1">
        <v>20178.97</v>
      </c>
      <c r="AG1917" s="6">
        <f t="shared" si="238"/>
        <v>0.30393557923770032</v>
      </c>
      <c r="AH1917">
        <f t="shared" si="239"/>
        <v>-46213.289999999994</v>
      </c>
    </row>
    <row r="1918" spans="1:34" x14ac:dyDescent="0.3">
      <c r="A1918" s="1" t="s">
        <v>3934</v>
      </c>
      <c r="B1918" s="1" t="s">
        <v>3935</v>
      </c>
      <c r="C1918" s="1">
        <v>52</v>
      </c>
      <c r="D1918" s="1" t="str">
        <f t="shared" si="232"/>
        <v>40-59</v>
      </c>
      <c r="E1918" s="1" t="s">
        <v>25</v>
      </c>
      <c r="F1918" s="1" t="s">
        <v>3342</v>
      </c>
      <c r="G1918" s="1" t="s">
        <v>45</v>
      </c>
      <c r="H1918" s="1" t="s">
        <v>748</v>
      </c>
      <c r="I1918" s="1" t="s">
        <v>132</v>
      </c>
      <c r="J1918" s="1" t="s">
        <v>214</v>
      </c>
      <c r="K1918" s="1" t="str">
        <f t="shared" si="233"/>
        <v>DXB - DEL</v>
      </c>
      <c r="L1918" s="1">
        <v>10118</v>
      </c>
      <c r="M1918" s="1" t="str">
        <f t="shared" si="234"/>
        <v>Long-haul</v>
      </c>
      <c r="N1918" s="2">
        <v>0.98650462962962959</v>
      </c>
      <c r="O1918" s="2">
        <v>0.45456018518518521</v>
      </c>
      <c r="P1918" s="3">
        <v>45670</v>
      </c>
      <c r="Q1918" s="2">
        <v>0.10386574074074074</v>
      </c>
      <c r="R1918" s="2">
        <v>0.57192129629629629</v>
      </c>
      <c r="S1918" s="2">
        <f t="shared" si="235"/>
        <v>0.11736111111111114</v>
      </c>
      <c r="T1918" s="2">
        <f t="shared" si="236"/>
        <v>0.11736111111111108</v>
      </c>
      <c r="U1918" s="1">
        <v>169</v>
      </c>
      <c r="V1918" s="1" t="str">
        <f t="shared" si="237"/>
        <v>Severe-delay</v>
      </c>
      <c r="W1918" s="1">
        <v>142.66999999999999</v>
      </c>
      <c r="X1918" s="1" t="s">
        <v>31</v>
      </c>
      <c r="Y1918" s="1">
        <v>5</v>
      </c>
      <c r="Z1918" s="1" t="s">
        <v>38</v>
      </c>
      <c r="AA1918" s="1">
        <v>125.19</v>
      </c>
      <c r="AB1918" s="1">
        <v>51740.9783790769</v>
      </c>
      <c r="AC1918" s="1" t="s">
        <v>33</v>
      </c>
      <c r="AD1918" s="1">
        <v>4.32</v>
      </c>
      <c r="AE1918" s="1">
        <v>67089.17</v>
      </c>
      <c r="AF1918" s="1">
        <v>9155.92</v>
      </c>
      <c r="AG1918" s="6">
        <f t="shared" si="238"/>
        <v>0.13647388989907014</v>
      </c>
      <c r="AH1918">
        <f t="shared" si="239"/>
        <v>-57933.25</v>
      </c>
    </row>
    <row r="1919" spans="1:34" x14ac:dyDescent="0.3">
      <c r="A1919" s="1" t="s">
        <v>3936</v>
      </c>
      <c r="B1919" s="1" t="s">
        <v>3937</v>
      </c>
      <c r="C1919" s="1">
        <v>71</v>
      </c>
      <c r="D1919" s="1" t="str">
        <f t="shared" si="232"/>
        <v>70-80</v>
      </c>
      <c r="E1919" s="1" t="s">
        <v>25</v>
      </c>
      <c r="F1919" s="1" t="s">
        <v>3342</v>
      </c>
      <c r="G1919" s="1" t="s">
        <v>45</v>
      </c>
      <c r="H1919" s="1" t="s">
        <v>753</v>
      </c>
      <c r="I1919" s="1" t="s">
        <v>404</v>
      </c>
      <c r="J1919" s="1" t="s">
        <v>214</v>
      </c>
      <c r="K1919" s="1" t="str">
        <f t="shared" si="233"/>
        <v>SIN - DEL</v>
      </c>
      <c r="L1919" s="1">
        <v>8465</v>
      </c>
      <c r="M1919" s="1" t="str">
        <f t="shared" si="234"/>
        <v>Moderate-haul</v>
      </c>
      <c r="N1919" s="2">
        <v>0.14657407407407408</v>
      </c>
      <c r="O1919" s="2">
        <v>0.53824074074074069</v>
      </c>
      <c r="P1919" s="3">
        <v>45660</v>
      </c>
      <c r="Q1919" s="2">
        <v>0.23060185185185186</v>
      </c>
      <c r="R1919" s="2">
        <v>0.6222685185185185</v>
      </c>
      <c r="S1919" s="2">
        <f t="shared" si="235"/>
        <v>8.4027777777777785E-2</v>
      </c>
      <c r="T1919" s="2">
        <f t="shared" si="236"/>
        <v>8.4027777777777812E-2</v>
      </c>
      <c r="U1919" s="1">
        <v>121</v>
      </c>
      <c r="V1919" s="1" t="str">
        <f t="shared" si="237"/>
        <v>Severe-delay</v>
      </c>
      <c r="W1919" s="1">
        <v>1392.17</v>
      </c>
      <c r="X1919" s="1" t="s">
        <v>31</v>
      </c>
      <c r="Y1919" s="1">
        <v>5</v>
      </c>
      <c r="Z1919" s="1" t="s">
        <v>80</v>
      </c>
      <c r="AA1919" s="1">
        <v>5.03</v>
      </c>
      <c r="AB1919" s="1">
        <v>43080.372456074801</v>
      </c>
      <c r="AC1919" s="1" t="s">
        <v>33</v>
      </c>
      <c r="AD1919" s="1">
        <v>4.01</v>
      </c>
      <c r="AE1919" s="1">
        <v>56696.45</v>
      </c>
      <c r="AF1919" s="1">
        <v>89099.89</v>
      </c>
      <c r="AG1919" s="6">
        <f t="shared" si="238"/>
        <v>1.5715250249354238</v>
      </c>
      <c r="AH1919">
        <f t="shared" si="239"/>
        <v>32403.440000000002</v>
      </c>
    </row>
    <row r="1920" spans="1:34" x14ac:dyDescent="0.3">
      <c r="A1920" s="1" t="s">
        <v>3938</v>
      </c>
      <c r="B1920" s="1" t="s">
        <v>3939</v>
      </c>
      <c r="C1920" s="1">
        <v>23</v>
      </c>
      <c r="D1920" s="1" t="str">
        <f t="shared" si="232"/>
        <v>18-29</v>
      </c>
      <c r="E1920" s="1" t="s">
        <v>36</v>
      </c>
      <c r="F1920" s="1" t="s">
        <v>3342</v>
      </c>
      <c r="G1920" s="1" t="s">
        <v>27</v>
      </c>
      <c r="H1920" s="1" t="s">
        <v>753</v>
      </c>
      <c r="I1920" s="1" t="s">
        <v>404</v>
      </c>
      <c r="J1920" s="1" t="s">
        <v>214</v>
      </c>
      <c r="K1920" s="1" t="str">
        <f t="shared" si="233"/>
        <v>SIN - DEL</v>
      </c>
      <c r="L1920" s="1">
        <v>8465</v>
      </c>
      <c r="M1920" s="1" t="str">
        <f t="shared" si="234"/>
        <v>Moderate-haul</v>
      </c>
      <c r="N1920" s="2">
        <v>0.14657407407407408</v>
      </c>
      <c r="O1920" s="2">
        <v>0.53824074074074069</v>
      </c>
      <c r="P1920" s="3">
        <v>45662</v>
      </c>
      <c r="Q1920" s="2">
        <v>0.23060185185185186</v>
      </c>
      <c r="R1920" s="2">
        <v>0.6222685185185185</v>
      </c>
      <c r="S1920" s="2">
        <f t="shared" si="235"/>
        <v>8.4027777777777785E-2</v>
      </c>
      <c r="T1920" s="2">
        <f t="shared" si="236"/>
        <v>8.4027777777777812E-2</v>
      </c>
      <c r="U1920" s="1">
        <v>121</v>
      </c>
      <c r="V1920" s="1" t="str">
        <f t="shared" si="237"/>
        <v>Severe-delay</v>
      </c>
      <c r="W1920" s="1">
        <v>1495.97</v>
      </c>
      <c r="X1920" s="1" t="s">
        <v>53</v>
      </c>
      <c r="Y1920" s="1">
        <v>5</v>
      </c>
      <c r="Z1920" s="1" t="s">
        <v>80</v>
      </c>
      <c r="AA1920" s="1">
        <v>85.01</v>
      </c>
      <c r="AB1920" s="1">
        <v>43441.905790609402</v>
      </c>
      <c r="AC1920" s="1" t="s">
        <v>39</v>
      </c>
      <c r="AD1920" s="1">
        <v>4.0999999999999996</v>
      </c>
      <c r="AE1920" s="1">
        <v>57130.29</v>
      </c>
      <c r="AF1920" s="1">
        <v>95759.08</v>
      </c>
      <c r="AG1920" s="6">
        <f t="shared" si="238"/>
        <v>1.6761525278446863</v>
      </c>
      <c r="AH1920">
        <f t="shared" si="239"/>
        <v>38628.79</v>
      </c>
    </row>
    <row r="1921" spans="1:34" x14ac:dyDescent="0.3">
      <c r="A1921" s="1" t="s">
        <v>3940</v>
      </c>
      <c r="B1921" s="1" t="s">
        <v>3941</v>
      </c>
      <c r="C1921" s="1">
        <v>26</v>
      </c>
      <c r="D1921" s="1" t="str">
        <f t="shared" si="232"/>
        <v>18-29</v>
      </c>
      <c r="E1921" s="1" t="s">
        <v>36</v>
      </c>
      <c r="F1921" s="1" t="s">
        <v>3342</v>
      </c>
      <c r="G1921" s="1" t="s">
        <v>45</v>
      </c>
      <c r="H1921" s="1" t="s">
        <v>753</v>
      </c>
      <c r="I1921" s="1" t="s">
        <v>404</v>
      </c>
      <c r="J1921" s="1" t="s">
        <v>214</v>
      </c>
      <c r="K1921" s="1" t="str">
        <f t="shared" si="233"/>
        <v>SIN - DEL</v>
      </c>
      <c r="L1921" s="1">
        <v>8465</v>
      </c>
      <c r="M1921" s="1" t="str">
        <f t="shared" si="234"/>
        <v>Moderate-haul</v>
      </c>
      <c r="N1921" s="2">
        <v>0.14657407407407408</v>
      </c>
      <c r="O1921" s="2">
        <v>0.53824074074074069</v>
      </c>
      <c r="P1921" s="3">
        <v>45666</v>
      </c>
      <c r="Q1921" s="2">
        <v>0.23060185185185186</v>
      </c>
      <c r="R1921" s="2">
        <v>0.6222685185185185</v>
      </c>
      <c r="S1921" s="2">
        <f t="shared" si="235"/>
        <v>8.4027777777777785E-2</v>
      </c>
      <c r="T1921" s="2">
        <f t="shared" si="236"/>
        <v>8.4027777777777812E-2</v>
      </c>
      <c r="U1921" s="1">
        <v>121</v>
      </c>
      <c r="V1921" s="1" t="str">
        <f t="shared" si="237"/>
        <v>Severe-delay</v>
      </c>
      <c r="W1921" s="1">
        <v>1421.52</v>
      </c>
      <c r="X1921" s="1" t="s">
        <v>53</v>
      </c>
      <c r="Y1921" s="1">
        <v>5</v>
      </c>
      <c r="Z1921" s="1" t="s">
        <v>46</v>
      </c>
      <c r="AA1921" s="1">
        <v>176.99</v>
      </c>
      <c r="AB1921" s="1">
        <v>43502.293307559201</v>
      </c>
      <c r="AC1921" s="1" t="s">
        <v>33</v>
      </c>
      <c r="AD1921" s="1">
        <v>3.82</v>
      </c>
      <c r="AE1921" s="1">
        <v>57202.75</v>
      </c>
      <c r="AF1921" s="1">
        <v>91012.68</v>
      </c>
      <c r="AG1921" s="6">
        <f t="shared" si="238"/>
        <v>1.5910542762367192</v>
      </c>
      <c r="AH1921">
        <f t="shared" si="239"/>
        <v>33809.929999999993</v>
      </c>
    </row>
    <row r="1922" spans="1:34" x14ac:dyDescent="0.3">
      <c r="A1922" s="1" t="s">
        <v>3942</v>
      </c>
      <c r="B1922" s="1" t="s">
        <v>3943</v>
      </c>
      <c r="C1922" s="1">
        <v>23</v>
      </c>
      <c r="D1922" s="1" t="str">
        <f t="shared" si="232"/>
        <v>18-29</v>
      </c>
      <c r="E1922" s="1" t="s">
        <v>25</v>
      </c>
      <c r="F1922" s="1" t="s">
        <v>3342</v>
      </c>
      <c r="G1922" s="1" t="s">
        <v>45</v>
      </c>
      <c r="H1922" s="1" t="s">
        <v>753</v>
      </c>
      <c r="I1922" s="1" t="s">
        <v>404</v>
      </c>
      <c r="J1922" s="1" t="s">
        <v>214</v>
      </c>
      <c r="K1922" s="1" t="str">
        <f t="shared" si="233"/>
        <v>SIN - DEL</v>
      </c>
      <c r="L1922" s="1">
        <v>8465</v>
      </c>
      <c r="M1922" s="1" t="str">
        <f t="shared" si="234"/>
        <v>Moderate-haul</v>
      </c>
      <c r="N1922" s="2">
        <v>0.14657407407407408</v>
      </c>
      <c r="O1922" s="2">
        <v>0.53824074074074069</v>
      </c>
      <c r="P1922" s="3">
        <v>45660</v>
      </c>
      <c r="Q1922" s="2">
        <v>0.23060185185185186</v>
      </c>
      <c r="R1922" s="2">
        <v>0.6222685185185185</v>
      </c>
      <c r="S1922" s="2">
        <f t="shared" si="235"/>
        <v>8.4027777777777785E-2</v>
      </c>
      <c r="T1922" s="2">
        <f t="shared" si="236"/>
        <v>8.4027777777777812E-2</v>
      </c>
      <c r="U1922" s="1">
        <v>121</v>
      </c>
      <c r="V1922" s="1" t="str">
        <f t="shared" si="237"/>
        <v>Severe-delay</v>
      </c>
      <c r="W1922" s="1">
        <v>967.53</v>
      </c>
      <c r="X1922" s="1" t="s">
        <v>31</v>
      </c>
      <c r="Y1922" s="1">
        <v>5</v>
      </c>
      <c r="Z1922" s="1" t="s">
        <v>46</v>
      </c>
      <c r="AA1922" s="1">
        <v>117.44</v>
      </c>
      <c r="AB1922" s="1">
        <v>43770.536054361502</v>
      </c>
      <c r="AC1922" s="1" t="s">
        <v>33</v>
      </c>
      <c r="AD1922" s="1">
        <v>4.9000000000000004</v>
      </c>
      <c r="AE1922" s="1">
        <v>57524.639999999999</v>
      </c>
      <c r="AF1922" s="1">
        <v>61945.41</v>
      </c>
      <c r="AG1922" s="6">
        <f t="shared" si="238"/>
        <v>1.0768500246155388</v>
      </c>
      <c r="AH1922">
        <f t="shared" si="239"/>
        <v>4420.7700000000041</v>
      </c>
    </row>
    <row r="1923" spans="1:34" x14ac:dyDescent="0.3">
      <c r="A1923" s="1" t="s">
        <v>3944</v>
      </c>
      <c r="B1923" s="1" t="s">
        <v>3945</v>
      </c>
      <c r="C1923" s="1">
        <v>28</v>
      </c>
      <c r="D1923" s="1" t="str">
        <f t="shared" ref="D1923:D1986" si="240">_xlfn.IFS(C1923&lt;=29,"18-29",C1923&lt;=39,"30-39",C1923&lt;=59,"40-59",C1923&lt;=69,"60-69",C1923&lt;=79,"70-80")</f>
        <v>18-29</v>
      </c>
      <c r="E1923" s="1" t="s">
        <v>36</v>
      </c>
      <c r="F1923" s="1" t="s">
        <v>3342</v>
      </c>
      <c r="G1923" s="1" t="s">
        <v>45</v>
      </c>
      <c r="H1923" s="1" t="s">
        <v>753</v>
      </c>
      <c r="I1923" s="1" t="s">
        <v>404</v>
      </c>
      <c r="J1923" s="1" t="s">
        <v>214</v>
      </c>
      <c r="K1923" s="1" t="str">
        <f t="shared" ref="K1923:K1986" si="241">CONCATENATE(I1923," - ",J1923)</f>
        <v>SIN - DEL</v>
      </c>
      <c r="L1923" s="1">
        <v>8465</v>
      </c>
      <c r="M1923" s="1" t="str">
        <f t="shared" ref="M1923:M1986" si="242">_xlfn.IFS(L1923&lt;=4000,"Short-haul ",L1923&lt;=9000,"Moderate-haul",L1923&gt;9000,"Long-haul")</f>
        <v>Moderate-haul</v>
      </c>
      <c r="N1923" s="2">
        <v>0.14657407407407408</v>
      </c>
      <c r="O1923" s="2">
        <v>0.53824074074074069</v>
      </c>
      <c r="P1923" s="3">
        <v>45667</v>
      </c>
      <c r="Q1923" s="2">
        <v>0.23060185185185186</v>
      </c>
      <c r="R1923" s="2">
        <v>0.6222685185185185</v>
      </c>
      <c r="S1923" s="2">
        <f t="shared" ref="S1923:S1986" si="243">MOD(Q1923-N1923,1)</f>
        <v>8.4027777777777785E-2</v>
      </c>
      <c r="T1923" s="2">
        <f t="shared" ref="T1923:T1986" si="244">MOD(R1923-O1923,1)</f>
        <v>8.4027777777777812E-2</v>
      </c>
      <c r="U1923" s="1">
        <v>121</v>
      </c>
      <c r="V1923" s="1" t="str">
        <f t="shared" ref="V1923:V1986" si="245">_xlfn.IFS(U1923&lt;=30,"On-time",U1923&lt;=120,"Moderate-delay",U1923&gt;120,"Severe-delay")</f>
        <v>Severe-delay</v>
      </c>
      <c r="W1923" s="1">
        <v>185.13</v>
      </c>
      <c r="X1923" s="1" t="s">
        <v>53</v>
      </c>
      <c r="Y1923" s="1">
        <v>5</v>
      </c>
      <c r="Z1923" s="1" t="s">
        <v>80</v>
      </c>
      <c r="AA1923" s="1">
        <v>95.38</v>
      </c>
      <c r="AB1923" s="1">
        <v>43402.555437657997</v>
      </c>
      <c r="AC1923" s="1" t="s">
        <v>33</v>
      </c>
      <c r="AD1923" s="1">
        <v>3.7</v>
      </c>
      <c r="AE1923" s="1">
        <v>57083.07</v>
      </c>
      <c r="AF1923" s="1">
        <v>11867.4</v>
      </c>
      <c r="AG1923" s="6">
        <f t="shared" ref="AG1923:AG1986" si="246">AF1923/AE1923</f>
        <v>0.20789701745193451</v>
      </c>
      <c r="AH1923">
        <f t="shared" ref="AH1923:AH1986" si="247">AF1923-AE1923</f>
        <v>-45215.67</v>
      </c>
    </row>
    <row r="1924" spans="1:34" x14ac:dyDescent="0.3">
      <c r="A1924" s="1" t="s">
        <v>3946</v>
      </c>
      <c r="B1924" s="1" t="s">
        <v>3947</v>
      </c>
      <c r="C1924" s="1">
        <v>28</v>
      </c>
      <c r="D1924" s="1" t="str">
        <f t="shared" si="240"/>
        <v>18-29</v>
      </c>
      <c r="E1924" s="1" t="s">
        <v>36</v>
      </c>
      <c r="F1924" s="1" t="s">
        <v>3342</v>
      </c>
      <c r="G1924" s="1" t="s">
        <v>45</v>
      </c>
      <c r="H1924" s="1" t="s">
        <v>764</v>
      </c>
      <c r="I1924" s="1" t="s">
        <v>230</v>
      </c>
      <c r="J1924" s="1" t="s">
        <v>153</v>
      </c>
      <c r="K1924" s="1" t="str">
        <f t="shared" si="241"/>
        <v>DFW - DEN</v>
      </c>
      <c r="L1924" s="1">
        <v>14596</v>
      </c>
      <c r="M1924" s="1" t="str">
        <f t="shared" si="242"/>
        <v>Long-haul</v>
      </c>
      <c r="N1924" s="2">
        <v>0.62634259259259262</v>
      </c>
      <c r="O1924" s="2">
        <v>0.30203703703703705</v>
      </c>
      <c r="P1924" s="3">
        <v>45666</v>
      </c>
      <c r="Q1924" s="2">
        <v>0.70203703703703701</v>
      </c>
      <c r="R1924" s="2">
        <v>0.3777314814814815</v>
      </c>
      <c r="S1924" s="2">
        <f t="shared" si="243"/>
        <v>7.5694444444444398E-2</v>
      </c>
      <c r="T1924" s="2">
        <f t="shared" si="244"/>
        <v>7.5694444444444453E-2</v>
      </c>
      <c r="U1924" s="1">
        <v>109</v>
      </c>
      <c r="V1924" s="1" t="str">
        <f t="shared" si="245"/>
        <v>Moderate-delay</v>
      </c>
      <c r="W1924" s="1">
        <v>1033.02</v>
      </c>
      <c r="X1924" s="1" t="s">
        <v>31</v>
      </c>
      <c r="Y1924" s="1">
        <v>5</v>
      </c>
      <c r="Z1924" s="1" t="s">
        <v>38</v>
      </c>
      <c r="AA1924" s="1">
        <v>62.3</v>
      </c>
      <c r="AB1924" s="1">
        <v>73662.596077005393</v>
      </c>
      <c r="AC1924" s="1" t="s">
        <v>33</v>
      </c>
      <c r="AD1924" s="1">
        <v>3.51</v>
      </c>
      <c r="AE1924" s="1">
        <v>140092.68</v>
      </c>
      <c r="AF1924" s="1">
        <v>39675.444000000003</v>
      </c>
      <c r="AG1924" s="6">
        <f t="shared" si="246"/>
        <v>0.28320854451495969</v>
      </c>
      <c r="AH1924">
        <f t="shared" si="247"/>
        <v>-100417.23599999999</v>
      </c>
    </row>
    <row r="1925" spans="1:34" x14ac:dyDescent="0.3">
      <c r="A1925" s="1" t="s">
        <v>3948</v>
      </c>
      <c r="B1925" s="1" t="s">
        <v>3949</v>
      </c>
      <c r="C1925" s="1">
        <v>36</v>
      </c>
      <c r="D1925" s="1" t="str">
        <f t="shared" si="240"/>
        <v>30-39</v>
      </c>
      <c r="E1925" s="1" t="s">
        <v>36</v>
      </c>
      <c r="F1925" s="1" t="s">
        <v>3342</v>
      </c>
      <c r="G1925" s="1" t="s">
        <v>27</v>
      </c>
      <c r="H1925" s="1" t="s">
        <v>764</v>
      </c>
      <c r="I1925" s="1" t="s">
        <v>230</v>
      </c>
      <c r="J1925" s="1" t="s">
        <v>153</v>
      </c>
      <c r="K1925" s="1" t="str">
        <f t="shared" si="241"/>
        <v>DFW - DEN</v>
      </c>
      <c r="L1925" s="1">
        <v>14596</v>
      </c>
      <c r="M1925" s="1" t="str">
        <f t="shared" si="242"/>
        <v>Long-haul</v>
      </c>
      <c r="N1925" s="2">
        <v>0.62634259259259262</v>
      </c>
      <c r="O1925" s="2">
        <v>0.30203703703703705</v>
      </c>
      <c r="P1925" s="3">
        <v>45661</v>
      </c>
      <c r="Q1925" s="2">
        <v>0.70203703703703701</v>
      </c>
      <c r="R1925" s="2">
        <v>0.3777314814814815</v>
      </c>
      <c r="S1925" s="2">
        <f t="shared" si="243"/>
        <v>7.5694444444444398E-2</v>
      </c>
      <c r="T1925" s="2">
        <f t="shared" si="244"/>
        <v>7.5694444444444453E-2</v>
      </c>
      <c r="U1925" s="1">
        <v>109</v>
      </c>
      <c r="V1925" s="1" t="str">
        <f t="shared" si="245"/>
        <v>Moderate-delay</v>
      </c>
      <c r="W1925" s="1">
        <v>549.9</v>
      </c>
      <c r="X1925" s="1" t="s">
        <v>31</v>
      </c>
      <c r="Y1925" s="1">
        <v>3</v>
      </c>
      <c r="Z1925" s="1" t="s">
        <v>38</v>
      </c>
      <c r="AA1925" s="1">
        <v>88.45</v>
      </c>
      <c r="AB1925" s="1">
        <v>74473.513703252596</v>
      </c>
      <c r="AC1925" s="1" t="s">
        <v>39</v>
      </c>
      <c r="AD1925" s="1">
        <v>4.18</v>
      </c>
      <c r="AE1925" s="1">
        <v>141552.32999999999</v>
      </c>
      <c r="AF1925" s="1">
        <v>21126.774000000001</v>
      </c>
      <c r="AG1925" s="6">
        <f t="shared" si="246"/>
        <v>0.1492506269589487</v>
      </c>
      <c r="AH1925">
        <f t="shared" si="247"/>
        <v>-120425.55599999998</v>
      </c>
    </row>
    <row r="1926" spans="1:34" x14ac:dyDescent="0.3">
      <c r="A1926" s="1" t="s">
        <v>3950</v>
      </c>
      <c r="B1926" s="1" t="s">
        <v>3951</v>
      </c>
      <c r="C1926" s="1">
        <v>24</v>
      </c>
      <c r="D1926" s="1" t="str">
        <f t="shared" si="240"/>
        <v>18-29</v>
      </c>
      <c r="E1926" s="1" t="s">
        <v>25</v>
      </c>
      <c r="F1926" s="1" t="s">
        <v>3342</v>
      </c>
      <c r="G1926" s="1" t="s">
        <v>27</v>
      </c>
      <c r="H1926" s="1" t="s">
        <v>764</v>
      </c>
      <c r="I1926" s="1" t="s">
        <v>230</v>
      </c>
      <c r="J1926" s="1" t="s">
        <v>153</v>
      </c>
      <c r="K1926" s="1" t="str">
        <f t="shared" si="241"/>
        <v>DFW - DEN</v>
      </c>
      <c r="L1926" s="1">
        <v>14596</v>
      </c>
      <c r="M1926" s="1" t="str">
        <f t="shared" si="242"/>
        <v>Long-haul</v>
      </c>
      <c r="N1926" s="2">
        <v>0.62634259259259262</v>
      </c>
      <c r="O1926" s="2">
        <v>0.30203703703703705</v>
      </c>
      <c r="P1926" s="3">
        <v>45669</v>
      </c>
      <c r="Q1926" s="2">
        <v>0.70203703703703701</v>
      </c>
      <c r="R1926" s="2">
        <v>0.3777314814814815</v>
      </c>
      <c r="S1926" s="2">
        <f t="shared" si="243"/>
        <v>7.5694444444444398E-2</v>
      </c>
      <c r="T1926" s="2">
        <f t="shared" si="244"/>
        <v>7.5694444444444453E-2</v>
      </c>
      <c r="U1926" s="1">
        <v>109</v>
      </c>
      <c r="V1926" s="1" t="str">
        <f t="shared" si="245"/>
        <v>Moderate-delay</v>
      </c>
      <c r="W1926" s="1">
        <v>889.65</v>
      </c>
      <c r="X1926" s="1" t="s">
        <v>31</v>
      </c>
      <c r="Y1926" s="1">
        <v>5</v>
      </c>
      <c r="Z1926" s="1" t="s">
        <v>32</v>
      </c>
      <c r="AA1926" s="1">
        <v>93.23</v>
      </c>
      <c r="AB1926" s="1">
        <v>73532.5080188133</v>
      </c>
      <c r="AC1926" s="1" t="s">
        <v>39</v>
      </c>
      <c r="AD1926" s="1">
        <v>4.3099999999999996</v>
      </c>
      <c r="AE1926" s="1">
        <v>139858.514999999</v>
      </c>
      <c r="AF1926" s="1">
        <v>34173.75</v>
      </c>
      <c r="AG1926" s="6">
        <f t="shared" si="246"/>
        <v>0.24434515124088257</v>
      </c>
      <c r="AH1926">
        <f t="shared" si="247"/>
        <v>-105684.764999999</v>
      </c>
    </row>
    <row r="1927" spans="1:34" x14ac:dyDescent="0.3">
      <c r="A1927" s="1" t="s">
        <v>3952</v>
      </c>
      <c r="B1927" s="1" t="s">
        <v>3953</v>
      </c>
      <c r="C1927" s="1">
        <v>41</v>
      </c>
      <c r="D1927" s="1" t="str">
        <f t="shared" si="240"/>
        <v>40-59</v>
      </c>
      <c r="E1927" s="1" t="s">
        <v>36</v>
      </c>
      <c r="F1927" s="1" t="s">
        <v>3342</v>
      </c>
      <c r="G1927" s="1" t="s">
        <v>45</v>
      </c>
      <c r="H1927" s="1" t="s">
        <v>764</v>
      </c>
      <c r="I1927" s="1" t="s">
        <v>230</v>
      </c>
      <c r="J1927" s="1" t="s">
        <v>153</v>
      </c>
      <c r="K1927" s="1" t="str">
        <f t="shared" si="241"/>
        <v>DFW - DEN</v>
      </c>
      <c r="L1927" s="1">
        <v>14596</v>
      </c>
      <c r="M1927" s="1" t="str">
        <f t="shared" si="242"/>
        <v>Long-haul</v>
      </c>
      <c r="N1927" s="2">
        <v>0.62634259259259262</v>
      </c>
      <c r="O1927" s="2">
        <v>0.30203703703703705</v>
      </c>
      <c r="P1927" s="3">
        <v>45668</v>
      </c>
      <c r="Q1927" s="2">
        <v>0.70203703703703701</v>
      </c>
      <c r="R1927" s="2">
        <v>0.3777314814814815</v>
      </c>
      <c r="S1927" s="2">
        <f t="shared" si="243"/>
        <v>7.5694444444444398E-2</v>
      </c>
      <c r="T1927" s="2">
        <f t="shared" si="244"/>
        <v>7.5694444444444453E-2</v>
      </c>
      <c r="U1927" s="1">
        <v>109</v>
      </c>
      <c r="V1927" s="1" t="str">
        <f t="shared" si="245"/>
        <v>Moderate-delay</v>
      </c>
      <c r="W1927" s="1">
        <v>81.73</v>
      </c>
      <c r="X1927" s="1" t="s">
        <v>53</v>
      </c>
      <c r="Y1927" s="1">
        <v>5</v>
      </c>
      <c r="Z1927" s="1" t="s">
        <v>46</v>
      </c>
      <c r="AA1927" s="1">
        <v>32.29</v>
      </c>
      <c r="AB1927" s="1">
        <v>73718.904180779107</v>
      </c>
      <c r="AC1927" s="1" t="s">
        <v>39</v>
      </c>
      <c r="AD1927" s="1">
        <v>4.7</v>
      </c>
      <c r="AE1927" s="1">
        <v>140194.035</v>
      </c>
      <c r="AF1927" s="1">
        <v>3142.308</v>
      </c>
      <c r="AG1927" s="6">
        <f t="shared" si="246"/>
        <v>2.2413992150236633E-2</v>
      </c>
      <c r="AH1927">
        <f t="shared" si="247"/>
        <v>-137051.72700000001</v>
      </c>
    </row>
    <row r="1928" spans="1:34" x14ac:dyDescent="0.3">
      <c r="A1928" s="1" t="s">
        <v>3954</v>
      </c>
      <c r="B1928" s="1" t="s">
        <v>3955</v>
      </c>
      <c r="C1928" s="1">
        <v>23</v>
      </c>
      <c r="D1928" s="1" t="str">
        <f t="shared" si="240"/>
        <v>18-29</v>
      </c>
      <c r="E1928" s="1" t="s">
        <v>25</v>
      </c>
      <c r="F1928" s="1" t="s">
        <v>3342</v>
      </c>
      <c r="G1928" s="1" t="s">
        <v>45</v>
      </c>
      <c r="H1928" s="1" t="s">
        <v>764</v>
      </c>
      <c r="I1928" s="1" t="s">
        <v>230</v>
      </c>
      <c r="J1928" s="1" t="s">
        <v>153</v>
      </c>
      <c r="K1928" s="1" t="str">
        <f t="shared" si="241"/>
        <v>DFW - DEN</v>
      </c>
      <c r="L1928" s="1">
        <v>14596</v>
      </c>
      <c r="M1928" s="1" t="str">
        <f t="shared" si="242"/>
        <v>Long-haul</v>
      </c>
      <c r="N1928" s="2">
        <v>0.62634259259259262</v>
      </c>
      <c r="O1928" s="2">
        <v>0.30203703703703705</v>
      </c>
      <c r="P1928" s="3">
        <v>45661</v>
      </c>
      <c r="Q1928" s="2">
        <v>0.70203703703703701</v>
      </c>
      <c r="R1928" s="2">
        <v>0.3777314814814815</v>
      </c>
      <c r="S1928" s="2">
        <f t="shared" si="243"/>
        <v>7.5694444444444398E-2</v>
      </c>
      <c r="T1928" s="2">
        <f t="shared" si="244"/>
        <v>7.5694444444444453E-2</v>
      </c>
      <c r="U1928" s="1">
        <v>109</v>
      </c>
      <c r="V1928" s="1" t="str">
        <f t="shared" si="245"/>
        <v>Moderate-delay</v>
      </c>
      <c r="W1928" s="1">
        <v>720.54</v>
      </c>
      <c r="X1928" s="1" t="s">
        <v>31</v>
      </c>
      <c r="Y1928" s="1">
        <v>5</v>
      </c>
      <c r="Z1928" s="1" t="s">
        <v>80</v>
      </c>
      <c r="AA1928" s="1">
        <v>33.229999999999997</v>
      </c>
      <c r="AB1928" s="1">
        <v>74143.052277311406</v>
      </c>
      <c r="AC1928" s="1" t="s">
        <v>33</v>
      </c>
      <c r="AD1928" s="1">
        <v>3.46</v>
      </c>
      <c r="AE1928" s="1">
        <v>140957.49</v>
      </c>
      <c r="AF1928" s="1">
        <v>27672.725999999999</v>
      </c>
      <c r="AG1928" s="6">
        <f t="shared" si="246"/>
        <v>0.19631965637299587</v>
      </c>
      <c r="AH1928">
        <f t="shared" si="247"/>
        <v>-113284.764</v>
      </c>
    </row>
    <row r="1929" spans="1:34" x14ac:dyDescent="0.3">
      <c r="A1929" s="1" t="s">
        <v>3956</v>
      </c>
      <c r="B1929" s="1" t="s">
        <v>3957</v>
      </c>
      <c r="C1929" s="1">
        <v>30</v>
      </c>
      <c r="D1929" s="1" t="str">
        <f t="shared" si="240"/>
        <v>30-39</v>
      </c>
      <c r="E1929" s="1" t="s">
        <v>25</v>
      </c>
      <c r="F1929" s="1" t="s">
        <v>4020</v>
      </c>
      <c r="G1929" s="1" t="s">
        <v>27</v>
      </c>
      <c r="H1929" s="1" t="s">
        <v>576</v>
      </c>
      <c r="I1929" s="1" t="s">
        <v>172</v>
      </c>
      <c r="J1929" s="1" t="s">
        <v>29</v>
      </c>
      <c r="K1929" s="1" t="str">
        <f t="shared" si="241"/>
        <v>PVG - LHR</v>
      </c>
      <c r="L1929" s="1">
        <v>3105</v>
      </c>
      <c r="M1929" s="1" t="str">
        <f t="shared" si="242"/>
        <v xml:space="preserve">Short-haul </v>
      </c>
      <c r="N1929" s="2">
        <v>0.91783564814814811</v>
      </c>
      <c r="O1929" s="2">
        <v>6.1585648148148146E-2</v>
      </c>
      <c r="P1929" s="3">
        <v>45671</v>
      </c>
      <c r="Q1929" s="2">
        <v>0.95950231481481485</v>
      </c>
      <c r="R1929" s="2">
        <v>0.10325231481481481</v>
      </c>
      <c r="S1929" s="2">
        <f t="shared" si="243"/>
        <v>4.1666666666666741E-2</v>
      </c>
      <c r="T1929" s="2">
        <f t="shared" si="244"/>
        <v>4.1666666666666664E-2</v>
      </c>
      <c r="U1929" s="1">
        <v>60</v>
      </c>
      <c r="V1929" s="1" t="str">
        <f t="shared" si="245"/>
        <v>Moderate-delay</v>
      </c>
      <c r="W1929" s="1">
        <v>967.09</v>
      </c>
      <c r="X1929" s="1" t="s">
        <v>31</v>
      </c>
      <c r="Y1929" s="1">
        <v>3</v>
      </c>
      <c r="Z1929" s="1" t="s">
        <v>80</v>
      </c>
      <c r="AA1929" s="1">
        <v>89.73</v>
      </c>
      <c r="AB1929" s="1">
        <v>16321.0721384915</v>
      </c>
      <c r="AC1929" s="1" t="s">
        <v>33</v>
      </c>
      <c r="AD1929" s="1">
        <v>4.75</v>
      </c>
      <c r="AE1929" s="1">
        <v>24585.29</v>
      </c>
      <c r="AF1929" s="1">
        <v>61911.71</v>
      </c>
      <c r="AG1929" s="6">
        <f t="shared" si="246"/>
        <v>2.5182420056871404</v>
      </c>
      <c r="AH1929">
        <f t="shared" si="247"/>
        <v>37326.42</v>
      </c>
    </row>
    <row r="1930" spans="1:34" x14ac:dyDescent="0.3">
      <c r="A1930" s="1" t="s">
        <v>3958</v>
      </c>
      <c r="B1930" s="1" t="s">
        <v>3959</v>
      </c>
      <c r="C1930" s="1">
        <v>62</v>
      </c>
      <c r="D1930" s="1" t="str">
        <f t="shared" si="240"/>
        <v>60-69</v>
      </c>
      <c r="E1930" s="1" t="s">
        <v>25</v>
      </c>
      <c r="F1930" s="1" t="s">
        <v>4020</v>
      </c>
      <c r="G1930" s="1" t="s">
        <v>27</v>
      </c>
      <c r="H1930" s="1" t="s">
        <v>650</v>
      </c>
      <c r="I1930" s="1" t="s">
        <v>404</v>
      </c>
      <c r="J1930" s="1" t="s">
        <v>171</v>
      </c>
      <c r="K1930" s="1" t="str">
        <f t="shared" si="241"/>
        <v>SIN - CAN</v>
      </c>
      <c r="L1930" s="1">
        <v>5397</v>
      </c>
      <c r="M1930" s="1" t="str">
        <f t="shared" si="242"/>
        <v>Moderate-haul</v>
      </c>
      <c r="N1930" s="2">
        <v>0.62945601851851851</v>
      </c>
      <c r="O1930" s="2">
        <v>0.87876157407407407</v>
      </c>
      <c r="P1930" s="3">
        <v>45664</v>
      </c>
      <c r="Q1930" s="2">
        <v>0.63848379629629626</v>
      </c>
      <c r="R1930" s="2">
        <v>0.88778935185185182</v>
      </c>
      <c r="S1930" s="2">
        <f t="shared" si="243"/>
        <v>9.0277777777777457E-3</v>
      </c>
      <c r="T1930" s="2">
        <f t="shared" si="244"/>
        <v>9.0277777777777457E-3</v>
      </c>
      <c r="U1930" s="1">
        <v>13</v>
      </c>
      <c r="V1930" s="1" t="str">
        <f t="shared" si="245"/>
        <v>On-time</v>
      </c>
      <c r="W1930" s="1">
        <v>1434.36</v>
      </c>
      <c r="X1930" s="1" t="s">
        <v>53</v>
      </c>
      <c r="Y1930" s="1">
        <v>5</v>
      </c>
      <c r="Z1930" s="1" t="s">
        <v>42</v>
      </c>
      <c r="AA1930" s="1">
        <v>122.48</v>
      </c>
      <c r="AB1930" s="1">
        <v>27798.35066009</v>
      </c>
      <c r="AC1930" s="1" t="s">
        <v>33</v>
      </c>
      <c r="AD1930" s="1">
        <v>4.3099999999999996</v>
      </c>
      <c r="AE1930" s="1">
        <v>38358.019999999997</v>
      </c>
      <c r="AF1930" s="1">
        <v>91823.54</v>
      </c>
      <c r="AG1930" s="6">
        <f t="shared" si="246"/>
        <v>2.3938550529980431</v>
      </c>
      <c r="AH1930">
        <f t="shared" si="247"/>
        <v>53465.52</v>
      </c>
    </row>
    <row r="1931" spans="1:34" x14ac:dyDescent="0.3">
      <c r="A1931" s="1" t="s">
        <v>3960</v>
      </c>
      <c r="B1931" s="1" t="s">
        <v>3961</v>
      </c>
      <c r="C1931" s="1">
        <v>18</v>
      </c>
      <c r="D1931" s="1" t="str">
        <f t="shared" si="240"/>
        <v>18-29</v>
      </c>
      <c r="E1931" s="1" t="s">
        <v>36</v>
      </c>
      <c r="F1931" s="1" t="s">
        <v>4020</v>
      </c>
      <c r="G1931" s="1" t="s">
        <v>45</v>
      </c>
      <c r="H1931" s="1" t="s">
        <v>663</v>
      </c>
      <c r="I1931" s="1" t="s">
        <v>112</v>
      </c>
      <c r="J1931" s="1" t="s">
        <v>171</v>
      </c>
      <c r="K1931" s="1" t="str">
        <f t="shared" si="241"/>
        <v>IST - CAN</v>
      </c>
      <c r="L1931" s="1">
        <v>13423</v>
      </c>
      <c r="M1931" s="1" t="str">
        <f t="shared" si="242"/>
        <v>Long-haul</v>
      </c>
      <c r="N1931" s="2">
        <v>0.50684027777777774</v>
      </c>
      <c r="O1931" s="2">
        <v>0.12767361111111111</v>
      </c>
      <c r="P1931" s="3">
        <v>45671</v>
      </c>
      <c r="Q1931" s="2">
        <v>0.51447916666666671</v>
      </c>
      <c r="R1931" s="2">
        <v>0.1353125</v>
      </c>
      <c r="S1931" s="2">
        <f t="shared" si="243"/>
        <v>7.6388888888889728E-3</v>
      </c>
      <c r="T1931" s="2">
        <f t="shared" si="244"/>
        <v>7.6388888888888895E-3</v>
      </c>
      <c r="U1931" s="1">
        <v>11</v>
      </c>
      <c r="V1931" s="1" t="str">
        <f t="shared" si="245"/>
        <v>On-time</v>
      </c>
      <c r="W1931" s="1">
        <v>1287.57</v>
      </c>
      <c r="X1931" s="1" t="s">
        <v>37</v>
      </c>
      <c r="Y1931" s="1">
        <v>5</v>
      </c>
      <c r="Z1931" s="1" t="s">
        <v>38</v>
      </c>
      <c r="AA1931" s="1">
        <v>40.049999999999997</v>
      </c>
      <c r="AB1931" s="1">
        <v>68413.698845422696</v>
      </c>
      <c r="AC1931" s="1" t="s">
        <v>33</v>
      </c>
      <c r="AD1931" s="1">
        <v>4.0199999999999996</v>
      </c>
      <c r="AE1931" s="1">
        <v>87096.44</v>
      </c>
      <c r="AF1931" s="1">
        <v>82412.490000000005</v>
      </c>
      <c r="AG1931" s="6">
        <f t="shared" si="246"/>
        <v>0.94622110846321617</v>
      </c>
      <c r="AH1931">
        <f t="shared" si="247"/>
        <v>-4683.9499999999971</v>
      </c>
    </row>
    <row r="1932" spans="1:34" x14ac:dyDescent="0.3">
      <c r="A1932" s="1" t="s">
        <v>3962</v>
      </c>
      <c r="B1932" s="1" t="s">
        <v>3963</v>
      </c>
      <c r="C1932" s="1">
        <v>45</v>
      </c>
      <c r="D1932" s="1" t="str">
        <f t="shared" si="240"/>
        <v>40-59</v>
      </c>
      <c r="E1932" s="1" t="s">
        <v>36</v>
      </c>
      <c r="F1932" s="1" t="s">
        <v>4020</v>
      </c>
      <c r="G1932" s="1" t="s">
        <v>27</v>
      </c>
      <c r="H1932" s="1" t="s">
        <v>663</v>
      </c>
      <c r="I1932" s="1" t="s">
        <v>112</v>
      </c>
      <c r="J1932" s="1" t="s">
        <v>171</v>
      </c>
      <c r="K1932" s="1" t="str">
        <f t="shared" si="241"/>
        <v>IST - CAN</v>
      </c>
      <c r="L1932" s="1">
        <v>13423</v>
      </c>
      <c r="M1932" s="1" t="str">
        <f t="shared" si="242"/>
        <v>Long-haul</v>
      </c>
      <c r="N1932" s="2">
        <v>0.50684027777777774</v>
      </c>
      <c r="O1932" s="2">
        <v>0.12767361111111111</v>
      </c>
      <c r="P1932" s="3">
        <v>45671</v>
      </c>
      <c r="Q1932" s="2">
        <v>0.51447916666666671</v>
      </c>
      <c r="R1932" s="2">
        <v>0.1353125</v>
      </c>
      <c r="S1932" s="2">
        <f t="shared" si="243"/>
        <v>7.6388888888889728E-3</v>
      </c>
      <c r="T1932" s="2">
        <f t="shared" si="244"/>
        <v>7.6388888888888895E-3</v>
      </c>
      <c r="U1932" s="1">
        <v>11</v>
      </c>
      <c r="V1932" s="1" t="str">
        <f t="shared" si="245"/>
        <v>On-time</v>
      </c>
      <c r="W1932" s="1">
        <v>738.25</v>
      </c>
      <c r="X1932" s="1" t="s">
        <v>37</v>
      </c>
      <c r="Y1932" s="1">
        <v>5</v>
      </c>
      <c r="Z1932" s="1" t="s">
        <v>80</v>
      </c>
      <c r="AA1932" s="1">
        <v>86.45</v>
      </c>
      <c r="AB1932" s="1">
        <v>67662.670288275796</v>
      </c>
      <c r="AC1932" s="1" t="s">
        <v>33</v>
      </c>
      <c r="AD1932" s="1">
        <v>4.96</v>
      </c>
      <c r="AE1932" s="1">
        <v>86195.199999999997</v>
      </c>
      <c r="AF1932" s="1">
        <v>47265.29</v>
      </c>
      <c r="AG1932" s="6">
        <f t="shared" si="246"/>
        <v>0.54835176436738942</v>
      </c>
      <c r="AH1932">
        <f t="shared" si="247"/>
        <v>-38929.909999999996</v>
      </c>
    </row>
    <row r="1933" spans="1:34" x14ac:dyDescent="0.3">
      <c r="A1933" s="1" t="s">
        <v>3964</v>
      </c>
      <c r="B1933" s="1" t="s">
        <v>3965</v>
      </c>
      <c r="C1933" s="1">
        <v>47</v>
      </c>
      <c r="D1933" s="1" t="str">
        <f t="shared" si="240"/>
        <v>40-59</v>
      </c>
      <c r="E1933" s="1" t="s">
        <v>36</v>
      </c>
      <c r="F1933" s="1" t="s">
        <v>4020</v>
      </c>
      <c r="G1933" s="1" t="s">
        <v>45</v>
      </c>
      <c r="H1933" s="1" t="s">
        <v>663</v>
      </c>
      <c r="I1933" s="1" t="s">
        <v>112</v>
      </c>
      <c r="J1933" s="1" t="s">
        <v>171</v>
      </c>
      <c r="K1933" s="1" t="str">
        <f t="shared" si="241"/>
        <v>IST - CAN</v>
      </c>
      <c r="L1933" s="1">
        <v>13423</v>
      </c>
      <c r="M1933" s="1" t="str">
        <f t="shared" si="242"/>
        <v>Long-haul</v>
      </c>
      <c r="N1933" s="2">
        <v>0.50684027777777774</v>
      </c>
      <c r="O1933" s="2">
        <v>0.12767361111111111</v>
      </c>
      <c r="P1933" s="3">
        <v>45672</v>
      </c>
      <c r="Q1933" s="2">
        <v>0.51447916666666671</v>
      </c>
      <c r="R1933" s="2">
        <v>0.1353125</v>
      </c>
      <c r="S1933" s="2">
        <f t="shared" si="243"/>
        <v>7.6388888888889728E-3</v>
      </c>
      <c r="T1933" s="2">
        <f t="shared" si="244"/>
        <v>7.6388888888888895E-3</v>
      </c>
      <c r="U1933" s="1">
        <v>11</v>
      </c>
      <c r="V1933" s="1" t="str">
        <f t="shared" si="245"/>
        <v>On-time</v>
      </c>
      <c r="W1933" s="1">
        <v>424.02</v>
      </c>
      <c r="X1933" s="1" t="s">
        <v>53</v>
      </c>
      <c r="Y1933" s="1">
        <v>5</v>
      </c>
      <c r="Z1933" s="1" t="s">
        <v>42</v>
      </c>
      <c r="AA1933" s="1">
        <v>51.32</v>
      </c>
      <c r="AB1933" s="1">
        <v>68086.802232716596</v>
      </c>
      <c r="AC1933" s="1" t="s">
        <v>39</v>
      </c>
      <c r="AD1933" s="1">
        <v>3.56</v>
      </c>
      <c r="AE1933" s="1">
        <v>86704.16</v>
      </c>
      <c r="AF1933" s="1">
        <v>27147.54</v>
      </c>
      <c r="AG1933" s="6">
        <f t="shared" si="246"/>
        <v>0.31310539194428505</v>
      </c>
      <c r="AH1933">
        <f t="shared" si="247"/>
        <v>-59556.62</v>
      </c>
    </row>
    <row r="1934" spans="1:34" x14ac:dyDescent="0.3">
      <c r="A1934" s="1" t="s">
        <v>3966</v>
      </c>
      <c r="B1934" s="1" t="s">
        <v>3967</v>
      </c>
      <c r="C1934" s="1">
        <v>65</v>
      </c>
      <c r="D1934" s="1" t="str">
        <f t="shared" si="240"/>
        <v>60-69</v>
      </c>
      <c r="E1934" s="1" t="s">
        <v>36</v>
      </c>
      <c r="F1934" s="1" t="s">
        <v>4020</v>
      </c>
      <c r="G1934" s="1" t="s">
        <v>45</v>
      </c>
      <c r="H1934" s="1" t="s">
        <v>663</v>
      </c>
      <c r="I1934" s="1" t="s">
        <v>112</v>
      </c>
      <c r="J1934" s="1" t="s">
        <v>171</v>
      </c>
      <c r="K1934" s="1" t="str">
        <f t="shared" si="241"/>
        <v>IST - CAN</v>
      </c>
      <c r="L1934" s="1">
        <v>13423</v>
      </c>
      <c r="M1934" s="1" t="str">
        <f t="shared" si="242"/>
        <v>Long-haul</v>
      </c>
      <c r="N1934" s="2">
        <v>0.50684027777777774</v>
      </c>
      <c r="O1934" s="2">
        <v>0.12767361111111111</v>
      </c>
      <c r="P1934" s="3">
        <v>45667</v>
      </c>
      <c r="Q1934" s="2">
        <v>0.51447916666666671</v>
      </c>
      <c r="R1934" s="2">
        <v>0.1353125</v>
      </c>
      <c r="S1934" s="2">
        <f t="shared" si="243"/>
        <v>7.6388888888889728E-3</v>
      </c>
      <c r="T1934" s="2">
        <f t="shared" si="244"/>
        <v>7.6388888888888895E-3</v>
      </c>
      <c r="U1934" s="1">
        <v>11</v>
      </c>
      <c r="V1934" s="1" t="str">
        <f t="shared" si="245"/>
        <v>On-time</v>
      </c>
      <c r="W1934" s="1">
        <v>1095.54</v>
      </c>
      <c r="X1934" s="1" t="s">
        <v>53</v>
      </c>
      <c r="Y1934" s="1">
        <v>5</v>
      </c>
      <c r="Z1934" s="1" t="s">
        <v>38</v>
      </c>
      <c r="AA1934" s="1">
        <v>118.54</v>
      </c>
      <c r="AB1934" s="1">
        <v>67909.081997742396</v>
      </c>
      <c r="AC1934" s="1" t="s">
        <v>33</v>
      </c>
      <c r="AD1934" s="1">
        <v>3.05</v>
      </c>
      <c r="AE1934" s="1">
        <v>86490.9</v>
      </c>
      <c r="AF1934" s="1">
        <v>70138.27</v>
      </c>
      <c r="AG1934" s="6">
        <f t="shared" si="246"/>
        <v>0.81093236398280055</v>
      </c>
      <c r="AH1934">
        <f t="shared" si="247"/>
        <v>-16352.62999999999</v>
      </c>
    </row>
    <row r="1935" spans="1:34" x14ac:dyDescent="0.3">
      <c r="A1935" s="1" t="s">
        <v>3968</v>
      </c>
      <c r="B1935" s="1" t="s">
        <v>3969</v>
      </c>
      <c r="C1935" s="1">
        <v>46</v>
      </c>
      <c r="D1935" s="1" t="str">
        <f t="shared" si="240"/>
        <v>40-59</v>
      </c>
      <c r="E1935" s="1" t="s">
        <v>25</v>
      </c>
      <c r="F1935" s="1" t="s">
        <v>4020</v>
      </c>
      <c r="G1935" s="1" t="s">
        <v>27</v>
      </c>
      <c r="H1935" s="1" t="s">
        <v>663</v>
      </c>
      <c r="I1935" s="1" t="s">
        <v>112</v>
      </c>
      <c r="J1935" s="1" t="s">
        <v>171</v>
      </c>
      <c r="K1935" s="1" t="str">
        <f t="shared" si="241"/>
        <v>IST - CAN</v>
      </c>
      <c r="L1935" s="1">
        <v>13423</v>
      </c>
      <c r="M1935" s="1" t="str">
        <f t="shared" si="242"/>
        <v>Long-haul</v>
      </c>
      <c r="N1935" s="2">
        <v>0.50684027777777774</v>
      </c>
      <c r="O1935" s="2">
        <v>0.12767361111111111</v>
      </c>
      <c r="P1935" s="3">
        <v>45669</v>
      </c>
      <c r="Q1935" s="2">
        <v>0.51447916666666671</v>
      </c>
      <c r="R1935" s="2">
        <v>0.1353125</v>
      </c>
      <c r="S1935" s="2">
        <f t="shared" si="243"/>
        <v>7.6388888888889728E-3</v>
      </c>
      <c r="T1935" s="2">
        <f t="shared" si="244"/>
        <v>7.6388888888888895E-3</v>
      </c>
      <c r="U1935" s="1">
        <v>11</v>
      </c>
      <c r="V1935" s="1" t="str">
        <f t="shared" si="245"/>
        <v>On-time</v>
      </c>
      <c r="W1935" s="1">
        <v>1172.55</v>
      </c>
      <c r="X1935" s="1" t="s">
        <v>31</v>
      </c>
      <c r="Y1935" s="1">
        <v>5</v>
      </c>
      <c r="Z1935" s="1" t="s">
        <v>80</v>
      </c>
      <c r="AA1935" s="1">
        <v>16.100000000000001</v>
      </c>
      <c r="AB1935" s="1">
        <v>68065.214705039005</v>
      </c>
      <c r="AC1935" s="1" t="s">
        <v>39</v>
      </c>
      <c r="AD1935" s="1">
        <v>3.89</v>
      </c>
      <c r="AE1935" s="1">
        <v>86678.26</v>
      </c>
      <c r="AF1935" s="1">
        <v>75046.42</v>
      </c>
      <c r="AG1935" s="6">
        <f t="shared" si="246"/>
        <v>0.86580441277893672</v>
      </c>
      <c r="AH1935">
        <f t="shared" si="247"/>
        <v>-11631.839999999997</v>
      </c>
    </row>
    <row r="1936" spans="1:34" x14ac:dyDescent="0.3">
      <c r="A1936" s="1" t="s">
        <v>3970</v>
      </c>
      <c r="B1936" s="1" t="s">
        <v>3971</v>
      </c>
      <c r="C1936" s="1">
        <v>74</v>
      </c>
      <c r="D1936" s="1" t="str">
        <f t="shared" si="240"/>
        <v>70-80</v>
      </c>
      <c r="E1936" s="1" t="s">
        <v>36</v>
      </c>
      <c r="F1936" s="1" t="s">
        <v>4020</v>
      </c>
      <c r="G1936" s="1" t="s">
        <v>45</v>
      </c>
      <c r="H1936" s="1" t="s">
        <v>663</v>
      </c>
      <c r="I1936" s="1" t="s">
        <v>112</v>
      </c>
      <c r="J1936" s="1" t="s">
        <v>171</v>
      </c>
      <c r="K1936" s="1" t="str">
        <f t="shared" si="241"/>
        <v>IST - CAN</v>
      </c>
      <c r="L1936" s="1">
        <v>13423</v>
      </c>
      <c r="M1936" s="1" t="str">
        <f t="shared" si="242"/>
        <v>Long-haul</v>
      </c>
      <c r="N1936" s="2">
        <v>0.50684027777777774</v>
      </c>
      <c r="O1936" s="2">
        <v>0.12767361111111111</v>
      </c>
      <c r="P1936" s="3">
        <v>45667</v>
      </c>
      <c r="Q1936" s="2">
        <v>0.51447916666666671</v>
      </c>
      <c r="R1936" s="2">
        <v>0.1353125</v>
      </c>
      <c r="S1936" s="2">
        <f t="shared" si="243"/>
        <v>7.6388888888889728E-3</v>
      </c>
      <c r="T1936" s="2">
        <f t="shared" si="244"/>
        <v>7.6388888888888895E-3</v>
      </c>
      <c r="U1936" s="1">
        <v>11</v>
      </c>
      <c r="V1936" s="1" t="str">
        <f t="shared" si="245"/>
        <v>On-time</v>
      </c>
      <c r="W1936" s="1">
        <v>601.05999999999995</v>
      </c>
      <c r="X1936" s="1" t="s">
        <v>53</v>
      </c>
      <c r="Y1936" s="1">
        <v>5</v>
      </c>
      <c r="Z1936" s="1" t="s">
        <v>32</v>
      </c>
      <c r="AA1936" s="1">
        <v>86.29</v>
      </c>
      <c r="AB1936" s="1">
        <v>68044.354116098795</v>
      </c>
      <c r="AC1936" s="1" t="s">
        <v>33</v>
      </c>
      <c r="AD1936" s="1">
        <v>3.62</v>
      </c>
      <c r="AE1936" s="1">
        <v>86653.22</v>
      </c>
      <c r="AF1936" s="1">
        <v>38485.1</v>
      </c>
      <c r="AG1936" s="6">
        <f t="shared" si="246"/>
        <v>0.4441277542831068</v>
      </c>
      <c r="AH1936">
        <f t="shared" si="247"/>
        <v>-48168.12</v>
      </c>
    </row>
    <row r="1937" spans="1:34" x14ac:dyDescent="0.3">
      <c r="A1937" s="1" t="s">
        <v>3972</v>
      </c>
      <c r="B1937" s="1" t="s">
        <v>3973</v>
      </c>
      <c r="C1937" s="1">
        <v>59</v>
      </c>
      <c r="D1937" s="1" t="str">
        <f t="shared" si="240"/>
        <v>40-59</v>
      </c>
      <c r="E1937" s="1" t="s">
        <v>25</v>
      </c>
      <c r="F1937" s="1" t="s">
        <v>4020</v>
      </c>
      <c r="G1937" s="1" t="s">
        <v>45</v>
      </c>
      <c r="H1937" s="1" t="s">
        <v>663</v>
      </c>
      <c r="I1937" s="1" t="s">
        <v>112</v>
      </c>
      <c r="J1937" s="1" t="s">
        <v>171</v>
      </c>
      <c r="K1937" s="1" t="str">
        <f t="shared" si="241"/>
        <v>IST - CAN</v>
      </c>
      <c r="L1937" s="1">
        <v>13423</v>
      </c>
      <c r="M1937" s="1" t="str">
        <f t="shared" si="242"/>
        <v>Long-haul</v>
      </c>
      <c r="N1937" s="2">
        <v>0.50684027777777774</v>
      </c>
      <c r="O1937" s="2">
        <v>0.12767361111111111</v>
      </c>
      <c r="P1937" s="3">
        <v>45667</v>
      </c>
      <c r="Q1937" s="2">
        <v>0.51447916666666671</v>
      </c>
      <c r="R1937" s="2">
        <v>0.1353125</v>
      </c>
      <c r="S1937" s="2">
        <f t="shared" si="243"/>
        <v>7.6388888888889728E-3</v>
      </c>
      <c r="T1937" s="2">
        <f t="shared" si="244"/>
        <v>7.6388888888888895E-3</v>
      </c>
      <c r="U1937" s="1">
        <v>11</v>
      </c>
      <c r="V1937" s="1" t="str">
        <f t="shared" si="245"/>
        <v>On-time</v>
      </c>
      <c r="W1937" s="1">
        <v>1477.7</v>
      </c>
      <c r="X1937" s="1" t="s">
        <v>31</v>
      </c>
      <c r="Y1937" s="1">
        <v>5</v>
      </c>
      <c r="Z1937" s="1" t="s">
        <v>80</v>
      </c>
      <c r="AA1937" s="1">
        <v>0.16</v>
      </c>
      <c r="AB1937" s="1">
        <v>68090.016324022101</v>
      </c>
      <c r="AC1937" s="1" t="s">
        <v>33</v>
      </c>
      <c r="AD1937" s="1">
        <v>4.57</v>
      </c>
      <c r="AE1937" s="1">
        <v>86708.02</v>
      </c>
      <c r="AF1937" s="1">
        <v>94572.83</v>
      </c>
      <c r="AG1937" s="6">
        <f t="shared" si="246"/>
        <v>1.0907045276780625</v>
      </c>
      <c r="AH1937">
        <f t="shared" si="247"/>
        <v>7864.8099999999977</v>
      </c>
    </row>
    <row r="1938" spans="1:34" x14ac:dyDescent="0.3">
      <c r="A1938" s="1" t="s">
        <v>3974</v>
      </c>
      <c r="B1938" s="1" t="s">
        <v>3975</v>
      </c>
      <c r="C1938" s="1">
        <v>64</v>
      </c>
      <c r="D1938" s="1" t="str">
        <f t="shared" si="240"/>
        <v>60-69</v>
      </c>
      <c r="E1938" s="1" t="s">
        <v>25</v>
      </c>
      <c r="F1938" s="1" t="s">
        <v>4020</v>
      </c>
      <c r="G1938" s="1" t="s">
        <v>27</v>
      </c>
      <c r="H1938" s="1" t="s">
        <v>663</v>
      </c>
      <c r="I1938" s="1" t="s">
        <v>112</v>
      </c>
      <c r="J1938" s="1" t="s">
        <v>171</v>
      </c>
      <c r="K1938" s="1" t="str">
        <f t="shared" si="241"/>
        <v>IST - CAN</v>
      </c>
      <c r="L1938" s="1">
        <v>13423</v>
      </c>
      <c r="M1938" s="1" t="str">
        <f t="shared" si="242"/>
        <v>Long-haul</v>
      </c>
      <c r="N1938" s="2">
        <v>0.50684027777777774</v>
      </c>
      <c r="O1938" s="2">
        <v>0.12767361111111111</v>
      </c>
      <c r="P1938" s="3">
        <v>45659</v>
      </c>
      <c r="Q1938" s="2">
        <v>0.51447916666666671</v>
      </c>
      <c r="R1938" s="2">
        <v>0.1353125</v>
      </c>
      <c r="S1938" s="2">
        <f t="shared" si="243"/>
        <v>7.6388888888889728E-3</v>
      </c>
      <c r="T1938" s="2">
        <f t="shared" si="244"/>
        <v>7.6388888888888895E-3</v>
      </c>
      <c r="U1938" s="1">
        <v>11</v>
      </c>
      <c r="V1938" s="1" t="str">
        <f t="shared" si="245"/>
        <v>On-time</v>
      </c>
      <c r="W1938" s="1">
        <v>867.53</v>
      </c>
      <c r="X1938" s="1" t="s">
        <v>37</v>
      </c>
      <c r="Y1938" s="1">
        <v>5</v>
      </c>
      <c r="Z1938" s="1" t="s">
        <v>32</v>
      </c>
      <c r="AA1938" s="1">
        <v>110.93</v>
      </c>
      <c r="AB1938" s="1">
        <v>68548.794790433007</v>
      </c>
      <c r="AC1938" s="1" t="s">
        <v>39</v>
      </c>
      <c r="AD1938" s="1">
        <v>3.09</v>
      </c>
      <c r="AE1938" s="1">
        <v>87258.55</v>
      </c>
      <c r="AF1938" s="1">
        <v>55544.11</v>
      </c>
      <c r="AG1938" s="6">
        <f t="shared" si="246"/>
        <v>0.63654633270894367</v>
      </c>
      <c r="AH1938">
        <f t="shared" si="247"/>
        <v>-31714.440000000002</v>
      </c>
    </row>
    <row r="1939" spans="1:34" x14ac:dyDescent="0.3">
      <c r="A1939" s="1" t="s">
        <v>3976</v>
      </c>
      <c r="B1939" s="1" t="s">
        <v>3977</v>
      </c>
      <c r="C1939" s="1">
        <v>49</v>
      </c>
      <c r="D1939" s="1" t="str">
        <f t="shared" si="240"/>
        <v>40-59</v>
      </c>
      <c r="E1939" s="1" t="s">
        <v>25</v>
      </c>
      <c r="F1939" s="1" t="s">
        <v>4020</v>
      </c>
      <c r="G1939" s="1" t="s">
        <v>45</v>
      </c>
      <c r="H1939" s="1" t="s">
        <v>663</v>
      </c>
      <c r="I1939" s="1" t="s">
        <v>112</v>
      </c>
      <c r="J1939" s="1" t="s">
        <v>171</v>
      </c>
      <c r="K1939" s="1" t="str">
        <f t="shared" si="241"/>
        <v>IST - CAN</v>
      </c>
      <c r="L1939" s="1">
        <v>13423</v>
      </c>
      <c r="M1939" s="1" t="str">
        <f t="shared" si="242"/>
        <v>Long-haul</v>
      </c>
      <c r="N1939" s="2">
        <v>0.50684027777777774</v>
      </c>
      <c r="O1939" s="2">
        <v>0.12767361111111111</v>
      </c>
      <c r="P1939" s="3">
        <v>45663</v>
      </c>
      <c r="Q1939" s="2">
        <v>0.51447916666666671</v>
      </c>
      <c r="R1939" s="2">
        <v>0.1353125</v>
      </c>
      <c r="S1939" s="2">
        <f t="shared" si="243"/>
        <v>7.6388888888889728E-3</v>
      </c>
      <c r="T1939" s="2">
        <f t="shared" si="244"/>
        <v>7.6388888888888895E-3</v>
      </c>
      <c r="U1939" s="1">
        <v>11</v>
      </c>
      <c r="V1939" s="1" t="str">
        <f t="shared" si="245"/>
        <v>On-time</v>
      </c>
      <c r="W1939" s="1">
        <v>1055.54</v>
      </c>
      <c r="X1939" s="1" t="s">
        <v>31</v>
      </c>
      <c r="Y1939" s="1">
        <v>5</v>
      </c>
      <c r="Z1939" s="1" t="s">
        <v>38</v>
      </c>
      <c r="AA1939" s="1">
        <v>7.4</v>
      </c>
      <c r="AB1939" s="1">
        <v>68427.650509483603</v>
      </c>
      <c r="AC1939" s="1" t="s">
        <v>39</v>
      </c>
      <c r="AD1939" s="1">
        <v>3.17</v>
      </c>
      <c r="AE1939" s="1">
        <v>87113.18</v>
      </c>
      <c r="AF1939" s="1">
        <v>67556.039999999994</v>
      </c>
      <c r="AG1939" s="6">
        <f t="shared" si="246"/>
        <v>0.77549734724412533</v>
      </c>
      <c r="AH1939">
        <f t="shared" si="247"/>
        <v>-19557.14</v>
      </c>
    </row>
    <row r="1940" spans="1:34" x14ac:dyDescent="0.3">
      <c r="A1940" s="1" t="s">
        <v>3978</v>
      </c>
      <c r="B1940" s="1" t="s">
        <v>3979</v>
      </c>
      <c r="C1940" s="1">
        <v>69</v>
      </c>
      <c r="D1940" s="1" t="str">
        <f t="shared" si="240"/>
        <v>60-69</v>
      </c>
      <c r="E1940" s="1" t="s">
        <v>36</v>
      </c>
      <c r="F1940" s="1" t="s">
        <v>4020</v>
      </c>
      <c r="G1940" s="1" t="s">
        <v>45</v>
      </c>
      <c r="H1940" s="1" t="s">
        <v>663</v>
      </c>
      <c r="I1940" s="1" t="s">
        <v>112</v>
      </c>
      <c r="J1940" s="1" t="s">
        <v>171</v>
      </c>
      <c r="K1940" s="1" t="str">
        <f t="shared" si="241"/>
        <v>IST - CAN</v>
      </c>
      <c r="L1940" s="1">
        <v>13423</v>
      </c>
      <c r="M1940" s="1" t="str">
        <f t="shared" si="242"/>
        <v>Long-haul</v>
      </c>
      <c r="N1940" s="2">
        <v>0.50684027777777774</v>
      </c>
      <c r="O1940" s="2">
        <v>0.12767361111111111</v>
      </c>
      <c r="P1940" s="3">
        <v>45668</v>
      </c>
      <c r="Q1940" s="2">
        <v>0.51447916666666671</v>
      </c>
      <c r="R1940" s="2">
        <v>0.1353125</v>
      </c>
      <c r="S1940" s="2">
        <f t="shared" si="243"/>
        <v>7.6388888888889728E-3</v>
      </c>
      <c r="T1940" s="2">
        <f t="shared" si="244"/>
        <v>7.6388888888888895E-3</v>
      </c>
      <c r="U1940" s="1">
        <v>11</v>
      </c>
      <c r="V1940" s="1" t="str">
        <f t="shared" si="245"/>
        <v>On-time</v>
      </c>
      <c r="W1940" s="1">
        <v>386.61</v>
      </c>
      <c r="X1940" s="1" t="s">
        <v>31</v>
      </c>
      <c r="Y1940" s="1">
        <v>5</v>
      </c>
      <c r="Z1940" s="1" t="s">
        <v>42</v>
      </c>
      <c r="AA1940" s="1">
        <v>125.18</v>
      </c>
      <c r="AB1940" s="1">
        <v>68446.523878915497</v>
      </c>
      <c r="AC1940" s="1" t="s">
        <v>39</v>
      </c>
      <c r="AD1940" s="1">
        <v>3.74</v>
      </c>
      <c r="AE1940" s="1">
        <v>87135.83</v>
      </c>
      <c r="AF1940" s="1">
        <v>24768.080000000002</v>
      </c>
      <c r="AG1940" s="6">
        <f t="shared" si="246"/>
        <v>0.28424679032723971</v>
      </c>
      <c r="AH1940">
        <f t="shared" si="247"/>
        <v>-62367.75</v>
      </c>
    </row>
    <row r="1941" spans="1:34" x14ac:dyDescent="0.3">
      <c r="A1941" s="1" t="s">
        <v>3980</v>
      </c>
      <c r="B1941" s="1" t="s">
        <v>3981</v>
      </c>
      <c r="C1941" s="1">
        <v>50</v>
      </c>
      <c r="D1941" s="1" t="str">
        <f t="shared" si="240"/>
        <v>40-59</v>
      </c>
      <c r="E1941" s="1" t="s">
        <v>36</v>
      </c>
      <c r="F1941" s="1" t="s">
        <v>4020</v>
      </c>
      <c r="G1941" s="1" t="s">
        <v>45</v>
      </c>
      <c r="H1941" s="1" t="s">
        <v>663</v>
      </c>
      <c r="I1941" s="1" t="s">
        <v>112</v>
      </c>
      <c r="J1941" s="1" t="s">
        <v>171</v>
      </c>
      <c r="K1941" s="1" t="str">
        <f t="shared" si="241"/>
        <v>IST - CAN</v>
      </c>
      <c r="L1941" s="1">
        <v>13423</v>
      </c>
      <c r="M1941" s="1" t="str">
        <f t="shared" si="242"/>
        <v>Long-haul</v>
      </c>
      <c r="N1941" s="2">
        <v>0.50684027777777774</v>
      </c>
      <c r="O1941" s="2">
        <v>0.12767361111111111</v>
      </c>
      <c r="P1941" s="3">
        <v>45663</v>
      </c>
      <c r="Q1941" s="2">
        <v>0.51447916666666671</v>
      </c>
      <c r="R1941" s="2">
        <v>0.1353125</v>
      </c>
      <c r="S1941" s="2">
        <f t="shared" si="243"/>
        <v>7.6388888888889728E-3</v>
      </c>
      <c r="T1941" s="2">
        <f t="shared" si="244"/>
        <v>7.6388888888888895E-3</v>
      </c>
      <c r="U1941" s="1">
        <v>11</v>
      </c>
      <c r="V1941" s="1" t="str">
        <f t="shared" si="245"/>
        <v>On-time</v>
      </c>
      <c r="W1941" s="1">
        <v>1434.89</v>
      </c>
      <c r="X1941" s="1" t="s">
        <v>31</v>
      </c>
      <c r="Y1941" s="1">
        <v>5</v>
      </c>
      <c r="Z1941" s="1" t="s">
        <v>42</v>
      </c>
      <c r="AA1941" s="1">
        <v>12.57</v>
      </c>
      <c r="AB1941" s="1">
        <v>67871.522720223104</v>
      </c>
      <c r="AC1941" s="1" t="s">
        <v>39</v>
      </c>
      <c r="AD1941" s="1">
        <v>4.3</v>
      </c>
      <c r="AE1941" s="1">
        <v>86445.83</v>
      </c>
      <c r="AF1941" s="1">
        <v>91835.47</v>
      </c>
      <c r="AG1941" s="6">
        <f t="shared" si="246"/>
        <v>1.0623470212501864</v>
      </c>
      <c r="AH1941">
        <f t="shared" si="247"/>
        <v>5389.6399999999994</v>
      </c>
    </row>
    <row r="1942" spans="1:34" x14ac:dyDescent="0.3">
      <c r="A1942" s="1" t="s">
        <v>3982</v>
      </c>
      <c r="B1942" s="1" t="s">
        <v>6402</v>
      </c>
      <c r="C1942" s="1">
        <v>68</v>
      </c>
      <c r="D1942" s="1" t="str">
        <f t="shared" si="240"/>
        <v>60-69</v>
      </c>
      <c r="E1942" s="1" t="s">
        <v>36</v>
      </c>
      <c r="F1942" s="1" t="s">
        <v>4020</v>
      </c>
      <c r="G1942" s="1" t="s">
        <v>27</v>
      </c>
      <c r="H1942" s="1" t="s">
        <v>674</v>
      </c>
      <c r="I1942" s="1" t="s">
        <v>73</v>
      </c>
      <c r="J1942" s="1" t="s">
        <v>230</v>
      </c>
      <c r="K1942" s="1" t="str">
        <f t="shared" si="241"/>
        <v>ATL - DFW</v>
      </c>
      <c r="L1942" s="1">
        <v>8799</v>
      </c>
      <c r="M1942" s="1" t="str">
        <f t="shared" si="242"/>
        <v>Moderate-haul</v>
      </c>
      <c r="N1942" s="2">
        <v>0.53412037037037041</v>
      </c>
      <c r="O1942" s="2">
        <v>0.94106481481481485</v>
      </c>
      <c r="P1942" s="3">
        <v>45671</v>
      </c>
      <c r="Q1942" s="2">
        <v>0.5618981481481482</v>
      </c>
      <c r="R1942" s="2">
        <v>0.96884259259259264</v>
      </c>
      <c r="S1942" s="2">
        <f t="shared" si="243"/>
        <v>2.777777777777779E-2</v>
      </c>
      <c r="T1942" s="2">
        <f t="shared" si="244"/>
        <v>2.777777777777779E-2</v>
      </c>
      <c r="U1942" s="1">
        <v>40</v>
      </c>
      <c r="V1942" s="1" t="str">
        <f t="shared" si="245"/>
        <v>Moderate-delay</v>
      </c>
      <c r="W1942" s="1">
        <v>788.55</v>
      </c>
      <c r="X1942" s="1" t="s">
        <v>37</v>
      </c>
      <c r="Y1942" s="1">
        <v>5</v>
      </c>
      <c r="Z1942" s="1" t="s">
        <v>42</v>
      </c>
      <c r="AA1942" s="1">
        <v>73.31</v>
      </c>
      <c r="AB1942" s="1">
        <v>44846.035532379901</v>
      </c>
      <c r="AC1942" s="1" t="s">
        <v>39</v>
      </c>
      <c r="AD1942" s="1">
        <v>4.8600000000000003</v>
      </c>
      <c r="AE1942" s="1">
        <v>88222.86</v>
      </c>
      <c r="AF1942" s="1">
        <v>30289.1159999999</v>
      </c>
      <c r="AG1942" s="6">
        <f t="shared" si="246"/>
        <v>0.34332502936313669</v>
      </c>
      <c r="AH1942">
        <f t="shared" si="247"/>
        <v>-57933.744000000101</v>
      </c>
    </row>
    <row r="1943" spans="1:34" x14ac:dyDescent="0.3">
      <c r="A1943" s="1" t="s">
        <v>3983</v>
      </c>
      <c r="B1943" s="1" t="s">
        <v>6403</v>
      </c>
      <c r="C1943" s="1">
        <v>42</v>
      </c>
      <c r="D1943" s="1" t="str">
        <f t="shared" si="240"/>
        <v>40-59</v>
      </c>
      <c r="E1943" s="1" t="s">
        <v>36</v>
      </c>
      <c r="F1943" s="1" t="s">
        <v>4020</v>
      </c>
      <c r="G1943" s="1" t="s">
        <v>45</v>
      </c>
      <c r="H1943" s="1" t="s">
        <v>674</v>
      </c>
      <c r="I1943" s="1" t="s">
        <v>73</v>
      </c>
      <c r="J1943" s="1" t="s">
        <v>230</v>
      </c>
      <c r="K1943" s="1" t="str">
        <f t="shared" si="241"/>
        <v>ATL - DFW</v>
      </c>
      <c r="L1943" s="1">
        <v>8799</v>
      </c>
      <c r="M1943" s="1" t="str">
        <f t="shared" si="242"/>
        <v>Moderate-haul</v>
      </c>
      <c r="N1943" s="2">
        <v>0.53412037037037041</v>
      </c>
      <c r="O1943" s="2">
        <v>0.94106481481481485</v>
      </c>
      <c r="P1943" s="3">
        <v>45668</v>
      </c>
      <c r="Q1943" s="2">
        <v>0.5618981481481482</v>
      </c>
      <c r="R1943" s="2">
        <v>0.96884259259259264</v>
      </c>
      <c r="S1943" s="2">
        <f t="shared" si="243"/>
        <v>2.777777777777779E-2</v>
      </c>
      <c r="T1943" s="2">
        <f t="shared" si="244"/>
        <v>2.777777777777779E-2</v>
      </c>
      <c r="U1943" s="1">
        <v>40</v>
      </c>
      <c r="V1943" s="1" t="str">
        <f t="shared" si="245"/>
        <v>Moderate-delay</v>
      </c>
      <c r="W1943" s="1">
        <v>1319.95</v>
      </c>
      <c r="X1943" s="1" t="s">
        <v>31</v>
      </c>
      <c r="Y1943" s="1">
        <v>5</v>
      </c>
      <c r="Z1943" s="1" t="s">
        <v>42</v>
      </c>
      <c r="AA1943" s="1">
        <v>176.64</v>
      </c>
      <c r="AB1943" s="1">
        <v>45473.726425328699</v>
      </c>
      <c r="AC1943" s="1" t="s">
        <v>33</v>
      </c>
      <c r="AD1943" s="1">
        <v>4.18</v>
      </c>
      <c r="AE1943" s="1">
        <v>89352.705000000002</v>
      </c>
      <c r="AF1943" s="1">
        <v>50707.277999999998</v>
      </c>
      <c r="AG1943" s="6">
        <f t="shared" si="246"/>
        <v>0.56749572382839442</v>
      </c>
      <c r="AH1943">
        <f t="shared" si="247"/>
        <v>-38645.427000000003</v>
      </c>
    </row>
    <row r="1944" spans="1:34" x14ac:dyDescent="0.3">
      <c r="A1944" s="1" t="s">
        <v>3984</v>
      </c>
      <c r="B1944" s="1" t="s">
        <v>3985</v>
      </c>
      <c r="C1944" s="1">
        <v>69</v>
      </c>
      <c r="D1944" s="1" t="str">
        <f t="shared" si="240"/>
        <v>60-69</v>
      </c>
      <c r="E1944" s="1" t="s">
        <v>36</v>
      </c>
      <c r="F1944" s="1" t="s">
        <v>4020</v>
      </c>
      <c r="G1944" s="1" t="s">
        <v>45</v>
      </c>
      <c r="H1944" s="1" t="s">
        <v>753</v>
      </c>
      <c r="I1944" s="1" t="s">
        <v>404</v>
      </c>
      <c r="J1944" s="1" t="s">
        <v>214</v>
      </c>
      <c r="K1944" s="1" t="str">
        <f t="shared" si="241"/>
        <v>SIN - DEL</v>
      </c>
      <c r="L1944" s="1">
        <v>8465</v>
      </c>
      <c r="M1944" s="1" t="str">
        <f t="shared" si="242"/>
        <v>Moderate-haul</v>
      </c>
      <c r="N1944" s="2">
        <v>0.14657407407407408</v>
      </c>
      <c r="O1944" s="2">
        <v>0.53824074074074069</v>
      </c>
      <c r="P1944" s="3">
        <v>45659</v>
      </c>
      <c r="Q1944" s="2">
        <v>0.23060185185185186</v>
      </c>
      <c r="R1944" s="2">
        <v>0.6222685185185185</v>
      </c>
      <c r="S1944" s="2">
        <f t="shared" si="243"/>
        <v>8.4027777777777785E-2</v>
      </c>
      <c r="T1944" s="2">
        <f t="shared" si="244"/>
        <v>8.4027777777777812E-2</v>
      </c>
      <c r="U1944" s="1">
        <v>121</v>
      </c>
      <c r="V1944" s="1" t="str">
        <f t="shared" si="245"/>
        <v>Severe-delay</v>
      </c>
      <c r="W1944" s="1">
        <v>1072.26</v>
      </c>
      <c r="X1944" s="1" t="s">
        <v>37</v>
      </c>
      <c r="Y1944" s="1">
        <v>5</v>
      </c>
      <c r="Z1944" s="1" t="s">
        <v>46</v>
      </c>
      <c r="AA1944" s="1">
        <v>159.63999999999999</v>
      </c>
      <c r="AB1944" s="1">
        <v>43546.321599213697</v>
      </c>
      <c r="AC1944" s="1" t="s">
        <v>33</v>
      </c>
      <c r="AD1944" s="1">
        <v>4.2</v>
      </c>
      <c r="AE1944" s="1">
        <v>57255.59</v>
      </c>
      <c r="AF1944" s="1">
        <v>68656.570000000007</v>
      </c>
      <c r="AG1944" s="6">
        <f t="shared" si="246"/>
        <v>1.1991243125780384</v>
      </c>
      <c r="AH1944">
        <f t="shared" si="247"/>
        <v>11400.98000000001</v>
      </c>
    </row>
    <row r="1945" spans="1:34" x14ac:dyDescent="0.3">
      <c r="A1945" s="1" t="s">
        <v>3986</v>
      </c>
      <c r="B1945" s="1" t="s">
        <v>3987</v>
      </c>
      <c r="C1945" s="1">
        <v>40</v>
      </c>
      <c r="D1945" s="1" t="str">
        <f t="shared" si="240"/>
        <v>40-59</v>
      </c>
      <c r="E1945" s="1" t="s">
        <v>25</v>
      </c>
      <c r="F1945" s="1" t="s">
        <v>4020</v>
      </c>
      <c r="G1945" s="1" t="s">
        <v>27</v>
      </c>
      <c r="H1945" s="1" t="s">
        <v>753</v>
      </c>
      <c r="I1945" s="1" t="s">
        <v>404</v>
      </c>
      <c r="J1945" s="1" t="s">
        <v>214</v>
      </c>
      <c r="K1945" s="1" t="str">
        <f t="shared" si="241"/>
        <v>SIN - DEL</v>
      </c>
      <c r="L1945" s="1">
        <v>8465</v>
      </c>
      <c r="M1945" s="1" t="str">
        <f t="shared" si="242"/>
        <v>Moderate-haul</v>
      </c>
      <c r="N1945" s="2">
        <v>0.14657407407407408</v>
      </c>
      <c r="O1945" s="2">
        <v>0.53824074074074069</v>
      </c>
      <c r="P1945" s="3">
        <v>45672</v>
      </c>
      <c r="Q1945" s="2">
        <v>0.23060185185185186</v>
      </c>
      <c r="R1945" s="2">
        <v>0.6222685185185185</v>
      </c>
      <c r="S1945" s="2">
        <f t="shared" si="243"/>
        <v>8.4027777777777785E-2</v>
      </c>
      <c r="T1945" s="2">
        <f t="shared" si="244"/>
        <v>8.4027777777777812E-2</v>
      </c>
      <c r="U1945" s="1">
        <v>121</v>
      </c>
      <c r="V1945" s="1" t="str">
        <f t="shared" si="245"/>
        <v>Severe-delay</v>
      </c>
      <c r="W1945" s="1">
        <v>858.88</v>
      </c>
      <c r="X1945" s="1" t="s">
        <v>37</v>
      </c>
      <c r="Y1945" s="1">
        <v>3</v>
      </c>
      <c r="Z1945" s="1" t="s">
        <v>46</v>
      </c>
      <c r="AA1945" s="1">
        <v>56.23</v>
      </c>
      <c r="AB1945" s="1">
        <v>42880.8114390275</v>
      </c>
      <c r="AC1945" s="1" t="s">
        <v>33</v>
      </c>
      <c r="AD1945" s="1">
        <v>4.62</v>
      </c>
      <c r="AE1945" s="1">
        <v>56456.97</v>
      </c>
      <c r="AF1945" s="1">
        <v>54979.57</v>
      </c>
      <c r="AG1945" s="6">
        <f t="shared" si="246"/>
        <v>0.97383139761131354</v>
      </c>
      <c r="AH1945">
        <f t="shared" si="247"/>
        <v>-1477.4000000000015</v>
      </c>
    </row>
    <row r="1946" spans="1:34" x14ac:dyDescent="0.3">
      <c r="A1946" s="1" t="s">
        <v>3988</v>
      </c>
      <c r="B1946" s="1" t="s">
        <v>3989</v>
      </c>
      <c r="C1946" s="1">
        <v>43</v>
      </c>
      <c r="D1946" s="1" t="str">
        <f t="shared" si="240"/>
        <v>40-59</v>
      </c>
      <c r="E1946" s="1" t="s">
        <v>36</v>
      </c>
      <c r="F1946" s="1" t="s">
        <v>4020</v>
      </c>
      <c r="G1946" s="1" t="s">
        <v>27</v>
      </c>
      <c r="H1946" s="1" t="s">
        <v>753</v>
      </c>
      <c r="I1946" s="1" t="s">
        <v>404</v>
      </c>
      <c r="J1946" s="1" t="s">
        <v>214</v>
      </c>
      <c r="K1946" s="1" t="str">
        <f t="shared" si="241"/>
        <v>SIN - DEL</v>
      </c>
      <c r="L1946" s="1">
        <v>8465</v>
      </c>
      <c r="M1946" s="1" t="str">
        <f t="shared" si="242"/>
        <v>Moderate-haul</v>
      </c>
      <c r="N1946" s="2">
        <v>0.14657407407407408</v>
      </c>
      <c r="O1946" s="2">
        <v>0.53824074074074069</v>
      </c>
      <c r="P1946" s="3">
        <v>45669</v>
      </c>
      <c r="Q1946" s="2">
        <v>0.23060185185185186</v>
      </c>
      <c r="R1946" s="2">
        <v>0.6222685185185185</v>
      </c>
      <c r="S1946" s="2">
        <f t="shared" si="243"/>
        <v>8.4027777777777785E-2</v>
      </c>
      <c r="T1946" s="2">
        <f t="shared" si="244"/>
        <v>8.4027777777777812E-2</v>
      </c>
      <c r="U1946" s="1">
        <v>121</v>
      </c>
      <c r="V1946" s="1" t="str">
        <f t="shared" si="245"/>
        <v>Severe-delay</v>
      </c>
      <c r="W1946" s="1">
        <v>153.80000000000001</v>
      </c>
      <c r="X1946" s="1" t="s">
        <v>31</v>
      </c>
      <c r="Y1946" s="1">
        <v>5</v>
      </c>
      <c r="Z1946" s="1" t="s">
        <v>80</v>
      </c>
      <c r="AA1946" s="1">
        <v>188.45</v>
      </c>
      <c r="AB1946" s="1">
        <v>43545.735736385301</v>
      </c>
      <c r="AC1946" s="1" t="s">
        <v>33</v>
      </c>
      <c r="AD1946" s="1">
        <v>3.49</v>
      </c>
      <c r="AE1946" s="1">
        <v>57254.879999999997</v>
      </c>
      <c r="AF1946" s="1">
        <v>9880.89</v>
      </c>
      <c r="AG1946" s="6">
        <f t="shared" si="246"/>
        <v>0.17257725455017983</v>
      </c>
      <c r="AH1946">
        <f t="shared" si="247"/>
        <v>-47373.99</v>
      </c>
    </row>
    <row r="1947" spans="1:34" x14ac:dyDescent="0.3">
      <c r="A1947" s="1" t="s">
        <v>3990</v>
      </c>
      <c r="B1947" s="1" t="s">
        <v>3991</v>
      </c>
      <c r="C1947" s="1">
        <v>65</v>
      </c>
      <c r="D1947" s="1" t="str">
        <f t="shared" si="240"/>
        <v>60-69</v>
      </c>
      <c r="E1947" s="1" t="s">
        <v>25</v>
      </c>
      <c r="F1947" s="1" t="s">
        <v>4020</v>
      </c>
      <c r="G1947" s="1" t="s">
        <v>45</v>
      </c>
      <c r="H1947" s="1" t="s">
        <v>753</v>
      </c>
      <c r="I1947" s="1" t="s">
        <v>404</v>
      </c>
      <c r="J1947" s="1" t="s">
        <v>214</v>
      </c>
      <c r="K1947" s="1" t="str">
        <f t="shared" si="241"/>
        <v>SIN - DEL</v>
      </c>
      <c r="L1947" s="1">
        <v>8465</v>
      </c>
      <c r="M1947" s="1" t="str">
        <f t="shared" si="242"/>
        <v>Moderate-haul</v>
      </c>
      <c r="N1947" s="2">
        <v>0.14657407407407408</v>
      </c>
      <c r="O1947" s="2">
        <v>0.53824074074074069</v>
      </c>
      <c r="P1947" s="3">
        <v>45672</v>
      </c>
      <c r="Q1947" s="2">
        <v>0.23060185185185186</v>
      </c>
      <c r="R1947" s="2">
        <v>0.6222685185185185</v>
      </c>
      <c r="S1947" s="2">
        <f t="shared" si="243"/>
        <v>8.4027777777777785E-2</v>
      </c>
      <c r="T1947" s="2">
        <f t="shared" si="244"/>
        <v>8.4027777777777812E-2</v>
      </c>
      <c r="U1947" s="1">
        <v>121</v>
      </c>
      <c r="V1947" s="1" t="str">
        <f t="shared" si="245"/>
        <v>Severe-delay</v>
      </c>
      <c r="W1947" s="1">
        <v>1380.99</v>
      </c>
      <c r="X1947" s="1" t="s">
        <v>53</v>
      </c>
      <c r="Y1947" s="1">
        <v>5</v>
      </c>
      <c r="Z1947" s="1" t="s">
        <v>46</v>
      </c>
      <c r="AA1947" s="1">
        <v>34.44</v>
      </c>
      <c r="AB1947" s="1">
        <v>43129.399830476897</v>
      </c>
      <c r="AC1947" s="1" t="s">
        <v>33</v>
      </c>
      <c r="AD1947" s="1">
        <v>3.49</v>
      </c>
      <c r="AE1947" s="1">
        <v>56755.28</v>
      </c>
      <c r="AF1947" s="1">
        <v>88390.25</v>
      </c>
      <c r="AG1947" s="6">
        <f t="shared" si="246"/>
        <v>1.5573925456803315</v>
      </c>
      <c r="AH1947">
        <f t="shared" si="247"/>
        <v>31634.97</v>
      </c>
    </row>
    <row r="1948" spans="1:34" x14ac:dyDescent="0.3">
      <c r="A1948" s="1" t="s">
        <v>3992</v>
      </c>
      <c r="B1948" s="1" t="s">
        <v>3993</v>
      </c>
      <c r="C1948" s="1">
        <v>40</v>
      </c>
      <c r="D1948" s="1" t="str">
        <f t="shared" si="240"/>
        <v>40-59</v>
      </c>
      <c r="E1948" s="1" t="s">
        <v>36</v>
      </c>
      <c r="F1948" s="1" t="s">
        <v>4020</v>
      </c>
      <c r="G1948" s="1" t="s">
        <v>45</v>
      </c>
      <c r="H1948" s="1" t="s">
        <v>753</v>
      </c>
      <c r="I1948" s="1" t="s">
        <v>404</v>
      </c>
      <c r="J1948" s="1" t="s">
        <v>214</v>
      </c>
      <c r="K1948" s="1" t="str">
        <f t="shared" si="241"/>
        <v>SIN - DEL</v>
      </c>
      <c r="L1948" s="1">
        <v>8465</v>
      </c>
      <c r="M1948" s="1" t="str">
        <f t="shared" si="242"/>
        <v>Moderate-haul</v>
      </c>
      <c r="N1948" s="2">
        <v>0.14657407407407408</v>
      </c>
      <c r="O1948" s="2">
        <v>0.53824074074074069</v>
      </c>
      <c r="P1948" s="3">
        <v>45668</v>
      </c>
      <c r="Q1948" s="2">
        <v>0.23060185185185186</v>
      </c>
      <c r="R1948" s="2">
        <v>0.6222685185185185</v>
      </c>
      <c r="S1948" s="2">
        <f t="shared" si="243"/>
        <v>8.4027777777777785E-2</v>
      </c>
      <c r="T1948" s="2">
        <f t="shared" si="244"/>
        <v>8.4027777777777812E-2</v>
      </c>
      <c r="U1948" s="1">
        <v>121</v>
      </c>
      <c r="V1948" s="1" t="str">
        <f t="shared" si="245"/>
        <v>Severe-delay</v>
      </c>
      <c r="W1948" s="1">
        <v>859.54</v>
      </c>
      <c r="X1948" s="1" t="s">
        <v>53</v>
      </c>
      <c r="Y1948" s="1">
        <v>3</v>
      </c>
      <c r="Z1948" s="1" t="s">
        <v>32</v>
      </c>
      <c r="AA1948" s="1">
        <v>16.27</v>
      </c>
      <c r="AB1948" s="1">
        <v>43031.976777138501</v>
      </c>
      <c r="AC1948" s="1" t="s">
        <v>39</v>
      </c>
      <c r="AD1948" s="1">
        <v>3.6</v>
      </c>
      <c r="AE1948" s="1">
        <v>56638.37</v>
      </c>
      <c r="AF1948" s="1">
        <v>55013.81</v>
      </c>
      <c r="AG1948" s="6">
        <f t="shared" si="246"/>
        <v>0.97131697116283533</v>
      </c>
      <c r="AH1948">
        <f t="shared" si="247"/>
        <v>-1624.5600000000049</v>
      </c>
    </row>
    <row r="1949" spans="1:34" x14ac:dyDescent="0.3">
      <c r="A1949" s="1" t="s">
        <v>3994</v>
      </c>
      <c r="B1949" s="1" t="s">
        <v>3995</v>
      </c>
      <c r="C1949" s="1">
        <v>39</v>
      </c>
      <c r="D1949" s="1" t="str">
        <f t="shared" si="240"/>
        <v>30-39</v>
      </c>
      <c r="E1949" s="1" t="s">
        <v>25</v>
      </c>
      <c r="F1949" s="1" t="s">
        <v>4020</v>
      </c>
      <c r="G1949" s="1" t="s">
        <v>27</v>
      </c>
      <c r="H1949" s="1" t="s">
        <v>501</v>
      </c>
      <c r="I1949" s="1" t="s">
        <v>334</v>
      </c>
      <c r="J1949" s="1" t="s">
        <v>305</v>
      </c>
      <c r="K1949" s="1" t="str">
        <f t="shared" si="241"/>
        <v>AMS - FRA</v>
      </c>
      <c r="L1949" s="1">
        <v>13175</v>
      </c>
      <c r="M1949" s="1" t="str">
        <f t="shared" si="242"/>
        <v>Long-haul</v>
      </c>
      <c r="N1949" s="2">
        <v>0.68254629629629626</v>
      </c>
      <c r="O1949" s="2">
        <v>0.29226851851851854</v>
      </c>
      <c r="P1949" s="3">
        <v>45666</v>
      </c>
      <c r="Q1949" s="2">
        <v>0.76518518518518519</v>
      </c>
      <c r="R1949" s="2">
        <v>0.37490740740740741</v>
      </c>
      <c r="S1949" s="2">
        <f t="shared" si="243"/>
        <v>8.2638888888888928E-2</v>
      </c>
      <c r="T1949" s="2">
        <f t="shared" si="244"/>
        <v>8.2638888888888873E-2</v>
      </c>
      <c r="U1949" s="1">
        <v>119</v>
      </c>
      <c r="V1949" s="1" t="str">
        <f t="shared" si="245"/>
        <v>Moderate-delay</v>
      </c>
      <c r="W1949" s="1">
        <v>955.7</v>
      </c>
      <c r="X1949" s="1" t="s">
        <v>31</v>
      </c>
      <c r="Y1949" s="1">
        <v>3</v>
      </c>
      <c r="Z1949" s="1" t="s">
        <v>80</v>
      </c>
      <c r="AA1949" s="1">
        <v>192.62</v>
      </c>
      <c r="AB1949" s="1">
        <v>66747.052799841797</v>
      </c>
      <c r="AC1949" s="1" t="s">
        <v>39</v>
      </c>
      <c r="AD1949" s="1">
        <v>4.37</v>
      </c>
      <c r="AE1949" s="1">
        <v>85096.46</v>
      </c>
      <c r="AF1949" s="1">
        <v>61203.32</v>
      </c>
      <c r="AG1949" s="6">
        <f t="shared" si="246"/>
        <v>0.71922286779027</v>
      </c>
      <c r="AH1949">
        <f t="shared" si="247"/>
        <v>-23893.140000000007</v>
      </c>
    </row>
    <row r="1950" spans="1:34" x14ac:dyDescent="0.3">
      <c r="A1950" s="1" t="s">
        <v>3996</v>
      </c>
      <c r="B1950" s="1" t="s">
        <v>3997</v>
      </c>
      <c r="C1950" s="1">
        <v>57</v>
      </c>
      <c r="D1950" s="1" t="str">
        <f t="shared" si="240"/>
        <v>40-59</v>
      </c>
      <c r="E1950" s="1" t="s">
        <v>36</v>
      </c>
      <c r="F1950" s="1" t="s">
        <v>4020</v>
      </c>
      <c r="G1950" s="1" t="s">
        <v>27</v>
      </c>
      <c r="H1950" s="1" t="s">
        <v>555</v>
      </c>
      <c r="I1950" s="1" t="s">
        <v>259</v>
      </c>
      <c r="J1950" s="1" t="s">
        <v>112</v>
      </c>
      <c r="K1950" s="1" t="str">
        <f t="shared" si="241"/>
        <v>JFK - IST</v>
      </c>
      <c r="L1950" s="1">
        <v>11334</v>
      </c>
      <c r="M1950" s="1" t="str">
        <f t="shared" si="242"/>
        <v>Long-haul</v>
      </c>
      <c r="N1950" s="2">
        <v>8.773148148148148E-2</v>
      </c>
      <c r="O1950" s="2">
        <v>0.61203703703703705</v>
      </c>
      <c r="P1950" s="3">
        <v>45662</v>
      </c>
      <c r="Q1950" s="2">
        <v>0.14467592592592593</v>
      </c>
      <c r="R1950" s="2">
        <v>0.66898148148148151</v>
      </c>
      <c r="S1950" s="2">
        <f t="shared" si="243"/>
        <v>5.694444444444445E-2</v>
      </c>
      <c r="T1950" s="2">
        <f t="shared" si="244"/>
        <v>5.6944444444444464E-2</v>
      </c>
      <c r="U1950" s="1">
        <v>82</v>
      </c>
      <c r="V1950" s="1" t="str">
        <f t="shared" si="245"/>
        <v>Moderate-delay</v>
      </c>
      <c r="W1950" s="1">
        <v>390</v>
      </c>
      <c r="X1950" s="1" t="s">
        <v>37</v>
      </c>
      <c r="Y1950" s="1">
        <v>5</v>
      </c>
      <c r="Z1950" s="1" t="s">
        <v>42</v>
      </c>
      <c r="AA1950" s="1">
        <v>102.29</v>
      </c>
      <c r="AB1950" s="1">
        <v>57626.678009262199</v>
      </c>
      <c r="AC1950" s="1" t="s">
        <v>39</v>
      </c>
      <c r="AD1950" s="1">
        <v>3.16</v>
      </c>
      <c r="AE1950" s="1">
        <v>74152.009999999995</v>
      </c>
      <c r="AF1950" s="1">
        <v>24980.46</v>
      </c>
      <c r="AG1950" s="6">
        <f t="shared" si="246"/>
        <v>0.33688176490428245</v>
      </c>
      <c r="AH1950">
        <f t="shared" si="247"/>
        <v>-49171.549999999996</v>
      </c>
    </row>
    <row r="1951" spans="1:34" x14ac:dyDescent="0.3">
      <c r="A1951" s="1" t="s">
        <v>3998</v>
      </c>
      <c r="B1951" s="1" t="s">
        <v>3999</v>
      </c>
      <c r="C1951" s="1">
        <v>26</v>
      </c>
      <c r="D1951" s="1" t="str">
        <f t="shared" si="240"/>
        <v>18-29</v>
      </c>
      <c r="E1951" s="1" t="s">
        <v>25</v>
      </c>
      <c r="F1951" s="1" t="s">
        <v>4020</v>
      </c>
      <c r="G1951" s="1" t="s">
        <v>45</v>
      </c>
      <c r="H1951" s="1" t="s">
        <v>555</v>
      </c>
      <c r="I1951" s="1" t="s">
        <v>259</v>
      </c>
      <c r="J1951" s="1" t="s">
        <v>112</v>
      </c>
      <c r="K1951" s="1" t="str">
        <f t="shared" si="241"/>
        <v>JFK - IST</v>
      </c>
      <c r="L1951" s="1">
        <v>11334</v>
      </c>
      <c r="M1951" s="1" t="str">
        <f t="shared" si="242"/>
        <v>Long-haul</v>
      </c>
      <c r="N1951" s="2">
        <v>8.773148148148148E-2</v>
      </c>
      <c r="O1951" s="2">
        <v>0.61203703703703705</v>
      </c>
      <c r="P1951" s="3">
        <v>45662</v>
      </c>
      <c r="Q1951" s="2">
        <v>0.14467592592592593</v>
      </c>
      <c r="R1951" s="2">
        <v>0.66898148148148151</v>
      </c>
      <c r="S1951" s="2">
        <f t="shared" si="243"/>
        <v>5.694444444444445E-2</v>
      </c>
      <c r="T1951" s="2">
        <f t="shared" si="244"/>
        <v>5.6944444444444464E-2</v>
      </c>
      <c r="U1951" s="1">
        <v>82</v>
      </c>
      <c r="V1951" s="1" t="str">
        <f t="shared" si="245"/>
        <v>Moderate-delay</v>
      </c>
      <c r="W1951" s="1">
        <v>1066.68</v>
      </c>
      <c r="X1951" s="1" t="s">
        <v>53</v>
      </c>
      <c r="Y1951" s="1">
        <v>5</v>
      </c>
      <c r="Z1951" s="1" t="s">
        <v>38</v>
      </c>
      <c r="AA1951" s="1">
        <v>78.45</v>
      </c>
      <c r="AB1951" s="1">
        <v>57316.498403047102</v>
      </c>
      <c r="AC1951" s="1" t="s">
        <v>33</v>
      </c>
      <c r="AD1951" s="1">
        <v>4.8499999999999996</v>
      </c>
      <c r="AE1951" s="1">
        <v>73779.8</v>
      </c>
      <c r="AF1951" s="1">
        <v>68283.210000000006</v>
      </c>
      <c r="AG1951" s="6">
        <f t="shared" si="246"/>
        <v>0.92550006912461136</v>
      </c>
      <c r="AH1951">
        <f t="shared" si="247"/>
        <v>-5496.5899999999965</v>
      </c>
    </row>
    <row r="1952" spans="1:34" x14ac:dyDescent="0.3">
      <c r="A1952" s="1" t="s">
        <v>4000</v>
      </c>
      <c r="B1952" s="1" t="s">
        <v>4001</v>
      </c>
      <c r="C1952" s="1">
        <v>29</v>
      </c>
      <c r="D1952" s="1" t="str">
        <f t="shared" si="240"/>
        <v>18-29</v>
      </c>
      <c r="E1952" s="1" t="s">
        <v>36</v>
      </c>
      <c r="F1952" s="1" t="s">
        <v>4020</v>
      </c>
      <c r="G1952" s="1" t="s">
        <v>27</v>
      </c>
      <c r="H1952" s="1" t="s">
        <v>555</v>
      </c>
      <c r="I1952" s="1" t="s">
        <v>259</v>
      </c>
      <c r="J1952" s="1" t="s">
        <v>112</v>
      </c>
      <c r="K1952" s="1" t="str">
        <f t="shared" si="241"/>
        <v>JFK - IST</v>
      </c>
      <c r="L1952" s="1">
        <v>11334</v>
      </c>
      <c r="M1952" s="1" t="str">
        <f t="shared" si="242"/>
        <v>Long-haul</v>
      </c>
      <c r="N1952" s="2">
        <v>8.773148148148148E-2</v>
      </c>
      <c r="O1952" s="2">
        <v>0.61203703703703705</v>
      </c>
      <c r="P1952" s="3">
        <v>45671</v>
      </c>
      <c r="Q1952" s="2">
        <v>0.14467592592592593</v>
      </c>
      <c r="R1952" s="2">
        <v>0.66898148148148151</v>
      </c>
      <c r="S1952" s="2">
        <f t="shared" si="243"/>
        <v>5.694444444444445E-2</v>
      </c>
      <c r="T1952" s="2">
        <f t="shared" si="244"/>
        <v>5.6944444444444464E-2</v>
      </c>
      <c r="U1952" s="1">
        <v>82</v>
      </c>
      <c r="V1952" s="1" t="str">
        <f t="shared" si="245"/>
        <v>Moderate-delay</v>
      </c>
      <c r="W1952" s="1">
        <v>929.09</v>
      </c>
      <c r="X1952" s="1" t="s">
        <v>31</v>
      </c>
      <c r="Y1952" s="1">
        <v>5</v>
      </c>
      <c r="Z1952" s="1" t="s">
        <v>38</v>
      </c>
      <c r="AA1952" s="1">
        <v>26.34</v>
      </c>
      <c r="AB1952" s="1">
        <v>57349.540479564101</v>
      </c>
      <c r="AC1952" s="1" t="s">
        <v>39</v>
      </c>
      <c r="AD1952" s="1">
        <v>3.99</v>
      </c>
      <c r="AE1952" s="1">
        <v>73819.45</v>
      </c>
      <c r="AF1952" s="1">
        <v>59467.03</v>
      </c>
      <c r="AG1952" s="6">
        <f t="shared" si="246"/>
        <v>0.80557400522491029</v>
      </c>
      <c r="AH1952">
        <f t="shared" si="247"/>
        <v>-14352.419999999998</v>
      </c>
    </row>
    <row r="1953" spans="1:34" x14ac:dyDescent="0.3">
      <c r="A1953" s="1" t="s">
        <v>4002</v>
      </c>
      <c r="B1953" s="1" t="s">
        <v>4003</v>
      </c>
      <c r="C1953" s="1">
        <v>52</v>
      </c>
      <c r="D1953" s="1" t="str">
        <f t="shared" si="240"/>
        <v>40-59</v>
      </c>
      <c r="E1953" s="1" t="s">
        <v>36</v>
      </c>
      <c r="F1953" s="1" t="s">
        <v>4020</v>
      </c>
      <c r="G1953" s="1" t="s">
        <v>45</v>
      </c>
      <c r="H1953" s="1" t="s">
        <v>555</v>
      </c>
      <c r="I1953" s="1" t="s">
        <v>259</v>
      </c>
      <c r="J1953" s="1" t="s">
        <v>112</v>
      </c>
      <c r="K1953" s="1" t="str">
        <f t="shared" si="241"/>
        <v>JFK - IST</v>
      </c>
      <c r="L1953" s="1">
        <v>11334</v>
      </c>
      <c r="M1953" s="1" t="str">
        <f t="shared" si="242"/>
        <v>Long-haul</v>
      </c>
      <c r="N1953" s="2">
        <v>8.773148148148148E-2</v>
      </c>
      <c r="O1953" s="2">
        <v>0.61203703703703705</v>
      </c>
      <c r="P1953" s="3">
        <v>45669</v>
      </c>
      <c r="Q1953" s="2">
        <v>0.14467592592592593</v>
      </c>
      <c r="R1953" s="2">
        <v>0.66898148148148151</v>
      </c>
      <c r="S1953" s="2">
        <f t="shared" si="243"/>
        <v>5.694444444444445E-2</v>
      </c>
      <c r="T1953" s="2">
        <f t="shared" si="244"/>
        <v>5.6944444444444464E-2</v>
      </c>
      <c r="U1953" s="1">
        <v>82</v>
      </c>
      <c r="V1953" s="1" t="str">
        <f t="shared" si="245"/>
        <v>Moderate-delay</v>
      </c>
      <c r="W1953" s="1">
        <v>1034.0899999999999</v>
      </c>
      <c r="X1953" s="1" t="s">
        <v>31</v>
      </c>
      <c r="Y1953" s="1">
        <v>5</v>
      </c>
      <c r="Z1953" s="1" t="s">
        <v>42</v>
      </c>
      <c r="AA1953" s="1">
        <v>78.75</v>
      </c>
      <c r="AB1953" s="1">
        <v>57675.424563160603</v>
      </c>
      <c r="AC1953" s="1" t="s">
        <v>33</v>
      </c>
      <c r="AD1953" s="1">
        <v>4.29</v>
      </c>
      <c r="AE1953" s="1">
        <v>74210.509999999995</v>
      </c>
      <c r="AF1953" s="1">
        <v>66197.509999999995</v>
      </c>
      <c r="AG1953" s="6">
        <f t="shared" si="246"/>
        <v>0.89202338051577867</v>
      </c>
      <c r="AH1953">
        <f t="shared" si="247"/>
        <v>-8013</v>
      </c>
    </row>
    <row r="1954" spans="1:34" x14ac:dyDescent="0.3">
      <c r="A1954" s="1" t="s">
        <v>4004</v>
      </c>
      <c r="B1954" s="1" t="s">
        <v>4005</v>
      </c>
      <c r="C1954" s="1">
        <v>66</v>
      </c>
      <c r="D1954" s="1" t="str">
        <f t="shared" si="240"/>
        <v>60-69</v>
      </c>
      <c r="E1954" s="1" t="s">
        <v>25</v>
      </c>
      <c r="F1954" s="1" t="s">
        <v>4020</v>
      </c>
      <c r="G1954" s="1" t="s">
        <v>45</v>
      </c>
      <c r="H1954" s="1" t="s">
        <v>555</v>
      </c>
      <c r="I1954" s="1" t="s">
        <v>259</v>
      </c>
      <c r="J1954" s="1" t="s">
        <v>112</v>
      </c>
      <c r="K1954" s="1" t="str">
        <f t="shared" si="241"/>
        <v>JFK - IST</v>
      </c>
      <c r="L1954" s="1">
        <v>11334</v>
      </c>
      <c r="M1954" s="1" t="str">
        <f t="shared" si="242"/>
        <v>Long-haul</v>
      </c>
      <c r="N1954" s="2">
        <v>8.773148148148148E-2</v>
      </c>
      <c r="O1954" s="2">
        <v>0.61203703703703705</v>
      </c>
      <c r="P1954" s="3">
        <v>45667</v>
      </c>
      <c r="Q1954" s="2">
        <v>0.14467592592592593</v>
      </c>
      <c r="R1954" s="2">
        <v>0.66898148148148151</v>
      </c>
      <c r="S1954" s="2">
        <f t="shared" si="243"/>
        <v>5.694444444444445E-2</v>
      </c>
      <c r="T1954" s="2">
        <f t="shared" si="244"/>
        <v>5.6944444444444464E-2</v>
      </c>
      <c r="U1954" s="1">
        <v>82</v>
      </c>
      <c r="V1954" s="1" t="str">
        <f t="shared" si="245"/>
        <v>Moderate-delay</v>
      </c>
      <c r="W1954" s="1">
        <v>916.23</v>
      </c>
      <c r="X1954" s="1" t="s">
        <v>53</v>
      </c>
      <c r="Y1954" s="1">
        <v>5</v>
      </c>
      <c r="Z1954" s="1" t="s">
        <v>46</v>
      </c>
      <c r="AA1954" s="1">
        <v>121.48</v>
      </c>
      <c r="AB1954" s="1">
        <v>57184.655082111298</v>
      </c>
      <c r="AC1954" s="1" t="s">
        <v>33</v>
      </c>
      <c r="AD1954" s="1">
        <v>3.15</v>
      </c>
      <c r="AE1954" s="1">
        <v>73621.59</v>
      </c>
      <c r="AF1954" s="1">
        <v>58663.02</v>
      </c>
      <c r="AG1954" s="6">
        <f t="shared" si="246"/>
        <v>0.79681816162894603</v>
      </c>
      <c r="AH1954">
        <f t="shared" si="247"/>
        <v>-14958.57</v>
      </c>
    </row>
    <row r="1955" spans="1:34" x14ac:dyDescent="0.3">
      <c r="A1955" s="1" t="s">
        <v>4006</v>
      </c>
      <c r="B1955" s="1" t="s">
        <v>4007</v>
      </c>
      <c r="C1955" s="1">
        <v>74</v>
      </c>
      <c r="D1955" s="1" t="str">
        <f t="shared" si="240"/>
        <v>70-80</v>
      </c>
      <c r="E1955" s="1" t="s">
        <v>25</v>
      </c>
      <c r="F1955" s="1" t="s">
        <v>4020</v>
      </c>
      <c r="G1955" s="1" t="s">
        <v>27</v>
      </c>
      <c r="H1955" s="1" t="s">
        <v>562</v>
      </c>
      <c r="I1955" s="1" t="s">
        <v>214</v>
      </c>
      <c r="J1955" s="1" t="s">
        <v>152</v>
      </c>
      <c r="K1955" s="1" t="str">
        <f t="shared" si="241"/>
        <v>DEL - HND</v>
      </c>
      <c r="L1955" s="1">
        <v>9317</v>
      </c>
      <c r="M1955" s="1" t="str">
        <f t="shared" si="242"/>
        <v>Long-haul</v>
      </c>
      <c r="N1955" s="2">
        <v>0.80907407407407406</v>
      </c>
      <c r="O1955" s="2">
        <v>0.24032407407407408</v>
      </c>
      <c r="P1955" s="3">
        <v>45658</v>
      </c>
      <c r="Q1955" s="2">
        <v>0.84796296296296292</v>
      </c>
      <c r="R1955" s="2">
        <v>0.27921296296296294</v>
      </c>
      <c r="S1955" s="2">
        <f t="shared" si="243"/>
        <v>3.8888888888888862E-2</v>
      </c>
      <c r="T1955" s="2">
        <f t="shared" si="244"/>
        <v>3.8888888888888862E-2</v>
      </c>
      <c r="U1955" s="1">
        <v>56</v>
      </c>
      <c r="V1955" s="1" t="str">
        <f t="shared" si="245"/>
        <v>Moderate-delay</v>
      </c>
      <c r="W1955" s="1">
        <v>510.76</v>
      </c>
      <c r="X1955" s="1" t="s">
        <v>31</v>
      </c>
      <c r="Y1955" s="1">
        <v>5</v>
      </c>
      <c r="Z1955" s="1" t="s">
        <v>38</v>
      </c>
      <c r="AA1955" s="1">
        <v>181.16</v>
      </c>
      <c r="AB1955" s="1">
        <v>47102.648959973201</v>
      </c>
      <c r="AC1955" s="1" t="s">
        <v>33</v>
      </c>
      <c r="AD1955" s="1">
        <v>3.83</v>
      </c>
      <c r="AE1955" s="1">
        <v>61523.18</v>
      </c>
      <c r="AF1955" s="1">
        <v>32724.87</v>
      </c>
      <c r="AG1955" s="6">
        <f t="shared" si="246"/>
        <v>0.53191122435478788</v>
      </c>
      <c r="AH1955">
        <f t="shared" si="247"/>
        <v>-28798.31</v>
      </c>
    </row>
    <row r="1956" spans="1:34" x14ac:dyDescent="0.3">
      <c r="A1956" s="1" t="s">
        <v>4008</v>
      </c>
      <c r="B1956" s="1" t="s">
        <v>4009</v>
      </c>
      <c r="C1956" s="1">
        <v>51</v>
      </c>
      <c r="D1956" s="1" t="str">
        <f t="shared" si="240"/>
        <v>40-59</v>
      </c>
      <c r="E1956" s="1" t="s">
        <v>25</v>
      </c>
      <c r="F1956" s="1" t="s">
        <v>4020</v>
      </c>
      <c r="G1956" s="1" t="s">
        <v>45</v>
      </c>
      <c r="H1956" s="1" t="s">
        <v>562</v>
      </c>
      <c r="I1956" s="1" t="s">
        <v>214</v>
      </c>
      <c r="J1956" s="1" t="s">
        <v>152</v>
      </c>
      <c r="K1956" s="1" t="str">
        <f t="shared" si="241"/>
        <v>DEL - HND</v>
      </c>
      <c r="L1956" s="1">
        <v>9317</v>
      </c>
      <c r="M1956" s="1" t="str">
        <f t="shared" si="242"/>
        <v>Long-haul</v>
      </c>
      <c r="N1956" s="2">
        <v>0.80907407407407406</v>
      </c>
      <c r="O1956" s="2">
        <v>0.24032407407407408</v>
      </c>
      <c r="P1956" s="3">
        <v>45670</v>
      </c>
      <c r="Q1956" s="2">
        <v>0.84796296296296292</v>
      </c>
      <c r="R1956" s="2">
        <v>0.27921296296296294</v>
      </c>
      <c r="S1956" s="2">
        <f t="shared" si="243"/>
        <v>3.8888888888888862E-2</v>
      </c>
      <c r="T1956" s="2">
        <f t="shared" si="244"/>
        <v>3.8888888888888862E-2</v>
      </c>
      <c r="U1956" s="1">
        <v>56</v>
      </c>
      <c r="V1956" s="1" t="str">
        <f t="shared" si="245"/>
        <v>Moderate-delay</v>
      </c>
      <c r="W1956" s="1">
        <v>918.79</v>
      </c>
      <c r="X1956" s="1" t="s">
        <v>31</v>
      </c>
      <c r="Y1956" s="1">
        <v>5</v>
      </c>
      <c r="Z1956" s="1" t="s">
        <v>42</v>
      </c>
      <c r="AA1956" s="1">
        <v>97.83</v>
      </c>
      <c r="AB1956" s="1">
        <v>47532.753810903399</v>
      </c>
      <c r="AC1956" s="1" t="s">
        <v>33</v>
      </c>
      <c r="AD1956" s="1">
        <v>3.25</v>
      </c>
      <c r="AE1956" s="1">
        <v>62039.3</v>
      </c>
      <c r="AF1956" s="1">
        <v>58822.13</v>
      </c>
      <c r="AG1956" s="6">
        <f t="shared" si="246"/>
        <v>0.94814303191686555</v>
      </c>
      <c r="AH1956">
        <f t="shared" si="247"/>
        <v>-3217.1700000000055</v>
      </c>
    </row>
    <row r="1957" spans="1:34" x14ac:dyDescent="0.3">
      <c r="A1957" s="1" t="s">
        <v>4010</v>
      </c>
      <c r="B1957" s="1" t="s">
        <v>4011</v>
      </c>
      <c r="C1957" s="1">
        <v>36</v>
      </c>
      <c r="D1957" s="1" t="str">
        <f t="shared" si="240"/>
        <v>30-39</v>
      </c>
      <c r="E1957" s="1" t="s">
        <v>36</v>
      </c>
      <c r="F1957" s="1" t="s">
        <v>4020</v>
      </c>
      <c r="G1957" s="1" t="s">
        <v>27</v>
      </c>
      <c r="H1957" s="1" t="s">
        <v>562</v>
      </c>
      <c r="I1957" s="1" t="s">
        <v>214</v>
      </c>
      <c r="J1957" s="1" t="s">
        <v>152</v>
      </c>
      <c r="K1957" s="1" t="str">
        <f t="shared" si="241"/>
        <v>DEL - HND</v>
      </c>
      <c r="L1957" s="1">
        <v>9317</v>
      </c>
      <c r="M1957" s="1" t="str">
        <f t="shared" si="242"/>
        <v>Long-haul</v>
      </c>
      <c r="N1957" s="2">
        <v>0.80907407407407406</v>
      </c>
      <c r="O1957" s="2">
        <v>0.24032407407407408</v>
      </c>
      <c r="P1957" s="3">
        <v>45672</v>
      </c>
      <c r="Q1957" s="2">
        <v>0.84796296296296292</v>
      </c>
      <c r="R1957" s="2">
        <v>0.27921296296296294</v>
      </c>
      <c r="S1957" s="2">
        <f t="shared" si="243"/>
        <v>3.8888888888888862E-2</v>
      </c>
      <c r="T1957" s="2">
        <f t="shared" si="244"/>
        <v>3.8888888888888862E-2</v>
      </c>
      <c r="U1957" s="1">
        <v>56</v>
      </c>
      <c r="V1957" s="1" t="str">
        <f t="shared" si="245"/>
        <v>Moderate-delay</v>
      </c>
      <c r="W1957" s="1">
        <v>1027.21</v>
      </c>
      <c r="X1957" s="1" t="s">
        <v>31</v>
      </c>
      <c r="Y1957" s="1">
        <v>3</v>
      </c>
      <c r="Z1957" s="1" t="s">
        <v>42</v>
      </c>
      <c r="AA1957" s="1">
        <v>160.08000000000001</v>
      </c>
      <c r="AB1957" s="1">
        <v>47996.849233517198</v>
      </c>
      <c r="AC1957" s="1" t="s">
        <v>33</v>
      </c>
      <c r="AD1957" s="1">
        <v>3.08</v>
      </c>
      <c r="AE1957" s="1">
        <v>62596.22</v>
      </c>
      <c r="AF1957" s="1">
        <v>65773.460000000006</v>
      </c>
      <c r="AG1957" s="6">
        <f t="shared" si="246"/>
        <v>1.0507576975095303</v>
      </c>
      <c r="AH1957">
        <f t="shared" si="247"/>
        <v>3177.2400000000052</v>
      </c>
    </row>
    <row r="1958" spans="1:34" x14ac:dyDescent="0.3">
      <c r="A1958" s="1" t="s">
        <v>4012</v>
      </c>
      <c r="B1958" s="1" t="s">
        <v>4013</v>
      </c>
      <c r="C1958" s="1">
        <v>44</v>
      </c>
      <c r="D1958" s="1" t="str">
        <f t="shared" si="240"/>
        <v>40-59</v>
      </c>
      <c r="E1958" s="1" t="s">
        <v>25</v>
      </c>
      <c r="F1958" s="1" t="s">
        <v>4020</v>
      </c>
      <c r="G1958" s="1" t="s">
        <v>27</v>
      </c>
      <c r="H1958" s="1" t="s">
        <v>562</v>
      </c>
      <c r="I1958" s="1" t="s">
        <v>214</v>
      </c>
      <c r="J1958" s="1" t="s">
        <v>152</v>
      </c>
      <c r="K1958" s="1" t="str">
        <f t="shared" si="241"/>
        <v>DEL - HND</v>
      </c>
      <c r="L1958" s="1">
        <v>9317</v>
      </c>
      <c r="M1958" s="1" t="str">
        <f t="shared" si="242"/>
        <v>Long-haul</v>
      </c>
      <c r="N1958" s="2">
        <v>0.80907407407407406</v>
      </c>
      <c r="O1958" s="2">
        <v>0.24032407407407408</v>
      </c>
      <c r="P1958" s="3">
        <v>45661</v>
      </c>
      <c r="Q1958" s="2">
        <v>0.84796296296296292</v>
      </c>
      <c r="R1958" s="2">
        <v>0.27921296296296294</v>
      </c>
      <c r="S1958" s="2">
        <f t="shared" si="243"/>
        <v>3.8888888888888862E-2</v>
      </c>
      <c r="T1958" s="2">
        <f t="shared" si="244"/>
        <v>3.8888888888888862E-2</v>
      </c>
      <c r="U1958" s="1">
        <v>56</v>
      </c>
      <c r="V1958" s="1" t="str">
        <f t="shared" si="245"/>
        <v>Moderate-delay</v>
      </c>
      <c r="W1958" s="1">
        <v>1430.46</v>
      </c>
      <c r="X1958" s="1" t="s">
        <v>31</v>
      </c>
      <c r="Y1958" s="1">
        <v>5</v>
      </c>
      <c r="Z1958" s="1" t="s">
        <v>38</v>
      </c>
      <c r="AA1958" s="1">
        <v>104.89</v>
      </c>
      <c r="AB1958" s="1">
        <v>47821.881276115899</v>
      </c>
      <c r="AC1958" s="1" t="s">
        <v>33</v>
      </c>
      <c r="AD1958" s="1">
        <v>4.6100000000000003</v>
      </c>
      <c r="AE1958" s="1">
        <v>62386.26</v>
      </c>
      <c r="AF1958" s="1">
        <v>91570.42</v>
      </c>
      <c r="AG1958" s="6">
        <f t="shared" si="246"/>
        <v>1.4677978772890055</v>
      </c>
      <c r="AH1958">
        <f t="shared" si="247"/>
        <v>29184.159999999996</v>
      </c>
    </row>
    <row r="1959" spans="1:34" x14ac:dyDescent="0.3">
      <c r="A1959" s="1" t="s">
        <v>4014</v>
      </c>
      <c r="B1959" s="1" t="s">
        <v>4015</v>
      </c>
      <c r="C1959" s="1">
        <v>20</v>
      </c>
      <c r="D1959" s="1" t="str">
        <f t="shared" si="240"/>
        <v>18-29</v>
      </c>
      <c r="E1959" s="1" t="s">
        <v>25</v>
      </c>
      <c r="F1959" s="1" t="s">
        <v>4020</v>
      </c>
      <c r="G1959" s="1" t="s">
        <v>27</v>
      </c>
      <c r="H1959" s="1" t="s">
        <v>562</v>
      </c>
      <c r="I1959" s="1" t="s">
        <v>214</v>
      </c>
      <c r="J1959" s="1" t="s">
        <v>152</v>
      </c>
      <c r="K1959" s="1" t="str">
        <f t="shared" si="241"/>
        <v>DEL - HND</v>
      </c>
      <c r="L1959" s="1">
        <v>9317</v>
      </c>
      <c r="M1959" s="1" t="str">
        <f t="shared" si="242"/>
        <v>Long-haul</v>
      </c>
      <c r="N1959" s="2">
        <v>0.80907407407407406</v>
      </c>
      <c r="O1959" s="2">
        <v>0.24032407407407408</v>
      </c>
      <c r="P1959" s="3">
        <v>45661</v>
      </c>
      <c r="Q1959" s="2">
        <v>0.84796296296296292</v>
      </c>
      <c r="R1959" s="2">
        <v>0.27921296296296294</v>
      </c>
      <c r="S1959" s="2">
        <f t="shared" si="243"/>
        <v>3.8888888888888862E-2</v>
      </c>
      <c r="T1959" s="2">
        <f t="shared" si="244"/>
        <v>3.8888888888888862E-2</v>
      </c>
      <c r="U1959" s="1">
        <v>56</v>
      </c>
      <c r="V1959" s="1" t="str">
        <f t="shared" si="245"/>
        <v>Moderate-delay</v>
      </c>
      <c r="W1959" s="1">
        <v>1079.6099999999999</v>
      </c>
      <c r="X1959" s="1" t="s">
        <v>53</v>
      </c>
      <c r="Y1959" s="1">
        <v>5</v>
      </c>
      <c r="Z1959" s="1" t="s">
        <v>46</v>
      </c>
      <c r="AA1959" s="1">
        <v>47.52</v>
      </c>
      <c r="AB1959" s="1">
        <v>47486.972138465797</v>
      </c>
      <c r="AC1959" s="1" t="s">
        <v>39</v>
      </c>
      <c r="AD1959" s="1">
        <v>4.5999999999999996</v>
      </c>
      <c r="AE1959" s="1">
        <v>61984.37</v>
      </c>
      <c r="AF1959" s="1">
        <v>69104.539999999994</v>
      </c>
      <c r="AG1959" s="6">
        <f t="shared" si="246"/>
        <v>1.1148704100727327</v>
      </c>
      <c r="AH1959">
        <f t="shared" si="247"/>
        <v>7120.169999999991</v>
      </c>
    </row>
    <row r="1960" spans="1:34" x14ac:dyDescent="0.3">
      <c r="A1960" s="1" t="s">
        <v>4016</v>
      </c>
      <c r="B1960" s="1" t="s">
        <v>4017</v>
      </c>
      <c r="C1960" s="1">
        <v>32</v>
      </c>
      <c r="D1960" s="1" t="str">
        <f t="shared" si="240"/>
        <v>30-39</v>
      </c>
      <c r="E1960" s="1" t="s">
        <v>25</v>
      </c>
      <c r="F1960" s="1" t="s">
        <v>4020</v>
      </c>
      <c r="G1960" s="1" t="s">
        <v>27</v>
      </c>
      <c r="H1960" s="1" t="s">
        <v>567</v>
      </c>
      <c r="I1960" s="1" t="s">
        <v>259</v>
      </c>
      <c r="J1960" s="1" t="s">
        <v>172</v>
      </c>
      <c r="K1960" s="1" t="str">
        <f t="shared" si="241"/>
        <v>JFK - PVG</v>
      </c>
      <c r="L1960" s="1">
        <v>5518</v>
      </c>
      <c r="M1960" s="1" t="str">
        <f t="shared" si="242"/>
        <v>Moderate-haul</v>
      </c>
      <c r="N1960" s="2">
        <v>0.25896990740740738</v>
      </c>
      <c r="O1960" s="2">
        <v>0.51383101851851853</v>
      </c>
      <c r="P1960" s="3">
        <v>45661</v>
      </c>
      <c r="Q1960" s="2">
        <v>0.31938657407407406</v>
      </c>
      <c r="R1960" s="2">
        <v>0.57424768518518521</v>
      </c>
      <c r="S1960" s="2">
        <f t="shared" si="243"/>
        <v>6.0416666666666674E-2</v>
      </c>
      <c r="T1960" s="2">
        <f t="shared" si="244"/>
        <v>6.0416666666666674E-2</v>
      </c>
      <c r="U1960" s="1">
        <v>87</v>
      </c>
      <c r="V1960" s="1" t="str">
        <f t="shared" si="245"/>
        <v>Moderate-delay</v>
      </c>
      <c r="W1960" s="1">
        <v>876.54</v>
      </c>
      <c r="X1960" s="1" t="s">
        <v>37</v>
      </c>
      <c r="Y1960" s="1">
        <v>3</v>
      </c>
      <c r="Z1960" s="1" t="s">
        <v>42</v>
      </c>
      <c r="AA1960" s="1">
        <v>136.28</v>
      </c>
      <c r="AB1960" s="1">
        <v>28147.273248389702</v>
      </c>
      <c r="AC1960" s="1" t="s">
        <v>33</v>
      </c>
      <c r="AD1960" s="1">
        <v>3.99</v>
      </c>
      <c r="AE1960" s="1">
        <v>38776.730000000003</v>
      </c>
      <c r="AF1960" s="1">
        <v>56125.82</v>
      </c>
      <c r="AG1960" s="6">
        <f t="shared" si="246"/>
        <v>1.4474098254288073</v>
      </c>
      <c r="AH1960">
        <f t="shared" si="247"/>
        <v>17349.089999999997</v>
      </c>
    </row>
    <row r="1961" spans="1:34" x14ac:dyDescent="0.3">
      <c r="A1961" s="1" t="s">
        <v>4018</v>
      </c>
      <c r="B1961" s="1" t="s">
        <v>4019</v>
      </c>
      <c r="C1961" s="1">
        <v>31</v>
      </c>
      <c r="D1961" s="1" t="str">
        <f t="shared" si="240"/>
        <v>30-39</v>
      </c>
      <c r="E1961" s="1" t="s">
        <v>36</v>
      </c>
      <c r="F1961" s="1" t="s">
        <v>4020</v>
      </c>
      <c r="G1961" s="1" t="s">
        <v>27</v>
      </c>
      <c r="H1961" s="1" t="s">
        <v>28</v>
      </c>
      <c r="I1961" s="1" t="s">
        <v>29</v>
      </c>
      <c r="J1961" s="1" t="s">
        <v>30</v>
      </c>
      <c r="K1961" s="1" t="str">
        <f t="shared" si="241"/>
        <v>LHR - ORD</v>
      </c>
      <c r="L1961" s="1">
        <v>11386</v>
      </c>
      <c r="M1961" s="1" t="str">
        <f t="shared" si="242"/>
        <v>Long-haul</v>
      </c>
      <c r="N1961" s="2">
        <v>0.60561342592592593</v>
      </c>
      <c r="O1961" s="2">
        <v>0.13269675925925925</v>
      </c>
      <c r="P1961" s="3">
        <v>45660</v>
      </c>
      <c r="Q1961" s="2">
        <v>0.6708912037037037</v>
      </c>
      <c r="R1961" s="2">
        <v>0.19797453703703705</v>
      </c>
      <c r="S1961" s="2">
        <f t="shared" si="243"/>
        <v>6.5277777777777768E-2</v>
      </c>
      <c r="T1961" s="2">
        <f t="shared" si="244"/>
        <v>6.5277777777777796E-2</v>
      </c>
      <c r="U1961" s="1">
        <v>94</v>
      </c>
      <c r="V1961" s="1" t="str">
        <f t="shared" si="245"/>
        <v>Moderate-delay</v>
      </c>
      <c r="W1961" s="1">
        <v>951.38</v>
      </c>
      <c r="X1961" s="1" t="s">
        <v>37</v>
      </c>
      <c r="Y1961" s="1">
        <v>3</v>
      </c>
      <c r="Z1961" s="1" t="s">
        <v>80</v>
      </c>
      <c r="AA1961" s="1">
        <v>150.41999999999999</v>
      </c>
      <c r="AB1961" s="1">
        <v>57609.169096669699</v>
      </c>
      <c r="AC1961" s="1" t="s">
        <v>39</v>
      </c>
      <c r="AD1961" s="1">
        <v>4.87</v>
      </c>
      <c r="AE1961" s="1">
        <v>74131</v>
      </c>
      <c r="AF1961" s="1">
        <v>60918.400000000001</v>
      </c>
      <c r="AG1961" s="6">
        <f t="shared" si="246"/>
        <v>0.821766872158746</v>
      </c>
      <c r="AH1961">
        <f t="shared" si="247"/>
        <v>-13212.599999999999</v>
      </c>
    </row>
    <row r="1962" spans="1:34" x14ac:dyDescent="0.3">
      <c r="A1962" s="1" t="s">
        <v>4021</v>
      </c>
      <c r="B1962" s="1" t="s">
        <v>4022</v>
      </c>
      <c r="C1962" s="1">
        <v>37</v>
      </c>
      <c r="D1962" s="1" t="str">
        <f t="shared" si="240"/>
        <v>30-39</v>
      </c>
      <c r="E1962" s="1" t="s">
        <v>36</v>
      </c>
      <c r="F1962" s="1" t="s">
        <v>4020</v>
      </c>
      <c r="G1962" s="1" t="s">
        <v>45</v>
      </c>
      <c r="H1962" s="1" t="s">
        <v>28</v>
      </c>
      <c r="I1962" s="1" t="s">
        <v>29</v>
      </c>
      <c r="J1962" s="1" t="s">
        <v>30</v>
      </c>
      <c r="K1962" s="1" t="str">
        <f t="shared" si="241"/>
        <v>LHR - ORD</v>
      </c>
      <c r="L1962" s="1">
        <v>11386</v>
      </c>
      <c r="M1962" s="1" t="str">
        <f t="shared" si="242"/>
        <v>Long-haul</v>
      </c>
      <c r="N1962" s="2">
        <v>0.60561342592592593</v>
      </c>
      <c r="O1962" s="2">
        <v>0.13269675925925925</v>
      </c>
      <c r="P1962" s="3">
        <v>45668</v>
      </c>
      <c r="Q1962" s="2">
        <v>0.6708912037037037</v>
      </c>
      <c r="R1962" s="2">
        <v>0.19797453703703705</v>
      </c>
      <c r="S1962" s="2">
        <f t="shared" si="243"/>
        <v>6.5277777777777768E-2</v>
      </c>
      <c r="T1962" s="2">
        <f t="shared" si="244"/>
        <v>6.5277777777777796E-2</v>
      </c>
      <c r="U1962" s="1">
        <v>94</v>
      </c>
      <c r="V1962" s="1" t="str">
        <f t="shared" si="245"/>
        <v>Moderate-delay</v>
      </c>
      <c r="W1962" s="1">
        <v>322.02</v>
      </c>
      <c r="X1962" s="1" t="s">
        <v>53</v>
      </c>
      <c r="Y1962" s="1">
        <v>3</v>
      </c>
      <c r="Z1962" s="1" t="s">
        <v>46</v>
      </c>
      <c r="AA1962" s="1">
        <v>67.599999999999994</v>
      </c>
      <c r="AB1962" s="1">
        <v>57911.2711828682</v>
      </c>
      <c r="AC1962" s="1" t="s">
        <v>39</v>
      </c>
      <c r="AD1962" s="1">
        <v>3.89</v>
      </c>
      <c r="AE1962" s="1">
        <v>74493.53</v>
      </c>
      <c r="AF1962" s="1">
        <v>20622.8</v>
      </c>
      <c r="AG1962" s="6">
        <f t="shared" si="246"/>
        <v>0.27684014974186349</v>
      </c>
      <c r="AH1962">
        <f t="shared" si="247"/>
        <v>-53870.729999999996</v>
      </c>
    </row>
    <row r="1963" spans="1:34" x14ac:dyDescent="0.3">
      <c r="A1963" s="1" t="s">
        <v>4023</v>
      </c>
      <c r="B1963" s="1" t="s">
        <v>4024</v>
      </c>
      <c r="C1963" s="1">
        <v>64</v>
      </c>
      <c r="D1963" s="1" t="str">
        <f t="shared" si="240"/>
        <v>60-69</v>
      </c>
      <c r="E1963" s="1" t="s">
        <v>25</v>
      </c>
      <c r="F1963" s="1" t="s">
        <v>4020</v>
      </c>
      <c r="G1963" s="1" t="s">
        <v>45</v>
      </c>
      <c r="H1963" s="1" t="s">
        <v>28</v>
      </c>
      <c r="I1963" s="1" t="s">
        <v>29</v>
      </c>
      <c r="J1963" s="1" t="s">
        <v>30</v>
      </c>
      <c r="K1963" s="1" t="str">
        <f t="shared" si="241"/>
        <v>LHR - ORD</v>
      </c>
      <c r="L1963" s="1">
        <v>11386</v>
      </c>
      <c r="M1963" s="1" t="str">
        <f t="shared" si="242"/>
        <v>Long-haul</v>
      </c>
      <c r="N1963" s="2">
        <v>0.60561342592592593</v>
      </c>
      <c r="O1963" s="2">
        <v>0.13269675925925925</v>
      </c>
      <c r="P1963" s="3">
        <v>45672</v>
      </c>
      <c r="Q1963" s="2">
        <v>0.6708912037037037</v>
      </c>
      <c r="R1963" s="2">
        <v>0.19797453703703705</v>
      </c>
      <c r="S1963" s="2">
        <f t="shared" si="243"/>
        <v>6.5277777777777768E-2</v>
      </c>
      <c r="T1963" s="2">
        <f t="shared" si="244"/>
        <v>6.5277777777777796E-2</v>
      </c>
      <c r="U1963" s="1">
        <v>94</v>
      </c>
      <c r="V1963" s="1" t="str">
        <f t="shared" si="245"/>
        <v>Moderate-delay</v>
      </c>
      <c r="W1963" s="1">
        <v>752.81</v>
      </c>
      <c r="X1963" s="1" t="s">
        <v>37</v>
      </c>
      <c r="Y1963" s="1">
        <v>5</v>
      </c>
      <c r="Z1963" s="1" t="s">
        <v>32</v>
      </c>
      <c r="AA1963" s="1">
        <v>83.65</v>
      </c>
      <c r="AB1963" s="1">
        <v>58384.758000773501</v>
      </c>
      <c r="AC1963" s="1" t="s">
        <v>39</v>
      </c>
      <c r="AD1963" s="1">
        <v>3.56</v>
      </c>
      <c r="AE1963" s="1">
        <v>75061.710000000006</v>
      </c>
      <c r="AF1963" s="1">
        <v>48196.57</v>
      </c>
      <c r="AG1963" s="6">
        <f t="shared" si="246"/>
        <v>0.64209261952598728</v>
      </c>
      <c r="AH1963">
        <f t="shared" si="247"/>
        <v>-26865.140000000007</v>
      </c>
    </row>
    <row r="1964" spans="1:34" x14ac:dyDescent="0.3">
      <c r="A1964" s="1" t="s">
        <v>4025</v>
      </c>
      <c r="B1964" s="1" t="s">
        <v>4026</v>
      </c>
      <c r="C1964" s="1">
        <v>56</v>
      </c>
      <c r="D1964" s="1" t="str">
        <f t="shared" si="240"/>
        <v>40-59</v>
      </c>
      <c r="E1964" s="1" t="s">
        <v>36</v>
      </c>
      <c r="F1964" s="1" t="s">
        <v>4020</v>
      </c>
      <c r="G1964" s="1" t="s">
        <v>45</v>
      </c>
      <c r="H1964" s="1" t="s">
        <v>28</v>
      </c>
      <c r="I1964" s="1" t="s">
        <v>29</v>
      </c>
      <c r="J1964" s="1" t="s">
        <v>30</v>
      </c>
      <c r="K1964" s="1" t="str">
        <f t="shared" si="241"/>
        <v>LHR - ORD</v>
      </c>
      <c r="L1964" s="1">
        <v>11386</v>
      </c>
      <c r="M1964" s="1" t="str">
        <f t="shared" si="242"/>
        <v>Long-haul</v>
      </c>
      <c r="N1964" s="2">
        <v>0.60561342592592593</v>
      </c>
      <c r="O1964" s="2">
        <v>0.13269675925925925</v>
      </c>
      <c r="P1964" s="3">
        <v>45662</v>
      </c>
      <c r="Q1964" s="2">
        <v>0.6708912037037037</v>
      </c>
      <c r="R1964" s="2">
        <v>0.19797453703703705</v>
      </c>
      <c r="S1964" s="2">
        <f t="shared" si="243"/>
        <v>6.5277777777777768E-2</v>
      </c>
      <c r="T1964" s="2">
        <f t="shared" si="244"/>
        <v>6.5277777777777796E-2</v>
      </c>
      <c r="U1964" s="1">
        <v>94</v>
      </c>
      <c r="V1964" s="1" t="str">
        <f t="shared" si="245"/>
        <v>Moderate-delay</v>
      </c>
      <c r="W1964" s="1">
        <v>479.66</v>
      </c>
      <c r="X1964" s="1" t="s">
        <v>37</v>
      </c>
      <c r="Y1964" s="1">
        <v>5</v>
      </c>
      <c r="Z1964" s="1" t="s">
        <v>38</v>
      </c>
      <c r="AA1964" s="1">
        <v>141.77000000000001</v>
      </c>
      <c r="AB1964" s="1">
        <v>58210.301779916103</v>
      </c>
      <c r="AC1964" s="1" t="s">
        <v>39</v>
      </c>
      <c r="AD1964" s="1">
        <v>3.51</v>
      </c>
      <c r="AE1964" s="1">
        <v>74852.36</v>
      </c>
      <c r="AF1964" s="1">
        <v>30726.59</v>
      </c>
      <c r="AG1964" s="6">
        <f t="shared" si="246"/>
        <v>0.41049594161092584</v>
      </c>
      <c r="AH1964">
        <f t="shared" si="247"/>
        <v>-44125.770000000004</v>
      </c>
    </row>
    <row r="1965" spans="1:34" x14ac:dyDescent="0.3">
      <c r="A1965" s="1" t="s">
        <v>4027</v>
      </c>
      <c r="B1965" s="1" t="s">
        <v>4028</v>
      </c>
      <c r="C1965" s="1">
        <v>72</v>
      </c>
      <c r="D1965" s="1" t="str">
        <f t="shared" si="240"/>
        <v>70-80</v>
      </c>
      <c r="E1965" s="1" t="s">
        <v>25</v>
      </c>
      <c r="F1965" s="1" t="s">
        <v>4020</v>
      </c>
      <c r="G1965" s="1" t="s">
        <v>27</v>
      </c>
      <c r="H1965" s="1" t="s">
        <v>28</v>
      </c>
      <c r="I1965" s="1" t="s">
        <v>29</v>
      </c>
      <c r="J1965" s="1" t="s">
        <v>30</v>
      </c>
      <c r="K1965" s="1" t="str">
        <f t="shared" si="241"/>
        <v>LHR - ORD</v>
      </c>
      <c r="L1965" s="1">
        <v>11386</v>
      </c>
      <c r="M1965" s="1" t="str">
        <f t="shared" si="242"/>
        <v>Long-haul</v>
      </c>
      <c r="N1965" s="2">
        <v>0.60561342592592593</v>
      </c>
      <c r="O1965" s="2">
        <v>0.13269675925925925</v>
      </c>
      <c r="P1965" s="3">
        <v>45668</v>
      </c>
      <c r="Q1965" s="2">
        <v>0.6708912037037037</v>
      </c>
      <c r="R1965" s="2">
        <v>0.19797453703703705</v>
      </c>
      <c r="S1965" s="2">
        <f t="shared" si="243"/>
        <v>6.5277777777777768E-2</v>
      </c>
      <c r="T1965" s="2">
        <f t="shared" si="244"/>
        <v>6.5277777777777796E-2</v>
      </c>
      <c r="U1965" s="1">
        <v>94</v>
      </c>
      <c r="V1965" s="1" t="str">
        <f t="shared" si="245"/>
        <v>Moderate-delay</v>
      </c>
      <c r="W1965" s="1">
        <v>378.02</v>
      </c>
      <c r="X1965" s="1" t="s">
        <v>31</v>
      </c>
      <c r="Y1965" s="1">
        <v>5</v>
      </c>
      <c r="Z1965" s="1" t="s">
        <v>46</v>
      </c>
      <c r="AA1965" s="1">
        <v>152.53</v>
      </c>
      <c r="AB1965" s="1">
        <v>57504.651776522602</v>
      </c>
      <c r="AC1965" s="1" t="s">
        <v>33</v>
      </c>
      <c r="AD1965" s="1">
        <v>3.03</v>
      </c>
      <c r="AE1965" s="1">
        <v>74005.58</v>
      </c>
      <c r="AF1965" s="1">
        <v>24223.79</v>
      </c>
      <c r="AG1965" s="6">
        <f t="shared" si="246"/>
        <v>0.32732383152729833</v>
      </c>
      <c r="AH1965">
        <f t="shared" si="247"/>
        <v>-49781.79</v>
      </c>
    </row>
    <row r="1966" spans="1:34" x14ac:dyDescent="0.3">
      <c r="A1966" s="1" t="s">
        <v>4029</v>
      </c>
      <c r="B1966" s="1" t="s">
        <v>4030</v>
      </c>
      <c r="C1966" s="1">
        <v>60</v>
      </c>
      <c r="D1966" s="1" t="str">
        <f t="shared" si="240"/>
        <v>60-69</v>
      </c>
      <c r="E1966" s="1" t="s">
        <v>25</v>
      </c>
      <c r="F1966" s="1" t="s">
        <v>4020</v>
      </c>
      <c r="G1966" s="1" t="s">
        <v>45</v>
      </c>
      <c r="H1966" s="1" t="s">
        <v>28</v>
      </c>
      <c r="I1966" s="1" t="s">
        <v>29</v>
      </c>
      <c r="J1966" s="1" t="s">
        <v>30</v>
      </c>
      <c r="K1966" s="1" t="str">
        <f t="shared" si="241"/>
        <v>LHR - ORD</v>
      </c>
      <c r="L1966" s="1">
        <v>11386</v>
      </c>
      <c r="M1966" s="1" t="str">
        <f t="shared" si="242"/>
        <v>Long-haul</v>
      </c>
      <c r="N1966" s="2">
        <v>0.60561342592592593</v>
      </c>
      <c r="O1966" s="2">
        <v>0.13269675925925925</v>
      </c>
      <c r="P1966" s="3">
        <v>45666</v>
      </c>
      <c r="Q1966" s="2">
        <v>0.6708912037037037</v>
      </c>
      <c r="R1966" s="2">
        <v>0.19797453703703705</v>
      </c>
      <c r="S1966" s="2">
        <f t="shared" si="243"/>
        <v>6.5277777777777768E-2</v>
      </c>
      <c r="T1966" s="2">
        <f t="shared" si="244"/>
        <v>6.5277777777777796E-2</v>
      </c>
      <c r="U1966" s="1">
        <v>94</v>
      </c>
      <c r="V1966" s="1" t="str">
        <f t="shared" si="245"/>
        <v>Moderate-delay</v>
      </c>
      <c r="W1966" s="1">
        <v>152.52000000000001</v>
      </c>
      <c r="X1966" s="1" t="s">
        <v>53</v>
      </c>
      <c r="Y1966" s="1">
        <v>5</v>
      </c>
      <c r="Z1966" s="1" t="s">
        <v>42</v>
      </c>
      <c r="AA1966" s="1">
        <v>29.65</v>
      </c>
      <c r="AB1966" s="1">
        <v>57470.8664125746</v>
      </c>
      <c r="AC1966" s="1" t="s">
        <v>39</v>
      </c>
      <c r="AD1966" s="1">
        <v>4.66</v>
      </c>
      <c r="AE1966" s="1">
        <v>73965.039999999994</v>
      </c>
      <c r="AF1966" s="1">
        <v>9767.2099999999991</v>
      </c>
      <c r="AG1966" s="6">
        <f t="shared" si="246"/>
        <v>0.13205170983480843</v>
      </c>
      <c r="AH1966">
        <f t="shared" si="247"/>
        <v>-64197.829999999994</v>
      </c>
    </row>
    <row r="1967" spans="1:34" x14ac:dyDescent="0.3">
      <c r="A1967" s="1" t="s">
        <v>4031</v>
      </c>
      <c r="B1967" s="1" t="s">
        <v>4032</v>
      </c>
      <c r="C1967" s="1">
        <v>20</v>
      </c>
      <c r="D1967" s="1" t="str">
        <f t="shared" si="240"/>
        <v>18-29</v>
      </c>
      <c r="E1967" s="1" t="s">
        <v>36</v>
      </c>
      <c r="F1967" s="1" t="s">
        <v>4020</v>
      </c>
      <c r="G1967" s="1" t="s">
        <v>45</v>
      </c>
      <c r="H1967" s="1" t="s">
        <v>28</v>
      </c>
      <c r="I1967" s="1" t="s">
        <v>29</v>
      </c>
      <c r="J1967" s="1" t="s">
        <v>30</v>
      </c>
      <c r="K1967" s="1" t="str">
        <f t="shared" si="241"/>
        <v>LHR - ORD</v>
      </c>
      <c r="L1967" s="1">
        <v>11386</v>
      </c>
      <c r="M1967" s="1" t="str">
        <f t="shared" si="242"/>
        <v>Long-haul</v>
      </c>
      <c r="N1967" s="2">
        <v>0.60561342592592593</v>
      </c>
      <c r="O1967" s="2">
        <v>0.13269675925925925</v>
      </c>
      <c r="P1967" s="3">
        <v>45665</v>
      </c>
      <c r="Q1967" s="2">
        <v>0.6708912037037037</v>
      </c>
      <c r="R1967" s="2">
        <v>0.19797453703703705</v>
      </c>
      <c r="S1967" s="2">
        <f t="shared" si="243"/>
        <v>6.5277777777777768E-2</v>
      </c>
      <c r="T1967" s="2">
        <f t="shared" si="244"/>
        <v>6.5277777777777796E-2</v>
      </c>
      <c r="U1967" s="1">
        <v>94</v>
      </c>
      <c r="V1967" s="1" t="str">
        <f t="shared" si="245"/>
        <v>Moderate-delay</v>
      </c>
      <c r="W1967" s="1">
        <v>1329.83</v>
      </c>
      <c r="X1967" s="1" t="s">
        <v>31</v>
      </c>
      <c r="Y1967" s="1">
        <v>5</v>
      </c>
      <c r="Z1967" s="1" t="s">
        <v>46</v>
      </c>
      <c r="AA1967" s="1">
        <v>199.95</v>
      </c>
      <c r="AB1967" s="1">
        <v>57872.424975984497</v>
      </c>
      <c r="AC1967" s="1" t="s">
        <v>39</v>
      </c>
      <c r="AD1967" s="1">
        <v>3.28</v>
      </c>
      <c r="AE1967" s="1">
        <v>74446.91</v>
      </c>
      <c r="AF1967" s="1">
        <v>85149.11</v>
      </c>
      <c r="AG1967" s="6">
        <f t="shared" si="246"/>
        <v>1.1437561344050411</v>
      </c>
      <c r="AH1967">
        <f t="shared" si="247"/>
        <v>10702.199999999997</v>
      </c>
    </row>
    <row r="1968" spans="1:34" x14ac:dyDescent="0.3">
      <c r="A1968" s="1" t="s">
        <v>4033</v>
      </c>
      <c r="B1968" s="1" t="s">
        <v>4034</v>
      </c>
      <c r="C1968" s="1">
        <v>47</v>
      </c>
      <c r="D1968" s="1" t="str">
        <f t="shared" si="240"/>
        <v>40-59</v>
      </c>
      <c r="E1968" s="1" t="s">
        <v>36</v>
      </c>
      <c r="F1968" s="1" t="s">
        <v>4020</v>
      </c>
      <c r="G1968" s="1" t="s">
        <v>45</v>
      </c>
      <c r="H1968" s="1" t="s">
        <v>28</v>
      </c>
      <c r="I1968" s="1" t="s">
        <v>29</v>
      </c>
      <c r="J1968" s="1" t="s">
        <v>30</v>
      </c>
      <c r="K1968" s="1" t="str">
        <f t="shared" si="241"/>
        <v>LHR - ORD</v>
      </c>
      <c r="L1968" s="1">
        <v>11386</v>
      </c>
      <c r="M1968" s="1" t="str">
        <f t="shared" si="242"/>
        <v>Long-haul</v>
      </c>
      <c r="N1968" s="2">
        <v>0.60561342592592593</v>
      </c>
      <c r="O1968" s="2">
        <v>0.13269675925925925</v>
      </c>
      <c r="P1968" s="3">
        <v>45661</v>
      </c>
      <c r="Q1968" s="2">
        <v>0.6708912037037037</v>
      </c>
      <c r="R1968" s="2">
        <v>0.19797453703703705</v>
      </c>
      <c r="S1968" s="2">
        <f t="shared" si="243"/>
        <v>6.5277777777777768E-2</v>
      </c>
      <c r="T1968" s="2">
        <f t="shared" si="244"/>
        <v>6.5277777777777796E-2</v>
      </c>
      <c r="U1968" s="1">
        <v>94</v>
      </c>
      <c r="V1968" s="1" t="str">
        <f t="shared" si="245"/>
        <v>Moderate-delay</v>
      </c>
      <c r="W1968" s="1">
        <v>172.49</v>
      </c>
      <c r="X1968" s="1" t="s">
        <v>37</v>
      </c>
      <c r="Y1968" s="1">
        <v>5</v>
      </c>
      <c r="Z1968" s="1" t="s">
        <v>80</v>
      </c>
      <c r="AA1968" s="1">
        <v>101.34</v>
      </c>
      <c r="AB1968" s="1">
        <v>57602.290905820701</v>
      </c>
      <c r="AC1968" s="1" t="s">
        <v>33</v>
      </c>
      <c r="AD1968" s="1">
        <v>4.25</v>
      </c>
      <c r="AE1968" s="1">
        <v>74122.75</v>
      </c>
      <c r="AF1968" s="1">
        <v>11059.63</v>
      </c>
      <c r="AG1968" s="6">
        <f t="shared" si="246"/>
        <v>0.14920695737813289</v>
      </c>
      <c r="AH1968">
        <f t="shared" si="247"/>
        <v>-63063.12</v>
      </c>
    </row>
    <row r="1969" spans="1:34" x14ac:dyDescent="0.3">
      <c r="A1969" s="1" t="s">
        <v>4035</v>
      </c>
      <c r="B1969" s="1" t="s">
        <v>4036</v>
      </c>
      <c r="C1969" s="1">
        <v>20</v>
      </c>
      <c r="D1969" s="1" t="str">
        <f t="shared" si="240"/>
        <v>18-29</v>
      </c>
      <c r="E1969" s="1" t="s">
        <v>36</v>
      </c>
      <c r="F1969" s="1" t="s">
        <v>4020</v>
      </c>
      <c r="G1969" s="1" t="s">
        <v>45</v>
      </c>
      <c r="H1969" s="1" t="s">
        <v>28</v>
      </c>
      <c r="I1969" s="1" t="s">
        <v>29</v>
      </c>
      <c r="J1969" s="1" t="s">
        <v>30</v>
      </c>
      <c r="K1969" s="1" t="str">
        <f t="shared" si="241"/>
        <v>LHR - ORD</v>
      </c>
      <c r="L1969" s="1">
        <v>11386</v>
      </c>
      <c r="M1969" s="1" t="str">
        <f t="shared" si="242"/>
        <v>Long-haul</v>
      </c>
      <c r="N1969" s="2">
        <v>0.60561342592592593</v>
      </c>
      <c r="O1969" s="2">
        <v>0.13269675925925925</v>
      </c>
      <c r="P1969" s="3">
        <v>45665</v>
      </c>
      <c r="Q1969" s="2">
        <v>0.6708912037037037</v>
      </c>
      <c r="R1969" s="2">
        <v>0.19797453703703705</v>
      </c>
      <c r="S1969" s="2">
        <f t="shared" si="243"/>
        <v>6.5277777777777768E-2</v>
      </c>
      <c r="T1969" s="2">
        <f t="shared" si="244"/>
        <v>6.5277777777777796E-2</v>
      </c>
      <c r="U1969" s="1">
        <v>94</v>
      </c>
      <c r="V1969" s="1" t="str">
        <f t="shared" si="245"/>
        <v>Moderate-delay</v>
      </c>
      <c r="W1969" s="1">
        <v>198.94</v>
      </c>
      <c r="X1969" s="1" t="s">
        <v>31</v>
      </c>
      <c r="Y1969" s="1">
        <v>5</v>
      </c>
      <c r="Z1969" s="1" t="s">
        <v>42</v>
      </c>
      <c r="AA1969" s="1">
        <v>103.62</v>
      </c>
      <c r="AB1969" s="1">
        <v>57914.568746909499</v>
      </c>
      <c r="AC1969" s="1" t="s">
        <v>39</v>
      </c>
      <c r="AD1969" s="1">
        <v>4.4800000000000004</v>
      </c>
      <c r="AE1969" s="1">
        <v>74497.48</v>
      </c>
      <c r="AF1969" s="1">
        <v>12752.88</v>
      </c>
      <c r="AG1969" s="6">
        <f t="shared" si="246"/>
        <v>0.17118538774734393</v>
      </c>
      <c r="AH1969">
        <f t="shared" si="247"/>
        <v>-61744.6</v>
      </c>
    </row>
    <row r="1970" spans="1:34" x14ac:dyDescent="0.3">
      <c r="A1970" s="1" t="s">
        <v>4037</v>
      </c>
      <c r="B1970" s="1" t="s">
        <v>4038</v>
      </c>
      <c r="C1970" s="1">
        <v>23</v>
      </c>
      <c r="D1970" s="1" t="str">
        <f t="shared" si="240"/>
        <v>18-29</v>
      </c>
      <c r="E1970" s="1" t="s">
        <v>25</v>
      </c>
      <c r="F1970" s="1" t="s">
        <v>4020</v>
      </c>
      <c r="G1970" s="1" t="s">
        <v>45</v>
      </c>
      <c r="H1970" s="1" t="s">
        <v>28</v>
      </c>
      <c r="I1970" s="1" t="s">
        <v>29</v>
      </c>
      <c r="J1970" s="1" t="s">
        <v>30</v>
      </c>
      <c r="K1970" s="1" t="str">
        <f t="shared" si="241"/>
        <v>LHR - ORD</v>
      </c>
      <c r="L1970" s="1">
        <v>11386</v>
      </c>
      <c r="M1970" s="1" t="str">
        <f t="shared" si="242"/>
        <v>Long-haul</v>
      </c>
      <c r="N1970" s="2">
        <v>0.60561342592592593</v>
      </c>
      <c r="O1970" s="2">
        <v>0.13269675925925925</v>
      </c>
      <c r="P1970" s="3">
        <v>45660</v>
      </c>
      <c r="Q1970" s="2">
        <v>0.6708912037037037</v>
      </c>
      <c r="R1970" s="2">
        <v>0.19797453703703705</v>
      </c>
      <c r="S1970" s="2">
        <f t="shared" si="243"/>
        <v>6.5277777777777768E-2</v>
      </c>
      <c r="T1970" s="2">
        <f t="shared" si="244"/>
        <v>6.5277777777777796E-2</v>
      </c>
      <c r="U1970" s="1">
        <v>94</v>
      </c>
      <c r="V1970" s="1" t="str">
        <f t="shared" si="245"/>
        <v>Moderate-delay</v>
      </c>
      <c r="W1970" s="1">
        <v>1360.12</v>
      </c>
      <c r="X1970" s="1" t="s">
        <v>53</v>
      </c>
      <c r="Y1970" s="1">
        <v>5</v>
      </c>
      <c r="Z1970" s="1" t="s">
        <v>46</v>
      </c>
      <c r="AA1970" s="1">
        <v>44.06</v>
      </c>
      <c r="AB1970" s="1">
        <v>57975.1214775345</v>
      </c>
      <c r="AC1970" s="1" t="s">
        <v>33</v>
      </c>
      <c r="AD1970" s="1">
        <v>4.62</v>
      </c>
      <c r="AE1970" s="1">
        <v>74570.149999999994</v>
      </c>
      <c r="AF1970" s="1">
        <v>87056.49</v>
      </c>
      <c r="AG1970" s="6">
        <f t="shared" si="246"/>
        <v>1.1674442119266222</v>
      </c>
      <c r="AH1970">
        <f t="shared" si="247"/>
        <v>12486.340000000011</v>
      </c>
    </row>
    <row r="1971" spans="1:34" x14ac:dyDescent="0.3">
      <c r="A1971" s="1" t="s">
        <v>4039</v>
      </c>
      <c r="B1971" s="1" t="s">
        <v>4040</v>
      </c>
      <c r="C1971" s="1">
        <v>67</v>
      </c>
      <c r="D1971" s="1" t="str">
        <f t="shared" si="240"/>
        <v>60-69</v>
      </c>
      <c r="E1971" s="1" t="s">
        <v>25</v>
      </c>
      <c r="F1971" s="1" t="s">
        <v>4020</v>
      </c>
      <c r="G1971" s="1" t="s">
        <v>27</v>
      </c>
      <c r="H1971" s="1" t="s">
        <v>28</v>
      </c>
      <c r="I1971" s="1" t="s">
        <v>29</v>
      </c>
      <c r="J1971" s="1" t="s">
        <v>30</v>
      </c>
      <c r="K1971" s="1" t="str">
        <f t="shared" si="241"/>
        <v>LHR - ORD</v>
      </c>
      <c r="L1971" s="1">
        <v>11386</v>
      </c>
      <c r="M1971" s="1" t="str">
        <f t="shared" si="242"/>
        <v>Long-haul</v>
      </c>
      <c r="N1971" s="2">
        <v>0.60561342592592593</v>
      </c>
      <c r="O1971" s="2">
        <v>0.13269675925925925</v>
      </c>
      <c r="P1971" s="3">
        <v>45672</v>
      </c>
      <c r="Q1971" s="2">
        <v>0.6708912037037037</v>
      </c>
      <c r="R1971" s="2">
        <v>0.19797453703703705</v>
      </c>
      <c r="S1971" s="2">
        <f t="shared" si="243"/>
        <v>6.5277777777777768E-2</v>
      </c>
      <c r="T1971" s="2">
        <f t="shared" si="244"/>
        <v>6.5277777777777796E-2</v>
      </c>
      <c r="U1971" s="1">
        <v>94</v>
      </c>
      <c r="V1971" s="1" t="str">
        <f t="shared" si="245"/>
        <v>Moderate-delay</v>
      </c>
      <c r="W1971" s="1">
        <v>1422.6</v>
      </c>
      <c r="X1971" s="1" t="s">
        <v>53</v>
      </c>
      <c r="Y1971" s="1">
        <v>5</v>
      </c>
      <c r="Z1971" s="1" t="s">
        <v>46</v>
      </c>
      <c r="AA1971" s="1">
        <v>99.18</v>
      </c>
      <c r="AB1971" s="1">
        <v>57560.6003421528</v>
      </c>
      <c r="AC1971" s="1" t="s">
        <v>33</v>
      </c>
      <c r="AD1971" s="1">
        <v>4.7</v>
      </c>
      <c r="AE1971" s="1">
        <v>74072.72</v>
      </c>
      <c r="AF1971" s="1">
        <v>91066.240000000005</v>
      </c>
      <c r="AG1971" s="6">
        <f t="shared" si="246"/>
        <v>1.2294167137375271</v>
      </c>
      <c r="AH1971">
        <f t="shared" si="247"/>
        <v>16993.520000000004</v>
      </c>
    </row>
    <row r="1972" spans="1:34" x14ac:dyDescent="0.3">
      <c r="A1972" s="1" t="s">
        <v>4041</v>
      </c>
      <c r="B1972" s="1" t="s">
        <v>4042</v>
      </c>
      <c r="C1972" s="1">
        <v>69</v>
      </c>
      <c r="D1972" s="1" t="str">
        <f t="shared" si="240"/>
        <v>60-69</v>
      </c>
      <c r="E1972" s="1" t="s">
        <v>36</v>
      </c>
      <c r="F1972" s="1" t="s">
        <v>4020</v>
      </c>
      <c r="G1972" s="1" t="s">
        <v>45</v>
      </c>
      <c r="H1972" s="1" t="s">
        <v>28</v>
      </c>
      <c r="I1972" s="1" t="s">
        <v>29</v>
      </c>
      <c r="J1972" s="1" t="s">
        <v>30</v>
      </c>
      <c r="K1972" s="1" t="str">
        <f t="shared" si="241"/>
        <v>LHR - ORD</v>
      </c>
      <c r="L1972" s="1">
        <v>11386</v>
      </c>
      <c r="M1972" s="1" t="str">
        <f t="shared" si="242"/>
        <v>Long-haul</v>
      </c>
      <c r="N1972" s="2">
        <v>0.60561342592592593</v>
      </c>
      <c r="O1972" s="2">
        <v>0.13269675925925925</v>
      </c>
      <c r="P1972" s="3">
        <v>45664</v>
      </c>
      <c r="Q1972" s="2">
        <v>0.6708912037037037</v>
      </c>
      <c r="R1972" s="2">
        <v>0.19797453703703705</v>
      </c>
      <c r="S1972" s="2">
        <f t="shared" si="243"/>
        <v>6.5277777777777768E-2</v>
      </c>
      <c r="T1972" s="2">
        <f t="shared" si="244"/>
        <v>6.5277777777777796E-2</v>
      </c>
      <c r="U1972" s="1">
        <v>94</v>
      </c>
      <c r="V1972" s="1" t="str">
        <f t="shared" si="245"/>
        <v>Moderate-delay</v>
      </c>
      <c r="W1972" s="1">
        <v>1356.72</v>
      </c>
      <c r="X1972" s="1" t="s">
        <v>37</v>
      </c>
      <c r="Y1972" s="1">
        <v>5</v>
      </c>
      <c r="Z1972" s="1" t="s">
        <v>38</v>
      </c>
      <c r="AA1972" s="1">
        <v>68.97</v>
      </c>
      <c r="AB1972" s="1">
        <v>57889.0939509905</v>
      </c>
      <c r="AC1972" s="1" t="s">
        <v>39</v>
      </c>
      <c r="AD1972" s="1">
        <v>3.09</v>
      </c>
      <c r="AE1972" s="1">
        <v>74466.91</v>
      </c>
      <c r="AF1972" s="1">
        <v>86843.87</v>
      </c>
      <c r="AG1972" s="6">
        <f t="shared" si="246"/>
        <v>1.1662075141831452</v>
      </c>
      <c r="AH1972">
        <f t="shared" si="247"/>
        <v>12376.959999999992</v>
      </c>
    </row>
    <row r="1973" spans="1:34" x14ac:dyDescent="0.3">
      <c r="A1973" s="1" t="s">
        <v>4043</v>
      </c>
      <c r="B1973" s="1" t="s">
        <v>4044</v>
      </c>
      <c r="C1973" s="1">
        <v>64</v>
      </c>
      <c r="D1973" s="1" t="str">
        <f t="shared" si="240"/>
        <v>60-69</v>
      </c>
      <c r="E1973" s="1" t="s">
        <v>36</v>
      </c>
      <c r="F1973" s="1" t="s">
        <v>4020</v>
      </c>
      <c r="G1973" s="1" t="s">
        <v>45</v>
      </c>
      <c r="H1973" s="1" t="s">
        <v>58</v>
      </c>
      <c r="I1973" s="1" t="s">
        <v>59</v>
      </c>
      <c r="J1973" s="1" t="s">
        <v>60</v>
      </c>
      <c r="K1973" s="1" t="str">
        <f t="shared" si="241"/>
        <v>BKK - PEK</v>
      </c>
      <c r="L1973" s="1">
        <v>3448</v>
      </c>
      <c r="M1973" s="1" t="str">
        <f t="shared" si="242"/>
        <v xml:space="preserve">Short-haul </v>
      </c>
      <c r="N1973" s="2">
        <v>0.87703703703703706</v>
      </c>
      <c r="O1973" s="2">
        <v>3.6064814814814813E-2</v>
      </c>
      <c r="P1973" s="3">
        <v>45665</v>
      </c>
      <c r="Q1973" s="2">
        <v>0.91175925925925927</v>
      </c>
      <c r="R1973" s="2">
        <v>7.0787037037037037E-2</v>
      </c>
      <c r="S1973" s="2">
        <f t="shared" si="243"/>
        <v>3.472222222222221E-2</v>
      </c>
      <c r="T1973" s="2">
        <f t="shared" si="244"/>
        <v>3.4722222222222224E-2</v>
      </c>
      <c r="U1973" s="1">
        <v>50</v>
      </c>
      <c r="V1973" s="1" t="str">
        <f t="shared" si="245"/>
        <v>Moderate-delay</v>
      </c>
      <c r="W1973" s="1">
        <v>735.03</v>
      </c>
      <c r="X1973" s="1" t="s">
        <v>31</v>
      </c>
      <c r="Y1973" s="1">
        <v>5</v>
      </c>
      <c r="Z1973" s="1" t="s">
        <v>38</v>
      </c>
      <c r="AA1973" s="1">
        <v>159.01</v>
      </c>
      <c r="AB1973" s="1">
        <v>17868.6027340129</v>
      </c>
      <c r="AC1973" s="1" t="s">
        <v>39</v>
      </c>
      <c r="AD1973" s="1">
        <v>3.71</v>
      </c>
      <c r="AE1973" s="1">
        <v>26442.32</v>
      </c>
      <c r="AF1973" s="1">
        <v>47073.72</v>
      </c>
      <c r="AG1973" s="6">
        <f t="shared" si="246"/>
        <v>1.7802416731966031</v>
      </c>
      <c r="AH1973">
        <f t="shared" si="247"/>
        <v>20631.400000000001</v>
      </c>
    </row>
    <row r="1974" spans="1:34" x14ac:dyDescent="0.3">
      <c r="A1974" s="1" t="s">
        <v>4045</v>
      </c>
      <c r="B1974" s="1" t="s">
        <v>4046</v>
      </c>
      <c r="C1974" s="1">
        <v>31</v>
      </c>
      <c r="D1974" s="1" t="str">
        <f t="shared" si="240"/>
        <v>30-39</v>
      </c>
      <c r="E1974" s="1" t="s">
        <v>25</v>
      </c>
      <c r="F1974" s="1" t="s">
        <v>4020</v>
      </c>
      <c r="G1974" s="1" t="s">
        <v>45</v>
      </c>
      <c r="H1974" s="1" t="s">
        <v>58</v>
      </c>
      <c r="I1974" s="1" t="s">
        <v>59</v>
      </c>
      <c r="J1974" s="1" t="s">
        <v>60</v>
      </c>
      <c r="K1974" s="1" t="str">
        <f t="shared" si="241"/>
        <v>BKK - PEK</v>
      </c>
      <c r="L1974" s="1">
        <v>3448</v>
      </c>
      <c r="M1974" s="1" t="str">
        <f t="shared" si="242"/>
        <v xml:space="preserve">Short-haul </v>
      </c>
      <c r="N1974" s="2">
        <v>0.87703703703703706</v>
      </c>
      <c r="O1974" s="2">
        <v>3.6064814814814813E-2</v>
      </c>
      <c r="P1974" s="3">
        <v>45665</v>
      </c>
      <c r="Q1974" s="2">
        <v>0.91175925925925927</v>
      </c>
      <c r="R1974" s="2">
        <v>7.0787037037037037E-2</v>
      </c>
      <c r="S1974" s="2">
        <f t="shared" si="243"/>
        <v>3.472222222222221E-2</v>
      </c>
      <c r="T1974" s="2">
        <f t="shared" si="244"/>
        <v>3.4722222222222224E-2</v>
      </c>
      <c r="U1974" s="1">
        <v>50</v>
      </c>
      <c r="V1974" s="1" t="str">
        <f t="shared" si="245"/>
        <v>Moderate-delay</v>
      </c>
      <c r="W1974" s="1">
        <v>704.11</v>
      </c>
      <c r="X1974" s="1" t="s">
        <v>37</v>
      </c>
      <c r="Y1974" s="1">
        <v>3</v>
      </c>
      <c r="Z1974" s="1" t="s">
        <v>80</v>
      </c>
      <c r="AA1974" s="1">
        <v>90.61</v>
      </c>
      <c r="AB1974" s="1">
        <v>18186.822113415601</v>
      </c>
      <c r="AC1974" s="1" t="s">
        <v>33</v>
      </c>
      <c r="AD1974" s="1">
        <v>3.79</v>
      </c>
      <c r="AE1974" s="1">
        <v>26824.19</v>
      </c>
      <c r="AF1974" s="1">
        <v>45081.16</v>
      </c>
      <c r="AG1974" s="6">
        <f t="shared" si="246"/>
        <v>1.6806158918498566</v>
      </c>
      <c r="AH1974">
        <f t="shared" si="247"/>
        <v>18256.970000000005</v>
      </c>
    </row>
    <row r="1975" spans="1:34" x14ac:dyDescent="0.3">
      <c r="A1975" s="1" t="s">
        <v>4047</v>
      </c>
      <c r="B1975" s="1" t="s">
        <v>4048</v>
      </c>
      <c r="C1975" s="1">
        <v>59</v>
      </c>
      <c r="D1975" s="1" t="str">
        <f t="shared" si="240"/>
        <v>40-59</v>
      </c>
      <c r="E1975" s="1" t="s">
        <v>25</v>
      </c>
      <c r="F1975" s="1" t="s">
        <v>4020</v>
      </c>
      <c r="G1975" s="1" t="s">
        <v>45</v>
      </c>
      <c r="H1975" s="1" t="s">
        <v>58</v>
      </c>
      <c r="I1975" s="1" t="s">
        <v>59</v>
      </c>
      <c r="J1975" s="1" t="s">
        <v>60</v>
      </c>
      <c r="K1975" s="1" t="str">
        <f t="shared" si="241"/>
        <v>BKK - PEK</v>
      </c>
      <c r="L1975" s="1">
        <v>3448</v>
      </c>
      <c r="M1975" s="1" t="str">
        <f t="shared" si="242"/>
        <v xml:space="preserve">Short-haul </v>
      </c>
      <c r="N1975" s="2">
        <v>0.87703703703703706</v>
      </c>
      <c r="O1975" s="2">
        <v>3.6064814814814813E-2</v>
      </c>
      <c r="P1975" s="3">
        <v>45669</v>
      </c>
      <c r="Q1975" s="2">
        <v>0.91175925925925927</v>
      </c>
      <c r="R1975" s="2">
        <v>7.0787037037037037E-2</v>
      </c>
      <c r="S1975" s="2">
        <f t="shared" si="243"/>
        <v>3.472222222222221E-2</v>
      </c>
      <c r="T1975" s="2">
        <f t="shared" si="244"/>
        <v>3.4722222222222224E-2</v>
      </c>
      <c r="U1975" s="1">
        <v>50</v>
      </c>
      <c r="V1975" s="1" t="str">
        <f t="shared" si="245"/>
        <v>Moderate-delay</v>
      </c>
      <c r="W1975" s="1">
        <v>1289.3499999999999</v>
      </c>
      <c r="X1975" s="1" t="s">
        <v>53</v>
      </c>
      <c r="Y1975" s="1">
        <v>5</v>
      </c>
      <c r="Z1975" s="1" t="s">
        <v>80</v>
      </c>
      <c r="AA1975" s="1">
        <v>97.52</v>
      </c>
      <c r="AB1975" s="1">
        <v>18554.3373439928</v>
      </c>
      <c r="AC1975" s="1" t="s">
        <v>39</v>
      </c>
      <c r="AD1975" s="1">
        <v>3.81</v>
      </c>
      <c r="AE1975" s="1">
        <v>27265.200000000001</v>
      </c>
      <c r="AF1975" s="1">
        <v>82537.899999999994</v>
      </c>
      <c r="AG1975" s="6">
        <f t="shared" si="246"/>
        <v>3.0272251808165715</v>
      </c>
      <c r="AH1975">
        <f t="shared" si="247"/>
        <v>55272.7</v>
      </c>
    </row>
    <row r="1976" spans="1:34" x14ac:dyDescent="0.3">
      <c r="A1976" s="1" t="s">
        <v>4049</v>
      </c>
      <c r="B1976" s="1" t="s">
        <v>4050</v>
      </c>
      <c r="C1976" s="1">
        <v>45</v>
      </c>
      <c r="D1976" s="1" t="str">
        <f t="shared" si="240"/>
        <v>40-59</v>
      </c>
      <c r="E1976" s="1" t="s">
        <v>25</v>
      </c>
      <c r="F1976" s="1" t="s">
        <v>4020</v>
      </c>
      <c r="G1976" s="1" t="s">
        <v>27</v>
      </c>
      <c r="H1976" s="1" t="s">
        <v>58</v>
      </c>
      <c r="I1976" s="1" t="s">
        <v>59</v>
      </c>
      <c r="J1976" s="1" t="s">
        <v>60</v>
      </c>
      <c r="K1976" s="1" t="str">
        <f t="shared" si="241"/>
        <v>BKK - PEK</v>
      </c>
      <c r="L1976" s="1">
        <v>3448</v>
      </c>
      <c r="M1976" s="1" t="str">
        <f t="shared" si="242"/>
        <v xml:space="preserve">Short-haul </v>
      </c>
      <c r="N1976" s="2">
        <v>0.87703703703703706</v>
      </c>
      <c r="O1976" s="2">
        <v>3.6064814814814813E-2</v>
      </c>
      <c r="P1976" s="3">
        <v>45663</v>
      </c>
      <c r="Q1976" s="2">
        <v>0.91175925925925927</v>
      </c>
      <c r="R1976" s="2">
        <v>7.0787037037037037E-2</v>
      </c>
      <c r="S1976" s="2">
        <f t="shared" si="243"/>
        <v>3.472222222222221E-2</v>
      </c>
      <c r="T1976" s="2">
        <f t="shared" si="244"/>
        <v>3.4722222222222224E-2</v>
      </c>
      <c r="U1976" s="1">
        <v>50</v>
      </c>
      <c r="V1976" s="1" t="str">
        <f t="shared" si="245"/>
        <v>Moderate-delay</v>
      </c>
      <c r="W1976" s="1">
        <v>1457.26</v>
      </c>
      <c r="X1976" s="1" t="s">
        <v>37</v>
      </c>
      <c r="Y1976" s="1">
        <v>5</v>
      </c>
      <c r="Z1976" s="1" t="s">
        <v>80</v>
      </c>
      <c r="AA1976" s="1">
        <v>20.22</v>
      </c>
      <c r="AB1976" s="1">
        <v>18602.086771768802</v>
      </c>
      <c r="AC1976" s="1" t="s">
        <v>33</v>
      </c>
      <c r="AD1976" s="1">
        <v>4.99</v>
      </c>
      <c r="AE1976" s="1">
        <v>27322.5</v>
      </c>
      <c r="AF1976" s="1">
        <v>93268.68</v>
      </c>
      <c r="AG1976" s="6">
        <f t="shared" si="246"/>
        <v>3.4136217403239084</v>
      </c>
      <c r="AH1976">
        <f t="shared" si="247"/>
        <v>65946.179999999993</v>
      </c>
    </row>
    <row r="1977" spans="1:34" x14ac:dyDescent="0.3">
      <c r="A1977" s="1" t="s">
        <v>4051</v>
      </c>
      <c r="B1977" s="1" t="s">
        <v>4052</v>
      </c>
      <c r="C1977" s="1">
        <v>75</v>
      </c>
      <c r="D1977" s="1" t="str">
        <f t="shared" si="240"/>
        <v>70-80</v>
      </c>
      <c r="E1977" s="1" t="s">
        <v>25</v>
      </c>
      <c r="F1977" s="1" t="s">
        <v>4020</v>
      </c>
      <c r="G1977" s="1" t="s">
        <v>45</v>
      </c>
      <c r="H1977" s="1" t="s">
        <v>58</v>
      </c>
      <c r="I1977" s="1" t="s">
        <v>59</v>
      </c>
      <c r="J1977" s="1" t="s">
        <v>60</v>
      </c>
      <c r="K1977" s="1" t="str">
        <f t="shared" si="241"/>
        <v>BKK - PEK</v>
      </c>
      <c r="L1977" s="1">
        <v>3448</v>
      </c>
      <c r="M1977" s="1" t="str">
        <f t="shared" si="242"/>
        <v xml:space="preserve">Short-haul </v>
      </c>
      <c r="N1977" s="2">
        <v>0.87703703703703706</v>
      </c>
      <c r="O1977" s="2">
        <v>3.6064814814814813E-2</v>
      </c>
      <c r="P1977" s="3">
        <v>45668</v>
      </c>
      <c r="Q1977" s="2">
        <v>0.91175925925925927</v>
      </c>
      <c r="R1977" s="2">
        <v>7.0787037037037037E-2</v>
      </c>
      <c r="S1977" s="2">
        <f t="shared" si="243"/>
        <v>3.472222222222221E-2</v>
      </c>
      <c r="T1977" s="2">
        <f t="shared" si="244"/>
        <v>3.4722222222222224E-2</v>
      </c>
      <c r="U1977" s="1">
        <v>50</v>
      </c>
      <c r="V1977" s="1" t="str">
        <f t="shared" si="245"/>
        <v>Moderate-delay</v>
      </c>
      <c r="W1977" s="1">
        <v>1052.56</v>
      </c>
      <c r="X1977" s="1" t="s">
        <v>53</v>
      </c>
      <c r="Y1977" s="1">
        <v>5</v>
      </c>
      <c r="Z1977" s="1" t="s">
        <v>80</v>
      </c>
      <c r="AA1977" s="1">
        <v>185.41</v>
      </c>
      <c r="AB1977" s="1">
        <v>17969.8419447749</v>
      </c>
      <c r="AC1977" s="1" t="s">
        <v>33</v>
      </c>
      <c r="AD1977" s="1">
        <v>4.42</v>
      </c>
      <c r="AE1977" s="1">
        <v>26563.81</v>
      </c>
      <c r="AF1977" s="1">
        <v>67400.92</v>
      </c>
      <c r="AG1977" s="6">
        <f t="shared" si="246"/>
        <v>2.5373212652853638</v>
      </c>
      <c r="AH1977">
        <f t="shared" si="247"/>
        <v>40837.11</v>
      </c>
    </row>
    <row r="1978" spans="1:34" x14ac:dyDescent="0.3">
      <c r="A1978" s="1" t="s">
        <v>4053</v>
      </c>
      <c r="B1978" s="1" t="s">
        <v>4054</v>
      </c>
      <c r="C1978" s="1">
        <v>40</v>
      </c>
      <c r="D1978" s="1" t="str">
        <f t="shared" si="240"/>
        <v>40-59</v>
      </c>
      <c r="E1978" s="1" t="s">
        <v>25</v>
      </c>
      <c r="F1978" s="1" t="s">
        <v>4020</v>
      </c>
      <c r="G1978" s="1" t="s">
        <v>27</v>
      </c>
      <c r="H1978" s="1" t="s">
        <v>58</v>
      </c>
      <c r="I1978" s="1" t="s">
        <v>59</v>
      </c>
      <c r="J1978" s="1" t="s">
        <v>60</v>
      </c>
      <c r="K1978" s="1" t="str">
        <f t="shared" si="241"/>
        <v>BKK - PEK</v>
      </c>
      <c r="L1978" s="1">
        <v>3448</v>
      </c>
      <c r="M1978" s="1" t="str">
        <f t="shared" si="242"/>
        <v xml:space="preserve">Short-haul </v>
      </c>
      <c r="N1978" s="2">
        <v>0.87703703703703706</v>
      </c>
      <c r="O1978" s="2">
        <v>3.6064814814814813E-2</v>
      </c>
      <c r="P1978" s="3">
        <v>45660</v>
      </c>
      <c r="Q1978" s="2">
        <v>0.91175925925925927</v>
      </c>
      <c r="R1978" s="2">
        <v>7.0787037037037037E-2</v>
      </c>
      <c r="S1978" s="2">
        <f t="shared" si="243"/>
        <v>3.472222222222221E-2</v>
      </c>
      <c r="T1978" s="2">
        <f t="shared" si="244"/>
        <v>3.4722222222222224E-2</v>
      </c>
      <c r="U1978" s="1">
        <v>50</v>
      </c>
      <c r="V1978" s="1" t="str">
        <f t="shared" si="245"/>
        <v>Moderate-delay</v>
      </c>
      <c r="W1978" s="1">
        <v>774.82</v>
      </c>
      <c r="X1978" s="1" t="s">
        <v>31</v>
      </c>
      <c r="Y1978" s="1">
        <v>3</v>
      </c>
      <c r="Z1978" s="1" t="s">
        <v>80</v>
      </c>
      <c r="AA1978" s="1">
        <v>68.44</v>
      </c>
      <c r="AB1978" s="1">
        <v>17824.253498117199</v>
      </c>
      <c r="AC1978" s="1" t="s">
        <v>33</v>
      </c>
      <c r="AD1978" s="1">
        <v>5</v>
      </c>
      <c r="AE1978" s="1">
        <v>26389.1</v>
      </c>
      <c r="AF1978" s="1">
        <v>49602.17</v>
      </c>
      <c r="AG1978" s="6">
        <f t="shared" si="246"/>
        <v>1.8796461417782342</v>
      </c>
      <c r="AH1978">
        <f t="shared" si="247"/>
        <v>23213.07</v>
      </c>
    </row>
    <row r="1979" spans="1:34" x14ac:dyDescent="0.3">
      <c r="A1979" s="1" t="s">
        <v>4055</v>
      </c>
      <c r="B1979" s="1" t="s">
        <v>4056</v>
      </c>
      <c r="C1979" s="1">
        <v>54</v>
      </c>
      <c r="D1979" s="1" t="str">
        <f t="shared" si="240"/>
        <v>40-59</v>
      </c>
      <c r="E1979" s="1" t="s">
        <v>25</v>
      </c>
      <c r="F1979" s="1" t="s">
        <v>4020</v>
      </c>
      <c r="G1979" s="1" t="s">
        <v>45</v>
      </c>
      <c r="H1979" s="1" t="s">
        <v>58</v>
      </c>
      <c r="I1979" s="1" t="s">
        <v>59</v>
      </c>
      <c r="J1979" s="1" t="s">
        <v>60</v>
      </c>
      <c r="K1979" s="1" t="str">
        <f t="shared" si="241"/>
        <v>BKK - PEK</v>
      </c>
      <c r="L1979" s="1">
        <v>3448</v>
      </c>
      <c r="M1979" s="1" t="str">
        <f t="shared" si="242"/>
        <v xml:space="preserve">Short-haul </v>
      </c>
      <c r="N1979" s="2">
        <v>0.87703703703703706</v>
      </c>
      <c r="O1979" s="2">
        <v>3.6064814814814813E-2</v>
      </c>
      <c r="P1979" s="3">
        <v>45663</v>
      </c>
      <c r="Q1979" s="2">
        <v>0.91175925925925927</v>
      </c>
      <c r="R1979" s="2">
        <v>7.0787037037037037E-2</v>
      </c>
      <c r="S1979" s="2">
        <f t="shared" si="243"/>
        <v>3.472222222222221E-2</v>
      </c>
      <c r="T1979" s="2">
        <f t="shared" si="244"/>
        <v>3.4722222222222224E-2</v>
      </c>
      <c r="U1979" s="1">
        <v>50</v>
      </c>
      <c r="V1979" s="1" t="str">
        <f t="shared" si="245"/>
        <v>Moderate-delay</v>
      </c>
      <c r="W1979" s="1">
        <v>137.03</v>
      </c>
      <c r="X1979" s="1" t="s">
        <v>53</v>
      </c>
      <c r="Y1979" s="1">
        <v>5</v>
      </c>
      <c r="Z1979" s="1" t="s">
        <v>80</v>
      </c>
      <c r="AA1979" s="1">
        <v>114.76</v>
      </c>
      <c r="AB1979" s="1">
        <v>18670.984171581302</v>
      </c>
      <c r="AC1979" s="1" t="s">
        <v>33</v>
      </c>
      <c r="AD1979" s="1">
        <v>3.52</v>
      </c>
      <c r="AE1979" s="1">
        <v>27405.18</v>
      </c>
      <c r="AF1979" s="1">
        <v>8792.8700000000008</v>
      </c>
      <c r="AG1979" s="6">
        <f t="shared" si="246"/>
        <v>0.32084700775546815</v>
      </c>
      <c r="AH1979">
        <f t="shared" si="247"/>
        <v>-18612.309999999998</v>
      </c>
    </row>
    <row r="1980" spans="1:34" x14ac:dyDescent="0.3">
      <c r="A1980" s="1" t="s">
        <v>4057</v>
      </c>
      <c r="B1980" s="1" t="s">
        <v>4058</v>
      </c>
      <c r="C1980" s="1">
        <v>59</v>
      </c>
      <c r="D1980" s="1" t="str">
        <f t="shared" si="240"/>
        <v>40-59</v>
      </c>
      <c r="E1980" s="1" t="s">
        <v>36</v>
      </c>
      <c r="F1980" s="1" t="s">
        <v>4020</v>
      </c>
      <c r="G1980" s="1" t="s">
        <v>45</v>
      </c>
      <c r="H1980" s="1" t="s">
        <v>58</v>
      </c>
      <c r="I1980" s="1" t="s">
        <v>59</v>
      </c>
      <c r="J1980" s="1" t="s">
        <v>60</v>
      </c>
      <c r="K1980" s="1" t="str">
        <f t="shared" si="241"/>
        <v>BKK - PEK</v>
      </c>
      <c r="L1980" s="1">
        <v>3448</v>
      </c>
      <c r="M1980" s="1" t="str">
        <f t="shared" si="242"/>
        <v xml:space="preserve">Short-haul </v>
      </c>
      <c r="N1980" s="2">
        <v>0.87703703703703706</v>
      </c>
      <c r="O1980" s="2">
        <v>3.6064814814814813E-2</v>
      </c>
      <c r="P1980" s="3">
        <v>45659</v>
      </c>
      <c r="Q1980" s="2">
        <v>0.91175925925925927</v>
      </c>
      <c r="R1980" s="2">
        <v>7.0787037037037037E-2</v>
      </c>
      <c r="S1980" s="2">
        <f t="shared" si="243"/>
        <v>3.472222222222221E-2</v>
      </c>
      <c r="T1980" s="2">
        <f t="shared" si="244"/>
        <v>3.4722222222222224E-2</v>
      </c>
      <c r="U1980" s="1">
        <v>50</v>
      </c>
      <c r="V1980" s="1" t="str">
        <f t="shared" si="245"/>
        <v>Moderate-delay</v>
      </c>
      <c r="W1980" s="1">
        <v>920.55</v>
      </c>
      <c r="X1980" s="1" t="s">
        <v>31</v>
      </c>
      <c r="Y1980" s="1">
        <v>5</v>
      </c>
      <c r="Z1980" s="1" t="s">
        <v>80</v>
      </c>
      <c r="AA1980" s="1">
        <v>45.32</v>
      </c>
      <c r="AB1980" s="1">
        <v>18420.705388644401</v>
      </c>
      <c r="AC1980" s="1" t="s">
        <v>33</v>
      </c>
      <c r="AD1980" s="1">
        <v>4.22</v>
      </c>
      <c r="AE1980" s="1">
        <v>27104.85</v>
      </c>
      <c r="AF1980" s="1">
        <v>58924.26</v>
      </c>
      <c r="AG1980" s="6">
        <f t="shared" si="246"/>
        <v>2.1739378745870206</v>
      </c>
      <c r="AH1980">
        <f t="shared" si="247"/>
        <v>31819.410000000003</v>
      </c>
    </row>
    <row r="1981" spans="1:34" x14ac:dyDescent="0.3">
      <c r="A1981" s="1" t="s">
        <v>4059</v>
      </c>
      <c r="B1981" s="1" t="s">
        <v>4060</v>
      </c>
      <c r="C1981" s="1">
        <v>69</v>
      </c>
      <c r="D1981" s="1" t="str">
        <f t="shared" si="240"/>
        <v>60-69</v>
      </c>
      <c r="E1981" s="1" t="s">
        <v>36</v>
      </c>
      <c r="F1981" s="1" t="s">
        <v>4020</v>
      </c>
      <c r="G1981" s="1" t="s">
        <v>45</v>
      </c>
      <c r="H1981" s="1" t="s">
        <v>58</v>
      </c>
      <c r="I1981" s="1" t="s">
        <v>59</v>
      </c>
      <c r="J1981" s="1" t="s">
        <v>60</v>
      </c>
      <c r="K1981" s="1" t="str">
        <f t="shared" si="241"/>
        <v>BKK - PEK</v>
      </c>
      <c r="L1981" s="1">
        <v>3448</v>
      </c>
      <c r="M1981" s="1" t="str">
        <f t="shared" si="242"/>
        <v xml:space="preserve">Short-haul </v>
      </c>
      <c r="N1981" s="2">
        <v>0.87703703703703706</v>
      </c>
      <c r="O1981" s="2">
        <v>3.6064814814814813E-2</v>
      </c>
      <c r="P1981" s="3">
        <v>45670</v>
      </c>
      <c r="Q1981" s="2">
        <v>0.91175925925925927</v>
      </c>
      <c r="R1981" s="2">
        <v>7.0787037037037037E-2</v>
      </c>
      <c r="S1981" s="2">
        <f t="shared" si="243"/>
        <v>3.472222222222221E-2</v>
      </c>
      <c r="T1981" s="2">
        <f t="shared" si="244"/>
        <v>3.4722222222222224E-2</v>
      </c>
      <c r="U1981" s="1">
        <v>50</v>
      </c>
      <c r="V1981" s="1" t="str">
        <f t="shared" si="245"/>
        <v>Moderate-delay</v>
      </c>
      <c r="W1981" s="1">
        <v>1123.95</v>
      </c>
      <c r="X1981" s="1" t="s">
        <v>31</v>
      </c>
      <c r="Y1981" s="1">
        <v>5</v>
      </c>
      <c r="Z1981" s="1" t="s">
        <v>42</v>
      </c>
      <c r="AA1981" s="1">
        <v>173.43</v>
      </c>
      <c r="AB1981" s="1">
        <v>18352.6896606437</v>
      </c>
      <c r="AC1981" s="1" t="s">
        <v>33</v>
      </c>
      <c r="AD1981" s="1">
        <v>4.01</v>
      </c>
      <c r="AE1981" s="1">
        <v>27023.23</v>
      </c>
      <c r="AF1981" s="1">
        <v>71967.490000000005</v>
      </c>
      <c r="AG1981" s="6">
        <f t="shared" si="246"/>
        <v>2.6631712789329773</v>
      </c>
      <c r="AH1981">
        <f t="shared" si="247"/>
        <v>44944.260000000009</v>
      </c>
    </row>
    <row r="1982" spans="1:34" x14ac:dyDescent="0.3">
      <c r="A1982" s="1" t="s">
        <v>4061</v>
      </c>
      <c r="B1982" s="1" t="s">
        <v>4062</v>
      </c>
      <c r="C1982" s="1">
        <v>29</v>
      </c>
      <c r="D1982" s="1" t="str">
        <f t="shared" si="240"/>
        <v>18-29</v>
      </c>
      <c r="E1982" s="1" t="s">
        <v>36</v>
      </c>
      <c r="F1982" s="1" t="s">
        <v>4020</v>
      </c>
      <c r="G1982" s="1" t="s">
        <v>27</v>
      </c>
      <c r="H1982" s="1" t="s">
        <v>58</v>
      </c>
      <c r="I1982" s="1" t="s">
        <v>59</v>
      </c>
      <c r="J1982" s="1" t="s">
        <v>60</v>
      </c>
      <c r="K1982" s="1" t="str">
        <f t="shared" si="241"/>
        <v>BKK - PEK</v>
      </c>
      <c r="L1982" s="1">
        <v>3448</v>
      </c>
      <c r="M1982" s="1" t="str">
        <f t="shared" si="242"/>
        <v xml:space="preserve">Short-haul </v>
      </c>
      <c r="N1982" s="2">
        <v>0.87703703703703706</v>
      </c>
      <c r="O1982" s="2">
        <v>3.6064814814814813E-2</v>
      </c>
      <c r="P1982" s="3">
        <v>45672</v>
      </c>
      <c r="Q1982" s="2">
        <v>0.91175925925925927</v>
      </c>
      <c r="R1982" s="2">
        <v>7.0787037037037037E-2</v>
      </c>
      <c r="S1982" s="2">
        <f t="shared" si="243"/>
        <v>3.472222222222221E-2</v>
      </c>
      <c r="T1982" s="2">
        <f t="shared" si="244"/>
        <v>3.4722222222222224E-2</v>
      </c>
      <c r="U1982" s="1">
        <v>50</v>
      </c>
      <c r="V1982" s="1" t="str">
        <f t="shared" si="245"/>
        <v>Moderate-delay</v>
      </c>
      <c r="W1982" s="1">
        <v>1332.96</v>
      </c>
      <c r="X1982" s="1" t="s">
        <v>31</v>
      </c>
      <c r="Y1982" s="1">
        <v>5</v>
      </c>
      <c r="Z1982" s="1" t="s">
        <v>80</v>
      </c>
      <c r="AA1982" s="1">
        <v>125.26</v>
      </c>
      <c r="AB1982" s="1">
        <v>18567.584079296801</v>
      </c>
      <c r="AC1982" s="1" t="s">
        <v>39</v>
      </c>
      <c r="AD1982" s="1">
        <v>4.6100000000000003</v>
      </c>
      <c r="AE1982" s="1">
        <v>27281.1</v>
      </c>
      <c r="AF1982" s="1">
        <v>85334.49</v>
      </c>
      <c r="AG1982" s="6">
        <f t="shared" si="246"/>
        <v>3.1279710128990406</v>
      </c>
      <c r="AH1982">
        <f t="shared" si="247"/>
        <v>58053.390000000007</v>
      </c>
    </row>
    <row r="1983" spans="1:34" x14ac:dyDescent="0.3">
      <c r="A1983" s="1" t="s">
        <v>4063</v>
      </c>
      <c r="B1983" s="1" t="s">
        <v>4064</v>
      </c>
      <c r="C1983" s="1">
        <v>35</v>
      </c>
      <c r="D1983" s="1" t="str">
        <f t="shared" si="240"/>
        <v>30-39</v>
      </c>
      <c r="E1983" s="1" t="s">
        <v>36</v>
      </c>
      <c r="F1983" s="1" t="s">
        <v>4020</v>
      </c>
      <c r="G1983" s="1" t="s">
        <v>27</v>
      </c>
      <c r="H1983" s="1" t="s">
        <v>58</v>
      </c>
      <c r="I1983" s="1" t="s">
        <v>59</v>
      </c>
      <c r="J1983" s="1" t="s">
        <v>60</v>
      </c>
      <c r="K1983" s="1" t="str">
        <f t="shared" si="241"/>
        <v>BKK - PEK</v>
      </c>
      <c r="L1983" s="1">
        <v>3448</v>
      </c>
      <c r="M1983" s="1" t="str">
        <f t="shared" si="242"/>
        <v xml:space="preserve">Short-haul </v>
      </c>
      <c r="N1983" s="2">
        <v>0.87703703703703706</v>
      </c>
      <c r="O1983" s="2">
        <v>3.6064814814814813E-2</v>
      </c>
      <c r="P1983" s="3">
        <v>45671</v>
      </c>
      <c r="Q1983" s="2">
        <v>0.91175925925925927</v>
      </c>
      <c r="R1983" s="2">
        <v>7.0787037037037037E-2</v>
      </c>
      <c r="S1983" s="2">
        <f t="shared" si="243"/>
        <v>3.472222222222221E-2</v>
      </c>
      <c r="T1983" s="2">
        <f t="shared" si="244"/>
        <v>3.4722222222222224E-2</v>
      </c>
      <c r="U1983" s="1">
        <v>50</v>
      </c>
      <c r="V1983" s="1" t="str">
        <f t="shared" si="245"/>
        <v>Moderate-delay</v>
      </c>
      <c r="W1983" s="1">
        <v>631.73</v>
      </c>
      <c r="X1983" s="1" t="s">
        <v>31</v>
      </c>
      <c r="Y1983" s="1">
        <v>3</v>
      </c>
      <c r="Z1983" s="1" t="s">
        <v>32</v>
      </c>
      <c r="AA1983" s="1">
        <v>51.48</v>
      </c>
      <c r="AB1983" s="1">
        <v>18063.737056501999</v>
      </c>
      <c r="AC1983" s="1" t="s">
        <v>33</v>
      </c>
      <c r="AD1983" s="1">
        <v>4.5999999999999996</v>
      </c>
      <c r="AE1983" s="1">
        <v>26676.48</v>
      </c>
      <c r="AF1983" s="1">
        <v>40441.019999999997</v>
      </c>
      <c r="AG1983" s="6">
        <f t="shared" si="246"/>
        <v>1.5159803692241254</v>
      </c>
      <c r="AH1983">
        <f t="shared" si="247"/>
        <v>13764.539999999997</v>
      </c>
    </row>
    <row r="1984" spans="1:34" x14ac:dyDescent="0.3">
      <c r="A1984" s="1" t="s">
        <v>4065</v>
      </c>
      <c r="B1984" s="1" t="s">
        <v>4066</v>
      </c>
      <c r="C1984" s="1">
        <v>28</v>
      </c>
      <c r="D1984" s="1" t="str">
        <f t="shared" si="240"/>
        <v>18-29</v>
      </c>
      <c r="E1984" s="1" t="s">
        <v>25</v>
      </c>
      <c r="F1984" s="1" t="s">
        <v>4020</v>
      </c>
      <c r="G1984" s="1" t="s">
        <v>27</v>
      </c>
      <c r="H1984" s="1" t="s">
        <v>58</v>
      </c>
      <c r="I1984" s="1" t="s">
        <v>59</v>
      </c>
      <c r="J1984" s="1" t="s">
        <v>60</v>
      </c>
      <c r="K1984" s="1" t="str">
        <f t="shared" si="241"/>
        <v>BKK - PEK</v>
      </c>
      <c r="L1984" s="1">
        <v>3448</v>
      </c>
      <c r="M1984" s="1" t="str">
        <f t="shared" si="242"/>
        <v xml:space="preserve">Short-haul </v>
      </c>
      <c r="N1984" s="2">
        <v>0.87703703703703706</v>
      </c>
      <c r="O1984" s="2">
        <v>3.6064814814814813E-2</v>
      </c>
      <c r="P1984" s="3">
        <v>45668</v>
      </c>
      <c r="Q1984" s="2">
        <v>0.91175925925925927</v>
      </c>
      <c r="R1984" s="2">
        <v>7.0787037037037037E-2</v>
      </c>
      <c r="S1984" s="2">
        <f t="shared" si="243"/>
        <v>3.472222222222221E-2</v>
      </c>
      <c r="T1984" s="2">
        <f t="shared" si="244"/>
        <v>3.4722222222222224E-2</v>
      </c>
      <c r="U1984" s="1">
        <v>50</v>
      </c>
      <c r="V1984" s="1" t="str">
        <f t="shared" si="245"/>
        <v>Moderate-delay</v>
      </c>
      <c r="W1984" s="1">
        <v>827.27</v>
      </c>
      <c r="X1984" s="1" t="s">
        <v>53</v>
      </c>
      <c r="Y1984" s="1">
        <v>5</v>
      </c>
      <c r="Z1984" s="1" t="s">
        <v>42</v>
      </c>
      <c r="AA1984" s="1">
        <v>183.82</v>
      </c>
      <c r="AB1984" s="1">
        <v>18120.8043498402</v>
      </c>
      <c r="AC1984" s="1" t="s">
        <v>33</v>
      </c>
      <c r="AD1984" s="1">
        <v>4.96</v>
      </c>
      <c r="AE1984" s="1">
        <v>26744.97</v>
      </c>
      <c r="AF1984" s="1">
        <v>52982.04</v>
      </c>
      <c r="AG1984" s="6">
        <f t="shared" si="246"/>
        <v>1.9810095131907046</v>
      </c>
      <c r="AH1984">
        <f t="shared" si="247"/>
        <v>26237.07</v>
      </c>
    </row>
    <row r="1985" spans="1:34" x14ac:dyDescent="0.3">
      <c r="A1985" s="1" t="s">
        <v>4067</v>
      </c>
      <c r="B1985" s="1" t="s">
        <v>4068</v>
      </c>
      <c r="C1985" s="1">
        <v>61</v>
      </c>
      <c r="D1985" s="1" t="str">
        <f t="shared" si="240"/>
        <v>60-69</v>
      </c>
      <c r="E1985" s="1" t="s">
        <v>36</v>
      </c>
      <c r="F1985" s="1" t="s">
        <v>4020</v>
      </c>
      <c r="G1985" s="1" t="s">
        <v>45</v>
      </c>
      <c r="H1985" s="1" t="s">
        <v>71</v>
      </c>
      <c r="I1985" s="1" t="s">
        <v>72</v>
      </c>
      <c r="J1985" s="1" t="s">
        <v>73</v>
      </c>
      <c r="K1985" s="1" t="str">
        <f t="shared" si="241"/>
        <v>ICN - ATL</v>
      </c>
      <c r="L1985" s="1">
        <v>10686</v>
      </c>
      <c r="M1985" s="1" t="str">
        <f t="shared" si="242"/>
        <v>Long-haul</v>
      </c>
      <c r="N1985" s="2">
        <v>0.41190972222222222</v>
      </c>
      <c r="O1985" s="2">
        <v>0.90635416666666668</v>
      </c>
      <c r="P1985" s="3">
        <v>45667</v>
      </c>
      <c r="Q1985" s="2">
        <v>0.47302083333333333</v>
      </c>
      <c r="R1985" s="2">
        <v>0.9674652777777778</v>
      </c>
      <c r="S1985" s="2">
        <f t="shared" si="243"/>
        <v>6.1111111111111116E-2</v>
      </c>
      <c r="T1985" s="2">
        <f t="shared" si="244"/>
        <v>6.1111111111111116E-2</v>
      </c>
      <c r="U1985" s="1">
        <v>88</v>
      </c>
      <c r="V1985" s="1" t="str">
        <f t="shared" si="245"/>
        <v>Moderate-delay</v>
      </c>
      <c r="W1985" s="1">
        <v>71.81</v>
      </c>
      <c r="X1985" s="1" t="s">
        <v>31</v>
      </c>
      <c r="Y1985" s="1">
        <v>5</v>
      </c>
      <c r="Z1985" s="1" t="s">
        <v>80</v>
      </c>
      <c r="AA1985" s="1">
        <v>52.63</v>
      </c>
      <c r="AB1985" s="1">
        <v>54856.0572536611</v>
      </c>
      <c r="AC1985" s="1" t="s">
        <v>33</v>
      </c>
      <c r="AD1985" s="1">
        <v>4.4000000000000004</v>
      </c>
      <c r="AE1985" s="1">
        <v>70827.27</v>
      </c>
      <c r="AF1985" s="1">
        <v>4606.37</v>
      </c>
      <c r="AG1985" s="6">
        <f t="shared" si="246"/>
        <v>6.5036673021563587E-2</v>
      </c>
      <c r="AH1985">
        <f t="shared" si="247"/>
        <v>-66220.900000000009</v>
      </c>
    </row>
    <row r="1986" spans="1:34" x14ac:dyDescent="0.3">
      <c r="A1986" s="1" t="s">
        <v>4069</v>
      </c>
      <c r="B1986" s="1" t="s">
        <v>3513</v>
      </c>
      <c r="C1986" s="1">
        <v>37</v>
      </c>
      <c r="D1986" s="1" t="str">
        <f t="shared" si="240"/>
        <v>30-39</v>
      </c>
      <c r="E1986" s="1" t="s">
        <v>36</v>
      </c>
      <c r="F1986" s="1" t="s">
        <v>4020</v>
      </c>
      <c r="G1986" s="1" t="s">
        <v>27</v>
      </c>
      <c r="H1986" s="1" t="s">
        <v>71</v>
      </c>
      <c r="I1986" s="1" t="s">
        <v>72</v>
      </c>
      <c r="J1986" s="1" t="s">
        <v>73</v>
      </c>
      <c r="K1986" s="1" t="str">
        <f t="shared" si="241"/>
        <v>ICN - ATL</v>
      </c>
      <c r="L1986" s="1">
        <v>10686</v>
      </c>
      <c r="M1986" s="1" t="str">
        <f t="shared" si="242"/>
        <v>Long-haul</v>
      </c>
      <c r="N1986" s="2">
        <v>0.41190972222222222</v>
      </c>
      <c r="O1986" s="2">
        <v>0.90635416666666668</v>
      </c>
      <c r="P1986" s="3">
        <v>45671</v>
      </c>
      <c r="Q1986" s="2">
        <v>0.47302083333333333</v>
      </c>
      <c r="R1986" s="2">
        <v>0.9674652777777778</v>
      </c>
      <c r="S1986" s="2">
        <f t="shared" si="243"/>
        <v>6.1111111111111116E-2</v>
      </c>
      <c r="T1986" s="2">
        <f t="shared" si="244"/>
        <v>6.1111111111111116E-2</v>
      </c>
      <c r="U1986" s="1">
        <v>88</v>
      </c>
      <c r="V1986" s="1" t="str">
        <f t="shared" si="245"/>
        <v>Moderate-delay</v>
      </c>
      <c r="W1986" s="1">
        <v>1335.73</v>
      </c>
      <c r="X1986" s="1" t="s">
        <v>31</v>
      </c>
      <c r="Y1986" s="1">
        <v>3</v>
      </c>
      <c r="Z1986" s="1" t="s">
        <v>42</v>
      </c>
      <c r="AA1986" s="1">
        <v>46.54</v>
      </c>
      <c r="AB1986" s="1">
        <v>54336.366025050098</v>
      </c>
      <c r="AC1986" s="1" t="s">
        <v>33</v>
      </c>
      <c r="AD1986" s="1">
        <v>4.83</v>
      </c>
      <c r="AE1986" s="1">
        <v>70203.64</v>
      </c>
      <c r="AF1986" s="1">
        <v>85496.03</v>
      </c>
      <c r="AG1986" s="6">
        <f t="shared" si="246"/>
        <v>1.2178290185523144</v>
      </c>
      <c r="AH1986">
        <f t="shared" si="247"/>
        <v>15292.39</v>
      </c>
    </row>
    <row r="1987" spans="1:34" x14ac:dyDescent="0.3">
      <c r="A1987" s="1" t="s">
        <v>4070</v>
      </c>
      <c r="B1987" s="1" t="s">
        <v>4071</v>
      </c>
      <c r="C1987" s="1">
        <v>23</v>
      </c>
      <c r="D1987" s="1" t="str">
        <f t="shared" ref="D1987:D2050" si="248">_xlfn.IFS(C1987&lt;=29,"18-29",C1987&lt;=39,"30-39",C1987&lt;=59,"40-59",C1987&lt;=69,"60-69",C1987&lt;=79,"70-80")</f>
        <v>18-29</v>
      </c>
      <c r="E1987" s="1" t="s">
        <v>36</v>
      </c>
      <c r="F1987" s="1" t="s">
        <v>4020</v>
      </c>
      <c r="G1987" s="1" t="s">
        <v>27</v>
      </c>
      <c r="H1987" s="1" t="s">
        <v>71</v>
      </c>
      <c r="I1987" s="1" t="s">
        <v>72</v>
      </c>
      <c r="J1987" s="1" t="s">
        <v>73</v>
      </c>
      <c r="K1987" s="1" t="str">
        <f t="shared" ref="K1987:K2050" si="249">CONCATENATE(I1987," - ",J1987)</f>
        <v>ICN - ATL</v>
      </c>
      <c r="L1987" s="1">
        <v>10686</v>
      </c>
      <c r="M1987" s="1" t="str">
        <f t="shared" ref="M1987:M2050" si="250">_xlfn.IFS(L1987&lt;=4000,"Short-haul ",L1987&lt;=9000,"Moderate-haul",L1987&gt;9000,"Long-haul")</f>
        <v>Long-haul</v>
      </c>
      <c r="N1987" s="2">
        <v>0.41190972222222222</v>
      </c>
      <c r="O1987" s="2">
        <v>0.90635416666666668</v>
      </c>
      <c r="P1987" s="3">
        <v>45666</v>
      </c>
      <c r="Q1987" s="2">
        <v>0.47302083333333333</v>
      </c>
      <c r="R1987" s="2">
        <v>0.9674652777777778</v>
      </c>
      <c r="S1987" s="2">
        <f t="shared" ref="S1987:S2050" si="251">MOD(Q1987-N1987,1)</f>
        <v>6.1111111111111116E-2</v>
      </c>
      <c r="T1987" s="2">
        <f t="shared" ref="T1987:T2050" si="252">MOD(R1987-O1987,1)</f>
        <v>6.1111111111111116E-2</v>
      </c>
      <c r="U1987" s="1">
        <v>88</v>
      </c>
      <c r="V1987" s="1" t="str">
        <f t="shared" ref="V1987:V2050" si="253">_xlfn.IFS(U1987&lt;=30,"On-time",U1987&lt;=120,"Moderate-delay",U1987&gt;120,"Severe-delay")</f>
        <v>Moderate-delay</v>
      </c>
      <c r="W1987" s="1">
        <v>1317.2</v>
      </c>
      <c r="X1987" s="1" t="s">
        <v>53</v>
      </c>
      <c r="Y1987" s="1">
        <v>5</v>
      </c>
      <c r="Z1987" s="1" t="s">
        <v>38</v>
      </c>
      <c r="AA1987" s="1">
        <v>70.040000000000006</v>
      </c>
      <c r="AB1987" s="1">
        <v>54392.616414057702</v>
      </c>
      <c r="AC1987" s="1" t="s">
        <v>33</v>
      </c>
      <c r="AD1987" s="1">
        <v>4.78</v>
      </c>
      <c r="AE1987" s="1">
        <v>70271.14</v>
      </c>
      <c r="AF1987" s="1">
        <v>84314.81</v>
      </c>
      <c r="AG1987" s="6">
        <f t="shared" ref="AG1987:AG2050" si="254">AF1987/AE1987</f>
        <v>1.1998497533980521</v>
      </c>
      <c r="AH1987">
        <f t="shared" ref="AH1987:AH2050" si="255">AF1987-AE1987</f>
        <v>14043.669999999998</v>
      </c>
    </row>
    <row r="1988" spans="1:34" x14ac:dyDescent="0.3">
      <c r="A1988" s="1" t="s">
        <v>4072</v>
      </c>
      <c r="B1988" s="1" t="s">
        <v>4073</v>
      </c>
      <c r="C1988" s="1">
        <v>44</v>
      </c>
      <c r="D1988" s="1" t="str">
        <f t="shared" si="248"/>
        <v>40-59</v>
      </c>
      <c r="E1988" s="1" t="s">
        <v>36</v>
      </c>
      <c r="F1988" s="1" t="s">
        <v>4020</v>
      </c>
      <c r="G1988" s="1" t="s">
        <v>45</v>
      </c>
      <c r="H1988" s="1" t="s">
        <v>71</v>
      </c>
      <c r="I1988" s="1" t="s">
        <v>72</v>
      </c>
      <c r="J1988" s="1" t="s">
        <v>73</v>
      </c>
      <c r="K1988" s="1" t="str">
        <f t="shared" si="249"/>
        <v>ICN - ATL</v>
      </c>
      <c r="L1988" s="1">
        <v>10686</v>
      </c>
      <c r="M1988" s="1" t="str">
        <f t="shared" si="250"/>
        <v>Long-haul</v>
      </c>
      <c r="N1988" s="2">
        <v>0.41190972222222222</v>
      </c>
      <c r="O1988" s="2">
        <v>0.90635416666666668</v>
      </c>
      <c r="P1988" s="3">
        <v>45665</v>
      </c>
      <c r="Q1988" s="2">
        <v>0.47302083333333333</v>
      </c>
      <c r="R1988" s="2">
        <v>0.9674652777777778</v>
      </c>
      <c r="S1988" s="2">
        <f t="shared" si="251"/>
        <v>6.1111111111111116E-2</v>
      </c>
      <c r="T1988" s="2">
        <f t="shared" si="252"/>
        <v>6.1111111111111116E-2</v>
      </c>
      <c r="U1988" s="1">
        <v>88</v>
      </c>
      <c r="V1988" s="1" t="str">
        <f t="shared" si="253"/>
        <v>Moderate-delay</v>
      </c>
      <c r="W1988" s="1">
        <v>302.05</v>
      </c>
      <c r="X1988" s="1" t="s">
        <v>31</v>
      </c>
      <c r="Y1988" s="1">
        <v>5</v>
      </c>
      <c r="Z1988" s="1" t="s">
        <v>32</v>
      </c>
      <c r="AA1988" s="1">
        <v>73.959999999999994</v>
      </c>
      <c r="AB1988" s="1">
        <v>54482.403734057603</v>
      </c>
      <c r="AC1988" s="1" t="s">
        <v>33</v>
      </c>
      <c r="AD1988" s="1">
        <v>3.94</v>
      </c>
      <c r="AE1988" s="1">
        <v>70378.880000000005</v>
      </c>
      <c r="AF1988" s="1">
        <v>19345.990000000002</v>
      </c>
      <c r="AG1988" s="6">
        <f t="shared" si="254"/>
        <v>0.27488345935598862</v>
      </c>
      <c r="AH1988">
        <f t="shared" si="255"/>
        <v>-51032.89</v>
      </c>
    </row>
    <row r="1989" spans="1:34" x14ac:dyDescent="0.3">
      <c r="A1989" s="1" t="s">
        <v>4074</v>
      </c>
      <c r="B1989" s="1" t="s">
        <v>4075</v>
      </c>
      <c r="C1989" s="1">
        <v>26</v>
      </c>
      <c r="D1989" s="1" t="str">
        <f t="shared" si="248"/>
        <v>18-29</v>
      </c>
      <c r="E1989" s="1" t="s">
        <v>25</v>
      </c>
      <c r="F1989" s="1" t="s">
        <v>4020</v>
      </c>
      <c r="G1989" s="1" t="s">
        <v>45</v>
      </c>
      <c r="H1989" s="1" t="s">
        <v>71</v>
      </c>
      <c r="I1989" s="1" t="s">
        <v>72</v>
      </c>
      <c r="J1989" s="1" t="s">
        <v>73</v>
      </c>
      <c r="K1989" s="1" t="str">
        <f t="shared" si="249"/>
        <v>ICN - ATL</v>
      </c>
      <c r="L1989" s="1">
        <v>10686</v>
      </c>
      <c r="M1989" s="1" t="str">
        <f t="shared" si="250"/>
        <v>Long-haul</v>
      </c>
      <c r="N1989" s="2">
        <v>0.41190972222222222</v>
      </c>
      <c r="O1989" s="2">
        <v>0.90635416666666668</v>
      </c>
      <c r="P1989" s="3">
        <v>45658</v>
      </c>
      <c r="Q1989" s="2">
        <v>0.47302083333333333</v>
      </c>
      <c r="R1989" s="2">
        <v>0.9674652777777778</v>
      </c>
      <c r="S1989" s="2">
        <f t="shared" si="251"/>
        <v>6.1111111111111116E-2</v>
      </c>
      <c r="T1989" s="2">
        <f t="shared" si="252"/>
        <v>6.1111111111111116E-2</v>
      </c>
      <c r="U1989" s="1">
        <v>88</v>
      </c>
      <c r="V1989" s="1" t="str">
        <f t="shared" si="253"/>
        <v>Moderate-delay</v>
      </c>
      <c r="W1989" s="1">
        <v>955.95</v>
      </c>
      <c r="X1989" s="1" t="s">
        <v>31</v>
      </c>
      <c r="Y1989" s="1">
        <v>5</v>
      </c>
      <c r="Z1989" s="1" t="s">
        <v>38</v>
      </c>
      <c r="AA1989" s="1">
        <v>11.45</v>
      </c>
      <c r="AB1989" s="1">
        <v>54251.3799647696</v>
      </c>
      <c r="AC1989" s="1" t="s">
        <v>39</v>
      </c>
      <c r="AD1989" s="1">
        <v>3.4</v>
      </c>
      <c r="AE1989" s="1">
        <v>70101.66</v>
      </c>
      <c r="AF1989" s="1">
        <v>61183.09</v>
      </c>
      <c r="AG1989" s="6">
        <f t="shared" si="254"/>
        <v>0.87277662183748561</v>
      </c>
      <c r="AH1989">
        <f t="shared" si="255"/>
        <v>-8918.570000000007</v>
      </c>
    </row>
    <row r="1990" spans="1:34" x14ac:dyDescent="0.3">
      <c r="A1990" s="1" t="s">
        <v>4076</v>
      </c>
      <c r="B1990" s="1" t="s">
        <v>4077</v>
      </c>
      <c r="C1990" s="1">
        <v>52</v>
      </c>
      <c r="D1990" s="1" t="str">
        <f t="shared" si="248"/>
        <v>40-59</v>
      </c>
      <c r="E1990" s="1" t="s">
        <v>36</v>
      </c>
      <c r="F1990" s="1" t="s">
        <v>4020</v>
      </c>
      <c r="G1990" s="1" t="s">
        <v>27</v>
      </c>
      <c r="H1990" s="1" t="s">
        <v>71</v>
      </c>
      <c r="I1990" s="1" t="s">
        <v>72</v>
      </c>
      <c r="J1990" s="1" t="s">
        <v>73</v>
      </c>
      <c r="K1990" s="1" t="str">
        <f t="shared" si="249"/>
        <v>ICN - ATL</v>
      </c>
      <c r="L1990" s="1">
        <v>10686</v>
      </c>
      <c r="M1990" s="1" t="str">
        <f t="shared" si="250"/>
        <v>Long-haul</v>
      </c>
      <c r="N1990" s="2">
        <v>0.41190972222222222</v>
      </c>
      <c r="O1990" s="2">
        <v>0.90635416666666668</v>
      </c>
      <c r="P1990" s="3">
        <v>45658</v>
      </c>
      <c r="Q1990" s="2">
        <v>0.47302083333333333</v>
      </c>
      <c r="R1990" s="2">
        <v>0.9674652777777778</v>
      </c>
      <c r="S1990" s="2">
        <f t="shared" si="251"/>
        <v>6.1111111111111116E-2</v>
      </c>
      <c r="T1990" s="2">
        <f t="shared" si="252"/>
        <v>6.1111111111111116E-2</v>
      </c>
      <c r="U1990" s="1">
        <v>88</v>
      </c>
      <c r="V1990" s="1" t="str">
        <f t="shared" si="253"/>
        <v>Moderate-delay</v>
      </c>
      <c r="W1990" s="1">
        <v>1262.28</v>
      </c>
      <c r="X1990" s="1" t="s">
        <v>31</v>
      </c>
      <c r="Y1990" s="1">
        <v>5</v>
      </c>
      <c r="Z1990" s="1" t="s">
        <v>38</v>
      </c>
      <c r="AA1990" s="1">
        <v>121.86</v>
      </c>
      <c r="AB1990" s="1">
        <v>54797.455221403499</v>
      </c>
      <c r="AC1990" s="1" t="s">
        <v>33</v>
      </c>
      <c r="AD1990" s="1">
        <v>4.54</v>
      </c>
      <c r="AE1990" s="1">
        <v>70756.95</v>
      </c>
      <c r="AF1990" s="1">
        <v>80810.289999999994</v>
      </c>
      <c r="AG1990" s="6">
        <f t="shared" si="254"/>
        <v>1.1420827212026521</v>
      </c>
      <c r="AH1990">
        <f t="shared" si="255"/>
        <v>10053.339999999997</v>
      </c>
    </row>
    <row r="1991" spans="1:34" x14ac:dyDescent="0.3">
      <c r="A1991" s="1" t="s">
        <v>4078</v>
      </c>
      <c r="B1991" s="1" t="s">
        <v>4079</v>
      </c>
      <c r="C1991" s="1">
        <v>65</v>
      </c>
      <c r="D1991" s="1" t="str">
        <f t="shared" si="248"/>
        <v>60-69</v>
      </c>
      <c r="E1991" s="1" t="s">
        <v>25</v>
      </c>
      <c r="F1991" s="1" t="s">
        <v>4020</v>
      </c>
      <c r="G1991" s="1" t="s">
        <v>27</v>
      </c>
      <c r="H1991" s="1" t="s">
        <v>87</v>
      </c>
      <c r="I1991" s="1" t="s">
        <v>88</v>
      </c>
      <c r="J1991" s="1" t="s">
        <v>60</v>
      </c>
      <c r="K1991" s="1" t="str">
        <f t="shared" si="249"/>
        <v>CDG - PEK</v>
      </c>
      <c r="L1991" s="1">
        <v>14253</v>
      </c>
      <c r="M1991" s="1" t="str">
        <f t="shared" si="250"/>
        <v>Long-haul</v>
      </c>
      <c r="N1991" s="2">
        <v>0.71406250000000004</v>
      </c>
      <c r="O1991" s="2">
        <v>0.3737847222222222</v>
      </c>
      <c r="P1991" s="3">
        <v>45662</v>
      </c>
      <c r="Q1991" s="2">
        <v>0.77239583333333328</v>
      </c>
      <c r="R1991" s="2">
        <v>0.43211805555555555</v>
      </c>
      <c r="S1991" s="2">
        <f t="shared" si="251"/>
        <v>5.8333333333333237E-2</v>
      </c>
      <c r="T1991" s="2">
        <f t="shared" si="252"/>
        <v>5.8333333333333348E-2</v>
      </c>
      <c r="U1991" s="1">
        <v>126</v>
      </c>
      <c r="V1991" s="1" t="str">
        <f t="shared" si="253"/>
        <v>Severe-delay</v>
      </c>
      <c r="W1991" s="1">
        <v>1084.5899999999999</v>
      </c>
      <c r="X1991" s="1" t="s">
        <v>37</v>
      </c>
      <c r="Y1991" s="1">
        <v>5</v>
      </c>
      <c r="Z1991" s="1" t="s">
        <v>32</v>
      </c>
      <c r="AA1991" s="1">
        <v>151.77000000000001</v>
      </c>
      <c r="AB1991" s="1">
        <v>72015.013405990801</v>
      </c>
      <c r="AC1991" s="1" t="s">
        <v>33</v>
      </c>
      <c r="AD1991" s="1">
        <v>4.51</v>
      </c>
      <c r="AE1991" s="1">
        <v>91418.02</v>
      </c>
      <c r="AF1991" s="1">
        <v>69444.11</v>
      </c>
      <c r="AG1991" s="6">
        <f t="shared" si="254"/>
        <v>0.75963261947699146</v>
      </c>
      <c r="AH1991">
        <f t="shared" si="255"/>
        <v>-21973.910000000003</v>
      </c>
    </row>
    <row r="1992" spans="1:34" x14ac:dyDescent="0.3">
      <c r="A1992" s="1" t="s">
        <v>4080</v>
      </c>
      <c r="B1992" s="1" t="s">
        <v>4081</v>
      </c>
      <c r="C1992" s="1">
        <v>29</v>
      </c>
      <c r="D1992" s="1" t="str">
        <f t="shared" si="248"/>
        <v>18-29</v>
      </c>
      <c r="E1992" s="1" t="s">
        <v>36</v>
      </c>
      <c r="F1992" s="1" t="s">
        <v>4020</v>
      </c>
      <c r="G1992" s="1" t="s">
        <v>45</v>
      </c>
      <c r="H1992" s="1" t="s">
        <v>87</v>
      </c>
      <c r="I1992" s="1" t="s">
        <v>88</v>
      </c>
      <c r="J1992" s="1" t="s">
        <v>60</v>
      </c>
      <c r="K1992" s="1" t="str">
        <f t="shared" si="249"/>
        <v>CDG - PEK</v>
      </c>
      <c r="L1992" s="1">
        <v>14253</v>
      </c>
      <c r="M1992" s="1" t="str">
        <f t="shared" si="250"/>
        <v>Long-haul</v>
      </c>
      <c r="N1992" s="2">
        <v>0.71406250000000004</v>
      </c>
      <c r="O1992" s="2">
        <v>0.3737847222222222</v>
      </c>
      <c r="P1992" s="3">
        <v>45664</v>
      </c>
      <c r="Q1992" s="2">
        <v>0.77239583333333328</v>
      </c>
      <c r="R1992" s="2">
        <v>0.43211805555555555</v>
      </c>
      <c r="S1992" s="2">
        <f t="shared" si="251"/>
        <v>5.8333333333333237E-2</v>
      </c>
      <c r="T1992" s="2">
        <f t="shared" si="252"/>
        <v>5.8333333333333348E-2</v>
      </c>
      <c r="U1992" s="1">
        <v>126</v>
      </c>
      <c r="V1992" s="1" t="str">
        <f t="shared" si="253"/>
        <v>Severe-delay</v>
      </c>
      <c r="W1992" s="1">
        <v>1447.94</v>
      </c>
      <c r="X1992" s="1" t="s">
        <v>37</v>
      </c>
      <c r="Y1992" s="1">
        <v>5</v>
      </c>
      <c r="Z1992" s="1" t="s">
        <v>42</v>
      </c>
      <c r="AA1992" s="1">
        <v>5.9</v>
      </c>
      <c r="AB1992" s="1">
        <v>72240.894082083105</v>
      </c>
      <c r="AC1992" s="1" t="s">
        <v>39</v>
      </c>
      <c r="AD1992" s="1">
        <v>4.3899999999999997</v>
      </c>
      <c r="AE1992" s="1">
        <v>91689.07</v>
      </c>
      <c r="AF1992" s="1">
        <v>92669.34</v>
      </c>
      <c r="AG1992" s="6">
        <f t="shared" si="254"/>
        <v>1.0106912416060059</v>
      </c>
      <c r="AH1992">
        <f t="shared" si="255"/>
        <v>980.26999999998952</v>
      </c>
    </row>
    <row r="1993" spans="1:34" x14ac:dyDescent="0.3">
      <c r="A1993" s="1" t="s">
        <v>4082</v>
      </c>
      <c r="B1993" s="1" t="s">
        <v>4083</v>
      </c>
      <c r="C1993" s="1">
        <v>73</v>
      </c>
      <c r="D1993" s="1" t="str">
        <f t="shared" si="248"/>
        <v>70-80</v>
      </c>
      <c r="E1993" s="1" t="s">
        <v>25</v>
      </c>
      <c r="F1993" s="1" t="s">
        <v>4020</v>
      </c>
      <c r="G1993" s="1" t="s">
        <v>45</v>
      </c>
      <c r="H1993" s="1" t="s">
        <v>87</v>
      </c>
      <c r="I1993" s="1" t="s">
        <v>88</v>
      </c>
      <c r="J1993" s="1" t="s">
        <v>60</v>
      </c>
      <c r="K1993" s="1" t="str">
        <f t="shared" si="249"/>
        <v>CDG - PEK</v>
      </c>
      <c r="L1993" s="1">
        <v>14253</v>
      </c>
      <c r="M1993" s="1" t="str">
        <f t="shared" si="250"/>
        <v>Long-haul</v>
      </c>
      <c r="N1993" s="2">
        <v>0.71406250000000004</v>
      </c>
      <c r="O1993" s="2">
        <v>0.3737847222222222</v>
      </c>
      <c r="P1993" s="3">
        <v>45670</v>
      </c>
      <c r="Q1993" s="2">
        <v>0.77239583333333328</v>
      </c>
      <c r="R1993" s="2">
        <v>0.43211805555555555</v>
      </c>
      <c r="S1993" s="2">
        <f t="shared" si="251"/>
        <v>5.8333333333333237E-2</v>
      </c>
      <c r="T1993" s="2">
        <f t="shared" si="252"/>
        <v>5.8333333333333348E-2</v>
      </c>
      <c r="U1993" s="1">
        <v>126</v>
      </c>
      <c r="V1993" s="1" t="str">
        <f t="shared" si="253"/>
        <v>Severe-delay</v>
      </c>
      <c r="W1993" s="1">
        <v>116.56</v>
      </c>
      <c r="X1993" s="1" t="s">
        <v>53</v>
      </c>
      <c r="Y1993" s="1">
        <v>5</v>
      </c>
      <c r="Z1993" s="1" t="s">
        <v>46</v>
      </c>
      <c r="AA1993" s="1">
        <v>28.79</v>
      </c>
      <c r="AB1993" s="1">
        <v>72583.452030507906</v>
      </c>
      <c r="AC1993" s="1" t="s">
        <v>39</v>
      </c>
      <c r="AD1993" s="1">
        <v>3.65</v>
      </c>
      <c r="AE1993" s="1">
        <v>92100.14</v>
      </c>
      <c r="AF1993" s="1">
        <v>7465.6</v>
      </c>
      <c r="AG1993" s="6">
        <f t="shared" si="254"/>
        <v>8.1059594480529573E-2</v>
      </c>
      <c r="AH1993">
        <f t="shared" si="255"/>
        <v>-84634.54</v>
      </c>
    </row>
    <row r="1994" spans="1:34" x14ac:dyDescent="0.3">
      <c r="A1994" s="1" t="s">
        <v>4084</v>
      </c>
      <c r="B1994" s="1" t="s">
        <v>4085</v>
      </c>
      <c r="C1994" s="1">
        <v>34</v>
      </c>
      <c r="D1994" s="1" t="str">
        <f t="shared" si="248"/>
        <v>30-39</v>
      </c>
      <c r="E1994" s="1" t="s">
        <v>25</v>
      </c>
      <c r="F1994" s="1" t="s">
        <v>4020</v>
      </c>
      <c r="G1994" s="1" t="s">
        <v>27</v>
      </c>
      <c r="H1994" s="1" t="s">
        <v>87</v>
      </c>
      <c r="I1994" s="1" t="s">
        <v>88</v>
      </c>
      <c r="J1994" s="1" t="s">
        <v>60</v>
      </c>
      <c r="K1994" s="1" t="str">
        <f t="shared" si="249"/>
        <v>CDG - PEK</v>
      </c>
      <c r="L1994" s="1">
        <v>14253</v>
      </c>
      <c r="M1994" s="1" t="str">
        <f t="shared" si="250"/>
        <v>Long-haul</v>
      </c>
      <c r="N1994" s="2">
        <v>0.71406250000000004</v>
      </c>
      <c r="O1994" s="2">
        <v>0.3737847222222222</v>
      </c>
      <c r="P1994" s="3">
        <v>45668</v>
      </c>
      <c r="Q1994" s="2">
        <v>0.77239583333333328</v>
      </c>
      <c r="R1994" s="2">
        <v>0.43211805555555555</v>
      </c>
      <c r="S1994" s="2">
        <f t="shared" si="251"/>
        <v>5.8333333333333237E-2</v>
      </c>
      <c r="T1994" s="2">
        <f t="shared" si="252"/>
        <v>5.8333333333333348E-2</v>
      </c>
      <c r="U1994" s="1">
        <v>126</v>
      </c>
      <c r="V1994" s="1" t="str">
        <f t="shared" si="253"/>
        <v>Severe-delay</v>
      </c>
      <c r="W1994" s="1">
        <v>426.93</v>
      </c>
      <c r="X1994" s="1" t="s">
        <v>31</v>
      </c>
      <c r="Y1994" s="1">
        <v>3</v>
      </c>
      <c r="Z1994" s="1" t="s">
        <v>38</v>
      </c>
      <c r="AA1994" s="1">
        <v>133.05000000000001</v>
      </c>
      <c r="AB1994" s="1">
        <v>72146.420696809495</v>
      </c>
      <c r="AC1994" s="1" t="s">
        <v>33</v>
      </c>
      <c r="AD1994" s="1">
        <v>4.82</v>
      </c>
      <c r="AE1994" s="1">
        <v>91575.7</v>
      </c>
      <c r="AF1994" s="1">
        <v>27350.13</v>
      </c>
      <c r="AG1994" s="6">
        <f t="shared" si="254"/>
        <v>0.29866143529342393</v>
      </c>
      <c r="AH1994">
        <f t="shared" si="255"/>
        <v>-64225.569999999992</v>
      </c>
    </row>
    <row r="1995" spans="1:34" x14ac:dyDescent="0.3">
      <c r="A1995" s="1" t="s">
        <v>4086</v>
      </c>
      <c r="B1995" s="1" t="s">
        <v>4087</v>
      </c>
      <c r="C1995" s="1">
        <v>71</v>
      </c>
      <c r="D1995" s="1" t="str">
        <f t="shared" si="248"/>
        <v>70-80</v>
      </c>
      <c r="E1995" s="1" t="s">
        <v>25</v>
      </c>
      <c r="F1995" s="1" t="s">
        <v>4020</v>
      </c>
      <c r="G1995" s="1" t="s">
        <v>27</v>
      </c>
      <c r="H1995" s="1" t="s">
        <v>87</v>
      </c>
      <c r="I1995" s="1" t="s">
        <v>88</v>
      </c>
      <c r="J1995" s="1" t="s">
        <v>60</v>
      </c>
      <c r="K1995" s="1" t="str">
        <f t="shared" si="249"/>
        <v>CDG - PEK</v>
      </c>
      <c r="L1995" s="1">
        <v>14253</v>
      </c>
      <c r="M1995" s="1" t="str">
        <f t="shared" si="250"/>
        <v>Long-haul</v>
      </c>
      <c r="N1995" s="2">
        <v>0.71406250000000004</v>
      </c>
      <c r="O1995" s="2">
        <v>0.3737847222222222</v>
      </c>
      <c r="P1995" s="3">
        <v>45670</v>
      </c>
      <c r="Q1995" s="2">
        <v>0.77239583333333328</v>
      </c>
      <c r="R1995" s="2">
        <v>0.43211805555555555</v>
      </c>
      <c r="S1995" s="2">
        <f t="shared" si="251"/>
        <v>5.8333333333333237E-2</v>
      </c>
      <c r="T1995" s="2">
        <f t="shared" si="252"/>
        <v>5.8333333333333348E-2</v>
      </c>
      <c r="U1995" s="1">
        <v>126</v>
      </c>
      <c r="V1995" s="1" t="str">
        <f t="shared" si="253"/>
        <v>Severe-delay</v>
      </c>
      <c r="W1995" s="1">
        <v>422.31</v>
      </c>
      <c r="X1995" s="1" t="s">
        <v>53</v>
      </c>
      <c r="Y1995" s="1">
        <v>5</v>
      </c>
      <c r="Z1995" s="1" t="s">
        <v>38</v>
      </c>
      <c r="AA1995" s="1">
        <v>7.42</v>
      </c>
      <c r="AB1995" s="1">
        <v>72524.871325215601</v>
      </c>
      <c r="AC1995" s="1" t="s">
        <v>33</v>
      </c>
      <c r="AD1995" s="1">
        <v>4.75</v>
      </c>
      <c r="AE1995" s="1">
        <v>92029.85</v>
      </c>
      <c r="AF1995" s="1">
        <v>27029.32</v>
      </c>
      <c r="AG1995" s="6">
        <f t="shared" si="254"/>
        <v>0.29370166310170015</v>
      </c>
      <c r="AH1995">
        <f t="shared" si="255"/>
        <v>-65000.530000000006</v>
      </c>
    </row>
    <row r="1996" spans="1:34" x14ac:dyDescent="0.3">
      <c r="A1996" s="1" t="s">
        <v>4088</v>
      </c>
      <c r="B1996" s="1" t="s">
        <v>4089</v>
      </c>
      <c r="C1996" s="1">
        <v>49</v>
      </c>
      <c r="D1996" s="1" t="str">
        <f t="shared" si="248"/>
        <v>40-59</v>
      </c>
      <c r="E1996" s="1" t="s">
        <v>25</v>
      </c>
      <c r="F1996" s="1" t="s">
        <v>4020</v>
      </c>
      <c r="G1996" s="1" t="s">
        <v>27</v>
      </c>
      <c r="H1996" s="1" t="s">
        <v>87</v>
      </c>
      <c r="I1996" s="1" t="s">
        <v>88</v>
      </c>
      <c r="J1996" s="1" t="s">
        <v>60</v>
      </c>
      <c r="K1996" s="1" t="str">
        <f t="shared" si="249"/>
        <v>CDG - PEK</v>
      </c>
      <c r="L1996" s="1">
        <v>14253</v>
      </c>
      <c r="M1996" s="1" t="str">
        <f t="shared" si="250"/>
        <v>Long-haul</v>
      </c>
      <c r="N1996" s="2">
        <v>0.71406250000000004</v>
      </c>
      <c r="O1996" s="2">
        <v>0.3737847222222222</v>
      </c>
      <c r="P1996" s="3">
        <v>45668</v>
      </c>
      <c r="Q1996" s="2">
        <v>0.77239583333333328</v>
      </c>
      <c r="R1996" s="2">
        <v>0.43211805555555555</v>
      </c>
      <c r="S1996" s="2">
        <f t="shared" si="251"/>
        <v>5.8333333333333237E-2</v>
      </c>
      <c r="T1996" s="2">
        <f t="shared" si="252"/>
        <v>5.8333333333333348E-2</v>
      </c>
      <c r="U1996" s="1">
        <v>126</v>
      </c>
      <c r="V1996" s="1" t="str">
        <f t="shared" si="253"/>
        <v>Severe-delay</v>
      </c>
      <c r="W1996" s="1">
        <v>1051.95</v>
      </c>
      <c r="X1996" s="1" t="s">
        <v>53</v>
      </c>
      <c r="Y1996" s="1">
        <v>5</v>
      </c>
      <c r="Z1996" s="1" t="s">
        <v>46</v>
      </c>
      <c r="AA1996" s="1">
        <v>86.04</v>
      </c>
      <c r="AB1996" s="1">
        <v>71902.164512806703</v>
      </c>
      <c r="AC1996" s="1" t="s">
        <v>33</v>
      </c>
      <c r="AD1996" s="1">
        <v>3.16</v>
      </c>
      <c r="AE1996" s="1">
        <v>91282.6</v>
      </c>
      <c r="AF1996" s="1">
        <v>67342.009999999995</v>
      </c>
      <c r="AG1996" s="6">
        <f t="shared" si="254"/>
        <v>0.73773106813346678</v>
      </c>
      <c r="AH1996">
        <f t="shared" si="255"/>
        <v>-23940.590000000011</v>
      </c>
    </row>
    <row r="1997" spans="1:34" x14ac:dyDescent="0.3">
      <c r="A1997" s="1" t="s">
        <v>4090</v>
      </c>
      <c r="B1997" s="1" t="s">
        <v>4091</v>
      </c>
      <c r="C1997" s="1">
        <v>18</v>
      </c>
      <c r="D1997" s="1" t="str">
        <f t="shared" si="248"/>
        <v>18-29</v>
      </c>
      <c r="E1997" s="1" t="s">
        <v>36</v>
      </c>
      <c r="F1997" s="1" t="s">
        <v>4020</v>
      </c>
      <c r="G1997" s="1" t="s">
        <v>27</v>
      </c>
      <c r="H1997" s="1" t="s">
        <v>111</v>
      </c>
      <c r="I1997" s="1" t="s">
        <v>112</v>
      </c>
      <c r="J1997" s="1" t="s">
        <v>59</v>
      </c>
      <c r="K1997" s="1" t="str">
        <f t="shared" si="249"/>
        <v>IST - BKK</v>
      </c>
      <c r="L1997" s="1">
        <v>7728</v>
      </c>
      <c r="M1997" s="1" t="str">
        <f t="shared" si="250"/>
        <v>Moderate-haul</v>
      </c>
      <c r="N1997" s="2">
        <v>0.23081018518518517</v>
      </c>
      <c r="O1997" s="2">
        <v>0.5884490740740741</v>
      </c>
      <c r="P1997" s="3">
        <v>45669</v>
      </c>
      <c r="Q1997" s="2">
        <v>0.25719907407407405</v>
      </c>
      <c r="R1997" s="2">
        <v>0.614837962962963</v>
      </c>
      <c r="S1997" s="2">
        <f t="shared" si="251"/>
        <v>2.6388888888888878E-2</v>
      </c>
      <c r="T1997" s="2">
        <f t="shared" si="252"/>
        <v>2.6388888888888906E-2</v>
      </c>
      <c r="U1997" s="1">
        <v>38</v>
      </c>
      <c r="V1997" s="1" t="str">
        <f t="shared" si="253"/>
        <v>Moderate-delay</v>
      </c>
      <c r="W1997" s="1">
        <v>190.4</v>
      </c>
      <c r="X1997" s="1" t="s">
        <v>31</v>
      </c>
      <c r="Y1997" s="1">
        <v>5</v>
      </c>
      <c r="Z1997" s="1" t="s">
        <v>42</v>
      </c>
      <c r="AA1997" s="1">
        <v>88.62</v>
      </c>
      <c r="AB1997" s="1">
        <v>39513.124275599301</v>
      </c>
      <c r="AC1997" s="1" t="s">
        <v>39</v>
      </c>
      <c r="AD1997" s="1">
        <v>4.8600000000000003</v>
      </c>
      <c r="AE1997" s="1">
        <v>52415.75</v>
      </c>
      <c r="AF1997" s="1">
        <v>12203.32</v>
      </c>
      <c r="AG1997" s="6">
        <f t="shared" si="254"/>
        <v>0.23281780762461665</v>
      </c>
      <c r="AH1997">
        <f t="shared" si="255"/>
        <v>-40212.43</v>
      </c>
    </row>
    <row r="1998" spans="1:34" x14ac:dyDescent="0.3">
      <c r="A1998" s="1" t="s">
        <v>4092</v>
      </c>
      <c r="B1998" s="1" t="s">
        <v>4093</v>
      </c>
      <c r="C1998" s="1">
        <v>62</v>
      </c>
      <c r="D1998" s="1" t="str">
        <f t="shared" si="248"/>
        <v>60-69</v>
      </c>
      <c r="E1998" s="1" t="s">
        <v>36</v>
      </c>
      <c r="F1998" s="1" t="s">
        <v>4020</v>
      </c>
      <c r="G1998" s="1" t="s">
        <v>27</v>
      </c>
      <c r="H1998" s="1" t="s">
        <v>111</v>
      </c>
      <c r="I1998" s="1" t="s">
        <v>112</v>
      </c>
      <c r="J1998" s="1" t="s">
        <v>59</v>
      </c>
      <c r="K1998" s="1" t="str">
        <f t="shared" si="249"/>
        <v>IST - BKK</v>
      </c>
      <c r="L1998" s="1">
        <v>7728</v>
      </c>
      <c r="M1998" s="1" t="str">
        <f t="shared" si="250"/>
        <v>Moderate-haul</v>
      </c>
      <c r="N1998" s="2">
        <v>0.23081018518518517</v>
      </c>
      <c r="O1998" s="2">
        <v>0.5884490740740741</v>
      </c>
      <c r="P1998" s="3">
        <v>45670</v>
      </c>
      <c r="Q1998" s="2">
        <v>0.25719907407407405</v>
      </c>
      <c r="R1998" s="2">
        <v>0.614837962962963</v>
      </c>
      <c r="S1998" s="2">
        <f t="shared" si="251"/>
        <v>2.6388888888888878E-2</v>
      </c>
      <c r="T1998" s="2">
        <f t="shared" si="252"/>
        <v>2.6388888888888906E-2</v>
      </c>
      <c r="U1998" s="1">
        <v>38</v>
      </c>
      <c r="V1998" s="1" t="str">
        <f t="shared" si="253"/>
        <v>Moderate-delay</v>
      </c>
      <c r="W1998" s="1">
        <v>878.89</v>
      </c>
      <c r="X1998" s="1" t="s">
        <v>37</v>
      </c>
      <c r="Y1998" s="1">
        <v>5</v>
      </c>
      <c r="Z1998" s="1" t="s">
        <v>46</v>
      </c>
      <c r="AA1998" s="1">
        <v>115.67</v>
      </c>
      <c r="AB1998" s="1">
        <v>39304.970200058902</v>
      </c>
      <c r="AC1998" s="1" t="s">
        <v>33</v>
      </c>
      <c r="AD1998" s="1">
        <v>4.76</v>
      </c>
      <c r="AE1998" s="1">
        <v>52165.96</v>
      </c>
      <c r="AF1998" s="1">
        <v>56272.09</v>
      </c>
      <c r="AG1998" s="6">
        <f t="shared" si="254"/>
        <v>1.0787128234580556</v>
      </c>
      <c r="AH1998">
        <f t="shared" si="255"/>
        <v>4106.1299999999974</v>
      </c>
    </row>
    <row r="1999" spans="1:34" x14ac:dyDescent="0.3">
      <c r="A1999" s="1" t="s">
        <v>4094</v>
      </c>
      <c r="B1999" s="1" t="s">
        <v>4095</v>
      </c>
      <c r="C1999" s="1">
        <v>26</v>
      </c>
      <c r="D1999" s="1" t="str">
        <f t="shared" si="248"/>
        <v>18-29</v>
      </c>
      <c r="E1999" s="1" t="s">
        <v>25</v>
      </c>
      <c r="F1999" s="1" t="s">
        <v>4020</v>
      </c>
      <c r="G1999" s="1" t="s">
        <v>27</v>
      </c>
      <c r="H1999" s="1" t="s">
        <v>111</v>
      </c>
      <c r="I1999" s="1" t="s">
        <v>112</v>
      </c>
      <c r="J1999" s="1" t="s">
        <v>59</v>
      </c>
      <c r="K1999" s="1" t="str">
        <f t="shared" si="249"/>
        <v>IST - BKK</v>
      </c>
      <c r="L1999" s="1">
        <v>7728</v>
      </c>
      <c r="M1999" s="1" t="str">
        <f t="shared" si="250"/>
        <v>Moderate-haul</v>
      </c>
      <c r="N1999" s="2">
        <v>0.23081018518518517</v>
      </c>
      <c r="O1999" s="2">
        <v>0.5884490740740741</v>
      </c>
      <c r="P1999" s="3">
        <v>45668</v>
      </c>
      <c r="Q1999" s="2">
        <v>0.25719907407407405</v>
      </c>
      <c r="R1999" s="2">
        <v>0.614837962962963</v>
      </c>
      <c r="S1999" s="2">
        <f t="shared" si="251"/>
        <v>2.6388888888888878E-2</v>
      </c>
      <c r="T1999" s="2">
        <f t="shared" si="252"/>
        <v>2.6388888888888906E-2</v>
      </c>
      <c r="U1999" s="1">
        <v>38</v>
      </c>
      <c r="V1999" s="1" t="str">
        <f t="shared" si="253"/>
        <v>Moderate-delay</v>
      </c>
      <c r="W1999" s="1">
        <v>1044.58</v>
      </c>
      <c r="X1999" s="1" t="s">
        <v>31</v>
      </c>
      <c r="Y1999" s="1">
        <v>5</v>
      </c>
      <c r="Z1999" s="1" t="s">
        <v>80</v>
      </c>
      <c r="AA1999" s="1">
        <v>174.46</v>
      </c>
      <c r="AB1999" s="1">
        <v>39204.547120035997</v>
      </c>
      <c r="AC1999" s="1" t="s">
        <v>33</v>
      </c>
      <c r="AD1999" s="1">
        <v>3.15</v>
      </c>
      <c r="AE1999" s="1">
        <v>52045.46</v>
      </c>
      <c r="AF1999" s="1">
        <v>66888.009999999995</v>
      </c>
      <c r="AG1999" s="6">
        <f t="shared" si="254"/>
        <v>1.2851843369239122</v>
      </c>
      <c r="AH1999">
        <f t="shared" si="255"/>
        <v>14842.549999999996</v>
      </c>
    </row>
    <row r="2000" spans="1:34" x14ac:dyDescent="0.3">
      <c r="A2000" s="1" t="s">
        <v>4096</v>
      </c>
      <c r="B2000" s="1" t="s">
        <v>4097</v>
      </c>
      <c r="C2000" s="1">
        <v>54</v>
      </c>
      <c r="D2000" s="1" t="str">
        <f t="shared" si="248"/>
        <v>40-59</v>
      </c>
      <c r="E2000" s="1" t="s">
        <v>36</v>
      </c>
      <c r="F2000" s="1" t="s">
        <v>4020</v>
      </c>
      <c r="G2000" s="1" t="s">
        <v>27</v>
      </c>
      <c r="H2000" s="1" t="s">
        <v>111</v>
      </c>
      <c r="I2000" s="1" t="s">
        <v>112</v>
      </c>
      <c r="J2000" s="1" t="s">
        <v>59</v>
      </c>
      <c r="K2000" s="1" t="str">
        <f t="shared" si="249"/>
        <v>IST - BKK</v>
      </c>
      <c r="L2000" s="1">
        <v>7728</v>
      </c>
      <c r="M2000" s="1" t="str">
        <f t="shared" si="250"/>
        <v>Moderate-haul</v>
      </c>
      <c r="N2000" s="2">
        <v>0.23081018518518517</v>
      </c>
      <c r="O2000" s="2">
        <v>0.5884490740740741</v>
      </c>
      <c r="P2000" s="3">
        <v>45664</v>
      </c>
      <c r="Q2000" s="2">
        <v>0.25719907407407405</v>
      </c>
      <c r="R2000" s="2">
        <v>0.614837962962963</v>
      </c>
      <c r="S2000" s="2">
        <f t="shared" si="251"/>
        <v>2.6388888888888878E-2</v>
      </c>
      <c r="T2000" s="2">
        <f t="shared" si="252"/>
        <v>2.6388888888888906E-2</v>
      </c>
      <c r="U2000" s="1">
        <v>38</v>
      </c>
      <c r="V2000" s="1" t="str">
        <f t="shared" si="253"/>
        <v>Moderate-delay</v>
      </c>
      <c r="W2000" s="1">
        <v>1162.05</v>
      </c>
      <c r="X2000" s="1" t="s">
        <v>37</v>
      </c>
      <c r="Y2000" s="1">
        <v>5</v>
      </c>
      <c r="Z2000" s="1" t="s">
        <v>38</v>
      </c>
      <c r="AA2000" s="1">
        <v>30.66</v>
      </c>
      <c r="AB2000" s="1">
        <v>39331.895459784202</v>
      </c>
      <c r="AC2000" s="1" t="s">
        <v>39</v>
      </c>
      <c r="AD2000" s="1">
        <v>3.69</v>
      </c>
      <c r="AE2000" s="1">
        <v>52198.27</v>
      </c>
      <c r="AF2000" s="1">
        <v>74377.33</v>
      </c>
      <c r="AG2000" s="6">
        <f t="shared" si="254"/>
        <v>1.4249002888409905</v>
      </c>
      <c r="AH2000">
        <f t="shared" si="255"/>
        <v>22179.060000000005</v>
      </c>
    </row>
    <row r="2001" spans="1:34" x14ac:dyDescent="0.3">
      <c r="A2001" s="1" t="s">
        <v>4098</v>
      </c>
      <c r="B2001" s="1" t="s">
        <v>4099</v>
      </c>
      <c r="C2001" s="1">
        <v>37</v>
      </c>
      <c r="D2001" s="1" t="str">
        <f t="shared" si="248"/>
        <v>30-39</v>
      </c>
      <c r="E2001" s="1" t="s">
        <v>25</v>
      </c>
      <c r="F2001" s="1" t="s">
        <v>4020</v>
      </c>
      <c r="G2001" s="1" t="s">
        <v>45</v>
      </c>
      <c r="H2001" s="1" t="s">
        <v>131</v>
      </c>
      <c r="I2001" s="1" t="s">
        <v>72</v>
      </c>
      <c r="J2001" s="1" t="s">
        <v>132</v>
      </c>
      <c r="K2001" s="1" t="str">
        <f t="shared" si="249"/>
        <v>ICN - DXB</v>
      </c>
      <c r="L2001" s="1">
        <v>2357</v>
      </c>
      <c r="M2001" s="1" t="str">
        <f t="shared" si="250"/>
        <v xml:space="preserve">Short-haul </v>
      </c>
      <c r="N2001" s="2">
        <v>0.69140046296296298</v>
      </c>
      <c r="O2001" s="2">
        <v>0.8004282407407407</v>
      </c>
      <c r="P2001" s="3">
        <v>45668</v>
      </c>
      <c r="Q2001" s="2">
        <v>0.76709490740740738</v>
      </c>
      <c r="R2001" s="2">
        <v>0.87612268518518521</v>
      </c>
      <c r="S2001" s="2">
        <f t="shared" si="251"/>
        <v>7.5694444444444398E-2</v>
      </c>
      <c r="T2001" s="2">
        <f t="shared" si="252"/>
        <v>7.5694444444444509E-2</v>
      </c>
      <c r="U2001" s="1">
        <v>109</v>
      </c>
      <c r="V2001" s="1" t="str">
        <f t="shared" si="253"/>
        <v>Moderate-delay</v>
      </c>
      <c r="W2001" s="1">
        <v>588.41</v>
      </c>
      <c r="X2001" s="1" t="s">
        <v>31</v>
      </c>
      <c r="Y2001" s="1">
        <v>3</v>
      </c>
      <c r="Z2001" s="1" t="s">
        <v>38</v>
      </c>
      <c r="AA2001" s="1">
        <v>129</v>
      </c>
      <c r="AB2001" s="1">
        <v>12369.180178644499</v>
      </c>
      <c r="AC2001" s="1" t="s">
        <v>39</v>
      </c>
      <c r="AD2001" s="1">
        <v>3.5</v>
      </c>
      <c r="AE2001" s="1">
        <v>19843.02</v>
      </c>
      <c r="AF2001" s="1">
        <v>37684.04</v>
      </c>
      <c r="AG2001" s="6">
        <f t="shared" si="254"/>
        <v>1.8991080994727616</v>
      </c>
      <c r="AH2001">
        <f t="shared" si="255"/>
        <v>17841.02</v>
      </c>
    </row>
    <row r="2002" spans="1:34" x14ac:dyDescent="0.3">
      <c r="A2002" s="1" t="s">
        <v>4100</v>
      </c>
      <c r="B2002" s="1" t="s">
        <v>4101</v>
      </c>
      <c r="C2002" s="1">
        <v>28</v>
      </c>
      <c r="D2002" s="1" t="str">
        <f t="shared" si="248"/>
        <v>18-29</v>
      </c>
      <c r="E2002" s="1" t="s">
        <v>36</v>
      </c>
      <c r="F2002" s="1" t="s">
        <v>4020</v>
      </c>
      <c r="G2002" s="1" t="s">
        <v>45</v>
      </c>
      <c r="H2002" s="1" t="s">
        <v>131</v>
      </c>
      <c r="I2002" s="1" t="s">
        <v>72</v>
      </c>
      <c r="J2002" s="1" t="s">
        <v>132</v>
      </c>
      <c r="K2002" s="1" t="str">
        <f t="shared" si="249"/>
        <v>ICN - DXB</v>
      </c>
      <c r="L2002" s="1">
        <v>2357</v>
      </c>
      <c r="M2002" s="1" t="str">
        <f t="shared" si="250"/>
        <v xml:space="preserve">Short-haul </v>
      </c>
      <c r="N2002" s="2">
        <v>0.69140046296296298</v>
      </c>
      <c r="O2002" s="2">
        <v>0.8004282407407407</v>
      </c>
      <c r="P2002" s="3">
        <v>45670</v>
      </c>
      <c r="Q2002" s="2">
        <v>0.76709490740740738</v>
      </c>
      <c r="R2002" s="2">
        <v>0.87612268518518521</v>
      </c>
      <c r="S2002" s="2">
        <f t="shared" si="251"/>
        <v>7.5694444444444398E-2</v>
      </c>
      <c r="T2002" s="2">
        <f t="shared" si="252"/>
        <v>7.5694444444444509E-2</v>
      </c>
      <c r="U2002" s="1">
        <v>109</v>
      </c>
      <c r="V2002" s="1" t="str">
        <f t="shared" si="253"/>
        <v>Moderate-delay</v>
      </c>
      <c r="W2002" s="1">
        <v>228.03</v>
      </c>
      <c r="X2002" s="1" t="s">
        <v>53</v>
      </c>
      <c r="Y2002" s="1">
        <v>5</v>
      </c>
      <c r="Z2002" s="1" t="s">
        <v>32</v>
      </c>
      <c r="AA2002" s="1">
        <v>155.63999999999999</v>
      </c>
      <c r="AB2002" s="1">
        <v>12381.1765195182</v>
      </c>
      <c r="AC2002" s="1" t="s">
        <v>39</v>
      </c>
      <c r="AD2002" s="1">
        <v>4.2</v>
      </c>
      <c r="AE2002" s="1">
        <v>19857.41</v>
      </c>
      <c r="AF2002" s="1">
        <v>14625.05</v>
      </c>
      <c r="AG2002" s="6">
        <f t="shared" si="254"/>
        <v>0.73650340099741096</v>
      </c>
      <c r="AH2002">
        <f t="shared" si="255"/>
        <v>-5232.3600000000006</v>
      </c>
    </row>
    <row r="2003" spans="1:34" x14ac:dyDescent="0.3">
      <c r="A2003" s="1" t="s">
        <v>4102</v>
      </c>
      <c r="B2003" s="1" t="s">
        <v>4103</v>
      </c>
      <c r="C2003" s="1">
        <v>75</v>
      </c>
      <c r="D2003" s="1" t="str">
        <f t="shared" si="248"/>
        <v>70-80</v>
      </c>
      <c r="E2003" s="1" t="s">
        <v>36</v>
      </c>
      <c r="F2003" s="1" t="s">
        <v>4020</v>
      </c>
      <c r="G2003" s="1" t="s">
        <v>45</v>
      </c>
      <c r="H2003" s="1" t="s">
        <v>131</v>
      </c>
      <c r="I2003" s="1" t="s">
        <v>72</v>
      </c>
      <c r="J2003" s="1" t="s">
        <v>132</v>
      </c>
      <c r="K2003" s="1" t="str">
        <f t="shared" si="249"/>
        <v>ICN - DXB</v>
      </c>
      <c r="L2003" s="1">
        <v>2357</v>
      </c>
      <c r="M2003" s="1" t="str">
        <f t="shared" si="250"/>
        <v xml:space="preserve">Short-haul </v>
      </c>
      <c r="N2003" s="2">
        <v>0.69140046296296298</v>
      </c>
      <c r="O2003" s="2">
        <v>0.8004282407407407</v>
      </c>
      <c r="P2003" s="3">
        <v>45668</v>
      </c>
      <c r="Q2003" s="2">
        <v>0.76709490740740738</v>
      </c>
      <c r="R2003" s="2">
        <v>0.87612268518518521</v>
      </c>
      <c r="S2003" s="2">
        <f t="shared" si="251"/>
        <v>7.5694444444444398E-2</v>
      </c>
      <c r="T2003" s="2">
        <f t="shared" si="252"/>
        <v>7.5694444444444509E-2</v>
      </c>
      <c r="U2003" s="1">
        <v>109</v>
      </c>
      <c r="V2003" s="1" t="str">
        <f t="shared" si="253"/>
        <v>Moderate-delay</v>
      </c>
      <c r="W2003" s="1">
        <v>1336.5</v>
      </c>
      <c r="X2003" s="1" t="s">
        <v>53</v>
      </c>
      <c r="Y2003" s="1">
        <v>5</v>
      </c>
      <c r="Z2003" s="1" t="s">
        <v>46</v>
      </c>
      <c r="AA2003" s="1">
        <v>58.09</v>
      </c>
      <c r="AB2003" s="1">
        <v>12580.258979275401</v>
      </c>
      <c r="AC2003" s="1" t="s">
        <v>33</v>
      </c>
      <c r="AD2003" s="1">
        <v>3.82</v>
      </c>
      <c r="AE2003" s="1">
        <v>20096.310000000001</v>
      </c>
      <c r="AF2003" s="1">
        <v>85547.62</v>
      </c>
      <c r="AG2003" s="6">
        <f t="shared" si="254"/>
        <v>4.2568819848021846</v>
      </c>
      <c r="AH2003">
        <f t="shared" si="255"/>
        <v>65451.31</v>
      </c>
    </row>
    <row r="2004" spans="1:34" x14ac:dyDescent="0.3">
      <c r="A2004" s="1" t="s">
        <v>4104</v>
      </c>
      <c r="B2004" s="1" t="s">
        <v>138</v>
      </c>
      <c r="C2004" s="1">
        <v>72</v>
      </c>
      <c r="D2004" s="1" t="str">
        <f t="shared" si="248"/>
        <v>70-80</v>
      </c>
      <c r="E2004" s="1" t="s">
        <v>25</v>
      </c>
      <c r="F2004" s="1" t="s">
        <v>4020</v>
      </c>
      <c r="G2004" s="1" t="s">
        <v>45</v>
      </c>
      <c r="H2004" s="1" t="s">
        <v>131</v>
      </c>
      <c r="I2004" s="1" t="s">
        <v>72</v>
      </c>
      <c r="J2004" s="1" t="s">
        <v>132</v>
      </c>
      <c r="K2004" s="1" t="str">
        <f t="shared" si="249"/>
        <v>ICN - DXB</v>
      </c>
      <c r="L2004" s="1">
        <v>2357</v>
      </c>
      <c r="M2004" s="1" t="str">
        <f t="shared" si="250"/>
        <v xml:space="preserve">Short-haul </v>
      </c>
      <c r="N2004" s="2">
        <v>0.69140046296296298</v>
      </c>
      <c r="O2004" s="2">
        <v>0.8004282407407407</v>
      </c>
      <c r="P2004" s="3">
        <v>45665</v>
      </c>
      <c r="Q2004" s="2">
        <v>0.76709490740740738</v>
      </c>
      <c r="R2004" s="2">
        <v>0.87612268518518521</v>
      </c>
      <c r="S2004" s="2">
        <f t="shared" si="251"/>
        <v>7.5694444444444398E-2</v>
      </c>
      <c r="T2004" s="2">
        <f t="shared" si="252"/>
        <v>7.5694444444444509E-2</v>
      </c>
      <c r="U2004" s="1">
        <v>109</v>
      </c>
      <c r="V2004" s="1" t="str">
        <f t="shared" si="253"/>
        <v>Moderate-delay</v>
      </c>
      <c r="W2004" s="1">
        <v>1386.77</v>
      </c>
      <c r="X2004" s="1" t="s">
        <v>31</v>
      </c>
      <c r="Y2004" s="1">
        <v>5</v>
      </c>
      <c r="Z2004" s="1" t="s">
        <v>38</v>
      </c>
      <c r="AA2004" s="1">
        <v>125.15</v>
      </c>
      <c r="AB2004" s="1">
        <v>12450.7562130721</v>
      </c>
      <c r="AC2004" s="1" t="s">
        <v>39</v>
      </c>
      <c r="AD2004" s="1">
        <v>3.99</v>
      </c>
      <c r="AE2004" s="1">
        <v>19940.91</v>
      </c>
      <c r="AF2004" s="1">
        <v>88778.31</v>
      </c>
      <c r="AG2004" s="6">
        <f t="shared" si="254"/>
        <v>4.4520691382690156</v>
      </c>
      <c r="AH2004">
        <f t="shared" si="255"/>
        <v>68837.399999999994</v>
      </c>
    </row>
    <row r="2005" spans="1:34" x14ac:dyDescent="0.3">
      <c r="A2005" s="1" t="s">
        <v>4105</v>
      </c>
      <c r="B2005" s="1" t="s">
        <v>4106</v>
      </c>
      <c r="C2005" s="1">
        <v>68</v>
      </c>
      <c r="D2005" s="1" t="str">
        <f t="shared" si="248"/>
        <v>60-69</v>
      </c>
      <c r="E2005" s="1" t="s">
        <v>25</v>
      </c>
      <c r="F2005" s="1" t="s">
        <v>4020</v>
      </c>
      <c r="G2005" s="1" t="s">
        <v>27</v>
      </c>
      <c r="H2005" s="1" t="s">
        <v>131</v>
      </c>
      <c r="I2005" s="1" t="s">
        <v>72</v>
      </c>
      <c r="J2005" s="1" t="s">
        <v>132</v>
      </c>
      <c r="K2005" s="1" t="str">
        <f t="shared" si="249"/>
        <v>ICN - DXB</v>
      </c>
      <c r="L2005" s="1">
        <v>2357</v>
      </c>
      <c r="M2005" s="1" t="str">
        <f t="shared" si="250"/>
        <v xml:space="preserve">Short-haul </v>
      </c>
      <c r="N2005" s="2">
        <v>0.69140046296296298</v>
      </c>
      <c r="O2005" s="2">
        <v>0.8004282407407407</v>
      </c>
      <c r="P2005" s="3">
        <v>45668</v>
      </c>
      <c r="Q2005" s="2">
        <v>0.76709490740740738</v>
      </c>
      <c r="R2005" s="2">
        <v>0.87612268518518521</v>
      </c>
      <c r="S2005" s="2">
        <f t="shared" si="251"/>
        <v>7.5694444444444398E-2</v>
      </c>
      <c r="T2005" s="2">
        <f t="shared" si="252"/>
        <v>7.5694444444444509E-2</v>
      </c>
      <c r="U2005" s="1">
        <v>109</v>
      </c>
      <c r="V2005" s="1" t="str">
        <f t="shared" si="253"/>
        <v>Moderate-delay</v>
      </c>
      <c r="W2005" s="1">
        <v>299.27999999999997</v>
      </c>
      <c r="X2005" s="1" t="s">
        <v>37</v>
      </c>
      <c r="Y2005" s="1">
        <v>5</v>
      </c>
      <c r="Z2005" s="1" t="s">
        <v>42</v>
      </c>
      <c r="AA2005" s="1">
        <v>66.28</v>
      </c>
      <c r="AB2005" s="1">
        <v>13107.350655828201</v>
      </c>
      <c r="AC2005" s="1" t="s">
        <v>39</v>
      </c>
      <c r="AD2005" s="1">
        <v>3.39</v>
      </c>
      <c r="AE2005" s="1">
        <v>20728.82</v>
      </c>
      <c r="AF2005" s="1">
        <v>19167.18</v>
      </c>
      <c r="AG2005" s="6">
        <f t="shared" si="254"/>
        <v>0.92466334311359744</v>
      </c>
      <c r="AH2005">
        <f t="shared" si="255"/>
        <v>-1561.6399999999994</v>
      </c>
    </row>
    <row r="2006" spans="1:34" x14ac:dyDescent="0.3">
      <c r="A2006" s="1" t="s">
        <v>4107</v>
      </c>
      <c r="B2006" s="1" t="s">
        <v>4108</v>
      </c>
      <c r="C2006" s="1">
        <v>64</v>
      </c>
      <c r="D2006" s="1" t="str">
        <f t="shared" si="248"/>
        <v>60-69</v>
      </c>
      <c r="E2006" s="1" t="s">
        <v>25</v>
      </c>
      <c r="F2006" s="1" t="s">
        <v>4020</v>
      </c>
      <c r="G2006" s="1" t="s">
        <v>45</v>
      </c>
      <c r="H2006" s="1" t="s">
        <v>131</v>
      </c>
      <c r="I2006" s="1" t="s">
        <v>72</v>
      </c>
      <c r="J2006" s="1" t="s">
        <v>132</v>
      </c>
      <c r="K2006" s="1" t="str">
        <f t="shared" si="249"/>
        <v>ICN - DXB</v>
      </c>
      <c r="L2006" s="1">
        <v>2357</v>
      </c>
      <c r="M2006" s="1" t="str">
        <f t="shared" si="250"/>
        <v xml:space="preserve">Short-haul </v>
      </c>
      <c r="N2006" s="2">
        <v>0.69140046296296298</v>
      </c>
      <c r="O2006" s="2">
        <v>0.8004282407407407</v>
      </c>
      <c r="P2006" s="3">
        <v>45667</v>
      </c>
      <c r="Q2006" s="2">
        <v>0.76709490740740738</v>
      </c>
      <c r="R2006" s="2">
        <v>0.87612268518518521</v>
      </c>
      <c r="S2006" s="2">
        <f t="shared" si="251"/>
        <v>7.5694444444444398E-2</v>
      </c>
      <c r="T2006" s="2">
        <f t="shared" si="252"/>
        <v>7.5694444444444509E-2</v>
      </c>
      <c r="U2006" s="1">
        <v>109</v>
      </c>
      <c r="V2006" s="1" t="str">
        <f t="shared" si="253"/>
        <v>Moderate-delay</v>
      </c>
      <c r="W2006" s="1">
        <v>820.56</v>
      </c>
      <c r="X2006" s="1" t="s">
        <v>37</v>
      </c>
      <c r="Y2006" s="1">
        <v>5</v>
      </c>
      <c r="Z2006" s="1" t="s">
        <v>38</v>
      </c>
      <c r="AA2006" s="1">
        <v>1.63</v>
      </c>
      <c r="AB2006" s="1">
        <v>12907.997198003201</v>
      </c>
      <c r="AC2006" s="1" t="s">
        <v>33</v>
      </c>
      <c r="AD2006" s="1">
        <v>4.66</v>
      </c>
      <c r="AE2006" s="1">
        <v>20489.599999999999</v>
      </c>
      <c r="AF2006" s="1">
        <v>52516.17</v>
      </c>
      <c r="AG2006" s="6">
        <f t="shared" si="254"/>
        <v>2.5630646767140406</v>
      </c>
      <c r="AH2006">
        <f t="shared" si="255"/>
        <v>32026.57</v>
      </c>
    </row>
    <row r="2007" spans="1:34" x14ac:dyDescent="0.3">
      <c r="A2007" s="4" t="s">
        <v>4109</v>
      </c>
      <c r="B2007" s="1" t="s">
        <v>4110</v>
      </c>
      <c r="C2007" s="1">
        <v>39</v>
      </c>
      <c r="D2007" s="1" t="str">
        <f t="shared" si="248"/>
        <v>30-39</v>
      </c>
      <c r="E2007" s="1" t="s">
        <v>36</v>
      </c>
      <c r="F2007" s="1" t="s">
        <v>4020</v>
      </c>
      <c r="G2007" s="1" t="s">
        <v>27</v>
      </c>
      <c r="H2007" s="1" t="s">
        <v>131</v>
      </c>
      <c r="I2007" s="1" t="s">
        <v>72</v>
      </c>
      <c r="J2007" s="1" t="s">
        <v>132</v>
      </c>
      <c r="K2007" s="1" t="str">
        <f t="shared" si="249"/>
        <v>ICN - DXB</v>
      </c>
      <c r="L2007" s="1">
        <v>2357</v>
      </c>
      <c r="M2007" s="1" t="str">
        <f t="shared" si="250"/>
        <v xml:space="preserve">Short-haul </v>
      </c>
      <c r="N2007" s="2">
        <v>0.69140046296296298</v>
      </c>
      <c r="O2007" s="2">
        <v>0.8004282407407407</v>
      </c>
      <c r="P2007" s="3">
        <v>45660</v>
      </c>
      <c r="Q2007" s="2">
        <v>0.76709490740740738</v>
      </c>
      <c r="R2007" s="2">
        <v>0.87612268518518521</v>
      </c>
      <c r="S2007" s="2">
        <f t="shared" si="251"/>
        <v>7.5694444444444398E-2</v>
      </c>
      <c r="T2007" s="2">
        <f t="shared" si="252"/>
        <v>7.5694444444444509E-2</v>
      </c>
      <c r="U2007" s="1">
        <v>109</v>
      </c>
      <c r="V2007" s="1" t="str">
        <f t="shared" si="253"/>
        <v>Moderate-delay</v>
      </c>
      <c r="W2007" s="1">
        <v>366.41</v>
      </c>
      <c r="X2007" s="1" t="s">
        <v>53</v>
      </c>
      <c r="Y2007" s="1">
        <v>3</v>
      </c>
      <c r="Z2007" s="1" t="s">
        <v>46</v>
      </c>
      <c r="AA2007" s="1">
        <v>136.57</v>
      </c>
      <c r="AB2007" s="1">
        <v>13244.3425887823</v>
      </c>
      <c r="AC2007" s="1" t="s">
        <v>39</v>
      </c>
      <c r="AD2007" s="1">
        <v>4.88</v>
      </c>
      <c r="AE2007" s="1">
        <v>20893.21</v>
      </c>
      <c r="AF2007" s="1">
        <v>23477.55</v>
      </c>
      <c r="AG2007" s="6">
        <f t="shared" si="254"/>
        <v>1.1236928169486642</v>
      </c>
      <c r="AH2007">
        <f t="shared" si="255"/>
        <v>2584.34</v>
      </c>
    </row>
    <row r="2008" spans="1:34" x14ac:dyDescent="0.3">
      <c r="A2008" s="1" t="s">
        <v>4111</v>
      </c>
      <c r="B2008" s="1" t="s">
        <v>4112</v>
      </c>
      <c r="C2008" s="1">
        <v>56</v>
      </c>
      <c r="D2008" s="1" t="str">
        <f t="shared" si="248"/>
        <v>40-59</v>
      </c>
      <c r="E2008" s="1" t="s">
        <v>36</v>
      </c>
      <c r="F2008" s="1" t="s">
        <v>4020</v>
      </c>
      <c r="G2008" s="1" t="s">
        <v>27</v>
      </c>
      <c r="H2008" s="1" t="s">
        <v>131</v>
      </c>
      <c r="I2008" s="1" t="s">
        <v>72</v>
      </c>
      <c r="J2008" s="1" t="s">
        <v>132</v>
      </c>
      <c r="K2008" s="1" t="str">
        <f t="shared" si="249"/>
        <v>ICN - DXB</v>
      </c>
      <c r="L2008" s="1">
        <v>2357</v>
      </c>
      <c r="M2008" s="1" t="str">
        <f t="shared" si="250"/>
        <v xml:space="preserve">Short-haul </v>
      </c>
      <c r="N2008" s="2">
        <v>0.69140046296296298</v>
      </c>
      <c r="O2008" s="2">
        <v>0.8004282407407407</v>
      </c>
      <c r="P2008" s="3">
        <v>45668</v>
      </c>
      <c r="Q2008" s="2">
        <v>0.76709490740740738</v>
      </c>
      <c r="R2008" s="2">
        <v>0.87612268518518521</v>
      </c>
      <c r="S2008" s="2">
        <f t="shared" si="251"/>
        <v>7.5694444444444398E-2</v>
      </c>
      <c r="T2008" s="2">
        <f t="shared" si="252"/>
        <v>7.5694444444444509E-2</v>
      </c>
      <c r="U2008" s="1">
        <v>109</v>
      </c>
      <c r="V2008" s="1" t="str">
        <f t="shared" si="253"/>
        <v>Moderate-delay</v>
      </c>
      <c r="W2008" s="1">
        <v>909.58</v>
      </c>
      <c r="X2008" s="1" t="s">
        <v>53</v>
      </c>
      <c r="Y2008" s="1">
        <v>5</v>
      </c>
      <c r="Z2008" s="1" t="s">
        <v>46</v>
      </c>
      <c r="AA2008" s="1">
        <v>12.04</v>
      </c>
      <c r="AB2008" s="1">
        <v>13046.0952278279</v>
      </c>
      <c r="AC2008" s="1" t="s">
        <v>39</v>
      </c>
      <c r="AD2008" s="1">
        <v>3.57</v>
      </c>
      <c r="AE2008" s="1">
        <v>20655.310000000001</v>
      </c>
      <c r="AF2008" s="1">
        <v>58215.53</v>
      </c>
      <c r="AG2008" s="6">
        <f t="shared" si="254"/>
        <v>2.8184292562057891</v>
      </c>
      <c r="AH2008">
        <f t="shared" si="255"/>
        <v>37560.22</v>
      </c>
    </row>
    <row r="2009" spans="1:34" x14ac:dyDescent="0.3">
      <c r="A2009" s="4" t="s">
        <v>4113</v>
      </c>
      <c r="B2009" s="1" t="s">
        <v>4114</v>
      </c>
      <c r="C2009" s="1">
        <v>73</v>
      </c>
      <c r="D2009" s="1" t="str">
        <f t="shared" si="248"/>
        <v>70-80</v>
      </c>
      <c r="E2009" s="1" t="s">
        <v>36</v>
      </c>
      <c r="F2009" s="1" t="s">
        <v>4020</v>
      </c>
      <c r="G2009" s="1" t="s">
        <v>45</v>
      </c>
      <c r="H2009" s="1" t="s">
        <v>151</v>
      </c>
      <c r="I2009" s="1" t="s">
        <v>152</v>
      </c>
      <c r="J2009" s="1" t="s">
        <v>153</v>
      </c>
      <c r="K2009" s="1" t="str">
        <f t="shared" si="249"/>
        <v>HND - DEN</v>
      </c>
      <c r="L2009" s="1">
        <v>11198</v>
      </c>
      <c r="M2009" s="1" t="str">
        <f t="shared" si="250"/>
        <v>Long-haul</v>
      </c>
      <c r="N2009" s="2">
        <v>0.28363425925925928</v>
      </c>
      <c r="O2009" s="2">
        <v>0.80168981481481483</v>
      </c>
      <c r="P2009" s="3">
        <v>45667</v>
      </c>
      <c r="Q2009" s="2">
        <v>0.31071759259259257</v>
      </c>
      <c r="R2009" s="2">
        <v>0.82877314814814818</v>
      </c>
      <c r="S2009" s="2">
        <f t="shared" si="251"/>
        <v>2.7083333333333293E-2</v>
      </c>
      <c r="T2009" s="2">
        <f t="shared" si="252"/>
        <v>2.7083333333333348E-2</v>
      </c>
      <c r="U2009" s="1">
        <v>39</v>
      </c>
      <c r="V2009" s="1" t="str">
        <f t="shared" si="253"/>
        <v>Moderate-delay</v>
      </c>
      <c r="W2009" s="1">
        <v>150.51</v>
      </c>
      <c r="X2009" s="1" t="s">
        <v>53</v>
      </c>
      <c r="Y2009" s="1">
        <v>5</v>
      </c>
      <c r="Z2009" s="1" t="s">
        <v>46</v>
      </c>
      <c r="AA2009" s="1">
        <v>91.55</v>
      </c>
      <c r="AB2009" s="1">
        <v>57429.973015130097</v>
      </c>
      <c r="AC2009" s="1" t="s">
        <v>33</v>
      </c>
      <c r="AD2009" s="1">
        <v>3.49</v>
      </c>
      <c r="AE2009" s="1">
        <v>73915.97</v>
      </c>
      <c r="AF2009" s="1">
        <v>9650.9500000000007</v>
      </c>
      <c r="AG2009" s="6">
        <f t="shared" si="254"/>
        <v>0.13056650680495704</v>
      </c>
      <c r="AH2009">
        <f t="shared" si="255"/>
        <v>-64265.020000000004</v>
      </c>
    </row>
    <row r="2010" spans="1:34" x14ac:dyDescent="0.3">
      <c r="A2010" s="1" t="s">
        <v>4115</v>
      </c>
      <c r="B2010" s="1" t="s">
        <v>4116</v>
      </c>
      <c r="C2010" s="1">
        <v>40</v>
      </c>
      <c r="D2010" s="1" t="str">
        <f t="shared" si="248"/>
        <v>40-59</v>
      </c>
      <c r="E2010" s="1" t="s">
        <v>25</v>
      </c>
      <c r="F2010" s="1" t="s">
        <v>4020</v>
      </c>
      <c r="G2010" s="1" t="s">
        <v>27</v>
      </c>
      <c r="H2010" s="1" t="s">
        <v>151</v>
      </c>
      <c r="I2010" s="1" t="s">
        <v>152</v>
      </c>
      <c r="J2010" s="1" t="s">
        <v>153</v>
      </c>
      <c r="K2010" s="1" t="str">
        <f t="shared" si="249"/>
        <v>HND - DEN</v>
      </c>
      <c r="L2010" s="1">
        <v>11198</v>
      </c>
      <c r="M2010" s="1" t="str">
        <f t="shared" si="250"/>
        <v>Long-haul</v>
      </c>
      <c r="N2010" s="2">
        <v>0.28363425925925928</v>
      </c>
      <c r="O2010" s="2">
        <v>0.80168981481481483</v>
      </c>
      <c r="P2010" s="3">
        <v>45669</v>
      </c>
      <c r="Q2010" s="2">
        <v>0.31071759259259257</v>
      </c>
      <c r="R2010" s="2">
        <v>0.82877314814814818</v>
      </c>
      <c r="S2010" s="2">
        <f t="shared" si="251"/>
        <v>2.7083333333333293E-2</v>
      </c>
      <c r="T2010" s="2">
        <f t="shared" si="252"/>
        <v>2.7083333333333348E-2</v>
      </c>
      <c r="U2010" s="1">
        <v>39</v>
      </c>
      <c r="V2010" s="1" t="str">
        <f t="shared" si="253"/>
        <v>Moderate-delay</v>
      </c>
      <c r="W2010" s="1">
        <v>1263.54</v>
      </c>
      <c r="X2010" s="1" t="s">
        <v>37</v>
      </c>
      <c r="Y2010" s="1">
        <v>3</v>
      </c>
      <c r="Z2010" s="1" t="s">
        <v>38</v>
      </c>
      <c r="AA2010" s="1">
        <v>24.74</v>
      </c>
      <c r="AB2010" s="1">
        <v>57262.086477085199</v>
      </c>
      <c r="AC2010" s="1" t="s">
        <v>33</v>
      </c>
      <c r="AD2010" s="1">
        <v>3.21</v>
      </c>
      <c r="AE2010" s="1">
        <v>73714.5</v>
      </c>
      <c r="AF2010" s="1">
        <v>80871.509999999995</v>
      </c>
      <c r="AG2010" s="6">
        <f t="shared" si="254"/>
        <v>1.0970909386891317</v>
      </c>
      <c r="AH2010">
        <f t="shared" si="255"/>
        <v>7157.0099999999948</v>
      </c>
    </row>
    <row r="2011" spans="1:34" x14ac:dyDescent="0.3">
      <c r="A2011" s="1" t="s">
        <v>4117</v>
      </c>
      <c r="B2011" s="1" t="s">
        <v>4118</v>
      </c>
      <c r="C2011" s="1">
        <v>63</v>
      </c>
      <c r="D2011" s="1" t="str">
        <f t="shared" si="248"/>
        <v>60-69</v>
      </c>
      <c r="E2011" s="1" t="s">
        <v>25</v>
      </c>
      <c r="F2011" s="1" t="s">
        <v>4020</v>
      </c>
      <c r="G2011" s="1" t="s">
        <v>45</v>
      </c>
      <c r="H2011" s="1" t="s">
        <v>151</v>
      </c>
      <c r="I2011" s="1" t="s">
        <v>152</v>
      </c>
      <c r="J2011" s="1" t="s">
        <v>153</v>
      </c>
      <c r="K2011" s="1" t="str">
        <f t="shared" si="249"/>
        <v>HND - DEN</v>
      </c>
      <c r="L2011" s="1">
        <v>11198</v>
      </c>
      <c r="M2011" s="1" t="str">
        <f t="shared" si="250"/>
        <v>Long-haul</v>
      </c>
      <c r="N2011" s="2">
        <v>0.28363425925925928</v>
      </c>
      <c r="O2011" s="2">
        <v>0.80168981481481483</v>
      </c>
      <c r="P2011" s="3">
        <v>45658</v>
      </c>
      <c r="Q2011" s="2">
        <v>0.31071759259259257</v>
      </c>
      <c r="R2011" s="2">
        <v>0.82877314814814818</v>
      </c>
      <c r="S2011" s="2">
        <f t="shared" si="251"/>
        <v>2.7083333333333293E-2</v>
      </c>
      <c r="T2011" s="2">
        <f t="shared" si="252"/>
        <v>2.7083333333333348E-2</v>
      </c>
      <c r="U2011" s="1">
        <v>39</v>
      </c>
      <c r="V2011" s="1" t="str">
        <f t="shared" si="253"/>
        <v>Moderate-delay</v>
      </c>
      <c r="W2011" s="1">
        <v>310.62</v>
      </c>
      <c r="X2011" s="1" t="s">
        <v>31</v>
      </c>
      <c r="Y2011" s="1">
        <v>5</v>
      </c>
      <c r="Z2011" s="1" t="s">
        <v>80</v>
      </c>
      <c r="AA2011" s="1">
        <v>147.80000000000001</v>
      </c>
      <c r="AB2011" s="1">
        <v>56627.324810943501</v>
      </c>
      <c r="AC2011" s="1" t="s">
        <v>39</v>
      </c>
      <c r="AD2011" s="1">
        <v>4.5199999999999996</v>
      </c>
      <c r="AE2011" s="1">
        <v>72952.789999999994</v>
      </c>
      <c r="AF2011" s="1">
        <v>19909.240000000002</v>
      </c>
      <c r="AG2011" s="6">
        <f t="shared" si="254"/>
        <v>0.27290580661822533</v>
      </c>
      <c r="AH2011">
        <f t="shared" si="255"/>
        <v>-53043.549999999988</v>
      </c>
    </row>
    <row r="2012" spans="1:34" x14ac:dyDescent="0.3">
      <c r="A2012" s="1" t="s">
        <v>4119</v>
      </c>
      <c r="B2012" s="1" t="s">
        <v>353</v>
      </c>
      <c r="C2012" s="1">
        <v>44</v>
      </c>
      <c r="D2012" s="1" t="str">
        <f t="shared" si="248"/>
        <v>40-59</v>
      </c>
      <c r="E2012" s="1" t="s">
        <v>36</v>
      </c>
      <c r="F2012" s="1" t="s">
        <v>4020</v>
      </c>
      <c r="G2012" s="1" t="s">
        <v>27</v>
      </c>
      <c r="H2012" s="1" t="s">
        <v>170</v>
      </c>
      <c r="I2012" s="1" t="s">
        <v>171</v>
      </c>
      <c r="J2012" s="1" t="s">
        <v>172</v>
      </c>
      <c r="K2012" s="1" t="str">
        <f t="shared" si="249"/>
        <v>CAN - PVG</v>
      </c>
      <c r="L2012" s="1">
        <v>5057</v>
      </c>
      <c r="M2012" s="1" t="str">
        <f t="shared" si="250"/>
        <v>Moderate-haul</v>
      </c>
      <c r="N2012" s="2">
        <v>0.60699074074074078</v>
      </c>
      <c r="O2012" s="2">
        <v>0.8410185185185185</v>
      </c>
      <c r="P2012" s="3">
        <v>45663</v>
      </c>
      <c r="Q2012" s="2">
        <v>0.60976851851851854</v>
      </c>
      <c r="R2012" s="2">
        <v>0.84379629629629627</v>
      </c>
      <c r="S2012" s="2">
        <f t="shared" si="251"/>
        <v>2.7777777777777679E-3</v>
      </c>
      <c r="T2012" s="2">
        <f t="shared" si="252"/>
        <v>2.7777777777777679E-3</v>
      </c>
      <c r="U2012" s="1">
        <v>4</v>
      </c>
      <c r="V2012" s="1" t="str">
        <f t="shared" si="253"/>
        <v>On-time</v>
      </c>
      <c r="W2012" s="1">
        <v>151.19</v>
      </c>
      <c r="X2012" s="1" t="s">
        <v>37</v>
      </c>
      <c r="Y2012" s="1">
        <v>5</v>
      </c>
      <c r="Z2012" s="1" t="s">
        <v>80</v>
      </c>
      <c r="AA2012" s="1">
        <v>122.71</v>
      </c>
      <c r="AB2012" s="1">
        <v>26579.3834585566</v>
      </c>
      <c r="AC2012" s="1" t="s">
        <v>33</v>
      </c>
      <c r="AD2012" s="1">
        <v>4.7</v>
      </c>
      <c r="AE2012" s="1">
        <v>36895.26</v>
      </c>
      <c r="AF2012" s="1">
        <v>9700.7000000000007</v>
      </c>
      <c r="AG2012" s="6">
        <f t="shared" si="254"/>
        <v>0.26292537306960301</v>
      </c>
      <c r="AH2012">
        <f t="shared" si="255"/>
        <v>-27194.560000000001</v>
      </c>
    </row>
    <row r="2013" spans="1:34" x14ac:dyDescent="0.3">
      <c r="A2013" s="1" t="s">
        <v>4120</v>
      </c>
      <c r="B2013" s="1" t="s">
        <v>4121</v>
      </c>
      <c r="C2013" s="1">
        <v>25</v>
      </c>
      <c r="D2013" s="1" t="str">
        <f t="shared" si="248"/>
        <v>18-29</v>
      </c>
      <c r="E2013" s="1" t="s">
        <v>25</v>
      </c>
      <c r="F2013" s="1" t="s">
        <v>4020</v>
      </c>
      <c r="G2013" s="1" t="s">
        <v>27</v>
      </c>
      <c r="H2013" s="1" t="s">
        <v>170</v>
      </c>
      <c r="I2013" s="1" t="s">
        <v>171</v>
      </c>
      <c r="J2013" s="1" t="s">
        <v>172</v>
      </c>
      <c r="K2013" s="1" t="str">
        <f t="shared" si="249"/>
        <v>CAN - PVG</v>
      </c>
      <c r="L2013" s="1">
        <v>5057</v>
      </c>
      <c r="M2013" s="1" t="str">
        <f t="shared" si="250"/>
        <v>Moderate-haul</v>
      </c>
      <c r="N2013" s="2">
        <v>0.60699074074074078</v>
      </c>
      <c r="O2013" s="2">
        <v>0.8410185185185185</v>
      </c>
      <c r="P2013" s="3">
        <v>45668</v>
      </c>
      <c r="Q2013" s="2">
        <v>0.60976851851851854</v>
      </c>
      <c r="R2013" s="2">
        <v>0.84379629629629627</v>
      </c>
      <c r="S2013" s="2">
        <f t="shared" si="251"/>
        <v>2.7777777777777679E-3</v>
      </c>
      <c r="T2013" s="2">
        <f t="shared" si="252"/>
        <v>2.7777777777777679E-3</v>
      </c>
      <c r="U2013" s="1">
        <v>4</v>
      </c>
      <c r="V2013" s="1" t="str">
        <f t="shared" si="253"/>
        <v>On-time</v>
      </c>
      <c r="W2013" s="1">
        <v>1130.7</v>
      </c>
      <c r="X2013" s="1" t="s">
        <v>31</v>
      </c>
      <c r="Y2013" s="1">
        <v>5</v>
      </c>
      <c r="Z2013" s="1" t="s">
        <v>38</v>
      </c>
      <c r="AA2013" s="1">
        <v>55.96</v>
      </c>
      <c r="AB2013" s="1">
        <v>26783.689518411498</v>
      </c>
      <c r="AC2013" s="1" t="s">
        <v>33</v>
      </c>
      <c r="AD2013" s="1">
        <v>3.66</v>
      </c>
      <c r="AE2013" s="1">
        <v>37140.43</v>
      </c>
      <c r="AF2013" s="1">
        <v>72375.990000000005</v>
      </c>
      <c r="AG2013" s="6">
        <f t="shared" si="254"/>
        <v>1.9487116869675447</v>
      </c>
      <c r="AH2013">
        <f t="shared" si="255"/>
        <v>35235.560000000005</v>
      </c>
    </row>
    <row r="2014" spans="1:34" x14ac:dyDescent="0.3">
      <c r="A2014" s="1" t="s">
        <v>4122</v>
      </c>
      <c r="B2014" s="1" t="s">
        <v>4123</v>
      </c>
      <c r="C2014" s="1">
        <v>65</v>
      </c>
      <c r="D2014" s="1" t="str">
        <f t="shared" si="248"/>
        <v>60-69</v>
      </c>
      <c r="E2014" s="1" t="s">
        <v>36</v>
      </c>
      <c r="F2014" s="1" t="s">
        <v>4020</v>
      </c>
      <c r="G2014" s="1" t="s">
        <v>27</v>
      </c>
      <c r="H2014" s="1" t="s">
        <v>170</v>
      </c>
      <c r="I2014" s="1" t="s">
        <v>171</v>
      </c>
      <c r="J2014" s="1" t="s">
        <v>172</v>
      </c>
      <c r="K2014" s="1" t="str">
        <f t="shared" si="249"/>
        <v>CAN - PVG</v>
      </c>
      <c r="L2014" s="1">
        <v>5057</v>
      </c>
      <c r="M2014" s="1" t="str">
        <f t="shared" si="250"/>
        <v>Moderate-haul</v>
      </c>
      <c r="N2014" s="2">
        <v>0.60699074074074078</v>
      </c>
      <c r="O2014" s="2">
        <v>0.8410185185185185</v>
      </c>
      <c r="P2014" s="3">
        <v>45658</v>
      </c>
      <c r="Q2014" s="2">
        <v>0.60976851851851854</v>
      </c>
      <c r="R2014" s="2">
        <v>0.84379629629629627</v>
      </c>
      <c r="S2014" s="2">
        <f t="shared" si="251"/>
        <v>2.7777777777777679E-3</v>
      </c>
      <c r="T2014" s="2">
        <f t="shared" si="252"/>
        <v>2.7777777777777679E-3</v>
      </c>
      <c r="U2014" s="1">
        <v>4</v>
      </c>
      <c r="V2014" s="1" t="str">
        <f t="shared" si="253"/>
        <v>On-time</v>
      </c>
      <c r="W2014" s="1">
        <v>1052.32</v>
      </c>
      <c r="X2014" s="1" t="s">
        <v>37</v>
      </c>
      <c r="Y2014" s="1">
        <v>5</v>
      </c>
      <c r="Z2014" s="1" t="s">
        <v>38</v>
      </c>
      <c r="AA2014" s="1">
        <v>175.42</v>
      </c>
      <c r="AB2014" s="1">
        <v>26318.193181858998</v>
      </c>
      <c r="AC2014" s="1" t="s">
        <v>33</v>
      </c>
      <c r="AD2014" s="1">
        <v>3.47</v>
      </c>
      <c r="AE2014" s="1">
        <v>36581.83</v>
      </c>
      <c r="AF2014" s="1">
        <v>67383.56</v>
      </c>
      <c r="AG2014" s="6">
        <f t="shared" si="254"/>
        <v>1.8419953293752662</v>
      </c>
      <c r="AH2014">
        <f t="shared" si="255"/>
        <v>30801.729999999996</v>
      </c>
    </row>
    <row r="2015" spans="1:34" x14ac:dyDescent="0.3">
      <c r="A2015" s="1" t="s">
        <v>4124</v>
      </c>
      <c r="B2015" s="1" t="s">
        <v>4125</v>
      </c>
      <c r="C2015" s="1">
        <v>48</v>
      </c>
      <c r="D2015" s="1" t="str">
        <f t="shared" si="248"/>
        <v>40-59</v>
      </c>
      <c r="E2015" s="1" t="s">
        <v>36</v>
      </c>
      <c r="F2015" s="1" t="s">
        <v>4020</v>
      </c>
      <c r="G2015" s="1" t="s">
        <v>45</v>
      </c>
      <c r="H2015" s="1" t="s">
        <v>187</v>
      </c>
      <c r="I2015" s="1" t="s">
        <v>59</v>
      </c>
      <c r="J2015" s="1" t="s">
        <v>29</v>
      </c>
      <c r="K2015" s="1" t="str">
        <f t="shared" si="249"/>
        <v>BKK - LHR</v>
      </c>
      <c r="L2015" s="1">
        <v>8155</v>
      </c>
      <c r="M2015" s="1" t="str">
        <f t="shared" si="250"/>
        <v>Moderate-haul</v>
      </c>
      <c r="N2015" s="2">
        <v>6.9907407407407404E-2</v>
      </c>
      <c r="O2015" s="2">
        <v>0.44699074074074074</v>
      </c>
      <c r="P2015" s="3">
        <v>45662</v>
      </c>
      <c r="Q2015" s="2">
        <v>0.12060185185185185</v>
      </c>
      <c r="R2015" s="2">
        <v>0.49768518518518517</v>
      </c>
      <c r="S2015" s="2">
        <f t="shared" si="251"/>
        <v>5.0694444444444445E-2</v>
      </c>
      <c r="T2015" s="2">
        <f t="shared" si="252"/>
        <v>5.0694444444444431E-2</v>
      </c>
      <c r="U2015" s="1">
        <v>73</v>
      </c>
      <c r="V2015" s="1" t="str">
        <f t="shared" si="253"/>
        <v>Moderate-delay</v>
      </c>
      <c r="W2015" s="1">
        <v>721.95</v>
      </c>
      <c r="X2015" s="1" t="s">
        <v>53</v>
      </c>
      <c r="Y2015" s="1">
        <v>5</v>
      </c>
      <c r="Z2015" s="1" t="s">
        <v>42</v>
      </c>
      <c r="AA2015" s="1">
        <v>73.38</v>
      </c>
      <c r="AB2015" s="1">
        <v>41513.075135967803</v>
      </c>
      <c r="AC2015" s="1" t="s">
        <v>33</v>
      </c>
      <c r="AD2015" s="1">
        <v>3.68</v>
      </c>
      <c r="AE2015" s="1">
        <v>54815.69</v>
      </c>
      <c r="AF2015" s="1">
        <v>46219.48</v>
      </c>
      <c r="AG2015" s="6">
        <f t="shared" si="254"/>
        <v>0.84317975382595756</v>
      </c>
      <c r="AH2015">
        <f t="shared" si="255"/>
        <v>-8596.2099999999991</v>
      </c>
    </row>
    <row r="2016" spans="1:34" x14ac:dyDescent="0.3">
      <c r="A2016" s="1" t="s">
        <v>4126</v>
      </c>
      <c r="B2016" s="1" t="s">
        <v>3012</v>
      </c>
      <c r="C2016" s="1">
        <v>24</v>
      </c>
      <c r="D2016" s="1" t="str">
        <f t="shared" si="248"/>
        <v>18-29</v>
      </c>
      <c r="E2016" s="1" t="s">
        <v>25</v>
      </c>
      <c r="F2016" s="1" t="s">
        <v>4020</v>
      </c>
      <c r="G2016" s="1" t="s">
        <v>45</v>
      </c>
      <c r="H2016" s="1" t="s">
        <v>187</v>
      </c>
      <c r="I2016" s="1" t="s">
        <v>59</v>
      </c>
      <c r="J2016" s="1" t="s">
        <v>29</v>
      </c>
      <c r="K2016" s="1" t="str">
        <f t="shared" si="249"/>
        <v>BKK - LHR</v>
      </c>
      <c r="L2016" s="1">
        <v>8155</v>
      </c>
      <c r="M2016" s="1" t="str">
        <f t="shared" si="250"/>
        <v>Moderate-haul</v>
      </c>
      <c r="N2016" s="2">
        <v>6.9907407407407404E-2</v>
      </c>
      <c r="O2016" s="2">
        <v>0.44699074074074074</v>
      </c>
      <c r="P2016" s="3">
        <v>45669</v>
      </c>
      <c r="Q2016" s="2">
        <v>0.12060185185185185</v>
      </c>
      <c r="R2016" s="2">
        <v>0.49768518518518517</v>
      </c>
      <c r="S2016" s="2">
        <f t="shared" si="251"/>
        <v>5.0694444444444445E-2</v>
      </c>
      <c r="T2016" s="2">
        <f t="shared" si="252"/>
        <v>5.0694444444444431E-2</v>
      </c>
      <c r="U2016" s="1">
        <v>73</v>
      </c>
      <c r="V2016" s="1" t="str">
        <f t="shared" si="253"/>
        <v>Moderate-delay</v>
      </c>
      <c r="W2016" s="1">
        <v>329.83</v>
      </c>
      <c r="X2016" s="1" t="s">
        <v>31</v>
      </c>
      <c r="Y2016" s="1">
        <v>5</v>
      </c>
      <c r="Z2016" s="1" t="s">
        <v>32</v>
      </c>
      <c r="AA2016" s="1">
        <v>15.63</v>
      </c>
      <c r="AB2016" s="1">
        <v>42129.432766859303</v>
      </c>
      <c r="AC2016" s="1" t="s">
        <v>33</v>
      </c>
      <c r="AD2016" s="1">
        <v>3.46</v>
      </c>
      <c r="AE2016" s="1">
        <v>55555.32</v>
      </c>
      <c r="AF2016" s="1">
        <v>21112.25</v>
      </c>
      <c r="AG2016" s="6">
        <f t="shared" si="254"/>
        <v>0.38002211129375191</v>
      </c>
      <c r="AH2016">
        <f t="shared" si="255"/>
        <v>-34443.07</v>
      </c>
    </row>
    <row r="2017" spans="1:34" x14ac:dyDescent="0.3">
      <c r="A2017" s="1" t="s">
        <v>4127</v>
      </c>
      <c r="B2017" s="1" t="s">
        <v>4128</v>
      </c>
      <c r="C2017" s="1">
        <v>44</v>
      </c>
      <c r="D2017" s="1" t="str">
        <f t="shared" si="248"/>
        <v>40-59</v>
      </c>
      <c r="E2017" s="1" t="s">
        <v>36</v>
      </c>
      <c r="F2017" s="1" t="s">
        <v>4020</v>
      </c>
      <c r="G2017" s="1" t="s">
        <v>27</v>
      </c>
      <c r="H2017" s="1" t="s">
        <v>187</v>
      </c>
      <c r="I2017" s="1" t="s">
        <v>59</v>
      </c>
      <c r="J2017" s="1" t="s">
        <v>29</v>
      </c>
      <c r="K2017" s="1" t="str">
        <f t="shared" si="249"/>
        <v>BKK - LHR</v>
      </c>
      <c r="L2017" s="1">
        <v>8155</v>
      </c>
      <c r="M2017" s="1" t="str">
        <f t="shared" si="250"/>
        <v>Moderate-haul</v>
      </c>
      <c r="N2017" s="2">
        <v>6.9907407407407404E-2</v>
      </c>
      <c r="O2017" s="2">
        <v>0.44699074074074074</v>
      </c>
      <c r="P2017" s="3">
        <v>45668</v>
      </c>
      <c r="Q2017" s="2">
        <v>0.12060185185185185</v>
      </c>
      <c r="R2017" s="2">
        <v>0.49768518518518517</v>
      </c>
      <c r="S2017" s="2">
        <f t="shared" si="251"/>
        <v>5.0694444444444445E-2</v>
      </c>
      <c r="T2017" s="2">
        <f t="shared" si="252"/>
        <v>5.0694444444444431E-2</v>
      </c>
      <c r="U2017" s="1">
        <v>73</v>
      </c>
      <c r="V2017" s="1" t="str">
        <f t="shared" si="253"/>
        <v>Moderate-delay</v>
      </c>
      <c r="W2017" s="1">
        <v>1458.25</v>
      </c>
      <c r="X2017" s="1" t="s">
        <v>53</v>
      </c>
      <c r="Y2017" s="1">
        <v>5</v>
      </c>
      <c r="Z2017" s="1" t="s">
        <v>38</v>
      </c>
      <c r="AA2017" s="1">
        <v>48.96</v>
      </c>
      <c r="AB2017" s="1">
        <v>41416.170264006898</v>
      </c>
      <c r="AC2017" s="1" t="s">
        <v>39</v>
      </c>
      <c r="AD2017" s="1">
        <v>4.6399999999999997</v>
      </c>
      <c r="AE2017" s="1">
        <v>54699.4</v>
      </c>
      <c r="AF2017" s="1">
        <v>93337.79</v>
      </c>
      <c r="AG2017" s="6">
        <f t="shared" si="254"/>
        <v>1.7063768523969183</v>
      </c>
      <c r="AH2017">
        <f t="shared" si="255"/>
        <v>38638.389999999992</v>
      </c>
    </row>
    <row r="2018" spans="1:34" x14ac:dyDescent="0.3">
      <c r="A2018" s="1" t="s">
        <v>4129</v>
      </c>
      <c r="B2018" s="1" t="s">
        <v>490</v>
      </c>
      <c r="C2018" s="1">
        <v>67</v>
      </c>
      <c r="D2018" s="1" t="str">
        <f t="shared" si="248"/>
        <v>60-69</v>
      </c>
      <c r="E2018" s="1" t="s">
        <v>25</v>
      </c>
      <c r="F2018" s="1" t="s">
        <v>4020</v>
      </c>
      <c r="G2018" s="1" t="s">
        <v>27</v>
      </c>
      <c r="H2018" s="1" t="s">
        <v>187</v>
      </c>
      <c r="I2018" s="1" t="s">
        <v>59</v>
      </c>
      <c r="J2018" s="1" t="s">
        <v>29</v>
      </c>
      <c r="K2018" s="1" t="str">
        <f t="shared" si="249"/>
        <v>BKK - LHR</v>
      </c>
      <c r="L2018" s="1">
        <v>8155</v>
      </c>
      <c r="M2018" s="1" t="str">
        <f t="shared" si="250"/>
        <v>Moderate-haul</v>
      </c>
      <c r="N2018" s="2">
        <v>6.9907407407407404E-2</v>
      </c>
      <c r="O2018" s="2">
        <v>0.44699074074074074</v>
      </c>
      <c r="P2018" s="3">
        <v>45668</v>
      </c>
      <c r="Q2018" s="2">
        <v>0.12060185185185185</v>
      </c>
      <c r="R2018" s="2">
        <v>0.49768518518518517</v>
      </c>
      <c r="S2018" s="2">
        <f t="shared" si="251"/>
        <v>5.0694444444444445E-2</v>
      </c>
      <c r="T2018" s="2">
        <f t="shared" si="252"/>
        <v>5.0694444444444431E-2</v>
      </c>
      <c r="U2018" s="1">
        <v>73</v>
      </c>
      <c r="V2018" s="1" t="str">
        <f t="shared" si="253"/>
        <v>Moderate-delay</v>
      </c>
      <c r="W2018" s="1">
        <v>848.15</v>
      </c>
      <c r="X2018" s="1" t="s">
        <v>37</v>
      </c>
      <c r="Y2018" s="1">
        <v>5</v>
      </c>
      <c r="Z2018" s="1" t="s">
        <v>46</v>
      </c>
      <c r="AA2018" s="1">
        <v>36.6</v>
      </c>
      <c r="AB2018" s="1">
        <v>42143.333924808998</v>
      </c>
      <c r="AC2018" s="1" t="s">
        <v>39</v>
      </c>
      <c r="AD2018" s="1">
        <v>3.87</v>
      </c>
      <c r="AE2018" s="1">
        <v>55572</v>
      </c>
      <c r="AF2018" s="1">
        <v>54288.92</v>
      </c>
      <c r="AG2018" s="6">
        <f t="shared" si="254"/>
        <v>0.97691139422730866</v>
      </c>
      <c r="AH2018">
        <f t="shared" si="255"/>
        <v>-1283.0800000000017</v>
      </c>
    </row>
    <row r="2019" spans="1:34" x14ac:dyDescent="0.3">
      <c r="A2019" s="1" t="s">
        <v>4130</v>
      </c>
      <c r="B2019" s="1" t="s">
        <v>4131</v>
      </c>
      <c r="C2019" s="1">
        <v>69</v>
      </c>
      <c r="D2019" s="1" t="str">
        <f t="shared" si="248"/>
        <v>60-69</v>
      </c>
      <c r="E2019" s="1" t="s">
        <v>25</v>
      </c>
      <c r="F2019" s="1" t="s">
        <v>4020</v>
      </c>
      <c r="G2019" s="1" t="s">
        <v>27</v>
      </c>
      <c r="H2019" s="1" t="s">
        <v>187</v>
      </c>
      <c r="I2019" s="1" t="s">
        <v>59</v>
      </c>
      <c r="J2019" s="1" t="s">
        <v>29</v>
      </c>
      <c r="K2019" s="1" t="str">
        <f t="shared" si="249"/>
        <v>BKK - LHR</v>
      </c>
      <c r="L2019" s="1">
        <v>8155</v>
      </c>
      <c r="M2019" s="1" t="str">
        <f t="shared" si="250"/>
        <v>Moderate-haul</v>
      </c>
      <c r="N2019" s="2">
        <v>6.9907407407407404E-2</v>
      </c>
      <c r="O2019" s="2">
        <v>0.44699074074074074</v>
      </c>
      <c r="P2019" s="3">
        <v>45666</v>
      </c>
      <c r="Q2019" s="2">
        <v>0.12060185185185185</v>
      </c>
      <c r="R2019" s="2">
        <v>0.49768518518518517</v>
      </c>
      <c r="S2019" s="2">
        <f t="shared" si="251"/>
        <v>5.0694444444444445E-2</v>
      </c>
      <c r="T2019" s="2">
        <f t="shared" si="252"/>
        <v>5.0694444444444431E-2</v>
      </c>
      <c r="U2019" s="1">
        <v>73</v>
      </c>
      <c r="V2019" s="1" t="str">
        <f t="shared" si="253"/>
        <v>Moderate-delay</v>
      </c>
      <c r="W2019" s="1">
        <v>251.95</v>
      </c>
      <c r="X2019" s="1" t="s">
        <v>53</v>
      </c>
      <c r="Y2019" s="1">
        <v>5</v>
      </c>
      <c r="Z2019" s="1" t="s">
        <v>38</v>
      </c>
      <c r="AA2019" s="1">
        <v>41.75</v>
      </c>
      <c r="AB2019" s="1">
        <v>41727.441838610801</v>
      </c>
      <c r="AC2019" s="1" t="s">
        <v>39</v>
      </c>
      <c r="AD2019" s="1">
        <v>3.62</v>
      </c>
      <c r="AE2019" s="1">
        <v>55072.93</v>
      </c>
      <c r="AF2019" s="1">
        <v>16133.15</v>
      </c>
      <c r="AG2019" s="6">
        <f t="shared" si="254"/>
        <v>0.29294155949211342</v>
      </c>
      <c r="AH2019">
        <f t="shared" si="255"/>
        <v>-38939.78</v>
      </c>
    </row>
    <row r="2020" spans="1:34" x14ac:dyDescent="0.3">
      <c r="A2020" s="1" t="s">
        <v>4132</v>
      </c>
      <c r="B2020" s="1" t="s">
        <v>4133</v>
      </c>
      <c r="C2020" s="1">
        <v>63</v>
      </c>
      <c r="D2020" s="1" t="str">
        <f t="shared" si="248"/>
        <v>60-69</v>
      </c>
      <c r="E2020" s="1" t="s">
        <v>36</v>
      </c>
      <c r="F2020" s="1" t="s">
        <v>4020</v>
      </c>
      <c r="G2020" s="1" t="s">
        <v>45</v>
      </c>
      <c r="H2020" s="1" t="s">
        <v>200</v>
      </c>
      <c r="I2020" s="1" t="s">
        <v>59</v>
      </c>
      <c r="J2020" s="1" t="s">
        <v>73</v>
      </c>
      <c r="K2020" s="1" t="str">
        <f t="shared" si="249"/>
        <v>BKK - ATL</v>
      </c>
      <c r="L2020" s="1">
        <v>12679</v>
      </c>
      <c r="M2020" s="1" t="str">
        <f t="shared" si="250"/>
        <v>Long-haul</v>
      </c>
      <c r="N2020" s="2">
        <v>0.67755787037037041</v>
      </c>
      <c r="O2020" s="2">
        <v>0.26436342592592593</v>
      </c>
      <c r="P2020" s="3">
        <v>45663</v>
      </c>
      <c r="Q2020" s="2">
        <v>0.71297453703703706</v>
      </c>
      <c r="R2020" s="2">
        <v>0.29978009259259258</v>
      </c>
      <c r="S2020" s="2">
        <f t="shared" si="251"/>
        <v>3.5416666666666652E-2</v>
      </c>
      <c r="T2020" s="2">
        <f t="shared" si="252"/>
        <v>3.5416666666666652E-2</v>
      </c>
      <c r="U2020" s="1">
        <v>51</v>
      </c>
      <c r="V2020" s="1" t="str">
        <f t="shared" si="253"/>
        <v>Moderate-delay</v>
      </c>
      <c r="W2020" s="1">
        <v>1351.22</v>
      </c>
      <c r="X2020" s="1" t="s">
        <v>31</v>
      </c>
      <c r="Y2020" s="1">
        <v>5</v>
      </c>
      <c r="Z2020" s="1" t="s">
        <v>32</v>
      </c>
      <c r="AA2020" s="1">
        <v>95.51</v>
      </c>
      <c r="AB2020" s="1">
        <v>64005.986971964601</v>
      </c>
      <c r="AC2020" s="1" t="s">
        <v>39</v>
      </c>
      <c r="AD2020" s="1">
        <v>3.68</v>
      </c>
      <c r="AE2020" s="1">
        <v>81807.179999999993</v>
      </c>
      <c r="AF2020" s="1">
        <v>86497.18</v>
      </c>
      <c r="AG2020" s="6">
        <f t="shared" si="254"/>
        <v>1.0573299311869693</v>
      </c>
      <c r="AH2020">
        <f t="shared" si="255"/>
        <v>4690</v>
      </c>
    </row>
    <row r="2021" spans="1:34" x14ac:dyDescent="0.3">
      <c r="A2021" s="1" t="s">
        <v>4134</v>
      </c>
      <c r="B2021" s="1" t="s">
        <v>4135</v>
      </c>
      <c r="C2021" s="1">
        <v>41</v>
      </c>
      <c r="D2021" s="1" t="str">
        <f t="shared" si="248"/>
        <v>40-59</v>
      </c>
      <c r="E2021" s="1" t="s">
        <v>25</v>
      </c>
      <c r="F2021" s="1" t="s">
        <v>4020</v>
      </c>
      <c r="G2021" s="1" t="s">
        <v>27</v>
      </c>
      <c r="H2021" s="1" t="s">
        <v>200</v>
      </c>
      <c r="I2021" s="1" t="s">
        <v>59</v>
      </c>
      <c r="J2021" s="1" t="s">
        <v>73</v>
      </c>
      <c r="K2021" s="1" t="str">
        <f t="shared" si="249"/>
        <v>BKK - ATL</v>
      </c>
      <c r="L2021" s="1">
        <v>12679</v>
      </c>
      <c r="M2021" s="1" t="str">
        <f t="shared" si="250"/>
        <v>Long-haul</v>
      </c>
      <c r="N2021" s="2">
        <v>0.67755787037037041</v>
      </c>
      <c r="O2021" s="2">
        <v>0.26436342592592593</v>
      </c>
      <c r="P2021" s="3">
        <v>45667</v>
      </c>
      <c r="Q2021" s="2">
        <v>0.71297453703703706</v>
      </c>
      <c r="R2021" s="2">
        <v>0.29978009259259258</v>
      </c>
      <c r="S2021" s="2">
        <f t="shared" si="251"/>
        <v>3.5416666666666652E-2</v>
      </c>
      <c r="T2021" s="2">
        <f t="shared" si="252"/>
        <v>3.5416666666666652E-2</v>
      </c>
      <c r="U2021" s="1">
        <v>51</v>
      </c>
      <c r="V2021" s="1" t="str">
        <f t="shared" si="253"/>
        <v>Moderate-delay</v>
      </c>
      <c r="W2021" s="1">
        <v>570.45000000000005</v>
      </c>
      <c r="X2021" s="1" t="s">
        <v>53</v>
      </c>
      <c r="Y2021" s="1">
        <v>5</v>
      </c>
      <c r="Z2021" s="1" t="s">
        <v>80</v>
      </c>
      <c r="AA2021" s="1">
        <v>171.18</v>
      </c>
      <c r="AB2021" s="1">
        <v>64639.559068160299</v>
      </c>
      <c r="AC2021" s="1" t="s">
        <v>39</v>
      </c>
      <c r="AD2021" s="1">
        <v>4.22</v>
      </c>
      <c r="AE2021" s="1">
        <v>82567.47</v>
      </c>
      <c r="AF2021" s="1">
        <v>36543.040000000001</v>
      </c>
      <c r="AG2021" s="6">
        <f t="shared" si="254"/>
        <v>0.44258398616307365</v>
      </c>
      <c r="AH2021">
        <f t="shared" si="255"/>
        <v>-46024.43</v>
      </c>
    </row>
    <row r="2022" spans="1:34" x14ac:dyDescent="0.3">
      <c r="A2022" s="1" t="s">
        <v>4136</v>
      </c>
      <c r="B2022" s="1" t="s">
        <v>4137</v>
      </c>
      <c r="C2022" s="1">
        <v>51</v>
      </c>
      <c r="D2022" s="1" t="str">
        <f t="shared" si="248"/>
        <v>40-59</v>
      </c>
      <c r="E2022" s="1" t="s">
        <v>36</v>
      </c>
      <c r="F2022" s="1" t="s">
        <v>4020</v>
      </c>
      <c r="G2022" s="1" t="s">
        <v>45</v>
      </c>
      <c r="H2022" s="1" t="s">
        <v>200</v>
      </c>
      <c r="I2022" s="1" t="s">
        <v>59</v>
      </c>
      <c r="J2022" s="1" t="s">
        <v>73</v>
      </c>
      <c r="K2022" s="1" t="str">
        <f t="shared" si="249"/>
        <v>BKK - ATL</v>
      </c>
      <c r="L2022" s="1">
        <v>12679</v>
      </c>
      <c r="M2022" s="1" t="str">
        <f t="shared" si="250"/>
        <v>Long-haul</v>
      </c>
      <c r="N2022" s="2">
        <v>0.67755787037037041</v>
      </c>
      <c r="O2022" s="2">
        <v>0.26436342592592593</v>
      </c>
      <c r="P2022" s="3">
        <v>45659</v>
      </c>
      <c r="Q2022" s="2">
        <v>0.71297453703703706</v>
      </c>
      <c r="R2022" s="2">
        <v>0.29978009259259258</v>
      </c>
      <c r="S2022" s="2">
        <f t="shared" si="251"/>
        <v>3.5416666666666652E-2</v>
      </c>
      <c r="T2022" s="2">
        <f t="shared" si="252"/>
        <v>3.5416666666666652E-2</v>
      </c>
      <c r="U2022" s="1">
        <v>51</v>
      </c>
      <c r="V2022" s="1" t="str">
        <f t="shared" si="253"/>
        <v>Moderate-delay</v>
      </c>
      <c r="W2022" s="1">
        <v>854.22</v>
      </c>
      <c r="X2022" s="1" t="s">
        <v>31</v>
      </c>
      <c r="Y2022" s="1">
        <v>5</v>
      </c>
      <c r="Z2022" s="1" t="s">
        <v>38</v>
      </c>
      <c r="AA2022" s="1">
        <v>192.24</v>
      </c>
      <c r="AB2022" s="1">
        <v>64169.915340756001</v>
      </c>
      <c r="AC2022" s="1" t="s">
        <v>39</v>
      </c>
      <c r="AD2022" s="1">
        <v>4.45</v>
      </c>
      <c r="AE2022" s="1">
        <v>82003.899999999994</v>
      </c>
      <c r="AF2022" s="1">
        <v>54708.53</v>
      </c>
      <c r="AG2022" s="6">
        <f t="shared" si="254"/>
        <v>0.66714546503276062</v>
      </c>
      <c r="AH2022">
        <f t="shared" si="255"/>
        <v>-27295.369999999995</v>
      </c>
    </row>
    <row r="2023" spans="1:34" x14ac:dyDescent="0.3">
      <c r="A2023" s="1" t="s">
        <v>4138</v>
      </c>
      <c r="B2023" s="1" t="s">
        <v>1629</v>
      </c>
      <c r="C2023" s="1">
        <v>40</v>
      </c>
      <c r="D2023" s="1" t="str">
        <f t="shared" si="248"/>
        <v>40-59</v>
      </c>
      <c r="E2023" s="1" t="s">
        <v>25</v>
      </c>
      <c r="F2023" s="1" t="s">
        <v>4020</v>
      </c>
      <c r="G2023" s="1" t="s">
        <v>45</v>
      </c>
      <c r="H2023" s="1" t="s">
        <v>200</v>
      </c>
      <c r="I2023" s="1" t="s">
        <v>59</v>
      </c>
      <c r="J2023" s="1" t="s">
        <v>73</v>
      </c>
      <c r="K2023" s="1" t="str">
        <f t="shared" si="249"/>
        <v>BKK - ATL</v>
      </c>
      <c r="L2023" s="1">
        <v>12679</v>
      </c>
      <c r="M2023" s="1" t="str">
        <f t="shared" si="250"/>
        <v>Long-haul</v>
      </c>
      <c r="N2023" s="2">
        <v>0.67755787037037041</v>
      </c>
      <c r="O2023" s="2">
        <v>0.26436342592592593</v>
      </c>
      <c r="P2023" s="3">
        <v>45658</v>
      </c>
      <c r="Q2023" s="2">
        <v>0.71297453703703706</v>
      </c>
      <c r="R2023" s="2">
        <v>0.29978009259259258</v>
      </c>
      <c r="S2023" s="2">
        <f t="shared" si="251"/>
        <v>3.5416666666666652E-2</v>
      </c>
      <c r="T2023" s="2">
        <f t="shared" si="252"/>
        <v>3.5416666666666652E-2</v>
      </c>
      <c r="U2023" s="1">
        <v>51</v>
      </c>
      <c r="V2023" s="1" t="str">
        <f t="shared" si="253"/>
        <v>Moderate-delay</v>
      </c>
      <c r="W2023" s="1">
        <v>824.34</v>
      </c>
      <c r="X2023" s="1" t="s">
        <v>37</v>
      </c>
      <c r="Y2023" s="1">
        <v>3</v>
      </c>
      <c r="Z2023" s="1" t="s">
        <v>38</v>
      </c>
      <c r="AA2023" s="1">
        <v>181.58</v>
      </c>
      <c r="AB2023" s="1">
        <v>64751.9176368919</v>
      </c>
      <c r="AC2023" s="1" t="s">
        <v>33</v>
      </c>
      <c r="AD2023" s="1">
        <v>4.74</v>
      </c>
      <c r="AE2023" s="1">
        <v>82702.3</v>
      </c>
      <c r="AF2023" s="1">
        <v>52794.080000000002</v>
      </c>
      <c r="AG2023" s="6">
        <f t="shared" si="254"/>
        <v>0.63836289921803868</v>
      </c>
      <c r="AH2023">
        <f t="shared" si="255"/>
        <v>-29908.22</v>
      </c>
    </row>
    <row r="2024" spans="1:34" x14ac:dyDescent="0.3">
      <c r="A2024" s="1" t="s">
        <v>4139</v>
      </c>
      <c r="B2024" s="1" t="s">
        <v>4140</v>
      </c>
      <c r="C2024" s="1">
        <v>25</v>
      </c>
      <c r="D2024" s="1" t="str">
        <f t="shared" si="248"/>
        <v>18-29</v>
      </c>
      <c r="E2024" s="1" t="s">
        <v>25</v>
      </c>
      <c r="F2024" s="1" t="s">
        <v>4020</v>
      </c>
      <c r="G2024" s="1" t="s">
        <v>27</v>
      </c>
      <c r="H2024" s="1" t="s">
        <v>213</v>
      </c>
      <c r="I2024" s="1" t="s">
        <v>214</v>
      </c>
      <c r="J2024" s="1" t="s">
        <v>171</v>
      </c>
      <c r="K2024" s="1" t="str">
        <f t="shared" si="249"/>
        <v>DEL - CAN</v>
      </c>
      <c r="L2024" s="1">
        <v>1891</v>
      </c>
      <c r="M2024" s="1" t="str">
        <f t="shared" si="250"/>
        <v xml:space="preserve">Short-haul </v>
      </c>
      <c r="N2024" s="2">
        <v>6.8564814814814815E-2</v>
      </c>
      <c r="O2024" s="2">
        <v>0.15606481481481482</v>
      </c>
      <c r="P2024" s="3">
        <v>45667</v>
      </c>
      <c r="Q2024" s="2">
        <v>7.7592592592592588E-2</v>
      </c>
      <c r="R2024" s="2">
        <v>0.1650925925925926</v>
      </c>
      <c r="S2024" s="2">
        <f t="shared" si="251"/>
        <v>9.0277777777777735E-3</v>
      </c>
      <c r="T2024" s="2">
        <f t="shared" si="252"/>
        <v>9.0277777777777735E-3</v>
      </c>
      <c r="U2024" s="1">
        <v>13</v>
      </c>
      <c r="V2024" s="1" t="str">
        <f t="shared" si="253"/>
        <v>On-time</v>
      </c>
      <c r="W2024" s="1">
        <v>868.6</v>
      </c>
      <c r="X2024" s="1" t="s">
        <v>37</v>
      </c>
      <c r="Y2024" s="1">
        <v>5</v>
      </c>
      <c r="Z2024" s="1" t="s">
        <v>80</v>
      </c>
      <c r="AA2024" s="1">
        <v>40.479999999999997</v>
      </c>
      <c r="AB2024" s="1">
        <v>10347.3244235534</v>
      </c>
      <c r="AC2024" s="1" t="s">
        <v>33</v>
      </c>
      <c r="AD2024" s="1">
        <v>4.9000000000000004</v>
      </c>
      <c r="AE2024" s="1">
        <v>17416.79</v>
      </c>
      <c r="AF2024" s="1">
        <v>55598.5</v>
      </c>
      <c r="AG2024" s="6">
        <f t="shared" si="254"/>
        <v>3.1922357678998252</v>
      </c>
      <c r="AH2024">
        <f t="shared" si="255"/>
        <v>38181.71</v>
      </c>
    </row>
    <row r="2025" spans="1:34" x14ac:dyDescent="0.3">
      <c r="A2025" s="1" t="s">
        <v>4141</v>
      </c>
      <c r="B2025" s="1" t="s">
        <v>4142</v>
      </c>
      <c r="C2025" s="1">
        <v>21</v>
      </c>
      <c r="D2025" s="1" t="str">
        <f t="shared" si="248"/>
        <v>18-29</v>
      </c>
      <c r="E2025" s="1" t="s">
        <v>25</v>
      </c>
      <c r="F2025" s="1" t="s">
        <v>4020</v>
      </c>
      <c r="G2025" s="1" t="s">
        <v>45</v>
      </c>
      <c r="H2025" s="1" t="s">
        <v>213</v>
      </c>
      <c r="I2025" s="1" t="s">
        <v>214</v>
      </c>
      <c r="J2025" s="1" t="s">
        <v>171</v>
      </c>
      <c r="K2025" s="1" t="str">
        <f t="shared" si="249"/>
        <v>DEL - CAN</v>
      </c>
      <c r="L2025" s="1">
        <v>1891</v>
      </c>
      <c r="M2025" s="1" t="str">
        <f t="shared" si="250"/>
        <v xml:space="preserve">Short-haul </v>
      </c>
      <c r="N2025" s="2">
        <v>6.8564814814814815E-2</v>
      </c>
      <c r="O2025" s="2">
        <v>0.15606481481481482</v>
      </c>
      <c r="P2025" s="3">
        <v>45670</v>
      </c>
      <c r="Q2025" s="2">
        <v>7.7592592592592588E-2</v>
      </c>
      <c r="R2025" s="2">
        <v>0.1650925925925926</v>
      </c>
      <c r="S2025" s="2">
        <f t="shared" si="251"/>
        <v>9.0277777777777735E-3</v>
      </c>
      <c r="T2025" s="2">
        <f t="shared" si="252"/>
        <v>9.0277777777777735E-3</v>
      </c>
      <c r="U2025" s="1">
        <v>13</v>
      </c>
      <c r="V2025" s="1" t="str">
        <f t="shared" si="253"/>
        <v>On-time</v>
      </c>
      <c r="W2025" s="1">
        <v>1050.04</v>
      </c>
      <c r="X2025" s="1" t="s">
        <v>31</v>
      </c>
      <c r="Y2025" s="1">
        <v>5</v>
      </c>
      <c r="Z2025" s="1" t="s">
        <v>80</v>
      </c>
      <c r="AA2025" s="1">
        <v>28.58</v>
      </c>
      <c r="AB2025" s="1">
        <v>10211.3423978602</v>
      </c>
      <c r="AC2025" s="1" t="s">
        <v>39</v>
      </c>
      <c r="AD2025" s="1">
        <v>4.18</v>
      </c>
      <c r="AE2025" s="1">
        <v>17253.61</v>
      </c>
      <c r="AF2025" s="1">
        <v>67208.28</v>
      </c>
      <c r="AG2025" s="6">
        <f t="shared" si="254"/>
        <v>3.8953169800406986</v>
      </c>
      <c r="AH2025">
        <f t="shared" si="255"/>
        <v>49954.67</v>
      </c>
    </row>
    <row r="2026" spans="1:34" x14ac:dyDescent="0.3">
      <c r="A2026" s="1" t="s">
        <v>4143</v>
      </c>
      <c r="B2026" s="1" t="s">
        <v>4144</v>
      </c>
      <c r="C2026" s="1">
        <v>55</v>
      </c>
      <c r="D2026" s="1" t="str">
        <f t="shared" si="248"/>
        <v>40-59</v>
      </c>
      <c r="E2026" s="1" t="s">
        <v>36</v>
      </c>
      <c r="F2026" s="1" t="s">
        <v>4020</v>
      </c>
      <c r="G2026" s="1" t="s">
        <v>45</v>
      </c>
      <c r="H2026" s="1" t="s">
        <v>213</v>
      </c>
      <c r="I2026" s="1" t="s">
        <v>214</v>
      </c>
      <c r="J2026" s="1" t="s">
        <v>171</v>
      </c>
      <c r="K2026" s="1" t="str">
        <f t="shared" si="249"/>
        <v>DEL - CAN</v>
      </c>
      <c r="L2026" s="1">
        <v>1891</v>
      </c>
      <c r="M2026" s="1" t="str">
        <f t="shared" si="250"/>
        <v xml:space="preserve">Short-haul </v>
      </c>
      <c r="N2026" s="2">
        <v>6.8564814814814815E-2</v>
      </c>
      <c r="O2026" s="2">
        <v>0.15606481481481482</v>
      </c>
      <c r="P2026" s="3">
        <v>45666</v>
      </c>
      <c r="Q2026" s="2">
        <v>7.7592592592592588E-2</v>
      </c>
      <c r="R2026" s="2">
        <v>0.1650925925925926</v>
      </c>
      <c r="S2026" s="2">
        <f t="shared" si="251"/>
        <v>9.0277777777777735E-3</v>
      </c>
      <c r="T2026" s="2">
        <f t="shared" si="252"/>
        <v>9.0277777777777735E-3</v>
      </c>
      <c r="U2026" s="1">
        <v>13</v>
      </c>
      <c r="V2026" s="1" t="str">
        <f t="shared" si="253"/>
        <v>On-time</v>
      </c>
      <c r="W2026" s="1">
        <v>1475.32</v>
      </c>
      <c r="X2026" s="1" t="s">
        <v>53</v>
      </c>
      <c r="Y2026" s="1">
        <v>5</v>
      </c>
      <c r="Z2026" s="1" t="s">
        <v>32</v>
      </c>
      <c r="AA2026" s="1">
        <v>173.64</v>
      </c>
      <c r="AB2026" s="1">
        <v>10895.177785337601</v>
      </c>
      <c r="AC2026" s="1" t="s">
        <v>39</v>
      </c>
      <c r="AD2026" s="1">
        <v>3.66</v>
      </c>
      <c r="AE2026" s="1">
        <v>18074.21</v>
      </c>
      <c r="AF2026" s="1">
        <v>94455.21</v>
      </c>
      <c r="AG2026" s="6">
        <f t="shared" si="254"/>
        <v>5.2259661694757344</v>
      </c>
      <c r="AH2026">
        <f t="shared" si="255"/>
        <v>76381</v>
      </c>
    </row>
    <row r="2027" spans="1:34" x14ac:dyDescent="0.3">
      <c r="A2027" s="1" t="s">
        <v>4145</v>
      </c>
      <c r="B2027" s="1" t="s">
        <v>4146</v>
      </c>
      <c r="C2027" s="1">
        <v>39</v>
      </c>
      <c r="D2027" s="1" t="str">
        <f t="shared" si="248"/>
        <v>30-39</v>
      </c>
      <c r="E2027" s="1" t="s">
        <v>25</v>
      </c>
      <c r="F2027" s="1" t="s">
        <v>4020</v>
      </c>
      <c r="G2027" s="1" t="s">
        <v>27</v>
      </c>
      <c r="H2027" s="1" t="s">
        <v>213</v>
      </c>
      <c r="I2027" s="1" t="s">
        <v>214</v>
      </c>
      <c r="J2027" s="1" t="s">
        <v>171</v>
      </c>
      <c r="K2027" s="1" t="str">
        <f t="shared" si="249"/>
        <v>DEL - CAN</v>
      </c>
      <c r="L2027" s="1">
        <v>1891</v>
      </c>
      <c r="M2027" s="1" t="str">
        <f t="shared" si="250"/>
        <v xml:space="preserve">Short-haul </v>
      </c>
      <c r="N2027" s="2">
        <v>6.8564814814814815E-2</v>
      </c>
      <c r="O2027" s="2">
        <v>0.15606481481481482</v>
      </c>
      <c r="P2027" s="3">
        <v>45659</v>
      </c>
      <c r="Q2027" s="2">
        <v>7.7592592592592588E-2</v>
      </c>
      <c r="R2027" s="2">
        <v>0.1650925925925926</v>
      </c>
      <c r="S2027" s="2">
        <f t="shared" si="251"/>
        <v>9.0277777777777735E-3</v>
      </c>
      <c r="T2027" s="2">
        <f t="shared" si="252"/>
        <v>9.0277777777777735E-3</v>
      </c>
      <c r="U2027" s="1">
        <v>13</v>
      </c>
      <c r="V2027" s="1" t="str">
        <f t="shared" si="253"/>
        <v>On-time</v>
      </c>
      <c r="W2027" s="1">
        <v>419.74</v>
      </c>
      <c r="X2027" s="1" t="s">
        <v>53</v>
      </c>
      <c r="Y2027" s="1">
        <v>3</v>
      </c>
      <c r="Z2027" s="1" t="s">
        <v>80</v>
      </c>
      <c r="AA2027" s="1">
        <v>156.09</v>
      </c>
      <c r="AB2027" s="1">
        <v>10249.6001224841</v>
      </c>
      <c r="AC2027" s="1" t="s">
        <v>39</v>
      </c>
      <c r="AD2027" s="1">
        <v>4.4000000000000004</v>
      </c>
      <c r="AE2027" s="1">
        <v>17299.52</v>
      </c>
      <c r="AF2027" s="1">
        <v>26894.58</v>
      </c>
      <c r="AG2027" s="6">
        <f t="shared" si="254"/>
        <v>1.5546431346072029</v>
      </c>
      <c r="AH2027">
        <f t="shared" si="255"/>
        <v>9595.0600000000013</v>
      </c>
    </row>
    <row r="2028" spans="1:34" x14ac:dyDescent="0.3">
      <c r="A2028" s="1" t="s">
        <v>4147</v>
      </c>
      <c r="B2028" s="1" t="s">
        <v>4148</v>
      </c>
      <c r="C2028" s="1">
        <v>23</v>
      </c>
      <c r="D2028" s="1" t="str">
        <f t="shared" si="248"/>
        <v>18-29</v>
      </c>
      <c r="E2028" s="1" t="s">
        <v>25</v>
      </c>
      <c r="F2028" s="1" t="s">
        <v>4020</v>
      </c>
      <c r="G2028" s="1" t="s">
        <v>27</v>
      </c>
      <c r="H2028" s="1" t="s">
        <v>213</v>
      </c>
      <c r="I2028" s="1" t="s">
        <v>214</v>
      </c>
      <c r="J2028" s="1" t="s">
        <v>171</v>
      </c>
      <c r="K2028" s="1" t="str">
        <f t="shared" si="249"/>
        <v>DEL - CAN</v>
      </c>
      <c r="L2028" s="1">
        <v>1891</v>
      </c>
      <c r="M2028" s="1" t="str">
        <f t="shared" si="250"/>
        <v xml:space="preserve">Short-haul </v>
      </c>
      <c r="N2028" s="2">
        <v>6.8564814814814815E-2</v>
      </c>
      <c r="O2028" s="2">
        <v>0.15606481481481482</v>
      </c>
      <c r="P2028" s="3">
        <v>45669</v>
      </c>
      <c r="Q2028" s="2">
        <v>7.7592592592592588E-2</v>
      </c>
      <c r="R2028" s="2">
        <v>0.1650925925925926</v>
      </c>
      <c r="S2028" s="2">
        <f t="shared" si="251"/>
        <v>9.0277777777777735E-3</v>
      </c>
      <c r="T2028" s="2">
        <f t="shared" si="252"/>
        <v>9.0277777777777735E-3</v>
      </c>
      <c r="U2028" s="1">
        <v>13</v>
      </c>
      <c r="V2028" s="1" t="str">
        <f t="shared" si="253"/>
        <v>On-time</v>
      </c>
      <c r="W2028" s="1">
        <v>360.14</v>
      </c>
      <c r="X2028" s="1" t="s">
        <v>31</v>
      </c>
      <c r="Y2028" s="1">
        <v>5</v>
      </c>
      <c r="Z2028" s="1" t="s">
        <v>38</v>
      </c>
      <c r="AA2028" s="1">
        <v>8.5399999999999991</v>
      </c>
      <c r="AB2028" s="1">
        <v>10952.239089439299</v>
      </c>
      <c r="AC2028" s="1" t="s">
        <v>33</v>
      </c>
      <c r="AD2028" s="1">
        <v>4.08</v>
      </c>
      <c r="AE2028" s="1">
        <v>18142.689999999999</v>
      </c>
      <c r="AF2028" s="1">
        <v>23050.67</v>
      </c>
      <c r="AG2028" s="6">
        <f t="shared" si="254"/>
        <v>1.2705210748791937</v>
      </c>
      <c r="AH2028">
        <f t="shared" si="255"/>
        <v>4907.9799999999996</v>
      </c>
    </row>
    <row r="2029" spans="1:34" x14ac:dyDescent="0.3">
      <c r="A2029" s="1" t="s">
        <v>4149</v>
      </c>
      <c r="B2029" s="1" t="s">
        <v>4150</v>
      </c>
      <c r="C2029" s="1">
        <v>31</v>
      </c>
      <c r="D2029" s="1" t="str">
        <f t="shared" si="248"/>
        <v>30-39</v>
      </c>
      <c r="E2029" s="1" t="s">
        <v>36</v>
      </c>
      <c r="F2029" s="1" t="s">
        <v>4020</v>
      </c>
      <c r="G2029" s="1" t="s">
        <v>45</v>
      </c>
      <c r="H2029" s="1" t="s">
        <v>213</v>
      </c>
      <c r="I2029" s="1" t="s">
        <v>214</v>
      </c>
      <c r="J2029" s="1" t="s">
        <v>171</v>
      </c>
      <c r="K2029" s="1" t="str">
        <f t="shared" si="249"/>
        <v>DEL - CAN</v>
      </c>
      <c r="L2029" s="1">
        <v>1891</v>
      </c>
      <c r="M2029" s="1" t="str">
        <f t="shared" si="250"/>
        <v xml:space="preserve">Short-haul </v>
      </c>
      <c r="N2029" s="2">
        <v>6.8564814814814815E-2</v>
      </c>
      <c r="O2029" s="2">
        <v>0.15606481481481482</v>
      </c>
      <c r="P2029" s="3">
        <v>45671</v>
      </c>
      <c r="Q2029" s="2">
        <v>7.7592592592592588E-2</v>
      </c>
      <c r="R2029" s="2">
        <v>0.1650925925925926</v>
      </c>
      <c r="S2029" s="2">
        <f t="shared" si="251"/>
        <v>9.0277777777777735E-3</v>
      </c>
      <c r="T2029" s="2">
        <f t="shared" si="252"/>
        <v>9.0277777777777735E-3</v>
      </c>
      <c r="U2029" s="1">
        <v>13</v>
      </c>
      <c r="V2029" s="1" t="str">
        <f t="shared" si="253"/>
        <v>On-time</v>
      </c>
      <c r="W2029" s="1">
        <v>1247.03</v>
      </c>
      <c r="X2029" s="1" t="s">
        <v>31</v>
      </c>
      <c r="Y2029" s="1">
        <v>3</v>
      </c>
      <c r="Z2029" s="1" t="s">
        <v>80</v>
      </c>
      <c r="AA2029" s="1">
        <v>166.96</v>
      </c>
      <c r="AB2029" s="1">
        <v>10902.4982823465</v>
      </c>
      <c r="AC2029" s="1" t="s">
        <v>39</v>
      </c>
      <c r="AD2029" s="1">
        <v>3.75</v>
      </c>
      <c r="AE2029" s="1">
        <v>18083</v>
      </c>
      <c r="AF2029" s="1">
        <v>79843.31</v>
      </c>
      <c r="AG2029" s="6">
        <f t="shared" si="254"/>
        <v>4.4153796383343469</v>
      </c>
      <c r="AH2029">
        <f t="shared" si="255"/>
        <v>61760.31</v>
      </c>
    </row>
    <row r="2030" spans="1:34" x14ac:dyDescent="0.3">
      <c r="A2030" s="1" t="s">
        <v>4151</v>
      </c>
      <c r="B2030" s="1" t="s">
        <v>4152</v>
      </c>
      <c r="C2030" s="1">
        <v>49</v>
      </c>
      <c r="D2030" s="1" t="str">
        <f t="shared" si="248"/>
        <v>40-59</v>
      </c>
      <c r="E2030" s="1" t="s">
        <v>36</v>
      </c>
      <c r="F2030" s="1" t="s">
        <v>4020</v>
      </c>
      <c r="G2030" s="1" t="s">
        <v>45</v>
      </c>
      <c r="H2030" s="1" t="s">
        <v>213</v>
      </c>
      <c r="I2030" s="1" t="s">
        <v>214</v>
      </c>
      <c r="J2030" s="1" t="s">
        <v>171</v>
      </c>
      <c r="K2030" s="1" t="str">
        <f t="shared" si="249"/>
        <v>DEL - CAN</v>
      </c>
      <c r="L2030" s="1">
        <v>1891</v>
      </c>
      <c r="M2030" s="1" t="str">
        <f t="shared" si="250"/>
        <v xml:space="preserve">Short-haul </v>
      </c>
      <c r="N2030" s="2">
        <v>6.8564814814814815E-2</v>
      </c>
      <c r="O2030" s="2">
        <v>0.15606481481481482</v>
      </c>
      <c r="P2030" s="3">
        <v>45659</v>
      </c>
      <c r="Q2030" s="2">
        <v>7.7592592592592588E-2</v>
      </c>
      <c r="R2030" s="2">
        <v>0.1650925925925926</v>
      </c>
      <c r="S2030" s="2">
        <f t="shared" si="251"/>
        <v>9.0277777777777735E-3</v>
      </c>
      <c r="T2030" s="2">
        <f t="shared" si="252"/>
        <v>9.0277777777777735E-3</v>
      </c>
      <c r="U2030" s="1">
        <v>13</v>
      </c>
      <c r="V2030" s="1" t="str">
        <f t="shared" si="253"/>
        <v>On-time</v>
      </c>
      <c r="W2030" s="1">
        <v>867.98</v>
      </c>
      <c r="X2030" s="1" t="s">
        <v>37</v>
      </c>
      <c r="Y2030" s="1">
        <v>5</v>
      </c>
      <c r="Z2030" s="1" t="s">
        <v>46</v>
      </c>
      <c r="AA2030" s="1">
        <v>184.87</v>
      </c>
      <c r="AB2030" s="1">
        <v>10892.3938338608</v>
      </c>
      <c r="AC2030" s="1" t="s">
        <v>39</v>
      </c>
      <c r="AD2030" s="1">
        <v>3.1</v>
      </c>
      <c r="AE2030" s="1">
        <v>18070.87</v>
      </c>
      <c r="AF2030" s="1">
        <v>55587.69</v>
      </c>
      <c r="AG2030" s="6">
        <f t="shared" si="254"/>
        <v>3.0760937353873943</v>
      </c>
      <c r="AH2030">
        <f t="shared" si="255"/>
        <v>37516.820000000007</v>
      </c>
    </row>
    <row r="2031" spans="1:34" x14ac:dyDescent="0.3">
      <c r="A2031" s="1" t="s">
        <v>4153</v>
      </c>
      <c r="B2031" s="1" t="s">
        <v>4154</v>
      </c>
      <c r="C2031" s="1">
        <v>31</v>
      </c>
      <c r="D2031" s="1" t="str">
        <f t="shared" si="248"/>
        <v>30-39</v>
      </c>
      <c r="E2031" s="1" t="s">
        <v>25</v>
      </c>
      <c r="F2031" s="1" t="s">
        <v>4020</v>
      </c>
      <c r="G2031" s="1" t="s">
        <v>45</v>
      </c>
      <c r="H2031" s="1" t="s">
        <v>229</v>
      </c>
      <c r="I2031" s="1" t="s">
        <v>230</v>
      </c>
      <c r="J2031" s="1" t="s">
        <v>60</v>
      </c>
      <c r="K2031" s="1" t="str">
        <f t="shared" si="249"/>
        <v>DFW - PEK</v>
      </c>
      <c r="L2031" s="1">
        <v>3312</v>
      </c>
      <c r="M2031" s="1" t="str">
        <f t="shared" si="250"/>
        <v xml:space="preserve">Short-haul </v>
      </c>
      <c r="N2031" s="2">
        <v>0.19921296296296295</v>
      </c>
      <c r="O2031" s="2">
        <v>0.35199074074074072</v>
      </c>
      <c r="P2031" s="3">
        <v>45663</v>
      </c>
      <c r="Q2031" s="2">
        <v>0.2915740740740741</v>
      </c>
      <c r="R2031" s="2">
        <v>0.44435185185185183</v>
      </c>
      <c r="S2031" s="2">
        <f t="shared" si="251"/>
        <v>9.2361111111111144E-2</v>
      </c>
      <c r="T2031" s="2">
        <f t="shared" si="252"/>
        <v>9.2361111111111116E-2</v>
      </c>
      <c r="U2031" s="1">
        <v>133</v>
      </c>
      <c r="V2031" s="1" t="str">
        <f t="shared" si="253"/>
        <v>Severe-delay</v>
      </c>
      <c r="W2031" s="1">
        <v>1257.8900000000001</v>
      </c>
      <c r="X2031" s="1" t="s">
        <v>37</v>
      </c>
      <c r="Y2031" s="1">
        <v>3</v>
      </c>
      <c r="Z2031" s="1" t="s">
        <v>38</v>
      </c>
      <c r="AA2031" s="1">
        <v>24.8</v>
      </c>
      <c r="AB2031" s="1">
        <v>17545.2859405786</v>
      </c>
      <c r="AC2031" s="1" t="s">
        <v>39</v>
      </c>
      <c r="AD2031" s="1">
        <v>4.26</v>
      </c>
      <c r="AE2031" s="1">
        <v>39081.51</v>
      </c>
      <c r="AF2031" s="1">
        <v>48305.951999999997</v>
      </c>
      <c r="AG2031" s="6">
        <f t="shared" si="254"/>
        <v>1.2360308493709684</v>
      </c>
      <c r="AH2031">
        <f t="shared" si="255"/>
        <v>9224.4419999999955</v>
      </c>
    </row>
    <row r="2032" spans="1:34" x14ac:dyDescent="0.3">
      <c r="A2032" s="1" t="s">
        <v>4155</v>
      </c>
      <c r="B2032" s="1" t="s">
        <v>4156</v>
      </c>
      <c r="C2032" s="1">
        <v>54</v>
      </c>
      <c r="D2032" s="1" t="str">
        <f t="shared" si="248"/>
        <v>40-59</v>
      </c>
      <c r="E2032" s="1" t="s">
        <v>36</v>
      </c>
      <c r="F2032" s="1" t="s">
        <v>4020</v>
      </c>
      <c r="G2032" s="1" t="s">
        <v>45</v>
      </c>
      <c r="H2032" s="1" t="s">
        <v>229</v>
      </c>
      <c r="I2032" s="1" t="s">
        <v>230</v>
      </c>
      <c r="J2032" s="1" t="s">
        <v>60</v>
      </c>
      <c r="K2032" s="1" t="str">
        <f t="shared" si="249"/>
        <v>DFW - PEK</v>
      </c>
      <c r="L2032" s="1">
        <v>3312</v>
      </c>
      <c r="M2032" s="1" t="str">
        <f t="shared" si="250"/>
        <v xml:space="preserve">Short-haul </v>
      </c>
      <c r="N2032" s="2">
        <v>0.19921296296296295</v>
      </c>
      <c r="O2032" s="2">
        <v>0.35199074074074072</v>
      </c>
      <c r="P2032" s="3">
        <v>45671</v>
      </c>
      <c r="Q2032" s="2">
        <v>0.2915740740740741</v>
      </c>
      <c r="R2032" s="2">
        <v>0.44435185185185183</v>
      </c>
      <c r="S2032" s="2">
        <f t="shared" si="251"/>
        <v>9.2361111111111144E-2</v>
      </c>
      <c r="T2032" s="2">
        <f t="shared" si="252"/>
        <v>9.2361111111111116E-2</v>
      </c>
      <c r="U2032" s="1">
        <v>133</v>
      </c>
      <c r="V2032" s="1" t="str">
        <f t="shared" si="253"/>
        <v>Severe-delay</v>
      </c>
      <c r="W2032" s="1">
        <v>356.26</v>
      </c>
      <c r="X2032" s="1" t="s">
        <v>37</v>
      </c>
      <c r="Y2032" s="1">
        <v>5</v>
      </c>
      <c r="Z2032" s="1" t="s">
        <v>80</v>
      </c>
      <c r="AA2032" s="1">
        <v>75.88</v>
      </c>
      <c r="AB2032" s="1">
        <v>17088.653524067398</v>
      </c>
      <c r="AC2032" s="1" t="s">
        <v>33</v>
      </c>
      <c r="AD2032" s="1">
        <v>3.89</v>
      </c>
      <c r="AE2032" s="1">
        <v>38259.57</v>
      </c>
      <c r="AF2032" s="1">
        <v>13689.492</v>
      </c>
      <c r="AG2032" s="6">
        <f t="shared" si="254"/>
        <v>0.35780569410476909</v>
      </c>
      <c r="AH2032">
        <f t="shared" si="255"/>
        <v>-24570.078000000001</v>
      </c>
    </row>
    <row r="2033" spans="1:34" x14ac:dyDescent="0.3">
      <c r="A2033" s="1" t="s">
        <v>4157</v>
      </c>
      <c r="B2033" s="1" t="s">
        <v>4158</v>
      </c>
      <c r="C2033" s="1">
        <v>22</v>
      </c>
      <c r="D2033" s="1" t="str">
        <f t="shared" si="248"/>
        <v>18-29</v>
      </c>
      <c r="E2033" s="1" t="s">
        <v>36</v>
      </c>
      <c r="F2033" s="1" t="s">
        <v>4020</v>
      </c>
      <c r="G2033" s="1" t="s">
        <v>27</v>
      </c>
      <c r="H2033" s="1" t="s">
        <v>229</v>
      </c>
      <c r="I2033" s="1" t="s">
        <v>230</v>
      </c>
      <c r="J2033" s="1" t="s">
        <v>60</v>
      </c>
      <c r="K2033" s="1" t="str">
        <f t="shared" si="249"/>
        <v>DFW - PEK</v>
      </c>
      <c r="L2033" s="1">
        <v>3312</v>
      </c>
      <c r="M2033" s="1" t="str">
        <f t="shared" si="250"/>
        <v xml:space="preserve">Short-haul </v>
      </c>
      <c r="N2033" s="2">
        <v>0.19921296296296295</v>
      </c>
      <c r="O2033" s="2">
        <v>0.35199074074074072</v>
      </c>
      <c r="P2033" s="3">
        <v>45667</v>
      </c>
      <c r="Q2033" s="2">
        <v>0.2915740740740741</v>
      </c>
      <c r="R2033" s="2">
        <v>0.44435185185185183</v>
      </c>
      <c r="S2033" s="2">
        <f t="shared" si="251"/>
        <v>9.2361111111111144E-2</v>
      </c>
      <c r="T2033" s="2">
        <f t="shared" si="252"/>
        <v>9.2361111111111116E-2</v>
      </c>
      <c r="U2033" s="1">
        <v>133</v>
      </c>
      <c r="V2033" s="1" t="str">
        <f t="shared" si="253"/>
        <v>Severe-delay</v>
      </c>
      <c r="W2033" s="1">
        <v>661.54</v>
      </c>
      <c r="X2033" s="1" t="s">
        <v>53</v>
      </c>
      <c r="Y2033" s="1">
        <v>5</v>
      </c>
      <c r="Z2033" s="1" t="s">
        <v>42</v>
      </c>
      <c r="AA2033" s="1">
        <v>116.57</v>
      </c>
      <c r="AB2033" s="1">
        <v>17764.507855482399</v>
      </c>
      <c r="AC2033" s="1" t="s">
        <v>33</v>
      </c>
      <c r="AD2033" s="1">
        <v>3.69</v>
      </c>
      <c r="AE2033" s="1">
        <v>39476.114999999998</v>
      </c>
      <c r="AF2033" s="1">
        <v>25417.121999999999</v>
      </c>
      <c r="AG2033" s="6">
        <f t="shared" si="254"/>
        <v>0.64386077505347228</v>
      </c>
      <c r="AH2033">
        <f t="shared" si="255"/>
        <v>-14058.992999999999</v>
      </c>
    </row>
    <row r="2034" spans="1:34" x14ac:dyDescent="0.3">
      <c r="A2034" s="1" t="s">
        <v>4159</v>
      </c>
      <c r="B2034" s="1" t="s">
        <v>4160</v>
      </c>
      <c r="C2034" s="1">
        <v>58</v>
      </c>
      <c r="D2034" s="1" t="str">
        <f t="shared" si="248"/>
        <v>40-59</v>
      </c>
      <c r="E2034" s="1" t="s">
        <v>36</v>
      </c>
      <c r="F2034" s="1" t="s">
        <v>4020</v>
      </c>
      <c r="G2034" s="1" t="s">
        <v>27</v>
      </c>
      <c r="H2034" s="1" t="s">
        <v>241</v>
      </c>
      <c r="I2034" s="1" t="s">
        <v>73</v>
      </c>
      <c r="J2034" s="1" t="s">
        <v>72</v>
      </c>
      <c r="K2034" s="1" t="str">
        <f t="shared" si="249"/>
        <v>ATL - ICN</v>
      </c>
      <c r="L2034" s="1">
        <v>9251</v>
      </c>
      <c r="M2034" s="1" t="str">
        <f t="shared" si="250"/>
        <v>Long-haul</v>
      </c>
      <c r="N2034" s="2">
        <v>0.17449074074074075</v>
      </c>
      <c r="O2034" s="2">
        <v>0.60226851851851848</v>
      </c>
      <c r="P2034" s="3">
        <v>45658</v>
      </c>
      <c r="Q2034" s="2">
        <v>0.19115740740740741</v>
      </c>
      <c r="R2034" s="2">
        <v>0.6189351851851852</v>
      </c>
      <c r="S2034" s="2">
        <f t="shared" si="251"/>
        <v>1.6666666666666663E-2</v>
      </c>
      <c r="T2034" s="2">
        <f t="shared" si="252"/>
        <v>1.6666666666666718E-2</v>
      </c>
      <c r="U2034" s="1">
        <v>24</v>
      </c>
      <c r="V2034" s="1" t="str">
        <f t="shared" si="253"/>
        <v>On-time</v>
      </c>
      <c r="W2034" s="1">
        <v>1391.14</v>
      </c>
      <c r="X2034" s="1" t="s">
        <v>53</v>
      </c>
      <c r="Y2034" s="1">
        <v>5</v>
      </c>
      <c r="Z2034" s="1" t="s">
        <v>32</v>
      </c>
      <c r="AA2034" s="1">
        <v>107.5</v>
      </c>
      <c r="AB2034" s="1">
        <v>47134.3175951167</v>
      </c>
      <c r="AC2034" s="1" t="s">
        <v>33</v>
      </c>
      <c r="AD2034" s="1">
        <v>3.06</v>
      </c>
      <c r="AE2034" s="1">
        <v>92341.77</v>
      </c>
      <c r="AF2034" s="1">
        <v>53432.675999999999</v>
      </c>
      <c r="AG2034" s="6">
        <f t="shared" si="254"/>
        <v>0.57864037044124228</v>
      </c>
      <c r="AH2034">
        <f t="shared" si="255"/>
        <v>-38909.094000000005</v>
      </c>
    </row>
    <row r="2035" spans="1:34" x14ac:dyDescent="0.3">
      <c r="A2035" s="1" t="s">
        <v>4161</v>
      </c>
      <c r="B2035" s="1" t="s">
        <v>4162</v>
      </c>
      <c r="C2035" s="1">
        <v>67</v>
      </c>
      <c r="D2035" s="1" t="str">
        <f t="shared" si="248"/>
        <v>60-69</v>
      </c>
      <c r="E2035" s="1" t="s">
        <v>25</v>
      </c>
      <c r="F2035" s="1" t="s">
        <v>4020</v>
      </c>
      <c r="G2035" s="1" t="s">
        <v>27</v>
      </c>
      <c r="H2035" s="1" t="s">
        <v>241</v>
      </c>
      <c r="I2035" s="1" t="s">
        <v>73</v>
      </c>
      <c r="J2035" s="1" t="s">
        <v>72</v>
      </c>
      <c r="K2035" s="1" t="str">
        <f t="shared" si="249"/>
        <v>ATL - ICN</v>
      </c>
      <c r="L2035" s="1">
        <v>9251</v>
      </c>
      <c r="M2035" s="1" t="str">
        <f t="shared" si="250"/>
        <v>Long-haul</v>
      </c>
      <c r="N2035" s="2">
        <v>0.17449074074074075</v>
      </c>
      <c r="O2035" s="2">
        <v>0.60226851851851848</v>
      </c>
      <c r="P2035" s="3">
        <v>45663</v>
      </c>
      <c r="Q2035" s="2">
        <v>0.19115740740740741</v>
      </c>
      <c r="R2035" s="2">
        <v>0.6189351851851852</v>
      </c>
      <c r="S2035" s="2">
        <f t="shared" si="251"/>
        <v>1.6666666666666663E-2</v>
      </c>
      <c r="T2035" s="2">
        <f t="shared" si="252"/>
        <v>1.6666666666666718E-2</v>
      </c>
      <c r="U2035" s="1">
        <v>24</v>
      </c>
      <c r="V2035" s="1" t="str">
        <f t="shared" si="253"/>
        <v>On-time</v>
      </c>
      <c r="W2035" s="1">
        <v>168.75</v>
      </c>
      <c r="X2035" s="1" t="s">
        <v>53</v>
      </c>
      <c r="Y2035" s="1">
        <v>5</v>
      </c>
      <c r="Z2035" s="1" t="s">
        <v>80</v>
      </c>
      <c r="AA2035" s="1">
        <v>146.86000000000001</v>
      </c>
      <c r="AB2035" s="1">
        <v>47141.137132964097</v>
      </c>
      <c r="AC2035" s="1" t="s">
        <v>39</v>
      </c>
      <c r="AD2035" s="1">
        <v>4.1399999999999997</v>
      </c>
      <c r="AE2035" s="1">
        <v>92354.04</v>
      </c>
      <c r="AF2035" s="1">
        <v>6497.6220000000003</v>
      </c>
      <c r="AG2035" s="6">
        <f t="shared" si="254"/>
        <v>7.0355579463551365E-2</v>
      </c>
      <c r="AH2035">
        <f t="shared" si="255"/>
        <v>-85856.417999999991</v>
      </c>
    </row>
    <row r="2036" spans="1:34" x14ac:dyDescent="0.3">
      <c r="A2036" s="1" t="s">
        <v>4163</v>
      </c>
      <c r="B2036" s="1" t="s">
        <v>4164</v>
      </c>
      <c r="C2036" s="1">
        <v>57</v>
      </c>
      <c r="D2036" s="1" t="str">
        <f t="shared" si="248"/>
        <v>40-59</v>
      </c>
      <c r="E2036" s="1" t="s">
        <v>25</v>
      </c>
      <c r="F2036" s="1" t="s">
        <v>4020</v>
      </c>
      <c r="G2036" s="1" t="s">
        <v>27</v>
      </c>
      <c r="H2036" s="1" t="s">
        <v>241</v>
      </c>
      <c r="I2036" s="1" t="s">
        <v>73</v>
      </c>
      <c r="J2036" s="1" t="s">
        <v>72</v>
      </c>
      <c r="K2036" s="1" t="str">
        <f t="shared" si="249"/>
        <v>ATL - ICN</v>
      </c>
      <c r="L2036" s="1">
        <v>9251</v>
      </c>
      <c r="M2036" s="1" t="str">
        <f t="shared" si="250"/>
        <v>Long-haul</v>
      </c>
      <c r="N2036" s="2">
        <v>0.17449074074074075</v>
      </c>
      <c r="O2036" s="2">
        <v>0.60226851851851848</v>
      </c>
      <c r="P2036" s="3">
        <v>45670</v>
      </c>
      <c r="Q2036" s="2">
        <v>0.19115740740740741</v>
      </c>
      <c r="R2036" s="2">
        <v>0.6189351851851852</v>
      </c>
      <c r="S2036" s="2">
        <f t="shared" si="251"/>
        <v>1.6666666666666663E-2</v>
      </c>
      <c r="T2036" s="2">
        <f t="shared" si="252"/>
        <v>1.6666666666666718E-2</v>
      </c>
      <c r="U2036" s="1">
        <v>24</v>
      </c>
      <c r="V2036" s="1" t="str">
        <f t="shared" si="253"/>
        <v>On-time</v>
      </c>
      <c r="W2036" s="1">
        <v>913.6</v>
      </c>
      <c r="X2036" s="1" t="s">
        <v>31</v>
      </c>
      <c r="Y2036" s="1">
        <v>5</v>
      </c>
      <c r="Z2036" s="1" t="s">
        <v>46</v>
      </c>
      <c r="AA2036" s="1">
        <v>162.32</v>
      </c>
      <c r="AB2036" s="1">
        <v>47098.367485393297</v>
      </c>
      <c r="AC2036" s="1" t="s">
        <v>39</v>
      </c>
      <c r="AD2036" s="1">
        <v>4.99</v>
      </c>
      <c r="AE2036" s="1">
        <v>92277.06</v>
      </c>
      <c r="AF2036" s="1">
        <v>35101.716</v>
      </c>
      <c r="AG2036" s="6">
        <f t="shared" si="254"/>
        <v>0.38039482402235181</v>
      </c>
      <c r="AH2036">
        <f t="shared" si="255"/>
        <v>-57175.343999999997</v>
      </c>
    </row>
    <row r="2037" spans="1:34" x14ac:dyDescent="0.3">
      <c r="A2037" s="1" t="s">
        <v>4165</v>
      </c>
      <c r="B2037" s="1" t="s">
        <v>4166</v>
      </c>
      <c r="C2037" s="1">
        <v>64</v>
      </c>
      <c r="D2037" s="1" t="str">
        <f t="shared" si="248"/>
        <v>60-69</v>
      </c>
      <c r="E2037" s="1" t="s">
        <v>25</v>
      </c>
      <c r="F2037" s="1" t="s">
        <v>4020</v>
      </c>
      <c r="G2037" s="1" t="s">
        <v>45</v>
      </c>
      <c r="H2037" s="1" t="s">
        <v>241</v>
      </c>
      <c r="I2037" s="1" t="s">
        <v>73</v>
      </c>
      <c r="J2037" s="1" t="s">
        <v>72</v>
      </c>
      <c r="K2037" s="1" t="str">
        <f t="shared" si="249"/>
        <v>ATL - ICN</v>
      </c>
      <c r="L2037" s="1">
        <v>9251</v>
      </c>
      <c r="M2037" s="1" t="str">
        <f t="shared" si="250"/>
        <v>Long-haul</v>
      </c>
      <c r="N2037" s="2">
        <v>0.17449074074074075</v>
      </c>
      <c r="O2037" s="2">
        <v>0.60226851851851848</v>
      </c>
      <c r="P2037" s="3">
        <v>45664</v>
      </c>
      <c r="Q2037" s="2">
        <v>0.19115740740740741</v>
      </c>
      <c r="R2037" s="2">
        <v>0.6189351851851852</v>
      </c>
      <c r="S2037" s="2">
        <f t="shared" si="251"/>
        <v>1.6666666666666663E-2</v>
      </c>
      <c r="T2037" s="2">
        <f t="shared" si="252"/>
        <v>1.6666666666666718E-2</v>
      </c>
      <c r="U2037" s="1">
        <v>24</v>
      </c>
      <c r="V2037" s="1" t="str">
        <f t="shared" si="253"/>
        <v>On-time</v>
      </c>
      <c r="W2037" s="1">
        <v>1351.91</v>
      </c>
      <c r="X2037" s="1" t="s">
        <v>37</v>
      </c>
      <c r="Y2037" s="1">
        <v>5</v>
      </c>
      <c r="Z2037" s="1" t="s">
        <v>38</v>
      </c>
      <c r="AA2037" s="1">
        <v>28.87</v>
      </c>
      <c r="AB2037" s="1">
        <v>46952.615410444901</v>
      </c>
      <c r="AC2037" s="1" t="s">
        <v>39</v>
      </c>
      <c r="AD2037" s="1">
        <v>4.1399999999999997</v>
      </c>
      <c r="AE2037" s="1">
        <v>92014.709999999905</v>
      </c>
      <c r="AF2037" s="1">
        <v>51916.805999999997</v>
      </c>
      <c r="AG2037" s="6">
        <f t="shared" si="254"/>
        <v>0.56422289436113038</v>
      </c>
      <c r="AH2037">
        <f t="shared" si="255"/>
        <v>-40097.903999999908</v>
      </c>
    </row>
    <row r="2038" spans="1:34" x14ac:dyDescent="0.3">
      <c r="A2038" s="1" t="s">
        <v>4167</v>
      </c>
      <c r="B2038" s="1" t="s">
        <v>4168</v>
      </c>
      <c r="C2038" s="1">
        <v>56</v>
      </c>
      <c r="D2038" s="1" t="str">
        <f t="shared" si="248"/>
        <v>40-59</v>
      </c>
      <c r="E2038" s="1" t="s">
        <v>25</v>
      </c>
      <c r="F2038" s="1" t="s">
        <v>4020</v>
      </c>
      <c r="G2038" s="1" t="s">
        <v>27</v>
      </c>
      <c r="H2038" s="1" t="s">
        <v>258</v>
      </c>
      <c r="I2038" s="1" t="s">
        <v>259</v>
      </c>
      <c r="J2038" s="1" t="s">
        <v>72</v>
      </c>
      <c r="K2038" s="1" t="str">
        <f t="shared" si="249"/>
        <v>JFK - ICN</v>
      </c>
      <c r="L2038" s="1">
        <v>10648</v>
      </c>
      <c r="M2038" s="1" t="str">
        <f t="shared" si="250"/>
        <v>Long-haul</v>
      </c>
      <c r="N2038" s="2">
        <v>0.92479166666666668</v>
      </c>
      <c r="O2038" s="2">
        <v>0.41715277777777776</v>
      </c>
      <c r="P2038" s="3">
        <v>45658</v>
      </c>
      <c r="Q2038" s="2">
        <v>0.92618055555555556</v>
      </c>
      <c r="R2038" s="2">
        <v>0.41854166666666665</v>
      </c>
      <c r="S2038" s="2">
        <f t="shared" si="251"/>
        <v>1.388888888888884E-3</v>
      </c>
      <c r="T2038" s="2">
        <f t="shared" si="252"/>
        <v>1.388888888888884E-3</v>
      </c>
      <c r="U2038" s="1">
        <v>2</v>
      </c>
      <c r="V2038" s="1" t="str">
        <f t="shared" si="253"/>
        <v>On-time</v>
      </c>
      <c r="W2038" s="1">
        <v>1289.28</v>
      </c>
      <c r="X2038" s="1" t="s">
        <v>31</v>
      </c>
      <c r="Y2038" s="1">
        <v>5</v>
      </c>
      <c r="Z2038" s="1" t="s">
        <v>80</v>
      </c>
      <c r="AA2038" s="1">
        <v>91.66</v>
      </c>
      <c r="AB2038" s="1">
        <v>54394.494518306703</v>
      </c>
      <c r="AC2038" s="1" t="s">
        <v>39</v>
      </c>
      <c r="AD2038" s="1">
        <v>3.48</v>
      </c>
      <c r="AE2038" s="1">
        <v>70273.39</v>
      </c>
      <c r="AF2038" s="1">
        <v>82532.25</v>
      </c>
      <c r="AG2038" s="6">
        <f t="shared" si="254"/>
        <v>1.1744452629935742</v>
      </c>
      <c r="AH2038">
        <f t="shared" si="255"/>
        <v>12258.86</v>
      </c>
    </row>
    <row r="2039" spans="1:34" x14ac:dyDescent="0.3">
      <c r="A2039" s="1" t="s">
        <v>4169</v>
      </c>
      <c r="B2039" s="1" t="s">
        <v>4170</v>
      </c>
      <c r="C2039" s="1">
        <v>47</v>
      </c>
      <c r="D2039" s="1" t="str">
        <f t="shared" si="248"/>
        <v>40-59</v>
      </c>
      <c r="E2039" s="1" t="s">
        <v>25</v>
      </c>
      <c r="F2039" s="1" t="s">
        <v>4020</v>
      </c>
      <c r="G2039" s="1" t="s">
        <v>27</v>
      </c>
      <c r="H2039" s="1" t="s">
        <v>258</v>
      </c>
      <c r="I2039" s="1" t="s">
        <v>259</v>
      </c>
      <c r="J2039" s="1" t="s">
        <v>72</v>
      </c>
      <c r="K2039" s="1" t="str">
        <f t="shared" si="249"/>
        <v>JFK - ICN</v>
      </c>
      <c r="L2039" s="1">
        <v>10648</v>
      </c>
      <c r="M2039" s="1" t="str">
        <f t="shared" si="250"/>
        <v>Long-haul</v>
      </c>
      <c r="N2039" s="2">
        <v>0.92479166666666668</v>
      </c>
      <c r="O2039" s="2">
        <v>0.41715277777777776</v>
      </c>
      <c r="P2039" s="3">
        <v>45668</v>
      </c>
      <c r="Q2039" s="2">
        <v>0.92618055555555556</v>
      </c>
      <c r="R2039" s="2">
        <v>0.41854166666666665</v>
      </c>
      <c r="S2039" s="2">
        <f t="shared" si="251"/>
        <v>1.388888888888884E-3</v>
      </c>
      <c r="T2039" s="2">
        <f t="shared" si="252"/>
        <v>1.388888888888884E-3</v>
      </c>
      <c r="U2039" s="1">
        <v>2</v>
      </c>
      <c r="V2039" s="1" t="str">
        <f t="shared" si="253"/>
        <v>On-time</v>
      </c>
      <c r="W2039" s="1">
        <v>837.69</v>
      </c>
      <c r="X2039" s="1" t="s">
        <v>31</v>
      </c>
      <c r="Y2039" s="1">
        <v>5</v>
      </c>
      <c r="Z2039" s="1" t="s">
        <v>32</v>
      </c>
      <c r="AA2039" s="1">
        <v>130.63</v>
      </c>
      <c r="AB2039" s="1">
        <v>54531.4151301206</v>
      </c>
      <c r="AC2039" s="1" t="s">
        <v>39</v>
      </c>
      <c r="AD2039" s="1">
        <v>4.8</v>
      </c>
      <c r="AE2039" s="1">
        <v>70437.7</v>
      </c>
      <c r="AF2039" s="1">
        <v>53638.29</v>
      </c>
      <c r="AG2039" s="6">
        <f t="shared" si="254"/>
        <v>0.76149973664671056</v>
      </c>
      <c r="AH2039">
        <f t="shared" si="255"/>
        <v>-16799.409999999996</v>
      </c>
    </row>
    <row r="2040" spans="1:34" x14ac:dyDescent="0.3">
      <c r="A2040" s="1" t="s">
        <v>4171</v>
      </c>
      <c r="B2040" s="1" t="s">
        <v>4172</v>
      </c>
      <c r="C2040" s="1">
        <v>48</v>
      </c>
      <c r="D2040" s="1" t="str">
        <f t="shared" si="248"/>
        <v>40-59</v>
      </c>
      <c r="E2040" s="1" t="s">
        <v>25</v>
      </c>
      <c r="F2040" s="1" t="s">
        <v>4020</v>
      </c>
      <c r="G2040" s="1" t="s">
        <v>45</v>
      </c>
      <c r="H2040" s="1" t="s">
        <v>258</v>
      </c>
      <c r="I2040" s="1" t="s">
        <v>259</v>
      </c>
      <c r="J2040" s="1" t="s">
        <v>72</v>
      </c>
      <c r="K2040" s="1" t="str">
        <f t="shared" si="249"/>
        <v>JFK - ICN</v>
      </c>
      <c r="L2040" s="1">
        <v>10648</v>
      </c>
      <c r="M2040" s="1" t="str">
        <f t="shared" si="250"/>
        <v>Long-haul</v>
      </c>
      <c r="N2040" s="2">
        <v>0.92479166666666668</v>
      </c>
      <c r="O2040" s="2">
        <v>0.41715277777777776</v>
      </c>
      <c r="P2040" s="3">
        <v>45669</v>
      </c>
      <c r="Q2040" s="2">
        <v>0.92618055555555556</v>
      </c>
      <c r="R2040" s="2">
        <v>0.41854166666666665</v>
      </c>
      <c r="S2040" s="2">
        <f t="shared" si="251"/>
        <v>1.388888888888884E-3</v>
      </c>
      <c r="T2040" s="2">
        <f t="shared" si="252"/>
        <v>1.388888888888884E-3</v>
      </c>
      <c r="U2040" s="1">
        <v>2</v>
      </c>
      <c r="V2040" s="1" t="str">
        <f t="shared" si="253"/>
        <v>On-time</v>
      </c>
      <c r="W2040" s="1">
        <v>954</v>
      </c>
      <c r="X2040" s="1" t="s">
        <v>53</v>
      </c>
      <c r="Y2040" s="1">
        <v>5</v>
      </c>
      <c r="Z2040" s="1" t="s">
        <v>80</v>
      </c>
      <c r="AA2040" s="1">
        <v>62.15</v>
      </c>
      <c r="AB2040" s="1">
        <v>54015.985498365</v>
      </c>
      <c r="AC2040" s="1" t="s">
        <v>39</v>
      </c>
      <c r="AD2040" s="1">
        <v>3.48</v>
      </c>
      <c r="AE2040" s="1">
        <v>69819.179999999993</v>
      </c>
      <c r="AF2040" s="1">
        <v>61068.43</v>
      </c>
      <c r="AG2040" s="6">
        <f t="shared" si="254"/>
        <v>0.8746655288704337</v>
      </c>
      <c r="AH2040">
        <f t="shared" si="255"/>
        <v>-8750.7499999999927</v>
      </c>
    </row>
    <row r="2041" spans="1:34" x14ac:dyDescent="0.3">
      <c r="A2041" s="1" t="s">
        <v>4173</v>
      </c>
      <c r="B2041" s="1" t="s">
        <v>4174</v>
      </c>
      <c r="C2041" s="1">
        <v>29</v>
      </c>
      <c r="D2041" s="1" t="str">
        <f t="shared" si="248"/>
        <v>18-29</v>
      </c>
      <c r="E2041" s="1" t="s">
        <v>25</v>
      </c>
      <c r="F2041" s="1" t="s">
        <v>4020</v>
      </c>
      <c r="G2041" s="1" t="s">
        <v>27</v>
      </c>
      <c r="H2041" s="1" t="s">
        <v>258</v>
      </c>
      <c r="I2041" s="1" t="s">
        <v>259</v>
      </c>
      <c r="J2041" s="1" t="s">
        <v>72</v>
      </c>
      <c r="K2041" s="1" t="str">
        <f t="shared" si="249"/>
        <v>JFK - ICN</v>
      </c>
      <c r="L2041" s="1">
        <v>10648</v>
      </c>
      <c r="M2041" s="1" t="str">
        <f t="shared" si="250"/>
        <v>Long-haul</v>
      </c>
      <c r="N2041" s="2">
        <v>0.92479166666666668</v>
      </c>
      <c r="O2041" s="2">
        <v>0.41715277777777776</v>
      </c>
      <c r="P2041" s="3">
        <v>45660</v>
      </c>
      <c r="Q2041" s="2">
        <v>0.92618055555555556</v>
      </c>
      <c r="R2041" s="2">
        <v>0.41854166666666665</v>
      </c>
      <c r="S2041" s="2">
        <f t="shared" si="251"/>
        <v>1.388888888888884E-3</v>
      </c>
      <c r="T2041" s="2">
        <f t="shared" si="252"/>
        <v>1.388888888888884E-3</v>
      </c>
      <c r="U2041" s="1">
        <v>2</v>
      </c>
      <c r="V2041" s="1" t="str">
        <f t="shared" si="253"/>
        <v>On-time</v>
      </c>
      <c r="W2041" s="1">
        <v>417.2</v>
      </c>
      <c r="X2041" s="1" t="s">
        <v>31</v>
      </c>
      <c r="Y2041" s="1">
        <v>5</v>
      </c>
      <c r="Z2041" s="1" t="s">
        <v>42</v>
      </c>
      <c r="AA2041" s="1">
        <v>17.43</v>
      </c>
      <c r="AB2041" s="1">
        <v>54442.180977800999</v>
      </c>
      <c r="AC2041" s="1" t="s">
        <v>33</v>
      </c>
      <c r="AD2041" s="1">
        <v>4.8499999999999996</v>
      </c>
      <c r="AE2041" s="1">
        <v>70330.62</v>
      </c>
      <c r="AF2041" s="1">
        <v>26704.29</v>
      </c>
      <c r="AG2041" s="6">
        <f t="shared" si="254"/>
        <v>0.37969649634824776</v>
      </c>
      <c r="AH2041">
        <f t="shared" si="255"/>
        <v>-43626.329999999994</v>
      </c>
    </row>
    <row r="2042" spans="1:34" x14ac:dyDescent="0.3">
      <c r="A2042" s="1" t="s">
        <v>4175</v>
      </c>
      <c r="B2042" s="1" t="s">
        <v>4176</v>
      </c>
      <c r="C2042" s="1">
        <v>66</v>
      </c>
      <c r="D2042" s="1" t="str">
        <f t="shared" si="248"/>
        <v>60-69</v>
      </c>
      <c r="E2042" s="1" t="s">
        <v>25</v>
      </c>
      <c r="F2042" s="1" t="s">
        <v>4020</v>
      </c>
      <c r="G2042" s="1" t="s">
        <v>27</v>
      </c>
      <c r="H2042" s="1" t="s">
        <v>258</v>
      </c>
      <c r="I2042" s="1" t="s">
        <v>259</v>
      </c>
      <c r="J2042" s="1" t="s">
        <v>72</v>
      </c>
      <c r="K2042" s="1" t="str">
        <f t="shared" si="249"/>
        <v>JFK - ICN</v>
      </c>
      <c r="L2042" s="1">
        <v>10648</v>
      </c>
      <c r="M2042" s="1" t="str">
        <f t="shared" si="250"/>
        <v>Long-haul</v>
      </c>
      <c r="N2042" s="2">
        <v>0.92479166666666668</v>
      </c>
      <c r="O2042" s="2">
        <v>0.41715277777777776</v>
      </c>
      <c r="P2042" s="3">
        <v>45671</v>
      </c>
      <c r="Q2042" s="2">
        <v>0.92618055555555556</v>
      </c>
      <c r="R2042" s="2">
        <v>0.41854166666666665</v>
      </c>
      <c r="S2042" s="2">
        <f t="shared" si="251"/>
        <v>1.388888888888884E-3</v>
      </c>
      <c r="T2042" s="2">
        <f t="shared" si="252"/>
        <v>1.388888888888884E-3</v>
      </c>
      <c r="U2042" s="1">
        <v>2</v>
      </c>
      <c r="V2042" s="1" t="str">
        <f t="shared" si="253"/>
        <v>On-time</v>
      </c>
      <c r="W2042" s="1">
        <v>808.88</v>
      </c>
      <c r="X2042" s="1" t="s">
        <v>31</v>
      </c>
      <c r="Y2042" s="1">
        <v>5</v>
      </c>
      <c r="Z2042" s="1" t="s">
        <v>80</v>
      </c>
      <c r="AA2042" s="1">
        <v>11.55</v>
      </c>
      <c r="AB2042" s="1">
        <v>53938.784083420702</v>
      </c>
      <c r="AC2042" s="1" t="s">
        <v>33</v>
      </c>
      <c r="AD2042" s="1">
        <v>4.42</v>
      </c>
      <c r="AE2042" s="1">
        <v>69726.539999999994</v>
      </c>
      <c r="AF2042" s="1">
        <v>51770.63</v>
      </c>
      <c r="AG2042" s="6">
        <f t="shared" si="254"/>
        <v>0.74248098356809333</v>
      </c>
      <c r="AH2042">
        <f t="shared" si="255"/>
        <v>-17955.909999999996</v>
      </c>
    </row>
    <row r="2043" spans="1:34" x14ac:dyDescent="0.3">
      <c r="A2043" s="1" t="s">
        <v>4177</v>
      </c>
      <c r="B2043" s="1" t="s">
        <v>4178</v>
      </c>
      <c r="C2043" s="1">
        <v>73</v>
      </c>
      <c r="D2043" s="1" t="str">
        <f t="shared" si="248"/>
        <v>70-80</v>
      </c>
      <c r="E2043" s="1" t="s">
        <v>36</v>
      </c>
      <c r="F2043" s="1" t="s">
        <v>4020</v>
      </c>
      <c r="G2043" s="1" t="s">
        <v>27</v>
      </c>
      <c r="H2043" s="1" t="s">
        <v>258</v>
      </c>
      <c r="I2043" s="1" t="s">
        <v>259</v>
      </c>
      <c r="J2043" s="1" t="s">
        <v>72</v>
      </c>
      <c r="K2043" s="1" t="str">
        <f t="shared" si="249"/>
        <v>JFK - ICN</v>
      </c>
      <c r="L2043" s="1">
        <v>10648</v>
      </c>
      <c r="M2043" s="1" t="str">
        <f t="shared" si="250"/>
        <v>Long-haul</v>
      </c>
      <c r="N2043" s="2">
        <v>0.92479166666666668</v>
      </c>
      <c r="O2043" s="2">
        <v>0.41715277777777776</v>
      </c>
      <c r="P2043" s="3">
        <v>45671</v>
      </c>
      <c r="Q2043" s="2">
        <v>0.92618055555555556</v>
      </c>
      <c r="R2043" s="2">
        <v>0.41854166666666665</v>
      </c>
      <c r="S2043" s="2">
        <f t="shared" si="251"/>
        <v>1.388888888888884E-3</v>
      </c>
      <c r="T2043" s="2">
        <f t="shared" si="252"/>
        <v>1.388888888888884E-3</v>
      </c>
      <c r="U2043" s="1">
        <v>2</v>
      </c>
      <c r="V2043" s="1" t="str">
        <f t="shared" si="253"/>
        <v>On-time</v>
      </c>
      <c r="W2043" s="1">
        <v>1261.57</v>
      </c>
      <c r="X2043" s="1" t="s">
        <v>37</v>
      </c>
      <c r="Y2043" s="1">
        <v>5</v>
      </c>
      <c r="Z2043" s="1" t="s">
        <v>46</v>
      </c>
      <c r="AA2043" s="1">
        <v>36.82</v>
      </c>
      <c r="AB2043" s="1">
        <v>53842.697243660899</v>
      </c>
      <c r="AC2043" s="1" t="s">
        <v>33</v>
      </c>
      <c r="AD2043" s="1">
        <v>3.62</v>
      </c>
      <c r="AE2043" s="1">
        <v>69611.240000000005</v>
      </c>
      <c r="AF2043" s="1">
        <v>80747.839999999997</v>
      </c>
      <c r="AG2043" s="6">
        <f t="shared" si="254"/>
        <v>1.1599827843894175</v>
      </c>
      <c r="AH2043">
        <f t="shared" si="255"/>
        <v>11136.599999999991</v>
      </c>
    </row>
    <row r="2044" spans="1:34" x14ac:dyDescent="0.3">
      <c r="A2044" s="1" t="s">
        <v>4179</v>
      </c>
      <c r="B2044" s="1" t="s">
        <v>4180</v>
      </c>
      <c r="C2044" s="1">
        <v>25</v>
      </c>
      <c r="D2044" s="1" t="str">
        <f t="shared" si="248"/>
        <v>18-29</v>
      </c>
      <c r="E2044" s="1" t="s">
        <v>36</v>
      </c>
      <c r="F2044" s="1" t="s">
        <v>4020</v>
      </c>
      <c r="G2044" s="1" t="s">
        <v>45</v>
      </c>
      <c r="H2044" s="1" t="s">
        <v>258</v>
      </c>
      <c r="I2044" s="1" t="s">
        <v>259</v>
      </c>
      <c r="J2044" s="1" t="s">
        <v>72</v>
      </c>
      <c r="K2044" s="1" t="str">
        <f t="shared" si="249"/>
        <v>JFK - ICN</v>
      </c>
      <c r="L2044" s="1">
        <v>10648</v>
      </c>
      <c r="M2044" s="1" t="str">
        <f t="shared" si="250"/>
        <v>Long-haul</v>
      </c>
      <c r="N2044" s="2">
        <v>0.92479166666666668</v>
      </c>
      <c r="O2044" s="2">
        <v>0.41715277777777776</v>
      </c>
      <c r="P2044" s="3">
        <v>45667</v>
      </c>
      <c r="Q2044" s="2">
        <v>0.92618055555555556</v>
      </c>
      <c r="R2044" s="2">
        <v>0.41854166666666665</v>
      </c>
      <c r="S2044" s="2">
        <f t="shared" si="251"/>
        <v>1.388888888888884E-3</v>
      </c>
      <c r="T2044" s="2">
        <f t="shared" si="252"/>
        <v>1.388888888888884E-3</v>
      </c>
      <c r="U2044" s="1">
        <v>2</v>
      </c>
      <c r="V2044" s="1" t="str">
        <f t="shared" si="253"/>
        <v>On-time</v>
      </c>
      <c r="W2044" s="1">
        <v>216.37</v>
      </c>
      <c r="X2044" s="1" t="s">
        <v>31</v>
      </c>
      <c r="Y2044" s="1">
        <v>5</v>
      </c>
      <c r="Z2044" s="1" t="s">
        <v>46</v>
      </c>
      <c r="AA2044" s="1">
        <v>173.61</v>
      </c>
      <c r="AB2044" s="1">
        <v>54013.524927671002</v>
      </c>
      <c r="AC2044" s="1" t="s">
        <v>39</v>
      </c>
      <c r="AD2044" s="1">
        <v>3.39</v>
      </c>
      <c r="AE2044" s="1">
        <v>69816.23</v>
      </c>
      <c r="AF2044" s="1">
        <v>13882.4</v>
      </c>
      <c r="AG2044" s="6">
        <f t="shared" si="254"/>
        <v>0.19884201710691055</v>
      </c>
      <c r="AH2044">
        <f t="shared" si="255"/>
        <v>-55933.829999999994</v>
      </c>
    </row>
    <row r="2045" spans="1:34" x14ac:dyDescent="0.3">
      <c r="A2045" s="1" t="s">
        <v>4181</v>
      </c>
      <c r="B2045" s="1" t="s">
        <v>4182</v>
      </c>
      <c r="C2045" s="1">
        <v>63</v>
      </c>
      <c r="D2045" s="1" t="str">
        <f t="shared" si="248"/>
        <v>60-69</v>
      </c>
      <c r="E2045" s="1" t="s">
        <v>36</v>
      </c>
      <c r="F2045" s="1" t="s">
        <v>4020</v>
      </c>
      <c r="G2045" s="1" t="s">
        <v>27</v>
      </c>
      <c r="H2045" s="1" t="s">
        <v>258</v>
      </c>
      <c r="I2045" s="1" t="s">
        <v>259</v>
      </c>
      <c r="J2045" s="1" t="s">
        <v>72</v>
      </c>
      <c r="K2045" s="1" t="str">
        <f t="shared" si="249"/>
        <v>JFK - ICN</v>
      </c>
      <c r="L2045" s="1">
        <v>10648</v>
      </c>
      <c r="M2045" s="1" t="str">
        <f t="shared" si="250"/>
        <v>Long-haul</v>
      </c>
      <c r="N2045" s="2">
        <v>0.92479166666666668</v>
      </c>
      <c r="O2045" s="2">
        <v>0.41715277777777776</v>
      </c>
      <c r="P2045" s="3">
        <v>45671</v>
      </c>
      <c r="Q2045" s="2">
        <v>0.92618055555555556</v>
      </c>
      <c r="R2045" s="2">
        <v>0.41854166666666665</v>
      </c>
      <c r="S2045" s="2">
        <f t="shared" si="251"/>
        <v>1.388888888888884E-3</v>
      </c>
      <c r="T2045" s="2">
        <f t="shared" si="252"/>
        <v>1.388888888888884E-3</v>
      </c>
      <c r="U2045" s="1">
        <v>2</v>
      </c>
      <c r="V2045" s="1" t="str">
        <f t="shared" si="253"/>
        <v>On-time</v>
      </c>
      <c r="W2045" s="1">
        <v>1313.34</v>
      </c>
      <c r="X2045" s="1" t="s">
        <v>37</v>
      </c>
      <c r="Y2045" s="1">
        <v>5</v>
      </c>
      <c r="Z2045" s="1" t="s">
        <v>32</v>
      </c>
      <c r="AA2045" s="1">
        <v>61.95</v>
      </c>
      <c r="AB2045" s="1">
        <v>53870.539057871101</v>
      </c>
      <c r="AC2045" s="1" t="s">
        <v>39</v>
      </c>
      <c r="AD2045" s="1">
        <v>3.07</v>
      </c>
      <c r="AE2045" s="1">
        <v>69644.649999999994</v>
      </c>
      <c r="AF2045" s="1">
        <v>84066.15</v>
      </c>
      <c r="AG2045" s="6">
        <f t="shared" si="254"/>
        <v>1.2070726179254256</v>
      </c>
      <c r="AH2045">
        <f t="shared" si="255"/>
        <v>14421.5</v>
      </c>
    </row>
    <row r="2046" spans="1:34" x14ac:dyDescent="0.3">
      <c r="A2046" s="1" t="s">
        <v>4183</v>
      </c>
      <c r="B2046" s="1" t="s">
        <v>4184</v>
      </c>
      <c r="C2046" s="1">
        <v>74</v>
      </c>
      <c r="D2046" s="1" t="str">
        <f t="shared" si="248"/>
        <v>70-80</v>
      </c>
      <c r="E2046" s="1" t="s">
        <v>25</v>
      </c>
      <c r="F2046" s="1" t="s">
        <v>4020</v>
      </c>
      <c r="G2046" s="1" t="s">
        <v>27</v>
      </c>
      <c r="H2046" s="1" t="s">
        <v>272</v>
      </c>
      <c r="I2046" s="1" t="s">
        <v>112</v>
      </c>
      <c r="J2046" s="1" t="s">
        <v>30</v>
      </c>
      <c r="K2046" s="1" t="str">
        <f t="shared" si="249"/>
        <v>IST - ORD</v>
      </c>
      <c r="L2046" s="1">
        <v>13817</v>
      </c>
      <c r="M2046" s="1" t="str">
        <f t="shared" si="250"/>
        <v>Long-haul</v>
      </c>
      <c r="N2046" s="2">
        <v>0.91703703703703698</v>
      </c>
      <c r="O2046" s="2">
        <v>0.55662037037037038</v>
      </c>
      <c r="P2046" s="3">
        <v>45670</v>
      </c>
      <c r="Q2046" s="2">
        <v>0.92120370370370375</v>
      </c>
      <c r="R2046" s="2">
        <v>0.56078703703703703</v>
      </c>
      <c r="S2046" s="2">
        <f t="shared" si="251"/>
        <v>4.1666666666667629E-3</v>
      </c>
      <c r="T2046" s="2">
        <f t="shared" si="252"/>
        <v>4.1666666666666519E-3</v>
      </c>
      <c r="U2046" s="1">
        <v>6</v>
      </c>
      <c r="V2046" s="1" t="str">
        <f t="shared" si="253"/>
        <v>On-time</v>
      </c>
      <c r="W2046" s="1">
        <v>53.51</v>
      </c>
      <c r="X2046" s="1" t="s">
        <v>37</v>
      </c>
      <c r="Y2046" s="1">
        <v>5</v>
      </c>
      <c r="Z2046" s="1" t="s">
        <v>42</v>
      </c>
      <c r="AA2046" s="1">
        <v>170.51</v>
      </c>
      <c r="AB2046" s="1">
        <v>70498.236040732096</v>
      </c>
      <c r="AC2046" s="1" t="s">
        <v>39</v>
      </c>
      <c r="AD2046" s="1">
        <v>3.28</v>
      </c>
      <c r="AE2046" s="1">
        <v>89597.88</v>
      </c>
      <c r="AF2046" s="1">
        <v>3458.74</v>
      </c>
      <c r="AG2046" s="6">
        <f t="shared" si="254"/>
        <v>3.8602922301286591E-2</v>
      </c>
      <c r="AH2046">
        <f t="shared" si="255"/>
        <v>-86139.14</v>
      </c>
    </row>
    <row r="2047" spans="1:34" x14ac:dyDescent="0.3">
      <c r="A2047" s="1" t="s">
        <v>4185</v>
      </c>
      <c r="B2047" s="1" t="s">
        <v>4186</v>
      </c>
      <c r="C2047" s="1">
        <v>75</v>
      </c>
      <c r="D2047" s="1" t="str">
        <f t="shared" si="248"/>
        <v>70-80</v>
      </c>
      <c r="E2047" s="1" t="s">
        <v>25</v>
      </c>
      <c r="F2047" s="1" t="s">
        <v>4020</v>
      </c>
      <c r="G2047" s="1" t="s">
        <v>27</v>
      </c>
      <c r="H2047" s="1" t="s">
        <v>272</v>
      </c>
      <c r="I2047" s="1" t="s">
        <v>112</v>
      </c>
      <c r="J2047" s="1" t="s">
        <v>30</v>
      </c>
      <c r="K2047" s="1" t="str">
        <f t="shared" si="249"/>
        <v>IST - ORD</v>
      </c>
      <c r="L2047" s="1">
        <v>13817</v>
      </c>
      <c r="M2047" s="1" t="str">
        <f t="shared" si="250"/>
        <v>Long-haul</v>
      </c>
      <c r="N2047" s="2">
        <v>0.91703703703703698</v>
      </c>
      <c r="O2047" s="2">
        <v>0.55662037037037038</v>
      </c>
      <c r="P2047" s="3">
        <v>45661</v>
      </c>
      <c r="Q2047" s="2">
        <v>0.92120370370370375</v>
      </c>
      <c r="R2047" s="2">
        <v>0.56078703703703703</v>
      </c>
      <c r="S2047" s="2">
        <f t="shared" si="251"/>
        <v>4.1666666666667629E-3</v>
      </c>
      <c r="T2047" s="2">
        <f t="shared" si="252"/>
        <v>4.1666666666666519E-3</v>
      </c>
      <c r="U2047" s="1">
        <v>6</v>
      </c>
      <c r="V2047" s="1" t="str">
        <f t="shared" si="253"/>
        <v>On-time</v>
      </c>
      <c r="W2047" s="1">
        <v>1042.68</v>
      </c>
      <c r="X2047" s="1" t="s">
        <v>53</v>
      </c>
      <c r="Y2047" s="1">
        <v>5</v>
      </c>
      <c r="Z2047" s="1" t="s">
        <v>80</v>
      </c>
      <c r="AA2047" s="1">
        <v>4.8099999999999996</v>
      </c>
      <c r="AB2047" s="1">
        <v>70060.034526527103</v>
      </c>
      <c r="AC2047" s="1" t="s">
        <v>39</v>
      </c>
      <c r="AD2047" s="1">
        <v>4.21</v>
      </c>
      <c r="AE2047" s="1">
        <v>89072.04</v>
      </c>
      <c r="AF2047" s="1">
        <v>66732.479999999996</v>
      </c>
      <c r="AG2047" s="6">
        <f t="shared" si="254"/>
        <v>0.7491967176231733</v>
      </c>
      <c r="AH2047">
        <f t="shared" si="255"/>
        <v>-22339.559999999998</v>
      </c>
    </row>
    <row r="2048" spans="1:34" x14ac:dyDescent="0.3">
      <c r="A2048" s="1" t="s">
        <v>4187</v>
      </c>
      <c r="B2048" s="1" t="s">
        <v>4188</v>
      </c>
      <c r="C2048" s="1">
        <v>32</v>
      </c>
      <c r="D2048" s="1" t="str">
        <f t="shared" si="248"/>
        <v>30-39</v>
      </c>
      <c r="E2048" s="1" t="s">
        <v>36</v>
      </c>
      <c r="F2048" s="1" t="s">
        <v>4020</v>
      </c>
      <c r="G2048" s="1" t="s">
        <v>45</v>
      </c>
      <c r="H2048" s="1" t="s">
        <v>272</v>
      </c>
      <c r="I2048" s="1" t="s">
        <v>112</v>
      </c>
      <c r="J2048" s="1" t="s">
        <v>30</v>
      </c>
      <c r="K2048" s="1" t="str">
        <f t="shared" si="249"/>
        <v>IST - ORD</v>
      </c>
      <c r="L2048" s="1">
        <v>13817</v>
      </c>
      <c r="M2048" s="1" t="str">
        <f t="shared" si="250"/>
        <v>Long-haul</v>
      </c>
      <c r="N2048" s="2">
        <v>0.91703703703703698</v>
      </c>
      <c r="O2048" s="2">
        <v>0.55662037037037038</v>
      </c>
      <c r="P2048" s="3">
        <v>45662</v>
      </c>
      <c r="Q2048" s="2">
        <v>0.92120370370370375</v>
      </c>
      <c r="R2048" s="2">
        <v>0.56078703703703703</v>
      </c>
      <c r="S2048" s="2">
        <f t="shared" si="251"/>
        <v>4.1666666666667629E-3</v>
      </c>
      <c r="T2048" s="2">
        <f t="shared" si="252"/>
        <v>4.1666666666666519E-3</v>
      </c>
      <c r="U2048" s="1">
        <v>6</v>
      </c>
      <c r="V2048" s="1" t="str">
        <f t="shared" si="253"/>
        <v>On-time</v>
      </c>
      <c r="W2048" s="1">
        <v>745.82</v>
      </c>
      <c r="X2048" s="1" t="s">
        <v>37</v>
      </c>
      <c r="Y2048" s="1">
        <v>3</v>
      </c>
      <c r="Z2048" s="1" t="s">
        <v>80</v>
      </c>
      <c r="AA2048" s="1">
        <v>146.41</v>
      </c>
      <c r="AB2048" s="1">
        <v>70401.841644034197</v>
      </c>
      <c r="AC2048" s="1" t="s">
        <v>33</v>
      </c>
      <c r="AD2048" s="1">
        <v>3.2</v>
      </c>
      <c r="AE2048" s="1">
        <v>89482.21</v>
      </c>
      <c r="AF2048" s="1">
        <v>47761.760000000002</v>
      </c>
      <c r="AG2048" s="6">
        <f t="shared" si="254"/>
        <v>0.53375704511544808</v>
      </c>
      <c r="AH2048">
        <f t="shared" si="255"/>
        <v>-41720.450000000004</v>
      </c>
    </row>
    <row r="2049" spans="1:34" x14ac:dyDescent="0.3">
      <c r="A2049" s="1" t="s">
        <v>4189</v>
      </c>
      <c r="B2049" s="1" t="s">
        <v>4190</v>
      </c>
      <c r="C2049" s="1">
        <v>69</v>
      </c>
      <c r="D2049" s="1" t="str">
        <f t="shared" si="248"/>
        <v>60-69</v>
      </c>
      <c r="E2049" s="1" t="s">
        <v>36</v>
      </c>
      <c r="F2049" s="1" t="s">
        <v>4020</v>
      </c>
      <c r="G2049" s="1" t="s">
        <v>45</v>
      </c>
      <c r="H2049" s="1" t="s">
        <v>272</v>
      </c>
      <c r="I2049" s="1" t="s">
        <v>112</v>
      </c>
      <c r="J2049" s="1" t="s">
        <v>30</v>
      </c>
      <c r="K2049" s="1" t="str">
        <f t="shared" si="249"/>
        <v>IST - ORD</v>
      </c>
      <c r="L2049" s="1">
        <v>13817</v>
      </c>
      <c r="M2049" s="1" t="str">
        <f t="shared" si="250"/>
        <v>Long-haul</v>
      </c>
      <c r="N2049" s="2">
        <v>0.91703703703703698</v>
      </c>
      <c r="O2049" s="2">
        <v>0.55662037037037038</v>
      </c>
      <c r="P2049" s="3">
        <v>45672</v>
      </c>
      <c r="Q2049" s="2">
        <v>0.92120370370370375</v>
      </c>
      <c r="R2049" s="2">
        <v>0.56078703703703703</v>
      </c>
      <c r="S2049" s="2">
        <f t="shared" si="251"/>
        <v>4.1666666666667629E-3</v>
      </c>
      <c r="T2049" s="2">
        <f t="shared" si="252"/>
        <v>4.1666666666666519E-3</v>
      </c>
      <c r="U2049" s="1">
        <v>6</v>
      </c>
      <c r="V2049" s="1" t="str">
        <f t="shared" si="253"/>
        <v>On-time</v>
      </c>
      <c r="W2049" s="1">
        <v>1140.05</v>
      </c>
      <c r="X2049" s="1" t="s">
        <v>37</v>
      </c>
      <c r="Y2049" s="1">
        <v>5</v>
      </c>
      <c r="Z2049" s="1" t="s">
        <v>38</v>
      </c>
      <c r="AA2049" s="1">
        <v>93.55</v>
      </c>
      <c r="AB2049" s="1">
        <v>70273.005010033507</v>
      </c>
      <c r="AC2049" s="1" t="s">
        <v>33</v>
      </c>
      <c r="AD2049" s="1">
        <v>3.67</v>
      </c>
      <c r="AE2049" s="1">
        <v>89327.61</v>
      </c>
      <c r="AF2049" s="1">
        <v>72981.91</v>
      </c>
      <c r="AG2049" s="6">
        <f t="shared" si="254"/>
        <v>0.81701402287601788</v>
      </c>
      <c r="AH2049">
        <f t="shared" si="255"/>
        <v>-16345.699999999997</v>
      </c>
    </row>
    <row r="2050" spans="1:34" x14ac:dyDescent="0.3">
      <c r="A2050" s="1" t="s">
        <v>4191</v>
      </c>
      <c r="B2050" s="1" t="s">
        <v>4192</v>
      </c>
      <c r="C2050" s="1">
        <v>31</v>
      </c>
      <c r="D2050" s="1" t="str">
        <f t="shared" si="248"/>
        <v>30-39</v>
      </c>
      <c r="E2050" s="1" t="s">
        <v>36</v>
      </c>
      <c r="F2050" s="1" t="s">
        <v>4020</v>
      </c>
      <c r="G2050" s="1" t="s">
        <v>27</v>
      </c>
      <c r="H2050" s="1" t="s">
        <v>272</v>
      </c>
      <c r="I2050" s="1" t="s">
        <v>112</v>
      </c>
      <c r="J2050" s="1" t="s">
        <v>30</v>
      </c>
      <c r="K2050" s="1" t="str">
        <f t="shared" si="249"/>
        <v>IST - ORD</v>
      </c>
      <c r="L2050" s="1">
        <v>13817</v>
      </c>
      <c r="M2050" s="1" t="str">
        <f t="shared" si="250"/>
        <v>Long-haul</v>
      </c>
      <c r="N2050" s="2">
        <v>0.91703703703703698</v>
      </c>
      <c r="O2050" s="2">
        <v>0.55662037037037038</v>
      </c>
      <c r="P2050" s="3">
        <v>45664</v>
      </c>
      <c r="Q2050" s="2">
        <v>0.92120370370370375</v>
      </c>
      <c r="R2050" s="2">
        <v>0.56078703703703703</v>
      </c>
      <c r="S2050" s="2">
        <f t="shared" si="251"/>
        <v>4.1666666666667629E-3</v>
      </c>
      <c r="T2050" s="2">
        <f t="shared" si="252"/>
        <v>4.1666666666666519E-3</v>
      </c>
      <c r="U2050" s="1">
        <v>6</v>
      </c>
      <c r="V2050" s="1" t="str">
        <f t="shared" si="253"/>
        <v>On-time</v>
      </c>
      <c r="W2050" s="1">
        <v>757.49</v>
      </c>
      <c r="X2050" s="1" t="s">
        <v>31</v>
      </c>
      <c r="Y2050" s="1">
        <v>3</v>
      </c>
      <c r="Z2050" s="1" t="s">
        <v>32</v>
      </c>
      <c r="AA2050" s="1">
        <v>86.41</v>
      </c>
      <c r="AB2050" s="1">
        <v>69858.615269378497</v>
      </c>
      <c r="AC2050" s="1" t="s">
        <v>33</v>
      </c>
      <c r="AD2050" s="1">
        <v>3.86</v>
      </c>
      <c r="AE2050" s="1">
        <v>88830.34</v>
      </c>
      <c r="AF2050" s="1">
        <v>48496.639999999999</v>
      </c>
      <c r="AG2050" s="6">
        <f t="shared" si="254"/>
        <v>0.54594680150948427</v>
      </c>
      <c r="AH2050">
        <f t="shared" si="255"/>
        <v>-40333.699999999997</v>
      </c>
    </row>
    <row r="2051" spans="1:34" x14ac:dyDescent="0.3">
      <c r="A2051" s="1" t="s">
        <v>4193</v>
      </c>
      <c r="B2051" s="1" t="s">
        <v>4194</v>
      </c>
      <c r="C2051" s="1">
        <v>57</v>
      </c>
      <c r="D2051" s="1" t="str">
        <f t="shared" ref="D2051:D2114" si="256">_xlfn.IFS(C2051&lt;=29,"18-29",C2051&lt;=39,"30-39",C2051&lt;=59,"40-59",C2051&lt;=69,"60-69",C2051&lt;=79,"70-80")</f>
        <v>40-59</v>
      </c>
      <c r="E2051" s="1" t="s">
        <v>25</v>
      </c>
      <c r="F2051" s="1" t="s">
        <v>4020</v>
      </c>
      <c r="G2051" s="1" t="s">
        <v>27</v>
      </c>
      <c r="H2051" s="1" t="s">
        <v>272</v>
      </c>
      <c r="I2051" s="1" t="s">
        <v>112</v>
      </c>
      <c r="J2051" s="1" t="s">
        <v>30</v>
      </c>
      <c r="K2051" s="1" t="str">
        <f t="shared" ref="K2051:K2114" si="257">CONCATENATE(I2051," - ",J2051)</f>
        <v>IST - ORD</v>
      </c>
      <c r="L2051" s="1">
        <v>13817</v>
      </c>
      <c r="M2051" s="1" t="str">
        <f t="shared" ref="M2051:M2114" si="258">_xlfn.IFS(L2051&lt;=4000,"Short-haul ",L2051&lt;=9000,"Moderate-haul",L2051&gt;9000,"Long-haul")</f>
        <v>Long-haul</v>
      </c>
      <c r="N2051" s="2">
        <v>0.91703703703703698</v>
      </c>
      <c r="O2051" s="2">
        <v>0.55662037037037038</v>
      </c>
      <c r="P2051" s="3">
        <v>45661</v>
      </c>
      <c r="Q2051" s="2">
        <v>0.92120370370370375</v>
      </c>
      <c r="R2051" s="2">
        <v>0.56078703703703703</v>
      </c>
      <c r="S2051" s="2">
        <f t="shared" ref="S2051:S2114" si="259">MOD(Q2051-N2051,1)</f>
        <v>4.1666666666667629E-3</v>
      </c>
      <c r="T2051" s="2">
        <f t="shared" ref="T2051:T2114" si="260">MOD(R2051-O2051,1)</f>
        <v>4.1666666666666519E-3</v>
      </c>
      <c r="U2051" s="1">
        <v>6</v>
      </c>
      <c r="V2051" s="1" t="str">
        <f t="shared" ref="V2051:V2114" si="261">_xlfn.IFS(U2051&lt;=30,"On-time",U2051&lt;=120,"Moderate-delay",U2051&gt;120,"Severe-delay")</f>
        <v>On-time</v>
      </c>
      <c r="W2051" s="1">
        <v>153.55000000000001</v>
      </c>
      <c r="X2051" s="1" t="s">
        <v>37</v>
      </c>
      <c r="Y2051" s="1">
        <v>5</v>
      </c>
      <c r="Z2051" s="1" t="s">
        <v>80</v>
      </c>
      <c r="AA2051" s="1">
        <v>44.61</v>
      </c>
      <c r="AB2051" s="1">
        <v>70404.095562577204</v>
      </c>
      <c r="AC2051" s="1" t="s">
        <v>33</v>
      </c>
      <c r="AD2051" s="1">
        <v>3.23</v>
      </c>
      <c r="AE2051" s="1">
        <v>89484.91</v>
      </c>
      <c r="AF2051" s="1">
        <v>9836.1200000000008</v>
      </c>
      <c r="AG2051" s="6">
        <f t="shared" ref="AG2051:AG2114" si="262">AF2051/AE2051</f>
        <v>0.10991931488783975</v>
      </c>
      <c r="AH2051">
        <f t="shared" ref="AH2051:AH2114" si="263">AF2051-AE2051</f>
        <v>-79648.790000000008</v>
      </c>
    </row>
    <row r="2052" spans="1:34" x14ac:dyDescent="0.3">
      <c r="A2052" s="1" t="s">
        <v>4195</v>
      </c>
      <c r="B2052" s="1" t="s">
        <v>4196</v>
      </c>
      <c r="C2052" s="1">
        <v>42</v>
      </c>
      <c r="D2052" s="1" t="str">
        <f t="shared" si="256"/>
        <v>40-59</v>
      </c>
      <c r="E2052" s="1" t="s">
        <v>36</v>
      </c>
      <c r="F2052" s="1" t="s">
        <v>4020</v>
      </c>
      <c r="G2052" s="1" t="s">
        <v>27</v>
      </c>
      <c r="H2052" s="1" t="s">
        <v>283</v>
      </c>
      <c r="I2052" s="1" t="s">
        <v>73</v>
      </c>
      <c r="J2052" s="1" t="s">
        <v>172</v>
      </c>
      <c r="K2052" s="1" t="str">
        <f t="shared" si="257"/>
        <v>ATL - PVG</v>
      </c>
      <c r="L2052" s="1">
        <v>11652</v>
      </c>
      <c r="M2052" s="1" t="str">
        <f t="shared" si="258"/>
        <v>Long-haul</v>
      </c>
      <c r="N2052" s="2">
        <v>0.94499999999999995</v>
      </c>
      <c r="O2052" s="2">
        <v>0.48388888888888887</v>
      </c>
      <c r="P2052" s="3">
        <v>45666</v>
      </c>
      <c r="Q2052" s="2">
        <v>0.95680555555555558</v>
      </c>
      <c r="R2052" s="2">
        <v>0.49569444444444444</v>
      </c>
      <c r="S2052" s="2">
        <f t="shared" si="259"/>
        <v>1.1805555555555625E-2</v>
      </c>
      <c r="T2052" s="2">
        <f t="shared" si="260"/>
        <v>1.1805555555555569E-2</v>
      </c>
      <c r="U2052" s="1">
        <v>17</v>
      </c>
      <c r="V2052" s="1" t="str">
        <f t="shared" si="261"/>
        <v>On-time</v>
      </c>
      <c r="W2052" s="1">
        <v>552.91</v>
      </c>
      <c r="X2052" s="1" t="s">
        <v>31</v>
      </c>
      <c r="Y2052" s="1">
        <v>5</v>
      </c>
      <c r="Z2052" s="1" t="s">
        <v>38</v>
      </c>
      <c r="AA2052" s="1">
        <v>18.100000000000001</v>
      </c>
      <c r="AB2052" s="1">
        <v>59625.043512326702</v>
      </c>
      <c r="AC2052" s="1" t="s">
        <v>39</v>
      </c>
      <c r="AD2052" s="1">
        <v>3.82</v>
      </c>
      <c r="AE2052" s="1">
        <v>114825.075</v>
      </c>
      <c r="AF2052" s="1">
        <v>21233.916000000001</v>
      </c>
      <c r="AG2052" s="6">
        <f t="shared" si="262"/>
        <v>0.18492403336118005</v>
      </c>
      <c r="AH2052">
        <f t="shared" si="263"/>
        <v>-93591.159</v>
      </c>
    </row>
    <row r="2053" spans="1:34" x14ac:dyDescent="0.3">
      <c r="A2053" s="1" t="s">
        <v>4197</v>
      </c>
      <c r="B2053" s="1" t="s">
        <v>4198</v>
      </c>
      <c r="C2053" s="1">
        <v>31</v>
      </c>
      <c r="D2053" s="1" t="str">
        <f t="shared" si="256"/>
        <v>30-39</v>
      </c>
      <c r="E2053" s="1" t="s">
        <v>25</v>
      </c>
      <c r="F2053" s="1" t="s">
        <v>4020</v>
      </c>
      <c r="G2053" s="1" t="s">
        <v>27</v>
      </c>
      <c r="H2053" s="1" t="s">
        <v>283</v>
      </c>
      <c r="I2053" s="1" t="s">
        <v>73</v>
      </c>
      <c r="J2053" s="1" t="s">
        <v>172</v>
      </c>
      <c r="K2053" s="1" t="str">
        <f t="shared" si="257"/>
        <v>ATL - PVG</v>
      </c>
      <c r="L2053" s="1">
        <v>11652</v>
      </c>
      <c r="M2053" s="1" t="str">
        <f t="shared" si="258"/>
        <v>Long-haul</v>
      </c>
      <c r="N2053" s="2">
        <v>0.94499999999999995</v>
      </c>
      <c r="O2053" s="2">
        <v>0.48388888888888887</v>
      </c>
      <c r="P2053" s="3">
        <v>45666</v>
      </c>
      <c r="Q2053" s="2">
        <v>0.95680555555555558</v>
      </c>
      <c r="R2053" s="2">
        <v>0.49569444444444444</v>
      </c>
      <c r="S2053" s="2">
        <f t="shared" si="259"/>
        <v>1.1805555555555625E-2</v>
      </c>
      <c r="T2053" s="2">
        <f t="shared" si="260"/>
        <v>1.1805555555555569E-2</v>
      </c>
      <c r="U2053" s="1">
        <v>17</v>
      </c>
      <c r="V2053" s="1" t="str">
        <f t="shared" si="261"/>
        <v>On-time</v>
      </c>
      <c r="W2053" s="1">
        <v>1019.46</v>
      </c>
      <c r="X2053" s="1" t="s">
        <v>53</v>
      </c>
      <c r="Y2053" s="1">
        <v>3</v>
      </c>
      <c r="Z2053" s="1" t="s">
        <v>42</v>
      </c>
      <c r="AA2053" s="1">
        <v>152.26</v>
      </c>
      <c r="AB2053" s="1">
        <v>59428.750343827604</v>
      </c>
      <c r="AC2053" s="1" t="s">
        <v>39</v>
      </c>
      <c r="AD2053" s="1">
        <v>3.33</v>
      </c>
      <c r="AE2053" s="1">
        <v>114471.75</v>
      </c>
      <c r="AF2053" s="1">
        <v>39165.534</v>
      </c>
      <c r="AG2053" s="6">
        <f t="shared" si="262"/>
        <v>0.34214148032156405</v>
      </c>
      <c r="AH2053">
        <f t="shared" si="263"/>
        <v>-75306.216</v>
      </c>
    </row>
    <row r="2054" spans="1:34" x14ac:dyDescent="0.3">
      <c r="A2054" s="1" t="s">
        <v>4199</v>
      </c>
      <c r="B2054" s="1" t="s">
        <v>4200</v>
      </c>
      <c r="C2054" s="1">
        <v>26</v>
      </c>
      <c r="D2054" s="1" t="str">
        <f t="shared" si="256"/>
        <v>18-29</v>
      </c>
      <c r="E2054" s="1" t="s">
        <v>36</v>
      </c>
      <c r="F2054" s="1" t="s">
        <v>4020</v>
      </c>
      <c r="G2054" s="1" t="s">
        <v>45</v>
      </c>
      <c r="H2054" s="1" t="s">
        <v>283</v>
      </c>
      <c r="I2054" s="1" t="s">
        <v>73</v>
      </c>
      <c r="J2054" s="1" t="s">
        <v>172</v>
      </c>
      <c r="K2054" s="1" t="str">
        <f t="shared" si="257"/>
        <v>ATL - PVG</v>
      </c>
      <c r="L2054" s="1">
        <v>11652</v>
      </c>
      <c r="M2054" s="1" t="str">
        <f t="shared" si="258"/>
        <v>Long-haul</v>
      </c>
      <c r="N2054" s="2">
        <v>0.94499999999999995</v>
      </c>
      <c r="O2054" s="2">
        <v>0.48388888888888887</v>
      </c>
      <c r="P2054" s="3">
        <v>45658</v>
      </c>
      <c r="Q2054" s="2">
        <v>0.95680555555555558</v>
      </c>
      <c r="R2054" s="2">
        <v>0.49569444444444444</v>
      </c>
      <c r="S2054" s="2">
        <f t="shared" si="259"/>
        <v>1.1805555555555625E-2</v>
      </c>
      <c r="T2054" s="2">
        <f t="shared" si="260"/>
        <v>1.1805555555555569E-2</v>
      </c>
      <c r="U2054" s="1">
        <v>17</v>
      </c>
      <c r="V2054" s="1" t="str">
        <f t="shared" si="261"/>
        <v>On-time</v>
      </c>
      <c r="W2054" s="1">
        <v>807.53</v>
      </c>
      <c r="X2054" s="1" t="s">
        <v>37</v>
      </c>
      <c r="Y2054" s="1">
        <v>5</v>
      </c>
      <c r="Z2054" s="1" t="s">
        <v>38</v>
      </c>
      <c r="AA2054" s="1">
        <v>185.71</v>
      </c>
      <c r="AB2054" s="1">
        <v>59533.3013126273</v>
      </c>
      <c r="AC2054" s="1" t="s">
        <v>33</v>
      </c>
      <c r="AD2054" s="1">
        <v>3.57</v>
      </c>
      <c r="AE2054" s="1">
        <v>114659.94</v>
      </c>
      <c r="AF2054" s="1">
        <v>31031.4359999999</v>
      </c>
      <c r="AG2054" s="6">
        <f t="shared" si="262"/>
        <v>0.27063886480317273</v>
      </c>
      <c r="AH2054">
        <f t="shared" si="263"/>
        <v>-83628.504000000103</v>
      </c>
    </row>
    <row r="2055" spans="1:34" x14ac:dyDescent="0.3">
      <c r="A2055" s="1" t="s">
        <v>4201</v>
      </c>
      <c r="B2055" s="1" t="s">
        <v>4202</v>
      </c>
      <c r="C2055" s="1">
        <v>48</v>
      </c>
      <c r="D2055" s="1" t="str">
        <f t="shared" si="256"/>
        <v>40-59</v>
      </c>
      <c r="E2055" s="1" t="s">
        <v>25</v>
      </c>
      <c r="F2055" s="1" t="s">
        <v>4020</v>
      </c>
      <c r="G2055" s="1" t="s">
        <v>45</v>
      </c>
      <c r="H2055" s="1" t="s">
        <v>283</v>
      </c>
      <c r="I2055" s="1" t="s">
        <v>73</v>
      </c>
      <c r="J2055" s="1" t="s">
        <v>172</v>
      </c>
      <c r="K2055" s="1" t="str">
        <f t="shared" si="257"/>
        <v>ATL - PVG</v>
      </c>
      <c r="L2055" s="1">
        <v>11652</v>
      </c>
      <c r="M2055" s="1" t="str">
        <f t="shared" si="258"/>
        <v>Long-haul</v>
      </c>
      <c r="N2055" s="2">
        <v>0.94499999999999995</v>
      </c>
      <c r="O2055" s="2">
        <v>0.48388888888888887</v>
      </c>
      <c r="P2055" s="3">
        <v>45670</v>
      </c>
      <c r="Q2055" s="2">
        <v>0.95680555555555558</v>
      </c>
      <c r="R2055" s="2">
        <v>0.49569444444444444</v>
      </c>
      <c r="S2055" s="2">
        <f t="shared" si="259"/>
        <v>1.1805555555555625E-2</v>
      </c>
      <c r="T2055" s="2">
        <f t="shared" si="260"/>
        <v>1.1805555555555569E-2</v>
      </c>
      <c r="U2055" s="1">
        <v>17</v>
      </c>
      <c r="V2055" s="1" t="str">
        <f t="shared" si="261"/>
        <v>On-time</v>
      </c>
      <c r="W2055" s="1">
        <v>896.07</v>
      </c>
      <c r="X2055" s="1" t="s">
        <v>31</v>
      </c>
      <c r="Y2055" s="1">
        <v>5</v>
      </c>
      <c r="Z2055" s="1" t="s">
        <v>38</v>
      </c>
      <c r="AA2055" s="1">
        <v>149.24</v>
      </c>
      <c r="AB2055" s="1">
        <v>59590.040632449804</v>
      </c>
      <c r="AC2055" s="1" t="s">
        <v>33</v>
      </c>
      <c r="AD2055" s="1">
        <v>4.8899999999999997</v>
      </c>
      <c r="AE2055" s="1">
        <v>114762.075</v>
      </c>
      <c r="AF2055" s="1">
        <v>34426.998</v>
      </c>
      <c r="AG2055" s="6">
        <f t="shared" si="262"/>
        <v>0.29998584462680727</v>
      </c>
      <c r="AH2055">
        <f t="shared" si="263"/>
        <v>-80335.07699999999</v>
      </c>
    </row>
    <row r="2056" spans="1:34" x14ac:dyDescent="0.3">
      <c r="A2056" s="1" t="s">
        <v>4203</v>
      </c>
      <c r="B2056" s="1" t="s">
        <v>4204</v>
      </c>
      <c r="C2056" s="1">
        <v>18</v>
      </c>
      <c r="D2056" s="1" t="str">
        <f t="shared" si="256"/>
        <v>18-29</v>
      </c>
      <c r="E2056" s="1" t="s">
        <v>36</v>
      </c>
      <c r="F2056" s="1" t="s">
        <v>4020</v>
      </c>
      <c r="G2056" s="1" t="s">
        <v>45</v>
      </c>
      <c r="H2056" s="1" t="s">
        <v>283</v>
      </c>
      <c r="I2056" s="1" t="s">
        <v>73</v>
      </c>
      <c r="J2056" s="1" t="s">
        <v>172</v>
      </c>
      <c r="K2056" s="1" t="str">
        <f t="shared" si="257"/>
        <v>ATL - PVG</v>
      </c>
      <c r="L2056" s="1">
        <v>11652</v>
      </c>
      <c r="M2056" s="1" t="str">
        <f t="shared" si="258"/>
        <v>Long-haul</v>
      </c>
      <c r="N2056" s="2">
        <v>0.94499999999999995</v>
      </c>
      <c r="O2056" s="2">
        <v>0.48388888888888887</v>
      </c>
      <c r="P2056" s="3">
        <v>45666</v>
      </c>
      <c r="Q2056" s="2">
        <v>0.95680555555555558</v>
      </c>
      <c r="R2056" s="2">
        <v>0.49569444444444444</v>
      </c>
      <c r="S2056" s="2">
        <f t="shared" si="259"/>
        <v>1.1805555555555625E-2</v>
      </c>
      <c r="T2056" s="2">
        <f t="shared" si="260"/>
        <v>1.1805555555555569E-2</v>
      </c>
      <c r="U2056" s="1">
        <v>17</v>
      </c>
      <c r="V2056" s="1" t="str">
        <f t="shared" si="261"/>
        <v>On-time</v>
      </c>
      <c r="W2056" s="1">
        <v>1226.29</v>
      </c>
      <c r="X2056" s="1" t="s">
        <v>37</v>
      </c>
      <c r="Y2056" s="1">
        <v>5</v>
      </c>
      <c r="Z2056" s="1" t="s">
        <v>42</v>
      </c>
      <c r="AA2056" s="1">
        <v>64.78</v>
      </c>
      <c r="AB2056" s="1">
        <v>59046.893570065396</v>
      </c>
      <c r="AC2056" s="1" t="s">
        <v>39</v>
      </c>
      <c r="AD2056" s="1">
        <v>3.75</v>
      </c>
      <c r="AE2056" s="1">
        <v>113784.405</v>
      </c>
      <c r="AF2056" s="1">
        <v>47097.311999999998</v>
      </c>
      <c r="AG2056" s="6">
        <f t="shared" si="262"/>
        <v>0.41391710929103159</v>
      </c>
      <c r="AH2056">
        <f t="shared" si="263"/>
        <v>-66687.092999999993</v>
      </c>
    </row>
    <row r="2057" spans="1:34" x14ac:dyDescent="0.3">
      <c r="A2057" s="1" t="s">
        <v>4205</v>
      </c>
      <c r="B2057" s="1" t="s">
        <v>4206</v>
      </c>
      <c r="C2057" s="1">
        <v>38</v>
      </c>
      <c r="D2057" s="1" t="str">
        <f t="shared" si="256"/>
        <v>30-39</v>
      </c>
      <c r="E2057" s="1" t="s">
        <v>36</v>
      </c>
      <c r="F2057" s="1" t="s">
        <v>4020</v>
      </c>
      <c r="G2057" s="1" t="s">
        <v>27</v>
      </c>
      <c r="H2057" s="1" t="s">
        <v>283</v>
      </c>
      <c r="I2057" s="1" t="s">
        <v>73</v>
      </c>
      <c r="J2057" s="1" t="s">
        <v>172</v>
      </c>
      <c r="K2057" s="1" t="str">
        <f t="shared" si="257"/>
        <v>ATL - PVG</v>
      </c>
      <c r="L2057" s="1">
        <v>11652</v>
      </c>
      <c r="M2057" s="1" t="str">
        <f t="shared" si="258"/>
        <v>Long-haul</v>
      </c>
      <c r="N2057" s="2">
        <v>0.94499999999999995</v>
      </c>
      <c r="O2057" s="2">
        <v>0.48388888888888887</v>
      </c>
      <c r="P2057" s="3">
        <v>45663</v>
      </c>
      <c r="Q2057" s="2">
        <v>0.95680555555555558</v>
      </c>
      <c r="R2057" s="2">
        <v>0.49569444444444444</v>
      </c>
      <c r="S2057" s="2">
        <f t="shared" si="259"/>
        <v>1.1805555555555625E-2</v>
      </c>
      <c r="T2057" s="2">
        <f t="shared" si="260"/>
        <v>1.1805555555555569E-2</v>
      </c>
      <c r="U2057" s="1">
        <v>17</v>
      </c>
      <c r="V2057" s="1" t="str">
        <f t="shared" si="261"/>
        <v>On-time</v>
      </c>
      <c r="W2057" s="1">
        <v>755.94</v>
      </c>
      <c r="X2057" s="1" t="s">
        <v>53</v>
      </c>
      <c r="Y2057" s="1">
        <v>3</v>
      </c>
      <c r="Z2057" s="1" t="s">
        <v>46</v>
      </c>
      <c r="AA2057" s="1">
        <v>18.899999999999999</v>
      </c>
      <c r="AB2057" s="1">
        <v>59472.535246841901</v>
      </c>
      <c r="AC2057" s="1" t="s">
        <v>33</v>
      </c>
      <c r="AD2057" s="1">
        <v>3.35</v>
      </c>
      <c r="AE2057" s="1">
        <v>114550.56</v>
      </c>
      <c r="AF2057" s="1">
        <v>29030.364000000001</v>
      </c>
      <c r="AG2057" s="6">
        <f t="shared" si="262"/>
        <v>0.25342839004890072</v>
      </c>
      <c r="AH2057">
        <f t="shared" si="263"/>
        <v>-85520.195999999996</v>
      </c>
    </row>
    <row r="2058" spans="1:34" x14ac:dyDescent="0.3">
      <c r="A2058" s="1" t="s">
        <v>4207</v>
      </c>
      <c r="B2058" s="1" t="s">
        <v>4208</v>
      </c>
      <c r="C2058" s="1">
        <v>18</v>
      </c>
      <c r="D2058" s="1" t="str">
        <f t="shared" si="256"/>
        <v>18-29</v>
      </c>
      <c r="E2058" s="1" t="s">
        <v>25</v>
      </c>
      <c r="F2058" s="1" t="s">
        <v>4020</v>
      </c>
      <c r="G2058" s="1" t="s">
        <v>45</v>
      </c>
      <c r="H2058" s="1" t="s">
        <v>283</v>
      </c>
      <c r="I2058" s="1" t="s">
        <v>73</v>
      </c>
      <c r="J2058" s="1" t="s">
        <v>172</v>
      </c>
      <c r="K2058" s="1" t="str">
        <f t="shared" si="257"/>
        <v>ATL - PVG</v>
      </c>
      <c r="L2058" s="1">
        <v>11652</v>
      </c>
      <c r="M2058" s="1" t="str">
        <f t="shared" si="258"/>
        <v>Long-haul</v>
      </c>
      <c r="N2058" s="2">
        <v>0.94499999999999995</v>
      </c>
      <c r="O2058" s="2">
        <v>0.48388888888888887</v>
      </c>
      <c r="P2058" s="3">
        <v>45663</v>
      </c>
      <c r="Q2058" s="2">
        <v>0.95680555555555558</v>
      </c>
      <c r="R2058" s="2">
        <v>0.49569444444444444</v>
      </c>
      <c r="S2058" s="2">
        <f t="shared" si="259"/>
        <v>1.1805555555555625E-2</v>
      </c>
      <c r="T2058" s="2">
        <f t="shared" si="260"/>
        <v>1.1805555555555569E-2</v>
      </c>
      <c r="U2058" s="1">
        <v>17</v>
      </c>
      <c r="V2058" s="1" t="str">
        <f t="shared" si="261"/>
        <v>On-time</v>
      </c>
      <c r="W2058" s="1">
        <v>629.76</v>
      </c>
      <c r="X2058" s="1" t="s">
        <v>53</v>
      </c>
      <c r="Y2058" s="1">
        <v>5</v>
      </c>
      <c r="Z2058" s="1" t="s">
        <v>38</v>
      </c>
      <c r="AA2058" s="1">
        <v>186.82</v>
      </c>
      <c r="AB2058" s="1">
        <v>59677.976495861301</v>
      </c>
      <c r="AC2058" s="1" t="s">
        <v>33</v>
      </c>
      <c r="AD2058" s="1">
        <v>3.64</v>
      </c>
      <c r="AE2058" s="1">
        <v>114920.355</v>
      </c>
      <c r="AF2058" s="1">
        <v>24205.200000000001</v>
      </c>
      <c r="AG2058" s="6">
        <f t="shared" si="262"/>
        <v>0.21062587215293585</v>
      </c>
      <c r="AH2058">
        <f t="shared" si="263"/>
        <v>-90715.154999999999</v>
      </c>
    </row>
    <row r="2059" spans="1:34" x14ac:dyDescent="0.3">
      <c r="A2059" s="1" t="s">
        <v>4209</v>
      </c>
      <c r="B2059" s="1" t="s">
        <v>4210</v>
      </c>
      <c r="C2059" s="1">
        <v>74</v>
      </c>
      <c r="D2059" s="1" t="str">
        <f t="shared" si="256"/>
        <v>70-80</v>
      </c>
      <c r="E2059" s="1" t="s">
        <v>25</v>
      </c>
      <c r="F2059" s="1" t="s">
        <v>4020</v>
      </c>
      <c r="G2059" s="1" t="s">
        <v>45</v>
      </c>
      <c r="H2059" s="1" t="s">
        <v>283</v>
      </c>
      <c r="I2059" s="1" t="s">
        <v>73</v>
      </c>
      <c r="J2059" s="1" t="s">
        <v>172</v>
      </c>
      <c r="K2059" s="1" t="str">
        <f t="shared" si="257"/>
        <v>ATL - PVG</v>
      </c>
      <c r="L2059" s="1">
        <v>11652</v>
      </c>
      <c r="M2059" s="1" t="str">
        <f t="shared" si="258"/>
        <v>Long-haul</v>
      </c>
      <c r="N2059" s="2">
        <v>0.94499999999999995</v>
      </c>
      <c r="O2059" s="2">
        <v>0.48388888888888887</v>
      </c>
      <c r="P2059" s="3">
        <v>45662</v>
      </c>
      <c r="Q2059" s="2">
        <v>0.95680555555555558</v>
      </c>
      <c r="R2059" s="2">
        <v>0.49569444444444444</v>
      </c>
      <c r="S2059" s="2">
        <f t="shared" si="259"/>
        <v>1.1805555555555625E-2</v>
      </c>
      <c r="T2059" s="2">
        <f t="shared" si="260"/>
        <v>1.1805555555555569E-2</v>
      </c>
      <c r="U2059" s="1">
        <v>17</v>
      </c>
      <c r="V2059" s="1" t="str">
        <f t="shared" si="261"/>
        <v>On-time</v>
      </c>
      <c r="W2059" s="1">
        <v>845.12</v>
      </c>
      <c r="X2059" s="1" t="s">
        <v>37</v>
      </c>
      <c r="Y2059" s="1">
        <v>5</v>
      </c>
      <c r="Z2059" s="1" t="s">
        <v>38</v>
      </c>
      <c r="AA2059" s="1">
        <v>190.87</v>
      </c>
      <c r="AB2059" s="1">
        <v>59308.986579342898</v>
      </c>
      <c r="AC2059" s="1" t="s">
        <v>33</v>
      </c>
      <c r="AD2059" s="1">
        <v>4.74</v>
      </c>
      <c r="AE2059" s="1">
        <v>114256.17</v>
      </c>
      <c r="AF2059" s="1">
        <v>32475.51</v>
      </c>
      <c r="AG2059" s="6">
        <f t="shared" si="262"/>
        <v>0.2842341905911952</v>
      </c>
      <c r="AH2059">
        <f t="shared" si="263"/>
        <v>-81780.66</v>
      </c>
    </row>
    <row r="2060" spans="1:34" x14ac:dyDescent="0.3">
      <c r="A2060" s="1" t="s">
        <v>4211</v>
      </c>
      <c r="B2060" s="1" t="s">
        <v>4212</v>
      </c>
      <c r="C2060" s="1">
        <v>22</v>
      </c>
      <c r="D2060" s="1" t="str">
        <f t="shared" si="256"/>
        <v>18-29</v>
      </c>
      <c r="E2060" s="1" t="s">
        <v>25</v>
      </c>
      <c r="F2060" s="1" t="s">
        <v>4020</v>
      </c>
      <c r="G2060" s="1" t="s">
        <v>45</v>
      </c>
      <c r="H2060" s="1" t="s">
        <v>283</v>
      </c>
      <c r="I2060" s="1" t="s">
        <v>73</v>
      </c>
      <c r="J2060" s="1" t="s">
        <v>172</v>
      </c>
      <c r="K2060" s="1" t="str">
        <f t="shared" si="257"/>
        <v>ATL - PVG</v>
      </c>
      <c r="L2060" s="1">
        <v>11652</v>
      </c>
      <c r="M2060" s="1" t="str">
        <f t="shared" si="258"/>
        <v>Long-haul</v>
      </c>
      <c r="N2060" s="2">
        <v>0.94499999999999995</v>
      </c>
      <c r="O2060" s="2">
        <v>0.48388888888888887</v>
      </c>
      <c r="P2060" s="3">
        <v>45669</v>
      </c>
      <c r="Q2060" s="2">
        <v>0.95680555555555558</v>
      </c>
      <c r="R2060" s="2">
        <v>0.49569444444444444</v>
      </c>
      <c r="S2060" s="2">
        <f t="shared" si="259"/>
        <v>1.1805555555555625E-2</v>
      </c>
      <c r="T2060" s="2">
        <f t="shared" si="260"/>
        <v>1.1805555555555569E-2</v>
      </c>
      <c r="U2060" s="1">
        <v>17</v>
      </c>
      <c r="V2060" s="1" t="str">
        <f t="shared" si="261"/>
        <v>On-time</v>
      </c>
      <c r="W2060" s="1">
        <v>1473</v>
      </c>
      <c r="X2060" s="1" t="s">
        <v>31</v>
      </c>
      <c r="Y2060" s="1">
        <v>5</v>
      </c>
      <c r="Z2060" s="1" t="s">
        <v>32</v>
      </c>
      <c r="AA2060" s="1">
        <v>91.03</v>
      </c>
      <c r="AB2060" s="1">
        <v>59359.453230147701</v>
      </c>
      <c r="AC2060" s="1" t="s">
        <v>33</v>
      </c>
      <c r="AD2060" s="1">
        <v>3.34</v>
      </c>
      <c r="AE2060" s="1">
        <v>114347.01</v>
      </c>
      <c r="AF2060" s="1">
        <v>56574.125999999997</v>
      </c>
      <c r="AG2060" s="6">
        <f t="shared" si="262"/>
        <v>0.49475824509971883</v>
      </c>
      <c r="AH2060">
        <f t="shared" si="263"/>
        <v>-57772.883999999998</v>
      </c>
    </row>
    <row r="2061" spans="1:34" x14ac:dyDescent="0.3">
      <c r="A2061" s="1" t="s">
        <v>4213</v>
      </c>
      <c r="B2061" s="1" t="s">
        <v>4214</v>
      </c>
      <c r="C2061" s="1">
        <v>31</v>
      </c>
      <c r="D2061" s="1" t="str">
        <f t="shared" si="256"/>
        <v>30-39</v>
      </c>
      <c r="E2061" s="1" t="s">
        <v>36</v>
      </c>
      <c r="F2061" s="1" t="s">
        <v>4020</v>
      </c>
      <c r="G2061" s="1" t="s">
        <v>45</v>
      </c>
      <c r="H2061" s="1" t="s">
        <v>283</v>
      </c>
      <c r="I2061" s="1" t="s">
        <v>73</v>
      </c>
      <c r="J2061" s="1" t="s">
        <v>172</v>
      </c>
      <c r="K2061" s="1" t="str">
        <f t="shared" si="257"/>
        <v>ATL - PVG</v>
      </c>
      <c r="L2061" s="1">
        <v>11652</v>
      </c>
      <c r="M2061" s="1" t="str">
        <f t="shared" si="258"/>
        <v>Long-haul</v>
      </c>
      <c r="N2061" s="2">
        <v>0.94499999999999995</v>
      </c>
      <c r="O2061" s="2">
        <v>0.48388888888888887</v>
      </c>
      <c r="P2061" s="3">
        <v>45672</v>
      </c>
      <c r="Q2061" s="2">
        <v>0.95680555555555558</v>
      </c>
      <c r="R2061" s="2">
        <v>0.49569444444444444</v>
      </c>
      <c r="S2061" s="2">
        <f t="shared" si="259"/>
        <v>1.1805555555555625E-2</v>
      </c>
      <c r="T2061" s="2">
        <f t="shared" si="260"/>
        <v>1.1805555555555569E-2</v>
      </c>
      <c r="U2061" s="1">
        <v>17</v>
      </c>
      <c r="V2061" s="1" t="str">
        <f t="shared" si="261"/>
        <v>On-time</v>
      </c>
      <c r="W2061" s="1">
        <v>795.54</v>
      </c>
      <c r="X2061" s="1" t="s">
        <v>31</v>
      </c>
      <c r="Y2061" s="1">
        <v>3</v>
      </c>
      <c r="Z2061" s="1" t="s">
        <v>46</v>
      </c>
      <c r="AA2061" s="1">
        <v>170.16</v>
      </c>
      <c r="AB2061" s="1">
        <v>59305.086612954998</v>
      </c>
      <c r="AC2061" s="1" t="s">
        <v>33</v>
      </c>
      <c r="AD2061" s="1">
        <v>4.37</v>
      </c>
      <c r="AE2061" s="1">
        <v>114249.15</v>
      </c>
      <c r="AF2061" s="1">
        <v>30569.1539999999</v>
      </c>
      <c r="AG2061" s="6">
        <f t="shared" si="262"/>
        <v>0.26756570180171935</v>
      </c>
      <c r="AH2061">
        <f t="shared" si="263"/>
        <v>-83679.996000000101</v>
      </c>
    </row>
    <row r="2062" spans="1:34" x14ac:dyDescent="0.3">
      <c r="A2062" s="1" t="s">
        <v>4215</v>
      </c>
      <c r="B2062" s="1" t="s">
        <v>4216</v>
      </c>
      <c r="C2062" s="1">
        <v>31</v>
      </c>
      <c r="D2062" s="1" t="str">
        <f t="shared" si="256"/>
        <v>30-39</v>
      </c>
      <c r="E2062" s="1" t="s">
        <v>25</v>
      </c>
      <c r="F2062" s="1" t="s">
        <v>4020</v>
      </c>
      <c r="G2062" s="1" t="s">
        <v>27</v>
      </c>
      <c r="H2062" s="1" t="s">
        <v>304</v>
      </c>
      <c r="I2062" s="1" t="s">
        <v>305</v>
      </c>
      <c r="J2062" s="1" t="s">
        <v>30</v>
      </c>
      <c r="K2062" s="1" t="str">
        <f t="shared" si="257"/>
        <v>FRA - ORD</v>
      </c>
      <c r="L2062" s="1">
        <v>14406</v>
      </c>
      <c r="M2062" s="1" t="str">
        <f t="shared" si="258"/>
        <v>Long-haul</v>
      </c>
      <c r="N2062" s="2">
        <v>0.40773148148148147</v>
      </c>
      <c r="O2062" s="2">
        <v>7.4398148148148144E-2</v>
      </c>
      <c r="P2062" s="3">
        <v>45665</v>
      </c>
      <c r="Q2062" s="2">
        <v>0.40773148148148147</v>
      </c>
      <c r="R2062" s="2">
        <v>7.4398148148148144E-2</v>
      </c>
      <c r="S2062" s="2">
        <f t="shared" si="259"/>
        <v>0</v>
      </c>
      <c r="T2062" s="2">
        <f t="shared" si="260"/>
        <v>0</v>
      </c>
      <c r="U2062" s="1">
        <v>0</v>
      </c>
      <c r="V2062" s="1" t="str">
        <f t="shared" si="261"/>
        <v>On-time</v>
      </c>
      <c r="W2062" s="1">
        <v>955.31</v>
      </c>
      <c r="X2062" s="1" t="s">
        <v>31</v>
      </c>
      <c r="Y2062" s="1">
        <v>3</v>
      </c>
      <c r="Z2062" s="1" t="s">
        <v>80</v>
      </c>
      <c r="AA2062" s="1">
        <v>116.53</v>
      </c>
      <c r="AB2062" s="1">
        <v>73031.448603893004</v>
      </c>
      <c r="AC2062" s="1" t="s">
        <v>39</v>
      </c>
      <c r="AD2062" s="1">
        <v>5</v>
      </c>
      <c r="AE2062" s="1">
        <v>92637.74</v>
      </c>
      <c r="AF2062" s="1">
        <v>61163.15</v>
      </c>
      <c r="AG2062" s="6">
        <f t="shared" si="262"/>
        <v>0.66024009221295765</v>
      </c>
      <c r="AH2062">
        <f t="shared" si="263"/>
        <v>-31474.590000000004</v>
      </c>
    </row>
    <row r="2063" spans="1:34" x14ac:dyDescent="0.3">
      <c r="A2063" s="1" t="s">
        <v>4217</v>
      </c>
      <c r="B2063" s="1" t="s">
        <v>4218</v>
      </c>
      <c r="C2063" s="1">
        <v>54</v>
      </c>
      <c r="D2063" s="1" t="str">
        <f t="shared" si="256"/>
        <v>40-59</v>
      </c>
      <c r="E2063" s="1" t="s">
        <v>36</v>
      </c>
      <c r="F2063" s="1" t="s">
        <v>4020</v>
      </c>
      <c r="G2063" s="1" t="s">
        <v>27</v>
      </c>
      <c r="H2063" s="1" t="s">
        <v>304</v>
      </c>
      <c r="I2063" s="1" t="s">
        <v>305</v>
      </c>
      <c r="J2063" s="1" t="s">
        <v>30</v>
      </c>
      <c r="K2063" s="1" t="str">
        <f t="shared" si="257"/>
        <v>FRA - ORD</v>
      </c>
      <c r="L2063" s="1">
        <v>14406</v>
      </c>
      <c r="M2063" s="1" t="str">
        <f t="shared" si="258"/>
        <v>Long-haul</v>
      </c>
      <c r="N2063" s="2">
        <v>0.40773148148148147</v>
      </c>
      <c r="O2063" s="2">
        <v>7.4398148148148144E-2</v>
      </c>
      <c r="P2063" s="3">
        <v>45660</v>
      </c>
      <c r="Q2063" s="2">
        <v>0.40773148148148147</v>
      </c>
      <c r="R2063" s="2">
        <v>7.4398148148148144E-2</v>
      </c>
      <c r="S2063" s="2">
        <f t="shared" si="259"/>
        <v>0</v>
      </c>
      <c r="T2063" s="2">
        <f t="shared" si="260"/>
        <v>0</v>
      </c>
      <c r="U2063" s="1">
        <v>0</v>
      </c>
      <c r="V2063" s="1" t="str">
        <f t="shared" si="261"/>
        <v>On-time</v>
      </c>
      <c r="W2063" s="1">
        <v>874.05</v>
      </c>
      <c r="X2063" s="1" t="s">
        <v>37</v>
      </c>
      <c r="Y2063" s="1">
        <v>5</v>
      </c>
      <c r="Z2063" s="1" t="s">
        <v>46</v>
      </c>
      <c r="AA2063" s="1">
        <v>56.15</v>
      </c>
      <c r="AB2063" s="1">
        <v>72549.811842614101</v>
      </c>
      <c r="AC2063" s="1" t="s">
        <v>33</v>
      </c>
      <c r="AD2063" s="1">
        <v>4.2699999999999996</v>
      </c>
      <c r="AE2063" s="1">
        <v>92059.77</v>
      </c>
      <c r="AF2063" s="1">
        <v>55950.43</v>
      </c>
      <c r="AG2063" s="6">
        <f t="shared" si="262"/>
        <v>0.60776200070888731</v>
      </c>
      <c r="AH2063">
        <f t="shared" si="263"/>
        <v>-36109.340000000004</v>
      </c>
    </row>
    <row r="2064" spans="1:34" x14ac:dyDescent="0.3">
      <c r="A2064" s="1" t="s">
        <v>4219</v>
      </c>
      <c r="B2064" s="1" t="s">
        <v>4220</v>
      </c>
      <c r="C2064" s="1">
        <v>43</v>
      </c>
      <c r="D2064" s="1" t="str">
        <f t="shared" si="256"/>
        <v>40-59</v>
      </c>
      <c r="E2064" s="1" t="s">
        <v>36</v>
      </c>
      <c r="F2064" s="1" t="s">
        <v>4020</v>
      </c>
      <c r="G2064" s="1" t="s">
        <v>27</v>
      </c>
      <c r="H2064" s="1" t="s">
        <v>304</v>
      </c>
      <c r="I2064" s="1" t="s">
        <v>305</v>
      </c>
      <c r="J2064" s="1" t="s">
        <v>30</v>
      </c>
      <c r="K2064" s="1" t="str">
        <f t="shared" si="257"/>
        <v>FRA - ORD</v>
      </c>
      <c r="L2064" s="1">
        <v>14406</v>
      </c>
      <c r="M2064" s="1" t="str">
        <f t="shared" si="258"/>
        <v>Long-haul</v>
      </c>
      <c r="N2064" s="2">
        <v>0.40773148148148147</v>
      </c>
      <c r="O2064" s="2">
        <v>7.4398148148148144E-2</v>
      </c>
      <c r="P2064" s="3">
        <v>45661</v>
      </c>
      <c r="Q2064" s="2">
        <v>0.40773148148148147</v>
      </c>
      <c r="R2064" s="2">
        <v>7.4398148148148144E-2</v>
      </c>
      <c r="S2064" s="2">
        <f t="shared" si="259"/>
        <v>0</v>
      </c>
      <c r="T2064" s="2">
        <f t="shared" si="260"/>
        <v>0</v>
      </c>
      <c r="U2064" s="1">
        <v>0</v>
      </c>
      <c r="V2064" s="1" t="str">
        <f t="shared" si="261"/>
        <v>On-time</v>
      </c>
      <c r="W2064" s="1">
        <v>644.16999999999996</v>
      </c>
      <c r="X2064" s="1" t="s">
        <v>53</v>
      </c>
      <c r="Y2064" s="1">
        <v>5</v>
      </c>
      <c r="Z2064" s="1" t="s">
        <v>42</v>
      </c>
      <c r="AA2064" s="1">
        <v>123.56</v>
      </c>
      <c r="AB2064" s="1">
        <v>73527.279760719102</v>
      </c>
      <c r="AC2064" s="1" t="s">
        <v>33</v>
      </c>
      <c r="AD2064" s="1">
        <v>4.43</v>
      </c>
      <c r="AE2064" s="1">
        <v>93232.74</v>
      </c>
      <c r="AF2064" s="1">
        <v>41251.589999999997</v>
      </c>
      <c r="AG2064" s="6">
        <f t="shared" si="262"/>
        <v>0.44245819655198371</v>
      </c>
      <c r="AH2064">
        <f t="shared" si="263"/>
        <v>-51981.150000000009</v>
      </c>
    </row>
    <row r="2065" spans="1:34" x14ac:dyDescent="0.3">
      <c r="A2065" s="1" t="s">
        <v>4221</v>
      </c>
      <c r="B2065" s="1" t="s">
        <v>4222</v>
      </c>
      <c r="C2065" s="1">
        <v>71</v>
      </c>
      <c r="D2065" s="1" t="str">
        <f t="shared" si="256"/>
        <v>70-80</v>
      </c>
      <c r="E2065" s="1" t="s">
        <v>25</v>
      </c>
      <c r="F2065" s="1" t="s">
        <v>4020</v>
      </c>
      <c r="G2065" s="1" t="s">
        <v>27</v>
      </c>
      <c r="H2065" s="1" t="s">
        <v>304</v>
      </c>
      <c r="I2065" s="1" t="s">
        <v>305</v>
      </c>
      <c r="J2065" s="1" t="s">
        <v>30</v>
      </c>
      <c r="K2065" s="1" t="str">
        <f t="shared" si="257"/>
        <v>FRA - ORD</v>
      </c>
      <c r="L2065" s="1">
        <v>14406</v>
      </c>
      <c r="M2065" s="1" t="str">
        <f t="shared" si="258"/>
        <v>Long-haul</v>
      </c>
      <c r="N2065" s="2">
        <v>0.40773148148148147</v>
      </c>
      <c r="O2065" s="2">
        <v>7.4398148148148144E-2</v>
      </c>
      <c r="P2065" s="3">
        <v>45663</v>
      </c>
      <c r="Q2065" s="2">
        <v>0.40773148148148147</v>
      </c>
      <c r="R2065" s="2">
        <v>7.4398148148148144E-2</v>
      </c>
      <c r="S2065" s="2">
        <f t="shared" si="259"/>
        <v>0</v>
      </c>
      <c r="T2065" s="2">
        <f t="shared" si="260"/>
        <v>0</v>
      </c>
      <c r="U2065" s="1">
        <v>0</v>
      </c>
      <c r="V2065" s="1" t="str">
        <f t="shared" si="261"/>
        <v>On-time</v>
      </c>
      <c r="W2065" s="1">
        <v>593.9</v>
      </c>
      <c r="X2065" s="1" t="s">
        <v>37</v>
      </c>
      <c r="Y2065" s="1">
        <v>5</v>
      </c>
      <c r="Z2065" s="1" t="s">
        <v>80</v>
      </c>
      <c r="AA2065" s="1">
        <v>108.28</v>
      </c>
      <c r="AB2065" s="1">
        <v>73480.551814137696</v>
      </c>
      <c r="AC2065" s="1" t="s">
        <v>33</v>
      </c>
      <c r="AD2065" s="1">
        <v>3.93</v>
      </c>
      <c r="AE2065" s="1">
        <v>93176.66</v>
      </c>
      <c r="AF2065" s="1">
        <v>38031.26</v>
      </c>
      <c r="AG2065" s="6">
        <f t="shared" si="262"/>
        <v>0.40816294552734561</v>
      </c>
      <c r="AH2065">
        <f t="shared" si="263"/>
        <v>-55145.4</v>
      </c>
    </row>
    <row r="2066" spans="1:34" x14ac:dyDescent="0.3">
      <c r="A2066" s="1" t="s">
        <v>4223</v>
      </c>
      <c r="B2066" s="1" t="s">
        <v>4224</v>
      </c>
      <c r="C2066" s="1">
        <v>48</v>
      </c>
      <c r="D2066" s="1" t="str">
        <f t="shared" si="256"/>
        <v>40-59</v>
      </c>
      <c r="E2066" s="1" t="s">
        <v>25</v>
      </c>
      <c r="F2066" s="1" t="s">
        <v>4020</v>
      </c>
      <c r="G2066" s="1" t="s">
        <v>27</v>
      </c>
      <c r="H2066" s="1" t="s">
        <v>304</v>
      </c>
      <c r="I2066" s="1" t="s">
        <v>305</v>
      </c>
      <c r="J2066" s="1" t="s">
        <v>30</v>
      </c>
      <c r="K2066" s="1" t="str">
        <f t="shared" si="257"/>
        <v>FRA - ORD</v>
      </c>
      <c r="L2066" s="1">
        <v>14406</v>
      </c>
      <c r="M2066" s="1" t="str">
        <f t="shared" si="258"/>
        <v>Long-haul</v>
      </c>
      <c r="N2066" s="2">
        <v>0.40773148148148147</v>
      </c>
      <c r="O2066" s="2">
        <v>7.4398148148148144E-2</v>
      </c>
      <c r="P2066" s="3">
        <v>45662</v>
      </c>
      <c r="Q2066" s="2">
        <v>0.40773148148148147</v>
      </c>
      <c r="R2066" s="2">
        <v>7.4398148148148144E-2</v>
      </c>
      <c r="S2066" s="2">
        <f t="shared" si="259"/>
        <v>0</v>
      </c>
      <c r="T2066" s="2">
        <f t="shared" si="260"/>
        <v>0</v>
      </c>
      <c r="U2066" s="1">
        <v>0</v>
      </c>
      <c r="V2066" s="1" t="str">
        <f t="shared" si="261"/>
        <v>On-time</v>
      </c>
      <c r="W2066" s="1">
        <v>1127.52</v>
      </c>
      <c r="X2066" s="1" t="s">
        <v>37</v>
      </c>
      <c r="Y2066" s="1">
        <v>5</v>
      </c>
      <c r="Z2066" s="1" t="s">
        <v>80</v>
      </c>
      <c r="AA2066" s="1">
        <v>43.98</v>
      </c>
      <c r="AB2066" s="1">
        <v>72819.658634313993</v>
      </c>
      <c r="AC2066" s="1" t="s">
        <v>33</v>
      </c>
      <c r="AD2066" s="1">
        <v>3.92</v>
      </c>
      <c r="AE2066" s="1">
        <v>92383.59</v>
      </c>
      <c r="AF2066" s="1">
        <v>72170.080000000002</v>
      </c>
      <c r="AG2066" s="6">
        <f t="shared" si="262"/>
        <v>0.78120021098985226</v>
      </c>
      <c r="AH2066">
        <f t="shared" si="263"/>
        <v>-20213.509999999995</v>
      </c>
    </row>
    <row r="2067" spans="1:34" x14ac:dyDescent="0.3">
      <c r="A2067" s="1" t="s">
        <v>4225</v>
      </c>
      <c r="B2067" s="1" t="s">
        <v>4226</v>
      </c>
      <c r="C2067" s="1">
        <v>29</v>
      </c>
      <c r="D2067" s="1" t="str">
        <f t="shared" si="256"/>
        <v>18-29</v>
      </c>
      <c r="E2067" s="1" t="s">
        <v>25</v>
      </c>
      <c r="F2067" s="1" t="s">
        <v>4020</v>
      </c>
      <c r="G2067" s="1" t="s">
        <v>45</v>
      </c>
      <c r="H2067" s="1" t="s">
        <v>304</v>
      </c>
      <c r="I2067" s="1" t="s">
        <v>305</v>
      </c>
      <c r="J2067" s="1" t="s">
        <v>30</v>
      </c>
      <c r="K2067" s="1" t="str">
        <f t="shared" si="257"/>
        <v>FRA - ORD</v>
      </c>
      <c r="L2067" s="1">
        <v>14406</v>
      </c>
      <c r="M2067" s="1" t="str">
        <f t="shared" si="258"/>
        <v>Long-haul</v>
      </c>
      <c r="N2067" s="2">
        <v>0.40773148148148147</v>
      </c>
      <c r="O2067" s="2">
        <v>7.4398148148148144E-2</v>
      </c>
      <c r="P2067" s="3">
        <v>45669</v>
      </c>
      <c r="Q2067" s="2">
        <v>0.40773148148148147</v>
      </c>
      <c r="R2067" s="2">
        <v>7.4398148148148144E-2</v>
      </c>
      <c r="S2067" s="2">
        <f t="shared" si="259"/>
        <v>0</v>
      </c>
      <c r="T2067" s="2">
        <f t="shared" si="260"/>
        <v>0</v>
      </c>
      <c r="U2067" s="1">
        <v>0</v>
      </c>
      <c r="V2067" s="1" t="str">
        <f t="shared" si="261"/>
        <v>On-time</v>
      </c>
      <c r="W2067" s="1">
        <v>1426.28</v>
      </c>
      <c r="X2067" s="1" t="s">
        <v>37</v>
      </c>
      <c r="Y2067" s="1">
        <v>5</v>
      </c>
      <c r="Z2067" s="1" t="s">
        <v>46</v>
      </c>
      <c r="AA2067" s="1">
        <v>101.45</v>
      </c>
      <c r="AB2067" s="1">
        <v>72706.892103758903</v>
      </c>
      <c r="AC2067" s="1" t="s">
        <v>39</v>
      </c>
      <c r="AD2067" s="1">
        <v>4.91</v>
      </c>
      <c r="AE2067" s="1">
        <v>92248.27</v>
      </c>
      <c r="AF2067" s="1">
        <v>91302.21</v>
      </c>
      <c r="AG2067" s="6">
        <f t="shared" si="262"/>
        <v>0.98974441471910535</v>
      </c>
      <c r="AH2067">
        <f t="shared" si="263"/>
        <v>-946.05999999999767</v>
      </c>
    </row>
    <row r="2068" spans="1:34" x14ac:dyDescent="0.3">
      <c r="A2068" s="1" t="s">
        <v>4227</v>
      </c>
      <c r="B2068" s="1" t="s">
        <v>4228</v>
      </c>
      <c r="C2068" s="1">
        <v>58</v>
      </c>
      <c r="D2068" s="1" t="str">
        <f t="shared" si="256"/>
        <v>40-59</v>
      </c>
      <c r="E2068" s="1" t="s">
        <v>36</v>
      </c>
      <c r="F2068" s="1" t="s">
        <v>4020</v>
      </c>
      <c r="G2068" s="1" t="s">
        <v>27</v>
      </c>
      <c r="H2068" s="1" t="s">
        <v>304</v>
      </c>
      <c r="I2068" s="1" t="s">
        <v>305</v>
      </c>
      <c r="J2068" s="1" t="s">
        <v>30</v>
      </c>
      <c r="K2068" s="1" t="str">
        <f t="shared" si="257"/>
        <v>FRA - ORD</v>
      </c>
      <c r="L2068" s="1">
        <v>14406</v>
      </c>
      <c r="M2068" s="1" t="str">
        <f t="shared" si="258"/>
        <v>Long-haul</v>
      </c>
      <c r="N2068" s="2">
        <v>0.40773148148148147</v>
      </c>
      <c r="O2068" s="2">
        <v>7.4398148148148144E-2</v>
      </c>
      <c r="P2068" s="3">
        <v>45672</v>
      </c>
      <c r="Q2068" s="2">
        <v>0.40773148148148147</v>
      </c>
      <c r="R2068" s="2">
        <v>7.4398148148148144E-2</v>
      </c>
      <c r="S2068" s="2">
        <f t="shared" si="259"/>
        <v>0</v>
      </c>
      <c r="T2068" s="2">
        <f t="shared" si="260"/>
        <v>0</v>
      </c>
      <c r="U2068" s="1">
        <v>0</v>
      </c>
      <c r="V2068" s="1" t="str">
        <f t="shared" si="261"/>
        <v>On-time</v>
      </c>
      <c r="W2068" s="1">
        <v>1122.9100000000001</v>
      </c>
      <c r="X2068" s="1" t="s">
        <v>53</v>
      </c>
      <c r="Y2068" s="1">
        <v>5</v>
      </c>
      <c r="Z2068" s="1" t="s">
        <v>42</v>
      </c>
      <c r="AA2068" s="1">
        <v>90.78</v>
      </c>
      <c r="AB2068" s="1">
        <v>72917.647145233801</v>
      </c>
      <c r="AC2068" s="1" t="s">
        <v>33</v>
      </c>
      <c r="AD2068" s="1">
        <v>4.7300000000000004</v>
      </c>
      <c r="AE2068" s="1">
        <v>92501.18</v>
      </c>
      <c r="AF2068" s="1">
        <v>71884.399999999994</v>
      </c>
      <c r="AG2068" s="6">
        <f t="shared" si="262"/>
        <v>0.77711873513397345</v>
      </c>
      <c r="AH2068">
        <f t="shared" si="263"/>
        <v>-20616.78</v>
      </c>
    </row>
    <row r="2069" spans="1:34" x14ac:dyDescent="0.3">
      <c r="A2069" s="1" t="s">
        <v>4229</v>
      </c>
      <c r="B2069" s="1" t="s">
        <v>4230</v>
      </c>
      <c r="C2069" s="1">
        <v>34</v>
      </c>
      <c r="D2069" s="1" t="str">
        <f t="shared" si="256"/>
        <v>30-39</v>
      </c>
      <c r="E2069" s="1" t="s">
        <v>36</v>
      </c>
      <c r="F2069" s="1" t="s">
        <v>4020</v>
      </c>
      <c r="G2069" s="1" t="s">
        <v>45</v>
      </c>
      <c r="H2069" s="1" t="s">
        <v>324</v>
      </c>
      <c r="I2069" s="1" t="s">
        <v>172</v>
      </c>
      <c r="J2069" s="1" t="s">
        <v>259</v>
      </c>
      <c r="K2069" s="1" t="str">
        <f t="shared" si="257"/>
        <v>PVG - JFK</v>
      </c>
      <c r="L2069" s="1">
        <v>3625</v>
      </c>
      <c r="M2069" s="1" t="str">
        <f t="shared" si="258"/>
        <v xml:space="preserve">Short-haul </v>
      </c>
      <c r="N2069" s="2">
        <v>0.10141203703703704</v>
      </c>
      <c r="O2069" s="2">
        <v>0.26877314814814812</v>
      </c>
      <c r="P2069" s="3">
        <v>45664</v>
      </c>
      <c r="Q2069" s="2">
        <v>0.15627314814814816</v>
      </c>
      <c r="R2069" s="2">
        <v>0.32363425925925926</v>
      </c>
      <c r="S2069" s="2">
        <f t="shared" si="259"/>
        <v>5.4861111111111124E-2</v>
      </c>
      <c r="T2069" s="2">
        <f t="shared" si="260"/>
        <v>5.4861111111111138E-2</v>
      </c>
      <c r="U2069" s="1">
        <v>79</v>
      </c>
      <c r="V2069" s="1" t="str">
        <f t="shared" si="261"/>
        <v>Moderate-delay</v>
      </c>
      <c r="W2069" s="1">
        <v>538.58000000000004</v>
      </c>
      <c r="X2069" s="1" t="s">
        <v>37</v>
      </c>
      <c r="Y2069" s="1">
        <v>3</v>
      </c>
      <c r="Z2069" s="1" t="s">
        <v>42</v>
      </c>
      <c r="AA2069" s="1">
        <v>90.22</v>
      </c>
      <c r="AB2069" s="1">
        <v>19137.947877906699</v>
      </c>
      <c r="AC2069" s="1" t="s">
        <v>39</v>
      </c>
      <c r="AD2069" s="1">
        <v>4.54</v>
      </c>
      <c r="AE2069" s="1">
        <v>27965.54</v>
      </c>
      <c r="AF2069" s="1">
        <v>34487.160000000003</v>
      </c>
      <c r="AG2069" s="6">
        <f t="shared" si="262"/>
        <v>1.2332020050390589</v>
      </c>
      <c r="AH2069">
        <f t="shared" si="263"/>
        <v>6521.6200000000026</v>
      </c>
    </row>
    <row r="2070" spans="1:34" x14ac:dyDescent="0.3">
      <c r="A2070" s="1" t="s">
        <v>4231</v>
      </c>
      <c r="B2070" s="1" t="s">
        <v>4232</v>
      </c>
      <c r="C2070" s="1">
        <v>41</v>
      </c>
      <c r="D2070" s="1" t="str">
        <f t="shared" si="256"/>
        <v>40-59</v>
      </c>
      <c r="E2070" s="1" t="s">
        <v>36</v>
      </c>
      <c r="F2070" s="1" t="s">
        <v>4020</v>
      </c>
      <c r="G2070" s="1" t="s">
        <v>27</v>
      </c>
      <c r="H2070" s="1" t="s">
        <v>324</v>
      </c>
      <c r="I2070" s="1" t="s">
        <v>172</v>
      </c>
      <c r="J2070" s="1" t="s">
        <v>259</v>
      </c>
      <c r="K2070" s="1" t="str">
        <f t="shared" si="257"/>
        <v>PVG - JFK</v>
      </c>
      <c r="L2070" s="1">
        <v>3625</v>
      </c>
      <c r="M2070" s="1" t="str">
        <f t="shared" si="258"/>
        <v xml:space="preserve">Short-haul </v>
      </c>
      <c r="N2070" s="2">
        <v>0.10141203703703704</v>
      </c>
      <c r="O2070" s="2">
        <v>0.26877314814814812</v>
      </c>
      <c r="P2070" s="3">
        <v>45666</v>
      </c>
      <c r="Q2070" s="2">
        <v>0.15627314814814816</v>
      </c>
      <c r="R2070" s="2">
        <v>0.32363425925925926</v>
      </c>
      <c r="S2070" s="2">
        <f t="shared" si="259"/>
        <v>5.4861111111111124E-2</v>
      </c>
      <c r="T2070" s="2">
        <f t="shared" si="260"/>
        <v>5.4861111111111138E-2</v>
      </c>
      <c r="U2070" s="1">
        <v>79</v>
      </c>
      <c r="V2070" s="1" t="str">
        <f t="shared" si="261"/>
        <v>Moderate-delay</v>
      </c>
      <c r="W2070" s="1">
        <v>1243.02</v>
      </c>
      <c r="X2070" s="1" t="s">
        <v>53</v>
      </c>
      <c r="Y2070" s="1">
        <v>5</v>
      </c>
      <c r="Z2070" s="1" t="s">
        <v>46</v>
      </c>
      <c r="AA2070" s="1">
        <v>197.15</v>
      </c>
      <c r="AB2070" s="1">
        <v>19250.520408886099</v>
      </c>
      <c r="AC2070" s="1" t="s">
        <v>33</v>
      </c>
      <c r="AD2070" s="1">
        <v>3.26</v>
      </c>
      <c r="AE2070" s="1">
        <v>28100.62</v>
      </c>
      <c r="AF2070" s="1">
        <v>79592.710000000006</v>
      </c>
      <c r="AG2070" s="6">
        <f t="shared" si="262"/>
        <v>2.8324182882797606</v>
      </c>
      <c r="AH2070">
        <f t="shared" si="263"/>
        <v>51492.090000000011</v>
      </c>
    </row>
    <row r="2071" spans="1:34" x14ac:dyDescent="0.3">
      <c r="A2071" s="1" t="s">
        <v>4233</v>
      </c>
      <c r="B2071" s="1" t="s">
        <v>4234</v>
      </c>
      <c r="C2071" s="1">
        <v>52</v>
      </c>
      <c r="D2071" s="1" t="str">
        <f t="shared" si="256"/>
        <v>40-59</v>
      </c>
      <c r="E2071" s="1" t="s">
        <v>25</v>
      </c>
      <c r="F2071" s="1" t="s">
        <v>4020</v>
      </c>
      <c r="G2071" s="1" t="s">
        <v>27</v>
      </c>
      <c r="H2071" s="1" t="s">
        <v>324</v>
      </c>
      <c r="I2071" s="1" t="s">
        <v>172</v>
      </c>
      <c r="J2071" s="1" t="s">
        <v>259</v>
      </c>
      <c r="K2071" s="1" t="str">
        <f t="shared" si="257"/>
        <v>PVG - JFK</v>
      </c>
      <c r="L2071" s="1">
        <v>3625</v>
      </c>
      <c r="M2071" s="1" t="str">
        <f t="shared" si="258"/>
        <v xml:space="preserve">Short-haul </v>
      </c>
      <c r="N2071" s="2">
        <v>0.10141203703703704</v>
      </c>
      <c r="O2071" s="2">
        <v>0.26877314814814812</v>
      </c>
      <c r="P2071" s="3">
        <v>45663</v>
      </c>
      <c r="Q2071" s="2">
        <v>0.15627314814814816</v>
      </c>
      <c r="R2071" s="2">
        <v>0.32363425925925926</v>
      </c>
      <c r="S2071" s="2">
        <f t="shared" si="259"/>
        <v>5.4861111111111124E-2</v>
      </c>
      <c r="T2071" s="2">
        <f t="shared" si="260"/>
        <v>5.4861111111111138E-2</v>
      </c>
      <c r="U2071" s="1">
        <v>79</v>
      </c>
      <c r="V2071" s="1" t="str">
        <f t="shared" si="261"/>
        <v>Moderate-delay</v>
      </c>
      <c r="W2071" s="1">
        <v>1206.04</v>
      </c>
      <c r="X2071" s="1" t="s">
        <v>37</v>
      </c>
      <c r="Y2071" s="1">
        <v>5</v>
      </c>
      <c r="Z2071" s="1" t="s">
        <v>42</v>
      </c>
      <c r="AA2071" s="1">
        <v>6.26</v>
      </c>
      <c r="AB2071" s="1">
        <v>18789.2899217757</v>
      </c>
      <c r="AC2071" s="1" t="s">
        <v>39</v>
      </c>
      <c r="AD2071" s="1">
        <v>3.9</v>
      </c>
      <c r="AE2071" s="1">
        <v>27547.15</v>
      </c>
      <c r="AF2071" s="1">
        <v>77187.81</v>
      </c>
      <c r="AG2071" s="6">
        <f t="shared" si="262"/>
        <v>2.8020252548811762</v>
      </c>
      <c r="AH2071">
        <f t="shared" si="263"/>
        <v>49640.659999999996</v>
      </c>
    </row>
    <row r="2072" spans="1:34" x14ac:dyDescent="0.3">
      <c r="A2072" s="1" t="s">
        <v>4235</v>
      </c>
      <c r="B2072" s="1" t="s">
        <v>4236</v>
      </c>
      <c r="C2072" s="1">
        <v>55</v>
      </c>
      <c r="D2072" s="1" t="str">
        <f t="shared" si="256"/>
        <v>40-59</v>
      </c>
      <c r="E2072" s="1" t="s">
        <v>25</v>
      </c>
      <c r="F2072" s="1" t="s">
        <v>4020</v>
      </c>
      <c r="G2072" s="1" t="s">
        <v>45</v>
      </c>
      <c r="H2072" s="1" t="s">
        <v>324</v>
      </c>
      <c r="I2072" s="1" t="s">
        <v>172</v>
      </c>
      <c r="J2072" s="1" t="s">
        <v>259</v>
      </c>
      <c r="K2072" s="1" t="str">
        <f t="shared" si="257"/>
        <v>PVG - JFK</v>
      </c>
      <c r="L2072" s="1">
        <v>3625</v>
      </c>
      <c r="M2072" s="1" t="str">
        <f t="shared" si="258"/>
        <v xml:space="preserve">Short-haul </v>
      </c>
      <c r="N2072" s="2">
        <v>0.10141203703703704</v>
      </c>
      <c r="O2072" s="2">
        <v>0.26877314814814812</v>
      </c>
      <c r="P2072" s="3">
        <v>45672</v>
      </c>
      <c r="Q2072" s="2">
        <v>0.15627314814814816</v>
      </c>
      <c r="R2072" s="2">
        <v>0.32363425925925926</v>
      </c>
      <c r="S2072" s="2">
        <f t="shared" si="259"/>
        <v>5.4861111111111124E-2</v>
      </c>
      <c r="T2072" s="2">
        <f t="shared" si="260"/>
        <v>5.4861111111111138E-2</v>
      </c>
      <c r="U2072" s="1">
        <v>79</v>
      </c>
      <c r="V2072" s="1" t="str">
        <f t="shared" si="261"/>
        <v>Moderate-delay</v>
      </c>
      <c r="W2072" s="1">
        <v>553.79</v>
      </c>
      <c r="X2072" s="1" t="s">
        <v>53</v>
      </c>
      <c r="Y2072" s="1">
        <v>5</v>
      </c>
      <c r="Z2072" s="1" t="s">
        <v>80</v>
      </c>
      <c r="AA2072" s="1">
        <v>43.04</v>
      </c>
      <c r="AB2072" s="1">
        <v>19609.494221938599</v>
      </c>
      <c r="AC2072" s="1" t="s">
        <v>33</v>
      </c>
      <c r="AD2072" s="1">
        <v>4.17</v>
      </c>
      <c r="AE2072" s="1">
        <v>28531.39</v>
      </c>
      <c r="AF2072" s="1">
        <v>35451.17</v>
      </c>
      <c r="AG2072" s="6">
        <f t="shared" si="262"/>
        <v>1.2425321724598766</v>
      </c>
      <c r="AH2072">
        <f t="shared" si="263"/>
        <v>6919.7799999999988</v>
      </c>
    </row>
    <row r="2073" spans="1:34" x14ac:dyDescent="0.3">
      <c r="A2073" s="4" t="s">
        <v>4237</v>
      </c>
      <c r="B2073" s="1" t="s">
        <v>4238</v>
      </c>
      <c r="C2073" s="1">
        <v>45</v>
      </c>
      <c r="D2073" s="1" t="str">
        <f t="shared" si="256"/>
        <v>40-59</v>
      </c>
      <c r="E2073" s="1" t="s">
        <v>25</v>
      </c>
      <c r="F2073" s="1" t="s">
        <v>4020</v>
      </c>
      <c r="G2073" s="1" t="s">
        <v>45</v>
      </c>
      <c r="H2073" s="1" t="s">
        <v>324</v>
      </c>
      <c r="I2073" s="1" t="s">
        <v>172</v>
      </c>
      <c r="J2073" s="1" t="s">
        <v>259</v>
      </c>
      <c r="K2073" s="1" t="str">
        <f t="shared" si="257"/>
        <v>PVG - JFK</v>
      </c>
      <c r="L2073" s="1">
        <v>3625</v>
      </c>
      <c r="M2073" s="1" t="str">
        <f t="shared" si="258"/>
        <v xml:space="preserve">Short-haul </v>
      </c>
      <c r="N2073" s="2">
        <v>0.10141203703703704</v>
      </c>
      <c r="O2073" s="2">
        <v>0.26877314814814812</v>
      </c>
      <c r="P2073" s="3">
        <v>45671</v>
      </c>
      <c r="Q2073" s="2">
        <v>0.15627314814814816</v>
      </c>
      <c r="R2073" s="2">
        <v>0.32363425925925926</v>
      </c>
      <c r="S2073" s="2">
        <f t="shared" si="259"/>
        <v>5.4861111111111124E-2</v>
      </c>
      <c r="T2073" s="2">
        <f t="shared" si="260"/>
        <v>5.4861111111111138E-2</v>
      </c>
      <c r="U2073" s="1">
        <v>79</v>
      </c>
      <c r="V2073" s="1" t="str">
        <f t="shared" si="261"/>
        <v>Moderate-delay</v>
      </c>
      <c r="W2073" s="1">
        <v>1330.94</v>
      </c>
      <c r="X2073" s="1" t="s">
        <v>53</v>
      </c>
      <c r="Y2073" s="1">
        <v>5</v>
      </c>
      <c r="Z2073" s="1" t="s">
        <v>38</v>
      </c>
      <c r="AA2073" s="1">
        <v>126.9</v>
      </c>
      <c r="AB2073" s="1">
        <v>19148.073517504901</v>
      </c>
      <c r="AC2073" s="1" t="s">
        <v>33</v>
      </c>
      <c r="AD2073" s="1">
        <v>3.31</v>
      </c>
      <c r="AE2073" s="1">
        <v>27977.69</v>
      </c>
      <c r="AF2073" s="1">
        <v>85205.54</v>
      </c>
      <c r="AG2073" s="6">
        <f t="shared" si="262"/>
        <v>3.0454815962289952</v>
      </c>
      <c r="AH2073">
        <f t="shared" si="263"/>
        <v>57227.849999999991</v>
      </c>
    </row>
    <row r="2074" spans="1:34" x14ac:dyDescent="0.3">
      <c r="A2074" s="1" t="s">
        <v>4239</v>
      </c>
      <c r="B2074" s="1" t="s">
        <v>4240</v>
      </c>
      <c r="C2074" s="1">
        <v>27</v>
      </c>
      <c r="D2074" s="1" t="str">
        <f t="shared" si="256"/>
        <v>18-29</v>
      </c>
      <c r="E2074" s="1" t="s">
        <v>25</v>
      </c>
      <c r="F2074" s="1" t="s">
        <v>4020</v>
      </c>
      <c r="G2074" s="1" t="s">
        <v>45</v>
      </c>
      <c r="H2074" s="1" t="s">
        <v>324</v>
      </c>
      <c r="I2074" s="1" t="s">
        <v>172</v>
      </c>
      <c r="J2074" s="1" t="s">
        <v>259</v>
      </c>
      <c r="K2074" s="1" t="str">
        <f t="shared" si="257"/>
        <v>PVG - JFK</v>
      </c>
      <c r="L2074" s="1">
        <v>3625</v>
      </c>
      <c r="M2074" s="1" t="str">
        <f t="shared" si="258"/>
        <v xml:space="preserve">Short-haul </v>
      </c>
      <c r="N2074" s="2">
        <v>0.10141203703703704</v>
      </c>
      <c r="O2074" s="2">
        <v>0.26877314814814812</v>
      </c>
      <c r="P2074" s="3">
        <v>45671</v>
      </c>
      <c r="Q2074" s="2">
        <v>0.15627314814814816</v>
      </c>
      <c r="R2074" s="2">
        <v>0.32363425925925926</v>
      </c>
      <c r="S2074" s="2">
        <f t="shared" si="259"/>
        <v>5.4861111111111124E-2</v>
      </c>
      <c r="T2074" s="2">
        <f t="shared" si="260"/>
        <v>5.4861111111111138E-2</v>
      </c>
      <c r="U2074" s="1">
        <v>79</v>
      </c>
      <c r="V2074" s="1" t="str">
        <f t="shared" si="261"/>
        <v>Moderate-delay</v>
      </c>
      <c r="W2074" s="1">
        <v>757.3</v>
      </c>
      <c r="X2074" s="1" t="s">
        <v>31</v>
      </c>
      <c r="Y2074" s="1">
        <v>5</v>
      </c>
      <c r="Z2074" s="1" t="s">
        <v>80</v>
      </c>
      <c r="AA2074" s="1">
        <v>173.96</v>
      </c>
      <c r="AB2074" s="1">
        <v>19529.780115387399</v>
      </c>
      <c r="AC2074" s="1" t="s">
        <v>39</v>
      </c>
      <c r="AD2074" s="1">
        <v>3.91</v>
      </c>
      <c r="AE2074" s="1">
        <v>28435.74</v>
      </c>
      <c r="AF2074" s="1">
        <v>48501.99</v>
      </c>
      <c r="AG2074" s="6">
        <f t="shared" si="262"/>
        <v>1.705670047623167</v>
      </c>
      <c r="AH2074">
        <f t="shared" si="263"/>
        <v>20066.249999999996</v>
      </c>
    </row>
    <row r="2075" spans="1:34" x14ac:dyDescent="0.3">
      <c r="A2075" s="1" t="s">
        <v>4241</v>
      </c>
      <c r="B2075" s="1" t="s">
        <v>4242</v>
      </c>
      <c r="C2075" s="1">
        <v>68</v>
      </c>
      <c r="D2075" s="1" t="str">
        <f t="shared" si="256"/>
        <v>60-69</v>
      </c>
      <c r="E2075" s="1" t="s">
        <v>25</v>
      </c>
      <c r="F2075" s="1" t="s">
        <v>4020</v>
      </c>
      <c r="G2075" s="1" t="s">
        <v>27</v>
      </c>
      <c r="H2075" s="1" t="s">
        <v>333</v>
      </c>
      <c r="I2075" s="1" t="s">
        <v>334</v>
      </c>
      <c r="J2075" s="1" t="s">
        <v>172</v>
      </c>
      <c r="K2075" s="1" t="str">
        <f t="shared" si="257"/>
        <v>AMS - PVG</v>
      </c>
      <c r="L2075" s="1">
        <v>4648</v>
      </c>
      <c r="M2075" s="1" t="str">
        <f t="shared" si="258"/>
        <v>Moderate-haul</v>
      </c>
      <c r="N2075" s="2">
        <v>0.70817129629629627</v>
      </c>
      <c r="O2075" s="2">
        <v>0.92275462962962962</v>
      </c>
      <c r="P2075" s="3">
        <v>45672</v>
      </c>
      <c r="Q2075" s="2">
        <v>0.81233796296296301</v>
      </c>
      <c r="R2075" s="2">
        <v>2.6921296296296297E-2</v>
      </c>
      <c r="S2075" s="2">
        <f t="shared" si="259"/>
        <v>0.10416666666666674</v>
      </c>
      <c r="T2075" s="2">
        <f t="shared" si="260"/>
        <v>0.10416666666666663</v>
      </c>
      <c r="U2075" s="1">
        <v>150</v>
      </c>
      <c r="V2075" s="1" t="str">
        <f t="shared" si="261"/>
        <v>Severe-delay</v>
      </c>
      <c r="W2075" s="1">
        <v>431.19</v>
      </c>
      <c r="X2075" s="1" t="s">
        <v>53</v>
      </c>
      <c r="Y2075" s="1">
        <v>5</v>
      </c>
      <c r="Z2075" s="1" t="s">
        <v>42</v>
      </c>
      <c r="AA2075" s="1">
        <v>18.55</v>
      </c>
      <c r="AB2075" s="1">
        <v>24016.022653369</v>
      </c>
      <c r="AC2075" s="1" t="s">
        <v>39</v>
      </c>
      <c r="AD2075" s="1">
        <v>4.5599999999999996</v>
      </c>
      <c r="AE2075" s="1">
        <v>33819.230000000003</v>
      </c>
      <c r="AF2075" s="1">
        <v>27599.87</v>
      </c>
      <c r="AG2075" s="6">
        <f t="shared" si="262"/>
        <v>0.8160998934629794</v>
      </c>
      <c r="AH2075">
        <f t="shared" si="263"/>
        <v>-6219.3600000000042</v>
      </c>
    </row>
    <row r="2076" spans="1:34" x14ac:dyDescent="0.3">
      <c r="A2076" s="1" t="s">
        <v>4243</v>
      </c>
      <c r="B2076" s="1" t="s">
        <v>4244</v>
      </c>
      <c r="C2076" s="1">
        <v>72</v>
      </c>
      <c r="D2076" s="1" t="str">
        <f t="shared" si="256"/>
        <v>70-80</v>
      </c>
      <c r="E2076" s="1" t="s">
        <v>36</v>
      </c>
      <c r="F2076" s="1" t="s">
        <v>4020</v>
      </c>
      <c r="G2076" s="1" t="s">
        <v>27</v>
      </c>
      <c r="H2076" s="1" t="s">
        <v>333</v>
      </c>
      <c r="I2076" s="1" t="s">
        <v>334</v>
      </c>
      <c r="J2076" s="1" t="s">
        <v>172</v>
      </c>
      <c r="K2076" s="1" t="str">
        <f t="shared" si="257"/>
        <v>AMS - PVG</v>
      </c>
      <c r="L2076" s="1">
        <v>4648</v>
      </c>
      <c r="M2076" s="1" t="str">
        <f t="shared" si="258"/>
        <v>Moderate-haul</v>
      </c>
      <c r="N2076" s="2">
        <v>0.70817129629629627</v>
      </c>
      <c r="O2076" s="2">
        <v>0.92275462962962962</v>
      </c>
      <c r="P2076" s="3">
        <v>45661</v>
      </c>
      <c r="Q2076" s="2">
        <v>0.81233796296296301</v>
      </c>
      <c r="R2076" s="2">
        <v>2.6921296296296297E-2</v>
      </c>
      <c r="S2076" s="2">
        <f t="shared" si="259"/>
        <v>0.10416666666666674</v>
      </c>
      <c r="T2076" s="2">
        <f t="shared" si="260"/>
        <v>0.10416666666666663</v>
      </c>
      <c r="U2076" s="1">
        <v>150</v>
      </c>
      <c r="V2076" s="1" t="str">
        <f t="shared" si="261"/>
        <v>Severe-delay</v>
      </c>
      <c r="W2076" s="1">
        <v>1007.17</v>
      </c>
      <c r="X2076" s="1" t="s">
        <v>53</v>
      </c>
      <c r="Y2076" s="1">
        <v>5</v>
      </c>
      <c r="Z2076" s="1" t="s">
        <v>80</v>
      </c>
      <c r="AA2076" s="1">
        <v>140.93</v>
      </c>
      <c r="AB2076" s="1">
        <v>24513.6132111525</v>
      </c>
      <c r="AC2076" s="1" t="s">
        <v>33</v>
      </c>
      <c r="AD2076" s="1">
        <v>4.5199999999999996</v>
      </c>
      <c r="AE2076" s="1">
        <v>34416.339999999997</v>
      </c>
      <c r="AF2076" s="1">
        <v>64487.07</v>
      </c>
      <c r="AG2076" s="6">
        <f t="shared" si="262"/>
        <v>1.8737341042074784</v>
      </c>
      <c r="AH2076">
        <f t="shared" si="263"/>
        <v>30070.730000000003</v>
      </c>
    </row>
    <row r="2077" spans="1:34" x14ac:dyDescent="0.3">
      <c r="A2077" s="4" t="s">
        <v>4245</v>
      </c>
      <c r="B2077" s="1" t="s">
        <v>4246</v>
      </c>
      <c r="C2077" s="1">
        <v>35</v>
      </c>
      <c r="D2077" s="1" t="str">
        <f t="shared" si="256"/>
        <v>30-39</v>
      </c>
      <c r="E2077" s="1" t="s">
        <v>25</v>
      </c>
      <c r="F2077" s="1" t="s">
        <v>4020</v>
      </c>
      <c r="G2077" s="1" t="s">
        <v>27</v>
      </c>
      <c r="H2077" s="1" t="s">
        <v>333</v>
      </c>
      <c r="I2077" s="1" t="s">
        <v>334</v>
      </c>
      <c r="J2077" s="1" t="s">
        <v>172</v>
      </c>
      <c r="K2077" s="1" t="str">
        <f t="shared" si="257"/>
        <v>AMS - PVG</v>
      </c>
      <c r="L2077" s="1">
        <v>4648</v>
      </c>
      <c r="M2077" s="1" t="str">
        <f t="shared" si="258"/>
        <v>Moderate-haul</v>
      </c>
      <c r="N2077" s="2">
        <v>0.70817129629629627</v>
      </c>
      <c r="O2077" s="2">
        <v>0.92275462962962962</v>
      </c>
      <c r="P2077" s="3">
        <v>45667</v>
      </c>
      <c r="Q2077" s="2">
        <v>0.81233796296296301</v>
      </c>
      <c r="R2077" s="2">
        <v>2.6921296296296297E-2</v>
      </c>
      <c r="S2077" s="2">
        <f t="shared" si="259"/>
        <v>0.10416666666666674</v>
      </c>
      <c r="T2077" s="2">
        <f t="shared" si="260"/>
        <v>0.10416666666666663</v>
      </c>
      <c r="U2077" s="1">
        <v>150</v>
      </c>
      <c r="V2077" s="1" t="str">
        <f t="shared" si="261"/>
        <v>Severe-delay</v>
      </c>
      <c r="W2077" s="1">
        <v>1015.94</v>
      </c>
      <c r="X2077" s="1" t="s">
        <v>37</v>
      </c>
      <c r="Y2077" s="1">
        <v>3</v>
      </c>
      <c r="Z2077" s="1" t="s">
        <v>38</v>
      </c>
      <c r="AA2077" s="1">
        <v>162.01</v>
      </c>
      <c r="AB2077" s="1">
        <v>24149.188722626699</v>
      </c>
      <c r="AC2077" s="1" t="s">
        <v>39</v>
      </c>
      <c r="AD2077" s="1">
        <v>3.62</v>
      </c>
      <c r="AE2077" s="1">
        <v>33979.03</v>
      </c>
      <c r="AF2077" s="1">
        <v>65052.56</v>
      </c>
      <c r="AG2077" s="6">
        <f t="shared" si="262"/>
        <v>1.9144913789475451</v>
      </c>
      <c r="AH2077">
        <f t="shared" si="263"/>
        <v>31073.53</v>
      </c>
    </row>
    <row r="2078" spans="1:34" x14ac:dyDescent="0.3">
      <c r="A2078" s="1" t="s">
        <v>4247</v>
      </c>
      <c r="B2078" s="1" t="s">
        <v>4248</v>
      </c>
      <c r="C2078" s="1">
        <v>23</v>
      </c>
      <c r="D2078" s="1" t="str">
        <f t="shared" si="256"/>
        <v>18-29</v>
      </c>
      <c r="E2078" s="1" t="s">
        <v>25</v>
      </c>
      <c r="F2078" s="1" t="s">
        <v>4020</v>
      </c>
      <c r="G2078" s="1" t="s">
        <v>45</v>
      </c>
      <c r="H2078" s="1" t="s">
        <v>333</v>
      </c>
      <c r="I2078" s="1" t="s">
        <v>334</v>
      </c>
      <c r="J2078" s="1" t="s">
        <v>172</v>
      </c>
      <c r="K2078" s="1" t="str">
        <f t="shared" si="257"/>
        <v>AMS - PVG</v>
      </c>
      <c r="L2078" s="1">
        <v>4648</v>
      </c>
      <c r="M2078" s="1" t="str">
        <f t="shared" si="258"/>
        <v>Moderate-haul</v>
      </c>
      <c r="N2078" s="2">
        <v>0.70817129629629627</v>
      </c>
      <c r="O2078" s="2">
        <v>0.92275462962962962</v>
      </c>
      <c r="P2078" s="3">
        <v>45667</v>
      </c>
      <c r="Q2078" s="2">
        <v>0.81233796296296301</v>
      </c>
      <c r="R2078" s="2">
        <v>2.6921296296296297E-2</v>
      </c>
      <c r="S2078" s="2">
        <f t="shared" si="259"/>
        <v>0.10416666666666674</v>
      </c>
      <c r="T2078" s="2">
        <f t="shared" si="260"/>
        <v>0.10416666666666663</v>
      </c>
      <c r="U2078" s="1">
        <v>150</v>
      </c>
      <c r="V2078" s="1" t="str">
        <f t="shared" si="261"/>
        <v>Severe-delay</v>
      </c>
      <c r="W2078" s="1">
        <v>1464.11</v>
      </c>
      <c r="X2078" s="1" t="s">
        <v>37</v>
      </c>
      <c r="Y2078" s="1">
        <v>5</v>
      </c>
      <c r="Z2078" s="1" t="s">
        <v>46</v>
      </c>
      <c r="AA2078" s="1">
        <v>66.930000000000007</v>
      </c>
      <c r="AB2078" s="1">
        <v>24396.141631671398</v>
      </c>
      <c r="AC2078" s="1" t="s">
        <v>39</v>
      </c>
      <c r="AD2078" s="1">
        <v>4.0999999999999996</v>
      </c>
      <c r="AE2078" s="1">
        <v>34275.370000000003</v>
      </c>
      <c r="AF2078" s="1">
        <v>93716.43</v>
      </c>
      <c r="AG2078" s="6">
        <f t="shared" si="262"/>
        <v>2.7342208122042151</v>
      </c>
      <c r="AH2078">
        <f t="shared" si="263"/>
        <v>59441.05999999999</v>
      </c>
    </row>
    <row r="2079" spans="1:34" x14ac:dyDescent="0.3">
      <c r="A2079" s="1" t="s">
        <v>4249</v>
      </c>
      <c r="B2079" s="1" t="s">
        <v>4250</v>
      </c>
      <c r="C2079" s="1">
        <v>51</v>
      </c>
      <c r="D2079" s="1" t="str">
        <f t="shared" si="256"/>
        <v>40-59</v>
      </c>
      <c r="E2079" s="1" t="s">
        <v>36</v>
      </c>
      <c r="F2079" s="1" t="s">
        <v>4020</v>
      </c>
      <c r="G2079" s="1" t="s">
        <v>27</v>
      </c>
      <c r="H2079" s="1" t="s">
        <v>333</v>
      </c>
      <c r="I2079" s="1" t="s">
        <v>334</v>
      </c>
      <c r="J2079" s="1" t="s">
        <v>172</v>
      </c>
      <c r="K2079" s="1" t="str">
        <f t="shared" si="257"/>
        <v>AMS - PVG</v>
      </c>
      <c r="L2079" s="1">
        <v>4648</v>
      </c>
      <c r="M2079" s="1" t="str">
        <f t="shared" si="258"/>
        <v>Moderate-haul</v>
      </c>
      <c r="N2079" s="2">
        <v>0.70817129629629627</v>
      </c>
      <c r="O2079" s="2">
        <v>0.92275462962962962</v>
      </c>
      <c r="P2079" s="3">
        <v>45658</v>
      </c>
      <c r="Q2079" s="2">
        <v>0.81233796296296301</v>
      </c>
      <c r="R2079" s="2">
        <v>2.6921296296296297E-2</v>
      </c>
      <c r="S2079" s="2">
        <f t="shared" si="259"/>
        <v>0.10416666666666674</v>
      </c>
      <c r="T2079" s="2">
        <f t="shared" si="260"/>
        <v>0.10416666666666663</v>
      </c>
      <c r="U2079" s="1">
        <v>150</v>
      </c>
      <c r="V2079" s="1" t="str">
        <f t="shared" si="261"/>
        <v>Severe-delay</v>
      </c>
      <c r="W2079" s="1">
        <v>1114.32</v>
      </c>
      <c r="X2079" s="1" t="s">
        <v>53</v>
      </c>
      <c r="Y2079" s="1">
        <v>5</v>
      </c>
      <c r="Z2079" s="1" t="s">
        <v>46</v>
      </c>
      <c r="AA2079" s="1">
        <v>163.30000000000001</v>
      </c>
      <c r="AB2079" s="1">
        <v>23946.543710991999</v>
      </c>
      <c r="AC2079" s="1" t="s">
        <v>39</v>
      </c>
      <c r="AD2079" s="1">
        <v>5</v>
      </c>
      <c r="AE2079" s="1">
        <v>33735.85</v>
      </c>
      <c r="AF2079" s="1">
        <v>71349.14</v>
      </c>
      <c r="AG2079" s="6">
        <f t="shared" si="262"/>
        <v>2.1149352987993484</v>
      </c>
      <c r="AH2079">
        <f t="shared" si="263"/>
        <v>37613.29</v>
      </c>
    </row>
    <row r="2080" spans="1:34" x14ac:dyDescent="0.3">
      <c r="A2080" s="1" t="s">
        <v>4251</v>
      </c>
      <c r="B2080" s="1" t="s">
        <v>4252</v>
      </c>
      <c r="C2080" s="1">
        <v>43</v>
      </c>
      <c r="D2080" s="1" t="str">
        <f t="shared" si="256"/>
        <v>40-59</v>
      </c>
      <c r="E2080" s="1" t="s">
        <v>36</v>
      </c>
      <c r="F2080" s="1" t="s">
        <v>4020</v>
      </c>
      <c r="G2080" s="1" t="s">
        <v>27</v>
      </c>
      <c r="H2080" s="1" t="s">
        <v>333</v>
      </c>
      <c r="I2080" s="1" t="s">
        <v>334</v>
      </c>
      <c r="J2080" s="1" t="s">
        <v>172</v>
      </c>
      <c r="K2080" s="1" t="str">
        <f t="shared" si="257"/>
        <v>AMS - PVG</v>
      </c>
      <c r="L2080" s="1">
        <v>4648</v>
      </c>
      <c r="M2080" s="1" t="str">
        <f t="shared" si="258"/>
        <v>Moderate-haul</v>
      </c>
      <c r="N2080" s="2">
        <v>0.70817129629629627</v>
      </c>
      <c r="O2080" s="2">
        <v>0.92275462962962962</v>
      </c>
      <c r="P2080" s="3">
        <v>45671</v>
      </c>
      <c r="Q2080" s="2">
        <v>0.81233796296296301</v>
      </c>
      <c r="R2080" s="2">
        <v>2.6921296296296297E-2</v>
      </c>
      <c r="S2080" s="2">
        <f t="shared" si="259"/>
        <v>0.10416666666666674</v>
      </c>
      <c r="T2080" s="2">
        <f t="shared" si="260"/>
        <v>0.10416666666666663</v>
      </c>
      <c r="U2080" s="1">
        <v>150</v>
      </c>
      <c r="V2080" s="1" t="str">
        <f t="shared" si="261"/>
        <v>Severe-delay</v>
      </c>
      <c r="W2080" s="1">
        <v>663.77</v>
      </c>
      <c r="X2080" s="1" t="s">
        <v>53</v>
      </c>
      <c r="Y2080" s="1">
        <v>5</v>
      </c>
      <c r="Z2080" s="1" t="s">
        <v>80</v>
      </c>
      <c r="AA2080" s="1">
        <v>125.56</v>
      </c>
      <c r="AB2080" s="1">
        <v>24544.1129241702</v>
      </c>
      <c r="AC2080" s="1" t="s">
        <v>39</v>
      </c>
      <c r="AD2080" s="1">
        <v>3.88</v>
      </c>
      <c r="AE2080" s="1">
        <v>34452.94</v>
      </c>
      <c r="AF2080" s="1">
        <v>42506.39</v>
      </c>
      <c r="AG2080" s="6">
        <f t="shared" si="262"/>
        <v>1.2337521848643396</v>
      </c>
      <c r="AH2080">
        <f t="shared" si="263"/>
        <v>8053.4499999999971</v>
      </c>
    </row>
    <row r="2081" spans="1:34" x14ac:dyDescent="0.3">
      <c r="A2081" s="1" t="s">
        <v>4253</v>
      </c>
      <c r="B2081" s="1" t="s">
        <v>4254</v>
      </c>
      <c r="C2081" s="1">
        <v>30</v>
      </c>
      <c r="D2081" s="1" t="str">
        <f t="shared" si="256"/>
        <v>30-39</v>
      </c>
      <c r="E2081" s="1" t="s">
        <v>36</v>
      </c>
      <c r="F2081" s="1" t="s">
        <v>4020</v>
      </c>
      <c r="G2081" s="1" t="s">
        <v>45</v>
      </c>
      <c r="H2081" s="1" t="s">
        <v>333</v>
      </c>
      <c r="I2081" s="1" t="s">
        <v>334</v>
      </c>
      <c r="J2081" s="1" t="s">
        <v>172</v>
      </c>
      <c r="K2081" s="1" t="str">
        <f t="shared" si="257"/>
        <v>AMS - PVG</v>
      </c>
      <c r="L2081" s="1">
        <v>4648</v>
      </c>
      <c r="M2081" s="1" t="str">
        <f t="shared" si="258"/>
        <v>Moderate-haul</v>
      </c>
      <c r="N2081" s="2">
        <v>0.70817129629629627</v>
      </c>
      <c r="O2081" s="2">
        <v>0.92275462962962962</v>
      </c>
      <c r="P2081" s="3">
        <v>45669</v>
      </c>
      <c r="Q2081" s="2">
        <v>0.81233796296296301</v>
      </c>
      <c r="R2081" s="2">
        <v>2.6921296296296297E-2</v>
      </c>
      <c r="S2081" s="2">
        <f t="shared" si="259"/>
        <v>0.10416666666666674</v>
      </c>
      <c r="T2081" s="2">
        <f t="shared" si="260"/>
        <v>0.10416666666666663</v>
      </c>
      <c r="U2081" s="1">
        <v>150</v>
      </c>
      <c r="V2081" s="1" t="str">
        <f t="shared" si="261"/>
        <v>Severe-delay</v>
      </c>
      <c r="W2081" s="1">
        <v>367.32</v>
      </c>
      <c r="X2081" s="1" t="s">
        <v>53</v>
      </c>
      <c r="Y2081" s="1">
        <v>3</v>
      </c>
      <c r="Z2081" s="1" t="s">
        <v>38</v>
      </c>
      <c r="AA2081" s="1">
        <v>103.12</v>
      </c>
      <c r="AB2081" s="1">
        <v>24578.095466642</v>
      </c>
      <c r="AC2081" s="1" t="s">
        <v>33</v>
      </c>
      <c r="AD2081" s="1">
        <v>5</v>
      </c>
      <c r="AE2081" s="1">
        <v>34493.71</v>
      </c>
      <c r="AF2081" s="1">
        <v>23529.1</v>
      </c>
      <c r="AG2081" s="6">
        <f t="shared" si="262"/>
        <v>0.68212726320247952</v>
      </c>
      <c r="AH2081">
        <f t="shared" si="263"/>
        <v>-10964.61</v>
      </c>
    </row>
    <row r="2082" spans="1:34" x14ac:dyDescent="0.3">
      <c r="A2082" s="1" t="s">
        <v>4255</v>
      </c>
      <c r="B2082" s="1" t="s">
        <v>4256</v>
      </c>
      <c r="C2082" s="1">
        <v>59</v>
      </c>
      <c r="D2082" s="1" t="str">
        <f t="shared" si="256"/>
        <v>40-59</v>
      </c>
      <c r="E2082" s="1" t="s">
        <v>25</v>
      </c>
      <c r="F2082" s="1" t="s">
        <v>4020</v>
      </c>
      <c r="G2082" s="1" t="s">
        <v>45</v>
      </c>
      <c r="H2082" s="1" t="s">
        <v>333</v>
      </c>
      <c r="I2082" s="1" t="s">
        <v>334</v>
      </c>
      <c r="J2082" s="1" t="s">
        <v>172</v>
      </c>
      <c r="K2082" s="1" t="str">
        <f t="shared" si="257"/>
        <v>AMS - PVG</v>
      </c>
      <c r="L2082" s="1">
        <v>4648</v>
      </c>
      <c r="M2082" s="1" t="str">
        <f t="shared" si="258"/>
        <v>Moderate-haul</v>
      </c>
      <c r="N2082" s="2">
        <v>0.70817129629629627</v>
      </c>
      <c r="O2082" s="2">
        <v>0.92275462962962962</v>
      </c>
      <c r="P2082" s="3">
        <v>45660</v>
      </c>
      <c r="Q2082" s="2">
        <v>0.81233796296296301</v>
      </c>
      <c r="R2082" s="2">
        <v>2.6921296296296297E-2</v>
      </c>
      <c r="S2082" s="2">
        <f t="shared" si="259"/>
        <v>0.10416666666666674</v>
      </c>
      <c r="T2082" s="2">
        <f t="shared" si="260"/>
        <v>0.10416666666666663</v>
      </c>
      <c r="U2082" s="1">
        <v>150</v>
      </c>
      <c r="V2082" s="1" t="str">
        <f t="shared" si="261"/>
        <v>Severe-delay</v>
      </c>
      <c r="W2082" s="1">
        <v>831.13</v>
      </c>
      <c r="X2082" s="1" t="s">
        <v>37</v>
      </c>
      <c r="Y2082" s="1">
        <v>5</v>
      </c>
      <c r="Z2082" s="1" t="s">
        <v>38</v>
      </c>
      <c r="AA2082" s="1">
        <v>129.29</v>
      </c>
      <c r="AB2082" s="1">
        <v>24609.5845400176</v>
      </c>
      <c r="AC2082" s="1" t="s">
        <v>33</v>
      </c>
      <c r="AD2082" s="1">
        <v>4.45</v>
      </c>
      <c r="AE2082" s="1">
        <v>34531.5</v>
      </c>
      <c r="AF2082" s="1">
        <v>53218.18</v>
      </c>
      <c r="AG2082" s="6">
        <f t="shared" si="262"/>
        <v>1.5411488061624894</v>
      </c>
      <c r="AH2082">
        <f t="shared" si="263"/>
        <v>18686.68</v>
      </c>
    </row>
    <row r="2083" spans="1:34" x14ac:dyDescent="0.3">
      <c r="A2083" s="1" t="s">
        <v>4257</v>
      </c>
      <c r="B2083" s="1" t="s">
        <v>4258</v>
      </c>
      <c r="C2083" s="1">
        <v>62</v>
      </c>
      <c r="D2083" s="1" t="str">
        <f t="shared" si="256"/>
        <v>60-69</v>
      </c>
      <c r="E2083" s="1" t="s">
        <v>36</v>
      </c>
      <c r="F2083" s="1" t="s">
        <v>4020</v>
      </c>
      <c r="G2083" s="1" t="s">
        <v>27</v>
      </c>
      <c r="H2083" s="1" t="s">
        <v>333</v>
      </c>
      <c r="I2083" s="1" t="s">
        <v>334</v>
      </c>
      <c r="J2083" s="1" t="s">
        <v>172</v>
      </c>
      <c r="K2083" s="1" t="str">
        <f t="shared" si="257"/>
        <v>AMS - PVG</v>
      </c>
      <c r="L2083" s="1">
        <v>4648</v>
      </c>
      <c r="M2083" s="1" t="str">
        <f t="shared" si="258"/>
        <v>Moderate-haul</v>
      </c>
      <c r="N2083" s="2">
        <v>0.70817129629629627</v>
      </c>
      <c r="O2083" s="2">
        <v>0.92275462962962962</v>
      </c>
      <c r="P2083" s="3">
        <v>45663</v>
      </c>
      <c r="Q2083" s="2">
        <v>0.81233796296296301</v>
      </c>
      <c r="R2083" s="2">
        <v>2.6921296296296297E-2</v>
      </c>
      <c r="S2083" s="2">
        <f t="shared" si="259"/>
        <v>0.10416666666666674</v>
      </c>
      <c r="T2083" s="2">
        <f t="shared" si="260"/>
        <v>0.10416666666666663</v>
      </c>
      <c r="U2083" s="1">
        <v>150</v>
      </c>
      <c r="V2083" s="1" t="str">
        <f t="shared" si="261"/>
        <v>Severe-delay</v>
      </c>
      <c r="W2083" s="1">
        <v>736.64</v>
      </c>
      <c r="X2083" s="1" t="s">
        <v>31</v>
      </c>
      <c r="Y2083" s="1">
        <v>5</v>
      </c>
      <c r="Z2083" s="1" t="s">
        <v>32</v>
      </c>
      <c r="AA2083" s="1">
        <v>158.94999999999999</v>
      </c>
      <c r="AB2083" s="1">
        <v>24401.683832996601</v>
      </c>
      <c r="AC2083" s="1" t="s">
        <v>39</v>
      </c>
      <c r="AD2083" s="1">
        <v>3.08</v>
      </c>
      <c r="AE2083" s="1">
        <v>34282.019999999997</v>
      </c>
      <c r="AF2083" s="1">
        <v>47176.75</v>
      </c>
      <c r="AG2083" s="6">
        <f t="shared" si="262"/>
        <v>1.3761368204090658</v>
      </c>
      <c r="AH2083">
        <f t="shared" si="263"/>
        <v>12894.730000000003</v>
      </c>
    </row>
    <row r="2084" spans="1:34" x14ac:dyDescent="0.3">
      <c r="A2084" s="1" t="s">
        <v>4259</v>
      </c>
      <c r="B2084" s="1" t="s">
        <v>4260</v>
      </c>
      <c r="C2084" s="1">
        <v>31</v>
      </c>
      <c r="D2084" s="1" t="str">
        <f t="shared" si="256"/>
        <v>30-39</v>
      </c>
      <c r="E2084" s="1" t="s">
        <v>25</v>
      </c>
      <c r="F2084" s="1" t="s">
        <v>4020</v>
      </c>
      <c r="G2084" s="1" t="s">
        <v>27</v>
      </c>
      <c r="H2084" s="1" t="s">
        <v>349</v>
      </c>
      <c r="I2084" s="1" t="s">
        <v>214</v>
      </c>
      <c r="J2084" s="1" t="s">
        <v>29</v>
      </c>
      <c r="K2084" s="1" t="str">
        <f t="shared" si="257"/>
        <v>DEL - LHR</v>
      </c>
      <c r="L2084" s="1">
        <v>3765</v>
      </c>
      <c r="M2084" s="1" t="str">
        <f t="shared" si="258"/>
        <v xml:space="preserve">Short-haul </v>
      </c>
      <c r="N2084" s="2">
        <v>0.88836805555555554</v>
      </c>
      <c r="O2084" s="2">
        <v>6.267361111111111E-2</v>
      </c>
      <c r="P2084" s="3">
        <v>45666</v>
      </c>
      <c r="Q2084" s="2">
        <v>0.8911458333333333</v>
      </c>
      <c r="R2084" s="2">
        <v>6.5451388888888892E-2</v>
      </c>
      <c r="S2084" s="2">
        <f t="shared" si="259"/>
        <v>2.7777777777777679E-3</v>
      </c>
      <c r="T2084" s="2">
        <f t="shared" si="260"/>
        <v>2.7777777777777818E-3</v>
      </c>
      <c r="U2084" s="1">
        <v>4</v>
      </c>
      <c r="V2084" s="1" t="str">
        <f t="shared" si="261"/>
        <v>On-time</v>
      </c>
      <c r="W2084" s="1">
        <v>987.08</v>
      </c>
      <c r="X2084" s="1" t="s">
        <v>53</v>
      </c>
      <c r="Y2084" s="1">
        <v>3</v>
      </c>
      <c r="Z2084" s="1" t="s">
        <v>38</v>
      </c>
      <c r="AA2084" s="1">
        <v>4.79</v>
      </c>
      <c r="AB2084" s="1">
        <v>20291.997153520901</v>
      </c>
      <c r="AC2084" s="1" t="s">
        <v>33</v>
      </c>
      <c r="AD2084" s="1">
        <v>4.12</v>
      </c>
      <c r="AE2084" s="1">
        <v>29350.400000000001</v>
      </c>
      <c r="AF2084" s="1">
        <v>63174.080000000002</v>
      </c>
      <c r="AG2084" s="6">
        <f t="shared" si="262"/>
        <v>2.1524095071958134</v>
      </c>
      <c r="AH2084">
        <f t="shared" si="263"/>
        <v>33823.68</v>
      </c>
    </row>
    <row r="2085" spans="1:34" x14ac:dyDescent="0.3">
      <c r="A2085" s="1" t="s">
        <v>4261</v>
      </c>
      <c r="B2085" s="1" t="s">
        <v>4262</v>
      </c>
      <c r="C2085" s="1">
        <v>23</v>
      </c>
      <c r="D2085" s="1" t="str">
        <f t="shared" si="256"/>
        <v>18-29</v>
      </c>
      <c r="E2085" s="1" t="s">
        <v>36</v>
      </c>
      <c r="F2085" s="1" t="s">
        <v>4020</v>
      </c>
      <c r="G2085" s="1" t="s">
        <v>27</v>
      </c>
      <c r="H2085" s="1" t="s">
        <v>349</v>
      </c>
      <c r="I2085" s="1" t="s">
        <v>214</v>
      </c>
      <c r="J2085" s="1" t="s">
        <v>29</v>
      </c>
      <c r="K2085" s="1" t="str">
        <f t="shared" si="257"/>
        <v>DEL - LHR</v>
      </c>
      <c r="L2085" s="1">
        <v>3765</v>
      </c>
      <c r="M2085" s="1" t="str">
        <f t="shared" si="258"/>
        <v xml:space="preserve">Short-haul </v>
      </c>
      <c r="N2085" s="2">
        <v>0.88836805555555554</v>
      </c>
      <c r="O2085" s="2">
        <v>6.267361111111111E-2</v>
      </c>
      <c r="P2085" s="3">
        <v>45664</v>
      </c>
      <c r="Q2085" s="2">
        <v>0.8911458333333333</v>
      </c>
      <c r="R2085" s="2">
        <v>6.5451388888888892E-2</v>
      </c>
      <c r="S2085" s="2">
        <f t="shared" si="259"/>
        <v>2.7777777777777679E-3</v>
      </c>
      <c r="T2085" s="2">
        <f t="shared" si="260"/>
        <v>2.7777777777777818E-3</v>
      </c>
      <c r="U2085" s="1">
        <v>4</v>
      </c>
      <c r="V2085" s="1" t="str">
        <f t="shared" si="261"/>
        <v>On-time</v>
      </c>
      <c r="W2085" s="1">
        <v>1424.18</v>
      </c>
      <c r="X2085" s="1" t="s">
        <v>53</v>
      </c>
      <c r="Y2085" s="1">
        <v>5</v>
      </c>
      <c r="Z2085" s="1" t="s">
        <v>80</v>
      </c>
      <c r="AA2085" s="1">
        <v>129.25</v>
      </c>
      <c r="AB2085" s="1">
        <v>20220.2732236802</v>
      </c>
      <c r="AC2085" s="1" t="s">
        <v>39</v>
      </c>
      <c r="AD2085" s="1">
        <v>4.17</v>
      </c>
      <c r="AE2085" s="1">
        <v>29264.33</v>
      </c>
      <c r="AF2085" s="1">
        <v>91173.37</v>
      </c>
      <c r="AG2085" s="6">
        <f t="shared" si="262"/>
        <v>3.1155119560229121</v>
      </c>
      <c r="AH2085">
        <f t="shared" si="263"/>
        <v>61909.039999999994</v>
      </c>
    </row>
    <row r="2086" spans="1:34" x14ac:dyDescent="0.3">
      <c r="A2086" s="1" t="s">
        <v>4263</v>
      </c>
      <c r="B2086" s="1" t="s">
        <v>4264</v>
      </c>
      <c r="C2086" s="1">
        <v>20</v>
      </c>
      <c r="D2086" s="1" t="str">
        <f t="shared" si="256"/>
        <v>18-29</v>
      </c>
      <c r="E2086" s="1" t="s">
        <v>25</v>
      </c>
      <c r="F2086" s="1" t="s">
        <v>4020</v>
      </c>
      <c r="G2086" s="1" t="s">
        <v>45</v>
      </c>
      <c r="H2086" s="1" t="s">
        <v>349</v>
      </c>
      <c r="I2086" s="1" t="s">
        <v>214</v>
      </c>
      <c r="J2086" s="1" t="s">
        <v>29</v>
      </c>
      <c r="K2086" s="1" t="str">
        <f t="shared" si="257"/>
        <v>DEL - LHR</v>
      </c>
      <c r="L2086" s="1">
        <v>3765</v>
      </c>
      <c r="M2086" s="1" t="str">
        <f t="shared" si="258"/>
        <v xml:space="preserve">Short-haul </v>
      </c>
      <c r="N2086" s="2">
        <v>0.88836805555555554</v>
      </c>
      <c r="O2086" s="2">
        <v>6.267361111111111E-2</v>
      </c>
      <c r="P2086" s="3">
        <v>45666</v>
      </c>
      <c r="Q2086" s="2">
        <v>0.8911458333333333</v>
      </c>
      <c r="R2086" s="2">
        <v>6.5451388888888892E-2</v>
      </c>
      <c r="S2086" s="2">
        <f t="shared" si="259"/>
        <v>2.7777777777777679E-3</v>
      </c>
      <c r="T2086" s="2">
        <f t="shared" si="260"/>
        <v>2.7777777777777818E-3</v>
      </c>
      <c r="U2086" s="1">
        <v>4</v>
      </c>
      <c r="V2086" s="1" t="str">
        <f t="shared" si="261"/>
        <v>On-time</v>
      </c>
      <c r="W2086" s="1">
        <v>223.02</v>
      </c>
      <c r="X2086" s="1" t="s">
        <v>53</v>
      </c>
      <c r="Y2086" s="1">
        <v>5</v>
      </c>
      <c r="Z2086" s="1" t="s">
        <v>46</v>
      </c>
      <c r="AA2086" s="1">
        <v>76.06</v>
      </c>
      <c r="AB2086" s="1">
        <v>19822.866095703299</v>
      </c>
      <c r="AC2086" s="1" t="s">
        <v>33</v>
      </c>
      <c r="AD2086" s="1">
        <v>4.5599999999999996</v>
      </c>
      <c r="AE2086" s="1">
        <v>28787.439999999999</v>
      </c>
      <c r="AF2086" s="1">
        <v>14288.49</v>
      </c>
      <c r="AG2086" s="6">
        <f t="shared" si="262"/>
        <v>0.49634458638906415</v>
      </c>
      <c r="AH2086">
        <f t="shared" si="263"/>
        <v>-14498.949999999999</v>
      </c>
    </row>
    <row r="2087" spans="1:34" x14ac:dyDescent="0.3">
      <c r="A2087" s="1" t="s">
        <v>4265</v>
      </c>
      <c r="B2087" s="1" t="s">
        <v>4266</v>
      </c>
      <c r="C2087" s="1">
        <v>59</v>
      </c>
      <c r="D2087" s="1" t="str">
        <f t="shared" si="256"/>
        <v>40-59</v>
      </c>
      <c r="E2087" s="1" t="s">
        <v>36</v>
      </c>
      <c r="F2087" s="1" t="s">
        <v>4020</v>
      </c>
      <c r="G2087" s="1" t="s">
        <v>27</v>
      </c>
      <c r="H2087" s="1" t="s">
        <v>370</v>
      </c>
      <c r="I2087" s="1" t="s">
        <v>153</v>
      </c>
      <c r="J2087" s="1" t="s">
        <v>334</v>
      </c>
      <c r="K2087" s="1" t="str">
        <f t="shared" si="257"/>
        <v>DEN - AMS</v>
      </c>
      <c r="L2087" s="1">
        <v>7175</v>
      </c>
      <c r="M2087" s="1" t="str">
        <f t="shared" si="258"/>
        <v>Moderate-haul</v>
      </c>
      <c r="N2087" s="2">
        <v>0.68959490740740736</v>
      </c>
      <c r="O2087" s="2">
        <v>2.1539351851851851E-2</v>
      </c>
      <c r="P2087" s="3">
        <v>45671</v>
      </c>
      <c r="Q2087" s="2">
        <v>0.79584490740740743</v>
      </c>
      <c r="R2087" s="2">
        <v>0.12778935185185186</v>
      </c>
      <c r="S2087" s="2">
        <f t="shared" si="259"/>
        <v>0.10625000000000007</v>
      </c>
      <c r="T2087" s="2">
        <f t="shared" si="260"/>
        <v>0.10625000000000001</v>
      </c>
      <c r="U2087" s="1">
        <v>153</v>
      </c>
      <c r="V2087" s="1" t="str">
        <f t="shared" si="261"/>
        <v>Severe-delay</v>
      </c>
      <c r="W2087" s="1">
        <v>1333.16</v>
      </c>
      <c r="X2087" s="1" t="s">
        <v>31</v>
      </c>
      <c r="Y2087" s="1">
        <v>5</v>
      </c>
      <c r="Z2087" s="1" t="s">
        <v>42</v>
      </c>
      <c r="AA2087" s="1">
        <v>184.52</v>
      </c>
      <c r="AB2087" s="1">
        <v>37080.134337239797</v>
      </c>
      <c r="AC2087" s="1" t="s">
        <v>39</v>
      </c>
      <c r="AD2087" s="1">
        <v>4.09</v>
      </c>
      <c r="AE2087" s="1">
        <v>49496.160000000003</v>
      </c>
      <c r="AF2087" s="1">
        <v>85359.14</v>
      </c>
      <c r="AG2087" s="6">
        <f t="shared" si="262"/>
        <v>1.7245608548218689</v>
      </c>
      <c r="AH2087">
        <f t="shared" si="263"/>
        <v>35862.979999999996</v>
      </c>
    </row>
    <row r="2088" spans="1:34" x14ac:dyDescent="0.3">
      <c r="A2088" s="1" t="s">
        <v>4267</v>
      </c>
      <c r="B2088" s="1" t="s">
        <v>4268</v>
      </c>
      <c r="C2088" s="1">
        <v>56</v>
      </c>
      <c r="D2088" s="1" t="str">
        <f t="shared" si="256"/>
        <v>40-59</v>
      </c>
      <c r="E2088" s="1" t="s">
        <v>36</v>
      </c>
      <c r="F2088" s="1" t="s">
        <v>4020</v>
      </c>
      <c r="G2088" s="1" t="s">
        <v>45</v>
      </c>
      <c r="H2088" s="1" t="s">
        <v>370</v>
      </c>
      <c r="I2088" s="1" t="s">
        <v>153</v>
      </c>
      <c r="J2088" s="1" t="s">
        <v>334</v>
      </c>
      <c r="K2088" s="1" t="str">
        <f t="shared" si="257"/>
        <v>DEN - AMS</v>
      </c>
      <c r="L2088" s="1">
        <v>7175</v>
      </c>
      <c r="M2088" s="1" t="str">
        <f t="shared" si="258"/>
        <v>Moderate-haul</v>
      </c>
      <c r="N2088" s="2">
        <v>0.68959490740740736</v>
      </c>
      <c r="O2088" s="2">
        <v>2.1539351851851851E-2</v>
      </c>
      <c r="P2088" s="3">
        <v>45669</v>
      </c>
      <c r="Q2088" s="2">
        <v>0.79584490740740743</v>
      </c>
      <c r="R2088" s="2">
        <v>0.12778935185185186</v>
      </c>
      <c r="S2088" s="2">
        <f t="shared" si="259"/>
        <v>0.10625000000000007</v>
      </c>
      <c r="T2088" s="2">
        <f t="shared" si="260"/>
        <v>0.10625000000000001</v>
      </c>
      <c r="U2088" s="1">
        <v>153</v>
      </c>
      <c r="V2088" s="1" t="str">
        <f t="shared" si="261"/>
        <v>Severe-delay</v>
      </c>
      <c r="W2088" s="1">
        <v>592.58000000000004</v>
      </c>
      <c r="X2088" s="1" t="s">
        <v>37</v>
      </c>
      <c r="Y2088" s="1">
        <v>5</v>
      </c>
      <c r="Z2088" s="1" t="s">
        <v>42</v>
      </c>
      <c r="AA2088" s="1">
        <v>82.7</v>
      </c>
      <c r="AB2088" s="1">
        <v>36849.790475054397</v>
      </c>
      <c r="AC2088" s="1" t="s">
        <v>39</v>
      </c>
      <c r="AD2088" s="1">
        <v>4.21</v>
      </c>
      <c r="AE2088" s="1">
        <v>49219.75</v>
      </c>
      <c r="AF2088" s="1">
        <v>37941.660000000003</v>
      </c>
      <c r="AG2088" s="6">
        <f t="shared" si="262"/>
        <v>0.77086250946012536</v>
      </c>
      <c r="AH2088">
        <f t="shared" si="263"/>
        <v>-11278.089999999997</v>
      </c>
    </row>
    <row r="2089" spans="1:34" x14ac:dyDescent="0.3">
      <c r="A2089" s="1" t="s">
        <v>4269</v>
      </c>
      <c r="B2089" s="1" t="s">
        <v>4270</v>
      </c>
      <c r="C2089" s="1">
        <v>50</v>
      </c>
      <c r="D2089" s="1" t="str">
        <f t="shared" si="256"/>
        <v>40-59</v>
      </c>
      <c r="E2089" s="1" t="s">
        <v>25</v>
      </c>
      <c r="F2089" s="1" t="s">
        <v>4020</v>
      </c>
      <c r="G2089" s="1" t="s">
        <v>45</v>
      </c>
      <c r="H2089" s="1" t="s">
        <v>370</v>
      </c>
      <c r="I2089" s="1" t="s">
        <v>153</v>
      </c>
      <c r="J2089" s="1" t="s">
        <v>334</v>
      </c>
      <c r="K2089" s="1" t="str">
        <f t="shared" si="257"/>
        <v>DEN - AMS</v>
      </c>
      <c r="L2089" s="1">
        <v>7175</v>
      </c>
      <c r="M2089" s="1" t="str">
        <f t="shared" si="258"/>
        <v>Moderate-haul</v>
      </c>
      <c r="N2089" s="2">
        <v>0.68959490740740736</v>
      </c>
      <c r="O2089" s="2">
        <v>2.1539351851851851E-2</v>
      </c>
      <c r="P2089" s="3">
        <v>45665</v>
      </c>
      <c r="Q2089" s="2">
        <v>0.79584490740740743</v>
      </c>
      <c r="R2089" s="2">
        <v>0.12778935185185186</v>
      </c>
      <c r="S2089" s="2">
        <f t="shared" si="259"/>
        <v>0.10625000000000007</v>
      </c>
      <c r="T2089" s="2">
        <f t="shared" si="260"/>
        <v>0.10625000000000001</v>
      </c>
      <c r="U2089" s="1">
        <v>153</v>
      </c>
      <c r="V2089" s="1" t="str">
        <f t="shared" si="261"/>
        <v>Severe-delay</v>
      </c>
      <c r="W2089" s="1">
        <v>1344.77</v>
      </c>
      <c r="X2089" s="1" t="s">
        <v>31</v>
      </c>
      <c r="Y2089" s="1">
        <v>5</v>
      </c>
      <c r="Z2089" s="1" t="s">
        <v>46</v>
      </c>
      <c r="AA2089" s="1">
        <v>85.83</v>
      </c>
      <c r="AB2089" s="1">
        <v>37195.543382922398</v>
      </c>
      <c r="AC2089" s="1" t="s">
        <v>33</v>
      </c>
      <c r="AD2089" s="1">
        <v>4.59</v>
      </c>
      <c r="AE2089" s="1">
        <v>49634.65</v>
      </c>
      <c r="AF2089" s="1">
        <v>86082.45</v>
      </c>
      <c r="AG2089" s="6">
        <f t="shared" si="262"/>
        <v>1.7343216885784425</v>
      </c>
      <c r="AH2089">
        <f t="shared" si="263"/>
        <v>36447.799999999996</v>
      </c>
    </row>
    <row r="2090" spans="1:34" x14ac:dyDescent="0.3">
      <c r="A2090" s="1" t="s">
        <v>4271</v>
      </c>
      <c r="B2090" s="1" t="s">
        <v>4272</v>
      </c>
      <c r="C2090" s="1">
        <v>40</v>
      </c>
      <c r="D2090" s="1" t="str">
        <f t="shared" si="256"/>
        <v>40-59</v>
      </c>
      <c r="E2090" s="1" t="s">
        <v>36</v>
      </c>
      <c r="F2090" s="1" t="s">
        <v>4020</v>
      </c>
      <c r="G2090" s="1" t="s">
        <v>45</v>
      </c>
      <c r="H2090" s="1" t="s">
        <v>370</v>
      </c>
      <c r="I2090" s="1" t="s">
        <v>153</v>
      </c>
      <c r="J2090" s="1" t="s">
        <v>334</v>
      </c>
      <c r="K2090" s="1" t="str">
        <f t="shared" si="257"/>
        <v>DEN - AMS</v>
      </c>
      <c r="L2090" s="1">
        <v>7175</v>
      </c>
      <c r="M2090" s="1" t="str">
        <f t="shared" si="258"/>
        <v>Moderate-haul</v>
      </c>
      <c r="N2090" s="2">
        <v>0.68959490740740736</v>
      </c>
      <c r="O2090" s="2">
        <v>2.1539351851851851E-2</v>
      </c>
      <c r="P2090" s="3">
        <v>45669</v>
      </c>
      <c r="Q2090" s="2">
        <v>0.79584490740740743</v>
      </c>
      <c r="R2090" s="2">
        <v>0.12778935185185186</v>
      </c>
      <c r="S2090" s="2">
        <f t="shared" si="259"/>
        <v>0.10625000000000007</v>
      </c>
      <c r="T2090" s="2">
        <f t="shared" si="260"/>
        <v>0.10625000000000001</v>
      </c>
      <c r="U2090" s="1">
        <v>153</v>
      </c>
      <c r="V2090" s="1" t="str">
        <f t="shared" si="261"/>
        <v>Severe-delay</v>
      </c>
      <c r="W2090" s="1">
        <v>870.61</v>
      </c>
      <c r="X2090" s="1" t="s">
        <v>53</v>
      </c>
      <c r="Y2090" s="1">
        <v>3</v>
      </c>
      <c r="Z2090" s="1" t="s">
        <v>80</v>
      </c>
      <c r="AA2090" s="1">
        <v>158</v>
      </c>
      <c r="AB2090" s="1">
        <v>36469.081424846299</v>
      </c>
      <c r="AC2090" s="1" t="s">
        <v>39</v>
      </c>
      <c r="AD2090" s="1">
        <v>3.45</v>
      </c>
      <c r="AE2090" s="1">
        <v>48762.9</v>
      </c>
      <c r="AF2090" s="1">
        <v>55750.64</v>
      </c>
      <c r="AG2090" s="6">
        <f t="shared" si="262"/>
        <v>1.1433003369364825</v>
      </c>
      <c r="AH2090">
        <f t="shared" si="263"/>
        <v>6987.739999999998</v>
      </c>
    </row>
    <row r="2091" spans="1:34" x14ac:dyDescent="0.3">
      <c r="A2091" s="1" t="s">
        <v>4273</v>
      </c>
      <c r="B2091" s="1" t="s">
        <v>4274</v>
      </c>
      <c r="C2091" s="1">
        <v>74</v>
      </c>
      <c r="D2091" s="1" t="str">
        <f t="shared" si="256"/>
        <v>70-80</v>
      </c>
      <c r="E2091" s="1" t="s">
        <v>36</v>
      </c>
      <c r="F2091" s="1" t="s">
        <v>4020</v>
      </c>
      <c r="G2091" s="1" t="s">
        <v>27</v>
      </c>
      <c r="H2091" s="1" t="s">
        <v>370</v>
      </c>
      <c r="I2091" s="1" t="s">
        <v>153</v>
      </c>
      <c r="J2091" s="1" t="s">
        <v>334</v>
      </c>
      <c r="K2091" s="1" t="str">
        <f t="shared" si="257"/>
        <v>DEN - AMS</v>
      </c>
      <c r="L2091" s="1">
        <v>7175</v>
      </c>
      <c r="M2091" s="1" t="str">
        <f t="shared" si="258"/>
        <v>Moderate-haul</v>
      </c>
      <c r="N2091" s="2">
        <v>0.68959490740740736</v>
      </c>
      <c r="O2091" s="2">
        <v>2.1539351851851851E-2</v>
      </c>
      <c r="P2091" s="3">
        <v>45663</v>
      </c>
      <c r="Q2091" s="2">
        <v>0.79584490740740743</v>
      </c>
      <c r="R2091" s="2">
        <v>0.12778935185185186</v>
      </c>
      <c r="S2091" s="2">
        <f t="shared" si="259"/>
        <v>0.10625000000000007</v>
      </c>
      <c r="T2091" s="2">
        <f t="shared" si="260"/>
        <v>0.10625000000000001</v>
      </c>
      <c r="U2091" s="1">
        <v>153</v>
      </c>
      <c r="V2091" s="1" t="str">
        <f t="shared" si="261"/>
        <v>Severe-delay</v>
      </c>
      <c r="W2091" s="1">
        <v>1430.26</v>
      </c>
      <c r="X2091" s="1" t="s">
        <v>31</v>
      </c>
      <c r="Y2091" s="1">
        <v>5</v>
      </c>
      <c r="Z2091" s="1" t="s">
        <v>80</v>
      </c>
      <c r="AA2091" s="1">
        <v>81.010000000000005</v>
      </c>
      <c r="AB2091" s="1">
        <v>37242.998056222699</v>
      </c>
      <c r="AC2091" s="1" t="s">
        <v>33</v>
      </c>
      <c r="AD2091" s="1">
        <v>4.6900000000000004</v>
      </c>
      <c r="AE2091" s="1">
        <v>49691.6</v>
      </c>
      <c r="AF2091" s="1">
        <v>91552.84</v>
      </c>
      <c r="AG2091" s="6">
        <f t="shared" si="262"/>
        <v>1.8424208518139886</v>
      </c>
      <c r="AH2091">
        <f t="shared" si="263"/>
        <v>41861.24</v>
      </c>
    </row>
    <row r="2092" spans="1:34" x14ac:dyDescent="0.3">
      <c r="A2092" s="1" t="s">
        <v>4275</v>
      </c>
      <c r="B2092" s="1" t="s">
        <v>4276</v>
      </c>
      <c r="C2092" s="1">
        <v>57</v>
      </c>
      <c r="D2092" s="1" t="str">
        <f t="shared" si="256"/>
        <v>40-59</v>
      </c>
      <c r="E2092" s="1" t="s">
        <v>25</v>
      </c>
      <c r="F2092" s="1" t="s">
        <v>4020</v>
      </c>
      <c r="G2092" s="1" t="s">
        <v>27</v>
      </c>
      <c r="H2092" s="1" t="s">
        <v>370</v>
      </c>
      <c r="I2092" s="1" t="s">
        <v>153</v>
      </c>
      <c r="J2092" s="1" t="s">
        <v>334</v>
      </c>
      <c r="K2092" s="1" t="str">
        <f t="shared" si="257"/>
        <v>DEN - AMS</v>
      </c>
      <c r="L2092" s="1">
        <v>7175</v>
      </c>
      <c r="M2092" s="1" t="str">
        <f t="shared" si="258"/>
        <v>Moderate-haul</v>
      </c>
      <c r="N2092" s="2">
        <v>0.68959490740740736</v>
      </c>
      <c r="O2092" s="2">
        <v>2.1539351851851851E-2</v>
      </c>
      <c r="P2092" s="3">
        <v>45664</v>
      </c>
      <c r="Q2092" s="2">
        <v>0.79584490740740743</v>
      </c>
      <c r="R2092" s="2">
        <v>0.12778935185185186</v>
      </c>
      <c r="S2092" s="2">
        <f t="shared" si="259"/>
        <v>0.10625000000000007</v>
      </c>
      <c r="T2092" s="2">
        <f t="shared" si="260"/>
        <v>0.10625000000000001</v>
      </c>
      <c r="U2092" s="1">
        <v>153</v>
      </c>
      <c r="V2092" s="1" t="str">
        <f t="shared" si="261"/>
        <v>Severe-delay</v>
      </c>
      <c r="W2092" s="1">
        <v>1340.75</v>
      </c>
      <c r="X2092" s="1" t="s">
        <v>37</v>
      </c>
      <c r="Y2092" s="1">
        <v>5</v>
      </c>
      <c r="Z2092" s="1" t="s">
        <v>46</v>
      </c>
      <c r="AA2092" s="1">
        <v>101.92</v>
      </c>
      <c r="AB2092" s="1">
        <v>36451.469008726599</v>
      </c>
      <c r="AC2092" s="1" t="s">
        <v>33</v>
      </c>
      <c r="AD2092" s="1">
        <v>4.05</v>
      </c>
      <c r="AE2092" s="1">
        <v>48741.760000000002</v>
      </c>
      <c r="AF2092" s="1">
        <v>85828.38</v>
      </c>
      <c r="AG2092" s="6">
        <f t="shared" si="262"/>
        <v>1.7608797876810358</v>
      </c>
      <c r="AH2092">
        <f t="shared" si="263"/>
        <v>37086.620000000003</v>
      </c>
    </row>
    <row r="2093" spans="1:34" x14ac:dyDescent="0.3">
      <c r="A2093" s="1" t="s">
        <v>4277</v>
      </c>
      <c r="B2093" s="1" t="s">
        <v>4278</v>
      </c>
      <c r="C2093" s="1">
        <v>50</v>
      </c>
      <c r="D2093" s="1" t="str">
        <f t="shared" si="256"/>
        <v>40-59</v>
      </c>
      <c r="E2093" s="1" t="s">
        <v>25</v>
      </c>
      <c r="F2093" s="1" t="s">
        <v>4020</v>
      </c>
      <c r="G2093" s="1" t="s">
        <v>27</v>
      </c>
      <c r="H2093" s="1" t="s">
        <v>370</v>
      </c>
      <c r="I2093" s="1" t="s">
        <v>153</v>
      </c>
      <c r="J2093" s="1" t="s">
        <v>334</v>
      </c>
      <c r="K2093" s="1" t="str">
        <f t="shared" si="257"/>
        <v>DEN - AMS</v>
      </c>
      <c r="L2093" s="1">
        <v>7175</v>
      </c>
      <c r="M2093" s="1" t="str">
        <f t="shared" si="258"/>
        <v>Moderate-haul</v>
      </c>
      <c r="N2093" s="2">
        <v>0.68959490740740736</v>
      </c>
      <c r="O2093" s="2">
        <v>2.1539351851851851E-2</v>
      </c>
      <c r="P2093" s="3">
        <v>45672</v>
      </c>
      <c r="Q2093" s="2">
        <v>0.79584490740740743</v>
      </c>
      <c r="R2093" s="2">
        <v>0.12778935185185186</v>
      </c>
      <c r="S2093" s="2">
        <f t="shared" si="259"/>
        <v>0.10625000000000007</v>
      </c>
      <c r="T2093" s="2">
        <f t="shared" si="260"/>
        <v>0.10625000000000001</v>
      </c>
      <c r="U2093" s="1">
        <v>153</v>
      </c>
      <c r="V2093" s="1" t="str">
        <f t="shared" si="261"/>
        <v>Severe-delay</v>
      </c>
      <c r="W2093" s="1">
        <v>1216.1600000000001</v>
      </c>
      <c r="X2093" s="1" t="s">
        <v>31</v>
      </c>
      <c r="Y2093" s="1">
        <v>5</v>
      </c>
      <c r="Z2093" s="1" t="s">
        <v>38</v>
      </c>
      <c r="AA2093" s="1">
        <v>5.23</v>
      </c>
      <c r="AB2093" s="1">
        <v>37178.544942028602</v>
      </c>
      <c r="AC2093" s="1" t="s">
        <v>33</v>
      </c>
      <c r="AD2093" s="1">
        <v>4.8099999999999996</v>
      </c>
      <c r="AE2093" s="1">
        <v>49614.25</v>
      </c>
      <c r="AF2093" s="1">
        <v>77835.289999999994</v>
      </c>
      <c r="AG2093" s="6">
        <f t="shared" si="262"/>
        <v>1.5688091626901544</v>
      </c>
      <c r="AH2093">
        <f t="shared" si="263"/>
        <v>28221.039999999994</v>
      </c>
    </row>
    <row r="2094" spans="1:34" x14ac:dyDescent="0.3">
      <c r="A2094" s="1" t="s">
        <v>4279</v>
      </c>
      <c r="B2094" s="1" t="s">
        <v>4280</v>
      </c>
      <c r="C2094" s="1">
        <v>72</v>
      </c>
      <c r="D2094" s="1" t="str">
        <f t="shared" si="256"/>
        <v>70-80</v>
      </c>
      <c r="E2094" s="1" t="s">
        <v>36</v>
      </c>
      <c r="F2094" s="1" t="s">
        <v>4020</v>
      </c>
      <c r="G2094" s="1" t="s">
        <v>27</v>
      </c>
      <c r="H2094" s="1" t="s">
        <v>370</v>
      </c>
      <c r="I2094" s="1" t="s">
        <v>153</v>
      </c>
      <c r="J2094" s="1" t="s">
        <v>334</v>
      </c>
      <c r="K2094" s="1" t="str">
        <f t="shared" si="257"/>
        <v>DEN - AMS</v>
      </c>
      <c r="L2094" s="1">
        <v>7175</v>
      </c>
      <c r="M2094" s="1" t="str">
        <f t="shared" si="258"/>
        <v>Moderate-haul</v>
      </c>
      <c r="N2094" s="2">
        <v>0.68959490740740736</v>
      </c>
      <c r="O2094" s="2">
        <v>2.1539351851851851E-2</v>
      </c>
      <c r="P2094" s="3">
        <v>45672</v>
      </c>
      <c r="Q2094" s="2">
        <v>0.79584490740740743</v>
      </c>
      <c r="R2094" s="2">
        <v>0.12778935185185186</v>
      </c>
      <c r="S2094" s="2">
        <f t="shared" si="259"/>
        <v>0.10625000000000007</v>
      </c>
      <c r="T2094" s="2">
        <f t="shared" si="260"/>
        <v>0.10625000000000001</v>
      </c>
      <c r="U2094" s="1">
        <v>153</v>
      </c>
      <c r="V2094" s="1" t="str">
        <f t="shared" si="261"/>
        <v>Severe-delay</v>
      </c>
      <c r="W2094" s="1">
        <v>313.57</v>
      </c>
      <c r="X2094" s="1" t="s">
        <v>37</v>
      </c>
      <c r="Y2094" s="1">
        <v>5</v>
      </c>
      <c r="Z2094" s="1" t="s">
        <v>38</v>
      </c>
      <c r="AA2094" s="1">
        <v>119</v>
      </c>
      <c r="AB2094" s="1">
        <v>37112.7460081971</v>
      </c>
      <c r="AC2094" s="1" t="s">
        <v>39</v>
      </c>
      <c r="AD2094" s="1">
        <v>4.03</v>
      </c>
      <c r="AE2094" s="1">
        <v>49535.3</v>
      </c>
      <c r="AF2094" s="1">
        <v>20092.28</v>
      </c>
      <c r="AG2094" s="6">
        <f t="shared" si="262"/>
        <v>0.40561538942935638</v>
      </c>
      <c r="AH2094">
        <f t="shared" si="263"/>
        <v>-29443.020000000004</v>
      </c>
    </row>
    <row r="2095" spans="1:34" x14ac:dyDescent="0.3">
      <c r="A2095" s="1" t="s">
        <v>4281</v>
      </c>
      <c r="B2095" s="1" t="s">
        <v>4282</v>
      </c>
      <c r="C2095" s="1">
        <v>57</v>
      </c>
      <c r="D2095" s="1" t="str">
        <f t="shared" si="256"/>
        <v>40-59</v>
      </c>
      <c r="E2095" s="1" t="s">
        <v>36</v>
      </c>
      <c r="F2095" s="1" t="s">
        <v>4020</v>
      </c>
      <c r="G2095" s="1" t="s">
        <v>45</v>
      </c>
      <c r="H2095" s="1" t="s">
        <v>381</v>
      </c>
      <c r="I2095" s="1" t="s">
        <v>382</v>
      </c>
      <c r="J2095" s="1" t="s">
        <v>152</v>
      </c>
      <c r="K2095" s="1" t="str">
        <f t="shared" si="257"/>
        <v>LAX - HND</v>
      </c>
      <c r="L2095" s="1">
        <v>14015</v>
      </c>
      <c r="M2095" s="1" t="str">
        <f t="shared" si="258"/>
        <v>Long-haul</v>
      </c>
      <c r="N2095" s="2">
        <v>0.82975694444444448</v>
      </c>
      <c r="O2095" s="2">
        <v>0.47836805555555556</v>
      </c>
      <c r="P2095" s="3">
        <v>45665</v>
      </c>
      <c r="Q2095" s="2">
        <v>0.87142361111111111</v>
      </c>
      <c r="R2095" s="2">
        <v>0.52003472222222225</v>
      </c>
      <c r="S2095" s="2">
        <f t="shared" si="259"/>
        <v>4.166666666666663E-2</v>
      </c>
      <c r="T2095" s="2">
        <f t="shared" si="260"/>
        <v>4.1666666666666685E-2</v>
      </c>
      <c r="U2095" s="1">
        <v>60</v>
      </c>
      <c r="V2095" s="1" t="str">
        <f t="shared" si="261"/>
        <v>Moderate-delay</v>
      </c>
      <c r="W2095" s="1">
        <v>729.99</v>
      </c>
      <c r="X2095" s="1" t="s">
        <v>37</v>
      </c>
      <c r="Y2095" s="1">
        <v>5</v>
      </c>
      <c r="Z2095" s="1" t="s">
        <v>46</v>
      </c>
      <c r="AA2095" s="1">
        <v>18.48</v>
      </c>
      <c r="AB2095" s="1">
        <v>71067.671460683894</v>
      </c>
      <c r="AC2095" s="1" t="s">
        <v>39</v>
      </c>
      <c r="AD2095" s="1">
        <v>4.74</v>
      </c>
      <c r="AE2095" s="1">
        <v>90281.21</v>
      </c>
      <c r="AF2095" s="1">
        <v>46723.06</v>
      </c>
      <c r="AG2095" s="6">
        <f t="shared" si="262"/>
        <v>0.51752806591759226</v>
      </c>
      <c r="AH2095">
        <f t="shared" si="263"/>
        <v>-43558.150000000009</v>
      </c>
    </row>
    <row r="2096" spans="1:34" x14ac:dyDescent="0.3">
      <c r="A2096" s="1" t="s">
        <v>4283</v>
      </c>
      <c r="B2096" s="1" t="s">
        <v>4284</v>
      </c>
      <c r="C2096" s="1">
        <v>51</v>
      </c>
      <c r="D2096" s="1" t="str">
        <f t="shared" si="256"/>
        <v>40-59</v>
      </c>
      <c r="E2096" s="1" t="s">
        <v>36</v>
      </c>
      <c r="F2096" s="1" t="s">
        <v>4020</v>
      </c>
      <c r="G2096" s="1" t="s">
        <v>27</v>
      </c>
      <c r="H2096" s="1" t="s">
        <v>381</v>
      </c>
      <c r="I2096" s="1" t="s">
        <v>382</v>
      </c>
      <c r="J2096" s="1" t="s">
        <v>152</v>
      </c>
      <c r="K2096" s="1" t="str">
        <f t="shared" si="257"/>
        <v>LAX - HND</v>
      </c>
      <c r="L2096" s="1">
        <v>14015</v>
      </c>
      <c r="M2096" s="1" t="str">
        <f t="shared" si="258"/>
        <v>Long-haul</v>
      </c>
      <c r="N2096" s="2">
        <v>0.82975694444444448</v>
      </c>
      <c r="O2096" s="2">
        <v>0.47836805555555556</v>
      </c>
      <c r="P2096" s="3">
        <v>45660</v>
      </c>
      <c r="Q2096" s="2">
        <v>0.87142361111111111</v>
      </c>
      <c r="R2096" s="2">
        <v>0.52003472222222225</v>
      </c>
      <c r="S2096" s="2">
        <f t="shared" si="259"/>
        <v>4.166666666666663E-2</v>
      </c>
      <c r="T2096" s="2">
        <f t="shared" si="260"/>
        <v>4.1666666666666685E-2</v>
      </c>
      <c r="U2096" s="1">
        <v>60</v>
      </c>
      <c r="V2096" s="1" t="str">
        <f t="shared" si="261"/>
        <v>Moderate-delay</v>
      </c>
      <c r="W2096" s="1">
        <v>729.24</v>
      </c>
      <c r="X2096" s="1" t="s">
        <v>53</v>
      </c>
      <c r="Y2096" s="1">
        <v>5</v>
      </c>
      <c r="Z2096" s="1" t="s">
        <v>38</v>
      </c>
      <c r="AA2096" s="1">
        <v>25.99</v>
      </c>
      <c r="AB2096" s="1">
        <v>71290.807648154994</v>
      </c>
      <c r="AC2096" s="1" t="s">
        <v>39</v>
      </c>
      <c r="AD2096" s="1">
        <v>3.75</v>
      </c>
      <c r="AE2096" s="1">
        <v>90548.97</v>
      </c>
      <c r="AF2096" s="1">
        <v>46676.56</v>
      </c>
      <c r="AG2096" s="6">
        <f t="shared" si="262"/>
        <v>0.51548416287893717</v>
      </c>
      <c r="AH2096">
        <f t="shared" si="263"/>
        <v>-43872.41</v>
      </c>
    </row>
    <row r="2097" spans="1:34" x14ac:dyDescent="0.3">
      <c r="A2097" s="1" t="s">
        <v>4285</v>
      </c>
      <c r="B2097" s="1" t="s">
        <v>4286</v>
      </c>
      <c r="C2097" s="1">
        <v>32</v>
      </c>
      <c r="D2097" s="1" t="str">
        <f t="shared" si="256"/>
        <v>30-39</v>
      </c>
      <c r="E2097" s="1" t="s">
        <v>25</v>
      </c>
      <c r="F2097" s="1" t="s">
        <v>4020</v>
      </c>
      <c r="G2097" s="1" t="s">
        <v>27</v>
      </c>
      <c r="H2097" s="1" t="s">
        <v>381</v>
      </c>
      <c r="I2097" s="1" t="s">
        <v>382</v>
      </c>
      <c r="J2097" s="1" t="s">
        <v>152</v>
      </c>
      <c r="K2097" s="1" t="str">
        <f t="shared" si="257"/>
        <v>LAX - HND</v>
      </c>
      <c r="L2097" s="1">
        <v>14015</v>
      </c>
      <c r="M2097" s="1" t="str">
        <f t="shared" si="258"/>
        <v>Long-haul</v>
      </c>
      <c r="N2097" s="2">
        <v>0.82975694444444448</v>
      </c>
      <c r="O2097" s="2">
        <v>0.47836805555555556</v>
      </c>
      <c r="P2097" s="3">
        <v>45672</v>
      </c>
      <c r="Q2097" s="2">
        <v>0.87142361111111111</v>
      </c>
      <c r="R2097" s="2">
        <v>0.52003472222222225</v>
      </c>
      <c r="S2097" s="2">
        <f t="shared" si="259"/>
        <v>4.166666666666663E-2</v>
      </c>
      <c r="T2097" s="2">
        <f t="shared" si="260"/>
        <v>4.1666666666666685E-2</v>
      </c>
      <c r="U2097" s="1">
        <v>60</v>
      </c>
      <c r="V2097" s="1" t="str">
        <f t="shared" si="261"/>
        <v>Moderate-delay</v>
      </c>
      <c r="W2097" s="1">
        <v>885.4</v>
      </c>
      <c r="X2097" s="1" t="s">
        <v>53</v>
      </c>
      <c r="Y2097" s="1">
        <v>3</v>
      </c>
      <c r="Z2097" s="1" t="s">
        <v>32</v>
      </c>
      <c r="AA2097" s="1">
        <v>138.34</v>
      </c>
      <c r="AB2097" s="1">
        <v>71241.643302436001</v>
      </c>
      <c r="AC2097" s="1" t="s">
        <v>39</v>
      </c>
      <c r="AD2097" s="1">
        <v>3.63</v>
      </c>
      <c r="AE2097" s="1">
        <v>90489.97</v>
      </c>
      <c r="AF2097" s="1">
        <v>56693.27</v>
      </c>
      <c r="AG2097" s="6">
        <f t="shared" si="262"/>
        <v>0.6265144081714249</v>
      </c>
      <c r="AH2097">
        <f t="shared" si="263"/>
        <v>-33796.700000000004</v>
      </c>
    </row>
    <row r="2098" spans="1:34" x14ac:dyDescent="0.3">
      <c r="A2098" s="1" t="s">
        <v>4287</v>
      </c>
      <c r="B2098" s="1" t="s">
        <v>4288</v>
      </c>
      <c r="C2098" s="1">
        <v>45</v>
      </c>
      <c r="D2098" s="1" t="str">
        <f t="shared" si="256"/>
        <v>40-59</v>
      </c>
      <c r="E2098" s="1" t="s">
        <v>36</v>
      </c>
      <c r="F2098" s="1" t="s">
        <v>4020</v>
      </c>
      <c r="G2098" s="1" t="s">
        <v>45</v>
      </c>
      <c r="H2098" s="1" t="s">
        <v>381</v>
      </c>
      <c r="I2098" s="1" t="s">
        <v>382</v>
      </c>
      <c r="J2098" s="1" t="s">
        <v>152</v>
      </c>
      <c r="K2098" s="1" t="str">
        <f t="shared" si="257"/>
        <v>LAX - HND</v>
      </c>
      <c r="L2098" s="1">
        <v>14015</v>
      </c>
      <c r="M2098" s="1" t="str">
        <f t="shared" si="258"/>
        <v>Long-haul</v>
      </c>
      <c r="N2098" s="2">
        <v>0.82975694444444448</v>
      </c>
      <c r="O2098" s="2">
        <v>0.47836805555555556</v>
      </c>
      <c r="P2098" s="3">
        <v>45670</v>
      </c>
      <c r="Q2098" s="2">
        <v>0.87142361111111111</v>
      </c>
      <c r="R2098" s="2">
        <v>0.52003472222222225</v>
      </c>
      <c r="S2098" s="2">
        <f t="shared" si="259"/>
        <v>4.166666666666663E-2</v>
      </c>
      <c r="T2098" s="2">
        <f t="shared" si="260"/>
        <v>4.1666666666666685E-2</v>
      </c>
      <c r="U2098" s="1">
        <v>60</v>
      </c>
      <c r="V2098" s="1" t="str">
        <f t="shared" si="261"/>
        <v>Moderate-delay</v>
      </c>
      <c r="W2098" s="1">
        <v>851.18</v>
      </c>
      <c r="X2098" s="1" t="s">
        <v>31</v>
      </c>
      <c r="Y2098" s="1">
        <v>5</v>
      </c>
      <c r="Z2098" s="1" t="s">
        <v>32</v>
      </c>
      <c r="AA2098" s="1">
        <v>180.58</v>
      </c>
      <c r="AB2098" s="1">
        <v>71252.276894316499</v>
      </c>
      <c r="AC2098" s="1" t="s">
        <v>33</v>
      </c>
      <c r="AD2098" s="1">
        <v>3.64</v>
      </c>
      <c r="AE2098" s="1">
        <v>90502.73</v>
      </c>
      <c r="AF2098" s="1">
        <v>54511.64</v>
      </c>
      <c r="AG2098" s="6">
        <f t="shared" si="262"/>
        <v>0.60232039409197935</v>
      </c>
      <c r="AH2098">
        <f t="shared" si="263"/>
        <v>-35991.089999999997</v>
      </c>
    </row>
    <row r="2099" spans="1:34" x14ac:dyDescent="0.3">
      <c r="A2099" s="1" t="s">
        <v>4289</v>
      </c>
      <c r="B2099" s="1" t="s">
        <v>4290</v>
      </c>
      <c r="C2099" s="1">
        <v>64</v>
      </c>
      <c r="D2099" s="1" t="str">
        <f t="shared" si="256"/>
        <v>60-69</v>
      </c>
      <c r="E2099" s="1" t="s">
        <v>25</v>
      </c>
      <c r="F2099" s="1" t="s">
        <v>4020</v>
      </c>
      <c r="G2099" s="1" t="s">
        <v>45</v>
      </c>
      <c r="H2099" s="1" t="s">
        <v>403</v>
      </c>
      <c r="I2099" s="1" t="s">
        <v>259</v>
      </c>
      <c r="J2099" s="1" t="s">
        <v>404</v>
      </c>
      <c r="K2099" s="1" t="str">
        <f t="shared" si="257"/>
        <v>JFK - SIN</v>
      </c>
      <c r="L2099" s="1">
        <v>723</v>
      </c>
      <c r="M2099" s="1" t="str">
        <f t="shared" si="258"/>
        <v xml:space="preserve">Short-haul </v>
      </c>
      <c r="N2099" s="2">
        <v>0.99890046296296298</v>
      </c>
      <c r="O2099" s="2">
        <v>3.2233796296296295E-2</v>
      </c>
      <c r="P2099" s="3">
        <v>45662</v>
      </c>
      <c r="Q2099" s="2">
        <v>1.3483796296296296E-2</v>
      </c>
      <c r="R2099" s="2">
        <v>4.6817129629629632E-2</v>
      </c>
      <c r="S2099" s="2">
        <f t="shared" si="259"/>
        <v>1.4583333333333282E-2</v>
      </c>
      <c r="T2099" s="2">
        <f t="shared" si="260"/>
        <v>1.4583333333333337E-2</v>
      </c>
      <c r="U2099" s="1">
        <v>21</v>
      </c>
      <c r="V2099" s="1" t="str">
        <f t="shared" si="261"/>
        <v>On-time</v>
      </c>
      <c r="W2099" s="1">
        <v>303.14</v>
      </c>
      <c r="X2099" s="1" t="s">
        <v>37</v>
      </c>
      <c r="Y2099" s="1">
        <v>5</v>
      </c>
      <c r="Z2099" s="1" t="s">
        <v>80</v>
      </c>
      <c r="AA2099" s="1">
        <v>22.82</v>
      </c>
      <c r="AB2099" s="1">
        <v>5097.9837533226</v>
      </c>
      <c r="AC2099" s="1" t="s">
        <v>39</v>
      </c>
      <c r="AD2099" s="1">
        <v>4.3499999999999996</v>
      </c>
      <c r="AE2099" s="1">
        <v>11117.58</v>
      </c>
      <c r="AF2099" s="1">
        <v>19405.52</v>
      </c>
      <c r="AG2099" s="6">
        <f t="shared" si="262"/>
        <v>1.7454805812056222</v>
      </c>
      <c r="AH2099">
        <f t="shared" si="263"/>
        <v>8287.94</v>
      </c>
    </row>
    <row r="2100" spans="1:34" x14ac:dyDescent="0.3">
      <c r="A2100" s="1" t="s">
        <v>4291</v>
      </c>
      <c r="B2100" s="1" t="s">
        <v>4292</v>
      </c>
      <c r="C2100" s="1">
        <v>22</v>
      </c>
      <c r="D2100" s="1" t="str">
        <f t="shared" si="256"/>
        <v>18-29</v>
      </c>
      <c r="E2100" s="1" t="s">
        <v>25</v>
      </c>
      <c r="F2100" s="1" t="s">
        <v>4020</v>
      </c>
      <c r="G2100" s="1" t="s">
        <v>27</v>
      </c>
      <c r="H2100" s="1" t="s">
        <v>403</v>
      </c>
      <c r="I2100" s="1" t="s">
        <v>259</v>
      </c>
      <c r="J2100" s="1" t="s">
        <v>404</v>
      </c>
      <c r="K2100" s="1" t="str">
        <f t="shared" si="257"/>
        <v>JFK - SIN</v>
      </c>
      <c r="L2100" s="1">
        <v>723</v>
      </c>
      <c r="M2100" s="1" t="str">
        <f t="shared" si="258"/>
        <v xml:space="preserve">Short-haul </v>
      </c>
      <c r="N2100" s="2">
        <v>0.99890046296296298</v>
      </c>
      <c r="O2100" s="2">
        <v>3.2233796296296295E-2</v>
      </c>
      <c r="P2100" s="3">
        <v>45665</v>
      </c>
      <c r="Q2100" s="2">
        <v>1.3483796296296296E-2</v>
      </c>
      <c r="R2100" s="2">
        <v>4.6817129629629632E-2</v>
      </c>
      <c r="S2100" s="2">
        <f t="shared" si="259"/>
        <v>1.4583333333333282E-2</v>
      </c>
      <c r="T2100" s="2">
        <f t="shared" si="260"/>
        <v>1.4583333333333337E-2</v>
      </c>
      <c r="U2100" s="1">
        <v>21</v>
      </c>
      <c r="V2100" s="1" t="str">
        <f t="shared" si="261"/>
        <v>On-time</v>
      </c>
      <c r="W2100" s="1">
        <v>1172.72</v>
      </c>
      <c r="X2100" s="1" t="s">
        <v>53</v>
      </c>
      <c r="Y2100" s="1">
        <v>5</v>
      </c>
      <c r="Z2100" s="1" t="s">
        <v>80</v>
      </c>
      <c r="AA2100" s="1">
        <v>23.08</v>
      </c>
      <c r="AB2100" s="1">
        <v>4381.50699960986</v>
      </c>
      <c r="AC2100" s="1" t="s">
        <v>33</v>
      </c>
      <c r="AD2100" s="1">
        <v>4.0199999999999996</v>
      </c>
      <c r="AE2100" s="1">
        <v>10257.81</v>
      </c>
      <c r="AF2100" s="1">
        <v>75058.7</v>
      </c>
      <c r="AG2100" s="6">
        <f t="shared" si="262"/>
        <v>7.3172246317683793</v>
      </c>
      <c r="AH2100">
        <f t="shared" si="263"/>
        <v>64800.89</v>
      </c>
    </row>
    <row r="2101" spans="1:34" x14ac:dyDescent="0.3">
      <c r="A2101" s="1" t="s">
        <v>4293</v>
      </c>
      <c r="B2101" s="1" t="s">
        <v>4294</v>
      </c>
      <c r="C2101" s="1">
        <v>56</v>
      </c>
      <c r="D2101" s="1" t="str">
        <f t="shared" si="256"/>
        <v>40-59</v>
      </c>
      <c r="E2101" s="1" t="s">
        <v>25</v>
      </c>
      <c r="F2101" s="1" t="s">
        <v>4020</v>
      </c>
      <c r="G2101" s="1" t="s">
        <v>45</v>
      </c>
      <c r="H2101" s="1" t="s">
        <v>403</v>
      </c>
      <c r="I2101" s="1" t="s">
        <v>259</v>
      </c>
      <c r="J2101" s="1" t="s">
        <v>404</v>
      </c>
      <c r="K2101" s="1" t="str">
        <f t="shared" si="257"/>
        <v>JFK - SIN</v>
      </c>
      <c r="L2101" s="1">
        <v>723</v>
      </c>
      <c r="M2101" s="1" t="str">
        <f t="shared" si="258"/>
        <v xml:space="preserve">Short-haul </v>
      </c>
      <c r="N2101" s="2">
        <v>0.99890046296296298</v>
      </c>
      <c r="O2101" s="2">
        <v>3.2233796296296295E-2</v>
      </c>
      <c r="P2101" s="3">
        <v>45671</v>
      </c>
      <c r="Q2101" s="2">
        <v>1.3483796296296296E-2</v>
      </c>
      <c r="R2101" s="2">
        <v>4.6817129629629632E-2</v>
      </c>
      <c r="S2101" s="2">
        <f t="shared" si="259"/>
        <v>1.4583333333333282E-2</v>
      </c>
      <c r="T2101" s="2">
        <f t="shared" si="260"/>
        <v>1.4583333333333337E-2</v>
      </c>
      <c r="U2101" s="1">
        <v>21</v>
      </c>
      <c r="V2101" s="1" t="str">
        <f t="shared" si="261"/>
        <v>On-time</v>
      </c>
      <c r="W2101" s="1">
        <v>1185.23</v>
      </c>
      <c r="X2101" s="1" t="s">
        <v>31</v>
      </c>
      <c r="Y2101" s="1">
        <v>5</v>
      </c>
      <c r="Z2101" s="1" t="s">
        <v>32</v>
      </c>
      <c r="AA2101" s="1">
        <v>44.2</v>
      </c>
      <c r="AB2101" s="1">
        <v>4524.0745902007202</v>
      </c>
      <c r="AC2101" s="1" t="s">
        <v>39</v>
      </c>
      <c r="AD2101" s="1">
        <v>4.16</v>
      </c>
      <c r="AE2101" s="1">
        <v>10428.89</v>
      </c>
      <c r="AF2101" s="1">
        <v>75863.56</v>
      </c>
      <c r="AG2101" s="6">
        <f t="shared" si="262"/>
        <v>7.2743657282798075</v>
      </c>
      <c r="AH2101">
        <f t="shared" si="263"/>
        <v>65434.67</v>
      </c>
    </row>
    <row r="2102" spans="1:34" x14ac:dyDescent="0.3">
      <c r="A2102" s="1" t="s">
        <v>4295</v>
      </c>
      <c r="B2102" s="1" t="s">
        <v>4296</v>
      </c>
      <c r="C2102" s="1">
        <v>54</v>
      </c>
      <c r="D2102" s="1" t="str">
        <f t="shared" si="256"/>
        <v>40-59</v>
      </c>
      <c r="E2102" s="1" t="s">
        <v>25</v>
      </c>
      <c r="F2102" s="1" t="s">
        <v>4020</v>
      </c>
      <c r="G2102" s="1" t="s">
        <v>45</v>
      </c>
      <c r="H2102" s="1" t="s">
        <v>403</v>
      </c>
      <c r="I2102" s="1" t="s">
        <v>259</v>
      </c>
      <c r="J2102" s="1" t="s">
        <v>404</v>
      </c>
      <c r="K2102" s="1" t="str">
        <f t="shared" si="257"/>
        <v>JFK - SIN</v>
      </c>
      <c r="L2102" s="1">
        <v>723</v>
      </c>
      <c r="M2102" s="1" t="str">
        <f t="shared" si="258"/>
        <v xml:space="preserve">Short-haul </v>
      </c>
      <c r="N2102" s="2">
        <v>0.99890046296296298</v>
      </c>
      <c r="O2102" s="2">
        <v>3.2233796296296295E-2</v>
      </c>
      <c r="P2102" s="3">
        <v>45672</v>
      </c>
      <c r="Q2102" s="2">
        <v>1.3483796296296296E-2</v>
      </c>
      <c r="R2102" s="2">
        <v>4.6817129629629632E-2</v>
      </c>
      <c r="S2102" s="2">
        <f t="shared" si="259"/>
        <v>1.4583333333333282E-2</v>
      </c>
      <c r="T2102" s="2">
        <f t="shared" si="260"/>
        <v>1.4583333333333337E-2</v>
      </c>
      <c r="U2102" s="1">
        <v>21</v>
      </c>
      <c r="V2102" s="1" t="str">
        <f t="shared" si="261"/>
        <v>On-time</v>
      </c>
      <c r="W2102" s="1">
        <v>500.24</v>
      </c>
      <c r="X2102" s="1" t="s">
        <v>53</v>
      </c>
      <c r="Y2102" s="1">
        <v>5</v>
      </c>
      <c r="Z2102" s="1" t="s">
        <v>38</v>
      </c>
      <c r="AA2102" s="1">
        <v>5.91</v>
      </c>
      <c r="AB2102" s="1">
        <v>4895.79708258561</v>
      </c>
      <c r="AC2102" s="1" t="s">
        <v>39</v>
      </c>
      <c r="AD2102" s="1">
        <v>4.58</v>
      </c>
      <c r="AE2102" s="1">
        <v>10874.96</v>
      </c>
      <c r="AF2102" s="1">
        <v>32016.54</v>
      </c>
      <c r="AG2102" s="6">
        <f t="shared" si="262"/>
        <v>2.9440604839006306</v>
      </c>
      <c r="AH2102">
        <f t="shared" si="263"/>
        <v>21141.58</v>
      </c>
    </row>
    <row r="2103" spans="1:34" x14ac:dyDescent="0.3">
      <c r="A2103" s="1" t="s">
        <v>4297</v>
      </c>
      <c r="B2103" s="1" t="s">
        <v>4298</v>
      </c>
      <c r="C2103" s="1">
        <v>47</v>
      </c>
      <c r="D2103" s="1" t="str">
        <f t="shared" si="256"/>
        <v>40-59</v>
      </c>
      <c r="E2103" s="1" t="s">
        <v>25</v>
      </c>
      <c r="F2103" s="1" t="s">
        <v>4020</v>
      </c>
      <c r="G2103" s="1" t="s">
        <v>45</v>
      </c>
      <c r="H2103" s="1" t="s">
        <v>403</v>
      </c>
      <c r="I2103" s="1" t="s">
        <v>259</v>
      </c>
      <c r="J2103" s="1" t="s">
        <v>404</v>
      </c>
      <c r="K2103" s="1" t="str">
        <f t="shared" si="257"/>
        <v>JFK - SIN</v>
      </c>
      <c r="L2103" s="1">
        <v>723</v>
      </c>
      <c r="M2103" s="1" t="str">
        <f t="shared" si="258"/>
        <v xml:space="preserve">Short-haul </v>
      </c>
      <c r="N2103" s="2">
        <v>0.99890046296296298</v>
      </c>
      <c r="O2103" s="2">
        <v>3.2233796296296295E-2</v>
      </c>
      <c r="P2103" s="3">
        <v>45670</v>
      </c>
      <c r="Q2103" s="2">
        <v>1.3483796296296296E-2</v>
      </c>
      <c r="R2103" s="2">
        <v>4.6817129629629632E-2</v>
      </c>
      <c r="S2103" s="2">
        <f t="shared" si="259"/>
        <v>1.4583333333333282E-2</v>
      </c>
      <c r="T2103" s="2">
        <f t="shared" si="260"/>
        <v>1.4583333333333337E-2</v>
      </c>
      <c r="U2103" s="1">
        <v>21</v>
      </c>
      <c r="V2103" s="1" t="str">
        <f t="shared" si="261"/>
        <v>On-time</v>
      </c>
      <c r="W2103" s="1">
        <v>965.52</v>
      </c>
      <c r="X2103" s="1" t="s">
        <v>53</v>
      </c>
      <c r="Y2103" s="1">
        <v>5</v>
      </c>
      <c r="Z2103" s="1" t="s">
        <v>46</v>
      </c>
      <c r="AA2103" s="1">
        <v>94.8</v>
      </c>
      <c r="AB2103" s="1">
        <v>4167.95447584453</v>
      </c>
      <c r="AC2103" s="1" t="s">
        <v>39</v>
      </c>
      <c r="AD2103" s="1">
        <v>3.95</v>
      </c>
      <c r="AE2103" s="1">
        <v>10001.549999999999</v>
      </c>
      <c r="AF2103" s="1">
        <v>61812.24</v>
      </c>
      <c r="AG2103" s="6">
        <f t="shared" si="262"/>
        <v>6.1802660587608926</v>
      </c>
      <c r="AH2103">
        <f t="shared" si="263"/>
        <v>51810.69</v>
      </c>
    </row>
    <row r="2104" spans="1:34" x14ac:dyDescent="0.3">
      <c r="A2104" s="1" t="s">
        <v>4299</v>
      </c>
      <c r="B2104" s="1" t="s">
        <v>4300</v>
      </c>
      <c r="C2104" s="1">
        <v>21</v>
      </c>
      <c r="D2104" s="1" t="str">
        <f t="shared" si="256"/>
        <v>18-29</v>
      </c>
      <c r="E2104" s="1" t="s">
        <v>25</v>
      </c>
      <c r="F2104" s="1" t="s">
        <v>4020</v>
      </c>
      <c r="G2104" s="1" t="s">
        <v>45</v>
      </c>
      <c r="H2104" s="1" t="s">
        <v>403</v>
      </c>
      <c r="I2104" s="1" t="s">
        <v>259</v>
      </c>
      <c r="J2104" s="1" t="s">
        <v>404</v>
      </c>
      <c r="K2104" s="1" t="str">
        <f t="shared" si="257"/>
        <v>JFK - SIN</v>
      </c>
      <c r="L2104" s="1">
        <v>723</v>
      </c>
      <c r="M2104" s="1" t="str">
        <f t="shared" si="258"/>
        <v xml:space="preserve">Short-haul </v>
      </c>
      <c r="N2104" s="2">
        <v>0.99890046296296298</v>
      </c>
      <c r="O2104" s="2">
        <v>3.2233796296296295E-2</v>
      </c>
      <c r="P2104" s="3">
        <v>45668</v>
      </c>
      <c r="Q2104" s="2">
        <v>1.3483796296296296E-2</v>
      </c>
      <c r="R2104" s="2">
        <v>4.6817129629629632E-2</v>
      </c>
      <c r="S2104" s="2">
        <f t="shared" si="259"/>
        <v>1.4583333333333282E-2</v>
      </c>
      <c r="T2104" s="2">
        <f t="shared" si="260"/>
        <v>1.4583333333333337E-2</v>
      </c>
      <c r="U2104" s="1">
        <v>21</v>
      </c>
      <c r="V2104" s="1" t="str">
        <f t="shared" si="261"/>
        <v>On-time</v>
      </c>
      <c r="W2104" s="1">
        <v>901.55</v>
      </c>
      <c r="X2104" s="1" t="s">
        <v>31</v>
      </c>
      <c r="Y2104" s="1">
        <v>5</v>
      </c>
      <c r="Z2104" s="1" t="s">
        <v>38</v>
      </c>
      <c r="AA2104" s="1">
        <v>10.66</v>
      </c>
      <c r="AB2104" s="1">
        <v>4355.4063571255601</v>
      </c>
      <c r="AC2104" s="1" t="s">
        <v>33</v>
      </c>
      <c r="AD2104" s="1">
        <v>3.32</v>
      </c>
      <c r="AE2104" s="1">
        <v>10226.49</v>
      </c>
      <c r="AF2104" s="1">
        <v>57701.33</v>
      </c>
      <c r="AG2104" s="6">
        <f t="shared" si="262"/>
        <v>5.6423396492833806</v>
      </c>
      <c r="AH2104">
        <f t="shared" si="263"/>
        <v>47474.840000000004</v>
      </c>
    </row>
    <row r="2105" spans="1:34" x14ac:dyDescent="0.3">
      <c r="A2105" s="1" t="s">
        <v>4301</v>
      </c>
      <c r="B2105" s="1" t="s">
        <v>4302</v>
      </c>
      <c r="C2105" s="1">
        <v>72</v>
      </c>
      <c r="D2105" s="1" t="str">
        <f t="shared" si="256"/>
        <v>70-80</v>
      </c>
      <c r="E2105" s="1" t="s">
        <v>25</v>
      </c>
      <c r="F2105" s="1" t="s">
        <v>4020</v>
      </c>
      <c r="G2105" s="1" t="s">
        <v>27</v>
      </c>
      <c r="H2105" s="1" t="s">
        <v>403</v>
      </c>
      <c r="I2105" s="1" t="s">
        <v>259</v>
      </c>
      <c r="J2105" s="1" t="s">
        <v>404</v>
      </c>
      <c r="K2105" s="1" t="str">
        <f t="shared" si="257"/>
        <v>JFK - SIN</v>
      </c>
      <c r="L2105" s="1">
        <v>723</v>
      </c>
      <c r="M2105" s="1" t="str">
        <f t="shared" si="258"/>
        <v xml:space="preserve">Short-haul </v>
      </c>
      <c r="N2105" s="2">
        <v>0.99890046296296298</v>
      </c>
      <c r="O2105" s="2">
        <v>3.2233796296296295E-2</v>
      </c>
      <c r="P2105" s="3">
        <v>45662</v>
      </c>
      <c r="Q2105" s="2">
        <v>1.3483796296296296E-2</v>
      </c>
      <c r="R2105" s="2">
        <v>4.6817129629629632E-2</v>
      </c>
      <c r="S2105" s="2">
        <f t="shared" si="259"/>
        <v>1.4583333333333282E-2</v>
      </c>
      <c r="T2105" s="2">
        <f t="shared" si="260"/>
        <v>1.4583333333333337E-2</v>
      </c>
      <c r="U2105" s="1">
        <v>21</v>
      </c>
      <c r="V2105" s="1" t="str">
        <f t="shared" si="261"/>
        <v>On-time</v>
      </c>
      <c r="W2105" s="1">
        <v>764.5</v>
      </c>
      <c r="X2105" s="1" t="s">
        <v>31</v>
      </c>
      <c r="Y2105" s="1">
        <v>5</v>
      </c>
      <c r="Z2105" s="1" t="s">
        <v>42</v>
      </c>
      <c r="AA2105" s="1">
        <v>182.17</v>
      </c>
      <c r="AB2105" s="1">
        <v>4462.4630300477802</v>
      </c>
      <c r="AC2105" s="1" t="s">
        <v>33</v>
      </c>
      <c r="AD2105" s="1">
        <v>3.68</v>
      </c>
      <c r="AE2105" s="1">
        <v>10354.959999999999</v>
      </c>
      <c r="AF2105" s="1">
        <v>48964.43</v>
      </c>
      <c r="AG2105" s="6">
        <f t="shared" si="262"/>
        <v>4.7285967304557435</v>
      </c>
      <c r="AH2105">
        <f t="shared" si="263"/>
        <v>38609.47</v>
      </c>
    </row>
    <row r="2106" spans="1:34" x14ac:dyDescent="0.3">
      <c r="A2106" s="1" t="s">
        <v>4303</v>
      </c>
      <c r="B2106" s="1" t="s">
        <v>189</v>
      </c>
      <c r="C2106" s="1">
        <v>42</v>
      </c>
      <c r="D2106" s="1" t="str">
        <f t="shared" si="256"/>
        <v>40-59</v>
      </c>
      <c r="E2106" s="1" t="s">
        <v>25</v>
      </c>
      <c r="F2106" s="1" t="s">
        <v>4020</v>
      </c>
      <c r="G2106" s="1" t="s">
        <v>27</v>
      </c>
      <c r="H2106" s="1" t="s">
        <v>421</v>
      </c>
      <c r="I2106" s="1" t="s">
        <v>112</v>
      </c>
      <c r="J2106" s="1" t="s">
        <v>172</v>
      </c>
      <c r="K2106" s="1" t="str">
        <f t="shared" si="257"/>
        <v>IST - PVG</v>
      </c>
      <c r="L2106" s="1">
        <v>2963</v>
      </c>
      <c r="M2106" s="1" t="str">
        <f t="shared" si="258"/>
        <v xml:space="preserve">Short-haul </v>
      </c>
      <c r="N2106" s="2">
        <v>0.80759259259259264</v>
      </c>
      <c r="O2106" s="2">
        <v>0.94439814814814815</v>
      </c>
      <c r="P2106" s="3">
        <v>45666</v>
      </c>
      <c r="Q2106" s="2">
        <v>0.89787037037037032</v>
      </c>
      <c r="R2106" s="2">
        <v>3.4675925925925923E-2</v>
      </c>
      <c r="S2106" s="2">
        <f t="shared" si="259"/>
        <v>9.0277777777777679E-2</v>
      </c>
      <c r="T2106" s="2">
        <f t="shared" si="260"/>
        <v>9.027777777777779E-2</v>
      </c>
      <c r="U2106" s="1">
        <v>130</v>
      </c>
      <c r="V2106" s="1" t="str">
        <f t="shared" si="261"/>
        <v>Severe-delay</v>
      </c>
      <c r="W2106" s="1">
        <v>245.11</v>
      </c>
      <c r="X2106" s="1" t="s">
        <v>31</v>
      </c>
      <c r="Y2106" s="1">
        <v>5</v>
      </c>
      <c r="Z2106" s="1" t="s">
        <v>46</v>
      </c>
      <c r="AA2106" s="1">
        <v>36.520000000000003</v>
      </c>
      <c r="AB2106" s="1">
        <v>16114.602452381199</v>
      </c>
      <c r="AC2106" s="1" t="s">
        <v>39</v>
      </c>
      <c r="AD2106" s="1">
        <v>3.5</v>
      </c>
      <c r="AE2106" s="1">
        <v>24337.52</v>
      </c>
      <c r="AF2106" s="1">
        <v>15694.34</v>
      </c>
      <c r="AG2106" s="6">
        <f t="shared" si="262"/>
        <v>0.64486192512630702</v>
      </c>
      <c r="AH2106">
        <f t="shared" si="263"/>
        <v>-8643.18</v>
      </c>
    </row>
    <row r="2107" spans="1:34" x14ac:dyDescent="0.3">
      <c r="A2107" s="1" t="s">
        <v>4304</v>
      </c>
      <c r="B2107" s="1" t="s">
        <v>4305</v>
      </c>
      <c r="C2107" s="1">
        <v>27</v>
      </c>
      <c r="D2107" s="1" t="str">
        <f t="shared" si="256"/>
        <v>18-29</v>
      </c>
      <c r="E2107" s="1" t="s">
        <v>36</v>
      </c>
      <c r="F2107" s="1" t="s">
        <v>4020</v>
      </c>
      <c r="G2107" s="1" t="s">
        <v>27</v>
      </c>
      <c r="H2107" s="1" t="s">
        <v>421</v>
      </c>
      <c r="I2107" s="1" t="s">
        <v>112</v>
      </c>
      <c r="J2107" s="1" t="s">
        <v>172</v>
      </c>
      <c r="K2107" s="1" t="str">
        <f t="shared" si="257"/>
        <v>IST - PVG</v>
      </c>
      <c r="L2107" s="1">
        <v>2963</v>
      </c>
      <c r="M2107" s="1" t="str">
        <f t="shared" si="258"/>
        <v xml:space="preserve">Short-haul </v>
      </c>
      <c r="N2107" s="2">
        <v>0.80759259259259264</v>
      </c>
      <c r="O2107" s="2">
        <v>0.94439814814814815</v>
      </c>
      <c r="P2107" s="3">
        <v>45666</v>
      </c>
      <c r="Q2107" s="2">
        <v>0.89787037037037032</v>
      </c>
      <c r="R2107" s="2">
        <v>3.4675925925925923E-2</v>
      </c>
      <c r="S2107" s="2">
        <f t="shared" si="259"/>
        <v>9.0277777777777679E-2</v>
      </c>
      <c r="T2107" s="2">
        <f t="shared" si="260"/>
        <v>9.027777777777779E-2</v>
      </c>
      <c r="U2107" s="1">
        <v>130</v>
      </c>
      <c r="V2107" s="1" t="str">
        <f t="shared" si="261"/>
        <v>Severe-delay</v>
      </c>
      <c r="W2107" s="1">
        <v>1158.3699999999999</v>
      </c>
      <c r="X2107" s="1" t="s">
        <v>37</v>
      </c>
      <c r="Y2107" s="1">
        <v>5</v>
      </c>
      <c r="Z2107" s="1" t="s">
        <v>46</v>
      </c>
      <c r="AA2107" s="1">
        <v>41.85</v>
      </c>
      <c r="AB2107" s="1">
        <v>15841.2530656423</v>
      </c>
      <c r="AC2107" s="1" t="s">
        <v>39</v>
      </c>
      <c r="AD2107" s="1">
        <v>3.33</v>
      </c>
      <c r="AE2107" s="1">
        <v>24009.5</v>
      </c>
      <c r="AF2107" s="1">
        <v>74144.05</v>
      </c>
      <c r="AG2107" s="6">
        <f t="shared" si="262"/>
        <v>3.088113038588892</v>
      </c>
      <c r="AH2107">
        <f t="shared" si="263"/>
        <v>50134.55</v>
      </c>
    </row>
    <row r="2108" spans="1:34" x14ac:dyDescent="0.3">
      <c r="A2108" s="1" t="s">
        <v>4306</v>
      </c>
      <c r="B2108" s="1" t="s">
        <v>4307</v>
      </c>
      <c r="C2108" s="1">
        <v>19</v>
      </c>
      <c r="D2108" s="1" t="str">
        <f t="shared" si="256"/>
        <v>18-29</v>
      </c>
      <c r="E2108" s="1" t="s">
        <v>25</v>
      </c>
      <c r="F2108" s="1" t="s">
        <v>4020</v>
      </c>
      <c r="G2108" s="1" t="s">
        <v>27</v>
      </c>
      <c r="H2108" s="1" t="s">
        <v>421</v>
      </c>
      <c r="I2108" s="1" t="s">
        <v>112</v>
      </c>
      <c r="J2108" s="1" t="s">
        <v>172</v>
      </c>
      <c r="K2108" s="1" t="str">
        <f t="shared" si="257"/>
        <v>IST - PVG</v>
      </c>
      <c r="L2108" s="1">
        <v>2963</v>
      </c>
      <c r="M2108" s="1" t="str">
        <f t="shared" si="258"/>
        <v xml:space="preserve">Short-haul </v>
      </c>
      <c r="N2108" s="2">
        <v>0.80759259259259264</v>
      </c>
      <c r="O2108" s="2">
        <v>0.94439814814814815</v>
      </c>
      <c r="P2108" s="3">
        <v>45667</v>
      </c>
      <c r="Q2108" s="2">
        <v>0.89787037037037032</v>
      </c>
      <c r="R2108" s="2">
        <v>3.4675925925925923E-2</v>
      </c>
      <c r="S2108" s="2">
        <f t="shared" si="259"/>
        <v>9.0277777777777679E-2</v>
      </c>
      <c r="T2108" s="2">
        <f t="shared" si="260"/>
        <v>9.027777777777779E-2</v>
      </c>
      <c r="U2108" s="1">
        <v>130</v>
      </c>
      <c r="V2108" s="1" t="str">
        <f t="shared" si="261"/>
        <v>Severe-delay</v>
      </c>
      <c r="W2108" s="1">
        <v>1287.95</v>
      </c>
      <c r="X2108" s="1" t="s">
        <v>53</v>
      </c>
      <c r="Y2108" s="1">
        <v>5</v>
      </c>
      <c r="Z2108" s="1" t="s">
        <v>46</v>
      </c>
      <c r="AA2108" s="1">
        <v>121.52</v>
      </c>
      <c r="AB2108" s="1">
        <v>15573.962385933701</v>
      </c>
      <c r="AC2108" s="1" t="s">
        <v>33</v>
      </c>
      <c r="AD2108" s="1">
        <v>3.05</v>
      </c>
      <c r="AE2108" s="1">
        <v>23688.75</v>
      </c>
      <c r="AF2108" s="1">
        <v>82453.100000000006</v>
      </c>
      <c r="AG2108" s="6">
        <f t="shared" si="262"/>
        <v>3.4806859796316818</v>
      </c>
      <c r="AH2108">
        <f t="shared" si="263"/>
        <v>58764.350000000006</v>
      </c>
    </row>
    <row r="2109" spans="1:34" x14ac:dyDescent="0.3">
      <c r="A2109" s="1" t="s">
        <v>4308</v>
      </c>
      <c r="B2109" s="1" t="s">
        <v>4309</v>
      </c>
      <c r="C2109" s="1">
        <v>35</v>
      </c>
      <c r="D2109" s="1" t="str">
        <f t="shared" si="256"/>
        <v>30-39</v>
      </c>
      <c r="E2109" s="1" t="s">
        <v>36</v>
      </c>
      <c r="F2109" s="1" t="s">
        <v>4020</v>
      </c>
      <c r="G2109" s="1" t="s">
        <v>27</v>
      </c>
      <c r="H2109" s="1" t="s">
        <v>421</v>
      </c>
      <c r="I2109" s="1" t="s">
        <v>112</v>
      </c>
      <c r="J2109" s="1" t="s">
        <v>172</v>
      </c>
      <c r="K2109" s="1" t="str">
        <f t="shared" si="257"/>
        <v>IST - PVG</v>
      </c>
      <c r="L2109" s="1">
        <v>2963</v>
      </c>
      <c r="M2109" s="1" t="str">
        <f t="shared" si="258"/>
        <v xml:space="preserve">Short-haul </v>
      </c>
      <c r="N2109" s="2">
        <v>0.80759259259259264</v>
      </c>
      <c r="O2109" s="2">
        <v>0.94439814814814815</v>
      </c>
      <c r="P2109" s="3">
        <v>45664</v>
      </c>
      <c r="Q2109" s="2">
        <v>0.89787037037037032</v>
      </c>
      <c r="R2109" s="2">
        <v>3.4675925925925923E-2</v>
      </c>
      <c r="S2109" s="2">
        <f t="shared" si="259"/>
        <v>9.0277777777777679E-2</v>
      </c>
      <c r="T2109" s="2">
        <f t="shared" si="260"/>
        <v>9.027777777777779E-2</v>
      </c>
      <c r="U2109" s="1">
        <v>130</v>
      </c>
      <c r="V2109" s="1" t="str">
        <f t="shared" si="261"/>
        <v>Severe-delay</v>
      </c>
      <c r="W2109" s="1">
        <v>1175.8900000000001</v>
      </c>
      <c r="X2109" s="1" t="s">
        <v>37</v>
      </c>
      <c r="Y2109" s="1">
        <v>3</v>
      </c>
      <c r="Z2109" s="1" t="s">
        <v>42</v>
      </c>
      <c r="AA2109" s="1">
        <v>134.68</v>
      </c>
      <c r="AB2109" s="1">
        <v>15497.6143980287</v>
      </c>
      <c r="AC2109" s="1" t="s">
        <v>39</v>
      </c>
      <c r="AD2109" s="1">
        <v>3.59</v>
      </c>
      <c r="AE2109" s="1">
        <v>23597.14</v>
      </c>
      <c r="AF2109" s="1">
        <v>75283.899999999994</v>
      </c>
      <c r="AG2109" s="6">
        <f t="shared" si="262"/>
        <v>3.1903823937985702</v>
      </c>
      <c r="AH2109">
        <f t="shared" si="263"/>
        <v>51686.759999999995</v>
      </c>
    </row>
    <row r="2110" spans="1:34" x14ac:dyDescent="0.3">
      <c r="A2110" s="1" t="s">
        <v>4310</v>
      </c>
      <c r="B2110" s="1" t="s">
        <v>4311</v>
      </c>
      <c r="C2110" s="1">
        <v>29</v>
      </c>
      <c r="D2110" s="1" t="str">
        <f t="shared" si="256"/>
        <v>18-29</v>
      </c>
      <c r="E2110" s="1" t="s">
        <v>25</v>
      </c>
      <c r="F2110" s="1" t="s">
        <v>4020</v>
      </c>
      <c r="G2110" s="1" t="s">
        <v>45</v>
      </c>
      <c r="H2110" s="1" t="s">
        <v>421</v>
      </c>
      <c r="I2110" s="1" t="s">
        <v>112</v>
      </c>
      <c r="J2110" s="1" t="s">
        <v>172</v>
      </c>
      <c r="K2110" s="1" t="str">
        <f t="shared" si="257"/>
        <v>IST - PVG</v>
      </c>
      <c r="L2110" s="1">
        <v>2963</v>
      </c>
      <c r="M2110" s="1" t="str">
        <f t="shared" si="258"/>
        <v xml:space="preserve">Short-haul </v>
      </c>
      <c r="N2110" s="2">
        <v>0.80759259259259264</v>
      </c>
      <c r="O2110" s="2">
        <v>0.94439814814814815</v>
      </c>
      <c r="P2110" s="3">
        <v>45659</v>
      </c>
      <c r="Q2110" s="2">
        <v>0.89787037037037032</v>
      </c>
      <c r="R2110" s="2">
        <v>3.4675925925925923E-2</v>
      </c>
      <c r="S2110" s="2">
        <f t="shared" si="259"/>
        <v>9.0277777777777679E-2</v>
      </c>
      <c r="T2110" s="2">
        <f t="shared" si="260"/>
        <v>9.027777777777779E-2</v>
      </c>
      <c r="U2110" s="1">
        <v>130</v>
      </c>
      <c r="V2110" s="1" t="str">
        <f t="shared" si="261"/>
        <v>Severe-delay</v>
      </c>
      <c r="W2110" s="1">
        <v>866.66</v>
      </c>
      <c r="X2110" s="1" t="s">
        <v>53</v>
      </c>
      <c r="Y2110" s="1">
        <v>5</v>
      </c>
      <c r="Z2110" s="1" t="s">
        <v>80</v>
      </c>
      <c r="AA2110" s="1">
        <v>17.350000000000001</v>
      </c>
      <c r="AB2110" s="1">
        <v>15973.7845996344</v>
      </c>
      <c r="AC2110" s="1" t="s">
        <v>33</v>
      </c>
      <c r="AD2110" s="1">
        <v>4.78</v>
      </c>
      <c r="AE2110" s="1">
        <v>24168.54</v>
      </c>
      <c r="AF2110" s="1">
        <v>55469.71</v>
      </c>
      <c r="AG2110" s="6">
        <f t="shared" si="262"/>
        <v>2.2951204334229538</v>
      </c>
      <c r="AH2110">
        <f t="shared" si="263"/>
        <v>31301.17</v>
      </c>
    </row>
    <row r="2111" spans="1:34" x14ac:dyDescent="0.3">
      <c r="A2111" s="1" t="s">
        <v>4312</v>
      </c>
      <c r="B2111" s="1" t="s">
        <v>4313</v>
      </c>
      <c r="C2111" s="1">
        <v>48</v>
      </c>
      <c r="D2111" s="1" t="str">
        <f t="shared" si="256"/>
        <v>40-59</v>
      </c>
      <c r="E2111" s="1" t="s">
        <v>36</v>
      </c>
      <c r="F2111" s="1" t="s">
        <v>4020</v>
      </c>
      <c r="G2111" s="1" t="s">
        <v>27</v>
      </c>
      <c r="H2111" s="1" t="s">
        <v>421</v>
      </c>
      <c r="I2111" s="1" t="s">
        <v>112</v>
      </c>
      <c r="J2111" s="1" t="s">
        <v>172</v>
      </c>
      <c r="K2111" s="1" t="str">
        <f t="shared" si="257"/>
        <v>IST - PVG</v>
      </c>
      <c r="L2111" s="1">
        <v>2963</v>
      </c>
      <c r="M2111" s="1" t="str">
        <f t="shared" si="258"/>
        <v xml:space="preserve">Short-haul </v>
      </c>
      <c r="N2111" s="2">
        <v>0.80759259259259264</v>
      </c>
      <c r="O2111" s="2">
        <v>0.94439814814814815</v>
      </c>
      <c r="P2111" s="3">
        <v>45669</v>
      </c>
      <c r="Q2111" s="2">
        <v>0.89787037037037032</v>
      </c>
      <c r="R2111" s="2">
        <v>3.4675925925925923E-2</v>
      </c>
      <c r="S2111" s="2">
        <f t="shared" si="259"/>
        <v>9.0277777777777679E-2</v>
      </c>
      <c r="T2111" s="2">
        <f t="shared" si="260"/>
        <v>9.027777777777779E-2</v>
      </c>
      <c r="U2111" s="1">
        <v>130</v>
      </c>
      <c r="V2111" s="1" t="str">
        <f t="shared" si="261"/>
        <v>Severe-delay</v>
      </c>
      <c r="W2111" s="1">
        <v>1442.16</v>
      </c>
      <c r="X2111" s="1" t="s">
        <v>31</v>
      </c>
      <c r="Y2111" s="1">
        <v>5</v>
      </c>
      <c r="Z2111" s="1" t="s">
        <v>42</v>
      </c>
      <c r="AA2111" s="1">
        <v>189.67</v>
      </c>
      <c r="AB2111" s="1">
        <v>15751.488854925999</v>
      </c>
      <c r="AC2111" s="1" t="s">
        <v>33</v>
      </c>
      <c r="AD2111" s="1">
        <v>4</v>
      </c>
      <c r="AE2111" s="1">
        <v>23901.79</v>
      </c>
      <c r="AF2111" s="1">
        <v>92336.17</v>
      </c>
      <c r="AG2111" s="6">
        <f t="shared" si="262"/>
        <v>3.8631487432531202</v>
      </c>
      <c r="AH2111">
        <f t="shared" si="263"/>
        <v>68434.38</v>
      </c>
    </row>
    <row r="2112" spans="1:34" x14ac:dyDescent="0.3">
      <c r="A2112" s="1" t="s">
        <v>4314</v>
      </c>
      <c r="B2112" s="1" t="s">
        <v>4315</v>
      </c>
      <c r="C2112" s="1">
        <v>35</v>
      </c>
      <c r="D2112" s="1" t="str">
        <f t="shared" si="256"/>
        <v>30-39</v>
      </c>
      <c r="E2112" s="1" t="s">
        <v>36</v>
      </c>
      <c r="F2112" s="1" t="s">
        <v>4020</v>
      </c>
      <c r="G2112" s="1" t="s">
        <v>27</v>
      </c>
      <c r="H2112" s="1" t="s">
        <v>421</v>
      </c>
      <c r="I2112" s="1" t="s">
        <v>112</v>
      </c>
      <c r="J2112" s="1" t="s">
        <v>172</v>
      </c>
      <c r="K2112" s="1" t="str">
        <f t="shared" si="257"/>
        <v>IST - PVG</v>
      </c>
      <c r="L2112" s="1">
        <v>2963</v>
      </c>
      <c r="M2112" s="1" t="str">
        <f t="shared" si="258"/>
        <v xml:space="preserve">Short-haul </v>
      </c>
      <c r="N2112" s="2">
        <v>0.80759259259259264</v>
      </c>
      <c r="O2112" s="2">
        <v>0.94439814814814815</v>
      </c>
      <c r="P2112" s="3">
        <v>45659</v>
      </c>
      <c r="Q2112" s="2">
        <v>0.89787037037037032</v>
      </c>
      <c r="R2112" s="2">
        <v>3.4675925925925923E-2</v>
      </c>
      <c r="S2112" s="2">
        <f t="shared" si="259"/>
        <v>9.0277777777777679E-2</v>
      </c>
      <c r="T2112" s="2">
        <f t="shared" si="260"/>
        <v>9.027777777777779E-2</v>
      </c>
      <c r="U2112" s="1">
        <v>130</v>
      </c>
      <c r="V2112" s="1" t="str">
        <f t="shared" si="261"/>
        <v>Severe-delay</v>
      </c>
      <c r="W2112" s="1">
        <v>854.79</v>
      </c>
      <c r="X2112" s="1" t="s">
        <v>37</v>
      </c>
      <c r="Y2112" s="1">
        <v>3</v>
      </c>
      <c r="Z2112" s="1" t="s">
        <v>32</v>
      </c>
      <c r="AA2112" s="1">
        <v>50.77</v>
      </c>
      <c r="AB2112" s="1">
        <v>15417.337386740801</v>
      </c>
      <c r="AC2112" s="1" t="s">
        <v>33</v>
      </c>
      <c r="AD2112" s="1">
        <v>3.74</v>
      </c>
      <c r="AE2112" s="1">
        <v>23500.799999999999</v>
      </c>
      <c r="AF2112" s="1">
        <v>54716.71</v>
      </c>
      <c r="AG2112" s="6">
        <f t="shared" si="262"/>
        <v>2.3282913773148151</v>
      </c>
      <c r="AH2112">
        <f t="shared" si="263"/>
        <v>31215.91</v>
      </c>
    </row>
    <row r="2113" spans="1:34" x14ac:dyDescent="0.3">
      <c r="A2113" s="1" t="s">
        <v>4316</v>
      </c>
      <c r="B2113" s="1" t="s">
        <v>4317</v>
      </c>
      <c r="C2113" s="1">
        <v>45</v>
      </c>
      <c r="D2113" s="1" t="str">
        <f t="shared" si="256"/>
        <v>40-59</v>
      </c>
      <c r="E2113" s="1" t="s">
        <v>25</v>
      </c>
      <c r="F2113" s="1" t="s">
        <v>4020</v>
      </c>
      <c r="G2113" s="1" t="s">
        <v>27</v>
      </c>
      <c r="H2113" s="1" t="s">
        <v>434</v>
      </c>
      <c r="I2113" s="1" t="s">
        <v>29</v>
      </c>
      <c r="J2113" s="1" t="s">
        <v>259</v>
      </c>
      <c r="K2113" s="1" t="str">
        <f t="shared" si="257"/>
        <v>LHR - JFK</v>
      </c>
      <c r="L2113" s="1">
        <v>5909</v>
      </c>
      <c r="M2113" s="1" t="str">
        <f t="shared" si="258"/>
        <v>Moderate-haul</v>
      </c>
      <c r="N2113" s="2">
        <v>0.68765046296296295</v>
      </c>
      <c r="O2113" s="2">
        <v>0.96056712962962965</v>
      </c>
      <c r="P2113" s="3">
        <v>45668</v>
      </c>
      <c r="Q2113" s="2">
        <v>0.80015046296296299</v>
      </c>
      <c r="R2113" s="2">
        <v>7.3067129629629635E-2</v>
      </c>
      <c r="S2113" s="2">
        <f t="shared" si="259"/>
        <v>0.11250000000000004</v>
      </c>
      <c r="T2113" s="2">
        <f t="shared" si="260"/>
        <v>0.11250000000000004</v>
      </c>
      <c r="U2113" s="1">
        <v>162</v>
      </c>
      <c r="V2113" s="1" t="str">
        <f t="shared" si="261"/>
        <v>Severe-delay</v>
      </c>
      <c r="W2113" s="1">
        <v>683.19</v>
      </c>
      <c r="X2113" s="1" t="s">
        <v>37</v>
      </c>
      <c r="Y2113" s="1">
        <v>5</v>
      </c>
      <c r="Z2113" s="1" t="s">
        <v>80</v>
      </c>
      <c r="AA2113" s="1">
        <v>21.42</v>
      </c>
      <c r="AB2113" s="1">
        <v>30364.431100929502</v>
      </c>
      <c r="AC2113" s="1" t="s">
        <v>39</v>
      </c>
      <c r="AD2113" s="1">
        <v>4.2</v>
      </c>
      <c r="AE2113" s="1">
        <v>41437.32</v>
      </c>
      <c r="AF2113" s="1">
        <v>43728.44</v>
      </c>
      <c r="AG2113" s="6">
        <f t="shared" si="262"/>
        <v>1.0552912205712146</v>
      </c>
      <c r="AH2113">
        <f t="shared" si="263"/>
        <v>2291.1200000000026</v>
      </c>
    </row>
    <row r="2114" spans="1:34" x14ac:dyDescent="0.3">
      <c r="A2114" s="1" t="s">
        <v>4318</v>
      </c>
      <c r="B2114" s="1" t="s">
        <v>4319</v>
      </c>
      <c r="C2114" s="1">
        <v>58</v>
      </c>
      <c r="D2114" s="1" t="str">
        <f t="shared" si="256"/>
        <v>40-59</v>
      </c>
      <c r="E2114" s="1" t="s">
        <v>25</v>
      </c>
      <c r="F2114" s="1" t="s">
        <v>4020</v>
      </c>
      <c r="G2114" s="1" t="s">
        <v>45</v>
      </c>
      <c r="H2114" s="1" t="s">
        <v>434</v>
      </c>
      <c r="I2114" s="1" t="s">
        <v>29</v>
      </c>
      <c r="J2114" s="1" t="s">
        <v>259</v>
      </c>
      <c r="K2114" s="1" t="str">
        <f t="shared" si="257"/>
        <v>LHR - JFK</v>
      </c>
      <c r="L2114" s="1">
        <v>5909</v>
      </c>
      <c r="M2114" s="1" t="str">
        <f t="shared" si="258"/>
        <v>Moderate-haul</v>
      </c>
      <c r="N2114" s="2">
        <v>0.68765046296296295</v>
      </c>
      <c r="O2114" s="2">
        <v>0.96056712962962965</v>
      </c>
      <c r="P2114" s="3">
        <v>45672</v>
      </c>
      <c r="Q2114" s="2">
        <v>0.80015046296296299</v>
      </c>
      <c r="R2114" s="2">
        <v>7.3067129629629635E-2</v>
      </c>
      <c r="S2114" s="2">
        <f t="shared" si="259"/>
        <v>0.11250000000000004</v>
      </c>
      <c r="T2114" s="2">
        <f t="shared" si="260"/>
        <v>0.11250000000000004</v>
      </c>
      <c r="U2114" s="1">
        <v>162</v>
      </c>
      <c r="V2114" s="1" t="str">
        <f t="shared" si="261"/>
        <v>Severe-delay</v>
      </c>
      <c r="W2114" s="1">
        <v>405.32</v>
      </c>
      <c r="X2114" s="1" t="s">
        <v>53</v>
      </c>
      <c r="Y2114" s="1">
        <v>5</v>
      </c>
      <c r="Z2114" s="1" t="s">
        <v>32</v>
      </c>
      <c r="AA2114" s="1">
        <v>1.22</v>
      </c>
      <c r="AB2114" s="1">
        <v>30668.662661496899</v>
      </c>
      <c r="AC2114" s="1" t="s">
        <v>39</v>
      </c>
      <c r="AD2114" s="1">
        <v>3.19</v>
      </c>
      <c r="AE2114" s="1">
        <v>41802.400000000001</v>
      </c>
      <c r="AF2114" s="1">
        <v>25940.720000000001</v>
      </c>
      <c r="AG2114" s="6">
        <f t="shared" si="262"/>
        <v>0.62055575756415904</v>
      </c>
      <c r="AH2114">
        <f t="shared" si="263"/>
        <v>-15861.68</v>
      </c>
    </row>
    <row r="2115" spans="1:34" x14ac:dyDescent="0.3">
      <c r="A2115" s="1" t="s">
        <v>4320</v>
      </c>
      <c r="B2115" s="1" t="s">
        <v>4321</v>
      </c>
      <c r="C2115" s="1">
        <v>30</v>
      </c>
      <c r="D2115" s="1" t="str">
        <f t="shared" ref="D2115:D2178" si="264">_xlfn.IFS(C2115&lt;=29,"18-29",C2115&lt;=39,"30-39",C2115&lt;=59,"40-59",C2115&lt;=69,"60-69",C2115&lt;=79,"70-80")</f>
        <v>30-39</v>
      </c>
      <c r="E2115" s="1" t="s">
        <v>36</v>
      </c>
      <c r="F2115" s="1" t="s">
        <v>4020</v>
      </c>
      <c r="G2115" s="1" t="s">
        <v>45</v>
      </c>
      <c r="H2115" s="1" t="s">
        <v>434</v>
      </c>
      <c r="I2115" s="1" t="s">
        <v>29</v>
      </c>
      <c r="J2115" s="1" t="s">
        <v>259</v>
      </c>
      <c r="K2115" s="1" t="str">
        <f t="shared" ref="K2115:K2178" si="265">CONCATENATE(I2115," - ",J2115)</f>
        <v>LHR - JFK</v>
      </c>
      <c r="L2115" s="1">
        <v>5909</v>
      </c>
      <c r="M2115" s="1" t="str">
        <f t="shared" ref="M2115:M2178" si="266">_xlfn.IFS(L2115&lt;=4000,"Short-haul ",L2115&lt;=9000,"Moderate-haul",L2115&gt;9000,"Long-haul")</f>
        <v>Moderate-haul</v>
      </c>
      <c r="N2115" s="2">
        <v>0.68765046296296295</v>
      </c>
      <c r="O2115" s="2">
        <v>0.96056712962962965</v>
      </c>
      <c r="P2115" s="3">
        <v>45664</v>
      </c>
      <c r="Q2115" s="2">
        <v>0.80015046296296299</v>
      </c>
      <c r="R2115" s="2">
        <v>7.3067129629629635E-2</v>
      </c>
      <c r="S2115" s="2">
        <f t="shared" ref="S2115:S2178" si="267">MOD(Q2115-N2115,1)</f>
        <v>0.11250000000000004</v>
      </c>
      <c r="T2115" s="2">
        <f t="shared" ref="T2115:T2178" si="268">MOD(R2115-O2115,1)</f>
        <v>0.11250000000000004</v>
      </c>
      <c r="U2115" s="1">
        <v>162</v>
      </c>
      <c r="V2115" s="1" t="str">
        <f t="shared" ref="V2115:V2178" si="269">_xlfn.IFS(U2115&lt;=30,"On-time",U2115&lt;=120,"Moderate-delay",U2115&gt;120,"Severe-delay")</f>
        <v>Severe-delay</v>
      </c>
      <c r="W2115" s="1">
        <v>248.97</v>
      </c>
      <c r="X2115" s="1" t="s">
        <v>37</v>
      </c>
      <c r="Y2115" s="1">
        <v>3</v>
      </c>
      <c r="Z2115" s="1" t="s">
        <v>38</v>
      </c>
      <c r="AA2115" s="1">
        <v>45.84</v>
      </c>
      <c r="AB2115" s="1">
        <v>30980.599583255898</v>
      </c>
      <c r="AC2115" s="1" t="s">
        <v>33</v>
      </c>
      <c r="AD2115" s="1">
        <v>4.04</v>
      </c>
      <c r="AE2115" s="1">
        <v>42176.72</v>
      </c>
      <c r="AF2115" s="1">
        <v>15943.25</v>
      </c>
      <c r="AG2115" s="6">
        <f t="shared" ref="AG2115:AG2178" si="270">AF2115/AE2115</f>
        <v>0.37801066559941121</v>
      </c>
      <c r="AH2115">
        <f t="shared" ref="AH2115:AH2178" si="271">AF2115-AE2115</f>
        <v>-26233.47</v>
      </c>
    </row>
    <row r="2116" spans="1:34" x14ac:dyDescent="0.3">
      <c r="A2116" s="1" t="s">
        <v>4322</v>
      </c>
      <c r="B2116" s="1" t="s">
        <v>4323</v>
      </c>
      <c r="C2116" s="1">
        <v>31</v>
      </c>
      <c r="D2116" s="1" t="str">
        <f t="shared" si="264"/>
        <v>30-39</v>
      </c>
      <c r="E2116" s="1" t="s">
        <v>36</v>
      </c>
      <c r="F2116" s="1" t="s">
        <v>4020</v>
      </c>
      <c r="G2116" s="1" t="s">
        <v>45</v>
      </c>
      <c r="H2116" s="1" t="s">
        <v>434</v>
      </c>
      <c r="I2116" s="1" t="s">
        <v>29</v>
      </c>
      <c r="J2116" s="1" t="s">
        <v>259</v>
      </c>
      <c r="K2116" s="1" t="str">
        <f t="shared" si="265"/>
        <v>LHR - JFK</v>
      </c>
      <c r="L2116" s="1">
        <v>5909</v>
      </c>
      <c r="M2116" s="1" t="str">
        <f t="shared" si="266"/>
        <v>Moderate-haul</v>
      </c>
      <c r="N2116" s="2">
        <v>0.68765046296296295</v>
      </c>
      <c r="O2116" s="2">
        <v>0.96056712962962965</v>
      </c>
      <c r="P2116" s="3">
        <v>45663</v>
      </c>
      <c r="Q2116" s="2">
        <v>0.80015046296296299</v>
      </c>
      <c r="R2116" s="2">
        <v>7.3067129629629635E-2</v>
      </c>
      <c r="S2116" s="2">
        <f t="shared" si="267"/>
        <v>0.11250000000000004</v>
      </c>
      <c r="T2116" s="2">
        <f t="shared" si="268"/>
        <v>0.11250000000000004</v>
      </c>
      <c r="U2116" s="1">
        <v>162</v>
      </c>
      <c r="V2116" s="1" t="str">
        <f t="shared" si="269"/>
        <v>Severe-delay</v>
      </c>
      <c r="W2116" s="1">
        <v>847.17</v>
      </c>
      <c r="X2116" s="1" t="s">
        <v>53</v>
      </c>
      <c r="Y2116" s="1">
        <v>3</v>
      </c>
      <c r="Z2116" s="1" t="s">
        <v>38</v>
      </c>
      <c r="AA2116" s="1">
        <v>63.6</v>
      </c>
      <c r="AB2116" s="1">
        <v>31000.8857842699</v>
      </c>
      <c r="AC2116" s="1" t="s">
        <v>33</v>
      </c>
      <c r="AD2116" s="1">
        <v>3.44</v>
      </c>
      <c r="AE2116" s="1">
        <v>42201.06</v>
      </c>
      <c r="AF2116" s="1">
        <v>54231.6</v>
      </c>
      <c r="AG2116" s="6">
        <f t="shared" si="270"/>
        <v>1.2850767255609219</v>
      </c>
      <c r="AH2116">
        <f t="shared" si="271"/>
        <v>12030.54</v>
      </c>
    </row>
    <row r="2117" spans="1:34" x14ac:dyDescent="0.3">
      <c r="A2117" s="1" t="s">
        <v>4324</v>
      </c>
      <c r="B2117" s="1" t="s">
        <v>4325</v>
      </c>
      <c r="C2117" s="1">
        <v>69</v>
      </c>
      <c r="D2117" s="1" t="str">
        <f t="shared" si="264"/>
        <v>60-69</v>
      </c>
      <c r="E2117" s="1" t="s">
        <v>36</v>
      </c>
      <c r="F2117" s="1" t="s">
        <v>4020</v>
      </c>
      <c r="G2117" s="1" t="s">
        <v>27</v>
      </c>
      <c r="H2117" s="1" t="s">
        <v>434</v>
      </c>
      <c r="I2117" s="1" t="s">
        <v>29</v>
      </c>
      <c r="J2117" s="1" t="s">
        <v>259</v>
      </c>
      <c r="K2117" s="1" t="str">
        <f t="shared" si="265"/>
        <v>LHR - JFK</v>
      </c>
      <c r="L2117" s="1">
        <v>5909</v>
      </c>
      <c r="M2117" s="1" t="str">
        <f t="shared" si="266"/>
        <v>Moderate-haul</v>
      </c>
      <c r="N2117" s="2">
        <v>0.68765046296296295</v>
      </c>
      <c r="O2117" s="2">
        <v>0.96056712962962965</v>
      </c>
      <c r="P2117" s="3">
        <v>45662</v>
      </c>
      <c r="Q2117" s="2">
        <v>0.80015046296296299</v>
      </c>
      <c r="R2117" s="2">
        <v>7.3067129629629635E-2</v>
      </c>
      <c r="S2117" s="2">
        <f t="shared" si="267"/>
        <v>0.11250000000000004</v>
      </c>
      <c r="T2117" s="2">
        <f t="shared" si="268"/>
        <v>0.11250000000000004</v>
      </c>
      <c r="U2117" s="1">
        <v>162</v>
      </c>
      <c r="V2117" s="1" t="str">
        <f t="shared" si="269"/>
        <v>Severe-delay</v>
      </c>
      <c r="W2117" s="1">
        <v>56.58</v>
      </c>
      <c r="X2117" s="1" t="s">
        <v>53</v>
      </c>
      <c r="Y2117" s="1">
        <v>5</v>
      </c>
      <c r="Z2117" s="1" t="s">
        <v>38</v>
      </c>
      <c r="AA2117" s="1">
        <v>70.900000000000006</v>
      </c>
      <c r="AB2117" s="1">
        <v>30761.431850171899</v>
      </c>
      <c r="AC2117" s="1" t="s">
        <v>39</v>
      </c>
      <c r="AD2117" s="1">
        <v>4.03</v>
      </c>
      <c r="AE2117" s="1">
        <v>41913.72</v>
      </c>
      <c r="AF2117" s="1">
        <v>3635.3</v>
      </c>
      <c r="AG2117" s="6">
        <f t="shared" si="270"/>
        <v>8.6732936136425021E-2</v>
      </c>
      <c r="AH2117">
        <f t="shared" si="271"/>
        <v>-38278.42</v>
      </c>
    </row>
    <row r="2118" spans="1:34" x14ac:dyDescent="0.3">
      <c r="A2118" s="1" t="s">
        <v>4326</v>
      </c>
      <c r="B2118" s="1" t="s">
        <v>4327</v>
      </c>
      <c r="C2118" s="1">
        <v>67</v>
      </c>
      <c r="D2118" s="1" t="str">
        <f t="shared" si="264"/>
        <v>60-69</v>
      </c>
      <c r="E2118" s="1" t="s">
        <v>25</v>
      </c>
      <c r="F2118" s="1" t="s">
        <v>4020</v>
      </c>
      <c r="G2118" s="1" t="s">
        <v>27</v>
      </c>
      <c r="H2118" s="1" t="s">
        <v>434</v>
      </c>
      <c r="I2118" s="1" t="s">
        <v>29</v>
      </c>
      <c r="J2118" s="1" t="s">
        <v>259</v>
      </c>
      <c r="K2118" s="1" t="str">
        <f t="shared" si="265"/>
        <v>LHR - JFK</v>
      </c>
      <c r="L2118" s="1">
        <v>5909</v>
      </c>
      <c r="M2118" s="1" t="str">
        <f t="shared" si="266"/>
        <v>Moderate-haul</v>
      </c>
      <c r="N2118" s="2">
        <v>0.68765046296296295</v>
      </c>
      <c r="O2118" s="2">
        <v>0.96056712962962965</v>
      </c>
      <c r="P2118" s="3">
        <v>45667</v>
      </c>
      <c r="Q2118" s="2">
        <v>0.80015046296296299</v>
      </c>
      <c r="R2118" s="2">
        <v>7.3067129629629635E-2</v>
      </c>
      <c r="S2118" s="2">
        <f t="shared" si="267"/>
        <v>0.11250000000000004</v>
      </c>
      <c r="T2118" s="2">
        <f t="shared" si="268"/>
        <v>0.11250000000000004</v>
      </c>
      <c r="U2118" s="1">
        <v>162</v>
      </c>
      <c r="V2118" s="1" t="str">
        <f t="shared" si="269"/>
        <v>Severe-delay</v>
      </c>
      <c r="W2118" s="1">
        <v>731.95</v>
      </c>
      <c r="X2118" s="1" t="s">
        <v>53</v>
      </c>
      <c r="Y2118" s="1">
        <v>5</v>
      </c>
      <c r="Z2118" s="1" t="s">
        <v>38</v>
      </c>
      <c r="AA2118" s="1">
        <v>160.07</v>
      </c>
      <c r="AB2118" s="1">
        <v>30307.081271836902</v>
      </c>
      <c r="AC2118" s="1" t="s">
        <v>39</v>
      </c>
      <c r="AD2118" s="1">
        <v>4.58</v>
      </c>
      <c r="AE2118" s="1">
        <v>41368.5</v>
      </c>
      <c r="AF2118" s="1">
        <v>46876.81</v>
      </c>
      <c r="AG2118" s="6">
        <f t="shared" si="270"/>
        <v>1.1331522776992156</v>
      </c>
      <c r="AH2118">
        <f t="shared" si="271"/>
        <v>5508.3099999999977</v>
      </c>
    </row>
    <row r="2119" spans="1:34" x14ac:dyDescent="0.3">
      <c r="A2119" s="1" t="s">
        <v>4328</v>
      </c>
      <c r="B2119" s="1" t="s">
        <v>4329</v>
      </c>
      <c r="C2119" s="1">
        <v>61</v>
      </c>
      <c r="D2119" s="1" t="str">
        <f t="shared" si="264"/>
        <v>60-69</v>
      </c>
      <c r="E2119" s="1" t="s">
        <v>25</v>
      </c>
      <c r="F2119" s="1" t="s">
        <v>4020</v>
      </c>
      <c r="G2119" s="1" t="s">
        <v>27</v>
      </c>
      <c r="H2119" s="1" t="s">
        <v>434</v>
      </c>
      <c r="I2119" s="1" t="s">
        <v>29</v>
      </c>
      <c r="J2119" s="1" t="s">
        <v>259</v>
      </c>
      <c r="K2119" s="1" t="str">
        <f t="shared" si="265"/>
        <v>LHR - JFK</v>
      </c>
      <c r="L2119" s="1">
        <v>5909</v>
      </c>
      <c r="M2119" s="1" t="str">
        <f t="shared" si="266"/>
        <v>Moderate-haul</v>
      </c>
      <c r="N2119" s="2">
        <v>0.68765046296296295</v>
      </c>
      <c r="O2119" s="2">
        <v>0.96056712962962965</v>
      </c>
      <c r="P2119" s="3">
        <v>45663</v>
      </c>
      <c r="Q2119" s="2">
        <v>0.80015046296296299</v>
      </c>
      <c r="R2119" s="2">
        <v>7.3067129629629635E-2</v>
      </c>
      <c r="S2119" s="2">
        <f t="shared" si="267"/>
        <v>0.11250000000000004</v>
      </c>
      <c r="T2119" s="2">
        <f t="shared" si="268"/>
        <v>0.11250000000000004</v>
      </c>
      <c r="U2119" s="1">
        <v>162</v>
      </c>
      <c r="V2119" s="1" t="str">
        <f t="shared" si="269"/>
        <v>Severe-delay</v>
      </c>
      <c r="W2119" s="1">
        <v>694.97</v>
      </c>
      <c r="X2119" s="1" t="s">
        <v>37</v>
      </c>
      <c r="Y2119" s="1">
        <v>5</v>
      </c>
      <c r="Z2119" s="1" t="s">
        <v>32</v>
      </c>
      <c r="AA2119" s="1">
        <v>108.48</v>
      </c>
      <c r="AB2119" s="1">
        <v>30068.0550506812</v>
      </c>
      <c r="AC2119" s="1" t="s">
        <v>33</v>
      </c>
      <c r="AD2119" s="1">
        <v>3.9</v>
      </c>
      <c r="AE2119" s="1">
        <v>41081.67</v>
      </c>
      <c r="AF2119" s="1">
        <v>44499.78</v>
      </c>
      <c r="AG2119" s="6">
        <f t="shared" si="270"/>
        <v>1.0832028006651142</v>
      </c>
      <c r="AH2119">
        <f t="shared" si="271"/>
        <v>3418.1100000000006</v>
      </c>
    </row>
    <row r="2120" spans="1:34" x14ac:dyDescent="0.3">
      <c r="A2120" s="1" t="s">
        <v>4330</v>
      </c>
      <c r="B2120" s="1" t="s">
        <v>4331</v>
      </c>
      <c r="C2120" s="1">
        <v>23</v>
      </c>
      <c r="D2120" s="1" t="str">
        <f t="shared" si="264"/>
        <v>18-29</v>
      </c>
      <c r="E2120" s="1" t="s">
        <v>25</v>
      </c>
      <c r="F2120" s="1" t="s">
        <v>4020</v>
      </c>
      <c r="G2120" s="1" t="s">
        <v>45</v>
      </c>
      <c r="H2120" s="1" t="s">
        <v>449</v>
      </c>
      <c r="I2120" s="1" t="s">
        <v>230</v>
      </c>
      <c r="J2120" s="1" t="s">
        <v>305</v>
      </c>
      <c r="K2120" s="1" t="str">
        <f t="shared" si="265"/>
        <v>DFW - FRA</v>
      </c>
      <c r="L2120" s="1">
        <v>13746</v>
      </c>
      <c r="M2120" s="1" t="str">
        <f t="shared" si="266"/>
        <v>Long-haul</v>
      </c>
      <c r="N2120" s="2">
        <v>0.63680555555555551</v>
      </c>
      <c r="O2120" s="2">
        <v>0.27291666666666664</v>
      </c>
      <c r="P2120" s="3">
        <v>45671</v>
      </c>
      <c r="Q2120" s="2">
        <v>0.73333333333333328</v>
      </c>
      <c r="R2120" s="2">
        <v>0.36944444444444446</v>
      </c>
      <c r="S2120" s="2">
        <f t="shared" si="267"/>
        <v>9.6527777777777768E-2</v>
      </c>
      <c r="T2120" s="2">
        <f t="shared" si="268"/>
        <v>9.6527777777777823E-2</v>
      </c>
      <c r="U2120" s="1">
        <v>139</v>
      </c>
      <c r="V2120" s="1" t="str">
        <f t="shared" si="269"/>
        <v>Severe-delay</v>
      </c>
      <c r="W2120" s="1">
        <v>1436.1</v>
      </c>
      <c r="X2120" s="1" t="s">
        <v>37</v>
      </c>
      <c r="Y2120" s="1">
        <v>5</v>
      </c>
      <c r="Z2120" s="1" t="s">
        <v>80</v>
      </c>
      <c r="AA2120" s="1">
        <v>190.18</v>
      </c>
      <c r="AB2120" s="1">
        <v>70192.063809815198</v>
      </c>
      <c r="AC2120" s="1" t="s">
        <v>39</v>
      </c>
      <c r="AD2120" s="1">
        <v>4.8099999999999996</v>
      </c>
      <c r="AE2120" s="1">
        <v>133845.72</v>
      </c>
      <c r="AF2120" s="1">
        <v>55169.063999999998</v>
      </c>
      <c r="AG2120" s="6">
        <f t="shared" si="270"/>
        <v>0.41218399811364903</v>
      </c>
      <c r="AH2120">
        <f t="shared" si="271"/>
        <v>-78676.656000000003</v>
      </c>
    </row>
    <row r="2121" spans="1:34" x14ac:dyDescent="0.3">
      <c r="A2121" s="1" t="s">
        <v>4332</v>
      </c>
      <c r="B2121" s="1" t="s">
        <v>4333</v>
      </c>
      <c r="C2121" s="1">
        <v>18</v>
      </c>
      <c r="D2121" s="1" t="str">
        <f t="shared" si="264"/>
        <v>18-29</v>
      </c>
      <c r="E2121" s="1" t="s">
        <v>36</v>
      </c>
      <c r="F2121" s="1" t="s">
        <v>4020</v>
      </c>
      <c r="G2121" s="1" t="s">
        <v>45</v>
      </c>
      <c r="H2121" s="1" t="s">
        <v>449</v>
      </c>
      <c r="I2121" s="1" t="s">
        <v>230</v>
      </c>
      <c r="J2121" s="1" t="s">
        <v>305</v>
      </c>
      <c r="K2121" s="1" t="str">
        <f t="shared" si="265"/>
        <v>DFW - FRA</v>
      </c>
      <c r="L2121" s="1">
        <v>13746</v>
      </c>
      <c r="M2121" s="1" t="str">
        <f t="shared" si="266"/>
        <v>Long-haul</v>
      </c>
      <c r="N2121" s="2">
        <v>0.63680555555555551</v>
      </c>
      <c r="O2121" s="2">
        <v>0.27291666666666664</v>
      </c>
      <c r="P2121" s="3">
        <v>45671</v>
      </c>
      <c r="Q2121" s="2">
        <v>0.73333333333333328</v>
      </c>
      <c r="R2121" s="2">
        <v>0.36944444444444446</v>
      </c>
      <c r="S2121" s="2">
        <f t="shared" si="267"/>
        <v>9.6527777777777768E-2</v>
      </c>
      <c r="T2121" s="2">
        <f t="shared" si="268"/>
        <v>9.6527777777777823E-2</v>
      </c>
      <c r="U2121" s="1">
        <v>139</v>
      </c>
      <c r="V2121" s="1" t="str">
        <f t="shared" si="269"/>
        <v>Severe-delay</v>
      </c>
      <c r="W2121" s="1">
        <v>172.1</v>
      </c>
      <c r="X2121" s="1" t="s">
        <v>37</v>
      </c>
      <c r="Y2121" s="1">
        <v>5</v>
      </c>
      <c r="Z2121" s="1" t="s">
        <v>46</v>
      </c>
      <c r="AA2121" s="1">
        <v>39.51</v>
      </c>
      <c r="AB2121" s="1">
        <v>70038.778018595098</v>
      </c>
      <c r="AC2121" s="1" t="s">
        <v>39</v>
      </c>
      <c r="AD2121" s="1">
        <v>4.88</v>
      </c>
      <c r="AE2121" s="1">
        <v>133569.79499999899</v>
      </c>
      <c r="AF2121" s="1">
        <v>6613.3799999999901</v>
      </c>
      <c r="AG2121" s="6">
        <f t="shared" si="270"/>
        <v>4.9512541364610467E-2</v>
      </c>
      <c r="AH2121">
        <f t="shared" si="271"/>
        <v>-126956.414999999</v>
      </c>
    </row>
    <row r="2122" spans="1:34" x14ac:dyDescent="0.3">
      <c r="A2122" s="1" t="s">
        <v>4334</v>
      </c>
      <c r="B2122" s="1" t="s">
        <v>4335</v>
      </c>
      <c r="C2122" s="1">
        <v>22</v>
      </c>
      <c r="D2122" s="1" t="str">
        <f t="shared" si="264"/>
        <v>18-29</v>
      </c>
      <c r="E2122" s="1" t="s">
        <v>25</v>
      </c>
      <c r="F2122" s="1" t="s">
        <v>4020</v>
      </c>
      <c r="G2122" s="1" t="s">
        <v>27</v>
      </c>
      <c r="H2122" s="1" t="s">
        <v>449</v>
      </c>
      <c r="I2122" s="1" t="s">
        <v>230</v>
      </c>
      <c r="J2122" s="1" t="s">
        <v>305</v>
      </c>
      <c r="K2122" s="1" t="str">
        <f t="shared" si="265"/>
        <v>DFW - FRA</v>
      </c>
      <c r="L2122" s="1">
        <v>13746</v>
      </c>
      <c r="M2122" s="1" t="str">
        <f t="shared" si="266"/>
        <v>Long-haul</v>
      </c>
      <c r="N2122" s="2">
        <v>0.63680555555555551</v>
      </c>
      <c r="O2122" s="2">
        <v>0.27291666666666664</v>
      </c>
      <c r="P2122" s="3">
        <v>45672</v>
      </c>
      <c r="Q2122" s="2">
        <v>0.73333333333333328</v>
      </c>
      <c r="R2122" s="2">
        <v>0.36944444444444446</v>
      </c>
      <c r="S2122" s="2">
        <f t="shared" si="267"/>
        <v>9.6527777777777768E-2</v>
      </c>
      <c r="T2122" s="2">
        <f t="shared" si="268"/>
        <v>9.6527777777777823E-2</v>
      </c>
      <c r="U2122" s="1">
        <v>139</v>
      </c>
      <c r="V2122" s="1" t="str">
        <f t="shared" si="269"/>
        <v>Severe-delay</v>
      </c>
      <c r="W2122" s="1">
        <v>761.89</v>
      </c>
      <c r="X2122" s="1" t="s">
        <v>37</v>
      </c>
      <c r="Y2122" s="1">
        <v>5</v>
      </c>
      <c r="Z2122" s="1" t="s">
        <v>38</v>
      </c>
      <c r="AA2122" s="1">
        <v>28.41</v>
      </c>
      <c r="AB2122" s="1">
        <v>69716.522688793702</v>
      </c>
      <c r="AC2122" s="1" t="s">
        <v>33</v>
      </c>
      <c r="AD2122" s="1">
        <v>3.69</v>
      </c>
      <c r="AE2122" s="1">
        <v>132989.745</v>
      </c>
      <c r="AF2122" s="1">
        <v>29259.984</v>
      </c>
      <c r="AG2122" s="6">
        <f t="shared" si="270"/>
        <v>0.22001684415591594</v>
      </c>
      <c r="AH2122">
        <f t="shared" si="271"/>
        <v>-103729.761</v>
      </c>
    </row>
    <row r="2123" spans="1:34" x14ac:dyDescent="0.3">
      <c r="A2123" s="1" t="s">
        <v>4336</v>
      </c>
      <c r="B2123" s="1" t="s">
        <v>4337</v>
      </c>
      <c r="C2123" s="1">
        <v>56</v>
      </c>
      <c r="D2123" s="1" t="str">
        <f t="shared" si="264"/>
        <v>40-59</v>
      </c>
      <c r="E2123" s="1" t="s">
        <v>25</v>
      </c>
      <c r="F2123" s="1" t="s">
        <v>4020</v>
      </c>
      <c r="G2123" s="1" t="s">
        <v>27</v>
      </c>
      <c r="H2123" s="1" t="s">
        <v>449</v>
      </c>
      <c r="I2123" s="1" t="s">
        <v>230</v>
      </c>
      <c r="J2123" s="1" t="s">
        <v>305</v>
      </c>
      <c r="K2123" s="1" t="str">
        <f t="shared" si="265"/>
        <v>DFW - FRA</v>
      </c>
      <c r="L2123" s="1">
        <v>13746</v>
      </c>
      <c r="M2123" s="1" t="str">
        <f t="shared" si="266"/>
        <v>Long-haul</v>
      </c>
      <c r="N2123" s="2">
        <v>0.63680555555555551</v>
      </c>
      <c r="O2123" s="2">
        <v>0.27291666666666664</v>
      </c>
      <c r="P2123" s="3">
        <v>45661</v>
      </c>
      <c r="Q2123" s="2">
        <v>0.73333333333333328</v>
      </c>
      <c r="R2123" s="2">
        <v>0.36944444444444446</v>
      </c>
      <c r="S2123" s="2">
        <f t="shared" si="267"/>
        <v>9.6527777777777768E-2</v>
      </c>
      <c r="T2123" s="2">
        <f t="shared" si="268"/>
        <v>9.6527777777777823E-2</v>
      </c>
      <c r="U2123" s="1">
        <v>139</v>
      </c>
      <c r="V2123" s="1" t="str">
        <f t="shared" si="269"/>
        <v>Severe-delay</v>
      </c>
      <c r="W2123" s="1">
        <v>428.52</v>
      </c>
      <c r="X2123" s="1" t="s">
        <v>53</v>
      </c>
      <c r="Y2123" s="1">
        <v>5</v>
      </c>
      <c r="Z2123" s="1" t="s">
        <v>46</v>
      </c>
      <c r="AA2123" s="1">
        <v>134.93</v>
      </c>
      <c r="AB2123" s="1">
        <v>70072.992281938103</v>
      </c>
      <c r="AC2123" s="1" t="s">
        <v>39</v>
      </c>
      <c r="AD2123" s="1">
        <v>3.8</v>
      </c>
      <c r="AE2123" s="1">
        <v>133631.38500000001</v>
      </c>
      <c r="AF2123" s="1">
        <v>16471.362000000001</v>
      </c>
      <c r="AG2123" s="6">
        <f t="shared" si="270"/>
        <v>0.12325968184794313</v>
      </c>
      <c r="AH2123">
        <f t="shared" si="271"/>
        <v>-117160.02300000002</v>
      </c>
    </row>
    <row r="2124" spans="1:34" x14ac:dyDescent="0.3">
      <c r="A2124" s="1" t="s">
        <v>4338</v>
      </c>
      <c r="B2124" s="1" t="s">
        <v>4339</v>
      </c>
      <c r="C2124" s="1">
        <v>45</v>
      </c>
      <c r="D2124" s="1" t="str">
        <f t="shared" si="264"/>
        <v>40-59</v>
      </c>
      <c r="E2124" s="1" t="s">
        <v>36</v>
      </c>
      <c r="F2124" s="1" t="s">
        <v>4020</v>
      </c>
      <c r="G2124" s="1" t="s">
        <v>27</v>
      </c>
      <c r="H2124" s="1" t="s">
        <v>458</v>
      </c>
      <c r="I2124" s="1" t="s">
        <v>259</v>
      </c>
      <c r="J2124" s="1" t="s">
        <v>171</v>
      </c>
      <c r="K2124" s="1" t="str">
        <f t="shared" si="265"/>
        <v>JFK - CAN</v>
      </c>
      <c r="L2124" s="1">
        <v>1919</v>
      </c>
      <c r="M2124" s="1" t="str">
        <f t="shared" si="266"/>
        <v xml:space="preserve">Short-haul </v>
      </c>
      <c r="N2124" s="2">
        <v>0.6821180555555556</v>
      </c>
      <c r="O2124" s="2">
        <v>0.77031249999999996</v>
      </c>
      <c r="P2124" s="3">
        <v>45663</v>
      </c>
      <c r="Q2124" s="2">
        <v>0.74739583333333337</v>
      </c>
      <c r="R2124" s="2">
        <v>0.83559027777777772</v>
      </c>
      <c r="S2124" s="2">
        <f t="shared" si="267"/>
        <v>6.5277777777777768E-2</v>
      </c>
      <c r="T2124" s="2">
        <f t="shared" si="268"/>
        <v>6.5277777777777768E-2</v>
      </c>
      <c r="U2124" s="1">
        <v>94</v>
      </c>
      <c r="V2124" s="1" t="str">
        <f t="shared" si="269"/>
        <v>Moderate-delay</v>
      </c>
      <c r="W2124" s="1">
        <v>682.7</v>
      </c>
      <c r="X2124" s="1" t="s">
        <v>31</v>
      </c>
      <c r="Y2124" s="1">
        <v>5</v>
      </c>
      <c r="Z2124" s="1" t="s">
        <v>80</v>
      </c>
      <c r="AA2124" s="1">
        <v>27.43</v>
      </c>
      <c r="AB2124" s="1">
        <v>10397.178347753799</v>
      </c>
      <c r="AC2124" s="1" t="s">
        <v>33</v>
      </c>
      <c r="AD2124" s="1">
        <v>4</v>
      </c>
      <c r="AE2124" s="1">
        <v>17476.61</v>
      </c>
      <c r="AF2124" s="1">
        <v>43698.29</v>
      </c>
      <c r="AG2124" s="6">
        <f t="shared" si="270"/>
        <v>2.5003870888004025</v>
      </c>
      <c r="AH2124">
        <f t="shared" si="271"/>
        <v>26221.68</v>
      </c>
    </row>
    <row r="2125" spans="1:34" x14ac:dyDescent="0.3">
      <c r="A2125" s="1" t="s">
        <v>4340</v>
      </c>
      <c r="B2125" s="1" t="s">
        <v>4341</v>
      </c>
      <c r="C2125" s="1">
        <v>49</v>
      </c>
      <c r="D2125" s="1" t="str">
        <f t="shared" si="264"/>
        <v>40-59</v>
      </c>
      <c r="E2125" s="1" t="s">
        <v>25</v>
      </c>
      <c r="F2125" s="1" t="s">
        <v>4020</v>
      </c>
      <c r="G2125" s="1" t="s">
        <v>45</v>
      </c>
      <c r="H2125" s="1" t="s">
        <v>458</v>
      </c>
      <c r="I2125" s="1" t="s">
        <v>259</v>
      </c>
      <c r="J2125" s="1" t="s">
        <v>171</v>
      </c>
      <c r="K2125" s="1" t="str">
        <f t="shared" si="265"/>
        <v>JFK - CAN</v>
      </c>
      <c r="L2125" s="1">
        <v>1919</v>
      </c>
      <c r="M2125" s="1" t="str">
        <f t="shared" si="266"/>
        <v xml:space="preserve">Short-haul </v>
      </c>
      <c r="N2125" s="2">
        <v>0.6821180555555556</v>
      </c>
      <c r="O2125" s="2">
        <v>0.77031249999999996</v>
      </c>
      <c r="P2125" s="3">
        <v>45660</v>
      </c>
      <c r="Q2125" s="2">
        <v>0.74739583333333337</v>
      </c>
      <c r="R2125" s="2">
        <v>0.83559027777777772</v>
      </c>
      <c r="S2125" s="2">
        <f t="shared" si="267"/>
        <v>6.5277777777777768E-2</v>
      </c>
      <c r="T2125" s="2">
        <f t="shared" si="268"/>
        <v>6.5277777777777768E-2</v>
      </c>
      <c r="U2125" s="1">
        <v>94</v>
      </c>
      <c r="V2125" s="1" t="str">
        <f t="shared" si="269"/>
        <v>Moderate-delay</v>
      </c>
      <c r="W2125" s="1">
        <v>1311.43</v>
      </c>
      <c r="X2125" s="1" t="s">
        <v>37</v>
      </c>
      <c r="Y2125" s="1">
        <v>5</v>
      </c>
      <c r="Z2125" s="1" t="s">
        <v>38</v>
      </c>
      <c r="AA2125" s="1">
        <v>118.53</v>
      </c>
      <c r="AB2125" s="1">
        <v>10327.0110145734</v>
      </c>
      <c r="AC2125" s="1" t="s">
        <v>33</v>
      </c>
      <c r="AD2125" s="1">
        <v>4.68</v>
      </c>
      <c r="AE2125" s="1">
        <v>17392.41</v>
      </c>
      <c r="AF2125" s="1">
        <v>83955.23</v>
      </c>
      <c r="AG2125" s="6">
        <f t="shared" si="270"/>
        <v>4.8271188409196881</v>
      </c>
      <c r="AH2125">
        <f t="shared" si="271"/>
        <v>66562.819999999992</v>
      </c>
    </row>
    <row r="2126" spans="1:34" x14ac:dyDescent="0.3">
      <c r="A2126" s="1" t="s">
        <v>4342</v>
      </c>
      <c r="B2126" s="1" t="s">
        <v>4343</v>
      </c>
      <c r="C2126" s="1">
        <v>21</v>
      </c>
      <c r="D2126" s="1" t="str">
        <f t="shared" si="264"/>
        <v>18-29</v>
      </c>
      <c r="E2126" s="1" t="s">
        <v>36</v>
      </c>
      <c r="F2126" s="1" t="s">
        <v>4020</v>
      </c>
      <c r="G2126" s="1" t="s">
        <v>45</v>
      </c>
      <c r="H2126" s="1" t="s">
        <v>458</v>
      </c>
      <c r="I2126" s="1" t="s">
        <v>259</v>
      </c>
      <c r="J2126" s="1" t="s">
        <v>171</v>
      </c>
      <c r="K2126" s="1" t="str">
        <f t="shared" si="265"/>
        <v>JFK - CAN</v>
      </c>
      <c r="L2126" s="1">
        <v>1919</v>
      </c>
      <c r="M2126" s="1" t="str">
        <f t="shared" si="266"/>
        <v xml:space="preserve">Short-haul </v>
      </c>
      <c r="N2126" s="2">
        <v>0.6821180555555556</v>
      </c>
      <c r="O2126" s="2">
        <v>0.77031249999999996</v>
      </c>
      <c r="P2126" s="3">
        <v>45669</v>
      </c>
      <c r="Q2126" s="2">
        <v>0.74739583333333337</v>
      </c>
      <c r="R2126" s="2">
        <v>0.83559027777777772</v>
      </c>
      <c r="S2126" s="2">
        <f t="shared" si="267"/>
        <v>6.5277777777777768E-2</v>
      </c>
      <c r="T2126" s="2">
        <f t="shared" si="268"/>
        <v>6.5277777777777768E-2</v>
      </c>
      <c r="U2126" s="1">
        <v>94</v>
      </c>
      <c r="V2126" s="1" t="str">
        <f t="shared" si="269"/>
        <v>Moderate-delay</v>
      </c>
      <c r="W2126" s="1">
        <v>1114.98</v>
      </c>
      <c r="X2126" s="1" t="s">
        <v>53</v>
      </c>
      <c r="Y2126" s="1">
        <v>5</v>
      </c>
      <c r="Z2126" s="1" t="s">
        <v>38</v>
      </c>
      <c r="AA2126" s="1">
        <v>130.26</v>
      </c>
      <c r="AB2126" s="1">
        <v>10228.875963115201</v>
      </c>
      <c r="AC2126" s="1" t="s">
        <v>33</v>
      </c>
      <c r="AD2126" s="1">
        <v>3.92</v>
      </c>
      <c r="AE2126" s="1">
        <v>17274.650000000001</v>
      </c>
      <c r="AF2126" s="1">
        <v>71384.77</v>
      </c>
      <c r="AG2126" s="6">
        <f t="shared" si="270"/>
        <v>4.1323424787188161</v>
      </c>
      <c r="AH2126">
        <f t="shared" si="271"/>
        <v>54110.12</v>
      </c>
    </row>
    <row r="2127" spans="1:34" x14ac:dyDescent="0.3">
      <c r="A2127" s="1" t="s">
        <v>4344</v>
      </c>
      <c r="B2127" s="1" t="s">
        <v>4345</v>
      </c>
      <c r="C2127" s="1">
        <v>60</v>
      </c>
      <c r="D2127" s="1" t="str">
        <f t="shared" si="264"/>
        <v>60-69</v>
      </c>
      <c r="E2127" s="1" t="s">
        <v>25</v>
      </c>
      <c r="F2127" s="1" t="s">
        <v>4020</v>
      </c>
      <c r="G2127" s="1" t="s">
        <v>27</v>
      </c>
      <c r="H2127" s="1" t="s">
        <v>467</v>
      </c>
      <c r="I2127" s="1" t="s">
        <v>73</v>
      </c>
      <c r="J2127" s="1" t="s">
        <v>132</v>
      </c>
      <c r="K2127" s="1" t="str">
        <f t="shared" si="265"/>
        <v>ATL - DXB</v>
      </c>
      <c r="L2127" s="1">
        <v>14469</v>
      </c>
      <c r="M2127" s="1" t="str">
        <f t="shared" si="266"/>
        <v>Long-haul</v>
      </c>
      <c r="N2127" s="2">
        <v>0.2003587962962963</v>
      </c>
      <c r="O2127" s="2">
        <v>0.86980324074074078</v>
      </c>
      <c r="P2127" s="3">
        <v>45658</v>
      </c>
      <c r="Q2127" s="2">
        <v>0.2691087962962963</v>
      </c>
      <c r="R2127" s="2">
        <v>0.93855324074074076</v>
      </c>
      <c r="S2127" s="2">
        <f t="shared" si="267"/>
        <v>6.8750000000000006E-2</v>
      </c>
      <c r="T2127" s="2">
        <f t="shared" si="268"/>
        <v>6.8749999999999978E-2</v>
      </c>
      <c r="U2127" s="1">
        <v>99</v>
      </c>
      <c r="V2127" s="1" t="str">
        <f t="shared" si="269"/>
        <v>Moderate-delay</v>
      </c>
      <c r="W2127" s="1">
        <v>1442.38</v>
      </c>
      <c r="X2127" s="1" t="s">
        <v>31</v>
      </c>
      <c r="Y2127" s="1">
        <v>5</v>
      </c>
      <c r="Z2127" s="1" t="s">
        <v>46</v>
      </c>
      <c r="AA2127" s="1">
        <v>54.24</v>
      </c>
      <c r="AB2127" s="1">
        <v>73143.332346438401</v>
      </c>
      <c r="AC2127" s="1" t="s">
        <v>33</v>
      </c>
      <c r="AD2127" s="1">
        <v>3.71</v>
      </c>
      <c r="AE2127" s="1">
        <v>139158</v>
      </c>
      <c r="AF2127" s="1">
        <v>55393.9019999999</v>
      </c>
      <c r="AG2127" s="6">
        <f t="shared" si="270"/>
        <v>0.39806480403569972</v>
      </c>
      <c r="AH2127">
        <f t="shared" si="271"/>
        <v>-83764.0980000001</v>
      </c>
    </row>
    <row r="2128" spans="1:34" x14ac:dyDescent="0.3">
      <c r="A2128" s="1" t="s">
        <v>4346</v>
      </c>
      <c r="B2128" s="1" t="s">
        <v>4347</v>
      </c>
      <c r="C2128" s="1">
        <v>36</v>
      </c>
      <c r="D2128" s="1" t="str">
        <f t="shared" si="264"/>
        <v>30-39</v>
      </c>
      <c r="E2128" s="1" t="s">
        <v>36</v>
      </c>
      <c r="F2128" s="1" t="s">
        <v>4020</v>
      </c>
      <c r="G2128" s="1" t="s">
        <v>27</v>
      </c>
      <c r="H2128" s="1" t="s">
        <v>467</v>
      </c>
      <c r="I2128" s="1" t="s">
        <v>73</v>
      </c>
      <c r="J2128" s="1" t="s">
        <v>132</v>
      </c>
      <c r="K2128" s="1" t="str">
        <f t="shared" si="265"/>
        <v>ATL - DXB</v>
      </c>
      <c r="L2128" s="1">
        <v>14469</v>
      </c>
      <c r="M2128" s="1" t="str">
        <f t="shared" si="266"/>
        <v>Long-haul</v>
      </c>
      <c r="N2128" s="2">
        <v>0.2003587962962963</v>
      </c>
      <c r="O2128" s="2">
        <v>0.86980324074074078</v>
      </c>
      <c r="P2128" s="3">
        <v>45659</v>
      </c>
      <c r="Q2128" s="2">
        <v>0.2691087962962963</v>
      </c>
      <c r="R2128" s="2">
        <v>0.93855324074074076</v>
      </c>
      <c r="S2128" s="2">
        <f t="shared" si="267"/>
        <v>6.8750000000000006E-2</v>
      </c>
      <c r="T2128" s="2">
        <f t="shared" si="268"/>
        <v>6.8749999999999978E-2</v>
      </c>
      <c r="U2128" s="1">
        <v>99</v>
      </c>
      <c r="V2128" s="1" t="str">
        <f t="shared" si="269"/>
        <v>Moderate-delay</v>
      </c>
      <c r="W2128" s="1">
        <v>1432.6</v>
      </c>
      <c r="X2128" s="1" t="s">
        <v>31</v>
      </c>
      <c r="Y2128" s="1">
        <v>3</v>
      </c>
      <c r="Z2128" s="1" t="s">
        <v>42</v>
      </c>
      <c r="AA2128" s="1">
        <v>167.22</v>
      </c>
      <c r="AB2128" s="1">
        <v>73483.276902998201</v>
      </c>
      <c r="AC2128" s="1" t="s">
        <v>39</v>
      </c>
      <c r="AD2128" s="1">
        <v>3.94</v>
      </c>
      <c r="AE2128" s="1">
        <v>139769.89499999999</v>
      </c>
      <c r="AF2128" s="1">
        <v>55031.9039999999</v>
      </c>
      <c r="AG2128" s="6">
        <f t="shared" si="270"/>
        <v>0.39373216957771845</v>
      </c>
      <c r="AH2128">
        <f t="shared" si="271"/>
        <v>-84737.991000000096</v>
      </c>
    </row>
    <row r="2129" spans="1:34" x14ac:dyDescent="0.3">
      <c r="A2129" s="1" t="s">
        <v>4348</v>
      </c>
      <c r="B2129" s="1" t="s">
        <v>4349</v>
      </c>
      <c r="C2129" s="1">
        <v>36</v>
      </c>
      <c r="D2129" s="1" t="str">
        <f t="shared" si="264"/>
        <v>30-39</v>
      </c>
      <c r="E2129" s="1" t="s">
        <v>36</v>
      </c>
      <c r="F2129" s="1" t="s">
        <v>4020</v>
      </c>
      <c r="G2129" s="1" t="s">
        <v>27</v>
      </c>
      <c r="H2129" s="1" t="s">
        <v>467</v>
      </c>
      <c r="I2129" s="1" t="s">
        <v>73</v>
      </c>
      <c r="J2129" s="1" t="s">
        <v>132</v>
      </c>
      <c r="K2129" s="1" t="str">
        <f t="shared" si="265"/>
        <v>ATL - DXB</v>
      </c>
      <c r="L2129" s="1">
        <v>14469</v>
      </c>
      <c r="M2129" s="1" t="str">
        <f t="shared" si="266"/>
        <v>Long-haul</v>
      </c>
      <c r="N2129" s="2">
        <v>0.2003587962962963</v>
      </c>
      <c r="O2129" s="2">
        <v>0.86980324074074078</v>
      </c>
      <c r="P2129" s="3">
        <v>45665</v>
      </c>
      <c r="Q2129" s="2">
        <v>0.2691087962962963</v>
      </c>
      <c r="R2129" s="2">
        <v>0.93855324074074076</v>
      </c>
      <c r="S2129" s="2">
        <f t="shared" si="267"/>
        <v>6.8750000000000006E-2</v>
      </c>
      <c r="T2129" s="2">
        <f t="shared" si="268"/>
        <v>6.8749999999999978E-2</v>
      </c>
      <c r="U2129" s="1">
        <v>99</v>
      </c>
      <c r="V2129" s="1" t="str">
        <f t="shared" si="269"/>
        <v>Moderate-delay</v>
      </c>
      <c r="W2129" s="1">
        <v>183.2</v>
      </c>
      <c r="X2129" s="1" t="s">
        <v>31</v>
      </c>
      <c r="Y2129" s="1">
        <v>3</v>
      </c>
      <c r="Z2129" s="1" t="s">
        <v>38</v>
      </c>
      <c r="AA2129" s="1">
        <v>113.31</v>
      </c>
      <c r="AB2129" s="1">
        <v>73034.405896629905</v>
      </c>
      <c r="AC2129" s="1" t="s">
        <v>33</v>
      </c>
      <c r="AD2129" s="1">
        <v>3.31</v>
      </c>
      <c r="AE2129" s="1">
        <v>138961.935</v>
      </c>
      <c r="AF2129" s="1">
        <v>7048.4759999999997</v>
      </c>
      <c r="AG2129" s="6">
        <f t="shared" si="270"/>
        <v>5.0722350692655509E-2</v>
      </c>
      <c r="AH2129">
        <f t="shared" si="271"/>
        <v>-131913.459</v>
      </c>
    </row>
    <row r="2130" spans="1:34" x14ac:dyDescent="0.3">
      <c r="A2130" s="1" t="s">
        <v>4350</v>
      </c>
      <c r="B2130" s="1" t="s">
        <v>4351</v>
      </c>
      <c r="C2130" s="1">
        <v>20</v>
      </c>
      <c r="D2130" s="1" t="str">
        <f t="shared" si="264"/>
        <v>18-29</v>
      </c>
      <c r="E2130" s="1" t="s">
        <v>36</v>
      </c>
      <c r="F2130" s="1" t="s">
        <v>4020</v>
      </c>
      <c r="G2130" s="1" t="s">
        <v>27</v>
      </c>
      <c r="H2130" s="1" t="s">
        <v>467</v>
      </c>
      <c r="I2130" s="1" t="s">
        <v>73</v>
      </c>
      <c r="J2130" s="1" t="s">
        <v>132</v>
      </c>
      <c r="K2130" s="1" t="str">
        <f t="shared" si="265"/>
        <v>ATL - DXB</v>
      </c>
      <c r="L2130" s="1">
        <v>14469</v>
      </c>
      <c r="M2130" s="1" t="str">
        <f t="shared" si="266"/>
        <v>Long-haul</v>
      </c>
      <c r="N2130" s="2">
        <v>0.2003587962962963</v>
      </c>
      <c r="O2130" s="2">
        <v>0.86980324074074078</v>
      </c>
      <c r="P2130" s="3">
        <v>45662</v>
      </c>
      <c r="Q2130" s="2">
        <v>0.2691087962962963</v>
      </c>
      <c r="R2130" s="2">
        <v>0.93855324074074076</v>
      </c>
      <c r="S2130" s="2">
        <f t="shared" si="267"/>
        <v>6.8750000000000006E-2</v>
      </c>
      <c r="T2130" s="2">
        <f t="shared" si="268"/>
        <v>6.8749999999999978E-2</v>
      </c>
      <c r="U2130" s="1">
        <v>99</v>
      </c>
      <c r="V2130" s="1" t="str">
        <f t="shared" si="269"/>
        <v>Moderate-delay</v>
      </c>
      <c r="W2130" s="1">
        <v>1187.3800000000001</v>
      </c>
      <c r="X2130" s="1" t="s">
        <v>31</v>
      </c>
      <c r="Y2130" s="1">
        <v>5</v>
      </c>
      <c r="Z2130" s="1" t="s">
        <v>42</v>
      </c>
      <c r="AA2130" s="1">
        <v>44.19</v>
      </c>
      <c r="AB2130" s="1">
        <v>73612.985030064199</v>
      </c>
      <c r="AC2130" s="1" t="s">
        <v>39</v>
      </c>
      <c r="AD2130" s="1">
        <v>3.54</v>
      </c>
      <c r="AE2130" s="1">
        <v>140003.37</v>
      </c>
      <c r="AF2130" s="1">
        <v>45600.696000000004</v>
      </c>
      <c r="AG2130" s="6">
        <f t="shared" si="270"/>
        <v>0.32571141680375271</v>
      </c>
      <c r="AH2130">
        <f t="shared" si="271"/>
        <v>-94402.673999999999</v>
      </c>
    </row>
    <row r="2131" spans="1:34" x14ac:dyDescent="0.3">
      <c r="A2131" s="1" t="s">
        <v>4352</v>
      </c>
      <c r="B2131" s="1" t="s">
        <v>4353</v>
      </c>
      <c r="C2131" s="1">
        <v>73</v>
      </c>
      <c r="D2131" s="1" t="str">
        <f t="shared" si="264"/>
        <v>70-80</v>
      </c>
      <c r="E2131" s="1" t="s">
        <v>25</v>
      </c>
      <c r="F2131" s="1" t="s">
        <v>4020</v>
      </c>
      <c r="G2131" s="1" t="s">
        <v>45</v>
      </c>
      <c r="H2131" s="1" t="s">
        <v>476</v>
      </c>
      <c r="I2131" s="1" t="s">
        <v>230</v>
      </c>
      <c r="J2131" s="1" t="s">
        <v>73</v>
      </c>
      <c r="K2131" s="1" t="str">
        <f t="shared" si="265"/>
        <v>DFW - ATL</v>
      </c>
      <c r="L2131" s="1">
        <v>7101</v>
      </c>
      <c r="M2131" s="1" t="str">
        <f t="shared" si="266"/>
        <v>Moderate-haul</v>
      </c>
      <c r="N2131" s="2">
        <v>0.65505787037037033</v>
      </c>
      <c r="O2131" s="2">
        <v>0.98353009259259261</v>
      </c>
      <c r="P2131" s="3">
        <v>45661</v>
      </c>
      <c r="Q2131" s="2">
        <v>0.71130787037037035</v>
      </c>
      <c r="R2131" s="2">
        <v>3.9780092592592596E-2</v>
      </c>
      <c r="S2131" s="2">
        <f t="shared" si="267"/>
        <v>5.6250000000000022E-2</v>
      </c>
      <c r="T2131" s="2">
        <f t="shared" si="268"/>
        <v>5.6250000000000022E-2</v>
      </c>
      <c r="U2131" s="1">
        <v>81</v>
      </c>
      <c r="V2131" s="1" t="str">
        <f t="shared" si="269"/>
        <v>Moderate-delay</v>
      </c>
      <c r="W2131" s="1">
        <v>957.89</v>
      </c>
      <c r="X2131" s="1" t="s">
        <v>37</v>
      </c>
      <c r="Y2131" s="1">
        <v>5</v>
      </c>
      <c r="Z2131" s="1" t="s">
        <v>32</v>
      </c>
      <c r="AA2131" s="1">
        <v>133.80000000000001</v>
      </c>
      <c r="AB2131" s="1">
        <v>36063.136929559398</v>
      </c>
      <c r="AC2131" s="1" t="s">
        <v>39</v>
      </c>
      <c r="AD2131" s="1">
        <v>4.26</v>
      </c>
      <c r="AE2131" s="1">
        <v>72413.64</v>
      </c>
      <c r="AF2131" s="1">
        <v>36799.031999999999</v>
      </c>
      <c r="AG2131" s="6">
        <f t="shared" si="270"/>
        <v>0.50817818300530115</v>
      </c>
      <c r="AH2131">
        <f t="shared" si="271"/>
        <v>-35614.608</v>
      </c>
    </row>
    <row r="2132" spans="1:34" x14ac:dyDescent="0.3">
      <c r="A2132" s="1" t="s">
        <v>4354</v>
      </c>
      <c r="B2132" s="1" t="s">
        <v>4355</v>
      </c>
      <c r="C2132" s="1">
        <v>25</v>
      </c>
      <c r="D2132" s="1" t="str">
        <f t="shared" si="264"/>
        <v>18-29</v>
      </c>
      <c r="E2132" s="1" t="s">
        <v>36</v>
      </c>
      <c r="F2132" s="1" t="s">
        <v>4020</v>
      </c>
      <c r="G2132" s="1" t="s">
        <v>27</v>
      </c>
      <c r="H2132" s="1" t="s">
        <v>476</v>
      </c>
      <c r="I2132" s="1" t="s">
        <v>230</v>
      </c>
      <c r="J2132" s="1" t="s">
        <v>73</v>
      </c>
      <c r="K2132" s="1" t="str">
        <f t="shared" si="265"/>
        <v>DFW - ATL</v>
      </c>
      <c r="L2132" s="1">
        <v>7101</v>
      </c>
      <c r="M2132" s="1" t="str">
        <f t="shared" si="266"/>
        <v>Moderate-haul</v>
      </c>
      <c r="N2132" s="2">
        <v>0.65505787037037033</v>
      </c>
      <c r="O2132" s="2">
        <v>0.98353009259259261</v>
      </c>
      <c r="P2132" s="3">
        <v>45672</v>
      </c>
      <c r="Q2132" s="2">
        <v>0.71130787037037035</v>
      </c>
      <c r="R2132" s="2">
        <v>3.9780092592592596E-2</v>
      </c>
      <c r="S2132" s="2">
        <f t="shared" si="267"/>
        <v>5.6250000000000022E-2</v>
      </c>
      <c r="T2132" s="2">
        <f t="shared" si="268"/>
        <v>5.6250000000000022E-2</v>
      </c>
      <c r="U2132" s="1">
        <v>81</v>
      </c>
      <c r="V2132" s="1" t="str">
        <f t="shared" si="269"/>
        <v>Moderate-delay</v>
      </c>
      <c r="W2132" s="1">
        <v>1082.42</v>
      </c>
      <c r="X2132" s="1" t="s">
        <v>53</v>
      </c>
      <c r="Y2132" s="1">
        <v>5</v>
      </c>
      <c r="Z2132" s="1" t="s">
        <v>42</v>
      </c>
      <c r="AA2132" s="1">
        <v>5.89</v>
      </c>
      <c r="AB2132" s="1">
        <v>36737.675943099799</v>
      </c>
      <c r="AC2132" s="1" t="s">
        <v>33</v>
      </c>
      <c r="AD2132" s="1">
        <v>4.97</v>
      </c>
      <c r="AE2132" s="1">
        <v>73627.815000000002</v>
      </c>
      <c r="AF2132" s="1">
        <v>41565.635999999999</v>
      </c>
      <c r="AG2132" s="6">
        <f t="shared" si="270"/>
        <v>0.56453713858003252</v>
      </c>
      <c r="AH2132">
        <f t="shared" si="271"/>
        <v>-32062.179000000004</v>
      </c>
    </row>
    <row r="2133" spans="1:34" x14ac:dyDescent="0.3">
      <c r="A2133" s="1" t="s">
        <v>4356</v>
      </c>
      <c r="B2133" s="1" t="s">
        <v>4357</v>
      </c>
      <c r="C2133" s="1">
        <v>51</v>
      </c>
      <c r="D2133" s="1" t="str">
        <f t="shared" si="264"/>
        <v>40-59</v>
      </c>
      <c r="E2133" s="1" t="s">
        <v>25</v>
      </c>
      <c r="F2133" s="1" t="s">
        <v>4020</v>
      </c>
      <c r="G2133" s="1" t="s">
        <v>45</v>
      </c>
      <c r="H2133" s="1" t="s">
        <v>476</v>
      </c>
      <c r="I2133" s="1" t="s">
        <v>230</v>
      </c>
      <c r="J2133" s="1" t="s">
        <v>73</v>
      </c>
      <c r="K2133" s="1" t="str">
        <f t="shared" si="265"/>
        <v>DFW - ATL</v>
      </c>
      <c r="L2133" s="1">
        <v>7101</v>
      </c>
      <c r="M2133" s="1" t="str">
        <f t="shared" si="266"/>
        <v>Moderate-haul</v>
      </c>
      <c r="N2133" s="2">
        <v>0.65505787037037033</v>
      </c>
      <c r="O2133" s="2">
        <v>0.98353009259259261</v>
      </c>
      <c r="P2133" s="3">
        <v>45658</v>
      </c>
      <c r="Q2133" s="2">
        <v>0.71130787037037035</v>
      </c>
      <c r="R2133" s="2">
        <v>3.9780092592592596E-2</v>
      </c>
      <c r="S2133" s="2">
        <f t="shared" si="267"/>
        <v>5.6250000000000022E-2</v>
      </c>
      <c r="T2133" s="2">
        <f t="shared" si="268"/>
        <v>5.6250000000000022E-2</v>
      </c>
      <c r="U2133" s="1">
        <v>81</v>
      </c>
      <c r="V2133" s="1" t="str">
        <f t="shared" si="269"/>
        <v>Moderate-delay</v>
      </c>
      <c r="W2133" s="1">
        <v>1129.1300000000001</v>
      </c>
      <c r="X2133" s="1" t="s">
        <v>31</v>
      </c>
      <c r="Y2133" s="1">
        <v>5</v>
      </c>
      <c r="Z2133" s="1" t="s">
        <v>32</v>
      </c>
      <c r="AA2133" s="1">
        <v>33.200000000000003</v>
      </c>
      <c r="AB2133" s="1">
        <v>36054.736000158402</v>
      </c>
      <c r="AC2133" s="1" t="s">
        <v>39</v>
      </c>
      <c r="AD2133" s="1">
        <v>3.69</v>
      </c>
      <c r="AE2133" s="1">
        <v>72398.52</v>
      </c>
      <c r="AF2133" s="1">
        <v>43362.576000000001</v>
      </c>
      <c r="AG2133" s="6">
        <f t="shared" si="270"/>
        <v>0.59894285131795511</v>
      </c>
      <c r="AH2133">
        <f t="shared" si="271"/>
        <v>-29035.944000000003</v>
      </c>
    </row>
    <row r="2134" spans="1:34" x14ac:dyDescent="0.3">
      <c r="A2134" s="1" t="s">
        <v>4358</v>
      </c>
      <c r="B2134" s="1" t="s">
        <v>4359</v>
      </c>
      <c r="C2134" s="1">
        <v>42</v>
      </c>
      <c r="D2134" s="1" t="str">
        <f t="shared" si="264"/>
        <v>40-59</v>
      </c>
      <c r="E2134" s="1" t="s">
        <v>36</v>
      </c>
      <c r="F2134" s="1" t="s">
        <v>4020</v>
      </c>
      <c r="G2134" s="1" t="s">
        <v>27</v>
      </c>
      <c r="H2134" s="1" t="s">
        <v>476</v>
      </c>
      <c r="I2134" s="1" t="s">
        <v>230</v>
      </c>
      <c r="J2134" s="1" t="s">
        <v>73</v>
      </c>
      <c r="K2134" s="1" t="str">
        <f t="shared" si="265"/>
        <v>DFW - ATL</v>
      </c>
      <c r="L2134" s="1">
        <v>7101</v>
      </c>
      <c r="M2134" s="1" t="str">
        <f t="shared" si="266"/>
        <v>Moderate-haul</v>
      </c>
      <c r="N2134" s="2">
        <v>0.65505787037037033</v>
      </c>
      <c r="O2134" s="2">
        <v>0.98353009259259261</v>
      </c>
      <c r="P2134" s="3">
        <v>45661</v>
      </c>
      <c r="Q2134" s="2">
        <v>0.71130787037037035</v>
      </c>
      <c r="R2134" s="2">
        <v>3.9780092592592596E-2</v>
      </c>
      <c r="S2134" s="2">
        <f t="shared" si="267"/>
        <v>5.6250000000000022E-2</v>
      </c>
      <c r="T2134" s="2">
        <f t="shared" si="268"/>
        <v>5.6250000000000022E-2</v>
      </c>
      <c r="U2134" s="1">
        <v>81</v>
      </c>
      <c r="V2134" s="1" t="str">
        <f t="shared" si="269"/>
        <v>Moderate-delay</v>
      </c>
      <c r="W2134" s="1">
        <v>189.94</v>
      </c>
      <c r="X2134" s="1" t="s">
        <v>31</v>
      </c>
      <c r="Y2134" s="1">
        <v>5</v>
      </c>
      <c r="Z2134" s="1" t="s">
        <v>42</v>
      </c>
      <c r="AA2134" s="1">
        <v>113.66</v>
      </c>
      <c r="AB2134" s="1">
        <v>36401.597476672803</v>
      </c>
      <c r="AC2134" s="1" t="s">
        <v>39</v>
      </c>
      <c r="AD2134" s="1">
        <v>4.24</v>
      </c>
      <c r="AE2134" s="1">
        <v>73022.880000000005</v>
      </c>
      <c r="AF2134" s="1">
        <v>7307.3339999999998</v>
      </c>
      <c r="AG2134" s="6">
        <f t="shared" si="270"/>
        <v>0.10006910162951665</v>
      </c>
      <c r="AH2134">
        <f t="shared" si="271"/>
        <v>-65715.546000000002</v>
      </c>
    </row>
    <row r="2135" spans="1:34" x14ac:dyDescent="0.3">
      <c r="A2135" s="1" t="s">
        <v>4360</v>
      </c>
      <c r="B2135" s="1" t="s">
        <v>1348</v>
      </c>
      <c r="C2135" s="1">
        <v>69</v>
      </c>
      <c r="D2135" s="1" t="str">
        <f t="shared" si="264"/>
        <v>60-69</v>
      </c>
      <c r="E2135" s="1" t="s">
        <v>25</v>
      </c>
      <c r="F2135" s="1" t="s">
        <v>4020</v>
      </c>
      <c r="G2135" s="1" t="s">
        <v>45</v>
      </c>
      <c r="H2135" s="1" t="s">
        <v>476</v>
      </c>
      <c r="I2135" s="1" t="s">
        <v>230</v>
      </c>
      <c r="J2135" s="1" t="s">
        <v>73</v>
      </c>
      <c r="K2135" s="1" t="str">
        <f t="shared" si="265"/>
        <v>DFW - ATL</v>
      </c>
      <c r="L2135" s="1">
        <v>7101</v>
      </c>
      <c r="M2135" s="1" t="str">
        <f t="shared" si="266"/>
        <v>Moderate-haul</v>
      </c>
      <c r="N2135" s="2">
        <v>0.65505787037037033</v>
      </c>
      <c r="O2135" s="2">
        <v>0.98353009259259261</v>
      </c>
      <c r="P2135" s="3">
        <v>45670</v>
      </c>
      <c r="Q2135" s="2">
        <v>0.71130787037037035</v>
      </c>
      <c r="R2135" s="2">
        <v>3.9780092592592596E-2</v>
      </c>
      <c r="S2135" s="2">
        <f t="shared" si="267"/>
        <v>5.6250000000000022E-2</v>
      </c>
      <c r="T2135" s="2">
        <f t="shared" si="268"/>
        <v>5.6250000000000022E-2</v>
      </c>
      <c r="U2135" s="1">
        <v>81</v>
      </c>
      <c r="V2135" s="1" t="str">
        <f t="shared" si="269"/>
        <v>Moderate-delay</v>
      </c>
      <c r="W2135" s="1">
        <v>1310.43</v>
      </c>
      <c r="X2135" s="1" t="s">
        <v>53</v>
      </c>
      <c r="Y2135" s="1">
        <v>5</v>
      </c>
      <c r="Z2135" s="1" t="s">
        <v>46</v>
      </c>
      <c r="AA2135" s="1">
        <v>47.56</v>
      </c>
      <c r="AB2135" s="1">
        <v>36807.708447352699</v>
      </c>
      <c r="AC2135" s="1" t="s">
        <v>33</v>
      </c>
      <c r="AD2135" s="1">
        <v>3.39</v>
      </c>
      <c r="AE2135" s="1">
        <v>73753.875</v>
      </c>
      <c r="AF2135" s="1">
        <v>50326.218000000001</v>
      </c>
      <c r="AG2135" s="6">
        <f t="shared" si="270"/>
        <v>0.68235354413581661</v>
      </c>
      <c r="AH2135">
        <f t="shared" si="271"/>
        <v>-23427.656999999999</v>
      </c>
    </row>
    <row r="2136" spans="1:34" x14ac:dyDescent="0.3">
      <c r="A2136" s="1" t="s">
        <v>4361</v>
      </c>
      <c r="B2136" s="1" t="s">
        <v>4362</v>
      </c>
      <c r="C2136" s="1">
        <v>30</v>
      </c>
      <c r="D2136" s="1" t="str">
        <f t="shared" si="264"/>
        <v>30-39</v>
      </c>
      <c r="E2136" s="1" t="s">
        <v>36</v>
      </c>
      <c r="F2136" s="1" t="s">
        <v>4020</v>
      </c>
      <c r="G2136" s="1" t="s">
        <v>27</v>
      </c>
      <c r="H2136" s="1" t="s">
        <v>476</v>
      </c>
      <c r="I2136" s="1" t="s">
        <v>230</v>
      </c>
      <c r="J2136" s="1" t="s">
        <v>73</v>
      </c>
      <c r="K2136" s="1" t="str">
        <f t="shared" si="265"/>
        <v>DFW - ATL</v>
      </c>
      <c r="L2136" s="1">
        <v>7101</v>
      </c>
      <c r="M2136" s="1" t="str">
        <f t="shared" si="266"/>
        <v>Moderate-haul</v>
      </c>
      <c r="N2136" s="2">
        <v>0.65505787037037033</v>
      </c>
      <c r="O2136" s="2">
        <v>0.98353009259259261</v>
      </c>
      <c r="P2136" s="3">
        <v>45663</v>
      </c>
      <c r="Q2136" s="2">
        <v>0.71130787037037035</v>
      </c>
      <c r="R2136" s="2">
        <v>3.9780092592592596E-2</v>
      </c>
      <c r="S2136" s="2">
        <f t="shared" si="267"/>
        <v>5.6250000000000022E-2</v>
      </c>
      <c r="T2136" s="2">
        <f t="shared" si="268"/>
        <v>5.6250000000000022E-2</v>
      </c>
      <c r="U2136" s="1">
        <v>81</v>
      </c>
      <c r="V2136" s="1" t="str">
        <f t="shared" si="269"/>
        <v>Moderate-delay</v>
      </c>
      <c r="W2136" s="1">
        <v>256.35000000000002</v>
      </c>
      <c r="X2136" s="1" t="s">
        <v>31</v>
      </c>
      <c r="Y2136" s="1">
        <v>3</v>
      </c>
      <c r="Z2136" s="1" t="s">
        <v>38</v>
      </c>
      <c r="AA2136" s="1">
        <v>152.04</v>
      </c>
      <c r="AB2136" s="1">
        <v>36910.310661462703</v>
      </c>
      <c r="AC2136" s="1" t="s">
        <v>39</v>
      </c>
      <c r="AD2136" s="1">
        <v>3.4</v>
      </c>
      <c r="AE2136" s="1">
        <v>73938.554999999993</v>
      </c>
      <c r="AF2136" s="1">
        <v>9862.0859999999993</v>
      </c>
      <c r="AG2136" s="6">
        <f t="shared" si="270"/>
        <v>0.13338218470728838</v>
      </c>
      <c r="AH2136">
        <f t="shared" si="271"/>
        <v>-64076.468999999997</v>
      </c>
    </row>
    <row r="2137" spans="1:34" x14ac:dyDescent="0.3">
      <c r="A2137" s="1" t="s">
        <v>4363</v>
      </c>
      <c r="B2137" s="1" t="s">
        <v>4364</v>
      </c>
      <c r="C2137" s="1">
        <v>21</v>
      </c>
      <c r="D2137" s="1" t="str">
        <f t="shared" si="264"/>
        <v>18-29</v>
      </c>
      <c r="E2137" s="1" t="s">
        <v>25</v>
      </c>
      <c r="F2137" s="1" t="s">
        <v>4020</v>
      </c>
      <c r="G2137" s="1" t="s">
        <v>27</v>
      </c>
      <c r="H2137" s="1" t="s">
        <v>476</v>
      </c>
      <c r="I2137" s="1" t="s">
        <v>230</v>
      </c>
      <c r="J2137" s="1" t="s">
        <v>73</v>
      </c>
      <c r="K2137" s="1" t="str">
        <f t="shared" si="265"/>
        <v>DFW - ATL</v>
      </c>
      <c r="L2137" s="1">
        <v>7101</v>
      </c>
      <c r="M2137" s="1" t="str">
        <f t="shared" si="266"/>
        <v>Moderate-haul</v>
      </c>
      <c r="N2137" s="2">
        <v>0.65505787037037033</v>
      </c>
      <c r="O2137" s="2">
        <v>0.98353009259259261</v>
      </c>
      <c r="P2137" s="3">
        <v>45671</v>
      </c>
      <c r="Q2137" s="2">
        <v>0.71130787037037035</v>
      </c>
      <c r="R2137" s="2">
        <v>3.9780092592592596E-2</v>
      </c>
      <c r="S2137" s="2">
        <f t="shared" si="267"/>
        <v>5.6250000000000022E-2</v>
      </c>
      <c r="T2137" s="2">
        <f t="shared" si="268"/>
        <v>5.6250000000000022E-2</v>
      </c>
      <c r="U2137" s="1">
        <v>81</v>
      </c>
      <c r="V2137" s="1" t="str">
        <f t="shared" si="269"/>
        <v>Moderate-delay</v>
      </c>
      <c r="W2137" s="1">
        <v>783.73</v>
      </c>
      <c r="X2137" s="1" t="s">
        <v>37</v>
      </c>
      <c r="Y2137" s="1">
        <v>5</v>
      </c>
      <c r="Z2137" s="1" t="s">
        <v>32</v>
      </c>
      <c r="AA2137" s="1">
        <v>181.68</v>
      </c>
      <c r="AB2137" s="1">
        <v>36375.284339996397</v>
      </c>
      <c r="AC2137" s="1" t="s">
        <v>33</v>
      </c>
      <c r="AD2137" s="1">
        <v>3.15</v>
      </c>
      <c r="AE2137" s="1">
        <v>72975.509999999995</v>
      </c>
      <c r="AF2137" s="1">
        <v>30117.035999999898</v>
      </c>
      <c r="AG2137" s="6">
        <f t="shared" si="270"/>
        <v>0.41270058955394623</v>
      </c>
      <c r="AH2137">
        <f t="shared" si="271"/>
        <v>-42858.474000000097</v>
      </c>
    </row>
    <row r="2138" spans="1:34" x14ac:dyDescent="0.3">
      <c r="A2138" s="1" t="s">
        <v>4365</v>
      </c>
      <c r="B2138" s="1" t="s">
        <v>4366</v>
      </c>
      <c r="C2138" s="1">
        <v>43</v>
      </c>
      <c r="D2138" s="1" t="str">
        <f t="shared" si="264"/>
        <v>40-59</v>
      </c>
      <c r="E2138" s="1" t="s">
        <v>36</v>
      </c>
      <c r="F2138" s="1" t="s">
        <v>4020</v>
      </c>
      <c r="G2138" s="1" t="s">
        <v>27</v>
      </c>
      <c r="H2138" s="1" t="s">
        <v>476</v>
      </c>
      <c r="I2138" s="1" t="s">
        <v>230</v>
      </c>
      <c r="J2138" s="1" t="s">
        <v>73</v>
      </c>
      <c r="K2138" s="1" t="str">
        <f t="shared" si="265"/>
        <v>DFW - ATL</v>
      </c>
      <c r="L2138" s="1">
        <v>7101</v>
      </c>
      <c r="M2138" s="1" t="str">
        <f t="shared" si="266"/>
        <v>Moderate-haul</v>
      </c>
      <c r="N2138" s="2">
        <v>0.65505787037037033</v>
      </c>
      <c r="O2138" s="2">
        <v>0.98353009259259261</v>
      </c>
      <c r="P2138" s="3">
        <v>45660</v>
      </c>
      <c r="Q2138" s="2">
        <v>0.71130787037037035</v>
      </c>
      <c r="R2138" s="2">
        <v>3.9780092592592596E-2</v>
      </c>
      <c r="S2138" s="2">
        <f t="shared" si="267"/>
        <v>5.6250000000000022E-2</v>
      </c>
      <c r="T2138" s="2">
        <f t="shared" si="268"/>
        <v>5.6250000000000022E-2</v>
      </c>
      <c r="U2138" s="1">
        <v>81</v>
      </c>
      <c r="V2138" s="1" t="str">
        <f t="shared" si="269"/>
        <v>Moderate-delay</v>
      </c>
      <c r="W2138" s="1">
        <v>1184.8900000000001</v>
      </c>
      <c r="X2138" s="1" t="s">
        <v>53</v>
      </c>
      <c r="Y2138" s="1">
        <v>5</v>
      </c>
      <c r="Z2138" s="1" t="s">
        <v>46</v>
      </c>
      <c r="AA2138" s="1">
        <v>165.97</v>
      </c>
      <c r="AB2138" s="1">
        <v>36701.457600775298</v>
      </c>
      <c r="AC2138" s="1" t="s">
        <v>33</v>
      </c>
      <c r="AD2138" s="1">
        <v>3.18</v>
      </c>
      <c r="AE2138" s="1">
        <v>73562.625</v>
      </c>
      <c r="AF2138" s="1">
        <v>45519.6899999999</v>
      </c>
      <c r="AG2138" s="6">
        <f t="shared" si="270"/>
        <v>0.61878827733512642</v>
      </c>
      <c r="AH2138">
        <f t="shared" si="271"/>
        <v>-28042.9350000001</v>
      </c>
    </row>
    <row r="2139" spans="1:34" x14ac:dyDescent="0.3">
      <c r="A2139" s="1" t="s">
        <v>4367</v>
      </c>
      <c r="B2139" s="1" t="s">
        <v>4368</v>
      </c>
      <c r="C2139" s="1">
        <v>67</v>
      </c>
      <c r="D2139" s="1" t="str">
        <f t="shared" si="264"/>
        <v>60-69</v>
      </c>
      <c r="E2139" s="1" t="s">
        <v>36</v>
      </c>
      <c r="F2139" s="1" t="s">
        <v>4020</v>
      </c>
      <c r="G2139" s="1" t="s">
        <v>45</v>
      </c>
      <c r="H2139" s="1" t="s">
        <v>482</v>
      </c>
      <c r="I2139" s="1" t="s">
        <v>214</v>
      </c>
      <c r="J2139" s="1" t="s">
        <v>88</v>
      </c>
      <c r="K2139" s="1" t="str">
        <f t="shared" si="265"/>
        <v>DEL - CDG</v>
      </c>
      <c r="L2139" s="1">
        <v>4870</v>
      </c>
      <c r="M2139" s="1" t="str">
        <f t="shared" si="266"/>
        <v>Moderate-haul</v>
      </c>
      <c r="N2139" s="2">
        <v>0.34583333333333333</v>
      </c>
      <c r="O2139" s="2">
        <v>0.5708333333333333</v>
      </c>
      <c r="P2139" s="3">
        <v>45661</v>
      </c>
      <c r="Q2139" s="2">
        <v>0.46875</v>
      </c>
      <c r="R2139" s="2">
        <v>0.69374999999999998</v>
      </c>
      <c r="S2139" s="2">
        <f t="shared" si="267"/>
        <v>0.12291666666666667</v>
      </c>
      <c r="T2139" s="2">
        <f t="shared" si="268"/>
        <v>0.12291666666666667</v>
      </c>
      <c r="U2139" s="1">
        <v>177</v>
      </c>
      <c r="V2139" s="1" t="str">
        <f t="shared" si="269"/>
        <v>Severe-delay</v>
      </c>
      <c r="W2139" s="1">
        <v>1494.63</v>
      </c>
      <c r="X2139" s="1" t="s">
        <v>53</v>
      </c>
      <c r="Y2139" s="1">
        <v>5</v>
      </c>
      <c r="Z2139" s="1" t="s">
        <v>42</v>
      </c>
      <c r="AA2139" s="1">
        <v>7.04</v>
      </c>
      <c r="AB2139" s="1">
        <v>25182.4993243098</v>
      </c>
      <c r="AC2139" s="1" t="s">
        <v>33</v>
      </c>
      <c r="AD2139" s="1">
        <v>3.17</v>
      </c>
      <c r="AE2139" s="1">
        <v>35219</v>
      </c>
      <c r="AF2139" s="1">
        <v>95657.73</v>
      </c>
      <c r="AG2139" s="6">
        <f t="shared" si="270"/>
        <v>2.7160830801555975</v>
      </c>
      <c r="AH2139">
        <f t="shared" si="271"/>
        <v>60438.729999999996</v>
      </c>
    </row>
    <row r="2140" spans="1:34" x14ac:dyDescent="0.3">
      <c r="A2140" s="1" t="s">
        <v>4369</v>
      </c>
      <c r="B2140" s="1" t="s">
        <v>4370</v>
      </c>
      <c r="C2140" s="1">
        <v>70</v>
      </c>
      <c r="D2140" s="1" t="str">
        <f t="shared" si="264"/>
        <v>70-80</v>
      </c>
      <c r="E2140" s="1" t="s">
        <v>36</v>
      </c>
      <c r="F2140" s="1" t="s">
        <v>4020</v>
      </c>
      <c r="G2140" s="1" t="s">
        <v>27</v>
      </c>
      <c r="H2140" s="1" t="s">
        <v>482</v>
      </c>
      <c r="I2140" s="1" t="s">
        <v>214</v>
      </c>
      <c r="J2140" s="1" t="s">
        <v>88</v>
      </c>
      <c r="K2140" s="1" t="str">
        <f t="shared" si="265"/>
        <v>DEL - CDG</v>
      </c>
      <c r="L2140" s="1">
        <v>4870</v>
      </c>
      <c r="M2140" s="1" t="str">
        <f t="shared" si="266"/>
        <v>Moderate-haul</v>
      </c>
      <c r="N2140" s="2">
        <v>0.34583333333333333</v>
      </c>
      <c r="O2140" s="2">
        <v>0.5708333333333333</v>
      </c>
      <c r="P2140" s="3">
        <v>45664</v>
      </c>
      <c r="Q2140" s="2">
        <v>0.46875</v>
      </c>
      <c r="R2140" s="2">
        <v>0.69374999999999998</v>
      </c>
      <c r="S2140" s="2">
        <f t="shared" si="267"/>
        <v>0.12291666666666667</v>
      </c>
      <c r="T2140" s="2">
        <f t="shared" si="268"/>
        <v>0.12291666666666667</v>
      </c>
      <c r="U2140" s="1">
        <v>177</v>
      </c>
      <c r="V2140" s="1" t="str">
        <f t="shared" si="269"/>
        <v>Severe-delay</v>
      </c>
      <c r="W2140" s="1">
        <v>278.58999999999997</v>
      </c>
      <c r="X2140" s="1" t="s">
        <v>37</v>
      </c>
      <c r="Y2140" s="1">
        <v>5</v>
      </c>
      <c r="Z2140" s="1" t="s">
        <v>32</v>
      </c>
      <c r="AA2140" s="1">
        <v>199.01</v>
      </c>
      <c r="AB2140" s="1">
        <v>25006.1008312507</v>
      </c>
      <c r="AC2140" s="1" t="s">
        <v>39</v>
      </c>
      <c r="AD2140" s="1">
        <v>4.66</v>
      </c>
      <c r="AE2140" s="1">
        <v>35007.32</v>
      </c>
      <c r="AF2140" s="1">
        <v>17869.560000000001</v>
      </c>
      <c r="AG2140" s="6">
        <f t="shared" si="270"/>
        <v>0.51045209973228456</v>
      </c>
      <c r="AH2140">
        <f t="shared" si="271"/>
        <v>-17137.759999999998</v>
      </c>
    </row>
    <row r="2141" spans="1:34" x14ac:dyDescent="0.3">
      <c r="A2141" s="1" t="s">
        <v>4371</v>
      </c>
      <c r="B2141" s="1" t="s">
        <v>4372</v>
      </c>
      <c r="C2141" s="1">
        <v>46</v>
      </c>
      <c r="D2141" s="1" t="str">
        <f t="shared" si="264"/>
        <v>40-59</v>
      </c>
      <c r="E2141" s="1" t="s">
        <v>25</v>
      </c>
      <c r="F2141" s="1" t="s">
        <v>4020</v>
      </c>
      <c r="G2141" s="1" t="s">
        <v>45</v>
      </c>
      <c r="H2141" s="1" t="s">
        <v>501</v>
      </c>
      <c r="I2141" s="1" t="s">
        <v>334</v>
      </c>
      <c r="J2141" s="1" t="s">
        <v>305</v>
      </c>
      <c r="K2141" s="1" t="str">
        <f t="shared" si="265"/>
        <v>AMS - FRA</v>
      </c>
      <c r="L2141" s="1">
        <v>13175</v>
      </c>
      <c r="M2141" s="1" t="str">
        <f t="shared" si="266"/>
        <v>Long-haul</v>
      </c>
      <c r="N2141" s="2">
        <v>0.68254629629629626</v>
      </c>
      <c r="O2141" s="2">
        <v>0.29226851851851854</v>
      </c>
      <c r="P2141" s="3">
        <v>45664</v>
      </c>
      <c r="Q2141" s="2">
        <v>0.76518518518518519</v>
      </c>
      <c r="R2141" s="2">
        <v>0.37490740740740741</v>
      </c>
      <c r="S2141" s="2">
        <f t="shared" si="267"/>
        <v>8.2638888888888928E-2</v>
      </c>
      <c r="T2141" s="2">
        <f t="shared" si="268"/>
        <v>8.2638888888888873E-2</v>
      </c>
      <c r="U2141" s="1">
        <v>119</v>
      </c>
      <c r="V2141" s="1" t="str">
        <f t="shared" si="269"/>
        <v>Moderate-delay</v>
      </c>
      <c r="W2141" s="1">
        <v>694.38</v>
      </c>
      <c r="X2141" s="1" t="s">
        <v>31</v>
      </c>
      <c r="Y2141" s="1">
        <v>5</v>
      </c>
      <c r="Z2141" s="1" t="s">
        <v>32</v>
      </c>
      <c r="AA2141" s="1">
        <v>186.5</v>
      </c>
      <c r="AB2141" s="1">
        <v>66800.340584393402</v>
      </c>
      <c r="AC2141" s="1" t="s">
        <v>33</v>
      </c>
      <c r="AD2141" s="1">
        <v>3.3</v>
      </c>
      <c r="AE2141" s="1">
        <v>85160.41</v>
      </c>
      <c r="AF2141" s="1">
        <v>44477.62</v>
      </c>
      <c r="AG2141" s="6">
        <f t="shared" si="270"/>
        <v>0.52228048220998469</v>
      </c>
      <c r="AH2141">
        <f t="shared" si="271"/>
        <v>-40682.79</v>
      </c>
    </row>
    <row r="2142" spans="1:34" x14ac:dyDescent="0.3">
      <c r="A2142" s="1" t="s">
        <v>4373</v>
      </c>
      <c r="B2142" s="1" t="s">
        <v>4374</v>
      </c>
      <c r="C2142" s="1">
        <v>29</v>
      </c>
      <c r="D2142" s="1" t="str">
        <f t="shared" si="264"/>
        <v>18-29</v>
      </c>
      <c r="E2142" s="1" t="s">
        <v>25</v>
      </c>
      <c r="F2142" s="1" t="s">
        <v>4020</v>
      </c>
      <c r="G2142" s="1" t="s">
        <v>45</v>
      </c>
      <c r="H2142" s="1" t="s">
        <v>501</v>
      </c>
      <c r="I2142" s="1" t="s">
        <v>334</v>
      </c>
      <c r="J2142" s="1" t="s">
        <v>305</v>
      </c>
      <c r="K2142" s="1" t="str">
        <f t="shared" si="265"/>
        <v>AMS - FRA</v>
      </c>
      <c r="L2142" s="1">
        <v>13175</v>
      </c>
      <c r="M2142" s="1" t="str">
        <f t="shared" si="266"/>
        <v>Long-haul</v>
      </c>
      <c r="N2142" s="2">
        <v>0.68254629629629626</v>
      </c>
      <c r="O2142" s="2">
        <v>0.29226851851851854</v>
      </c>
      <c r="P2142" s="3">
        <v>45666</v>
      </c>
      <c r="Q2142" s="2">
        <v>0.76518518518518519</v>
      </c>
      <c r="R2142" s="2">
        <v>0.37490740740740741</v>
      </c>
      <c r="S2142" s="2">
        <f t="shared" si="267"/>
        <v>8.2638888888888928E-2</v>
      </c>
      <c r="T2142" s="2">
        <f t="shared" si="268"/>
        <v>8.2638888888888873E-2</v>
      </c>
      <c r="U2142" s="1">
        <v>119</v>
      </c>
      <c r="V2142" s="1" t="str">
        <f t="shared" si="269"/>
        <v>Moderate-delay</v>
      </c>
      <c r="W2142" s="1">
        <v>1352.93</v>
      </c>
      <c r="X2142" s="1" t="s">
        <v>31</v>
      </c>
      <c r="Y2142" s="1">
        <v>5</v>
      </c>
      <c r="Z2142" s="1" t="s">
        <v>32</v>
      </c>
      <c r="AA2142" s="1">
        <v>44.16</v>
      </c>
      <c r="AB2142" s="1">
        <v>66744.447208358004</v>
      </c>
      <c r="AC2142" s="1" t="s">
        <v>39</v>
      </c>
      <c r="AD2142" s="1">
        <v>3.98</v>
      </c>
      <c r="AE2142" s="1">
        <v>85093.34</v>
      </c>
      <c r="AF2142" s="1">
        <v>86596.35</v>
      </c>
      <c r="AG2142" s="6">
        <f t="shared" si="270"/>
        <v>1.0176630744544757</v>
      </c>
      <c r="AH2142">
        <f t="shared" si="271"/>
        <v>1503.0100000000093</v>
      </c>
    </row>
    <row r="2143" spans="1:34" x14ac:dyDescent="0.3">
      <c r="A2143" s="1" t="s">
        <v>4375</v>
      </c>
      <c r="B2143" s="1" t="s">
        <v>4376</v>
      </c>
      <c r="C2143" s="1">
        <v>30</v>
      </c>
      <c r="D2143" s="1" t="str">
        <f t="shared" si="264"/>
        <v>30-39</v>
      </c>
      <c r="E2143" s="1" t="s">
        <v>25</v>
      </c>
      <c r="F2143" s="1" t="s">
        <v>4020</v>
      </c>
      <c r="G2143" s="1" t="s">
        <v>27</v>
      </c>
      <c r="H2143" s="1" t="s">
        <v>501</v>
      </c>
      <c r="I2143" s="1" t="s">
        <v>334</v>
      </c>
      <c r="J2143" s="1" t="s">
        <v>305</v>
      </c>
      <c r="K2143" s="1" t="str">
        <f t="shared" si="265"/>
        <v>AMS - FRA</v>
      </c>
      <c r="L2143" s="1">
        <v>13175</v>
      </c>
      <c r="M2143" s="1" t="str">
        <f t="shared" si="266"/>
        <v>Long-haul</v>
      </c>
      <c r="N2143" s="2">
        <v>0.68254629629629626</v>
      </c>
      <c r="O2143" s="2">
        <v>0.29226851851851854</v>
      </c>
      <c r="P2143" s="3">
        <v>45662</v>
      </c>
      <c r="Q2143" s="2">
        <v>0.76518518518518519</v>
      </c>
      <c r="R2143" s="2">
        <v>0.37490740740740741</v>
      </c>
      <c r="S2143" s="2">
        <f t="shared" si="267"/>
        <v>8.2638888888888928E-2</v>
      </c>
      <c r="T2143" s="2">
        <f t="shared" si="268"/>
        <v>8.2638888888888873E-2</v>
      </c>
      <c r="U2143" s="1">
        <v>119</v>
      </c>
      <c r="V2143" s="1" t="str">
        <f t="shared" si="269"/>
        <v>Moderate-delay</v>
      </c>
      <c r="W2143" s="1">
        <v>888.83</v>
      </c>
      <c r="X2143" s="1" t="s">
        <v>37</v>
      </c>
      <c r="Y2143" s="1">
        <v>3</v>
      </c>
      <c r="Z2143" s="1" t="s">
        <v>42</v>
      </c>
      <c r="AA2143" s="1">
        <v>42.23</v>
      </c>
      <c r="AB2143" s="1">
        <v>67005.602285620596</v>
      </c>
      <c r="AC2143" s="1" t="s">
        <v>39</v>
      </c>
      <c r="AD2143" s="1">
        <v>3.45</v>
      </c>
      <c r="AE2143" s="1">
        <v>85406.720000000001</v>
      </c>
      <c r="AF2143" s="1">
        <v>56893.57</v>
      </c>
      <c r="AG2143" s="6">
        <f t="shared" si="270"/>
        <v>0.66614863561087467</v>
      </c>
      <c r="AH2143">
        <f t="shared" si="271"/>
        <v>-28513.15</v>
      </c>
    </row>
    <row r="2144" spans="1:34" x14ac:dyDescent="0.3">
      <c r="A2144" s="1" t="s">
        <v>4377</v>
      </c>
      <c r="B2144" s="1" t="s">
        <v>4378</v>
      </c>
      <c r="C2144" s="1">
        <v>66</v>
      </c>
      <c r="D2144" s="1" t="str">
        <f t="shared" si="264"/>
        <v>60-69</v>
      </c>
      <c r="E2144" s="1" t="s">
        <v>25</v>
      </c>
      <c r="F2144" s="1" t="s">
        <v>4020</v>
      </c>
      <c r="G2144" s="1" t="s">
        <v>27</v>
      </c>
      <c r="H2144" s="1" t="s">
        <v>501</v>
      </c>
      <c r="I2144" s="1" t="s">
        <v>334</v>
      </c>
      <c r="J2144" s="1" t="s">
        <v>305</v>
      </c>
      <c r="K2144" s="1" t="str">
        <f t="shared" si="265"/>
        <v>AMS - FRA</v>
      </c>
      <c r="L2144" s="1">
        <v>13175</v>
      </c>
      <c r="M2144" s="1" t="str">
        <f t="shared" si="266"/>
        <v>Long-haul</v>
      </c>
      <c r="N2144" s="2">
        <v>0.68254629629629626</v>
      </c>
      <c r="O2144" s="2">
        <v>0.29226851851851854</v>
      </c>
      <c r="P2144" s="3">
        <v>45660</v>
      </c>
      <c r="Q2144" s="2">
        <v>0.76518518518518519</v>
      </c>
      <c r="R2144" s="2">
        <v>0.37490740740740741</v>
      </c>
      <c r="S2144" s="2">
        <f t="shared" si="267"/>
        <v>8.2638888888888928E-2</v>
      </c>
      <c r="T2144" s="2">
        <f t="shared" si="268"/>
        <v>8.2638888888888873E-2</v>
      </c>
      <c r="U2144" s="1">
        <v>119</v>
      </c>
      <c r="V2144" s="1" t="str">
        <f t="shared" si="269"/>
        <v>Moderate-delay</v>
      </c>
      <c r="W2144" s="1">
        <v>403.04</v>
      </c>
      <c r="X2144" s="1" t="s">
        <v>31</v>
      </c>
      <c r="Y2144" s="1">
        <v>5</v>
      </c>
      <c r="Z2144" s="1" t="s">
        <v>80</v>
      </c>
      <c r="AA2144" s="1">
        <v>153.38999999999999</v>
      </c>
      <c r="AB2144" s="1">
        <v>66866.945997082497</v>
      </c>
      <c r="AC2144" s="1" t="s">
        <v>39</v>
      </c>
      <c r="AD2144" s="1">
        <v>4.1100000000000003</v>
      </c>
      <c r="AE2144" s="1">
        <v>85240.34</v>
      </c>
      <c r="AF2144" s="1">
        <v>25825.24</v>
      </c>
      <c r="AG2144" s="6">
        <f t="shared" si="270"/>
        <v>0.30296969721143774</v>
      </c>
      <c r="AH2144">
        <f t="shared" si="271"/>
        <v>-59415.099999999991</v>
      </c>
    </row>
    <row r="2145" spans="1:34" x14ac:dyDescent="0.3">
      <c r="A2145" s="1" t="s">
        <v>4379</v>
      </c>
      <c r="B2145" s="1" t="s">
        <v>4380</v>
      </c>
      <c r="C2145" s="1">
        <v>70</v>
      </c>
      <c r="D2145" s="1" t="str">
        <f t="shared" si="264"/>
        <v>70-80</v>
      </c>
      <c r="E2145" s="1" t="s">
        <v>25</v>
      </c>
      <c r="F2145" s="1" t="s">
        <v>4020</v>
      </c>
      <c r="G2145" s="1" t="s">
        <v>45</v>
      </c>
      <c r="H2145" s="1" t="s">
        <v>501</v>
      </c>
      <c r="I2145" s="1" t="s">
        <v>334</v>
      </c>
      <c r="J2145" s="1" t="s">
        <v>305</v>
      </c>
      <c r="K2145" s="1" t="str">
        <f t="shared" si="265"/>
        <v>AMS - FRA</v>
      </c>
      <c r="L2145" s="1">
        <v>13175</v>
      </c>
      <c r="M2145" s="1" t="str">
        <f t="shared" si="266"/>
        <v>Long-haul</v>
      </c>
      <c r="N2145" s="2">
        <v>0.68254629629629626</v>
      </c>
      <c r="O2145" s="2">
        <v>0.29226851851851854</v>
      </c>
      <c r="P2145" s="3">
        <v>45663</v>
      </c>
      <c r="Q2145" s="2">
        <v>0.76518518518518519</v>
      </c>
      <c r="R2145" s="2">
        <v>0.37490740740740741</v>
      </c>
      <c r="S2145" s="2">
        <f t="shared" si="267"/>
        <v>8.2638888888888928E-2</v>
      </c>
      <c r="T2145" s="2">
        <f t="shared" si="268"/>
        <v>8.2638888888888873E-2</v>
      </c>
      <c r="U2145" s="1">
        <v>119</v>
      </c>
      <c r="V2145" s="1" t="str">
        <f t="shared" si="269"/>
        <v>Moderate-delay</v>
      </c>
      <c r="W2145" s="1">
        <v>465.25</v>
      </c>
      <c r="X2145" s="1" t="s">
        <v>31</v>
      </c>
      <c r="Y2145" s="1">
        <v>5</v>
      </c>
      <c r="Z2145" s="1" t="s">
        <v>42</v>
      </c>
      <c r="AA2145" s="1">
        <v>185.7</v>
      </c>
      <c r="AB2145" s="1">
        <v>66895.822438241696</v>
      </c>
      <c r="AC2145" s="1" t="s">
        <v>39</v>
      </c>
      <c r="AD2145" s="1">
        <v>4.74</v>
      </c>
      <c r="AE2145" s="1">
        <v>85274.99</v>
      </c>
      <c r="AF2145" s="1">
        <v>29813.14</v>
      </c>
      <c r="AG2145" s="6">
        <f t="shared" si="270"/>
        <v>0.34961176776449926</v>
      </c>
      <c r="AH2145">
        <f t="shared" si="271"/>
        <v>-55461.850000000006</v>
      </c>
    </row>
    <row r="2146" spans="1:34" x14ac:dyDescent="0.3">
      <c r="A2146" s="1" t="s">
        <v>4381</v>
      </c>
      <c r="B2146" s="1" t="s">
        <v>1288</v>
      </c>
      <c r="C2146" s="1">
        <v>26</v>
      </c>
      <c r="D2146" s="1" t="str">
        <f t="shared" si="264"/>
        <v>18-29</v>
      </c>
      <c r="E2146" s="1" t="s">
        <v>36</v>
      </c>
      <c r="F2146" s="1" t="s">
        <v>4020</v>
      </c>
      <c r="G2146" s="1" t="s">
        <v>45</v>
      </c>
      <c r="H2146" s="1" t="s">
        <v>501</v>
      </c>
      <c r="I2146" s="1" t="s">
        <v>334</v>
      </c>
      <c r="J2146" s="1" t="s">
        <v>305</v>
      </c>
      <c r="K2146" s="1" t="str">
        <f t="shared" si="265"/>
        <v>AMS - FRA</v>
      </c>
      <c r="L2146" s="1">
        <v>13175</v>
      </c>
      <c r="M2146" s="1" t="str">
        <f t="shared" si="266"/>
        <v>Long-haul</v>
      </c>
      <c r="N2146" s="2">
        <v>0.68254629629629626</v>
      </c>
      <c r="O2146" s="2">
        <v>0.29226851851851854</v>
      </c>
      <c r="P2146" s="3">
        <v>45660</v>
      </c>
      <c r="Q2146" s="2">
        <v>0.76518518518518519</v>
      </c>
      <c r="R2146" s="2">
        <v>0.37490740740740741</v>
      </c>
      <c r="S2146" s="2">
        <f t="shared" si="267"/>
        <v>8.2638888888888928E-2</v>
      </c>
      <c r="T2146" s="2">
        <f t="shared" si="268"/>
        <v>8.2638888888888873E-2</v>
      </c>
      <c r="U2146" s="1">
        <v>119</v>
      </c>
      <c r="V2146" s="1" t="str">
        <f t="shared" si="269"/>
        <v>Moderate-delay</v>
      </c>
      <c r="W2146" s="1">
        <v>165.32</v>
      </c>
      <c r="X2146" s="1" t="s">
        <v>37</v>
      </c>
      <c r="Y2146" s="1">
        <v>5</v>
      </c>
      <c r="Z2146" s="1" t="s">
        <v>32</v>
      </c>
      <c r="AA2146" s="1">
        <v>152.41999999999999</v>
      </c>
      <c r="AB2146" s="1">
        <v>67168.173557523201</v>
      </c>
      <c r="AC2146" s="1" t="s">
        <v>39</v>
      </c>
      <c r="AD2146" s="1">
        <v>4.75</v>
      </c>
      <c r="AE2146" s="1">
        <v>85601.81</v>
      </c>
      <c r="AF2146" s="1">
        <v>10610.96</v>
      </c>
      <c r="AG2146" s="6">
        <f t="shared" si="270"/>
        <v>0.12395719202666391</v>
      </c>
      <c r="AH2146">
        <f t="shared" si="271"/>
        <v>-74990.850000000006</v>
      </c>
    </row>
    <row r="2147" spans="1:34" x14ac:dyDescent="0.3">
      <c r="A2147" s="1" t="s">
        <v>4382</v>
      </c>
      <c r="B2147" s="1" t="s">
        <v>3505</v>
      </c>
      <c r="C2147" s="1">
        <v>56</v>
      </c>
      <c r="D2147" s="1" t="str">
        <f t="shared" si="264"/>
        <v>40-59</v>
      </c>
      <c r="E2147" s="1" t="s">
        <v>25</v>
      </c>
      <c r="F2147" s="1" t="s">
        <v>4020</v>
      </c>
      <c r="G2147" s="1" t="s">
        <v>45</v>
      </c>
      <c r="H2147" s="1" t="s">
        <v>501</v>
      </c>
      <c r="I2147" s="1" t="s">
        <v>334</v>
      </c>
      <c r="J2147" s="1" t="s">
        <v>305</v>
      </c>
      <c r="K2147" s="1" t="str">
        <f t="shared" si="265"/>
        <v>AMS - FRA</v>
      </c>
      <c r="L2147" s="1">
        <v>13175</v>
      </c>
      <c r="M2147" s="1" t="str">
        <f t="shared" si="266"/>
        <v>Long-haul</v>
      </c>
      <c r="N2147" s="2">
        <v>0.68254629629629626</v>
      </c>
      <c r="O2147" s="2">
        <v>0.29226851851851854</v>
      </c>
      <c r="P2147" s="3">
        <v>45660</v>
      </c>
      <c r="Q2147" s="2">
        <v>0.76518518518518519</v>
      </c>
      <c r="R2147" s="2">
        <v>0.37490740740740741</v>
      </c>
      <c r="S2147" s="2">
        <f t="shared" si="267"/>
        <v>8.2638888888888928E-2</v>
      </c>
      <c r="T2147" s="2">
        <f t="shared" si="268"/>
        <v>8.2638888888888873E-2</v>
      </c>
      <c r="U2147" s="1">
        <v>119</v>
      </c>
      <c r="V2147" s="1" t="str">
        <f t="shared" si="269"/>
        <v>Moderate-delay</v>
      </c>
      <c r="W2147" s="1">
        <v>138.34</v>
      </c>
      <c r="X2147" s="1" t="s">
        <v>31</v>
      </c>
      <c r="Y2147" s="1">
        <v>5</v>
      </c>
      <c r="Z2147" s="1" t="s">
        <v>46</v>
      </c>
      <c r="AA2147" s="1">
        <v>34.869999999999997</v>
      </c>
      <c r="AB2147" s="1">
        <v>67020.892507323399</v>
      </c>
      <c r="AC2147" s="1" t="s">
        <v>33</v>
      </c>
      <c r="AD2147" s="1">
        <v>3.24</v>
      </c>
      <c r="AE2147" s="1">
        <v>85425.07</v>
      </c>
      <c r="AF2147" s="1">
        <v>8860.73</v>
      </c>
      <c r="AG2147" s="6">
        <f t="shared" si="270"/>
        <v>0.1037251710768279</v>
      </c>
      <c r="AH2147">
        <f t="shared" si="271"/>
        <v>-76564.340000000011</v>
      </c>
    </row>
    <row r="2148" spans="1:34" x14ac:dyDescent="0.3">
      <c r="A2148" s="1" t="s">
        <v>4383</v>
      </c>
      <c r="B2148" s="1" t="s">
        <v>4384</v>
      </c>
      <c r="C2148" s="1">
        <v>64</v>
      </c>
      <c r="D2148" s="1" t="str">
        <f t="shared" si="264"/>
        <v>60-69</v>
      </c>
      <c r="E2148" s="1" t="s">
        <v>25</v>
      </c>
      <c r="F2148" s="1" t="s">
        <v>4020</v>
      </c>
      <c r="G2148" s="1" t="s">
        <v>27</v>
      </c>
      <c r="H2148" s="1" t="s">
        <v>501</v>
      </c>
      <c r="I2148" s="1" t="s">
        <v>334</v>
      </c>
      <c r="J2148" s="1" t="s">
        <v>305</v>
      </c>
      <c r="K2148" s="1" t="str">
        <f t="shared" si="265"/>
        <v>AMS - FRA</v>
      </c>
      <c r="L2148" s="1">
        <v>13175</v>
      </c>
      <c r="M2148" s="1" t="str">
        <f t="shared" si="266"/>
        <v>Long-haul</v>
      </c>
      <c r="N2148" s="2">
        <v>0.68254629629629626</v>
      </c>
      <c r="O2148" s="2">
        <v>0.29226851851851854</v>
      </c>
      <c r="P2148" s="3">
        <v>45671</v>
      </c>
      <c r="Q2148" s="2">
        <v>0.76518518518518519</v>
      </c>
      <c r="R2148" s="2">
        <v>0.37490740740740741</v>
      </c>
      <c r="S2148" s="2">
        <f t="shared" si="267"/>
        <v>8.2638888888888928E-2</v>
      </c>
      <c r="T2148" s="2">
        <f t="shared" si="268"/>
        <v>8.2638888888888873E-2</v>
      </c>
      <c r="U2148" s="1">
        <v>119</v>
      </c>
      <c r="V2148" s="1" t="str">
        <f t="shared" si="269"/>
        <v>Moderate-delay</v>
      </c>
      <c r="W2148" s="1">
        <v>1419.17</v>
      </c>
      <c r="X2148" s="1" t="s">
        <v>53</v>
      </c>
      <c r="Y2148" s="1">
        <v>5</v>
      </c>
      <c r="Z2148" s="1" t="s">
        <v>38</v>
      </c>
      <c r="AA2148" s="1">
        <v>150.49</v>
      </c>
      <c r="AB2148" s="1">
        <v>66384.774753690595</v>
      </c>
      <c r="AC2148" s="1" t="s">
        <v>33</v>
      </c>
      <c r="AD2148" s="1">
        <v>3.5</v>
      </c>
      <c r="AE2148" s="1">
        <v>84661.73</v>
      </c>
      <c r="AF2148" s="1">
        <v>90856.98</v>
      </c>
      <c r="AG2148" s="6">
        <f t="shared" si="270"/>
        <v>1.0731765108036417</v>
      </c>
      <c r="AH2148">
        <f t="shared" si="271"/>
        <v>6195.25</v>
      </c>
    </row>
    <row r="2149" spans="1:34" x14ac:dyDescent="0.3">
      <c r="A2149" s="1" t="s">
        <v>4385</v>
      </c>
      <c r="B2149" s="1" t="s">
        <v>4386</v>
      </c>
      <c r="C2149" s="1">
        <v>41</v>
      </c>
      <c r="D2149" s="1" t="str">
        <f t="shared" si="264"/>
        <v>40-59</v>
      </c>
      <c r="E2149" s="1" t="s">
        <v>36</v>
      </c>
      <c r="F2149" s="1" t="s">
        <v>4020</v>
      </c>
      <c r="G2149" s="1" t="s">
        <v>27</v>
      </c>
      <c r="H2149" s="1" t="s">
        <v>510</v>
      </c>
      <c r="I2149" s="1" t="s">
        <v>305</v>
      </c>
      <c r="J2149" s="1" t="s">
        <v>382</v>
      </c>
      <c r="K2149" s="1" t="str">
        <f t="shared" si="265"/>
        <v>FRA - LAX</v>
      </c>
      <c r="L2149" s="1">
        <v>4998</v>
      </c>
      <c r="M2149" s="1" t="str">
        <f t="shared" si="266"/>
        <v>Moderate-haul</v>
      </c>
      <c r="N2149" s="2">
        <v>0.94207175925925923</v>
      </c>
      <c r="O2149" s="2">
        <v>0.17332175925925927</v>
      </c>
      <c r="P2149" s="3">
        <v>45658</v>
      </c>
      <c r="Q2149" s="2">
        <v>4.6932870370370368E-2</v>
      </c>
      <c r="R2149" s="2">
        <v>0.27818287037037037</v>
      </c>
      <c r="S2149" s="2">
        <f t="shared" si="267"/>
        <v>0.10486111111111118</v>
      </c>
      <c r="T2149" s="2">
        <f t="shared" si="268"/>
        <v>0.1048611111111111</v>
      </c>
      <c r="U2149" s="1">
        <v>226.5</v>
      </c>
      <c r="V2149" s="1" t="str">
        <f t="shared" si="269"/>
        <v>Severe-delay</v>
      </c>
      <c r="W2149" s="1">
        <v>1419.08</v>
      </c>
      <c r="X2149" s="1" t="s">
        <v>31</v>
      </c>
      <c r="Y2149" s="1">
        <v>5</v>
      </c>
      <c r="Z2149" s="1" t="s">
        <v>46</v>
      </c>
      <c r="AA2149" s="1">
        <v>142.15</v>
      </c>
      <c r="AB2149" s="1">
        <v>25513.472282790699</v>
      </c>
      <c r="AC2149" s="1" t="s">
        <v>39</v>
      </c>
      <c r="AD2149" s="1">
        <v>4.74</v>
      </c>
      <c r="AE2149" s="1">
        <v>35616.17</v>
      </c>
      <c r="AF2149" s="1">
        <v>90849.55</v>
      </c>
      <c r="AG2149" s="6">
        <f t="shared" si="270"/>
        <v>2.5507950461826749</v>
      </c>
      <c r="AH2149">
        <f t="shared" si="271"/>
        <v>55233.380000000005</v>
      </c>
    </row>
    <row r="2150" spans="1:34" x14ac:dyDescent="0.3">
      <c r="A2150" s="1" t="s">
        <v>4387</v>
      </c>
      <c r="B2150" s="1" t="s">
        <v>4388</v>
      </c>
      <c r="C2150" s="1">
        <v>52</v>
      </c>
      <c r="D2150" s="1" t="str">
        <f t="shared" si="264"/>
        <v>40-59</v>
      </c>
      <c r="E2150" s="1" t="s">
        <v>25</v>
      </c>
      <c r="F2150" s="1" t="s">
        <v>4020</v>
      </c>
      <c r="G2150" s="1" t="s">
        <v>27</v>
      </c>
      <c r="H2150" s="1" t="s">
        <v>510</v>
      </c>
      <c r="I2150" s="1" t="s">
        <v>305</v>
      </c>
      <c r="J2150" s="1" t="s">
        <v>382</v>
      </c>
      <c r="K2150" s="1" t="str">
        <f t="shared" si="265"/>
        <v>FRA - LAX</v>
      </c>
      <c r="L2150" s="1">
        <v>4998</v>
      </c>
      <c r="M2150" s="1" t="str">
        <f t="shared" si="266"/>
        <v>Moderate-haul</v>
      </c>
      <c r="N2150" s="2">
        <v>0.94207175925925923</v>
      </c>
      <c r="O2150" s="2">
        <v>0.17332175925925927</v>
      </c>
      <c r="P2150" s="3">
        <v>45660</v>
      </c>
      <c r="Q2150" s="2">
        <v>4.6932870370370368E-2</v>
      </c>
      <c r="R2150" s="2">
        <v>0.27818287037037037</v>
      </c>
      <c r="S2150" s="2">
        <f t="shared" si="267"/>
        <v>0.10486111111111118</v>
      </c>
      <c r="T2150" s="2">
        <f t="shared" si="268"/>
        <v>0.1048611111111111</v>
      </c>
      <c r="U2150" s="1">
        <v>226.5</v>
      </c>
      <c r="V2150" s="1" t="str">
        <f t="shared" si="269"/>
        <v>Severe-delay</v>
      </c>
      <c r="W2150" s="1">
        <v>1150.46</v>
      </c>
      <c r="X2150" s="1" t="s">
        <v>31</v>
      </c>
      <c r="Y2150" s="1">
        <v>5</v>
      </c>
      <c r="Z2150" s="1" t="s">
        <v>80</v>
      </c>
      <c r="AA2150" s="1">
        <v>55.37</v>
      </c>
      <c r="AB2150" s="1">
        <v>26430.960258886698</v>
      </c>
      <c r="AC2150" s="1" t="s">
        <v>33</v>
      </c>
      <c r="AD2150" s="1">
        <v>4.03</v>
      </c>
      <c r="AE2150" s="1">
        <v>36717.15</v>
      </c>
      <c r="AF2150" s="1">
        <v>73640.509999999995</v>
      </c>
      <c r="AG2150" s="6">
        <f t="shared" si="270"/>
        <v>2.0056161766368028</v>
      </c>
      <c r="AH2150">
        <f t="shared" si="271"/>
        <v>36923.359999999993</v>
      </c>
    </row>
    <row r="2151" spans="1:34" x14ac:dyDescent="0.3">
      <c r="A2151" s="1" t="s">
        <v>4389</v>
      </c>
      <c r="B2151" s="1" t="s">
        <v>4390</v>
      </c>
      <c r="C2151" s="1">
        <v>37</v>
      </c>
      <c r="D2151" s="1" t="str">
        <f t="shared" si="264"/>
        <v>30-39</v>
      </c>
      <c r="E2151" s="1" t="s">
        <v>36</v>
      </c>
      <c r="F2151" s="1" t="s">
        <v>4020</v>
      </c>
      <c r="G2151" s="1" t="s">
        <v>45</v>
      </c>
      <c r="H2151" s="1" t="s">
        <v>510</v>
      </c>
      <c r="I2151" s="1" t="s">
        <v>305</v>
      </c>
      <c r="J2151" s="1" t="s">
        <v>382</v>
      </c>
      <c r="K2151" s="1" t="str">
        <f t="shared" si="265"/>
        <v>FRA - LAX</v>
      </c>
      <c r="L2151" s="1">
        <v>4998</v>
      </c>
      <c r="M2151" s="1" t="str">
        <f t="shared" si="266"/>
        <v>Moderate-haul</v>
      </c>
      <c r="N2151" s="2">
        <v>0.94207175925925923</v>
      </c>
      <c r="O2151" s="2">
        <v>0.17332175925925927</v>
      </c>
      <c r="P2151" s="3">
        <v>45664</v>
      </c>
      <c r="Q2151" s="2">
        <v>4.6932870370370368E-2</v>
      </c>
      <c r="R2151" s="2">
        <v>0.27818287037037037</v>
      </c>
      <c r="S2151" s="2">
        <f t="shared" si="267"/>
        <v>0.10486111111111118</v>
      </c>
      <c r="T2151" s="2">
        <f t="shared" si="268"/>
        <v>0.1048611111111111</v>
      </c>
      <c r="U2151" s="1">
        <v>226.5</v>
      </c>
      <c r="V2151" s="1" t="str">
        <f t="shared" si="269"/>
        <v>Severe-delay</v>
      </c>
      <c r="W2151" s="1">
        <v>1478.8</v>
      </c>
      <c r="X2151" s="1" t="s">
        <v>37</v>
      </c>
      <c r="Y2151" s="1">
        <v>3</v>
      </c>
      <c r="Z2151" s="1" t="s">
        <v>32</v>
      </c>
      <c r="AA2151" s="1">
        <v>63.51</v>
      </c>
      <c r="AB2151" s="1">
        <v>26088.872999477</v>
      </c>
      <c r="AC2151" s="1" t="s">
        <v>33</v>
      </c>
      <c r="AD2151" s="1">
        <v>3.55</v>
      </c>
      <c r="AE2151" s="1">
        <v>36306.65</v>
      </c>
      <c r="AF2151" s="1">
        <v>94655.9</v>
      </c>
      <c r="AG2151" s="6">
        <f t="shared" si="270"/>
        <v>2.6071229375334819</v>
      </c>
      <c r="AH2151">
        <f t="shared" si="271"/>
        <v>58349.249999999993</v>
      </c>
    </row>
    <row r="2152" spans="1:34" x14ac:dyDescent="0.3">
      <c r="A2152" s="1" t="s">
        <v>4391</v>
      </c>
      <c r="B2152" s="1" t="s">
        <v>4392</v>
      </c>
      <c r="C2152" s="1">
        <v>45</v>
      </c>
      <c r="D2152" s="1" t="str">
        <f t="shared" si="264"/>
        <v>40-59</v>
      </c>
      <c r="E2152" s="1" t="s">
        <v>36</v>
      </c>
      <c r="F2152" s="1" t="s">
        <v>4020</v>
      </c>
      <c r="G2152" s="1" t="s">
        <v>27</v>
      </c>
      <c r="H2152" s="1" t="s">
        <v>510</v>
      </c>
      <c r="I2152" s="1" t="s">
        <v>305</v>
      </c>
      <c r="J2152" s="1" t="s">
        <v>382</v>
      </c>
      <c r="K2152" s="1" t="str">
        <f t="shared" si="265"/>
        <v>FRA - LAX</v>
      </c>
      <c r="L2152" s="1">
        <v>4998</v>
      </c>
      <c r="M2152" s="1" t="str">
        <f t="shared" si="266"/>
        <v>Moderate-haul</v>
      </c>
      <c r="N2152" s="2">
        <v>0.94207175925925923</v>
      </c>
      <c r="O2152" s="2">
        <v>0.17332175925925927</v>
      </c>
      <c r="P2152" s="3">
        <v>45668</v>
      </c>
      <c r="Q2152" s="2">
        <v>4.6932870370370368E-2</v>
      </c>
      <c r="R2152" s="2">
        <v>0.27818287037037037</v>
      </c>
      <c r="S2152" s="2">
        <f t="shared" si="267"/>
        <v>0.10486111111111118</v>
      </c>
      <c r="T2152" s="2">
        <f t="shared" si="268"/>
        <v>0.1048611111111111</v>
      </c>
      <c r="U2152" s="1">
        <v>226.5</v>
      </c>
      <c r="V2152" s="1" t="str">
        <f t="shared" si="269"/>
        <v>Severe-delay</v>
      </c>
      <c r="W2152" s="1">
        <v>983.29</v>
      </c>
      <c r="X2152" s="1" t="s">
        <v>31</v>
      </c>
      <c r="Y2152" s="1">
        <v>5</v>
      </c>
      <c r="Z2152" s="1" t="s">
        <v>42</v>
      </c>
      <c r="AA2152" s="1">
        <v>122.43</v>
      </c>
      <c r="AB2152" s="1">
        <v>25595.239008547</v>
      </c>
      <c r="AC2152" s="1" t="s">
        <v>33</v>
      </c>
      <c r="AD2152" s="1">
        <v>4.68</v>
      </c>
      <c r="AE2152" s="1">
        <v>35714.29</v>
      </c>
      <c r="AF2152" s="1">
        <v>62955.05</v>
      </c>
      <c r="AG2152" s="6">
        <f t="shared" si="270"/>
        <v>1.7627411884710573</v>
      </c>
      <c r="AH2152">
        <f t="shared" si="271"/>
        <v>27240.760000000002</v>
      </c>
    </row>
    <row r="2153" spans="1:34" x14ac:dyDescent="0.3">
      <c r="A2153" s="1" t="s">
        <v>4393</v>
      </c>
      <c r="B2153" s="1" t="s">
        <v>4394</v>
      </c>
      <c r="C2153" s="1">
        <v>43</v>
      </c>
      <c r="D2153" s="1" t="str">
        <f t="shared" si="264"/>
        <v>40-59</v>
      </c>
      <c r="E2153" s="1" t="s">
        <v>25</v>
      </c>
      <c r="F2153" s="1" t="s">
        <v>4020</v>
      </c>
      <c r="G2153" s="1" t="s">
        <v>45</v>
      </c>
      <c r="H2153" s="1" t="s">
        <v>523</v>
      </c>
      <c r="I2153" s="1" t="s">
        <v>172</v>
      </c>
      <c r="J2153" s="1" t="s">
        <v>30</v>
      </c>
      <c r="K2153" s="1" t="str">
        <f t="shared" si="265"/>
        <v>PVG - ORD</v>
      </c>
      <c r="L2153" s="1">
        <v>14251</v>
      </c>
      <c r="M2153" s="1" t="str">
        <f t="shared" si="266"/>
        <v>Long-haul</v>
      </c>
      <c r="N2153" s="2">
        <v>0.56265046296296295</v>
      </c>
      <c r="O2153" s="2">
        <v>0.22237268518518519</v>
      </c>
      <c r="P2153" s="3">
        <v>45667</v>
      </c>
      <c r="Q2153" s="2">
        <v>0.66681712962962958</v>
      </c>
      <c r="R2153" s="2">
        <v>0.32653935185185184</v>
      </c>
      <c r="S2153" s="2">
        <f t="shared" si="267"/>
        <v>0.10416666666666663</v>
      </c>
      <c r="T2153" s="2">
        <f t="shared" si="268"/>
        <v>0.10416666666666666</v>
      </c>
      <c r="U2153" s="1">
        <v>150</v>
      </c>
      <c r="V2153" s="1" t="str">
        <f t="shared" si="269"/>
        <v>Severe-delay</v>
      </c>
      <c r="W2153" s="1">
        <v>346.51</v>
      </c>
      <c r="X2153" s="1" t="s">
        <v>37</v>
      </c>
      <c r="Y2153" s="1">
        <v>5</v>
      </c>
      <c r="Z2153" s="1" t="s">
        <v>80</v>
      </c>
      <c r="AA2153" s="1">
        <v>1.51</v>
      </c>
      <c r="AB2153" s="1">
        <v>72612.354743417498</v>
      </c>
      <c r="AC2153" s="1" t="s">
        <v>39</v>
      </c>
      <c r="AD2153" s="1">
        <v>3.85</v>
      </c>
      <c r="AE2153" s="1">
        <v>92134.83</v>
      </c>
      <c r="AF2153" s="1">
        <v>22176.94</v>
      </c>
      <c r="AG2153" s="6">
        <f t="shared" si="270"/>
        <v>0.24070093796233191</v>
      </c>
      <c r="AH2153">
        <f t="shared" si="271"/>
        <v>-69957.89</v>
      </c>
    </row>
    <row r="2154" spans="1:34" x14ac:dyDescent="0.3">
      <c r="A2154" s="1" t="s">
        <v>4395</v>
      </c>
      <c r="B2154" s="1" t="s">
        <v>4396</v>
      </c>
      <c r="C2154" s="1">
        <v>57</v>
      </c>
      <c r="D2154" s="1" t="str">
        <f t="shared" si="264"/>
        <v>40-59</v>
      </c>
      <c r="E2154" s="1" t="s">
        <v>25</v>
      </c>
      <c r="F2154" s="1" t="s">
        <v>4020</v>
      </c>
      <c r="G2154" s="1" t="s">
        <v>27</v>
      </c>
      <c r="H2154" s="1" t="s">
        <v>523</v>
      </c>
      <c r="I2154" s="1" t="s">
        <v>172</v>
      </c>
      <c r="J2154" s="1" t="s">
        <v>30</v>
      </c>
      <c r="K2154" s="1" t="str">
        <f t="shared" si="265"/>
        <v>PVG - ORD</v>
      </c>
      <c r="L2154" s="1">
        <v>14251</v>
      </c>
      <c r="M2154" s="1" t="str">
        <f t="shared" si="266"/>
        <v>Long-haul</v>
      </c>
      <c r="N2154" s="2">
        <v>0.56265046296296295</v>
      </c>
      <c r="O2154" s="2">
        <v>0.22237268518518519</v>
      </c>
      <c r="P2154" s="3">
        <v>45663</v>
      </c>
      <c r="Q2154" s="2">
        <v>0.66681712962962958</v>
      </c>
      <c r="R2154" s="2">
        <v>0.32653935185185184</v>
      </c>
      <c r="S2154" s="2">
        <f t="shared" si="267"/>
        <v>0.10416666666666663</v>
      </c>
      <c r="T2154" s="2">
        <f t="shared" si="268"/>
        <v>0.10416666666666666</v>
      </c>
      <c r="U2154" s="1">
        <v>150</v>
      </c>
      <c r="V2154" s="1" t="str">
        <f t="shared" si="269"/>
        <v>Severe-delay</v>
      </c>
      <c r="W2154" s="1">
        <v>560.86</v>
      </c>
      <c r="X2154" s="1" t="s">
        <v>53</v>
      </c>
      <c r="Y2154" s="1">
        <v>5</v>
      </c>
      <c r="Z2154" s="1" t="s">
        <v>42</v>
      </c>
      <c r="AA2154" s="1">
        <v>181.26</v>
      </c>
      <c r="AB2154" s="1">
        <v>72752.761366385297</v>
      </c>
      <c r="AC2154" s="1" t="s">
        <v>33</v>
      </c>
      <c r="AD2154" s="1">
        <v>4.59</v>
      </c>
      <c r="AE2154" s="1">
        <v>92303.31</v>
      </c>
      <c r="AF2154" s="1">
        <v>35931.29</v>
      </c>
      <c r="AG2154" s="6">
        <f t="shared" si="270"/>
        <v>0.38927412245563026</v>
      </c>
      <c r="AH2154">
        <f t="shared" si="271"/>
        <v>-56372.02</v>
      </c>
    </row>
    <row r="2155" spans="1:34" x14ac:dyDescent="0.3">
      <c r="A2155" s="1" t="s">
        <v>4397</v>
      </c>
      <c r="B2155" s="1" t="s">
        <v>4398</v>
      </c>
      <c r="C2155" s="1">
        <v>37</v>
      </c>
      <c r="D2155" s="1" t="str">
        <f t="shared" si="264"/>
        <v>30-39</v>
      </c>
      <c r="E2155" s="1" t="s">
        <v>36</v>
      </c>
      <c r="F2155" s="1" t="s">
        <v>4020</v>
      </c>
      <c r="G2155" s="1" t="s">
        <v>27</v>
      </c>
      <c r="H2155" s="1" t="s">
        <v>523</v>
      </c>
      <c r="I2155" s="1" t="s">
        <v>172</v>
      </c>
      <c r="J2155" s="1" t="s">
        <v>30</v>
      </c>
      <c r="K2155" s="1" t="str">
        <f t="shared" si="265"/>
        <v>PVG - ORD</v>
      </c>
      <c r="L2155" s="1">
        <v>14251</v>
      </c>
      <c r="M2155" s="1" t="str">
        <f t="shared" si="266"/>
        <v>Long-haul</v>
      </c>
      <c r="N2155" s="2">
        <v>0.56265046296296295</v>
      </c>
      <c r="O2155" s="2">
        <v>0.22237268518518519</v>
      </c>
      <c r="P2155" s="3">
        <v>45669</v>
      </c>
      <c r="Q2155" s="2">
        <v>0.66681712962962958</v>
      </c>
      <c r="R2155" s="2">
        <v>0.32653935185185184</v>
      </c>
      <c r="S2155" s="2">
        <f t="shared" si="267"/>
        <v>0.10416666666666663</v>
      </c>
      <c r="T2155" s="2">
        <f t="shared" si="268"/>
        <v>0.10416666666666666</v>
      </c>
      <c r="U2155" s="1">
        <v>150</v>
      </c>
      <c r="V2155" s="1" t="str">
        <f t="shared" si="269"/>
        <v>Severe-delay</v>
      </c>
      <c r="W2155" s="1">
        <v>1297.78</v>
      </c>
      <c r="X2155" s="1" t="s">
        <v>37</v>
      </c>
      <c r="Y2155" s="1">
        <v>3</v>
      </c>
      <c r="Z2155" s="1" t="s">
        <v>42</v>
      </c>
      <c r="AA2155" s="1">
        <v>177.92</v>
      </c>
      <c r="AB2155" s="1">
        <v>72485.818035007396</v>
      </c>
      <c r="AC2155" s="1" t="s">
        <v>33</v>
      </c>
      <c r="AD2155" s="1">
        <v>4.8</v>
      </c>
      <c r="AE2155" s="1">
        <v>91982.98</v>
      </c>
      <c r="AF2155" s="1">
        <v>83093.5</v>
      </c>
      <c r="AG2155" s="6">
        <f t="shared" si="270"/>
        <v>0.90335733849892674</v>
      </c>
      <c r="AH2155">
        <f t="shared" si="271"/>
        <v>-8889.4799999999959</v>
      </c>
    </row>
    <row r="2156" spans="1:34" x14ac:dyDescent="0.3">
      <c r="A2156" s="1" t="s">
        <v>4399</v>
      </c>
      <c r="B2156" s="1" t="s">
        <v>4400</v>
      </c>
      <c r="C2156" s="1">
        <v>37</v>
      </c>
      <c r="D2156" s="1" t="str">
        <f t="shared" si="264"/>
        <v>30-39</v>
      </c>
      <c r="E2156" s="1" t="s">
        <v>25</v>
      </c>
      <c r="F2156" s="1" t="s">
        <v>4020</v>
      </c>
      <c r="G2156" s="1" t="s">
        <v>45</v>
      </c>
      <c r="H2156" s="1" t="s">
        <v>523</v>
      </c>
      <c r="I2156" s="1" t="s">
        <v>172</v>
      </c>
      <c r="J2156" s="1" t="s">
        <v>30</v>
      </c>
      <c r="K2156" s="1" t="str">
        <f t="shared" si="265"/>
        <v>PVG - ORD</v>
      </c>
      <c r="L2156" s="1">
        <v>14251</v>
      </c>
      <c r="M2156" s="1" t="str">
        <f t="shared" si="266"/>
        <v>Long-haul</v>
      </c>
      <c r="N2156" s="2">
        <v>0.56265046296296295</v>
      </c>
      <c r="O2156" s="2">
        <v>0.22237268518518519</v>
      </c>
      <c r="P2156" s="3">
        <v>45672</v>
      </c>
      <c r="Q2156" s="2">
        <v>0.66681712962962958</v>
      </c>
      <c r="R2156" s="2">
        <v>0.32653935185185184</v>
      </c>
      <c r="S2156" s="2">
        <f t="shared" si="267"/>
        <v>0.10416666666666663</v>
      </c>
      <c r="T2156" s="2">
        <f t="shared" si="268"/>
        <v>0.10416666666666666</v>
      </c>
      <c r="U2156" s="1">
        <v>150</v>
      </c>
      <c r="V2156" s="1" t="str">
        <f t="shared" si="269"/>
        <v>Severe-delay</v>
      </c>
      <c r="W2156" s="1">
        <v>141.91999999999999</v>
      </c>
      <c r="X2156" s="1" t="s">
        <v>37</v>
      </c>
      <c r="Y2156" s="1">
        <v>3</v>
      </c>
      <c r="Z2156" s="1" t="s">
        <v>80</v>
      </c>
      <c r="AA2156" s="1">
        <v>127.75</v>
      </c>
      <c r="AB2156" s="1">
        <v>72676.7969282782</v>
      </c>
      <c r="AC2156" s="1" t="s">
        <v>39</v>
      </c>
      <c r="AD2156" s="1">
        <v>4.47</v>
      </c>
      <c r="AE2156" s="1">
        <v>92212.160000000003</v>
      </c>
      <c r="AF2156" s="1">
        <v>9108.43</v>
      </c>
      <c r="AG2156" s="6">
        <f t="shared" si="270"/>
        <v>9.877688582503652E-2</v>
      </c>
      <c r="AH2156">
        <f t="shared" si="271"/>
        <v>-83103.73000000001</v>
      </c>
    </row>
    <row r="2157" spans="1:34" x14ac:dyDescent="0.3">
      <c r="A2157" s="1" t="s">
        <v>4401</v>
      </c>
      <c r="B2157" s="1" t="s">
        <v>4402</v>
      </c>
      <c r="C2157" s="1">
        <v>43</v>
      </c>
      <c r="D2157" s="1" t="str">
        <f t="shared" si="264"/>
        <v>40-59</v>
      </c>
      <c r="E2157" s="1" t="s">
        <v>36</v>
      </c>
      <c r="F2157" s="1" t="s">
        <v>4020</v>
      </c>
      <c r="G2157" s="1" t="s">
        <v>27</v>
      </c>
      <c r="H2157" s="1" t="s">
        <v>538</v>
      </c>
      <c r="I2157" s="1" t="s">
        <v>88</v>
      </c>
      <c r="J2157" s="1" t="s">
        <v>72</v>
      </c>
      <c r="K2157" s="1" t="str">
        <f t="shared" si="265"/>
        <v>CDG - ICN</v>
      </c>
      <c r="L2157" s="1">
        <v>5970</v>
      </c>
      <c r="M2157" s="1" t="str">
        <f t="shared" si="266"/>
        <v>Moderate-haul</v>
      </c>
      <c r="N2157" s="2">
        <v>0.33739583333333334</v>
      </c>
      <c r="O2157" s="2">
        <v>0.61378472222222225</v>
      </c>
      <c r="P2157" s="3">
        <v>45658</v>
      </c>
      <c r="Q2157" s="2">
        <v>0.42072916666666665</v>
      </c>
      <c r="R2157" s="2">
        <v>0.6971180555555555</v>
      </c>
      <c r="S2157" s="2">
        <f t="shared" si="267"/>
        <v>8.3333333333333315E-2</v>
      </c>
      <c r="T2157" s="2">
        <f t="shared" si="268"/>
        <v>8.3333333333333259E-2</v>
      </c>
      <c r="U2157" s="1">
        <v>180</v>
      </c>
      <c r="V2157" s="1" t="str">
        <f t="shared" si="269"/>
        <v>Severe-delay</v>
      </c>
      <c r="W2157" s="1">
        <v>685.07</v>
      </c>
      <c r="X2157" s="1" t="s">
        <v>31</v>
      </c>
      <c r="Y2157" s="1">
        <v>5</v>
      </c>
      <c r="Z2157" s="1" t="s">
        <v>32</v>
      </c>
      <c r="AA2157" s="1">
        <v>146.86000000000001</v>
      </c>
      <c r="AB2157" s="1">
        <v>30546.9173595713</v>
      </c>
      <c r="AC2157" s="1" t="s">
        <v>33</v>
      </c>
      <c r="AD2157" s="1">
        <v>3.69</v>
      </c>
      <c r="AE2157" s="1">
        <v>41656.300000000003</v>
      </c>
      <c r="AF2157" s="1">
        <v>43873.85</v>
      </c>
      <c r="AG2157" s="6">
        <f t="shared" si="270"/>
        <v>1.0532344447298487</v>
      </c>
      <c r="AH2157">
        <f t="shared" si="271"/>
        <v>2217.5499999999956</v>
      </c>
    </row>
    <row r="2158" spans="1:34" x14ac:dyDescent="0.3">
      <c r="A2158" s="1" t="s">
        <v>4403</v>
      </c>
      <c r="B2158" s="1" t="s">
        <v>4404</v>
      </c>
      <c r="C2158" s="1">
        <v>52</v>
      </c>
      <c r="D2158" s="1" t="str">
        <f t="shared" si="264"/>
        <v>40-59</v>
      </c>
      <c r="E2158" s="1" t="s">
        <v>25</v>
      </c>
      <c r="F2158" s="1" t="s">
        <v>4020</v>
      </c>
      <c r="G2158" s="1" t="s">
        <v>45</v>
      </c>
      <c r="H2158" s="1" t="s">
        <v>538</v>
      </c>
      <c r="I2158" s="1" t="s">
        <v>88</v>
      </c>
      <c r="J2158" s="1" t="s">
        <v>72</v>
      </c>
      <c r="K2158" s="1" t="str">
        <f t="shared" si="265"/>
        <v>CDG - ICN</v>
      </c>
      <c r="L2158" s="1">
        <v>5970</v>
      </c>
      <c r="M2158" s="1" t="str">
        <f t="shared" si="266"/>
        <v>Moderate-haul</v>
      </c>
      <c r="N2158" s="2">
        <v>0.33739583333333334</v>
      </c>
      <c r="O2158" s="2">
        <v>0.61378472222222225</v>
      </c>
      <c r="P2158" s="3">
        <v>45670</v>
      </c>
      <c r="Q2158" s="2">
        <v>0.42072916666666665</v>
      </c>
      <c r="R2158" s="2">
        <v>0.6971180555555555</v>
      </c>
      <c r="S2158" s="2">
        <f t="shared" si="267"/>
        <v>8.3333333333333315E-2</v>
      </c>
      <c r="T2158" s="2">
        <f t="shared" si="268"/>
        <v>8.3333333333333259E-2</v>
      </c>
      <c r="U2158" s="1">
        <v>180</v>
      </c>
      <c r="V2158" s="1" t="str">
        <f t="shared" si="269"/>
        <v>Severe-delay</v>
      </c>
      <c r="W2158" s="1">
        <v>714.69</v>
      </c>
      <c r="X2158" s="1" t="s">
        <v>53</v>
      </c>
      <c r="Y2158" s="1">
        <v>5</v>
      </c>
      <c r="Z2158" s="1" t="s">
        <v>32</v>
      </c>
      <c r="AA2158" s="1">
        <v>77.69</v>
      </c>
      <c r="AB2158" s="1">
        <v>30408.499711707798</v>
      </c>
      <c r="AC2158" s="1" t="s">
        <v>39</v>
      </c>
      <c r="AD2158" s="1">
        <v>3.39</v>
      </c>
      <c r="AE2158" s="1">
        <v>41490.199999999997</v>
      </c>
      <c r="AF2158" s="1">
        <v>45755.7</v>
      </c>
      <c r="AG2158" s="6">
        <f t="shared" si="270"/>
        <v>1.1028074099425889</v>
      </c>
      <c r="AH2158">
        <f t="shared" si="271"/>
        <v>4265.5</v>
      </c>
    </row>
    <row r="2159" spans="1:34" x14ac:dyDescent="0.3">
      <c r="A2159" s="1" t="s">
        <v>4405</v>
      </c>
      <c r="B2159" s="1" t="s">
        <v>4406</v>
      </c>
      <c r="C2159" s="1">
        <v>23</v>
      </c>
      <c r="D2159" s="1" t="str">
        <f t="shared" si="264"/>
        <v>18-29</v>
      </c>
      <c r="E2159" s="1" t="s">
        <v>36</v>
      </c>
      <c r="F2159" s="1" t="s">
        <v>4020</v>
      </c>
      <c r="G2159" s="1" t="s">
        <v>27</v>
      </c>
      <c r="H2159" s="1" t="s">
        <v>538</v>
      </c>
      <c r="I2159" s="1" t="s">
        <v>88</v>
      </c>
      <c r="J2159" s="1" t="s">
        <v>72</v>
      </c>
      <c r="K2159" s="1" t="str">
        <f t="shared" si="265"/>
        <v>CDG - ICN</v>
      </c>
      <c r="L2159" s="1">
        <v>5970</v>
      </c>
      <c r="M2159" s="1" t="str">
        <f t="shared" si="266"/>
        <v>Moderate-haul</v>
      </c>
      <c r="N2159" s="2">
        <v>0.33739583333333334</v>
      </c>
      <c r="O2159" s="2">
        <v>0.61378472222222225</v>
      </c>
      <c r="P2159" s="3">
        <v>45672</v>
      </c>
      <c r="Q2159" s="2">
        <v>0.42072916666666665</v>
      </c>
      <c r="R2159" s="2">
        <v>0.6971180555555555</v>
      </c>
      <c r="S2159" s="2">
        <f t="shared" si="267"/>
        <v>8.3333333333333315E-2</v>
      </c>
      <c r="T2159" s="2">
        <f t="shared" si="268"/>
        <v>8.3333333333333259E-2</v>
      </c>
      <c r="U2159" s="1">
        <v>180</v>
      </c>
      <c r="V2159" s="1" t="str">
        <f t="shared" si="269"/>
        <v>Severe-delay</v>
      </c>
      <c r="W2159" s="1">
        <v>240.62</v>
      </c>
      <c r="X2159" s="1" t="s">
        <v>37</v>
      </c>
      <c r="Y2159" s="1">
        <v>5</v>
      </c>
      <c r="Z2159" s="1" t="s">
        <v>32</v>
      </c>
      <c r="AA2159" s="1">
        <v>158.1</v>
      </c>
      <c r="AB2159" s="1">
        <v>30933.850770307799</v>
      </c>
      <c r="AC2159" s="1" t="s">
        <v>33</v>
      </c>
      <c r="AD2159" s="1">
        <v>4.22</v>
      </c>
      <c r="AE2159" s="1">
        <v>42120.62</v>
      </c>
      <c r="AF2159" s="1">
        <v>15431.3</v>
      </c>
      <c r="AG2159" s="6">
        <f t="shared" si="270"/>
        <v>0.36635975443856234</v>
      </c>
      <c r="AH2159">
        <f t="shared" si="271"/>
        <v>-26689.320000000003</v>
      </c>
    </row>
    <row r="2160" spans="1:34" x14ac:dyDescent="0.3">
      <c r="A2160" s="1" t="s">
        <v>4407</v>
      </c>
      <c r="B2160" s="1" t="s">
        <v>4408</v>
      </c>
      <c r="C2160" s="1">
        <v>73</v>
      </c>
      <c r="D2160" s="1" t="str">
        <f t="shared" si="264"/>
        <v>70-80</v>
      </c>
      <c r="E2160" s="1" t="s">
        <v>25</v>
      </c>
      <c r="F2160" s="1" t="s">
        <v>4020</v>
      </c>
      <c r="G2160" s="1" t="s">
        <v>27</v>
      </c>
      <c r="H2160" s="1" t="s">
        <v>538</v>
      </c>
      <c r="I2160" s="1" t="s">
        <v>88</v>
      </c>
      <c r="J2160" s="1" t="s">
        <v>72</v>
      </c>
      <c r="K2160" s="1" t="str">
        <f t="shared" si="265"/>
        <v>CDG - ICN</v>
      </c>
      <c r="L2160" s="1">
        <v>5970</v>
      </c>
      <c r="M2160" s="1" t="str">
        <f t="shared" si="266"/>
        <v>Moderate-haul</v>
      </c>
      <c r="N2160" s="2">
        <v>0.33739583333333334</v>
      </c>
      <c r="O2160" s="2">
        <v>0.61378472222222225</v>
      </c>
      <c r="P2160" s="3">
        <v>45661</v>
      </c>
      <c r="Q2160" s="2">
        <v>0.42072916666666665</v>
      </c>
      <c r="R2160" s="2">
        <v>0.6971180555555555</v>
      </c>
      <c r="S2160" s="2">
        <f t="shared" si="267"/>
        <v>8.3333333333333315E-2</v>
      </c>
      <c r="T2160" s="2">
        <f t="shared" si="268"/>
        <v>8.3333333333333259E-2</v>
      </c>
      <c r="U2160" s="1">
        <v>180</v>
      </c>
      <c r="V2160" s="1" t="str">
        <f t="shared" si="269"/>
        <v>Severe-delay</v>
      </c>
      <c r="W2160" s="1">
        <v>652.85</v>
      </c>
      <c r="X2160" s="1" t="s">
        <v>31</v>
      </c>
      <c r="Y2160" s="1">
        <v>5</v>
      </c>
      <c r="Z2160" s="1" t="s">
        <v>46</v>
      </c>
      <c r="AA2160" s="1">
        <v>65.650000000000006</v>
      </c>
      <c r="AB2160" s="1">
        <v>30971.843833137202</v>
      </c>
      <c r="AC2160" s="1" t="s">
        <v>39</v>
      </c>
      <c r="AD2160" s="1">
        <v>3.11</v>
      </c>
      <c r="AE2160" s="1">
        <v>42166.21</v>
      </c>
      <c r="AF2160" s="1">
        <v>41795.53</v>
      </c>
      <c r="AG2160" s="6">
        <f t="shared" si="270"/>
        <v>0.99120907475440645</v>
      </c>
      <c r="AH2160">
        <f t="shared" si="271"/>
        <v>-370.68000000000029</v>
      </c>
    </row>
    <row r="2161" spans="1:34" x14ac:dyDescent="0.3">
      <c r="A2161" s="1" t="s">
        <v>4409</v>
      </c>
      <c r="B2161" s="1" t="s">
        <v>4410</v>
      </c>
      <c r="C2161" s="1">
        <v>74</v>
      </c>
      <c r="D2161" s="1" t="str">
        <f t="shared" si="264"/>
        <v>70-80</v>
      </c>
      <c r="E2161" s="1" t="s">
        <v>36</v>
      </c>
      <c r="F2161" s="1" t="s">
        <v>4020</v>
      </c>
      <c r="G2161" s="1" t="s">
        <v>45</v>
      </c>
      <c r="H2161" s="1" t="s">
        <v>538</v>
      </c>
      <c r="I2161" s="1" t="s">
        <v>88</v>
      </c>
      <c r="J2161" s="1" t="s">
        <v>72</v>
      </c>
      <c r="K2161" s="1" t="str">
        <f t="shared" si="265"/>
        <v>CDG - ICN</v>
      </c>
      <c r="L2161" s="1">
        <v>5970</v>
      </c>
      <c r="M2161" s="1" t="str">
        <f t="shared" si="266"/>
        <v>Moderate-haul</v>
      </c>
      <c r="N2161" s="2">
        <v>0.33739583333333334</v>
      </c>
      <c r="O2161" s="2">
        <v>0.61378472222222225</v>
      </c>
      <c r="P2161" s="3">
        <v>45665</v>
      </c>
      <c r="Q2161" s="2">
        <v>0.42072916666666665</v>
      </c>
      <c r="R2161" s="2">
        <v>0.6971180555555555</v>
      </c>
      <c r="S2161" s="2">
        <f t="shared" si="267"/>
        <v>8.3333333333333315E-2</v>
      </c>
      <c r="T2161" s="2">
        <f t="shared" si="268"/>
        <v>8.3333333333333259E-2</v>
      </c>
      <c r="U2161" s="1">
        <v>180</v>
      </c>
      <c r="V2161" s="1" t="str">
        <f t="shared" si="269"/>
        <v>Severe-delay</v>
      </c>
      <c r="W2161" s="1">
        <v>854.62</v>
      </c>
      <c r="X2161" s="1" t="s">
        <v>31</v>
      </c>
      <c r="Y2161" s="1">
        <v>5</v>
      </c>
      <c r="Z2161" s="1" t="s">
        <v>80</v>
      </c>
      <c r="AA2161" s="1">
        <v>60.7</v>
      </c>
      <c r="AB2161" s="1">
        <v>30988.3918321446</v>
      </c>
      <c r="AC2161" s="1" t="s">
        <v>39</v>
      </c>
      <c r="AD2161" s="1">
        <v>3.19</v>
      </c>
      <c r="AE2161" s="1">
        <v>42186.07</v>
      </c>
      <c r="AF2161" s="1">
        <v>54707.82</v>
      </c>
      <c r="AG2161" s="6">
        <f t="shared" si="270"/>
        <v>1.2968219130153626</v>
      </c>
      <c r="AH2161">
        <f t="shared" si="271"/>
        <v>12521.75</v>
      </c>
    </row>
    <row r="2162" spans="1:34" x14ac:dyDescent="0.3">
      <c r="A2162" s="1" t="s">
        <v>4411</v>
      </c>
      <c r="B2162" s="1" t="s">
        <v>4412</v>
      </c>
      <c r="C2162" s="1">
        <v>30</v>
      </c>
      <c r="D2162" s="1" t="str">
        <f t="shared" si="264"/>
        <v>30-39</v>
      </c>
      <c r="E2162" s="1" t="s">
        <v>25</v>
      </c>
      <c r="F2162" s="1" t="s">
        <v>4020</v>
      </c>
      <c r="G2162" s="1" t="s">
        <v>45</v>
      </c>
      <c r="H2162" s="1" t="s">
        <v>538</v>
      </c>
      <c r="I2162" s="1" t="s">
        <v>88</v>
      </c>
      <c r="J2162" s="1" t="s">
        <v>72</v>
      </c>
      <c r="K2162" s="1" t="str">
        <f t="shared" si="265"/>
        <v>CDG - ICN</v>
      </c>
      <c r="L2162" s="1">
        <v>5970</v>
      </c>
      <c r="M2162" s="1" t="str">
        <f t="shared" si="266"/>
        <v>Moderate-haul</v>
      </c>
      <c r="N2162" s="2">
        <v>0.33739583333333334</v>
      </c>
      <c r="O2162" s="2">
        <v>0.61378472222222225</v>
      </c>
      <c r="P2162" s="3">
        <v>45663</v>
      </c>
      <c r="Q2162" s="2">
        <v>0.42072916666666665</v>
      </c>
      <c r="R2162" s="2">
        <v>0.6971180555555555</v>
      </c>
      <c r="S2162" s="2">
        <f t="shared" si="267"/>
        <v>8.3333333333333315E-2</v>
      </c>
      <c r="T2162" s="2">
        <f t="shared" si="268"/>
        <v>8.3333333333333259E-2</v>
      </c>
      <c r="U2162" s="1">
        <v>180</v>
      </c>
      <c r="V2162" s="1" t="str">
        <f t="shared" si="269"/>
        <v>Severe-delay</v>
      </c>
      <c r="W2162" s="1">
        <v>1489.67</v>
      </c>
      <c r="X2162" s="1" t="s">
        <v>53</v>
      </c>
      <c r="Y2162" s="1">
        <v>3</v>
      </c>
      <c r="Z2162" s="1" t="s">
        <v>46</v>
      </c>
      <c r="AA2162" s="1">
        <v>13.02</v>
      </c>
      <c r="AB2162" s="1">
        <v>31339.686680836101</v>
      </c>
      <c r="AC2162" s="1" t="s">
        <v>39</v>
      </c>
      <c r="AD2162" s="1">
        <v>4.72</v>
      </c>
      <c r="AE2162" s="1">
        <v>42607.62</v>
      </c>
      <c r="AF2162" s="1">
        <v>95341.48</v>
      </c>
      <c r="AG2162" s="6">
        <f t="shared" si="270"/>
        <v>2.2376626528306436</v>
      </c>
      <c r="AH2162">
        <f t="shared" si="271"/>
        <v>52733.859999999993</v>
      </c>
    </row>
    <row r="2163" spans="1:34" x14ac:dyDescent="0.3">
      <c r="A2163" s="1" t="s">
        <v>4413</v>
      </c>
      <c r="B2163" s="1" t="s">
        <v>4414</v>
      </c>
      <c r="C2163" s="1">
        <v>71</v>
      </c>
      <c r="D2163" s="1" t="str">
        <f t="shared" si="264"/>
        <v>70-80</v>
      </c>
      <c r="E2163" s="1" t="s">
        <v>36</v>
      </c>
      <c r="F2163" s="1" t="s">
        <v>4020</v>
      </c>
      <c r="G2163" s="1" t="s">
        <v>27</v>
      </c>
      <c r="H2163" s="1" t="s">
        <v>538</v>
      </c>
      <c r="I2163" s="1" t="s">
        <v>88</v>
      </c>
      <c r="J2163" s="1" t="s">
        <v>72</v>
      </c>
      <c r="K2163" s="1" t="str">
        <f t="shared" si="265"/>
        <v>CDG - ICN</v>
      </c>
      <c r="L2163" s="1">
        <v>5970</v>
      </c>
      <c r="M2163" s="1" t="str">
        <f t="shared" si="266"/>
        <v>Moderate-haul</v>
      </c>
      <c r="N2163" s="2">
        <v>0.33739583333333334</v>
      </c>
      <c r="O2163" s="2">
        <v>0.61378472222222225</v>
      </c>
      <c r="P2163" s="3">
        <v>45666</v>
      </c>
      <c r="Q2163" s="2">
        <v>0.42072916666666665</v>
      </c>
      <c r="R2163" s="2">
        <v>0.6971180555555555</v>
      </c>
      <c r="S2163" s="2">
        <f t="shared" si="267"/>
        <v>8.3333333333333315E-2</v>
      </c>
      <c r="T2163" s="2">
        <f t="shared" si="268"/>
        <v>8.3333333333333259E-2</v>
      </c>
      <c r="U2163" s="1">
        <v>180</v>
      </c>
      <c r="V2163" s="1" t="str">
        <f t="shared" si="269"/>
        <v>Severe-delay</v>
      </c>
      <c r="W2163" s="1">
        <v>622.37</v>
      </c>
      <c r="X2163" s="1" t="s">
        <v>53</v>
      </c>
      <c r="Y2163" s="1">
        <v>5</v>
      </c>
      <c r="Z2163" s="1" t="s">
        <v>46</v>
      </c>
      <c r="AA2163" s="1">
        <v>56.35</v>
      </c>
      <c r="AB2163" s="1">
        <v>31248.791292613299</v>
      </c>
      <c r="AC2163" s="1" t="s">
        <v>39</v>
      </c>
      <c r="AD2163" s="1">
        <v>4.97</v>
      </c>
      <c r="AE2163" s="1">
        <v>42498.55</v>
      </c>
      <c r="AF2163" s="1">
        <v>39842.949999999997</v>
      </c>
      <c r="AG2163" s="6">
        <f t="shared" si="270"/>
        <v>0.93751316221376957</v>
      </c>
      <c r="AH2163">
        <f t="shared" si="271"/>
        <v>-2655.6000000000058</v>
      </c>
    </row>
    <row r="2164" spans="1:34" x14ac:dyDescent="0.3">
      <c r="A2164" s="1" t="s">
        <v>4415</v>
      </c>
      <c r="B2164" s="1" t="s">
        <v>4416</v>
      </c>
      <c r="C2164" s="1">
        <v>63</v>
      </c>
      <c r="D2164" s="1" t="str">
        <f t="shared" si="264"/>
        <v>60-69</v>
      </c>
      <c r="E2164" s="1" t="s">
        <v>36</v>
      </c>
      <c r="F2164" s="1" t="s">
        <v>4020</v>
      </c>
      <c r="G2164" s="1" t="s">
        <v>27</v>
      </c>
      <c r="H2164" s="1" t="s">
        <v>543</v>
      </c>
      <c r="I2164" s="1" t="s">
        <v>132</v>
      </c>
      <c r="J2164" s="1" t="s">
        <v>305</v>
      </c>
      <c r="K2164" s="1" t="str">
        <f t="shared" si="265"/>
        <v>DXB - FRA</v>
      </c>
      <c r="L2164" s="1">
        <v>1215</v>
      </c>
      <c r="M2164" s="1" t="str">
        <f t="shared" si="266"/>
        <v xml:space="preserve">Short-haul </v>
      </c>
      <c r="N2164" s="2">
        <v>0.43312499999999998</v>
      </c>
      <c r="O2164" s="2">
        <v>0.489375</v>
      </c>
      <c r="P2164" s="3">
        <v>45672</v>
      </c>
      <c r="Q2164" s="2">
        <v>0.55326388888888889</v>
      </c>
      <c r="R2164" s="2">
        <v>0.60951388888888891</v>
      </c>
      <c r="S2164" s="2">
        <f t="shared" si="267"/>
        <v>0.12013888888888891</v>
      </c>
      <c r="T2164" s="2">
        <f t="shared" si="268"/>
        <v>0.12013888888888891</v>
      </c>
      <c r="U2164" s="1">
        <v>173</v>
      </c>
      <c r="V2164" s="1" t="str">
        <f t="shared" si="269"/>
        <v>Severe-delay</v>
      </c>
      <c r="W2164" s="1">
        <v>204.57</v>
      </c>
      <c r="X2164" s="1" t="s">
        <v>31</v>
      </c>
      <c r="Y2164" s="1">
        <v>5</v>
      </c>
      <c r="Z2164" s="1" t="s">
        <v>46</v>
      </c>
      <c r="AA2164" s="1">
        <v>122.74</v>
      </c>
      <c r="AB2164" s="1">
        <v>6845.2157755938297</v>
      </c>
      <c r="AC2164" s="1" t="s">
        <v>33</v>
      </c>
      <c r="AD2164" s="1">
        <v>4.0599999999999996</v>
      </c>
      <c r="AE2164" s="1">
        <v>13214.26</v>
      </c>
      <c r="AF2164" s="1">
        <v>13117.03</v>
      </c>
      <c r="AG2164" s="6">
        <f t="shared" si="270"/>
        <v>0.99264203973586118</v>
      </c>
      <c r="AH2164">
        <f t="shared" si="271"/>
        <v>-97.229999999999563</v>
      </c>
    </row>
    <row r="2165" spans="1:34" x14ac:dyDescent="0.3">
      <c r="A2165" s="1" t="s">
        <v>4417</v>
      </c>
      <c r="B2165" s="1" t="s">
        <v>4418</v>
      </c>
      <c r="C2165" s="1">
        <v>40</v>
      </c>
      <c r="D2165" s="1" t="str">
        <f t="shared" si="264"/>
        <v>40-59</v>
      </c>
      <c r="E2165" s="1" t="s">
        <v>25</v>
      </c>
      <c r="F2165" s="1" t="s">
        <v>4020</v>
      </c>
      <c r="G2165" s="1" t="s">
        <v>45</v>
      </c>
      <c r="H2165" s="1" t="s">
        <v>543</v>
      </c>
      <c r="I2165" s="1" t="s">
        <v>132</v>
      </c>
      <c r="J2165" s="1" t="s">
        <v>305</v>
      </c>
      <c r="K2165" s="1" t="str">
        <f t="shared" si="265"/>
        <v>DXB - FRA</v>
      </c>
      <c r="L2165" s="1">
        <v>1215</v>
      </c>
      <c r="M2165" s="1" t="str">
        <f t="shared" si="266"/>
        <v xml:space="preserve">Short-haul </v>
      </c>
      <c r="N2165" s="2">
        <v>0.43312499999999998</v>
      </c>
      <c r="O2165" s="2">
        <v>0.489375</v>
      </c>
      <c r="P2165" s="3">
        <v>45659</v>
      </c>
      <c r="Q2165" s="2">
        <v>0.55326388888888889</v>
      </c>
      <c r="R2165" s="2">
        <v>0.60951388888888891</v>
      </c>
      <c r="S2165" s="2">
        <f t="shared" si="267"/>
        <v>0.12013888888888891</v>
      </c>
      <c r="T2165" s="2">
        <f t="shared" si="268"/>
        <v>0.12013888888888891</v>
      </c>
      <c r="U2165" s="1">
        <v>173</v>
      </c>
      <c r="V2165" s="1" t="str">
        <f t="shared" si="269"/>
        <v>Severe-delay</v>
      </c>
      <c r="W2165" s="1">
        <v>500.38</v>
      </c>
      <c r="X2165" s="1" t="s">
        <v>37</v>
      </c>
      <c r="Y2165" s="1">
        <v>3</v>
      </c>
      <c r="Z2165" s="1" t="s">
        <v>80</v>
      </c>
      <c r="AA2165" s="1">
        <v>111.36</v>
      </c>
      <c r="AB2165" s="1">
        <v>6894.5552769489504</v>
      </c>
      <c r="AC2165" s="1" t="s">
        <v>33</v>
      </c>
      <c r="AD2165" s="1">
        <v>3.47</v>
      </c>
      <c r="AE2165" s="1">
        <v>13273.47</v>
      </c>
      <c r="AF2165" s="1">
        <v>32046.59</v>
      </c>
      <c r="AG2165" s="6">
        <f t="shared" si="270"/>
        <v>2.4143340061039051</v>
      </c>
      <c r="AH2165">
        <f t="shared" si="271"/>
        <v>18773.120000000003</v>
      </c>
    </row>
    <row r="2166" spans="1:34" x14ac:dyDescent="0.3">
      <c r="A2166" s="1" t="s">
        <v>4419</v>
      </c>
      <c r="B2166" s="1" t="s">
        <v>4420</v>
      </c>
      <c r="C2166" s="1">
        <v>60</v>
      </c>
      <c r="D2166" s="1" t="str">
        <f t="shared" si="264"/>
        <v>60-69</v>
      </c>
      <c r="E2166" s="1" t="s">
        <v>25</v>
      </c>
      <c r="F2166" s="1" t="s">
        <v>4020</v>
      </c>
      <c r="G2166" s="1" t="s">
        <v>45</v>
      </c>
      <c r="H2166" s="1" t="s">
        <v>543</v>
      </c>
      <c r="I2166" s="1" t="s">
        <v>132</v>
      </c>
      <c r="J2166" s="1" t="s">
        <v>305</v>
      </c>
      <c r="K2166" s="1" t="str">
        <f t="shared" si="265"/>
        <v>DXB - FRA</v>
      </c>
      <c r="L2166" s="1">
        <v>1215</v>
      </c>
      <c r="M2166" s="1" t="str">
        <f t="shared" si="266"/>
        <v xml:space="preserve">Short-haul </v>
      </c>
      <c r="N2166" s="2">
        <v>0.43312499999999998</v>
      </c>
      <c r="O2166" s="2">
        <v>0.489375</v>
      </c>
      <c r="P2166" s="3">
        <v>45665</v>
      </c>
      <c r="Q2166" s="2">
        <v>0.55326388888888889</v>
      </c>
      <c r="R2166" s="2">
        <v>0.60951388888888891</v>
      </c>
      <c r="S2166" s="2">
        <f t="shared" si="267"/>
        <v>0.12013888888888891</v>
      </c>
      <c r="T2166" s="2">
        <f t="shared" si="268"/>
        <v>0.12013888888888891</v>
      </c>
      <c r="U2166" s="1">
        <v>173</v>
      </c>
      <c r="V2166" s="1" t="str">
        <f t="shared" si="269"/>
        <v>Severe-delay</v>
      </c>
      <c r="W2166" s="1">
        <v>133.49</v>
      </c>
      <c r="X2166" s="1" t="s">
        <v>37</v>
      </c>
      <c r="Y2166" s="1">
        <v>5</v>
      </c>
      <c r="Z2166" s="1" t="s">
        <v>46</v>
      </c>
      <c r="AA2166" s="1">
        <v>129.55000000000001</v>
      </c>
      <c r="AB2166" s="1">
        <v>7547.2808516770601</v>
      </c>
      <c r="AC2166" s="1" t="s">
        <v>33</v>
      </c>
      <c r="AD2166" s="1">
        <v>4.24</v>
      </c>
      <c r="AE2166" s="1">
        <v>14056.74</v>
      </c>
      <c r="AF2166" s="1">
        <v>8569.27</v>
      </c>
      <c r="AG2166" s="6">
        <f t="shared" si="270"/>
        <v>0.60962001146780842</v>
      </c>
      <c r="AH2166">
        <f t="shared" si="271"/>
        <v>-5487.4699999999993</v>
      </c>
    </row>
    <row r="2167" spans="1:34" x14ac:dyDescent="0.3">
      <c r="A2167" s="1" t="s">
        <v>4421</v>
      </c>
      <c r="B2167" s="1" t="s">
        <v>4422</v>
      </c>
      <c r="C2167" s="1">
        <v>45</v>
      </c>
      <c r="D2167" s="1" t="str">
        <f t="shared" si="264"/>
        <v>40-59</v>
      </c>
      <c r="E2167" s="1" t="s">
        <v>36</v>
      </c>
      <c r="F2167" s="1" t="s">
        <v>4020</v>
      </c>
      <c r="G2167" s="1" t="s">
        <v>45</v>
      </c>
      <c r="H2167" s="1" t="s">
        <v>543</v>
      </c>
      <c r="I2167" s="1" t="s">
        <v>132</v>
      </c>
      <c r="J2167" s="1" t="s">
        <v>305</v>
      </c>
      <c r="K2167" s="1" t="str">
        <f t="shared" si="265"/>
        <v>DXB - FRA</v>
      </c>
      <c r="L2167" s="1">
        <v>1215</v>
      </c>
      <c r="M2167" s="1" t="str">
        <f t="shared" si="266"/>
        <v xml:space="preserve">Short-haul </v>
      </c>
      <c r="N2167" s="2">
        <v>0.43312499999999998</v>
      </c>
      <c r="O2167" s="2">
        <v>0.489375</v>
      </c>
      <c r="P2167" s="3">
        <v>45669</v>
      </c>
      <c r="Q2167" s="2">
        <v>0.55326388888888889</v>
      </c>
      <c r="R2167" s="2">
        <v>0.60951388888888891</v>
      </c>
      <c r="S2167" s="2">
        <f t="shared" si="267"/>
        <v>0.12013888888888891</v>
      </c>
      <c r="T2167" s="2">
        <f t="shared" si="268"/>
        <v>0.12013888888888891</v>
      </c>
      <c r="U2167" s="1">
        <v>173</v>
      </c>
      <c r="V2167" s="1" t="str">
        <f t="shared" si="269"/>
        <v>Severe-delay</v>
      </c>
      <c r="W2167" s="1">
        <v>1179.03</v>
      </c>
      <c r="X2167" s="1" t="s">
        <v>31</v>
      </c>
      <c r="Y2167" s="1">
        <v>5</v>
      </c>
      <c r="Z2167" s="1" t="s">
        <v>80</v>
      </c>
      <c r="AA2167" s="1">
        <v>90.59</v>
      </c>
      <c r="AB2167" s="1">
        <v>6809.1574630822097</v>
      </c>
      <c r="AC2167" s="1" t="s">
        <v>33</v>
      </c>
      <c r="AD2167" s="1">
        <v>3.83</v>
      </c>
      <c r="AE2167" s="1">
        <v>13170.99</v>
      </c>
      <c r="AF2167" s="1">
        <v>75476.039999999994</v>
      </c>
      <c r="AG2167" s="6">
        <f t="shared" si="270"/>
        <v>5.7304758412237797</v>
      </c>
      <c r="AH2167">
        <f t="shared" si="271"/>
        <v>62305.049999999996</v>
      </c>
    </row>
    <row r="2168" spans="1:34" x14ac:dyDescent="0.3">
      <c r="A2168" s="1" t="s">
        <v>4423</v>
      </c>
      <c r="B2168" s="1" t="s">
        <v>4424</v>
      </c>
      <c r="C2168" s="1">
        <v>73</v>
      </c>
      <c r="D2168" s="1" t="str">
        <f t="shared" si="264"/>
        <v>70-80</v>
      </c>
      <c r="E2168" s="1" t="s">
        <v>25</v>
      </c>
      <c r="F2168" s="1" t="s">
        <v>4020</v>
      </c>
      <c r="G2168" s="1" t="s">
        <v>27</v>
      </c>
      <c r="H2168" s="1" t="s">
        <v>543</v>
      </c>
      <c r="I2168" s="1" t="s">
        <v>132</v>
      </c>
      <c r="J2168" s="1" t="s">
        <v>305</v>
      </c>
      <c r="K2168" s="1" t="str">
        <f t="shared" si="265"/>
        <v>DXB - FRA</v>
      </c>
      <c r="L2168" s="1">
        <v>1215</v>
      </c>
      <c r="M2168" s="1" t="str">
        <f t="shared" si="266"/>
        <v xml:space="preserve">Short-haul </v>
      </c>
      <c r="N2168" s="2">
        <v>0.43312499999999998</v>
      </c>
      <c r="O2168" s="2">
        <v>0.489375</v>
      </c>
      <c r="P2168" s="3">
        <v>45670</v>
      </c>
      <c r="Q2168" s="2">
        <v>0.55326388888888889</v>
      </c>
      <c r="R2168" s="2">
        <v>0.60951388888888891</v>
      </c>
      <c r="S2168" s="2">
        <f t="shared" si="267"/>
        <v>0.12013888888888891</v>
      </c>
      <c r="T2168" s="2">
        <f t="shared" si="268"/>
        <v>0.12013888888888891</v>
      </c>
      <c r="U2168" s="1">
        <v>173</v>
      </c>
      <c r="V2168" s="1" t="str">
        <f t="shared" si="269"/>
        <v>Severe-delay</v>
      </c>
      <c r="W2168" s="1">
        <v>1091.8699999999999</v>
      </c>
      <c r="X2168" s="1" t="s">
        <v>37</v>
      </c>
      <c r="Y2168" s="1">
        <v>5</v>
      </c>
      <c r="Z2168" s="1" t="s">
        <v>80</v>
      </c>
      <c r="AA2168" s="1">
        <v>162.68</v>
      </c>
      <c r="AB2168" s="1">
        <v>7455.4465464202904</v>
      </c>
      <c r="AC2168" s="1" t="s">
        <v>33</v>
      </c>
      <c r="AD2168" s="1">
        <v>4.2699999999999996</v>
      </c>
      <c r="AE2168" s="1">
        <v>13946.54</v>
      </c>
      <c r="AF2168" s="1">
        <v>69912.22</v>
      </c>
      <c r="AG2168" s="6">
        <f t="shared" si="270"/>
        <v>5.0128720098318293</v>
      </c>
      <c r="AH2168">
        <f t="shared" si="271"/>
        <v>55965.68</v>
      </c>
    </row>
    <row r="2169" spans="1:34" x14ac:dyDescent="0.3">
      <c r="A2169" s="1" t="s">
        <v>4425</v>
      </c>
      <c r="B2169" s="1" t="s">
        <v>4426</v>
      </c>
      <c r="C2169" s="1">
        <v>48</v>
      </c>
      <c r="D2169" s="1" t="str">
        <f t="shared" si="264"/>
        <v>40-59</v>
      </c>
      <c r="E2169" s="1" t="s">
        <v>25</v>
      </c>
      <c r="F2169" s="1" t="s">
        <v>4020</v>
      </c>
      <c r="G2169" s="1" t="s">
        <v>27</v>
      </c>
      <c r="H2169" s="1" t="s">
        <v>543</v>
      </c>
      <c r="I2169" s="1" t="s">
        <v>132</v>
      </c>
      <c r="J2169" s="1" t="s">
        <v>305</v>
      </c>
      <c r="K2169" s="1" t="str">
        <f t="shared" si="265"/>
        <v>DXB - FRA</v>
      </c>
      <c r="L2169" s="1">
        <v>1215</v>
      </c>
      <c r="M2169" s="1" t="str">
        <f t="shared" si="266"/>
        <v xml:space="preserve">Short-haul </v>
      </c>
      <c r="N2169" s="2">
        <v>0.43312499999999998</v>
      </c>
      <c r="O2169" s="2">
        <v>0.489375</v>
      </c>
      <c r="P2169" s="3">
        <v>45660</v>
      </c>
      <c r="Q2169" s="2">
        <v>0.55326388888888889</v>
      </c>
      <c r="R2169" s="2">
        <v>0.60951388888888891</v>
      </c>
      <c r="S2169" s="2">
        <f t="shared" si="267"/>
        <v>0.12013888888888891</v>
      </c>
      <c r="T2169" s="2">
        <f t="shared" si="268"/>
        <v>0.12013888888888891</v>
      </c>
      <c r="U2169" s="1">
        <v>173</v>
      </c>
      <c r="V2169" s="1" t="str">
        <f t="shared" si="269"/>
        <v>Severe-delay</v>
      </c>
      <c r="W2169" s="1">
        <v>1382.14</v>
      </c>
      <c r="X2169" s="1" t="s">
        <v>53</v>
      </c>
      <c r="Y2169" s="1">
        <v>5</v>
      </c>
      <c r="Z2169" s="1" t="s">
        <v>80</v>
      </c>
      <c r="AA2169" s="1">
        <v>75.260000000000005</v>
      </c>
      <c r="AB2169" s="1">
        <v>7522.8145954158999</v>
      </c>
      <c r="AC2169" s="1" t="s">
        <v>33</v>
      </c>
      <c r="AD2169" s="1">
        <v>4.0999999999999996</v>
      </c>
      <c r="AE2169" s="1">
        <v>14027.38</v>
      </c>
      <c r="AF2169" s="1">
        <v>88472.01</v>
      </c>
      <c r="AG2169" s="6">
        <f t="shared" si="270"/>
        <v>6.3070944110732015</v>
      </c>
      <c r="AH2169">
        <f t="shared" si="271"/>
        <v>74444.62999999999</v>
      </c>
    </row>
    <row r="2170" spans="1:34" x14ac:dyDescent="0.3">
      <c r="A2170" s="1" t="s">
        <v>4427</v>
      </c>
      <c r="B2170" s="1" t="s">
        <v>4428</v>
      </c>
      <c r="C2170" s="1">
        <v>68</v>
      </c>
      <c r="D2170" s="1" t="str">
        <f t="shared" si="264"/>
        <v>60-69</v>
      </c>
      <c r="E2170" s="1" t="s">
        <v>36</v>
      </c>
      <c r="F2170" s="1" t="s">
        <v>4020</v>
      </c>
      <c r="G2170" s="1" t="s">
        <v>45</v>
      </c>
      <c r="H2170" s="1" t="s">
        <v>548</v>
      </c>
      <c r="I2170" s="1" t="s">
        <v>382</v>
      </c>
      <c r="J2170" s="1" t="s">
        <v>171</v>
      </c>
      <c r="K2170" s="1" t="str">
        <f t="shared" si="265"/>
        <v>LAX - CAN</v>
      </c>
      <c r="L2170" s="1">
        <v>2001</v>
      </c>
      <c r="M2170" s="1" t="str">
        <f t="shared" si="266"/>
        <v xml:space="preserve">Short-haul </v>
      </c>
      <c r="N2170" s="2">
        <v>0.3878125</v>
      </c>
      <c r="O2170" s="2">
        <v>0.48017361111111112</v>
      </c>
      <c r="P2170" s="3">
        <v>45668</v>
      </c>
      <c r="Q2170" s="2">
        <v>0.50309027777777782</v>
      </c>
      <c r="R2170" s="2">
        <v>0.59545138888888893</v>
      </c>
      <c r="S2170" s="2">
        <f t="shared" si="267"/>
        <v>0.11527777777777781</v>
      </c>
      <c r="T2170" s="2">
        <f t="shared" si="268"/>
        <v>0.11527777777777781</v>
      </c>
      <c r="U2170" s="1">
        <v>166</v>
      </c>
      <c r="V2170" s="1" t="str">
        <f t="shared" si="269"/>
        <v>Severe-delay</v>
      </c>
      <c r="W2170" s="1">
        <v>61.92</v>
      </c>
      <c r="X2170" s="1" t="s">
        <v>53</v>
      </c>
      <c r="Y2170" s="1">
        <v>5</v>
      </c>
      <c r="Z2170" s="1" t="s">
        <v>46</v>
      </c>
      <c r="AA2170" s="1">
        <v>93.66</v>
      </c>
      <c r="AB2170" s="1">
        <v>11201.9569421573</v>
      </c>
      <c r="AC2170" s="1" t="s">
        <v>39</v>
      </c>
      <c r="AD2170" s="1">
        <v>4.97</v>
      </c>
      <c r="AE2170" s="1">
        <v>18442.349999999999</v>
      </c>
      <c r="AF2170" s="1">
        <v>3981.61</v>
      </c>
      <c r="AG2170" s="6">
        <f t="shared" si="270"/>
        <v>0.21589493746729677</v>
      </c>
      <c r="AH2170">
        <f t="shared" si="271"/>
        <v>-14460.739999999998</v>
      </c>
    </row>
    <row r="2171" spans="1:34" x14ac:dyDescent="0.3">
      <c r="A2171" s="1" t="s">
        <v>4429</v>
      </c>
      <c r="B2171" s="1" t="s">
        <v>4430</v>
      </c>
      <c r="C2171" s="1">
        <v>46</v>
      </c>
      <c r="D2171" s="1" t="str">
        <f t="shared" si="264"/>
        <v>40-59</v>
      </c>
      <c r="E2171" s="1" t="s">
        <v>36</v>
      </c>
      <c r="F2171" s="1" t="s">
        <v>4020</v>
      </c>
      <c r="G2171" s="1" t="s">
        <v>45</v>
      </c>
      <c r="H2171" s="1" t="s">
        <v>548</v>
      </c>
      <c r="I2171" s="1" t="s">
        <v>382</v>
      </c>
      <c r="J2171" s="1" t="s">
        <v>171</v>
      </c>
      <c r="K2171" s="1" t="str">
        <f t="shared" si="265"/>
        <v>LAX - CAN</v>
      </c>
      <c r="L2171" s="1">
        <v>2001</v>
      </c>
      <c r="M2171" s="1" t="str">
        <f t="shared" si="266"/>
        <v xml:space="preserve">Short-haul </v>
      </c>
      <c r="N2171" s="2">
        <v>0.3878125</v>
      </c>
      <c r="O2171" s="2">
        <v>0.48017361111111112</v>
      </c>
      <c r="P2171" s="3">
        <v>45664</v>
      </c>
      <c r="Q2171" s="2">
        <v>0.50309027777777782</v>
      </c>
      <c r="R2171" s="2">
        <v>0.59545138888888893</v>
      </c>
      <c r="S2171" s="2">
        <f t="shared" si="267"/>
        <v>0.11527777777777781</v>
      </c>
      <c r="T2171" s="2">
        <f t="shared" si="268"/>
        <v>0.11527777777777781</v>
      </c>
      <c r="U2171" s="1">
        <v>166</v>
      </c>
      <c r="V2171" s="1" t="str">
        <f t="shared" si="269"/>
        <v>Severe-delay</v>
      </c>
      <c r="W2171" s="1">
        <v>527.51</v>
      </c>
      <c r="X2171" s="1" t="s">
        <v>37</v>
      </c>
      <c r="Y2171" s="1">
        <v>5</v>
      </c>
      <c r="Z2171" s="1" t="s">
        <v>80</v>
      </c>
      <c r="AA2171" s="1">
        <v>50.92</v>
      </c>
      <c r="AB2171" s="1">
        <v>10841.8226474517</v>
      </c>
      <c r="AC2171" s="1" t="s">
        <v>33</v>
      </c>
      <c r="AD2171" s="1">
        <v>4.88</v>
      </c>
      <c r="AE2171" s="1">
        <v>18010.189999999999</v>
      </c>
      <c r="AF2171" s="1">
        <v>33770.82</v>
      </c>
      <c r="AG2171" s="6">
        <f t="shared" si="270"/>
        <v>1.8750951544653334</v>
      </c>
      <c r="AH2171">
        <f t="shared" si="271"/>
        <v>15760.630000000001</v>
      </c>
    </row>
    <row r="2172" spans="1:34" x14ac:dyDescent="0.3">
      <c r="A2172" s="1" t="s">
        <v>4431</v>
      </c>
      <c r="B2172" s="1" t="s">
        <v>4432</v>
      </c>
      <c r="C2172" s="1">
        <v>33</v>
      </c>
      <c r="D2172" s="1" t="str">
        <f t="shared" si="264"/>
        <v>30-39</v>
      </c>
      <c r="E2172" s="1" t="s">
        <v>25</v>
      </c>
      <c r="F2172" s="1" t="s">
        <v>4020</v>
      </c>
      <c r="G2172" s="1" t="s">
        <v>27</v>
      </c>
      <c r="H2172" s="1" t="s">
        <v>548</v>
      </c>
      <c r="I2172" s="1" t="s">
        <v>382</v>
      </c>
      <c r="J2172" s="1" t="s">
        <v>171</v>
      </c>
      <c r="K2172" s="1" t="str">
        <f t="shared" si="265"/>
        <v>LAX - CAN</v>
      </c>
      <c r="L2172" s="1">
        <v>2001</v>
      </c>
      <c r="M2172" s="1" t="str">
        <f t="shared" si="266"/>
        <v xml:space="preserve">Short-haul </v>
      </c>
      <c r="N2172" s="2">
        <v>0.3878125</v>
      </c>
      <c r="O2172" s="2">
        <v>0.48017361111111112</v>
      </c>
      <c r="P2172" s="3">
        <v>45660</v>
      </c>
      <c r="Q2172" s="2">
        <v>0.50309027777777782</v>
      </c>
      <c r="R2172" s="2">
        <v>0.59545138888888893</v>
      </c>
      <c r="S2172" s="2">
        <f t="shared" si="267"/>
        <v>0.11527777777777781</v>
      </c>
      <c r="T2172" s="2">
        <f t="shared" si="268"/>
        <v>0.11527777777777781</v>
      </c>
      <c r="U2172" s="1">
        <v>166</v>
      </c>
      <c r="V2172" s="1" t="str">
        <f t="shared" si="269"/>
        <v>Severe-delay</v>
      </c>
      <c r="W2172" s="1">
        <v>570.94000000000005</v>
      </c>
      <c r="X2172" s="1" t="s">
        <v>53</v>
      </c>
      <c r="Y2172" s="1">
        <v>3</v>
      </c>
      <c r="Z2172" s="1" t="s">
        <v>46</v>
      </c>
      <c r="AA2172" s="1">
        <v>137.91999999999999</v>
      </c>
      <c r="AB2172" s="1">
        <v>10637.2964637881</v>
      </c>
      <c r="AC2172" s="1" t="s">
        <v>39</v>
      </c>
      <c r="AD2172" s="1">
        <v>4.76</v>
      </c>
      <c r="AE2172" s="1">
        <v>17764.759999999998</v>
      </c>
      <c r="AF2172" s="1">
        <v>36567.74</v>
      </c>
      <c r="AG2172" s="6">
        <f t="shared" si="270"/>
        <v>2.0584426696448475</v>
      </c>
      <c r="AH2172">
        <f t="shared" si="271"/>
        <v>18802.98</v>
      </c>
    </row>
    <row r="2173" spans="1:34" x14ac:dyDescent="0.3">
      <c r="A2173" s="1" t="s">
        <v>4433</v>
      </c>
      <c r="B2173" s="1" t="s">
        <v>4434</v>
      </c>
      <c r="C2173" s="1">
        <v>24</v>
      </c>
      <c r="D2173" s="1" t="str">
        <f t="shared" si="264"/>
        <v>18-29</v>
      </c>
      <c r="E2173" s="1" t="s">
        <v>36</v>
      </c>
      <c r="F2173" s="1" t="s">
        <v>4020</v>
      </c>
      <c r="G2173" s="1" t="s">
        <v>45</v>
      </c>
      <c r="H2173" s="1" t="s">
        <v>548</v>
      </c>
      <c r="I2173" s="1" t="s">
        <v>382</v>
      </c>
      <c r="J2173" s="1" t="s">
        <v>171</v>
      </c>
      <c r="K2173" s="1" t="str">
        <f t="shared" si="265"/>
        <v>LAX - CAN</v>
      </c>
      <c r="L2173" s="1">
        <v>2001</v>
      </c>
      <c r="M2173" s="1" t="str">
        <f t="shared" si="266"/>
        <v xml:space="preserve">Short-haul </v>
      </c>
      <c r="N2173" s="2">
        <v>0.3878125</v>
      </c>
      <c r="O2173" s="2">
        <v>0.48017361111111112</v>
      </c>
      <c r="P2173" s="3">
        <v>45666</v>
      </c>
      <c r="Q2173" s="2">
        <v>0.50309027777777782</v>
      </c>
      <c r="R2173" s="2">
        <v>0.59545138888888893</v>
      </c>
      <c r="S2173" s="2">
        <f t="shared" si="267"/>
        <v>0.11527777777777781</v>
      </c>
      <c r="T2173" s="2">
        <f t="shared" si="268"/>
        <v>0.11527777777777781</v>
      </c>
      <c r="U2173" s="1">
        <v>166</v>
      </c>
      <c r="V2173" s="1" t="str">
        <f t="shared" si="269"/>
        <v>Severe-delay</v>
      </c>
      <c r="W2173" s="1">
        <v>1340.23</v>
      </c>
      <c r="X2173" s="1" t="s">
        <v>31</v>
      </c>
      <c r="Y2173" s="1">
        <v>5</v>
      </c>
      <c r="Z2173" s="1" t="s">
        <v>46</v>
      </c>
      <c r="AA2173" s="1">
        <v>74.61</v>
      </c>
      <c r="AB2173" s="1">
        <v>10505.6182343579</v>
      </c>
      <c r="AC2173" s="1" t="s">
        <v>33</v>
      </c>
      <c r="AD2173" s="1">
        <v>3.83</v>
      </c>
      <c r="AE2173" s="1">
        <v>17606.740000000002</v>
      </c>
      <c r="AF2173" s="1">
        <v>85789.64</v>
      </c>
      <c r="AG2173" s="6">
        <f t="shared" si="270"/>
        <v>4.8725454002274127</v>
      </c>
      <c r="AH2173">
        <f t="shared" si="271"/>
        <v>68182.899999999994</v>
      </c>
    </row>
    <row r="2174" spans="1:34" x14ac:dyDescent="0.3">
      <c r="A2174" s="1" t="s">
        <v>4435</v>
      </c>
      <c r="B2174" s="1" t="s">
        <v>4436</v>
      </c>
      <c r="C2174" s="1">
        <v>66</v>
      </c>
      <c r="D2174" s="1" t="str">
        <f t="shared" si="264"/>
        <v>60-69</v>
      </c>
      <c r="E2174" s="1" t="s">
        <v>36</v>
      </c>
      <c r="F2174" s="1" t="s">
        <v>4020</v>
      </c>
      <c r="G2174" s="1" t="s">
        <v>27</v>
      </c>
      <c r="H2174" s="1" t="s">
        <v>548</v>
      </c>
      <c r="I2174" s="1" t="s">
        <v>382</v>
      </c>
      <c r="J2174" s="1" t="s">
        <v>171</v>
      </c>
      <c r="K2174" s="1" t="str">
        <f t="shared" si="265"/>
        <v>LAX - CAN</v>
      </c>
      <c r="L2174" s="1">
        <v>2001</v>
      </c>
      <c r="M2174" s="1" t="str">
        <f t="shared" si="266"/>
        <v xml:space="preserve">Short-haul </v>
      </c>
      <c r="N2174" s="2">
        <v>0.3878125</v>
      </c>
      <c r="O2174" s="2">
        <v>0.48017361111111112</v>
      </c>
      <c r="P2174" s="3">
        <v>45668</v>
      </c>
      <c r="Q2174" s="2">
        <v>0.50309027777777782</v>
      </c>
      <c r="R2174" s="2">
        <v>0.59545138888888893</v>
      </c>
      <c r="S2174" s="2">
        <f t="shared" si="267"/>
        <v>0.11527777777777781</v>
      </c>
      <c r="T2174" s="2">
        <f t="shared" si="268"/>
        <v>0.11527777777777781</v>
      </c>
      <c r="U2174" s="1">
        <v>166</v>
      </c>
      <c r="V2174" s="1" t="str">
        <f t="shared" si="269"/>
        <v>Severe-delay</v>
      </c>
      <c r="W2174" s="1">
        <v>869.66</v>
      </c>
      <c r="X2174" s="1" t="s">
        <v>37</v>
      </c>
      <c r="Y2174" s="1">
        <v>5</v>
      </c>
      <c r="Z2174" s="1" t="s">
        <v>38</v>
      </c>
      <c r="AA2174" s="1">
        <v>151.21</v>
      </c>
      <c r="AB2174" s="1">
        <v>11158.180360996699</v>
      </c>
      <c r="AC2174" s="1" t="s">
        <v>39</v>
      </c>
      <c r="AD2174" s="1">
        <v>3.32</v>
      </c>
      <c r="AE2174" s="1">
        <v>18389.82</v>
      </c>
      <c r="AF2174" s="1">
        <v>55688.480000000003</v>
      </c>
      <c r="AG2174" s="6">
        <f t="shared" si="270"/>
        <v>3.0282232235008282</v>
      </c>
      <c r="AH2174">
        <f t="shared" si="271"/>
        <v>37298.660000000003</v>
      </c>
    </row>
    <row r="2175" spans="1:34" x14ac:dyDescent="0.3">
      <c r="A2175" s="1" t="s">
        <v>4437</v>
      </c>
      <c r="B2175" s="1" t="s">
        <v>4438</v>
      </c>
      <c r="C2175" s="1">
        <v>56</v>
      </c>
      <c r="D2175" s="1" t="str">
        <f t="shared" si="264"/>
        <v>40-59</v>
      </c>
      <c r="E2175" s="1" t="s">
        <v>25</v>
      </c>
      <c r="F2175" s="1" t="s">
        <v>4020</v>
      </c>
      <c r="G2175" s="1" t="s">
        <v>45</v>
      </c>
      <c r="H2175" s="1" t="s">
        <v>555</v>
      </c>
      <c r="I2175" s="1" t="s">
        <v>259</v>
      </c>
      <c r="J2175" s="1" t="s">
        <v>112</v>
      </c>
      <c r="K2175" s="1" t="str">
        <f t="shared" si="265"/>
        <v>JFK - IST</v>
      </c>
      <c r="L2175" s="1">
        <v>11334</v>
      </c>
      <c r="M2175" s="1" t="str">
        <f t="shared" si="266"/>
        <v>Long-haul</v>
      </c>
      <c r="N2175" s="2">
        <v>8.773148148148148E-2</v>
      </c>
      <c r="O2175" s="2">
        <v>0.61203703703703705</v>
      </c>
      <c r="P2175" s="3">
        <v>45664</v>
      </c>
      <c r="Q2175" s="2">
        <v>0.14467592592592593</v>
      </c>
      <c r="R2175" s="2">
        <v>0.66898148148148151</v>
      </c>
      <c r="S2175" s="2">
        <f t="shared" si="267"/>
        <v>5.694444444444445E-2</v>
      </c>
      <c r="T2175" s="2">
        <f t="shared" si="268"/>
        <v>5.6944444444444464E-2</v>
      </c>
      <c r="U2175" s="1">
        <v>82</v>
      </c>
      <c r="V2175" s="1" t="str">
        <f t="shared" si="269"/>
        <v>Moderate-delay</v>
      </c>
      <c r="W2175" s="1">
        <v>366.41</v>
      </c>
      <c r="X2175" s="1" t="s">
        <v>53</v>
      </c>
      <c r="Y2175" s="1">
        <v>5</v>
      </c>
      <c r="Z2175" s="1" t="s">
        <v>46</v>
      </c>
      <c r="AA2175" s="1">
        <v>161.22999999999999</v>
      </c>
      <c r="AB2175" s="1">
        <v>57557.295996997498</v>
      </c>
      <c r="AC2175" s="1" t="s">
        <v>39</v>
      </c>
      <c r="AD2175" s="1">
        <v>3.87</v>
      </c>
      <c r="AE2175" s="1">
        <v>74068.759999999995</v>
      </c>
      <c r="AF2175" s="1">
        <v>23482.49</v>
      </c>
      <c r="AG2175" s="6">
        <f t="shared" si="270"/>
        <v>0.31703635918840822</v>
      </c>
      <c r="AH2175">
        <f t="shared" si="271"/>
        <v>-50586.26999999999</v>
      </c>
    </row>
    <row r="2176" spans="1:34" x14ac:dyDescent="0.3">
      <c r="A2176" s="1" t="s">
        <v>4439</v>
      </c>
      <c r="B2176" s="1" t="s">
        <v>4440</v>
      </c>
      <c r="C2176" s="1">
        <v>59</v>
      </c>
      <c r="D2176" s="1" t="str">
        <f t="shared" si="264"/>
        <v>40-59</v>
      </c>
      <c r="E2176" s="1" t="s">
        <v>36</v>
      </c>
      <c r="F2176" s="1" t="s">
        <v>4020</v>
      </c>
      <c r="G2176" s="1" t="s">
        <v>27</v>
      </c>
      <c r="H2176" s="1" t="s">
        <v>567</v>
      </c>
      <c r="I2176" s="1" t="s">
        <v>259</v>
      </c>
      <c r="J2176" s="1" t="s">
        <v>172</v>
      </c>
      <c r="K2176" s="1" t="str">
        <f t="shared" si="265"/>
        <v>JFK - PVG</v>
      </c>
      <c r="L2176" s="1">
        <v>5518</v>
      </c>
      <c r="M2176" s="1" t="str">
        <f t="shared" si="266"/>
        <v>Moderate-haul</v>
      </c>
      <c r="N2176" s="2">
        <v>0.25896990740740738</v>
      </c>
      <c r="O2176" s="2">
        <v>0.51383101851851853</v>
      </c>
      <c r="P2176" s="3">
        <v>45659</v>
      </c>
      <c r="Q2176" s="2">
        <v>0.31938657407407406</v>
      </c>
      <c r="R2176" s="2">
        <v>0.57424768518518521</v>
      </c>
      <c r="S2176" s="2">
        <f t="shared" si="267"/>
        <v>6.0416666666666674E-2</v>
      </c>
      <c r="T2176" s="2">
        <f t="shared" si="268"/>
        <v>6.0416666666666674E-2</v>
      </c>
      <c r="U2176" s="1">
        <v>87</v>
      </c>
      <c r="V2176" s="1" t="str">
        <f t="shared" si="269"/>
        <v>Moderate-delay</v>
      </c>
      <c r="W2176" s="1">
        <v>1499.47</v>
      </c>
      <c r="X2176" s="1" t="s">
        <v>31</v>
      </c>
      <c r="Y2176" s="1">
        <v>5</v>
      </c>
      <c r="Z2176" s="1" t="s">
        <v>38</v>
      </c>
      <c r="AA2176" s="1">
        <v>48.25</v>
      </c>
      <c r="AB2176" s="1">
        <v>28190.908853233999</v>
      </c>
      <c r="AC2176" s="1" t="s">
        <v>33</v>
      </c>
      <c r="AD2176" s="1">
        <v>4.04</v>
      </c>
      <c r="AE2176" s="1">
        <v>38829.089999999997</v>
      </c>
      <c r="AF2176" s="1">
        <v>95975.73</v>
      </c>
      <c r="AG2176" s="6">
        <f t="shared" si="270"/>
        <v>2.4717481146223101</v>
      </c>
      <c r="AH2176">
        <f t="shared" si="271"/>
        <v>57146.64</v>
      </c>
    </row>
    <row r="2177" spans="1:34" x14ac:dyDescent="0.3">
      <c r="A2177" s="1" t="s">
        <v>4441</v>
      </c>
      <c r="B2177" s="1" t="s">
        <v>4442</v>
      </c>
      <c r="C2177" s="1">
        <v>27</v>
      </c>
      <c r="D2177" s="1" t="str">
        <f t="shared" si="264"/>
        <v>18-29</v>
      </c>
      <c r="E2177" s="1" t="s">
        <v>25</v>
      </c>
      <c r="F2177" s="1" t="s">
        <v>4020</v>
      </c>
      <c r="G2177" s="1" t="s">
        <v>27</v>
      </c>
      <c r="H2177" s="1" t="s">
        <v>567</v>
      </c>
      <c r="I2177" s="1" t="s">
        <v>259</v>
      </c>
      <c r="J2177" s="1" t="s">
        <v>172</v>
      </c>
      <c r="K2177" s="1" t="str">
        <f t="shared" si="265"/>
        <v>JFK - PVG</v>
      </c>
      <c r="L2177" s="1">
        <v>5518</v>
      </c>
      <c r="M2177" s="1" t="str">
        <f t="shared" si="266"/>
        <v>Moderate-haul</v>
      </c>
      <c r="N2177" s="2">
        <v>0.25896990740740738</v>
      </c>
      <c r="O2177" s="2">
        <v>0.51383101851851853</v>
      </c>
      <c r="P2177" s="3">
        <v>45664</v>
      </c>
      <c r="Q2177" s="2">
        <v>0.31938657407407406</v>
      </c>
      <c r="R2177" s="2">
        <v>0.57424768518518521</v>
      </c>
      <c r="S2177" s="2">
        <f t="shared" si="267"/>
        <v>6.0416666666666674E-2</v>
      </c>
      <c r="T2177" s="2">
        <f t="shared" si="268"/>
        <v>6.0416666666666674E-2</v>
      </c>
      <c r="U2177" s="1">
        <v>87</v>
      </c>
      <c r="V2177" s="1" t="str">
        <f t="shared" si="269"/>
        <v>Moderate-delay</v>
      </c>
      <c r="W2177" s="1">
        <v>350.93</v>
      </c>
      <c r="X2177" s="1" t="s">
        <v>53</v>
      </c>
      <c r="Y2177" s="1">
        <v>5</v>
      </c>
      <c r="Z2177" s="1" t="s">
        <v>80</v>
      </c>
      <c r="AA2177" s="1">
        <v>177.99</v>
      </c>
      <c r="AB2177" s="1">
        <v>28249.588064950301</v>
      </c>
      <c r="AC2177" s="1" t="s">
        <v>39</v>
      </c>
      <c r="AD2177" s="1">
        <v>4.42</v>
      </c>
      <c r="AE2177" s="1">
        <v>38899.51</v>
      </c>
      <c r="AF2177" s="1">
        <v>22495.119999999999</v>
      </c>
      <c r="AG2177" s="6">
        <f t="shared" si="270"/>
        <v>0.57828800414195447</v>
      </c>
      <c r="AH2177">
        <f t="shared" si="271"/>
        <v>-16404.390000000003</v>
      </c>
    </row>
    <row r="2178" spans="1:34" x14ac:dyDescent="0.3">
      <c r="A2178" s="1" t="s">
        <v>4443</v>
      </c>
      <c r="B2178" s="1" t="s">
        <v>4444</v>
      </c>
      <c r="C2178" s="1">
        <v>49</v>
      </c>
      <c r="D2178" s="1" t="str">
        <f t="shared" si="264"/>
        <v>40-59</v>
      </c>
      <c r="E2178" s="1" t="s">
        <v>25</v>
      </c>
      <c r="F2178" s="1" t="s">
        <v>4020</v>
      </c>
      <c r="G2178" s="1" t="s">
        <v>27</v>
      </c>
      <c r="H2178" s="1" t="s">
        <v>783</v>
      </c>
      <c r="I2178" s="1" t="s">
        <v>382</v>
      </c>
      <c r="J2178" s="1" t="s">
        <v>334</v>
      </c>
      <c r="K2178" s="1" t="str">
        <f t="shared" si="265"/>
        <v>LAX - AMS</v>
      </c>
      <c r="L2178" s="1">
        <v>11762</v>
      </c>
      <c r="M2178" s="1" t="str">
        <f t="shared" si="266"/>
        <v>Long-haul</v>
      </c>
      <c r="N2178" s="2">
        <v>0.26141203703703703</v>
      </c>
      <c r="O2178" s="2">
        <v>0.80585648148148148</v>
      </c>
      <c r="P2178" s="3">
        <v>45661</v>
      </c>
      <c r="Q2178" s="2">
        <v>0.37877314814814816</v>
      </c>
      <c r="R2178" s="2">
        <v>0.92321759259259262</v>
      </c>
      <c r="S2178" s="2">
        <f t="shared" si="267"/>
        <v>0.11736111111111114</v>
      </c>
      <c r="T2178" s="2">
        <f t="shared" si="268"/>
        <v>0.11736111111111114</v>
      </c>
      <c r="U2178" s="1">
        <v>169</v>
      </c>
      <c r="V2178" s="1" t="str">
        <f t="shared" si="269"/>
        <v>Severe-delay</v>
      </c>
      <c r="W2178" s="1">
        <v>699.55</v>
      </c>
      <c r="X2178" s="1" t="s">
        <v>31</v>
      </c>
      <c r="Y2178" s="1">
        <v>5</v>
      </c>
      <c r="Z2178" s="1" t="s">
        <v>38</v>
      </c>
      <c r="AA2178" s="1">
        <v>111.52</v>
      </c>
      <c r="AB2178" s="1">
        <v>59377.143869116699</v>
      </c>
      <c r="AC2178" s="1" t="s">
        <v>33</v>
      </c>
      <c r="AD2178" s="1">
        <v>3.33</v>
      </c>
      <c r="AE2178" s="1">
        <v>76252.570000000007</v>
      </c>
      <c r="AF2178" s="1">
        <v>44793.5</v>
      </c>
      <c r="AG2178" s="6">
        <f t="shared" si="270"/>
        <v>0.58743593822477058</v>
      </c>
      <c r="AH2178">
        <f t="shared" si="271"/>
        <v>-31459.070000000007</v>
      </c>
    </row>
    <row r="2179" spans="1:34" x14ac:dyDescent="0.3">
      <c r="A2179" s="1" t="s">
        <v>4445</v>
      </c>
      <c r="B2179" s="1" t="s">
        <v>4446</v>
      </c>
      <c r="C2179" s="1">
        <v>38</v>
      </c>
      <c r="D2179" s="1" t="str">
        <f t="shared" ref="D2179:D2242" si="272">_xlfn.IFS(C2179&lt;=29,"18-29",C2179&lt;=39,"30-39",C2179&lt;=59,"40-59",C2179&lt;=69,"60-69",C2179&lt;=79,"70-80")</f>
        <v>30-39</v>
      </c>
      <c r="E2179" s="1" t="s">
        <v>36</v>
      </c>
      <c r="F2179" s="1" t="s">
        <v>4020</v>
      </c>
      <c r="G2179" s="1" t="s">
        <v>27</v>
      </c>
      <c r="H2179" s="1" t="s">
        <v>783</v>
      </c>
      <c r="I2179" s="1" t="s">
        <v>382</v>
      </c>
      <c r="J2179" s="1" t="s">
        <v>334</v>
      </c>
      <c r="K2179" s="1" t="str">
        <f t="shared" ref="K2179:K2242" si="273">CONCATENATE(I2179," - ",J2179)</f>
        <v>LAX - AMS</v>
      </c>
      <c r="L2179" s="1">
        <v>11762</v>
      </c>
      <c r="M2179" s="1" t="str">
        <f t="shared" ref="M2179:M2242" si="274">_xlfn.IFS(L2179&lt;=4000,"Short-haul ",L2179&lt;=9000,"Moderate-haul",L2179&gt;9000,"Long-haul")</f>
        <v>Long-haul</v>
      </c>
      <c r="N2179" s="2">
        <v>0.26141203703703703</v>
      </c>
      <c r="O2179" s="2">
        <v>0.80585648148148148</v>
      </c>
      <c r="P2179" s="3">
        <v>45671</v>
      </c>
      <c r="Q2179" s="2">
        <v>0.37877314814814816</v>
      </c>
      <c r="R2179" s="2">
        <v>0.92321759259259262</v>
      </c>
      <c r="S2179" s="2">
        <f t="shared" ref="S2179:S2242" si="275">MOD(Q2179-N2179,1)</f>
        <v>0.11736111111111114</v>
      </c>
      <c r="T2179" s="2">
        <f t="shared" ref="T2179:T2242" si="276">MOD(R2179-O2179,1)</f>
        <v>0.11736111111111114</v>
      </c>
      <c r="U2179" s="1">
        <v>169</v>
      </c>
      <c r="V2179" s="1" t="str">
        <f t="shared" ref="V2179:V2242" si="277">_xlfn.IFS(U2179&lt;=30,"On-time",U2179&lt;=120,"Moderate-delay",U2179&gt;120,"Severe-delay")</f>
        <v>Severe-delay</v>
      </c>
      <c r="W2179" s="1">
        <v>325.10000000000002</v>
      </c>
      <c r="X2179" s="1" t="s">
        <v>37</v>
      </c>
      <c r="Y2179" s="1">
        <v>3</v>
      </c>
      <c r="Z2179" s="1" t="s">
        <v>42</v>
      </c>
      <c r="AA2179" s="1">
        <v>63.77</v>
      </c>
      <c r="AB2179" s="1">
        <v>59548.2527292706</v>
      </c>
      <c r="AC2179" s="1" t="s">
        <v>33</v>
      </c>
      <c r="AD2179" s="1">
        <v>3.26</v>
      </c>
      <c r="AE2179" s="1">
        <v>76457.899999999994</v>
      </c>
      <c r="AF2179" s="1">
        <v>20819.150000000001</v>
      </c>
      <c r="AG2179" s="6">
        <f t="shared" ref="AG2179:AG2242" si="278">AF2179/AE2179</f>
        <v>0.27229560320123891</v>
      </c>
      <c r="AH2179">
        <f t="shared" ref="AH2179:AH2242" si="279">AF2179-AE2179</f>
        <v>-55638.749999999993</v>
      </c>
    </row>
    <row r="2180" spans="1:34" x14ac:dyDescent="0.3">
      <c r="A2180" s="1" t="s">
        <v>4447</v>
      </c>
      <c r="B2180" s="1" t="s">
        <v>3774</v>
      </c>
      <c r="C2180" s="1">
        <v>45</v>
      </c>
      <c r="D2180" s="1" t="str">
        <f t="shared" si="272"/>
        <v>40-59</v>
      </c>
      <c r="E2180" s="1" t="s">
        <v>25</v>
      </c>
      <c r="F2180" s="1" t="s">
        <v>4020</v>
      </c>
      <c r="G2180" s="1" t="s">
        <v>45</v>
      </c>
      <c r="H2180" s="1" t="s">
        <v>783</v>
      </c>
      <c r="I2180" s="1" t="s">
        <v>382</v>
      </c>
      <c r="J2180" s="1" t="s">
        <v>334</v>
      </c>
      <c r="K2180" s="1" t="str">
        <f t="shared" si="273"/>
        <v>LAX - AMS</v>
      </c>
      <c r="L2180" s="1">
        <v>11762</v>
      </c>
      <c r="M2180" s="1" t="str">
        <f t="shared" si="274"/>
        <v>Long-haul</v>
      </c>
      <c r="N2180" s="2">
        <v>0.26141203703703703</v>
      </c>
      <c r="O2180" s="2">
        <v>0.80585648148148148</v>
      </c>
      <c r="P2180" s="3">
        <v>45658</v>
      </c>
      <c r="Q2180" s="2">
        <v>0.37877314814814816</v>
      </c>
      <c r="R2180" s="2">
        <v>0.92321759259259262</v>
      </c>
      <c r="S2180" s="2">
        <f t="shared" si="275"/>
        <v>0.11736111111111114</v>
      </c>
      <c r="T2180" s="2">
        <f t="shared" si="276"/>
        <v>0.11736111111111114</v>
      </c>
      <c r="U2180" s="1">
        <v>169</v>
      </c>
      <c r="V2180" s="1" t="str">
        <f t="shared" si="277"/>
        <v>Severe-delay</v>
      </c>
      <c r="W2180" s="1">
        <v>951.15</v>
      </c>
      <c r="X2180" s="1" t="s">
        <v>31</v>
      </c>
      <c r="Y2180" s="1">
        <v>5</v>
      </c>
      <c r="Z2180" s="1" t="s">
        <v>38</v>
      </c>
      <c r="AA2180" s="1">
        <v>164.31</v>
      </c>
      <c r="AB2180" s="1">
        <v>59631.493471261798</v>
      </c>
      <c r="AC2180" s="1" t="s">
        <v>33</v>
      </c>
      <c r="AD2180" s="1">
        <v>3.05</v>
      </c>
      <c r="AE2180" s="1">
        <v>76557.789999999994</v>
      </c>
      <c r="AF2180" s="1">
        <v>60906.46</v>
      </c>
      <c r="AG2180" s="6">
        <f t="shared" si="278"/>
        <v>0.79556188860728616</v>
      </c>
      <c r="AH2180">
        <f t="shared" si="279"/>
        <v>-15651.329999999994</v>
      </c>
    </row>
    <row r="2181" spans="1:34" x14ac:dyDescent="0.3">
      <c r="A2181" s="1" t="s">
        <v>4448</v>
      </c>
      <c r="B2181" s="1" t="s">
        <v>4449</v>
      </c>
      <c r="C2181" s="1">
        <v>66</v>
      </c>
      <c r="D2181" s="1" t="str">
        <f t="shared" si="272"/>
        <v>60-69</v>
      </c>
      <c r="E2181" s="1" t="s">
        <v>25</v>
      </c>
      <c r="F2181" s="1" t="s">
        <v>4020</v>
      </c>
      <c r="G2181" s="1" t="s">
        <v>27</v>
      </c>
      <c r="H2181" s="1" t="s">
        <v>790</v>
      </c>
      <c r="I2181" s="1" t="s">
        <v>214</v>
      </c>
      <c r="J2181" s="1" t="s">
        <v>72</v>
      </c>
      <c r="K2181" s="1" t="str">
        <f t="shared" si="273"/>
        <v>DEL - ICN</v>
      </c>
      <c r="L2181" s="1">
        <v>13200</v>
      </c>
      <c r="M2181" s="1" t="str">
        <f t="shared" si="274"/>
        <v>Long-haul</v>
      </c>
      <c r="N2181" s="2">
        <v>0.1146412037037037</v>
      </c>
      <c r="O2181" s="2">
        <v>0.72575231481481484</v>
      </c>
      <c r="P2181" s="3">
        <v>45662</v>
      </c>
      <c r="Q2181" s="2">
        <v>0.16116898148148148</v>
      </c>
      <c r="R2181" s="2">
        <v>0.77228009259259256</v>
      </c>
      <c r="S2181" s="2">
        <f t="shared" si="275"/>
        <v>4.6527777777777779E-2</v>
      </c>
      <c r="T2181" s="2">
        <f t="shared" si="276"/>
        <v>4.6527777777777724E-2</v>
      </c>
      <c r="U2181" s="1">
        <v>67</v>
      </c>
      <c r="V2181" s="1" t="str">
        <f t="shared" si="277"/>
        <v>Moderate-delay</v>
      </c>
      <c r="W2181" s="1">
        <v>1224.8499999999999</v>
      </c>
      <c r="X2181" s="1" t="s">
        <v>37</v>
      </c>
      <c r="Y2181" s="1">
        <v>5</v>
      </c>
      <c r="Z2181" s="1" t="s">
        <v>38</v>
      </c>
      <c r="AA2181" s="1">
        <v>25</v>
      </c>
      <c r="AB2181" s="1">
        <v>66797.214619974096</v>
      </c>
      <c r="AC2181" s="1" t="s">
        <v>33</v>
      </c>
      <c r="AD2181" s="1">
        <v>4.6900000000000004</v>
      </c>
      <c r="AE2181" s="1">
        <v>85156.66</v>
      </c>
      <c r="AF2181" s="1">
        <v>78395.399999999994</v>
      </c>
      <c r="AG2181" s="6">
        <f t="shared" si="278"/>
        <v>0.92060209970658768</v>
      </c>
      <c r="AH2181">
        <f t="shared" si="279"/>
        <v>-6761.2600000000093</v>
      </c>
    </row>
    <row r="2182" spans="1:34" x14ac:dyDescent="0.3">
      <c r="A2182" s="1" t="s">
        <v>4450</v>
      </c>
      <c r="B2182" s="1" t="s">
        <v>4451</v>
      </c>
      <c r="C2182" s="1">
        <v>33</v>
      </c>
      <c r="D2182" s="1" t="str">
        <f t="shared" si="272"/>
        <v>30-39</v>
      </c>
      <c r="E2182" s="1" t="s">
        <v>25</v>
      </c>
      <c r="F2182" s="1" t="s">
        <v>4020</v>
      </c>
      <c r="G2182" s="1" t="s">
        <v>27</v>
      </c>
      <c r="H2182" s="1" t="s">
        <v>790</v>
      </c>
      <c r="I2182" s="1" t="s">
        <v>214</v>
      </c>
      <c r="J2182" s="1" t="s">
        <v>72</v>
      </c>
      <c r="K2182" s="1" t="str">
        <f t="shared" si="273"/>
        <v>DEL - ICN</v>
      </c>
      <c r="L2182" s="1">
        <v>13200</v>
      </c>
      <c r="M2182" s="1" t="str">
        <f t="shared" si="274"/>
        <v>Long-haul</v>
      </c>
      <c r="N2182" s="2">
        <v>0.1146412037037037</v>
      </c>
      <c r="O2182" s="2">
        <v>0.72575231481481484</v>
      </c>
      <c r="P2182" s="3">
        <v>45672</v>
      </c>
      <c r="Q2182" s="2">
        <v>0.16116898148148148</v>
      </c>
      <c r="R2182" s="2">
        <v>0.77228009259259256</v>
      </c>
      <c r="S2182" s="2">
        <f t="shared" si="275"/>
        <v>4.6527777777777779E-2</v>
      </c>
      <c r="T2182" s="2">
        <f t="shared" si="276"/>
        <v>4.6527777777777724E-2</v>
      </c>
      <c r="U2182" s="1">
        <v>67</v>
      </c>
      <c r="V2182" s="1" t="str">
        <f t="shared" si="277"/>
        <v>Moderate-delay</v>
      </c>
      <c r="W2182" s="1">
        <v>109.4</v>
      </c>
      <c r="X2182" s="1" t="s">
        <v>37</v>
      </c>
      <c r="Y2182" s="1">
        <v>3</v>
      </c>
      <c r="Z2182" s="1" t="s">
        <v>38</v>
      </c>
      <c r="AA2182" s="1">
        <v>170.88</v>
      </c>
      <c r="AB2182" s="1">
        <v>66586.480680980196</v>
      </c>
      <c r="AC2182" s="1" t="s">
        <v>33</v>
      </c>
      <c r="AD2182" s="1">
        <v>3.55</v>
      </c>
      <c r="AE2182" s="1">
        <v>84903.78</v>
      </c>
      <c r="AF2182" s="1">
        <v>7035.78</v>
      </c>
      <c r="AG2182" s="6">
        <f t="shared" si="278"/>
        <v>8.2867688576409665E-2</v>
      </c>
      <c r="AH2182">
        <f t="shared" si="279"/>
        <v>-77868</v>
      </c>
    </row>
    <row r="2183" spans="1:34" x14ac:dyDescent="0.3">
      <c r="A2183" s="1" t="s">
        <v>4452</v>
      </c>
      <c r="B2183" s="1" t="s">
        <v>4453</v>
      </c>
      <c r="C2183" s="1">
        <v>62</v>
      </c>
      <c r="D2183" s="1" t="str">
        <f t="shared" si="272"/>
        <v>60-69</v>
      </c>
      <c r="E2183" s="1" t="s">
        <v>25</v>
      </c>
      <c r="F2183" s="1" t="s">
        <v>4020</v>
      </c>
      <c r="G2183" s="1" t="s">
        <v>45</v>
      </c>
      <c r="H2183" s="1" t="s">
        <v>790</v>
      </c>
      <c r="I2183" s="1" t="s">
        <v>214</v>
      </c>
      <c r="J2183" s="1" t="s">
        <v>72</v>
      </c>
      <c r="K2183" s="1" t="str">
        <f t="shared" si="273"/>
        <v>DEL - ICN</v>
      </c>
      <c r="L2183" s="1">
        <v>13200</v>
      </c>
      <c r="M2183" s="1" t="str">
        <f t="shared" si="274"/>
        <v>Long-haul</v>
      </c>
      <c r="N2183" s="2">
        <v>0.1146412037037037</v>
      </c>
      <c r="O2183" s="2">
        <v>0.72575231481481484</v>
      </c>
      <c r="P2183" s="3">
        <v>45662</v>
      </c>
      <c r="Q2183" s="2">
        <v>0.16116898148148148</v>
      </c>
      <c r="R2183" s="2">
        <v>0.77228009259259256</v>
      </c>
      <c r="S2183" s="2">
        <f t="shared" si="275"/>
        <v>4.6527777777777779E-2</v>
      </c>
      <c r="T2183" s="2">
        <f t="shared" si="276"/>
        <v>4.6527777777777724E-2</v>
      </c>
      <c r="U2183" s="1">
        <v>67</v>
      </c>
      <c r="V2183" s="1" t="str">
        <f t="shared" si="277"/>
        <v>Moderate-delay</v>
      </c>
      <c r="W2183" s="1">
        <v>224.08</v>
      </c>
      <c r="X2183" s="1" t="s">
        <v>31</v>
      </c>
      <c r="Y2183" s="1">
        <v>5</v>
      </c>
      <c r="Z2183" s="1" t="s">
        <v>32</v>
      </c>
      <c r="AA2183" s="1">
        <v>25.29</v>
      </c>
      <c r="AB2183" s="1">
        <v>67327.876911344196</v>
      </c>
      <c r="AC2183" s="1" t="s">
        <v>33</v>
      </c>
      <c r="AD2183" s="1">
        <v>4.13</v>
      </c>
      <c r="AE2183" s="1">
        <v>85793.45</v>
      </c>
      <c r="AF2183" s="1">
        <v>14346.18</v>
      </c>
      <c r="AG2183" s="6">
        <f t="shared" si="278"/>
        <v>0.1672176605556718</v>
      </c>
      <c r="AH2183">
        <f t="shared" si="279"/>
        <v>-71447.26999999999</v>
      </c>
    </row>
    <row r="2184" spans="1:34" x14ac:dyDescent="0.3">
      <c r="A2184" s="1" t="s">
        <v>4454</v>
      </c>
      <c r="B2184" s="1" t="s">
        <v>4455</v>
      </c>
      <c r="C2184" s="1">
        <v>19</v>
      </c>
      <c r="D2184" s="1" t="str">
        <f t="shared" si="272"/>
        <v>18-29</v>
      </c>
      <c r="E2184" s="1" t="s">
        <v>25</v>
      </c>
      <c r="F2184" s="1" t="s">
        <v>4020</v>
      </c>
      <c r="G2184" s="1" t="s">
        <v>45</v>
      </c>
      <c r="H2184" s="1" t="s">
        <v>576</v>
      </c>
      <c r="I2184" s="1" t="s">
        <v>172</v>
      </c>
      <c r="J2184" s="1" t="s">
        <v>29</v>
      </c>
      <c r="K2184" s="1" t="str">
        <f t="shared" si="273"/>
        <v>PVG - LHR</v>
      </c>
      <c r="L2184" s="1">
        <v>3105</v>
      </c>
      <c r="M2184" s="1" t="str">
        <f t="shared" si="274"/>
        <v xml:space="preserve">Short-haul </v>
      </c>
      <c r="N2184" s="2">
        <v>0.91783564814814811</v>
      </c>
      <c r="O2184" s="2">
        <v>6.1585648148148146E-2</v>
      </c>
      <c r="P2184" s="3">
        <v>45661</v>
      </c>
      <c r="Q2184" s="2">
        <v>0.95950231481481485</v>
      </c>
      <c r="R2184" s="2">
        <v>0.10325231481481481</v>
      </c>
      <c r="S2184" s="2">
        <f t="shared" si="275"/>
        <v>4.1666666666666741E-2</v>
      </c>
      <c r="T2184" s="2">
        <f t="shared" si="276"/>
        <v>4.1666666666666664E-2</v>
      </c>
      <c r="U2184" s="1">
        <v>60</v>
      </c>
      <c r="V2184" s="1" t="str">
        <f t="shared" si="277"/>
        <v>Moderate-delay</v>
      </c>
      <c r="W2184" s="1">
        <v>744.24</v>
      </c>
      <c r="X2184" s="1" t="s">
        <v>53</v>
      </c>
      <c r="Y2184" s="1">
        <v>5</v>
      </c>
      <c r="Z2184" s="1" t="s">
        <v>38</v>
      </c>
      <c r="AA2184" s="1">
        <v>50.57</v>
      </c>
      <c r="AB2184" s="1">
        <v>16923.4187311727</v>
      </c>
      <c r="AC2184" s="1" t="s">
        <v>33</v>
      </c>
      <c r="AD2184" s="1">
        <v>4.87</v>
      </c>
      <c r="AE2184" s="1">
        <v>25308.1</v>
      </c>
      <c r="AF2184" s="1">
        <v>47641.47</v>
      </c>
      <c r="AG2184" s="6">
        <f t="shared" si="278"/>
        <v>1.8824593707153048</v>
      </c>
      <c r="AH2184">
        <f t="shared" si="279"/>
        <v>22333.370000000003</v>
      </c>
    </row>
    <row r="2185" spans="1:34" x14ac:dyDescent="0.3">
      <c r="A2185" s="1" t="s">
        <v>4456</v>
      </c>
      <c r="B2185" s="1" t="s">
        <v>4457</v>
      </c>
      <c r="C2185" s="1">
        <v>63</v>
      </c>
      <c r="D2185" s="1" t="str">
        <f t="shared" si="272"/>
        <v>60-69</v>
      </c>
      <c r="E2185" s="1" t="s">
        <v>36</v>
      </c>
      <c r="F2185" s="1" t="s">
        <v>4020</v>
      </c>
      <c r="G2185" s="1" t="s">
        <v>45</v>
      </c>
      <c r="H2185" s="1" t="s">
        <v>576</v>
      </c>
      <c r="I2185" s="1" t="s">
        <v>172</v>
      </c>
      <c r="J2185" s="1" t="s">
        <v>29</v>
      </c>
      <c r="K2185" s="1" t="str">
        <f t="shared" si="273"/>
        <v>PVG - LHR</v>
      </c>
      <c r="L2185" s="1">
        <v>3105</v>
      </c>
      <c r="M2185" s="1" t="str">
        <f t="shared" si="274"/>
        <v xml:space="preserve">Short-haul </v>
      </c>
      <c r="N2185" s="2">
        <v>0.91783564814814811</v>
      </c>
      <c r="O2185" s="2">
        <v>6.1585648148148146E-2</v>
      </c>
      <c r="P2185" s="3">
        <v>45661</v>
      </c>
      <c r="Q2185" s="2">
        <v>0.95950231481481485</v>
      </c>
      <c r="R2185" s="2">
        <v>0.10325231481481481</v>
      </c>
      <c r="S2185" s="2">
        <f t="shared" si="275"/>
        <v>4.1666666666666741E-2</v>
      </c>
      <c r="T2185" s="2">
        <f t="shared" si="276"/>
        <v>4.1666666666666664E-2</v>
      </c>
      <c r="U2185" s="1">
        <v>60</v>
      </c>
      <c r="V2185" s="1" t="str">
        <f t="shared" si="277"/>
        <v>Moderate-delay</v>
      </c>
      <c r="W2185" s="1">
        <v>181.19</v>
      </c>
      <c r="X2185" s="1" t="s">
        <v>53</v>
      </c>
      <c r="Y2185" s="1">
        <v>5</v>
      </c>
      <c r="Z2185" s="1" t="s">
        <v>80</v>
      </c>
      <c r="AA2185" s="1">
        <v>129.52000000000001</v>
      </c>
      <c r="AB2185" s="1">
        <v>16935.996297171001</v>
      </c>
      <c r="AC2185" s="1" t="s">
        <v>33</v>
      </c>
      <c r="AD2185" s="1">
        <v>4.88</v>
      </c>
      <c r="AE2185" s="1">
        <v>25323.200000000001</v>
      </c>
      <c r="AF2185" s="1">
        <v>11622.06</v>
      </c>
      <c r="AG2185" s="6">
        <f t="shared" si="278"/>
        <v>0.45894910595817273</v>
      </c>
      <c r="AH2185">
        <f t="shared" si="279"/>
        <v>-13701.140000000001</v>
      </c>
    </row>
    <row r="2186" spans="1:34" x14ac:dyDescent="0.3">
      <c r="A2186" s="1" t="s">
        <v>4458</v>
      </c>
      <c r="B2186" s="1" t="s">
        <v>4459</v>
      </c>
      <c r="C2186" s="1">
        <v>54</v>
      </c>
      <c r="D2186" s="1" t="str">
        <f t="shared" si="272"/>
        <v>40-59</v>
      </c>
      <c r="E2186" s="1" t="s">
        <v>25</v>
      </c>
      <c r="F2186" s="1" t="s">
        <v>4020</v>
      </c>
      <c r="G2186" s="1" t="s">
        <v>45</v>
      </c>
      <c r="H2186" s="1" t="s">
        <v>576</v>
      </c>
      <c r="I2186" s="1" t="s">
        <v>172</v>
      </c>
      <c r="J2186" s="1" t="s">
        <v>29</v>
      </c>
      <c r="K2186" s="1" t="str">
        <f t="shared" si="273"/>
        <v>PVG - LHR</v>
      </c>
      <c r="L2186" s="1">
        <v>3105</v>
      </c>
      <c r="M2186" s="1" t="str">
        <f t="shared" si="274"/>
        <v xml:space="preserve">Short-haul </v>
      </c>
      <c r="N2186" s="2">
        <v>0.91783564814814811</v>
      </c>
      <c r="O2186" s="2">
        <v>6.1585648148148146E-2</v>
      </c>
      <c r="P2186" s="3">
        <v>45669</v>
      </c>
      <c r="Q2186" s="2">
        <v>0.95950231481481485</v>
      </c>
      <c r="R2186" s="2">
        <v>0.10325231481481481</v>
      </c>
      <c r="S2186" s="2">
        <f t="shared" si="275"/>
        <v>4.1666666666666741E-2</v>
      </c>
      <c r="T2186" s="2">
        <f t="shared" si="276"/>
        <v>4.1666666666666664E-2</v>
      </c>
      <c r="U2186" s="1">
        <v>60</v>
      </c>
      <c r="V2186" s="1" t="str">
        <f t="shared" si="277"/>
        <v>Moderate-delay</v>
      </c>
      <c r="W2186" s="1">
        <v>382.12</v>
      </c>
      <c r="X2186" s="1" t="s">
        <v>37</v>
      </c>
      <c r="Y2186" s="1">
        <v>5</v>
      </c>
      <c r="Z2186" s="1" t="s">
        <v>46</v>
      </c>
      <c r="AA2186" s="1">
        <v>170.84</v>
      </c>
      <c r="AB2186" s="1">
        <v>16149.8851714222</v>
      </c>
      <c r="AC2186" s="1" t="s">
        <v>33</v>
      </c>
      <c r="AD2186" s="1">
        <v>4.4000000000000004</v>
      </c>
      <c r="AE2186" s="1">
        <v>24379.86</v>
      </c>
      <c r="AF2186" s="1">
        <v>24489.85</v>
      </c>
      <c r="AG2186" s="6">
        <f t="shared" si="278"/>
        <v>1.0045115107305784</v>
      </c>
      <c r="AH2186">
        <f t="shared" si="279"/>
        <v>109.98999999999796</v>
      </c>
    </row>
    <row r="2187" spans="1:34" x14ac:dyDescent="0.3">
      <c r="A2187" s="1" t="s">
        <v>4460</v>
      </c>
      <c r="B2187" s="1" t="s">
        <v>4461</v>
      </c>
      <c r="C2187" s="1">
        <v>37</v>
      </c>
      <c r="D2187" s="1" t="str">
        <f t="shared" si="272"/>
        <v>30-39</v>
      </c>
      <c r="E2187" s="1" t="s">
        <v>25</v>
      </c>
      <c r="F2187" s="1" t="s">
        <v>4020</v>
      </c>
      <c r="G2187" s="1" t="s">
        <v>45</v>
      </c>
      <c r="H2187" s="1" t="s">
        <v>585</v>
      </c>
      <c r="I2187" s="1" t="s">
        <v>334</v>
      </c>
      <c r="J2187" s="1" t="s">
        <v>72</v>
      </c>
      <c r="K2187" s="1" t="str">
        <f t="shared" si="273"/>
        <v>AMS - ICN</v>
      </c>
      <c r="L2187" s="1">
        <v>347</v>
      </c>
      <c r="M2187" s="1" t="str">
        <f t="shared" si="274"/>
        <v xml:space="preserve">Short-haul </v>
      </c>
      <c r="N2187" s="2">
        <v>0.56776620370370368</v>
      </c>
      <c r="O2187" s="2">
        <v>0.58373842592592595</v>
      </c>
      <c r="P2187" s="3">
        <v>45671</v>
      </c>
      <c r="Q2187" s="2">
        <v>0.60179398148148144</v>
      </c>
      <c r="R2187" s="2">
        <v>0.61776620370370372</v>
      </c>
      <c r="S2187" s="2">
        <f t="shared" si="275"/>
        <v>3.4027777777777768E-2</v>
      </c>
      <c r="T2187" s="2">
        <f t="shared" si="276"/>
        <v>3.4027777777777768E-2</v>
      </c>
      <c r="U2187" s="1">
        <v>49</v>
      </c>
      <c r="V2187" s="1" t="str">
        <f t="shared" si="277"/>
        <v>Moderate-delay</v>
      </c>
      <c r="W2187" s="1">
        <v>934.55</v>
      </c>
      <c r="X2187" s="1" t="s">
        <v>31</v>
      </c>
      <c r="Y2187" s="1">
        <v>3</v>
      </c>
      <c r="Z2187" s="1" t="s">
        <v>32</v>
      </c>
      <c r="AA2187" s="1">
        <v>48.76</v>
      </c>
      <c r="AB2187" s="1">
        <v>2370.6924630589101</v>
      </c>
      <c r="AC2187" s="1" t="s">
        <v>33</v>
      </c>
      <c r="AD2187" s="1">
        <v>3.34</v>
      </c>
      <c r="AE2187" s="1">
        <v>7844.83</v>
      </c>
      <c r="AF2187" s="1">
        <v>59820.95</v>
      </c>
      <c r="AG2187" s="6">
        <f t="shared" si="278"/>
        <v>7.6255253459922008</v>
      </c>
      <c r="AH2187">
        <f t="shared" si="279"/>
        <v>51976.119999999995</v>
      </c>
    </row>
    <row r="2188" spans="1:34" x14ac:dyDescent="0.3">
      <c r="A2188" s="1" t="s">
        <v>4462</v>
      </c>
      <c r="B2188" s="1" t="s">
        <v>4463</v>
      </c>
      <c r="C2188" s="1">
        <v>22</v>
      </c>
      <c r="D2188" s="1" t="str">
        <f t="shared" si="272"/>
        <v>18-29</v>
      </c>
      <c r="E2188" s="1" t="s">
        <v>25</v>
      </c>
      <c r="F2188" s="1" t="s">
        <v>4020</v>
      </c>
      <c r="G2188" s="1" t="s">
        <v>27</v>
      </c>
      <c r="H2188" s="1" t="s">
        <v>585</v>
      </c>
      <c r="I2188" s="1" t="s">
        <v>334</v>
      </c>
      <c r="J2188" s="1" t="s">
        <v>72</v>
      </c>
      <c r="K2188" s="1" t="str">
        <f t="shared" si="273"/>
        <v>AMS - ICN</v>
      </c>
      <c r="L2188" s="1">
        <v>347</v>
      </c>
      <c r="M2188" s="1" t="str">
        <f t="shared" si="274"/>
        <v xml:space="preserve">Short-haul </v>
      </c>
      <c r="N2188" s="2">
        <v>0.56776620370370368</v>
      </c>
      <c r="O2188" s="2">
        <v>0.58373842592592595</v>
      </c>
      <c r="P2188" s="3">
        <v>45667</v>
      </c>
      <c r="Q2188" s="2">
        <v>0.60179398148148144</v>
      </c>
      <c r="R2188" s="2">
        <v>0.61776620370370372</v>
      </c>
      <c r="S2188" s="2">
        <f t="shared" si="275"/>
        <v>3.4027777777777768E-2</v>
      </c>
      <c r="T2188" s="2">
        <f t="shared" si="276"/>
        <v>3.4027777777777768E-2</v>
      </c>
      <c r="U2188" s="1">
        <v>49</v>
      </c>
      <c r="V2188" s="1" t="str">
        <f t="shared" si="277"/>
        <v>Moderate-delay</v>
      </c>
      <c r="W2188" s="1">
        <v>296.27</v>
      </c>
      <c r="X2188" s="1" t="s">
        <v>53</v>
      </c>
      <c r="Y2188" s="1">
        <v>5</v>
      </c>
      <c r="Z2188" s="1" t="s">
        <v>42</v>
      </c>
      <c r="AA2188" s="1">
        <v>194.52</v>
      </c>
      <c r="AB2188" s="1">
        <v>3064.4448643167898</v>
      </c>
      <c r="AC2188" s="1" t="s">
        <v>39</v>
      </c>
      <c r="AD2188" s="1">
        <v>4.3</v>
      </c>
      <c r="AE2188" s="1">
        <v>8677.33</v>
      </c>
      <c r="AF2188" s="1">
        <v>19000.18</v>
      </c>
      <c r="AG2188" s="6">
        <f t="shared" si="278"/>
        <v>2.1896343690974067</v>
      </c>
      <c r="AH2188">
        <f t="shared" si="279"/>
        <v>10322.85</v>
      </c>
    </row>
    <row r="2189" spans="1:34" x14ac:dyDescent="0.3">
      <c r="A2189" s="1" t="s">
        <v>4464</v>
      </c>
      <c r="B2189" s="1" t="s">
        <v>4465</v>
      </c>
      <c r="C2189" s="1">
        <v>34</v>
      </c>
      <c r="D2189" s="1" t="str">
        <f t="shared" si="272"/>
        <v>30-39</v>
      </c>
      <c r="E2189" s="1" t="s">
        <v>25</v>
      </c>
      <c r="F2189" s="1" t="s">
        <v>4020</v>
      </c>
      <c r="G2189" s="1" t="s">
        <v>27</v>
      </c>
      <c r="H2189" s="1" t="s">
        <v>585</v>
      </c>
      <c r="I2189" s="1" t="s">
        <v>334</v>
      </c>
      <c r="J2189" s="1" t="s">
        <v>72</v>
      </c>
      <c r="K2189" s="1" t="str">
        <f t="shared" si="273"/>
        <v>AMS - ICN</v>
      </c>
      <c r="L2189" s="1">
        <v>347</v>
      </c>
      <c r="M2189" s="1" t="str">
        <f t="shared" si="274"/>
        <v xml:space="preserve">Short-haul </v>
      </c>
      <c r="N2189" s="2">
        <v>0.56776620370370368</v>
      </c>
      <c r="O2189" s="2">
        <v>0.58373842592592595</v>
      </c>
      <c r="P2189" s="3">
        <v>45661</v>
      </c>
      <c r="Q2189" s="2">
        <v>0.60179398148148144</v>
      </c>
      <c r="R2189" s="2">
        <v>0.61776620370370372</v>
      </c>
      <c r="S2189" s="2">
        <f t="shared" si="275"/>
        <v>3.4027777777777768E-2</v>
      </c>
      <c r="T2189" s="2">
        <f t="shared" si="276"/>
        <v>3.4027777777777768E-2</v>
      </c>
      <c r="U2189" s="1">
        <v>49</v>
      </c>
      <c r="V2189" s="1" t="str">
        <f t="shared" si="277"/>
        <v>Moderate-delay</v>
      </c>
      <c r="W2189" s="1">
        <v>359.43</v>
      </c>
      <c r="X2189" s="1" t="s">
        <v>53</v>
      </c>
      <c r="Y2189" s="1">
        <v>3</v>
      </c>
      <c r="Z2189" s="1" t="s">
        <v>42</v>
      </c>
      <c r="AA2189" s="1">
        <v>25.63</v>
      </c>
      <c r="AB2189" s="1">
        <v>3080.2154417351298</v>
      </c>
      <c r="AC2189" s="1" t="s">
        <v>39</v>
      </c>
      <c r="AD2189" s="1">
        <v>4.0599999999999996</v>
      </c>
      <c r="AE2189" s="1">
        <v>8696.26</v>
      </c>
      <c r="AF2189" s="1">
        <v>23008.65</v>
      </c>
      <c r="AG2189" s="6">
        <f t="shared" si="278"/>
        <v>2.6458098078944281</v>
      </c>
      <c r="AH2189">
        <f t="shared" si="279"/>
        <v>14312.390000000001</v>
      </c>
    </row>
    <row r="2190" spans="1:34" x14ac:dyDescent="0.3">
      <c r="A2190" s="1" t="s">
        <v>4466</v>
      </c>
      <c r="B2190" s="1" t="s">
        <v>4467</v>
      </c>
      <c r="C2190" s="1">
        <v>24</v>
      </c>
      <c r="D2190" s="1" t="str">
        <f t="shared" si="272"/>
        <v>18-29</v>
      </c>
      <c r="E2190" s="1" t="s">
        <v>25</v>
      </c>
      <c r="F2190" s="1" t="s">
        <v>4020</v>
      </c>
      <c r="G2190" s="1" t="s">
        <v>27</v>
      </c>
      <c r="H2190" s="1" t="s">
        <v>586</v>
      </c>
      <c r="I2190" s="1" t="s">
        <v>334</v>
      </c>
      <c r="J2190" s="1" t="s">
        <v>259</v>
      </c>
      <c r="K2190" s="1" t="str">
        <f t="shared" si="273"/>
        <v>AMS - JFK</v>
      </c>
      <c r="L2190" s="1">
        <v>3594</v>
      </c>
      <c r="M2190" s="1" t="str">
        <f t="shared" si="274"/>
        <v xml:space="preserve">Short-haul </v>
      </c>
      <c r="N2190" s="2">
        <v>0.18997685185185184</v>
      </c>
      <c r="O2190" s="2">
        <v>0.35594907407407406</v>
      </c>
      <c r="P2190" s="3">
        <v>45661</v>
      </c>
      <c r="Q2190" s="2">
        <v>0.22817129629629629</v>
      </c>
      <c r="R2190" s="2">
        <v>0.39414351851851853</v>
      </c>
      <c r="S2190" s="2">
        <f t="shared" si="275"/>
        <v>3.8194444444444448E-2</v>
      </c>
      <c r="T2190" s="2">
        <f t="shared" si="276"/>
        <v>3.8194444444444475E-2</v>
      </c>
      <c r="U2190" s="1">
        <v>55</v>
      </c>
      <c r="V2190" s="1" t="str">
        <f t="shared" si="277"/>
        <v>Moderate-delay</v>
      </c>
      <c r="W2190" s="1">
        <v>1414.28</v>
      </c>
      <c r="X2190" s="1" t="s">
        <v>37</v>
      </c>
      <c r="Y2190" s="1">
        <v>5</v>
      </c>
      <c r="Z2190" s="1" t="s">
        <v>38</v>
      </c>
      <c r="AA2190" s="1">
        <v>81.150000000000006</v>
      </c>
      <c r="AB2190" s="1">
        <v>18545.6583254543</v>
      </c>
      <c r="AC2190" s="1" t="s">
        <v>33</v>
      </c>
      <c r="AD2190" s="1">
        <v>4.49</v>
      </c>
      <c r="AE2190" s="1">
        <v>27254.79</v>
      </c>
      <c r="AF2190" s="1">
        <v>90530.15</v>
      </c>
      <c r="AG2190" s="6">
        <f t="shared" si="278"/>
        <v>3.3216234650863203</v>
      </c>
      <c r="AH2190">
        <f t="shared" si="279"/>
        <v>63275.359999999993</v>
      </c>
    </row>
    <row r="2191" spans="1:34" x14ac:dyDescent="0.3">
      <c r="A2191" s="1" t="s">
        <v>4468</v>
      </c>
      <c r="B2191" s="1" t="s">
        <v>4469</v>
      </c>
      <c r="C2191" s="1">
        <v>56</v>
      </c>
      <c r="D2191" s="1" t="str">
        <f t="shared" si="272"/>
        <v>40-59</v>
      </c>
      <c r="E2191" s="1" t="s">
        <v>25</v>
      </c>
      <c r="F2191" s="1" t="s">
        <v>4020</v>
      </c>
      <c r="G2191" s="1" t="s">
        <v>45</v>
      </c>
      <c r="H2191" s="1" t="s">
        <v>586</v>
      </c>
      <c r="I2191" s="1" t="s">
        <v>334</v>
      </c>
      <c r="J2191" s="1" t="s">
        <v>259</v>
      </c>
      <c r="K2191" s="1" t="str">
        <f t="shared" si="273"/>
        <v>AMS - JFK</v>
      </c>
      <c r="L2191" s="1">
        <v>3594</v>
      </c>
      <c r="M2191" s="1" t="str">
        <f t="shared" si="274"/>
        <v xml:space="preserve">Short-haul </v>
      </c>
      <c r="N2191" s="2">
        <v>0.18997685185185184</v>
      </c>
      <c r="O2191" s="2">
        <v>0.35594907407407406</v>
      </c>
      <c r="P2191" s="3">
        <v>45662</v>
      </c>
      <c r="Q2191" s="2">
        <v>0.22817129629629629</v>
      </c>
      <c r="R2191" s="2">
        <v>0.39414351851851853</v>
      </c>
      <c r="S2191" s="2">
        <f t="shared" si="275"/>
        <v>3.8194444444444448E-2</v>
      </c>
      <c r="T2191" s="2">
        <f t="shared" si="276"/>
        <v>3.8194444444444475E-2</v>
      </c>
      <c r="U2191" s="1">
        <v>55</v>
      </c>
      <c r="V2191" s="1" t="str">
        <f t="shared" si="277"/>
        <v>Moderate-delay</v>
      </c>
      <c r="W2191" s="1">
        <v>1229.79</v>
      </c>
      <c r="X2191" s="1" t="s">
        <v>37</v>
      </c>
      <c r="Y2191" s="1">
        <v>5</v>
      </c>
      <c r="Z2191" s="1" t="s">
        <v>32</v>
      </c>
      <c r="AA2191" s="1">
        <v>42.73</v>
      </c>
      <c r="AB2191" s="1">
        <v>19225.924754676402</v>
      </c>
      <c r="AC2191" s="1" t="s">
        <v>33</v>
      </c>
      <c r="AD2191" s="1">
        <v>3.7</v>
      </c>
      <c r="AE2191" s="1">
        <v>28071.11</v>
      </c>
      <c r="AF2191" s="1">
        <v>78715.11</v>
      </c>
      <c r="AG2191" s="6">
        <f t="shared" si="278"/>
        <v>2.8041324336657865</v>
      </c>
      <c r="AH2191">
        <f t="shared" si="279"/>
        <v>50644</v>
      </c>
    </row>
    <row r="2192" spans="1:34" x14ac:dyDescent="0.3">
      <c r="A2192" s="1" t="s">
        <v>4470</v>
      </c>
      <c r="B2192" s="1" t="s">
        <v>4471</v>
      </c>
      <c r="C2192" s="1">
        <v>22</v>
      </c>
      <c r="D2192" s="1" t="str">
        <f t="shared" si="272"/>
        <v>18-29</v>
      </c>
      <c r="E2192" s="1" t="s">
        <v>36</v>
      </c>
      <c r="F2192" s="1" t="s">
        <v>4020</v>
      </c>
      <c r="G2192" s="1" t="s">
        <v>27</v>
      </c>
      <c r="H2192" s="1" t="s">
        <v>586</v>
      </c>
      <c r="I2192" s="1" t="s">
        <v>334</v>
      </c>
      <c r="J2192" s="1" t="s">
        <v>259</v>
      </c>
      <c r="K2192" s="1" t="str">
        <f t="shared" si="273"/>
        <v>AMS - JFK</v>
      </c>
      <c r="L2192" s="1">
        <v>3594</v>
      </c>
      <c r="M2192" s="1" t="str">
        <f t="shared" si="274"/>
        <v xml:space="preserve">Short-haul </v>
      </c>
      <c r="N2192" s="2">
        <v>0.18997685185185184</v>
      </c>
      <c r="O2192" s="2">
        <v>0.35594907407407406</v>
      </c>
      <c r="P2192" s="3">
        <v>45666</v>
      </c>
      <c r="Q2192" s="2">
        <v>0.22817129629629629</v>
      </c>
      <c r="R2192" s="2">
        <v>0.39414351851851853</v>
      </c>
      <c r="S2192" s="2">
        <f t="shared" si="275"/>
        <v>3.8194444444444448E-2</v>
      </c>
      <c r="T2192" s="2">
        <f t="shared" si="276"/>
        <v>3.8194444444444475E-2</v>
      </c>
      <c r="U2192" s="1">
        <v>55</v>
      </c>
      <c r="V2192" s="1" t="str">
        <f t="shared" si="277"/>
        <v>Moderate-delay</v>
      </c>
      <c r="W2192" s="1">
        <v>1394.72</v>
      </c>
      <c r="X2192" s="1" t="s">
        <v>53</v>
      </c>
      <c r="Y2192" s="1">
        <v>5</v>
      </c>
      <c r="Z2192" s="1" t="s">
        <v>42</v>
      </c>
      <c r="AA2192" s="1">
        <v>176.46</v>
      </c>
      <c r="AB2192" s="1">
        <v>18592.239675749101</v>
      </c>
      <c r="AC2192" s="1" t="s">
        <v>39</v>
      </c>
      <c r="AD2192" s="1">
        <v>4.74</v>
      </c>
      <c r="AE2192" s="1">
        <v>27310.69</v>
      </c>
      <c r="AF2192" s="1">
        <v>89297.37</v>
      </c>
      <c r="AG2192" s="6">
        <f t="shared" si="278"/>
        <v>3.2696856066250981</v>
      </c>
      <c r="AH2192">
        <f t="shared" si="279"/>
        <v>61986.679999999993</v>
      </c>
    </row>
    <row r="2193" spans="1:34" x14ac:dyDescent="0.3">
      <c r="A2193" s="1" t="s">
        <v>4472</v>
      </c>
      <c r="B2193" s="1" t="s">
        <v>4473</v>
      </c>
      <c r="C2193" s="1">
        <v>65</v>
      </c>
      <c r="D2193" s="1" t="str">
        <f t="shared" si="272"/>
        <v>60-69</v>
      </c>
      <c r="E2193" s="1" t="s">
        <v>25</v>
      </c>
      <c r="F2193" s="1" t="s">
        <v>4020</v>
      </c>
      <c r="G2193" s="1" t="s">
        <v>27</v>
      </c>
      <c r="H2193" s="1" t="s">
        <v>599</v>
      </c>
      <c r="I2193" s="1" t="s">
        <v>259</v>
      </c>
      <c r="J2193" s="1" t="s">
        <v>214</v>
      </c>
      <c r="K2193" s="1" t="str">
        <f t="shared" si="273"/>
        <v>JFK - DEL</v>
      </c>
      <c r="L2193" s="1">
        <v>3239</v>
      </c>
      <c r="M2193" s="1" t="str">
        <f t="shared" si="274"/>
        <v xml:space="preserve">Short-haul </v>
      </c>
      <c r="N2193" s="2">
        <v>9.6747685185185187E-2</v>
      </c>
      <c r="O2193" s="2">
        <v>0.24605324074074075</v>
      </c>
      <c r="P2193" s="3">
        <v>45661</v>
      </c>
      <c r="Q2193" s="2">
        <v>0.16410879629629629</v>
      </c>
      <c r="R2193" s="2">
        <v>0.31341435185185185</v>
      </c>
      <c r="S2193" s="2">
        <f t="shared" si="275"/>
        <v>6.7361111111111108E-2</v>
      </c>
      <c r="T2193" s="2">
        <f t="shared" si="276"/>
        <v>6.7361111111111094E-2</v>
      </c>
      <c r="U2193" s="1">
        <v>97</v>
      </c>
      <c r="V2193" s="1" t="str">
        <f t="shared" si="277"/>
        <v>Moderate-delay</v>
      </c>
      <c r="W2193" s="1">
        <v>103.3</v>
      </c>
      <c r="X2193" s="1" t="s">
        <v>31</v>
      </c>
      <c r="Y2193" s="1">
        <v>5</v>
      </c>
      <c r="Z2193" s="1" t="s">
        <v>46</v>
      </c>
      <c r="AA2193" s="1">
        <v>164</v>
      </c>
      <c r="AB2193" s="1">
        <v>17198.686312656901</v>
      </c>
      <c r="AC2193" s="1" t="s">
        <v>33</v>
      </c>
      <c r="AD2193" s="1">
        <v>4.34</v>
      </c>
      <c r="AE2193" s="1">
        <v>25638.42</v>
      </c>
      <c r="AF2193" s="1">
        <v>6644</v>
      </c>
      <c r="AG2193" s="6">
        <f t="shared" si="278"/>
        <v>0.25914233404398557</v>
      </c>
      <c r="AH2193">
        <f t="shared" si="279"/>
        <v>-18994.419999999998</v>
      </c>
    </row>
    <row r="2194" spans="1:34" x14ac:dyDescent="0.3">
      <c r="A2194" s="1" t="s">
        <v>4474</v>
      </c>
      <c r="B2194" s="1" t="s">
        <v>4475</v>
      </c>
      <c r="C2194" s="1">
        <v>73</v>
      </c>
      <c r="D2194" s="1" t="str">
        <f t="shared" si="272"/>
        <v>70-80</v>
      </c>
      <c r="E2194" s="1" t="s">
        <v>36</v>
      </c>
      <c r="F2194" s="1" t="s">
        <v>4020</v>
      </c>
      <c r="G2194" s="1" t="s">
        <v>27</v>
      </c>
      <c r="H2194" s="1" t="s">
        <v>599</v>
      </c>
      <c r="I2194" s="1" t="s">
        <v>259</v>
      </c>
      <c r="J2194" s="1" t="s">
        <v>214</v>
      </c>
      <c r="K2194" s="1" t="str">
        <f t="shared" si="273"/>
        <v>JFK - DEL</v>
      </c>
      <c r="L2194" s="1">
        <v>3239</v>
      </c>
      <c r="M2194" s="1" t="str">
        <f t="shared" si="274"/>
        <v xml:space="preserve">Short-haul </v>
      </c>
      <c r="N2194" s="2">
        <v>9.6747685185185187E-2</v>
      </c>
      <c r="O2194" s="2">
        <v>0.24605324074074075</v>
      </c>
      <c r="P2194" s="3">
        <v>45663</v>
      </c>
      <c r="Q2194" s="2">
        <v>0.16410879629629629</v>
      </c>
      <c r="R2194" s="2">
        <v>0.31341435185185185</v>
      </c>
      <c r="S2194" s="2">
        <f t="shared" si="275"/>
        <v>6.7361111111111108E-2</v>
      </c>
      <c r="T2194" s="2">
        <f t="shared" si="276"/>
        <v>6.7361111111111094E-2</v>
      </c>
      <c r="U2194" s="1">
        <v>97</v>
      </c>
      <c r="V2194" s="1" t="str">
        <f t="shared" si="277"/>
        <v>Moderate-delay</v>
      </c>
      <c r="W2194" s="1">
        <v>391.95</v>
      </c>
      <c r="X2194" s="1" t="s">
        <v>31</v>
      </c>
      <c r="Y2194" s="1">
        <v>5</v>
      </c>
      <c r="Z2194" s="1" t="s">
        <v>32</v>
      </c>
      <c r="AA2194" s="1">
        <v>173.11</v>
      </c>
      <c r="AB2194" s="1">
        <v>17508.415058224298</v>
      </c>
      <c r="AC2194" s="1" t="s">
        <v>39</v>
      </c>
      <c r="AD2194" s="1">
        <v>3.53</v>
      </c>
      <c r="AE2194" s="1">
        <v>26010.1</v>
      </c>
      <c r="AF2194" s="1">
        <v>25119.42</v>
      </c>
      <c r="AG2194" s="6">
        <f t="shared" si="278"/>
        <v>0.96575637925267488</v>
      </c>
      <c r="AH2194">
        <f t="shared" si="279"/>
        <v>-890.68000000000029</v>
      </c>
    </row>
    <row r="2195" spans="1:34" x14ac:dyDescent="0.3">
      <c r="A2195" s="1" t="s">
        <v>4476</v>
      </c>
      <c r="B2195" s="1" t="s">
        <v>2763</v>
      </c>
      <c r="C2195" s="1">
        <v>44</v>
      </c>
      <c r="D2195" s="1" t="str">
        <f t="shared" si="272"/>
        <v>40-59</v>
      </c>
      <c r="E2195" s="1" t="s">
        <v>36</v>
      </c>
      <c r="F2195" s="1" t="s">
        <v>4020</v>
      </c>
      <c r="G2195" s="1" t="s">
        <v>45</v>
      </c>
      <c r="H2195" s="1" t="s">
        <v>599</v>
      </c>
      <c r="I2195" s="1" t="s">
        <v>259</v>
      </c>
      <c r="J2195" s="1" t="s">
        <v>214</v>
      </c>
      <c r="K2195" s="1" t="str">
        <f t="shared" si="273"/>
        <v>JFK - DEL</v>
      </c>
      <c r="L2195" s="1">
        <v>3239</v>
      </c>
      <c r="M2195" s="1" t="str">
        <f t="shared" si="274"/>
        <v xml:space="preserve">Short-haul </v>
      </c>
      <c r="N2195" s="2">
        <v>9.6747685185185187E-2</v>
      </c>
      <c r="O2195" s="2">
        <v>0.24605324074074075</v>
      </c>
      <c r="P2195" s="3">
        <v>45669</v>
      </c>
      <c r="Q2195" s="2">
        <v>0.16410879629629629</v>
      </c>
      <c r="R2195" s="2">
        <v>0.31341435185185185</v>
      </c>
      <c r="S2195" s="2">
        <f t="shared" si="275"/>
        <v>6.7361111111111108E-2</v>
      </c>
      <c r="T2195" s="2">
        <f t="shared" si="276"/>
        <v>6.7361111111111094E-2</v>
      </c>
      <c r="U2195" s="1">
        <v>97</v>
      </c>
      <c r="V2195" s="1" t="str">
        <f t="shared" si="277"/>
        <v>Moderate-delay</v>
      </c>
      <c r="W2195" s="1">
        <v>1172.99</v>
      </c>
      <c r="X2195" s="1" t="s">
        <v>31</v>
      </c>
      <c r="Y2195" s="1">
        <v>5</v>
      </c>
      <c r="Z2195" s="1" t="s">
        <v>32</v>
      </c>
      <c r="AA2195" s="1">
        <v>32.49</v>
      </c>
      <c r="AB2195" s="1">
        <v>16982.827971326202</v>
      </c>
      <c r="AC2195" s="1" t="s">
        <v>33</v>
      </c>
      <c r="AD2195" s="1">
        <v>3.57</v>
      </c>
      <c r="AE2195" s="1">
        <v>25379.39</v>
      </c>
      <c r="AF2195" s="1">
        <v>75077.86</v>
      </c>
      <c r="AG2195" s="6">
        <f t="shared" si="278"/>
        <v>2.9582216121033644</v>
      </c>
      <c r="AH2195">
        <f t="shared" si="279"/>
        <v>49698.47</v>
      </c>
    </row>
    <row r="2196" spans="1:34" x14ac:dyDescent="0.3">
      <c r="A2196" s="1" t="s">
        <v>4477</v>
      </c>
      <c r="B2196" s="1" t="s">
        <v>4478</v>
      </c>
      <c r="C2196" s="1">
        <v>36</v>
      </c>
      <c r="D2196" s="1" t="str">
        <f t="shared" si="272"/>
        <v>30-39</v>
      </c>
      <c r="E2196" s="1" t="s">
        <v>25</v>
      </c>
      <c r="F2196" s="1" t="s">
        <v>4020</v>
      </c>
      <c r="G2196" s="1" t="s">
        <v>45</v>
      </c>
      <c r="H2196" s="1" t="s">
        <v>599</v>
      </c>
      <c r="I2196" s="1" t="s">
        <v>259</v>
      </c>
      <c r="J2196" s="1" t="s">
        <v>214</v>
      </c>
      <c r="K2196" s="1" t="str">
        <f t="shared" si="273"/>
        <v>JFK - DEL</v>
      </c>
      <c r="L2196" s="1">
        <v>3239</v>
      </c>
      <c r="M2196" s="1" t="str">
        <f t="shared" si="274"/>
        <v xml:space="preserve">Short-haul </v>
      </c>
      <c r="N2196" s="2">
        <v>9.6747685185185187E-2</v>
      </c>
      <c r="O2196" s="2">
        <v>0.24605324074074075</v>
      </c>
      <c r="P2196" s="3">
        <v>45672</v>
      </c>
      <c r="Q2196" s="2">
        <v>0.16410879629629629</v>
      </c>
      <c r="R2196" s="2">
        <v>0.31341435185185185</v>
      </c>
      <c r="S2196" s="2">
        <f t="shared" si="275"/>
        <v>6.7361111111111108E-2</v>
      </c>
      <c r="T2196" s="2">
        <f t="shared" si="276"/>
        <v>6.7361111111111094E-2</v>
      </c>
      <c r="U2196" s="1">
        <v>97</v>
      </c>
      <c r="V2196" s="1" t="str">
        <f t="shared" si="277"/>
        <v>Moderate-delay</v>
      </c>
      <c r="W2196" s="1">
        <v>654.29999999999995</v>
      </c>
      <c r="X2196" s="1" t="s">
        <v>37</v>
      </c>
      <c r="Y2196" s="1">
        <v>3</v>
      </c>
      <c r="Z2196" s="1" t="s">
        <v>32</v>
      </c>
      <c r="AA2196" s="1">
        <v>154.51</v>
      </c>
      <c r="AB2196" s="1">
        <v>16857.3319519623</v>
      </c>
      <c r="AC2196" s="1" t="s">
        <v>33</v>
      </c>
      <c r="AD2196" s="1">
        <v>3.67</v>
      </c>
      <c r="AE2196" s="1">
        <v>25228.799999999999</v>
      </c>
      <c r="AF2196" s="1">
        <v>41906.1</v>
      </c>
      <c r="AG2196" s="6">
        <f t="shared" si="278"/>
        <v>1.6610421423135464</v>
      </c>
      <c r="AH2196">
        <f t="shared" si="279"/>
        <v>16677.3</v>
      </c>
    </row>
    <row r="2197" spans="1:34" x14ac:dyDescent="0.3">
      <c r="A2197" s="1" t="s">
        <v>4479</v>
      </c>
      <c r="B2197" s="1" t="s">
        <v>4480</v>
      </c>
      <c r="C2197" s="1">
        <v>30</v>
      </c>
      <c r="D2197" s="1" t="str">
        <f t="shared" si="272"/>
        <v>30-39</v>
      </c>
      <c r="E2197" s="1" t="s">
        <v>36</v>
      </c>
      <c r="F2197" s="1" t="s">
        <v>4020</v>
      </c>
      <c r="G2197" s="1" t="s">
        <v>45</v>
      </c>
      <c r="H2197" s="1" t="s">
        <v>599</v>
      </c>
      <c r="I2197" s="1" t="s">
        <v>259</v>
      </c>
      <c r="J2197" s="1" t="s">
        <v>214</v>
      </c>
      <c r="K2197" s="1" t="str">
        <f t="shared" si="273"/>
        <v>JFK - DEL</v>
      </c>
      <c r="L2197" s="1">
        <v>3239</v>
      </c>
      <c r="M2197" s="1" t="str">
        <f t="shared" si="274"/>
        <v xml:space="preserve">Short-haul </v>
      </c>
      <c r="N2197" s="2">
        <v>9.6747685185185187E-2</v>
      </c>
      <c r="O2197" s="2">
        <v>0.24605324074074075</v>
      </c>
      <c r="P2197" s="3">
        <v>45666</v>
      </c>
      <c r="Q2197" s="2">
        <v>0.16410879629629629</v>
      </c>
      <c r="R2197" s="2">
        <v>0.31341435185185185</v>
      </c>
      <c r="S2197" s="2">
        <f t="shared" si="275"/>
        <v>6.7361111111111108E-2</v>
      </c>
      <c r="T2197" s="2">
        <f t="shared" si="276"/>
        <v>6.7361111111111094E-2</v>
      </c>
      <c r="U2197" s="1">
        <v>97</v>
      </c>
      <c r="V2197" s="1" t="str">
        <f t="shared" si="277"/>
        <v>Moderate-delay</v>
      </c>
      <c r="W2197" s="1">
        <v>1138.78</v>
      </c>
      <c r="X2197" s="1" t="s">
        <v>31</v>
      </c>
      <c r="Y2197" s="1">
        <v>3</v>
      </c>
      <c r="Z2197" s="1" t="s">
        <v>38</v>
      </c>
      <c r="AA2197" s="1">
        <v>29.4</v>
      </c>
      <c r="AB2197" s="1">
        <v>16901.289559450899</v>
      </c>
      <c r="AC2197" s="1" t="s">
        <v>39</v>
      </c>
      <c r="AD2197" s="1">
        <v>4.2300000000000004</v>
      </c>
      <c r="AE2197" s="1">
        <v>25281.55</v>
      </c>
      <c r="AF2197" s="1">
        <v>72887.8</v>
      </c>
      <c r="AG2197" s="6">
        <f t="shared" si="278"/>
        <v>2.883043167843744</v>
      </c>
      <c r="AH2197">
        <f t="shared" si="279"/>
        <v>47606.25</v>
      </c>
    </row>
    <row r="2198" spans="1:34" x14ac:dyDescent="0.3">
      <c r="A2198" s="1" t="s">
        <v>4481</v>
      </c>
      <c r="B2198" s="1" t="s">
        <v>3999</v>
      </c>
      <c r="C2198" s="1">
        <v>36</v>
      </c>
      <c r="D2198" s="1" t="str">
        <f t="shared" si="272"/>
        <v>30-39</v>
      </c>
      <c r="E2198" s="1" t="s">
        <v>25</v>
      </c>
      <c r="F2198" s="1" t="s">
        <v>4020</v>
      </c>
      <c r="G2198" s="1" t="s">
        <v>27</v>
      </c>
      <c r="H2198" s="1" t="s">
        <v>599</v>
      </c>
      <c r="I2198" s="1" t="s">
        <v>259</v>
      </c>
      <c r="J2198" s="1" t="s">
        <v>214</v>
      </c>
      <c r="K2198" s="1" t="str">
        <f t="shared" si="273"/>
        <v>JFK - DEL</v>
      </c>
      <c r="L2198" s="1">
        <v>3239</v>
      </c>
      <c r="M2198" s="1" t="str">
        <f t="shared" si="274"/>
        <v xml:space="preserve">Short-haul </v>
      </c>
      <c r="N2198" s="2">
        <v>9.6747685185185187E-2</v>
      </c>
      <c r="O2198" s="2">
        <v>0.24605324074074075</v>
      </c>
      <c r="P2198" s="3">
        <v>45660</v>
      </c>
      <c r="Q2198" s="2">
        <v>0.16410879629629629</v>
      </c>
      <c r="R2198" s="2">
        <v>0.31341435185185185</v>
      </c>
      <c r="S2198" s="2">
        <f t="shared" si="275"/>
        <v>6.7361111111111108E-2</v>
      </c>
      <c r="T2198" s="2">
        <f t="shared" si="276"/>
        <v>6.7361111111111094E-2</v>
      </c>
      <c r="U2198" s="1">
        <v>97</v>
      </c>
      <c r="V2198" s="1" t="str">
        <f t="shared" si="277"/>
        <v>Moderate-delay</v>
      </c>
      <c r="W2198" s="1">
        <v>1143.46</v>
      </c>
      <c r="X2198" s="1" t="s">
        <v>53</v>
      </c>
      <c r="Y2198" s="1">
        <v>3</v>
      </c>
      <c r="Z2198" s="1" t="s">
        <v>32</v>
      </c>
      <c r="AA2198" s="1">
        <v>144.69</v>
      </c>
      <c r="AB2198" s="1">
        <v>17445.8849207491</v>
      </c>
      <c r="AC2198" s="1" t="s">
        <v>39</v>
      </c>
      <c r="AD2198" s="1">
        <v>4.7</v>
      </c>
      <c r="AE2198" s="1">
        <v>25935.06</v>
      </c>
      <c r="AF2198" s="1">
        <v>73210.38</v>
      </c>
      <c r="AG2198" s="6">
        <f t="shared" si="278"/>
        <v>2.8228344179654878</v>
      </c>
      <c r="AH2198">
        <f t="shared" si="279"/>
        <v>47275.320000000007</v>
      </c>
    </row>
    <row r="2199" spans="1:34" x14ac:dyDescent="0.3">
      <c r="A2199" s="1" t="s">
        <v>4482</v>
      </c>
      <c r="B2199" s="1" t="s">
        <v>4483</v>
      </c>
      <c r="C2199" s="1">
        <v>72</v>
      </c>
      <c r="D2199" s="1" t="str">
        <f t="shared" si="272"/>
        <v>70-80</v>
      </c>
      <c r="E2199" s="1" t="s">
        <v>25</v>
      </c>
      <c r="F2199" s="1" t="s">
        <v>4020</v>
      </c>
      <c r="G2199" s="1" t="s">
        <v>27</v>
      </c>
      <c r="H2199" s="1" t="s">
        <v>612</v>
      </c>
      <c r="I2199" s="1" t="s">
        <v>29</v>
      </c>
      <c r="J2199" s="1" t="s">
        <v>88</v>
      </c>
      <c r="K2199" s="1" t="str">
        <f t="shared" si="273"/>
        <v>LHR - CDG</v>
      </c>
      <c r="L2199" s="1">
        <v>2142</v>
      </c>
      <c r="M2199" s="1" t="str">
        <f t="shared" si="274"/>
        <v xml:space="preserve">Short-haul </v>
      </c>
      <c r="N2199" s="2">
        <v>0.87881944444444449</v>
      </c>
      <c r="O2199" s="2">
        <v>0.97743055555555558</v>
      </c>
      <c r="P2199" s="3">
        <v>45659</v>
      </c>
      <c r="Q2199" s="2">
        <v>0.94062500000000004</v>
      </c>
      <c r="R2199" s="2">
        <v>3.923611111111111E-2</v>
      </c>
      <c r="S2199" s="2">
        <f t="shared" si="275"/>
        <v>6.1805555555555558E-2</v>
      </c>
      <c r="T2199" s="2">
        <f t="shared" si="276"/>
        <v>6.1805555555555558E-2</v>
      </c>
      <c r="U2199" s="1">
        <v>89</v>
      </c>
      <c r="V2199" s="1" t="str">
        <f t="shared" si="277"/>
        <v>Moderate-delay</v>
      </c>
      <c r="W2199" s="1">
        <v>504.75</v>
      </c>
      <c r="X2199" s="1" t="s">
        <v>31</v>
      </c>
      <c r="Y2199" s="1">
        <v>5</v>
      </c>
      <c r="Z2199" s="1" t="s">
        <v>38</v>
      </c>
      <c r="AA2199" s="1">
        <v>156.31</v>
      </c>
      <c r="AB2199" s="1">
        <v>11626.6462756085</v>
      </c>
      <c r="AC2199" s="1" t="s">
        <v>39</v>
      </c>
      <c r="AD2199" s="1">
        <v>4.58</v>
      </c>
      <c r="AE2199" s="1">
        <v>18951.98</v>
      </c>
      <c r="AF2199" s="1">
        <v>32335.26</v>
      </c>
      <c r="AG2199" s="6">
        <f t="shared" si="278"/>
        <v>1.7061679043561675</v>
      </c>
      <c r="AH2199">
        <f t="shared" si="279"/>
        <v>13383.279999999999</v>
      </c>
    </row>
    <row r="2200" spans="1:34" x14ac:dyDescent="0.3">
      <c r="A2200" s="1" t="s">
        <v>4484</v>
      </c>
      <c r="B2200" s="1" t="s">
        <v>4485</v>
      </c>
      <c r="C2200" s="1">
        <v>44</v>
      </c>
      <c r="D2200" s="1" t="str">
        <f t="shared" si="272"/>
        <v>40-59</v>
      </c>
      <c r="E2200" s="1" t="s">
        <v>36</v>
      </c>
      <c r="F2200" s="1" t="s">
        <v>4020</v>
      </c>
      <c r="G2200" s="1" t="s">
        <v>45</v>
      </c>
      <c r="H2200" s="1" t="s">
        <v>612</v>
      </c>
      <c r="I2200" s="1" t="s">
        <v>29</v>
      </c>
      <c r="J2200" s="1" t="s">
        <v>88</v>
      </c>
      <c r="K2200" s="1" t="str">
        <f t="shared" si="273"/>
        <v>LHR - CDG</v>
      </c>
      <c r="L2200" s="1">
        <v>2142</v>
      </c>
      <c r="M2200" s="1" t="str">
        <f t="shared" si="274"/>
        <v xml:space="preserve">Short-haul </v>
      </c>
      <c r="N2200" s="2">
        <v>0.87881944444444449</v>
      </c>
      <c r="O2200" s="2">
        <v>0.97743055555555558</v>
      </c>
      <c r="P2200" s="3">
        <v>45671</v>
      </c>
      <c r="Q2200" s="2">
        <v>0.94062500000000004</v>
      </c>
      <c r="R2200" s="2">
        <v>3.923611111111111E-2</v>
      </c>
      <c r="S2200" s="2">
        <f t="shared" si="275"/>
        <v>6.1805555555555558E-2</v>
      </c>
      <c r="T2200" s="2">
        <f t="shared" si="276"/>
        <v>6.1805555555555558E-2</v>
      </c>
      <c r="U2200" s="1">
        <v>89</v>
      </c>
      <c r="V2200" s="1" t="str">
        <f t="shared" si="277"/>
        <v>Moderate-delay</v>
      </c>
      <c r="W2200" s="1">
        <v>1197.81</v>
      </c>
      <c r="X2200" s="1" t="s">
        <v>53</v>
      </c>
      <c r="Y2200" s="1">
        <v>5</v>
      </c>
      <c r="Z2200" s="1" t="s">
        <v>42</v>
      </c>
      <c r="AA2200" s="1">
        <v>167.9</v>
      </c>
      <c r="AB2200" s="1">
        <v>11911.275615173899</v>
      </c>
      <c r="AC2200" s="1" t="s">
        <v>33</v>
      </c>
      <c r="AD2200" s="1">
        <v>3.67</v>
      </c>
      <c r="AE2200" s="1">
        <v>19293.53</v>
      </c>
      <c r="AF2200" s="1">
        <v>76693.42</v>
      </c>
      <c r="AG2200" s="6">
        <f t="shared" si="278"/>
        <v>3.9750849118849687</v>
      </c>
      <c r="AH2200">
        <f t="shared" si="279"/>
        <v>57399.89</v>
      </c>
    </row>
    <row r="2201" spans="1:34" x14ac:dyDescent="0.3">
      <c r="A2201" s="4" t="s">
        <v>4486</v>
      </c>
      <c r="B2201" s="1" t="s">
        <v>4487</v>
      </c>
      <c r="C2201" s="1">
        <v>58</v>
      </c>
      <c r="D2201" s="1" t="str">
        <f t="shared" si="272"/>
        <v>40-59</v>
      </c>
      <c r="E2201" s="1" t="s">
        <v>25</v>
      </c>
      <c r="F2201" s="1" t="s">
        <v>4020</v>
      </c>
      <c r="G2201" s="1" t="s">
        <v>27</v>
      </c>
      <c r="H2201" s="1" t="s">
        <v>612</v>
      </c>
      <c r="I2201" s="1" t="s">
        <v>29</v>
      </c>
      <c r="J2201" s="1" t="s">
        <v>88</v>
      </c>
      <c r="K2201" s="1" t="str">
        <f t="shared" si="273"/>
        <v>LHR - CDG</v>
      </c>
      <c r="L2201" s="1">
        <v>2142</v>
      </c>
      <c r="M2201" s="1" t="str">
        <f t="shared" si="274"/>
        <v xml:space="preserve">Short-haul </v>
      </c>
      <c r="N2201" s="2">
        <v>0.87881944444444449</v>
      </c>
      <c r="O2201" s="2">
        <v>0.97743055555555558</v>
      </c>
      <c r="P2201" s="3">
        <v>45667</v>
      </c>
      <c r="Q2201" s="2">
        <v>0.94062500000000004</v>
      </c>
      <c r="R2201" s="2">
        <v>3.923611111111111E-2</v>
      </c>
      <c r="S2201" s="2">
        <f t="shared" si="275"/>
        <v>6.1805555555555558E-2</v>
      </c>
      <c r="T2201" s="2">
        <f t="shared" si="276"/>
        <v>6.1805555555555558E-2</v>
      </c>
      <c r="U2201" s="1">
        <v>89</v>
      </c>
      <c r="V2201" s="1" t="str">
        <f t="shared" si="277"/>
        <v>Moderate-delay</v>
      </c>
      <c r="W2201" s="1">
        <v>135.79</v>
      </c>
      <c r="X2201" s="1" t="s">
        <v>37</v>
      </c>
      <c r="Y2201" s="1">
        <v>5</v>
      </c>
      <c r="Z2201" s="1" t="s">
        <v>80</v>
      </c>
      <c r="AA2201" s="1">
        <v>187.86</v>
      </c>
      <c r="AB2201" s="1">
        <v>11683.7162847006</v>
      </c>
      <c r="AC2201" s="1" t="s">
        <v>39</v>
      </c>
      <c r="AD2201" s="1">
        <v>4.62</v>
      </c>
      <c r="AE2201" s="1">
        <v>19020.46</v>
      </c>
      <c r="AF2201" s="1">
        <v>8728.1299999999992</v>
      </c>
      <c r="AG2201" s="6">
        <f t="shared" si="278"/>
        <v>0.45888112064587289</v>
      </c>
      <c r="AH2201">
        <f t="shared" si="279"/>
        <v>-10292.33</v>
      </c>
    </row>
    <row r="2202" spans="1:34" x14ac:dyDescent="0.3">
      <c r="A2202" s="1" t="s">
        <v>4488</v>
      </c>
      <c r="B2202" s="1" t="s">
        <v>4489</v>
      </c>
      <c r="C2202" s="1">
        <v>24</v>
      </c>
      <c r="D2202" s="1" t="str">
        <f t="shared" si="272"/>
        <v>18-29</v>
      </c>
      <c r="E2202" s="1" t="s">
        <v>25</v>
      </c>
      <c r="F2202" s="1" t="s">
        <v>4020</v>
      </c>
      <c r="G2202" s="1" t="s">
        <v>45</v>
      </c>
      <c r="H2202" s="1" t="s">
        <v>625</v>
      </c>
      <c r="I2202" s="1" t="s">
        <v>72</v>
      </c>
      <c r="J2202" s="1" t="s">
        <v>382</v>
      </c>
      <c r="K2202" s="1" t="str">
        <f t="shared" si="273"/>
        <v>ICN - LAX</v>
      </c>
      <c r="L2202" s="1">
        <v>10284</v>
      </c>
      <c r="M2202" s="1" t="str">
        <f t="shared" si="274"/>
        <v>Long-haul</v>
      </c>
      <c r="N2202" s="2">
        <v>0.55234953703703704</v>
      </c>
      <c r="O2202" s="2">
        <v>2.8043981481481482E-2</v>
      </c>
      <c r="P2202" s="3">
        <v>45658</v>
      </c>
      <c r="Q2202" s="2">
        <v>0.60859953703703706</v>
      </c>
      <c r="R2202" s="2">
        <v>8.4293981481481484E-2</v>
      </c>
      <c r="S2202" s="2">
        <f t="shared" si="275"/>
        <v>5.6250000000000022E-2</v>
      </c>
      <c r="T2202" s="2">
        <f t="shared" si="276"/>
        <v>5.6250000000000001E-2</v>
      </c>
      <c r="U2202" s="1">
        <v>81</v>
      </c>
      <c r="V2202" s="1" t="str">
        <f t="shared" si="277"/>
        <v>Moderate-delay</v>
      </c>
      <c r="W2202" s="1">
        <v>688.55</v>
      </c>
      <c r="X2202" s="1" t="s">
        <v>31</v>
      </c>
      <c r="Y2202" s="1">
        <v>5</v>
      </c>
      <c r="Z2202" s="1" t="s">
        <v>38</v>
      </c>
      <c r="AA2202" s="1">
        <v>166.05</v>
      </c>
      <c r="AB2202" s="1">
        <v>52277.775340433102</v>
      </c>
      <c r="AC2202" s="1" t="s">
        <v>39</v>
      </c>
      <c r="AD2202" s="1">
        <v>4.0199999999999996</v>
      </c>
      <c r="AE2202" s="1">
        <v>67733.33</v>
      </c>
      <c r="AF2202" s="1">
        <v>44100.41</v>
      </c>
      <c r="AG2202" s="6">
        <f t="shared" si="278"/>
        <v>0.65108876235673041</v>
      </c>
      <c r="AH2202">
        <f t="shared" si="279"/>
        <v>-23632.92</v>
      </c>
    </row>
    <row r="2203" spans="1:34" x14ac:dyDescent="0.3">
      <c r="A2203" s="1" t="s">
        <v>4490</v>
      </c>
      <c r="B2203" s="1" t="s">
        <v>4491</v>
      </c>
      <c r="C2203" s="1">
        <v>60</v>
      </c>
      <c r="D2203" s="1" t="str">
        <f t="shared" si="272"/>
        <v>60-69</v>
      </c>
      <c r="E2203" s="1" t="s">
        <v>25</v>
      </c>
      <c r="F2203" s="1" t="s">
        <v>4020</v>
      </c>
      <c r="G2203" s="1" t="s">
        <v>45</v>
      </c>
      <c r="H2203" s="1" t="s">
        <v>625</v>
      </c>
      <c r="I2203" s="1" t="s">
        <v>72</v>
      </c>
      <c r="J2203" s="1" t="s">
        <v>382</v>
      </c>
      <c r="K2203" s="1" t="str">
        <f t="shared" si="273"/>
        <v>ICN - LAX</v>
      </c>
      <c r="L2203" s="1">
        <v>10284</v>
      </c>
      <c r="M2203" s="1" t="str">
        <f t="shared" si="274"/>
        <v>Long-haul</v>
      </c>
      <c r="N2203" s="2">
        <v>0.55234953703703704</v>
      </c>
      <c r="O2203" s="2">
        <v>2.8043981481481482E-2</v>
      </c>
      <c r="P2203" s="3">
        <v>45660</v>
      </c>
      <c r="Q2203" s="2">
        <v>0.60859953703703706</v>
      </c>
      <c r="R2203" s="2">
        <v>8.4293981481481484E-2</v>
      </c>
      <c r="S2203" s="2">
        <f t="shared" si="275"/>
        <v>5.6250000000000022E-2</v>
      </c>
      <c r="T2203" s="2">
        <f t="shared" si="276"/>
        <v>5.6250000000000001E-2</v>
      </c>
      <c r="U2203" s="1">
        <v>81</v>
      </c>
      <c r="V2203" s="1" t="str">
        <f t="shared" si="277"/>
        <v>Moderate-delay</v>
      </c>
      <c r="W2203" s="1">
        <v>155.41999999999999</v>
      </c>
      <c r="X2203" s="1" t="s">
        <v>37</v>
      </c>
      <c r="Y2203" s="1">
        <v>5</v>
      </c>
      <c r="Z2203" s="1" t="s">
        <v>46</v>
      </c>
      <c r="AA2203" s="1">
        <v>125.16</v>
      </c>
      <c r="AB2203" s="1">
        <v>52399.156729797498</v>
      </c>
      <c r="AC2203" s="1" t="s">
        <v>39</v>
      </c>
      <c r="AD2203" s="1">
        <v>4.6100000000000003</v>
      </c>
      <c r="AE2203" s="1">
        <v>67878.990000000005</v>
      </c>
      <c r="AF2203" s="1">
        <v>9971.91</v>
      </c>
      <c r="AG2203" s="6">
        <f t="shared" si="278"/>
        <v>0.1469071652362535</v>
      </c>
      <c r="AH2203">
        <f t="shared" si="279"/>
        <v>-57907.08</v>
      </c>
    </row>
    <row r="2204" spans="1:34" x14ac:dyDescent="0.3">
      <c r="A2204" s="1" t="s">
        <v>4492</v>
      </c>
      <c r="B2204" s="1" t="s">
        <v>4493</v>
      </c>
      <c r="C2204" s="1">
        <v>37</v>
      </c>
      <c r="D2204" s="1" t="str">
        <f t="shared" si="272"/>
        <v>30-39</v>
      </c>
      <c r="E2204" s="1" t="s">
        <v>36</v>
      </c>
      <c r="F2204" s="1" t="s">
        <v>4020</v>
      </c>
      <c r="G2204" s="1" t="s">
        <v>27</v>
      </c>
      <c r="H2204" s="1" t="s">
        <v>625</v>
      </c>
      <c r="I2204" s="1" t="s">
        <v>72</v>
      </c>
      <c r="J2204" s="1" t="s">
        <v>382</v>
      </c>
      <c r="K2204" s="1" t="str">
        <f t="shared" si="273"/>
        <v>ICN - LAX</v>
      </c>
      <c r="L2204" s="1">
        <v>10284</v>
      </c>
      <c r="M2204" s="1" t="str">
        <f t="shared" si="274"/>
        <v>Long-haul</v>
      </c>
      <c r="N2204" s="2">
        <v>0.55234953703703704</v>
      </c>
      <c r="O2204" s="2">
        <v>2.8043981481481482E-2</v>
      </c>
      <c r="P2204" s="3">
        <v>45660</v>
      </c>
      <c r="Q2204" s="2">
        <v>0.60859953703703706</v>
      </c>
      <c r="R2204" s="2">
        <v>8.4293981481481484E-2</v>
      </c>
      <c r="S2204" s="2">
        <f t="shared" si="275"/>
        <v>5.6250000000000022E-2</v>
      </c>
      <c r="T2204" s="2">
        <f t="shared" si="276"/>
        <v>5.6250000000000001E-2</v>
      </c>
      <c r="U2204" s="1">
        <v>81</v>
      </c>
      <c r="V2204" s="1" t="str">
        <f t="shared" si="277"/>
        <v>Moderate-delay</v>
      </c>
      <c r="W2204" s="1">
        <v>878.97</v>
      </c>
      <c r="X2204" s="1" t="s">
        <v>31</v>
      </c>
      <c r="Y2204" s="1">
        <v>3</v>
      </c>
      <c r="Z2204" s="1" t="s">
        <v>46</v>
      </c>
      <c r="AA2204" s="1">
        <v>186.51</v>
      </c>
      <c r="AB2204" s="1">
        <v>52208.997429379298</v>
      </c>
      <c r="AC2204" s="1" t="s">
        <v>33</v>
      </c>
      <c r="AD2204" s="1">
        <v>3.1</v>
      </c>
      <c r="AE2204" s="1">
        <v>67650.8</v>
      </c>
      <c r="AF2204" s="1">
        <v>56291.38</v>
      </c>
      <c r="AG2204" s="6">
        <f t="shared" si="278"/>
        <v>0.83208742542586334</v>
      </c>
      <c r="AH2204">
        <f t="shared" si="279"/>
        <v>-11359.420000000006</v>
      </c>
    </row>
    <row r="2205" spans="1:34" x14ac:dyDescent="0.3">
      <c r="A2205" s="1" t="s">
        <v>4494</v>
      </c>
      <c r="B2205" s="1" t="s">
        <v>4495</v>
      </c>
      <c r="C2205" s="1">
        <v>59</v>
      </c>
      <c r="D2205" s="1" t="str">
        <f t="shared" si="272"/>
        <v>40-59</v>
      </c>
      <c r="E2205" s="1" t="s">
        <v>25</v>
      </c>
      <c r="F2205" s="1" t="s">
        <v>4020</v>
      </c>
      <c r="G2205" s="1" t="s">
        <v>45</v>
      </c>
      <c r="H2205" s="1" t="s">
        <v>625</v>
      </c>
      <c r="I2205" s="1" t="s">
        <v>72</v>
      </c>
      <c r="J2205" s="1" t="s">
        <v>382</v>
      </c>
      <c r="K2205" s="1" t="str">
        <f t="shared" si="273"/>
        <v>ICN - LAX</v>
      </c>
      <c r="L2205" s="1">
        <v>10284</v>
      </c>
      <c r="M2205" s="1" t="str">
        <f t="shared" si="274"/>
        <v>Long-haul</v>
      </c>
      <c r="N2205" s="2">
        <v>0.55234953703703704</v>
      </c>
      <c r="O2205" s="2">
        <v>2.8043981481481482E-2</v>
      </c>
      <c r="P2205" s="3">
        <v>45660</v>
      </c>
      <c r="Q2205" s="2">
        <v>0.60859953703703706</v>
      </c>
      <c r="R2205" s="2">
        <v>8.4293981481481484E-2</v>
      </c>
      <c r="S2205" s="2">
        <f t="shared" si="275"/>
        <v>5.6250000000000022E-2</v>
      </c>
      <c r="T2205" s="2">
        <f t="shared" si="276"/>
        <v>5.6250000000000001E-2</v>
      </c>
      <c r="U2205" s="1">
        <v>81</v>
      </c>
      <c r="V2205" s="1" t="str">
        <f t="shared" si="277"/>
        <v>Moderate-delay</v>
      </c>
      <c r="W2205" s="1">
        <v>1155.1600000000001</v>
      </c>
      <c r="X2205" s="1" t="s">
        <v>53</v>
      </c>
      <c r="Y2205" s="1">
        <v>5</v>
      </c>
      <c r="Z2205" s="1" t="s">
        <v>80</v>
      </c>
      <c r="AA2205" s="1">
        <v>155.82</v>
      </c>
      <c r="AB2205" s="1">
        <v>52906.942361364498</v>
      </c>
      <c r="AC2205" s="1" t="s">
        <v>39</v>
      </c>
      <c r="AD2205" s="1">
        <v>3.04</v>
      </c>
      <c r="AE2205" s="1">
        <v>68488.33</v>
      </c>
      <c r="AF2205" s="1">
        <v>73961.399999999994</v>
      </c>
      <c r="AG2205" s="6">
        <f t="shared" si="278"/>
        <v>1.0799124463978023</v>
      </c>
      <c r="AH2205">
        <f t="shared" si="279"/>
        <v>5473.0699999999924</v>
      </c>
    </row>
    <row r="2206" spans="1:34" x14ac:dyDescent="0.3">
      <c r="A2206" s="1" t="s">
        <v>4496</v>
      </c>
      <c r="B2206" s="1" t="s">
        <v>4497</v>
      </c>
      <c r="C2206" s="1">
        <v>51</v>
      </c>
      <c r="D2206" s="1" t="str">
        <f t="shared" si="272"/>
        <v>40-59</v>
      </c>
      <c r="E2206" s="1" t="s">
        <v>25</v>
      </c>
      <c r="F2206" s="1" t="s">
        <v>4020</v>
      </c>
      <c r="G2206" s="1" t="s">
        <v>27</v>
      </c>
      <c r="H2206" s="1" t="s">
        <v>625</v>
      </c>
      <c r="I2206" s="1" t="s">
        <v>72</v>
      </c>
      <c r="J2206" s="1" t="s">
        <v>382</v>
      </c>
      <c r="K2206" s="1" t="str">
        <f t="shared" si="273"/>
        <v>ICN - LAX</v>
      </c>
      <c r="L2206" s="1">
        <v>10284</v>
      </c>
      <c r="M2206" s="1" t="str">
        <f t="shared" si="274"/>
        <v>Long-haul</v>
      </c>
      <c r="N2206" s="2">
        <v>0.55234953703703704</v>
      </c>
      <c r="O2206" s="2">
        <v>2.8043981481481482E-2</v>
      </c>
      <c r="P2206" s="3">
        <v>45669</v>
      </c>
      <c r="Q2206" s="2">
        <v>0.60859953703703706</v>
      </c>
      <c r="R2206" s="2">
        <v>8.4293981481481484E-2</v>
      </c>
      <c r="S2206" s="2">
        <f t="shared" si="275"/>
        <v>5.6250000000000022E-2</v>
      </c>
      <c r="T2206" s="2">
        <f t="shared" si="276"/>
        <v>5.6250000000000001E-2</v>
      </c>
      <c r="U2206" s="1">
        <v>81</v>
      </c>
      <c r="V2206" s="1" t="str">
        <f t="shared" si="277"/>
        <v>Moderate-delay</v>
      </c>
      <c r="W2206" s="1">
        <v>880.43</v>
      </c>
      <c r="X2206" s="1" t="s">
        <v>37</v>
      </c>
      <c r="Y2206" s="1">
        <v>5</v>
      </c>
      <c r="Z2206" s="1" t="s">
        <v>46</v>
      </c>
      <c r="AA2206" s="1">
        <v>126.88</v>
      </c>
      <c r="AB2206" s="1">
        <v>52415.572151598302</v>
      </c>
      <c r="AC2206" s="1" t="s">
        <v>39</v>
      </c>
      <c r="AD2206" s="1">
        <v>4.71</v>
      </c>
      <c r="AE2206" s="1">
        <v>67898.69</v>
      </c>
      <c r="AF2206" s="1">
        <v>56372.9</v>
      </c>
      <c r="AG2206" s="6">
        <f t="shared" si="278"/>
        <v>0.83025018597560574</v>
      </c>
      <c r="AH2206">
        <f t="shared" si="279"/>
        <v>-11525.79</v>
      </c>
    </row>
    <row r="2207" spans="1:34" x14ac:dyDescent="0.3">
      <c r="A2207" s="1" t="s">
        <v>4498</v>
      </c>
      <c r="B2207" s="1" t="s">
        <v>4499</v>
      </c>
      <c r="C2207" s="1">
        <v>28</v>
      </c>
      <c r="D2207" s="1" t="str">
        <f t="shared" si="272"/>
        <v>18-29</v>
      </c>
      <c r="E2207" s="1" t="s">
        <v>25</v>
      </c>
      <c r="F2207" s="1" t="s">
        <v>4020</v>
      </c>
      <c r="G2207" s="1" t="s">
        <v>27</v>
      </c>
      <c r="H2207" s="1" t="s">
        <v>625</v>
      </c>
      <c r="I2207" s="1" t="s">
        <v>72</v>
      </c>
      <c r="J2207" s="1" t="s">
        <v>382</v>
      </c>
      <c r="K2207" s="1" t="str">
        <f t="shared" si="273"/>
        <v>ICN - LAX</v>
      </c>
      <c r="L2207" s="1">
        <v>10284</v>
      </c>
      <c r="M2207" s="1" t="str">
        <f t="shared" si="274"/>
        <v>Long-haul</v>
      </c>
      <c r="N2207" s="2">
        <v>0.55234953703703704</v>
      </c>
      <c r="O2207" s="2">
        <v>2.8043981481481482E-2</v>
      </c>
      <c r="P2207" s="3">
        <v>45670</v>
      </c>
      <c r="Q2207" s="2">
        <v>0.60859953703703706</v>
      </c>
      <c r="R2207" s="2">
        <v>8.4293981481481484E-2</v>
      </c>
      <c r="S2207" s="2">
        <f t="shared" si="275"/>
        <v>5.6250000000000022E-2</v>
      </c>
      <c r="T2207" s="2">
        <f t="shared" si="276"/>
        <v>5.6250000000000001E-2</v>
      </c>
      <c r="U2207" s="1">
        <v>81</v>
      </c>
      <c r="V2207" s="1" t="str">
        <f t="shared" si="277"/>
        <v>Moderate-delay</v>
      </c>
      <c r="W2207" s="1">
        <v>534.9</v>
      </c>
      <c r="X2207" s="1" t="s">
        <v>37</v>
      </c>
      <c r="Y2207" s="1">
        <v>5</v>
      </c>
      <c r="Z2207" s="1" t="s">
        <v>42</v>
      </c>
      <c r="AA2207" s="1">
        <v>168.26</v>
      </c>
      <c r="AB2207" s="1">
        <v>52563.214758927897</v>
      </c>
      <c r="AC2207" s="1" t="s">
        <v>39</v>
      </c>
      <c r="AD2207" s="1">
        <v>3.22</v>
      </c>
      <c r="AE2207" s="1">
        <v>68075.86</v>
      </c>
      <c r="AF2207" s="1">
        <v>34267.25</v>
      </c>
      <c r="AG2207" s="6">
        <f t="shared" si="278"/>
        <v>0.50336859497625153</v>
      </c>
      <c r="AH2207">
        <f t="shared" si="279"/>
        <v>-33808.61</v>
      </c>
    </row>
    <row r="2208" spans="1:34" x14ac:dyDescent="0.3">
      <c r="A2208" s="1" t="s">
        <v>4500</v>
      </c>
      <c r="B2208" s="1" t="s">
        <v>4501</v>
      </c>
      <c r="C2208" s="1">
        <v>49</v>
      </c>
      <c r="D2208" s="1" t="str">
        <f t="shared" si="272"/>
        <v>40-59</v>
      </c>
      <c r="E2208" s="1" t="s">
        <v>36</v>
      </c>
      <c r="F2208" s="1" t="s">
        <v>4020</v>
      </c>
      <c r="G2208" s="1" t="s">
        <v>27</v>
      </c>
      <c r="H2208" s="1" t="s">
        <v>625</v>
      </c>
      <c r="I2208" s="1" t="s">
        <v>72</v>
      </c>
      <c r="J2208" s="1" t="s">
        <v>382</v>
      </c>
      <c r="K2208" s="1" t="str">
        <f t="shared" si="273"/>
        <v>ICN - LAX</v>
      </c>
      <c r="L2208" s="1">
        <v>10284</v>
      </c>
      <c r="M2208" s="1" t="str">
        <f t="shared" si="274"/>
        <v>Long-haul</v>
      </c>
      <c r="N2208" s="2">
        <v>0.55234953703703704</v>
      </c>
      <c r="O2208" s="2">
        <v>2.8043981481481482E-2</v>
      </c>
      <c r="P2208" s="3">
        <v>45670</v>
      </c>
      <c r="Q2208" s="2">
        <v>0.60859953703703706</v>
      </c>
      <c r="R2208" s="2">
        <v>8.4293981481481484E-2</v>
      </c>
      <c r="S2208" s="2">
        <f t="shared" si="275"/>
        <v>5.6250000000000022E-2</v>
      </c>
      <c r="T2208" s="2">
        <f t="shared" si="276"/>
        <v>5.6250000000000001E-2</v>
      </c>
      <c r="U2208" s="1">
        <v>81</v>
      </c>
      <c r="V2208" s="1" t="str">
        <f t="shared" si="277"/>
        <v>Moderate-delay</v>
      </c>
      <c r="W2208" s="1">
        <v>115.11</v>
      </c>
      <c r="X2208" s="1" t="s">
        <v>53</v>
      </c>
      <c r="Y2208" s="1">
        <v>5</v>
      </c>
      <c r="Z2208" s="1" t="s">
        <v>38</v>
      </c>
      <c r="AA2208" s="1">
        <v>26.5</v>
      </c>
      <c r="AB2208" s="1">
        <v>52835.7849216494</v>
      </c>
      <c r="AC2208" s="1" t="s">
        <v>33</v>
      </c>
      <c r="AD2208" s="1">
        <v>3.88</v>
      </c>
      <c r="AE2208" s="1">
        <v>68402.94</v>
      </c>
      <c r="AF2208" s="1">
        <v>7372.34</v>
      </c>
      <c r="AG2208" s="6">
        <f t="shared" si="278"/>
        <v>0.10777811596986912</v>
      </c>
      <c r="AH2208">
        <f t="shared" si="279"/>
        <v>-61030.600000000006</v>
      </c>
    </row>
    <row r="2209" spans="1:34" x14ac:dyDescent="0.3">
      <c r="A2209" s="1" t="s">
        <v>4502</v>
      </c>
      <c r="B2209" s="1" t="s">
        <v>4503</v>
      </c>
      <c r="C2209" s="1">
        <v>53</v>
      </c>
      <c r="D2209" s="1" t="str">
        <f t="shared" si="272"/>
        <v>40-59</v>
      </c>
      <c r="E2209" s="1" t="s">
        <v>25</v>
      </c>
      <c r="F2209" s="1" t="s">
        <v>4020</v>
      </c>
      <c r="G2209" s="1" t="s">
        <v>45</v>
      </c>
      <c r="H2209" s="1" t="s">
        <v>636</v>
      </c>
      <c r="I2209" s="1" t="s">
        <v>334</v>
      </c>
      <c r="J2209" s="1" t="s">
        <v>88</v>
      </c>
      <c r="K2209" s="1" t="str">
        <f t="shared" si="273"/>
        <v>AMS - CDG</v>
      </c>
      <c r="L2209" s="1">
        <v>5417</v>
      </c>
      <c r="M2209" s="1" t="str">
        <f t="shared" si="274"/>
        <v>Moderate-haul</v>
      </c>
      <c r="N2209" s="2">
        <v>0.29119212962962965</v>
      </c>
      <c r="O2209" s="2">
        <v>0.54188657407407403</v>
      </c>
      <c r="P2209" s="3">
        <v>45669</v>
      </c>
      <c r="Q2209" s="2">
        <v>0.3981365740740741</v>
      </c>
      <c r="R2209" s="2">
        <v>0.64883101851851854</v>
      </c>
      <c r="S2209" s="2">
        <f t="shared" si="275"/>
        <v>0.10694444444444445</v>
      </c>
      <c r="T2209" s="2">
        <f t="shared" si="276"/>
        <v>0.10694444444444451</v>
      </c>
      <c r="U2209" s="1">
        <v>154</v>
      </c>
      <c r="V2209" s="1" t="str">
        <f t="shared" si="277"/>
        <v>Severe-delay</v>
      </c>
      <c r="W2209" s="1">
        <v>630.37</v>
      </c>
      <c r="X2209" s="1" t="s">
        <v>31</v>
      </c>
      <c r="Y2209" s="1">
        <v>5</v>
      </c>
      <c r="Z2209" s="1" t="s">
        <v>80</v>
      </c>
      <c r="AA2209" s="1">
        <v>198.24</v>
      </c>
      <c r="AB2209" s="1">
        <v>28346.39240977</v>
      </c>
      <c r="AC2209" s="1" t="s">
        <v>39</v>
      </c>
      <c r="AD2209" s="1">
        <v>3.07</v>
      </c>
      <c r="AE2209" s="1">
        <v>39015.67</v>
      </c>
      <c r="AF2209" s="1">
        <v>40383.33</v>
      </c>
      <c r="AG2209" s="6">
        <f t="shared" si="278"/>
        <v>1.035054120562328</v>
      </c>
      <c r="AH2209">
        <f t="shared" si="279"/>
        <v>1367.6600000000035</v>
      </c>
    </row>
    <row r="2210" spans="1:34" x14ac:dyDescent="0.3">
      <c r="A2210" s="1" t="s">
        <v>4504</v>
      </c>
      <c r="B2210" s="1" t="s">
        <v>4505</v>
      </c>
      <c r="C2210" s="1">
        <v>52</v>
      </c>
      <c r="D2210" s="1" t="str">
        <f t="shared" si="272"/>
        <v>40-59</v>
      </c>
      <c r="E2210" s="1" t="s">
        <v>36</v>
      </c>
      <c r="F2210" s="1" t="s">
        <v>4020</v>
      </c>
      <c r="G2210" s="1" t="s">
        <v>27</v>
      </c>
      <c r="H2210" s="1" t="s">
        <v>636</v>
      </c>
      <c r="I2210" s="1" t="s">
        <v>334</v>
      </c>
      <c r="J2210" s="1" t="s">
        <v>88</v>
      </c>
      <c r="K2210" s="1" t="str">
        <f t="shared" si="273"/>
        <v>AMS - CDG</v>
      </c>
      <c r="L2210" s="1">
        <v>5417</v>
      </c>
      <c r="M2210" s="1" t="str">
        <f t="shared" si="274"/>
        <v>Moderate-haul</v>
      </c>
      <c r="N2210" s="2">
        <v>0.29119212962962965</v>
      </c>
      <c r="O2210" s="2">
        <v>0.54188657407407403</v>
      </c>
      <c r="P2210" s="3">
        <v>45662</v>
      </c>
      <c r="Q2210" s="2">
        <v>0.3981365740740741</v>
      </c>
      <c r="R2210" s="2">
        <v>0.64883101851851854</v>
      </c>
      <c r="S2210" s="2">
        <f t="shared" si="275"/>
        <v>0.10694444444444445</v>
      </c>
      <c r="T2210" s="2">
        <f t="shared" si="276"/>
        <v>0.10694444444444451</v>
      </c>
      <c r="U2210" s="1">
        <v>154</v>
      </c>
      <c r="V2210" s="1" t="str">
        <f t="shared" si="277"/>
        <v>Severe-delay</v>
      </c>
      <c r="W2210" s="1">
        <v>686.42</v>
      </c>
      <c r="X2210" s="1" t="s">
        <v>53</v>
      </c>
      <c r="Y2210" s="1">
        <v>5</v>
      </c>
      <c r="Z2210" s="1" t="s">
        <v>42</v>
      </c>
      <c r="AA2210" s="1">
        <v>167.35</v>
      </c>
      <c r="AB2210" s="1">
        <v>27857.630643817902</v>
      </c>
      <c r="AC2210" s="1" t="s">
        <v>33</v>
      </c>
      <c r="AD2210" s="1">
        <v>3.1</v>
      </c>
      <c r="AE2210" s="1">
        <v>38429.160000000003</v>
      </c>
      <c r="AF2210" s="1">
        <v>43964.35</v>
      </c>
      <c r="AG2210" s="6">
        <f t="shared" si="278"/>
        <v>1.1440361954307612</v>
      </c>
      <c r="AH2210">
        <f t="shared" si="279"/>
        <v>5535.1899999999951</v>
      </c>
    </row>
    <row r="2211" spans="1:34" x14ac:dyDescent="0.3">
      <c r="A2211" s="1" t="s">
        <v>4506</v>
      </c>
      <c r="B2211" s="1" t="s">
        <v>4507</v>
      </c>
      <c r="C2211" s="1">
        <v>65</v>
      </c>
      <c r="D2211" s="1" t="str">
        <f t="shared" si="272"/>
        <v>60-69</v>
      </c>
      <c r="E2211" s="1" t="s">
        <v>36</v>
      </c>
      <c r="F2211" s="1" t="s">
        <v>4020</v>
      </c>
      <c r="G2211" s="1" t="s">
        <v>45</v>
      </c>
      <c r="H2211" s="1" t="s">
        <v>636</v>
      </c>
      <c r="I2211" s="1" t="s">
        <v>334</v>
      </c>
      <c r="J2211" s="1" t="s">
        <v>88</v>
      </c>
      <c r="K2211" s="1" t="str">
        <f t="shared" si="273"/>
        <v>AMS - CDG</v>
      </c>
      <c r="L2211" s="1">
        <v>5417</v>
      </c>
      <c r="M2211" s="1" t="str">
        <f t="shared" si="274"/>
        <v>Moderate-haul</v>
      </c>
      <c r="N2211" s="2">
        <v>0.29119212962962965</v>
      </c>
      <c r="O2211" s="2">
        <v>0.54188657407407403</v>
      </c>
      <c r="P2211" s="3">
        <v>45668</v>
      </c>
      <c r="Q2211" s="2">
        <v>0.3981365740740741</v>
      </c>
      <c r="R2211" s="2">
        <v>0.64883101851851854</v>
      </c>
      <c r="S2211" s="2">
        <f t="shared" si="275"/>
        <v>0.10694444444444445</v>
      </c>
      <c r="T2211" s="2">
        <f t="shared" si="276"/>
        <v>0.10694444444444451</v>
      </c>
      <c r="U2211" s="1">
        <v>154</v>
      </c>
      <c r="V2211" s="1" t="str">
        <f t="shared" si="277"/>
        <v>Severe-delay</v>
      </c>
      <c r="W2211" s="1">
        <v>745.7</v>
      </c>
      <c r="X2211" s="1" t="s">
        <v>31</v>
      </c>
      <c r="Y2211" s="1">
        <v>5</v>
      </c>
      <c r="Z2211" s="1" t="s">
        <v>46</v>
      </c>
      <c r="AA2211" s="1">
        <v>54.03</v>
      </c>
      <c r="AB2211" s="1">
        <v>28204.1255032115</v>
      </c>
      <c r="AC2211" s="1" t="s">
        <v>33</v>
      </c>
      <c r="AD2211" s="1">
        <v>4.5999999999999996</v>
      </c>
      <c r="AE2211" s="1">
        <v>38844.949999999997</v>
      </c>
      <c r="AF2211" s="1">
        <v>47735.61</v>
      </c>
      <c r="AG2211" s="6">
        <f t="shared" si="278"/>
        <v>1.228875568124042</v>
      </c>
      <c r="AH2211">
        <f t="shared" si="279"/>
        <v>8890.6600000000035</v>
      </c>
    </row>
    <row r="2212" spans="1:34" x14ac:dyDescent="0.3">
      <c r="A2212" s="1" t="s">
        <v>4508</v>
      </c>
      <c r="B2212" s="1" t="s">
        <v>4509</v>
      </c>
      <c r="C2212" s="1">
        <v>24</v>
      </c>
      <c r="D2212" s="1" t="str">
        <f t="shared" si="272"/>
        <v>18-29</v>
      </c>
      <c r="E2212" s="1" t="s">
        <v>25</v>
      </c>
      <c r="F2212" s="1" t="s">
        <v>4020</v>
      </c>
      <c r="G2212" s="1" t="s">
        <v>45</v>
      </c>
      <c r="H2212" s="1" t="s">
        <v>641</v>
      </c>
      <c r="I2212" s="1" t="s">
        <v>305</v>
      </c>
      <c r="J2212" s="1" t="s">
        <v>152</v>
      </c>
      <c r="K2212" s="1" t="str">
        <f t="shared" si="273"/>
        <v>FRA - HND</v>
      </c>
      <c r="L2212" s="1">
        <v>8777</v>
      </c>
      <c r="M2212" s="1" t="str">
        <f t="shared" si="274"/>
        <v>Moderate-haul</v>
      </c>
      <c r="N2212" s="2">
        <v>0.64475694444444442</v>
      </c>
      <c r="O2212" s="2">
        <v>5.1006944444444445E-2</v>
      </c>
      <c r="P2212" s="3">
        <v>45659</v>
      </c>
      <c r="Q2212" s="2">
        <v>0.6822569444444444</v>
      </c>
      <c r="R2212" s="2">
        <v>8.8506944444444444E-2</v>
      </c>
      <c r="S2212" s="2">
        <f t="shared" si="275"/>
        <v>3.7499999999999978E-2</v>
      </c>
      <c r="T2212" s="2">
        <f t="shared" si="276"/>
        <v>3.7499999999999999E-2</v>
      </c>
      <c r="U2212" s="1">
        <v>81</v>
      </c>
      <c r="V2212" s="1" t="str">
        <f t="shared" si="277"/>
        <v>Moderate-delay</v>
      </c>
      <c r="W2212" s="1">
        <v>818.8</v>
      </c>
      <c r="X2212" s="1" t="s">
        <v>31</v>
      </c>
      <c r="Y2212" s="1">
        <v>5</v>
      </c>
      <c r="Z2212" s="1" t="s">
        <v>46</v>
      </c>
      <c r="AA2212" s="1">
        <v>33.97</v>
      </c>
      <c r="AB2212" s="1">
        <v>44416.755794623903</v>
      </c>
      <c r="AC2212" s="1" t="s">
        <v>33</v>
      </c>
      <c r="AD2212" s="1">
        <v>4.1900000000000004</v>
      </c>
      <c r="AE2212" s="1">
        <v>58300.11</v>
      </c>
      <c r="AF2212" s="1">
        <v>52409.99</v>
      </c>
      <c r="AG2212" s="6">
        <f t="shared" si="278"/>
        <v>0.89896897278581456</v>
      </c>
      <c r="AH2212">
        <f t="shared" si="279"/>
        <v>-5890.1200000000026</v>
      </c>
    </row>
    <row r="2213" spans="1:34" x14ac:dyDescent="0.3">
      <c r="A2213" s="1" t="s">
        <v>4510</v>
      </c>
      <c r="B2213" s="1" t="s">
        <v>4511</v>
      </c>
      <c r="C2213" s="1">
        <v>34</v>
      </c>
      <c r="D2213" s="1" t="str">
        <f t="shared" si="272"/>
        <v>30-39</v>
      </c>
      <c r="E2213" s="1" t="s">
        <v>25</v>
      </c>
      <c r="F2213" s="1" t="s">
        <v>4020</v>
      </c>
      <c r="G2213" s="1" t="s">
        <v>27</v>
      </c>
      <c r="H2213" s="1" t="s">
        <v>641</v>
      </c>
      <c r="I2213" s="1" t="s">
        <v>305</v>
      </c>
      <c r="J2213" s="1" t="s">
        <v>152</v>
      </c>
      <c r="K2213" s="1" t="str">
        <f t="shared" si="273"/>
        <v>FRA - HND</v>
      </c>
      <c r="L2213" s="1">
        <v>8777</v>
      </c>
      <c r="M2213" s="1" t="str">
        <f t="shared" si="274"/>
        <v>Moderate-haul</v>
      </c>
      <c r="N2213" s="2">
        <v>0.64475694444444442</v>
      </c>
      <c r="O2213" s="2">
        <v>5.1006944444444445E-2</v>
      </c>
      <c r="P2213" s="3">
        <v>45661</v>
      </c>
      <c r="Q2213" s="2">
        <v>0.6822569444444444</v>
      </c>
      <c r="R2213" s="2">
        <v>8.8506944444444444E-2</v>
      </c>
      <c r="S2213" s="2">
        <f t="shared" si="275"/>
        <v>3.7499999999999978E-2</v>
      </c>
      <c r="T2213" s="2">
        <f t="shared" si="276"/>
        <v>3.7499999999999999E-2</v>
      </c>
      <c r="U2213" s="1">
        <v>81</v>
      </c>
      <c r="V2213" s="1" t="str">
        <f t="shared" si="277"/>
        <v>Moderate-delay</v>
      </c>
      <c r="W2213" s="1">
        <v>435.48</v>
      </c>
      <c r="X2213" s="1" t="s">
        <v>37</v>
      </c>
      <c r="Y2213" s="1">
        <v>3</v>
      </c>
      <c r="Z2213" s="1" t="s">
        <v>38</v>
      </c>
      <c r="AA2213" s="1">
        <v>137.97</v>
      </c>
      <c r="AB2213" s="1">
        <v>44892.931748459399</v>
      </c>
      <c r="AC2213" s="1" t="s">
        <v>39</v>
      </c>
      <c r="AD2213" s="1">
        <v>4.9800000000000004</v>
      </c>
      <c r="AE2213" s="1">
        <v>58871.519999999997</v>
      </c>
      <c r="AF2213" s="1">
        <v>27898.31</v>
      </c>
      <c r="AG2213" s="6">
        <f t="shared" si="278"/>
        <v>0.47388465594229606</v>
      </c>
      <c r="AH2213">
        <f t="shared" si="279"/>
        <v>-30973.209999999995</v>
      </c>
    </row>
    <row r="2214" spans="1:34" x14ac:dyDescent="0.3">
      <c r="A2214" s="1" t="s">
        <v>4512</v>
      </c>
      <c r="B2214" s="1" t="s">
        <v>4513</v>
      </c>
      <c r="C2214" s="1">
        <v>23</v>
      </c>
      <c r="D2214" s="1" t="str">
        <f t="shared" si="272"/>
        <v>18-29</v>
      </c>
      <c r="E2214" s="1" t="s">
        <v>36</v>
      </c>
      <c r="F2214" s="1" t="s">
        <v>4020</v>
      </c>
      <c r="G2214" s="1" t="s">
        <v>45</v>
      </c>
      <c r="H2214" s="1" t="s">
        <v>641</v>
      </c>
      <c r="I2214" s="1" t="s">
        <v>305</v>
      </c>
      <c r="J2214" s="1" t="s">
        <v>152</v>
      </c>
      <c r="K2214" s="1" t="str">
        <f t="shared" si="273"/>
        <v>FRA - HND</v>
      </c>
      <c r="L2214" s="1">
        <v>8777</v>
      </c>
      <c r="M2214" s="1" t="str">
        <f t="shared" si="274"/>
        <v>Moderate-haul</v>
      </c>
      <c r="N2214" s="2">
        <v>0.64475694444444442</v>
      </c>
      <c r="O2214" s="2">
        <v>5.1006944444444445E-2</v>
      </c>
      <c r="P2214" s="3">
        <v>45662</v>
      </c>
      <c r="Q2214" s="2">
        <v>0.6822569444444444</v>
      </c>
      <c r="R2214" s="2">
        <v>8.8506944444444444E-2</v>
      </c>
      <c r="S2214" s="2">
        <f t="shared" si="275"/>
        <v>3.7499999999999978E-2</v>
      </c>
      <c r="T2214" s="2">
        <f t="shared" si="276"/>
        <v>3.7499999999999999E-2</v>
      </c>
      <c r="U2214" s="1">
        <v>81</v>
      </c>
      <c r="V2214" s="1" t="str">
        <f t="shared" si="277"/>
        <v>Moderate-delay</v>
      </c>
      <c r="W2214" s="1">
        <v>711.99</v>
      </c>
      <c r="X2214" s="1" t="s">
        <v>53</v>
      </c>
      <c r="Y2214" s="1">
        <v>5</v>
      </c>
      <c r="Z2214" s="1" t="s">
        <v>80</v>
      </c>
      <c r="AA2214" s="1">
        <v>183.82</v>
      </c>
      <c r="AB2214" s="1">
        <v>44626.215505628199</v>
      </c>
      <c r="AC2214" s="1" t="s">
        <v>39</v>
      </c>
      <c r="AD2214" s="1">
        <v>3.36</v>
      </c>
      <c r="AE2214" s="1">
        <v>58551.46</v>
      </c>
      <c r="AF2214" s="1">
        <v>45604.12</v>
      </c>
      <c r="AG2214" s="6">
        <f t="shared" si="278"/>
        <v>0.77887246534928423</v>
      </c>
      <c r="AH2214">
        <f t="shared" si="279"/>
        <v>-12947.339999999997</v>
      </c>
    </row>
    <row r="2215" spans="1:34" x14ac:dyDescent="0.3">
      <c r="A2215" s="1" t="s">
        <v>4514</v>
      </c>
      <c r="B2215" s="1" t="s">
        <v>4515</v>
      </c>
      <c r="C2215" s="1">
        <v>69</v>
      </c>
      <c r="D2215" s="1" t="str">
        <f t="shared" si="272"/>
        <v>60-69</v>
      </c>
      <c r="E2215" s="1" t="s">
        <v>25</v>
      </c>
      <c r="F2215" s="1" t="s">
        <v>4020</v>
      </c>
      <c r="G2215" s="1" t="s">
        <v>27</v>
      </c>
      <c r="H2215" s="1" t="s">
        <v>650</v>
      </c>
      <c r="I2215" s="1" t="s">
        <v>404</v>
      </c>
      <c r="J2215" s="1" t="s">
        <v>171</v>
      </c>
      <c r="K2215" s="1" t="str">
        <f t="shared" si="273"/>
        <v>SIN - CAN</v>
      </c>
      <c r="L2215" s="1">
        <v>5397</v>
      </c>
      <c r="M2215" s="1" t="str">
        <f t="shared" si="274"/>
        <v>Moderate-haul</v>
      </c>
      <c r="N2215" s="2">
        <v>0.62945601851851851</v>
      </c>
      <c r="O2215" s="2">
        <v>0.87876157407407407</v>
      </c>
      <c r="P2215" s="3">
        <v>45664</v>
      </c>
      <c r="Q2215" s="2">
        <v>0.63848379629629626</v>
      </c>
      <c r="R2215" s="2">
        <v>0.88778935185185182</v>
      </c>
      <c r="S2215" s="2">
        <f t="shared" si="275"/>
        <v>9.0277777777777457E-3</v>
      </c>
      <c r="T2215" s="2">
        <f t="shared" si="276"/>
        <v>9.0277777777777457E-3</v>
      </c>
      <c r="U2215" s="1">
        <v>13</v>
      </c>
      <c r="V2215" s="1" t="str">
        <f t="shared" si="277"/>
        <v>On-time</v>
      </c>
      <c r="W2215" s="1">
        <v>1335.87</v>
      </c>
      <c r="X2215" s="1" t="s">
        <v>53</v>
      </c>
      <c r="Y2215" s="1">
        <v>5</v>
      </c>
      <c r="Z2215" s="1" t="s">
        <v>46</v>
      </c>
      <c r="AA2215" s="1">
        <v>34.75</v>
      </c>
      <c r="AB2215" s="1">
        <v>28260.8465905302</v>
      </c>
      <c r="AC2215" s="1" t="s">
        <v>33</v>
      </c>
      <c r="AD2215" s="1">
        <v>4.37</v>
      </c>
      <c r="AE2215" s="1">
        <v>38913.019999999997</v>
      </c>
      <c r="AF2215" s="1">
        <v>85502.63</v>
      </c>
      <c r="AG2215" s="6">
        <f t="shared" si="278"/>
        <v>2.1972756162333331</v>
      </c>
      <c r="AH2215">
        <f t="shared" si="279"/>
        <v>46589.610000000008</v>
      </c>
    </row>
    <row r="2216" spans="1:34" x14ac:dyDescent="0.3">
      <c r="A2216" s="1" t="s">
        <v>4516</v>
      </c>
      <c r="B2216" s="1" t="s">
        <v>4517</v>
      </c>
      <c r="C2216" s="1">
        <v>41</v>
      </c>
      <c r="D2216" s="1" t="str">
        <f t="shared" si="272"/>
        <v>40-59</v>
      </c>
      <c r="E2216" s="1" t="s">
        <v>36</v>
      </c>
      <c r="F2216" s="1" t="s">
        <v>4020</v>
      </c>
      <c r="G2216" s="1" t="s">
        <v>45</v>
      </c>
      <c r="H2216" s="1" t="s">
        <v>650</v>
      </c>
      <c r="I2216" s="1" t="s">
        <v>404</v>
      </c>
      <c r="J2216" s="1" t="s">
        <v>171</v>
      </c>
      <c r="K2216" s="1" t="str">
        <f t="shared" si="273"/>
        <v>SIN - CAN</v>
      </c>
      <c r="L2216" s="1">
        <v>5397</v>
      </c>
      <c r="M2216" s="1" t="str">
        <f t="shared" si="274"/>
        <v>Moderate-haul</v>
      </c>
      <c r="N2216" s="2">
        <v>0.62945601851851851</v>
      </c>
      <c r="O2216" s="2">
        <v>0.87876157407407407</v>
      </c>
      <c r="P2216" s="3">
        <v>45670</v>
      </c>
      <c r="Q2216" s="2">
        <v>0.63848379629629626</v>
      </c>
      <c r="R2216" s="2">
        <v>0.88778935185185182</v>
      </c>
      <c r="S2216" s="2">
        <f t="shared" si="275"/>
        <v>9.0277777777777457E-3</v>
      </c>
      <c r="T2216" s="2">
        <f t="shared" si="276"/>
        <v>9.0277777777777457E-3</v>
      </c>
      <c r="U2216" s="1">
        <v>13</v>
      </c>
      <c r="V2216" s="1" t="str">
        <f t="shared" si="277"/>
        <v>On-time</v>
      </c>
      <c r="W2216" s="1">
        <v>283.25</v>
      </c>
      <c r="X2216" s="1" t="s">
        <v>37</v>
      </c>
      <c r="Y2216" s="1">
        <v>5</v>
      </c>
      <c r="Z2216" s="1" t="s">
        <v>80</v>
      </c>
      <c r="AA2216" s="1">
        <v>101.04</v>
      </c>
      <c r="AB2216" s="1">
        <v>28469.0646540251</v>
      </c>
      <c r="AC2216" s="1" t="s">
        <v>33</v>
      </c>
      <c r="AD2216" s="1">
        <v>4.82</v>
      </c>
      <c r="AE2216" s="1">
        <v>39162.879999999997</v>
      </c>
      <c r="AF2216" s="1">
        <v>18148.21</v>
      </c>
      <c r="AG2216" s="6">
        <f t="shared" si="278"/>
        <v>0.46340335542227745</v>
      </c>
      <c r="AH2216">
        <f t="shared" si="279"/>
        <v>-21014.67</v>
      </c>
    </row>
    <row r="2217" spans="1:34" x14ac:dyDescent="0.3">
      <c r="A2217" s="1" t="s">
        <v>4518</v>
      </c>
      <c r="B2217" s="1" t="s">
        <v>3782</v>
      </c>
      <c r="C2217" s="1">
        <v>47</v>
      </c>
      <c r="D2217" s="1" t="str">
        <f t="shared" si="272"/>
        <v>40-59</v>
      </c>
      <c r="E2217" s="1" t="s">
        <v>25</v>
      </c>
      <c r="F2217" s="1" t="s">
        <v>4020</v>
      </c>
      <c r="G2217" s="1" t="s">
        <v>45</v>
      </c>
      <c r="H2217" s="1" t="s">
        <v>650</v>
      </c>
      <c r="I2217" s="1" t="s">
        <v>404</v>
      </c>
      <c r="J2217" s="1" t="s">
        <v>171</v>
      </c>
      <c r="K2217" s="1" t="str">
        <f t="shared" si="273"/>
        <v>SIN - CAN</v>
      </c>
      <c r="L2217" s="1">
        <v>5397</v>
      </c>
      <c r="M2217" s="1" t="str">
        <f t="shared" si="274"/>
        <v>Moderate-haul</v>
      </c>
      <c r="N2217" s="2">
        <v>0.62945601851851851</v>
      </c>
      <c r="O2217" s="2">
        <v>0.87876157407407407</v>
      </c>
      <c r="P2217" s="3">
        <v>45664</v>
      </c>
      <c r="Q2217" s="2">
        <v>0.63848379629629626</v>
      </c>
      <c r="R2217" s="2">
        <v>0.88778935185185182</v>
      </c>
      <c r="S2217" s="2">
        <f t="shared" si="275"/>
        <v>9.0277777777777457E-3</v>
      </c>
      <c r="T2217" s="2">
        <f t="shared" si="276"/>
        <v>9.0277777777777457E-3</v>
      </c>
      <c r="U2217" s="1">
        <v>13</v>
      </c>
      <c r="V2217" s="1" t="str">
        <f t="shared" si="277"/>
        <v>On-time</v>
      </c>
      <c r="W2217" s="1">
        <v>134.91</v>
      </c>
      <c r="X2217" s="1" t="s">
        <v>53</v>
      </c>
      <c r="Y2217" s="1">
        <v>5</v>
      </c>
      <c r="Z2217" s="1" t="s">
        <v>32</v>
      </c>
      <c r="AA2217" s="1">
        <v>75.75</v>
      </c>
      <c r="AB2217" s="1">
        <v>27872.943328269699</v>
      </c>
      <c r="AC2217" s="1" t="s">
        <v>33</v>
      </c>
      <c r="AD2217" s="1">
        <v>4.54</v>
      </c>
      <c r="AE2217" s="1">
        <v>38447.53</v>
      </c>
      <c r="AF2217" s="1">
        <v>8649.39</v>
      </c>
      <c r="AG2217" s="6">
        <f t="shared" si="278"/>
        <v>0.22496607714461761</v>
      </c>
      <c r="AH2217">
        <f t="shared" si="279"/>
        <v>-29798.14</v>
      </c>
    </row>
    <row r="2218" spans="1:34" x14ac:dyDescent="0.3">
      <c r="A2218" s="1" t="s">
        <v>4519</v>
      </c>
      <c r="B2218" s="1" t="s">
        <v>4520</v>
      </c>
      <c r="C2218" s="1">
        <v>75</v>
      </c>
      <c r="D2218" s="1" t="str">
        <f t="shared" si="272"/>
        <v>70-80</v>
      </c>
      <c r="E2218" s="1" t="s">
        <v>25</v>
      </c>
      <c r="F2218" s="1" t="s">
        <v>4020</v>
      </c>
      <c r="G2218" s="1" t="s">
        <v>27</v>
      </c>
      <c r="H2218" s="1" t="s">
        <v>674</v>
      </c>
      <c r="I2218" s="1" t="s">
        <v>73</v>
      </c>
      <c r="J2218" s="1" t="s">
        <v>230</v>
      </c>
      <c r="K2218" s="1" t="str">
        <f t="shared" si="273"/>
        <v>ATL - DFW</v>
      </c>
      <c r="L2218" s="1">
        <v>8799</v>
      </c>
      <c r="M2218" s="1" t="str">
        <f t="shared" si="274"/>
        <v>Moderate-haul</v>
      </c>
      <c r="N2218" s="2">
        <v>0.53412037037037041</v>
      </c>
      <c r="O2218" s="2">
        <v>0.94106481481481485</v>
      </c>
      <c r="P2218" s="3">
        <v>45663</v>
      </c>
      <c r="Q2218" s="2">
        <v>0.5618981481481482</v>
      </c>
      <c r="R2218" s="2">
        <v>0.96884259259259264</v>
      </c>
      <c r="S2218" s="2">
        <f t="shared" si="275"/>
        <v>2.777777777777779E-2</v>
      </c>
      <c r="T2218" s="2">
        <f t="shared" si="276"/>
        <v>2.777777777777779E-2</v>
      </c>
      <c r="U2218" s="1">
        <v>40</v>
      </c>
      <c r="V2218" s="1" t="str">
        <f t="shared" si="277"/>
        <v>Moderate-delay</v>
      </c>
      <c r="W2218" s="1">
        <v>1027.98</v>
      </c>
      <c r="X2218" s="1" t="s">
        <v>31</v>
      </c>
      <c r="Y2218" s="1">
        <v>5</v>
      </c>
      <c r="Z2218" s="1" t="s">
        <v>38</v>
      </c>
      <c r="AA2218" s="1">
        <v>53.03</v>
      </c>
      <c r="AB2218" s="1">
        <v>45237.118819680203</v>
      </c>
      <c r="AC2218" s="1" t="s">
        <v>33</v>
      </c>
      <c r="AD2218" s="1">
        <v>3.29</v>
      </c>
      <c r="AE2218" s="1">
        <v>88926.81</v>
      </c>
      <c r="AF2218" s="1">
        <v>39480.798000000003</v>
      </c>
      <c r="AG2218" s="6">
        <f t="shared" si="278"/>
        <v>0.44396957452988589</v>
      </c>
      <c r="AH2218">
        <f t="shared" si="279"/>
        <v>-49446.011999999995</v>
      </c>
    </row>
    <row r="2219" spans="1:34" x14ac:dyDescent="0.3">
      <c r="A2219" s="1" t="s">
        <v>4521</v>
      </c>
      <c r="B2219" s="1" t="s">
        <v>4522</v>
      </c>
      <c r="C2219" s="1">
        <v>43</v>
      </c>
      <c r="D2219" s="1" t="str">
        <f t="shared" si="272"/>
        <v>40-59</v>
      </c>
      <c r="E2219" s="1" t="s">
        <v>25</v>
      </c>
      <c r="F2219" s="1" t="s">
        <v>4020</v>
      </c>
      <c r="G2219" s="1" t="s">
        <v>45</v>
      </c>
      <c r="H2219" s="1" t="s">
        <v>674</v>
      </c>
      <c r="I2219" s="1" t="s">
        <v>73</v>
      </c>
      <c r="J2219" s="1" t="s">
        <v>230</v>
      </c>
      <c r="K2219" s="1" t="str">
        <f t="shared" si="273"/>
        <v>ATL - DFW</v>
      </c>
      <c r="L2219" s="1">
        <v>8799</v>
      </c>
      <c r="M2219" s="1" t="str">
        <f t="shared" si="274"/>
        <v>Moderate-haul</v>
      </c>
      <c r="N2219" s="2">
        <v>0.53412037037037041</v>
      </c>
      <c r="O2219" s="2">
        <v>0.94106481481481485</v>
      </c>
      <c r="P2219" s="3">
        <v>45667</v>
      </c>
      <c r="Q2219" s="2">
        <v>0.5618981481481482</v>
      </c>
      <c r="R2219" s="2">
        <v>0.96884259259259264</v>
      </c>
      <c r="S2219" s="2">
        <f t="shared" si="275"/>
        <v>2.777777777777779E-2</v>
      </c>
      <c r="T2219" s="2">
        <f t="shared" si="276"/>
        <v>2.777777777777779E-2</v>
      </c>
      <c r="U2219" s="1">
        <v>40</v>
      </c>
      <c r="V2219" s="1" t="str">
        <f t="shared" si="277"/>
        <v>Moderate-delay</v>
      </c>
      <c r="W2219" s="1">
        <v>513.41999999999996</v>
      </c>
      <c r="X2219" s="1" t="s">
        <v>31</v>
      </c>
      <c r="Y2219" s="1">
        <v>5</v>
      </c>
      <c r="Z2219" s="1" t="s">
        <v>32</v>
      </c>
      <c r="AA2219" s="1">
        <v>64.55</v>
      </c>
      <c r="AB2219" s="1">
        <v>44880.641061323899</v>
      </c>
      <c r="AC2219" s="1" t="s">
        <v>39</v>
      </c>
      <c r="AD2219" s="1">
        <v>4.13</v>
      </c>
      <c r="AE2219" s="1">
        <v>88285.154999999999</v>
      </c>
      <c r="AF2219" s="1">
        <v>19723.074000000001</v>
      </c>
      <c r="AG2219" s="6">
        <f t="shared" si="278"/>
        <v>0.22340192980348736</v>
      </c>
      <c r="AH2219">
        <f t="shared" si="279"/>
        <v>-68562.081000000006</v>
      </c>
    </row>
    <row r="2220" spans="1:34" x14ac:dyDescent="0.3">
      <c r="A2220" s="1" t="s">
        <v>4523</v>
      </c>
      <c r="B2220" s="1" t="s">
        <v>4524</v>
      </c>
      <c r="C2220" s="1">
        <v>21</v>
      </c>
      <c r="D2220" s="1" t="str">
        <f t="shared" si="272"/>
        <v>18-29</v>
      </c>
      <c r="E2220" s="1" t="s">
        <v>25</v>
      </c>
      <c r="F2220" s="1" t="s">
        <v>4020</v>
      </c>
      <c r="G2220" s="1" t="s">
        <v>45</v>
      </c>
      <c r="H2220" s="1" t="s">
        <v>674</v>
      </c>
      <c r="I2220" s="1" t="s">
        <v>73</v>
      </c>
      <c r="J2220" s="1" t="s">
        <v>230</v>
      </c>
      <c r="K2220" s="1" t="str">
        <f t="shared" si="273"/>
        <v>ATL - DFW</v>
      </c>
      <c r="L2220" s="1">
        <v>8799</v>
      </c>
      <c r="M2220" s="1" t="str">
        <f t="shared" si="274"/>
        <v>Moderate-haul</v>
      </c>
      <c r="N2220" s="2">
        <v>0.53412037037037041</v>
      </c>
      <c r="O2220" s="2">
        <v>0.94106481481481485</v>
      </c>
      <c r="P2220" s="3">
        <v>45664</v>
      </c>
      <c r="Q2220" s="2">
        <v>0.5618981481481482</v>
      </c>
      <c r="R2220" s="2">
        <v>0.96884259259259264</v>
      </c>
      <c r="S2220" s="2">
        <f t="shared" si="275"/>
        <v>2.777777777777779E-2</v>
      </c>
      <c r="T2220" s="2">
        <f t="shared" si="276"/>
        <v>2.777777777777779E-2</v>
      </c>
      <c r="U2220" s="1">
        <v>40</v>
      </c>
      <c r="V2220" s="1" t="str">
        <f t="shared" si="277"/>
        <v>Moderate-delay</v>
      </c>
      <c r="W2220" s="1">
        <v>794.63</v>
      </c>
      <c r="X2220" s="1" t="s">
        <v>37</v>
      </c>
      <c r="Y2220" s="1">
        <v>5</v>
      </c>
      <c r="Z2220" s="1" t="s">
        <v>46</v>
      </c>
      <c r="AA2220" s="1">
        <v>178.03</v>
      </c>
      <c r="AB2220" s="1">
        <v>45361.886809488897</v>
      </c>
      <c r="AC2220" s="1" t="s">
        <v>39</v>
      </c>
      <c r="AD2220" s="1">
        <v>3.33</v>
      </c>
      <c r="AE2220" s="1">
        <v>89151.39</v>
      </c>
      <c r="AF2220" s="1">
        <v>30535.157999999999</v>
      </c>
      <c r="AG2220" s="6">
        <f t="shared" si="278"/>
        <v>0.34250905117688013</v>
      </c>
      <c r="AH2220">
        <f t="shared" si="279"/>
        <v>-58616.232000000004</v>
      </c>
    </row>
    <row r="2221" spans="1:34" x14ac:dyDescent="0.3">
      <c r="A2221" s="1" t="s">
        <v>4525</v>
      </c>
      <c r="B2221" s="1" t="s">
        <v>4526</v>
      </c>
      <c r="C2221" s="1">
        <v>69</v>
      </c>
      <c r="D2221" s="1" t="str">
        <f t="shared" si="272"/>
        <v>60-69</v>
      </c>
      <c r="E2221" s="1" t="s">
        <v>25</v>
      </c>
      <c r="F2221" s="1" t="s">
        <v>4020</v>
      </c>
      <c r="G2221" s="1" t="s">
        <v>27</v>
      </c>
      <c r="H2221" s="1" t="s">
        <v>681</v>
      </c>
      <c r="I2221" s="1" t="s">
        <v>153</v>
      </c>
      <c r="J2221" s="1" t="s">
        <v>305</v>
      </c>
      <c r="K2221" s="1" t="str">
        <f t="shared" si="273"/>
        <v>DEN - FRA</v>
      </c>
      <c r="L2221" s="1">
        <v>11194</v>
      </c>
      <c r="M2221" s="1" t="str">
        <f t="shared" si="274"/>
        <v>Long-haul</v>
      </c>
      <c r="N2221" s="2">
        <v>0.16005787037037036</v>
      </c>
      <c r="O2221" s="2">
        <v>0.67811342592592594</v>
      </c>
      <c r="P2221" s="3">
        <v>45667</v>
      </c>
      <c r="Q2221" s="2">
        <v>0.23019675925925925</v>
      </c>
      <c r="R2221" s="2">
        <v>0.7482523148148148</v>
      </c>
      <c r="S2221" s="2">
        <f t="shared" si="275"/>
        <v>7.013888888888889E-2</v>
      </c>
      <c r="T2221" s="2">
        <f t="shared" si="276"/>
        <v>7.0138888888888862E-2</v>
      </c>
      <c r="U2221" s="1">
        <v>101</v>
      </c>
      <c r="V2221" s="1" t="str">
        <f t="shared" si="277"/>
        <v>Moderate-delay</v>
      </c>
      <c r="W2221" s="1">
        <v>147.09</v>
      </c>
      <c r="X2221" s="1" t="s">
        <v>37</v>
      </c>
      <c r="Y2221" s="1">
        <v>5</v>
      </c>
      <c r="Z2221" s="1" t="s">
        <v>32</v>
      </c>
      <c r="AA2221" s="1">
        <v>122.67</v>
      </c>
      <c r="AB2221" s="1">
        <v>56626.600804100301</v>
      </c>
      <c r="AC2221" s="1" t="s">
        <v>33</v>
      </c>
      <c r="AD2221" s="1">
        <v>4.7699999999999996</v>
      </c>
      <c r="AE2221" s="1">
        <v>72951.92</v>
      </c>
      <c r="AF2221" s="1">
        <v>9438.2900000000009</v>
      </c>
      <c r="AG2221" s="6">
        <f t="shared" si="278"/>
        <v>0.12937685533156634</v>
      </c>
      <c r="AH2221">
        <f t="shared" si="279"/>
        <v>-63513.63</v>
      </c>
    </row>
    <row r="2222" spans="1:34" x14ac:dyDescent="0.3">
      <c r="A2222" s="1" t="s">
        <v>4527</v>
      </c>
      <c r="B2222" s="1" t="s">
        <v>4528</v>
      </c>
      <c r="C2222" s="1">
        <v>66</v>
      </c>
      <c r="D2222" s="1" t="str">
        <f t="shared" si="272"/>
        <v>60-69</v>
      </c>
      <c r="E2222" s="1" t="s">
        <v>36</v>
      </c>
      <c r="F2222" s="1" t="s">
        <v>4020</v>
      </c>
      <c r="G2222" s="1" t="s">
        <v>45</v>
      </c>
      <c r="H2222" s="1" t="s">
        <v>681</v>
      </c>
      <c r="I2222" s="1" t="s">
        <v>153</v>
      </c>
      <c r="J2222" s="1" t="s">
        <v>305</v>
      </c>
      <c r="K2222" s="1" t="str">
        <f t="shared" si="273"/>
        <v>DEN - FRA</v>
      </c>
      <c r="L2222" s="1">
        <v>11194</v>
      </c>
      <c r="M2222" s="1" t="str">
        <f t="shared" si="274"/>
        <v>Long-haul</v>
      </c>
      <c r="N2222" s="2">
        <v>0.16005787037037036</v>
      </c>
      <c r="O2222" s="2">
        <v>0.67811342592592594</v>
      </c>
      <c r="P2222" s="3">
        <v>45663</v>
      </c>
      <c r="Q2222" s="2">
        <v>0.23019675925925925</v>
      </c>
      <c r="R2222" s="2">
        <v>0.7482523148148148</v>
      </c>
      <c r="S2222" s="2">
        <f t="shared" si="275"/>
        <v>7.013888888888889E-2</v>
      </c>
      <c r="T2222" s="2">
        <f t="shared" si="276"/>
        <v>7.0138888888888862E-2</v>
      </c>
      <c r="U2222" s="1">
        <v>101</v>
      </c>
      <c r="V2222" s="1" t="str">
        <f t="shared" si="277"/>
        <v>Moderate-delay</v>
      </c>
      <c r="W2222" s="1">
        <v>99.59</v>
      </c>
      <c r="X2222" s="1" t="s">
        <v>31</v>
      </c>
      <c r="Y2222" s="1">
        <v>5</v>
      </c>
      <c r="Z2222" s="1" t="s">
        <v>42</v>
      </c>
      <c r="AA2222" s="1">
        <v>148.71</v>
      </c>
      <c r="AB2222" s="1">
        <v>57074.342965112999</v>
      </c>
      <c r="AC2222" s="1" t="s">
        <v>33</v>
      </c>
      <c r="AD2222" s="1">
        <v>3.91</v>
      </c>
      <c r="AE2222" s="1">
        <v>73489.210000000006</v>
      </c>
      <c r="AF2222" s="1">
        <v>6403.5</v>
      </c>
      <c r="AG2222" s="6">
        <f t="shared" si="278"/>
        <v>8.7135240670024885E-2</v>
      </c>
      <c r="AH2222">
        <f t="shared" si="279"/>
        <v>-67085.710000000006</v>
      </c>
    </row>
    <row r="2223" spans="1:34" x14ac:dyDescent="0.3">
      <c r="A2223" s="1" t="s">
        <v>4529</v>
      </c>
      <c r="B2223" s="1" t="s">
        <v>4530</v>
      </c>
      <c r="C2223" s="1">
        <v>48</v>
      </c>
      <c r="D2223" s="1" t="str">
        <f t="shared" si="272"/>
        <v>40-59</v>
      </c>
      <c r="E2223" s="1" t="s">
        <v>25</v>
      </c>
      <c r="F2223" s="1" t="s">
        <v>4020</v>
      </c>
      <c r="G2223" s="1" t="s">
        <v>27</v>
      </c>
      <c r="H2223" s="1" t="s">
        <v>681</v>
      </c>
      <c r="I2223" s="1" t="s">
        <v>153</v>
      </c>
      <c r="J2223" s="1" t="s">
        <v>305</v>
      </c>
      <c r="K2223" s="1" t="str">
        <f t="shared" si="273"/>
        <v>DEN - FRA</v>
      </c>
      <c r="L2223" s="1">
        <v>11194</v>
      </c>
      <c r="M2223" s="1" t="str">
        <f t="shared" si="274"/>
        <v>Long-haul</v>
      </c>
      <c r="N2223" s="2">
        <v>0.16005787037037036</v>
      </c>
      <c r="O2223" s="2">
        <v>0.67811342592592594</v>
      </c>
      <c r="P2223" s="3">
        <v>45669</v>
      </c>
      <c r="Q2223" s="2">
        <v>0.23019675925925925</v>
      </c>
      <c r="R2223" s="2">
        <v>0.7482523148148148</v>
      </c>
      <c r="S2223" s="2">
        <f t="shared" si="275"/>
        <v>7.013888888888889E-2</v>
      </c>
      <c r="T2223" s="2">
        <f t="shared" si="276"/>
        <v>7.0138888888888862E-2</v>
      </c>
      <c r="U2223" s="1">
        <v>101</v>
      </c>
      <c r="V2223" s="1" t="str">
        <f t="shared" si="277"/>
        <v>Moderate-delay</v>
      </c>
      <c r="W2223" s="1">
        <v>460.3</v>
      </c>
      <c r="X2223" s="1" t="s">
        <v>31</v>
      </c>
      <c r="Y2223" s="1">
        <v>5</v>
      </c>
      <c r="Z2223" s="1" t="s">
        <v>80</v>
      </c>
      <c r="AA2223" s="1">
        <v>104.5</v>
      </c>
      <c r="AB2223" s="1">
        <v>56496.9541911735</v>
      </c>
      <c r="AC2223" s="1" t="s">
        <v>33</v>
      </c>
      <c r="AD2223" s="1">
        <v>4.3</v>
      </c>
      <c r="AE2223" s="1">
        <v>72796.350000000006</v>
      </c>
      <c r="AF2223" s="1">
        <v>29480.1</v>
      </c>
      <c r="AG2223" s="6">
        <f t="shared" si="278"/>
        <v>0.4049667325353537</v>
      </c>
      <c r="AH2223">
        <f t="shared" si="279"/>
        <v>-43316.250000000007</v>
      </c>
    </row>
    <row r="2224" spans="1:34" x14ac:dyDescent="0.3">
      <c r="A2224" s="1" t="s">
        <v>4531</v>
      </c>
      <c r="B2224" s="1" t="s">
        <v>4532</v>
      </c>
      <c r="C2224" s="1">
        <v>39</v>
      </c>
      <c r="D2224" s="1" t="str">
        <f t="shared" si="272"/>
        <v>30-39</v>
      </c>
      <c r="E2224" s="1" t="s">
        <v>36</v>
      </c>
      <c r="F2224" s="1" t="s">
        <v>4020</v>
      </c>
      <c r="G2224" s="1" t="s">
        <v>45</v>
      </c>
      <c r="H2224" s="1" t="s">
        <v>681</v>
      </c>
      <c r="I2224" s="1" t="s">
        <v>153</v>
      </c>
      <c r="J2224" s="1" t="s">
        <v>305</v>
      </c>
      <c r="K2224" s="1" t="str">
        <f t="shared" si="273"/>
        <v>DEN - FRA</v>
      </c>
      <c r="L2224" s="1">
        <v>11194</v>
      </c>
      <c r="M2224" s="1" t="str">
        <f t="shared" si="274"/>
        <v>Long-haul</v>
      </c>
      <c r="N2224" s="2">
        <v>0.16005787037037036</v>
      </c>
      <c r="O2224" s="2">
        <v>0.67811342592592594</v>
      </c>
      <c r="P2224" s="3">
        <v>45664</v>
      </c>
      <c r="Q2224" s="2">
        <v>0.23019675925925925</v>
      </c>
      <c r="R2224" s="2">
        <v>0.7482523148148148</v>
      </c>
      <c r="S2224" s="2">
        <f t="shared" si="275"/>
        <v>7.013888888888889E-2</v>
      </c>
      <c r="T2224" s="2">
        <f t="shared" si="276"/>
        <v>7.0138888888888862E-2</v>
      </c>
      <c r="U2224" s="1">
        <v>101</v>
      </c>
      <c r="V2224" s="1" t="str">
        <f t="shared" si="277"/>
        <v>Moderate-delay</v>
      </c>
      <c r="W2224" s="1">
        <v>114.9</v>
      </c>
      <c r="X2224" s="1" t="s">
        <v>37</v>
      </c>
      <c r="Y2224" s="1">
        <v>3</v>
      </c>
      <c r="Z2224" s="1" t="s">
        <v>38</v>
      </c>
      <c r="AA2224" s="1">
        <v>56.44</v>
      </c>
      <c r="AB2224" s="1">
        <v>57279.128386004799</v>
      </c>
      <c r="AC2224" s="1" t="s">
        <v>39</v>
      </c>
      <c r="AD2224" s="1">
        <v>4.9000000000000004</v>
      </c>
      <c r="AE2224" s="1">
        <v>73734.95</v>
      </c>
      <c r="AF2224" s="1">
        <v>7364.89</v>
      </c>
      <c r="AG2224" s="6">
        <f t="shared" si="278"/>
        <v>9.9883298218822969E-2</v>
      </c>
      <c r="AH2224">
        <f t="shared" si="279"/>
        <v>-66370.06</v>
      </c>
    </row>
    <row r="2225" spans="1:34" x14ac:dyDescent="0.3">
      <c r="A2225" s="1" t="s">
        <v>4533</v>
      </c>
      <c r="B2225" s="1" t="s">
        <v>4534</v>
      </c>
      <c r="C2225" s="1">
        <v>32</v>
      </c>
      <c r="D2225" s="1" t="str">
        <f t="shared" si="272"/>
        <v>30-39</v>
      </c>
      <c r="E2225" s="1" t="s">
        <v>25</v>
      </c>
      <c r="F2225" s="1" t="s">
        <v>4020</v>
      </c>
      <c r="G2225" s="1" t="s">
        <v>27</v>
      </c>
      <c r="H2225" s="1" t="s">
        <v>681</v>
      </c>
      <c r="I2225" s="1" t="s">
        <v>153</v>
      </c>
      <c r="J2225" s="1" t="s">
        <v>305</v>
      </c>
      <c r="K2225" s="1" t="str">
        <f t="shared" si="273"/>
        <v>DEN - FRA</v>
      </c>
      <c r="L2225" s="1">
        <v>11194</v>
      </c>
      <c r="M2225" s="1" t="str">
        <f t="shared" si="274"/>
        <v>Long-haul</v>
      </c>
      <c r="N2225" s="2">
        <v>0.16005787037037036</v>
      </c>
      <c r="O2225" s="2">
        <v>0.67811342592592594</v>
      </c>
      <c r="P2225" s="3">
        <v>45662</v>
      </c>
      <c r="Q2225" s="2">
        <v>0.23019675925925925</v>
      </c>
      <c r="R2225" s="2">
        <v>0.7482523148148148</v>
      </c>
      <c r="S2225" s="2">
        <f t="shared" si="275"/>
        <v>7.013888888888889E-2</v>
      </c>
      <c r="T2225" s="2">
        <f t="shared" si="276"/>
        <v>7.0138888888888862E-2</v>
      </c>
      <c r="U2225" s="1">
        <v>101</v>
      </c>
      <c r="V2225" s="1" t="str">
        <f t="shared" si="277"/>
        <v>Moderate-delay</v>
      </c>
      <c r="W2225" s="1">
        <v>878.12</v>
      </c>
      <c r="X2225" s="1" t="s">
        <v>53</v>
      </c>
      <c r="Y2225" s="1">
        <v>3</v>
      </c>
      <c r="Z2225" s="1" t="s">
        <v>32</v>
      </c>
      <c r="AA2225" s="1">
        <v>53.25</v>
      </c>
      <c r="AB2225" s="1">
        <v>56650.628445036797</v>
      </c>
      <c r="AC2225" s="1" t="s">
        <v>33</v>
      </c>
      <c r="AD2225" s="1">
        <v>3.62</v>
      </c>
      <c r="AE2225" s="1">
        <v>72980.75</v>
      </c>
      <c r="AF2225" s="1">
        <v>56210.33</v>
      </c>
      <c r="AG2225" s="6">
        <f t="shared" si="278"/>
        <v>0.77020762324311554</v>
      </c>
      <c r="AH2225">
        <f t="shared" si="279"/>
        <v>-16770.419999999998</v>
      </c>
    </row>
    <row r="2226" spans="1:34" x14ac:dyDescent="0.3">
      <c r="A2226" s="1" t="s">
        <v>4535</v>
      </c>
      <c r="B2226" s="1" t="s">
        <v>4536</v>
      </c>
      <c r="C2226" s="1">
        <v>30</v>
      </c>
      <c r="D2226" s="1" t="str">
        <f t="shared" si="272"/>
        <v>30-39</v>
      </c>
      <c r="E2226" s="1" t="s">
        <v>36</v>
      </c>
      <c r="F2226" s="1" t="s">
        <v>4020</v>
      </c>
      <c r="G2226" s="1" t="s">
        <v>45</v>
      </c>
      <c r="H2226" s="1" t="s">
        <v>688</v>
      </c>
      <c r="I2226" s="1" t="s">
        <v>152</v>
      </c>
      <c r="J2226" s="1" t="s">
        <v>59</v>
      </c>
      <c r="K2226" s="1" t="str">
        <f t="shared" si="273"/>
        <v>HND - BKK</v>
      </c>
      <c r="L2226" s="1">
        <v>4727</v>
      </c>
      <c r="M2226" s="1" t="str">
        <f t="shared" si="274"/>
        <v>Moderate-haul</v>
      </c>
      <c r="N2226" s="2">
        <v>0.73759259259259258</v>
      </c>
      <c r="O2226" s="2">
        <v>0.95634259259259258</v>
      </c>
      <c r="P2226" s="3">
        <v>45661</v>
      </c>
      <c r="Q2226" s="2">
        <v>0.81953703703703706</v>
      </c>
      <c r="R2226" s="2">
        <v>3.8287037037037036E-2</v>
      </c>
      <c r="S2226" s="2">
        <f t="shared" si="275"/>
        <v>8.1944444444444486E-2</v>
      </c>
      <c r="T2226" s="2">
        <f t="shared" si="276"/>
        <v>8.1944444444444486E-2</v>
      </c>
      <c r="U2226" s="1">
        <v>118</v>
      </c>
      <c r="V2226" s="1" t="str">
        <f t="shared" si="277"/>
        <v>Moderate-delay</v>
      </c>
      <c r="W2226" s="1">
        <v>733.25</v>
      </c>
      <c r="X2226" s="1" t="s">
        <v>31</v>
      </c>
      <c r="Y2226" s="1">
        <v>3</v>
      </c>
      <c r="Z2226" s="1" t="s">
        <v>80</v>
      </c>
      <c r="AA2226" s="1">
        <v>163.15</v>
      </c>
      <c r="AB2226" s="1">
        <v>24411.399590153102</v>
      </c>
      <c r="AC2226" s="1" t="s">
        <v>33</v>
      </c>
      <c r="AD2226" s="1">
        <v>4.68</v>
      </c>
      <c r="AE2226" s="1">
        <v>34293.68</v>
      </c>
      <c r="AF2226" s="1">
        <v>46960.63</v>
      </c>
      <c r="AG2226" s="6">
        <f t="shared" si="278"/>
        <v>1.3693668920920705</v>
      </c>
      <c r="AH2226">
        <f t="shared" si="279"/>
        <v>12666.949999999997</v>
      </c>
    </row>
    <row r="2227" spans="1:34" x14ac:dyDescent="0.3">
      <c r="A2227" s="1" t="s">
        <v>4537</v>
      </c>
      <c r="B2227" s="1" t="s">
        <v>4538</v>
      </c>
      <c r="C2227" s="1">
        <v>52</v>
      </c>
      <c r="D2227" s="1" t="str">
        <f t="shared" si="272"/>
        <v>40-59</v>
      </c>
      <c r="E2227" s="1" t="s">
        <v>36</v>
      </c>
      <c r="F2227" s="1" t="s">
        <v>4020</v>
      </c>
      <c r="G2227" s="1" t="s">
        <v>27</v>
      </c>
      <c r="H2227" s="1" t="s">
        <v>688</v>
      </c>
      <c r="I2227" s="1" t="s">
        <v>152</v>
      </c>
      <c r="J2227" s="1" t="s">
        <v>59</v>
      </c>
      <c r="K2227" s="1" t="str">
        <f t="shared" si="273"/>
        <v>HND - BKK</v>
      </c>
      <c r="L2227" s="1">
        <v>4727</v>
      </c>
      <c r="M2227" s="1" t="str">
        <f t="shared" si="274"/>
        <v>Moderate-haul</v>
      </c>
      <c r="N2227" s="2">
        <v>0.73759259259259258</v>
      </c>
      <c r="O2227" s="2">
        <v>0.95634259259259258</v>
      </c>
      <c r="P2227" s="3">
        <v>45670</v>
      </c>
      <c r="Q2227" s="2">
        <v>0.81953703703703706</v>
      </c>
      <c r="R2227" s="2">
        <v>3.8287037037037036E-2</v>
      </c>
      <c r="S2227" s="2">
        <f t="shared" si="275"/>
        <v>8.1944444444444486E-2</v>
      </c>
      <c r="T2227" s="2">
        <f t="shared" si="276"/>
        <v>8.1944444444444486E-2</v>
      </c>
      <c r="U2227" s="1">
        <v>118</v>
      </c>
      <c r="V2227" s="1" t="str">
        <f t="shared" si="277"/>
        <v>Moderate-delay</v>
      </c>
      <c r="W2227" s="1">
        <v>794.15</v>
      </c>
      <c r="X2227" s="1" t="s">
        <v>31</v>
      </c>
      <c r="Y2227" s="1">
        <v>5</v>
      </c>
      <c r="Z2227" s="1" t="s">
        <v>80</v>
      </c>
      <c r="AA2227" s="1">
        <v>152.99</v>
      </c>
      <c r="AB2227" s="1">
        <v>25106.595105097102</v>
      </c>
      <c r="AC2227" s="1" t="s">
        <v>33</v>
      </c>
      <c r="AD2227" s="1">
        <v>4.47</v>
      </c>
      <c r="AE2227" s="1">
        <v>35127.910000000003</v>
      </c>
      <c r="AF2227" s="1">
        <v>50856.2</v>
      </c>
      <c r="AG2227" s="6">
        <f t="shared" si="278"/>
        <v>1.447743404034</v>
      </c>
      <c r="AH2227">
        <f t="shared" si="279"/>
        <v>15728.289999999994</v>
      </c>
    </row>
    <row r="2228" spans="1:34" x14ac:dyDescent="0.3">
      <c r="A2228" s="1" t="s">
        <v>4539</v>
      </c>
      <c r="B2228" s="1" t="s">
        <v>4540</v>
      </c>
      <c r="C2228" s="1">
        <v>51</v>
      </c>
      <c r="D2228" s="1" t="str">
        <f t="shared" si="272"/>
        <v>40-59</v>
      </c>
      <c r="E2228" s="1" t="s">
        <v>25</v>
      </c>
      <c r="F2228" s="1" t="s">
        <v>4020</v>
      </c>
      <c r="G2228" s="1" t="s">
        <v>27</v>
      </c>
      <c r="H2228" s="1" t="s">
        <v>688</v>
      </c>
      <c r="I2228" s="1" t="s">
        <v>152</v>
      </c>
      <c r="J2228" s="1" t="s">
        <v>59</v>
      </c>
      <c r="K2228" s="1" t="str">
        <f t="shared" si="273"/>
        <v>HND - BKK</v>
      </c>
      <c r="L2228" s="1">
        <v>4727</v>
      </c>
      <c r="M2228" s="1" t="str">
        <f t="shared" si="274"/>
        <v>Moderate-haul</v>
      </c>
      <c r="N2228" s="2">
        <v>0.73759259259259258</v>
      </c>
      <c r="O2228" s="2">
        <v>0.95634259259259258</v>
      </c>
      <c r="P2228" s="3">
        <v>45662</v>
      </c>
      <c r="Q2228" s="2">
        <v>0.81953703703703706</v>
      </c>
      <c r="R2228" s="2">
        <v>3.8287037037037036E-2</v>
      </c>
      <c r="S2228" s="2">
        <f t="shared" si="275"/>
        <v>8.1944444444444486E-2</v>
      </c>
      <c r="T2228" s="2">
        <f t="shared" si="276"/>
        <v>8.1944444444444486E-2</v>
      </c>
      <c r="U2228" s="1">
        <v>118</v>
      </c>
      <c r="V2228" s="1" t="str">
        <f t="shared" si="277"/>
        <v>Moderate-delay</v>
      </c>
      <c r="W2228" s="1">
        <v>1213.33</v>
      </c>
      <c r="X2228" s="1" t="s">
        <v>31</v>
      </c>
      <c r="Y2228" s="1">
        <v>5</v>
      </c>
      <c r="Z2228" s="1" t="s">
        <v>38</v>
      </c>
      <c r="AA2228" s="1">
        <v>104.54</v>
      </c>
      <c r="AB2228" s="1">
        <v>25055.528840595201</v>
      </c>
      <c r="AC2228" s="1" t="s">
        <v>33</v>
      </c>
      <c r="AD2228" s="1">
        <v>3.49</v>
      </c>
      <c r="AE2228" s="1">
        <v>35066.629999999997</v>
      </c>
      <c r="AF2228" s="1">
        <v>77674.03</v>
      </c>
      <c r="AG2228" s="6">
        <f t="shared" si="278"/>
        <v>2.215041194434709</v>
      </c>
      <c r="AH2228">
        <f t="shared" si="279"/>
        <v>42607.4</v>
      </c>
    </row>
    <row r="2229" spans="1:34" x14ac:dyDescent="0.3">
      <c r="A2229" s="1" t="s">
        <v>4541</v>
      </c>
      <c r="B2229" s="1" t="s">
        <v>4542</v>
      </c>
      <c r="C2229" s="1">
        <v>72</v>
      </c>
      <c r="D2229" s="1" t="str">
        <f t="shared" si="272"/>
        <v>70-80</v>
      </c>
      <c r="E2229" s="1" t="s">
        <v>25</v>
      </c>
      <c r="F2229" s="1" t="s">
        <v>4020</v>
      </c>
      <c r="G2229" s="1" t="s">
        <v>45</v>
      </c>
      <c r="H2229" s="1" t="s">
        <v>688</v>
      </c>
      <c r="I2229" s="1" t="s">
        <v>152</v>
      </c>
      <c r="J2229" s="1" t="s">
        <v>59</v>
      </c>
      <c r="K2229" s="1" t="str">
        <f t="shared" si="273"/>
        <v>HND - BKK</v>
      </c>
      <c r="L2229" s="1">
        <v>4727</v>
      </c>
      <c r="M2229" s="1" t="str">
        <f t="shared" si="274"/>
        <v>Moderate-haul</v>
      </c>
      <c r="N2229" s="2">
        <v>0.73759259259259258</v>
      </c>
      <c r="O2229" s="2">
        <v>0.95634259259259258</v>
      </c>
      <c r="P2229" s="3">
        <v>45659</v>
      </c>
      <c r="Q2229" s="2">
        <v>0.81953703703703706</v>
      </c>
      <c r="R2229" s="2">
        <v>3.8287037037037036E-2</v>
      </c>
      <c r="S2229" s="2">
        <f t="shared" si="275"/>
        <v>8.1944444444444486E-2</v>
      </c>
      <c r="T2229" s="2">
        <f t="shared" si="276"/>
        <v>8.1944444444444486E-2</v>
      </c>
      <c r="U2229" s="1">
        <v>118</v>
      </c>
      <c r="V2229" s="1" t="str">
        <f t="shared" si="277"/>
        <v>Moderate-delay</v>
      </c>
      <c r="W2229" s="1">
        <v>860.8</v>
      </c>
      <c r="X2229" s="1" t="s">
        <v>31</v>
      </c>
      <c r="Y2229" s="1">
        <v>5</v>
      </c>
      <c r="Z2229" s="1" t="s">
        <v>32</v>
      </c>
      <c r="AA2229" s="1">
        <v>1.07</v>
      </c>
      <c r="AB2229" s="1">
        <v>24897.8130183065</v>
      </c>
      <c r="AC2229" s="1" t="s">
        <v>39</v>
      </c>
      <c r="AD2229" s="1">
        <v>3.15</v>
      </c>
      <c r="AE2229" s="1">
        <v>34877.379999999997</v>
      </c>
      <c r="AF2229" s="1">
        <v>55091.41</v>
      </c>
      <c r="AG2229" s="6">
        <f t="shared" si="278"/>
        <v>1.5795742111362725</v>
      </c>
      <c r="AH2229">
        <f t="shared" si="279"/>
        <v>20214.030000000006</v>
      </c>
    </row>
    <row r="2230" spans="1:34" x14ac:dyDescent="0.3">
      <c r="A2230" s="1" t="s">
        <v>4543</v>
      </c>
      <c r="B2230" s="1" t="s">
        <v>4544</v>
      </c>
      <c r="C2230" s="1">
        <v>51</v>
      </c>
      <c r="D2230" s="1" t="str">
        <f t="shared" si="272"/>
        <v>40-59</v>
      </c>
      <c r="E2230" s="1" t="s">
        <v>25</v>
      </c>
      <c r="F2230" s="1" t="s">
        <v>4020</v>
      </c>
      <c r="G2230" s="1" t="s">
        <v>45</v>
      </c>
      <c r="H2230" s="1" t="s">
        <v>688</v>
      </c>
      <c r="I2230" s="1" t="s">
        <v>152</v>
      </c>
      <c r="J2230" s="1" t="s">
        <v>59</v>
      </c>
      <c r="K2230" s="1" t="str">
        <f t="shared" si="273"/>
        <v>HND - BKK</v>
      </c>
      <c r="L2230" s="1">
        <v>4727</v>
      </c>
      <c r="M2230" s="1" t="str">
        <f t="shared" si="274"/>
        <v>Moderate-haul</v>
      </c>
      <c r="N2230" s="2">
        <v>0.73759259259259258</v>
      </c>
      <c r="O2230" s="2">
        <v>0.95634259259259258</v>
      </c>
      <c r="P2230" s="3">
        <v>45672</v>
      </c>
      <c r="Q2230" s="2">
        <v>0.81953703703703706</v>
      </c>
      <c r="R2230" s="2">
        <v>3.8287037037037036E-2</v>
      </c>
      <c r="S2230" s="2">
        <f t="shared" si="275"/>
        <v>8.1944444444444486E-2</v>
      </c>
      <c r="T2230" s="2">
        <f t="shared" si="276"/>
        <v>8.1944444444444486E-2</v>
      </c>
      <c r="U2230" s="1">
        <v>118</v>
      </c>
      <c r="V2230" s="1" t="str">
        <f t="shared" si="277"/>
        <v>Moderate-delay</v>
      </c>
      <c r="W2230" s="1">
        <v>180.86</v>
      </c>
      <c r="X2230" s="1" t="s">
        <v>31</v>
      </c>
      <c r="Y2230" s="1">
        <v>5</v>
      </c>
      <c r="Z2230" s="1" t="s">
        <v>32</v>
      </c>
      <c r="AA2230" s="1">
        <v>137.80000000000001</v>
      </c>
      <c r="AB2230" s="1">
        <v>24804.318004250999</v>
      </c>
      <c r="AC2230" s="1" t="s">
        <v>39</v>
      </c>
      <c r="AD2230" s="1">
        <v>4.04</v>
      </c>
      <c r="AE2230" s="1">
        <v>34765.18</v>
      </c>
      <c r="AF2230" s="1">
        <v>11602.6</v>
      </c>
      <c r="AG2230" s="6">
        <f t="shared" si="278"/>
        <v>0.33374197976250952</v>
      </c>
      <c r="AH2230">
        <f t="shared" si="279"/>
        <v>-23162.58</v>
      </c>
    </row>
    <row r="2231" spans="1:34" x14ac:dyDescent="0.3">
      <c r="A2231" s="1" t="s">
        <v>4545</v>
      </c>
      <c r="B2231" s="1" t="s">
        <v>4546</v>
      </c>
      <c r="C2231" s="1">
        <v>69</v>
      </c>
      <c r="D2231" s="1" t="str">
        <f t="shared" si="272"/>
        <v>60-69</v>
      </c>
      <c r="E2231" s="1" t="s">
        <v>36</v>
      </c>
      <c r="F2231" s="1" t="s">
        <v>4020</v>
      </c>
      <c r="G2231" s="1" t="s">
        <v>45</v>
      </c>
      <c r="H2231" s="1" t="s">
        <v>688</v>
      </c>
      <c r="I2231" s="1" t="s">
        <v>152</v>
      </c>
      <c r="J2231" s="1" t="s">
        <v>59</v>
      </c>
      <c r="K2231" s="1" t="str">
        <f t="shared" si="273"/>
        <v>HND - BKK</v>
      </c>
      <c r="L2231" s="1">
        <v>4727</v>
      </c>
      <c r="M2231" s="1" t="str">
        <f t="shared" si="274"/>
        <v>Moderate-haul</v>
      </c>
      <c r="N2231" s="2">
        <v>0.73759259259259258</v>
      </c>
      <c r="O2231" s="2">
        <v>0.95634259259259258</v>
      </c>
      <c r="P2231" s="3">
        <v>45661</v>
      </c>
      <c r="Q2231" s="2">
        <v>0.81953703703703706</v>
      </c>
      <c r="R2231" s="2">
        <v>3.8287037037037036E-2</v>
      </c>
      <c r="S2231" s="2">
        <f t="shared" si="275"/>
        <v>8.1944444444444486E-2</v>
      </c>
      <c r="T2231" s="2">
        <f t="shared" si="276"/>
        <v>8.1944444444444486E-2</v>
      </c>
      <c r="U2231" s="1">
        <v>118</v>
      </c>
      <c r="V2231" s="1" t="str">
        <f t="shared" si="277"/>
        <v>Moderate-delay</v>
      </c>
      <c r="W2231" s="1">
        <v>857.26</v>
      </c>
      <c r="X2231" s="1" t="s">
        <v>37</v>
      </c>
      <c r="Y2231" s="1">
        <v>5</v>
      </c>
      <c r="Z2231" s="1" t="s">
        <v>42</v>
      </c>
      <c r="AA2231" s="1">
        <v>93.55</v>
      </c>
      <c r="AB2231" s="1">
        <v>25048.054720185199</v>
      </c>
      <c r="AC2231" s="1" t="s">
        <v>33</v>
      </c>
      <c r="AD2231" s="1">
        <v>3.49</v>
      </c>
      <c r="AE2231" s="1">
        <v>35057.67</v>
      </c>
      <c r="AF2231" s="1">
        <v>54883.35</v>
      </c>
      <c r="AG2231" s="6">
        <f t="shared" si="278"/>
        <v>1.5655161908934621</v>
      </c>
      <c r="AH2231">
        <f t="shared" si="279"/>
        <v>19825.68</v>
      </c>
    </row>
    <row r="2232" spans="1:34" x14ac:dyDescent="0.3">
      <c r="A2232" s="1" t="s">
        <v>4547</v>
      </c>
      <c r="B2232" s="1" t="s">
        <v>4548</v>
      </c>
      <c r="C2232" s="1">
        <v>56</v>
      </c>
      <c r="D2232" s="1" t="str">
        <f t="shared" si="272"/>
        <v>40-59</v>
      </c>
      <c r="E2232" s="1" t="s">
        <v>25</v>
      </c>
      <c r="F2232" s="1" t="s">
        <v>4020</v>
      </c>
      <c r="G2232" s="1" t="s">
        <v>27</v>
      </c>
      <c r="H2232" s="1" t="s">
        <v>695</v>
      </c>
      <c r="I2232" s="1" t="s">
        <v>230</v>
      </c>
      <c r="J2232" s="1" t="s">
        <v>112</v>
      </c>
      <c r="K2232" s="1" t="str">
        <f t="shared" si="273"/>
        <v>DFW - IST</v>
      </c>
      <c r="L2232" s="1">
        <v>378</v>
      </c>
      <c r="M2232" s="1" t="str">
        <f t="shared" si="274"/>
        <v xml:space="preserve">Short-haul </v>
      </c>
      <c r="N2232" s="2">
        <v>0.27763888888888888</v>
      </c>
      <c r="O2232" s="2">
        <v>0.29499999999999998</v>
      </c>
      <c r="P2232" s="3">
        <v>45662</v>
      </c>
      <c r="Q2232" s="2">
        <v>0.38805555555555554</v>
      </c>
      <c r="R2232" s="2">
        <v>0.40541666666666665</v>
      </c>
      <c r="S2232" s="2">
        <f t="shared" si="275"/>
        <v>0.11041666666666666</v>
      </c>
      <c r="T2232" s="2">
        <f t="shared" si="276"/>
        <v>0.11041666666666666</v>
      </c>
      <c r="U2232" s="1">
        <v>159</v>
      </c>
      <c r="V2232" s="1" t="str">
        <f t="shared" si="277"/>
        <v>Severe-delay</v>
      </c>
      <c r="W2232" s="1">
        <v>1188.8</v>
      </c>
      <c r="X2232" s="1" t="s">
        <v>37</v>
      </c>
      <c r="Y2232" s="1">
        <v>5</v>
      </c>
      <c r="Z2232" s="1" t="s">
        <v>38</v>
      </c>
      <c r="AA2232" s="1">
        <v>18.350000000000001</v>
      </c>
      <c r="AB2232" s="1">
        <v>3373.4085353166101</v>
      </c>
      <c r="AC2232" s="1" t="s">
        <v>39</v>
      </c>
      <c r="AD2232" s="1">
        <v>4.97</v>
      </c>
      <c r="AE2232" s="1">
        <v>13572.135</v>
      </c>
      <c r="AF2232" s="1">
        <v>45652.121999999901</v>
      </c>
      <c r="AG2232" s="6">
        <f t="shared" si="278"/>
        <v>3.3636654807810196</v>
      </c>
      <c r="AH2232">
        <f t="shared" si="279"/>
        <v>32079.986999999899</v>
      </c>
    </row>
    <row r="2233" spans="1:34" x14ac:dyDescent="0.3">
      <c r="A2233" s="1" t="s">
        <v>4549</v>
      </c>
      <c r="B2233" s="1" t="s">
        <v>4550</v>
      </c>
      <c r="C2233" s="1">
        <v>18</v>
      </c>
      <c r="D2233" s="1" t="str">
        <f t="shared" si="272"/>
        <v>18-29</v>
      </c>
      <c r="E2233" s="1" t="s">
        <v>25</v>
      </c>
      <c r="F2233" s="1" t="s">
        <v>4020</v>
      </c>
      <c r="G2233" s="1" t="s">
        <v>27</v>
      </c>
      <c r="H2233" s="1" t="s">
        <v>695</v>
      </c>
      <c r="I2233" s="1" t="s">
        <v>230</v>
      </c>
      <c r="J2233" s="1" t="s">
        <v>112</v>
      </c>
      <c r="K2233" s="1" t="str">
        <f t="shared" si="273"/>
        <v>DFW - IST</v>
      </c>
      <c r="L2233" s="1">
        <v>378</v>
      </c>
      <c r="M2233" s="1" t="str">
        <f t="shared" si="274"/>
        <v xml:space="preserve">Short-haul </v>
      </c>
      <c r="N2233" s="2">
        <v>0.27763888888888888</v>
      </c>
      <c r="O2233" s="2">
        <v>0.29499999999999998</v>
      </c>
      <c r="P2233" s="3">
        <v>45672</v>
      </c>
      <c r="Q2233" s="2">
        <v>0.38805555555555554</v>
      </c>
      <c r="R2233" s="2">
        <v>0.40541666666666665</v>
      </c>
      <c r="S2233" s="2">
        <f t="shared" si="275"/>
        <v>0.11041666666666666</v>
      </c>
      <c r="T2233" s="2">
        <f t="shared" si="276"/>
        <v>0.11041666666666666</v>
      </c>
      <c r="U2233" s="1">
        <v>159</v>
      </c>
      <c r="V2233" s="1" t="str">
        <f t="shared" si="277"/>
        <v>Severe-delay</v>
      </c>
      <c r="W2233" s="1">
        <v>242.19</v>
      </c>
      <c r="X2233" s="1" t="s">
        <v>37</v>
      </c>
      <c r="Y2233" s="1">
        <v>5</v>
      </c>
      <c r="Z2233" s="1" t="s">
        <v>32</v>
      </c>
      <c r="AA2233" s="1">
        <v>170.76</v>
      </c>
      <c r="AB2233" s="1">
        <v>2932.5282470463599</v>
      </c>
      <c r="AC2233" s="1" t="s">
        <v>39</v>
      </c>
      <c r="AD2233" s="1">
        <v>4.93</v>
      </c>
      <c r="AE2233" s="1">
        <v>12778.545</v>
      </c>
      <c r="AF2233" s="1">
        <v>9320.5859999999993</v>
      </c>
      <c r="AG2233" s="6">
        <f t="shared" si="278"/>
        <v>0.72939336990244186</v>
      </c>
      <c r="AH2233">
        <f t="shared" si="279"/>
        <v>-3457.9590000000007</v>
      </c>
    </row>
    <row r="2234" spans="1:34" x14ac:dyDescent="0.3">
      <c r="A2234" s="1" t="s">
        <v>4551</v>
      </c>
      <c r="B2234" s="1" t="s">
        <v>1709</v>
      </c>
      <c r="C2234" s="1">
        <v>57</v>
      </c>
      <c r="D2234" s="1" t="str">
        <f t="shared" si="272"/>
        <v>40-59</v>
      </c>
      <c r="E2234" s="1" t="s">
        <v>25</v>
      </c>
      <c r="F2234" s="1" t="s">
        <v>4020</v>
      </c>
      <c r="G2234" s="1" t="s">
        <v>27</v>
      </c>
      <c r="H2234" s="1" t="s">
        <v>695</v>
      </c>
      <c r="I2234" s="1" t="s">
        <v>230</v>
      </c>
      <c r="J2234" s="1" t="s">
        <v>112</v>
      </c>
      <c r="K2234" s="1" t="str">
        <f t="shared" si="273"/>
        <v>DFW - IST</v>
      </c>
      <c r="L2234" s="1">
        <v>378</v>
      </c>
      <c r="M2234" s="1" t="str">
        <f t="shared" si="274"/>
        <v xml:space="preserve">Short-haul </v>
      </c>
      <c r="N2234" s="2">
        <v>0.27763888888888888</v>
      </c>
      <c r="O2234" s="2">
        <v>0.29499999999999998</v>
      </c>
      <c r="P2234" s="3">
        <v>45661</v>
      </c>
      <c r="Q2234" s="2">
        <v>0.38805555555555554</v>
      </c>
      <c r="R2234" s="2">
        <v>0.40541666666666665</v>
      </c>
      <c r="S2234" s="2">
        <f t="shared" si="275"/>
        <v>0.11041666666666666</v>
      </c>
      <c r="T2234" s="2">
        <f t="shared" si="276"/>
        <v>0.11041666666666666</v>
      </c>
      <c r="U2234" s="1">
        <v>159</v>
      </c>
      <c r="V2234" s="1" t="str">
        <f t="shared" si="277"/>
        <v>Severe-delay</v>
      </c>
      <c r="W2234" s="1">
        <v>870.53</v>
      </c>
      <c r="X2234" s="1" t="s">
        <v>31</v>
      </c>
      <c r="Y2234" s="1">
        <v>5</v>
      </c>
      <c r="Z2234" s="1" t="s">
        <v>32</v>
      </c>
      <c r="AA2234" s="1">
        <v>67.34</v>
      </c>
      <c r="AB2234" s="1">
        <v>2460.27471608319</v>
      </c>
      <c r="AC2234" s="1" t="s">
        <v>33</v>
      </c>
      <c r="AD2234" s="1">
        <v>4.3499999999999996</v>
      </c>
      <c r="AE2234" s="1">
        <v>11928.494999999901</v>
      </c>
      <c r="AF2234" s="1">
        <v>33436.434000000001</v>
      </c>
      <c r="AG2234" s="6">
        <f t="shared" si="278"/>
        <v>2.803072307110015</v>
      </c>
      <c r="AH2234">
        <f t="shared" si="279"/>
        <v>21507.9390000001</v>
      </c>
    </row>
    <row r="2235" spans="1:34" x14ac:dyDescent="0.3">
      <c r="A2235" s="1" t="s">
        <v>4552</v>
      </c>
      <c r="B2235" s="1" t="s">
        <v>4553</v>
      </c>
      <c r="C2235" s="1">
        <v>53</v>
      </c>
      <c r="D2235" s="1" t="str">
        <f t="shared" si="272"/>
        <v>40-59</v>
      </c>
      <c r="E2235" s="1" t="s">
        <v>25</v>
      </c>
      <c r="F2235" s="1" t="s">
        <v>4020</v>
      </c>
      <c r="G2235" s="1" t="s">
        <v>27</v>
      </c>
      <c r="H2235" s="1" t="s">
        <v>695</v>
      </c>
      <c r="I2235" s="1" t="s">
        <v>230</v>
      </c>
      <c r="J2235" s="1" t="s">
        <v>112</v>
      </c>
      <c r="K2235" s="1" t="str">
        <f t="shared" si="273"/>
        <v>DFW - IST</v>
      </c>
      <c r="L2235" s="1">
        <v>378</v>
      </c>
      <c r="M2235" s="1" t="str">
        <f t="shared" si="274"/>
        <v xml:space="preserve">Short-haul </v>
      </c>
      <c r="N2235" s="2">
        <v>0.27763888888888888</v>
      </c>
      <c r="O2235" s="2">
        <v>0.29499999999999998</v>
      </c>
      <c r="P2235" s="3">
        <v>45663</v>
      </c>
      <c r="Q2235" s="2">
        <v>0.38805555555555554</v>
      </c>
      <c r="R2235" s="2">
        <v>0.40541666666666665</v>
      </c>
      <c r="S2235" s="2">
        <f t="shared" si="275"/>
        <v>0.11041666666666666</v>
      </c>
      <c r="T2235" s="2">
        <f t="shared" si="276"/>
        <v>0.11041666666666666</v>
      </c>
      <c r="U2235" s="1">
        <v>159</v>
      </c>
      <c r="V2235" s="1" t="str">
        <f t="shared" si="277"/>
        <v>Severe-delay</v>
      </c>
      <c r="W2235" s="1">
        <v>627.08000000000004</v>
      </c>
      <c r="X2235" s="1" t="s">
        <v>31</v>
      </c>
      <c r="Y2235" s="1">
        <v>5</v>
      </c>
      <c r="Z2235" s="1" t="s">
        <v>80</v>
      </c>
      <c r="AA2235" s="1">
        <v>123.85</v>
      </c>
      <c r="AB2235" s="1">
        <v>2869.4506621455798</v>
      </c>
      <c r="AC2235" s="1" t="s">
        <v>33</v>
      </c>
      <c r="AD2235" s="1">
        <v>4.2699999999999996</v>
      </c>
      <c r="AE2235" s="1">
        <v>12665.01</v>
      </c>
      <c r="AF2235" s="1">
        <v>24094.734</v>
      </c>
      <c r="AG2235" s="6">
        <f t="shared" si="278"/>
        <v>1.9024646644574303</v>
      </c>
      <c r="AH2235">
        <f t="shared" si="279"/>
        <v>11429.724</v>
      </c>
    </row>
    <row r="2236" spans="1:34" x14ac:dyDescent="0.3">
      <c r="A2236" s="1" t="s">
        <v>4554</v>
      </c>
      <c r="B2236" s="1" t="s">
        <v>4555</v>
      </c>
      <c r="C2236" s="1">
        <v>20</v>
      </c>
      <c r="D2236" s="1" t="str">
        <f t="shared" si="272"/>
        <v>18-29</v>
      </c>
      <c r="E2236" s="1" t="s">
        <v>25</v>
      </c>
      <c r="F2236" s="1" t="s">
        <v>4020</v>
      </c>
      <c r="G2236" s="1" t="s">
        <v>45</v>
      </c>
      <c r="H2236" s="1" t="s">
        <v>695</v>
      </c>
      <c r="I2236" s="1" t="s">
        <v>230</v>
      </c>
      <c r="J2236" s="1" t="s">
        <v>112</v>
      </c>
      <c r="K2236" s="1" t="str">
        <f t="shared" si="273"/>
        <v>DFW - IST</v>
      </c>
      <c r="L2236" s="1">
        <v>378</v>
      </c>
      <c r="M2236" s="1" t="str">
        <f t="shared" si="274"/>
        <v xml:space="preserve">Short-haul </v>
      </c>
      <c r="N2236" s="2">
        <v>0.27763888888888888</v>
      </c>
      <c r="O2236" s="2">
        <v>0.29499999999999998</v>
      </c>
      <c r="P2236" s="3">
        <v>45667</v>
      </c>
      <c r="Q2236" s="2">
        <v>0.38805555555555554</v>
      </c>
      <c r="R2236" s="2">
        <v>0.40541666666666665</v>
      </c>
      <c r="S2236" s="2">
        <f t="shared" si="275"/>
        <v>0.11041666666666666</v>
      </c>
      <c r="T2236" s="2">
        <f t="shared" si="276"/>
        <v>0.11041666666666666</v>
      </c>
      <c r="U2236" s="1">
        <v>159</v>
      </c>
      <c r="V2236" s="1" t="str">
        <f t="shared" si="277"/>
        <v>Severe-delay</v>
      </c>
      <c r="W2236" s="1">
        <v>818.89</v>
      </c>
      <c r="X2236" s="1" t="s">
        <v>31</v>
      </c>
      <c r="Y2236" s="1">
        <v>5</v>
      </c>
      <c r="Z2236" s="1" t="s">
        <v>38</v>
      </c>
      <c r="AA2236" s="1">
        <v>55.57</v>
      </c>
      <c r="AB2236" s="1">
        <v>2921.1426760258701</v>
      </c>
      <c r="AC2236" s="1" t="s">
        <v>39</v>
      </c>
      <c r="AD2236" s="1">
        <v>3.8</v>
      </c>
      <c r="AE2236" s="1">
        <v>12758.055</v>
      </c>
      <c r="AF2236" s="1">
        <v>31452.041999999899</v>
      </c>
      <c r="AG2236" s="6">
        <f t="shared" si="278"/>
        <v>2.4652693533614567</v>
      </c>
      <c r="AH2236">
        <f t="shared" si="279"/>
        <v>18693.986999999899</v>
      </c>
    </row>
    <row r="2237" spans="1:34" x14ac:dyDescent="0.3">
      <c r="A2237" s="1" t="s">
        <v>4556</v>
      </c>
      <c r="B2237" s="1" t="s">
        <v>4557</v>
      </c>
      <c r="C2237" s="1">
        <v>46</v>
      </c>
      <c r="D2237" s="1" t="str">
        <f t="shared" si="272"/>
        <v>40-59</v>
      </c>
      <c r="E2237" s="1" t="s">
        <v>25</v>
      </c>
      <c r="F2237" s="1" t="s">
        <v>4020</v>
      </c>
      <c r="G2237" s="1" t="s">
        <v>45</v>
      </c>
      <c r="H2237" s="1" t="s">
        <v>710</v>
      </c>
      <c r="I2237" s="1" t="s">
        <v>60</v>
      </c>
      <c r="J2237" s="1" t="s">
        <v>259</v>
      </c>
      <c r="K2237" s="1" t="str">
        <f t="shared" si="273"/>
        <v>PEK - JFK</v>
      </c>
      <c r="L2237" s="1">
        <v>9631</v>
      </c>
      <c r="M2237" s="1" t="str">
        <f t="shared" si="274"/>
        <v>Long-haul</v>
      </c>
      <c r="N2237" s="2">
        <v>0.87131944444444442</v>
      </c>
      <c r="O2237" s="2">
        <v>0.31715277777777778</v>
      </c>
      <c r="P2237" s="3">
        <v>45670</v>
      </c>
      <c r="Q2237" s="2">
        <v>0.94701388888888893</v>
      </c>
      <c r="R2237" s="2">
        <v>0.39284722222222224</v>
      </c>
      <c r="S2237" s="2">
        <f t="shared" si="275"/>
        <v>7.5694444444444509E-2</v>
      </c>
      <c r="T2237" s="2">
        <f t="shared" si="276"/>
        <v>7.5694444444444453E-2</v>
      </c>
      <c r="U2237" s="1">
        <v>109</v>
      </c>
      <c r="V2237" s="1" t="str">
        <f t="shared" si="277"/>
        <v>Moderate-delay</v>
      </c>
      <c r="W2237" s="1">
        <v>1418.85</v>
      </c>
      <c r="X2237" s="1" t="s">
        <v>31</v>
      </c>
      <c r="Y2237" s="1">
        <v>5</v>
      </c>
      <c r="Z2237" s="1" t="s">
        <v>32</v>
      </c>
      <c r="AA2237" s="1">
        <v>35.659999999999997</v>
      </c>
      <c r="AB2237" s="1">
        <v>48668.788725971099</v>
      </c>
      <c r="AC2237" s="1" t="s">
        <v>39</v>
      </c>
      <c r="AD2237" s="1">
        <v>3.05</v>
      </c>
      <c r="AE2237" s="1">
        <v>63402.55</v>
      </c>
      <c r="AF2237" s="1">
        <v>90813.53</v>
      </c>
      <c r="AG2237" s="6">
        <f t="shared" si="278"/>
        <v>1.4323324535054189</v>
      </c>
      <c r="AH2237">
        <f t="shared" si="279"/>
        <v>27410.979999999996</v>
      </c>
    </row>
    <row r="2238" spans="1:34" x14ac:dyDescent="0.3">
      <c r="A2238" s="1" t="s">
        <v>4558</v>
      </c>
      <c r="B2238" s="1" t="s">
        <v>4559</v>
      </c>
      <c r="C2238" s="1">
        <v>66</v>
      </c>
      <c r="D2238" s="1" t="str">
        <f t="shared" si="272"/>
        <v>60-69</v>
      </c>
      <c r="E2238" s="1" t="s">
        <v>36</v>
      </c>
      <c r="F2238" s="1" t="s">
        <v>4020</v>
      </c>
      <c r="G2238" s="1" t="s">
        <v>27</v>
      </c>
      <c r="H2238" s="1" t="s">
        <v>710</v>
      </c>
      <c r="I2238" s="1" t="s">
        <v>60</v>
      </c>
      <c r="J2238" s="1" t="s">
        <v>259</v>
      </c>
      <c r="K2238" s="1" t="str">
        <f t="shared" si="273"/>
        <v>PEK - JFK</v>
      </c>
      <c r="L2238" s="1">
        <v>9631</v>
      </c>
      <c r="M2238" s="1" t="str">
        <f t="shared" si="274"/>
        <v>Long-haul</v>
      </c>
      <c r="N2238" s="2">
        <v>0.87131944444444442</v>
      </c>
      <c r="O2238" s="2">
        <v>0.31715277777777778</v>
      </c>
      <c r="P2238" s="3">
        <v>45658</v>
      </c>
      <c r="Q2238" s="2">
        <v>0.94701388888888893</v>
      </c>
      <c r="R2238" s="2">
        <v>0.39284722222222224</v>
      </c>
      <c r="S2238" s="2">
        <f t="shared" si="275"/>
        <v>7.5694444444444509E-2</v>
      </c>
      <c r="T2238" s="2">
        <f t="shared" si="276"/>
        <v>7.5694444444444453E-2</v>
      </c>
      <c r="U2238" s="1">
        <v>109</v>
      </c>
      <c r="V2238" s="1" t="str">
        <f t="shared" si="277"/>
        <v>Moderate-delay</v>
      </c>
      <c r="W2238" s="1">
        <v>988.5</v>
      </c>
      <c r="X2238" s="1" t="s">
        <v>53</v>
      </c>
      <c r="Y2238" s="1">
        <v>5</v>
      </c>
      <c r="Z2238" s="1" t="s">
        <v>46</v>
      </c>
      <c r="AA2238" s="1">
        <v>7.17</v>
      </c>
      <c r="AB2238" s="1">
        <v>49191.262761749997</v>
      </c>
      <c r="AC2238" s="1" t="s">
        <v>33</v>
      </c>
      <c r="AD2238" s="1">
        <v>3.83</v>
      </c>
      <c r="AE2238" s="1">
        <v>64029.52</v>
      </c>
      <c r="AF2238" s="1">
        <v>63265.43</v>
      </c>
      <c r="AG2238" s="6">
        <f t="shared" si="278"/>
        <v>0.98806659803165797</v>
      </c>
      <c r="AH2238">
        <f t="shared" si="279"/>
        <v>-764.08999999999651</v>
      </c>
    </row>
    <row r="2239" spans="1:34" x14ac:dyDescent="0.3">
      <c r="A2239" s="1" t="s">
        <v>4560</v>
      </c>
      <c r="B2239" s="1" t="s">
        <v>4561</v>
      </c>
      <c r="C2239" s="1">
        <v>62</v>
      </c>
      <c r="D2239" s="1" t="str">
        <f t="shared" si="272"/>
        <v>60-69</v>
      </c>
      <c r="E2239" s="1" t="s">
        <v>36</v>
      </c>
      <c r="F2239" s="1" t="s">
        <v>4020</v>
      </c>
      <c r="G2239" s="1" t="s">
        <v>27</v>
      </c>
      <c r="H2239" s="1" t="s">
        <v>710</v>
      </c>
      <c r="I2239" s="1" t="s">
        <v>60</v>
      </c>
      <c r="J2239" s="1" t="s">
        <v>259</v>
      </c>
      <c r="K2239" s="1" t="str">
        <f t="shared" si="273"/>
        <v>PEK - JFK</v>
      </c>
      <c r="L2239" s="1">
        <v>9631</v>
      </c>
      <c r="M2239" s="1" t="str">
        <f t="shared" si="274"/>
        <v>Long-haul</v>
      </c>
      <c r="N2239" s="2">
        <v>0.87131944444444442</v>
      </c>
      <c r="O2239" s="2">
        <v>0.31715277777777778</v>
      </c>
      <c r="P2239" s="3">
        <v>45667</v>
      </c>
      <c r="Q2239" s="2">
        <v>0.94701388888888893</v>
      </c>
      <c r="R2239" s="2">
        <v>0.39284722222222224</v>
      </c>
      <c r="S2239" s="2">
        <f t="shared" si="275"/>
        <v>7.5694444444444509E-2</v>
      </c>
      <c r="T2239" s="2">
        <f t="shared" si="276"/>
        <v>7.5694444444444453E-2</v>
      </c>
      <c r="U2239" s="1">
        <v>109</v>
      </c>
      <c r="V2239" s="1" t="str">
        <f t="shared" si="277"/>
        <v>Moderate-delay</v>
      </c>
      <c r="W2239" s="1">
        <v>295.89999999999998</v>
      </c>
      <c r="X2239" s="1" t="s">
        <v>31</v>
      </c>
      <c r="Y2239" s="1">
        <v>5</v>
      </c>
      <c r="Z2239" s="1" t="s">
        <v>46</v>
      </c>
      <c r="AA2239" s="1">
        <v>163.43</v>
      </c>
      <c r="AB2239" s="1">
        <v>48993.265168514801</v>
      </c>
      <c r="AC2239" s="1" t="s">
        <v>33</v>
      </c>
      <c r="AD2239" s="1">
        <v>4.5999999999999996</v>
      </c>
      <c r="AE2239" s="1">
        <v>63791.92</v>
      </c>
      <c r="AF2239" s="1">
        <v>18970.29</v>
      </c>
      <c r="AG2239" s="6">
        <f t="shared" si="278"/>
        <v>0.29737763027041669</v>
      </c>
      <c r="AH2239">
        <f t="shared" si="279"/>
        <v>-44821.63</v>
      </c>
    </row>
    <row r="2240" spans="1:34" x14ac:dyDescent="0.3">
      <c r="A2240" s="1" t="s">
        <v>4562</v>
      </c>
      <c r="B2240" s="1" t="s">
        <v>4563</v>
      </c>
      <c r="C2240" s="1">
        <v>58</v>
      </c>
      <c r="D2240" s="1" t="str">
        <f t="shared" si="272"/>
        <v>40-59</v>
      </c>
      <c r="E2240" s="1" t="s">
        <v>25</v>
      </c>
      <c r="F2240" s="1" t="s">
        <v>4020</v>
      </c>
      <c r="G2240" s="1" t="s">
        <v>45</v>
      </c>
      <c r="H2240" s="1" t="s">
        <v>710</v>
      </c>
      <c r="I2240" s="1" t="s">
        <v>60</v>
      </c>
      <c r="J2240" s="1" t="s">
        <v>259</v>
      </c>
      <c r="K2240" s="1" t="str">
        <f t="shared" si="273"/>
        <v>PEK - JFK</v>
      </c>
      <c r="L2240" s="1">
        <v>9631</v>
      </c>
      <c r="M2240" s="1" t="str">
        <f t="shared" si="274"/>
        <v>Long-haul</v>
      </c>
      <c r="N2240" s="2">
        <v>0.87131944444444442</v>
      </c>
      <c r="O2240" s="2">
        <v>0.31715277777777778</v>
      </c>
      <c r="P2240" s="3">
        <v>45663</v>
      </c>
      <c r="Q2240" s="2">
        <v>0.94701388888888893</v>
      </c>
      <c r="R2240" s="2">
        <v>0.39284722222222224</v>
      </c>
      <c r="S2240" s="2">
        <f t="shared" si="275"/>
        <v>7.5694444444444509E-2</v>
      </c>
      <c r="T2240" s="2">
        <f t="shared" si="276"/>
        <v>7.5694444444444453E-2</v>
      </c>
      <c r="U2240" s="1">
        <v>109</v>
      </c>
      <c r="V2240" s="1" t="str">
        <f t="shared" si="277"/>
        <v>Moderate-delay</v>
      </c>
      <c r="W2240" s="1">
        <v>1115.46</v>
      </c>
      <c r="X2240" s="1" t="s">
        <v>31</v>
      </c>
      <c r="Y2240" s="1">
        <v>5</v>
      </c>
      <c r="Z2240" s="1" t="s">
        <v>38</v>
      </c>
      <c r="AA2240" s="1">
        <v>160.02000000000001</v>
      </c>
      <c r="AB2240" s="1">
        <v>49296.484090993203</v>
      </c>
      <c r="AC2240" s="1" t="s">
        <v>33</v>
      </c>
      <c r="AD2240" s="1">
        <v>3.39</v>
      </c>
      <c r="AE2240" s="1">
        <v>64155.78</v>
      </c>
      <c r="AF2240" s="1">
        <v>71421.440000000002</v>
      </c>
      <c r="AG2240" s="6">
        <f t="shared" si="278"/>
        <v>1.1132502792421821</v>
      </c>
      <c r="AH2240">
        <f t="shared" si="279"/>
        <v>7265.6600000000035</v>
      </c>
    </row>
    <row r="2241" spans="1:34" x14ac:dyDescent="0.3">
      <c r="A2241" s="1" t="s">
        <v>4564</v>
      </c>
      <c r="B2241" s="1" t="s">
        <v>4565</v>
      </c>
      <c r="C2241" s="1">
        <v>48</v>
      </c>
      <c r="D2241" s="1" t="str">
        <f t="shared" si="272"/>
        <v>40-59</v>
      </c>
      <c r="E2241" s="1" t="s">
        <v>36</v>
      </c>
      <c r="F2241" s="1" t="s">
        <v>4020</v>
      </c>
      <c r="G2241" s="1" t="s">
        <v>27</v>
      </c>
      <c r="H2241" s="1" t="s">
        <v>719</v>
      </c>
      <c r="I2241" s="1" t="s">
        <v>88</v>
      </c>
      <c r="J2241" s="1" t="s">
        <v>305</v>
      </c>
      <c r="K2241" s="1" t="str">
        <f t="shared" si="273"/>
        <v>CDG - FRA</v>
      </c>
      <c r="L2241" s="1">
        <v>6773</v>
      </c>
      <c r="M2241" s="1" t="str">
        <f t="shared" si="274"/>
        <v>Moderate-haul</v>
      </c>
      <c r="N2241" s="2">
        <v>0.80084490740740744</v>
      </c>
      <c r="O2241" s="2">
        <v>0.11403935185185185</v>
      </c>
      <c r="P2241" s="3">
        <v>45669</v>
      </c>
      <c r="Q2241" s="2">
        <v>0.83765046296296297</v>
      </c>
      <c r="R2241" s="2">
        <v>0.15084490740740741</v>
      </c>
      <c r="S2241" s="2">
        <f t="shared" si="275"/>
        <v>3.6805555555555536E-2</v>
      </c>
      <c r="T2241" s="2">
        <f t="shared" si="276"/>
        <v>3.6805555555555564E-2</v>
      </c>
      <c r="U2241" s="1">
        <v>79.5</v>
      </c>
      <c r="V2241" s="1" t="str">
        <f t="shared" si="277"/>
        <v>Moderate-delay</v>
      </c>
      <c r="W2241" s="1">
        <v>1476.38</v>
      </c>
      <c r="X2241" s="1" t="s">
        <v>37</v>
      </c>
      <c r="Y2241" s="1">
        <v>5</v>
      </c>
      <c r="Z2241" s="1" t="s">
        <v>32</v>
      </c>
      <c r="AA2241" s="1">
        <v>72.06</v>
      </c>
      <c r="AB2241" s="1">
        <v>35347.130901046803</v>
      </c>
      <c r="AC2241" s="1" t="s">
        <v>33</v>
      </c>
      <c r="AD2241" s="1">
        <v>3.99</v>
      </c>
      <c r="AE2241" s="1">
        <v>47416.56</v>
      </c>
      <c r="AF2241" s="1">
        <v>94502.73</v>
      </c>
      <c r="AG2241" s="6">
        <f t="shared" si="278"/>
        <v>1.9930321811620244</v>
      </c>
      <c r="AH2241">
        <f t="shared" si="279"/>
        <v>47086.17</v>
      </c>
    </row>
    <row r="2242" spans="1:34" x14ac:dyDescent="0.3">
      <c r="A2242" s="1" t="s">
        <v>4566</v>
      </c>
      <c r="B2242" s="1" t="s">
        <v>4567</v>
      </c>
      <c r="C2242" s="1">
        <v>58</v>
      </c>
      <c r="D2242" s="1" t="str">
        <f t="shared" si="272"/>
        <v>40-59</v>
      </c>
      <c r="E2242" s="1" t="s">
        <v>36</v>
      </c>
      <c r="F2242" s="1" t="s">
        <v>4020</v>
      </c>
      <c r="G2242" s="1" t="s">
        <v>45</v>
      </c>
      <c r="H2242" s="1" t="s">
        <v>719</v>
      </c>
      <c r="I2242" s="1" t="s">
        <v>88</v>
      </c>
      <c r="J2242" s="1" t="s">
        <v>305</v>
      </c>
      <c r="K2242" s="1" t="str">
        <f t="shared" si="273"/>
        <v>CDG - FRA</v>
      </c>
      <c r="L2242" s="1">
        <v>6773</v>
      </c>
      <c r="M2242" s="1" t="str">
        <f t="shared" si="274"/>
        <v>Moderate-haul</v>
      </c>
      <c r="N2242" s="2">
        <v>0.80084490740740744</v>
      </c>
      <c r="O2242" s="2">
        <v>0.11403935185185185</v>
      </c>
      <c r="P2242" s="3">
        <v>45664</v>
      </c>
      <c r="Q2242" s="2">
        <v>0.83765046296296297</v>
      </c>
      <c r="R2242" s="2">
        <v>0.15084490740740741</v>
      </c>
      <c r="S2242" s="2">
        <f t="shared" si="275"/>
        <v>3.6805555555555536E-2</v>
      </c>
      <c r="T2242" s="2">
        <f t="shared" si="276"/>
        <v>3.6805555555555564E-2</v>
      </c>
      <c r="U2242" s="1">
        <v>79.5</v>
      </c>
      <c r="V2242" s="1" t="str">
        <f t="shared" si="277"/>
        <v>Moderate-delay</v>
      </c>
      <c r="W2242" s="1">
        <v>288.5</v>
      </c>
      <c r="X2242" s="1" t="s">
        <v>53</v>
      </c>
      <c r="Y2242" s="1">
        <v>5</v>
      </c>
      <c r="Z2242" s="1" t="s">
        <v>32</v>
      </c>
      <c r="AA2242" s="1">
        <v>148.80000000000001</v>
      </c>
      <c r="AB2242" s="1">
        <v>34870.910341271803</v>
      </c>
      <c r="AC2242" s="1" t="s">
        <v>33</v>
      </c>
      <c r="AD2242" s="1">
        <v>3.7</v>
      </c>
      <c r="AE2242" s="1">
        <v>46845.09</v>
      </c>
      <c r="AF2242" s="1">
        <v>18493.759999999998</v>
      </c>
      <c r="AG2242" s="6">
        <f t="shared" si="278"/>
        <v>0.39478545136747523</v>
      </c>
      <c r="AH2242">
        <f t="shared" si="279"/>
        <v>-28351.329999999998</v>
      </c>
    </row>
    <row r="2243" spans="1:34" x14ac:dyDescent="0.3">
      <c r="A2243" s="4" t="s">
        <v>4568</v>
      </c>
      <c r="B2243" s="1" t="s">
        <v>4569</v>
      </c>
      <c r="C2243" s="1">
        <v>47</v>
      </c>
      <c r="D2243" s="1" t="str">
        <f t="shared" ref="D2243:D2306" si="280">_xlfn.IFS(C2243&lt;=29,"18-29",C2243&lt;=39,"30-39",C2243&lt;=59,"40-59",C2243&lt;=69,"60-69",C2243&lt;=79,"70-80")</f>
        <v>40-59</v>
      </c>
      <c r="E2243" s="1" t="s">
        <v>25</v>
      </c>
      <c r="F2243" s="1" t="s">
        <v>4020</v>
      </c>
      <c r="G2243" s="1" t="s">
        <v>45</v>
      </c>
      <c r="H2243" s="1" t="s">
        <v>719</v>
      </c>
      <c r="I2243" s="1" t="s">
        <v>88</v>
      </c>
      <c r="J2243" s="1" t="s">
        <v>305</v>
      </c>
      <c r="K2243" s="1" t="str">
        <f t="shared" ref="K2243:K2306" si="281">CONCATENATE(I2243," - ",J2243)</f>
        <v>CDG - FRA</v>
      </c>
      <c r="L2243" s="1">
        <v>6773</v>
      </c>
      <c r="M2243" s="1" t="str">
        <f t="shared" ref="M2243:M2306" si="282">_xlfn.IFS(L2243&lt;=4000,"Short-haul ",L2243&lt;=9000,"Moderate-haul",L2243&gt;9000,"Long-haul")</f>
        <v>Moderate-haul</v>
      </c>
      <c r="N2243" s="2">
        <v>0.80084490740740744</v>
      </c>
      <c r="O2243" s="2">
        <v>0.11403935185185185</v>
      </c>
      <c r="P2243" s="3">
        <v>45670</v>
      </c>
      <c r="Q2243" s="2">
        <v>0.83765046296296297</v>
      </c>
      <c r="R2243" s="2">
        <v>0.15084490740740741</v>
      </c>
      <c r="S2243" s="2">
        <f t="shared" ref="S2243:S2306" si="283">MOD(Q2243-N2243,1)</f>
        <v>3.6805555555555536E-2</v>
      </c>
      <c r="T2243" s="2">
        <f t="shared" ref="T2243:T2306" si="284">MOD(R2243-O2243,1)</f>
        <v>3.6805555555555564E-2</v>
      </c>
      <c r="U2243" s="1">
        <v>79.5</v>
      </c>
      <c r="V2243" s="1" t="str">
        <f t="shared" ref="V2243:V2306" si="285">_xlfn.IFS(U2243&lt;=30,"On-time",U2243&lt;=120,"Moderate-delay",U2243&gt;120,"Severe-delay")</f>
        <v>Moderate-delay</v>
      </c>
      <c r="W2243" s="1">
        <v>1082.01</v>
      </c>
      <c r="X2243" s="1" t="s">
        <v>37</v>
      </c>
      <c r="Y2243" s="1">
        <v>5</v>
      </c>
      <c r="Z2243" s="1" t="s">
        <v>80</v>
      </c>
      <c r="AA2243" s="1">
        <v>147.66</v>
      </c>
      <c r="AB2243" s="1">
        <v>35008.176056702803</v>
      </c>
      <c r="AC2243" s="1" t="s">
        <v>33</v>
      </c>
      <c r="AD2243" s="1">
        <v>3.96</v>
      </c>
      <c r="AE2243" s="1">
        <v>47009.81</v>
      </c>
      <c r="AF2243" s="1">
        <v>69278.17</v>
      </c>
      <c r="AG2243" s="6">
        <f t="shared" ref="AG2243:AG2306" si="286">AF2243/AE2243</f>
        <v>1.4736960221706916</v>
      </c>
      <c r="AH2243">
        <f t="shared" ref="AH2243:AH2306" si="287">AF2243-AE2243</f>
        <v>22268.36</v>
      </c>
    </row>
    <row r="2244" spans="1:34" x14ac:dyDescent="0.3">
      <c r="A2244" s="1" t="s">
        <v>4570</v>
      </c>
      <c r="B2244" s="1" t="s">
        <v>4571</v>
      </c>
      <c r="C2244" s="1">
        <v>53</v>
      </c>
      <c r="D2244" s="1" t="str">
        <f t="shared" si="280"/>
        <v>40-59</v>
      </c>
      <c r="E2244" s="1" t="s">
        <v>36</v>
      </c>
      <c r="F2244" s="1" t="s">
        <v>4020</v>
      </c>
      <c r="G2244" s="1" t="s">
        <v>27</v>
      </c>
      <c r="H2244" s="1" t="s">
        <v>719</v>
      </c>
      <c r="I2244" s="1" t="s">
        <v>88</v>
      </c>
      <c r="J2244" s="1" t="s">
        <v>305</v>
      </c>
      <c r="K2244" s="1" t="str">
        <f t="shared" si="281"/>
        <v>CDG - FRA</v>
      </c>
      <c r="L2244" s="1">
        <v>6773</v>
      </c>
      <c r="M2244" s="1" t="str">
        <f t="shared" si="282"/>
        <v>Moderate-haul</v>
      </c>
      <c r="N2244" s="2">
        <v>0.80084490740740744</v>
      </c>
      <c r="O2244" s="2">
        <v>0.11403935185185185</v>
      </c>
      <c r="P2244" s="3">
        <v>45664</v>
      </c>
      <c r="Q2244" s="2">
        <v>0.83765046296296297</v>
      </c>
      <c r="R2244" s="2">
        <v>0.15084490740740741</v>
      </c>
      <c r="S2244" s="2">
        <f t="shared" si="283"/>
        <v>3.6805555555555536E-2</v>
      </c>
      <c r="T2244" s="2">
        <f t="shared" si="284"/>
        <v>3.6805555555555564E-2</v>
      </c>
      <c r="U2244" s="1">
        <v>79.5</v>
      </c>
      <c r="V2244" s="1" t="str">
        <f t="shared" si="285"/>
        <v>Moderate-delay</v>
      </c>
      <c r="W2244" s="1">
        <v>1332.57</v>
      </c>
      <c r="X2244" s="1" t="s">
        <v>53</v>
      </c>
      <c r="Y2244" s="1">
        <v>5</v>
      </c>
      <c r="Z2244" s="1" t="s">
        <v>42</v>
      </c>
      <c r="AA2244" s="1">
        <v>102.13</v>
      </c>
      <c r="AB2244" s="1">
        <v>35287.262362691399</v>
      </c>
      <c r="AC2244" s="1" t="s">
        <v>39</v>
      </c>
      <c r="AD2244" s="1">
        <v>4.33</v>
      </c>
      <c r="AE2244" s="1">
        <v>47344.71</v>
      </c>
      <c r="AF2244" s="1">
        <v>85304.91</v>
      </c>
      <c r="AG2244" s="6">
        <f t="shared" si="286"/>
        <v>1.8017833460169046</v>
      </c>
      <c r="AH2244">
        <f t="shared" si="287"/>
        <v>37960.200000000004</v>
      </c>
    </row>
    <row r="2245" spans="1:34" x14ac:dyDescent="0.3">
      <c r="A2245" s="1" t="s">
        <v>4572</v>
      </c>
      <c r="B2245" s="1" t="s">
        <v>4573</v>
      </c>
      <c r="C2245" s="1">
        <v>32</v>
      </c>
      <c r="D2245" s="1" t="str">
        <f t="shared" si="280"/>
        <v>30-39</v>
      </c>
      <c r="E2245" s="1" t="s">
        <v>36</v>
      </c>
      <c r="F2245" s="1" t="s">
        <v>4020</v>
      </c>
      <c r="G2245" s="1" t="s">
        <v>27</v>
      </c>
      <c r="H2245" s="1" t="s">
        <v>730</v>
      </c>
      <c r="I2245" s="1" t="s">
        <v>30</v>
      </c>
      <c r="J2245" s="1" t="s">
        <v>305</v>
      </c>
      <c r="K2245" s="1" t="str">
        <f t="shared" si="281"/>
        <v>ORD - FRA</v>
      </c>
      <c r="L2245" s="1">
        <v>7465</v>
      </c>
      <c r="M2245" s="1" t="str">
        <f t="shared" si="282"/>
        <v>Moderate-haul</v>
      </c>
      <c r="N2245" s="2">
        <v>0.72827546296296297</v>
      </c>
      <c r="O2245" s="2">
        <v>7.3414351851851856E-2</v>
      </c>
      <c r="P2245" s="3">
        <v>45665</v>
      </c>
      <c r="Q2245" s="2">
        <v>0.7748032407407407</v>
      </c>
      <c r="R2245" s="2">
        <v>0.11994212962962963</v>
      </c>
      <c r="S2245" s="2">
        <f t="shared" si="283"/>
        <v>4.6527777777777724E-2</v>
      </c>
      <c r="T2245" s="2">
        <f t="shared" si="284"/>
        <v>4.6527777777777779E-2</v>
      </c>
      <c r="U2245" s="1">
        <v>67</v>
      </c>
      <c r="V2245" s="1" t="str">
        <f t="shared" si="285"/>
        <v>Moderate-delay</v>
      </c>
      <c r="W2245" s="1">
        <v>303.92</v>
      </c>
      <c r="X2245" s="1" t="s">
        <v>31</v>
      </c>
      <c r="Y2245" s="1">
        <v>3</v>
      </c>
      <c r="Z2245" s="1" t="s">
        <v>32</v>
      </c>
      <c r="AA2245" s="1">
        <v>196.12</v>
      </c>
      <c r="AB2245" s="1">
        <v>38161.509174726903</v>
      </c>
      <c r="AC2245" s="1" t="s">
        <v>33</v>
      </c>
      <c r="AD2245" s="1">
        <v>3.62</v>
      </c>
      <c r="AE2245" s="1">
        <v>50793.81</v>
      </c>
      <c r="AF2245" s="1">
        <v>19490.099999999999</v>
      </c>
      <c r="AG2245" s="6">
        <f t="shared" si="286"/>
        <v>0.38371014105852663</v>
      </c>
      <c r="AH2245">
        <f t="shared" si="287"/>
        <v>-31303.71</v>
      </c>
    </row>
    <row r="2246" spans="1:34" x14ac:dyDescent="0.3">
      <c r="A2246" s="1" t="s">
        <v>4574</v>
      </c>
      <c r="B2246" s="1" t="s">
        <v>4575</v>
      </c>
      <c r="C2246" s="1">
        <v>47</v>
      </c>
      <c r="D2246" s="1" t="str">
        <f t="shared" si="280"/>
        <v>40-59</v>
      </c>
      <c r="E2246" s="1" t="s">
        <v>25</v>
      </c>
      <c r="F2246" s="1" t="s">
        <v>4020</v>
      </c>
      <c r="G2246" s="1" t="s">
        <v>45</v>
      </c>
      <c r="H2246" s="1" t="s">
        <v>730</v>
      </c>
      <c r="I2246" s="1" t="s">
        <v>30</v>
      </c>
      <c r="J2246" s="1" t="s">
        <v>305</v>
      </c>
      <c r="K2246" s="1" t="str">
        <f t="shared" si="281"/>
        <v>ORD - FRA</v>
      </c>
      <c r="L2246" s="1">
        <v>7465</v>
      </c>
      <c r="M2246" s="1" t="str">
        <f t="shared" si="282"/>
        <v>Moderate-haul</v>
      </c>
      <c r="N2246" s="2">
        <v>0.72827546296296297</v>
      </c>
      <c r="O2246" s="2">
        <v>7.3414351851851856E-2</v>
      </c>
      <c r="P2246" s="3">
        <v>45664</v>
      </c>
      <c r="Q2246" s="2">
        <v>0.7748032407407407</v>
      </c>
      <c r="R2246" s="2">
        <v>0.11994212962962963</v>
      </c>
      <c r="S2246" s="2">
        <f t="shared" si="283"/>
        <v>4.6527777777777724E-2</v>
      </c>
      <c r="T2246" s="2">
        <f t="shared" si="284"/>
        <v>4.6527777777777779E-2</v>
      </c>
      <c r="U2246" s="1">
        <v>67</v>
      </c>
      <c r="V2246" s="1" t="str">
        <f t="shared" si="285"/>
        <v>Moderate-delay</v>
      </c>
      <c r="W2246" s="1">
        <v>123.47</v>
      </c>
      <c r="X2246" s="1" t="s">
        <v>31</v>
      </c>
      <c r="Y2246" s="1">
        <v>5</v>
      </c>
      <c r="Z2246" s="1" t="s">
        <v>42</v>
      </c>
      <c r="AA2246" s="1">
        <v>15.64</v>
      </c>
      <c r="AB2246" s="1">
        <v>38516.845051030599</v>
      </c>
      <c r="AC2246" s="1" t="s">
        <v>39</v>
      </c>
      <c r="AD2246" s="1">
        <v>4.71</v>
      </c>
      <c r="AE2246" s="1">
        <v>51220.21</v>
      </c>
      <c r="AF2246" s="1">
        <v>7905.21</v>
      </c>
      <c r="AG2246" s="6">
        <f t="shared" si="286"/>
        <v>0.15433771161812887</v>
      </c>
      <c r="AH2246">
        <f t="shared" si="287"/>
        <v>-43315</v>
      </c>
    </row>
    <row r="2247" spans="1:34" x14ac:dyDescent="0.3">
      <c r="A2247" s="1" t="s">
        <v>4576</v>
      </c>
      <c r="B2247" s="1" t="s">
        <v>4577</v>
      </c>
      <c r="C2247" s="1">
        <v>55</v>
      </c>
      <c r="D2247" s="1" t="str">
        <f t="shared" si="280"/>
        <v>40-59</v>
      </c>
      <c r="E2247" s="1" t="s">
        <v>36</v>
      </c>
      <c r="F2247" s="1" t="s">
        <v>4020</v>
      </c>
      <c r="G2247" s="1" t="s">
        <v>45</v>
      </c>
      <c r="H2247" s="1" t="s">
        <v>739</v>
      </c>
      <c r="I2247" s="1" t="s">
        <v>305</v>
      </c>
      <c r="J2247" s="1" t="s">
        <v>132</v>
      </c>
      <c r="K2247" s="1" t="str">
        <f t="shared" si="281"/>
        <v>FRA - DXB</v>
      </c>
      <c r="L2247" s="1">
        <v>4304</v>
      </c>
      <c r="M2247" s="1" t="str">
        <f t="shared" si="282"/>
        <v>Moderate-haul</v>
      </c>
      <c r="N2247" s="2">
        <v>0.94245370370370374</v>
      </c>
      <c r="O2247" s="2">
        <v>0.14106481481481481</v>
      </c>
      <c r="P2247" s="3">
        <v>45665</v>
      </c>
      <c r="Q2247" s="2">
        <v>4.3148148148148151E-2</v>
      </c>
      <c r="R2247" s="2">
        <v>0.24175925925925926</v>
      </c>
      <c r="S2247" s="2">
        <f t="shared" si="283"/>
        <v>0.10069444444444442</v>
      </c>
      <c r="T2247" s="2">
        <f t="shared" si="284"/>
        <v>0.10069444444444445</v>
      </c>
      <c r="U2247" s="1">
        <v>217.5</v>
      </c>
      <c r="V2247" s="1" t="str">
        <f t="shared" si="285"/>
        <v>Severe-delay</v>
      </c>
      <c r="W2247" s="1">
        <v>628.78</v>
      </c>
      <c r="X2247" s="1" t="s">
        <v>37</v>
      </c>
      <c r="Y2247" s="1">
        <v>5</v>
      </c>
      <c r="Z2247" s="1" t="s">
        <v>38</v>
      </c>
      <c r="AA2247" s="1">
        <v>9.9600000000000009</v>
      </c>
      <c r="AB2247" s="1">
        <v>22212.8138424555</v>
      </c>
      <c r="AC2247" s="1" t="s">
        <v>39</v>
      </c>
      <c r="AD2247" s="1">
        <v>3.46</v>
      </c>
      <c r="AE2247" s="1">
        <v>31655.38</v>
      </c>
      <c r="AF2247" s="1">
        <v>40243.910000000003</v>
      </c>
      <c r="AG2247" s="6">
        <f t="shared" si="286"/>
        <v>1.2713134386635068</v>
      </c>
      <c r="AH2247">
        <f t="shared" si="287"/>
        <v>8588.5300000000025</v>
      </c>
    </row>
    <row r="2248" spans="1:34" x14ac:dyDescent="0.3">
      <c r="A2248" s="1" t="s">
        <v>4578</v>
      </c>
      <c r="B2248" s="1" t="s">
        <v>4579</v>
      </c>
      <c r="C2248" s="1">
        <v>53</v>
      </c>
      <c r="D2248" s="1" t="str">
        <f t="shared" si="280"/>
        <v>40-59</v>
      </c>
      <c r="E2248" s="1" t="s">
        <v>36</v>
      </c>
      <c r="F2248" s="1" t="s">
        <v>4020</v>
      </c>
      <c r="G2248" s="1" t="s">
        <v>27</v>
      </c>
      <c r="H2248" s="1" t="s">
        <v>739</v>
      </c>
      <c r="I2248" s="1" t="s">
        <v>305</v>
      </c>
      <c r="J2248" s="1" t="s">
        <v>132</v>
      </c>
      <c r="K2248" s="1" t="str">
        <f t="shared" si="281"/>
        <v>FRA - DXB</v>
      </c>
      <c r="L2248" s="1">
        <v>4304</v>
      </c>
      <c r="M2248" s="1" t="str">
        <f t="shared" si="282"/>
        <v>Moderate-haul</v>
      </c>
      <c r="N2248" s="2">
        <v>0.94245370370370374</v>
      </c>
      <c r="O2248" s="2">
        <v>0.14106481481481481</v>
      </c>
      <c r="P2248" s="3">
        <v>45667</v>
      </c>
      <c r="Q2248" s="2">
        <v>4.3148148148148151E-2</v>
      </c>
      <c r="R2248" s="2">
        <v>0.24175925925925926</v>
      </c>
      <c r="S2248" s="2">
        <f t="shared" si="283"/>
        <v>0.10069444444444442</v>
      </c>
      <c r="T2248" s="2">
        <f t="shared" si="284"/>
        <v>0.10069444444444445</v>
      </c>
      <c r="U2248" s="1">
        <v>217.5</v>
      </c>
      <c r="V2248" s="1" t="str">
        <f t="shared" si="285"/>
        <v>Severe-delay</v>
      </c>
      <c r="W2248" s="1">
        <v>1092.25</v>
      </c>
      <c r="X2248" s="1" t="s">
        <v>31</v>
      </c>
      <c r="Y2248" s="1">
        <v>5</v>
      </c>
      <c r="Z2248" s="1" t="s">
        <v>46</v>
      </c>
      <c r="AA2248" s="1">
        <v>108.63</v>
      </c>
      <c r="AB2248" s="1">
        <v>22790.414645616798</v>
      </c>
      <c r="AC2248" s="1" t="s">
        <v>39</v>
      </c>
      <c r="AD2248" s="1">
        <v>4.0599999999999996</v>
      </c>
      <c r="AE2248" s="1">
        <v>32348.5</v>
      </c>
      <c r="AF2248" s="1">
        <v>69925.73</v>
      </c>
      <c r="AG2248" s="6">
        <f t="shared" si="286"/>
        <v>2.1616374793267075</v>
      </c>
      <c r="AH2248">
        <f t="shared" si="287"/>
        <v>37577.229999999996</v>
      </c>
    </row>
    <row r="2249" spans="1:34" x14ac:dyDescent="0.3">
      <c r="A2249" s="1" t="s">
        <v>4580</v>
      </c>
      <c r="B2249" s="1" t="s">
        <v>4581</v>
      </c>
      <c r="C2249" s="1">
        <v>60</v>
      </c>
      <c r="D2249" s="1" t="str">
        <f t="shared" si="280"/>
        <v>60-69</v>
      </c>
      <c r="E2249" s="1" t="s">
        <v>25</v>
      </c>
      <c r="F2249" s="1" t="s">
        <v>4020</v>
      </c>
      <c r="G2249" s="1" t="s">
        <v>45</v>
      </c>
      <c r="H2249" s="1" t="s">
        <v>739</v>
      </c>
      <c r="I2249" s="1" t="s">
        <v>305</v>
      </c>
      <c r="J2249" s="1" t="s">
        <v>132</v>
      </c>
      <c r="K2249" s="1" t="str">
        <f t="shared" si="281"/>
        <v>FRA - DXB</v>
      </c>
      <c r="L2249" s="1">
        <v>4304</v>
      </c>
      <c r="M2249" s="1" t="str">
        <f t="shared" si="282"/>
        <v>Moderate-haul</v>
      </c>
      <c r="N2249" s="2">
        <v>0.94245370370370374</v>
      </c>
      <c r="O2249" s="2">
        <v>0.14106481481481481</v>
      </c>
      <c r="P2249" s="3">
        <v>45663</v>
      </c>
      <c r="Q2249" s="2">
        <v>4.3148148148148151E-2</v>
      </c>
      <c r="R2249" s="2">
        <v>0.24175925925925926</v>
      </c>
      <c r="S2249" s="2">
        <f t="shared" si="283"/>
        <v>0.10069444444444442</v>
      </c>
      <c r="T2249" s="2">
        <f t="shared" si="284"/>
        <v>0.10069444444444445</v>
      </c>
      <c r="U2249" s="1">
        <v>217.5</v>
      </c>
      <c r="V2249" s="1" t="str">
        <f t="shared" si="285"/>
        <v>Severe-delay</v>
      </c>
      <c r="W2249" s="1">
        <v>295.2</v>
      </c>
      <c r="X2249" s="1" t="s">
        <v>53</v>
      </c>
      <c r="Y2249" s="1">
        <v>5</v>
      </c>
      <c r="Z2249" s="1" t="s">
        <v>46</v>
      </c>
      <c r="AA2249" s="1">
        <v>133.78</v>
      </c>
      <c r="AB2249" s="1">
        <v>22998.5443701767</v>
      </c>
      <c r="AC2249" s="1" t="s">
        <v>33</v>
      </c>
      <c r="AD2249" s="1">
        <v>3.7</v>
      </c>
      <c r="AE2249" s="1">
        <v>32598.25</v>
      </c>
      <c r="AF2249" s="1">
        <v>18919.560000000001</v>
      </c>
      <c r="AG2249" s="6">
        <f t="shared" si="286"/>
        <v>0.5803857569041283</v>
      </c>
      <c r="AH2249">
        <f t="shared" si="287"/>
        <v>-13678.689999999999</v>
      </c>
    </row>
    <row r="2250" spans="1:34" x14ac:dyDescent="0.3">
      <c r="A2250" s="1" t="s">
        <v>4582</v>
      </c>
      <c r="B2250" s="1" t="s">
        <v>4583</v>
      </c>
      <c r="C2250" s="1">
        <v>51</v>
      </c>
      <c r="D2250" s="1" t="str">
        <f t="shared" si="280"/>
        <v>40-59</v>
      </c>
      <c r="E2250" s="1" t="s">
        <v>36</v>
      </c>
      <c r="F2250" s="1" t="s">
        <v>4020</v>
      </c>
      <c r="G2250" s="1" t="s">
        <v>45</v>
      </c>
      <c r="H2250" s="1" t="s">
        <v>739</v>
      </c>
      <c r="I2250" s="1" t="s">
        <v>305</v>
      </c>
      <c r="J2250" s="1" t="s">
        <v>132</v>
      </c>
      <c r="K2250" s="1" t="str">
        <f t="shared" si="281"/>
        <v>FRA - DXB</v>
      </c>
      <c r="L2250" s="1">
        <v>4304</v>
      </c>
      <c r="M2250" s="1" t="str">
        <f t="shared" si="282"/>
        <v>Moderate-haul</v>
      </c>
      <c r="N2250" s="2">
        <v>0.94245370370370374</v>
      </c>
      <c r="O2250" s="2">
        <v>0.14106481481481481</v>
      </c>
      <c r="P2250" s="3">
        <v>45663</v>
      </c>
      <c r="Q2250" s="2">
        <v>4.3148148148148151E-2</v>
      </c>
      <c r="R2250" s="2">
        <v>0.24175925925925926</v>
      </c>
      <c r="S2250" s="2">
        <f t="shared" si="283"/>
        <v>0.10069444444444442</v>
      </c>
      <c r="T2250" s="2">
        <f t="shared" si="284"/>
        <v>0.10069444444444445</v>
      </c>
      <c r="U2250" s="1">
        <v>217.5</v>
      </c>
      <c r="V2250" s="1" t="str">
        <f t="shared" si="285"/>
        <v>Severe-delay</v>
      </c>
      <c r="W2250" s="1">
        <v>641.74</v>
      </c>
      <c r="X2250" s="1" t="s">
        <v>37</v>
      </c>
      <c r="Y2250" s="1">
        <v>5</v>
      </c>
      <c r="Z2250" s="1" t="s">
        <v>38</v>
      </c>
      <c r="AA2250" s="1">
        <v>18.82</v>
      </c>
      <c r="AB2250" s="1">
        <v>22184.443254448899</v>
      </c>
      <c r="AC2250" s="1" t="s">
        <v>39</v>
      </c>
      <c r="AD2250" s="1">
        <v>3.8</v>
      </c>
      <c r="AE2250" s="1">
        <v>31621.33</v>
      </c>
      <c r="AF2250" s="1">
        <v>41075.120000000003</v>
      </c>
      <c r="AG2250" s="6">
        <f t="shared" si="286"/>
        <v>1.2989687657034035</v>
      </c>
      <c r="AH2250">
        <f t="shared" si="287"/>
        <v>9453.7900000000009</v>
      </c>
    </row>
    <row r="2251" spans="1:34" x14ac:dyDescent="0.3">
      <c r="A2251" s="1" t="s">
        <v>4584</v>
      </c>
      <c r="B2251" s="1" t="s">
        <v>4585</v>
      </c>
      <c r="C2251" s="1">
        <v>48</v>
      </c>
      <c r="D2251" s="1" t="str">
        <f t="shared" si="280"/>
        <v>40-59</v>
      </c>
      <c r="E2251" s="1" t="s">
        <v>36</v>
      </c>
      <c r="F2251" s="1" t="s">
        <v>4020</v>
      </c>
      <c r="G2251" s="1" t="s">
        <v>45</v>
      </c>
      <c r="H2251" s="1" t="s">
        <v>748</v>
      </c>
      <c r="I2251" s="1" t="s">
        <v>132</v>
      </c>
      <c r="J2251" s="1" t="s">
        <v>214</v>
      </c>
      <c r="K2251" s="1" t="str">
        <f t="shared" si="281"/>
        <v>DXB - DEL</v>
      </c>
      <c r="L2251" s="1">
        <v>10118</v>
      </c>
      <c r="M2251" s="1" t="str">
        <f t="shared" si="282"/>
        <v>Long-haul</v>
      </c>
      <c r="N2251" s="2">
        <v>0.98650462962962959</v>
      </c>
      <c r="O2251" s="2">
        <v>0.45456018518518521</v>
      </c>
      <c r="P2251" s="3">
        <v>45668</v>
      </c>
      <c r="Q2251" s="2">
        <v>0.10386574074074074</v>
      </c>
      <c r="R2251" s="2">
        <v>0.57192129629629629</v>
      </c>
      <c r="S2251" s="2">
        <f t="shared" si="283"/>
        <v>0.11736111111111114</v>
      </c>
      <c r="T2251" s="2">
        <f t="shared" si="284"/>
        <v>0.11736111111111108</v>
      </c>
      <c r="U2251" s="1">
        <v>169</v>
      </c>
      <c r="V2251" s="1" t="str">
        <f t="shared" si="285"/>
        <v>Severe-delay</v>
      </c>
      <c r="W2251" s="1">
        <v>651.04</v>
      </c>
      <c r="X2251" s="1" t="s">
        <v>53</v>
      </c>
      <c r="Y2251" s="1">
        <v>5</v>
      </c>
      <c r="Z2251" s="1" t="s">
        <v>46</v>
      </c>
      <c r="AA2251" s="1">
        <v>153.87</v>
      </c>
      <c r="AB2251" s="1">
        <v>51279.885306040102</v>
      </c>
      <c r="AC2251" s="1" t="s">
        <v>39</v>
      </c>
      <c r="AD2251" s="1">
        <v>4.46</v>
      </c>
      <c r="AE2251" s="1">
        <v>66535.86</v>
      </c>
      <c r="AF2251" s="1">
        <v>41697.33</v>
      </c>
      <c r="AG2251" s="6">
        <f t="shared" si="286"/>
        <v>0.62668957762024868</v>
      </c>
      <c r="AH2251">
        <f t="shared" si="287"/>
        <v>-24838.53</v>
      </c>
    </row>
    <row r="2252" spans="1:34" x14ac:dyDescent="0.3">
      <c r="A2252" s="1" t="s">
        <v>4586</v>
      </c>
      <c r="B2252" s="1" t="s">
        <v>4587</v>
      </c>
      <c r="C2252" s="1">
        <v>18</v>
      </c>
      <c r="D2252" s="1" t="str">
        <f t="shared" si="280"/>
        <v>18-29</v>
      </c>
      <c r="E2252" s="1" t="s">
        <v>25</v>
      </c>
      <c r="F2252" s="1" t="s">
        <v>4020</v>
      </c>
      <c r="G2252" s="1" t="s">
        <v>27</v>
      </c>
      <c r="H2252" s="1" t="s">
        <v>748</v>
      </c>
      <c r="I2252" s="1" t="s">
        <v>132</v>
      </c>
      <c r="J2252" s="1" t="s">
        <v>214</v>
      </c>
      <c r="K2252" s="1" t="str">
        <f t="shared" si="281"/>
        <v>DXB - DEL</v>
      </c>
      <c r="L2252" s="1">
        <v>10118</v>
      </c>
      <c r="M2252" s="1" t="str">
        <f t="shared" si="282"/>
        <v>Long-haul</v>
      </c>
      <c r="N2252" s="2">
        <v>0.98650462962962959</v>
      </c>
      <c r="O2252" s="2">
        <v>0.45456018518518521</v>
      </c>
      <c r="P2252" s="3">
        <v>45668</v>
      </c>
      <c r="Q2252" s="2">
        <v>0.10386574074074074</v>
      </c>
      <c r="R2252" s="2">
        <v>0.57192129629629629</v>
      </c>
      <c r="S2252" s="2">
        <f t="shared" si="283"/>
        <v>0.11736111111111114</v>
      </c>
      <c r="T2252" s="2">
        <f t="shared" si="284"/>
        <v>0.11736111111111108</v>
      </c>
      <c r="U2252" s="1">
        <v>169</v>
      </c>
      <c r="V2252" s="1" t="str">
        <f t="shared" si="285"/>
        <v>Severe-delay</v>
      </c>
      <c r="W2252" s="1">
        <v>269.19</v>
      </c>
      <c r="X2252" s="1" t="s">
        <v>53</v>
      </c>
      <c r="Y2252" s="1">
        <v>5</v>
      </c>
      <c r="Z2252" s="1" t="s">
        <v>80</v>
      </c>
      <c r="AA2252" s="1">
        <v>86.68</v>
      </c>
      <c r="AB2252" s="1">
        <v>51237.795010317401</v>
      </c>
      <c r="AC2252" s="1" t="s">
        <v>39</v>
      </c>
      <c r="AD2252" s="1">
        <v>4.6900000000000004</v>
      </c>
      <c r="AE2252" s="1">
        <v>66485.350000000006</v>
      </c>
      <c r="AF2252" s="1">
        <v>17245.5</v>
      </c>
      <c r="AG2252" s="6">
        <f t="shared" si="286"/>
        <v>0.25938797043258399</v>
      </c>
      <c r="AH2252">
        <f t="shared" si="287"/>
        <v>-49239.850000000006</v>
      </c>
    </row>
    <row r="2253" spans="1:34" x14ac:dyDescent="0.3">
      <c r="A2253" s="1" t="s">
        <v>4588</v>
      </c>
      <c r="B2253" s="1" t="s">
        <v>4589</v>
      </c>
      <c r="C2253" s="1">
        <v>47</v>
      </c>
      <c r="D2253" s="1" t="str">
        <f t="shared" si="280"/>
        <v>40-59</v>
      </c>
      <c r="E2253" s="1" t="s">
        <v>25</v>
      </c>
      <c r="F2253" s="1" t="s">
        <v>4020</v>
      </c>
      <c r="G2253" s="1" t="s">
        <v>45</v>
      </c>
      <c r="H2253" s="1" t="s">
        <v>748</v>
      </c>
      <c r="I2253" s="1" t="s">
        <v>132</v>
      </c>
      <c r="J2253" s="1" t="s">
        <v>214</v>
      </c>
      <c r="K2253" s="1" t="str">
        <f t="shared" si="281"/>
        <v>DXB - DEL</v>
      </c>
      <c r="L2253" s="1">
        <v>10118</v>
      </c>
      <c r="M2253" s="1" t="str">
        <f t="shared" si="282"/>
        <v>Long-haul</v>
      </c>
      <c r="N2253" s="2">
        <v>0.98650462962962959</v>
      </c>
      <c r="O2253" s="2">
        <v>0.45456018518518521</v>
      </c>
      <c r="P2253" s="3">
        <v>45662</v>
      </c>
      <c r="Q2253" s="2">
        <v>0.10386574074074074</v>
      </c>
      <c r="R2253" s="2">
        <v>0.57192129629629629</v>
      </c>
      <c r="S2253" s="2">
        <f t="shared" si="283"/>
        <v>0.11736111111111114</v>
      </c>
      <c r="T2253" s="2">
        <f t="shared" si="284"/>
        <v>0.11736111111111108</v>
      </c>
      <c r="U2253" s="1">
        <v>169</v>
      </c>
      <c r="V2253" s="1" t="str">
        <f t="shared" si="285"/>
        <v>Severe-delay</v>
      </c>
      <c r="W2253" s="1">
        <v>1427.04</v>
      </c>
      <c r="X2253" s="1" t="s">
        <v>53</v>
      </c>
      <c r="Y2253" s="1">
        <v>5</v>
      </c>
      <c r="Z2253" s="1" t="s">
        <v>46</v>
      </c>
      <c r="AA2253" s="1">
        <v>160.58000000000001</v>
      </c>
      <c r="AB2253" s="1">
        <v>51278.574980296202</v>
      </c>
      <c r="AC2253" s="1" t="s">
        <v>33</v>
      </c>
      <c r="AD2253" s="1">
        <v>3.56</v>
      </c>
      <c r="AE2253" s="1">
        <v>66534.289999999994</v>
      </c>
      <c r="AF2253" s="1">
        <v>91362.68</v>
      </c>
      <c r="AG2253" s="6">
        <f t="shared" si="286"/>
        <v>1.3731668287134349</v>
      </c>
      <c r="AH2253">
        <f t="shared" si="287"/>
        <v>24828.39</v>
      </c>
    </row>
    <row r="2254" spans="1:34" x14ac:dyDescent="0.3">
      <c r="A2254" s="1" t="s">
        <v>4590</v>
      </c>
      <c r="B2254" s="1" t="s">
        <v>4591</v>
      </c>
      <c r="C2254" s="1">
        <v>44</v>
      </c>
      <c r="D2254" s="1" t="str">
        <f t="shared" si="280"/>
        <v>40-59</v>
      </c>
      <c r="E2254" s="1" t="s">
        <v>36</v>
      </c>
      <c r="F2254" s="1" t="s">
        <v>4020</v>
      </c>
      <c r="G2254" s="1" t="s">
        <v>45</v>
      </c>
      <c r="H2254" s="1" t="s">
        <v>748</v>
      </c>
      <c r="I2254" s="1" t="s">
        <v>132</v>
      </c>
      <c r="J2254" s="1" t="s">
        <v>214</v>
      </c>
      <c r="K2254" s="1" t="str">
        <f t="shared" si="281"/>
        <v>DXB - DEL</v>
      </c>
      <c r="L2254" s="1">
        <v>10118</v>
      </c>
      <c r="M2254" s="1" t="str">
        <f t="shared" si="282"/>
        <v>Long-haul</v>
      </c>
      <c r="N2254" s="2">
        <v>0.98650462962962959</v>
      </c>
      <c r="O2254" s="2">
        <v>0.45456018518518521</v>
      </c>
      <c r="P2254" s="3">
        <v>45671</v>
      </c>
      <c r="Q2254" s="2">
        <v>0.10386574074074074</v>
      </c>
      <c r="R2254" s="2">
        <v>0.57192129629629629</v>
      </c>
      <c r="S2254" s="2">
        <f t="shared" si="283"/>
        <v>0.11736111111111114</v>
      </c>
      <c r="T2254" s="2">
        <f t="shared" si="284"/>
        <v>0.11736111111111108</v>
      </c>
      <c r="U2254" s="1">
        <v>169</v>
      </c>
      <c r="V2254" s="1" t="str">
        <f t="shared" si="285"/>
        <v>Severe-delay</v>
      </c>
      <c r="W2254" s="1">
        <v>1484.69</v>
      </c>
      <c r="X2254" s="1" t="s">
        <v>37</v>
      </c>
      <c r="Y2254" s="1">
        <v>5</v>
      </c>
      <c r="Z2254" s="1" t="s">
        <v>46</v>
      </c>
      <c r="AA2254" s="1">
        <v>143.46</v>
      </c>
      <c r="AB2254" s="1">
        <v>51237.658611838102</v>
      </c>
      <c r="AC2254" s="1" t="s">
        <v>39</v>
      </c>
      <c r="AD2254" s="1">
        <v>3.63</v>
      </c>
      <c r="AE2254" s="1">
        <v>66485.19</v>
      </c>
      <c r="AF2254" s="1">
        <v>95048.85</v>
      </c>
      <c r="AG2254" s="6">
        <f t="shared" si="286"/>
        <v>1.4296244020660842</v>
      </c>
      <c r="AH2254">
        <f t="shared" si="287"/>
        <v>28563.660000000003</v>
      </c>
    </row>
    <row r="2255" spans="1:34" x14ac:dyDescent="0.3">
      <c r="A2255" s="1" t="s">
        <v>4592</v>
      </c>
      <c r="B2255" s="1" t="s">
        <v>4593</v>
      </c>
      <c r="C2255" s="1">
        <v>39</v>
      </c>
      <c r="D2255" s="1" t="str">
        <f t="shared" si="280"/>
        <v>30-39</v>
      </c>
      <c r="E2255" s="1" t="s">
        <v>36</v>
      </c>
      <c r="F2255" s="1" t="s">
        <v>4020</v>
      </c>
      <c r="G2255" s="1" t="s">
        <v>45</v>
      </c>
      <c r="H2255" s="1" t="s">
        <v>748</v>
      </c>
      <c r="I2255" s="1" t="s">
        <v>132</v>
      </c>
      <c r="J2255" s="1" t="s">
        <v>214</v>
      </c>
      <c r="K2255" s="1" t="str">
        <f t="shared" si="281"/>
        <v>DXB - DEL</v>
      </c>
      <c r="L2255" s="1">
        <v>10118</v>
      </c>
      <c r="M2255" s="1" t="str">
        <f t="shared" si="282"/>
        <v>Long-haul</v>
      </c>
      <c r="N2255" s="2">
        <v>0.98650462962962959</v>
      </c>
      <c r="O2255" s="2">
        <v>0.45456018518518521</v>
      </c>
      <c r="P2255" s="3">
        <v>45672</v>
      </c>
      <c r="Q2255" s="2">
        <v>0.10386574074074074</v>
      </c>
      <c r="R2255" s="2">
        <v>0.57192129629629629</v>
      </c>
      <c r="S2255" s="2">
        <f t="shared" si="283"/>
        <v>0.11736111111111114</v>
      </c>
      <c r="T2255" s="2">
        <f t="shared" si="284"/>
        <v>0.11736111111111108</v>
      </c>
      <c r="U2255" s="1">
        <v>169</v>
      </c>
      <c r="V2255" s="1" t="str">
        <f t="shared" si="285"/>
        <v>Severe-delay</v>
      </c>
      <c r="W2255" s="1">
        <v>1187.5999999999999</v>
      </c>
      <c r="X2255" s="1" t="s">
        <v>31</v>
      </c>
      <c r="Y2255" s="1">
        <v>3</v>
      </c>
      <c r="Z2255" s="1" t="s">
        <v>32</v>
      </c>
      <c r="AA2255" s="1">
        <v>128.72999999999999</v>
      </c>
      <c r="AB2255" s="1">
        <v>51422.754430703702</v>
      </c>
      <c r="AC2255" s="1" t="s">
        <v>39</v>
      </c>
      <c r="AD2255" s="1">
        <v>3.17</v>
      </c>
      <c r="AE2255" s="1">
        <v>66707.31</v>
      </c>
      <c r="AF2255" s="1">
        <v>76032.149999999994</v>
      </c>
      <c r="AG2255" s="6">
        <f t="shared" si="286"/>
        <v>1.1397873786246215</v>
      </c>
      <c r="AH2255">
        <f t="shared" si="287"/>
        <v>9324.8399999999965</v>
      </c>
    </row>
    <row r="2256" spans="1:34" x14ac:dyDescent="0.3">
      <c r="A2256" s="1" t="s">
        <v>4594</v>
      </c>
      <c r="B2256" s="1" t="s">
        <v>4595</v>
      </c>
      <c r="C2256" s="1">
        <v>71</v>
      </c>
      <c r="D2256" s="1" t="str">
        <f t="shared" si="280"/>
        <v>70-80</v>
      </c>
      <c r="E2256" s="1" t="s">
        <v>25</v>
      </c>
      <c r="F2256" s="1" t="s">
        <v>4020</v>
      </c>
      <c r="G2256" s="1" t="s">
        <v>45</v>
      </c>
      <c r="H2256" s="1" t="s">
        <v>753</v>
      </c>
      <c r="I2256" s="1" t="s">
        <v>404</v>
      </c>
      <c r="J2256" s="1" t="s">
        <v>214</v>
      </c>
      <c r="K2256" s="1" t="str">
        <f t="shared" si="281"/>
        <v>SIN - DEL</v>
      </c>
      <c r="L2256" s="1">
        <v>8465</v>
      </c>
      <c r="M2256" s="1" t="str">
        <f t="shared" si="282"/>
        <v>Moderate-haul</v>
      </c>
      <c r="N2256" s="2">
        <v>0.14657407407407408</v>
      </c>
      <c r="O2256" s="2">
        <v>0.53824074074074069</v>
      </c>
      <c r="P2256" s="3">
        <v>45661</v>
      </c>
      <c r="Q2256" s="2">
        <v>0.23060185185185186</v>
      </c>
      <c r="R2256" s="2">
        <v>0.6222685185185185</v>
      </c>
      <c r="S2256" s="2">
        <f t="shared" si="283"/>
        <v>8.4027777777777785E-2</v>
      </c>
      <c r="T2256" s="2">
        <f t="shared" si="284"/>
        <v>8.4027777777777812E-2</v>
      </c>
      <c r="U2256" s="1">
        <v>121</v>
      </c>
      <c r="V2256" s="1" t="str">
        <f t="shared" si="285"/>
        <v>Severe-delay</v>
      </c>
      <c r="W2256" s="1">
        <v>477.64</v>
      </c>
      <c r="X2256" s="1" t="s">
        <v>37</v>
      </c>
      <c r="Y2256" s="1">
        <v>5</v>
      </c>
      <c r="Z2256" s="1" t="s">
        <v>42</v>
      </c>
      <c r="AA2256" s="1">
        <v>12.52</v>
      </c>
      <c r="AB2256" s="1">
        <v>43047.892180784802</v>
      </c>
      <c r="AC2256" s="1" t="s">
        <v>39</v>
      </c>
      <c r="AD2256" s="1">
        <v>4.34</v>
      </c>
      <c r="AE2256" s="1">
        <v>56657.47</v>
      </c>
      <c r="AF2256" s="1">
        <v>30571.46</v>
      </c>
      <c r="AG2256" s="6">
        <f t="shared" si="286"/>
        <v>0.53958392423805723</v>
      </c>
      <c r="AH2256">
        <f t="shared" si="287"/>
        <v>-26086.010000000002</v>
      </c>
    </row>
    <row r="2257" spans="1:34" x14ac:dyDescent="0.3">
      <c r="A2257" s="1" t="s">
        <v>4596</v>
      </c>
      <c r="B2257" s="1" t="s">
        <v>4597</v>
      </c>
      <c r="C2257" s="1">
        <v>55</v>
      </c>
      <c r="D2257" s="1" t="str">
        <f t="shared" si="280"/>
        <v>40-59</v>
      </c>
      <c r="E2257" s="1" t="s">
        <v>36</v>
      </c>
      <c r="F2257" s="1" t="s">
        <v>4020</v>
      </c>
      <c r="G2257" s="1" t="s">
        <v>27</v>
      </c>
      <c r="H2257" s="1" t="s">
        <v>764</v>
      </c>
      <c r="I2257" s="1" t="s">
        <v>230</v>
      </c>
      <c r="J2257" s="1" t="s">
        <v>153</v>
      </c>
      <c r="K2257" s="1" t="str">
        <f t="shared" si="281"/>
        <v>DFW - DEN</v>
      </c>
      <c r="L2257" s="1">
        <v>14596</v>
      </c>
      <c r="M2257" s="1" t="str">
        <f t="shared" si="282"/>
        <v>Long-haul</v>
      </c>
      <c r="N2257" s="2">
        <v>0.62634259259259262</v>
      </c>
      <c r="O2257" s="2">
        <v>0.30203703703703705</v>
      </c>
      <c r="P2257" s="3">
        <v>45661</v>
      </c>
      <c r="Q2257" s="2">
        <v>0.70203703703703701</v>
      </c>
      <c r="R2257" s="2">
        <v>0.3777314814814815</v>
      </c>
      <c r="S2257" s="2">
        <f t="shared" si="283"/>
        <v>7.5694444444444398E-2</v>
      </c>
      <c r="T2257" s="2">
        <f t="shared" si="284"/>
        <v>7.5694444444444453E-2</v>
      </c>
      <c r="U2257" s="1">
        <v>109</v>
      </c>
      <c r="V2257" s="1" t="str">
        <f t="shared" si="285"/>
        <v>Moderate-delay</v>
      </c>
      <c r="W2257" s="1">
        <v>986.96</v>
      </c>
      <c r="X2257" s="1" t="s">
        <v>31</v>
      </c>
      <c r="Y2257" s="1">
        <v>5</v>
      </c>
      <c r="Z2257" s="1" t="s">
        <v>32</v>
      </c>
      <c r="AA2257" s="1">
        <v>118.01</v>
      </c>
      <c r="AB2257" s="1">
        <v>73617.017526596697</v>
      </c>
      <c r="AC2257" s="1" t="s">
        <v>33</v>
      </c>
      <c r="AD2257" s="1">
        <v>3.31</v>
      </c>
      <c r="AE2257" s="1">
        <v>140010.63</v>
      </c>
      <c r="AF2257" s="1">
        <v>37913.423999999999</v>
      </c>
      <c r="AG2257" s="6">
        <f t="shared" si="286"/>
        <v>0.2707896107602687</v>
      </c>
      <c r="AH2257">
        <f t="shared" si="287"/>
        <v>-102097.20600000001</v>
      </c>
    </row>
    <row r="2258" spans="1:34" x14ac:dyDescent="0.3">
      <c r="A2258" s="1" t="s">
        <v>4598</v>
      </c>
      <c r="B2258" s="1" t="s">
        <v>4599</v>
      </c>
      <c r="C2258" s="1">
        <v>75</v>
      </c>
      <c r="D2258" s="1" t="str">
        <f t="shared" si="280"/>
        <v>70-80</v>
      </c>
      <c r="E2258" s="1" t="s">
        <v>36</v>
      </c>
      <c r="F2258" s="1" t="s">
        <v>4020</v>
      </c>
      <c r="G2258" s="1" t="s">
        <v>27</v>
      </c>
      <c r="H2258" s="1" t="s">
        <v>764</v>
      </c>
      <c r="I2258" s="1" t="s">
        <v>230</v>
      </c>
      <c r="J2258" s="1" t="s">
        <v>153</v>
      </c>
      <c r="K2258" s="1" t="str">
        <f t="shared" si="281"/>
        <v>DFW - DEN</v>
      </c>
      <c r="L2258" s="1">
        <v>14596</v>
      </c>
      <c r="M2258" s="1" t="str">
        <f t="shared" si="282"/>
        <v>Long-haul</v>
      </c>
      <c r="N2258" s="2">
        <v>0.62634259259259262</v>
      </c>
      <c r="O2258" s="2">
        <v>0.30203703703703705</v>
      </c>
      <c r="P2258" s="3">
        <v>45664</v>
      </c>
      <c r="Q2258" s="2">
        <v>0.70203703703703701</v>
      </c>
      <c r="R2258" s="2">
        <v>0.3777314814814815</v>
      </c>
      <c r="S2258" s="2">
        <f t="shared" si="283"/>
        <v>7.5694444444444398E-2</v>
      </c>
      <c r="T2258" s="2">
        <f t="shared" si="284"/>
        <v>7.5694444444444453E-2</v>
      </c>
      <c r="U2258" s="1">
        <v>109</v>
      </c>
      <c r="V2258" s="1" t="str">
        <f t="shared" si="285"/>
        <v>Moderate-delay</v>
      </c>
      <c r="W2258" s="1">
        <v>92.69</v>
      </c>
      <c r="X2258" s="1" t="s">
        <v>53</v>
      </c>
      <c r="Y2258" s="1">
        <v>5</v>
      </c>
      <c r="Z2258" s="1" t="s">
        <v>42</v>
      </c>
      <c r="AA2258" s="1">
        <v>130.18</v>
      </c>
      <c r="AB2258" s="1">
        <v>73875.977385656603</v>
      </c>
      <c r="AC2258" s="1" t="s">
        <v>39</v>
      </c>
      <c r="AD2258" s="1">
        <v>4.71</v>
      </c>
      <c r="AE2258" s="1">
        <v>140476.755</v>
      </c>
      <c r="AF2258" s="1">
        <v>3574.9199999999901</v>
      </c>
      <c r="AG2258" s="6">
        <f t="shared" si="286"/>
        <v>2.5448480782461057E-2</v>
      </c>
      <c r="AH2258">
        <f t="shared" si="287"/>
        <v>-136901.83500000002</v>
      </c>
    </row>
    <row r="2259" spans="1:34" x14ac:dyDescent="0.3">
      <c r="A2259" s="1" t="s">
        <v>4600</v>
      </c>
      <c r="B2259" s="1" t="s">
        <v>4601</v>
      </c>
      <c r="C2259" s="1">
        <v>66</v>
      </c>
      <c r="D2259" s="1" t="str">
        <f t="shared" si="280"/>
        <v>60-69</v>
      </c>
      <c r="E2259" s="1" t="s">
        <v>36</v>
      </c>
      <c r="F2259" s="1" t="s">
        <v>4602</v>
      </c>
      <c r="G2259" s="1" t="s">
        <v>45</v>
      </c>
      <c r="H2259" s="1" t="s">
        <v>28</v>
      </c>
      <c r="I2259" s="1" t="s">
        <v>29</v>
      </c>
      <c r="J2259" s="1" t="s">
        <v>30</v>
      </c>
      <c r="K2259" s="1" t="str">
        <f t="shared" si="281"/>
        <v>LHR - ORD</v>
      </c>
      <c r="L2259" s="1">
        <v>11386</v>
      </c>
      <c r="M2259" s="1" t="str">
        <f t="shared" si="282"/>
        <v>Long-haul</v>
      </c>
      <c r="N2259" s="2">
        <v>0.60561342592592593</v>
      </c>
      <c r="O2259" s="2">
        <v>0.13269675925925925</v>
      </c>
      <c r="P2259" s="3">
        <v>45661</v>
      </c>
      <c r="Q2259" s="2">
        <v>0.6708912037037037</v>
      </c>
      <c r="R2259" s="2">
        <v>0.19797453703703705</v>
      </c>
      <c r="S2259" s="2">
        <f t="shared" si="283"/>
        <v>6.5277777777777768E-2</v>
      </c>
      <c r="T2259" s="2">
        <f t="shared" si="284"/>
        <v>6.5277777777777796E-2</v>
      </c>
      <c r="U2259" s="1">
        <v>94</v>
      </c>
      <c r="V2259" s="1" t="str">
        <f t="shared" si="285"/>
        <v>Moderate-delay</v>
      </c>
      <c r="W2259" s="1">
        <v>886.9</v>
      </c>
      <c r="X2259" s="1" t="s">
        <v>37</v>
      </c>
      <c r="Y2259" s="1">
        <v>5</v>
      </c>
      <c r="Z2259" s="1" t="s">
        <v>42</v>
      </c>
      <c r="AA2259" s="1">
        <v>172.93</v>
      </c>
      <c r="AB2259" s="1">
        <v>57473.921222919802</v>
      </c>
      <c r="AC2259" s="1" t="s">
        <v>39</v>
      </c>
      <c r="AD2259" s="1">
        <v>3.54</v>
      </c>
      <c r="AE2259" s="1">
        <v>73968.710000000006</v>
      </c>
      <c r="AF2259" s="1">
        <v>56796.19</v>
      </c>
      <c r="AG2259" s="6">
        <f t="shared" si="286"/>
        <v>0.76784075320497003</v>
      </c>
      <c r="AH2259">
        <f t="shared" si="287"/>
        <v>-17172.520000000004</v>
      </c>
    </row>
    <row r="2260" spans="1:34" x14ac:dyDescent="0.3">
      <c r="A2260" s="1" t="s">
        <v>4603</v>
      </c>
      <c r="B2260" s="1" t="s">
        <v>4604</v>
      </c>
      <c r="C2260" s="1">
        <v>60</v>
      </c>
      <c r="D2260" s="1" t="str">
        <f t="shared" si="280"/>
        <v>60-69</v>
      </c>
      <c r="E2260" s="1" t="s">
        <v>36</v>
      </c>
      <c r="F2260" s="1" t="s">
        <v>4602</v>
      </c>
      <c r="G2260" s="1" t="s">
        <v>27</v>
      </c>
      <c r="H2260" s="1" t="s">
        <v>28</v>
      </c>
      <c r="I2260" s="1" t="s">
        <v>29</v>
      </c>
      <c r="J2260" s="1" t="s">
        <v>30</v>
      </c>
      <c r="K2260" s="1" t="str">
        <f t="shared" si="281"/>
        <v>LHR - ORD</v>
      </c>
      <c r="L2260" s="1">
        <v>11386</v>
      </c>
      <c r="M2260" s="1" t="str">
        <f t="shared" si="282"/>
        <v>Long-haul</v>
      </c>
      <c r="N2260" s="2">
        <v>0.60561342592592593</v>
      </c>
      <c r="O2260" s="2">
        <v>0.13269675925925925</v>
      </c>
      <c r="P2260" s="3">
        <v>45665</v>
      </c>
      <c r="Q2260" s="2">
        <v>0.6708912037037037</v>
      </c>
      <c r="R2260" s="2">
        <v>0.19797453703703705</v>
      </c>
      <c r="S2260" s="2">
        <f t="shared" si="283"/>
        <v>6.5277777777777768E-2</v>
      </c>
      <c r="T2260" s="2">
        <f t="shared" si="284"/>
        <v>6.5277777777777796E-2</v>
      </c>
      <c r="U2260" s="1">
        <v>94</v>
      </c>
      <c r="V2260" s="1" t="str">
        <f t="shared" si="285"/>
        <v>Moderate-delay</v>
      </c>
      <c r="W2260" s="1">
        <v>121</v>
      </c>
      <c r="X2260" s="1" t="s">
        <v>53</v>
      </c>
      <c r="Y2260" s="1">
        <v>5</v>
      </c>
      <c r="Z2260" s="1" t="s">
        <v>38</v>
      </c>
      <c r="AA2260" s="1">
        <v>34.93</v>
      </c>
      <c r="AB2260" s="1">
        <v>57894.738388092097</v>
      </c>
      <c r="AC2260" s="1" t="s">
        <v>39</v>
      </c>
      <c r="AD2260" s="1">
        <v>3.52</v>
      </c>
      <c r="AE2260" s="1">
        <v>74473.69</v>
      </c>
      <c r="AF2260" s="1">
        <v>7750.99</v>
      </c>
      <c r="AG2260" s="6">
        <f t="shared" si="286"/>
        <v>0.10407688943571884</v>
      </c>
      <c r="AH2260">
        <f t="shared" si="287"/>
        <v>-66722.7</v>
      </c>
    </row>
    <row r="2261" spans="1:34" x14ac:dyDescent="0.3">
      <c r="A2261" s="1" t="s">
        <v>4605</v>
      </c>
      <c r="B2261" s="1" t="s">
        <v>4606</v>
      </c>
      <c r="C2261" s="1">
        <v>32</v>
      </c>
      <c r="D2261" s="1" t="str">
        <f t="shared" si="280"/>
        <v>30-39</v>
      </c>
      <c r="E2261" s="1" t="s">
        <v>36</v>
      </c>
      <c r="F2261" s="1" t="s">
        <v>4602</v>
      </c>
      <c r="G2261" s="1" t="s">
        <v>45</v>
      </c>
      <c r="H2261" s="1" t="s">
        <v>28</v>
      </c>
      <c r="I2261" s="1" t="s">
        <v>29</v>
      </c>
      <c r="J2261" s="1" t="s">
        <v>30</v>
      </c>
      <c r="K2261" s="1" t="str">
        <f t="shared" si="281"/>
        <v>LHR - ORD</v>
      </c>
      <c r="L2261" s="1">
        <v>11386</v>
      </c>
      <c r="M2261" s="1" t="str">
        <f t="shared" si="282"/>
        <v>Long-haul</v>
      </c>
      <c r="N2261" s="2">
        <v>0.60561342592592593</v>
      </c>
      <c r="O2261" s="2">
        <v>0.13269675925925925</v>
      </c>
      <c r="P2261" s="3">
        <v>45660</v>
      </c>
      <c r="Q2261" s="2">
        <v>0.6708912037037037</v>
      </c>
      <c r="R2261" s="2">
        <v>0.19797453703703705</v>
      </c>
      <c r="S2261" s="2">
        <f t="shared" si="283"/>
        <v>6.5277777777777768E-2</v>
      </c>
      <c r="T2261" s="2">
        <f t="shared" si="284"/>
        <v>6.5277777777777796E-2</v>
      </c>
      <c r="U2261" s="1">
        <v>94</v>
      </c>
      <c r="V2261" s="1" t="str">
        <f t="shared" si="285"/>
        <v>Moderate-delay</v>
      </c>
      <c r="W2261" s="1">
        <v>1046.55</v>
      </c>
      <c r="X2261" s="1" t="s">
        <v>53</v>
      </c>
      <c r="Y2261" s="1">
        <v>3</v>
      </c>
      <c r="Z2261" s="1" t="s">
        <v>32</v>
      </c>
      <c r="AA2261" s="1">
        <v>43.12</v>
      </c>
      <c r="AB2261" s="1">
        <v>57481.297398559902</v>
      </c>
      <c r="AC2261" s="1" t="s">
        <v>39</v>
      </c>
      <c r="AD2261" s="1">
        <v>3.4</v>
      </c>
      <c r="AE2261" s="1">
        <v>73977.56</v>
      </c>
      <c r="AF2261" s="1">
        <v>66987.820000000007</v>
      </c>
      <c r="AG2261" s="6">
        <f t="shared" si="286"/>
        <v>0.90551540223819238</v>
      </c>
      <c r="AH2261">
        <f t="shared" si="287"/>
        <v>-6989.7399999999907</v>
      </c>
    </row>
    <row r="2262" spans="1:34" x14ac:dyDescent="0.3">
      <c r="A2262" s="1" t="s">
        <v>4607</v>
      </c>
      <c r="B2262" s="1" t="s">
        <v>4608</v>
      </c>
      <c r="C2262" s="1">
        <v>67</v>
      </c>
      <c r="D2262" s="1" t="str">
        <f t="shared" si="280"/>
        <v>60-69</v>
      </c>
      <c r="E2262" s="1" t="s">
        <v>25</v>
      </c>
      <c r="F2262" s="1" t="s">
        <v>4602</v>
      </c>
      <c r="G2262" s="1" t="s">
        <v>45</v>
      </c>
      <c r="H2262" s="1" t="s">
        <v>28</v>
      </c>
      <c r="I2262" s="1" t="s">
        <v>29</v>
      </c>
      <c r="J2262" s="1" t="s">
        <v>30</v>
      </c>
      <c r="K2262" s="1" t="str">
        <f t="shared" si="281"/>
        <v>LHR - ORD</v>
      </c>
      <c r="L2262" s="1">
        <v>11386</v>
      </c>
      <c r="M2262" s="1" t="str">
        <f t="shared" si="282"/>
        <v>Long-haul</v>
      </c>
      <c r="N2262" s="2">
        <v>0.60561342592592593</v>
      </c>
      <c r="O2262" s="2">
        <v>0.13269675925925925</v>
      </c>
      <c r="P2262" s="3">
        <v>45659</v>
      </c>
      <c r="Q2262" s="2">
        <v>0.6708912037037037</v>
      </c>
      <c r="R2262" s="2">
        <v>0.19797453703703705</v>
      </c>
      <c r="S2262" s="2">
        <f t="shared" si="283"/>
        <v>6.5277777777777768E-2</v>
      </c>
      <c r="T2262" s="2">
        <f t="shared" si="284"/>
        <v>6.5277777777777796E-2</v>
      </c>
      <c r="U2262" s="1">
        <v>94</v>
      </c>
      <c r="V2262" s="1" t="str">
        <f t="shared" si="285"/>
        <v>Moderate-delay</v>
      </c>
      <c r="W2262" s="1">
        <v>930.2</v>
      </c>
      <c r="X2262" s="1" t="s">
        <v>31</v>
      </c>
      <c r="Y2262" s="1">
        <v>5</v>
      </c>
      <c r="Z2262" s="1" t="s">
        <v>38</v>
      </c>
      <c r="AA2262" s="1">
        <v>137.33000000000001</v>
      </c>
      <c r="AB2262" s="1">
        <v>58217.1360340022</v>
      </c>
      <c r="AC2262" s="1" t="s">
        <v>33</v>
      </c>
      <c r="AD2262" s="1">
        <v>3.01</v>
      </c>
      <c r="AE2262" s="1">
        <v>74860.56</v>
      </c>
      <c r="AF2262" s="1">
        <v>59560.27</v>
      </c>
      <c r="AG2262" s="6">
        <f t="shared" si="286"/>
        <v>0.79561614286615001</v>
      </c>
      <c r="AH2262">
        <f t="shared" si="287"/>
        <v>-15300.29</v>
      </c>
    </row>
    <row r="2263" spans="1:34" x14ac:dyDescent="0.3">
      <c r="A2263" s="1" t="s">
        <v>4609</v>
      </c>
      <c r="B2263" s="1" t="s">
        <v>4610</v>
      </c>
      <c r="C2263" s="1">
        <v>60</v>
      </c>
      <c r="D2263" s="1" t="str">
        <f t="shared" si="280"/>
        <v>60-69</v>
      </c>
      <c r="E2263" s="1" t="s">
        <v>36</v>
      </c>
      <c r="F2263" s="1" t="s">
        <v>4602</v>
      </c>
      <c r="G2263" s="1" t="s">
        <v>27</v>
      </c>
      <c r="H2263" s="1" t="s">
        <v>28</v>
      </c>
      <c r="I2263" s="1" t="s">
        <v>29</v>
      </c>
      <c r="J2263" s="1" t="s">
        <v>30</v>
      </c>
      <c r="K2263" s="1" t="str">
        <f t="shared" si="281"/>
        <v>LHR - ORD</v>
      </c>
      <c r="L2263" s="1">
        <v>11386</v>
      </c>
      <c r="M2263" s="1" t="str">
        <f t="shared" si="282"/>
        <v>Long-haul</v>
      </c>
      <c r="N2263" s="2">
        <v>0.60561342592592593</v>
      </c>
      <c r="O2263" s="2">
        <v>0.13269675925925925</v>
      </c>
      <c r="P2263" s="3">
        <v>45670</v>
      </c>
      <c r="Q2263" s="2">
        <v>0.6708912037037037</v>
      </c>
      <c r="R2263" s="2">
        <v>0.19797453703703705</v>
      </c>
      <c r="S2263" s="2">
        <f t="shared" si="283"/>
        <v>6.5277777777777768E-2</v>
      </c>
      <c r="T2263" s="2">
        <f t="shared" si="284"/>
        <v>6.5277777777777796E-2</v>
      </c>
      <c r="U2263" s="1">
        <v>94</v>
      </c>
      <c r="V2263" s="1" t="str">
        <f t="shared" si="285"/>
        <v>Moderate-delay</v>
      </c>
      <c r="W2263" s="1">
        <v>247</v>
      </c>
      <c r="X2263" s="1" t="s">
        <v>31</v>
      </c>
      <c r="Y2263" s="1">
        <v>5</v>
      </c>
      <c r="Z2263" s="1" t="s">
        <v>80</v>
      </c>
      <c r="AA2263" s="1">
        <v>22.67</v>
      </c>
      <c r="AB2263" s="1">
        <v>57995.721393546402</v>
      </c>
      <c r="AC2263" s="1" t="s">
        <v>33</v>
      </c>
      <c r="AD2263" s="1">
        <v>3.7</v>
      </c>
      <c r="AE2263" s="1">
        <v>74594.87</v>
      </c>
      <c r="AF2263" s="1">
        <v>15812.53</v>
      </c>
      <c r="AG2263" s="6">
        <f t="shared" si="286"/>
        <v>0.21197878620875674</v>
      </c>
      <c r="AH2263">
        <f t="shared" si="287"/>
        <v>-58782.34</v>
      </c>
    </row>
    <row r="2264" spans="1:34" x14ac:dyDescent="0.3">
      <c r="A2264" s="1" t="s">
        <v>4611</v>
      </c>
      <c r="B2264" s="1" t="s">
        <v>4612</v>
      </c>
      <c r="C2264" s="1">
        <v>28</v>
      </c>
      <c r="D2264" s="1" t="str">
        <f t="shared" si="280"/>
        <v>18-29</v>
      </c>
      <c r="E2264" s="1" t="s">
        <v>25</v>
      </c>
      <c r="F2264" s="1" t="s">
        <v>4602</v>
      </c>
      <c r="G2264" s="1" t="s">
        <v>45</v>
      </c>
      <c r="H2264" s="1" t="s">
        <v>28</v>
      </c>
      <c r="I2264" s="1" t="s">
        <v>29</v>
      </c>
      <c r="J2264" s="1" t="s">
        <v>30</v>
      </c>
      <c r="K2264" s="1" t="str">
        <f t="shared" si="281"/>
        <v>LHR - ORD</v>
      </c>
      <c r="L2264" s="1">
        <v>11386</v>
      </c>
      <c r="M2264" s="1" t="str">
        <f t="shared" si="282"/>
        <v>Long-haul</v>
      </c>
      <c r="N2264" s="2">
        <v>0.60561342592592593</v>
      </c>
      <c r="O2264" s="2">
        <v>0.13269675925925925</v>
      </c>
      <c r="P2264" s="3">
        <v>45665</v>
      </c>
      <c r="Q2264" s="2">
        <v>0.6708912037037037</v>
      </c>
      <c r="R2264" s="2">
        <v>0.19797453703703705</v>
      </c>
      <c r="S2264" s="2">
        <f t="shared" si="283"/>
        <v>6.5277777777777768E-2</v>
      </c>
      <c r="T2264" s="2">
        <f t="shared" si="284"/>
        <v>6.5277777777777796E-2</v>
      </c>
      <c r="U2264" s="1">
        <v>94</v>
      </c>
      <c r="V2264" s="1" t="str">
        <f t="shared" si="285"/>
        <v>Moderate-delay</v>
      </c>
      <c r="W2264" s="1">
        <v>1223.56</v>
      </c>
      <c r="X2264" s="1" t="s">
        <v>31</v>
      </c>
      <c r="Y2264" s="1">
        <v>5</v>
      </c>
      <c r="Z2264" s="1" t="s">
        <v>38</v>
      </c>
      <c r="AA2264" s="1">
        <v>32.299999999999997</v>
      </c>
      <c r="AB2264" s="1">
        <v>58068.233463222299</v>
      </c>
      <c r="AC2264" s="1" t="s">
        <v>39</v>
      </c>
      <c r="AD2264" s="1">
        <v>3.88</v>
      </c>
      <c r="AE2264" s="1">
        <v>74681.88</v>
      </c>
      <c r="AF2264" s="1">
        <v>78314.3</v>
      </c>
      <c r="AG2264" s="6">
        <f t="shared" si="286"/>
        <v>1.0486385720338052</v>
      </c>
      <c r="AH2264">
        <f t="shared" si="287"/>
        <v>3632.4199999999983</v>
      </c>
    </row>
    <row r="2265" spans="1:34" x14ac:dyDescent="0.3">
      <c r="A2265" s="1" t="s">
        <v>4613</v>
      </c>
      <c r="B2265" s="1" t="s">
        <v>4614</v>
      </c>
      <c r="C2265" s="1">
        <v>60</v>
      </c>
      <c r="D2265" s="1" t="str">
        <f t="shared" si="280"/>
        <v>60-69</v>
      </c>
      <c r="E2265" s="1" t="s">
        <v>25</v>
      </c>
      <c r="F2265" s="1" t="s">
        <v>4602</v>
      </c>
      <c r="G2265" s="1" t="s">
        <v>27</v>
      </c>
      <c r="H2265" s="1" t="s">
        <v>28</v>
      </c>
      <c r="I2265" s="1" t="s">
        <v>29</v>
      </c>
      <c r="J2265" s="1" t="s">
        <v>30</v>
      </c>
      <c r="K2265" s="1" t="str">
        <f t="shared" si="281"/>
        <v>LHR - ORD</v>
      </c>
      <c r="L2265" s="1">
        <v>11386</v>
      </c>
      <c r="M2265" s="1" t="str">
        <f t="shared" si="282"/>
        <v>Long-haul</v>
      </c>
      <c r="N2265" s="2">
        <v>0.60561342592592593</v>
      </c>
      <c r="O2265" s="2">
        <v>0.13269675925925925</v>
      </c>
      <c r="P2265" s="3">
        <v>45666</v>
      </c>
      <c r="Q2265" s="2">
        <v>0.6708912037037037</v>
      </c>
      <c r="R2265" s="2">
        <v>0.19797453703703705</v>
      </c>
      <c r="S2265" s="2">
        <f t="shared" si="283"/>
        <v>6.5277777777777768E-2</v>
      </c>
      <c r="T2265" s="2">
        <f t="shared" si="284"/>
        <v>6.5277777777777796E-2</v>
      </c>
      <c r="U2265" s="1">
        <v>94</v>
      </c>
      <c r="V2265" s="1" t="str">
        <f t="shared" si="285"/>
        <v>Moderate-delay</v>
      </c>
      <c r="W2265" s="1">
        <v>374.73</v>
      </c>
      <c r="X2265" s="1" t="s">
        <v>53</v>
      </c>
      <c r="Y2265" s="1">
        <v>5</v>
      </c>
      <c r="Z2265" s="1" t="s">
        <v>38</v>
      </c>
      <c r="AA2265" s="1">
        <v>130.65</v>
      </c>
      <c r="AB2265" s="1">
        <v>57451.5283987277</v>
      </c>
      <c r="AC2265" s="1" t="s">
        <v>39</v>
      </c>
      <c r="AD2265" s="1">
        <v>3.18</v>
      </c>
      <c r="AE2265" s="1">
        <v>73941.83</v>
      </c>
      <c r="AF2265" s="1">
        <v>24008.85</v>
      </c>
      <c r="AG2265" s="6">
        <f t="shared" si="286"/>
        <v>0.32469915878468247</v>
      </c>
      <c r="AH2265">
        <f t="shared" si="287"/>
        <v>-49932.98</v>
      </c>
    </row>
    <row r="2266" spans="1:34" x14ac:dyDescent="0.3">
      <c r="A2266" s="1" t="s">
        <v>4615</v>
      </c>
      <c r="B2266" s="1" t="s">
        <v>4616</v>
      </c>
      <c r="C2266" s="1">
        <v>57</v>
      </c>
      <c r="D2266" s="1" t="str">
        <f t="shared" si="280"/>
        <v>40-59</v>
      </c>
      <c r="E2266" s="1" t="s">
        <v>25</v>
      </c>
      <c r="F2266" s="1" t="s">
        <v>4602</v>
      </c>
      <c r="G2266" s="1" t="s">
        <v>45</v>
      </c>
      <c r="H2266" s="1" t="s">
        <v>28</v>
      </c>
      <c r="I2266" s="1" t="s">
        <v>29</v>
      </c>
      <c r="J2266" s="1" t="s">
        <v>30</v>
      </c>
      <c r="K2266" s="1" t="str">
        <f t="shared" si="281"/>
        <v>LHR - ORD</v>
      </c>
      <c r="L2266" s="1">
        <v>11386</v>
      </c>
      <c r="M2266" s="1" t="str">
        <f t="shared" si="282"/>
        <v>Long-haul</v>
      </c>
      <c r="N2266" s="2">
        <v>0.60561342592592593</v>
      </c>
      <c r="O2266" s="2">
        <v>0.13269675925925925</v>
      </c>
      <c r="P2266" s="3">
        <v>45669</v>
      </c>
      <c r="Q2266" s="2">
        <v>0.6708912037037037</v>
      </c>
      <c r="R2266" s="2">
        <v>0.19797453703703705</v>
      </c>
      <c r="S2266" s="2">
        <f t="shared" si="283"/>
        <v>6.5277777777777768E-2</v>
      </c>
      <c r="T2266" s="2">
        <f t="shared" si="284"/>
        <v>6.5277777777777796E-2</v>
      </c>
      <c r="U2266" s="1">
        <v>94</v>
      </c>
      <c r="V2266" s="1" t="str">
        <f t="shared" si="285"/>
        <v>Moderate-delay</v>
      </c>
      <c r="W2266" s="1">
        <v>577.98</v>
      </c>
      <c r="X2266" s="1" t="s">
        <v>31</v>
      </c>
      <c r="Y2266" s="1">
        <v>5</v>
      </c>
      <c r="Z2266" s="1" t="s">
        <v>38</v>
      </c>
      <c r="AA2266" s="1">
        <v>35.04</v>
      </c>
      <c r="AB2266" s="1">
        <v>58405.1961532075</v>
      </c>
      <c r="AC2266" s="1" t="s">
        <v>39</v>
      </c>
      <c r="AD2266" s="1">
        <v>4.58</v>
      </c>
      <c r="AE2266" s="1">
        <v>75086.240000000005</v>
      </c>
      <c r="AF2266" s="1">
        <v>36997.730000000003</v>
      </c>
      <c r="AG2266" s="6">
        <f t="shared" si="286"/>
        <v>0.49273648540664711</v>
      </c>
      <c r="AH2266">
        <f t="shared" si="287"/>
        <v>-38088.51</v>
      </c>
    </row>
    <row r="2267" spans="1:34" x14ac:dyDescent="0.3">
      <c r="A2267" s="1" t="s">
        <v>4617</v>
      </c>
      <c r="B2267" s="1" t="s">
        <v>4618</v>
      </c>
      <c r="C2267" s="1">
        <v>35</v>
      </c>
      <c r="D2267" s="1" t="str">
        <f t="shared" si="280"/>
        <v>30-39</v>
      </c>
      <c r="E2267" s="1" t="s">
        <v>25</v>
      </c>
      <c r="F2267" s="1" t="s">
        <v>4602</v>
      </c>
      <c r="G2267" s="1" t="s">
        <v>45</v>
      </c>
      <c r="H2267" s="1" t="s">
        <v>28</v>
      </c>
      <c r="I2267" s="1" t="s">
        <v>29</v>
      </c>
      <c r="J2267" s="1" t="s">
        <v>30</v>
      </c>
      <c r="K2267" s="1" t="str">
        <f t="shared" si="281"/>
        <v>LHR - ORD</v>
      </c>
      <c r="L2267" s="1">
        <v>11386</v>
      </c>
      <c r="M2267" s="1" t="str">
        <f t="shared" si="282"/>
        <v>Long-haul</v>
      </c>
      <c r="N2267" s="2">
        <v>0.60561342592592593</v>
      </c>
      <c r="O2267" s="2">
        <v>0.13269675925925925</v>
      </c>
      <c r="P2267" s="3">
        <v>45662</v>
      </c>
      <c r="Q2267" s="2">
        <v>0.6708912037037037</v>
      </c>
      <c r="R2267" s="2">
        <v>0.19797453703703705</v>
      </c>
      <c r="S2267" s="2">
        <f t="shared" si="283"/>
        <v>6.5277777777777768E-2</v>
      </c>
      <c r="T2267" s="2">
        <f t="shared" si="284"/>
        <v>6.5277777777777796E-2</v>
      </c>
      <c r="U2267" s="1">
        <v>94</v>
      </c>
      <c r="V2267" s="1" t="str">
        <f t="shared" si="285"/>
        <v>Moderate-delay</v>
      </c>
      <c r="W2267" s="1">
        <v>1146.3900000000001</v>
      </c>
      <c r="X2267" s="1" t="s">
        <v>53</v>
      </c>
      <c r="Y2267" s="1">
        <v>3</v>
      </c>
      <c r="Z2267" s="1" t="s">
        <v>46</v>
      </c>
      <c r="AA2267" s="1">
        <v>85.18</v>
      </c>
      <c r="AB2267" s="1">
        <v>57621.735065832298</v>
      </c>
      <c r="AC2267" s="1" t="s">
        <v>39</v>
      </c>
      <c r="AD2267" s="1">
        <v>4.5999999999999996</v>
      </c>
      <c r="AE2267" s="1">
        <v>74146.080000000002</v>
      </c>
      <c r="AF2267" s="1">
        <v>73386</v>
      </c>
      <c r="AG2267" s="6">
        <f t="shared" si="286"/>
        <v>0.98974888490396251</v>
      </c>
      <c r="AH2267">
        <f t="shared" si="287"/>
        <v>-760.08000000000175</v>
      </c>
    </row>
    <row r="2268" spans="1:34" x14ac:dyDescent="0.3">
      <c r="A2268" s="1" t="s">
        <v>4619</v>
      </c>
      <c r="B2268" s="1" t="s">
        <v>4620</v>
      </c>
      <c r="C2268" s="1">
        <v>40</v>
      </c>
      <c r="D2268" s="1" t="str">
        <f t="shared" si="280"/>
        <v>40-59</v>
      </c>
      <c r="E2268" s="1" t="s">
        <v>25</v>
      </c>
      <c r="F2268" s="1" t="s">
        <v>4602</v>
      </c>
      <c r="G2268" s="1" t="s">
        <v>27</v>
      </c>
      <c r="H2268" s="1" t="s">
        <v>28</v>
      </c>
      <c r="I2268" s="1" t="s">
        <v>29</v>
      </c>
      <c r="J2268" s="1" t="s">
        <v>30</v>
      </c>
      <c r="K2268" s="1" t="str">
        <f t="shared" si="281"/>
        <v>LHR - ORD</v>
      </c>
      <c r="L2268" s="1">
        <v>11386</v>
      </c>
      <c r="M2268" s="1" t="str">
        <f t="shared" si="282"/>
        <v>Long-haul</v>
      </c>
      <c r="N2268" s="2">
        <v>0.60561342592592593</v>
      </c>
      <c r="O2268" s="2">
        <v>0.13269675925925925</v>
      </c>
      <c r="P2268" s="3">
        <v>45664</v>
      </c>
      <c r="Q2268" s="2">
        <v>0.6708912037037037</v>
      </c>
      <c r="R2268" s="2">
        <v>0.19797453703703705</v>
      </c>
      <c r="S2268" s="2">
        <f t="shared" si="283"/>
        <v>6.5277777777777768E-2</v>
      </c>
      <c r="T2268" s="2">
        <f t="shared" si="284"/>
        <v>6.5277777777777796E-2</v>
      </c>
      <c r="U2268" s="1">
        <v>94</v>
      </c>
      <c r="V2268" s="1" t="str">
        <f t="shared" si="285"/>
        <v>Moderate-delay</v>
      </c>
      <c r="W2268" s="1">
        <v>565.84</v>
      </c>
      <c r="X2268" s="1" t="s">
        <v>37</v>
      </c>
      <c r="Y2268" s="1">
        <v>3</v>
      </c>
      <c r="Z2268" s="1" t="s">
        <v>42</v>
      </c>
      <c r="AA2268" s="1">
        <v>31.05</v>
      </c>
      <c r="AB2268" s="1">
        <v>57925.327131542901</v>
      </c>
      <c r="AC2268" s="1" t="s">
        <v>33</v>
      </c>
      <c r="AD2268" s="1">
        <v>3.33</v>
      </c>
      <c r="AE2268" s="1">
        <v>74510.39</v>
      </c>
      <c r="AF2268" s="1">
        <v>36219.97</v>
      </c>
      <c r="AG2268" s="6">
        <f t="shared" si="286"/>
        <v>0.48610630007439232</v>
      </c>
      <c r="AH2268">
        <f t="shared" si="287"/>
        <v>-38290.42</v>
      </c>
    </row>
    <row r="2269" spans="1:34" x14ac:dyDescent="0.3">
      <c r="A2269" s="1" t="s">
        <v>4621</v>
      </c>
      <c r="B2269" s="1" t="s">
        <v>4622</v>
      </c>
      <c r="C2269" s="1">
        <v>46</v>
      </c>
      <c r="D2269" s="1" t="str">
        <f t="shared" si="280"/>
        <v>40-59</v>
      </c>
      <c r="E2269" s="1" t="s">
        <v>36</v>
      </c>
      <c r="F2269" s="1" t="s">
        <v>4602</v>
      </c>
      <c r="G2269" s="1" t="s">
        <v>27</v>
      </c>
      <c r="H2269" s="1" t="s">
        <v>28</v>
      </c>
      <c r="I2269" s="1" t="s">
        <v>29</v>
      </c>
      <c r="J2269" s="1" t="s">
        <v>30</v>
      </c>
      <c r="K2269" s="1" t="str">
        <f t="shared" si="281"/>
        <v>LHR - ORD</v>
      </c>
      <c r="L2269" s="1">
        <v>11386</v>
      </c>
      <c r="M2269" s="1" t="str">
        <f t="shared" si="282"/>
        <v>Long-haul</v>
      </c>
      <c r="N2269" s="2">
        <v>0.60561342592592593</v>
      </c>
      <c r="O2269" s="2">
        <v>0.13269675925925925</v>
      </c>
      <c r="P2269" s="3">
        <v>45668</v>
      </c>
      <c r="Q2269" s="2">
        <v>0.6708912037037037</v>
      </c>
      <c r="R2269" s="2">
        <v>0.19797453703703705</v>
      </c>
      <c r="S2269" s="2">
        <f t="shared" si="283"/>
        <v>6.5277777777777768E-2</v>
      </c>
      <c r="T2269" s="2">
        <f t="shared" si="284"/>
        <v>6.5277777777777796E-2</v>
      </c>
      <c r="U2269" s="1">
        <v>94</v>
      </c>
      <c r="V2269" s="1" t="str">
        <f t="shared" si="285"/>
        <v>Moderate-delay</v>
      </c>
      <c r="W2269" s="1">
        <v>812.39</v>
      </c>
      <c r="X2269" s="1" t="s">
        <v>31</v>
      </c>
      <c r="Y2269" s="1">
        <v>5</v>
      </c>
      <c r="Z2269" s="1" t="s">
        <v>80</v>
      </c>
      <c r="AA2269" s="1">
        <v>162.31</v>
      </c>
      <c r="AB2269" s="1">
        <v>58033.9495335674</v>
      </c>
      <c r="AC2269" s="1" t="s">
        <v>33</v>
      </c>
      <c r="AD2269" s="1">
        <v>4.58</v>
      </c>
      <c r="AE2269" s="1">
        <v>74640.740000000005</v>
      </c>
      <c r="AF2269" s="1">
        <v>52025.42</v>
      </c>
      <c r="AG2269" s="6">
        <f t="shared" si="286"/>
        <v>0.69701104249502344</v>
      </c>
      <c r="AH2269">
        <f t="shared" si="287"/>
        <v>-22615.320000000007</v>
      </c>
    </row>
    <row r="2270" spans="1:34" x14ac:dyDescent="0.3">
      <c r="A2270" s="1" t="s">
        <v>4623</v>
      </c>
      <c r="B2270" s="1" t="s">
        <v>4624</v>
      </c>
      <c r="C2270" s="1">
        <v>39</v>
      </c>
      <c r="D2270" s="1" t="str">
        <f t="shared" si="280"/>
        <v>30-39</v>
      </c>
      <c r="E2270" s="1" t="s">
        <v>25</v>
      </c>
      <c r="F2270" s="1" t="s">
        <v>4602</v>
      </c>
      <c r="G2270" s="1" t="s">
        <v>45</v>
      </c>
      <c r="H2270" s="1" t="s">
        <v>58</v>
      </c>
      <c r="I2270" s="1" t="s">
        <v>59</v>
      </c>
      <c r="J2270" s="1" t="s">
        <v>60</v>
      </c>
      <c r="K2270" s="1" t="str">
        <f t="shared" si="281"/>
        <v>BKK - PEK</v>
      </c>
      <c r="L2270" s="1">
        <v>3448</v>
      </c>
      <c r="M2270" s="1" t="str">
        <f t="shared" si="282"/>
        <v xml:space="preserve">Short-haul </v>
      </c>
      <c r="N2270" s="2">
        <v>0.87703703703703706</v>
      </c>
      <c r="O2270" s="2">
        <v>3.6064814814814813E-2</v>
      </c>
      <c r="P2270" s="3">
        <v>45664</v>
      </c>
      <c r="Q2270" s="2">
        <v>0.91175925925925927</v>
      </c>
      <c r="R2270" s="2">
        <v>7.0787037037037037E-2</v>
      </c>
      <c r="S2270" s="2">
        <f t="shared" si="283"/>
        <v>3.472222222222221E-2</v>
      </c>
      <c r="T2270" s="2">
        <f t="shared" si="284"/>
        <v>3.4722222222222224E-2</v>
      </c>
      <c r="U2270" s="1">
        <v>50</v>
      </c>
      <c r="V2270" s="1" t="str">
        <f t="shared" si="285"/>
        <v>Moderate-delay</v>
      </c>
      <c r="W2270" s="1">
        <v>1310</v>
      </c>
      <c r="X2270" s="1" t="s">
        <v>31</v>
      </c>
      <c r="Y2270" s="1">
        <v>3</v>
      </c>
      <c r="Z2270" s="1" t="s">
        <v>38</v>
      </c>
      <c r="AA2270" s="1">
        <v>40.44</v>
      </c>
      <c r="AB2270" s="1">
        <v>17990.167669801798</v>
      </c>
      <c r="AC2270" s="1" t="s">
        <v>33</v>
      </c>
      <c r="AD2270" s="1">
        <v>4.08</v>
      </c>
      <c r="AE2270" s="1">
        <v>26588.2</v>
      </c>
      <c r="AF2270" s="1">
        <v>83848.09</v>
      </c>
      <c r="AG2270" s="6">
        <f t="shared" si="286"/>
        <v>3.1535827923665383</v>
      </c>
      <c r="AH2270">
        <f t="shared" si="287"/>
        <v>57259.89</v>
      </c>
    </row>
    <row r="2271" spans="1:34" x14ac:dyDescent="0.3">
      <c r="A2271" s="1" t="s">
        <v>4625</v>
      </c>
      <c r="B2271" s="1" t="s">
        <v>4626</v>
      </c>
      <c r="C2271" s="1">
        <v>20</v>
      </c>
      <c r="D2271" s="1" t="str">
        <f t="shared" si="280"/>
        <v>18-29</v>
      </c>
      <c r="E2271" s="1" t="s">
        <v>36</v>
      </c>
      <c r="F2271" s="1" t="s">
        <v>4602</v>
      </c>
      <c r="G2271" s="1" t="s">
        <v>45</v>
      </c>
      <c r="H2271" s="1" t="s">
        <v>58</v>
      </c>
      <c r="I2271" s="1" t="s">
        <v>59</v>
      </c>
      <c r="J2271" s="1" t="s">
        <v>60</v>
      </c>
      <c r="K2271" s="1" t="str">
        <f t="shared" si="281"/>
        <v>BKK - PEK</v>
      </c>
      <c r="L2271" s="1">
        <v>3448</v>
      </c>
      <c r="M2271" s="1" t="str">
        <f t="shared" si="282"/>
        <v xml:space="preserve">Short-haul </v>
      </c>
      <c r="N2271" s="2">
        <v>0.87703703703703706</v>
      </c>
      <c r="O2271" s="2">
        <v>3.6064814814814813E-2</v>
      </c>
      <c r="P2271" s="3">
        <v>45667</v>
      </c>
      <c r="Q2271" s="2">
        <v>0.91175925925925927</v>
      </c>
      <c r="R2271" s="2">
        <v>7.0787037037037037E-2</v>
      </c>
      <c r="S2271" s="2">
        <f t="shared" si="283"/>
        <v>3.472222222222221E-2</v>
      </c>
      <c r="T2271" s="2">
        <f t="shared" si="284"/>
        <v>3.4722222222222224E-2</v>
      </c>
      <c r="U2271" s="1">
        <v>50</v>
      </c>
      <c r="V2271" s="1" t="str">
        <f t="shared" si="285"/>
        <v>Moderate-delay</v>
      </c>
      <c r="W2271" s="1">
        <v>840.23</v>
      </c>
      <c r="X2271" s="1" t="s">
        <v>31</v>
      </c>
      <c r="Y2271" s="1">
        <v>5</v>
      </c>
      <c r="Z2271" s="1" t="s">
        <v>32</v>
      </c>
      <c r="AA2271" s="1">
        <v>54.47</v>
      </c>
      <c r="AB2271" s="1">
        <v>18234.130810069299</v>
      </c>
      <c r="AC2271" s="1" t="s">
        <v>39</v>
      </c>
      <c r="AD2271" s="1">
        <v>3.84</v>
      </c>
      <c r="AE2271" s="1">
        <v>26880.959999999999</v>
      </c>
      <c r="AF2271" s="1">
        <v>53785.61</v>
      </c>
      <c r="AG2271" s="6">
        <f t="shared" si="286"/>
        <v>2.0008812929300146</v>
      </c>
      <c r="AH2271">
        <f t="shared" si="287"/>
        <v>26904.65</v>
      </c>
    </row>
    <row r="2272" spans="1:34" x14ac:dyDescent="0.3">
      <c r="A2272" s="1" t="s">
        <v>4627</v>
      </c>
      <c r="B2272" s="1" t="s">
        <v>4628</v>
      </c>
      <c r="C2272" s="1">
        <v>46</v>
      </c>
      <c r="D2272" s="1" t="str">
        <f t="shared" si="280"/>
        <v>40-59</v>
      </c>
      <c r="E2272" s="1" t="s">
        <v>25</v>
      </c>
      <c r="F2272" s="1" t="s">
        <v>4602</v>
      </c>
      <c r="G2272" s="1" t="s">
        <v>45</v>
      </c>
      <c r="H2272" s="1" t="s">
        <v>58</v>
      </c>
      <c r="I2272" s="1" t="s">
        <v>59</v>
      </c>
      <c r="J2272" s="1" t="s">
        <v>60</v>
      </c>
      <c r="K2272" s="1" t="str">
        <f t="shared" si="281"/>
        <v>BKK - PEK</v>
      </c>
      <c r="L2272" s="1">
        <v>3448</v>
      </c>
      <c r="M2272" s="1" t="str">
        <f t="shared" si="282"/>
        <v xml:space="preserve">Short-haul </v>
      </c>
      <c r="N2272" s="2">
        <v>0.87703703703703706</v>
      </c>
      <c r="O2272" s="2">
        <v>3.6064814814814813E-2</v>
      </c>
      <c r="P2272" s="3">
        <v>45663</v>
      </c>
      <c r="Q2272" s="2">
        <v>0.91175925925925927</v>
      </c>
      <c r="R2272" s="2">
        <v>7.0787037037037037E-2</v>
      </c>
      <c r="S2272" s="2">
        <f t="shared" si="283"/>
        <v>3.472222222222221E-2</v>
      </c>
      <c r="T2272" s="2">
        <f t="shared" si="284"/>
        <v>3.4722222222222224E-2</v>
      </c>
      <c r="U2272" s="1">
        <v>50</v>
      </c>
      <c r="V2272" s="1" t="str">
        <f t="shared" si="285"/>
        <v>Moderate-delay</v>
      </c>
      <c r="W2272" s="1">
        <v>1124.57</v>
      </c>
      <c r="X2272" s="1" t="s">
        <v>53</v>
      </c>
      <c r="Y2272" s="1">
        <v>5</v>
      </c>
      <c r="Z2272" s="1" t="s">
        <v>32</v>
      </c>
      <c r="AA2272" s="1">
        <v>142.62</v>
      </c>
      <c r="AB2272" s="1">
        <v>18673.545366664799</v>
      </c>
      <c r="AC2272" s="1" t="s">
        <v>33</v>
      </c>
      <c r="AD2272" s="1">
        <v>4.41</v>
      </c>
      <c r="AE2272" s="1">
        <v>27408.25</v>
      </c>
      <c r="AF2272" s="1">
        <v>72001</v>
      </c>
      <c r="AG2272" s="6">
        <f t="shared" si="286"/>
        <v>2.6269827515437871</v>
      </c>
      <c r="AH2272">
        <f t="shared" si="287"/>
        <v>44592.75</v>
      </c>
    </row>
    <row r="2273" spans="1:34" x14ac:dyDescent="0.3">
      <c r="A2273" s="1" t="s">
        <v>4629</v>
      </c>
      <c r="B2273" s="1" t="s">
        <v>4630</v>
      </c>
      <c r="C2273" s="1">
        <v>25</v>
      </c>
      <c r="D2273" s="1" t="str">
        <f t="shared" si="280"/>
        <v>18-29</v>
      </c>
      <c r="E2273" s="1" t="s">
        <v>36</v>
      </c>
      <c r="F2273" s="1" t="s">
        <v>4602</v>
      </c>
      <c r="G2273" s="1" t="s">
        <v>45</v>
      </c>
      <c r="H2273" s="1" t="s">
        <v>58</v>
      </c>
      <c r="I2273" s="1" t="s">
        <v>59</v>
      </c>
      <c r="J2273" s="1" t="s">
        <v>60</v>
      </c>
      <c r="K2273" s="1" t="str">
        <f t="shared" si="281"/>
        <v>BKK - PEK</v>
      </c>
      <c r="L2273" s="1">
        <v>3448</v>
      </c>
      <c r="M2273" s="1" t="str">
        <f t="shared" si="282"/>
        <v xml:space="preserve">Short-haul </v>
      </c>
      <c r="N2273" s="2">
        <v>0.87703703703703706</v>
      </c>
      <c r="O2273" s="2">
        <v>3.6064814814814813E-2</v>
      </c>
      <c r="P2273" s="3">
        <v>45667</v>
      </c>
      <c r="Q2273" s="2">
        <v>0.91175925925925927</v>
      </c>
      <c r="R2273" s="2">
        <v>7.0787037037037037E-2</v>
      </c>
      <c r="S2273" s="2">
        <f t="shared" si="283"/>
        <v>3.472222222222221E-2</v>
      </c>
      <c r="T2273" s="2">
        <f t="shared" si="284"/>
        <v>3.4722222222222224E-2</v>
      </c>
      <c r="U2273" s="1">
        <v>50</v>
      </c>
      <c r="V2273" s="1" t="str">
        <f t="shared" si="285"/>
        <v>Moderate-delay</v>
      </c>
      <c r="W2273" s="1">
        <v>1265</v>
      </c>
      <c r="X2273" s="1" t="s">
        <v>53</v>
      </c>
      <c r="Y2273" s="1">
        <v>5</v>
      </c>
      <c r="Z2273" s="1" t="s">
        <v>46</v>
      </c>
      <c r="AA2273" s="1">
        <v>149.97999999999999</v>
      </c>
      <c r="AB2273" s="1">
        <v>17980.8292909091</v>
      </c>
      <c r="AC2273" s="1" t="s">
        <v>39</v>
      </c>
      <c r="AD2273" s="1">
        <v>3.46</v>
      </c>
      <c r="AE2273" s="1">
        <v>26577</v>
      </c>
      <c r="AF2273" s="1">
        <v>80990</v>
      </c>
      <c r="AG2273" s="6">
        <f t="shared" si="286"/>
        <v>3.0473717876359259</v>
      </c>
      <c r="AH2273">
        <f t="shared" si="287"/>
        <v>54413</v>
      </c>
    </row>
    <row r="2274" spans="1:34" x14ac:dyDescent="0.3">
      <c r="A2274" s="1" t="s">
        <v>4631</v>
      </c>
      <c r="B2274" s="1" t="s">
        <v>4632</v>
      </c>
      <c r="C2274" s="1">
        <v>61</v>
      </c>
      <c r="D2274" s="1" t="str">
        <f t="shared" si="280"/>
        <v>60-69</v>
      </c>
      <c r="E2274" s="1" t="s">
        <v>36</v>
      </c>
      <c r="F2274" s="1" t="s">
        <v>4602</v>
      </c>
      <c r="G2274" s="1" t="s">
        <v>45</v>
      </c>
      <c r="H2274" s="1" t="s">
        <v>58</v>
      </c>
      <c r="I2274" s="1" t="s">
        <v>59</v>
      </c>
      <c r="J2274" s="1" t="s">
        <v>60</v>
      </c>
      <c r="K2274" s="1" t="str">
        <f t="shared" si="281"/>
        <v>BKK - PEK</v>
      </c>
      <c r="L2274" s="1">
        <v>3448</v>
      </c>
      <c r="M2274" s="1" t="str">
        <f t="shared" si="282"/>
        <v xml:space="preserve">Short-haul </v>
      </c>
      <c r="N2274" s="2">
        <v>0.87703703703703706</v>
      </c>
      <c r="O2274" s="2">
        <v>3.6064814814814813E-2</v>
      </c>
      <c r="P2274" s="3">
        <v>45666</v>
      </c>
      <c r="Q2274" s="2">
        <v>0.91175925925925927</v>
      </c>
      <c r="R2274" s="2">
        <v>7.0787037037037037E-2</v>
      </c>
      <c r="S2274" s="2">
        <f t="shared" si="283"/>
        <v>3.472222222222221E-2</v>
      </c>
      <c r="T2274" s="2">
        <f t="shared" si="284"/>
        <v>3.4722222222222224E-2</v>
      </c>
      <c r="U2274" s="1">
        <v>50</v>
      </c>
      <c r="V2274" s="1" t="str">
        <f t="shared" si="285"/>
        <v>Moderate-delay</v>
      </c>
      <c r="W2274" s="1">
        <v>421.88</v>
      </c>
      <c r="X2274" s="1" t="s">
        <v>31</v>
      </c>
      <c r="Y2274" s="1">
        <v>5</v>
      </c>
      <c r="Z2274" s="1" t="s">
        <v>38</v>
      </c>
      <c r="AA2274" s="1">
        <v>156.69</v>
      </c>
      <c r="AB2274" s="1">
        <v>18411.942809097101</v>
      </c>
      <c r="AC2274" s="1" t="s">
        <v>39</v>
      </c>
      <c r="AD2274" s="1">
        <v>4.3899999999999997</v>
      </c>
      <c r="AE2274" s="1">
        <v>27094.33</v>
      </c>
      <c r="AF2274" s="1">
        <v>27031.66</v>
      </c>
      <c r="AG2274" s="6">
        <f t="shared" si="286"/>
        <v>0.99768696993060901</v>
      </c>
      <c r="AH2274">
        <f t="shared" si="287"/>
        <v>-62.670000000001892</v>
      </c>
    </row>
    <row r="2275" spans="1:34" x14ac:dyDescent="0.3">
      <c r="A2275" s="1" t="s">
        <v>4633</v>
      </c>
      <c r="B2275" s="1" t="s">
        <v>4634</v>
      </c>
      <c r="C2275" s="1">
        <v>40</v>
      </c>
      <c r="D2275" s="1" t="str">
        <f t="shared" si="280"/>
        <v>40-59</v>
      </c>
      <c r="E2275" s="1" t="s">
        <v>25</v>
      </c>
      <c r="F2275" s="1" t="s">
        <v>4602</v>
      </c>
      <c r="G2275" s="1" t="s">
        <v>27</v>
      </c>
      <c r="H2275" s="1" t="s">
        <v>58</v>
      </c>
      <c r="I2275" s="1" t="s">
        <v>59</v>
      </c>
      <c r="J2275" s="1" t="s">
        <v>60</v>
      </c>
      <c r="K2275" s="1" t="str">
        <f t="shared" si="281"/>
        <v>BKK - PEK</v>
      </c>
      <c r="L2275" s="1">
        <v>3448</v>
      </c>
      <c r="M2275" s="1" t="str">
        <f t="shared" si="282"/>
        <v xml:space="preserve">Short-haul </v>
      </c>
      <c r="N2275" s="2">
        <v>0.87703703703703706</v>
      </c>
      <c r="O2275" s="2">
        <v>3.6064814814814813E-2</v>
      </c>
      <c r="P2275" s="3">
        <v>45664</v>
      </c>
      <c r="Q2275" s="2">
        <v>0.91175925925925927</v>
      </c>
      <c r="R2275" s="2">
        <v>7.0787037037037037E-2</v>
      </c>
      <c r="S2275" s="2">
        <f t="shared" si="283"/>
        <v>3.472222222222221E-2</v>
      </c>
      <c r="T2275" s="2">
        <f t="shared" si="284"/>
        <v>3.4722222222222224E-2</v>
      </c>
      <c r="U2275" s="1">
        <v>50</v>
      </c>
      <c r="V2275" s="1" t="str">
        <f t="shared" si="285"/>
        <v>Moderate-delay</v>
      </c>
      <c r="W2275" s="1">
        <v>1311.62</v>
      </c>
      <c r="X2275" s="1" t="s">
        <v>53</v>
      </c>
      <c r="Y2275" s="1">
        <v>3</v>
      </c>
      <c r="Z2275" s="1" t="s">
        <v>42</v>
      </c>
      <c r="AA2275" s="1">
        <v>170.52</v>
      </c>
      <c r="AB2275" s="1">
        <v>18011.732730983302</v>
      </c>
      <c r="AC2275" s="1" t="s">
        <v>39</v>
      </c>
      <c r="AD2275" s="1">
        <v>4.43</v>
      </c>
      <c r="AE2275" s="1">
        <v>26614.080000000002</v>
      </c>
      <c r="AF2275" s="1">
        <v>83977.78</v>
      </c>
      <c r="AG2275" s="6">
        <f t="shared" si="286"/>
        <v>3.155389177457947</v>
      </c>
      <c r="AH2275">
        <f t="shared" si="287"/>
        <v>57363.7</v>
      </c>
    </row>
    <row r="2276" spans="1:34" x14ac:dyDescent="0.3">
      <c r="A2276" s="1" t="s">
        <v>4635</v>
      </c>
      <c r="B2276" s="1" t="s">
        <v>4636</v>
      </c>
      <c r="C2276" s="1">
        <v>65</v>
      </c>
      <c r="D2276" s="1" t="str">
        <f t="shared" si="280"/>
        <v>60-69</v>
      </c>
      <c r="E2276" s="1" t="s">
        <v>25</v>
      </c>
      <c r="F2276" s="1" t="s">
        <v>4602</v>
      </c>
      <c r="G2276" s="1" t="s">
        <v>45</v>
      </c>
      <c r="H2276" s="1" t="s">
        <v>58</v>
      </c>
      <c r="I2276" s="1" t="s">
        <v>59</v>
      </c>
      <c r="J2276" s="1" t="s">
        <v>60</v>
      </c>
      <c r="K2276" s="1" t="str">
        <f t="shared" si="281"/>
        <v>BKK - PEK</v>
      </c>
      <c r="L2276" s="1">
        <v>3448</v>
      </c>
      <c r="M2276" s="1" t="str">
        <f t="shared" si="282"/>
        <v xml:space="preserve">Short-haul </v>
      </c>
      <c r="N2276" s="2">
        <v>0.87703703703703706</v>
      </c>
      <c r="O2276" s="2">
        <v>3.6064814814814813E-2</v>
      </c>
      <c r="P2276" s="3">
        <v>45666</v>
      </c>
      <c r="Q2276" s="2">
        <v>0.91175925925925927</v>
      </c>
      <c r="R2276" s="2">
        <v>7.0787037037037037E-2</v>
      </c>
      <c r="S2276" s="2">
        <f t="shared" si="283"/>
        <v>3.472222222222221E-2</v>
      </c>
      <c r="T2276" s="2">
        <f t="shared" si="284"/>
        <v>3.4722222222222224E-2</v>
      </c>
      <c r="U2276" s="1">
        <v>50</v>
      </c>
      <c r="V2276" s="1" t="str">
        <f t="shared" si="285"/>
        <v>Moderate-delay</v>
      </c>
      <c r="W2276" s="1">
        <v>697.24</v>
      </c>
      <c r="X2276" s="1" t="s">
        <v>53</v>
      </c>
      <c r="Y2276" s="1">
        <v>5</v>
      </c>
      <c r="Z2276" s="1" t="s">
        <v>46</v>
      </c>
      <c r="AA2276" s="1">
        <v>14.67</v>
      </c>
      <c r="AB2276" s="1">
        <v>17968.959251205801</v>
      </c>
      <c r="AC2276" s="1" t="s">
        <v>39</v>
      </c>
      <c r="AD2276" s="1">
        <v>3.43</v>
      </c>
      <c r="AE2276" s="1">
        <v>26562.75</v>
      </c>
      <c r="AF2276" s="1">
        <v>44626.29</v>
      </c>
      <c r="AG2276" s="6">
        <f t="shared" si="286"/>
        <v>1.6800327526329164</v>
      </c>
      <c r="AH2276">
        <f t="shared" si="287"/>
        <v>18063.54</v>
      </c>
    </row>
    <row r="2277" spans="1:34" x14ac:dyDescent="0.3">
      <c r="A2277" s="1" t="s">
        <v>4637</v>
      </c>
      <c r="B2277" s="1" t="s">
        <v>4638</v>
      </c>
      <c r="C2277" s="1">
        <v>67</v>
      </c>
      <c r="D2277" s="1" t="str">
        <f t="shared" si="280"/>
        <v>60-69</v>
      </c>
      <c r="E2277" s="1" t="s">
        <v>25</v>
      </c>
      <c r="F2277" s="1" t="s">
        <v>4602</v>
      </c>
      <c r="G2277" s="1" t="s">
        <v>27</v>
      </c>
      <c r="H2277" s="1" t="s">
        <v>58</v>
      </c>
      <c r="I2277" s="1" t="s">
        <v>59</v>
      </c>
      <c r="J2277" s="1" t="s">
        <v>60</v>
      </c>
      <c r="K2277" s="1" t="str">
        <f t="shared" si="281"/>
        <v>BKK - PEK</v>
      </c>
      <c r="L2277" s="1">
        <v>3448</v>
      </c>
      <c r="M2277" s="1" t="str">
        <f t="shared" si="282"/>
        <v xml:space="preserve">Short-haul </v>
      </c>
      <c r="N2277" s="2">
        <v>0.87703703703703706</v>
      </c>
      <c r="O2277" s="2">
        <v>3.6064814814814813E-2</v>
      </c>
      <c r="P2277" s="3">
        <v>45670</v>
      </c>
      <c r="Q2277" s="2">
        <v>0.91175925925925927</v>
      </c>
      <c r="R2277" s="2">
        <v>7.0787037037037037E-2</v>
      </c>
      <c r="S2277" s="2">
        <f t="shared" si="283"/>
        <v>3.472222222222221E-2</v>
      </c>
      <c r="T2277" s="2">
        <f t="shared" si="284"/>
        <v>3.4722222222222224E-2</v>
      </c>
      <c r="U2277" s="1">
        <v>50</v>
      </c>
      <c r="V2277" s="1" t="str">
        <f t="shared" si="285"/>
        <v>Moderate-delay</v>
      </c>
      <c r="W2277" s="1">
        <v>578.72</v>
      </c>
      <c r="X2277" s="1" t="s">
        <v>53</v>
      </c>
      <c r="Y2277" s="1">
        <v>5</v>
      </c>
      <c r="Z2277" s="1" t="s">
        <v>42</v>
      </c>
      <c r="AA2277" s="1">
        <v>1.63</v>
      </c>
      <c r="AB2277" s="1">
        <v>17890.5890655732</v>
      </c>
      <c r="AC2277" s="1" t="s">
        <v>39</v>
      </c>
      <c r="AD2277" s="1">
        <v>4.5999999999999996</v>
      </c>
      <c r="AE2277" s="1">
        <v>26468.71</v>
      </c>
      <c r="AF2277" s="1">
        <v>37038.410000000003</v>
      </c>
      <c r="AG2277" s="6">
        <f t="shared" si="286"/>
        <v>1.399328112325837</v>
      </c>
      <c r="AH2277">
        <f t="shared" si="287"/>
        <v>10569.700000000004</v>
      </c>
    </row>
    <row r="2278" spans="1:34" x14ac:dyDescent="0.3">
      <c r="A2278" s="1" t="s">
        <v>4639</v>
      </c>
      <c r="B2278" s="1" t="s">
        <v>4640</v>
      </c>
      <c r="C2278" s="1">
        <v>22</v>
      </c>
      <c r="D2278" s="1" t="str">
        <f t="shared" si="280"/>
        <v>18-29</v>
      </c>
      <c r="E2278" s="1" t="s">
        <v>25</v>
      </c>
      <c r="F2278" s="1" t="s">
        <v>4602</v>
      </c>
      <c r="G2278" s="1" t="s">
        <v>45</v>
      </c>
      <c r="H2278" s="1" t="s">
        <v>71</v>
      </c>
      <c r="I2278" s="1" t="s">
        <v>72</v>
      </c>
      <c r="J2278" s="1" t="s">
        <v>73</v>
      </c>
      <c r="K2278" s="1" t="str">
        <f t="shared" si="281"/>
        <v>ICN - ATL</v>
      </c>
      <c r="L2278" s="1">
        <v>10686</v>
      </c>
      <c r="M2278" s="1" t="str">
        <f t="shared" si="282"/>
        <v>Long-haul</v>
      </c>
      <c r="N2278" s="2">
        <v>0.41190972222222222</v>
      </c>
      <c r="O2278" s="2">
        <v>0.90635416666666668</v>
      </c>
      <c r="P2278" s="3">
        <v>45659</v>
      </c>
      <c r="Q2278" s="2">
        <v>0.47302083333333333</v>
      </c>
      <c r="R2278" s="2">
        <v>0.9674652777777778</v>
      </c>
      <c r="S2278" s="2">
        <f t="shared" si="283"/>
        <v>6.1111111111111116E-2</v>
      </c>
      <c r="T2278" s="2">
        <f t="shared" si="284"/>
        <v>6.1111111111111116E-2</v>
      </c>
      <c r="U2278" s="1">
        <v>88</v>
      </c>
      <c r="V2278" s="1" t="str">
        <f t="shared" si="285"/>
        <v>Moderate-delay</v>
      </c>
      <c r="W2278" s="1">
        <v>959.23</v>
      </c>
      <c r="X2278" s="1" t="s">
        <v>53</v>
      </c>
      <c r="Y2278" s="1">
        <v>5</v>
      </c>
      <c r="Z2278" s="1" t="s">
        <v>46</v>
      </c>
      <c r="AA2278" s="1">
        <v>94.44</v>
      </c>
      <c r="AB2278" s="1">
        <v>54361.014580885902</v>
      </c>
      <c r="AC2278" s="1" t="s">
        <v>33</v>
      </c>
      <c r="AD2278" s="1">
        <v>3.88</v>
      </c>
      <c r="AE2278" s="1">
        <v>70233.22</v>
      </c>
      <c r="AF2278" s="1">
        <v>61409.61</v>
      </c>
      <c r="AG2278" s="6">
        <f t="shared" si="286"/>
        <v>0.87436700182620131</v>
      </c>
      <c r="AH2278">
        <f t="shared" si="287"/>
        <v>-8823.61</v>
      </c>
    </row>
    <row r="2279" spans="1:34" x14ac:dyDescent="0.3">
      <c r="A2279" s="1" t="s">
        <v>4641</v>
      </c>
      <c r="B2279" s="1" t="s">
        <v>4642</v>
      </c>
      <c r="C2279" s="1">
        <v>52</v>
      </c>
      <c r="D2279" s="1" t="str">
        <f t="shared" si="280"/>
        <v>40-59</v>
      </c>
      <c r="E2279" s="1" t="s">
        <v>36</v>
      </c>
      <c r="F2279" s="1" t="s">
        <v>4602</v>
      </c>
      <c r="G2279" s="1" t="s">
        <v>27</v>
      </c>
      <c r="H2279" s="1" t="s">
        <v>71</v>
      </c>
      <c r="I2279" s="1" t="s">
        <v>72</v>
      </c>
      <c r="J2279" s="1" t="s">
        <v>73</v>
      </c>
      <c r="K2279" s="1" t="str">
        <f t="shared" si="281"/>
        <v>ICN - ATL</v>
      </c>
      <c r="L2279" s="1">
        <v>10686</v>
      </c>
      <c r="M2279" s="1" t="str">
        <f t="shared" si="282"/>
        <v>Long-haul</v>
      </c>
      <c r="N2279" s="2">
        <v>0.41190972222222222</v>
      </c>
      <c r="O2279" s="2">
        <v>0.90635416666666668</v>
      </c>
      <c r="P2279" s="3">
        <v>45664</v>
      </c>
      <c r="Q2279" s="2">
        <v>0.47302083333333333</v>
      </c>
      <c r="R2279" s="2">
        <v>0.9674652777777778</v>
      </c>
      <c r="S2279" s="2">
        <f t="shared" si="283"/>
        <v>6.1111111111111116E-2</v>
      </c>
      <c r="T2279" s="2">
        <f t="shared" si="284"/>
        <v>6.1111111111111116E-2</v>
      </c>
      <c r="U2279" s="1">
        <v>88</v>
      </c>
      <c r="V2279" s="1" t="str">
        <f t="shared" si="285"/>
        <v>Moderate-delay</v>
      </c>
      <c r="W2279" s="1">
        <v>1111.3900000000001</v>
      </c>
      <c r="X2279" s="1" t="s">
        <v>37</v>
      </c>
      <c r="Y2279" s="1">
        <v>5</v>
      </c>
      <c r="Z2279" s="1" t="s">
        <v>46</v>
      </c>
      <c r="AA2279" s="1">
        <v>10.72</v>
      </c>
      <c r="AB2279" s="1">
        <v>54500.621845368398</v>
      </c>
      <c r="AC2279" s="1" t="s">
        <v>39</v>
      </c>
      <c r="AD2279" s="1">
        <v>4.8</v>
      </c>
      <c r="AE2279" s="1">
        <v>70400.75</v>
      </c>
      <c r="AF2279" s="1">
        <v>71131.100000000006</v>
      </c>
      <c r="AG2279" s="6">
        <f t="shared" si="286"/>
        <v>1.0103741792523517</v>
      </c>
      <c r="AH2279">
        <f t="shared" si="287"/>
        <v>730.35000000000582</v>
      </c>
    </row>
    <row r="2280" spans="1:34" x14ac:dyDescent="0.3">
      <c r="A2280" s="1" t="s">
        <v>4643</v>
      </c>
      <c r="B2280" s="1" t="s">
        <v>4644</v>
      </c>
      <c r="C2280" s="1">
        <v>63</v>
      </c>
      <c r="D2280" s="1" t="str">
        <f t="shared" si="280"/>
        <v>60-69</v>
      </c>
      <c r="E2280" s="1" t="s">
        <v>25</v>
      </c>
      <c r="F2280" s="1" t="s">
        <v>4602</v>
      </c>
      <c r="G2280" s="1" t="s">
        <v>45</v>
      </c>
      <c r="H2280" s="1" t="s">
        <v>71</v>
      </c>
      <c r="I2280" s="1" t="s">
        <v>72</v>
      </c>
      <c r="J2280" s="1" t="s">
        <v>73</v>
      </c>
      <c r="K2280" s="1" t="str">
        <f t="shared" si="281"/>
        <v>ICN - ATL</v>
      </c>
      <c r="L2280" s="1">
        <v>10686</v>
      </c>
      <c r="M2280" s="1" t="str">
        <f t="shared" si="282"/>
        <v>Long-haul</v>
      </c>
      <c r="N2280" s="2">
        <v>0.41190972222222222</v>
      </c>
      <c r="O2280" s="2">
        <v>0.90635416666666668</v>
      </c>
      <c r="P2280" s="3">
        <v>45664</v>
      </c>
      <c r="Q2280" s="2">
        <v>0.47302083333333333</v>
      </c>
      <c r="R2280" s="2">
        <v>0.9674652777777778</v>
      </c>
      <c r="S2280" s="2">
        <f t="shared" si="283"/>
        <v>6.1111111111111116E-2</v>
      </c>
      <c r="T2280" s="2">
        <f t="shared" si="284"/>
        <v>6.1111111111111116E-2</v>
      </c>
      <c r="U2280" s="1">
        <v>88</v>
      </c>
      <c r="V2280" s="1" t="str">
        <f t="shared" si="285"/>
        <v>Moderate-delay</v>
      </c>
      <c r="W2280" s="1">
        <v>1318.8</v>
      </c>
      <c r="X2280" s="1" t="s">
        <v>31</v>
      </c>
      <c r="Y2280" s="1">
        <v>5</v>
      </c>
      <c r="Z2280" s="1" t="s">
        <v>38</v>
      </c>
      <c r="AA2280" s="1">
        <v>132.97999999999999</v>
      </c>
      <c r="AB2280" s="1">
        <v>54881.142730320302</v>
      </c>
      <c r="AC2280" s="1" t="s">
        <v>39</v>
      </c>
      <c r="AD2280" s="1">
        <v>3.46</v>
      </c>
      <c r="AE2280" s="1">
        <v>70857.37</v>
      </c>
      <c r="AF2280" s="1">
        <v>84429.8</v>
      </c>
      <c r="AG2280" s="6">
        <f t="shared" si="286"/>
        <v>1.1915457771012388</v>
      </c>
      <c r="AH2280">
        <f t="shared" si="287"/>
        <v>13572.430000000008</v>
      </c>
    </row>
    <row r="2281" spans="1:34" x14ac:dyDescent="0.3">
      <c r="A2281" s="1" t="s">
        <v>4645</v>
      </c>
      <c r="B2281" s="1" t="s">
        <v>4646</v>
      </c>
      <c r="C2281" s="1">
        <v>51</v>
      </c>
      <c r="D2281" s="1" t="str">
        <f t="shared" si="280"/>
        <v>40-59</v>
      </c>
      <c r="E2281" s="1" t="s">
        <v>36</v>
      </c>
      <c r="F2281" s="1" t="s">
        <v>4602</v>
      </c>
      <c r="G2281" s="1" t="s">
        <v>45</v>
      </c>
      <c r="H2281" s="1" t="s">
        <v>71</v>
      </c>
      <c r="I2281" s="1" t="s">
        <v>72</v>
      </c>
      <c r="J2281" s="1" t="s">
        <v>73</v>
      </c>
      <c r="K2281" s="1" t="str">
        <f t="shared" si="281"/>
        <v>ICN - ATL</v>
      </c>
      <c r="L2281" s="1">
        <v>10686</v>
      </c>
      <c r="M2281" s="1" t="str">
        <f t="shared" si="282"/>
        <v>Long-haul</v>
      </c>
      <c r="N2281" s="2">
        <v>0.41190972222222222</v>
      </c>
      <c r="O2281" s="2">
        <v>0.90635416666666668</v>
      </c>
      <c r="P2281" s="3">
        <v>45671</v>
      </c>
      <c r="Q2281" s="2">
        <v>0.47302083333333333</v>
      </c>
      <c r="R2281" s="2">
        <v>0.9674652777777778</v>
      </c>
      <c r="S2281" s="2">
        <f t="shared" si="283"/>
        <v>6.1111111111111116E-2</v>
      </c>
      <c r="T2281" s="2">
        <f t="shared" si="284"/>
        <v>6.1111111111111116E-2</v>
      </c>
      <c r="U2281" s="1">
        <v>88</v>
      </c>
      <c r="V2281" s="1" t="str">
        <f t="shared" si="285"/>
        <v>Moderate-delay</v>
      </c>
      <c r="W2281" s="1">
        <v>692.62</v>
      </c>
      <c r="X2281" s="1" t="s">
        <v>37</v>
      </c>
      <c r="Y2281" s="1">
        <v>5</v>
      </c>
      <c r="Z2281" s="1" t="s">
        <v>38</v>
      </c>
      <c r="AA2281" s="1">
        <v>76.28</v>
      </c>
      <c r="AB2281" s="1">
        <v>54689.295936275201</v>
      </c>
      <c r="AC2281" s="1" t="s">
        <v>39</v>
      </c>
      <c r="AD2281" s="1">
        <v>4.83</v>
      </c>
      <c r="AE2281" s="1">
        <v>70627.16</v>
      </c>
      <c r="AF2281" s="1">
        <v>44342.94</v>
      </c>
      <c r="AG2281" s="6">
        <f t="shared" si="286"/>
        <v>0.62784543509890534</v>
      </c>
      <c r="AH2281">
        <f t="shared" si="287"/>
        <v>-26284.22</v>
      </c>
    </row>
    <row r="2282" spans="1:34" x14ac:dyDescent="0.3">
      <c r="A2282" s="1" t="s">
        <v>4647</v>
      </c>
      <c r="B2282" s="1" t="s">
        <v>4648</v>
      </c>
      <c r="C2282" s="1">
        <v>64</v>
      </c>
      <c r="D2282" s="1" t="str">
        <f t="shared" si="280"/>
        <v>60-69</v>
      </c>
      <c r="E2282" s="1" t="s">
        <v>25</v>
      </c>
      <c r="F2282" s="1" t="s">
        <v>4602</v>
      </c>
      <c r="G2282" s="1" t="s">
        <v>45</v>
      </c>
      <c r="H2282" s="1" t="s">
        <v>71</v>
      </c>
      <c r="I2282" s="1" t="s">
        <v>72</v>
      </c>
      <c r="J2282" s="1" t="s">
        <v>73</v>
      </c>
      <c r="K2282" s="1" t="str">
        <f t="shared" si="281"/>
        <v>ICN - ATL</v>
      </c>
      <c r="L2282" s="1">
        <v>10686</v>
      </c>
      <c r="M2282" s="1" t="str">
        <f t="shared" si="282"/>
        <v>Long-haul</v>
      </c>
      <c r="N2282" s="2">
        <v>0.41190972222222222</v>
      </c>
      <c r="O2282" s="2">
        <v>0.90635416666666668</v>
      </c>
      <c r="P2282" s="3">
        <v>45664</v>
      </c>
      <c r="Q2282" s="2">
        <v>0.47302083333333333</v>
      </c>
      <c r="R2282" s="2">
        <v>0.9674652777777778</v>
      </c>
      <c r="S2282" s="2">
        <f t="shared" si="283"/>
        <v>6.1111111111111116E-2</v>
      </c>
      <c r="T2282" s="2">
        <f t="shared" si="284"/>
        <v>6.1111111111111116E-2</v>
      </c>
      <c r="U2282" s="1">
        <v>88</v>
      </c>
      <c r="V2282" s="1" t="str">
        <f t="shared" si="285"/>
        <v>Moderate-delay</v>
      </c>
      <c r="W2282" s="1">
        <v>1013.24</v>
      </c>
      <c r="X2282" s="1" t="s">
        <v>31</v>
      </c>
      <c r="Y2282" s="1">
        <v>5</v>
      </c>
      <c r="Z2282" s="1" t="s">
        <v>80</v>
      </c>
      <c r="AA2282" s="1">
        <v>197.87</v>
      </c>
      <c r="AB2282" s="1">
        <v>54922.839390112204</v>
      </c>
      <c r="AC2282" s="1" t="s">
        <v>39</v>
      </c>
      <c r="AD2282" s="1">
        <v>3.07</v>
      </c>
      <c r="AE2282" s="1">
        <v>70907.41</v>
      </c>
      <c r="AF2282" s="1">
        <v>64886.93</v>
      </c>
      <c r="AG2282" s="6">
        <f t="shared" si="286"/>
        <v>0.91509378215901549</v>
      </c>
      <c r="AH2282">
        <f t="shared" si="287"/>
        <v>-6020.4800000000032</v>
      </c>
    </row>
    <row r="2283" spans="1:34" x14ac:dyDescent="0.3">
      <c r="A2283" s="1" t="s">
        <v>4649</v>
      </c>
      <c r="B2283" s="1" t="s">
        <v>4650</v>
      </c>
      <c r="C2283" s="1">
        <v>27</v>
      </c>
      <c r="D2283" s="1" t="str">
        <f t="shared" si="280"/>
        <v>18-29</v>
      </c>
      <c r="E2283" s="1" t="s">
        <v>36</v>
      </c>
      <c r="F2283" s="1" t="s">
        <v>4602</v>
      </c>
      <c r="G2283" s="1" t="s">
        <v>45</v>
      </c>
      <c r="H2283" s="1" t="s">
        <v>71</v>
      </c>
      <c r="I2283" s="1" t="s">
        <v>72</v>
      </c>
      <c r="J2283" s="1" t="s">
        <v>73</v>
      </c>
      <c r="K2283" s="1" t="str">
        <f t="shared" si="281"/>
        <v>ICN - ATL</v>
      </c>
      <c r="L2283" s="1">
        <v>10686</v>
      </c>
      <c r="M2283" s="1" t="str">
        <f t="shared" si="282"/>
        <v>Long-haul</v>
      </c>
      <c r="N2283" s="2">
        <v>0.41190972222222222</v>
      </c>
      <c r="O2283" s="2">
        <v>0.90635416666666668</v>
      </c>
      <c r="P2283" s="3">
        <v>45666</v>
      </c>
      <c r="Q2283" s="2">
        <v>0.47302083333333333</v>
      </c>
      <c r="R2283" s="2">
        <v>0.9674652777777778</v>
      </c>
      <c r="S2283" s="2">
        <f t="shared" si="283"/>
        <v>6.1111111111111116E-2</v>
      </c>
      <c r="T2283" s="2">
        <f t="shared" si="284"/>
        <v>6.1111111111111116E-2</v>
      </c>
      <c r="U2283" s="1">
        <v>88</v>
      </c>
      <c r="V2283" s="1" t="str">
        <f t="shared" si="285"/>
        <v>Moderate-delay</v>
      </c>
      <c r="W2283" s="1">
        <v>1288.7</v>
      </c>
      <c r="X2283" s="1" t="s">
        <v>37</v>
      </c>
      <c r="Y2283" s="1">
        <v>5</v>
      </c>
      <c r="Z2283" s="1" t="s">
        <v>80</v>
      </c>
      <c r="AA2283" s="1">
        <v>58.17</v>
      </c>
      <c r="AB2283" s="1">
        <v>54842.458464584</v>
      </c>
      <c r="AC2283" s="1" t="s">
        <v>33</v>
      </c>
      <c r="AD2283" s="1">
        <v>4.75</v>
      </c>
      <c r="AE2283" s="1">
        <v>70810.95</v>
      </c>
      <c r="AF2283" s="1">
        <v>82488.429999999993</v>
      </c>
      <c r="AG2283" s="6">
        <f t="shared" si="286"/>
        <v>1.1649106529428004</v>
      </c>
      <c r="AH2283">
        <f t="shared" si="287"/>
        <v>11677.479999999996</v>
      </c>
    </row>
    <row r="2284" spans="1:34" x14ac:dyDescent="0.3">
      <c r="A2284" s="1" t="s">
        <v>4651</v>
      </c>
      <c r="B2284" s="1" t="s">
        <v>4652</v>
      </c>
      <c r="C2284" s="1">
        <v>49</v>
      </c>
      <c r="D2284" s="1" t="str">
        <f t="shared" si="280"/>
        <v>40-59</v>
      </c>
      <c r="E2284" s="1" t="s">
        <v>25</v>
      </c>
      <c r="F2284" s="1" t="s">
        <v>4602</v>
      </c>
      <c r="G2284" s="1" t="s">
        <v>27</v>
      </c>
      <c r="H2284" s="1" t="s">
        <v>71</v>
      </c>
      <c r="I2284" s="1" t="s">
        <v>72</v>
      </c>
      <c r="J2284" s="1" t="s">
        <v>73</v>
      </c>
      <c r="K2284" s="1" t="str">
        <f t="shared" si="281"/>
        <v>ICN - ATL</v>
      </c>
      <c r="L2284" s="1">
        <v>10686</v>
      </c>
      <c r="M2284" s="1" t="str">
        <f t="shared" si="282"/>
        <v>Long-haul</v>
      </c>
      <c r="N2284" s="2">
        <v>0.41190972222222222</v>
      </c>
      <c r="O2284" s="2">
        <v>0.90635416666666668</v>
      </c>
      <c r="P2284" s="3">
        <v>45666</v>
      </c>
      <c r="Q2284" s="2">
        <v>0.47302083333333333</v>
      </c>
      <c r="R2284" s="2">
        <v>0.9674652777777778</v>
      </c>
      <c r="S2284" s="2">
        <f t="shared" si="283"/>
        <v>6.1111111111111116E-2</v>
      </c>
      <c r="T2284" s="2">
        <f t="shared" si="284"/>
        <v>6.1111111111111116E-2</v>
      </c>
      <c r="U2284" s="1">
        <v>88</v>
      </c>
      <c r="V2284" s="1" t="str">
        <f t="shared" si="285"/>
        <v>Moderate-delay</v>
      </c>
      <c r="W2284" s="1">
        <v>1303.25</v>
      </c>
      <c r="X2284" s="1" t="s">
        <v>37</v>
      </c>
      <c r="Y2284" s="1">
        <v>5</v>
      </c>
      <c r="Z2284" s="1" t="s">
        <v>80</v>
      </c>
      <c r="AA2284" s="1">
        <v>43.31</v>
      </c>
      <c r="AB2284" s="1">
        <v>54770.245002472002</v>
      </c>
      <c r="AC2284" s="1" t="s">
        <v>39</v>
      </c>
      <c r="AD2284" s="1">
        <v>4.03</v>
      </c>
      <c r="AE2284" s="1">
        <v>70724.289999999994</v>
      </c>
      <c r="AF2284" s="1">
        <v>83416.66</v>
      </c>
      <c r="AG2284" s="6">
        <f t="shared" si="286"/>
        <v>1.1794626711699758</v>
      </c>
      <c r="AH2284">
        <f t="shared" si="287"/>
        <v>12692.37000000001</v>
      </c>
    </row>
    <row r="2285" spans="1:34" x14ac:dyDescent="0.3">
      <c r="A2285" s="1" t="s">
        <v>4653</v>
      </c>
      <c r="B2285" s="1" t="s">
        <v>4654</v>
      </c>
      <c r="C2285" s="1">
        <v>28</v>
      </c>
      <c r="D2285" s="1" t="str">
        <f t="shared" si="280"/>
        <v>18-29</v>
      </c>
      <c r="E2285" s="1" t="s">
        <v>25</v>
      </c>
      <c r="F2285" s="1" t="s">
        <v>4602</v>
      </c>
      <c r="G2285" s="1" t="s">
        <v>27</v>
      </c>
      <c r="H2285" s="1" t="s">
        <v>71</v>
      </c>
      <c r="I2285" s="1" t="s">
        <v>72</v>
      </c>
      <c r="J2285" s="1" t="s">
        <v>73</v>
      </c>
      <c r="K2285" s="1" t="str">
        <f t="shared" si="281"/>
        <v>ICN - ATL</v>
      </c>
      <c r="L2285" s="1">
        <v>10686</v>
      </c>
      <c r="M2285" s="1" t="str">
        <f t="shared" si="282"/>
        <v>Long-haul</v>
      </c>
      <c r="N2285" s="2">
        <v>0.41190972222222222</v>
      </c>
      <c r="O2285" s="2">
        <v>0.90635416666666668</v>
      </c>
      <c r="P2285" s="3">
        <v>45665</v>
      </c>
      <c r="Q2285" s="2">
        <v>0.47302083333333333</v>
      </c>
      <c r="R2285" s="2">
        <v>0.9674652777777778</v>
      </c>
      <c r="S2285" s="2">
        <f t="shared" si="283"/>
        <v>6.1111111111111116E-2</v>
      </c>
      <c r="T2285" s="2">
        <f t="shared" si="284"/>
        <v>6.1111111111111116E-2</v>
      </c>
      <c r="U2285" s="1">
        <v>88</v>
      </c>
      <c r="V2285" s="1" t="str">
        <f t="shared" si="285"/>
        <v>Moderate-delay</v>
      </c>
      <c r="W2285" s="1">
        <v>631.94000000000005</v>
      </c>
      <c r="X2285" s="1" t="s">
        <v>37</v>
      </c>
      <c r="Y2285" s="1">
        <v>5</v>
      </c>
      <c r="Z2285" s="1" t="s">
        <v>38</v>
      </c>
      <c r="AA2285" s="1">
        <v>114.42</v>
      </c>
      <c r="AB2285" s="1">
        <v>54782.535490663198</v>
      </c>
      <c r="AC2285" s="1" t="s">
        <v>33</v>
      </c>
      <c r="AD2285" s="1">
        <v>4.9400000000000004</v>
      </c>
      <c r="AE2285" s="1">
        <v>70739.039999999994</v>
      </c>
      <c r="AF2285" s="1">
        <v>40467.040000000001</v>
      </c>
      <c r="AG2285" s="6">
        <f t="shared" si="286"/>
        <v>0.57206091572630902</v>
      </c>
      <c r="AH2285">
        <f t="shared" si="287"/>
        <v>-30271.999999999993</v>
      </c>
    </row>
    <row r="2286" spans="1:34" x14ac:dyDescent="0.3">
      <c r="A2286" s="1" t="s">
        <v>4655</v>
      </c>
      <c r="B2286" s="1" t="s">
        <v>4656</v>
      </c>
      <c r="C2286" s="1">
        <v>73</v>
      </c>
      <c r="D2286" s="1" t="str">
        <f t="shared" si="280"/>
        <v>70-80</v>
      </c>
      <c r="E2286" s="1" t="s">
        <v>25</v>
      </c>
      <c r="F2286" s="1" t="s">
        <v>4602</v>
      </c>
      <c r="G2286" s="1" t="s">
        <v>45</v>
      </c>
      <c r="H2286" s="1" t="s">
        <v>71</v>
      </c>
      <c r="I2286" s="1" t="s">
        <v>72</v>
      </c>
      <c r="J2286" s="1" t="s">
        <v>73</v>
      </c>
      <c r="K2286" s="1" t="str">
        <f t="shared" si="281"/>
        <v>ICN - ATL</v>
      </c>
      <c r="L2286" s="1">
        <v>10686</v>
      </c>
      <c r="M2286" s="1" t="str">
        <f t="shared" si="282"/>
        <v>Long-haul</v>
      </c>
      <c r="N2286" s="2">
        <v>0.41190972222222222</v>
      </c>
      <c r="O2286" s="2">
        <v>0.90635416666666668</v>
      </c>
      <c r="P2286" s="3">
        <v>45658</v>
      </c>
      <c r="Q2286" s="2">
        <v>0.47302083333333333</v>
      </c>
      <c r="R2286" s="2">
        <v>0.9674652777777778</v>
      </c>
      <c r="S2286" s="2">
        <f t="shared" si="283"/>
        <v>6.1111111111111116E-2</v>
      </c>
      <c r="T2286" s="2">
        <f t="shared" si="284"/>
        <v>6.1111111111111116E-2</v>
      </c>
      <c r="U2286" s="1">
        <v>88</v>
      </c>
      <c r="V2286" s="1" t="str">
        <f t="shared" si="285"/>
        <v>Moderate-delay</v>
      </c>
      <c r="W2286" s="1">
        <v>249.33</v>
      </c>
      <c r="X2286" s="1" t="s">
        <v>53</v>
      </c>
      <c r="Y2286" s="1">
        <v>5</v>
      </c>
      <c r="Z2286" s="1" t="s">
        <v>32</v>
      </c>
      <c r="AA2286" s="1">
        <v>193.15</v>
      </c>
      <c r="AB2286" s="1">
        <v>54148.977527864197</v>
      </c>
      <c r="AC2286" s="1" t="s">
        <v>39</v>
      </c>
      <c r="AD2286" s="1">
        <v>4.37</v>
      </c>
      <c r="AE2286" s="1">
        <v>69978.77</v>
      </c>
      <c r="AF2286" s="1">
        <v>15995.75</v>
      </c>
      <c r="AG2286" s="6">
        <f t="shared" si="286"/>
        <v>0.22858003934621884</v>
      </c>
      <c r="AH2286">
        <f t="shared" si="287"/>
        <v>-53983.020000000004</v>
      </c>
    </row>
    <row r="2287" spans="1:34" x14ac:dyDescent="0.3">
      <c r="A2287" s="1" t="s">
        <v>4657</v>
      </c>
      <c r="B2287" s="1" t="s">
        <v>4658</v>
      </c>
      <c r="C2287" s="1">
        <v>46</v>
      </c>
      <c r="D2287" s="1" t="str">
        <f t="shared" si="280"/>
        <v>40-59</v>
      </c>
      <c r="E2287" s="1" t="s">
        <v>25</v>
      </c>
      <c r="F2287" s="1" t="s">
        <v>4602</v>
      </c>
      <c r="G2287" s="1" t="s">
        <v>27</v>
      </c>
      <c r="H2287" s="1" t="s">
        <v>87</v>
      </c>
      <c r="I2287" s="1" t="s">
        <v>88</v>
      </c>
      <c r="J2287" s="1" t="s">
        <v>60</v>
      </c>
      <c r="K2287" s="1" t="str">
        <f t="shared" si="281"/>
        <v>CDG - PEK</v>
      </c>
      <c r="L2287" s="1">
        <v>14253</v>
      </c>
      <c r="M2287" s="1" t="str">
        <f t="shared" si="282"/>
        <v>Long-haul</v>
      </c>
      <c r="N2287" s="2">
        <v>0.71406250000000004</v>
      </c>
      <c r="O2287" s="2">
        <v>0.3737847222222222</v>
      </c>
      <c r="P2287" s="3">
        <v>45668</v>
      </c>
      <c r="Q2287" s="2">
        <v>0.77239583333333328</v>
      </c>
      <c r="R2287" s="2">
        <v>0.43211805555555555</v>
      </c>
      <c r="S2287" s="2">
        <f t="shared" si="283"/>
        <v>5.8333333333333237E-2</v>
      </c>
      <c r="T2287" s="2">
        <f t="shared" si="284"/>
        <v>5.8333333333333348E-2</v>
      </c>
      <c r="U2287" s="1">
        <v>126</v>
      </c>
      <c r="V2287" s="1" t="str">
        <f t="shared" si="285"/>
        <v>Severe-delay</v>
      </c>
      <c r="W2287" s="1">
        <v>706.22</v>
      </c>
      <c r="X2287" s="1" t="s">
        <v>31</v>
      </c>
      <c r="Y2287" s="1">
        <v>5</v>
      </c>
      <c r="Z2287" s="1" t="s">
        <v>80</v>
      </c>
      <c r="AA2287" s="1">
        <v>1.81</v>
      </c>
      <c r="AB2287" s="1">
        <v>72157.601516741197</v>
      </c>
      <c r="AC2287" s="1" t="s">
        <v>39</v>
      </c>
      <c r="AD2287" s="1">
        <v>3.2</v>
      </c>
      <c r="AE2287" s="1">
        <v>91589.119999999995</v>
      </c>
      <c r="AF2287" s="1">
        <v>45198.44</v>
      </c>
      <c r="AG2287" s="6">
        <f t="shared" si="286"/>
        <v>0.49349136666014481</v>
      </c>
      <c r="AH2287">
        <f t="shared" si="287"/>
        <v>-46390.679999999993</v>
      </c>
    </row>
    <row r="2288" spans="1:34" x14ac:dyDescent="0.3">
      <c r="A2288" s="1" t="s">
        <v>4659</v>
      </c>
      <c r="B2288" s="1" t="s">
        <v>4660</v>
      </c>
      <c r="C2288" s="1">
        <v>29</v>
      </c>
      <c r="D2288" s="1" t="str">
        <f t="shared" si="280"/>
        <v>18-29</v>
      </c>
      <c r="E2288" s="1" t="s">
        <v>36</v>
      </c>
      <c r="F2288" s="1" t="s">
        <v>4602</v>
      </c>
      <c r="G2288" s="1" t="s">
        <v>27</v>
      </c>
      <c r="H2288" s="1" t="s">
        <v>87</v>
      </c>
      <c r="I2288" s="1" t="s">
        <v>88</v>
      </c>
      <c r="J2288" s="1" t="s">
        <v>60</v>
      </c>
      <c r="K2288" s="1" t="str">
        <f t="shared" si="281"/>
        <v>CDG - PEK</v>
      </c>
      <c r="L2288" s="1">
        <v>14253</v>
      </c>
      <c r="M2288" s="1" t="str">
        <f t="shared" si="282"/>
        <v>Long-haul</v>
      </c>
      <c r="N2288" s="2">
        <v>0.71406250000000004</v>
      </c>
      <c r="O2288" s="2">
        <v>0.3737847222222222</v>
      </c>
      <c r="P2288" s="3">
        <v>45663</v>
      </c>
      <c r="Q2288" s="2">
        <v>0.77239583333333328</v>
      </c>
      <c r="R2288" s="2">
        <v>0.43211805555555555</v>
      </c>
      <c r="S2288" s="2">
        <f t="shared" si="283"/>
        <v>5.8333333333333237E-2</v>
      </c>
      <c r="T2288" s="2">
        <f t="shared" si="284"/>
        <v>5.8333333333333348E-2</v>
      </c>
      <c r="U2288" s="1">
        <v>126</v>
      </c>
      <c r="V2288" s="1" t="str">
        <f t="shared" si="285"/>
        <v>Severe-delay</v>
      </c>
      <c r="W2288" s="1">
        <v>1470.74</v>
      </c>
      <c r="X2288" s="1" t="s">
        <v>53</v>
      </c>
      <c r="Y2288" s="1">
        <v>5</v>
      </c>
      <c r="Z2288" s="1" t="s">
        <v>32</v>
      </c>
      <c r="AA2288" s="1">
        <v>74.08</v>
      </c>
      <c r="AB2288" s="1">
        <v>72671.181369103899</v>
      </c>
      <c r="AC2288" s="1" t="s">
        <v>39</v>
      </c>
      <c r="AD2288" s="1">
        <v>3.03</v>
      </c>
      <c r="AE2288" s="1">
        <v>92205.42</v>
      </c>
      <c r="AF2288" s="1">
        <v>94142.18</v>
      </c>
      <c r="AG2288" s="6">
        <f t="shared" si="286"/>
        <v>1.0210048389780122</v>
      </c>
      <c r="AH2288">
        <f t="shared" si="287"/>
        <v>1936.7599999999948</v>
      </c>
    </row>
    <row r="2289" spans="1:34" x14ac:dyDescent="0.3">
      <c r="A2289" s="1" t="s">
        <v>4661</v>
      </c>
      <c r="B2289" s="1" t="s">
        <v>4662</v>
      </c>
      <c r="C2289" s="1">
        <v>21</v>
      </c>
      <c r="D2289" s="1" t="str">
        <f t="shared" si="280"/>
        <v>18-29</v>
      </c>
      <c r="E2289" s="1" t="s">
        <v>25</v>
      </c>
      <c r="F2289" s="1" t="s">
        <v>4602</v>
      </c>
      <c r="G2289" s="1" t="s">
        <v>27</v>
      </c>
      <c r="H2289" s="1" t="s">
        <v>87</v>
      </c>
      <c r="I2289" s="1" t="s">
        <v>88</v>
      </c>
      <c r="J2289" s="1" t="s">
        <v>60</v>
      </c>
      <c r="K2289" s="1" t="str">
        <f t="shared" si="281"/>
        <v>CDG - PEK</v>
      </c>
      <c r="L2289" s="1">
        <v>14253</v>
      </c>
      <c r="M2289" s="1" t="str">
        <f t="shared" si="282"/>
        <v>Long-haul</v>
      </c>
      <c r="N2289" s="2">
        <v>0.71406250000000004</v>
      </c>
      <c r="O2289" s="2">
        <v>0.3737847222222222</v>
      </c>
      <c r="P2289" s="3">
        <v>45659</v>
      </c>
      <c r="Q2289" s="2">
        <v>0.77239583333333328</v>
      </c>
      <c r="R2289" s="2">
        <v>0.43211805555555555</v>
      </c>
      <c r="S2289" s="2">
        <f t="shared" si="283"/>
        <v>5.8333333333333237E-2</v>
      </c>
      <c r="T2289" s="2">
        <f t="shared" si="284"/>
        <v>5.8333333333333348E-2</v>
      </c>
      <c r="U2289" s="1">
        <v>126</v>
      </c>
      <c r="V2289" s="1" t="str">
        <f t="shared" si="285"/>
        <v>Severe-delay</v>
      </c>
      <c r="W2289" s="1">
        <v>723.02</v>
      </c>
      <c r="X2289" s="1" t="s">
        <v>53</v>
      </c>
      <c r="Y2289" s="1">
        <v>5</v>
      </c>
      <c r="Z2289" s="1" t="s">
        <v>80</v>
      </c>
      <c r="AA2289" s="1">
        <v>171.57</v>
      </c>
      <c r="AB2289" s="1">
        <v>72736.144310467003</v>
      </c>
      <c r="AC2289" s="1" t="s">
        <v>33</v>
      </c>
      <c r="AD2289" s="1">
        <v>4.3099999999999996</v>
      </c>
      <c r="AE2289" s="1">
        <v>92283.37</v>
      </c>
      <c r="AF2289" s="1">
        <v>46307.59</v>
      </c>
      <c r="AG2289" s="6">
        <f t="shared" si="286"/>
        <v>0.50179777786615287</v>
      </c>
      <c r="AH2289">
        <f t="shared" si="287"/>
        <v>-45975.78</v>
      </c>
    </row>
    <row r="2290" spans="1:34" x14ac:dyDescent="0.3">
      <c r="A2290" s="4" t="s">
        <v>4663</v>
      </c>
      <c r="B2290" s="1" t="s">
        <v>4664</v>
      </c>
      <c r="C2290" s="1">
        <v>24</v>
      </c>
      <c r="D2290" s="1" t="str">
        <f t="shared" si="280"/>
        <v>18-29</v>
      </c>
      <c r="E2290" s="1" t="s">
        <v>25</v>
      </c>
      <c r="F2290" s="1" t="s">
        <v>4602</v>
      </c>
      <c r="G2290" s="1" t="s">
        <v>27</v>
      </c>
      <c r="H2290" s="1" t="s">
        <v>87</v>
      </c>
      <c r="I2290" s="1" t="s">
        <v>88</v>
      </c>
      <c r="J2290" s="1" t="s">
        <v>60</v>
      </c>
      <c r="K2290" s="1" t="str">
        <f t="shared" si="281"/>
        <v>CDG - PEK</v>
      </c>
      <c r="L2290" s="1">
        <v>14253</v>
      </c>
      <c r="M2290" s="1" t="str">
        <f t="shared" si="282"/>
        <v>Long-haul</v>
      </c>
      <c r="N2290" s="2">
        <v>0.71406250000000004</v>
      </c>
      <c r="O2290" s="2">
        <v>0.3737847222222222</v>
      </c>
      <c r="P2290" s="3">
        <v>45670</v>
      </c>
      <c r="Q2290" s="2">
        <v>0.77239583333333328</v>
      </c>
      <c r="R2290" s="2">
        <v>0.43211805555555555</v>
      </c>
      <c r="S2290" s="2">
        <f t="shared" si="283"/>
        <v>5.8333333333333237E-2</v>
      </c>
      <c r="T2290" s="2">
        <f t="shared" si="284"/>
        <v>5.8333333333333348E-2</v>
      </c>
      <c r="U2290" s="1">
        <v>126</v>
      </c>
      <c r="V2290" s="1" t="str">
        <f t="shared" si="285"/>
        <v>Severe-delay</v>
      </c>
      <c r="W2290" s="1">
        <v>145.93</v>
      </c>
      <c r="X2290" s="1" t="s">
        <v>37</v>
      </c>
      <c r="Y2290" s="1">
        <v>5</v>
      </c>
      <c r="Z2290" s="1" t="s">
        <v>42</v>
      </c>
      <c r="AA2290" s="1">
        <v>39.4</v>
      </c>
      <c r="AB2290" s="1">
        <v>72278.868033194303</v>
      </c>
      <c r="AC2290" s="1" t="s">
        <v>33</v>
      </c>
      <c r="AD2290" s="1">
        <v>4.47</v>
      </c>
      <c r="AE2290" s="1">
        <v>91734.64</v>
      </c>
      <c r="AF2290" s="1">
        <v>9347.4</v>
      </c>
      <c r="AG2290" s="6">
        <f t="shared" si="286"/>
        <v>0.10189607764308008</v>
      </c>
      <c r="AH2290">
        <f t="shared" si="287"/>
        <v>-82387.240000000005</v>
      </c>
    </row>
    <row r="2291" spans="1:34" x14ac:dyDescent="0.3">
      <c r="A2291" s="1" t="s">
        <v>4665</v>
      </c>
      <c r="B2291" s="1" t="s">
        <v>4666</v>
      </c>
      <c r="C2291" s="1">
        <v>62</v>
      </c>
      <c r="D2291" s="1" t="str">
        <f t="shared" si="280"/>
        <v>60-69</v>
      </c>
      <c r="E2291" s="1" t="s">
        <v>25</v>
      </c>
      <c r="F2291" s="1" t="s">
        <v>4602</v>
      </c>
      <c r="G2291" s="1" t="s">
        <v>27</v>
      </c>
      <c r="H2291" s="1" t="s">
        <v>111</v>
      </c>
      <c r="I2291" s="1" t="s">
        <v>112</v>
      </c>
      <c r="J2291" s="1" t="s">
        <v>59</v>
      </c>
      <c r="K2291" s="1" t="str">
        <f t="shared" si="281"/>
        <v>IST - BKK</v>
      </c>
      <c r="L2291" s="1">
        <v>7728</v>
      </c>
      <c r="M2291" s="1" t="str">
        <f t="shared" si="282"/>
        <v>Moderate-haul</v>
      </c>
      <c r="N2291" s="2">
        <v>0.23081018518518517</v>
      </c>
      <c r="O2291" s="2">
        <v>0.5884490740740741</v>
      </c>
      <c r="P2291" s="3">
        <v>45668</v>
      </c>
      <c r="Q2291" s="2">
        <v>0.25719907407407405</v>
      </c>
      <c r="R2291" s="2">
        <v>0.614837962962963</v>
      </c>
      <c r="S2291" s="2">
        <f t="shared" si="283"/>
        <v>2.6388888888888878E-2</v>
      </c>
      <c r="T2291" s="2">
        <f t="shared" si="284"/>
        <v>2.6388888888888906E-2</v>
      </c>
      <c r="U2291" s="1">
        <v>38</v>
      </c>
      <c r="V2291" s="1" t="str">
        <f t="shared" si="285"/>
        <v>Moderate-delay</v>
      </c>
      <c r="W2291" s="1">
        <v>1195.5</v>
      </c>
      <c r="X2291" s="1" t="s">
        <v>37</v>
      </c>
      <c r="Y2291" s="1">
        <v>5</v>
      </c>
      <c r="Z2291" s="1" t="s">
        <v>80</v>
      </c>
      <c r="AA2291" s="1">
        <v>147.46</v>
      </c>
      <c r="AB2291" s="1">
        <v>39209.183088158097</v>
      </c>
      <c r="AC2291" s="1" t="s">
        <v>39</v>
      </c>
      <c r="AD2291" s="1">
        <v>4.28</v>
      </c>
      <c r="AE2291" s="1">
        <v>52051.02</v>
      </c>
      <c r="AF2291" s="1">
        <v>76541.490000000005</v>
      </c>
      <c r="AG2291" s="6">
        <f t="shared" si="286"/>
        <v>1.4705089352715857</v>
      </c>
      <c r="AH2291">
        <f t="shared" si="287"/>
        <v>24490.470000000008</v>
      </c>
    </row>
    <row r="2292" spans="1:34" x14ac:dyDescent="0.3">
      <c r="A2292" s="1" t="s">
        <v>4667</v>
      </c>
      <c r="B2292" s="1" t="s">
        <v>4668</v>
      </c>
      <c r="C2292" s="1">
        <v>64</v>
      </c>
      <c r="D2292" s="1" t="str">
        <f t="shared" si="280"/>
        <v>60-69</v>
      </c>
      <c r="E2292" s="1" t="s">
        <v>36</v>
      </c>
      <c r="F2292" s="1" t="s">
        <v>4602</v>
      </c>
      <c r="G2292" s="1" t="s">
        <v>27</v>
      </c>
      <c r="H2292" s="1" t="s">
        <v>111</v>
      </c>
      <c r="I2292" s="1" t="s">
        <v>112</v>
      </c>
      <c r="J2292" s="1" t="s">
        <v>59</v>
      </c>
      <c r="K2292" s="1" t="str">
        <f t="shared" si="281"/>
        <v>IST - BKK</v>
      </c>
      <c r="L2292" s="1">
        <v>7728</v>
      </c>
      <c r="M2292" s="1" t="str">
        <f t="shared" si="282"/>
        <v>Moderate-haul</v>
      </c>
      <c r="N2292" s="2">
        <v>0.23081018518518517</v>
      </c>
      <c r="O2292" s="2">
        <v>0.5884490740740741</v>
      </c>
      <c r="P2292" s="3">
        <v>45661</v>
      </c>
      <c r="Q2292" s="2">
        <v>0.25719907407407405</v>
      </c>
      <c r="R2292" s="2">
        <v>0.614837962962963</v>
      </c>
      <c r="S2292" s="2">
        <f t="shared" si="283"/>
        <v>2.6388888888888878E-2</v>
      </c>
      <c r="T2292" s="2">
        <f t="shared" si="284"/>
        <v>2.6388888888888906E-2</v>
      </c>
      <c r="U2292" s="1">
        <v>38</v>
      </c>
      <c r="V2292" s="1" t="str">
        <f t="shared" si="285"/>
        <v>Moderate-delay</v>
      </c>
      <c r="W2292" s="1">
        <v>63.81</v>
      </c>
      <c r="X2292" s="1" t="s">
        <v>31</v>
      </c>
      <c r="Y2292" s="1">
        <v>5</v>
      </c>
      <c r="Z2292" s="1" t="s">
        <v>38</v>
      </c>
      <c r="AA2292" s="1">
        <v>103.42</v>
      </c>
      <c r="AB2292" s="1">
        <v>39561.589592851997</v>
      </c>
      <c r="AC2292" s="1" t="s">
        <v>39</v>
      </c>
      <c r="AD2292" s="1">
        <v>3.71</v>
      </c>
      <c r="AE2292" s="1">
        <v>52473.91</v>
      </c>
      <c r="AF2292" s="1">
        <v>4104.5200000000004</v>
      </c>
      <c r="AG2292" s="6">
        <f t="shared" si="286"/>
        <v>7.8220205050471753E-2</v>
      </c>
      <c r="AH2292">
        <f t="shared" si="287"/>
        <v>-48369.39</v>
      </c>
    </row>
    <row r="2293" spans="1:34" x14ac:dyDescent="0.3">
      <c r="A2293" s="1" t="s">
        <v>4669</v>
      </c>
      <c r="B2293" s="1" t="s">
        <v>4670</v>
      </c>
      <c r="C2293" s="1">
        <v>62</v>
      </c>
      <c r="D2293" s="1" t="str">
        <f t="shared" si="280"/>
        <v>60-69</v>
      </c>
      <c r="E2293" s="1" t="s">
        <v>36</v>
      </c>
      <c r="F2293" s="1" t="s">
        <v>4602</v>
      </c>
      <c r="G2293" s="1" t="s">
        <v>27</v>
      </c>
      <c r="H2293" s="1" t="s">
        <v>111</v>
      </c>
      <c r="I2293" s="1" t="s">
        <v>112</v>
      </c>
      <c r="J2293" s="1" t="s">
        <v>59</v>
      </c>
      <c r="K2293" s="1" t="str">
        <f t="shared" si="281"/>
        <v>IST - BKK</v>
      </c>
      <c r="L2293" s="1">
        <v>7728</v>
      </c>
      <c r="M2293" s="1" t="str">
        <f t="shared" si="282"/>
        <v>Moderate-haul</v>
      </c>
      <c r="N2293" s="2">
        <v>0.23081018518518517</v>
      </c>
      <c r="O2293" s="2">
        <v>0.5884490740740741</v>
      </c>
      <c r="P2293" s="3">
        <v>45664</v>
      </c>
      <c r="Q2293" s="2">
        <v>0.25719907407407405</v>
      </c>
      <c r="R2293" s="2">
        <v>0.614837962962963</v>
      </c>
      <c r="S2293" s="2">
        <f t="shared" si="283"/>
        <v>2.6388888888888878E-2</v>
      </c>
      <c r="T2293" s="2">
        <f t="shared" si="284"/>
        <v>2.6388888888888906E-2</v>
      </c>
      <c r="U2293" s="1">
        <v>38</v>
      </c>
      <c r="V2293" s="1" t="str">
        <f t="shared" si="285"/>
        <v>Moderate-delay</v>
      </c>
      <c r="W2293" s="1">
        <v>343.86</v>
      </c>
      <c r="X2293" s="1" t="s">
        <v>37</v>
      </c>
      <c r="Y2293" s="1">
        <v>5</v>
      </c>
      <c r="Z2293" s="1" t="s">
        <v>42</v>
      </c>
      <c r="AA2293" s="1">
        <v>4.51</v>
      </c>
      <c r="AB2293" s="1">
        <v>39746.375936248398</v>
      </c>
      <c r="AC2293" s="1" t="s">
        <v>39</v>
      </c>
      <c r="AD2293" s="1">
        <v>4</v>
      </c>
      <c r="AE2293" s="1">
        <v>52695.65</v>
      </c>
      <c r="AF2293" s="1">
        <v>22007.94</v>
      </c>
      <c r="AG2293" s="6">
        <f t="shared" si="286"/>
        <v>0.41764244297204794</v>
      </c>
      <c r="AH2293">
        <f t="shared" si="287"/>
        <v>-30687.710000000003</v>
      </c>
    </row>
    <row r="2294" spans="1:34" x14ac:dyDescent="0.3">
      <c r="A2294" s="1" t="s">
        <v>4671</v>
      </c>
      <c r="B2294" s="1" t="s">
        <v>4672</v>
      </c>
      <c r="C2294" s="1">
        <v>43</v>
      </c>
      <c r="D2294" s="1" t="str">
        <f t="shared" si="280"/>
        <v>40-59</v>
      </c>
      <c r="E2294" s="1" t="s">
        <v>36</v>
      </c>
      <c r="F2294" s="1" t="s">
        <v>4602</v>
      </c>
      <c r="G2294" s="1" t="s">
        <v>45</v>
      </c>
      <c r="H2294" s="1" t="s">
        <v>111</v>
      </c>
      <c r="I2294" s="1" t="s">
        <v>112</v>
      </c>
      <c r="J2294" s="1" t="s">
        <v>59</v>
      </c>
      <c r="K2294" s="1" t="str">
        <f t="shared" si="281"/>
        <v>IST - BKK</v>
      </c>
      <c r="L2294" s="1">
        <v>7728</v>
      </c>
      <c r="M2294" s="1" t="str">
        <f t="shared" si="282"/>
        <v>Moderate-haul</v>
      </c>
      <c r="N2294" s="2">
        <v>0.23081018518518517</v>
      </c>
      <c r="O2294" s="2">
        <v>0.5884490740740741</v>
      </c>
      <c r="P2294" s="3">
        <v>45672</v>
      </c>
      <c r="Q2294" s="2">
        <v>0.25719907407407405</v>
      </c>
      <c r="R2294" s="2">
        <v>0.614837962962963</v>
      </c>
      <c r="S2294" s="2">
        <f t="shared" si="283"/>
        <v>2.6388888888888878E-2</v>
      </c>
      <c r="T2294" s="2">
        <f t="shared" si="284"/>
        <v>2.6388888888888906E-2</v>
      </c>
      <c r="U2294" s="1">
        <v>38</v>
      </c>
      <c r="V2294" s="1" t="str">
        <f t="shared" si="285"/>
        <v>Moderate-delay</v>
      </c>
      <c r="W2294" s="1">
        <v>762.8</v>
      </c>
      <c r="X2294" s="1" t="s">
        <v>37</v>
      </c>
      <c r="Y2294" s="1">
        <v>5</v>
      </c>
      <c r="Z2294" s="1" t="s">
        <v>38</v>
      </c>
      <c r="AA2294" s="1">
        <v>102.22</v>
      </c>
      <c r="AB2294" s="1">
        <v>39746.713279761403</v>
      </c>
      <c r="AC2294" s="1" t="s">
        <v>33</v>
      </c>
      <c r="AD2294" s="1">
        <v>4.01</v>
      </c>
      <c r="AE2294" s="1">
        <v>52696.06</v>
      </c>
      <c r="AF2294" s="1">
        <v>48839.64</v>
      </c>
      <c r="AG2294" s="6">
        <f t="shared" si="286"/>
        <v>0.92681767858925324</v>
      </c>
      <c r="AH2294">
        <f t="shared" si="287"/>
        <v>-3856.4199999999983</v>
      </c>
    </row>
    <row r="2295" spans="1:34" x14ac:dyDescent="0.3">
      <c r="A2295" s="4" t="s">
        <v>4673</v>
      </c>
      <c r="B2295" s="1" t="s">
        <v>4674</v>
      </c>
      <c r="C2295" s="1">
        <v>22</v>
      </c>
      <c r="D2295" s="1" t="str">
        <f t="shared" si="280"/>
        <v>18-29</v>
      </c>
      <c r="E2295" s="1" t="s">
        <v>25</v>
      </c>
      <c r="F2295" s="1" t="s">
        <v>4602</v>
      </c>
      <c r="G2295" s="1" t="s">
        <v>27</v>
      </c>
      <c r="H2295" s="1" t="s">
        <v>111</v>
      </c>
      <c r="I2295" s="1" t="s">
        <v>112</v>
      </c>
      <c r="J2295" s="1" t="s">
        <v>59</v>
      </c>
      <c r="K2295" s="1" t="str">
        <f t="shared" si="281"/>
        <v>IST - BKK</v>
      </c>
      <c r="L2295" s="1">
        <v>7728</v>
      </c>
      <c r="M2295" s="1" t="str">
        <f t="shared" si="282"/>
        <v>Moderate-haul</v>
      </c>
      <c r="N2295" s="2">
        <v>0.23081018518518517</v>
      </c>
      <c r="O2295" s="2">
        <v>0.5884490740740741</v>
      </c>
      <c r="P2295" s="3">
        <v>45665</v>
      </c>
      <c r="Q2295" s="2">
        <v>0.25719907407407405</v>
      </c>
      <c r="R2295" s="2">
        <v>0.614837962962963</v>
      </c>
      <c r="S2295" s="2">
        <f t="shared" si="283"/>
        <v>2.6388888888888878E-2</v>
      </c>
      <c r="T2295" s="2">
        <f t="shared" si="284"/>
        <v>2.6388888888888906E-2</v>
      </c>
      <c r="U2295" s="1">
        <v>38</v>
      </c>
      <c r="V2295" s="1" t="str">
        <f t="shared" si="285"/>
        <v>Moderate-delay</v>
      </c>
      <c r="W2295" s="1">
        <v>536.25</v>
      </c>
      <c r="X2295" s="1" t="s">
        <v>37</v>
      </c>
      <c r="Y2295" s="1">
        <v>5</v>
      </c>
      <c r="Z2295" s="1" t="s">
        <v>42</v>
      </c>
      <c r="AA2295" s="1">
        <v>109.45</v>
      </c>
      <c r="AB2295" s="1">
        <v>39144.563375893398</v>
      </c>
      <c r="AC2295" s="1" t="s">
        <v>33</v>
      </c>
      <c r="AD2295" s="1">
        <v>3.13</v>
      </c>
      <c r="AE2295" s="1">
        <v>51973.48</v>
      </c>
      <c r="AF2295" s="1">
        <v>34341.89</v>
      </c>
      <c r="AG2295" s="6">
        <f t="shared" si="286"/>
        <v>0.6607579480919884</v>
      </c>
      <c r="AH2295">
        <f t="shared" si="287"/>
        <v>-17631.590000000004</v>
      </c>
    </row>
    <row r="2296" spans="1:34" x14ac:dyDescent="0.3">
      <c r="A2296" s="1" t="s">
        <v>4675</v>
      </c>
      <c r="B2296" s="1" t="s">
        <v>4676</v>
      </c>
      <c r="C2296" s="1">
        <v>29</v>
      </c>
      <c r="D2296" s="1" t="str">
        <f t="shared" si="280"/>
        <v>18-29</v>
      </c>
      <c r="E2296" s="1" t="s">
        <v>36</v>
      </c>
      <c r="F2296" s="1" t="s">
        <v>4602</v>
      </c>
      <c r="G2296" s="1" t="s">
        <v>27</v>
      </c>
      <c r="H2296" s="1" t="s">
        <v>111</v>
      </c>
      <c r="I2296" s="1" t="s">
        <v>112</v>
      </c>
      <c r="J2296" s="1" t="s">
        <v>59</v>
      </c>
      <c r="K2296" s="1" t="str">
        <f t="shared" si="281"/>
        <v>IST - BKK</v>
      </c>
      <c r="L2296" s="1">
        <v>7728</v>
      </c>
      <c r="M2296" s="1" t="str">
        <f t="shared" si="282"/>
        <v>Moderate-haul</v>
      </c>
      <c r="N2296" s="2">
        <v>0.23081018518518517</v>
      </c>
      <c r="O2296" s="2">
        <v>0.5884490740740741</v>
      </c>
      <c r="P2296" s="3">
        <v>45668</v>
      </c>
      <c r="Q2296" s="2">
        <v>0.25719907407407405</v>
      </c>
      <c r="R2296" s="2">
        <v>0.614837962962963</v>
      </c>
      <c r="S2296" s="2">
        <f t="shared" si="283"/>
        <v>2.6388888888888878E-2</v>
      </c>
      <c r="T2296" s="2">
        <f t="shared" si="284"/>
        <v>2.6388888888888906E-2</v>
      </c>
      <c r="U2296" s="1">
        <v>38</v>
      </c>
      <c r="V2296" s="1" t="str">
        <f t="shared" si="285"/>
        <v>Moderate-delay</v>
      </c>
      <c r="W2296" s="1">
        <v>323.98</v>
      </c>
      <c r="X2296" s="1" t="s">
        <v>31</v>
      </c>
      <c r="Y2296" s="1">
        <v>5</v>
      </c>
      <c r="Z2296" s="1" t="s">
        <v>42</v>
      </c>
      <c r="AA2296" s="1">
        <v>85.81</v>
      </c>
      <c r="AB2296" s="1">
        <v>40116.856594704499</v>
      </c>
      <c r="AC2296" s="1" t="s">
        <v>39</v>
      </c>
      <c r="AD2296" s="1">
        <v>3.89</v>
      </c>
      <c r="AE2296" s="1">
        <v>53140.23</v>
      </c>
      <c r="AF2296" s="1">
        <v>20751.88</v>
      </c>
      <c r="AG2296" s="6">
        <f t="shared" si="286"/>
        <v>0.39051167072479737</v>
      </c>
      <c r="AH2296">
        <f t="shared" si="287"/>
        <v>-32388.350000000002</v>
      </c>
    </row>
    <row r="2297" spans="1:34" x14ac:dyDescent="0.3">
      <c r="A2297" s="1" t="s">
        <v>4677</v>
      </c>
      <c r="B2297" s="1" t="s">
        <v>4678</v>
      </c>
      <c r="C2297" s="1">
        <v>41</v>
      </c>
      <c r="D2297" s="1" t="str">
        <f t="shared" si="280"/>
        <v>40-59</v>
      </c>
      <c r="E2297" s="1" t="s">
        <v>36</v>
      </c>
      <c r="F2297" s="1" t="s">
        <v>4602</v>
      </c>
      <c r="G2297" s="1" t="s">
        <v>27</v>
      </c>
      <c r="H2297" s="1" t="s">
        <v>111</v>
      </c>
      <c r="I2297" s="1" t="s">
        <v>112</v>
      </c>
      <c r="J2297" s="1" t="s">
        <v>59</v>
      </c>
      <c r="K2297" s="1" t="str">
        <f t="shared" si="281"/>
        <v>IST - BKK</v>
      </c>
      <c r="L2297" s="1">
        <v>7728</v>
      </c>
      <c r="M2297" s="1" t="str">
        <f t="shared" si="282"/>
        <v>Moderate-haul</v>
      </c>
      <c r="N2297" s="2">
        <v>0.23081018518518517</v>
      </c>
      <c r="O2297" s="2">
        <v>0.5884490740740741</v>
      </c>
      <c r="P2297" s="3">
        <v>45658</v>
      </c>
      <c r="Q2297" s="2">
        <v>0.25719907407407405</v>
      </c>
      <c r="R2297" s="2">
        <v>0.614837962962963</v>
      </c>
      <c r="S2297" s="2">
        <f t="shared" si="283"/>
        <v>2.6388888888888878E-2</v>
      </c>
      <c r="T2297" s="2">
        <f t="shared" si="284"/>
        <v>2.6388888888888906E-2</v>
      </c>
      <c r="U2297" s="1">
        <v>38</v>
      </c>
      <c r="V2297" s="1" t="str">
        <f t="shared" si="285"/>
        <v>Moderate-delay</v>
      </c>
      <c r="W2297" s="1">
        <v>926.4</v>
      </c>
      <c r="X2297" s="1" t="s">
        <v>37</v>
      </c>
      <c r="Y2297" s="1">
        <v>5</v>
      </c>
      <c r="Z2297" s="1" t="s">
        <v>38</v>
      </c>
      <c r="AA2297" s="1">
        <v>38.44</v>
      </c>
      <c r="AB2297" s="1">
        <v>39578.3765670953</v>
      </c>
      <c r="AC2297" s="1" t="s">
        <v>33</v>
      </c>
      <c r="AD2297" s="1">
        <v>3.29</v>
      </c>
      <c r="AE2297" s="1">
        <v>52494.05</v>
      </c>
      <c r="AF2297" s="1">
        <v>59297.29</v>
      </c>
      <c r="AG2297" s="6">
        <f t="shared" si="286"/>
        <v>1.1296002118335315</v>
      </c>
      <c r="AH2297">
        <f t="shared" si="287"/>
        <v>6803.239999999998</v>
      </c>
    </row>
    <row r="2298" spans="1:34" x14ac:dyDescent="0.3">
      <c r="A2298" s="1" t="s">
        <v>4679</v>
      </c>
      <c r="B2298" s="1" t="s">
        <v>4680</v>
      </c>
      <c r="C2298" s="1">
        <v>75</v>
      </c>
      <c r="D2298" s="1" t="str">
        <f t="shared" si="280"/>
        <v>70-80</v>
      </c>
      <c r="E2298" s="1" t="s">
        <v>25</v>
      </c>
      <c r="F2298" s="1" t="s">
        <v>4602</v>
      </c>
      <c r="G2298" s="1" t="s">
        <v>45</v>
      </c>
      <c r="H2298" s="1" t="s">
        <v>111</v>
      </c>
      <c r="I2298" s="1" t="s">
        <v>112</v>
      </c>
      <c r="J2298" s="1" t="s">
        <v>59</v>
      </c>
      <c r="K2298" s="1" t="str">
        <f t="shared" si="281"/>
        <v>IST - BKK</v>
      </c>
      <c r="L2298" s="1">
        <v>7728</v>
      </c>
      <c r="M2298" s="1" t="str">
        <f t="shared" si="282"/>
        <v>Moderate-haul</v>
      </c>
      <c r="N2298" s="2">
        <v>0.23081018518518517</v>
      </c>
      <c r="O2298" s="2">
        <v>0.5884490740740741</v>
      </c>
      <c r="P2298" s="3">
        <v>45662</v>
      </c>
      <c r="Q2298" s="2">
        <v>0.25719907407407405</v>
      </c>
      <c r="R2298" s="2">
        <v>0.614837962962963</v>
      </c>
      <c r="S2298" s="2">
        <f t="shared" si="283"/>
        <v>2.6388888888888878E-2</v>
      </c>
      <c r="T2298" s="2">
        <f t="shared" si="284"/>
        <v>2.6388888888888906E-2</v>
      </c>
      <c r="U2298" s="1">
        <v>38</v>
      </c>
      <c r="V2298" s="1" t="str">
        <f t="shared" si="285"/>
        <v>Moderate-delay</v>
      </c>
      <c r="W2298" s="1">
        <v>1408.58</v>
      </c>
      <c r="X2298" s="1" t="s">
        <v>37</v>
      </c>
      <c r="Y2298" s="1">
        <v>5</v>
      </c>
      <c r="Z2298" s="1" t="s">
        <v>80</v>
      </c>
      <c r="AA2298" s="1">
        <v>130.54</v>
      </c>
      <c r="AB2298" s="1">
        <v>39902.934002912101</v>
      </c>
      <c r="AC2298" s="1" t="s">
        <v>39</v>
      </c>
      <c r="AD2298" s="1">
        <v>3.12</v>
      </c>
      <c r="AE2298" s="1">
        <v>52883.519999999997</v>
      </c>
      <c r="AF2298" s="1">
        <v>90175.23</v>
      </c>
      <c r="AG2298" s="6">
        <f t="shared" si="286"/>
        <v>1.7051669404759744</v>
      </c>
      <c r="AH2298">
        <f t="shared" si="287"/>
        <v>37291.71</v>
      </c>
    </row>
    <row r="2299" spans="1:34" x14ac:dyDescent="0.3">
      <c r="A2299" s="1" t="s">
        <v>4681</v>
      </c>
      <c r="B2299" s="1" t="s">
        <v>4682</v>
      </c>
      <c r="C2299" s="1">
        <v>49</v>
      </c>
      <c r="D2299" s="1" t="str">
        <f t="shared" si="280"/>
        <v>40-59</v>
      </c>
      <c r="E2299" s="1" t="s">
        <v>25</v>
      </c>
      <c r="F2299" s="1" t="s">
        <v>4602</v>
      </c>
      <c r="G2299" s="1" t="s">
        <v>45</v>
      </c>
      <c r="H2299" s="1" t="s">
        <v>111</v>
      </c>
      <c r="I2299" s="1" t="s">
        <v>112</v>
      </c>
      <c r="J2299" s="1" t="s">
        <v>59</v>
      </c>
      <c r="K2299" s="1" t="str">
        <f t="shared" si="281"/>
        <v>IST - BKK</v>
      </c>
      <c r="L2299" s="1">
        <v>7728</v>
      </c>
      <c r="M2299" s="1" t="str">
        <f t="shared" si="282"/>
        <v>Moderate-haul</v>
      </c>
      <c r="N2299" s="2">
        <v>0.23081018518518517</v>
      </c>
      <c r="O2299" s="2">
        <v>0.5884490740740741</v>
      </c>
      <c r="P2299" s="3">
        <v>45664</v>
      </c>
      <c r="Q2299" s="2">
        <v>0.25719907407407405</v>
      </c>
      <c r="R2299" s="2">
        <v>0.614837962962963</v>
      </c>
      <c r="S2299" s="2">
        <f t="shared" si="283"/>
        <v>2.6388888888888878E-2</v>
      </c>
      <c r="T2299" s="2">
        <f t="shared" si="284"/>
        <v>2.6388888888888906E-2</v>
      </c>
      <c r="U2299" s="1">
        <v>38</v>
      </c>
      <c r="V2299" s="1" t="str">
        <f t="shared" si="285"/>
        <v>Moderate-delay</v>
      </c>
      <c r="W2299" s="1">
        <v>101.89</v>
      </c>
      <c r="X2299" s="1" t="s">
        <v>53</v>
      </c>
      <c r="Y2299" s="1">
        <v>5</v>
      </c>
      <c r="Z2299" s="1" t="s">
        <v>42</v>
      </c>
      <c r="AA2299" s="1">
        <v>45.2</v>
      </c>
      <c r="AB2299" s="1">
        <v>39497.384204015099</v>
      </c>
      <c r="AC2299" s="1" t="s">
        <v>33</v>
      </c>
      <c r="AD2299" s="1">
        <v>3.22</v>
      </c>
      <c r="AE2299" s="1">
        <v>52396.86</v>
      </c>
      <c r="AF2299" s="1">
        <v>6530</v>
      </c>
      <c r="AG2299" s="6">
        <f t="shared" si="286"/>
        <v>0.12462578864458672</v>
      </c>
      <c r="AH2299">
        <f t="shared" si="287"/>
        <v>-45866.86</v>
      </c>
    </row>
    <row r="2300" spans="1:34" x14ac:dyDescent="0.3">
      <c r="A2300" s="1" t="s">
        <v>4683</v>
      </c>
      <c r="B2300" s="1" t="s">
        <v>4684</v>
      </c>
      <c r="C2300" s="1">
        <v>62</v>
      </c>
      <c r="D2300" s="1" t="str">
        <f t="shared" si="280"/>
        <v>60-69</v>
      </c>
      <c r="E2300" s="1" t="s">
        <v>36</v>
      </c>
      <c r="F2300" s="1" t="s">
        <v>4602</v>
      </c>
      <c r="G2300" s="1" t="s">
        <v>45</v>
      </c>
      <c r="H2300" s="1" t="s">
        <v>131</v>
      </c>
      <c r="I2300" s="1" t="s">
        <v>72</v>
      </c>
      <c r="J2300" s="1" t="s">
        <v>132</v>
      </c>
      <c r="K2300" s="1" t="str">
        <f t="shared" si="281"/>
        <v>ICN - DXB</v>
      </c>
      <c r="L2300" s="1">
        <v>2357</v>
      </c>
      <c r="M2300" s="1" t="str">
        <f t="shared" si="282"/>
        <v xml:space="preserve">Short-haul </v>
      </c>
      <c r="N2300" s="2">
        <v>0.69140046296296298</v>
      </c>
      <c r="O2300" s="2">
        <v>0.8004282407407407</v>
      </c>
      <c r="P2300" s="3">
        <v>45663</v>
      </c>
      <c r="Q2300" s="2">
        <v>0.76709490740740738</v>
      </c>
      <c r="R2300" s="2">
        <v>0.87612268518518521</v>
      </c>
      <c r="S2300" s="2">
        <f t="shared" si="283"/>
        <v>7.5694444444444398E-2</v>
      </c>
      <c r="T2300" s="2">
        <f t="shared" si="284"/>
        <v>7.5694444444444509E-2</v>
      </c>
      <c r="U2300" s="1">
        <v>109</v>
      </c>
      <c r="V2300" s="1" t="str">
        <f t="shared" si="285"/>
        <v>Moderate-delay</v>
      </c>
      <c r="W2300" s="1">
        <v>1145.4100000000001</v>
      </c>
      <c r="X2300" s="1" t="s">
        <v>37</v>
      </c>
      <c r="Y2300" s="1">
        <v>5</v>
      </c>
      <c r="Z2300" s="1" t="s">
        <v>38</v>
      </c>
      <c r="AA2300" s="1">
        <v>190.59</v>
      </c>
      <c r="AB2300" s="1">
        <v>12923.015172445001</v>
      </c>
      <c r="AC2300" s="1" t="s">
        <v>39</v>
      </c>
      <c r="AD2300" s="1">
        <v>4.38</v>
      </c>
      <c r="AE2300" s="1">
        <v>20507.62</v>
      </c>
      <c r="AF2300" s="1">
        <v>73344.36</v>
      </c>
      <c r="AG2300" s="6">
        <f t="shared" si="286"/>
        <v>3.5764442680330535</v>
      </c>
      <c r="AH2300">
        <f t="shared" si="287"/>
        <v>52836.740000000005</v>
      </c>
    </row>
    <row r="2301" spans="1:34" x14ac:dyDescent="0.3">
      <c r="A2301" s="1" t="s">
        <v>4685</v>
      </c>
      <c r="B2301" s="1" t="s">
        <v>4686</v>
      </c>
      <c r="C2301" s="1">
        <v>30</v>
      </c>
      <c r="D2301" s="1" t="str">
        <f t="shared" si="280"/>
        <v>30-39</v>
      </c>
      <c r="E2301" s="1" t="s">
        <v>25</v>
      </c>
      <c r="F2301" s="1" t="s">
        <v>4602</v>
      </c>
      <c r="G2301" s="1" t="s">
        <v>45</v>
      </c>
      <c r="H2301" s="1" t="s">
        <v>131</v>
      </c>
      <c r="I2301" s="1" t="s">
        <v>72</v>
      </c>
      <c r="J2301" s="1" t="s">
        <v>132</v>
      </c>
      <c r="K2301" s="1" t="str">
        <f t="shared" si="281"/>
        <v>ICN - DXB</v>
      </c>
      <c r="L2301" s="1">
        <v>2357</v>
      </c>
      <c r="M2301" s="1" t="str">
        <f t="shared" si="282"/>
        <v xml:space="preserve">Short-haul </v>
      </c>
      <c r="N2301" s="2">
        <v>0.69140046296296298</v>
      </c>
      <c r="O2301" s="2">
        <v>0.8004282407407407</v>
      </c>
      <c r="P2301" s="3">
        <v>45661</v>
      </c>
      <c r="Q2301" s="2">
        <v>0.76709490740740738</v>
      </c>
      <c r="R2301" s="2">
        <v>0.87612268518518521</v>
      </c>
      <c r="S2301" s="2">
        <f t="shared" si="283"/>
        <v>7.5694444444444398E-2</v>
      </c>
      <c r="T2301" s="2">
        <f t="shared" si="284"/>
        <v>7.5694444444444509E-2</v>
      </c>
      <c r="U2301" s="1">
        <v>109</v>
      </c>
      <c r="V2301" s="1" t="str">
        <f t="shared" si="285"/>
        <v>Moderate-delay</v>
      </c>
      <c r="W2301" s="1">
        <v>1054.82</v>
      </c>
      <c r="X2301" s="1" t="s">
        <v>31</v>
      </c>
      <c r="Y2301" s="1">
        <v>3</v>
      </c>
      <c r="Z2301" s="1" t="s">
        <v>32</v>
      </c>
      <c r="AA2301" s="1">
        <v>20.84</v>
      </c>
      <c r="AB2301" s="1">
        <v>13255.026230973501</v>
      </c>
      <c r="AC2301" s="1" t="s">
        <v>33</v>
      </c>
      <c r="AD2301" s="1">
        <v>3.9</v>
      </c>
      <c r="AE2301" s="1">
        <v>20906.03</v>
      </c>
      <c r="AF2301" s="1">
        <v>67512.649999999994</v>
      </c>
      <c r="AG2301" s="6">
        <f t="shared" si="286"/>
        <v>3.2293386166574907</v>
      </c>
      <c r="AH2301">
        <f t="shared" si="287"/>
        <v>46606.619999999995</v>
      </c>
    </row>
    <row r="2302" spans="1:34" x14ac:dyDescent="0.3">
      <c r="A2302" s="1" t="s">
        <v>4687</v>
      </c>
      <c r="B2302" s="1" t="s">
        <v>4688</v>
      </c>
      <c r="C2302" s="1">
        <v>31</v>
      </c>
      <c r="D2302" s="1" t="str">
        <f t="shared" si="280"/>
        <v>30-39</v>
      </c>
      <c r="E2302" s="1" t="s">
        <v>25</v>
      </c>
      <c r="F2302" s="1" t="s">
        <v>4602</v>
      </c>
      <c r="G2302" s="1" t="s">
        <v>45</v>
      </c>
      <c r="H2302" s="1" t="s">
        <v>131</v>
      </c>
      <c r="I2302" s="1" t="s">
        <v>72</v>
      </c>
      <c r="J2302" s="1" t="s">
        <v>132</v>
      </c>
      <c r="K2302" s="1" t="str">
        <f t="shared" si="281"/>
        <v>ICN - DXB</v>
      </c>
      <c r="L2302" s="1">
        <v>2357</v>
      </c>
      <c r="M2302" s="1" t="str">
        <f t="shared" si="282"/>
        <v xml:space="preserve">Short-haul </v>
      </c>
      <c r="N2302" s="2">
        <v>0.69140046296296298</v>
      </c>
      <c r="O2302" s="2">
        <v>0.8004282407407407</v>
      </c>
      <c r="P2302" s="3">
        <v>45663</v>
      </c>
      <c r="Q2302" s="2">
        <v>0.76709490740740738</v>
      </c>
      <c r="R2302" s="2">
        <v>0.87612268518518521</v>
      </c>
      <c r="S2302" s="2">
        <f t="shared" si="283"/>
        <v>7.5694444444444398E-2</v>
      </c>
      <c r="T2302" s="2">
        <f t="shared" si="284"/>
        <v>7.5694444444444509E-2</v>
      </c>
      <c r="U2302" s="1">
        <v>109</v>
      </c>
      <c r="V2302" s="1" t="str">
        <f t="shared" si="285"/>
        <v>Moderate-delay</v>
      </c>
      <c r="W2302" s="1">
        <v>394.5</v>
      </c>
      <c r="X2302" s="1" t="s">
        <v>53</v>
      </c>
      <c r="Y2302" s="1">
        <v>3</v>
      </c>
      <c r="Z2302" s="1" t="s">
        <v>38</v>
      </c>
      <c r="AA2302" s="1">
        <v>169.54</v>
      </c>
      <c r="AB2302" s="1">
        <v>13154.6109792551</v>
      </c>
      <c r="AC2302" s="1" t="s">
        <v>39</v>
      </c>
      <c r="AD2302" s="1">
        <v>3.74</v>
      </c>
      <c r="AE2302" s="1">
        <v>20785.53</v>
      </c>
      <c r="AF2302" s="1">
        <v>25281.91</v>
      </c>
      <c r="AG2302" s="6">
        <f t="shared" si="286"/>
        <v>1.2163226051969809</v>
      </c>
      <c r="AH2302">
        <f t="shared" si="287"/>
        <v>4496.380000000001</v>
      </c>
    </row>
    <row r="2303" spans="1:34" x14ac:dyDescent="0.3">
      <c r="A2303" s="1" t="s">
        <v>4689</v>
      </c>
      <c r="B2303" s="1" t="s">
        <v>1445</v>
      </c>
      <c r="C2303" s="1">
        <v>32</v>
      </c>
      <c r="D2303" s="1" t="str">
        <f t="shared" si="280"/>
        <v>30-39</v>
      </c>
      <c r="E2303" s="1" t="s">
        <v>25</v>
      </c>
      <c r="F2303" s="1" t="s">
        <v>4602</v>
      </c>
      <c r="G2303" s="1" t="s">
        <v>27</v>
      </c>
      <c r="H2303" s="1" t="s">
        <v>131</v>
      </c>
      <c r="I2303" s="1" t="s">
        <v>72</v>
      </c>
      <c r="J2303" s="1" t="s">
        <v>132</v>
      </c>
      <c r="K2303" s="1" t="str">
        <f t="shared" si="281"/>
        <v>ICN - DXB</v>
      </c>
      <c r="L2303" s="1">
        <v>2357</v>
      </c>
      <c r="M2303" s="1" t="str">
        <f t="shared" si="282"/>
        <v xml:space="preserve">Short-haul </v>
      </c>
      <c r="N2303" s="2">
        <v>0.69140046296296298</v>
      </c>
      <c r="O2303" s="2">
        <v>0.8004282407407407</v>
      </c>
      <c r="P2303" s="3">
        <v>45665</v>
      </c>
      <c r="Q2303" s="2">
        <v>0.76709490740740738</v>
      </c>
      <c r="R2303" s="2">
        <v>0.87612268518518521</v>
      </c>
      <c r="S2303" s="2">
        <f t="shared" si="283"/>
        <v>7.5694444444444398E-2</v>
      </c>
      <c r="T2303" s="2">
        <f t="shared" si="284"/>
        <v>7.5694444444444509E-2</v>
      </c>
      <c r="U2303" s="1">
        <v>109</v>
      </c>
      <c r="V2303" s="1" t="str">
        <f t="shared" si="285"/>
        <v>Moderate-delay</v>
      </c>
      <c r="W2303" s="1">
        <v>201.03</v>
      </c>
      <c r="X2303" s="1" t="s">
        <v>37</v>
      </c>
      <c r="Y2303" s="1">
        <v>3</v>
      </c>
      <c r="Z2303" s="1" t="s">
        <v>38</v>
      </c>
      <c r="AA2303" s="1">
        <v>192.11</v>
      </c>
      <c r="AB2303" s="1">
        <v>12709.6043471757</v>
      </c>
      <c r="AC2303" s="1" t="s">
        <v>39</v>
      </c>
      <c r="AD2303" s="1">
        <v>3.66</v>
      </c>
      <c r="AE2303" s="1">
        <v>20251.53</v>
      </c>
      <c r="AF2303" s="1">
        <v>12904.34</v>
      </c>
      <c r="AG2303" s="6">
        <f t="shared" si="286"/>
        <v>0.63720321378187228</v>
      </c>
      <c r="AH2303">
        <f t="shared" si="287"/>
        <v>-7347.1899999999987</v>
      </c>
    </row>
    <row r="2304" spans="1:34" x14ac:dyDescent="0.3">
      <c r="A2304" s="1" t="s">
        <v>4690</v>
      </c>
      <c r="B2304" s="1" t="s">
        <v>4691</v>
      </c>
      <c r="C2304" s="1">
        <v>58</v>
      </c>
      <c r="D2304" s="1" t="str">
        <f t="shared" si="280"/>
        <v>40-59</v>
      </c>
      <c r="E2304" s="1" t="s">
        <v>36</v>
      </c>
      <c r="F2304" s="1" t="s">
        <v>4602</v>
      </c>
      <c r="G2304" s="1" t="s">
        <v>27</v>
      </c>
      <c r="H2304" s="1" t="s">
        <v>131</v>
      </c>
      <c r="I2304" s="1" t="s">
        <v>72</v>
      </c>
      <c r="J2304" s="1" t="s">
        <v>132</v>
      </c>
      <c r="K2304" s="1" t="str">
        <f t="shared" si="281"/>
        <v>ICN - DXB</v>
      </c>
      <c r="L2304" s="1">
        <v>2357</v>
      </c>
      <c r="M2304" s="1" t="str">
        <f t="shared" si="282"/>
        <v xml:space="preserve">Short-haul </v>
      </c>
      <c r="N2304" s="2">
        <v>0.69140046296296298</v>
      </c>
      <c r="O2304" s="2">
        <v>0.8004282407407407</v>
      </c>
      <c r="P2304" s="3">
        <v>45658</v>
      </c>
      <c r="Q2304" s="2">
        <v>0.76709490740740738</v>
      </c>
      <c r="R2304" s="2">
        <v>0.87612268518518521</v>
      </c>
      <c r="S2304" s="2">
        <f t="shared" si="283"/>
        <v>7.5694444444444398E-2</v>
      </c>
      <c r="T2304" s="2">
        <f t="shared" si="284"/>
        <v>7.5694444444444509E-2</v>
      </c>
      <c r="U2304" s="1">
        <v>109</v>
      </c>
      <c r="V2304" s="1" t="str">
        <f t="shared" si="285"/>
        <v>Moderate-delay</v>
      </c>
      <c r="W2304" s="1">
        <v>1118.1300000000001</v>
      </c>
      <c r="X2304" s="1" t="s">
        <v>31</v>
      </c>
      <c r="Y2304" s="1">
        <v>5</v>
      </c>
      <c r="Z2304" s="1" t="s">
        <v>32</v>
      </c>
      <c r="AA2304" s="1">
        <v>50.11</v>
      </c>
      <c r="AB2304" s="1">
        <v>12412.632344403901</v>
      </c>
      <c r="AC2304" s="1" t="s">
        <v>33</v>
      </c>
      <c r="AD2304" s="1">
        <v>3.05</v>
      </c>
      <c r="AE2304" s="1">
        <v>19895.16</v>
      </c>
      <c r="AF2304" s="1">
        <v>71570.34</v>
      </c>
      <c r="AG2304" s="6">
        <f t="shared" si="286"/>
        <v>3.5973744367976934</v>
      </c>
      <c r="AH2304">
        <f t="shared" si="287"/>
        <v>51675.179999999993</v>
      </c>
    </row>
    <row r="2305" spans="1:34" x14ac:dyDescent="0.3">
      <c r="A2305" s="1" t="s">
        <v>4692</v>
      </c>
      <c r="B2305" s="1" t="s">
        <v>4693</v>
      </c>
      <c r="C2305" s="1">
        <v>32</v>
      </c>
      <c r="D2305" s="1" t="str">
        <f t="shared" si="280"/>
        <v>30-39</v>
      </c>
      <c r="E2305" s="1" t="s">
        <v>25</v>
      </c>
      <c r="F2305" s="1" t="s">
        <v>4602</v>
      </c>
      <c r="G2305" s="1" t="s">
        <v>45</v>
      </c>
      <c r="H2305" s="1" t="s">
        <v>131</v>
      </c>
      <c r="I2305" s="1" t="s">
        <v>72</v>
      </c>
      <c r="J2305" s="1" t="s">
        <v>132</v>
      </c>
      <c r="K2305" s="1" t="str">
        <f t="shared" si="281"/>
        <v>ICN - DXB</v>
      </c>
      <c r="L2305" s="1">
        <v>2357</v>
      </c>
      <c r="M2305" s="1" t="str">
        <f t="shared" si="282"/>
        <v xml:space="preserve">Short-haul </v>
      </c>
      <c r="N2305" s="2">
        <v>0.69140046296296298</v>
      </c>
      <c r="O2305" s="2">
        <v>0.8004282407407407</v>
      </c>
      <c r="P2305" s="3">
        <v>45672</v>
      </c>
      <c r="Q2305" s="2">
        <v>0.76709490740740738</v>
      </c>
      <c r="R2305" s="2">
        <v>0.87612268518518521</v>
      </c>
      <c r="S2305" s="2">
        <f t="shared" si="283"/>
        <v>7.5694444444444398E-2</v>
      </c>
      <c r="T2305" s="2">
        <f t="shared" si="284"/>
        <v>7.5694444444444509E-2</v>
      </c>
      <c r="U2305" s="1">
        <v>109</v>
      </c>
      <c r="V2305" s="1" t="str">
        <f t="shared" si="285"/>
        <v>Moderate-delay</v>
      </c>
      <c r="W2305" s="1">
        <v>530.38</v>
      </c>
      <c r="X2305" s="1" t="s">
        <v>53</v>
      </c>
      <c r="Y2305" s="1">
        <v>3</v>
      </c>
      <c r="Z2305" s="1" t="s">
        <v>42</v>
      </c>
      <c r="AA2305" s="1">
        <v>168.78</v>
      </c>
      <c r="AB2305" s="1">
        <v>12521.155245551899</v>
      </c>
      <c r="AC2305" s="1" t="s">
        <v>33</v>
      </c>
      <c r="AD2305" s="1">
        <v>3.36</v>
      </c>
      <c r="AE2305" s="1">
        <v>20025.39</v>
      </c>
      <c r="AF2305" s="1">
        <v>33978.080000000002</v>
      </c>
      <c r="AG2305" s="6">
        <f t="shared" si="286"/>
        <v>1.696749975905588</v>
      </c>
      <c r="AH2305">
        <f t="shared" si="287"/>
        <v>13952.690000000002</v>
      </c>
    </row>
    <row r="2306" spans="1:34" x14ac:dyDescent="0.3">
      <c r="A2306" s="1" t="s">
        <v>4694</v>
      </c>
      <c r="B2306" s="1" t="s">
        <v>4695</v>
      </c>
      <c r="C2306" s="1">
        <v>69</v>
      </c>
      <c r="D2306" s="1" t="str">
        <f t="shared" si="280"/>
        <v>60-69</v>
      </c>
      <c r="E2306" s="1" t="s">
        <v>36</v>
      </c>
      <c r="F2306" s="1" t="s">
        <v>4602</v>
      </c>
      <c r="G2306" s="1" t="s">
        <v>45</v>
      </c>
      <c r="H2306" s="1" t="s">
        <v>131</v>
      </c>
      <c r="I2306" s="1" t="s">
        <v>72</v>
      </c>
      <c r="J2306" s="1" t="s">
        <v>132</v>
      </c>
      <c r="K2306" s="1" t="str">
        <f t="shared" si="281"/>
        <v>ICN - DXB</v>
      </c>
      <c r="L2306" s="1">
        <v>2357</v>
      </c>
      <c r="M2306" s="1" t="str">
        <f t="shared" si="282"/>
        <v xml:space="preserve">Short-haul </v>
      </c>
      <c r="N2306" s="2">
        <v>0.69140046296296298</v>
      </c>
      <c r="O2306" s="2">
        <v>0.8004282407407407</v>
      </c>
      <c r="P2306" s="3">
        <v>45658</v>
      </c>
      <c r="Q2306" s="2">
        <v>0.76709490740740738</v>
      </c>
      <c r="R2306" s="2">
        <v>0.87612268518518521</v>
      </c>
      <c r="S2306" s="2">
        <f t="shared" si="283"/>
        <v>7.5694444444444398E-2</v>
      </c>
      <c r="T2306" s="2">
        <f t="shared" si="284"/>
        <v>7.5694444444444509E-2</v>
      </c>
      <c r="U2306" s="1">
        <v>109</v>
      </c>
      <c r="V2306" s="1" t="str">
        <f t="shared" si="285"/>
        <v>Moderate-delay</v>
      </c>
      <c r="W2306" s="1">
        <v>1175.26</v>
      </c>
      <c r="X2306" s="1" t="s">
        <v>37</v>
      </c>
      <c r="Y2306" s="1">
        <v>5</v>
      </c>
      <c r="Z2306" s="1" t="s">
        <v>42</v>
      </c>
      <c r="AA2306" s="1">
        <v>189.33</v>
      </c>
      <c r="AB2306" s="1">
        <v>13031.9951048361</v>
      </c>
      <c r="AC2306" s="1" t="s">
        <v>33</v>
      </c>
      <c r="AD2306" s="1">
        <v>3.7</v>
      </c>
      <c r="AE2306" s="1">
        <v>20638.39</v>
      </c>
      <c r="AF2306" s="1">
        <v>75254.509999999995</v>
      </c>
      <c r="AG2306" s="6">
        <f t="shared" si="286"/>
        <v>3.6463362694473744</v>
      </c>
      <c r="AH2306">
        <f t="shared" si="287"/>
        <v>54616.119999999995</v>
      </c>
    </row>
    <row r="2307" spans="1:34" x14ac:dyDescent="0.3">
      <c r="A2307" s="1" t="s">
        <v>4696</v>
      </c>
      <c r="B2307" s="1" t="s">
        <v>4697</v>
      </c>
      <c r="C2307" s="1">
        <v>72</v>
      </c>
      <c r="D2307" s="1" t="str">
        <f t="shared" ref="D2307:D2370" si="288">_xlfn.IFS(C2307&lt;=29,"18-29",C2307&lt;=39,"30-39",C2307&lt;=59,"40-59",C2307&lt;=69,"60-69",C2307&lt;=79,"70-80")</f>
        <v>70-80</v>
      </c>
      <c r="E2307" s="1" t="s">
        <v>36</v>
      </c>
      <c r="F2307" s="1" t="s">
        <v>4602</v>
      </c>
      <c r="G2307" s="1" t="s">
        <v>45</v>
      </c>
      <c r="H2307" s="1" t="s">
        <v>131</v>
      </c>
      <c r="I2307" s="1" t="s">
        <v>72</v>
      </c>
      <c r="J2307" s="1" t="s">
        <v>132</v>
      </c>
      <c r="K2307" s="1" t="str">
        <f t="shared" ref="K2307:K2370" si="289">CONCATENATE(I2307," - ",J2307)</f>
        <v>ICN - DXB</v>
      </c>
      <c r="L2307" s="1">
        <v>2357</v>
      </c>
      <c r="M2307" s="1" t="str">
        <f t="shared" ref="M2307:M2370" si="290">_xlfn.IFS(L2307&lt;=4000,"Short-haul ",L2307&lt;=9000,"Moderate-haul",L2307&gt;9000,"Long-haul")</f>
        <v xml:space="preserve">Short-haul </v>
      </c>
      <c r="N2307" s="2">
        <v>0.69140046296296298</v>
      </c>
      <c r="O2307" s="2">
        <v>0.8004282407407407</v>
      </c>
      <c r="P2307" s="3">
        <v>45672</v>
      </c>
      <c r="Q2307" s="2">
        <v>0.76709490740740738</v>
      </c>
      <c r="R2307" s="2">
        <v>0.87612268518518521</v>
      </c>
      <c r="S2307" s="2">
        <f t="shared" ref="S2307:S2370" si="291">MOD(Q2307-N2307,1)</f>
        <v>7.5694444444444398E-2</v>
      </c>
      <c r="T2307" s="2">
        <f t="shared" ref="T2307:T2370" si="292">MOD(R2307-O2307,1)</f>
        <v>7.5694444444444509E-2</v>
      </c>
      <c r="U2307" s="1">
        <v>109</v>
      </c>
      <c r="V2307" s="1" t="str">
        <f t="shared" ref="V2307:V2370" si="293">_xlfn.IFS(U2307&lt;=30,"On-time",U2307&lt;=120,"Moderate-delay",U2307&gt;120,"Severe-delay")</f>
        <v>Moderate-delay</v>
      </c>
      <c r="W2307" s="1">
        <v>545.55999999999995</v>
      </c>
      <c r="X2307" s="1" t="s">
        <v>37</v>
      </c>
      <c r="Y2307" s="1">
        <v>5</v>
      </c>
      <c r="Z2307" s="1" t="s">
        <v>38</v>
      </c>
      <c r="AA2307" s="1">
        <v>32.81</v>
      </c>
      <c r="AB2307" s="1">
        <v>12402.8847029562</v>
      </c>
      <c r="AC2307" s="1" t="s">
        <v>33</v>
      </c>
      <c r="AD2307" s="1">
        <v>4.43</v>
      </c>
      <c r="AE2307" s="1">
        <v>19883.46</v>
      </c>
      <c r="AF2307" s="1">
        <v>34922.400000000001</v>
      </c>
      <c r="AG2307" s="6">
        <f t="shared" ref="AG2307:AG2370" si="294">AF2307/AE2307</f>
        <v>1.7563542763683988</v>
      </c>
      <c r="AH2307">
        <f t="shared" ref="AH2307:AH2370" si="295">AF2307-AE2307</f>
        <v>15038.940000000002</v>
      </c>
    </row>
    <row r="2308" spans="1:34" x14ac:dyDescent="0.3">
      <c r="A2308" s="1" t="s">
        <v>4698</v>
      </c>
      <c r="B2308" s="1" t="s">
        <v>4699</v>
      </c>
      <c r="C2308" s="1">
        <v>50</v>
      </c>
      <c r="D2308" s="1" t="str">
        <f t="shared" si="288"/>
        <v>40-59</v>
      </c>
      <c r="E2308" s="1" t="s">
        <v>25</v>
      </c>
      <c r="F2308" s="1" t="s">
        <v>4602</v>
      </c>
      <c r="G2308" s="1" t="s">
        <v>27</v>
      </c>
      <c r="H2308" s="1" t="s">
        <v>131</v>
      </c>
      <c r="I2308" s="1" t="s">
        <v>72</v>
      </c>
      <c r="J2308" s="1" t="s">
        <v>132</v>
      </c>
      <c r="K2308" s="1" t="str">
        <f t="shared" si="289"/>
        <v>ICN - DXB</v>
      </c>
      <c r="L2308" s="1">
        <v>2357</v>
      </c>
      <c r="M2308" s="1" t="str">
        <f t="shared" si="290"/>
        <v xml:space="preserve">Short-haul </v>
      </c>
      <c r="N2308" s="2">
        <v>0.69140046296296298</v>
      </c>
      <c r="O2308" s="2">
        <v>0.8004282407407407</v>
      </c>
      <c r="P2308" s="3">
        <v>45667</v>
      </c>
      <c r="Q2308" s="2">
        <v>0.76709490740740738</v>
      </c>
      <c r="R2308" s="2">
        <v>0.87612268518518521</v>
      </c>
      <c r="S2308" s="2">
        <f t="shared" si="291"/>
        <v>7.5694444444444398E-2</v>
      </c>
      <c r="T2308" s="2">
        <f t="shared" si="292"/>
        <v>7.5694444444444509E-2</v>
      </c>
      <c r="U2308" s="1">
        <v>109</v>
      </c>
      <c r="V2308" s="1" t="str">
        <f t="shared" si="293"/>
        <v>Moderate-delay</v>
      </c>
      <c r="W2308" s="1">
        <v>53.94</v>
      </c>
      <c r="X2308" s="1" t="s">
        <v>53</v>
      </c>
      <c r="Y2308" s="1">
        <v>5</v>
      </c>
      <c r="Z2308" s="1" t="s">
        <v>32</v>
      </c>
      <c r="AA2308" s="1">
        <v>64.77</v>
      </c>
      <c r="AB2308" s="1">
        <v>12688.8985649521</v>
      </c>
      <c r="AC2308" s="1" t="s">
        <v>33</v>
      </c>
      <c r="AD2308" s="1">
        <v>3.8</v>
      </c>
      <c r="AE2308" s="1">
        <v>20226.68</v>
      </c>
      <c r="AF2308" s="1">
        <v>3465.11</v>
      </c>
      <c r="AG2308" s="6">
        <f t="shared" si="294"/>
        <v>0.1713138290614179</v>
      </c>
      <c r="AH2308">
        <f t="shared" si="295"/>
        <v>-16761.57</v>
      </c>
    </row>
    <row r="2309" spans="1:34" x14ac:dyDescent="0.3">
      <c r="A2309" s="1" t="s">
        <v>4700</v>
      </c>
      <c r="B2309" s="1" t="s">
        <v>4701</v>
      </c>
      <c r="C2309" s="1">
        <v>34</v>
      </c>
      <c r="D2309" s="1" t="str">
        <f t="shared" si="288"/>
        <v>30-39</v>
      </c>
      <c r="E2309" s="1" t="s">
        <v>36</v>
      </c>
      <c r="F2309" s="1" t="s">
        <v>4602</v>
      </c>
      <c r="G2309" s="1" t="s">
        <v>27</v>
      </c>
      <c r="H2309" s="1" t="s">
        <v>151</v>
      </c>
      <c r="I2309" s="1" t="s">
        <v>152</v>
      </c>
      <c r="J2309" s="1" t="s">
        <v>153</v>
      </c>
      <c r="K2309" s="1" t="str">
        <f t="shared" si="289"/>
        <v>HND - DEN</v>
      </c>
      <c r="L2309" s="1">
        <v>11198</v>
      </c>
      <c r="M2309" s="1" t="str">
        <f t="shared" si="290"/>
        <v>Long-haul</v>
      </c>
      <c r="N2309" s="2">
        <v>0.28363425925925928</v>
      </c>
      <c r="O2309" s="2">
        <v>0.80168981481481483</v>
      </c>
      <c r="P2309" s="3">
        <v>45666</v>
      </c>
      <c r="Q2309" s="2">
        <v>0.31071759259259257</v>
      </c>
      <c r="R2309" s="2">
        <v>0.82877314814814818</v>
      </c>
      <c r="S2309" s="2">
        <f t="shared" si="291"/>
        <v>2.7083333333333293E-2</v>
      </c>
      <c r="T2309" s="2">
        <f t="shared" si="292"/>
        <v>2.7083333333333348E-2</v>
      </c>
      <c r="U2309" s="1">
        <v>39</v>
      </c>
      <c r="V2309" s="1" t="str">
        <f t="shared" si="293"/>
        <v>Moderate-delay</v>
      </c>
      <c r="W2309" s="1">
        <v>694.6</v>
      </c>
      <c r="X2309" s="1" t="s">
        <v>53</v>
      </c>
      <c r="Y2309" s="1">
        <v>3</v>
      </c>
      <c r="Z2309" s="1" t="s">
        <v>32</v>
      </c>
      <c r="AA2309" s="1">
        <v>16.2</v>
      </c>
      <c r="AB2309" s="1">
        <v>57051.690528325002</v>
      </c>
      <c r="AC2309" s="1" t="s">
        <v>33</v>
      </c>
      <c r="AD2309" s="1">
        <v>3.33</v>
      </c>
      <c r="AE2309" s="1">
        <v>73462.03</v>
      </c>
      <c r="AF2309" s="1">
        <v>44457.64</v>
      </c>
      <c r="AG2309" s="6">
        <f t="shared" si="294"/>
        <v>0.60517848472197133</v>
      </c>
      <c r="AH2309">
        <f t="shared" si="295"/>
        <v>-29004.39</v>
      </c>
    </row>
    <row r="2310" spans="1:34" x14ac:dyDescent="0.3">
      <c r="A2310" s="1" t="s">
        <v>4702</v>
      </c>
      <c r="B2310" s="1" t="s">
        <v>4703</v>
      </c>
      <c r="C2310" s="1">
        <v>32</v>
      </c>
      <c r="D2310" s="1" t="str">
        <f t="shared" si="288"/>
        <v>30-39</v>
      </c>
      <c r="E2310" s="1" t="s">
        <v>36</v>
      </c>
      <c r="F2310" s="1" t="s">
        <v>4602</v>
      </c>
      <c r="G2310" s="1" t="s">
        <v>27</v>
      </c>
      <c r="H2310" s="1" t="s">
        <v>151</v>
      </c>
      <c r="I2310" s="1" t="s">
        <v>152</v>
      </c>
      <c r="J2310" s="1" t="s">
        <v>153</v>
      </c>
      <c r="K2310" s="1" t="str">
        <f t="shared" si="289"/>
        <v>HND - DEN</v>
      </c>
      <c r="L2310" s="1">
        <v>11198</v>
      </c>
      <c r="M2310" s="1" t="str">
        <f t="shared" si="290"/>
        <v>Long-haul</v>
      </c>
      <c r="N2310" s="2">
        <v>0.28363425925925928</v>
      </c>
      <c r="O2310" s="2">
        <v>0.80168981481481483</v>
      </c>
      <c r="P2310" s="3">
        <v>45660</v>
      </c>
      <c r="Q2310" s="2">
        <v>0.31071759259259257</v>
      </c>
      <c r="R2310" s="2">
        <v>0.82877314814814818</v>
      </c>
      <c r="S2310" s="2">
        <f t="shared" si="291"/>
        <v>2.7083333333333293E-2</v>
      </c>
      <c r="T2310" s="2">
        <f t="shared" si="292"/>
        <v>2.7083333333333348E-2</v>
      </c>
      <c r="U2310" s="1">
        <v>39</v>
      </c>
      <c r="V2310" s="1" t="str">
        <f t="shared" si="293"/>
        <v>Moderate-delay</v>
      </c>
      <c r="W2310" s="1">
        <v>370.85</v>
      </c>
      <c r="X2310" s="1" t="s">
        <v>31</v>
      </c>
      <c r="Y2310" s="1">
        <v>3</v>
      </c>
      <c r="Z2310" s="1" t="s">
        <v>32</v>
      </c>
      <c r="AA2310" s="1">
        <v>32.03</v>
      </c>
      <c r="AB2310" s="1">
        <v>56632.270609238098</v>
      </c>
      <c r="AC2310" s="1" t="s">
        <v>39</v>
      </c>
      <c r="AD2310" s="1">
        <v>4.2300000000000004</v>
      </c>
      <c r="AE2310" s="1">
        <v>72958.720000000001</v>
      </c>
      <c r="AF2310" s="1">
        <v>23740.81</v>
      </c>
      <c r="AG2310" s="6">
        <f t="shared" si="294"/>
        <v>0.32540058268566119</v>
      </c>
      <c r="AH2310">
        <f t="shared" si="295"/>
        <v>-49217.91</v>
      </c>
    </row>
    <row r="2311" spans="1:34" x14ac:dyDescent="0.3">
      <c r="A2311" s="1" t="s">
        <v>4704</v>
      </c>
      <c r="B2311" s="1" t="s">
        <v>4705</v>
      </c>
      <c r="C2311" s="1">
        <v>48</v>
      </c>
      <c r="D2311" s="1" t="str">
        <f t="shared" si="288"/>
        <v>40-59</v>
      </c>
      <c r="E2311" s="1" t="s">
        <v>25</v>
      </c>
      <c r="F2311" s="1" t="s">
        <v>4602</v>
      </c>
      <c r="G2311" s="1" t="s">
        <v>27</v>
      </c>
      <c r="H2311" s="1" t="s">
        <v>151</v>
      </c>
      <c r="I2311" s="1" t="s">
        <v>152</v>
      </c>
      <c r="J2311" s="1" t="s">
        <v>153</v>
      </c>
      <c r="K2311" s="1" t="str">
        <f t="shared" si="289"/>
        <v>HND - DEN</v>
      </c>
      <c r="L2311" s="1">
        <v>11198</v>
      </c>
      <c r="M2311" s="1" t="str">
        <f t="shared" si="290"/>
        <v>Long-haul</v>
      </c>
      <c r="N2311" s="2">
        <v>0.28363425925925928</v>
      </c>
      <c r="O2311" s="2">
        <v>0.80168981481481483</v>
      </c>
      <c r="P2311" s="3">
        <v>45661</v>
      </c>
      <c r="Q2311" s="2">
        <v>0.31071759259259257</v>
      </c>
      <c r="R2311" s="2">
        <v>0.82877314814814818</v>
      </c>
      <c r="S2311" s="2">
        <f t="shared" si="291"/>
        <v>2.7083333333333293E-2</v>
      </c>
      <c r="T2311" s="2">
        <f t="shared" si="292"/>
        <v>2.7083333333333348E-2</v>
      </c>
      <c r="U2311" s="1">
        <v>39</v>
      </c>
      <c r="V2311" s="1" t="str">
        <f t="shared" si="293"/>
        <v>Moderate-delay</v>
      </c>
      <c r="W2311" s="1">
        <v>101.43</v>
      </c>
      <c r="X2311" s="1" t="s">
        <v>53</v>
      </c>
      <c r="Y2311" s="1">
        <v>5</v>
      </c>
      <c r="Z2311" s="1" t="s">
        <v>38</v>
      </c>
      <c r="AA2311" s="1">
        <v>113.38</v>
      </c>
      <c r="AB2311" s="1">
        <v>56992.851538680901</v>
      </c>
      <c r="AC2311" s="1" t="s">
        <v>39</v>
      </c>
      <c r="AD2311" s="1">
        <v>4.97</v>
      </c>
      <c r="AE2311" s="1">
        <v>73391.42</v>
      </c>
      <c r="AF2311" s="1">
        <v>6514.2</v>
      </c>
      <c r="AG2311" s="6">
        <f t="shared" si="294"/>
        <v>8.8759694253088439E-2</v>
      </c>
      <c r="AH2311">
        <f t="shared" si="295"/>
        <v>-66877.22</v>
      </c>
    </row>
    <row r="2312" spans="1:34" x14ac:dyDescent="0.3">
      <c r="A2312" s="1" t="s">
        <v>4706</v>
      </c>
      <c r="B2312" s="1" t="s">
        <v>4707</v>
      </c>
      <c r="C2312" s="1">
        <v>38</v>
      </c>
      <c r="D2312" s="1" t="str">
        <f t="shared" si="288"/>
        <v>30-39</v>
      </c>
      <c r="E2312" s="1" t="s">
        <v>36</v>
      </c>
      <c r="F2312" s="1" t="s">
        <v>4602</v>
      </c>
      <c r="G2312" s="1" t="s">
        <v>45</v>
      </c>
      <c r="H2312" s="1" t="s">
        <v>151</v>
      </c>
      <c r="I2312" s="1" t="s">
        <v>152</v>
      </c>
      <c r="J2312" s="1" t="s">
        <v>153</v>
      </c>
      <c r="K2312" s="1" t="str">
        <f t="shared" si="289"/>
        <v>HND - DEN</v>
      </c>
      <c r="L2312" s="1">
        <v>11198</v>
      </c>
      <c r="M2312" s="1" t="str">
        <f t="shared" si="290"/>
        <v>Long-haul</v>
      </c>
      <c r="N2312" s="2">
        <v>0.28363425925925928</v>
      </c>
      <c r="O2312" s="2">
        <v>0.80168981481481483</v>
      </c>
      <c r="P2312" s="3">
        <v>45667</v>
      </c>
      <c r="Q2312" s="2">
        <v>0.31071759259259257</v>
      </c>
      <c r="R2312" s="2">
        <v>0.82877314814814818</v>
      </c>
      <c r="S2312" s="2">
        <f t="shared" si="291"/>
        <v>2.7083333333333293E-2</v>
      </c>
      <c r="T2312" s="2">
        <f t="shared" si="292"/>
        <v>2.7083333333333348E-2</v>
      </c>
      <c r="U2312" s="1">
        <v>39</v>
      </c>
      <c r="V2312" s="1" t="str">
        <f t="shared" si="293"/>
        <v>Moderate-delay</v>
      </c>
      <c r="W2312" s="1">
        <v>1184.9100000000001</v>
      </c>
      <c r="X2312" s="1" t="s">
        <v>53</v>
      </c>
      <c r="Y2312" s="1">
        <v>3</v>
      </c>
      <c r="Z2312" s="1" t="s">
        <v>80</v>
      </c>
      <c r="AA2312" s="1">
        <v>162.86000000000001</v>
      </c>
      <c r="AB2312" s="1">
        <v>57433.700958394802</v>
      </c>
      <c r="AC2312" s="1" t="s">
        <v>39</v>
      </c>
      <c r="AD2312" s="1">
        <v>4.08</v>
      </c>
      <c r="AE2312" s="1">
        <v>73920.44</v>
      </c>
      <c r="AF2312" s="1">
        <v>75866.81</v>
      </c>
      <c r="AG2312" s="6">
        <f t="shared" si="294"/>
        <v>1.0263306062572137</v>
      </c>
      <c r="AH2312">
        <f t="shared" si="295"/>
        <v>1946.3699999999953</v>
      </c>
    </row>
    <row r="2313" spans="1:34" x14ac:dyDescent="0.3">
      <c r="A2313" s="1" t="s">
        <v>4708</v>
      </c>
      <c r="B2313" s="1" t="s">
        <v>4709</v>
      </c>
      <c r="C2313" s="1">
        <v>66</v>
      </c>
      <c r="D2313" s="1" t="str">
        <f t="shared" si="288"/>
        <v>60-69</v>
      </c>
      <c r="E2313" s="1" t="s">
        <v>36</v>
      </c>
      <c r="F2313" s="1" t="s">
        <v>4602</v>
      </c>
      <c r="G2313" s="1" t="s">
        <v>45</v>
      </c>
      <c r="H2313" s="1" t="s">
        <v>151</v>
      </c>
      <c r="I2313" s="1" t="s">
        <v>152</v>
      </c>
      <c r="J2313" s="1" t="s">
        <v>153</v>
      </c>
      <c r="K2313" s="1" t="str">
        <f t="shared" si="289"/>
        <v>HND - DEN</v>
      </c>
      <c r="L2313" s="1">
        <v>11198</v>
      </c>
      <c r="M2313" s="1" t="str">
        <f t="shared" si="290"/>
        <v>Long-haul</v>
      </c>
      <c r="N2313" s="2">
        <v>0.28363425925925928</v>
      </c>
      <c r="O2313" s="2">
        <v>0.80168981481481483</v>
      </c>
      <c r="P2313" s="3">
        <v>45670</v>
      </c>
      <c r="Q2313" s="2">
        <v>0.31071759259259257</v>
      </c>
      <c r="R2313" s="2">
        <v>0.82877314814814818</v>
      </c>
      <c r="S2313" s="2">
        <f t="shared" si="291"/>
        <v>2.7083333333333293E-2</v>
      </c>
      <c r="T2313" s="2">
        <f t="shared" si="292"/>
        <v>2.7083333333333348E-2</v>
      </c>
      <c r="U2313" s="1">
        <v>39</v>
      </c>
      <c r="V2313" s="1" t="str">
        <f t="shared" si="293"/>
        <v>Moderate-delay</v>
      </c>
      <c r="W2313" s="1">
        <v>467.12</v>
      </c>
      <c r="X2313" s="1" t="s">
        <v>53</v>
      </c>
      <c r="Y2313" s="1">
        <v>5</v>
      </c>
      <c r="Z2313" s="1" t="s">
        <v>42</v>
      </c>
      <c r="AA2313" s="1">
        <v>186.65</v>
      </c>
      <c r="AB2313" s="1">
        <v>56732.324050199597</v>
      </c>
      <c r="AC2313" s="1" t="s">
        <v>39</v>
      </c>
      <c r="AD2313" s="1">
        <v>4.3600000000000003</v>
      </c>
      <c r="AE2313" s="1">
        <v>73078.789999999994</v>
      </c>
      <c r="AF2313" s="1">
        <v>29933.01</v>
      </c>
      <c r="AG2313" s="6">
        <f t="shared" si="294"/>
        <v>0.40959914634601913</v>
      </c>
      <c r="AH2313">
        <f t="shared" si="295"/>
        <v>-43145.78</v>
      </c>
    </row>
    <row r="2314" spans="1:34" x14ac:dyDescent="0.3">
      <c r="A2314" s="1" t="s">
        <v>4710</v>
      </c>
      <c r="B2314" s="1" t="s">
        <v>4711</v>
      </c>
      <c r="C2314" s="1">
        <v>70</v>
      </c>
      <c r="D2314" s="1" t="str">
        <f t="shared" si="288"/>
        <v>70-80</v>
      </c>
      <c r="E2314" s="1" t="s">
        <v>25</v>
      </c>
      <c r="F2314" s="1" t="s">
        <v>4602</v>
      </c>
      <c r="G2314" s="1" t="s">
        <v>27</v>
      </c>
      <c r="H2314" s="1" t="s">
        <v>170</v>
      </c>
      <c r="I2314" s="1" t="s">
        <v>171</v>
      </c>
      <c r="J2314" s="1" t="s">
        <v>172</v>
      </c>
      <c r="K2314" s="1" t="str">
        <f t="shared" si="289"/>
        <v>CAN - PVG</v>
      </c>
      <c r="L2314" s="1">
        <v>5057</v>
      </c>
      <c r="M2314" s="1" t="str">
        <f t="shared" si="290"/>
        <v>Moderate-haul</v>
      </c>
      <c r="N2314" s="2">
        <v>0.60699074074074078</v>
      </c>
      <c r="O2314" s="2">
        <v>0.8410185185185185</v>
      </c>
      <c r="P2314" s="3">
        <v>45661</v>
      </c>
      <c r="Q2314" s="2">
        <v>0.60976851851851854</v>
      </c>
      <c r="R2314" s="2">
        <v>0.84379629629629627</v>
      </c>
      <c r="S2314" s="2">
        <f t="shared" si="291"/>
        <v>2.7777777777777679E-3</v>
      </c>
      <c r="T2314" s="2">
        <f t="shared" si="292"/>
        <v>2.7777777777777679E-3</v>
      </c>
      <c r="U2314" s="1">
        <v>4</v>
      </c>
      <c r="V2314" s="1" t="str">
        <f t="shared" si="293"/>
        <v>On-time</v>
      </c>
      <c r="W2314" s="1">
        <v>1160.52</v>
      </c>
      <c r="X2314" s="1" t="s">
        <v>53</v>
      </c>
      <c r="Y2314" s="1">
        <v>5</v>
      </c>
      <c r="Z2314" s="1" t="s">
        <v>42</v>
      </c>
      <c r="AA2314" s="1">
        <v>14.74</v>
      </c>
      <c r="AB2314" s="1">
        <v>25795.8967415181</v>
      </c>
      <c r="AC2314" s="1" t="s">
        <v>39</v>
      </c>
      <c r="AD2314" s="1">
        <v>3.73</v>
      </c>
      <c r="AE2314" s="1">
        <v>35955.08</v>
      </c>
      <c r="AF2314" s="1">
        <v>74276.23</v>
      </c>
      <c r="AG2314" s="6">
        <f t="shared" si="294"/>
        <v>2.0658062782783406</v>
      </c>
      <c r="AH2314">
        <f t="shared" si="295"/>
        <v>38321.149999999994</v>
      </c>
    </row>
    <row r="2315" spans="1:34" x14ac:dyDescent="0.3">
      <c r="A2315" s="1" t="s">
        <v>4712</v>
      </c>
      <c r="B2315" s="1" t="s">
        <v>4713</v>
      </c>
      <c r="C2315" s="1">
        <v>33</v>
      </c>
      <c r="D2315" s="1" t="str">
        <f t="shared" si="288"/>
        <v>30-39</v>
      </c>
      <c r="E2315" s="1" t="s">
        <v>25</v>
      </c>
      <c r="F2315" s="1" t="s">
        <v>4602</v>
      </c>
      <c r="G2315" s="1" t="s">
        <v>45</v>
      </c>
      <c r="H2315" s="1" t="s">
        <v>170</v>
      </c>
      <c r="I2315" s="1" t="s">
        <v>171</v>
      </c>
      <c r="J2315" s="1" t="s">
        <v>172</v>
      </c>
      <c r="K2315" s="1" t="str">
        <f t="shared" si="289"/>
        <v>CAN - PVG</v>
      </c>
      <c r="L2315" s="1">
        <v>5057</v>
      </c>
      <c r="M2315" s="1" t="str">
        <f t="shared" si="290"/>
        <v>Moderate-haul</v>
      </c>
      <c r="N2315" s="2">
        <v>0.60699074074074078</v>
      </c>
      <c r="O2315" s="2">
        <v>0.8410185185185185</v>
      </c>
      <c r="P2315" s="3">
        <v>45668</v>
      </c>
      <c r="Q2315" s="2">
        <v>0.60976851851851854</v>
      </c>
      <c r="R2315" s="2">
        <v>0.84379629629629627</v>
      </c>
      <c r="S2315" s="2">
        <f t="shared" si="291"/>
        <v>2.7777777777777679E-3</v>
      </c>
      <c r="T2315" s="2">
        <f t="shared" si="292"/>
        <v>2.7777777777777679E-3</v>
      </c>
      <c r="U2315" s="1">
        <v>4</v>
      </c>
      <c r="V2315" s="1" t="str">
        <f t="shared" si="293"/>
        <v>On-time</v>
      </c>
      <c r="W2315" s="1">
        <v>291</v>
      </c>
      <c r="X2315" s="1" t="s">
        <v>53</v>
      </c>
      <c r="Y2315" s="1">
        <v>3</v>
      </c>
      <c r="Z2315" s="1" t="s">
        <v>38</v>
      </c>
      <c r="AA2315" s="1">
        <v>165.36</v>
      </c>
      <c r="AB2315" s="1">
        <v>26708.1212944576</v>
      </c>
      <c r="AC2315" s="1" t="s">
        <v>33</v>
      </c>
      <c r="AD2315" s="1">
        <v>4.76</v>
      </c>
      <c r="AE2315" s="1">
        <v>37049.75</v>
      </c>
      <c r="AF2315" s="1">
        <v>18657.07</v>
      </c>
      <c r="AG2315" s="6">
        <f t="shared" si="294"/>
        <v>0.50356804027017721</v>
      </c>
      <c r="AH2315">
        <f t="shared" si="295"/>
        <v>-18392.68</v>
      </c>
    </row>
    <row r="2316" spans="1:34" x14ac:dyDescent="0.3">
      <c r="A2316" s="1" t="s">
        <v>4714</v>
      </c>
      <c r="B2316" s="1" t="s">
        <v>4715</v>
      </c>
      <c r="C2316" s="1">
        <v>29</v>
      </c>
      <c r="D2316" s="1" t="str">
        <f t="shared" si="288"/>
        <v>18-29</v>
      </c>
      <c r="E2316" s="1" t="s">
        <v>36</v>
      </c>
      <c r="F2316" s="1" t="s">
        <v>4602</v>
      </c>
      <c r="G2316" s="1" t="s">
        <v>45</v>
      </c>
      <c r="H2316" s="1" t="s">
        <v>170</v>
      </c>
      <c r="I2316" s="1" t="s">
        <v>171</v>
      </c>
      <c r="J2316" s="1" t="s">
        <v>172</v>
      </c>
      <c r="K2316" s="1" t="str">
        <f t="shared" si="289"/>
        <v>CAN - PVG</v>
      </c>
      <c r="L2316" s="1">
        <v>5057</v>
      </c>
      <c r="M2316" s="1" t="str">
        <f t="shared" si="290"/>
        <v>Moderate-haul</v>
      </c>
      <c r="N2316" s="2">
        <v>0.60699074074074078</v>
      </c>
      <c r="O2316" s="2">
        <v>0.8410185185185185</v>
      </c>
      <c r="P2316" s="3">
        <v>45669</v>
      </c>
      <c r="Q2316" s="2">
        <v>0.60976851851851854</v>
      </c>
      <c r="R2316" s="2">
        <v>0.84379629629629627</v>
      </c>
      <c r="S2316" s="2">
        <f t="shared" si="291"/>
        <v>2.7777777777777679E-3</v>
      </c>
      <c r="T2316" s="2">
        <f t="shared" si="292"/>
        <v>2.7777777777777679E-3</v>
      </c>
      <c r="U2316" s="1">
        <v>4</v>
      </c>
      <c r="V2316" s="1" t="str">
        <f t="shared" si="293"/>
        <v>On-time</v>
      </c>
      <c r="W2316" s="1">
        <v>417.71</v>
      </c>
      <c r="X2316" s="1" t="s">
        <v>37</v>
      </c>
      <c r="Y2316" s="1">
        <v>5</v>
      </c>
      <c r="Z2316" s="1" t="s">
        <v>80</v>
      </c>
      <c r="AA2316" s="1">
        <v>28.78</v>
      </c>
      <c r="AB2316" s="1">
        <v>26573.240938255702</v>
      </c>
      <c r="AC2316" s="1" t="s">
        <v>33</v>
      </c>
      <c r="AD2316" s="1">
        <v>3.62</v>
      </c>
      <c r="AE2316" s="1">
        <v>36887.89</v>
      </c>
      <c r="AF2316" s="1">
        <v>26739.200000000001</v>
      </c>
      <c r="AG2316" s="6">
        <f t="shared" si="294"/>
        <v>0.72487745978422735</v>
      </c>
      <c r="AH2316">
        <f t="shared" si="295"/>
        <v>-10148.689999999999</v>
      </c>
    </row>
    <row r="2317" spans="1:34" x14ac:dyDescent="0.3">
      <c r="A2317" s="1" t="s">
        <v>4716</v>
      </c>
      <c r="B2317" s="1" t="s">
        <v>4717</v>
      </c>
      <c r="C2317" s="1">
        <v>70</v>
      </c>
      <c r="D2317" s="1" t="str">
        <f t="shared" si="288"/>
        <v>70-80</v>
      </c>
      <c r="E2317" s="1" t="s">
        <v>36</v>
      </c>
      <c r="F2317" s="1" t="s">
        <v>4602</v>
      </c>
      <c r="G2317" s="1" t="s">
        <v>27</v>
      </c>
      <c r="H2317" s="1" t="s">
        <v>170</v>
      </c>
      <c r="I2317" s="1" t="s">
        <v>171</v>
      </c>
      <c r="J2317" s="1" t="s">
        <v>172</v>
      </c>
      <c r="K2317" s="1" t="str">
        <f t="shared" si="289"/>
        <v>CAN - PVG</v>
      </c>
      <c r="L2317" s="1">
        <v>5057</v>
      </c>
      <c r="M2317" s="1" t="str">
        <f t="shared" si="290"/>
        <v>Moderate-haul</v>
      </c>
      <c r="N2317" s="2">
        <v>0.60699074074074078</v>
      </c>
      <c r="O2317" s="2">
        <v>0.8410185185185185</v>
      </c>
      <c r="P2317" s="3">
        <v>45668</v>
      </c>
      <c r="Q2317" s="2">
        <v>0.60976851851851854</v>
      </c>
      <c r="R2317" s="2">
        <v>0.84379629629629627</v>
      </c>
      <c r="S2317" s="2">
        <f t="shared" si="291"/>
        <v>2.7777777777777679E-3</v>
      </c>
      <c r="T2317" s="2">
        <f t="shared" si="292"/>
        <v>2.7777777777777679E-3</v>
      </c>
      <c r="U2317" s="1">
        <v>4</v>
      </c>
      <c r="V2317" s="1" t="str">
        <f t="shared" si="293"/>
        <v>On-time</v>
      </c>
      <c r="W2317" s="1">
        <v>470.13</v>
      </c>
      <c r="X2317" s="1" t="s">
        <v>31</v>
      </c>
      <c r="Y2317" s="1">
        <v>5</v>
      </c>
      <c r="Z2317" s="1" t="s">
        <v>32</v>
      </c>
      <c r="AA2317" s="1">
        <v>60.57</v>
      </c>
      <c r="AB2317" s="1">
        <v>26063.704474698199</v>
      </c>
      <c r="AC2317" s="1" t="s">
        <v>33</v>
      </c>
      <c r="AD2317" s="1">
        <v>3.96</v>
      </c>
      <c r="AE2317" s="1">
        <v>36276.449999999997</v>
      </c>
      <c r="AF2317" s="1">
        <v>30100.43</v>
      </c>
      <c r="AG2317" s="6">
        <f t="shared" si="294"/>
        <v>0.82975125735842403</v>
      </c>
      <c r="AH2317">
        <f t="shared" si="295"/>
        <v>-6176.0199999999968</v>
      </c>
    </row>
    <row r="2318" spans="1:34" x14ac:dyDescent="0.3">
      <c r="A2318" s="1" t="s">
        <v>4718</v>
      </c>
      <c r="B2318" s="1" t="s">
        <v>4719</v>
      </c>
      <c r="C2318" s="1">
        <v>28</v>
      </c>
      <c r="D2318" s="1" t="str">
        <f t="shared" si="288"/>
        <v>18-29</v>
      </c>
      <c r="E2318" s="1" t="s">
        <v>36</v>
      </c>
      <c r="F2318" s="1" t="s">
        <v>4602</v>
      </c>
      <c r="G2318" s="1" t="s">
        <v>27</v>
      </c>
      <c r="H2318" s="1" t="s">
        <v>170</v>
      </c>
      <c r="I2318" s="1" t="s">
        <v>171</v>
      </c>
      <c r="J2318" s="1" t="s">
        <v>172</v>
      </c>
      <c r="K2318" s="1" t="str">
        <f t="shared" si="289"/>
        <v>CAN - PVG</v>
      </c>
      <c r="L2318" s="1">
        <v>5057</v>
      </c>
      <c r="M2318" s="1" t="str">
        <f t="shared" si="290"/>
        <v>Moderate-haul</v>
      </c>
      <c r="N2318" s="2">
        <v>0.60699074074074078</v>
      </c>
      <c r="O2318" s="2">
        <v>0.8410185185185185</v>
      </c>
      <c r="P2318" s="3">
        <v>45666</v>
      </c>
      <c r="Q2318" s="2">
        <v>0.60976851851851854</v>
      </c>
      <c r="R2318" s="2">
        <v>0.84379629629629627</v>
      </c>
      <c r="S2318" s="2">
        <f t="shared" si="291"/>
        <v>2.7777777777777679E-3</v>
      </c>
      <c r="T2318" s="2">
        <f t="shared" si="292"/>
        <v>2.7777777777777679E-3</v>
      </c>
      <c r="U2318" s="1">
        <v>4</v>
      </c>
      <c r="V2318" s="1" t="str">
        <f t="shared" si="293"/>
        <v>On-time</v>
      </c>
      <c r="W2318" s="1">
        <v>983.41</v>
      </c>
      <c r="X2318" s="1" t="s">
        <v>37</v>
      </c>
      <c r="Y2318" s="1">
        <v>5</v>
      </c>
      <c r="Z2318" s="1" t="s">
        <v>80</v>
      </c>
      <c r="AA2318" s="1">
        <v>38.58</v>
      </c>
      <c r="AB2318" s="1">
        <v>26607.408568739698</v>
      </c>
      <c r="AC2318" s="1" t="s">
        <v>33</v>
      </c>
      <c r="AD2318" s="1">
        <v>4.28</v>
      </c>
      <c r="AE2318" s="1">
        <v>36928.89</v>
      </c>
      <c r="AF2318" s="1">
        <v>62945.96</v>
      </c>
      <c r="AG2318" s="6">
        <f t="shared" si="294"/>
        <v>1.7045180616043429</v>
      </c>
      <c r="AH2318">
        <f t="shared" si="295"/>
        <v>26017.07</v>
      </c>
    </row>
    <row r="2319" spans="1:34" x14ac:dyDescent="0.3">
      <c r="A2319" s="1" t="s">
        <v>4720</v>
      </c>
      <c r="B2319" s="1" t="s">
        <v>4721</v>
      </c>
      <c r="C2319" s="1">
        <v>61</v>
      </c>
      <c r="D2319" s="1" t="str">
        <f t="shared" si="288"/>
        <v>60-69</v>
      </c>
      <c r="E2319" s="1" t="s">
        <v>36</v>
      </c>
      <c r="F2319" s="1" t="s">
        <v>4602</v>
      </c>
      <c r="G2319" s="1" t="s">
        <v>45</v>
      </c>
      <c r="H2319" s="1" t="s">
        <v>170</v>
      </c>
      <c r="I2319" s="1" t="s">
        <v>171</v>
      </c>
      <c r="J2319" s="1" t="s">
        <v>172</v>
      </c>
      <c r="K2319" s="1" t="str">
        <f t="shared" si="289"/>
        <v>CAN - PVG</v>
      </c>
      <c r="L2319" s="1">
        <v>5057</v>
      </c>
      <c r="M2319" s="1" t="str">
        <f t="shared" si="290"/>
        <v>Moderate-haul</v>
      </c>
      <c r="N2319" s="2">
        <v>0.60699074074074078</v>
      </c>
      <c r="O2319" s="2">
        <v>0.8410185185185185</v>
      </c>
      <c r="P2319" s="3">
        <v>45666</v>
      </c>
      <c r="Q2319" s="2">
        <v>0.60976851851851854</v>
      </c>
      <c r="R2319" s="2">
        <v>0.84379629629629627</v>
      </c>
      <c r="S2319" s="2">
        <f t="shared" si="291"/>
        <v>2.7777777777777679E-3</v>
      </c>
      <c r="T2319" s="2">
        <f t="shared" si="292"/>
        <v>2.7777777777777679E-3</v>
      </c>
      <c r="U2319" s="1">
        <v>4</v>
      </c>
      <c r="V2319" s="1" t="str">
        <f t="shared" si="293"/>
        <v>On-time</v>
      </c>
      <c r="W2319" s="1">
        <v>365.27</v>
      </c>
      <c r="X2319" s="1" t="s">
        <v>53</v>
      </c>
      <c r="Y2319" s="1">
        <v>5</v>
      </c>
      <c r="Z2319" s="1" t="s">
        <v>32</v>
      </c>
      <c r="AA2319" s="1">
        <v>196.05</v>
      </c>
      <c r="AB2319" s="1">
        <v>25800.545179706402</v>
      </c>
      <c r="AC2319" s="1" t="s">
        <v>39</v>
      </c>
      <c r="AD2319" s="1">
        <v>4.42</v>
      </c>
      <c r="AE2319" s="1">
        <v>35960.65</v>
      </c>
      <c r="AF2319" s="1">
        <v>23416.49</v>
      </c>
      <c r="AG2319" s="6">
        <f t="shared" si="294"/>
        <v>0.65116982034529414</v>
      </c>
      <c r="AH2319">
        <f t="shared" si="295"/>
        <v>-12544.16</v>
      </c>
    </row>
    <row r="2320" spans="1:34" x14ac:dyDescent="0.3">
      <c r="A2320" s="1" t="s">
        <v>4722</v>
      </c>
      <c r="B2320" s="1" t="s">
        <v>4723</v>
      </c>
      <c r="C2320" s="1">
        <v>72</v>
      </c>
      <c r="D2320" s="1" t="str">
        <f t="shared" si="288"/>
        <v>70-80</v>
      </c>
      <c r="E2320" s="1" t="s">
        <v>25</v>
      </c>
      <c r="F2320" s="1" t="s">
        <v>4602</v>
      </c>
      <c r="G2320" s="1" t="s">
        <v>27</v>
      </c>
      <c r="H2320" s="1" t="s">
        <v>170</v>
      </c>
      <c r="I2320" s="1" t="s">
        <v>171</v>
      </c>
      <c r="J2320" s="1" t="s">
        <v>172</v>
      </c>
      <c r="K2320" s="1" t="str">
        <f t="shared" si="289"/>
        <v>CAN - PVG</v>
      </c>
      <c r="L2320" s="1">
        <v>5057</v>
      </c>
      <c r="M2320" s="1" t="str">
        <f t="shared" si="290"/>
        <v>Moderate-haul</v>
      </c>
      <c r="N2320" s="2">
        <v>0.60699074074074078</v>
      </c>
      <c r="O2320" s="2">
        <v>0.8410185185185185</v>
      </c>
      <c r="P2320" s="3">
        <v>45666</v>
      </c>
      <c r="Q2320" s="2">
        <v>0.60976851851851854</v>
      </c>
      <c r="R2320" s="2">
        <v>0.84379629629629627</v>
      </c>
      <c r="S2320" s="2">
        <f t="shared" si="291"/>
        <v>2.7777777777777679E-3</v>
      </c>
      <c r="T2320" s="2">
        <f t="shared" si="292"/>
        <v>2.7777777777777679E-3</v>
      </c>
      <c r="U2320" s="1">
        <v>4</v>
      </c>
      <c r="V2320" s="1" t="str">
        <f t="shared" si="293"/>
        <v>On-time</v>
      </c>
      <c r="W2320" s="1">
        <v>919.15</v>
      </c>
      <c r="X2320" s="1" t="s">
        <v>53</v>
      </c>
      <c r="Y2320" s="1">
        <v>5</v>
      </c>
      <c r="Z2320" s="1" t="s">
        <v>46</v>
      </c>
      <c r="AA2320" s="1">
        <v>4.7</v>
      </c>
      <c r="AB2320" s="1">
        <v>26583.653942045101</v>
      </c>
      <c r="AC2320" s="1" t="s">
        <v>39</v>
      </c>
      <c r="AD2320" s="1">
        <v>3.16</v>
      </c>
      <c r="AE2320" s="1">
        <v>36900.379999999997</v>
      </c>
      <c r="AF2320" s="1">
        <v>58826.54</v>
      </c>
      <c r="AG2320" s="6">
        <f t="shared" si="294"/>
        <v>1.5941987589287701</v>
      </c>
      <c r="AH2320">
        <f t="shared" si="295"/>
        <v>21926.160000000003</v>
      </c>
    </row>
    <row r="2321" spans="1:34" x14ac:dyDescent="0.3">
      <c r="A2321" s="1" t="s">
        <v>4724</v>
      </c>
      <c r="B2321" s="1" t="s">
        <v>4725</v>
      </c>
      <c r="C2321" s="1">
        <v>29</v>
      </c>
      <c r="D2321" s="1" t="str">
        <f t="shared" si="288"/>
        <v>18-29</v>
      </c>
      <c r="E2321" s="1" t="s">
        <v>25</v>
      </c>
      <c r="F2321" s="1" t="s">
        <v>4602</v>
      </c>
      <c r="G2321" s="1" t="s">
        <v>27</v>
      </c>
      <c r="H2321" s="1" t="s">
        <v>187</v>
      </c>
      <c r="I2321" s="1" t="s">
        <v>59</v>
      </c>
      <c r="J2321" s="1" t="s">
        <v>29</v>
      </c>
      <c r="K2321" s="1" t="str">
        <f t="shared" si="289"/>
        <v>BKK - LHR</v>
      </c>
      <c r="L2321" s="1">
        <v>8155</v>
      </c>
      <c r="M2321" s="1" t="str">
        <f t="shared" si="290"/>
        <v>Moderate-haul</v>
      </c>
      <c r="N2321" s="2">
        <v>6.9907407407407404E-2</v>
      </c>
      <c r="O2321" s="2">
        <v>0.44699074074074074</v>
      </c>
      <c r="P2321" s="3">
        <v>45666</v>
      </c>
      <c r="Q2321" s="2">
        <v>0.12060185185185185</v>
      </c>
      <c r="R2321" s="2">
        <v>0.49768518518518517</v>
      </c>
      <c r="S2321" s="2">
        <f t="shared" si="291"/>
        <v>5.0694444444444445E-2</v>
      </c>
      <c r="T2321" s="2">
        <f t="shared" si="292"/>
        <v>5.0694444444444431E-2</v>
      </c>
      <c r="U2321" s="1">
        <v>73</v>
      </c>
      <c r="V2321" s="1" t="str">
        <f t="shared" si="293"/>
        <v>Moderate-delay</v>
      </c>
      <c r="W2321" s="1">
        <v>355.35</v>
      </c>
      <c r="X2321" s="1" t="s">
        <v>37</v>
      </c>
      <c r="Y2321" s="1">
        <v>5</v>
      </c>
      <c r="Z2321" s="1" t="s">
        <v>38</v>
      </c>
      <c r="AA2321" s="1">
        <v>104.83</v>
      </c>
      <c r="AB2321" s="1">
        <v>42131.338364191302</v>
      </c>
      <c r="AC2321" s="1" t="s">
        <v>33</v>
      </c>
      <c r="AD2321" s="1">
        <v>4.5199999999999996</v>
      </c>
      <c r="AE2321" s="1">
        <v>55557.61</v>
      </c>
      <c r="AF2321" s="1">
        <v>22763.37</v>
      </c>
      <c r="AG2321" s="6">
        <f t="shared" si="294"/>
        <v>0.40972550835070115</v>
      </c>
      <c r="AH2321">
        <f t="shared" si="295"/>
        <v>-32794.240000000005</v>
      </c>
    </row>
    <row r="2322" spans="1:34" x14ac:dyDescent="0.3">
      <c r="A2322" s="1" t="s">
        <v>4726</v>
      </c>
      <c r="B2322" s="1" t="s">
        <v>4727</v>
      </c>
      <c r="C2322" s="1">
        <v>21</v>
      </c>
      <c r="D2322" s="1" t="str">
        <f t="shared" si="288"/>
        <v>18-29</v>
      </c>
      <c r="E2322" s="1" t="s">
        <v>36</v>
      </c>
      <c r="F2322" s="1" t="s">
        <v>4602</v>
      </c>
      <c r="G2322" s="1" t="s">
        <v>45</v>
      </c>
      <c r="H2322" s="1" t="s">
        <v>187</v>
      </c>
      <c r="I2322" s="1" t="s">
        <v>59</v>
      </c>
      <c r="J2322" s="1" t="s">
        <v>29</v>
      </c>
      <c r="K2322" s="1" t="str">
        <f t="shared" si="289"/>
        <v>BKK - LHR</v>
      </c>
      <c r="L2322" s="1">
        <v>8155</v>
      </c>
      <c r="M2322" s="1" t="str">
        <f t="shared" si="290"/>
        <v>Moderate-haul</v>
      </c>
      <c r="N2322" s="2">
        <v>6.9907407407407404E-2</v>
      </c>
      <c r="O2322" s="2">
        <v>0.44699074074074074</v>
      </c>
      <c r="P2322" s="3">
        <v>45672</v>
      </c>
      <c r="Q2322" s="2">
        <v>0.12060185185185185</v>
      </c>
      <c r="R2322" s="2">
        <v>0.49768518518518517</v>
      </c>
      <c r="S2322" s="2">
        <f t="shared" si="291"/>
        <v>5.0694444444444445E-2</v>
      </c>
      <c r="T2322" s="2">
        <f t="shared" si="292"/>
        <v>5.0694444444444431E-2</v>
      </c>
      <c r="U2322" s="1">
        <v>73</v>
      </c>
      <c r="V2322" s="1" t="str">
        <f t="shared" si="293"/>
        <v>Moderate-delay</v>
      </c>
      <c r="W2322" s="1">
        <v>996.51</v>
      </c>
      <c r="X2322" s="1" t="s">
        <v>53</v>
      </c>
      <c r="Y2322" s="1">
        <v>5</v>
      </c>
      <c r="Z2322" s="1" t="s">
        <v>42</v>
      </c>
      <c r="AA2322" s="1">
        <v>102.98</v>
      </c>
      <c r="AB2322" s="1">
        <v>41538.839700992001</v>
      </c>
      <c r="AC2322" s="1" t="s">
        <v>33</v>
      </c>
      <c r="AD2322" s="1">
        <v>3.24</v>
      </c>
      <c r="AE2322" s="1">
        <v>54846.61</v>
      </c>
      <c r="AF2322" s="1">
        <v>63797.24</v>
      </c>
      <c r="AG2322" s="6">
        <f t="shared" si="294"/>
        <v>1.1631938601127763</v>
      </c>
      <c r="AH2322">
        <f t="shared" si="295"/>
        <v>8950.6299999999974</v>
      </c>
    </row>
    <row r="2323" spans="1:34" x14ac:dyDescent="0.3">
      <c r="A2323" s="1" t="s">
        <v>4728</v>
      </c>
      <c r="B2323" s="1" t="s">
        <v>4729</v>
      </c>
      <c r="C2323" s="1">
        <v>62</v>
      </c>
      <c r="D2323" s="1" t="str">
        <f t="shared" si="288"/>
        <v>60-69</v>
      </c>
      <c r="E2323" s="1" t="s">
        <v>25</v>
      </c>
      <c r="F2323" s="1" t="s">
        <v>4602</v>
      </c>
      <c r="G2323" s="1" t="s">
        <v>27</v>
      </c>
      <c r="H2323" s="1" t="s">
        <v>187</v>
      </c>
      <c r="I2323" s="1" t="s">
        <v>59</v>
      </c>
      <c r="J2323" s="1" t="s">
        <v>29</v>
      </c>
      <c r="K2323" s="1" t="str">
        <f t="shared" si="289"/>
        <v>BKK - LHR</v>
      </c>
      <c r="L2323" s="1">
        <v>8155</v>
      </c>
      <c r="M2323" s="1" t="str">
        <f t="shared" si="290"/>
        <v>Moderate-haul</v>
      </c>
      <c r="N2323" s="2">
        <v>6.9907407407407404E-2</v>
      </c>
      <c r="O2323" s="2">
        <v>0.44699074074074074</v>
      </c>
      <c r="P2323" s="3">
        <v>45662</v>
      </c>
      <c r="Q2323" s="2">
        <v>0.12060185185185185</v>
      </c>
      <c r="R2323" s="2">
        <v>0.49768518518518517</v>
      </c>
      <c r="S2323" s="2">
        <f t="shared" si="291"/>
        <v>5.0694444444444445E-2</v>
      </c>
      <c r="T2323" s="2">
        <f t="shared" si="292"/>
        <v>5.0694444444444431E-2</v>
      </c>
      <c r="U2323" s="1">
        <v>73</v>
      </c>
      <c r="V2323" s="1" t="str">
        <f t="shared" si="293"/>
        <v>Moderate-delay</v>
      </c>
      <c r="W2323" s="1">
        <v>886.38</v>
      </c>
      <c r="X2323" s="1" t="s">
        <v>37</v>
      </c>
      <c r="Y2323" s="1">
        <v>5</v>
      </c>
      <c r="Z2323" s="1" t="s">
        <v>38</v>
      </c>
      <c r="AA2323" s="1">
        <v>195.44</v>
      </c>
      <c r="AB2323" s="1">
        <v>41945.095708073502</v>
      </c>
      <c r="AC2323" s="1" t="s">
        <v>39</v>
      </c>
      <c r="AD2323" s="1">
        <v>4.1900000000000004</v>
      </c>
      <c r="AE2323" s="1">
        <v>55334.11</v>
      </c>
      <c r="AF2323" s="1">
        <v>56767.41</v>
      </c>
      <c r="AG2323" s="6">
        <f t="shared" si="294"/>
        <v>1.0259026484748739</v>
      </c>
      <c r="AH2323">
        <f t="shared" si="295"/>
        <v>1433.3000000000029</v>
      </c>
    </row>
    <row r="2324" spans="1:34" x14ac:dyDescent="0.3">
      <c r="A2324" s="1" t="s">
        <v>4730</v>
      </c>
      <c r="B2324" s="1" t="s">
        <v>4731</v>
      </c>
      <c r="C2324" s="1">
        <v>43</v>
      </c>
      <c r="D2324" s="1" t="str">
        <f t="shared" si="288"/>
        <v>40-59</v>
      </c>
      <c r="E2324" s="1" t="s">
        <v>36</v>
      </c>
      <c r="F2324" s="1" t="s">
        <v>4602</v>
      </c>
      <c r="G2324" s="1" t="s">
        <v>27</v>
      </c>
      <c r="H2324" s="1" t="s">
        <v>187</v>
      </c>
      <c r="I2324" s="1" t="s">
        <v>59</v>
      </c>
      <c r="J2324" s="1" t="s">
        <v>29</v>
      </c>
      <c r="K2324" s="1" t="str">
        <f t="shared" si="289"/>
        <v>BKK - LHR</v>
      </c>
      <c r="L2324" s="1">
        <v>8155</v>
      </c>
      <c r="M2324" s="1" t="str">
        <f t="shared" si="290"/>
        <v>Moderate-haul</v>
      </c>
      <c r="N2324" s="2">
        <v>6.9907407407407404E-2</v>
      </c>
      <c r="O2324" s="2">
        <v>0.44699074074074074</v>
      </c>
      <c r="P2324" s="3">
        <v>45659</v>
      </c>
      <c r="Q2324" s="2">
        <v>0.12060185185185185</v>
      </c>
      <c r="R2324" s="2">
        <v>0.49768518518518517</v>
      </c>
      <c r="S2324" s="2">
        <f t="shared" si="291"/>
        <v>5.0694444444444445E-2</v>
      </c>
      <c r="T2324" s="2">
        <f t="shared" si="292"/>
        <v>5.0694444444444431E-2</v>
      </c>
      <c r="U2324" s="1">
        <v>73</v>
      </c>
      <c r="V2324" s="1" t="str">
        <f t="shared" si="293"/>
        <v>Moderate-delay</v>
      </c>
      <c r="W2324" s="1">
        <v>968.44</v>
      </c>
      <c r="X2324" s="1" t="s">
        <v>37</v>
      </c>
      <c r="Y2324" s="1">
        <v>5</v>
      </c>
      <c r="Z2324" s="1" t="s">
        <v>80</v>
      </c>
      <c r="AA2324" s="1">
        <v>177.47</v>
      </c>
      <c r="AB2324" s="1">
        <v>42224.514264327598</v>
      </c>
      <c r="AC2324" s="1" t="s">
        <v>39</v>
      </c>
      <c r="AD2324" s="1">
        <v>4.82</v>
      </c>
      <c r="AE2324" s="1">
        <v>55669.42</v>
      </c>
      <c r="AF2324" s="1">
        <v>62015.65</v>
      </c>
      <c r="AG2324" s="6">
        <f t="shared" si="294"/>
        <v>1.1139984932481783</v>
      </c>
      <c r="AH2324">
        <f t="shared" si="295"/>
        <v>6346.2300000000032</v>
      </c>
    </row>
    <row r="2325" spans="1:34" x14ac:dyDescent="0.3">
      <c r="A2325" s="1" t="s">
        <v>4732</v>
      </c>
      <c r="B2325" s="1" t="s">
        <v>4733</v>
      </c>
      <c r="C2325" s="1">
        <v>25</v>
      </c>
      <c r="D2325" s="1" t="str">
        <f t="shared" si="288"/>
        <v>18-29</v>
      </c>
      <c r="E2325" s="1" t="s">
        <v>36</v>
      </c>
      <c r="F2325" s="1" t="s">
        <v>4602</v>
      </c>
      <c r="G2325" s="1" t="s">
        <v>45</v>
      </c>
      <c r="H2325" s="1" t="s">
        <v>187</v>
      </c>
      <c r="I2325" s="1" t="s">
        <v>59</v>
      </c>
      <c r="J2325" s="1" t="s">
        <v>29</v>
      </c>
      <c r="K2325" s="1" t="str">
        <f t="shared" si="289"/>
        <v>BKK - LHR</v>
      </c>
      <c r="L2325" s="1">
        <v>8155</v>
      </c>
      <c r="M2325" s="1" t="str">
        <f t="shared" si="290"/>
        <v>Moderate-haul</v>
      </c>
      <c r="N2325" s="2">
        <v>6.9907407407407404E-2</v>
      </c>
      <c r="O2325" s="2">
        <v>0.44699074074074074</v>
      </c>
      <c r="P2325" s="3">
        <v>45670</v>
      </c>
      <c r="Q2325" s="2">
        <v>0.12060185185185185</v>
      </c>
      <c r="R2325" s="2">
        <v>0.49768518518518517</v>
      </c>
      <c r="S2325" s="2">
        <f t="shared" si="291"/>
        <v>5.0694444444444445E-2</v>
      </c>
      <c r="T2325" s="2">
        <f t="shared" si="292"/>
        <v>5.0694444444444431E-2</v>
      </c>
      <c r="U2325" s="1">
        <v>73</v>
      </c>
      <c r="V2325" s="1" t="str">
        <f t="shared" si="293"/>
        <v>Moderate-delay</v>
      </c>
      <c r="W2325" s="1">
        <v>897.58</v>
      </c>
      <c r="X2325" s="1" t="s">
        <v>37</v>
      </c>
      <c r="Y2325" s="1">
        <v>5</v>
      </c>
      <c r="Z2325" s="1" t="s">
        <v>42</v>
      </c>
      <c r="AA2325" s="1">
        <v>97.39</v>
      </c>
      <c r="AB2325" s="1">
        <v>42065.7259914604</v>
      </c>
      <c r="AC2325" s="1" t="s">
        <v>39</v>
      </c>
      <c r="AD2325" s="1">
        <v>3.46</v>
      </c>
      <c r="AE2325" s="1">
        <v>55478.87</v>
      </c>
      <c r="AF2325" s="1">
        <v>57464.6</v>
      </c>
      <c r="AG2325" s="6">
        <f t="shared" si="294"/>
        <v>1.0357925458827837</v>
      </c>
      <c r="AH2325">
        <f t="shared" si="295"/>
        <v>1985.7299999999959</v>
      </c>
    </row>
    <row r="2326" spans="1:34" x14ac:dyDescent="0.3">
      <c r="A2326" s="1" t="s">
        <v>4734</v>
      </c>
      <c r="B2326" s="1" t="s">
        <v>4735</v>
      </c>
      <c r="C2326" s="1">
        <v>61</v>
      </c>
      <c r="D2326" s="1" t="str">
        <f t="shared" si="288"/>
        <v>60-69</v>
      </c>
      <c r="E2326" s="1" t="s">
        <v>25</v>
      </c>
      <c r="F2326" s="1" t="s">
        <v>4602</v>
      </c>
      <c r="G2326" s="1" t="s">
        <v>45</v>
      </c>
      <c r="H2326" s="1" t="s">
        <v>200</v>
      </c>
      <c r="I2326" s="1" t="s">
        <v>59</v>
      </c>
      <c r="J2326" s="1" t="s">
        <v>73</v>
      </c>
      <c r="K2326" s="1" t="str">
        <f t="shared" si="289"/>
        <v>BKK - ATL</v>
      </c>
      <c r="L2326" s="1">
        <v>12679</v>
      </c>
      <c r="M2326" s="1" t="str">
        <f t="shared" si="290"/>
        <v>Long-haul</v>
      </c>
      <c r="N2326" s="2">
        <v>0.67755787037037041</v>
      </c>
      <c r="O2326" s="2">
        <v>0.26436342592592593</v>
      </c>
      <c r="P2326" s="3">
        <v>45659</v>
      </c>
      <c r="Q2326" s="2">
        <v>0.71297453703703706</v>
      </c>
      <c r="R2326" s="2">
        <v>0.29978009259259258</v>
      </c>
      <c r="S2326" s="2">
        <f t="shared" si="291"/>
        <v>3.5416666666666652E-2</v>
      </c>
      <c r="T2326" s="2">
        <f t="shared" si="292"/>
        <v>3.5416666666666652E-2</v>
      </c>
      <c r="U2326" s="1">
        <v>51</v>
      </c>
      <c r="V2326" s="1" t="str">
        <f t="shared" si="293"/>
        <v>Moderate-delay</v>
      </c>
      <c r="W2326" s="1">
        <v>696.14</v>
      </c>
      <c r="X2326" s="1" t="s">
        <v>37</v>
      </c>
      <c r="Y2326" s="1">
        <v>5</v>
      </c>
      <c r="Z2326" s="1" t="s">
        <v>38</v>
      </c>
      <c r="AA2326" s="1">
        <v>30.47</v>
      </c>
      <c r="AB2326" s="1">
        <v>64765.538303113797</v>
      </c>
      <c r="AC2326" s="1" t="s">
        <v>33</v>
      </c>
      <c r="AD2326" s="1">
        <v>4.12</v>
      </c>
      <c r="AE2326" s="1">
        <v>82718.649999999994</v>
      </c>
      <c r="AF2326" s="1">
        <v>44559.05</v>
      </c>
      <c r="AG2326" s="6">
        <f t="shared" si="294"/>
        <v>0.53868202636285778</v>
      </c>
      <c r="AH2326">
        <f t="shared" si="295"/>
        <v>-38159.599999999991</v>
      </c>
    </row>
    <row r="2327" spans="1:34" x14ac:dyDescent="0.3">
      <c r="A2327" s="1" t="s">
        <v>4736</v>
      </c>
      <c r="B2327" s="1" t="s">
        <v>4737</v>
      </c>
      <c r="C2327" s="1">
        <v>51</v>
      </c>
      <c r="D2327" s="1" t="str">
        <f t="shared" si="288"/>
        <v>40-59</v>
      </c>
      <c r="E2327" s="1" t="s">
        <v>36</v>
      </c>
      <c r="F2327" s="1" t="s">
        <v>4602</v>
      </c>
      <c r="G2327" s="1" t="s">
        <v>45</v>
      </c>
      <c r="H2327" s="1" t="s">
        <v>200</v>
      </c>
      <c r="I2327" s="1" t="s">
        <v>59</v>
      </c>
      <c r="J2327" s="1" t="s">
        <v>73</v>
      </c>
      <c r="K2327" s="1" t="str">
        <f t="shared" si="289"/>
        <v>BKK - ATL</v>
      </c>
      <c r="L2327" s="1">
        <v>12679</v>
      </c>
      <c r="M2327" s="1" t="str">
        <f t="shared" si="290"/>
        <v>Long-haul</v>
      </c>
      <c r="N2327" s="2">
        <v>0.67755787037037041</v>
      </c>
      <c r="O2327" s="2">
        <v>0.26436342592592593</v>
      </c>
      <c r="P2327" s="3">
        <v>45665</v>
      </c>
      <c r="Q2327" s="2">
        <v>0.71297453703703706</v>
      </c>
      <c r="R2327" s="2">
        <v>0.29978009259259258</v>
      </c>
      <c r="S2327" s="2">
        <f t="shared" si="291"/>
        <v>3.5416666666666652E-2</v>
      </c>
      <c r="T2327" s="2">
        <f t="shared" si="292"/>
        <v>3.5416666666666652E-2</v>
      </c>
      <c r="U2327" s="1">
        <v>51</v>
      </c>
      <c r="V2327" s="1" t="str">
        <f t="shared" si="293"/>
        <v>Moderate-delay</v>
      </c>
      <c r="W2327" s="1">
        <v>1441.77</v>
      </c>
      <c r="X2327" s="1" t="s">
        <v>31</v>
      </c>
      <c r="Y2327" s="1">
        <v>5</v>
      </c>
      <c r="Z2327" s="1" t="s">
        <v>80</v>
      </c>
      <c r="AA2327" s="1">
        <v>4.93</v>
      </c>
      <c r="AB2327" s="1">
        <v>64583.899863651503</v>
      </c>
      <c r="AC2327" s="1" t="s">
        <v>39</v>
      </c>
      <c r="AD2327" s="1">
        <v>4</v>
      </c>
      <c r="AE2327" s="1">
        <v>82500.679999999993</v>
      </c>
      <c r="AF2327" s="1">
        <v>92274.27</v>
      </c>
      <c r="AG2327" s="6">
        <f t="shared" si="294"/>
        <v>1.118466781122289</v>
      </c>
      <c r="AH2327">
        <f t="shared" si="295"/>
        <v>9773.5900000000111</v>
      </c>
    </row>
    <row r="2328" spans="1:34" x14ac:dyDescent="0.3">
      <c r="A2328" s="1" t="s">
        <v>4738</v>
      </c>
      <c r="B2328" s="1" t="s">
        <v>4739</v>
      </c>
      <c r="C2328" s="1">
        <v>65</v>
      </c>
      <c r="D2328" s="1" t="str">
        <f t="shared" si="288"/>
        <v>60-69</v>
      </c>
      <c r="E2328" s="1" t="s">
        <v>25</v>
      </c>
      <c r="F2328" s="1" t="s">
        <v>4602</v>
      </c>
      <c r="G2328" s="1" t="s">
        <v>27</v>
      </c>
      <c r="H2328" s="1" t="s">
        <v>200</v>
      </c>
      <c r="I2328" s="1" t="s">
        <v>59</v>
      </c>
      <c r="J2328" s="1" t="s">
        <v>73</v>
      </c>
      <c r="K2328" s="1" t="str">
        <f t="shared" si="289"/>
        <v>BKK - ATL</v>
      </c>
      <c r="L2328" s="1">
        <v>12679</v>
      </c>
      <c r="M2328" s="1" t="str">
        <f t="shared" si="290"/>
        <v>Long-haul</v>
      </c>
      <c r="N2328" s="2">
        <v>0.67755787037037041</v>
      </c>
      <c r="O2328" s="2">
        <v>0.26436342592592593</v>
      </c>
      <c r="P2328" s="3">
        <v>45665</v>
      </c>
      <c r="Q2328" s="2">
        <v>0.71297453703703706</v>
      </c>
      <c r="R2328" s="2">
        <v>0.29978009259259258</v>
      </c>
      <c r="S2328" s="2">
        <f t="shared" si="291"/>
        <v>3.5416666666666652E-2</v>
      </c>
      <c r="T2328" s="2">
        <f t="shared" si="292"/>
        <v>3.5416666666666652E-2</v>
      </c>
      <c r="U2328" s="1">
        <v>51</v>
      </c>
      <c r="V2328" s="1" t="str">
        <f t="shared" si="293"/>
        <v>Moderate-delay</v>
      </c>
      <c r="W2328" s="1">
        <v>890.33</v>
      </c>
      <c r="X2328" s="1" t="s">
        <v>53</v>
      </c>
      <c r="Y2328" s="1">
        <v>5</v>
      </c>
      <c r="Z2328" s="1" t="s">
        <v>38</v>
      </c>
      <c r="AA2328" s="1">
        <v>55.22</v>
      </c>
      <c r="AB2328" s="1">
        <v>64144.767637623598</v>
      </c>
      <c r="AC2328" s="1" t="s">
        <v>39</v>
      </c>
      <c r="AD2328" s="1">
        <v>4.3099999999999996</v>
      </c>
      <c r="AE2328" s="1">
        <v>81973.72</v>
      </c>
      <c r="AF2328" s="1">
        <v>56992.160000000003</v>
      </c>
      <c r="AG2328" s="6">
        <f t="shared" si="294"/>
        <v>0.69524916034065554</v>
      </c>
      <c r="AH2328">
        <f t="shared" si="295"/>
        <v>-24981.559999999998</v>
      </c>
    </row>
    <row r="2329" spans="1:34" x14ac:dyDescent="0.3">
      <c r="A2329" s="1" t="s">
        <v>4740</v>
      </c>
      <c r="B2329" s="1" t="s">
        <v>4741</v>
      </c>
      <c r="C2329" s="1">
        <v>18</v>
      </c>
      <c r="D2329" s="1" t="str">
        <f t="shared" si="288"/>
        <v>18-29</v>
      </c>
      <c r="E2329" s="1" t="s">
        <v>25</v>
      </c>
      <c r="F2329" s="1" t="s">
        <v>4602</v>
      </c>
      <c r="G2329" s="1" t="s">
        <v>45</v>
      </c>
      <c r="H2329" s="1" t="s">
        <v>200</v>
      </c>
      <c r="I2329" s="1" t="s">
        <v>59</v>
      </c>
      <c r="J2329" s="1" t="s">
        <v>73</v>
      </c>
      <c r="K2329" s="1" t="str">
        <f t="shared" si="289"/>
        <v>BKK - ATL</v>
      </c>
      <c r="L2329" s="1">
        <v>12679</v>
      </c>
      <c r="M2329" s="1" t="str">
        <f t="shared" si="290"/>
        <v>Long-haul</v>
      </c>
      <c r="N2329" s="2">
        <v>0.67755787037037041</v>
      </c>
      <c r="O2329" s="2">
        <v>0.26436342592592593</v>
      </c>
      <c r="P2329" s="3">
        <v>45667</v>
      </c>
      <c r="Q2329" s="2">
        <v>0.71297453703703706</v>
      </c>
      <c r="R2329" s="2">
        <v>0.29978009259259258</v>
      </c>
      <c r="S2329" s="2">
        <f t="shared" si="291"/>
        <v>3.5416666666666652E-2</v>
      </c>
      <c r="T2329" s="2">
        <f t="shared" si="292"/>
        <v>3.5416666666666652E-2</v>
      </c>
      <c r="U2329" s="1">
        <v>51</v>
      </c>
      <c r="V2329" s="1" t="str">
        <f t="shared" si="293"/>
        <v>Moderate-delay</v>
      </c>
      <c r="W2329" s="1">
        <v>1298.8800000000001</v>
      </c>
      <c r="X2329" s="1" t="s">
        <v>31</v>
      </c>
      <c r="Y2329" s="1">
        <v>5</v>
      </c>
      <c r="Z2329" s="1" t="s">
        <v>80</v>
      </c>
      <c r="AA2329" s="1">
        <v>152.29</v>
      </c>
      <c r="AB2329" s="1">
        <v>64741.958437154899</v>
      </c>
      <c r="AC2329" s="1" t="s">
        <v>33</v>
      </c>
      <c r="AD2329" s="1">
        <v>3.59</v>
      </c>
      <c r="AE2329" s="1">
        <v>82690.350000000006</v>
      </c>
      <c r="AF2329" s="1">
        <v>83158.78</v>
      </c>
      <c r="AG2329" s="6">
        <f t="shared" si="294"/>
        <v>1.0056648689962009</v>
      </c>
      <c r="AH2329">
        <f t="shared" si="295"/>
        <v>468.42999999999302</v>
      </c>
    </row>
    <row r="2330" spans="1:34" x14ac:dyDescent="0.3">
      <c r="A2330" s="1" t="s">
        <v>4742</v>
      </c>
      <c r="B2330" s="1" t="s">
        <v>4743</v>
      </c>
      <c r="C2330" s="1">
        <v>55</v>
      </c>
      <c r="D2330" s="1" t="str">
        <f t="shared" si="288"/>
        <v>40-59</v>
      </c>
      <c r="E2330" s="1" t="s">
        <v>36</v>
      </c>
      <c r="F2330" s="1" t="s">
        <v>4602</v>
      </c>
      <c r="G2330" s="1" t="s">
        <v>27</v>
      </c>
      <c r="H2330" s="1" t="s">
        <v>200</v>
      </c>
      <c r="I2330" s="1" t="s">
        <v>59</v>
      </c>
      <c r="J2330" s="1" t="s">
        <v>73</v>
      </c>
      <c r="K2330" s="1" t="str">
        <f t="shared" si="289"/>
        <v>BKK - ATL</v>
      </c>
      <c r="L2330" s="1">
        <v>12679</v>
      </c>
      <c r="M2330" s="1" t="str">
        <f t="shared" si="290"/>
        <v>Long-haul</v>
      </c>
      <c r="N2330" s="2">
        <v>0.67755787037037041</v>
      </c>
      <c r="O2330" s="2">
        <v>0.26436342592592593</v>
      </c>
      <c r="P2330" s="3">
        <v>45664</v>
      </c>
      <c r="Q2330" s="2">
        <v>0.71297453703703706</v>
      </c>
      <c r="R2330" s="2">
        <v>0.29978009259259258</v>
      </c>
      <c r="S2330" s="2">
        <f t="shared" si="291"/>
        <v>3.5416666666666652E-2</v>
      </c>
      <c r="T2330" s="2">
        <f t="shared" si="292"/>
        <v>3.5416666666666652E-2</v>
      </c>
      <c r="U2330" s="1">
        <v>51</v>
      </c>
      <c r="V2330" s="1" t="str">
        <f t="shared" si="293"/>
        <v>Moderate-delay</v>
      </c>
      <c r="W2330" s="1">
        <v>1422.79</v>
      </c>
      <c r="X2330" s="1" t="s">
        <v>37</v>
      </c>
      <c r="Y2330" s="1">
        <v>5</v>
      </c>
      <c r="Z2330" s="1" t="s">
        <v>42</v>
      </c>
      <c r="AA2330" s="1">
        <v>31.82</v>
      </c>
      <c r="AB2330" s="1">
        <v>63900.247143596898</v>
      </c>
      <c r="AC2330" s="1" t="s">
        <v>39</v>
      </c>
      <c r="AD2330" s="1">
        <v>3.41</v>
      </c>
      <c r="AE2330" s="1">
        <v>81680.3</v>
      </c>
      <c r="AF2330" s="1">
        <v>91064.92</v>
      </c>
      <c r="AG2330" s="6">
        <f t="shared" si="294"/>
        <v>1.1148945339329066</v>
      </c>
      <c r="AH2330">
        <f t="shared" si="295"/>
        <v>9384.6199999999953</v>
      </c>
    </row>
    <row r="2331" spans="1:34" x14ac:dyDescent="0.3">
      <c r="A2331" s="1" t="s">
        <v>4744</v>
      </c>
      <c r="B2331" s="1" t="s">
        <v>4709</v>
      </c>
      <c r="C2331" s="1">
        <v>62</v>
      </c>
      <c r="D2331" s="1" t="str">
        <f t="shared" si="288"/>
        <v>60-69</v>
      </c>
      <c r="E2331" s="1" t="s">
        <v>36</v>
      </c>
      <c r="F2331" s="1" t="s">
        <v>4602</v>
      </c>
      <c r="G2331" s="1" t="s">
        <v>45</v>
      </c>
      <c r="H2331" s="1" t="s">
        <v>213</v>
      </c>
      <c r="I2331" s="1" t="s">
        <v>214</v>
      </c>
      <c r="J2331" s="1" t="s">
        <v>171</v>
      </c>
      <c r="K2331" s="1" t="str">
        <f t="shared" si="289"/>
        <v>DEL - CAN</v>
      </c>
      <c r="L2331" s="1">
        <v>1891</v>
      </c>
      <c r="M2331" s="1" t="str">
        <f t="shared" si="290"/>
        <v xml:space="preserve">Short-haul </v>
      </c>
      <c r="N2331" s="2">
        <v>6.8564814814814815E-2</v>
      </c>
      <c r="O2331" s="2">
        <v>0.15606481481481482</v>
      </c>
      <c r="P2331" s="3">
        <v>45662</v>
      </c>
      <c r="Q2331" s="2">
        <v>7.7592592592592588E-2</v>
      </c>
      <c r="R2331" s="2">
        <v>0.1650925925925926</v>
      </c>
      <c r="S2331" s="2">
        <f t="shared" si="291"/>
        <v>9.0277777777777735E-3</v>
      </c>
      <c r="T2331" s="2">
        <f t="shared" si="292"/>
        <v>9.0277777777777735E-3</v>
      </c>
      <c r="U2331" s="1">
        <v>13</v>
      </c>
      <c r="V2331" s="1" t="str">
        <f t="shared" si="293"/>
        <v>On-time</v>
      </c>
      <c r="W2331" s="1">
        <v>618.08000000000004</v>
      </c>
      <c r="X2331" s="1" t="s">
        <v>53</v>
      </c>
      <c r="Y2331" s="1">
        <v>5</v>
      </c>
      <c r="Z2331" s="1" t="s">
        <v>32</v>
      </c>
      <c r="AA2331" s="1">
        <v>5.44</v>
      </c>
      <c r="AB2331" s="1">
        <v>10047.8856696572</v>
      </c>
      <c r="AC2331" s="1" t="s">
        <v>39</v>
      </c>
      <c r="AD2331" s="1">
        <v>4.51</v>
      </c>
      <c r="AE2331" s="1">
        <v>17057.46</v>
      </c>
      <c r="AF2331" s="1">
        <v>39558.21</v>
      </c>
      <c r="AG2331" s="6">
        <f t="shared" si="294"/>
        <v>2.3191149209788562</v>
      </c>
      <c r="AH2331">
        <f t="shared" si="295"/>
        <v>22500.75</v>
      </c>
    </row>
    <row r="2332" spans="1:34" x14ac:dyDescent="0.3">
      <c r="A2332" s="1" t="s">
        <v>4745</v>
      </c>
      <c r="B2332" s="1" t="s">
        <v>4746</v>
      </c>
      <c r="C2332" s="1">
        <v>59</v>
      </c>
      <c r="D2332" s="1" t="str">
        <f t="shared" si="288"/>
        <v>40-59</v>
      </c>
      <c r="E2332" s="1" t="s">
        <v>36</v>
      </c>
      <c r="F2332" s="1" t="s">
        <v>4602</v>
      </c>
      <c r="G2332" s="1" t="s">
        <v>45</v>
      </c>
      <c r="H2332" s="1" t="s">
        <v>213</v>
      </c>
      <c r="I2332" s="1" t="s">
        <v>214</v>
      </c>
      <c r="J2332" s="1" t="s">
        <v>171</v>
      </c>
      <c r="K2332" s="1" t="str">
        <f t="shared" si="289"/>
        <v>DEL - CAN</v>
      </c>
      <c r="L2332" s="1">
        <v>1891</v>
      </c>
      <c r="M2332" s="1" t="str">
        <f t="shared" si="290"/>
        <v xml:space="preserve">Short-haul </v>
      </c>
      <c r="N2332" s="2">
        <v>6.8564814814814815E-2</v>
      </c>
      <c r="O2332" s="2">
        <v>0.15606481481481482</v>
      </c>
      <c r="P2332" s="3">
        <v>45668</v>
      </c>
      <c r="Q2332" s="2">
        <v>7.7592592592592588E-2</v>
      </c>
      <c r="R2332" s="2">
        <v>0.1650925925925926</v>
      </c>
      <c r="S2332" s="2">
        <f t="shared" si="291"/>
        <v>9.0277777777777735E-3</v>
      </c>
      <c r="T2332" s="2">
        <f t="shared" si="292"/>
        <v>9.0277777777777735E-3</v>
      </c>
      <c r="U2332" s="1">
        <v>13</v>
      </c>
      <c r="V2332" s="1" t="str">
        <f t="shared" si="293"/>
        <v>On-time</v>
      </c>
      <c r="W2332" s="1">
        <v>1374.8</v>
      </c>
      <c r="X2332" s="1" t="s">
        <v>37</v>
      </c>
      <c r="Y2332" s="1">
        <v>5</v>
      </c>
      <c r="Z2332" s="1" t="s">
        <v>42</v>
      </c>
      <c r="AA2332" s="1">
        <v>48.47</v>
      </c>
      <c r="AB2332" s="1">
        <v>10035.730854604</v>
      </c>
      <c r="AC2332" s="1" t="s">
        <v>33</v>
      </c>
      <c r="AD2332" s="1">
        <v>4</v>
      </c>
      <c r="AE2332" s="1">
        <v>17042.88</v>
      </c>
      <c r="AF2332" s="1">
        <v>87996.89</v>
      </c>
      <c r="AG2332" s="6">
        <f t="shared" si="294"/>
        <v>5.1632640727388797</v>
      </c>
      <c r="AH2332">
        <f t="shared" si="295"/>
        <v>70954.009999999995</v>
      </c>
    </row>
    <row r="2333" spans="1:34" x14ac:dyDescent="0.3">
      <c r="A2333" s="1" t="s">
        <v>4747</v>
      </c>
      <c r="B2333" s="1" t="s">
        <v>4748</v>
      </c>
      <c r="C2333" s="1">
        <v>65</v>
      </c>
      <c r="D2333" s="1" t="str">
        <f t="shared" si="288"/>
        <v>60-69</v>
      </c>
      <c r="E2333" s="1" t="s">
        <v>25</v>
      </c>
      <c r="F2333" s="1" t="s">
        <v>4602</v>
      </c>
      <c r="G2333" s="1" t="s">
        <v>45</v>
      </c>
      <c r="H2333" s="1" t="s">
        <v>213</v>
      </c>
      <c r="I2333" s="1" t="s">
        <v>214</v>
      </c>
      <c r="J2333" s="1" t="s">
        <v>171</v>
      </c>
      <c r="K2333" s="1" t="str">
        <f t="shared" si="289"/>
        <v>DEL - CAN</v>
      </c>
      <c r="L2333" s="1">
        <v>1891</v>
      </c>
      <c r="M2333" s="1" t="str">
        <f t="shared" si="290"/>
        <v xml:space="preserve">Short-haul </v>
      </c>
      <c r="N2333" s="2">
        <v>6.8564814814814815E-2</v>
      </c>
      <c r="O2333" s="2">
        <v>0.15606481481481482</v>
      </c>
      <c r="P2333" s="3">
        <v>45667</v>
      </c>
      <c r="Q2333" s="2">
        <v>7.7592592592592588E-2</v>
      </c>
      <c r="R2333" s="2">
        <v>0.1650925925925926</v>
      </c>
      <c r="S2333" s="2">
        <f t="shared" si="291"/>
        <v>9.0277777777777735E-3</v>
      </c>
      <c r="T2333" s="2">
        <f t="shared" si="292"/>
        <v>9.0277777777777735E-3</v>
      </c>
      <c r="U2333" s="1">
        <v>13</v>
      </c>
      <c r="V2333" s="1" t="str">
        <f t="shared" si="293"/>
        <v>On-time</v>
      </c>
      <c r="W2333" s="1">
        <v>1409.19</v>
      </c>
      <c r="X2333" s="1" t="s">
        <v>53</v>
      </c>
      <c r="Y2333" s="1">
        <v>5</v>
      </c>
      <c r="Z2333" s="1" t="s">
        <v>46</v>
      </c>
      <c r="AA2333" s="1">
        <v>77.92</v>
      </c>
      <c r="AB2333" s="1">
        <v>10837.446615430699</v>
      </c>
      <c r="AC2333" s="1" t="s">
        <v>33</v>
      </c>
      <c r="AD2333" s="1">
        <v>4.92</v>
      </c>
      <c r="AE2333" s="1">
        <v>18004.939999999999</v>
      </c>
      <c r="AF2333" s="1">
        <v>90203.74</v>
      </c>
      <c r="AG2333" s="6">
        <f t="shared" si="294"/>
        <v>5.0099439376082344</v>
      </c>
      <c r="AH2333">
        <f t="shared" si="295"/>
        <v>72198.8</v>
      </c>
    </row>
    <row r="2334" spans="1:34" x14ac:dyDescent="0.3">
      <c r="A2334" s="1" t="s">
        <v>4749</v>
      </c>
      <c r="B2334" s="1" t="s">
        <v>4750</v>
      </c>
      <c r="C2334" s="1">
        <v>74</v>
      </c>
      <c r="D2334" s="1" t="str">
        <f t="shared" si="288"/>
        <v>70-80</v>
      </c>
      <c r="E2334" s="1" t="s">
        <v>25</v>
      </c>
      <c r="F2334" s="1" t="s">
        <v>4602</v>
      </c>
      <c r="G2334" s="1" t="s">
        <v>45</v>
      </c>
      <c r="H2334" s="1" t="s">
        <v>213</v>
      </c>
      <c r="I2334" s="1" t="s">
        <v>214</v>
      </c>
      <c r="J2334" s="1" t="s">
        <v>171</v>
      </c>
      <c r="K2334" s="1" t="str">
        <f t="shared" si="289"/>
        <v>DEL - CAN</v>
      </c>
      <c r="L2334" s="1">
        <v>1891</v>
      </c>
      <c r="M2334" s="1" t="str">
        <f t="shared" si="290"/>
        <v xml:space="preserve">Short-haul </v>
      </c>
      <c r="N2334" s="2">
        <v>6.8564814814814815E-2</v>
      </c>
      <c r="O2334" s="2">
        <v>0.15606481481481482</v>
      </c>
      <c r="P2334" s="3">
        <v>45668</v>
      </c>
      <c r="Q2334" s="2">
        <v>7.7592592592592588E-2</v>
      </c>
      <c r="R2334" s="2">
        <v>0.1650925925925926</v>
      </c>
      <c r="S2334" s="2">
        <f t="shared" si="291"/>
        <v>9.0277777777777735E-3</v>
      </c>
      <c r="T2334" s="2">
        <f t="shared" si="292"/>
        <v>9.0277777777777735E-3</v>
      </c>
      <c r="U2334" s="1">
        <v>13</v>
      </c>
      <c r="V2334" s="1" t="str">
        <f t="shared" si="293"/>
        <v>On-time</v>
      </c>
      <c r="W2334" s="1">
        <v>534.57000000000005</v>
      </c>
      <c r="X2334" s="1" t="s">
        <v>37</v>
      </c>
      <c r="Y2334" s="1">
        <v>5</v>
      </c>
      <c r="Z2334" s="1" t="s">
        <v>80</v>
      </c>
      <c r="AA2334" s="1">
        <v>67.17</v>
      </c>
      <c r="AB2334" s="1">
        <v>10691.269894304</v>
      </c>
      <c r="AC2334" s="1" t="s">
        <v>39</v>
      </c>
      <c r="AD2334" s="1">
        <v>4.9000000000000004</v>
      </c>
      <c r="AE2334" s="1">
        <v>17829.52</v>
      </c>
      <c r="AF2334" s="1">
        <v>34225.910000000003</v>
      </c>
      <c r="AG2334" s="6">
        <f t="shared" si="294"/>
        <v>1.9196203823770916</v>
      </c>
      <c r="AH2334">
        <f t="shared" si="295"/>
        <v>16396.390000000003</v>
      </c>
    </row>
    <row r="2335" spans="1:34" x14ac:dyDescent="0.3">
      <c r="A2335" s="1" t="s">
        <v>4751</v>
      </c>
      <c r="B2335" s="1" t="s">
        <v>4752</v>
      </c>
      <c r="C2335" s="1">
        <v>18</v>
      </c>
      <c r="D2335" s="1" t="str">
        <f t="shared" si="288"/>
        <v>18-29</v>
      </c>
      <c r="E2335" s="1" t="s">
        <v>25</v>
      </c>
      <c r="F2335" s="1" t="s">
        <v>4602</v>
      </c>
      <c r="G2335" s="1" t="s">
        <v>27</v>
      </c>
      <c r="H2335" s="1" t="s">
        <v>229</v>
      </c>
      <c r="I2335" s="1" t="s">
        <v>230</v>
      </c>
      <c r="J2335" s="1" t="s">
        <v>60</v>
      </c>
      <c r="K2335" s="1" t="str">
        <f t="shared" si="289"/>
        <v>DFW - PEK</v>
      </c>
      <c r="L2335" s="1">
        <v>3312</v>
      </c>
      <c r="M2335" s="1" t="str">
        <f t="shared" si="290"/>
        <v xml:space="preserve">Short-haul </v>
      </c>
      <c r="N2335" s="2">
        <v>0.19921296296296295</v>
      </c>
      <c r="O2335" s="2">
        <v>0.35199074074074072</v>
      </c>
      <c r="P2335" s="3">
        <v>45671</v>
      </c>
      <c r="Q2335" s="2">
        <v>0.2915740740740741</v>
      </c>
      <c r="R2335" s="2">
        <v>0.44435185185185183</v>
      </c>
      <c r="S2335" s="2">
        <f t="shared" si="291"/>
        <v>9.2361111111111144E-2</v>
      </c>
      <c r="T2335" s="2">
        <f t="shared" si="292"/>
        <v>9.2361111111111116E-2</v>
      </c>
      <c r="U2335" s="1">
        <v>133</v>
      </c>
      <c r="V2335" s="1" t="str">
        <f t="shared" si="293"/>
        <v>Severe-delay</v>
      </c>
      <c r="W2335" s="1">
        <v>668.32</v>
      </c>
      <c r="X2335" s="1" t="s">
        <v>37</v>
      </c>
      <c r="Y2335" s="1">
        <v>5</v>
      </c>
      <c r="Z2335" s="1" t="s">
        <v>80</v>
      </c>
      <c r="AA2335" s="1">
        <v>110.78</v>
      </c>
      <c r="AB2335" s="1">
        <v>17097.302699133601</v>
      </c>
      <c r="AC2335" s="1" t="s">
        <v>33</v>
      </c>
      <c r="AD2335" s="1">
        <v>4.43</v>
      </c>
      <c r="AE2335" s="1">
        <v>38275.14</v>
      </c>
      <c r="AF2335" s="1">
        <v>25676.784</v>
      </c>
      <c r="AG2335" s="6">
        <f t="shared" si="294"/>
        <v>0.67084755274572472</v>
      </c>
      <c r="AH2335">
        <f t="shared" si="295"/>
        <v>-12598.356</v>
      </c>
    </row>
    <row r="2336" spans="1:34" x14ac:dyDescent="0.3">
      <c r="A2336" s="1" t="s">
        <v>4753</v>
      </c>
      <c r="B2336" s="1" t="s">
        <v>4754</v>
      </c>
      <c r="C2336" s="1">
        <v>55</v>
      </c>
      <c r="D2336" s="1" t="str">
        <f t="shared" si="288"/>
        <v>40-59</v>
      </c>
      <c r="E2336" s="1" t="s">
        <v>25</v>
      </c>
      <c r="F2336" s="1" t="s">
        <v>4602</v>
      </c>
      <c r="G2336" s="1" t="s">
        <v>27</v>
      </c>
      <c r="H2336" s="1" t="s">
        <v>229</v>
      </c>
      <c r="I2336" s="1" t="s">
        <v>230</v>
      </c>
      <c r="J2336" s="1" t="s">
        <v>60</v>
      </c>
      <c r="K2336" s="1" t="str">
        <f t="shared" si="289"/>
        <v>DFW - PEK</v>
      </c>
      <c r="L2336" s="1">
        <v>3312</v>
      </c>
      <c r="M2336" s="1" t="str">
        <f t="shared" si="290"/>
        <v xml:space="preserve">Short-haul </v>
      </c>
      <c r="N2336" s="2">
        <v>0.19921296296296295</v>
      </c>
      <c r="O2336" s="2">
        <v>0.35199074074074072</v>
      </c>
      <c r="P2336" s="3">
        <v>45670</v>
      </c>
      <c r="Q2336" s="2">
        <v>0.2915740740740741</v>
      </c>
      <c r="R2336" s="2">
        <v>0.44435185185185183</v>
      </c>
      <c r="S2336" s="2">
        <f t="shared" si="291"/>
        <v>9.2361111111111144E-2</v>
      </c>
      <c r="T2336" s="2">
        <f t="shared" si="292"/>
        <v>9.2361111111111116E-2</v>
      </c>
      <c r="U2336" s="1">
        <v>133</v>
      </c>
      <c r="V2336" s="1" t="str">
        <f t="shared" si="293"/>
        <v>Severe-delay</v>
      </c>
      <c r="W2336" s="1">
        <v>1295</v>
      </c>
      <c r="X2336" s="1" t="s">
        <v>37</v>
      </c>
      <c r="Y2336" s="1">
        <v>5</v>
      </c>
      <c r="Z2336" s="1" t="s">
        <v>38</v>
      </c>
      <c r="AA2336" s="1">
        <v>39.21</v>
      </c>
      <c r="AB2336" s="1">
        <v>17390.6977388696</v>
      </c>
      <c r="AC2336" s="1" t="s">
        <v>39</v>
      </c>
      <c r="AD2336" s="1">
        <v>4.1399999999999997</v>
      </c>
      <c r="AE2336" s="1">
        <v>38803.26</v>
      </c>
      <c r="AF2336" s="1">
        <v>49732.703999999998</v>
      </c>
      <c r="AG2336" s="6">
        <f t="shared" si="294"/>
        <v>1.281663035528458</v>
      </c>
      <c r="AH2336">
        <f t="shared" si="295"/>
        <v>10929.443999999996</v>
      </c>
    </row>
    <row r="2337" spans="1:34" x14ac:dyDescent="0.3">
      <c r="A2337" s="1" t="s">
        <v>4755</v>
      </c>
      <c r="B2337" s="1" t="s">
        <v>4756</v>
      </c>
      <c r="C2337" s="1">
        <v>74</v>
      </c>
      <c r="D2337" s="1" t="str">
        <f t="shared" si="288"/>
        <v>70-80</v>
      </c>
      <c r="E2337" s="1" t="s">
        <v>25</v>
      </c>
      <c r="F2337" s="1" t="s">
        <v>4602</v>
      </c>
      <c r="G2337" s="1" t="s">
        <v>27</v>
      </c>
      <c r="H2337" s="1" t="s">
        <v>229</v>
      </c>
      <c r="I2337" s="1" t="s">
        <v>230</v>
      </c>
      <c r="J2337" s="1" t="s">
        <v>60</v>
      </c>
      <c r="K2337" s="1" t="str">
        <f t="shared" si="289"/>
        <v>DFW - PEK</v>
      </c>
      <c r="L2337" s="1">
        <v>3312</v>
      </c>
      <c r="M2337" s="1" t="str">
        <f t="shared" si="290"/>
        <v xml:space="preserve">Short-haul </v>
      </c>
      <c r="N2337" s="2">
        <v>0.19921296296296295</v>
      </c>
      <c r="O2337" s="2">
        <v>0.35199074074074072</v>
      </c>
      <c r="P2337" s="3">
        <v>45662</v>
      </c>
      <c r="Q2337" s="2">
        <v>0.2915740740740741</v>
      </c>
      <c r="R2337" s="2">
        <v>0.44435185185185183</v>
      </c>
      <c r="S2337" s="2">
        <f t="shared" si="291"/>
        <v>9.2361111111111144E-2</v>
      </c>
      <c r="T2337" s="2">
        <f t="shared" si="292"/>
        <v>9.2361111111111116E-2</v>
      </c>
      <c r="U2337" s="1">
        <v>133</v>
      </c>
      <c r="V2337" s="1" t="str">
        <f t="shared" si="293"/>
        <v>Severe-delay</v>
      </c>
      <c r="W2337" s="1">
        <v>790.91</v>
      </c>
      <c r="X2337" s="1" t="s">
        <v>31</v>
      </c>
      <c r="Y2337" s="1">
        <v>5</v>
      </c>
      <c r="Z2337" s="1" t="s">
        <v>80</v>
      </c>
      <c r="AA2337" s="1">
        <v>21.3</v>
      </c>
      <c r="AB2337" s="1">
        <v>17233.140850743701</v>
      </c>
      <c r="AC2337" s="1" t="s">
        <v>33</v>
      </c>
      <c r="AD2337" s="1">
        <v>3.69</v>
      </c>
      <c r="AE2337" s="1">
        <v>38519.654999999999</v>
      </c>
      <c r="AF2337" s="1">
        <v>30373.5</v>
      </c>
      <c r="AG2337" s="6">
        <f t="shared" si="294"/>
        <v>0.78851952334464059</v>
      </c>
      <c r="AH2337">
        <f t="shared" si="295"/>
        <v>-8146.1549999999988</v>
      </c>
    </row>
    <row r="2338" spans="1:34" x14ac:dyDescent="0.3">
      <c r="A2338" s="1" t="s">
        <v>4757</v>
      </c>
      <c r="B2338" s="1" t="s">
        <v>4758</v>
      </c>
      <c r="C2338" s="1">
        <v>67</v>
      </c>
      <c r="D2338" s="1" t="str">
        <f t="shared" si="288"/>
        <v>60-69</v>
      </c>
      <c r="E2338" s="1" t="s">
        <v>36</v>
      </c>
      <c r="F2338" s="1" t="s">
        <v>4602</v>
      </c>
      <c r="G2338" s="1" t="s">
        <v>27</v>
      </c>
      <c r="H2338" s="1" t="s">
        <v>229</v>
      </c>
      <c r="I2338" s="1" t="s">
        <v>230</v>
      </c>
      <c r="J2338" s="1" t="s">
        <v>60</v>
      </c>
      <c r="K2338" s="1" t="str">
        <f t="shared" si="289"/>
        <v>DFW - PEK</v>
      </c>
      <c r="L2338" s="1">
        <v>3312</v>
      </c>
      <c r="M2338" s="1" t="str">
        <f t="shared" si="290"/>
        <v xml:space="preserve">Short-haul </v>
      </c>
      <c r="N2338" s="2">
        <v>0.19921296296296295</v>
      </c>
      <c r="O2338" s="2">
        <v>0.35199074074074072</v>
      </c>
      <c r="P2338" s="3">
        <v>45661</v>
      </c>
      <c r="Q2338" s="2">
        <v>0.2915740740740741</v>
      </c>
      <c r="R2338" s="2">
        <v>0.44435185185185183</v>
      </c>
      <c r="S2338" s="2">
        <f t="shared" si="291"/>
        <v>9.2361111111111144E-2</v>
      </c>
      <c r="T2338" s="2">
        <f t="shared" si="292"/>
        <v>9.2361111111111116E-2</v>
      </c>
      <c r="U2338" s="1">
        <v>133</v>
      </c>
      <c r="V2338" s="1" t="str">
        <f t="shared" si="293"/>
        <v>Severe-delay</v>
      </c>
      <c r="W2338" s="1">
        <v>1280.8</v>
      </c>
      <c r="X2338" s="1" t="s">
        <v>37</v>
      </c>
      <c r="Y2338" s="1">
        <v>5</v>
      </c>
      <c r="Z2338" s="1" t="s">
        <v>42</v>
      </c>
      <c r="AA2338" s="1">
        <v>77.930000000000007</v>
      </c>
      <c r="AB2338" s="1">
        <v>17310.213164526001</v>
      </c>
      <c r="AC2338" s="1" t="s">
        <v>39</v>
      </c>
      <c r="AD2338" s="1">
        <v>3.9</v>
      </c>
      <c r="AE2338" s="1">
        <v>38658.39</v>
      </c>
      <c r="AF2338" s="1">
        <v>49192.073999999899</v>
      </c>
      <c r="AG2338" s="6">
        <f t="shared" si="294"/>
        <v>1.2724811871368646</v>
      </c>
      <c r="AH2338">
        <f t="shared" si="295"/>
        <v>10533.683999999899</v>
      </c>
    </row>
    <row r="2339" spans="1:34" x14ac:dyDescent="0.3">
      <c r="A2339" s="1" t="s">
        <v>4759</v>
      </c>
      <c r="B2339" s="1" t="s">
        <v>4760</v>
      </c>
      <c r="C2339" s="1">
        <v>48</v>
      </c>
      <c r="D2339" s="1" t="str">
        <f t="shared" si="288"/>
        <v>40-59</v>
      </c>
      <c r="E2339" s="1" t="s">
        <v>25</v>
      </c>
      <c r="F2339" s="1" t="s">
        <v>4602</v>
      </c>
      <c r="G2339" s="1" t="s">
        <v>27</v>
      </c>
      <c r="H2339" s="1" t="s">
        <v>229</v>
      </c>
      <c r="I2339" s="1" t="s">
        <v>230</v>
      </c>
      <c r="J2339" s="1" t="s">
        <v>60</v>
      </c>
      <c r="K2339" s="1" t="str">
        <f t="shared" si="289"/>
        <v>DFW - PEK</v>
      </c>
      <c r="L2339" s="1">
        <v>3312</v>
      </c>
      <c r="M2339" s="1" t="str">
        <f t="shared" si="290"/>
        <v xml:space="preserve">Short-haul </v>
      </c>
      <c r="N2339" s="2">
        <v>0.19921296296296295</v>
      </c>
      <c r="O2339" s="2">
        <v>0.35199074074074072</v>
      </c>
      <c r="P2339" s="3">
        <v>45668</v>
      </c>
      <c r="Q2339" s="2">
        <v>0.2915740740740741</v>
      </c>
      <c r="R2339" s="2">
        <v>0.44435185185185183</v>
      </c>
      <c r="S2339" s="2">
        <f t="shared" si="291"/>
        <v>9.2361111111111144E-2</v>
      </c>
      <c r="T2339" s="2">
        <f t="shared" si="292"/>
        <v>9.2361111111111116E-2</v>
      </c>
      <c r="U2339" s="1">
        <v>133</v>
      </c>
      <c r="V2339" s="1" t="str">
        <f t="shared" si="293"/>
        <v>Severe-delay</v>
      </c>
      <c r="W2339" s="1">
        <v>904.32</v>
      </c>
      <c r="X2339" s="1" t="s">
        <v>37</v>
      </c>
      <c r="Y2339" s="1">
        <v>5</v>
      </c>
      <c r="Z2339" s="1" t="s">
        <v>42</v>
      </c>
      <c r="AA2339" s="1">
        <v>170.2</v>
      </c>
      <c r="AB2339" s="1">
        <v>17874.373430651402</v>
      </c>
      <c r="AC2339" s="1" t="s">
        <v>39</v>
      </c>
      <c r="AD2339" s="1">
        <v>4.3099999999999996</v>
      </c>
      <c r="AE2339" s="1">
        <v>39673.875</v>
      </c>
      <c r="AF2339" s="1">
        <v>34746.311999999998</v>
      </c>
      <c r="AG2339" s="6">
        <f t="shared" si="294"/>
        <v>0.87579829295726719</v>
      </c>
      <c r="AH2339">
        <f t="shared" si="295"/>
        <v>-4927.5630000000019</v>
      </c>
    </row>
    <row r="2340" spans="1:34" x14ac:dyDescent="0.3">
      <c r="A2340" s="1" t="s">
        <v>4761</v>
      </c>
      <c r="B2340" s="1" t="s">
        <v>4762</v>
      </c>
      <c r="C2340" s="1">
        <v>56</v>
      </c>
      <c r="D2340" s="1" t="str">
        <f t="shared" si="288"/>
        <v>40-59</v>
      </c>
      <c r="E2340" s="1" t="s">
        <v>25</v>
      </c>
      <c r="F2340" s="1" t="s">
        <v>4602</v>
      </c>
      <c r="G2340" s="1" t="s">
        <v>27</v>
      </c>
      <c r="H2340" s="1" t="s">
        <v>229</v>
      </c>
      <c r="I2340" s="1" t="s">
        <v>230</v>
      </c>
      <c r="J2340" s="1" t="s">
        <v>60</v>
      </c>
      <c r="K2340" s="1" t="str">
        <f t="shared" si="289"/>
        <v>DFW - PEK</v>
      </c>
      <c r="L2340" s="1">
        <v>3312</v>
      </c>
      <c r="M2340" s="1" t="str">
        <f t="shared" si="290"/>
        <v xml:space="preserve">Short-haul </v>
      </c>
      <c r="N2340" s="2">
        <v>0.19921296296296295</v>
      </c>
      <c r="O2340" s="2">
        <v>0.35199074074074072</v>
      </c>
      <c r="P2340" s="3">
        <v>45671</v>
      </c>
      <c r="Q2340" s="2">
        <v>0.2915740740740741</v>
      </c>
      <c r="R2340" s="2">
        <v>0.44435185185185183</v>
      </c>
      <c r="S2340" s="2">
        <f t="shared" si="291"/>
        <v>9.2361111111111144E-2</v>
      </c>
      <c r="T2340" s="2">
        <f t="shared" si="292"/>
        <v>9.2361111111111116E-2</v>
      </c>
      <c r="U2340" s="1">
        <v>133</v>
      </c>
      <c r="V2340" s="1" t="str">
        <f t="shared" si="293"/>
        <v>Severe-delay</v>
      </c>
      <c r="W2340" s="1">
        <v>1183.04</v>
      </c>
      <c r="X2340" s="1" t="s">
        <v>31</v>
      </c>
      <c r="Y2340" s="1">
        <v>5</v>
      </c>
      <c r="Z2340" s="1" t="s">
        <v>46</v>
      </c>
      <c r="AA2340" s="1">
        <v>91.4</v>
      </c>
      <c r="AB2340" s="1">
        <v>17646.587535636299</v>
      </c>
      <c r="AC2340" s="1" t="s">
        <v>33</v>
      </c>
      <c r="AD2340" s="1">
        <v>4.83</v>
      </c>
      <c r="AE2340" s="1">
        <v>39263.864999999998</v>
      </c>
      <c r="AF2340" s="1">
        <v>45439.703999999998</v>
      </c>
      <c r="AG2340" s="6">
        <f t="shared" si="294"/>
        <v>1.1572906538874865</v>
      </c>
      <c r="AH2340">
        <f t="shared" si="295"/>
        <v>6175.8389999999999</v>
      </c>
    </row>
    <row r="2341" spans="1:34" x14ac:dyDescent="0.3">
      <c r="A2341" s="1" t="s">
        <v>4763</v>
      </c>
      <c r="B2341" s="1" t="s">
        <v>4764</v>
      </c>
      <c r="C2341" s="1">
        <v>23</v>
      </c>
      <c r="D2341" s="1" t="str">
        <f t="shared" si="288"/>
        <v>18-29</v>
      </c>
      <c r="E2341" s="1" t="s">
        <v>36</v>
      </c>
      <c r="F2341" s="1" t="s">
        <v>4602</v>
      </c>
      <c r="G2341" s="1" t="s">
        <v>45</v>
      </c>
      <c r="H2341" s="1" t="s">
        <v>229</v>
      </c>
      <c r="I2341" s="1" t="s">
        <v>230</v>
      </c>
      <c r="J2341" s="1" t="s">
        <v>60</v>
      </c>
      <c r="K2341" s="1" t="str">
        <f t="shared" si="289"/>
        <v>DFW - PEK</v>
      </c>
      <c r="L2341" s="1">
        <v>3312</v>
      </c>
      <c r="M2341" s="1" t="str">
        <f t="shared" si="290"/>
        <v xml:space="preserve">Short-haul </v>
      </c>
      <c r="N2341" s="2">
        <v>0.19921296296296295</v>
      </c>
      <c r="O2341" s="2">
        <v>0.35199074074074072</v>
      </c>
      <c r="P2341" s="3">
        <v>45665</v>
      </c>
      <c r="Q2341" s="2">
        <v>0.2915740740740741</v>
      </c>
      <c r="R2341" s="2">
        <v>0.44435185185185183</v>
      </c>
      <c r="S2341" s="2">
        <f t="shared" si="291"/>
        <v>9.2361111111111144E-2</v>
      </c>
      <c r="T2341" s="2">
        <f t="shared" si="292"/>
        <v>9.2361111111111116E-2</v>
      </c>
      <c r="U2341" s="1">
        <v>133</v>
      </c>
      <c r="V2341" s="1" t="str">
        <f t="shared" si="293"/>
        <v>Severe-delay</v>
      </c>
      <c r="W2341" s="1">
        <v>826.69</v>
      </c>
      <c r="X2341" s="1" t="s">
        <v>31</v>
      </c>
      <c r="Y2341" s="1">
        <v>5</v>
      </c>
      <c r="Z2341" s="1" t="s">
        <v>38</v>
      </c>
      <c r="AA2341" s="1">
        <v>192.85</v>
      </c>
      <c r="AB2341" s="1">
        <v>17701.078291223399</v>
      </c>
      <c r="AC2341" s="1" t="s">
        <v>33</v>
      </c>
      <c r="AD2341" s="1">
        <v>4.3499999999999996</v>
      </c>
      <c r="AE2341" s="1">
        <v>39361.934999999998</v>
      </c>
      <c r="AF2341" s="1">
        <v>31768.038</v>
      </c>
      <c r="AG2341" s="6">
        <f t="shared" si="294"/>
        <v>0.80707510949347394</v>
      </c>
      <c r="AH2341">
        <f t="shared" si="295"/>
        <v>-7593.8969999999972</v>
      </c>
    </row>
    <row r="2342" spans="1:34" x14ac:dyDescent="0.3">
      <c r="A2342" s="1" t="s">
        <v>4765</v>
      </c>
      <c r="B2342" s="1" t="s">
        <v>4766</v>
      </c>
      <c r="C2342" s="1">
        <v>35</v>
      </c>
      <c r="D2342" s="1" t="str">
        <f t="shared" si="288"/>
        <v>30-39</v>
      </c>
      <c r="E2342" s="1" t="s">
        <v>25</v>
      </c>
      <c r="F2342" s="1" t="s">
        <v>4602</v>
      </c>
      <c r="G2342" s="1" t="s">
        <v>45</v>
      </c>
      <c r="H2342" s="1" t="s">
        <v>229</v>
      </c>
      <c r="I2342" s="1" t="s">
        <v>230</v>
      </c>
      <c r="J2342" s="1" t="s">
        <v>60</v>
      </c>
      <c r="K2342" s="1" t="str">
        <f t="shared" si="289"/>
        <v>DFW - PEK</v>
      </c>
      <c r="L2342" s="1">
        <v>3312</v>
      </c>
      <c r="M2342" s="1" t="str">
        <f t="shared" si="290"/>
        <v xml:space="preserve">Short-haul </v>
      </c>
      <c r="N2342" s="2">
        <v>0.19921296296296295</v>
      </c>
      <c r="O2342" s="2">
        <v>0.35199074074074072</v>
      </c>
      <c r="P2342" s="3">
        <v>45659</v>
      </c>
      <c r="Q2342" s="2">
        <v>0.2915740740740741</v>
      </c>
      <c r="R2342" s="2">
        <v>0.44435185185185183</v>
      </c>
      <c r="S2342" s="2">
        <f t="shared" si="291"/>
        <v>9.2361111111111144E-2</v>
      </c>
      <c r="T2342" s="2">
        <f t="shared" si="292"/>
        <v>9.2361111111111116E-2</v>
      </c>
      <c r="U2342" s="1">
        <v>133</v>
      </c>
      <c r="V2342" s="1" t="str">
        <f t="shared" si="293"/>
        <v>Severe-delay</v>
      </c>
      <c r="W2342" s="1">
        <v>1373.78</v>
      </c>
      <c r="X2342" s="1" t="s">
        <v>53</v>
      </c>
      <c r="Y2342" s="1">
        <v>3</v>
      </c>
      <c r="Z2342" s="1" t="s">
        <v>32</v>
      </c>
      <c r="AA2342" s="1">
        <v>48.17</v>
      </c>
      <c r="AB2342" s="1">
        <v>17311.837982560599</v>
      </c>
      <c r="AC2342" s="1" t="s">
        <v>33</v>
      </c>
      <c r="AD2342" s="1">
        <v>3.36</v>
      </c>
      <c r="AE2342" s="1">
        <v>38661.315000000002</v>
      </c>
      <c r="AF2342" s="1">
        <v>52758.93</v>
      </c>
      <c r="AG2342" s="6">
        <f t="shared" si="294"/>
        <v>1.3646439599894622</v>
      </c>
      <c r="AH2342">
        <f t="shared" si="295"/>
        <v>14097.614999999998</v>
      </c>
    </row>
    <row r="2343" spans="1:34" x14ac:dyDescent="0.3">
      <c r="A2343" s="1" t="s">
        <v>4767</v>
      </c>
      <c r="B2343" s="1" t="s">
        <v>4768</v>
      </c>
      <c r="C2343" s="1">
        <v>22</v>
      </c>
      <c r="D2343" s="1" t="str">
        <f t="shared" si="288"/>
        <v>18-29</v>
      </c>
      <c r="E2343" s="1" t="s">
        <v>25</v>
      </c>
      <c r="F2343" s="1" t="s">
        <v>4602</v>
      </c>
      <c r="G2343" s="1" t="s">
        <v>45</v>
      </c>
      <c r="H2343" s="1" t="s">
        <v>241</v>
      </c>
      <c r="I2343" s="1" t="s">
        <v>73</v>
      </c>
      <c r="J2343" s="1" t="s">
        <v>72</v>
      </c>
      <c r="K2343" s="1" t="str">
        <f t="shared" si="289"/>
        <v>ATL - ICN</v>
      </c>
      <c r="L2343" s="1">
        <v>9251</v>
      </c>
      <c r="M2343" s="1" t="str">
        <f t="shared" si="290"/>
        <v>Long-haul</v>
      </c>
      <c r="N2343" s="2">
        <v>0.17449074074074075</v>
      </c>
      <c r="O2343" s="2">
        <v>0.60226851851851848</v>
      </c>
      <c r="P2343" s="3">
        <v>45665</v>
      </c>
      <c r="Q2343" s="2">
        <v>0.19115740740740741</v>
      </c>
      <c r="R2343" s="2">
        <v>0.6189351851851852</v>
      </c>
      <c r="S2343" s="2">
        <f t="shared" si="291"/>
        <v>1.6666666666666663E-2</v>
      </c>
      <c r="T2343" s="2">
        <f t="shared" si="292"/>
        <v>1.6666666666666718E-2</v>
      </c>
      <c r="U2343" s="1">
        <v>24</v>
      </c>
      <c r="V2343" s="1" t="str">
        <f t="shared" si="293"/>
        <v>On-time</v>
      </c>
      <c r="W2343" s="1">
        <v>226.96</v>
      </c>
      <c r="X2343" s="1" t="s">
        <v>53</v>
      </c>
      <c r="Y2343" s="1">
        <v>5</v>
      </c>
      <c r="Z2343" s="1" t="s">
        <v>38</v>
      </c>
      <c r="AA2343" s="1">
        <v>51.03</v>
      </c>
      <c r="AB2343" s="1">
        <v>47251.597655862097</v>
      </c>
      <c r="AC2343" s="1" t="s">
        <v>39</v>
      </c>
      <c r="AD2343" s="1">
        <v>3.42</v>
      </c>
      <c r="AE2343" s="1">
        <v>92552.88</v>
      </c>
      <c r="AF2343" s="1">
        <v>8721.39</v>
      </c>
      <c r="AG2343" s="6">
        <f t="shared" si="294"/>
        <v>9.4231427482321453E-2</v>
      </c>
      <c r="AH2343">
        <f t="shared" si="295"/>
        <v>-83831.490000000005</v>
      </c>
    </row>
    <row r="2344" spans="1:34" x14ac:dyDescent="0.3">
      <c r="A2344" s="1" t="s">
        <v>4769</v>
      </c>
      <c r="B2344" s="1" t="s">
        <v>4770</v>
      </c>
      <c r="C2344" s="1">
        <v>31</v>
      </c>
      <c r="D2344" s="1" t="str">
        <f t="shared" si="288"/>
        <v>30-39</v>
      </c>
      <c r="E2344" s="1" t="s">
        <v>25</v>
      </c>
      <c r="F2344" s="1" t="s">
        <v>4602</v>
      </c>
      <c r="G2344" s="1" t="s">
        <v>45</v>
      </c>
      <c r="H2344" s="1" t="s">
        <v>241</v>
      </c>
      <c r="I2344" s="1" t="s">
        <v>73</v>
      </c>
      <c r="J2344" s="1" t="s">
        <v>72</v>
      </c>
      <c r="K2344" s="1" t="str">
        <f t="shared" si="289"/>
        <v>ATL - ICN</v>
      </c>
      <c r="L2344" s="1">
        <v>9251</v>
      </c>
      <c r="M2344" s="1" t="str">
        <f t="shared" si="290"/>
        <v>Long-haul</v>
      </c>
      <c r="N2344" s="2">
        <v>0.17449074074074075</v>
      </c>
      <c r="O2344" s="2">
        <v>0.60226851851851848</v>
      </c>
      <c r="P2344" s="3">
        <v>45663</v>
      </c>
      <c r="Q2344" s="2">
        <v>0.19115740740740741</v>
      </c>
      <c r="R2344" s="2">
        <v>0.6189351851851852</v>
      </c>
      <c r="S2344" s="2">
        <f t="shared" si="291"/>
        <v>1.6666666666666663E-2</v>
      </c>
      <c r="T2344" s="2">
        <f t="shared" si="292"/>
        <v>1.6666666666666718E-2</v>
      </c>
      <c r="U2344" s="1">
        <v>24</v>
      </c>
      <c r="V2344" s="1" t="str">
        <f t="shared" si="293"/>
        <v>On-time</v>
      </c>
      <c r="W2344" s="1">
        <v>1185.53</v>
      </c>
      <c r="X2344" s="1" t="s">
        <v>31</v>
      </c>
      <c r="Y2344" s="1">
        <v>3</v>
      </c>
      <c r="Z2344" s="1" t="s">
        <v>46</v>
      </c>
      <c r="AA2344" s="1">
        <v>41.46</v>
      </c>
      <c r="AB2344" s="1">
        <v>47426.253817576398</v>
      </c>
      <c r="AC2344" s="1" t="s">
        <v>33</v>
      </c>
      <c r="AD2344" s="1">
        <v>3.94</v>
      </c>
      <c r="AE2344" s="1">
        <v>92867.25</v>
      </c>
      <c r="AF2344" s="1">
        <v>45529.326000000001</v>
      </c>
      <c r="AG2344" s="6">
        <f t="shared" si="294"/>
        <v>0.49026245527890622</v>
      </c>
      <c r="AH2344">
        <f t="shared" si="295"/>
        <v>-47337.923999999999</v>
      </c>
    </row>
    <row r="2345" spans="1:34" x14ac:dyDescent="0.3">
      <c r="A2345" s="1" t="s">
        <v>4771</v>
      </c>
      <c r="B2345" s="1" t="s">
        <v>4772</v>
      </c>
      <c r="C2345" s="1">
        <v>22</v>
      </c>
      <c r="D2345" s="1" t="str">
        <f t="shared" si="288"/>
        <v>18-29</v>
      </c>
      <c r="E2345" s="1" t="s">
        <v>36</v>
      </c>
      <c r="F2345" s="1" t="s">
        <v>4602</v>
      </c>
      <c r="G2345" s="1" t="s">
        <v>45</v>
      </c>
      <c r="H2345" s="1" t="s">
        <v>241</v>
      </c>
      <c r="I2345" s="1" t="s">
        <v>73</v>
      </c>
      <c r="J2345" s="1" t="s">
        <v>72</v>
      </c>
      <c r="K2345" s="1" t="str">
        <f t="shared" si="289"/>
        <v>ATL - ICN</v>
      </c>
      <c r="L2345" s="1">
        <v>9251</v>
      </c>
      <c r="M2345" s="1" t="str">
        <f t="shared" si="290"/>
        <v>Long-haul</v>
      </c>
      <c r="N2345" s="2">
        <v>0.17449074074074075</v>
      </c>
      <c r="O2345" s="2">
        <v>0.60226851851851848</v>
      </c>
      <c r="P2345" s="3">
        <v>45668</v>
      </c>
      <c r="Q2345" s="2">
        <v>0.19115740740740741</v>
      </c>
      <c r="R2345" s="2">
        <v>0.6189351851851852</v>
      </c>
      <c r="S2345" s="2">
        <f t="shared" si="291"/>
        <v>1.6666666666666663E-2</v>
      </c>
      <c r="T2345" s="2">
        <f t="shared" si="292"/>
        <v>1.6666666666666718E-2</v>
      </c>
      <c r="U2345" s="1">
        <v>24</v>
      </c>
      <c r="V2345" s="1" t="str">
        <f t="shared" si="293"/>
        <v>On-time</v>
      </c>
      <c r="W2345" s="1">
        <v>1082.1600000000001</v>
      </c>
      <c r="X2345" s="1" t="s">
        <v>53</v>
      </c>
      <c r="Y2345" s="1">
        <v>5</v>
      </c>
      <c r="Z2345" s="1" t="s">
        <v>38</v>
      </c>
      <c r="AA2345" s="1">
        <v>199.98</v>
      </c>
      <c r="AB2345" s="1">
        <v>47624.931144418901</v>
      </c>
      <c r="AC2345" s="1" t="s">
        <v>33</v>
      </c>
      <c r="AD2345" s="1">
        <v>3.67</v>
      </c>
      <c r="AE2345" s="1">
        <v>93224.88</v>
      </c>
      <c r="AF2345" s="1">
        <v>41578.944000000003</v>
      </c>
      <c r="AG2345" s="6">
        <f t="shared" si="294"/>
        <v>0.44600694578528821</v>
      </c>
      <c r="AH2345">
        <f t="shared" si="295"/>
        <v>-51645.936000000002</v>
      </c>
    </row>
    <row r="2346" spans="1:34" x14ac:dyDescent="0.3">
      <c r="A2346" s="1" t="s">
        <v>4773</v>
      </c>
      <c r="B2346" s="1" t="s">
        <v>4774</v>
      </c>
      <c r="C2346" s="1">
        <v>61</v>
      </c>
      <c r="D2346" s="1" t="str">
        <f t="shared" si="288"/>
        <v>60-69</v>
      </c>
      <c r="E2346" s="1" t="s">
        <v>25</v>
      </c>
      <c r="F2346" s="1" t="s">
        <v>4602</v>
      </c>
      <c r="G2346" s="1" t="s">
        <v>27</v>
      </c>
      <c r="H2346" s="1" t="s">
        <v>241</v>
      </c>
      <c r="I2346" s="1" t="s">
        <v>73</v>
      </c>
      <c r="J2346" s="1" t="s">
        <v>72</v>
      </c>
      <c r="K2346" s="1" t="str">
        <f t="shared" si="289"/>
        <v>ATL - ICN</v>
      </c>
      <c r="L2346" s="1">
        <v>9251</v>
      </c>
      <c r="M2346" s="1" t="str">
        <f t="shared" si="290"/>
        <v>Long-haul</v>
      </c>
      <c r="N2346" s="2">
        <v>0.17449074074074075</v>
      </c>
      <c r="O2346" s="2">
        <v>0.60226851851851848</v>
      </c>
      <c r="P2346" s="3">
        <v>45670</v>
      </c>
      <c r="Q2346" s="2">
        <v>0.19115740740740741</v>
      </c>
      <c r="R2346" s="2">
        <v>0.6189351851851852</v>
      </c>
      <c r="S2346" s="2">
        <f t="shared" si="291"/>
        <v>1.6666666666666663E-2</v>
      </c>
      <c r="T2346" s="2">
        <f t="shared" si="292"/>
        <v>1.6666666666666718E-2</v>
      </c>
      <c r="U2346" s="1">
        <v>24</v>
      </c>
      <c r="V2346" s="1" t="str">
        <f t="shared" si="293"/>
        <v>On-time</v>
      </c>
      <c r="W2346" s="1">
        <v>63.6</v>
      </c>
      <c r="X2346" s="1" t="s">
        <v>53</v>
      </c>
      <c r="Y2346" s="1">
        <v>5</v>
      </c>
      <c r="Z2346" s="1" t="s">
        <v>32</v>
      </c>
      <c r="AA2346" s="1">
        <v>97.66</v>
      </c>
      <c r="AB2346" s="1">
        <v>47722.964675640796</v>
      </c>
      <c r="AC2346" s="1" t="s">
        <v>39</v>
      </c>
      <c r="AD2346" s="1">
        <v>4.72</v>
      </c>
      <c r="AE2346" s="1">
        <v>93401.34</v>
      </c>
      <c r="AF2346" s="1">
        <v>2453.9579999999901</v>
      </c>
      <c r="AG2346" s="6">
        <f t="shared" si="294"/>
        <v>2.627326331720712E-2</v>
      </c>
      <c r="AH2346">
        <f t="shared" si="295"/>
        <v>-90947.382000000012</v>
      </c>
    </row>
    <row r="2347" spans="1:34" x14ac:dyDescent="0.3">
      <c r="A2347" s="1" t="s">
        <v>4775</v>
      </c>
      <c r="B2347" s="1" t="s">
        <v>4776</v>
      </c>
      <c r="C2347" s="1">
        <v>38</v>
      </c>
      <c r="D2347" s="1" t="str">
        <f t="shared" si="288"/>
        <v>30-39</v>
      </c>
      <c r="E2347" s="1" t="s">
        <v>25</v>
      </c>
      <c r="F2347" s="1" t="s">
        <v>4602</v>
      </c>
      <c r="G2347" s="1" t="s">
        <v>45</v>
      </c>
      <c r="H2347" s="1" t="s">
        <v>241</v>
      </c>
      <c r="I2347" s="1" t="s">
        <v>73</v>
      </c>
      <c r="J2347" s="1" t="s">
        <v>72</v>
      </c>
      <c r="K2347" s="1" t="str">
        <f t="shared" si="289"/>
        <v>ATL - ICN</v>
      </c>
      <c r="L2347" s="1">
        <v>9251</v>
      </c>
      <c r="M2347" s="1" t="str">
        <f t="shared" si="290"/>
        <v>Long-haul</v>
      </c>
      <c r="N2347" s="2">
        <v>0.17449074074074075</v>
      </c>
      <c r="O2347" s="2">
        <v>0.60226851851851848</v>
      </c>
      <c r="P2347" s="3">
        <v>45660</v>
      </c>
      <c r="Q2347" s="2">
        <v>0.19115740740740741</v>
      </c>
      <c r="R2347" s="2">
        <v>0.6189351851851852</v>
      </c>
      <c r="S2347" s="2">
        <f t="shared" si="291"/>
        <v>1.6666666666666663E-2</v>
      </c>
      <c r="T2347" s="2">
        <f t="shared" si="292"/>
        <v>1.6666666666666718E-2</v>
      </c>
      <c r="U2347" s="1">
        <v>24</v>
      </c>
      <c r="V2347" s="1" t="str">
        <f t="shared" si="293"/>
        <v>On-time</v>
      </c>
      <c r="W2347" s="1">
        <v>1402.6</v>
      </c>
      <c r="X2347" s="1" t="s">
        <v>53</v>
      </c>
      <c r="Y2347" s="1">
        <v>3</v>
      </c>
      <c r="Z2347" s="1" t="s">
        <v>46</v>
      </c>
      <c r="AA2347" s="1">
        <v>196.7</v>
      </c>
      <c r="AB2347" s="1">
        <v>46924.714990880399</v>
      </c>
      <c r="AC2347" s="1" t="s">
        <v>33</v>
      </c>
      <c r="AD2347" s="1">
        <v>4</v>
      </c>
      <c r="AE2347" s="1">
        <v>91964.49</v>
      </c>
      <c r="AF2347" s="1">
        <v>53883.444000000003</v>
      </c>
      <c r="AG2347" s="6">
        <f t="shared" si="294"/>
        <v>0.58591575944149743</v>
      </c>
      <c r="AH2347">
        <f t="shared" si="295"/>
        <v>-38081.046000000002</v>
      </c>
    </row>
    <row r="2348" spans="1:34" x14ac:dyDescent="0.3">
      <c r="A2348" s="1" t="s">
        <v>4777</v>
      </c>
      <c r="B2348" s="1" t="s">
        <v>4778</v>
      </c>
      <c r="C2348" s="1">
        <v>68</v>
      </c>
      <c r="D2348" s="1" t="str">
        <f t="shared" si="288"/>
        <v>60-69</v>
      </c>
      <c r="E2348" s="1" t="s">
        <v>25</v>
      </c>
      <c r="F2348" s="1" t="s">
        <v>4602</v>
      </c>
      <c r="G2348" s="1" t="s">
        <v>45</v>
      </c>
      <c r="H2348" s="1" t="s">
        <v>241</v>
      </c>
      <c r="I2348" s="1" t="s">
        <v>73</v>
      </c>
      <c r="J2348" s="1" t="s">
        <v>72</v>
      </c>
      <c r="K2348" s="1" t="str">
        <f t="shared" si="289"/>
        <v>ATL - ICN</v>
      </c>
      <c r="L2348" s="1">
        <v>9251</v>
      </c>
      <c r="M2348" s="1" t="str">
        <f t="shared" si="290"/>
        <v>Long-haul</v>
      </c>
      <c r="N2348" s="2">
        <v>0.17449074074074075</v>
      </c>
      <c r="O2348" s="2">
        <v>0.60226851851851848</v>
      </c>
      <c r="P2348" s="3">
        <v>45662</v>
      </c>
      <c r="Q2348" s="2">
        <v>0.19115740740740741</v>
      </c>
      <c r="R2348" s="2">
        <v>0.6189351851851852</v>
      </c>
      <c r="S2348" s="2">
        <f t="shared" si="291"/>
        <v>1.6666666666666663E-2</v>
      </c>
      <c r="T2348" s="2">
        <f t="shared" si="292"/>
        <v>1.6666666666666718E-2</v>
      </c>
      <c r="U2348" s="1">
        <v>24</v>
      </c>
      <c r="V2348" s="1" t="str">
        <f t="shared" si="293"/>
        <v>On-time</v>
      </c>
      <c r="W2348" s="1">
        <v>883.94</v>
      </c>
      <c r="X2348" s="1" t="s">
        <v>31</v>
      </c>
      <c r="Y2348" s="1">
        <v>5</v>
      </c>
      <c r="Z2348" s="1" t="s">
        <v>38</v>
      </c>
      <c r="AA2348" s="1">
        <v>21.5</v>
      </c>
      <c r="AB2348" s="1">
        <v>47190.820623303</v>
      </c>
      <c r="AC2348" s="1" t="s">
        <v>39</v>
      </c>
      <c r="AD2348" s="1">
        <v>4.5599999999999996</v>
      </c>
      <c r="AE2348" s="1">
        <v>92443.47</v>
      </c>
      <c r="AF2348" s="1">
        <v>33945.875999999997</v>
      </c>
      <c r="AG2348" s="6">
        <f t="shared" si="294"/>
        <v>0.36720685625496313</v>
      </c>
      <c r="AH2348">
        <f t="shared" si="295"/>
        <v>-58497.594000000005</v>
      </c>
    </row>
    <row r="2349" spans="1:34" x14ac:dyDescent="0.3">
      <c r="A2349" s="1" t="s">
        <v>4779</v>
      </c>
      <c r="B2349" s="1" t="s">
        <v>4780</v>
      </c>
      <c r="C2349" s="1">
        <v>67</v>
      </c>
      <c r="D2349" s="1" t="str">
        <f t="shared" si="288"/>
        <v>60-69</v>
      </c>
      <c r="E2349" s="1" t="s">
        <v>36</v>
      </c>
      <c r="F2349" s="1" t="s">
        <v>4602</v>
      </c>
      <c r="G2349" s="1" t="s">
        <v>45</v>
      </c>
      <c r="H2349" s="1" t="s">
        <v>241</v>
      </c>
      <c r="I2349" s="1" t="s">
        <v>73</v>
      </c>
      <c r="J2349" s="1" t="s">
        <v>72</v>
      </c>
      <c r="K2349" s="1" t="str">
        <f t="shared" si="289"/>
        <v>ATL - ICN</v>
      </c>
      <c r="L2349" s="1">
        <v>9251</v>
      </c>
      <c r="M2349" s="1" t="str">
        <f t="shared" si="290"/>
        <v>Long-haul</v>
      </c>
      <c r="N2349" s="2">
        <v>0.17449074074074075</v>
      </c>
      <c r="O2349" s="2">
        <v>0.60226851851851848</v>
      </c>
      <c r="P2349" s="3">
        <v>45672</v>
      </c>
      <c r="Q2349" s="2">
        <v>0.19115740740740741</v>
      </c>
      <c r="R2349" s="2">
        <v>0.6189351851851852</v>
      </c>
      <c r="S2349" s="2">
        <f t="shared" si="291"/>
        <v>1.6666666666666663E-2</v>
      </c>
      <c r="T2349" s="2">
        <f t="shared" si="292"/>
        <v>1.6666666666666718E-2</v>
      </c>
      <c r="U2349" s="1">
        <v>24</v>
      </c>
      <c r="V2349" s="1" t="str">
        <f t="shared" si="293"/>
        <v>On-time</v>
      </c>
      <c r="W2349" s="1">
        <v>359.6</v>
      </c>
      <c r="X2349" s="1" t="s">
        <v>53</v>
      </c>
      <c r="Y2349" s="1">
        <v>5</v>
      </c>
      <c r="Z2349" s="1" t="s">
        <v>46</v>
      </c>
      <c r="AA2349" s="1">
        <v>19.05</v>
      </c>
      <c r="AB2349" s="1">
        <v>47595.827641709002</v>
      </c>
      <c r="AC2349" s="1" t="s">
        <v>33</v>
      </c>
      <c r="AD2349" s="1">
        <v>4.0599999999999996</v>
      </c>
      <c r="AE2349" s="1">
        <v>93172.485000000001</v>
      </c>
      <c r="AF2349" s="1">
        <v>13810.925999999999</v>
      </c>
      <c r="AG2349" s="6">
        <f t="shared" si="294"/>
        <v>0.14822966243736013</v>
      </c>
      <c r="AH2349">
        <f t="shared" si="295"/>
        <v>-79361.559000000008</v>
      </c>
    </row>
    <row r="2350" spans="1:34" x14ac:dyDescent="0.3">
      <c r="A2350" s="1" t="s">
        <v>4781</v>
      </c>
      <c r="B2350" s="1" t="s">
        <v>4782</v>
      </c>
      <c r="C2350" s="1">
        <v>69</v>
      </c>
      <c r="D2350" s="1" t="str">
        <f t="shared" si="288"/>
        <v>60-69</v>
      </c>
      <c r="E2350" s="1" t="s">
        <v>36</v>
      </c>
      <c r="F2350" s="1" t="s">
        <v>4602</v>
      </c>
      <c r="G2350" s="1" t="s">
        <v>27</v>
      </c>
      <c r="H2350" s="1" t="s">
        <v>241</v>
      </c>
      <c r="I2350" s="1" t="s">
        <v>73</v>
      </c>
      <c r="J2350" s="1" t="s">
        <v>72</v>
      </c>
      <c r="K2350" s="1" t="str">
        <f t="shared" si="289"/>
        <v>ATL - ICN</v>
      </c>
      <c r="L2350" s="1">
        <v>9251</v>
      </c>
      <c r="M2350" s="1" t="str">
        <f t="shared" si="290"/>
        <v>Long-haul</v>
      </c>
      <c r="N2350" s="2">
        <v>0.17449074074074075</v>
      </c>
      <c r="O2350" s="2">
        <v>0.60226851851851848</v>
      </c>
      <c r="P2350" s="3">
        <v>45669</v>
      </c>
      <c r="Q2350" s="2">
        <v>0.19115740740740741</v>
      </c>
      <c r="R2350" s="2">
        <v>0.6189351851851852</v>
      </c>
      <c r="S2350" s="2">
        <f t="shared" si="291"/>
        <v>1.6666666666666663E-2</v>
      </c>
      <c r="T2350" s="2">
        <f t="shared" si="292"/>
        <v>1.6666666666666718E-2</v>
      </c>
      <c r="U2350" s="1">
        <v>24</v>
      </c>
      <c r="V2350" s="1" t="str">
        <f t="shared" si="293"/>
        <v>On-time</v>
      </c>
      <c r="W2350" s="1">
        <v>611.08000000000004</v>
      </c>
      <c r="X2350" s="1" t="s">
        <v>37</v>
      </c>
      <c r="Y2350" s="1">
        <v>5</v>
      </c>
      <c r="Z2350" s="1" t="s">
        <v>42</v>
      </c>
      <c r="AA2350" s="1">
        <v>97.19</v>
      </c>
      <c r="AB2350" s="1">
        <v>47063.692447059002</v>
      </c>
      <c r="AC2350" s="1" t="s">
        <v>39</v>
      </c>
      <c r="AD2350" s="1">
        <v>3.8</v>
      </c>
      <c r="AE2350" s="1">
        <v>92214.645000000004</v>
      </c>
      <c r="AF2350" s="1">
        <v>23477.135999999999</v>
      </c>
      <c r="AG2350" s="6">
        <f t="shared" si="294"/>
        <v>0.25459227219277369</v>
      </c>
      <c r="AH2350">
        <f t="shared" si="295"/>
        <v>-68737.509000000005</v>
      </c>
    </row>
    <row r="2351" spans="1:34" x14ac:dyDescent="0.3">
      <c r="A2351" s="1" t="s">
        <v>4783</v>
      </c>
      <c r="B2351" s="1" t="s">
        <v>4784</v>
      </c>
      <c r="C2351" s="1">
        <v>18</v>
      </c>
      <c r="D2351" s="1" t="str">
        <f t="shared" si="288"/>
        <v>18-29</v>
      </c>
      <c r="E2351" s="1" t="s">
        <v>36</v>
      </c>
      <c r="F2351" s="1" t="s">
        <v>4602</v>
      </c>
      <c r="G2351" s="1" t="s">
        <v>27</v>
      </c>
      <c r="H2351" s="1" t="s">
        <v>258</v>
      </c>
      <c r="I2351" s="1" t="s">
        <v>259</v>
      </c>
      <c r="J2351" s="1" t="s">
        <v>72</v>
      </c>
      <c r="K2351" s="1" t="str">
        <f t="shared" si="289"/>
        <v>JFK - ICN</v>
      </c>
      <c r="L2351" s="1">
        <v>10648</v>
      </c>
      <c r="M2351" s="1" t="str">
        <f t="shared" si="290"/>
        <v>Long-haul</v>
      </c>
      <c r="N2351" s="2">
        <v>0.92479166666666668</v>
      </c>
      <c r="O2351" s="2">
        <v>0.41715277777777776</v>
      </c>
      <c r="P2351" s="3">
        <v>45669</v>
      </c>
      <c r="Q2351" s="2">
        <v>0.92618055555555556</v>
      </c>
      <c r="R2351" s="2">
        <v>0.41854166666666665</v>
      </c>
      <c r="S2351" s="2">
        <f t="shared" si="291"/>
        <v>1.388888888888884E-3</v>
      </c>
      <c r="T2351" s="2">
        <f t="shared" si="292"/>
        <v>1.388888888888884E-3</v>
      </c>
      <c r="U2351" s="1">
        <v>2</v>
      </c>
      <c r="V2351" s="1" t="str">
        <f t="shared" si="293"/>
        <v>On-time</v>
      </c>
      <c r="W2351" s="1">
        <v>1191.69</v>
      </c>
      <c r="X2351" s="1" t="s">
        <v>37</v>
      </c>
      <c r="Y2351" s="1">
        <v>5</v>
      </c>
      <c r="Z2351" s="1" t="s">
        <v>32</v>
      </c>
      <c r="AA2351" s="1">
        <v>182.76</v>
      </c>
      <c r="AB2351" s="1">
        <v>54508.0496202676</v>
      </c>
      <c r="AC2351" s="1" t="s">
        <v>39</v>
      </c>
      <c r="AD2351" s="1">
        <v>4.1399999999999997</v>
      </c>
      <c r="AE2351" s="1">
        <v>70409.66</v>
      </c>
      <c r="AF2351" s="1">
        <v>76304.710000000006</v>
      </c>
      <c r="AG2351" s="6">
        <f t="shared" si="294"/>
        <v>1.0837250172774588</v>
      </c>
      <c r="AH2351">
        <f t="shared" si="295"/>
        <v>5895.0500000000029</v>
      </c>
    </row>
    <row r="2352" spans="1:34" x14ac:dyDescent="0.3">
      <c r="A2352" s="1" t="s">
        <v>4785</v>
      </c>
      <c r="B2352" s="1" t="s">
        <v>4786</v>
      </c>
      <c r="C2352" s="1">
        <v>69</v>
      </c>
      <c r="D2352" s="1" t="str">
        <f t="shared" si="288"/>
        <v>60-69</v>
      </c>
      <c r="E2352" s="1" t="s">
        <v>36</v>
      </c>
      <c r="F2352" s="1" t="s">
        <v>4602</v>
      </c>
      <c r="G2352" s="1" t="s">
        <v>27</v>
      </c>
      <c r="H2352" s="1" t="s">
        <v>258</v>
      </c>
      <c r="I2352" s="1" t="s">
        <v>259</v>
      </c>
      <c r="J2352" s="1" t="s">
        <v>72</v>
      </c>
      <c r="K2352" s="1" t="str">
        <f t="shared" si="289"/>
        <v>JFK - ICN</v>
      </c>
      <c r="L2352" s="1">
        <v>10648</v>
      </c>
      <c r="M2352" s="1" t="str">
        <f t="shared" si="290"/>
        <v>Long-haul</v>
      </c>
      <c r="N2352" s="2">
        <v>0.92479166666666668</v>
      </c>
      <c r="O2352" s="2">
        <v>0.41715277777777776</v>
      </c>
      <c r="P2352" s="3">
        <v>45664</v>
      </c>
      <c r="Q2352" s="2">
        <v>0.92618055555555556</v>
      </c>
      <c r="R2352" s="2">
        <v>0.41854166666666665</v>
      </c>
      <c r="S2352" s="2">
        <f t="shared" si="291"/>
        <v>1.388888888888884E-3</v>
      </c>
      <c r="T2352" s="2">
        <f t="shared" si="292"/>
        <v>1.388888888888884E-3</v>
      </c>
      <c r="U2352" s="1">
        <v>2</v>
      </c>
      <c r="V2352" s="1" t="str">
        <f t="shared" si="293"/>
        <v>On-time</v>
      </c>
      <c r="W2352" s="1">
        <v>1169.3599999999999</v>
      </c>
      <c r="X2352" s="1" t="s">
        <v>37</v>
      </c>
      <c r="Y2352" s="1">
        <v>5</v>
      </c>
      <c r="Z2352" s="1" t="s">
        <v>46</v>
      </c>
      <c r="AA2352" s="1">
        <v>179.89</v>
      </c>
      <c r="AB2352" s="1">
        <v>54354.973249273498</v>
      </c>
      <c r="AC2352" s="1" t="s">
        <v>39</v>
      </c>
      <c r="AD2352" s="1">
        <v>3.6</v>
      </c>
      <c r="AE2352" s="1">
        <v>70225.97</v>
      </c>
      <c r="AF2352" s="1">
        <v>74875.02</v>
      </c>
      <c r="AG2352" s="6">
        <f t="shared" si="294"/>
        <v>1.0662012927696123</v>
      </c>
      <c r="AH2352">
        <f t="shared" si="295"/>
        <v>4649.0500000000029</v>
      </c>
    </row>
    <row r="2353" spans="1:34" x14ac:dyDescent="0.3">
      <c r="A2353" s="1" t="s">
        <v>4787</v>
      </c>
      <c r="B2353" s="1" t="s">
        <v>4788</v>
      </c>
      <c r="C2353" s="1">
        <v>70</v>
      </c>
      <c r="D2353" s="1" t="str">
        <f t="shared" si="288"/>
        <v>70-80</v>
      </c>
      <c r="E2353" s="1" t="s">
        <v>36</v>
      </c>
      <c r="F2353" s="1" t="s">
        <v>4602</v>
      </c>
      <c r="G2353" s="1" t="s">
        <v>27</v>
      </c>
      <c r="H2353" s="1" t="s">
        <v>258</v>
      </c>
      <c r="I2353" s="1" t="s">
        <v>259</v>
      </c>
      <c r="J2353" s="1" t="s">
        <v>72</v>
      </c>
      <c r="K2353" s="1" t="str">
        <f t="shared" si="289"/>
        <v>JFK - ICN</v>
      </c>
      <c r="L2353" s="1">
        <v>10648</v>
      </c>
      <c r="M2353" s="1" t="str">
        <f t="shared" si="290"/>
        <v>Long-haul</v>
      </c>
      <c r="N2353" s="2">
        <v>0.92479166666666668</v>
      </c>
      <c r="O2353" s="2">
        <v>0.41715277777777776</v>
      </c>
      <c r="P2353" s="3">
        <v>45667</v>
      </c>
      <c r="Q2353" s="2">
        <v>0.92618055555555556</v>
      </c>
      <c r="R2353" s="2">
        <v>0.41854166666666665</v>
      </c>
      <c r="S2353" s="2">
        <f t="shared" si="291"/>
        <v>1.388888888888884E-3</v>
      </c>
      <c r="T2353" s="2">
        <f t="shared" si="292"/>
        <v>1.388888888888884E-3</v>
      </c>
      <c r="U2353" s="1">
        <v>2</v>
      </c>
      <c r="V2353" s="1" t="str">
        <f t="shared" si="293"/>
        <v>On-time</v>
      </c>
      <c r="W2353" s="1">
        <v>425.4</v>
      </c>
      <c r="X2353" s="1" t="s">
        <v>53</v>
      </c>
      <c r="Y2353" s="1">
        <v>5</v>
      </c>
      <c r="Z2353" s="1" t="s">
        <v>38</v>
      </c>
      <c r="AA2353" s="1">
        <v>187.37</v>
      </c>
      <c r="AB2353" s="1">
        <v>53844.221444930197</v>
      </c>
      <c r="AC2353" s="1" t="s">
        <v>39</v>
      </c>
      <c r="AD2353" s="1">
        <v>3.61</v>
      </c>
      <c r="AE2353" s="1">
        <v>69613.070000000007</v>
      </c>
      <c r="AF2353" s="1">
        <v>27263.07</v>
      </c>
      <c r="AG2353" s="6">
        <f t="shared" si="294"/>
        <v>0.39163723134175804</v>
      </c>
      <c r="AH2353">
        <f t="shared" si="295"/>
        <v>-42350.000000000007</v>
      </c>
    </row>
    <row r="2354" spans="1:34" x14ac:dyDescent="0.3">
      <c r="A2354" s="1" t="s">
        <v>4789</v>
      </c>
      <c r="B2354" s="1" t="s">
        <v>4790</v>
      </c>
      <c r="C2354" s="1">
        <v>48</v>
      </c>
      <c r="D2354" s="1" t="str">
        <f t="shared" si="288"/>
        <v>40-59</v>
      </c>
      <c r="E2354" s="1" t="s">
        <v>36</v>
      </c>
      <c r="F2354" s="1" t="s">
        <v>4602</v>
      </c>
      <c r="G2354" s="1" t="s">
        <v>27</v>
      </c>
      <c r="H2354" s="1" t="s">
        <v>258</v>
      </c>
      <c r="I2354" s="1" t="s">
        <v>259</v>
      </c>
      <c r="J2354" s="1" t="s">
        <v>72</v>
      </c>
      <c r="K2354" s="1" t="str">
        <f t="shared" si="289"/>
        <v>JFK - ICN</v>
      </c>
      <c r="L2354" s="1">
        <v>10648</v>
      </c>
      <c r="M2354" s="1" t="str">
        <f t="shared" si="290"/>
        <v>Long-haul</v>
      </c>
      <c r="N2354" s="2">
        <v>0.92479166666666668</v>
      </c>
      <c r="O2354" s="2">
        <v>0.41715277777777776</v>
      </c>
      <c r="P2354" s="3">
        <v>45672</v>
      </c>
      <c r="Q2354" s="2">
        <v>0.92618055555555556</v>
      </c>
      <c r="R2354" s="2">
        <v>0.41854166666666665</v>
      </c>
      <c r="S2354" s="2">
        <f t="shared" si="291"/>
        <v>1.388888888888884E-3</v>
      </c>
      <c r="T2354" s="2">
        <f t="shared" si="292"/>
        <v>1.388888888888884E-3</v>
      </c>
      <c r="U2354" s="1">
        <v>2</v>
      </c>
      <c r="V2354" s="1" t="str">
        <f t="shared" si="293"/>
        <v>On-time</v>
      </c>
      <c r="W2354" s="1">
        <v>670.4</v>
      </c>
      <c r="X2354" s="1" t="s">
        <v>53</v>
      </c>
      <c r="Y2354" s="1">
        <v>5</v>
      </c>
      <c r="Z2354" s="1" t="s">
        <v>42</v>
      </c>
      <c r="AA2354" s="1">
        <v>23.96</v>
      </c>
      <c r="AB2354" s="1">
        <v>54722.839006901799</v>
      </c>
      <c r="AC2354" s="1" t="s">
        <v>39</v>
      </c>
      <c r="AD2354" s="1">
        <v>3.37</v>
      </c>
      <c r="AE2354" s="1">
        <v>70667.41</v>
      </c>
      <c r="AF2354" s="1">
        <v>42910.39</v>
      </c>
      <c r="AG2354" s="6">
        <f t="shared" si="294"/>
        <v>0.60721611277390808</v>
      </c>
      <c r="AH2354">
        <f t="shared" si="295"/>
        <v>-27757.020000000004</v>
      </c>
    </row>
    <row r="2355" spans="1:34" x14ac:dyDescent="0.3">
      <c r="A2355" s="1" t="s">
        <v>4791</v>
      </c>
      <c r="B2355" s="1" t="s">
        <v>4792</v>
      </c>
      <c r="C2355" s="1">
        <v>63</v>
      </c>
      <c r="D2355" s="1" t="str">
        <f t="shared" si="288"/>
        <v>60-69</v>
      </c>
      <c r="E2355" s="1" t="s">
        <v>36</v>
      </c>
      <c r="F2355" s="1" t="s">
        <v>4602</v>
      </c>
      <c r="G2355" s="1" t="s">
        <v>27</v>
      </c>
      <c r="H2355" s="1" t="s">
        <v>258</v>
      </c>
      <c r="I2355" s="1" t="s">
        <v>259</v>
      </c>
      <c r="J2355" s="1" t="s">
        <v>72</v>
      </c>
      <c r="K2355" s="1" t="str">
        <f t="shared" si="289"/>
        <v>JFK - ICN</v>
      </c>
      <c r="L2355" s="1">
        <v>10648</v>
      </c>
      <c r="M2355" s="1" t="str">
        <f t="shared" si="290"/>
        <v>Long-haul</v>
      </c>
      <c r="N2355" s="2">
        <v>0.92479166666666668</v>
      </c>
      <c r="O2355" s="2">
        <v>0.41715277777777776</v>
      </c>
      <c r="P2355" s="3">
        <v>45660</v>
      </c>
      <c r="Q2355" s="2">
        <v>0.92618055555555556</v>
      </c>
      <c r="R2355" s="2">
        <v>0.41854166666666665</v>
      </c>
      <c r="S2355" s="2">
        <f t="shared" si="291"/>
        <v>1.388888888888884E-3</v>
      </c>
      <c r="T2355" s="2">
        <f t="shared" si="292"/>
        <v>1.388888888888884E-3</v>
      </c>
      <c r="U2355" s="1">
        <v>2</v>
      </c>
      <c r="V2355" s="1" t="str">
        <f t="shared" si="293"/>
        <v>On-time</v>
      </c>
      <c r="W2355" s="1">
        <v>179.75</v>
      </c>
      <c r="X2355" s="1" t="s">
        <v>31</v>
      </c>
      <c r="Y2355" s="1">
        <v>5</v>
      </c>
      <c r="Z2355" s="1" t="s">
        <v>32</v>
      </c>
      <c r="AA2355" s="1">
        <v>104.99</v>
      </c>
      <c r="AB2355" s="1">
        <v>54342.720759479103</v>
      </c>
      <c r="AC2355" s="1" t="s">
        <v>33</v>
      </c>
      <c r="AD2355" s="1">
        <v>4.07</v>
      </c>
      <c r="AE2355" s="1">
        <v>70211.259999999995</v>
      </c>
      <c r="AF2355" s="1">
        <v>11525</v>
      </c>
      <c r="AG2355" s="6">
        <f t="shared" si="294"/>
        <v>0.16414746010825046</v>
      </c>
      <c r="AH2355">
        <f t="shared" si="295"/>
        <v>-58686.259999999995</v>
      </c>
    </row>
    <row r="2356" spans="1:34" x14ac:dyDescent="0.3">
      <c r="A2356" s="1" t="s">
        <v>4793</v>
      </c>
      <c r="B2356" s="1" t="s">
        <v>4794</v>
      </c>
      <c r="C2356" s="1">
        <v>40</v>
      </c>
      <c r="D2356" s="1" t="str">
        <f t="shared" si="288"/>
        <v>40-59</v>
      </c>
      <c r="E2356" s="1" t="s">
        <v>36</v>
      </c>
      <c r="F2356" s="1" t="s">
        <v>4602</v>
      </c>
      <c r="G2356" s="1" t="s">
        <v>27</v>
      </c>
      <c r="H2356" s="1" t="s">
        <v>258</v>
      </c>
      <c r="I2356" s="1" t="s">
        <v>259</v>
      </c>
      <c r="J2356" s="1" t="s">
        <v>72</v>
      </c>
      <c r="K2356" s="1" t="str">
        <f t="shared" si="289"/>
        <v>JFK - ICN</v>
      </c>
      <c r="L2356" s="1">
        <v>10648</v>
      </c>
      <c r="M2356" s="1" t="str">
        <f t="shared" si="290"/>
        <v>Long-haul</v>
      </c>
      <c r="N2356" s="2">
        <v>0.92479166666666668</v>
      </c>
      <c r="O2356" s="2">
        <v>0.41715277777777776</v>
      </c>
      <c r="P2356" s="3">
        <v>45663</v>
      </c>
      <c r="Q2356" s="2">
        <v>0.92618055555555556</v>
      </c>
      <c r="R2356" s="2">
        <v>0.41854166666666665</v>
      </c>
      <c r="S2356" s="2">
        <f t="shared" si="291"/>
        <v>1.388888888888884E-3</v>
      </c>
      <c r="T2356" s="2">
        <f t="shared" si="292"/>
        <v>1.388888888888884E-3</v>
      </c>
      <c r="U2356" s="1">
        <v>2</v>
      </c>
      <c r="V2356" s="1" t="str">
        <f t="shared" si="293"/>
        <v>On-time</v>
      </c>
      <c r="W2356" s="1">
        <v>365.35</v>
      </c>
      <c r="X2356" s="1" t="s">
        <v>31</v>
      </c>
      <c r="Y2356" s="1">
        <v>3</v>
      </c>
      <c r="Z2356" s="1" t="s">
        <v>46</v>
      </c>
      <c r="AA2356" s="1">
        <v>157.03</v>
      </c>
      <c r="AB2356" s="1">
        <v>54208.822815244297</v>
      </c>
      <c r="AC2356" s="1" t="s">
        <v>33</v>
      </c>
      <c r="AD2356" s="1">
        <v>4.25</v>
      </c>
      <c r="AE2356" s="1">
        <v>70050.59</v>
      </c>
      <c r="AF2356" s="1">
        <v>23413.81</v>
      </c>
      <c r="AG2356" s="6">
        <f t="shared" si="294"/>
        <v>0.33424143893720243</v>
      </c>
      <c r="AH2356">
        <f t="shared" si="295"/>
        <v>-46636.78</v>
      </c>
    </row>
    <row r="2357" spans="1:34" x14ac:dyDescent="0.3">
      <c r="A2357" s="1" t="s">
        <v>4795</v>
      </c>
      <c r="B2357" s="1" t="s">
        <v>4796</v>
      </c>
      <c r="C2357" s="1">
        <v>41</v>
      </c>
      <c r="D2357" s="1" t="str">
        <f t="shared" si="288"/>
        <v>40-59</v>
      </c>
      <c r="E2357" s="1" t="s">
        <v>25</v>
      </c>
      <c r="F2357" s="1" t="s">
        <v>4602</v>
      </c>
      <c r="G2357" s="1" t="s">
        <v>27</v>
      </c>
      <c r="H2357" s="1" t="s">
        <v>258</v>
      </c>
      <c r="I2357" s="1" t="s">
        <v>259</v>
      </c>
      <c r="J2357" s="1" t="s">
        <v>72</v>
      </c>
      <c r="K2357" s="1" t="str">
        <f t="shared" si="289"/>
        <v>JFK - ICN</v>
      </c>
      <c r="L2357" s="1">
        <v>10648</v>
      </c>
      <c r="M2357" s="1" t="str">
        <f t="shared" si="290"/>
        <v>Long-haul</v>
      </c>
      <c r="N2357" s="2">
        <v>0.92479166666666668</v>
      </c>
      <c r="O2357" s="2">
        <v>0.41715277777777776</v>
      </c>
      <c r="P2357" s="3">
        <v>45671</v>
      </c>
      <c r="Q2357" s="2">
        <v>0.92618055555555556</v>
      </c>
      <c r="R2357" s="2">
        <v>0.41854166666666665</v>
      </c>
      <c r="S2357" s="2">
        <f t="shared" si="291"/>
        <v>1.388888888888884E-3</v>
      </c>
      <c r="T2357" s="2">
        <f t="shared" si="292"/>
        <v>1.388888888888884E-3</v>
      </c>
      <c r="U2357" s="1">
        <v>2</v>
      </c>
      <c r="V2357" s="1" t="str">
        <f t="shared" si="293"/>
        <v>On-time</v>
      </c>
      <c r="W2357" s="1">
        <v>790.55</v>
      </c>
      <c r="X2357" s="1" t="s">
        <v>37</v>
      </c>
      <c r="Y2357" s="1">
        <v>5</v>
      </c>
      <c r="Z2357" s="1" t="s">
        <v>42</v>
      </c>
      <c r="AA2357" s="1">
        <v>36.83</v>
      </c>
      <c r="AB2357" s="1">
        <v>54220.551066524102</v>
      </c>
      <c r="AC2357" s="1" t="s">
        <v>39</v>
      </c>
      <c r="AD2357" s="1">
        <v>4.21</v>
      </c>
      <c r="AE2357" s="1">
        <v>70064.66</v>
      </c>
      <c r="AF2357" s="1">
        <v>50602.57</v>
      </c>
      <c r="AG2357" s="6">
        <f t="shared" si="294"/>
        <v>0.72222672599852755</v>
      </c>
      <c r="AH2357">
        <f t="shared" si="295"/>
        <v>-19462.090000000004</v>
      </c>
    </row>
    <row r="2358" spans="1:34" x14ac:dyDescent="0.3">
      <c r="A2358" s="1" t="s">
        <v>4797</v>
      </c>
      <c r="B2358" s="1" t="s">
        <v>4798</v>
      </c>
      <c r="C2358" s="1">
        <v>66</v>
      </c>
      <c r="D2358" s="1" t="str">
        <f t="shared" si="288"/>
        <v>60-69</v>
      </c>
      <c r="E2358" s="1" t="s">
        <v>25</v>
      </c>
      <c r="F2358" s="1" t="s">
        <v>4602</v>
      </c>
      <c r="G2358" s="1" t="s">
        <v>45</v>
      </c>
      <c r="H2358" s="1" t="s">
        <v>258</v>
      </c>
      <c r="I2358" s="1" t="s">
        <v>259</v>
      </c>
      <c r="J2358" s="1" t="s">
        <v>72</v>
      </c>
      <c r="K2358" s="1" t="str">
        <f t="shared" si="289"/>
        <v>JFK - ICN</v>
      </c>
      <c r="L2358" s="1">
        <v>10648</v>
      </c>
      <c r="M2358" s="1" t="str">
        <f t="shared" si="290"/>
        <v>Long-haul</v>
      </c>
      <c r="N2358" s="2">
        <v>0.92479166666666668</v>
      </c>
      <c r="O2358" s="2">
        <v>0.41715277777777776</v>
      </c>
      <c r="P2358" s="3">
        <v>45667</v>
      </c>
      <c r="Q2358" s="2">
        <v>0.92618055555555556</v>
      </c>
      <c r="R2358" s="2">
        <v>0.41854166666666665</v>
      </c>
      <c r="S2358" s="2">
        <f t="shared" si="291"/>
        <v>1.388888888888884E-3</v>
      </c>
      <c r="T2358" s="2">
        <f t="shared" si="292"/>
        <v>1.388888888888884E-3</v>
      </c>
      <c r="U2358" s="1">
        <v>2</v>
      </c>
      <c r="V2358" s="1" t="str">
        <f t="shared" si="293"/>
        <v>On-time</v>
      </c>
      <c r="W2358" s="1">
        <v>545.04999999999995</v>
      </c>
      <c r="X2358" s="1" t="s">
        <v>31</v>
      </c>
      <c r="Y2358" s="1">
        <v>5</v>
      </c>
      <c r="Z2358" s="1" t="s">
        <v>38</v>
      </c>
      <c r="AA2358" s="1">
        <v>102.2</v>
      </c>
      <c r="AB2358" s="1">
        <v>53798.559228402897</v>
      </c>
      <c r="AC2358" s="1" t="s">
        <v>33</v>
      </c>
      <c r="AD2358" s="1">
        <v>4.57</v>
      </c>
      <c r="AE2358" s="1">
        <v>69558.27</v>
      </c>
      <c r="AF2358" s="1">
        <v>34903.64</v>
      </c>
      <c r="AG2358" s="6">
        <f t="shared" si="294"/>
        <v>0.50178993813388395</v>
      </c>
      <c r="AH2358">
        <f t="shared" si="295"/>
        <v>-34654.630000000005</v>
      </c>
    </row>
    <row r="2359" spans="1:34" x14ac:dyDescent="0.3">
      <c r="A2359" s="1" t="s">
        <v>4799</v>
      </c>
      <c r="B2359" s="1" t="s">
        <v>4800</v>
      </c>
      <c r="C2359" s="1">
        <v>75</v>
      </c>
      <c r="D2359" s="1" t="str">
        <f t="shared" si="288"/>
        <v>70-80</v>
      </c>
      <c r="E2359" s="1" t="s">
        <v>36</v>
      </c>
      <c r="F2359" s="1" t="s">
        <v>4602</v>
      </c>
      <c r="G2359" s="1" t="s">
        <v>45</v>
      </c>
      <c r="H2359" s="1" t="s">
        <v>258</v>
      </c>
      <c r="I2359" s="1" t="s">
        <v>259</v>
      </c>
      <c r="J2359" s="1" t="s">
        <v>72</v>
      </c>
      <c r="K2359" s="1" t="str">
        <f t="shared" si="289"/>
        <v>JFK - ICN</v>
      </c>
      <c r="L2359" s="1">
        <v>10648</v>
      </c>
      <c r="M2359" s="1" t="str">
        <f t="shared" si="290"/>
        <v>Long-haul</v>
      </c>
      <c r="N2359" s="2">
        <v>0.92479166666666668</v>
      </c>
      <c r="O2359" s="2">
        <v>0.41715277777777776</v>
      </c>
      <c r="P2359" s="3">
        <v>45665</v>
      </c>
      <c r="Q2359" s="2">
        <v>0.92618055555555556</v>
      </c>
      <c r="R2359" s="2">
        <v>0.41854166666666665</v>
      </c>
      <c r="S2359" s="2">
        <f t="shared" si="291"/>
        <v>1.388888888888884E-3</v>
      </c>
      <c r="T2359" s="2">
        <f t="shared" si="292"/>
        <v>1.388888888888884E-3</v>
      </c>
      <c r="U2359" s="1">
        <v>2</v>
      </c>
      <c r="V2359" s="1" t="str">
        <f t="shared" si="293"/>
        <v>On-time</v>
      </c>
      <c r="W2359" s="1">
        <v>911.16</v>
      </c>
      <c r="X2359" s="1" t="s">
        <v>53</v>
      </c>
      <c r="Y2359" s="1">
        <v>5</v>
      </c>
      <c r="Z2359" s="1" t="s">
        <v>32</v>
      </c>
      <c r="AA2359" s="1">
        <v>60.14</v>
      </c>
      <c r="AB2359" s="1">
        <v>53817.108163321303</v>
      </c>
      <c r="AC2359" s="1" t="s">
        <v>33</v>
      </c>
      <c r="AD2359" s="1">
        <v>4.4000000000000004</v>
      </c>
      <c r="AE2359" s="1">
        <v>69580.53</v>
      </c>
      <c r="AF2359" s="1">
        <v>58326.27</v>
      </c>
      <c r="AG2359" s="6">
        <f t="shared" si="294"/>
        <v>0.83825561547174188</v>
      </c>
      <c r="AH2359">
        <f t="shared" si="295"/>
        <v>-11254.260000000002</v>
      </c>
    </row>
    <row r="2360" spans="1:34" x14ac:dyDescent="0.3">
      <c r="A2360" s="1" t="s">
        <v>4801</v>
      </c>
      <c r="B2360" s="1" t="s">
        <v>4802</v>
      </c>
      <c r="C2360" s="1">
        <v>59</v>
      </c>
      <c r="D2360" s="1" t="str">
        <f t="shared" si="288"/>
        <v>40-59</v>
      </c>
      <c r="E2360" s="1" t="s">
        <v>25</v>
      </c>
      <c r="F2360" s="1" t="s">
        <v>4602</v>
      </c>
      <c r="G2360" s="1" t="s">
        <v>45</v>
      </c>
      <c r="H2360" s="1" t="s">
        <v>272</v>
      </c>
      <c r="I2360" s="1" t="s">
        <v>112</v>
      </c>
      <c r="J2360" s="1" t="s">
        <v>30</v>
      </c>
      <c r="K2360" s="1" t="str">
        <f t="shared" si="289"/>
        <v>IST - ORD</v>
      </c>
      <c r="L2360" s="1">
        <v>13817</v>
      </c>
      <c r="M2360" s="1" t="str">
        <f t="shared" si="290"/>
        <v>Long-haul</v>
      </c>
      <c r="N2360" s="2">
        <v>0.91703703703703698</v>
      </c>
      <c r="O2360" s="2">
        <v>0.55662037037037038</v>
      </c>
      <c r="P2360" s="3">
        <v>45663</v>
      </c>
      <c r="Q2360" s="2">
        <v>0.92120370370370375</v>
      </c>
      <c r="R2360" s="2">
        <v>0.56078703703703703</v>
      </c>
      <c r="S2360" s="2">
        <f t="shared" si="291"/>
        <v>4.1666666666667629E-3</v>
      </c>
      <c r="T2360" s="2">
        <f t="shared" si="292"/>
        <v>4.1666666666666519E-3</v>
      </c>
      <c r="U2360" s="1">
        <v>6</v>
      </c>
      <c r="V2360" s="1" t="str">
        <f t="shared" si="293"/>
        <v>On-time</v>
      </c>
      <c r="W2360" s="1">
        <v>1215.82</v>
      </c>
      <c r="X2360" s="1" t="s">
        <v>31</v>
      </c>
      <c r="Y2360" s="1">
        <v>5</v>
      </c>
      <c r="Z2360" s="1" t="s">
        <v>46</v>
      </c>
      <c r="AA2360" s="1">
        <v>123.91</v>
      </c>
      <c r="AB2360" s="1">
        <v>69978.794677960905</v>
      </c>
      <c r="AC2360" s="1" t="s">
        <v>39</v>
      </c>
      <c r="AD2360" s="1">
        <v>4.1500000000000004</v>
      </c>
      <c r="AE2360" s="1">
        <v>88974.55</v>
      </c>
      <c r="AF2360" s="1">
        <v>77837.259999999995</v>
      </c>
      <c r="AG2360" s="6">
        <f t="shared" si="294"/>
        <v>0.87482611600733007</v>
      </c>
      <c r="AH2360">
        <f t="shared" si="295"/>
        <v>-11137.290000000008</v>
      </c>
    </row>
    <row r="2361" spans="1:34" x14ac:dyDescent="0.3">
      <c r="A2361" s="1" t="s">
        <v>4803</v>
      </c>
      <c r="B2361" s="1" t="s">
        <v>4804</v>
      </c>
      <c r="C2361" s="1">
        <v>30</v>
      </c>
      <c r="D2361" s="1" t="str">
        <f t="shared" si="288"/>
        <v>30-39</v>
      </c>
      <c r="E2361" s="1" t="s">
        <v>36</v>
      </c>
      <c r="F2361" s="1" t="s">
        <v>4602</v>
      </c>
      <c r="G2361" s="1" t="s">
        <v>27</v>
      </c>
      <c r="H2361" s="1" t="s">
        <v>272</v>
      </c>
      <c r="I2361" s="1" t="s">
        <v>112</v>
      </c>
      <c r="J2361" s="1" t="s">
        <v>30</v>
      </c>
      <c r="K2361" s="1" t="str">
        <f t="shared" si="289"/>
        <v>IST - ORD</v>
      </c>
      <c r="L2361" s="1">
        <v>13817</v>
      </c>
      <c r="M2361" s="1" t="str">
        <f t="shared" si="290"/>
        <v>Long-haul</v>
      </c>
      <c r="N2361" s="2">
        <v>0.91703703703703698</v>
      </c>
      <c r="O2361" s="2">
        <v>0.55662037037037038</v>
      </c>
      <c r="P2361" s="3">
        <v>45671</v>
      </c>
      <c r="Q2361" s="2">
        <v>0.92120370370370375</v>
      </c>
      <c r="R2361" s="2">
        <v>0.56078703703703703</v>
      </c>
      <c r="S2361" s="2">
        <f t="shared" si="291"/>
        <v>4.1666666666667629E-3</v>
      </c>
      <c r="T2361" s="2">
        <f t="shared" si="292"/>
        <v>4.1666666666666519E-3</v>
      </c>
      <c r="U2361" s="1">
        <v>6</v>
      </c>
      <c r="V2361" s="1" t="str">
        <f t="shared" si="293"/>
        <v>On-time</v>
      </c>
      <c r="W2361" s="1">
        <v>1095.51</v>
      </c>
      <c r="X2361" s="1" t="s">
        <v>53</v>
      </c>
      <c r="Y2361" s="1">
        <v>3</v>
      </c>
      <c r="Z2361" s="1" t="s">
        <v>46</v>
      </c>
      <c r="AA2361" s="1">
        <v>85.6</v>
      </c>
      <c r="AB2361" s="1">
        <v>69637.104259568005</v>
      </c>
      <c r="AC2361" s="1" t="s">
        <v>33</v>
      </c>
      <c r="AD2361" s="1">
        <v>3.66</v>
      </c>
      <c r="AE2361" s="1">
        <v>88564.53</v>
      </c>
      <c r="AF2361" s="1">
        <v>70129.759999999995</v>
      </c>
      <c r="AG2361" s="6">
        <f t="shared" si="294"/>
        <v>0.79184928774533092</v>
      </c>
      <c r="AH2361">
        <f t="shared" si="295"/>
        <v>-18434.770000000004</v>
      </c>
    </row>
    <row r="2362" spans="1:34" x14ac:dyDescent="0.3">
      <c r="A2362" s="1" t="s">
        <v>4805</v>
      </c>
      <c r="B2362" s="1" t="s">
        <v>4806</v>
      </c>
      <c r="C2362" s="1">
        <v>75</v>
      </c>
      <c r="D2362" s="1" t="str">
        <f t="shared" si="288"/>
        <v>70-80</v>
      </c>
      <c r="E2362" s="1" t="s">
        <v>36</v>
      </c>
      <c r="F2362" s="1" t="s">
        <v>4602</v>
      </c>
      <c r="G2362" s="1" t="s">
        <v>45</v>
      </c>
      <c r="H2362" s="1" t="s">
        <v>272</v>
      </c>
      <c r="I2362" s="1" t="s">
        <v>112</v>
      </c>
      <c r="J2362" s="1" t="s">
        <v>30</v>
      </c>
      <c r="K2362" s="1" t="str">
        <f t="shared" si="289"/>
        <v>IST - ORD</v>
      </c>
      <c r="L2362" s="1">
        <v>13817</v>
      </c>
      <c r="M2362" s="1" t="str">
        <f t="shared" si="290"/>
        <v>Long-haul</v>
      </c>
      <c r="N2362" s="2">
        <v>0.91703703703703698</v>
      </c>
      <c r="O2362" s="2">
        <v>0.55662037037037038</v>
      </c>
      <c r="P2362" s="3">
        <v>45661</v>
      </c>
      <c r="Q2362" s="2">
        <v>0.92120370370370375</v>
      </c>
      <c r="R2362" s="2">
        <v>0.56078703703703703</v>
      </c>
      <c r="S2362" s="2">
        <f t="shared" si="291"/>
        <v>4.1666666666667629E-3</v>
      </c>
      <c r="T2362" s="2">
        <f t="shared" si="292"/>
        <v>4.1666666666666519E-3</v>
      </c>
      <c r="U2362" s="1">
        <v>6</v>
      </c>
      <c r="V2362" s="1" t="str">
        <f t="shared" si="293"/>
        <v>On-time</v>
      </c>
      <c r="W2362" s="1">
        <v>840.77</v>
      </c>
      <c r="X2362" s="1" t="s">
        <v>37</v>
      </c>
      <c r="Y2362" s="1">
        <v>5</v>
      </c>
      <c r="Z2362" s="1" t="s">
        <v>38</v>
      </c>
      <c r="AA2362" s="1">
        <v>61.24</v>
      </c>
      <c r="AB2362" s="1">
        <v>70489.166896800307</v>
      </c>
      <c r="AC2362" s="1" t="s">
        <v>33</v>
      </c>
      <c r="AD2362" s="1">
        <v>3.98</v>
      </c>
      <c r="AE2362" s="1">
        <v>89587</v>
      </c>
      <c r="AF2362" s="1">
        <v>53821.53</v>
      </c>
      <c r="AG2362" s="6">
        <f t="shared" si="294"/>
        <v>0.600773884603793</v>
      </c>
      <c r="AH2362">
        <f t="shared" si="295"/>
        <v>-35765.47</v>
      </c>
    </row>
    <row r="2363" spans="1:34" x14ac:dyDescent="0.3">
      <c r="A2363" s="1" t="s">
        <v>4807</v>
      </c>
      <c r="B2363" s="1" t="s">
        <v>4808</v>
      </c>
      <c r="C2363" s="1">
        <v>22</v>
      </c>
      <c r="D2363" s="1" t="str">
        <f t="shared" si="288"/>
        <v>18-29</v>
      </c>
      <c r="E2363" s="1" t="s">
        <v>25</v>
      </c>
      <c r="F2363" s="1" t="s">
        <v>4602</v>
      </c>
      <c r="G2363" s="1" t="s">
        <v>27</v>
      </c>
      <c r="H2363" s="1" t="s">
        <v>272</v>
      </c>
      <c r="I2363" s="1" t="s">
        <v>112</v>
      </c>
      <c r="J2363" s="1" t="s">
        <v>30</v>
      </c>
      <c r="K2363" s="1" t="str">
        <f t="shared" si="289"/>
        <v>IST - ORD</v>
      </c>
      <c r="L2363" s="1">
        <v>13817</v>
      </c>
      <c r="M2363" s="1" t="str">
        <f t="shared" si="290"/>
        <v>Long-haul</v>
      </c>
      <c r="N2363" s="2">
        <v>0.91703703703703698</v>
      </c>
      <c r="O2363" s="2">
        <v>0.55662037037037038</v>
      </c>
      <c r="P2363" s="3">
        <v>45672</v>
      </c>
      <c r="Q2363" s="2">
        <v>0.92120370370370375</v>
      </c>
      <c r="R2363" s="2">
        <v>0.56078703703703703</v>
      </c>
      <c r="S2363" s="2">
        <f t="shared" si="291"/>
        <v>4.1666666666667629E-3</v>
      </c>
      <c r="T2363" s="2">
        <f t="shared" si="292"/>
        <v>4.1666666666666519E-3</v>
      </c>
      <c r="U2363" s="1">
        <v>6</v>
      </c>
      <c r="V2363" s="1" t="str">
        <f t="shared" si="293"/>
        <v>On-time</v>
      </c>
      <c r="W2363" s="1">
        <v>1258.25</v>
      </c>
      <c r="X2363" s="1" t="s">
        <v>31</v>
      </c>
      <c r="Y2363" s="1">
        <v>5</v>
      </c>
      <c r="Z2363" s="1" t="s">
        <v>42</v>
      </c>
      <c r="AA2363" s="1">
        <v>169.84</v>
      </c>
      <c r="AB2363" s="1">
        <v>69633.576457423798</v>
      </c>
      <c r="AC2363" s="1" t="s">
        <v>39</v>
      </c>
      <c r="AD2363" s="1">
        <v>4.5</v>
      </c>
      <c r="AE2363" s="1">
        <v>88560.29</v>
      </c>
      <c r="AF2363" s="1">
        <v>80561.97</v>
      </c>
      <c r="AG2363" s="6">
        <f t="shared" si="294"/>
        <v>0.90968502926085726</v>
      </c>
      <c r="AH2363">
        <f t="shared" si="295"/>
        <v>-7998.3199999999924</v>
      </c>
    </row>
    <row r="2364" spans="1:34" x14ac:dyDescent="0.3">
      <c r="A2364" s="1" t="s">
        <v>4809</v>
      </c>
      <c r="B2364" s="1" t="s">
        <v>4810</v>
      </c>
      <c r="C2364" s="1">
        <v>68</v>
      </c>
      <c r="D2364" s="1" t="str">
        <f t="shared" si="288"/>
        <v>60-69</v>
      </c>
      <c r="E2364" s="1" t="s">
        <v>36</v>
      </c>
      <c r="F2364" s="1" t="s">
        <v>4602</v>
      </c>
      <c r="G2364" s="1" t="s">
        <v>27</v>
      </c>
      <c r="H2364" s="1" t="s">
        <v>272</v>
      </c>
      <c r="I2364" s="1" t="s">
        <v>112</v>
      </c>
      <c r="J2364" s="1" t="s">
        <v>30</v>
      </c>
      <c r="K2364" s="1" t="str">
        <f t="shared" si="289"/>
        <v>IST - ORD</v>
      </c>
      <c r="L2364" s="1">
        <v>13817</v>
      </c>
      <c r="M2364" s="1" t="str">
        <f t="shared" si="290"/>
        <v>Long-haul</v>
      </c>
      <c r="N2364" s="2">
        <v>0.91703703703703698</v>
      </c>
      <c r="O2364" s="2">
        <v>0.55662037037037038</v>
      </c>
      <c r="P2364" s="3">
        <v>45658</v>
      </c>
      <c r="Q2364" s="2">
        <v>0.92120370370370375</v>
      </c>
      <c r="R2364" s="2">
        <v>0.56078703703703703</v>
      </c>
      <c r="S2364" s="2">
        <f t="shared" si="291"/>
        <v>4.1666666666667629E-3</v>
      </c>
      <c r="T2364" s="2">
        <f t="shared" si="292"/>
        <v>4.1666666666666519E-3</v>
      </c>
      <c r="U2364" s="1">
        <v>6</v>
      </c>
      <c r="V2364" s="1" t="str">
        <f t="shared" si="293"/>
        <v>On-time</v>
      </c>
      <c r="W2364" s="1">
        <v>1013.11</v>
      </c>
      <c r="X2364" s="1" t="s">
        <v>37</v>
      </c>
      <c r="Y2364" s="1">
        <v>5</v>
      </c>
      <c r="Z2364" s="1" t="s">
        <v>42</v>
      </c>
      <c r="AA2364" s="1">
        <v>107.45</v>
      </c>
      <c r="AB2364" s="1">
        <v>69814.429504853993</v>
      </c>
      <c r="AC2364" s="1" t="s">
        <v>33</v>
      </c>
      <c r="AD2364" s="1">
        <v>3.22</v>
      </c>
      <c r="AE2364" s="1">
        <v>88777.32</v>
      </c>
      <c r="AF2364" s="1">
        <v>64860.53</v>
      </c>
      <c r="AG2364" s="6">
        <f t="shared" si="294"/>
        <v>0.73059797254524006</v>
      </c>
      <c r="AH2364">
        <f t="shared" si="295"/>
        <v>-23916.790000000008</v>
      </c>
    </row>
    <row r="2365" spans="1:34" x14ac:dyDescent="0.3">
      <c r="A2365" s="1" t="s">
        <v>4811</v>
      </c>
      <c r="B2365" s="1" t="s">
        <v>4812</v>
      </c>
      <c r="C2365" s="1">
        <v>48</v>
      </c>
      <c r="D2365" s="1" t="str">
        <f t="shared" si="288"/>
        <v>40-59</v>
      </c>
      <c r="E2365" s="1" t="s">
        <v>36</v>
      </c>
      <c r="F2365" s="1" t="s">
        <v>4602</v>
      </c>
      <c r="G2365" s="1" t="s">
        <v>27</v>
      </c>
      <c r="H2365" s="1" t="s">
        <v>272</v>
      </c>
      <c r="I2365" s="1" t="s">
        <v>112</v>
      </c>
      <c r="J2365" s="1" t="s">
        <v>30</v>
      </c>
      <c r="K2365" s="1" t="str">
        <f t="shared" si="289"/>
        <v>IST - ORD</v>
      </c>
      <c r="L2365" s="1">
        <v>13817</v>
      </c>
      <c r="M2365" s="1" t="str">
        <f t="shared" si="290"/>
        <v>Long-haul</v>
      </c>
      <c r="N2365" s="2">
        <v>0.91703703703703698</v>
      </c>
      <c r="O2365" s="2">
        <v>0.55662037037037038</v>
      </c>
      <c r="P2365" s="3">
        <v>45659</v>
      </c>
      <c r="Q2365" s="2">
        <v>0.92120370370370375</v>
      </c>
      <c r="R2365" s="2">
        <v>0.56078703703703703</v>
      </c>
      <c r="S2365" s="2">
        <f t="shared" si="291"/>
        <v>4.1666666666667629E-3</v>
      </c>
      <c r="T2365" s="2">
        <f t="shared" si="292"/>
        <v>4.1666666666666519E-3</v>
      </c>
      <c r="U2365" s="1">
        <v>6</v>
      </c>
      <c r="V2365" s="1" t="str">
        <f t="shared" si="293"/>
        <v>On-time</v>
      </c>
      <c r="W2365" s="1">
        <v>187.5</v>
      </c>
      <c r="X2365" s="1" t="s">
        <v>37</v>
      </c>
      <c r="Y2365" s="1">
        <v>5</v>
      </c>
      <c r="Z2365" s="1" t="s">
        <v>32</v>
      </c>
      <c r="AA2365" s="1">
        <v>20</v>
      </c>
      <c r="AB2365" s="1">
        <v>70057.646474919107</v>
      </c>
      <c r="AC2365" s="1" t="s">
        <v>33</v>
      </c>
      <c r="AD2365" s="1">
        <v>4.46</v>
      </c>
      <c r="AE2365" s="1">
        <v>89069.18</v>
      </c>
      <c r="AF2365" s="1">
        <v>12004</v>
      </c>
      <c r="AG2365" s="6">
        <f t="shared" si="294"/>
        <v>0.13477164603962899</v>
      </c>
      <c r="AH2365">
        <f t="shared" si="295"/>
        <v>-77065.179999999993</v>
      </c>
    </row>
    <row r="2366" spans="1:34" x14ac:dyDescent="0.3">
      <c r="A2366" s="1" t="s">
        <v>4813</v>
      </c>
      <c r="B2366" s="1" t="s">
        <v>4814</v>
      </c>
      <c r="C2366" s="1">
        <v>56</v>
      </c>
      <c r="D2366" s="1" t="str">
        <f t="shared" si="288"/>
        <v>40-59</v>
      </c>
      <c r="E2366" s="1" t="s">
        <v>36</v>
      </c>
      <c r="F2366" s="1" t="s">
        <v>4602</v>
      </c>
      <c r="G2366" s="1" t="s">
        <v>27</v>
      </c>
      <c r="H2366" s="1" t="s">
        <v>272</v>
      </c>
      <c r="I2366" s="1" t="s">
        <v>112</v>
      </c>
      <c r="J2366" s="1" t="s">
        <v>30</v>
      </c>
      <c r="K2366" s="1" t="str">
        <f t="shared" si="289"/>
        <v>IST - ORD</v>
      </c>
      <c r="L2366" s="1">
        <v>13817</v>
      </c>
      <c r="M2366" s="1" t="str">
        <f t="shared" si="290"/>
        <v>Long-haul</v>
      </c>
      <c r="N2366" s="2">
        <v>0.91703703703703698</v>
      </c>
      <c r="O2366" s="2">
        <v>0.55662037037037038</v>
      </c>
      <c r="P2366" s="3">
        <v>45669</v>
      </c>
      <c r="Q2366" s="2">
        <v>0.92120370370370375</v>
      </c>
      <c r="R2366" s="2">
        <v>0.56078703703703703</v>
      </c>
      <c r="S2366" s="2">
        <f t="shared" si="291"/>
        <v>4.1666666666667629E-3</v>
      </c>
      <c r="T2366" s="2">
        <f t="shared" si="292"/>
        <v>4.1666666666666519E-3</v>
      </c>
      <c r="U2366" s="1">
        <v>6</v>
      </c>
      <c r="V2366" s="1" t="str">
        <f t="shared" si="293"/>
        <v>On-time</v>
      </c>
      <c r="W2366" s="1">
        <v>596.57000000000005</v>
      </c>
      <c r="X2366" s="1" t="s">
        <v>37</v>
      </c>
      <c r="Y2366" s="1">
        <v>5</v>
      </c>
      <c r="Z2366" s="1" t="s">
        <v>32</v>
      </c>
      <c r="AA2366" s="1">
        <v>125.76</v>
      </c>
      <c r="AB2366" s="1">
        <v>69769.982913526503</v>
      </c>
      <c r="AC2366" s="1" t="s">
        <v>33</v>
      </c>
      <c r="AD2366" s="1">
        <v>3.38</v>
      </c>
      <c r="AE2366" s="1">
        <v>88723.98</v>
      </c>
      <c r="AF2366" s="1">
        <v>38205.629999999997</v>
      </c>
      <c r="AG2366" s="6">
        <f t="shared" si="294"/>
        <v>0.43061222005595329</v>
      </c>
      <c r="AH2366">
        <f t="shared" si="295"/>
        <v>-50518.35</v>
      </c>
    </row>
    <row r="2367" spans="1:34" x14ac:dyDescent="0.3">
      <c r="A2367" s="1" t="s">
        <v>4815</v>
      </c>
      <c r="B2367" s="1" t="s">
        <v>4816</v>
      </c>
      <c r="C2367" s="1">
        <v>61</v>
      </c>
      <c r="D2367" s="1" t="str">
        <f t="shared" si="288"/>
        <v>60-69</v>
      </c>
      <c r="E2367" s="1" t="s">
        <v>36</v>
      </c>
      <c r="F2367" s="1" t="s">
        <v>4602</v>
      </c>
      <c r="G2367" s="1" t="s">
        <v>27</v>
      </c>
      <c r="H2367" s="1" t="s">
        <v>272</v>
      </c>
      <c r="I2367" s="1" t="s">
        <v>112</v>
      </c>
      <c r="J2367" s="1" t="s">
        <v>30</v>
      </c>
      <c r="K2367" s="1" t="str">
        <f t="shared" si="289"/>
        <v>IST - ORD</v>
      </c>
      <c r="L2367" s="1">
        <v>13817</v>
      </c>
      <c r="M2367" s="1" t="str">
        <f t="shared" si="290"/>
        <v>Long-haul</v>
      </c>
      <c r="N2367" s="2">
        <v>0.91703703703703698</v>
      </c>
      <c r="O2367" s="2">
        <v>0.55662037037037038</v>
      </c>
      <c r="P2367" s="3">
        <v>45664</v>
      </c>
      <c r="Q2367" s="2">
        <v>0.92120370370370375</v>
      </c>
      <c r="R2367" s="2">
        <v>0.56078703703703703</v>
      </c>
      <c r="S2367" s="2">
        <f t="shared" si="291"/>
        <v>4.1666666666667629E-3</v>
      </c>
      <c r="T2367" s="2">
        <f t="shared" si="292"/>
        <v>4.1666666666666519E-3</v>
      </c>
      <c r="U2367" s="1">
        <v>6</v>
      </c>
      <c r="V2367" s="1" t="str">
        <f t="shared" si="293"/>
        <v>On-time</v>
      </c>
      <c r="W2367" s="1">
        <v>987.38</v>
      </c>
      <c r="X2367" s="1" t="s">
        <v>53</v>
      </c>
      <c r="Y2367" s="1">
        <v>5</v>
      </c>
      <c r="Z2367" s="1" t="s">
        <v>42</v>
      </c>
      <c r="AA2367" s="1">
        <v>171.98</v>
      </c>
      <c r="AB2367" s="1">
        <v>70307.414222041698</v>
      </c>
      <c r="AC2367" s="1" t="s">
        <v>33</v>
      </c>
      <c r="AD2367" s="1">
        <v>4.47</v>
      </c>
      <c r="AE2367" s="1">
        <v>89368.9</v>
      </c>
      <c r="AF2367" s="1">
        <v>63226.720000000001</v>
      </c>
      <c r="AG2367" s="6">
        <f t="shared" si="294"/>
        <v>0.70748011892280205</v>
      </c>
      <c r="AH2367">
        <f t="shared" si="295"/>
        <v>-26142.179999999993</v>
      </c>
    </row>
    <row r="2368" spans="1:34" x14ac:dyDescent="0.3">
      <c r="A2368" s="1" t="s">
        <v>4817</v>
      </c>
      <c r="B2368" s="1" t="s">
        <v>4818</v>
      </c>
      <c r="C2368" s="1">
        <v>56</v>
      </c>
      <c r="D2368" s="1" t="str">
        <f t="shared" si="288"/>
        <v>40-59</v>
      </c>
      <c r="E2368" s="1" t="s">
        <v>36</v>
      </c>
      <c r="F2368" s="1" t="s">
        <v>4602</v>
      </c>
      <c r="G2368" s="1" t="s">
        <v>27</v>
      </c>
      <c r="H2368" s="1" t="s">
        <v>272</v>
      </c>
      <c r="I2368" s="1" t="s">
        <v>112</v>
      </c>
      <c r="J2368" s="1" t="s">
        <v>30</v>
      </c>
      <c r="K2368" s="1" t="str">
        <f t="shared" si="289"/>
        <v>IST - ORD</v>
      </c>
      <c r="L2368" s="1">
        <v>13817</v>
      </c>
      <c r="M2368" s="1" t="str">
        <f t="shared" si="290"/>
        <v>Long-haul</v>
      </c>
      <c r="N2368" s="2">
        <v>0.91703703703703698</v>
      </c>
      <c r="O2368" s="2">
        <v>0.55662037037037038</v>
      </c>
      <c r="P2368" s="3">
        <v>45660</v>
      </c>
      <c r="Q2368" s="2">
        <v>0.92120370370370375</v>
      </c>
      <c r="R2368" s="2">
        <v>0.56078703703703703</v>
      </c>
      <c r="S2368" s="2">
        <f t="shared" si="291"/>
        <v>4.1666666666667629E-3</v>
      </c>
      <c r="T2368" s="2">
        <f t="shared" si="292"/>
        <v>4.1666666666666519E-3</v>
      </c>
      <c r="U2368" s="1">
        <v>6</v>
      </c>
      <c r="V2368" s="1" t="str">
        <f t="shared" si="293"/>
        <v>On-time</v>
      </c>
      <c r="W2368" s="1">
        <v>1066.21</v>
      </c>
      <c r="X2368" s="1" t="s">
        <v>53</v>
      </c>
      <c r="Y2368" s="1">
        <v>5</v>
      </c>
      <c r="Z2368" s="1" t="s">
        <v>42</v>
      </c>
      <c r="AA2368" s="1">
        <v>148.25</v>
      </c>
      <c r="AB2368" s="1">
        <v>70253.976727519097</v>
      </c>
      <c r="AC2368" s="1" t="s">
        <v>39</v>
      </c>
      <c r="AD2368" s="1">
        <v>4.4400000000000004</v>
      </c>
      <c r="AE2368" s="1">
        <v>89304.77</v>
      </c>
      <c r="AF2368" s="1">
        <v>68267.09</v>
      </c>
      <c r="AG2368" s="6">
        <f t="shared" si="294"/>
        <v>0.76442826066289615</v>
      </c>
      <c r="AH2368">
        <f t="shared" si="295"/>
        <v>-21037.680000000008</v>
      </c>
    </row>
    <row r="2369" spans="1:34" x14ac:dyDescent="0.3">
      <c r="A2369" s="1" t="s">
        <v>4819</v>
      </c>
      <c r="B2369" s="1" t="s">
        <v>4820</v>
      </c>
      <c r="C2369" s="1">
        <v>71</v>
      </c>
      <c r="D2369" s="1" t="str">
        <f t="shared" si="288"/>
        <v>70-80</v>
      </c>
      <c r="E2369" s="1" t="s">
        <v>25</v>
      </c>
      <c r="F2369" s="1" t="s">
        <v>4602</v>
      </c>
      <c r="G2369" s="1" t="s">
        <v>45</v>
      </c>
      <c r="H2369" s="1" t="s">
        <v>272</v>
      </c>
      <c r="I2369" s="1" t="s">
        <v>112</v>
      </c>
      <c r="J2369" s="1" t="s">
        <v>30</v>
      </c>
      <c r="K2369" s="1" t="str">
        <f t="shared" si="289"/>
        <v>IST - ORD</v>
      </c>
      <c r="L2369" s="1">
        <v>13817</v>
      </c>
      <c r="M2369" s="1" t="str">
        <f t="shared" si="290"/>
        <v>Long-haul</v>
      </c>
      <c r="N2369" s="2">
        <v>0.91703703703703698</v>
      </c>
      <c r="O2369" s="2">
        <v>0.55662037037037038</v>
      </c>
      <c r="P2369" s="3">
        <v>45672</v>
      </c>
      <c r="Q2369" s="2">
        <v>0.92120370370370375</v>
      </c>
      <c r="R2369" s="2">
        <v>0.56078703703703703</v>
      </c>
      <c r="S2369" s="2">
        <f t="shared" si="291"/>
        <v>4.1666666666667629E-3</v>
      </c>
      <c r="T2369" s="2">
        <f t="shared" si="292"/>
        <v>4.1666666666666519E-3</v>
      </c>
      <c r="U2369" s="1">
        <v>6</v>
      </c>
      <c r="V2369" s="1" t="str">
        <f t="shared" si="293"/>
        <v>On-time</v>
      </c>
      <c r="W2369" s="1">
        <v>972.53</v>
      </c>
      <c r="X2369" s="1" t="s">
        <v>31</v>
      </c>
      <c r="Y2369" s="1">
        <v>5</v>
      </c>
      <c r="Z2369" s="1" t="s">
        <v>32</v>
      </c>
      <c r="AA2369" s="1">
        <v>26.45</v>
      </c>
      <c r="AB2369" s="1">
        <v>69771.038726652405</v>
      </c>
      <c r="AC2369" s="1" t="s">
        <v>39</v>
      </c>
      <c r="AD2369" s="1">
        <v>3.98</v>
      </c>
      <c r="AE2369" s="1">
        <v>88725.25</v>
      </c>
      <c r="AF2369" s="1">
        <v>62247.21</v>
      </c>
      <c r="AG2369" s="6">
        <f t="shared" si="294"/>
        <v>0.70157266392599626</v>
      </c>
      <c r="AH2369">
        <f t="shared" si="295"/>
        <v>-26478.04</v>
      </c>
    </row>
    <row r="2370" spans="1:34" x14ac:dyDescent="0.3">
      <c r="A2370" s="1" t="s">
        <v>4821</v>
      </c>
      <c r="B2370" s="1" t="s">
        <v>4822</v>
      </c>
      <c r="C2370" s="1">
        <v>56</v>
      </c>
      <c r="D2370" s="1" t="str">
        <f t="shared" si="288"/>
        <v>40-59</v>
      </c>
      <c r="E2370" s="1" t="s">
        <v>25</v>
      </c>
      <c r="F2370" s="1" t="s">
        <v>4602</v>
      </c>
      <c r="G2370" s="1" t="s">
        <v>27</v>
      </c>
      <c r="H2370" s="1" t="s">
        <v>272</v>
      </c>
      <c r="I2370" s="1" t="s">
        <v>112</v>
      </c>
      <c r="J2370" s="1" t="s">
        <v>30</v>
      </c>
      <c r="K2370" s="1" t="str">
        <f t="shared" si="289"/>
        <v>IST - ORD</v>
      </c>
      <c r="L2370" s="1">
        <v>13817</v>
      </c>
      <c r="M2370" s="1" t="str">
        <f t="shared" si="290"/>
        <v>Long-haul</v>
      </c>
      <c r="N2370" s="2">
        <v>0.91703703703703698</v>
      </c>
      <c r="O2370" s="2">
        <v>0.55662037037037038</v>
      </c>
      <c r="P2370" s="3">
        <v>45668</v>
      </c>
      <c r="Q2370" s="2">
        <v>0.92120370370370375</v>
      </c>
      <c r="R2370" s="2">
        <v>0.56078703703703703</v>
      </c>
      <c r="S2370" s="2">
        <f t="shared" si="291"/>
        <v>4.1666666666667629E-3</v>
      </c>
      <c r="T2370" s="2">
        <f t="shared" si="292"/>
        <v>4.1666666666666519E-3</v>
      </c>
      <c r="U2370" s="1">
        <v>6</v>
      </c>
      <c r="V2370" s="1" t="str">
        <f t="shared" si="293"/>
        <v>On-time</v>
      </c>
      <c r="W2370" s="1">
        <v>1202.02</v>
      </c>
      <c r="X2370" s="1" t="s">
        <v>37</v>
      </c>
      <c r="Y2370" s="1">
        <v>5</v>
      </c>
      <c r="Z2370" s="1" t="s">
        <v>42</v>
      </c>
      <c r="AA2370" s="1">
        <v>42.49</v>
      </c>
      <c r="AB2370" s="1">
        <v>69714.215753842305</v>
      </c>
      <c r="AC2370" s="1" t="s">
        <v>33</v>
      </c>
      <c r="AD2370" s="1">
        <v>4.5199999999999996</v>
      </c>
      <c r="AE2370" s="1">
        <v>88657.06</v>
      </c>
      <c r="AF2370" s="1">
        <v>76937.78</v>
      </c>
      <c r="AG2370" s="6">
        <f t="shared" si="294"/>
        <v>0.86781334729574833</v>
      </c>
      <c r="AH2370">
        <f t="shared" si="295"/>
        <v>-11719.279999999999</v>
      </c>
    </row>
    <row r="2371" spans="1:34" x14ac:dyDescent="0.3">
      <c r="A2371" s="1" t="s">
        <v>4823</v>
      </c>
      <c r="B2371" s="1" t="s">
        <v>4824</v>
      </c>
      <c r="C2371" s="1">
        <v>55</v>
      </c>
      <c r="D2371" s="1" t="str">
        <f t="shared" ref="D2371:D2434" si="296">_xlfn.IFS(C2371&lt;=29,"18-29",C2371&lt;=39,"30-39",C2371&lt;=59,"40-59",C2371&lt;=69,"60-69",C2371&lt;=79,"70-80")</f>
        <v>40-59</v>
      </c>
      <c r="E2371" s="1" t="s">
        <v>25</v>
      </c>
      <c r="F2371" s="1" t="s">
        <v>4602</v>
      </c>
      <c r="G2371" s="1" t="s">
        <v>45</v>
      </c>
      <c r="H2371" s="1" t="s">
        <v>272</v>
      </c>
      <c r="I2371" s="1" t="s">
        <v>112</v>
      </c>
      <c r="J2371" s="1" t="s">
        <v>30</v>
      </c>
      <c r="K2371" s="1" t="str">
        <f t="shared" ref="K2371:K2434" si="297">CONCATENATE(I2371," - ",J2371)</f>
        <v>IST - ORD</v>
      </c>
      <c r="L2371" s="1">
        <v>13817</v>
      </c>
      <c r="M2371" s="1" t="str">
        <f t="shared" ref="M2371:M2434" si="298">_xlfn.IFS(L2371&lt;=4000,"Short-haul ",L2371&lt;=9000,"Moderate-haul",L2371&gt;9000,"Long-haul")</f>
        <v>Long-haul</v>
      </c>
      <c r="N2371" s="2">
        <v>0.91703703703703698</v>
      </c>
      <c r="O2371" s="2">
        <v>0.55662037037037038</v>
      </c>
      <c r="P2371" s="3">
        <v>45660</v>
      </c>
      <c r="Q2371" s="2">
        <v>0.92120370370370375</v>
      </c>
      <c r="R2371" s="2">
        <v>0.56078703703703703</v>
      </c>
      <c r="S2371" s="2">
        <f t="shared" ref="S2371:S2434" si="299">MOD(Q2371-N2371,1)</f>
        <v>4.1666666666667629E-3</v>
      </c>
      <c r="T2371" s="2">
        <f t="shared" ref="T2371:T2434" si="300">MOD(R2371-O2371,1)</f>
        <v>4.1666666666666519E-3</v>
      </c>
      <c r="U2371" s="1">
        <v>6</v>
      </c>
      <c r="V2371" s="1" t="str">
        <f t="shared" ref="V2371:V2434" si="301">_xlfn.IFS(U2371&lt;=30,"On-time",U2371&lt;=120,"Moderate-delay",U2371&gt;120,"Severe-delay")</f>
        <v>On-time</v>
      </c>
      <c r="W2371" s="1">
        <v>913.44</v>
      </c>
      <c r="X2371" s="1" t="s">
        <v>53</v>
      </c>
      <c r="Y2371" s="1">
        <v>5</v>
      </c>
      <c r="Z2371" s="1" t="s">
        <v>46</v>
      </c>
      <c r="AA2371" s="1">
        <v>161.72</v>
      </c>
      <c r="AB2371" s="1">
        <v>70362.087822958798</v>
      </c>
      <c r="AC2371" s="1" t="s">
        <v>33</v>
      </c>
      <c r="AD2371" s="1">
        <v>4.7699999999999996</v>
      </c>
      <c r="AE2371" s="1">
        <v>89434.51</v>
      </c>
      <c r="AF2371" s="1">
        <v>58492.5</v>
      </c>
      <c r="AG2371" s="6">
        <f t="shared" ref="AG2371:AG2434" si="302">AF2371/AE2371</f>
        <v>0.65402605772648614</v>
      </c>
      <c r="AH2371">
        <f t="shared" ref="AH2371:AH2434" si="303">AF2371-AE2371</f>
        <v>-30942.009999999995</v>
      </c>
    </row>
    <row r="2372" spans="1:34" x14ac:dyDescent="0.3">
      <c r="A2372" s="1" t="s">
        <v>4825</v>
      </c>
      <c r="B2372" s="1" t="s">
        <v>4826</v>
      </c>
      <c r="C2372" s="1">
        <v>45</v>
      </c>
      <c r="D2372" s="1" t="str">
        <f t="shared" si="296"/>
        <v>40-59</v>
      </c>
      <c r="E2372" s="1" t="s">
        <v>36</v>
      </c>
      <c r="F2372" s="1" t="s">
        <v>4602</v>
      </c>
      <c r="G2372" s="1" t="s">
        <v>27</v>
      </c>
      <c r="H2372" s="1" t="s">
        <v>283</v>
      </c>
      <c r="I2372" s="1" t="s">
        <v>73</v>
      </c>
      <c r="J2372" s="1" t="s">
        <v>172</v>
      </c>
      <c r="K2372" s="1" t="str">
        <f t="shared" si="297"/>
        <v>ATL - PVG</v>
      </c>
      <c r="L2372" s="1">
        <v>11652</v>
      </c>
      <c r="M2372" s="1" t="str">
        <f t="shared" si="298"/>
        <v>Long-haul</v>
      </c>
      <c r="N2372" s="2">
        <v>0.94499999999999995</v>
      </c>
      <c r="O2372" s="2">
        <v>0.48388888888888887</v>
      </c>
      <c r="P2372" s="3">
        <v>45658</v>
      </c>
      <c r="Q2372" s="2">
        <v>0.95680555555555558</v>
      </c>
      <c r="R2372" s="2">
        <v>0.49569444444444444</v>
      </c>
      <c r="S2372" s="2">
        <f t="shared" si="299"/>
        <v>1.1805555555555625E-2</v>
      </c>
      <c r="T2372" s="2">
        <f t="shared" si="300"/>
        <v>1.1805555555555569E-2</v>
      </c>
      <c r="U2372" s="1">
        <v>17</v>
      </c>
      <c r="V2372" s="1" t="str">
        <f t="shared" si="301"/>
        <v>On-time</v>
      </c>
      <c r="W2372" s="1">
        <v>1219.54</v>
      </c>
      <c r="X2372" s="1" t="s">
        <v>53</v>
      </c>
      <c r="Y2372" s="1">
        <v>5</v>
      </c>
      <c r="Z2372" s="1" t="s">
        <v>38</v>
      </c>
      <c r="AA2372" s="1">
        <v>15.28</v>
      </c>
      <c r="AB2372" s="1">
        <v>59301.521780800998</v>
      </c>
      <c r="AC2372" s="1" t="s">
        <v>33</v>
      </c>
      <c r="AD2372" s="1">
        <v>3.32</v>
      </c>
      <c r="AE2372" s="1">
        <v>114242.745</v>
      </c>
      <c r="AF2372" s="1">
        <v>46832.171999999999</v>
      </c>
      <c r="AG2372" s="6">
        <f t="shared" si="302"/>
        <v>0.4099356331117569</v>
      </c>
      <c r="AH2372">
        <f t="shared" si="303"/>
        <v>-67410.573000000004</v>
      </c>
    </row>
    <row r="2373" spans="1:34" x14ac:dyDescent="0.3">
      <c r="A2373" s="1" t="s">
        <v>4827</v>
      </c>
      <c r="B2373" s="1" t="s">
        <v>4828</v>
      </c>
      <c r="C2373" s="1">
        <v>53</v>
      </c>
      <c r="D2373" s="1" t="str">
        <f t="shared" si="296"/>
        <v>40-59</v>
      </c>
      <c r="E2373" s="1" t="s">
        <v>36</v>
      </c>
      <c r="F2373" s="1" t="s">
        <v>4602</v>
      </c>
      <c r="G2373" s="1" t="s">
        <v>27</v>
      </c>
      <c r="H2373" s="1" t="s">
        <v>283</v>
      </c>
      <c r="I2373" s="1" t="s">
        <v>73</v>
      </c>
      <c r="J2373" s="1" t="s">
        <v>172</v>
      </c>
      <c r="K2373" s="1" t="str">
        <f t="shared" si="297"/>
        <v>ATL - PVG</v>
      </c>
      <c r="L2373" s="1">
        <v>11652</v>
      </c>
      <c r="M2373" s="1" t="str">
        <f t="shared" si="298"/>
        <v>Long-haul</v>
      </c>
      <c r="N2373" s="2">
        <v>0.94499999999999995</v>
      </c>
      <c r="O2373" s="2">
        <v>0.48388888888888887</v>
      </c>
      <c r="P2373" s="3">
        <v>45663</v>
      </c>
      <c r="Q2373" s="2">
        <v>0.95680555555555558</v>
      </c>
      <c r="R2373" s="2">
        <v>0.49569444444444444</v>
      </c>
      <c r="S2373" s="2">
        <f t="shared" si="299"/>
        <v>1.1805555555555625E-2</v>
      </c>
      <c r="T2373" s="2">
        <f t="shared" si="300"/>
        <v>1.1805555555555569E-2</v>
      </c>
      <c r="U2373" s="1">
        <v>17</v>
      </c>
      <c r="V2373" s="1" t="str">
        <f t="shared" si="301"/>
        <v>On-time</v>
      </c>
      <c r="W2373" s="1">
        <v>1038.3599999999999</v>
      </c>
      <c r="X2373" s="1" t="s">
        <v>31</v>
      </c>
      <c r="Y2373" s="1">
        <v>5</v>
      </c>
      <c r="Z2373" s="1" t="s">
        <v>32</v>
      </c>
      <c r="AA2373" s="1">
        <v>85.62</v>
      </c>
      <c r="AB2373" s="1">
        <v>59294.060338206902</v>
      </c>
      <c r="AC2373" s="1" t="s">
        <v>39</v>
      </c>
      <c r="AD2373" s="1">
        <v>4.41</v>
      </c>
      <c r="AE2373" s="1">
        <v>114229.30499999999</v>
      </c>
      <c r="AF2373" s="1">
        <v>39883.296000000002</v>
      </c>
      <c r="AG2373" s="6">
        <f t="shared" si="302"/>
        <v>0.34915117447313548</v>
      </c>
      <c r="AH2373">
        <f t="shared" si="303"/>
        <v>-74346.008999999991</v>
      </c>
    </row>
    <row r="2374" spans="1:34" x14ac:dyDescent="0.3">
      <c r="A2374" s="1" t="s">
        <v>4829</v>
      </c>
      <c r="B2374" s="1" t="s">
        <v>4830</v>
      </c>
      <c r="C2374" s="1">
        <v>64</v>
      </c>
      <c r="D2374" s="1" t="str">
        <f t="shared" si="296"/>
        <v>60-69</v>
      </c>
      <c r="E2374" s="1" t="s">
        <v>36</v>
      </c>
      <c r="F2374" s="1" t="s">
        <v>4602</v>
      </c>
      <c r="G2374" s="1" t="s">
        <v>45</v>
      </c>
      <c r="H2374" s="1" t="s">
        <v>283</v>
      </c>
      <c r="I2374" s="1" t="s">
        <v>73</v>
      </c>
      <c r="J2374" s="1" t="s">
        <v>172</v>
      </c>
      <c r="K2374" s="1" t="str">
        <f t="shared" si="297"/>
        <v>ATL - PVG</v>
      </c>
      <c r="L2374" s="1">
        <v>11652</v>
      </c>
      <c r="M2374" s="1" t="str">
        <f t="shared" si="298"/>
        <v>Long-haul</v>
      </c>
      <c r="N2374" s="2">
        <v>0.94499999999999995</v>
      </c>
      <c r="O2374" s="2">
        <v>0.48388888888888887</v>
      </c>
      <c r="P2374" s="3">
        <v>45664</v>
      </c>
      <c r="Q2374" s="2">
        <v>0.95680555555555558</v>
      </c>
      <c r="R2374" s="2">
        <v>0.49569444444444444</v>
      </c>
      <c r="S2374" s="2">
        <f t="shared" si="299"/>
        <v>1.1805555555555625E-2</v>
      </c>
      <c r="T2374" s="2">
        <f t="shared" si="300"/>
        <v>1.1805555555555569E-2</v>
      </c>
      <c r="U2374" s="1">
        <v>17</v>
      </c>
      <c r="V2374" s="1" t="str">
        <f t="shared" si="301"/>
        <v>On-time</v>
      </c>
      <c r="W2374" s="1">
        <v>660.73</v>
      </c>
      <c r="X2374" s="1" t="s">
        <v>53</v>
      </c>
      <c r="Y2374" s="1">
        <v>5</v>
      </c>
      <c r="Z2374" s="1" t="s">
        <v>46</v>
      </c>
      <c r="AA2374" s="1">
        <v>134.03</v>
      </c>
      <c r="AB2374" s="1">
        <v>59372.525551985702</v>
      </c>
      <c r="AC2374" s="1" t="s">
        <v>39</v>
      </c>
      <c r="AD2374" s="1">
        <v>4</v>
      </c>
      <c r="AE2374" s="1">
        <v>114370.545</v>
      </c>
      <c r="AF2374" s="1">
        <v>25388.117999999999</v>
      </c>
      <c r="AG2374" s="6">
        <f t="shared" si="302"/>
        <v>0.22198126274557842</v>
      </c>
      <c r="AH2374">
        <f t="shared" si="303"/>
        <v>-88982.426999999996</v>
      </c>
    </row>
    <row r="2375" spans="1:34" x14ac:dyDescent="0.3">
      <c r="A2375" s="1" t="s">
        <v>4831</v>
      </c>
      <c r="B2375" s="1" t="s">
        <v>4832</v>
      </c>
      <c r="C2375" s="1">
        <v>38</v>
      </c>
      <c r="D2375" s="1" t="str">
        <f t="shared" si="296"/>
        <v>30-39</v>
      </c>
      <c r="E2375" s="1" t="s">
        <v>25</v>
      </c>
      <c r="F2375" s="1" t="s">
        <v>4602</v>
      </c>
      <c r="G2375" s="1" t="s">
        <v>45</v>
      </c>
      <c r="H2375" s="1" t="s">
        <v>283</v>
      </c>
      <c r="I2375" s="1" t="s">
        <v>73</v>
      </c>
      <c r="J2375" s="1" t="s">
        <v>172</v>
      </c>
      <c r="K2375" s="1" t="str">
        <f t="shared" si="297"/>
        <v>ATL - PVG</v>
      </c>
      <c r="L2375" s="1">
        <v>11652</v>
      </c>
      <c r="M2375" s="1" t="str">
        <f t="shared" si="298"/>
        <v>Long-haul</v>
      </c>
      <c r="N2375" s="2">
        <v>0.94499999999999995</v>
      </c>
      <c r="O2375" s="2">
        <v>0.48388888888888887</v>
      </c>
      <c r="P2375" s="3">
        <v>45659</v>
      </c>
      <c r="Q2375" s="2">
        <v>0.95680555555555558</v>
      </c>
      <c r="R2375" s="2">
        <v>0.49569444444444444</v>
      </c>
      <c r="S2375" s="2">
        <f t="shared" si="299"/>
        <v>1.1805555555555625E-2</v>
      </c>
      <c r="T2375" s="2">
        <f t="shared" si="300"/>
        <v>1.1805555555555569E-2</v>
      </c>
      <c r="U2375" s="1">
        <v>17</v>
      </c>
      <c r="V2375" s="1" t="str">
        <f t="shared" si="301"/>
        <v>On-time</v>
      </c>
      <c r="W2375" s="1">
        <v>992.79</v>
      </c>
      <c r="X2375" s="1" t="s">
        <v>37</v>
      </c>
      <c r="Y2375" s="1">
        <v>3</v>
      </c>
      <c r="Z2375" s="1" t="s">
        <v>42</v>
      </c>
      <c r="AA2375" s="1">
        <v>14.49</v>
      </c>
      <c r="AB2375" s="1">
        <v>59625.261669720603</v>
      </c>
      <c r="AC2375" s="1" t="s">
        <v>33</v>
      </c>
      <c r="AD2375" s="1">
        <v>4.08</v>
      </c>
      <c r="AE2375" s="1">
        <v>114825.465</v>
      </c>
      <c r="AF2375" s="1">
        <v>38124.875999999997</v>
      </c>
      <c r="AG2375" s="6">
        <f t="shared" si="302"/>
        <v>0.33202457312060524</v>
      </c>
      <c r="AH2375">
        <f t="shared" si="303"/>
        <v>-76700.589000000007</v>
      </c>
    </row>
    <row r="2376" spans="1:34" x14ac:dyDescent="0.3">
      <c r="A2376" s="1" t="s">
        <v>4833</v>
      </c>
      <c r="B2376" s="1" t="s">
        <v>4834</v>
      </c>
      <c r="C2376" s="1">
        <v>42</v>
      </c>
      <c r="D2376" s="1" t="str">
        <f t="shared" si="296"/>
        <v>40-59</v>
      </c>
      <c r="E2376" s="1" t="s">
        <v>25</v>
      </c>
      <c r="F2376" s="1" t="s">
        <v>4602</v>
      </c>
      <c r="G2376" s="1" t="s">
        <v>27</v>
      </c>
      <c r="H2376" s="1" t="s">
        <v>304</v>
      </c>
      <c r="I2376" s="1" t="s">
        <v>305</v>
      </c>
      <c r="J2376" s="1" t="s">
        <v>30</v>
      </c>
      <c r="K2376" s="1" t="str">
        <f t="shared" si="297"/>
        <v>FRA - ORD</v>
      </c>
      <c r="L2376" s="1">
        <v>14406</v>
      </c>
      <c r="M2376" s="1" t="str">
        <f t="shared" si="298"/>
        <v>Long-haul</v>
      </c>
      <c r="N2376" s="2">
        <v>0.40773148148148147</v>
      </c>
      <c r="O2376" s="2">
        <v>7.4398148148148144E-2</v>
      </c>
      <c r="P2376" s="3">
        <v>45671</v>
      </c>
      <c r="Q2376" s="2">
        <v>0.40773148148148147</v>
      </c>
      <c r="R2376" s="2">
        <v>7.4398148148148144E-2</v>
      </c>
      <c r="S2376" s="2">
        <f t="shared" si="299"/>
        <v>0</v>
      </c>
      <c r="T2376" s="2">
        <f t="shared" si="300"/>
        <v>0</v>
      </c>
      <c r="U2376" s="1">
        <v>0</v>
      </c>
      <c r="V2376" s="1" t="str">
        <f t="shared" si="301"/>
        <v>On-time</v>
      </c>
      <c r="W2376" s="1">
        <v>965.02</v>
      </c>
      <c r="X2376" s="1" t="s">
        <v>53</v>
      </c>
      <c r="Y2376" s="1">
        <v>5</v>
      </c>
      <c r="Z2376" s="1" t="s">
        <v>38</v>
      </c>
      <c r="AA2376" s="1">
        <v>116.57</v>
      </c>
      <c r="AB2376" s="1">
        <v>72775.846169013195</v>
      </c>
      <c r="AC2376" s="1" t="s">
        <v>39</v>
      </c>
      <c r="AD2376" s="1">
        <v>4.4800000000000004</v>
      </c>
      <c r="AE2376" s="1">
        <v>92331.02</v>
      </c>
      <c r="AF2376" s="1">
        <v>61784.59</v>
      </c>
      <c r="AG2376" s="6">
        <f t="shared" si="302"/>
        <v>0.66916394945057467</v>
      </c>
      <c r="AH2376">
        <f t="shared" si="303"/>
        <v>-30546.430000000008</v>
      </c>
    </row>
    <row r="2377" spans="1:34" x14ac:dyDescent="0.3">
      <c r="A2377" s="1" t="s">
        <v>4835</v>
      </c>
      <c r="B2377" s="1" t="s">
        <v>4836</v>
      </c>
      <c r="C2377" s="1">
        <v>52</v>
      </c>
      <c r="D2377" s="1" t="str">
        <f t="shared" si="296"/>
        <v>40-59</v>
      </c>
      <c r="E2377" s="1" t="s">
        <v>36</v>
      </c>
      <c r="F2377" s="1" t="s">
        <v>4602</v>
      </c>
      <c r="G2377" s="1" t="s">
        <v>27</v>
      </c>
      <c r="H2377" s="1" t="s">
        <v>304</v>
      </c>
      <c r="I2377" s="1" t="s">
        <v>305</v>
      </c>
      <c r="J2377" s="1" t="s">
        <v>30</v>
      </c>
      <c r="K2377" s="1" t="str">
        <f t="shared" si="297"/>
        <v>FRA - ORD</v>
      </c>
      <c r="L2377" s="1">
        <v>14406</v>
      </c>
      <c r="M2377" s="1" t="str">
        <f t="shared" si="298"/>
        <v>Long-haul</v>
      </c>
      <c r="N2377" s="2">
        <v>0.40773148148148147</v>
      </c>
      <c r="O2377" s="2">
        <v>7.4398148148148144E-2</v>
      </c>
      <c r="P2377" s="3">
        <v>45672</v>
      </c>
      <c r="Q2377" s="2">
        <v>0.40773148148148147</v>
      </c>
      <c r="R2377" s="2">
        <v>7.4398148148148144E-2</v>
      </c>
      <c r="S2377" s="2">
        <f t="shared" si="299"/>
        <v>0</v>
      </c>
      <c r="T2377" s="2">
        <f t="shared" si="300"/>
        <v>0</v>
      </c>
      <c r="U2377" s="1">
        <v>0</v>
      </c>
      <c r="V2377" s="1" t="str">
        <f t="shared" si="301"/>
        <v>On-time</v>
      </c>
      <c r="W2377" s="1">
        <v>1447.85</v>
      </c>
      <c r="X2377" s="1" t="s">
        <v>53</v>
      </c>
      <c r="Y2377" s="1">
        <v>5</v>
      </c>
      <c r="Z2377" s="1" t="s">
        <v>46</v>
      </c>
      <c r="AA2377" s="1">
        <v>70.17</v>
      </c>
      <c r="AB2377" s="1">
        <v>72968.491931073397</v>
      </c>
      <c r="AC2377" s="1" t="s">
        <v>33</v>
      </c>
      <c r="AD2377" s="1">
        <v>4.68</v>
      </c>
      <c r="AE2377" s="1">
        <v>92562.19</v>
      </c>
      <c r="AF2377" s="1">
        <v>92676.43</v>
      </c>
      <c r="AG2377" s="6">
        <f t="shared" si="302"/>
        <v>1.0012341972461973</v>
      </c>
      <c r="AH2377">
        <f t="shared" si="303"/>
        <v>114.23999999999069</v>
      </c>
    </row>
    <row r="2378" spans="1:34" x14ac:dyDescent="0.3">
      <c r="A2378" s="1" t="s">
        <v>4837</v>
      </c>
      <c r="B2378" s="1" t="s">
        <v>4838</v>
      </c>
      <c r="C2378" s="1">
        <v>33</v>
      </c>
      <c r="D2378" s="1" t="str">
        <f t="shared" si="296"/>
        <v>30-39</v>
      </c>
      <c r="E2378" s="1" t="s">
        <v>25</v>
      </c>
      <c r="F2378" s="1" t="s">
        <v>4602</v>
      </c>
      <c r="G2378" s="1" t="s">
        <v>27</v>
      </c>
      <c r="H2378" s="1" t="s">
        <v>304</v>
      </c>
      <c r="I2378" s="1" t="s">
        <v>305</v>
      </c>
      <c r="J2378" s="1" t="s">
        <v>30</v>
      </c>
      <c r="K2378" s="1" t="str">
        <f t="shared" si="297"/>
        <v>FRA - ORD</v>
      </c>
      <c r="L2378" s="1">
        <v>14406</v>
      </c>
      <c r="M2378" s="1" t="str">
        <f t="shared" si="298"/>
        <v>Long-haul</v>
      </c>
      <c r="N2378" s="2">
        <v>0.40773148148148147</v>
      </c>
      <c r="O2378" s="2">
        <v>7.4398148148148144E-2</v>
      </c>
      <c r="P2378" s="3">
        <v>45659</v>
      </c>
      <c r="Q2378" s="2">
        <v>0.40773148148148147</v>
      </c>
      <c r="R2378" s="2">
        <v>7.4398148148148144E-2</v>
      </c>
      <c r="S2378" s="2">
        <f t="shared" si="299"/>
        <v>0</v>
      </c>
      <c r="T2378" s="2">
        <f t="shared" si="300"/>
        <v>0</v>
      </c>
      <c r="U2378" s="1">
        <v>0</v>
      </c>
      <c r="V2378" s="1" t="str">
        <f t="shared" si="301"/>
        <v>On-time</v>
      </c>
      <c r="W2378" s="1">
        <v>1419.06</v>
      </c>
      <c r="X2378" s="1" t="s">
        <v>53</v>
      </c>
      <c r="Y2378" s="1">
        <v>3</v>
      </c>
      <c r="Z2378" s="1" t="s">
        <v>32</v>
      </c>
      <c r="AA2378" s="1">
        <v>44.74</v>
      </c>
      <c r="AB2378" s="1">
        <v>72563.003538049103</v>
      </c>
      <c r="AC2378" s="1" t="s">
        <v>33</v>
      </c>
      <c r="AD2378" s="1">
        <v>3.93</v>
      </c>
      <c r="AE2378" s="1">
        <v>92075.6</v>
      </c>
      <c r="AF2378" s="1">
        <v>90828.79</v>
      </c>
      <c r="AG2378" s="6">
        <f t="shared" si="302"/>
        <v>0.98645884468849498</v>
      </c>
      <c r="AH2378">
        <f t="shared" si="303"/>
        <v>-1246.8100000000122</v>
      </c>
    </row>
    <row r="2379" spans="1:34" x14ac:dyDescent="0.3">
      <c r="A2379" s="1" t="s">
        <v>4839</v>
      </c>
      <c r="B2379" s="1" t="s">
        <v>4840</v>
      </c>
      <c r="C2379" s="1">
        <v>61</v>
      </c>
      <c r="D2379" s="1" t="str">
        <f t="shared" si="296"/>
        <v>60-69</v>
      </c>
      <c r="E2379" s="1" t="s">
        <v>36</v>
      </c>
      <c r="F2379" s="1" t="s">
        <v>4602</v>
      </c>
      <c r="G2379" s="1" t="s">
        <v>27</v>
      </c>
      <c r="H2379" s="1" t="s">
        <v>304</v>
      </c>
      <c r="I2379" s="1" t="s">
        <v>305</v>
      </c>
      <c r="J2379" s="1" t="s">
        <v>30</v>
      </c>
      <c r="K2379" s="1" t="str">
        <f t="shared" si="297"/>
        <v>FRA - ORD</v>
      </c>
      <c r="L2379" s="1">
        <v>14406</v>
      </c>
      <c r="M2379" s="1" t="str">
        <f t="shared" si="298"/>
        <v>Long-haul</v>
      </c>
      <c r="N2379" s="2">
        <v>0.40773148148148147</v>
      </c>
      <c r="O2379" s="2">
        <v>7.4398148148148144E-2</v>
      </c>
      <c r="P2379" s="3">
        <v>45669</v>
      </c>
      <c r="Q2379" s="2">
        <v>0.40773148148148147</v>
      </c>
      <c r="R2379" s="2">
        <v>7.4398148148148144E-2</v>
      </c>
      <c r="S2379" s="2">
        <f t="shared" si="299"/>
        <v>0</v>
      </c>
      <c r="T2379" s="2">
        <f t="shared" si="300"/>
        <v>0</v>
      </c>
      <c r="U2379" s="1">
        <v>0</v>
      </c>
      <c r="V2379" s="1" t="str">
        <f t="shared" si="301"/>
        <v>On-time</v>
      </c>
      <c r="W2379" s="1">
        <v>848.61</v>
      </c>
      <c r="X2379" s="1" t="s">
        <v>31</v>
      </c>
      <c r="Y2379" s="1">
        <v>5</v>
      </c>
      <c r="Z2379" s="1" t="s">
        <v>46</v>
      </c>
      <c r="AA2379" s="1">
        <v>12.01</v>
      </c>
      <c r="AB2379" s="1">
        <v>72917.385088086696</v>
      </c>
      <c r="AC2379" s="1" t="s">
        <v>33</v>
      </c>
      <c r="AD2379" s="1">
        <v>3.72</v>
      </c>
      <c r="AE2379" s="1">
        <v>92500.86</v>
      </c>
      <c r="AF2379" s="1">
        <v>54313.440000000002</v>
      </c>
      <c r="AG2379" s="6">
        <f t="shared" si="302"/>
        <v>0.58716686525941486</v>
      </c>
      <c r="AH2379">
        <f t="shared" si="303"/>
        <v>-38187.42</v>
      </c>
    </row>
    <row r="2380" spans="1:34" x14ac:dyDescent="0.3">
      <c r="A2380" s="1" t="s">
        <v>4841</v>
      </c>
      <c r="B2380" s="1" t="s">
        <v>4842</v>
      </c>
      <c r="C2380" s="1">
        <v>43</v>
      </c>
      <c r="D2380" s="1" t="str">
        <f t="shared" si="296"/>
        <v>40-59</v>
      </c>
      <c r="E2380" s="1" t="s">
        <v>36</v>
      </c>
      <c r="F2380" s="1" t="s">
        <v>4602</v>
      </c>
      <c r="G2380" s="1" t="s">
        <v>45</v>
      </c>
      <c r="H2380" s="1" t="s">
        <v>304</v>
      </c>
      <c r="I2380" s="1" t="s">
        <v>305</v>
      </c>
      <c r="J2380" s="1" t="s">
        <v>30</v>
      </c>
      <c r="K2380" s="1" t="str">
        <f t="shared" si="297"/>
        <v>FRA - ORD</v>
      </c>
      <c r="L2380" s="1">
        <v>14406</v>
      </c>
      <c r="M2380" s="1" t="str">
        <f t="shared" si="298"/>
        <v>Long-haul</v>
      </c>
      <c r="N2380" s="2">
        <v>0.40773148148148147</v>
      </c>
      <c r="O2380" s="2">
        <v>7.4398148148148144E-2</v>
      </c>
      <c r="P2380" s="3">
        <v>45664</v>
      </c>
      <c r="Q2380" s="2">
        <v>0.40773148148148147</v>
      </c>
      <c r="R2380" s="2">
        <v>7.4398148148148144E-2</v>
      </c>
      <c r="S2380" s="2">
        <f t="shared" si="299"/>
        <v>0</v>
      </c>
      <c r="T2380" s="2">
        <f t="shared" si="300"/>
        <v>0</v>
      </c>
      <c r="U2380" s="1">
        <v>0</v>
      </c>
      <c r="V2380" s="1" t="str">
        <f t="shared" si="301"/>
        <v>On-time</v>
      </c>
      <c r="W2380" s="1">
        <v>720.71</v>
      </c>
      <c r="X2380" s="1" t="s">
        <v>37</v>
      </c>
      <c r="Y2380" s="1">
        <v>5</v>
      </c>
      <c r="Z2380" s="1" t="s">
        <v>46</v>
      </c>
      <c r="AA2380" s="1">
        <v>15.52</v>
      </c>
      <c r="AB2380" s="1">
        <v>73222.413735175694</v>
      </c>
      <c r="AC2380" s="1" t="s">
        <v>39</v>
      </c>
      <c r="AD2380" s="1">
        <v>4.6100000000000003</v>
      </c>
      <c r="AE2380" s="1">
        <v>92866.9</v>
      </c>
      <c r="AF2380" s="1">
        <v>46128.54</v>
      </c>
      <c r="AG2380" s="6">
        <f t="shared" si="302"/>
        <v>0.49671669884533676</v>
      </c>
      <c r="AH2380">
        <f t="shared" si="303"/>
        <v>-46738.359999999993</v>
      </c>
    </row>
    <row r="2381" spans="1:34" x14ac:dyDescent="0.3">
      <c r="A2381" s="1" t="s">
        <v>4843</v>
      </c>
      <c r="B2381" s="1" t="s">
        <v>4844</v>
      </c>
      <c r="C2381" s="1">
        <v>60</v>
      </c>
      <c r="D2381" s="1" t="str">
        <f t="shared" si="296"/>
        <v>60-69</v>
      </c>
      <c r="E2381" s="1" t="s">
        <v>25</v>
      </c>
      <c r="F2381" s="1" t="s">
        <v>4602</v>
      </c>
      <c r="G2381" s="1" t="s">
        <v>45</v>
      </c>
      <c r="H2381" s="1" t="s">
        <v>304</v>
      </c>
      <c r="I2381" s="1" t="s">
        <v>305</v>
      </c>
      <c r="J2381" s="1" t="s">
        <v>30</v>
      </c>
      <c r="K2381" s="1" t="str">
        <f t="shared" si="297"/>
        <v>FRA - ORD</v>
      </c>
      <c r="L2381" s="1">
        <v>14406</v>
      </c>
      <c r="M2381" s="1" t="str">
        <f t="shared" si="298"/>
        <v>Long-haul</v>
      </c>
      <c r="N2381" s="2">
        <v>0.40773148148148147</v>
      </c>
      <c r="O2381" s="2">
        <v>7.4398148148148144E-2</v>
      </c>
      <c r="P2381" s="3">
        <v>45661</v>
      </c>
      <c r="Q2381" s="2">
        <v>0.40773148148148147</v>
      </c>
      <c r="R2381" s="2">
        <v>7.4398148148148144E-2</v>
      </c>
      <c r="S2381" s="2">
        <f t="shared" si="299"/>
        <v>0</v>
      </c>
      <c r="T2381" s="2">
        <f t="shared" si="300"/>
        <v>0</v>
      </c>
      <c r="U2381" s="1">
        <v>0</v>
      </c>
      <c r="V2381" s="1" t="str">
        <f t="shared" si="301"/>
        <v>On-time</v>
      </c>
      <c r="W2381" s="1">
        <v>1415.17</v>
      </c>
      <c r="X2381" s="1" t="s">
        <v>31</v>
      </c>
      <c r="Y2381" s="1">
        <v>5</v>
      </c>
      <c r="Z2381" s="1" t="s">
        <v>38</v>
      </c>
      <c r="AA2381" s="1">
        <v>47.44</v>
      </c>
      <c r="AB2381" s="1">
        <v>72648.357534485098</v>
      </c>
      <c r="AC2381" s="1" t="s">
        <v>33</v>
      </c>
      <c r="AD2381" s="1">
        <v>4.05</v>
      </c>
      <c r="AE2381" s="1">
        <v>92178.03</v>
      </c>
      <c r="AF2381" s="1">
        <v>90580.37</v>
      </c>
      <c r="AG2381" s="6">
        <f t="shared" si="302"/>
        <v>0.98266767037655278</v>
      </c>
      <c r="AH2381">
        <f t="shared" si="303"/>
        <v>-1597.6600000000035</v>
      </c>
    </row>
    <row r="2382" spans="1:34" x14ac:dyDescent="0.3">
      <c r="A2382" s="1" t="s">
        <v>4845</v>
      </c>
      <c r="B2382" s="1" t="s">
        <v>4846</v>
      </c>
      <c r="C2382" s="1">
        <v>75</v>
      </c>
      <c r="D2382" s="1" t="str">
        <f t="shared" si="296"/>
        <v>70-80</v>
      </c>
      <c r="E2382" s="1" t="s">
        <v>36</v>
      </c>
      <c r="F2382" s="1" t="s">
        <v>4602</v>
      </c>
      <c r="G2382" s="1" t="s">
        <v>27</v>
      </c>
      <c r="H2382" s="1" t="s">
        <v>304</v>
      </c>
      <c r="I2382" s="1" t="s">
        <v>305</v>
      </c>
      <c r="J2382" s="1" t="s">
        <v>30</v>
      </c>
      <c r="K2382" s="1" t="str">
        <f t="shared" si="297"/>
        <v>FRA - ORD</v>
      </c>
      <c r="L2382" s="1">
        <v>14406</v>
      </c>
      <c r="M2382" s="1" t="str">
        <f t="shared" si="298"/>
        <v>Long-haul</v>
      </c>
      <c r="N2382" s="2">
        <v>0.40773148148148147</v>
      </c>
      <c r="O2382" s="2">
        <v>7.4398148148148144E-2</v>
      </c>
      <c r="P2382" s="3">
        <v>45672</v>
      </c>
      <c r="Q2382" s="2">
        <v>0.40773148148148147</v>
      </c>
      <c r="R2382" s="2">
        <v>7.4398148148148144E-2</v>
      </c>
      <c r="S2382" s="2">
        <f t="shared" si="299"/>
        <v>0</v>
      </c>
      <c r="T2382" s="2">
        <f t="shared" si="300"/>
        <v>0</v>
      </c>
      <c r="U2382" s="1">
        <v>0</v>
      </c>
      <c r="V2382" s="1" t="str">
        <f t="shared" si="301"/>
        <v>On-time</v>
      </c>
      <c r="W2382" s="1">
        <v>970.69</v>
      </c>
      <c r="X2382" s="1" t="s">
        <v>53</v>
      </c>
      <c r="Y2382" s="1">
        <v>5</v>
      </c>
      <c r="Z2382" s="1" t="s">
        <v>32</v>
      </c>
      <c r="AA2382" s="1">
        <v>25.74</v>
      </c>
      <c r="AB2382" s="1">
        <v>73523.100392571199</v>
      </c>
      <c r="AC2382" s="1" t="s">
        <v>39</v>
      </c>
      <c r="AD2382" s="1">
        <v>3.17</v>
      </c>
      <c r="AE2382" s="1">
        <v>93227.72</v>
      </c>
      <c r="AF2382" s="1">
        <v>62129.31</v>
      </c>
      <c r="AG2382" s="6">
        <f t="shared" si="302"/>
        <v>0.66642528638477905</v>
      </c>
      <c r="AH2382">
        <f t="shared" si="303"/>
        <v>-31098.410000000003</v>
      </c>
    </row>
    <row r="2383" spans="1:34" x14ac:dyDescent="0.3">
      <c r="A2383" s="1" t="s">
        <v>4847</v>
      </c>
      <c r="B2383" s="1" t="s">
        <v>4848</v>
      </c>
      <c r="C2383" s="1">
        <v>67</v>
      </c>
      <c r="D2383" s="1" t="str">
        <f t="shared" si="296"/>
        <v>60-69</v>
      </c>
      <c r="E2383" s="1" t="s">
        <v>36</v>
      </c>
      <c r="F2383" s="1" t="s">
        <v>4602</v>
      </c>
      <c r="G2383" s="1" t="s">
        <v>45</v>
      </c>
      <c r="H2383" s="1" t="s">
        <v>304</v>
      </c>
      <c r="I2383" s="1" t="s">
        <v>305</v>
      </c>
      <c r="J2383" s="1" t="s">
        <v>30</v>
      </c>
      <c r="K2383" s="1" t="str">
        <f t="shared" si="297"/>
        <v>FRA - ORD</v>
      </c>
      <c r="L2383" s="1">
        <v>14406</v>
      </c>
      <c r="M2383" s="1" t="str">
        <f t="shared" si="298"/>
        <v>Long-haul</v>
      </c>
      <c r="N2383" s="2">
        <v>0.40773148148148147</v>
      </c>
      <c r="O2383" s="2">
        <v>7.4398148148148144E-2</v>
      </c>
      <c r="P2383" s="3">
        <v>45671</v>
      </c>
      <c r="Q2383" s="2">
        <v>0.40773148148148147</v>
      </c>
      <c r="R2383" s="2">
        <v>7.4398148148148144E-2</v>
      </c>
      <c r="S2383" s="2">
        <f t="shared" si="299"/>
        <v>0</v>
      </c>
      <c r="T2383" s="2">
        <f t="shared" si="300"/>
        <v>0</v>
      </c>
      <c r="U2383" s="1">
        <v>0</v>
      </c>
      <c r="V2383" s="1" t="str">
        <f t="shared" si="301"/>
        <v>On-time</v>
      </c>
      <c r="W2383" s="1">
        <v>1234.32</v>
      </c>
      <c r="X2383" s="1" t="s">
        <v>53</v>
      </c>
      <c r="Y2383" s="1">
        <v>5</v>
      </c>
      <c r="Z2383" s="1" t="s">
        <v>32</v>
      </c>
      <c r="AA2383" s="1">
        <v>192.55</v>
      </c>
      <c r="AB2383" s="1">
        <v>72700.556929475599</v>
      </c>
      <c r="AC2383" s="1" t="s">
        <v>33</v>
      </c>
      <c r="AD2383" s="1">
        <v>4.6500000000000004</v>
      </c>
      <c r="AE2383" s="1">
        <v>92240.67</v>
      </c>
      <c r="AF2383" s="1">
        <v>79034.990000000005</v>
      </c>
      <c r="AG2383" s="6">
        <f t="shared" si="302"/>
        <v>0.85683451778917052</v>
      </c>
      <c r="AH2383">
        <f t="shared" si="303"/>
        <v>-13205.679999999993</v>
      </c>
    </row>
    <row r="2384" spans="1:34" x14ac:dyDescent="0.3">
      <c r="A2384" s="1" t="s">
        <v>4849</v>
      </c>
      <c r="B2384" s="1" t="s">
        <v>4850</v>
      </c>
      <c r="C2384" s="1">
        <v>48</v>
      </c>
      <c r="D2384" s="1" t="str">
        <f t="shared" si="296"/>
        <v>40-59</v>
      </c>
      <c r="E2384" s="1" t="s">
        <v>36</v>
      </c>
      <c r="F2384" s="1" t="s">
        <v>4602</v>
      </c>
      <c r="G2384" s="1" t="s">
        <v>45</v>
      </c>
      <c r="H2384" s="1" t="s">
        <v>304</v>
      </c>
      <c r="I2384" s="1" t="s">
        <v>305</v>
      </c>
      <c r="J2384" s="1" t="s">
        <v>30</v>
      </c>
      <c r="K2384" s="1" t="str">
        <f t="shared" si="297"/>
        <v>FRA - ORD</v>
      </c>
      <c r="L2384" s="1">
        <v>14406</v>
      </c>
      <c r="M2384" s="1" t="str">
        <f t="shared" si="298"/>
        <v>Long-haul</v>
      </c>
      <c r="N2384" s="2">
        <v>0.40773148148148147</v>
      </c>
      <c r="O2384" s="2">
        <v>7.4398148148148144E-2</v>
      </c>
      <c r="P2384" s="3">
        <v>45666</v>
      </c>
      <c r="Q2384" s="2">
        <v>0.40773148148148147</v>
      </c>
      <c r="R2384" s="2">
        <v>7.4398148148148144E-2</v>
      </c>
      <c r="S2384" s="2">
        <f t="shared" si="299"/>
        <v>0</v>
      </c>
      <c r="T2384" s="2">
        <f t="shared" si="300"/>
        <v>0</v>
      </c>
      <c r="U2384" s="1">
        <v>0</v>
      </c>
      <c r="V2384" s="1" t="str">
        <f t="shared" si="301"/>
        <v>On-time</v>
      </c>
      <c r="W2384" s="1">
        <v>155.1</v>
      </c>
      <c r="X2384" s="1" t="s">
        <v>53</v>
      </c>
      <c r="Y2384" s="1">
        <v>5</v>
      </c>
      <c r="Z2384" s="1" t="s">
        <v>46</v>
      </c>
      <c r="AA2384" s="1">
        <v>31.03</v>
      </c>
      <c r="AB2384" s="1">
        <v>72963.425086870906</v>
      </c>
      <c r="AC2384" s="1" t="s">
        <v>33</v>
      </c>
      <c r="AD2384" s="1">
        <v>3.37</v>
      </c>
      <c r="AE2384" s="1">
        <v>92556.11</v>
      </c>
      <c r="AF2384" s="1">
        <v>9932.61</v>
      </c>
      <c r="AG2384" s="6">
        <f t="shared" si="302"/>
        <v>0.10731447118942229</v>
      </c>
      <c r="AH2384">
        <f t="shared" si="303"/>
        <v>-82623.5</v>
      </c>
    </row>
    <row r="2385" spans="1:34" x14ac:dyDescent="0.3">
      <c r="A2385" s="1" t="s">
        <v>4851</v>
      </c>
      <c r="B2385" s="1" t="s">
        <v>4852</v>
      </c>
      <c r="C2385" s="1">
        <v>46</v>
      </c>
      <c r="D2385" s="1" t="str">
        <f t="shared" si="296"/>
        <v>40-59</v>
      </c>
      <c r="E2385" s="1" t="s">
        <v>25</v>
      </c>
      <c r="F2385" s="1" t="s">
        <v>4602</v>
      </c>
      <c r="G2385" s="1" t="s">
        <v>27</v>
      </c>
      <c r="H2385" s="1" t="s">
        <v>304</v>
      </c>
      <c r="I2385" s="1" t="s">
        <v>305</v>
      </c>
      <c r="J2385" s="1" t="s">
        <v>30</v>
      </c>
      <c r="K2385" s="1" t="str">
        <f t="shared" si="297"/>
        <v>FRA - ORD</v>
      </c>
      <c r="L2385" s="1">
        <v>14406</v>
      </c>
      <c r="M2385" s="1" t="str">
        <f t="shared" si="298"/>
        <v>Long-haul</v>
      </c>
      <c r="N2385" s="2">
        <v>0.40773148148148147</v>
      </c>
      <c r="O2385" s="2">
        <v>7.4398148148148144E-2</v>
      </c>
      <c r="P2385" s="3">
        <v>45672</v>
      </c>
      <c r="Q2385" s="2">
        <v>0.40773148148148147</v>
      </c>
      <c r="R2385" s="2">
        <v>7.4398148148148144E-2</v>
      </c>
      <c r="S2385" s="2">
        <f t="shared" si="299"/>
        <v>0</v>
      </c>
      <c r="T2385" s="2">
        <f t="shared" si="300"/>
        <v>0</v>
      </c>
      <c r="U2385" s="1">
        <v>0</v>
      </c>
      <c r="V2385" s="1" t="str">
        <f t="shared" si="301"/>
        <v>On-time</v>
      </c>
      <c r="W2385" s="1">
        <v>390.39</v>
      </c>
      <c r="X2385" s="1" t="s">
        <v>31</v>
      </c>
      <c r="Y2385" s="1">
        <v>5</v>
      </c>
      <c r="Z2385" s="1" t="s">
        <v>80</v>
      </c>
      <c r="AA2385" s="1">
        <v>18.39</v>
      </c>
      <c r="AB2385" s="1">
        <v>73308.473250998999</v>
      </c>
      <c r="AC2385" s="1" t="s">
        <v>33</v>
      </c>
      <c r="AD2385" s="1">
        <v>4.26</v>
      </c>
      <c r="AE2385" s="1">
        <v>92970.17</v>
      </c>
      <c r="AF2385" s="1">
        <v>24988.639999999999</v>
      </c>
      <c r="AG2385" s="6">
        <f t="shared" si="302"/>
        <v>0.26878126607706537</v>
      </c>
      <c r="AH2385">
        <f t="shared" si="303"/>
        <v>-67981.53</v>
      </c>
    </row>
    <row r="2386" spans="1:34" x14ac:dyDescent="0.3">
      <c r="A2386" s="1" t="s">
        <v>4853</v>
      </c>
      <c r="B2386" s="1" t="s">
        <v>4854</v>
      </c>
      <c r="C2386" s="1">
        <v>73</v>
      </c>
      <c r="D2386" s="1" t="str">
        <f t="shared" si="296"/>
        <v>70-80</v>
      </c>
      <c r="E2386" s="1" t="s">
        <v>36</v>
      </c>
      <c r="F2386" s="1" t="s">
        <v>4602</v>
      </c>
      <c r="G2386" s="1" t="s">
        <v>45</v>
      </c>
      <c r="H2386" s="1" t="s">
        <v>304</v>
      </c>
      <c r="I2386" s="1" t="s">
        <v>305</v>
      </c>
      <c r="J2386" s="1" t="s">
        <v>30</v>
      </c>
      <c r="K2386" s="1" t="str">
        <f t="shared" si="297"/>
        <v>FRA - ORD</v>
      </c>
      <c r="L2386" s="1">
        <v>14406</v>
      </c>
      <c r="M2386" s="1" t="str">
        <f t="shared" si="298"/>
        <v>Long-haul</v>
      </c>
      <c r="N2386" s="2">
        <v>0.40773148148148147</v>
      </c>
      <c r="O2386" s="2">
        <v>7.4398148148148144E-2</v>
      </c>
      <c r="P2386" s="3">
        <v>45671</v>
      </c>
      <c r="Q2386" s="2">
        <v>0.40773148148148147</v>
      </c>
      <c r="R2386" s="2">
        <v>7.4398148148148144E-2</v>
      </c>
      <c r="S2386" s="2">
        <f t="shared" si="299"/>
        <v>0</v>
      </c>
      <c r="T2386" s="2">
        <f t="shared" si="300"/>
        <v>0</v>
      </c>
      <c r="U2386" s="1">
        <v>0</v>
      </c>
      <c r="V2386" s="1" t="str">
        <f t="shared" si="301"/>
        <v>On-time</v>
      </c>
      <c r="W2386" s="1">
        <v>290.11</v>
      </c>
      <c r="X2386" s="1" t="s">
        <v>31</v>
      </c>
      <c r="Y2386" s="1">
        <v>5</v>
      </c>
      <c r="Z2386" s="1" t="s">
        <v>32</v>
      </c>
      <c r="AA2386" s="1">
        <v>117.95</v>
      </c>
      <c r="AB2386" s="1">
        <v>72790.803888829701</v>
      </c>
      <c r="AC2386" s="1" t="s">
        <v>39</v>
      </c>
      <c r="AD2386" s="1">
        <v>4.82</v>
      </c>
      <c r="AE2386" s="1">
        <v>92348.96</v>
      </c>
      <c r="AF2386" s="1">
        <v>18590.63</v>
      </c>
      <c r="AG2386" s="6">
        <f t="shared" si="302"/>
        <v>0.20130849334957318</v>
      </c>
      <c r="AH2386">
        <f t="shared" si="303"/>
        <v>-73758.33</v>
      </c>
    </row>
    <row r="2387" spans="1:34" x14ac:dyDescent="0.3">
      <c r="A2387" s="1" t="s">
        <v>4855</v>
      </c>
      <c r="B2387" s="1" t="s">
        <v>4856</v>
      </c>
      <c r="C2387" s="1">
        <v>44</v>
      </c>
      <c r="D2387" s="1" t="str">
        <f t="shared" si="296"/>
        <v>40-59</v>
      </c>
      <c r="E2387" s="1" t="s">
        <v>25</v>
      </c>
      <c r="F2387" s="1" t="s">
        <v>4602</v>
      </c>
      <c r="G2387" s="1" t="s">
        <v>27</v>
      </c>
      <c r="H2387" s="1" t="s">
        <v>304</v>
      </c>
      <c r="I2387" s="1" t="s">
        <v>305</v>
      </c>
      <c r="J2387" s="1" t="s">
        <v>30</v>
      </c>
      <c r="K2387" s="1" t="str">
        <f t="shared" si="297"/>
        <v>FRA - ORD</v>
      </c>
      <c r="L2387" s="1">
        <v>14406</v>
      </c>
      <c r="M2387" s="1" t="str">
        <f t="shared" si="298"/>
        <v>Long-haul</v>
      </c>
      <c r="N2387" s="2">
        <v>0.40773148148148147</v>
      </c>
      <c r="O2387" s="2">
        <v>7.4398148148148144E-2</v>
      </c>
      <c r="P2387" s="3">
        <v>45663</v>
      </c>
      <c r="Q2387" s="2">
        <v>0.40773148148148147</v>
      </c>
      <c r="R2387" s="2">
        <v>7.4398148148148144E-2</v>
      </c>
      <c r="S2387" s="2">
        <f t="shared" si="299"/>
        <v>0</v>
      </c>
      <c r="T2387" s="2">
        <f t="shared" si="300"/>
        <v>0</v>
      </c>
      <c r="U2387" s="1">
        <v>0</v>
      </c>
      <c r="V2387" s="1" t="str">
        <f t="shared" si="301"/>
        <v>On-time</v>
      </c>
      <c r="W2387" s="1">
        <v>1462.25</v>
      </c>
      <c r="X2387" s="1" t="s">
        <v>37</v>
      </c>
      <c r="Y2387" s="1">
        <v>5</v>
      </c>
      <c r="Z2387" s="1" t="s">
        <v>42</v>
      </c>
      <c r="AA2387" s="1">
        <v>37.67</v>
      </c>
      <c r="AB2387" s="1">
        <v>73447.182223877899</v>
      </c>
      <c r="AC2387" s="1" t="s">
        <v>39</v>
      </c>
      <c r="AD2387" s="1">
        <v>3.52</v>
      </c>
      <c r="AE2387" s="1">
        <v>93136.62</v>
      </c>
      <c r="AF2387" s="1">
        <v>93591.53</v>
      </c>
      <c r="AG2387" s="6">
        <f t="shared" si="302"/>
        <v>1.0048843301378125</v>
      </c>
      <c r="AH2387">
        <f t="shared" si="303"/>
        <v>454.91000000000349</v>
      </c>
    </row>
    <row r="2388" spans="1:34" x14ac:dyDescent="0.3">
      <c r="A2388" s="1" t="s">
        <v>4857</v>
      </c>
      <c r="B2388" s="1" t="s">
        <v>4858</v>
      </c>
      <c r="C2388" s="1">
        <v>24</v>
      </c>
      <c r="D2388" s="1" t="str">
        <f t="shared" si="296"/>
        <v>18-29</v>
      </c>
      <c r="E2388" s="1" t="s">
        <v>25</v>
      </c>
      <c r="F2388" s="1" t="s">
        <v>4602</v>
      </c>
      <c r="G2388" s="1" t="s">
        <v>45</v>
      </c>
      <c r="H2388" s="1" t="s">
        <v>304</v>
      </c>
      <c r="I2388" s="1" t="s">
        <v>305</v>
      </c>
      <c r="J2388" s="1" t="s">
        <v>30</v>
      </c>
      <c r="K2388" s="1" t="str">
        <f t="shared" si="297"/>
        <v>FRA - ORD</v>
      </c>
      <c r="L2388" s="1">
        <v>14406</v>
      </c>
      <c r="M2388" s="1" t="str">
        <f t="shared" si="298"/>
        <v>Long-haul</v>
      </c>
      <c r="N2388" s="2">
        <v>0.40773148148148147</v>
      </c>
      <c r="O2388" s="2">
        <v>7.4398148148148144E-2</v>
      </c>
      <c r="P2388" s="3">
        <v>45669</v>
      </c>
      <c r="Q2388" s="2">
        <v>0.40773148148148147</v>
      </c>
      <c r="R2388" s="2">
        <v>7.4398148148148144E-2</v>
      </c>
      <c r="S2388" s="2">
        <f t="shared" si="299"/>
        <v>0</v>
      </c>
      <c r="T2388" s="2">
        <f t="shared" si="300"/>
        <v>0</v>
      </c>
      <c r="U2388" s="1">
        <v>0</v>
      </c>
      <c r="V2388" s="1" t="str">
        <f t="shared" si="301"/>
        <v>On-time</v>
      </c>
      <c r="W2388" s="1">
        <v>264.88</v>
      </c>
      <c r="X2388" s="1" t="s">
        <v>53</v>
      </c>
      <c r="Y2388" s="1">
        <v>5</v>
      </c>
      <c r="Z2388" s="1" t="s">
        <v>80</v>
      </c>
      <c r="AA2388" s="1">
        <v>99.08</v>
      </c>
      <c r="AB2388" s="1">
        <v>72897.740734399893</v>
      </c>
      <c r="AC2388" s="1" t="s">
        <v>33</v>
      </c>
      <c r="AD2388" s="1">
        <v>4.46</v>
      </c>
      <c r="AE2388" s="1">
        <v>92477.29</v>
      </c>
      <c r="AF2388" s="1">
        <v>16972.14</v>
      </c>
      <c r="AG2388" s="6">
        <f t="shared" si="302"/>
        <v>0.18352765311353739</v>
      </c>
      <c r="AH2388">
        <f t="shared" si="303"/>
        <v>-75505.149999999994</v>
      </c>
    </row>
    <row r="2389" spans="1:34" x14ac:dyDescent="0.3">
      <c r="A2389" s="1" t="s">
        <v>4859</v>
      </c>
      <c r="B2389" s="1" t="s">
        <v>4860</v>
      </c>
      <c r="C2389" s="1">
        <v>23</v>
      </c>
      <c r="D2389" s="1" t="str">
        <f t="shared" si="296"/>
        <v>18-29</v>
      </c>
      <c r="E2389" s="1" t="s">
        <v>25</v>
      </c>
      <c r="F2389" s="1" t="s">
        <v>4602</v>
      </c>
      <c r="G2389" s="1" t="s">
        <v>45</v>
      </c>
      <c r="H2389" s="1" t="s">
        <v>324</v>
      </c>
      <c r="I2389" s="1" t="s">
        <v>172</v>
      </c>
      <c r="J2389" s="1" t="s">
        <v>259</v>
      </c>
      <c r="K2389" s="1" t="str">
        <f t="shared" si="297"/>
        <v>PVG - JFK</v>
      </c>
      <c r="L2389" s="1">
        <v>3625</v>
      </c>
      <c r="M2389" s="1" t="str">
        <f t="shared" si="298"/>
        <v xml:space="preserve">Short-haul </v>
      </c>
      <c r="N2389" s="2">
        <v>0.10141203703703704</v>
      </c>
      <c r="O2389" s="2">
        <v>0.26877314814814812</v>
      </c>
      <c r="P2389" s="3">
        <v>45658</v>
      </c>
      <c r="Q2389" s="2">
        <v>0.15627314814814816</v>
      </c>
      <c r="R2389" s="2">
        <v>0.32363425925925926</v>
      </c>
      <c r="S2389" s="2">
        <f t="shared" si="299"/>
        <v>5.4861111111111124E-2</v>
      </c>
      <c r="T2389" s="2">
        <f t="shared" si="300"/>
        <v>5.4861111111111138E-2</v>
      </c>
      <c r="U2389" s="1">
        <v>79</v>
      </c>
      <c r="V2389" s="1" t="str">
        <f t="shared" si="301"/>
        <v>Moderate-delay</v>
      </c>
      <c r="W2389" s="1">
        <v>747.67</v>
      </c>
      <c r="X2389" s="1" t="s">
        <v>31</v>
      </c>
      <c r="Y2389" s="1">
        <v>5</v>
      </c>
      <c r="Z2389" s="1" t="s">
        <v>32</v>
      </c>
      <c r="AA2389" s="1">
        <v>22.01</v>
      </c>
      <c r="AB2389" s="1">
        <v>19467.372769631202</v>
      </c>
      <c r="AC2389" s="1" t="s">
        <v>39</v>
      </c>
      <c r="AD2389" s="1">
        <v>3.5</v>
      </c>
      <c r="AE2389" s="1">
        <v>28360.85</v>
      </c>
      <c r="AF2389" s="1">
        <v>47855.28</v>
      </c>
      <c r="AG2389" s="6">
        <f t="shared" si="302"/>
        <v>1.6873711471976334</v>
      </c>
      <c r="AH2389">
        <f t="shared" si="303"/>
        <v>19494.43</v>
      </c>
    </row>
    <row r="2390" spans="1:34" x14ac:dyDescent="0.3">
      <c r="A2390" s="1" t="s">
        <v>4861</v>
      </c>
      <c r="B2390" s="1" t="s">
        <v>4862</v>
      </c>
      <c r="C2390" s="1">
        <v>57</v>
      </c>
      <c r="D2390" s="1" t="str">
        <f t="shared" si="296"/>
        <v>40-59</v>
      </c>
      <c r="E2390" s="1" t="s">
        <v>36</v>
      </c>
      <c r="F2390" s="1" t="s">
        <v>4602</v>
      </c>
      <c r="G2390" s="1" t="s">
        <v>45</v>
      </c>
      <c r="H2390" s="1" t="s">
        <v>324</v>
      </c>
      <c r="I2390" s="1" t="s">
        <v>172</v>
      </c>
      <c r="J2390" s="1" t="s">
        <v>259</v>
      </c>
      <c r="K2390" s="1" t="str">
        <f t="shared" si="297"/>
        <v>PVG - JFK</v>
      </c>
      <c r="L2390" s="1">
        <v>3625</v>
      </c>
      <c r="M2390" s="1" t="str">
        <f t="shared" si="298"/>
        <v xml:space="preserve">Short-haul </v>
      </c>
      <c r="N2390" s="2">
        <v>0.10141203703703704</v>
      </c>
      <c r="O2390" s="2">
        <v>0.26877314814814812</v>
      </c>
      <c r="P2390" s="3">
        <v>45662</v>
      </c>
      <c r="Q2390" s="2">
        <v>0.15627314814814816</v>
      </c>
      <c r="R2390" s="2">
        <v>0.32363425925925926</v>
      </c>
      <c r="S2390" s="2">
        <f t="shared" si="299"/>
        <v>5.4861111111111124E-2</v>
      </c>
      <c r="T2390" s="2">
        <f t="shared" si="300"/>
        <v>5.4861111111111138E-2</v>
      </c>
      <c r="U2390" s="1">
        <v>79</v>
      </c>
      <c r="V2390" s="1" t="str">
        <f t="shared" si="301"/>
        <v>Moderate-delay</v>
      </c>
      <c r="W2390" s="1">
        <v>231.05</v>
      </c>
      <c r="X2390" s="1" t="s">
        <v>53</v>
      </c>
      <c r="Y2390" s="1">
        <v>5</v>
      </c>
      <c r="Z2390" s="1" t="s">
        <v>80</v>
      </c>
      <c r="AA2390" s="1">
        <v>17.62</v>
      </c>
      <c r="AB2390" s="1">
        <v>19218.6953129863</v>
      </c>
      <c r="AC2390" s="1" t="s">
        <v>33</v>
      </c>
      <c r="AD2390" s="1">
        <v>3.16</v>
      </c>
      <c r="AE2390" s="1">
        <v>28062.43</v>
      </c>
      <c r="AF2390" s="1">
        <v>14790.72</v>
      </c>
      <c r="AG2390" s="6">
        <f t="shared" si="302"/>
        <v>0.52706483365838241</v>
      </c>
      <c r="AH2390">
        <f t="shared" si="303"/>
        <v>-13271.710000000001</v>
      </c>
    </row>
    <row r="2391" spans="1:34" x14ac:dyDescent="0.3">
      <c r="A2391" s="1" t="s">
        <v>4863</v>
      </c>
      <c r="B2391" s="1" t="s">
        <v>4864</v>
      </c>
      <c r="C2391" s="1">
        <v>20</v>
      </c>
      <c r="D2391" s="1" t="str">
        <f t="shared" si="296"/>
        <v>18-29</v>
      </c>
      <c r="E2391" s="1" t="s">
        <v>25</v>
      </c>
      <c r="F2391" s="1" t="s">
        <v>4602</v>
      </c>
      <c r="G2391" s="1" t="s">
        <v>27</v>
      </c>
      <c r="H2391" s="1" t="s">
        <v>324</v>
      </c>
      <c r="I2391" s="1" t="s">
        <v>172</v>
      </c>
      <c r="J2391" s="1" t="s">
        <v>259</v>
      </c>
      <c r="K2391" s="1" t="str">
        <f t="shared" si="297"/>
        <v>PVG - JFK</v>
      </c>
      <c r="L2391" s="1">
        <v>3625</v>
      </c>
      <c r="M2391" s="1" t="str">
        <f t="shared" si="298"/>
        <v xml:space="preserve">Short-haul </v>
      </c>
      <c r="N2391" s="2">
        <v>0.10141203703703704</v>
      </c>
      <c r="O2391" s="2">
        <v>0.26877314814814812</v>
      </c>
      <c r="P2391" s="3">
        <v>45660</v>
      </c>
      <c r="Q2391" s="2">
        <v>0.15627314814814816</v>
      </c>
      <c r="R2391" s="2">
        <v>0.32363425925925926</v>
      </c>
      <c r="S2391" s="2">
        <f t="shared" si="299"/>
        <v>5.4861111111111124E-2</v>
      </c>
      <c r="T2391" s="2">
        <f t="shared" si="300"/>
        <v>5.4861111111111138E-2</v>
      </c>
      <c r="U2391" s="1">
        <v>79</v>
      </c>
      <c r="V2391" s="1" t="str">
        <f t="shared" si="301"/>
        <v>Moderate-delay</v>
      </c>
      <c r="W2391" s="1">
        <v>1452.49</v>
      </c>
      <c r="X2391" s="1" t="s">
        <v>53</v>
      </c>
      <c r="Y2391" s="1">
        <v>5</v>
      </c>
      <c r="Z2391" s="1" t="s">
        <v>38</v>
      </c>
      <c r="AA2391" s="1">
        <v>168.03</v>
      </c>
      <c r="AB2391" s="1">
        <v>19609.817566123798</v>
      </c>
      <c r="AC2391" s="1" t="s">
        <v>33</v>
      </c>
      <c r="AD2391" s="1">
        <v>3.93</v>
      </c>
      <c r="AE2391" s="1">
        <v>28531.78</v>
      </c>
      <c r="AF2391" s="1">
        <v>92992.97</v>
      </c>
      <c r="AG2391" s="6">
        <f t="shared" si="302"/>
        <v>3.2592768484826395</v>
      </c>
      <c r="AH2391">
        <f t="shared" si="303"/>
        <v>64461.19</v>
      </c>
    </row>
    <row r="2392" spans="1:34" x14ac:dyDescent="0.3">
      <c r="A2392" s="1" t="s">
        <v>4865</v>
      </c>
      <c r="B2392" s="1" t="s">
        <v>4866</v>
      </c>
      <c r="C2392" s="1">
        <v>44</v>
      </c>
      <c r="D2392" s="1" t="str">
        <f t="shared" si="296"/>
        <v>40-59</v>
      </c>
      <c r="E2392" s="1" t="s">
        <v>36</v>
      </c>
      <c r="F2392" s="1" t="s">
        <v>4602</v>
      </c>
      <c r="G2392" s="1" t="s">
        <v>27</v>
      </c>
      <c r="H2392" s="1" t="s">
        <v>324</v>
      </c>
      <c r="I2392" s="1" t="s">
        <v>172</v>
      </c>
      <c r="J2392" s="1" t="s">
        <v>259</v>
      </c>
      <c r="K2392" s="1" t="str">
        <f t="shared" si="297"/>
        <v>PVG - JFK</v>
      </c>
      <c r="L2392" s="1">
        <v>3625</v>
      </c>
      <c r="M2392" s="1" t="str">
        <f t="shared" si="298"/>
        <v xml:space="preserve">Short-haul </v>
      </c>
      <c r="N2392" s="2">
        <v>0.10141203703703704</v>
      </c>
      <c r="O2392" s="2">
        <v>0.26877314814814812</v>
      </c>
      <c r="P2392" s="3">
        <v>45668</v>
      </c>
      <c r="Q2392" s="2">
        <v>0.15627314814814816</v>
      </c>
      <c r="R2392" s="2">
        <v>0.32363425925925926</v>
      </c>
      <c r="S2392" s="2">
        <f t="shared" si="299"/>
        <v>5.4861111111111124E-2</v>
      </c>
      <c r="T2392" s="2">
        <f t="shared" si="300"/>
        <v>5.4861111111111138E-2</v>
      </c>
      <c r="U2392" s="1">
        <v>79</v>
      </c>
      <c r="V2392" s="1" t="str">
        <f t="shared" si="301"/>
        <v>Moderate-delay</v>
      </c>
      <c r="W2392" s="1">
        <v>478.3</v>
      </c>
      <c r="X2392" s="1" t="s">
        <v>53</v>
      </c>
      <c r="Y2392" s="1">
        <v>5</v>
      </c>
      <c r="Z2392" s="1" t="s">
        <v>46</v>
      </c>
      <c r="AA2392" s="1">
        <v>178.04</v>
      </c>
      <c r="AB2392" s="1">
        <v>19031.1669599218</v>
      </c>
      <c r="AC2392" s="1" t="s">
        <v>39</v>
      </c>
      <c r="AD2392" s="1">
        <v>4.3</v>
      </c>
      <c r="AE2392" s="1">
        <v>27837.4</v>
      </c>
      <c r="AF2392" s="1">
        <v>30646.81</v>
      </c>
      <c r="AG2392" s="6">
        <f t="shared" si="302"/>
        <v>1.1009221407171648</v>
      </c>
      <c r="AH2392">
        <f t="shared" si="303"/>
        <v>2809.41</v>
      </c>
    </row>
    <row r="2393" spans="1:34" x14ac:dyDescent="0.3">
      <c r="A2393" s="1" t="s">
        <v>4867</v>
      </c>
      <c r="B2393" s="1" t="s">
        <v>4868</v>
      </c>
      <c r="C2393" s="1">
        <v>20</v>
      </c>
      <c r="D2393" s="1" t="str">
        <f t="shared" si="296"/>
        <v>18-29</v>
      </c>
      <c r="E2393" s="1" t="s">
        <v>25</v>
      </c>
      <c r="F2393" s="1" t="s">
        <v>4602</v>
      </c>
      <c r="G2393" s="1" t="s">
        <v>45</v>
      </c>
      <c r="H2393" s="1" t="s">
        <v>324</v>
      </c>
      <c r="I2393" s="1" t="s">
        <v>172</v>
      </c>
      <c r="J2393" s="1" t="s">
        <v>259</v>
      </c>
      <c r="K2393" s="1" t="str">
        <f t="shared" si="297"/>
        <v>PVG - JFK</v>
      </c>
      <c r="L2393" s="1">
        <v>3625</v>
      </c>
      <c r="M2393" s="1" t="str">
        <f t="shared" si="298"/>
        <v xml:space="preserve">Short-haul </v>
      </c>
      <c r="N2393" s="2">
        <v>0.10141203703703704</v>
      </c>
      <c r="O2393" s="2">
        <v>0.26877314814814812</v>
      </c>
      <c r="P2393" s="3">
        <v>45670</v>
      </c>
      <c r="Q2393" s="2">
        <v>0.15627314814814816</v>
      </c>
      <c r="R2393" s="2">
        <v>0.32363425925925926</v>
      </c>
      <c r="S2393" s="2">
        <f t="shared" si="299"/>
        <v>5.4861111111111124E-2</v>
      </c>
      <c r="T2393" s="2">
        <f t="shared" si="300"/>
        <v>5.4861111111111138E-2</v>
      </c>
      <c r="U2393" s="1">
        <v>79</v>
      </c>
      <c r="V2393" s="1" t="str">
        <f t="shared" si="301"/>
        <v>Moderate-delay</v>
      </c>
      <c r="W2393" s="1">
        <v>727.05</v>
      </c>
      <c r="X2393" s="1" t="s">
        <v>53</v>
      </c>
      <c r="Y2393" s="1">
        <v>5</v>
      </c>
      <c r="Z2393" s="1" t="s">
        <v>46</v>
      </c>
      <c r="AA2393" s="1">
        <v>23.36</v>
      </c>
      <c r="AB2393" s="1">
        <v>18757.040575364401</v>
      </c>
      <c r="AC2393" s="1" t="s">
        <v>39</v>
      </c>
      <c r="AD2393" s="1">
        <v>3.32</v>
      </c>
      <c r="AE2393" s="1">
        <v>27508.45</v>
      </c>
      <c r="AF2393" s="1">
        <v>46535.87</v>
      </c>
      <c r="AG2393" s="6">
        <f t="shared" si="302"/>
        <v>1.6916936432259906</v>
      </c>
      <c r="AH2393">
        <f t="shared" si="303"/>
        <v>19027.420000000002</v>
      </c>
    </row>
    <row r="2394" spans="1:34" x14ac:dyDescent="0.3">
      <c r="A2394" s="1" t="s">
        <v>4869</v>
      </c>
      <c r="B2394" s="1" t="s">
        <v>4870</v>
      </c>
      <c r="C2394" s="1">
        <v>60</v>
      </c>
      <c r="D2394" s="1" t="str">
        <f t="shared" si="296"/>
        <v>60-69</v>
      </c>
      <c r="E2394" s="1" t="s">
        <v>25</v>
      </c>
      <c r="F2394" s="1" t="s">
        <v>4602</v>
      </c>
      <c r="G2394" s="1" t="s">
        <v>45</v>
      </c>
      <c r="H2394" s="1" t="s">
        <v>333</v>
      </c>
      <c r="I2394" s="1" t="s">
        <v>334</v>
      </c>
      <c r="J2394" s="1" t="s">
        <v>172</v>
      </c>
      <c r="K2394" s="1" t="str">
        <f t="shared" si="297"/>
        <v>AMS - PVG</v>
      </c>
      <c r="L2394" s="1">
        <v>4648</v>
      </c>
      <c r="M2394" s="1" t="str">
        <f t="shared" si="298"/>
        <v>Moderate-haul</v>
      </c>
      <c r="N2394" s="2">
        <v>0.70817129629629627</v>
      </c>
      <c r="O2394" s="2">
        <v>0.92275462962962962</v>
      </c>
      <c r="P2394" s="3">
        <v>45671</v>
      </c>
      <c r="Q2394" s="2">
        <v>0.81233796296296301</v>
      </c>
      <c r="R2394" s="2">
        <v>2.6921296296296297E-2</v>
      </c>
      <c r="S2394" s="2">
        <f t="shared" si="299"/>
        <v>0.10416666666666674</v>
      </c>
      <c r="T2394" s="2">
        <f t="shared" si="300"/>
        <v>0.10416666666666663</v>
      </c>
      <c r="U2394" s="1">
        <v>150</v>
      </c>
      <c r="V2394" s="1" t="str">
        <f t="shared" si="301"/>
        <v>Severe-delay</v>
      </c>
      <c r="W2394" s="1">
        <v>642.85</v>
      </c>
      <c r="X2394" s="1" t="s">
        <v>31</v>
      </c>
      <c r="Y2394" s="1">
        <v>5</v>
      </c>
      <c r="Z2394" s="1" t="s">
        <v>80</v>
      </c>
      <c r="AA2394" s="1">
        <v>182.38</v>
      </c>
      <c r="AB2394" s="1">
        <v>24218.887739779799</v>
      </c>
      <c r="AC2394" s="1" t="s">
        <v>39</v>
      </c>
      <c r="AD2394" s="1">
        <v>4</v>
      </c>
      <c r="AE2394" s="1">
        <v>34062.67</v>
      </c>
      <c r="AF2394" s="1">
        <v>41178.879999999997</v>
      </c>
      <c r="AG2394" s="6">
        <f t="shared" si="302"/>
        <v>1.2089152142213162</v>
      </c>
      <c r="AH2394">
        <f t="shared" si="303"/>
        <v>7116.2099999999991</v>
      </c>
    </row>
    <row r="2395" spans="1:34" x14ac:dyDescent="0.3">
      <c r="A2395" s="1" t="s">
        <v>4871</v>
      </c>
      <c r="B2395" s="1" t="s">
        <v>4872</v>
      </c>
      <c r="C2395" s="1">
        <v>52</v>
      </c>
      <c r="D2395" s="1" t="str">
        <f t="shared" si="296"/>
        <v>40-59</v>
      </c>
      <c r="E2395" s="1" t="s">
        <v>25</v>
      </c>
      <c r="F2395" s="1" t="s">
        <v>4602</v>
      </c>
      <c r="G2395" s="1" t="s">
        <v>45</v>
      </c>
      <c r="H2395" s="1" t="s">
        <v>333</v>
      </c>
      <c r="I2395" s="1" t="s">
        <v>334</v>
      </c>
      <c r="J2395" s="1" t="s">
        <v>172</v>
      </c>
      <c r="K2395" s="1" t="str">
        <f t="shared" si="297"/>
        <v>AMS - PVG</v>
      </c>
      <c r="L2395" s="1">
        <v>4648</v>
      </c>
      <c r="M2395" s="1" t="str">
        <f t="shared" si="298"/>
        <v>Moderate-haul</v>
      </c>
      <c r="N2395" s="2">
        <v>0.70817129629629627</v>
      </c>
      <c r="O2395" s="2">
        <v>0.92275462962962962</v>
      </c>
      <c r="P2395" s="3">
        <v>45667</v>
      </c>
      <c r="Q2395" s="2">
        <v>0.81233796296296301</v>
      </c>
      <c r="R2395" s="2">
        <v>2.6921296296296297E-2</v>
      </c>
      <c r="S2395" s="2">
        <f t="shared" si="299"/>
        <v>0.10416666666666674</v>
      </c>
      <c r="T2395" s="2">
        <f t="shared" si="300"/>
        <v>0.10416666666666663</v>
      </c>
      <c r="U2395" s="1">
        <v>150</v>
      </c>
      <c r="V2395" s="1" t="str">
        <f t="shared" si="301"/>
        <v>Severe-delay</v>
      </c>
      <c r="W2395" s="1">
        <v>621.72</v>
      </c>
      <c r="X2395" s="1" t="s">
        <v>37</v>
      </c>
      <c r="Y2395" s="1">
        <v>5</v>
      </c>
      <c r="Z2395" s="1" t="s">
        <v>46</v>
      </c>
      <c r="AA2395" s="1">
        <v>159.41999999999999</v>
      </c>
      <c r="AB2395" s="1">
        <v>24044.147284261198</v>
      </c>
      <c r="AC2395" s="1" t="s">
        <v>39</v>
      </c>
      <c r="AD2395" s="1">
        <v>3.5</v>
      </c>
      <c r="AE2395" s="1">
        <v>33852.980000000003</v>
      </c>
      <c r="AF2395" s="1">
        <v>39821.96</v>
      </c>
      <c r="AG2395" s="6">
        <f t="shared" si="302"/>
        <v>1.1763206666001043</v>
      </c>
      <c r="AH2395">
        <f t="shared" si="303"/>
        <v>5968.9799999999959</v>
      </c>
    </row>
    <row r="2396" spans="1:34" x14ac:dyDescent="0.3">
      <c r="A2396" s="1" t="s">
        <v>4873</v>
      </c>
      <c r="B2396" s="1" t="s">
        <v>4874</v>
      </c>
      <c r="C2396" s="1">
        <v>55</v>
      </c>
      <c r="D2396" s="1" t="str">
        <f t="shared" si="296"/>
        <v>40-59</v>
      </c>
      <c r="E2396" s="1" t="s">
        <v>36</v>
      </c>
      <c r="F2396" s="1" t="s">
        <v>4602</v>
      </c>
      <c r="G2396" s="1" t="s">
        <v>45</v>
      </c>
      <c r="H2396" s="1" t="s">
        <v>333</v>
      </c>
      <c r="I2396" s="1" t="s">
        <v>334</v>
      </c>
      <c r="J2396" s="1" t="s">
        <v>172</v>
      </c>
      <c r="K2396" s="1" t="str">
        <f t="shared" si="297"/>
        <v>AMS - PVG</v>
      </c>
      <c r="L2396" s="1">
        <v>4648</v>
      </c>
      <c r="M2396" s="1" t="str">
        <f t="shared" si="298"/>
        <v>Moderate-haul</v>
      </c>
      <c r="N2396" s="2">
        <v>0.70817129629629627</v>
      </c>
      <c r="O2396" s="2">
        <v>0.92275462962962962</v>
      </c>
      <c r="P2396" s="3">
        <v>45662</v>
      </c>
      <c r="Q2396" s="2">
        <v>0.81233796296296301</v>
      </c>
      <c r="R2396" s="2">
        <v>2.6921296296296297E-2</v>
      </c>
      <c r="S2396" s="2">
        <f t="shared" si="299"/>
        <v>0.10416666666666674</v>
      </c>
      <c r="T2396" s="2">
        <f t="shared" si="300"/>
        <v>0.10416666666666663</v>
      </c>
      <c r="U2396" s="1">
        <v>150</v>
      </c>
      <c r="V2396" s="1" t="str">
        <f t="shared" si="301"/>
        <v>Severe-delay</v>
      </c>
      <c r="W2396" s="1">
        <v>429.13</v>
      </c>
      <c r="X2396" s="1" t="s">
        <v>31</v>
      </c>
      <c r="Y2396" s="1">
        <v>5</v>
      </c>
      <c r="Z2396" s="1" t="s">
        <v>38</v>
      </c>
      <c r="AA2396" s="1">
        <v>150.94999999999999</v>
      </c>
      <c r="AB2396" s="1">
        <v>24472.541640363001</v>
      </c>
      <c r="AC2396" s="1" t="s">
        <v>33</v>
      </c>
      <c r="AD2396" s="1">
        <v>4.18</v>
      </c>
      <c r="AE2396" s="1">
        <v>34367.050000000003</v>
      </c>
      <c r="AF2396" s="1">
        <v>27494.51</v>
      </c>
      <c r="AG2396" s="6">
        <f t="shared" si="302"/>
        <v>0.8000253149455655</v>
      </c>
      <c r="AH2396">
        <f t="shared" si="303"/>
        <v>-6872.5400000000045</v>
      </c>
    </row>
    <row r="2397" spans="1:34" x14ac:dyDescent="0.3">
      <c r="A2397" s="1" t="s">
        <v>4875</v>
      </c>
      <c r="B2397" s="1" t="s">
        <v>4876</v>
      </c>
      <c r="C2397" s="1">
        <v>51</v>
      </c>
      <c r="D2397" s="1" t="str">
        <f t="shared" si="296"/>
        <v>40-59</v>
      </c>
      <c r="E2397" s="1" t="s">
        <v>25</v>
      </c>
      <c r="F2397" s="1" t="s">
        <v>4602</v>
      </c>
      <c r="G2397" s="1" t="s">
        <v>45</v>
      </c>
      <c r="H2397" s="1" t="s">
        <v>333</v>
      </c>
      <c r="I2397" s="1" t="s">
        <v>334</v>
      </c>
      <c r="J2397" s="1" t="s">
        <v>172</v>
      </c>
      <c r="K2397" s="1" t="str">
        <f t="shared" si="297"/>
        <v>AMS - PVG</v>
      </c>
      <c r="L2397" s="1">
        <v>4648</v>
      </c>
      <c r="M2397" s="1" t="str">
        <f t="shared" si="298"/>
        <v>Moderate-haul</v>
      </c>
      <c r="N2397" s="2">
        <v>0.70817129629629627</v>
      </c>
      <c r="O2397" s="2">
        <v>0.92275462962962962</v>
      </c>
      <c r="P2397" s="3">
        <v>45668</v>
      </c>
      <c r="Q2397" s="2">
        <v>0.81233796296296301</v>
      </c>
      <c r="R2397" s="2">
        <v>2.6921296296296297E-2</v>
      </c>
      <c r="S2397" s="2">
        <f t="shared" si="299"/>
        <v>0.10416666666666674</v>
      </c>
      <c r="T2397" s="2">
        <f t="shared" si="300"/>
        <v>0.10416666666666663</v>
      </c>
      <c r="U2397" s="1">
        <v>150</v>
      </c>
      <c r="V2397" s="1" t="str">
        <f t="shared" si="301"/>
        <v>Severe-delay</v>
      </c>
      <c r="W2397" s="1">
        <v>152.34</v>
      </c>
      <c r="X2397" s="1" t="s">
        <v>31</v>
      </c>
      <c r="Y2397" s="1">
        <v>5</v>
      </c>
      <c r="Z2397" s="1" t="s">
        <v>38</v>
      </c>
      <c r="AA2397" s="1">
        <v>65.39</v>
      </c>
      <c r="AB2397" s="1">
        <v>24163.065453471099</v>
      </c>
      <c r="AC2397" s="1" t="s">
        <v>33</v>
      </c>
      <c r="AD2397" s="1">
        <v>4.91</v>
      </c>
      <c r="AE2397" s="1">
        <v>33995.68</v>
      </c>
      <c r="AF2397" s="1">
        <v>9762.84</v>
      </c>
      <c r="AG2397" s="6">
        <f t="shared" si="302"/>
        <v>0.28717884154692597</v>
      </c>
      <c r="AH2397">
        <f t="shared" si="303"/>
        <v>-24232.84</v>
      </c>
    </row>
    <row r="2398" spans="1:34" x14ac:dyDescent="0.3">
      <c r="A2398" s="1" t="s">
        <v>4877</v>
      </c>
      <c r="B2398" s="1" t="s">
        <v>4878</v>
      </c>
      <c r="C2398" s="1">
        <v>40</v>
      </c>
      <c r="D2398" s="1" t="str">
        <f t="shared" si="296"/>
        <v>40-59</v>
      </c>
      <c r="E2398" s="1" t="s">
        <v>25</v>
      </c>
      <c r="F2398" s="1" t="s">
        <v>4602</v>
      </c>
      <c r="G2398" s="1" t="s">
        <v>27</v>
      </c>
      <c r="H2398" s="1" t="s">
        <v>333</v>
      </c>
      <c r="I2398" s="1" t="s">
        <v>334</v>
      </c>
      <c r="J2398" s="1" t="s">
        <v>172</v>
      </c>
      <c r="K2398" s="1" t="str">
        <f t="shared" si="297"/>
        <v>AMS - PVG</v>
      </c>
      <c r="L2398" s="1">
        <v>4648</v>
      </c>
      <c r="M2398" s="1" t="str">
        <f t="shared" si="298"/>
        <v>Moderate-haul</v>
      </c>
      <c r="N2398" s="2">
        <v>0.70817129629629627</v>
      </c>
      <c r="O2398" s="2">
        <v>0.92275462962962962</v>
      </c>
      <c r="P2398" s="3">
        <v>45670</v>
      </c>
      <c r="Q2398" s="2">
        <v>0.81233796296296301</v>
      </c>
      <c r="R2398" s="2">
        <v>2.6921296296296297E-2</v>
      </c>
      <c r="S2398" s="2">
        <f t="shared" si="299"/>
        <v>0.10416666666666674</v>
      </c>
      <c r="T2398" s="2">
        <f t="shared" si="300"/>
        <v>0.10416666666666663</v>
      </c>
      <c r="U2398" s="1">
        <v>150</v>
      </c>
      <c r="V2398" s="1" t="str">
        <f t="shared" si="301"/>
        <v>Severe-delay</v>
      </c>
      <c r="W2398" s="1">
        <v>438.73</v>
      </c>
      <c r="X2398" s="1" t="s">
        <v>31</v>
      </c>
      <c r="Y2398" s="1">
        <v>3</v>
      </c>
      <c r="Z2398" s="1" t="s">
        <v>42</v>
      </c>
      <c r="AA2398" s="1">
        <v>96.1</v>
      </c>
      <c r="AB2398" s="1">
        <v>24575.419457792599</v>
      </c>
      <c r="AC2398" s="1" t="s">
        <v>33</v>
      </c>
      <c r="AD2398" s="1">
        <v>4.49</v>
      </c>
      <c r="AE2398" s="1">
        <v>34490.5</v>
      </c>
      <c r="AF2398" s="1">
        <v>28097.94</v>
      </c>
      <c r="AG2398" s="6">
        <f t="shared" si="302"/>
        <v>0.81465736942056499</v>
      </c>
      <c r="AH2398">
        <f t="shared" si="303"/>
        <v>-6392.5600000000013</v>
      </c>
    </row>
    <row r="2399" spans="1:34" x14ac:dyDescent="0.3">
      <c r="A2399" s="1" t="s">
        <v>4879</v>
      </c>
      <c r="B2399" s="1" t="s">
        <v>4880</v>
      </c>
      <c r="C2399" s="1">
        <v>66</v>
      </c>
      <c r="D2399" s="1" t="str">
        <f t="shared" si="296"/>
        <v>60-69</v>
      </c>
      <c r="E2399" s="1" t="s">
        <v>25</v>
      </c>
      <c r="F2399" s="1" t="s">
        <v>4602</v>
      </c>
      <c r="G2399" s="1" t="s">
        <v>27</v>
      </c>
      <c r="H2399" s="1" t="s">
        <v>349</v>
      </c>
      <c r="I2399" s="1" t="s">
        <v>214</v>
      </c>
      <c r="J2399" s="1" t="s">
        <v>29</v>
      </c>
      <c r="K2399" s="1" t="str">
        <f t="shared" si="297"/>
        <v>DEL - LHR</v>
      </c>
      <c r="L2399" s="1">
        <v>3765</v>
      </c>
      <c r="M2399" s="1" t="str">
        <f t="shared" si="298"/>
        <v xml:space="preserve">Short-haul </v>
      </c>
      <c r="N2399" s="2">
        <v>0.88836805555555554</v>
      </c>
      <c r="O2399" s="2">
        <v>6.267361111111111E-2</v>
      </c>
      <c r="P2399" s="3">
        <v>45659</v>
      </c>
      <c r="Q2399" s="2">
        <v>0.8911458333333333</v>
      </c>
      <c r="R2399" s="2">
        <v>6.5451388888888892E-2</v>
      </c>
      <c r="S2399" s="2">
        <f t="shared" si="299"/>
        <v>2.7777777777777679E-3</v>
      </c>
      <c r="T2399" s="2">
        <f t="shared" si="300"/>
        <v>2.7777777777777818E-3</v>
      </c>
      <c r="U2399" s="1">
        <v>4</v>
      </c>
      <c r="V2399" s="1" t="str">
        <f t="shared" si="301"/>
        <v>On-time</v>
      </c>
      <c r="W2399" s="1">
        <v>1370.91</v>
      </c>
      <c r="X2399" s="1" t="s">
        <v>31</v>
      </c>
      <c r="Y2399" s="1">
        <v>5</v>
      </c>
      <c r="Z2399" s="1" t="s">
        <v>32</v>
      </c>
      <c r="AA2399" s="1">
        <v>129.44</v>
      </c>
      <c r="AB2399" s="1">
        <v>20110.061051066299</v>
      </c>
      <c r="AC2399" s="1" t="s">
        <v>39</v>
      </c>
      <c r="AD2399" s="1">
        <v>3.83</v>
      </c>
      <c r="AE2399" s="1">
        <v>29132.07</v>
      </c>
      <c r="AF2399" s="1">
        <v>87764.13</v>
      </c>
      <c r="AG2399" s="6">
        <f t="shared" si="302"/>
        <v>3.0126293806104409</v>
      </c>
      <c r="AH2399">
        <f t="shared" si="303"/>
        <v>58632.060000000005</v>
      </c>
    </row>
    <row r="2400" spans="1:34" x14ac:dyDescent="0.3">
      <c r="A2400" s="1" t="s">
        <v>4881</v>
      </c>
      <c r="B2400" s="1" t="s">
        <v>4882</v>
      </c>
      <c r="C2400" s="1">
        <v>39</v>
      </c>
      <c r="D2400" s="1" t="str">
        <f t="shared" si="296"/>
        <v>30-39</v>
      </c>
      <c r="E2400" s="1" t="s">
        <v>25</v>
      </c>
      <c r="F2400" s="1" t="s">
        <v>4602</v>
      </c>
      <c r="G2400" s="1" t="s">
        <v>27</v>
      </c>
      <c r="H2400" s="1" t="s">
        <v>349</v>
      </c>
      <c r="I2400" s="1" t="s">
        <v>214</v>
      </c>
      <c r="J2400" s="1" t="s">
        <v>29</v>
      </c>
      <c r="K2400" s="1" t="str">
        <f t="shared" si="297"/>
        <v>DEL - LHR</v>
      </c>
      <c r="L2400" s="1">
        <v>3765</v>
      </c>
      <c r="M2400" s="1" t="str">
        <f t="shared" si="298"/>
        <v xml:space="preserve">Short-haul </v>
      </c>
      <c r="N2400" s="2">
        <v>0.88836805555555554</v>
      </c>
      <c r="O2400" s="2">
        <v>6.267361111111111E-2</v>
      </c>
      <c r="P2400" s="3">
        <v>45665</v>
      </c>
      <c r="Q2400" s="2">
        <v>0.8911458333333333</v>
      </c>
      <c r="R2400" s="2">
        <v>6.5451388888888892E-2</v>
      </c>
      <c r="S2400" s="2">
        <f t="shared" si="299"/>
        <v>2.7777777777777679E-3</v>
      </c>
      <c r="T2400" s="2">
        <f t="shared" si="300"/>
        <v>2.7777777777777818E-3</v>
      </c>
      <c r="U2400" s="1">
        <v>4</v>
      </c>
      <c r="V2400" s="1" t="str">
        <f t="shared" si="301"/>
        <v>On-time</v>
      </c>
      <c r="W2400" s="1">
        <v>363.29</v>
      </c>
      <c r="X2400" s="1" t="s">
        <v>53</v>
      </c>
      <c r="Y2400" s="1">
        <v>3</v>
      </c>
      <c r="Z2400" s="1" t="s">
        <v>42</v>
      </c>
      <c r="AA2400" s="1">
        <v>192.38</v>
      </c>
      <c r="AB2400" s="1">
        <v>20162.864826244298</v>
      </c>
      <c r="AC2400" s="1" t="s">
        <v>39</v>
      </c>
      <c r="AD2400" s="1">
        <v>3.55</v>
      </c>
      <c r="AE2400" s="1">
        <v>29195.439999999999</v>
      </c>
      <c r="AF2400" s="1">
        <v>23289.040000000001</v>
      </c>
      <c r="AG2400" s="6">
        <f t="shared" si="302"/>
        <v>0.79769443447332877</v>
      </c>
      <c r="AH2400">
        <f t="shared" si="303"/>
        <v>-5906.3999999999978</v>
      </c>
    </row>
    <row r="2401" spans="1:34" x14ac:dyDescent="0.3">
      <c r="A2401" s="1" t="s">
        <v>4883</v>
      </c>
      <c r="B2401" s="1" t="s">
        <v>4812</v>
      </c>
      <c r="C2401" s="1">
        <v>60</v>
      </c>
      <c r="D2401" s="1" t="str">
        <f t="shared" si="296"/>
        <v>60-69</v>
      </c>
      <c r="E2401" s="1" t="s">
        <v>25</v>
      </c>
      <c r="F2401" s="1" t="s">
        <v>4602</v>
      </c>
      <c r="G2401" s="1" t="s">
        <v>45</v>
      </c>
      <c r="H2401" s="1" t="s">
        <v>349</v>
      </c>
      <c r="I2401" s="1" t="s">
        <v>214</v>
      </c>
      <c r="J2401" s="1" t="s">
        <v>29</v>
      </c>
      <c r="K2401" s="1" t="str">
        <f t="shared" si="297"/>
        <v>DEL - LHR</v>
      </c>
      <c r="L2401" s="1">
        <v>3765</v>
      </c>
      <c r="M2401" s="1" t="str">
        <f t="shared" si="298"/>
        <v xml:space="preserve">Short-haul </v>
      </c>
      <c r="N2401" s="2">
        <v>0.88836805555555554</v>
      </c>
      <c r="O2401" s="2">
        <v>6.267361111111111E-2</v>
      </c>
      <c r="P2401" s="3">
        <v>45668</v>
      </c>
      <c r="Q2401" s="2">
        <v>0.8911458333333333</v>
      </c>
      <c r="R2401" s="2">
        <v>6.5451388888888892E-2</v>
      </c>
      <c r="S2401" s="2">
        <f t="shared" si="299"/>
        <v>2.7777777777777679E-3</v>
      </c>
      <c r="T2401" s="2">
        <f t="shared" si="300"/>
        <v>2.7777777777777818E-3</v>
      </c>
      <c r="U2401" s="1">
        <v>4</v>
      </c>
      <c r="V2401" s="1" t="str">
        <f t="shared" si="301"/>
        <v>On-time</v>
      </c>
      <c r="W2401" s="1">
        <v>1242.82</v>
      </c>
      <c r="X2401" s="1" t="s">
        <v>31</v>
      </c>
      <c r="Y2401" s="1">
        <v>5</v>
      </c>
      <c r="Z2401" s="1" t="s">
        <v>42</v>
      </c>
      <c r="AA2401" s="1">
        <v>195.77</v>
      </c>
      <c r="AB2401" s="1">
        <v>19778.988578304299</v>
      </c>
      <c r="AC2401" s="1" t="s">
        <v>39</v>
      </c>
      <c r="AD2401" s="1">
        <v>3.74</v>
      </c>
      <c r="AE2401" s="1">
        <v>28734.79</v>
      </c>
      <c r="AF2401" s="1">
        <v>79579.63</v>
      </c>
      <c r="AG2401" s="6">
        <f t="shared" si="302"/>
        <v>2.7694522911077479</v>
      </c>
      <c r="AH2401">
        <f t="shared" si="303"/>
        <v>50844.840000000004</v>
      </c>
    </row>
    <row r="2402" spans="1:34" x14ac:dyDescent="0.3">
      <c r="A2402" s="1" t="s">
        <v>4884</v>
      </c>
      <c r="B2402" s="1" t="s">
        <v>4885</v>
      </c>
      <c r="C2402" s="1">
        <v>56</v>
      </c>
      <c r="D2402" s="1" t="str">
        <f t="shared" si="296"/>
        <v>40-59</v>
      </c>
      <c r="E2402" s="1" t="s">
        <v>25</v>
      </c>
      <c r="F2402" s="1" t="s">
        <v>4602</v>
      </c>
      <c r="G2402" s="1" t="s">
        <v>45</v>
      </c>
      <c r="H2402" s="1" t="s">
        <v>349</v>
      </c>
      <c r="I2402" s="1" t="s">
        <v>214</v>
      </c>
      <c r="J2402" s="1" t="s">
        <v>29</v>
      </c>
      <c r="K2402" s="1" t="str">
        <f t="shared" si="297"/>
        <v>DEL - LHR</v>
      </c>
      <c r="L2402" s="1">
        <v>3765</v>
      </c>
      <c r="M2402" s="1" t="str">
        <f t="shared" si="298"/>
        <v xml:space="preserve">Short-haul </v>
      </c>
      <c r="N2402" s="2">
        <v>0.88836805555555554</v>
      </c>
      <c r="O2402" s="2">
        <v>6.267361111111111E-2</v>
      </c>
      <c r="P2402" s="3">
        <v>45666</v>
      </c>
      <c r="Q2402" s="2">
        <v>0.8911458333333333</v>
      </c>
      <c r="R2402" s="2">
        <v>6.5451388888888892E-2</v>
      </c>
      <c r="S2402" s="2">
        <f t="shared" si="299"/>
        <v>2.7777777777777679E-3</v>
      </c>
      <c r="T2402" s="2">
        <f t="shared" si="300"/>
        <v>2.7777777777777818E-3</v>
      </c>
      <c r="U2402" s="1">
        <v>4</v>
      </c>
      <c r="V2402" s="1" t="str">
        <f t="shared" si="301"/>
        <v>On-time</v>
      </c>
      <c r="W2402" s="1">
        <v>50.45</v>
      </c>
      <c r="X2402" s="1" t="s">
        <v>31</v>
      </c>
      <c r="Y2402" s="1">
        <v>5</v>
      </c>
      <c r="Z2402" s="1" t="s">
        <v>42</v>
      </c>
      <c r="AA2402" s="1">
        <v>5.13</v>
      </c>
      <c r="AB2402" s="1">
        <v>19367.942261321099</v>
      </c>
      <c r="AC2402" s="1" t="s">
        <v>33</v>
      </c>
      <c r="AD2402" s="1">
        <v>4.29</v>
      </c>
      <c r="AE2402" s="1">
        <v>28241.53</v>
      </c>
      <c r="AF2402" s="1">
        <v>3229.83</v>
      </c>
      <c r="AG2402" s="6">
        <f t="shared" si="302"/>
        <v>0.11436455461159506</v>
      </c>
      <c r="AH2402">
        <f t="shared" si="303"/>
        <v>-25011.699999999997</v>
      </c>
    </row>
    <row r="2403" spans="1:34" x14ac:dyDescent="0.3">
      <c r="A2403" s="1" t="s">
        <v>4886</v>
      </c>
      <c r="B2403" s="1" t="s">
        <v>4887</v>
      </c>
      <c r="C2403" s="1">
        <v>40</v>
      </c>
      <c r="D2403" s="1" t="str">
        <f t="shared" si="296"/>
        <v>40-59</v>
      </c>
      <c r="E2403" s="1" t="s">
        <v>25</v>
      </c>
      <c r="F2403" s="1" t="s">
        <v>4602</v>
      </c>
      <c r="G2403" s="1" t="s">
        <v>45</v>
      </c>
      <c r="H2403" s="1" t="s">
        <v>349</v>
      </c>
      <c r="I2403" s="1" t="s">
        <v>214</v>
      </c>
      <c r="J2403" s="1" t="s">
        <v>29</v>
      </c>
      <c r="K2403" s="1" t="str">
        <f t="shared" si="297"/>
        <v>DEL - LHR</v>
      </c>
      <c r="L2403" s="1">
        <v>3765</v>
      </c>
      <c r="M2403" s="1" t="str">
        <f t="shared" si="298"/>
        <v xml:space="preserve">Short-haul </v>
      </c>
      <c r="N2403" s="2">
        <v>0.88836805555555554</v>
      </c>
      <c r="O2403" s="2">
        <v>6.267361111111111E-2</v>
      </c>
      <c r="P2403" s="3">
        <v>45670</v>
      </c>
      <c r="Q2403" s="2">
        <v>0.8911458333333333</v>
      </c>
      <c r="R2403" s="2">
        <v>6.5451388888888892E-2</v>
      </c>
      <c r="S2403" s="2">
        <f t="shared" si="299"/>
        <v>2.7777777777777679E-3</v>
      </c>
      <c r="T2403" s="2">
        <f t="shared" si="300"/>
        <v>2.7777777777777818E-3</v>
      </c>
      <c r="U2403" s="1">
        <v>4</v>
      </c>
      <c r="V2403" s="1" t="str">
        <f t="shared" si="301"/>
        <v>On-time</v>
      </c>
      <c r="W2403" s="1">
        <v>145.72999999999999</v>
      </c>
      <c r="X2403" s="1" t="s">
        <v>31</v>
      </c>
      <c r="Y2403" s="1">
        <v>3</v>
      </c>
      <c r="Z2403" s="1" t="s">
        <v>80</v>
      </c>
      <c r="AA2403" s="1">
        <v>23.61</v>
      </c>
      <c r="AB2403" s="1">
        <v>20299.398422655999</v>
      </c>
      <c r="AC2403" s="1" t="s">
        <v>33</v>
      </c>
      <c r="AD2403" s="1">
        <v>3.59</v>
      </c>
      <c r="AE2403" s="1">
        <v>29359.279999999999</v>
      </c>
      <c r="AF2403" s="1">
        <v>9331.44</v>
      </c>
      <c r="AG2403" s="6">
        <f t="shared" si="302"/>
        <v>0.31783613222122614</v>
      </c>
      <c r="AH2403">
        <f t="shared" si="303"/>
        <v>-20027.839999999997</v>
      </c>
    </row>
    <row r="2404" spans="1:34" x14ac:dyDescent="0.3">
      <c r="A2404" s="1" t="s">
        <v>4888</v>
      </c>
      <c r="B2404" s="1" t="s">
        <v>4889</v>
      </c>
      <c r="C2404" s="1">
        <v>19</v>
      </c>
      <c r="D2404" s="1" t="str">
        <f t="shared" si="296"/>
        <v>18-29</v>
      </c>
      <c r="E2404" s="1" t="s">
        <v>25</v>
      </c>
      <c r="F2404" s="1" t="s">
        <v>4602</v>
      </c>
      <c r="G2404" s="1" t="s">
        <v>27</v>
      </c>
      <c r="H2404" s="1" t="s">
        <v>370</v>
      </c>
      <c r="I2404" s="1" t="s">
        <v>153</v>
      </c>
      <c r="J2404" s="1" t="s">
        <v>334</v>
      </c>
      <c r="K2404" s="1" t="str">
        <f t="shared" si="297"/>
        <v>DEN - AMS</v>
      </c>
      <c r="L2404" s="1">
        <v>7175</v>
      </c>
      <c r="M2404" s="1" t="str">
        <f t="shared" si="298"/>
        <v>Moderate-haul</v>
      </c>
      <c r="N2404" s="2">
        <v>0.68959490740740736</v>
      </c>
      <c r="O2404" s="2">
        <v>2.1539351851851851E-2</v>
      </c>
      <c r="P2404" s="3">
        <v>45664</v>
      </c>
      <c r="Q2404" s="2">
        <v>0.79584490740740743</v>
      </c>
      <c r="R2404" s="2">
        <v>0.12778935185185186</v>
      </c>
      <c r="S2404" s="2">
        <f t="shared" si="299"/>
        <v>0.10625000000000007</v>
      </c>
      <c r="T2404" s="2">
        <f t="shared" si="300"/>
        <v>0.10625000000000001</v>
      </c>
      <c r="U2404" s="1">
        <v>153</v>
      </c>
      <c r="V2404" s="1" t="str">
        <f t="shared" si="301"/>
        <v>Severe-delay</v>
      </c>
      <c r="W2404" s="1">
        <v>962.75</v>
      </c>
      <c r="X2404" s="1" t="s">
        <v>53</v>
      </c>
      <c r="Y2404" s="1">
        <v>5</v>
      </c>
      <c r="Z2404" s="1" t="s">
        <v>38</v>
      </c>
      <c r="AA2404" s="1">
        <v>114.68</v>
      </c>
      <c r="AB2404" s="1">
        <v>36448.5730834079</v>
      </c>
      <c r="AC2404" s="1" t="s">
        <v>39</v>
      </c>
      <c r="AD2404" s="1">
        <v>3.44</v>
      </c>
      <c r="AE2404" s="1">
        <v>48738.29</v>
      </c>
      <c r="AF2404" s="1">
        <v>61638.94</v>
      </c>
      <c r="AG2404" s="6">
        <f t="shared" si="302"/>
        <v>1.2646922983961892</v>
      </c>
      <c r="AH2404">
        <f t="shared" si="303"/>
        <v>12900.650000000001</v>
      </c>
    </row>
    <row r="2405" spans="1:34" x14ac:dyDescent="0.3">
      <c r="A2405" s="1" t="s">
        <v>4890</v>
      </c>
      <c r="B2405" s="1" t="s">
        <v>4891</v>
      </c>
      <c r="C2405" s="1">
        <v>50</v>
      </c>
      <c r="D2405" s="1" t="str">
        <f t="shared" si="296"/>
        <v>40-59</v>
      </c>
      <c r="E2405" s="1" t="s">
        <v>36</v>
      </c>
      <c r="F2405" s="1" t="s">
        <v>4602</v>
      </c>
      <c r="G2405" s="1" t="s">
        <v>45</v>
      </c>
      <c r="H2405" s="1" t="s">
        <v>370</v>
      </c>
      <c r="I2405" s="1" t="s">
        <v>153</v>
      </c>
      <c r="J2405" s="1" t="s">
        <v>334</v>
      </c>
      <c r="K2405" s="1" t="str">
        <f t="shared" si="297"/>
        <v>DEN - AMS</v>
      </c>
      <c r="L2405" s="1">
        <v>7175</v>
      </c>
      <c r="M2405" s="1" t="str">
        <f t="shared" si="298"/>
        <v>Moderate-haul</v>
      </c>
      <c r="N2405" s="2">
        <v>0.68959490740740736</v>
      </c>
      <c r="O2405" s="2">
        <v>2.1539351851851851E-2</v>
      </c>
      <c r="P2405" s="3">
        <v>45658</v>
      </c>
      <c r="Q2405" s="2">
        <v>0.79584490740740743</v>
      </c>
      <c r="R2405" s="2">
        <v>0.12778935185185186</v>
      </c>
      <c r="S2405" s="2">
        <f t="shared" si="299"/>
        <v>0.10625000000000007</v>
      </c>
      <c r="T2405" s="2">
        <f t="shared" si="300"/>
        <v>0.10625000000000001</v>
      </c>
      <c r="U2405" s="1">
        <v>153</v>
      </c>
      <c r="V2405" s="1" t="str">
        <f t="shared" si="301"/>
        <v>Severe-delay</v>
      </c>
      <c r="W2405" s="1">
        <v>1278.8800000000001</v>
      </c>
      <c r="X2405" s="1" t="s">
        <v>53</v>
      </c>
      <c r="Y2405" s="1">
        <v>5</v>
      </c>
      <c r="Z2405" s="1" t="s">
        <v>46</v>
      </c>
      <c r="AA2405" s="1">
        <v>61.83</v>
      </c>
      <c r="AB2405" s="1">
        <v>37011.340966164498</v>
      </c>
      <c r="AC2405" s="1" t="s">
        <v>33</v>
      </c>
      <c r="AD2405" s="1">
        <v>4.07</v>
      </c>
      <c r="AE2405" s="1">
        <v>49413.61</v>
      </c>
      <c r="AF2405" s="1">
        <v>81860.69</v>
      </c>
      <c r="AG2405" s="6">
        <f t="shared" si="302"/>
        <v>1.6566425727648719</v>
      </c>
      <c r="AH2405">
        <f t="shared" si="303"/>
        <v>32447.08</v>
      </c>
    </row>
    <row r="2406" spans="1:34" x14ac:dyDescent="0.3">
      <c r="A2406" s="1" t="s">
        <v>4892</v>
      </c>
      <c r="B2406" s="1" t="s">
        <v>4893</v>
      </c>
      <c r="C2406" s="1">
        <v>74</v>
      </c>
      <c r="D2406" s="1" t="str">
        <f t="shared" si="296"/>
        <v>70-80</v>
      </c>
      <c r="E2406" s="1" t="s">
        <v>25</v>
      </c>
      <c r="F2406" s="1" t="s">
        <v>4602</v>
      </c>
      <c r="G2406" s="1" t="s">
        <v>45</v>
      </c>
      <c r="H2406" s="1" t="s">
        <v>370</v>
      </c>
      <c r="I2406" s="1" t="s">
        <v>153</v>
      </c>
      <c r="J2406" s="1" t="s">
        <v>334</v>
      </c>
      <c r="K2406" s="1" t="str">
        <f t="shared" si="297"/>
        <v>DEN - AMS</v>
      </c>
      <c r="L2406" s="1">
        <v>7175</v>
      </c>
      <c r="M2406" s="1" t="str">
        <f t="shared" si="298"/>
        <v>Moderate-haul</v>
      </c>
      <c r="N2406" s="2">
        <v>0.68959490740740736</v>
      </c>
      <c r="O2406" s="2">
        <v>2.1539351851851851E-2</v>
      </c>
      <c r="P2406" s="3">
        <v>45662</v>
      </c>
      <c r="Q2406" s="2">
        <v>0.79584490740740743</v>
      </c>
      <c r="R2406" s="2">
        <v>0.12778935185185186</v>
      </c>
      <c r="S2406" s="2">
        <f t="shared" si="299"/>
        <v>0.10625000000000007</v>
      </c>
      <c r="T2406" s="2">
        <f t="shared" si="300"/>
        <v>0.10625000000000001</v>
      </c>
      <c r="U2406" s="1">
        <v>153</v>
      </c>
      <c r="V2406" s="1" t="str">
        <f t="shared" si="301"/>
        <v>Severe-delay</v>
      </c>
      <c r="W2406" s="1">
        <v>1474.36</v>
      </c>
      <c r="X2406" s="1" t="s">
        <v>37</v>
      </c>
      <c r="Y2406" s="1">
        <v>5</v>
      </c>
      <c r="Z2406" s="1" t="s">
        <v>80</v>
      </c>
      <c r="AA2406" s="1">
        <v>38.21</v>
      </c>
      <c r="AB2406" s="1">
        <v>37153.679917573201</v>
      </c>
      <c r="AC2406" s="1" t="s">
        <v>39</v>
      </c>
      <c r="AD2406" s="1">
        <v>3.3</v>
      </c>
      <c r="AE2406" s="1">
        <v>49584.42</v>
      </c>
      <c r="AF2406" s="1">
        <v>94366.68</v>
      </c>
      <c r="AG2406" s="6">
        <f t="shared" si="302"/>
        <v>1.9031518368068034</v>
      </c>
      <c r="AH2406">
        <f t="shared" si="303"/>
        <v>44782.259999999995</v>
      </c>
    </row>
    <row r="2407" spans="1:34" x14ac:dyDescent="0.3">
      <c r="A2407" s="1" t="s">
        <v>4894</v>
      </c>
      <c r="B2407" s="1" t="s">
        <v>4895</v>
      </c>
      <c r="C2407" s="1">
        <v>55</v>
      </c>
      <c r="D2407" s="1" t="str">
        <f t="shared" si="296"/>
        <v>40-59</v>
      </c>
      <c r="E2407" s="1" t="s">
        <v>36</v>
      </c>
      <c r="F2407" s="1" t="s">
        <v>4602</v>
      </c>
      <c r="G2407" s="1" t="s">
        <v>27</v>
      </c>
      <c r="H2407" s="1" t="s">
        <v>370</v>
      </c>
      <c r="I2407" s="1" t="s">
        <v>153</v>
      </c>
      <c r="J2407" s="1" t="s">
        <v>334</v>
      </c>
      <c r="K2407" s="1" t="str">
        <f t="shared" si="297"/>
        <v>DEN - AMS</v>
      </c>
      <c r="L2407" s="1">
        <v>7175</v>
      </c>
      <c r="M2407" s="1" t="str">
        <f t="shared" si="298"/>
        <v>Moderate-haul</v>
      </c>
      <c r="N2407" s="2">
        <v>0.68959490740740736</v>
      </c>
      <c r="O2407" s="2">
        <v>2.1539351851851851E-2</v>
      </c>
      <c r="P2407" s="3">
        <v>45669</v>
      </c>
      <c r="Q2407" s="2">
        <v>0.79584490740740743</v>
      </c>
      <c r="R2407" s="2">
        <v>0.12778935185185186</v>
      </c>
      <c r="S2407" s="2">
        <f t="shared" si="299"/>
        <v>0.10625000000000007</v>
      </c>
      <c r="T2407" s="2">
        <f t="shared" si="300"/>
        <v>0.10625000000000001</v>
      </c>
      <c r="U2407" s="1">
        <v>153</v>
      </c>
      <c r="V2407" s="1" t="str">
        <f t="shared" si="301"/>
        <v>Severe-delay</v>
      </c>
      <c r="W2407" s="1">
        <v>1043.0999999999999</v>
      </c>
      <c r="X2407" s="1" t="s">
        <v>31</v>
      </c>
      <c r="Y2407" s="1">
        <v>5</v>
      </c>
      <c r="Z2407" s="1" t="s">
        <v>80</v>
      </c>
      <c r="AA2407" s="1">
        <v>92.9</v>
      </c>
      <c r="AB2407" s="1">
        <v>36590.475067512802</v>
      </c>
      <c r="AC2407" s="1" t="s">
        <v>39</v>
      </c>
      <c r="AD2407" s="1">
        <v>4.84</v>
      </c>
      <c r="AE2407" s="1">
        <v>48908.57</v>
      </c>
      <c r="AF2407" s="1">
        <v>66776.98</v>
      </c>
      <c r="AG2407" s="6">
        <f t="shared" si="302"/>
        <v>1.3653431290262625</v>
      </c>
      <c r="AH2407">
        <f t="shared" si="303"/>
        <v>17868.409999999996</v>
      </c>
    </row>
    <row r="2408" spans="1:34" x14ac:dyDescent="0.3">
      <c r="A2408" s="1" t="s">
        <v>4896</v>
      </c>
      <c r="B2408" s="1" t="s">
        <v>4897</v>
      </c>
      <c r="C2408" s="1">
        <v>72</v>
      </c>
      <c r="D2408" s="1" t="str">
        <f t="shared" si="296"/>
        <v>70-80</v>
      </c>
      <c r="E2408" s="1" t="s">
        <v>36</v>
      </c>
      <c r="F2408" s="1" t="s">
        <v>4602</v>
      </c>
      <c r="G2408" s="1" t="s">
        <v>27</v>
      </c>
      <c r="H2408" s="1" t="s">
        <v>370</v>
      </c>
      <c r="I2408" s="1" t="s">
        <v>153</v>
      </c>
      <c r="J2408" s="1" t="s">
        <v>334</v>
      </c>
      <c r="K2408" s="1" t="str">
        <f t="shared" si="297"/>
        <v>DEN - AMS</v>
      </c>
      <c r="L2408" s="1">
        <v>7175</v>
      </c>
      <c r="M2408" s="1" t="str">
        <f t="shared" si="298"/>
        <v>Moderate-haul</v>
      </c>
      <c r="N2408" s="2">
        <v>0.68959490740740736</v>
      </c>
      <c r="O2408" s="2">
        <v>2.1539351851851851E-2</v>
      </c>
      <c r="P2408" s="3">
        <v>45664</v>
      </c>
      <c r="Q2408" s="2">
        <v>0.79584490740740743</v>
      </c>
      <c r="R2408" s="2">
        <v>0.12778935185185186</v>
      </c>
      <c r="S2408" s="2">
        <f t="shared" si="299"/>
        <v>0.10625000000000007</v>
      </c>
      <c r="T2408" s="2">
        <f t="shared" si="300"/>
        <v>0.10625000000000001</v>
      </c>
      <c r="U2408" s="1">
        <v>153</v>
      </c>
      <c r="V2408" s="1" t="str">
        <f t="shared" si="301"/>
        <v>Severe-delay</v>
      </c>
      <c r="W2408" s="1">
        <v>242.01</v>
      </c>
      <c r="X2408" s="1" t="s">
        <v>53</v>
      </c>
      <c r="Y2408" s="1">
        <v>5</v>
      </c>
      <c r="Z2408" s="1" t="s">
        <v>42</v>
      </c>
      <c r="AA2408" s="1">
        <v>163.63</v>
      </c>
      <c r="AB2408" s="1">
        <v>37097.957313171901</v>
      </c>
      <c r="AC2408" s="1" t="s">
        <v>39</v>
      </c>
      <c r="AD2408" s="1">
        <v>3.28</v>
      </c>
      <c r="AE2408" s="1">
        <v>49517.55</v>
      </c>
      <c r="AF2408" s="1">
        <v>15521.37</v>
      </c>
      <c r="AG2408" s="6">
        <f t="shared" si="302"/>
        <v>0.31345189735760354</v>
      </c>
      <c r="AH2408">
        <f t="shared" si="303"/>
        <v>-33996.18</v>
      </c>
    </row>
    <row r="2409" spans="1:34" x14ac:dyDescent="0.3">
      <c r="A2409" s="1" t="s">
        <v>4898</v>
      </c>
      <c r="B2409" s="1" t="s">
        <v>4899</v>
      </c>
      <c r="C2409" s="1">
        <v>51</v>
      </c>
      <c r="D2409" s="1" t="str">
        <f t="shared" si="296"/>
        <v>40-59</v>
      </c>
      <c r="E2409" s="1" t="s">
        <v>25</v>
      </c>
      <c r="F2409" s="1" t="s">
        <v>4602</v>
      </c>
      <c r="G2409" s="1" t="s">
        <v>45</v>
      </c>
      <c r="H2409" s="1" t="s">
        <v>370</v>
      </c>
      <c r="I2409" s="1" t="s">
        <v>153</v>
      </c>
      <c r="J2409" s="1" t="s">
        <v>334</v>
      </c>
      <c r="K2409" s="1" t="str">
        <f t="shared" si="297"/>
        <v>DEN - AMS</v>
      </c>
      <c r="L2409" s="1">
        <v>7175</v>
      </c>
      <c r="M2409" s="1" t="str">
        <f t="shared" si="298"/>
        <v>Moderate-haul</v>
      </c>
      <c r="N2409" s="2">
        <v>0.68959490740740736</v>
      </c>
      <c r="O2409" s="2">
        <v>2.1539351851851851E-2</v>
      </c>
      <c r="P2409" s="3">
        <v>45665</v>
      </c>
      <c r="Q2409" s="2">
        <v>0.79584490740740743</v>
      </c>
      <c r="R2409" s="2">
        <v>0.12778935185185186</v>
      </c>
      <c r="S2409" s="2">
        <f t="shared" si="299"/>
        <v>0.10625000000000007</v>
      </c>
      <c r="T2409" s="2">
        <f t="shared" si="300"/>
        <v>0.10625000000000001</v>
      </c>
      <c r="U2409" s="1">
        <v>153</v>
      </c>
      <c r="V2409" s="1" t="str">
        <f t="shared" si="301"/>
        <v>Severe-delay</v>
      </c>
      <c r="W2409" s="1">
        <v>409.9</v>
      </c>
      <c r="X2409" s="1" t="s">
        <v>37</v>
      </c>
      <c r="Y2409" s="1">
        <v>5</v>
      </c>
      <c r="Z2409" s="1" t="s">
        <v>80</v>
      </c>
      <c r="AA2409" s="1">
        <v>161.46</v>
      </c>
      <c r="AB2409" s="1">
        <v>36839.219935866997</v>
      </c>
      <c r="AC2409" s="1" t="s">
        <v>33</v>
      </c>
      <c r="AD2409" s="1">
        <v>3.78</v>
      </c>
      <c r="AE2409" s="1">
        <v>49207.06</v>
      </c>
      <c r="AF2409" s="1">
        <v>26265.89</v>
      </c>
      <c r="AG2409" s="6">
        <f t="shared" si="302"/>
        <v>0.53378295716102531</v>
      </c>
      <c r="AH2409">
        <f t="shared" si="303"/>
        <v>-22941.17</v>
      </c>
    </row>
    <row r="2410" spans="1:34" x14ac:dyDescent="0.3">
      <c r="A2410" s="1" t="s">
        <v>4900</v>
      </c>
      <c r="B2410" s="1" t="s">
        <v>4901</v>
      </c>
      <c r="C2410" s="1">
        <v>28</v>
      </c>
      <c r="D2410" s="1" t="str">
        <f t="shared" si="296"/>
        <v>18-29</v>
      </c>
      <c r="E2410" s="1" t="s">
        <v>36</v>
      </c>
      <c r="F2410" s="1" t="s">
        <v>4602</v>
      </c>
      <c r="G2410" s="1" t="s">
        <v>27</v>
      </c>
      <c r="H2410" s="1" t="s">
        <v>381</v>
      </c>
      <c r="I2410" s="1" t="s">
        <v>382</v>
      </c>
      <c r="J2410" s="1" t="s">
        <v>152</v>
      </c>
      <c r="K2410" s="1" t="str">
        <f t="shared" si="297"/>
        <v>LAX - HND</v>
      </c>
      <c r="L2410" s="1">
        <v>14015</v>
      </c>
      <c r="M2410" s="1" t="str">
        <f t="shared" si="298"/>
        <v>Long-haul</v>
      </c>
      <c r="N2410" s="2">
        <v>0.82975694444444448</v>
      </c>
      <c r="O2410" s="2">
        <v>0.47836805555555556</v>
      </c>
      <c r="P2410" s="3">
        <v>45664</v>
      </c>
      <c r="Q2410" s="2">
        <v>0.87142361111111111</v>
      </c>
      <c r="R2410" s="2">
        <v>0.52003472222222225</v>
      </c>
      <c r="S2410" s="2">
        <f t="shared" si="299"/>
        <v>4.166666666666663E-2</v>
      </c>
      <c r="T2410" s="2">
        <f t="shared" si="300"/>
        <v>4.1666666666666685E-2</v>
      </c>
      <c r="U2410" s="1">
        <v>60</v>
      </c>
      <c r="V2410" s="1" t="str">
        <f t="shared" si="301"/>
        <v>Moderate-delay</v>
      </c>
      <c r="W2410" s="1">
        <v>500.48</v>
      </c>
      <c r="X2410" s="1" t="s">
        <v>37</v>
      </c>
      <c r="Y2410" s="1">
        <v>5</v>
      </c>
      <c r="Z2410" s="1" t="s">
        <v>32</v>
      </c>
      <c r="AA2410" s="1">
        <v>143.03</v>
      </c>
      <c r="AB2410" s="1">
        <v>70933.682294977305</v>
      </c>
      <c r="AC2410" s="1" t="s">
        <v>33</v>
      </c>
      <c r="AD2410" s="1">
        <v>4.6900000000000004</v>
      </c>
      <c r="AE2410" s="1">
        <v>90120.42</v>
      </c>
      <c r="AF2410" s="1">
        <v>32059.33</v>
      </c>
      <c r="AG2410" s="6">
        <f t="shared" si="302"/>
        <v>0.35573879926436208</v>
      </c>
      <c r="AH2410">
        <f t="shared" si="303"/>
        <v>-58061.09</v>
      </c>
    </row>
    <row r="2411" spans="1:34" x14ac:dyDescent="0.3">
      <c r="A2411" s="1" t="s">
        <v>4902</v>
      </c>
      <c r="B2411" s="1" t="s">
        <v>4903</v>
      </c>
      <c r="C2411" s="1">
        <v>56</v>
      </c>
      <c r="D2411" s="1" t="str">
        <f t="shared" si="296"/>
        <v>40-59</v>
      </c>
      <c r="E2411" s="1" t="s">
        <v>25</v>
      </c>
      <c r="F2411" s="1" t="s">
        <v>4602</v>
      </c>
      <c r="G2411" s="1" t="s">
        <v>45</v>
      </c>
      <c r="H2411" s="1" t="s">
        <v>381</v>
      </c>
      <c r="I2411" s="1" t="s">
        <v>382</v>
      </c>
      <c r="J2411" s="1" t="s">
        <v>152</v>
      </c>
      <c r="K2411" s="1" t="str">
        <f t="shared" si="297"/>
        <v>LAX - HND</v>
      </c>
      <c r="L2411" s="1">
        <v>14015</v>
      </c>
      <c r="M2411" s="1" t="str">
        <f t="shared" si="298"/>
        <v>Long-haul</v>
      </c>
      <c r="N2411" s="2">
        <v>0.82975694444444448</v>
      </c>
      <c r="O2411" s="2">
        <v>0.47836805555555556</v>
      </c>
      <c r="P2411" s="3">
        <v>45671</v>
      </c>
      <c r="Q2411" s="2">
        <v>0.87142361111111111</v>
      </c>
      <c r="R2411" s="2">
        <v>0.52003472222222225</v>
      </c>
      <c r="S2411" s="2">
        <f t="shared" si="299"/>
        <v>4.166666666666663E-2</v>
      </c>
      <c r="T2411" s="2">
        <f t="shared" si="300"/>
        <v>4.1666666666666685E-2</v>
      </c>
      <c r="U2411" s="1">
        <v>60</v>
      </c>
      <c r="V2411" s="1" t="str">
        <f t="shared" si="301"/>
        <v>Moderate-delay</v>
      </c>
      <c r="W2411" s="1">
        <v>1441.19</v>
      </c>
      <c r="X2411" s="1" t="s">
        <v>37</v>
      </c>
      <c r="Y2411" s="1">
        <v>5</v>
      </c>
      <c r="Z2411" s="1" t="s">
        <v>80</v>
      </c>
      <c r="AA2411" s="1">
        <v>148.37</v>
      </c>
      <c r="AB2411" s="1">
        <v>71065.8181145493</v>
      </c>
      <c r="AC2411" s="1" t="s">
        <v>33</v>
      </c>
      <c r="AD2411" s="1">
        <v>4.5199999999999996</v>
      </c>
      <c r="AE2411" s="1">
        <v>90278.98</v>
      </c>
      <c r="AF2411" s="1">
        <v>92265.83</v>
      </c>
      <c r="AG2411" s="6">
        <f t="shared" si="302"/>
        <v>1.022007891537986</v>
      </c>
      <c r="AH2411">
        <f t="shared" si="303"/>
        <v>1986.8500000000058</v>
      </c>
    </row>
    <row r="2412" spans="1:34" x14ac:dyDescent="0.3">
      <c r="A2412" s="1" t="s">
        <v>4904</v>
      </c>
      <c r="B2412" s="1" t="s">
        <v>4905</v>
      </c>
      <c r="C2412" s="1">
        <v>28</v>
      </c>
      <c r="D2412" s="1" t="str">
        <f t="shared" si="296"/>
        <v>18-29</v>
      </c>
      <c r="E2412" s="1" t="s">
        <v>36</v>
      </c>
      <c r="F2412" s="1" t="s">
        <v>4602</v>
      </c>
      <c r="G2412" s="1" t="s">
        <v>45</v>
      </c>
      <c r="H2412" s="1" t="s">
        <v>381</v>
      </c>
      <c r="I2412" s="1" t="s">
        <v>382</v>
      </c>
      <c r="J2412" s="1" t="s">
        <v>152</v>
      </c>
      <c r="K2412" s="1" t="str">
        <f t="shared" si="297"/>
        <v>LAX - HND</v>
      </c>
      <c r="L2412" s="1">
        <v>14015</v>
      </c>
      <c r="M2412" s="1" t="str">
        <f t="shared" si="298"/>
        <v>Long-haul</v>
      </c>
      <c r="N2412" s="2">
        <v>0.82975694444444448</v>
      </c>
      <c r="O2412" s="2">
        <v>0.47836805555555556</v>
      </c>
      <c r="P2412" s="3">
        <v>45666</v>
      </c>
      <c r="Q2412" s="2">
        <v>0.87142361111111111</v>
      </c>
      <c r="R2412" s="2">
        <v>0.52003472222222225</v>
      </c>
      <c r="S2412" s="2">
        <f t="shared" si="299"/>
        <v>4.166666666666663E-2</v>
      </c>
      <c r="T2412" s="2">
        <f t="shared" si="300"/>
        <v>4.1666666666666685E-2</v>
      </c>
      <c r="U2412" s="1">
        <v>60</v>
      </c>
      <c r="V2412" s="1" t="str">
        <f t="shared" si="301"/>
        <v>Moderate-delay</v>
      </c>
      <c r="W2412" s="1">
        <v>1176.98</v>
      </c>
      <c r="X2412" s="1" t="s">
        <v>37</v>
      </c>
      <c r="Y2412" s="1">
        <v>5</v>
      </c>
      <c r="Z2412" s="1" t="s">
        <v>46</v>
      </c>
      <c r="AA2412" s="1">
        <v>169.37</v>
      </c>
      <c r="AB2412" s="1">
        <v>70637.136866094996</v>
      </c>
      <c r="AC2412" s="1" t="s">
        <v>39</v>
      </c>
      <c r="AD2412" s="1">
        <v>4.9400000000000004</v>
      </c>
      <c r="AE2412" s="1">
        <v>89764.56</v>
      </c>
      <c r="AF2412" s="1">
        <v>75360.59</v>
      </c>
      <c r="AG2412" s="6">
        <f t="shared" si="302"/>
        <v>0.83953611536668815</v>
      </c>
      <c r="AH2412">
        <f t="shared" si="303"/>
        <v>-14403.970000000001</v>
      </c>
    </row>
    <row r="2413" spans="1:34" x14ac:dyDescent="0.3">
      <c r="A2413" s="1" t="s">
        <v>4906</v>
      </c>
      <c r="B2413" s="1" t="s">
        <v>4907</v>
      </c>
      <c r="C2413" s="1">
        <v>30</v>
      </c>
      <c r="D2413" s="1" t="str">
        <f t="shared" si="296"/>
        <v>30-39</v>
      </c>
      <c r="E2413" s="1" t="s">
        <v>25</v>
      </c>
      <c r="F2413" s="1" t="s">
        <v>4602</v>
      </c>
      <c r="G2413" s="1" t="s">
        <v>27</v>
      </c>
      <c r="H2413" s="1" t="s">
        <v>381</v>
      </c>
      <c r="I2413" s="1" t="s">
        <v>382</v>
      </c>
      <c r="J2413" s="1" t="s">
        <v>152</v>
      </c>
      <c r="K2413" s="1" t="str">
        <f t="shared" si="297"/>
        <v>LAX - HND</v>
      </c>
      <c r="L2413" s="1">
        <v>14015</v>
      </c>
      <c r="M2413" s="1" t="str">
        <f t="shared" si="298"/>
        <v>Long-haul</v>
      </c>
      <c r="N2413" s="2">
        <v>0.82975694444444448</v>
      </c>
      <c r="O2413" s="2">
        <v>0.47836805555555556</v>
      </c>
      <c r="P2413" s="3">
        <v>45662</v>
      </c>
      <c r="Q2413" s="2">
        <v>0.87142361111111111</v>
      </c>
      <c r="R2413" s="2">
        <v>0.52003472222222225</v>
      </c>
      <c r="S2413" s="2">
        <f t="shared" si="299"/>
        <v>4.166666666666663E-2</v>
      </c>
      <c r="T2413" s="2">
        <f t="shared" si="300"/>
        <v>4.1666666666666685E-2</v>
      </c>
      <c r="U2413" s="1">
        <v>60</v>
      </c>
      <c r="V2413" s="1" t="str">
        <f t="shared" si="301"/>
        <v>Moderate-delay</v>
      </c>
      <c r="W2413" s="1">
        <v>922.5</v>
      </c>
      <c r="X2413" s="1" t="s">
        <v>37</v>
      </c>
      <c r="Y2413" s="1">
        <v>3</v>
      </c>
      <c r="Z2413" s="1" t="s">
        <v>38</v>
      </c>
      <c r="AA2413" s="1">
        <v>118.9</v>
      </c>
      <c r="AB2413" s="1">
        <v>71505.475467103097</v>
      </c>
      <c r="AC2413" s="1" t="s">
        <v>33</v>
      </c>
      <c r="AD2413" s="1">
        <v>4.9000000000000004</v>
      </c>
      <c r="AE2413" s="1">
        <v>90806.57</v>
      </c>
      <c r="AF2413" s="1">
        <v>59063.78</v>
      </c>
      <c r="AG2413" s="6">
        <f t="shared" si="302"/>
        <v>0.65043509516987585</v>
      </c>
      <c r="AH2413">
        <f t="shared" si="303"/>
        <v>-31742.790000000008</v>
      </c>
    </row>
    <row r="2414" spans="1:34" x14ac:dyDescent="0.3">
      <c r="A2414" s="1" t="s">
        <v>4908</v>
      </c>
      <c r="B2414" s="1" t="s">
        <v>4909</v>
      </c>
      <c r="C2414" s="1">
        <v>44</v>
      </c>
      <c r="D2414" s="1" t="str">
        <f t="shared" si="296"/>
        <v>40-59</v>
      </c>
      <c r="E2414" s="1" t="s">
        <v>36</v>
      </c>
      <c r="F2414" s="1" t="s">
        <v>4602</v>
      </c>
      <c r="G2414" s="1" t="s">
        <v>27</v>
      </c>
      <c r="H2414" s="1" t="s">
        <v>403</v>
      </c>
      <c r="I2414" s="1" t="s">
        <v>259</v>
      </c>
      <c r="J2414" s="1" t="s">
        <v>404</v>
      </c>
      <c r="K2414" s="1" t="str">
        <f t="shared" si="297"/>
        <v>JFK - SIN</v>
      </c>
      <c r="L2414" s="1">
        <v>723</v>
      </c>
      <c r="M2414" s="1" t="str">
        <f t="shared" si="298"/>
        <v xml:space="preserve">Short-haul </v>
      </c>
      <c r="N2414" s="2">
        <v>0.99890046296296298</v>
      </c>
      <c r="O2414" s="2">
        <v>3.2233796296296295E-2</v>
      </c>
      <c r="P2414" s="3">
        <v>45661</v>
      </c>
      <c r="Q2414" s="2">
        <v>1.3483796296296296E-2</v>
      </c>
      <c r="R2414" s="2">
        <v>4.6817129629629632E-2</v>
      </c>
      <c r="S2414" s="2">
        <f t="shared" si="299"/>
        <v>1.4583333333333282E-2</v>
      </c>
      <c r="T2414" s="2">
        <f t="shared" si="300"/>
        <v>1.4583333333333337E-2</v>
      </c>
      <c r="U2414" s="1">
        <v>21</v>
      </c>
      <c r="V2414" s="1" t="str">
        <f t="shared" si="301"/>
        <v>On-time</v>
      </c>
      <c r="W2414" s="1">
        <v>952.97</v>
      </c>
      <c r="X2414" s="1" t="s">
        <v>53</v>
      </c>
      <c r="Y2414" s="1">
        <v>5</v>
      </c>
      <c r="Z2414" s="1" t="s">
        <v>80</v>
      </c>
      <c r="AA2414" s="1">
        <v>41.45</v>
      </c>
      <c r="AB2414" s="1">
        <v>4348.2968758929701</v>
      </c>
      <c r="AC2414" s="1" t="s">
        <v>39</v>
      </c>
      <c r="AD2414" s="1">
        <v>3.53</v>
      </c>
      <c r="AE2414" s="1">
        <v>10217.959999999999</v>
      </c>
      <c r="AF2414" s="1">
        <v>60998.37</v>
      </c>
      <c r="AG2414" s="6">
        <f t="shared" si="302"/>
        <v>5.9697209619141205</v>
      </c>
      <c r="AH2414">
        <f t="shared" si="303"/>
        <v>50780.41</v>
      </c>
    </row>
    <row r="2415" spans="1:34" x14ac:dyDescent="0.3">
      <c r="A2415" s="1" t="s">
        <v>4910</v>
      </c>
      <c r="B2415" s="1" t="s">
        <v>4911</v>
      </c>
      <c r="C2415" s="1">
        <v>55</v>
      </c>
      <c r="D2415" s="1" t="str">
        <f t="shared" si="296"/>
        <v>40-59</v>
      </c>
      <c r="E2415" s="1" t="s">
        <v>36</v>
      </c>
      <c r="F2415" s="1" t="s">
        <v>4602</v>
      </c>
      <c r="G2415" s="1" t="s">
        <v>27</v>
      </c>
      <c r="H2415" s="1" t="s">
        <v>421</v>
      </c>
      <c r="I2415" s="1" t="s">
        <v>112</v>
      </c>
      <c r="J2415" s="1" t="s">
        <v>172</v>
      </c>
      <c r="K2415" s="1" t="str">
        <f t="shared" si="297"/>
        <v>IST - PVG</v>
      </c>
      <c r="L2415" s="1">
        <v>2963</v>
      </c>
      <c r="M2415" s="1" t="str">
        <f t="shared" si="298"/>
        <v xml:space="preserve">Short-haul </v>
      </c>
      <c r="N2415" s="2">
        <v>0.80759259259259264</v>
      </c>
      <c r="O2415" s="2">
        <v>0.94439814814814815</v>
      </c>
      <c r="P2415" s="3">
        <v>45660</v>
      </c>
      <c r="Q2415" s="2">
        <v>0.89787037037037032</v>
      </c>
      <c r="R2415" s="2">
        <v>3.4675925925925923E-2</v>
      </c>
      <c r="S2415" s="2">
        <f t="shared" si="299"/>
        <v>9.0277777777777679E-2</v>
      </c>
      <c r="T2415" s="2">
        <f t="shared" si="300"/>
        <v>9.027777777777779E-2</v>
      </c>
      <c r="U2415" s="1">
        <v>130</v>
      </c>
      <c r="V2415" s="1" t="str">
        <f t="shared" si="301"/>
        <v>Severe-delay</v>
      </c>
      <c r="W2415" s="1">
        <v>1351.81</v>
      </c>
      <c r="X2415" s="1" t="s">
        <v>31</v>
      </c>
      <c r="Y2415" s="1">
        <v>5</v>
      </c>
      <c r="Z2415" s="1" t="s">
        <v>46</v>
      </c>
      <c r="AA2415" s="1">
        <v>162.26</v>
      </c>
      <c r="AB2415" s="1">
        <v>16190.5755902817</v>
      </c>
      <c r="AC2415" s="1" t="s">
        <v>39</v>
      </c>
      <c r="AD2415" s="1">
        <v>4.8899999999999997</v>
      </c>
      <c r="AE2415" s="1">
        <v>24428.69</v>
      </c>
      <c r="AF2415" s="1">
        <v>86548.29</v>
      </c>
      <c r="AG2415" s="6">
        <f t="shared" si="302"/>
        <v>3.5428952596311958</v>
      </c>
      <c r="AH2415">
        <f t="shared" si="303"/>
        <v>62119.599999999991</v>
      </c>
    </row>
    <row r="2416" spans="1:34" x14ac:dyDescent="0.3">
      <c r="A2416" s="1" t="s">
        <v>4912</v>
      </c>
      <c r="B2416" s="1" t="s">
        <v>4913</v>
      </c>
      <c r="C2416" s="1">
        <v>44</v>
      </c>
      <c r="D2416" s="1" t="str">
        <f t="shared" si="296"/>
        <v>40-59</v>
      </c>
      <c r="E2416" s="1" t="s">
        <v>25</v>
      </c>
      <c r="F2416" s="1" t="s">
        <v>4602</v>
      </c>
      <c r="G2416" s="1" t="s">
        <v>45</v>
      </c>
      <c r="H2416" s="1" t="s">
        <v>421</v>
      </c>
      <c r="I2416" s="1" t="s">
        <v>112</v>
      </c>
      <c r="J2416" s="1" t="s">
        <v>172</v>
      </c>
      <c r="K2416" s="1" t="str">
        <f t="shared" si="297"/>
        <v>IST - PVG</v>
      </c>
      <c r="L2416" s="1">
        <v>2963</v>
      </c>
      <c r="M2416" s="1" t="str">
        <f t="shared" si="298"/>
        <v xml:space="preserve">Short-haul </v>
      </c>
      <c r="N2416" s="2">
        <v>0.80759259259259264</v>
      </c>
      <c r="O2416" s="2">
        <v>0.94439814814814815</v>
      </c>
      <c r="P2416" s="3">
        <v>45672</v>
      </c>
      <c r="Q2416" s="2">
        <v>0.89787037037037032</v>
      </c>
      <c r="R2416" s="2">
        <v>3.4675925925925923E-2</v>
      </c>
      <c r="S2416" s="2">
        <f t="shared" si="299"/>
        <v>9.0277777777777679E-2</v>
      </c>
      <c r="T2416" s="2">
        <f t="shared" si="300"/>
        <v>9.027777777777779E-2</v>
      </c>
      <c r="U2416" s="1">
        <v>130</v>
      </c>
      <c r="V2416" s="1" t="str">
        <f t="shared" si="301"/>
        <v>Severe-delay</v>
      </c>
      <c r="W2416" s="1">
        <v>453.83</v>
      </c>
      <c r="X2416" s="1" t="s">
        <v>53</v>
      </c>
      <c r="Y2416" s="1">
        <v>5</v>
      </c>
      <c r="Z2416" s="1" t="s">
        <v>42</v>
      </c>
      <c r="AA2416" s="1">
        <v>113.4</v>
      </c>
      <c r="AB2416" s="1">
        <v>15980.619727267</v>
      </c>
      <c r="AC2416" s="1" t="s">
        <v>39</v>
      </c>
      <c r="AD2416" s="1">
        <v>3.93</v>
      </c>
      <c r="AE2416" s="1">
        <v>24176.74</v>
      </c>
      <c r="AF2416" s="1">
        <v>29067.8</v>
      </c>
      <c r="AG2416" s="6">
        <f t="shared" si="302"/>
        <v>1.2023043636156072</v>
      </c>
      <c r="AH2416">
        <f t="shared" si="303"/>
        <v>4891.0599999999977</v>
      </c>
    </row>
    <row r="2417" spans="1:34" x14ac:dyDescent="0.3">
      <c r="A2417" s="1" t="s">
        <v>4914</v>
      </c>
      <c r="B2417" s="1" t="s">
        <v>4915</v>
      </c>
      <c r="C2417" s="1">
        <v>35</v>
      </c>
      <c r="D2417" s="1" t="str">
        <f t="shared" si="296"/>
        <v>30-39</v>
      </c>
      <c r="E2417" s="1" t="s">
        <v>25</v>
      </c>
      <c r="F2417" s="1" t="s">
        <v>4602</v>
      </c>
      <c r="G2417" s="1" t="s">
        <v>27</v>
      </c>
      <c r="H2417" s="1" t="s">
        <v>421</v>
      </c>
      <c r="I2417" s="1" t="s">
        <v>112</v>
      </c>
      <c r="J2417" s="1" t="s">
        <v>172</v>
      </c>
      <c r="K2417" s="1" t="str">
        <f t="shared" si="297"/>
        <v>IST - PVG</v>
      </c>
      <c r="L2417" s="1">
        <v>2963</v>
      </c>
      <c r="M2417" s="1" t="str">
        <f t="shared" si="298"/>
        <v xml:space="preserve">Short-haul </v>
      </c>
      <c r="N2417" s="2">
        <v>0.80759259259259264</v>
      </c>
      <c r="O2417" s="2">
        <v>0.94439814814814815</v>
      </c>
      <c r="P2417" s="3">
        <v>45671</v>
      </c>
      <c r="Q2417" s="2">
        <v>0.89787037037037032</v>
      </c>
      <c r="R2417" s="2">
        <v>3.4675925925925923E-2</v>
      </c>
      <c r="S2417" s="2">
        <f t="shared" si="299"/>
        <v>9.0277777777777679E-2</v>
      </c>
      <c r="T2417" s="2">
        <f t="shared" si="300"/>
        <v>9.027777777777779E-2</v>
      </c>
      <c r="U2417" s="1">
        <v>130</v>
      </c>
      <c r="V2417" s="1" t="str">
        <f t="shared" si="301"/>
        <v>Severe-delay</v>
      </c>
      <c r="W2417" s="1">
        <v>1079.05</v>
      </c>
      <c r="X2417" s="1" t="s">
        <v>53</v>
      </c>
      <c r="Y2417" s="1">
        <v>3</v>
      </c>
      <c r="Z2417" s="1" t="s">
        <v>46</v>
      </c>
      <c r="AA2417" s="1">
        <v>146.72</v>
      </c>
      <c r="AB2417" s="1">
        <v>15613.755971163901</v>
      </c>
      <c r="AC2417" s="1" t="s">
        <v>33</v>
      </c>
      <c r="AD2417" s="1">
        <v>4.2699999999999996</v>
      </c>
      <c r="AE2417" s="1">
        <v>23736.51</v>
      </c>
      <c r="AF2417" s="1">
        <v>69088.539999999994</v>
      </c>
      <c r="AG2417" s="6">
        <f t="shared" si="302"/>
        <v>2.910644403916161</v>
      </c>
      <c r="AH2417">
        <f t="shared" si="303"/>
        <v>45352.03</v>
      </c>
    </row>
    <row r="2418" spans="1:34" x14ac:dyDescent="0.3">
      <c r="A2418" s="1" t="s">
        <v>4916</v>
      </c>
      <c r="B2418" s="1" t="s">
        <v>4917</v>
      </c>
      <c r="C2418" s="1">
        <v>37</v>
      </c>
      <c r="D2418" s="1" t="str">
        <f t="shared" si="296"/>
        <v>30-39</v>
      </c>
      <c r="E2418" s="1" t="s">
        <v>36</v>
      </c>
      <c r="F2418" s="1" t="s">
        <v>4602</v>
      </c>
      <c r="G2418" s="1" t="s">
        <v>27</v>
      </c>
      <c r="H2418" s="1" t="s">
        <v>421</v>
      </c>
      <c r="I2418" s="1" t="s">
        <v>112</v>
      </c>
      <c r="J2418" s="1" t="s">
        <v>172</v>
      </c>
      <c r="K2418" s="1" t="str">
        <f t="shared" si="297"/>
        <v>IST - PVG</v>
      </c>
      <c r="L2418" s="1">
        <v>2963</v>
      </c>
      <c r="M2418" s="1" t="str">
        <f t="shared" si="298"/>
        <v xml:space="preserve">Short-haul </v>
      </c>
      <c r="N2418" s="2">
        <v>0.80759259259259264</v>
      </c>
      <c r="O2418" s="2">
        <v>0.94439814814814815</v>
      </c>
      <c r="P2418" s="3">
        <v>45667</v>
      </c>
      <c r="Q2418" s="2">
        <v>0.89787037037037032</v>
      </c>
      <c r="R2418" s="2">
        <v>3.4675925925925923E-2</v>
      </c>
      <c r="S2418" s="2">
        <f t="shared" si="299"/>
        <v>9.0277777777777679E-2</v>
      </c>
      <c r="T2418" s="2">
        <f t="shared" si="300"/>
        <v>9.027777777777779E-2</v>
      </c>
      <c r="U2418" s="1">
        <v>130</v>
      </c>
      <c r="V2418" s="1" t="str">
        <f t="shared" si="301"/>
        <v>Severe-delay</v>
      </c>
      <c r="W2418" s="1">
        <v>548.4</v>
      </c>
      <c r="X2418" s="1" t="s">
        <v>53</v>
      </c>
      <c r="Y2418" s="1">
        <v>3</v>
      </c>
      <c r="Z2418" s="1" t="s">
        <v>46</v>
      </c>
      <c r="AA2418" s="1">
        <v>66.12</v>
      </c>
      <c r="AB2418" s="1">
        <v>16090.2243837638</v>
      </c>
      <c r="AC2418" s="1" t="s">
        <v>39</v>
      </c>
      <c r="AD2418" s="1">
        <v>3.56</v>
      </c>
      <c r="AE2418" s="1">
        <v>24308.27</v>
      </c>
      <c r="AF2418" s="1">
        <v>35110.82</v>
      </c>
      <c r="AG2418" s="6">
        <f t="shared" si="302"/>
        <v>1.4443981410441795</v>
      </c>
      <c r="AH2418">
        <f t="shared" si="303"/>
        <v>10802.55</v>
      </c>
    </row>
    <row r="2419" spans="1:34" x14ac:dyDescent="0.3">
      <c r="A2419" s="1" t="s">
        <v>4918</v>
      </c>
      <c r="B2419" s="1" t="s">
        <v>4919</v>
      </c>
      <c r="C2419" s="1">
        <v>21</v>
      </c>
      <c r="D2419" s="1" t="str">
        <f t="shared" si="296"/>
        <v>18-29</v>
      </c>
      <c r="E2419" s="1" t="s">
        <v>36</v>
      </c>
      <c r="F2419" s="1" t="s">
        <v>4602</v>
      </c>
      <c r="G2419" s="1" t="s">
        <v>27</v>
      </c>
      <c r="H2419" s="1" t="s">
        <v>421</v>
      </c>
      <c r="I2419" s="1" t="s">
        <v>112</v>
      </c>
      <c r="J2419" s="1" t="s">
        <v>172</v>
      </c>
      <c r="K2419" s="1" t="str">
        <f t="shared" si="297"/>
        <v>IST - PVG</v>
      </c>
      <c r="L2419" s="1">
        <v>2963</v>
      </c>
      <c r="M2419" s="1" t="str">
        <f t="shared" si="298"/>
        <v xml:space="preserve">Short-haul </v>
      </c>
      <c r="N2419" s="2">
        <v>0.80759259259259264</v>
      </c>
      <c r="O2419" s="2">
        <v>0.94439814814814815</v>
      </c>
      <c r="P2419" s="3">
        <v>45668</v>
      </c>
      <c r="Q2419" s="2">
        <v>0.89787037037037032</v>
      </c>
      <c r="R2419" s="2">
        <v>3.4675925925925923E-2</v>
      </c>
      <c r="S2419" s="2">
        <f t="shared" si="299"/>
        <v>9.0277777777777679E-2</v>
      </c>
      <c r="T2419" s="2">
        <f t="shared" si="300"/>
        <v>9.027777777777779E-2</v>
      </c>
      <c r="U2419" s="1">
        <v>130</v>
      </c>
      <c r="V2419" s="1" t="str">
        <f t="shared" si="301"/>
        <v>Severe-delay</v>
      </c>
      <c r="W2419" s="1">
        <v>1326.95</v>
      </c>
      <c r="X2419" s="1" t="s">
        <v>53</v>
      </c>
      <c r="Y2419" s="1">
        <v>5</v>
      </c>
      <c r="Z2419" s="1" t="s">
        <v>32</v>
      </c>
      <c r="AA2419" s="1">
        <v>33.08</v>
      </c>
      <c r="AB2419" s="1">
        <v>15872.3559078951</v>
      </c>
      <c r="AC2419" s="1" t="s">
        <v>33</v>
      </c>
      <c r="AD2419" s="1">
        <v>4.38</v>
      </c>
      <c r="AE2419" s="1">
        <v>24046.83</v>
      </c>
      <c r="AF2419" s="1">
        <v>84931.42</v>
      </c>
      <c r="AG2419" s="6">
        <f t="shared" si="302"/>
        <v>3.5319175126201663</v>
      </c>
      <c r="AH2419">
        <f t="shared" si="303"/>
        <v>60884.59</v>
      </c>
    </row>
    <row r="2420" spans="1:34" x14ac:dyDescent="0.3">
      <c r="A2420" s="1" t="s">
        <v>4920</v>
      </c>
      <c r="B2420" s="1" t="s">
        <v>4921</v>
      </c>
      <c r="C2420" s="1">
        <v>51</v>
      </c>
      <c r="D2420" s="1" t="str">
        <f t="shared" si="296"/>
        <v>40-59</v>
      </c>
      <c r="E2420" s="1" t="s">
        <v>36</v>
      </c>
      <c r="F2420" s="1" t="s">
        <v>4602</v>
      </c>
      <c r="G2420" s="1" t="s">
        <v>27</v>
      </c>
      <c r="H2420" s="1" t="s">
        <v>421</v>
      </c>
      <c r="I2420" s="1" t="s">
        <v>112</v>
      </c>
      <c r="J2420" s="1" t="s">
        <v>172</v>
      </c>
      <c r="K2420" s="1" t="str">
        <f t="shared" si="297"/>
        <v>IST - PVG</v>
      </c>
      <c r="L2420" s="1">
        <v>2963</v>
      </c>
      <c r="M2420" s="1" t="str">
        <f t="shared" si="298"/>
        <v xml:space="preserve">Short-haul </v>
      </c>
      <c r="N2420" s="2">
        <v>0.80759259259259264</v>
      </c>
      <c r="O2420" s="2">
        <v>0.94439814814814815</v>
      </c>
      <c r="P2420" s="3">
        <v>45671</v>
      </c>
      <c r="Q2420" s="2">
        <v>0.89787037037037032</v>
      </c>
      <c r="R2420" s="2">
        <v>3.4675925925925923E-2</v>
      </c>
      <c r="S2420" s="2">
        <f t="shared" si="299"/>
        <v>9.0277777777777679E-2</v>
      </c>
      <c r="T2420" s="2">
        <f t="shared" si="300"/>
        <v>9.027777777777779E-2</v>
      </c>
      <c r="U2420" s="1">
        <v>130</v>
      </c>
      <c r="V2420" s="1" t="str">
        <f t="shared" si="301"/>
        <v>Severe-delay</v>
      </c>
      <c r="W2420" s="1">
        <v>180.57</v>
      </c>
      <c r="X2420" s="1" t="s">
        <v>37</v>
      </c>
      <c r="Y2420" s="1">
        <v>5</v>
      </c>
      <c r="Z2420" s="1" t="s">
        <v>32</v>
      </c>
      <c r="AA2420" s="1">
        <v>52.78</v>
      </c>
      <c r="AB2420" s="1">
        <v>15797.2058157175</v>
      </c>
      <c r="AC2420" s="1" t="s">
        <v>39</v>
      </c>
      <c r="AD2420" s="1">
        <v>4.12</v>
      </c>
      <c r="AE2420" s="1">
        <v>23956.65</v>
      </c>
      <c r="AF2420" s="1">
        <v>11567.04</v>
      </c>
      <c r="AG2420" s="6">
        <f t="shared" si="302"/>
        <v>0.48283211550863747</v>
      </c>
      <c r="AH2420">
        <f t="shared" si="303"/>
        <v>-12389.61</v>
      </c>
    </row>
    <row r="2421" spans="1:34" x14ac:dyDescent="0.3">
      <c r="A2421" s="1" t="s">
        <v>4922</v>
      </c>
      <c r="B2421" s="1" t="s">
        <v>4923</v>
      </c>
      <c r="C2421" s="1">
        <v>65</v>
      </c>
      <c r="D2421" s="1" t="str">
        <f t="shared" si="296"/>
        <v>60-69</v>
      </c>
      <c r="E2421" s="1" t="s">
        <v>25</v>
      </c>
      <c r="F2421" s="1" t="s">
        <v>4602</v>
      </c>
      <c r="G2421" s="1" t="s">
        <v>45</v>
      </c>
      <c r="H2421" s="1" t="s">
        <v>434</v>
      </c>
      <c r="I2421" s="1" t="s">
        <v>29</v>
      </c>
      <c r="J2421" s="1" t="s">
        <v>259</v>
      </c>
      <c r="K2421" s="1" t="str">
        <f t="shared" si="297"/>
        <v>LHR - JFK</v>
      </c>
      <c r="L2421" s="1">
        <v>5909</v>
      </c>
      <c r="M2421" s="1" t="str">
        <f t="shared" si="298"/>
        <v>Moderate-haul</v>
      </c>
      <c r="N2421" s="2">
        <v>0.68765046296296295</v>
      </c>
      <c r="O2421" s="2">
        <v>0.96056712962962965</v>
      </c>
      <c r="P2421" s="3">
        <v>45663</v>
      </c>
      <c r="Q2421" s="2">
        <v>0.80015046296296299</v>
      </c>
      <c r="R2421" s="2">
        <v>7.3067129629629635E-2</v>
      </c>
      <c r="S2421" s="2">
        <f t="shared" si="299"/>
        <v>0.11250000000000004</v>
      </c>
      <c r="T2421" s="2">
        <f t="shared" si="300"/>
        <v>0.11250000000000004</v>
      </c>
      <c r="U2421" s="1">
        <v>162</v>
      </c>
      <c r="V2421" s="1" t="str">
        <f t="shared" si="301"/>
        <v>Severe-delay</v>
      </c>
      <c r="W2421" s="1">
        <v>1195.8800000000001</v>
      </c>
      <c r="X2421" s="1" t="s">
        <v>37</v>
      </c>
      <c r="Y2421" s="1">
        <v>5</v>
      </c>
      <c r="Z2421" s="1" t="s">
        <v>46</v>
      </c>
      <c r="AA2421" s="1">
        <v>49.54</v>
      </c>
      <c r="AB2421" s="1">
        <v>30646.349956566501</v>
      </c>
      <c r="AC2421" s="1" t="s">
        <v>33</v>
      </c>
      <c r="AD2421" s="1">
        <v>3.49</v>
      </c>
      <c r="AE2421" s="1">
        <v>41775.620000000003</v>
      </c>
      <c r="AF2421" s="1">
        <v>76546.23</v>
      </c>
      <c r="AG2421" s="6">
        <f t="shared" si="302"/>
        <v>1.8323182277127184</v>
      </c>
      <c r="AH2421">
        <f t="shared" si="303"/>
        <v>34770.609999999993</v>
      </c>
    </row>
    <row r="2422" spans="1:34" x14ac:dyDescent="0.3">
      <c r="A2422" s="1" t="s">
        <v>4924</v>
      </c>
      <c r="B2422" s="1" t="s">
        <v>4925</v>
      </c>
      <c r="C2422" s="1">
        <v>67</v>
      </c>
      <c r="D2422" s="1" t="str">
        <f t="shared" si="296"/>
        <v>60-69</v>
      </c>
      <c r="E2422" s="1" t="s">
        <v>25</v>
      </c>
      <c r="F2422" s="1" t="s">
        <v>4602</v>
      </c>
      <c r="G2422" s="1" t="s">
        <v>45</v>
      </c>
      <c r="H2422" s="1" t="s">
        <v>434</v>
      </c>
      <c r="I2422" s="1" t="s">
        <v>29</v>
      </c>
      <c r="J2422" s="1" t="s">
        <v>259</v>
      </c>
      <c r="K2422" s="1" t="str">
        <f t="shared" si="297"/>
        <v>LHR - JFK</v>
      </c>
      <c r="L2422" s="1">
        <v>5909</v>
      </c>
      <c r="M2422" s="1" t="str">
        <f t="shared" si="298"/>
        <v>Moderate-haul</v>
      </c>
      <c r="N2422" s="2">
        <v>0.68765046296296295</v>
      </c>
      <c r="O2422" s="2">
        <v>0.96056712962962965</v>
      </c>
      <c r="P2422" s="3">
        <v>45663</v>
      </c>
      <c r="Q2422" s="2">
        <v>0.80015046296296299</v>
      </c>
      <c r="R2422" s="2">
        <v>7.3067129629629635E-2</v>
      </c>
      <c r="S2422" s="2">
        <f t="shared" si="299"/>
        <v>0.11250000000000004</v>
      </c>
      <c r="T2422" s="2">
        <f t="shared" si="300"/>
        <v>0.11250000000000004</v>
      </c>
      <c r="U2422" s="1">
        <v>162</v>
      </c>
      <c r="V2422" s="1" t="str">
        <f t="shared" si="301"/>
        <v>Severe-delay</v>
      </c>
      <c r="W2422" s="1">
        <v>847.92</v>
      </c>
      <c r="X2422" s="1" t="s">
        <v>31</v>
      </c>
      <c r="Y2422" s="1">
        <v>5</v>
      </c>
      <c r="Z2422" s="1" t="s">
        <v>80</v>
      </c>
      <c r="AA2422" s="1">
        <v>120.83</v>
      </c>
      <c r="AB2422" s="1">
        <v>31032.474108629802</v>
      </c>
      <c r="AC2422" s="1" t="s">
        <v>33</v>
      </c>
      <c r="AD2422" s="1">
        <v>4.0599999999999996</v>
      </c>
      <c r="AE2422" s="1">
        <v>42238.97</v>
      </c>
      <c r="AF2422" s="1">
        <v>54291.05</v>
      </c>
      <c r="AG2422" s="6">
        <f t="shared" si="302"/>
        <v>1.2853308212771286</v>
      </c>
      <c r="AH2422">
        <f t="shared" si="303"/>
        <v>12052.080000000002</v>
      </c>
    </row>
    <row r="2423" spans="1:34" x14ac:dyDescent="0.3">
      <c r="A2423" s="1" t="s">
        <v>4926</v>
      </c>
      <c r="B2423" s="1" t="s">
        <v>4927</v>
      </c>
      <c r="C2423" s="1">
        <v>63</v>
      </c>
      <c r="D2423" s="1" t="str">
        <f t="shared" si="296"/>
        <v>60-69</v>
      </c>
      <c r="E2423" s="1" t="s">
        <v>25</v>
      </c>
      <c r="F2423" s="1" t="s">
        <v>4602</v>
      </c>
      <c r="G2423" s="1" t="s">
        <v>45</v>
      </c>
      <c r="H2423" s="1" t="s">
        <v>434</v>
      </c>
      <c r="I2423" s="1" t="s">
        <v>29</v>
      </c>
      <c r="J2423" s="1" t="s">
        <v>259</v>
      </c>
      <c r="K2423" s="1" t="str">
        <f t="shared" si="297"/>
        <v>LHR - JFK</v>
      </c>
      <c r="L2423" s="1">
        <v>5909</v>
      </c>
      <c r="M2423" s="1" t="str">
        <f t="shared" si="298"/>
        <v>Moderate-haul</v>
      </c>
      <c r="N2423" s="2">
        <v>0.68765046296296295</v>
      </c>
      <c r="O2423" s="2">
        <v>0.96056712962962965</v>
      </c>
      <c r="P2423" s="3">
        <v>45661</v>
      </c>
      <c r="Q2423" s="2">
        <v>0.80015046296296299</v>
      </c>
      <c r="R2423" s="2">
        <v>7.3067129629629635E-2</v>
      </c>
      <c r="S2423" s="2">
        <f t="shared" si="299"/>
        <v>0.11250000000000004</v>
      </c>
      <c r="T2423" s="2">
        <f t="shared" si="300"/>
        <v>0.11250000000000004</v>
      </c>
      <c r="U2423" s="1">
        <v>162</v>
      </c>
      <c r="V2423" s="1" t="str">
        <f t="shared" si="301"/>
        <v>Severe-delay</v>
      </c>
      <c r="W2423" s="1">
        <v>1143.17</v>
      </c>
      <c r="X2423" s="1" t="s">
        <v>37</v>
      </c>
      <c r="Y2423" s="1">
        <v>5</v>
      </c>
      <c r="Z2423" s="1" t="s">
        <v>80</v>
      </c>
      <c r="AA2423" s="1">
        <v>23.5</v>
      </c>
      <c r="AB2423" s="1">
        <v>30910.6996994941</v>
      </c>
      <c r="AC2423" s="1" t="s">
        <v>39</v>
      </c>
      <c r="AD2423" s="1">
        <v>4.8</v>
      </c>
      <c r="AE2423" s="1">
        <v>42092.84</v>
      </c>
      <c r="AF2423" s="1">
        <v>73167.58</v>
      </c>
      <c r="AG2423" s="6">
        <f t="shared" si="302"/>
        <v>1.7382428935657468</v>
      </c>
      <c r="AH2423">
        <f t="shared" si="303"/>
        <v>31074.740000000005</v>
      </c>
    </row>
    <row r="2424" spans="1:34" x14ac:dyDescent="0.3">
      <c r="A2424" s="1" t="s">
        <v>4928</v>
      </c>
      <c r="B2424" s="1" t="s">
        <v>4929</v>
      </c>
      <c r="C2424" s="1">
        <v>24</v>
      </c>
      <c r="D2424" s="1" t="str">
        <f t="shared" si="296"/>
        <v>18-29</v>
      </c>
      <c r="E2424" s="1" t="s">
        <v>36</v>
      </c>
      <c r="F2424" s="1" t="s">
        <v>4602</v>
      </c>
      <c r="G2424" s="1" t="s">
        <v>27</v>
      </c>
      <c r="H2424" s="1" t="s">
        <v>449</v>
      </c>
      <c r="I2424" s="1" t="s">
        <v>230</v>
      </c>
      <c r="J2424" s="1" t="s">
        <v>305</v>
      </c>
      <c r="K2424" s="1" t="str">
        <f t="shared" si="297"/>
        <v>DFW - FRA</v>
      </c>
      <c r="L2424" s="1">
        <v>13746</v>
      </c>
      <c r="M2424" s="1" t="str">
        <f t="shared" si="298"/>
        <v>Long-haul</v>
      </c>
      <c r="N2424" s="2">
        <v>0.63680555555555551</v>
      </c>
      <c r="O2424" s="2">
        <v>0.27291666666666664</v>
      </c>
      <c r="P2424" s="3">
        <v>45665</v>
      </c>
      <c r="Q2424" s="2">
        <v>0.73333333333333328</v>
      </c>
      <c r="R2424" s="2">
        <v>0.36944444444444446</v>
      </c>
      <c r="S2424" s="2">
        <f t="shared" si="299"/>
        <v>9.6527777777777768E-2</v>
      </c>
      <c r="T2424" s="2">
        <f t="shared" si="300"/>
        <v>9.6527777777777823E-2</v>
      </c>
      <c r="U2424" s="1">
        <v>139</v>
      </c>
      <c r="V2424" s="1" t="str">
        <f t="shared" si="301"/>
        <v>Severe-delay</v>
      </c>
      <c r="W2424" s="1">
        <v>81.42</v>
      </c>
      <c r="X2424" s="1" t="s">
        <v>37</v>
      </c>
      <c r="Y2424" s="1">
        <v>5</v>
      </c>
      <c r="Z2424" s="1" t="s">
        <v>80</v>
      </c>
      <c r="AA2424" s="1">
        <v>32.979999999999997</v>
      </c>
      <c r="AB2424" s="1">
        <v>69624.141422085202</v>
      </c>
      <c r="AC2424" s="1" t="s">
        <v>33</v>
      </c>
      <c r="AD2424" s="1">
        <v>4.87</v>
      </c>
      <c r="AE2424" s="1">
        <v>132823.45499999999</v>
      </c>
      <c r="AF2424" s="1">
        <v>3130.4879999999998</v>
      </c>
      <c r="AG2424" s="6">
        <f t="shared" si="302"/>
        <v>2.3568789111832696E-2</v>
      </c>
      <c r="AH2424">
        <f t="shared" si="303"/>
        <v>-129692.96699999999</v>
      </c>
    </row>
    <row r="2425" spans="1:34" x14ac:dyDescent="0.3">
      <c r="A2425" s="1" t="s">
        <v>4930</v>
      </c>
      <c r="B2425" s="1" t="s">
        <v>4931</v>
      </c>
      <c r="C2425" s="1">
        <v>61</v>
      </c>
      <c r="D2425" s="1" t="str">
        <f t="shared" si="296"/>
        <v>60-69</v>
      </c>
      <c r="E2425" s="1" t="s">
        <v>25</v>
      </c>
      <c r="F2425" s="1" t="s">
        <v>4602</v>
      </c>
      <c r="G2425" s="1" t="s">
        <v>45</v>
      </c>
      <c r="H2425" s="1" t="s">
        <v>449</v>
      </c>
      <c r="I2425" s="1" t="s">
        <v>230</v>
      </c>
      <c r="J2425" s="1" t="s">
        <v>305</v>
      </c>
      <c r="K2425" s="1" t="str">
        <f t="shared" si="297"/>
        <v>DFW - FRA</v>
      </c>
      <c r="L2425" s="1">
        <v>13746</v>
      </c>
      <c r="M2425" s="1" t="str">
        <f t="shared" si="298"/>
        <v>Long-haul</v>
      </c>
      <c r="N2425" s="2">
        <v>0.63680555555555551</v>
      </c>
      <c r="O2425" s="2">
        <v>0.27291666666666664</v>
      </c>
      <c r="P2425" s="3">
        <v>45662</v>
      </c>
      <c r="Q2425" s="2">
        <v>0.73333333333333328</v>
      </c>
      <c r="R2425" s="2">
        <v>0.36944444444444446</v>
      </c>
      <c r="S2425" s="2">
        <f t="shared" si="299"/>
        <v>9.6527777777777768E-2</v>
      </c>
      <c r="T2425" s="2">
        <f t="shared" si="300"/>
        <v>9.6527777777777823E-2</v>
      </c>
      <c r="U2425" s="1">
        <v>139</v>
      </c>
      <c r="V2425" s="1" t="str">
        <f t="shared" si="301"/>
        <v>Severe-delay</v>
      </c>
      <c r="W2425" s="1">
        <v>1361.74</v>
      </c>
      <c r="X2425" s="1" t="s">
        <v>31</v>
      </c>
      <c r="Y2425" s="1">
        <v>5</v>
      </c>
      <c r="Z2425" s="1" t="s">
        <v>38</v>
      </c>
      <c r="AA2425" s="1">
        <v>28.44</v>
      </c>
      <c r="AB2425" s="1">
        <v>69318.372869514205</v>
      </c>
      <c r="AC2425" s="1" t="s">
        <v>39</v>
      </c>
      <c r="AD2425" s="1">
        <v>4.4800000000000004</v>
      </c>
      <c r="AE2425" s="1">
        <v>132273.07500000001</v>
      </c>
      <c r="AF2425" s="1">
        <v>52294.23</v>
      </c>
      <c r="AG2425" s="6">
        <f t="shared" si="302"/>
        <v>0.3953505276867571</v>
      </c>
      <c r="AH2425">
        <f t="shared" si="303"/>
        <v>-79978.845000000001</v>
      </c>
    </row>
    <row r="2426" spans="1:34" x14ac:dyDescent="0.3">
      <c r="A2426" s="1" t="s">
        <v>4932</v>
      </c>
      <c r="B2426" s="1" t="s">
        <v>4933</v>
      </c>
      <c r="C2426" s="1">
        <v>22</v>
      </c>
      <c r="D2426" s="1" t="str">
        <f t="shared" si="296"/>
        <v>18-29</v>
      </c>
      <c r="E2426" s="1" t="s">
        <v>36</v>
      </c>
      <c r="F2426" s="1" t="s">
        <v>4602</v>
      </c>
      <c r="G2426" s="1" t="s">
        <v>45</v>
      </c>
      <c r="H2426" s="1" t="s">
        <v>449</v>
      </c>
      <c r="I2426" s="1" t="s">
        <v>230</v>
      </c>
      <c r="J2426" s="1" t="s">
        <v>305</v>
      </c>
      <c r="K2426" s="1" t="str">
        <f t="shared" si="297"/>
        <v>DFW - FRA</v>
      </c>
      <c r="L2426" s="1">
        <v>13746</v>
      </c>
      <c r="M2426" s="1" t="str">
        <f t="shared" si="298"/>
        <v>Long-haul</v>
      </c>
      <c r="N2426" s="2">
        <v>0.63680555555555551</v>
      </c>
      <c r="O2426" s="2">
        <v>0.27291666666666664</v>
      </c>
      <c r="P2426" s="3">
        <v>45659</v>
      </c>
      <c r="Q2426" s="2">
        <v>0.73333333333333328</v>
      </c>
      <c r="R2426" s="2">
        <v>0.36944444444444446</v>
      </c>
      <c r="S2426" s="2">
        <f t="shared" si="299"/>
        <v>9.6527777777777768E-2</v>
      </c>
      <c r="T2426" s="2">
        <f t="shared" si="300"/>
        <v>9.6527777777777823E-2</v>
      </c>
      <c r="U2426" s="1">
        <v>139</v>
      </c>
      <c r="V2426" s="1" t="str">
        <f t="shared" si="301"/>
        <v>Severe-delay</v>
      </c>
      <c r="W2426" s="1">
        <v>206.83</v>
      </c>
      <c r="X2426" s="1" t="s">
        <v>53</v>
      </c>
      <c r="Y2426" s="1">
        <v>5</v>
      </c>
      <c r="Z2426" s="1" t="s">
        <v>46</v>
      </c>
      <c r="AA2426" s="1">
        <v>1.07</v>
      </c>
      <c r="AB2426" s="1">
        <v>70050.708761911606</v>
      </c>
      <c r="AC2426" s="1" t="s">
        <v>33</v>
      </c>
      <c r="AD2426" s="1">
        <v>4.87</v>
      </c>
      <c r="AE2426" s="1">
        <v>133591.27499999999</v>
      </c>
      <c r="AF2426" s="1">
        <v>7942.3979999999901</v>
      </c>
      <c r="AG2426" s="6">
        <f t="shared" si="302"/>
        <v>5.9452969514663216E-2</v>
      </c>
      <c r="AH2426">
        <f t="shared" si="303"/>
        <v>-125648.87700000001</v>
      </c>
    </row>
    <row r="2427" spans="1:34" x14ac:dyDescent="0.3">
      <c r="A2427" s="1" t="s">
        <v>4934</v>
      </c>
      <c r="B2427" s="1" t="s">
        <v>4935</v>
      </c>
      <c r="C2427" s="1">
        <v>39</v>
      </c>
      <c r="D2427" s="1" t="str">
        <f t="shared" si="296"/>
        <v>30-39</v>
      </c>
      <c r="E2427" s="1" t="s">
        <v>36</v>
      </c>
      <c r="F2427" s="1" t="s">
        <v>4602</v>
      </c>
      <c r="G2427" s="1" t="s">
        <v>45</v>
      </c>
      <c r="H2427" s="1" t="s">
        <v>449</v>
      </c>
      <c r="I2427" s="1" t="s">
        <v>230</v>
      </c>
      <c r="J2427" s="1" t="s">
        <v>305</v>
      </c>
      <c r="K2427" s="1" t="str">
        <f t="shared" si="297"/>
        <v>DFW - FRA</v>
      </c>
      <c r="L2427" s="1">
        <v>13746</v>
      </c>
      <c r="M2427" s="1" t="str">
        <f t="shared" si="298"/>
        <v>Long-haul</v>
      </c>
      <c r="N2427" s="2">
        <v>0.63680555555555551</v>
      </c>
      <c r="O2427" s="2">
        <v>0.27291666666666664</v>
      </c>
      <c r="P2427" s="3">
        <v>45666</v>
      </c>
      <c r="Q2427" s="2">
        <v>0.73333333333333328</v>
      </c>
      <c r="R2427" s="2">
        <v>0.36944444444444446</v>
      </c>
      <c r="S2427" s="2">
        <f t="shared" si="299"/>
        <v>9.6527777777777768E-2</v>
      </c>
      <c r="T2427" s="2">
        <f t="shared" si="300"/>
        <v>9.6527777777777823E-2</v>
      </c>
      <c r="U2427" s="1">
        <v>139</v>
      </c>
      <c r="V2427" s="1" t="str">
        <f t="shared" si="301"/>
        <v>Severe-delay</v>
      </c>
      <c r="W2427" s="1">
        <v>119.08</v>
      </c>
      <c r="X2427" s="1" t="s">
        <v>31</v>
      </c>
      <c r="Y2427" s="1">
        <v>3</v>
      </c>
      <c r="Z2427" s="1" t="s">
        <v>42</v>
      </c>
      <c r="AA2427" s="1">
        <v>162.47999999999999</v>
      </c>
      <c r="AB2427" s="1">
        <v>70001.208710884006</v>
      </c>
      <c r="AC2427" s="1" t="s">
        <v>33</v>
      </c>
      <c r="AD2427" s="1">
        <v>4.8899999999999997</v>
      </c>
      <c r="AE2427" s="1">
        <v>133502.17499999999</v>
      </c>
      <c r="AF2427" s="1">
        <v>4592.1719999999996</v>
      </c>
      <c r="AG2427" s="6">
        <f t="shared" si="302"/>
        <v>3.4397731722348342E-2</v>
      </c>
      <c r="AH2427">
        <f t="shared" si="303"/>
        <v>-128910.00299999998</v>
      </c>
    </row>
    <row r="2428" spans="1:34" x14ac:dyDescent="0.3">
      <c r="A2428" s="1" t="s">
        <v>4936</v>
      </c>
      <c r="B2428" s="1" t="s">
        <v>4937</v>
      </c>
      <c r="C2428" s="1">
        <v>23</v>
      </c>
      <c r="D2428" s="1" t="str">
        <f t="shared" si="296"/>
        <v>18-29</v>
      </c>
      <c r="E2428" s="1" t="s">
        <v>25</v>
      </c>
      <c r="F2428" s="1" t="s">
        <v>4602</v>
      </c>
      <c r="G2428" s="1" t="s">
        <v>45</v>
      </c>
      <c r="H2428" s="1" t="s">
        <v>458</v>
      </c>
      <c r="I2428" s="1" t="s">
        <v>259</v>
      </c>
      <c r="J2428" s="1" t="s">
        <v>171</v>
      </c>
      <c r="K2428" s="1" t="str">
        <f t="shared" si="297"/>
        <v>JFK - CAN</v>
      </c>
      <c r="L2428" s="1">
        <v>1919</v>
      </c>
      <c r="M2428" s="1" t="str">
        <f t="shared" si="298"/>
        <v xml:space="preserve">Short-haul </v>
      </c>
      <c r="N2428" s="2">
        <v>0.6821180555555556</v>
      </c>
      <c r="O2428" s="2">
        <v>0.77031249999999996</v>
      </c>
      <c r="P2428" s="3">
        <v>45664</v>
      </c>
      <c r="Q2428" s="2">
        <v>0.74739583333333337</v>
      </c>
      <c r="R2428" s="2">
        <v>0.83559027777777772</v>
      </c>
      <c r="S2428" s="2">
        <f t="shared" si="299"/>
        <v>6.5277777777777768E-2</v>
      </c>
      <c r="T2428" s="2">
        <f t="shared" si="300"/>
        <v>6.5277777777777768E-2</v>
      </c>
      <c r="U2428" s="1">
        <v>94</v>
      </c>
      <c r="V2428" s="1" t="str">
        <f t="shared" si="301"/>
        <v>Moderate-delay</v>
      </c>
      <c r="W2428" s="1">
        <v>784.48</v>
      </c>
      <c r="X2428" s="1" t="s">
        <v>53</v>
      </c>
      <c r="Y2428" s="1">
        <v>5</v>
      </c>
      <c r="Z2428" s="1" t="s">
        <v>32</v>
      </c>
      <c r="AA2428" s="1">
        <v>18.739999999999998</v>
      </c>
      <c r="AB2428" s="1">
        <v>10839.033216285399</v>
      </c>
      <c r="AC2428" s="1" t="s">
        <v>39</v>
      </c>
      <c r="AD2428" s="1">
        <v>3.88</v>
      </c>
      <c r="AE2428" s="1">
        <v>18006.84</v>
      </c>
      <c r="AF2428" s="1">
        <v>50210.47</v>
      </c>
      <c r="AG2428" s="6">
        <f t="shared" si="302"/>
        <v>2.7884109593909869</v>
      </c>
      <c r="AH2428">
        <f t="shared" si="303"/>
        <v>32203.63</v>
      </c>
    </row>
    <row r="2429" spans="1:34" x14ac:dyDescent="0.3">
      <c r="A2429" s="1" t="s">
        <v>4938</v>
      </c>
      <c r="B2429" s="1" t="s">
        <v>4939</v>
      </c>
      <c r="C2429" s="1">
        <v>24</v>
      </c>
      <c r="D2429" s="1" t="str">
        <f t="shared" si="296"/>
        <v>18-29</v>
      </c>
      <c r="E2429" s="1" t="s">
        <v>36</v>
      </c>
      <c r="F2429" s="1" t="s">
        <v>4602</v>
      </c>
      <c r="G2429" s="1" t="s">
        <v>45</v>
      </c>
      <c r="H2429" s="1" t="s">
        <v>458</v>
      </c>
      <c r="I2429" s="1" t="s">
        <v>259</v>
      </c>
      <c r="J2429" s="1" t="s">
        <v>171</v>
      </c>
      <c r="K2429" s="1" t="str">
        <f t="shared" si="297"/>
        <v>JFK - CAN</v>
      </c>
      <c r="L2429" s="1">
        <v>1919</v>
      </c>
      <c r="M2429" s="1" t="str">
        <f t="shared" si="298"/>
        <v xml:space="preserve">Short-haul </v>
      </c>
      <c r="N2429" s="2">
        <v>0.6821180555555556</v>
      </c>
      <c r="O2429" s="2">
        <v>0.77031249999999996</v>
      </c>
      <c r="P2429" s="3">
        <v>45670</v>
      </c>
      <c r="Q2429" s="2">
        <v>0.74739583333333337</v>
      </c>
      <c r="R2429" s="2">
        <v>0.83559027777777772</v>
      </c>
      <c r="S2429" s="2">
        <f t="shared" si="299"/>
        <v>6.5277777777777768E-2</v>
      </c>
      <c r="T2429" s="2">
        <f t="shared" si="300"/>
        <v>6.5277777777777768E-2</v>
      </c>
      <c r="U2429" s="1">
        <v>94</v>
      </c>
      <c r="V2429" s="1" t="str">
        <f t="shared" si="301"/>
        <v>Moderate-delay</v>
      </c>
      <c r="W2429" s="1">
        <v>775.75</v>
      </c>
      <c r="X2429" s="1" t="s">
        <v>31</v>
      </c>
      <c r="Y2429" s="1">
        <v>5</v>
      </c>
      <c r="Z2429" s="1" t="s">
        <v>80</v>
      </c>
      <c r="AA2429" s="1">
        <v>157.46</v>
      </c>
      <c r="AB2429" s="1">
        <v>10569.898304728</v>
      </c>
      <c r="AC2429" s="1" t="s">
        <v>33</v>
      </c>
      <c r="AD2429" s="1">
        <v>3.82</v>
      </c>
      <c r="AE2429" s="1">
        <v>17683.88</v>
      </c>
      <c r="AF2429" s="1">
        <v>49679.49</v>
      </c>
      <c r="AG2429" s="6">
        <f t="shared" si="302"/>
        <v>2.8093093823301221</v>
      </c>
      <c r="AH2429">
        <f t="shared" si="303"/>
        <v>31995.609999999997</v>
      </c>
    </row>
    <row r="2430" spans="1:34" x14ac:dyDescent="0.3">
      <c r="A2430" s="1" t="s">
        <v>4940</v>
      </c>
      <c r="B2430" s="1" t="s">
        <v>4941</v>
      </c>
      <c r="C2430" s="1">
        <v>58</v>
      </c>
      <c r="D2430" s="1" t="str">
        <f t="shared" si="296"/>
        <v>40-59</v>
      </c>
      <c r="E2430" s="1" t="s">
        <v>25</v>
      </c>
      <c r="F2430" s="1" t="s">
        <v>4602</v>
      </c>
      <c r="G2430" s="1" t="s">
        <v>27</v>
      </c>
      <c r="H2430" s="1" t="s">
        <v>458</v>
      </c>
      <c r="I2430" s="1" t="s">
        <v>259</v>
      </c>
      <c r="J2430" s="1" t="s">
        <v>171</v>
      </c>
      <c r="K2430" s="1" t="str">
        <f t="shared" si="297"/>
        <v>JFK - CAN</v>
      </c>
      <c r="L2430" s="1">
        <v>1919</v>
      </c>
      <c r="M2430" s="1" t="str">
        <f t="shared" si="298"/>
        <v xml:space="preserve">Short-haul </v>
      </c>
      <c r="N2430" s="2">
        <v>0.6821180555555556</v>
      </c>
      <c r="O2430" s="2">
        <v>0.77031249999999996</v>
      </c>
      <c r="P2430" s="3">
        <v>45667</v>
      </c>
      <c r="Q2430" s="2">
        <v>0.74739583333333337</v>
      </c>
      <c r="R2430" s="2">
        <v>0.83559027777777772</v>
      </c>
      <c r="S2430" s="2">
        <f t="shared" si="299"/>
        <v>6.5277777777777768E-2</v>
      </c>
      <c r="T2430" s="2">
        <f t="shared" si="300"/>
        <v>6.5277777777777768E-2</v>
      </c>
      <c r="U2430" s="1">
        <v>94</v>
      </c>
      <c r="V2430" s="1" t="str">
        <f t="shared" si="301"/>
        <v>Moderate-delay</v>
      </c>
      <c r="W2430" s="1">
        <v>1202.68</v>
      </c>
      <c r="X2430" s="1" t="s">
        <v>37</v>
      </c>
      <c r="Y2430" s="1">
        <v>5</v>
      </c>
      <c r="Z2430" s="1" t="s">
        <v>80</v>
      </c>
      <c r="AA2430" s="1">
        <v>53.58</v>
      </c>
      <c r="AB2430" s="1">
        <v>10368.613620255201</v>
      </c>
      <c r="AC2430" s="1" t="s">
        <v>33</v>
      </c>
      <c r="AD2430" s="1">
        <v>3.73</v>
      </c>
      <c r="AE2430" s="1">
        <v>17442.34</v>
      </c>
      <c r="AF2430" s="1">
        <v>76982.240000000005</v>
      </c>
      <c r="AG2430" s="6">
        <f t="shared" si="302"/>
        <v>4.4135270840953682</v>
      </c>
      <c r="AH2430">
        <f t="shared" si="303"/>
        <v>59539.900000000009</v>
      </c>
    </row>
    <row r="2431" spans="1:34" x14ac:dyDescent="0.3">
      <c r="A2431" s="1" t="s">
        <v>4942</v>
      </c>
      <c r="B2431" s="1" t="s">
        <v>4943</v>
      </c>
      <c r="C2431" s="1">
        <v>44</v>
      </c>
      <c r="D2431" s="1" t="str">
        <f t="shared" si="296"/>
        <v>40-59</v>
      </c>
      <c r="E2431" s="1" t="s">
        <v>25</v>
      </c>
      <c r="F2431" s="1" t="s">
        <v>4602</v>
      </c>
      <c r="G2431" s="1" t="s">
        <v>27</v>
      </c>
      <c r="H2431" s="1" t="s">
        <v>458</v>
      </c>
      <c r="I2431" s="1" t="s">
        <v>259</v>
      </c>
      <c r="J2431" s="1" t="s">
        <v>171</v>
      </c>
      <c r="K2431" s="1" t="str">
        <f t="shared" si="297"/>
        <v>JFK - CAN</v>
      </c>
      <c r="L2431" s="1">
        <v>1919</v>
      </c>
      <c r="M2431" s="1" t="str">
        <f t="shared" si="298"/>
        <v xml:space="preserve">Short-haul </v>
      </c>
      <c r="N2431" s="2">
        <v>0.6821180555555556</v>
      </c>
      <c r="O2431" s="2">
        <v>0.77031249999999996</v>
      </c>
      <c r="P2431" s="3">
        <v>45661</v>
      </c>
      <c r="Q2431" s="2">
        <v>0.74739583333333337</v>
      </c>
      <c r="R2431" s="2">
        <v>0.83559027777777772</v>
      </c>
      <c r="S2431" s="2">
        <f t="shared" si="299"/>
        <v>6.5277777777777768E-2</v>
      </c>
      <c r="T2431" s="2">
        <f t="shared" si="300"/>
        <v>6.5277777777777768E-2</v>
      </c>
      <c r="U2431" s="1">
        <v>94</v>
      </c>
      <c r="V2431" s="1" t="str">
        <f t="shared" si="301"/>
        <v>Moderate-delay</v>
      </c>
      <c r="W2431" s="1">
        <v>1095.72</v>
      </c>
      <c r="X2431" s="1" t="s">
        <v>31</v>
      </c>
      <c r="Y2431" s="1">
        <v>5</v>
      </c>
      <c r="Z2431" s="1" t="s">
        <v>38</v>
      </c>
      <c r="AA2431" s="1">
        <v>46.24</v>
      </c>
      <c r="AB2431" s="1">
        <v>10951.255364692001</v>
      </c>
      <c r="AC2431" s="1" t="s">
        <v>39</v>
      </c>
      <c r="AD2431" s="1">
        <v>4.87</v>
      </c>
      <c r="AE2431" s="1">
        <v>18141.509999999998</v>
      </c>
      <c r="AF2431" s="1">
        <v>70135.33</v>
      </c>
      <c r="AG2431" s="6">
        <f t="shared" si="302"/>
        <v>3.8660139095367478</v>
      </c>
      <c r="AH2431">
        <f t="shared" si="303"/>
        <v>51993.820000000007</v>
      </c>
    </row>
    <row r="2432" spans="1:34" x14ac:dyDescent="0.3">
      <c r="A2432" s="1" t="s">
        <v>4944</v>
      </c>
      <c r="B2432" s="1" t="s">
        <v>4945</v>
      </c>
      <c r="C2432" s="1">
        <v>64</v>
      </c>
      <c r="D2432" s="1" t="str">
        <f t="shared" si="296"/>
        <v>60-69</v>
      </c>
      <c r="E2432" s="1" t="s">
        <v>36</v>
      </c>
      <c r="F2432" s="1" t="s">
        <v>4602</v>
      </c>
      <c r="G2432" s="1" t="s">
        <v>27</v>
      </c>
      <c r="H2432" s="1" t="s">
        <v>458</v>
      </c>
      <c r="I2432" s="1" t="s">
        <v>259</v>
      </c>
      <c r="J2432" s="1" t="s">
        <v>171</v>
      </c>
      <c r="K2432" s="1" t="str">
        <f t="shared" si="297"/>
        <v>JFK - CAN</v>
      </c>
      <c r="L2432" s="1">
        <v>1919</v>
      </c>
      <c r="M2432" s="1" t="str">
        <f t="shared" si="298"/>
        <v xml:space="preserve">Short-haul </v>
      </c>
      <c r="N2432" s="2">
        <v>0.6821180555555556</v>
      </c>
      <c r="O2432" s="2">
        <v>0.77031249999999996</v>
      </c>
      <c r="P2432" s="3">
        <v>45658</v>
      </c>
      <c r="Q2432" s="2">
        <v>0.74739583333333337</v>
      </c>
      <c r="R2432" s="2">
        <v>0.83559027777777772</v>
      </c>
      <c r="S2432" s="2">
        <f t="shared" si="299"/>
        <v>6.5277777777777768E-2</v>
      </c>
      <c r="T2432" s="2">
        <f t="shared" si="300"/>
        <v>6.5277777777777768E-2</v>
      </c>
      <c r="U2432" s="1">
        <v>94</v>
      </c>
      <c r="V2432" s="1" t="str">
        <f t="shared" si="301"/>
        <v>Moderate-delay</v>
      </c>
      <c r="W2432" s="1">
        <v>861.89</v>
      </c>
      <c r="X2432" s="1" t="s">
        <v>31</v>
      </c>
      <c r="Y2432" s="1">
        <v>5</v>
      </c>
      <c r="Z2432" s="1" t="s">
        <v>80</v>
      </c>
      <c r="AA2432" s="1">
        <v>183.7</v>
      </c>
      <c r="AB2432" s="1">
        <v>10727.042908432801</v>
      </c>
      <c r="AC2432" s="1" t="s">
        <v>33</v>
      </c>
      <c r="AD2432" s="1">
        <v>3.15</v>
      </c>
      <c r="AE2432" s="1">
        <v>17872.45</v>
      </c>
      <c r="AF2432" s="1">
        <v>55197.7</v>
      </c>
      <c r="AG2432" s="6">
        <f t="shared" si="302"/>
        <v>3.0884238031159685</v>
      </c>
      <c r="AH2432">
        <f t="shared" si="303"/>
        <v>37325.25</v>
      </c>
    </row>
    <row r="2433" spans="1:34" x14ac:dyDescent="0.3">
      <c r="A2433" s="1" t="s">
        <v>4946</v>
      </c>
      <c r="B2433" s="1" t="s">
        <v>4947</v>
      </c>
      <c r="C2433" s="1">
        <v>41</v>
      </c>
      <c r="D2433" s="1" t="str">
        <f t="shared" si="296"/>
        <v>40-59</v>
      </c>
      <c r="E2433" s="1" t="s">
        <v>36</v>
      </c>
      <c r="F2433" s="1" t="s">
        <v>4602</v>
      </c>
      <c r="G2433" s="1" t="s">
        <v>45</v>
      </c>
      <c r="H2433" s="1" t="s">
        <v>458</v>
      </c>
      <c r="I2433" s="1" t="s">
        <v>259</v>
      </c>
      <c r="J2433" s="1" t="s">
        <v>171</v>
      </c>
      <c r="K2433" s="1" t="str">
        <f t="shared" si="297"/>
        <v>JFK - CAN</v>
      </c>
      <c r="L2433" s="1">
        <v>1919</v>
      </c>
      <c r="M2433" s="1" t="str">
        <f t="shared" si="298"/>
        <v xml:space="preserve">Short-haul </v>
      </c>
      <c r="N2433" s="2">
        <v>0.6821180555555556</v>
      </c>
      <c r="O2433" s="2">
        <v>0.77031249999999996</v>
      </c>
      <c r="P2433" s="3">
        <v>45660</v>
      </c>
      <c r="Q2433" s="2">
        <v>0.74739583333333337</v>
      </c>
      <c r="R2433" s="2">
        <v>0.83559027777777772</v>
      </c>
      <c r="S2433" s="2">
        <f t="shared" si="299"/>
        <v>6.5277777777777768E-2</v>
      </c>
      <c r="T2433" s="2">
        <f t="shared" si="300"/>
        <v>6.5277777777777768E-2</v>
      </c>
      <c r="U2433" s="1">
        <v>94</v>
      </c>
      <c r="V2433" s="1" t="str">
        <f t="shared" si="301"/>
        <v>Moderate-delay</v>
      </c>
      <c r="W2433" s="1">
        <v>128.06</v>
      </c>
      <c r="X2433" s="1" t="s">
        <v>53</v>
      </c>
      <c r="Y2433" s="1">
        <v>5</v>
      </c>
      <c r="Z2433" s="1" t="s">
        <v>38</v>
      </c>
      <c r="AA2433" s="1">
        <v>118.68</v>
      </c>
      <c r="AB2433" s="1">
        <v>10792.849059153699</v>
      </c>
      <c r="AC2433" s="1" t="s">
        <v>39</v>
      </c>
      <c r="AD2433" s="1">
        <v>4.18</v>
      </c>
      <c r="AE2433" s="1">
        <v>17951.419999999998</v>
      </c>
      <c r="AF2433" s="1">
        <v>8219.58</v>
      </c>
      <c r="AG2433" s="6">
        <f t="shared" si="302"/>
        <v>0.45787909814376804</v>
      </c>
      <c r="AH2433">
        <f t="shared" si="303"/>
        <v>-9731.8399999999983</v>
      </c>
    </row>
    <row r="2434" spans="1:34" x14ac:dyDescent="0.3">
      <c r="A2434" s="1" t="s">
        <v>4948</v>
      </c>
      <c r="B2434" s="1" t="s">
        <v>4949</v>
      </c>
      <c r="C2434" s="1">
        <v>30</v>
      </c>
      <c r="D2434" s="1" t="str">
        <f t="shared" si="296"/>
        <v>30-39</v>
      </c>
      <c r="E2434" s="1" t="s">
        <v>36</v>
      </c>
      <c r="F2434" s="1" t="s">
        <v>4602</v>
      </c>
      <c r="G2434" s="1" t="s">
        <v>45</v>
      </c>
      <c r="H2434" s="1" t="s">
        <v>458</v>
      </c>
      <c r="I2434" s="1" t="s">
        <v>259</v>
      </c>
      <c r="J2434" s="1" t="s">
        <v>171</v>
      </c>
      <c r="K2434" s="1" t="str">
        <f t="shared" si="297"/>
        <v>JFK - CAN</v>
      </c>
      <c r="L2434" s="1">
        <v>1919</v>
      </c>
      <c r="M2434" s="1" t="str">
        <f t="shared" si="298"/>
        <v xml:space="preserve">Short-haul </v>
      </c>
      <c r="N2434" s="2">
        <v>0.6821180555555556</v>
      </c>
      <c r="O2434" s="2">
        <v>0.77031249999999996</v>
      </c>
      <c r="P2434" s="3">
        <v>45662</v>
      </c>
      <c r="Q2434" s="2">
        <v>0.74739583333333337</v>
      </c>
      <c r="R2434" s="2">
        <v>0.83559027777777772</v>
      </c>
      <c r="S2434" s="2">
        <f t="shared" si="299"/>
        <v>6.5277777777777768E-2</v>
      </c>
      <c r="T2434" s="2">
        <f t="shared" si="300"/>
        <v>6.5277777777777768E-2</v>
      </c>
      <c r="U2434" s="1">
        <v>94</v>
      </c>
      <c r="V2434" s="1" t="str">
        <f t="shared" si="301"/>
        <v>Moderate-delay</v>
      </c>
      <c r="W2434" s="1">
        <v>1070.7</v>
      </c>
      <c r="X2434" s="1" t="s">
        <v>53</v>
      </c>
      <c r="Y2434" s="1">
        <v>3</v>
      </c>
      <c r="Z2434" s="1" t="s">
        <v>38</v>
      </c>
      <c r="AA2434" s="1">
        <v>182.62</v>
      </c>
      <c r="AB2434" s="1">
        <v>10205.682948825201</v>
      </c>
      <c r="AC2434" s="1" t="s">
        <v>33</v>
      </c>
      <c r="AD2434" s="1">
        <v>3.41</v>
      </c>
      <c r="AE2434" s="1">
        <v>17246.82</v>
      </c>
      <c r="AF2434" s="1">
        <v>68561.320000000007</v>
      </c>
      <c r="AG2434" s="6">
        <f t="shared" si="302"/>
        <v>3.9753021136650122</v>
      </c>
      <c r="AH2434">
        <f t="shared" si="303"/>
        <v>51314.500000000007</v>
      </c>
    </row>
    <row r="2435" spans="1:34" x14ac:dyDescent="0.3">
      <c r="A2435" s="1" t="s">
        <v>4950</v>
      </c>
      <c r="B2435" s="1" t="s">
        <v>4951</v>
      </c>
      <c r="C2435" s="1">
        <v>35</v>
      </c>
      <c r="D2435" s="1" t="str">
        <f t="shared" ref="D2435:D2498" si="304">_xlfn.IFS(C2435&lt;=29,"18-29",C2435&lt;=39,"30-39",C2435&lt;=59,"40-59",C2435&lt;=69,"60-69",C2435&lt;=79,"70-80")</f>
        <v>30-39</v>
      </c>
      <c r="E2435" s="1" t="s">
        <v>36</v>
      </c>
      <c r="F2435" s="1" t="s">
        <v>4602</v>
      </c>
      <c r="G2435" s="1" t="s">
        <v>45</v>
      </c>
      <c r="H2435" s="1" t="s">
        <v>467</v>
      </c>
      <c r="I2435" s="1" t="s">
        <v>73</v>
      </c>
      <c r="J2435" s="1" t="s">
        <v>132</v>
      </c>
      <c r="K2435" s="1" t="str">
        <f t="shared" ref="K2435:K2498" si="305">CONCATENATE(I2435," - ",J2435)</f>
        <v>ATL - DXB</v>
      </c>
      <c r="L2435" s="1">
        <v>14469</v>
      </c>
      <c r="M2435" s="1" t="str">
        <f t="shared" ref="M2435:M2498" si="306">_xlfn.IFS(L2435&lt;=4000,"Short-haul ",L2435&lt;=9000,"Moderate-haul",L2435&gt;9000,"Long-haul")</f>
        <v>Long-haul</v>
      </c>
      <c r="N2435" s="2">
        <v>0.2003587962962963</v>
      </c>
      <c r="O2435" s="2">
        <v>0.86980324074074078</v>
      </c>
      <c r="P2435" s="3">
        <v>45669</v>
      </c>
      <c r="Q2435" s="2">
        <v>0.2691087962962963</v>
      </c>
      <c r="R2435" s="2">
        <v>0.93855324074074076</v>
      </c>
      <c r="S2435" s="2">
        <f t="shared" ref="S2435:S2498" si="307">MOD(Q2435-N2435,1)</f>
        <v>6.8750000000000006E-2</v>
      </c>
      <c r="T2435" s="2">
        <f t="shared" ref="T2435:T2498" si="308">MOD(R2435-O2435,1)</f>
        <v>6.8749999999999978E-2</v>
      </c>
      <c r="U2435" s="1">
        <v>99</v>
      </c>
      <c r="V2435" s="1" t="str">
        <f t="shared" ref="V2435:V2498" si="309">_xlfn.IFS(U2435&lt;=30,"On-time",U2435&lt;=120,"Moderate-delay",U2435&gt;120,"Severe-delay")</f>
        <v>Moderate-delay</v>
      </c>
      <c r="W2435" s="1">
        <v>85.5</v>
      </c>
      <c r="X2435" s="1" t="s">
        <v>31</v>
      </c>
      <c r="Y2435" s="1">
        <v>3</v>
      </c>
      <c r="Z2435" s="1" t="s">
        <v>42</v>
      </c>
      <c r="AA2435" s="1">
        <v>67.7</v>
      </c>
      <c r="AB2435" s="1">
        <v>73111.286437293398</v>
      </c>
      <c r="AC2435" s="1" t="s">
        <v>33</v>
      </c>
      <c r="AD2435" s="1">
        <v>4.55</v>
      </c>
      <c r="AE2435" s="1">
        <v>139100.31</v>
      </c>
      <c r="AF2435" s="1">
        <v>3291.3240000000001</v>
      </c>
      <c r="AG2435" s="6">
        <f t="shared" ref="AG2435:AG2498" si="310">AF2435/AE2435</f>
        <v>2.3661514485481736E-2</v>
      </c>
      <c r="AH2435">
        <f t="shared" ref="AH2435:AH2498" si="311">AF2435-AE2435</f>
        <v>-135808.986</v>
      </c>
    </row>
    <row r="2436" spans="1:34" x14ac:dyDescent="0.3">
      <c r="A2436" s="1" t="s">
        <v>4952</v>
      </c>
      <c r="B2436" s="1" t="s">
        <v>4953</v>
      </c>
      <c r="C2436" s="1">
        <v>32</v>
      </c>
      <c r="D2436" s="1" t="str">
        <f t="shared" si="304"/>
        <v>30-39</v>
      </c>
      <c r="E2436" s="1" t="s">
        <v>36</v>
      </c>
      <c r="F2436" s="1" t="s">
        <v>4602</v>
      </c>
      <c r="G2436" s="1" t="s">
        <v>45</v>
      </c>
      <c r="H2436" s="1" t="s">
        <v>467</v>
      </c>
      <c r="I2436" s="1" t="s">
        <v>73</v>
      </c>
      <c r="J2436" s="1" t="s">
        <v>132</v>
      </c>
      <c r="K2436" s="1" t="str">
        <f t="shared" si="305"/>
        <v>ATL - DXB</v>
      </c>
      <c r="L2436" s="1">
        <v>14469</v>
      </c>
      <c r="M2436" s="1" t="str">
        <f t="shared" si="306"/>
        <v>Long-haul</v>
      </c>
      <c r="N2436" s="2">
        <v>0.2003587962962963</v>
      </c>
      <c r="O2436" s="2">
        <v>0.86980324074074078</v>
      </c>
      <c r="P2436" s="3">
        <v>45666</v>
      </c>
      <c r="Q2436" s="2">
        <v>0.2691087962962963</v>
      </c>
      <c r="R2436" s="2">
        <v>0.93855324074074076</v>
      </c>
      <c r="S2436" s="2">
        <f t="shared" si="307"/>
        <v>6.8750000000000006E-2</v>
      </c>
      <c r="T2436" s="2">
        <f t="shared" si="308"/>
        <v>6.8749999999999978E-2</v>
      </c>
      <c r="U2436" s="1">
        <v>99</v>
      </c>
      <c r="V2436" s="1" t="str">
        <f t="shared" si="309"/>
        <v>Moderate-delay</v>
      </c>
      <c r="W2436" s="1">
        <v>985.14</v>
      </c>
      <c r="X2436" s="1" t="s">
        <v>31</v>
      </c>
      <c r="Y2436" s="1">
        <v>3</v>
      </c>
      <c r="Z2436" s="1" t="s">
        <v>38</v>
      </c>
      <c r="AA2436" s="1">
        <v>68.239999999999995</v>
      </c>
      <c r="AB2436" s="1">
        <v>73131.7848847649</v>
      </c>
      <c r="AC2436" s="1" t="s">
        <v>39</v>
      </c>
      <c r="AD2436" s="1">
        <v>4.3099999999999996</v>
      </c>
      <c r="AE2436" s="1">
        <v>139137.21</v>
      </c>
      <c r="AF2436" s="1">
        <v>37837.565999999999</v>
      </c>
      <c r="AG2436" s="6">
        <f t="shared" si="310"/>
        <v>0.27194426278922801</v>
      </c>
      <c r="AH2436">
        <f t="shared" si="311"/>
        <v>-101299.644</v>
      </c>
    </row>
    <row r="2437" spans="1:34" x14ac:dyDescent="0.3">
      <c r="A2437" s="4" t="s">
        <v>4954</v>
      </c>
      <c r="B2437" s="1" t="s">
        <v>4955</v>
      </c>
      <c r="C2437" s="1">
        <v>69</v>
      </c>
      <c r="D2437" s="1" t="str">
        <f t="shared" si="304"/>
        <v>60-69</v>
      </c>
      <c r="E2437" s="1" t="s">
        <v>36</v>
      </c>
      <c r="F2437" s="1" t="s">
        <v>4602</v>
      </c>
      <c r="G2437" s="1" t="s">
        <v>27</v>
      </c>
      <c r="H2437" s="1" t="s">
        <v>467</v>
      </c>
      <c r="I2437" s="1" t="s">
        <v>73</v>
      </c>
      <c r="J2437" s="1" t="s">
        <v>132</v>
      </c>
      <c r="K2437" s="1" t="str">
        <f t="shared" si="305"/>
        <v>ATL - DXB</v>
      </c>
      <c r="L2437" s="1">
        <v>14469</v>
      </c>
      <c r="M2437" s="1" t="str">
        <f t="shared" si="306"/>
        <v>Long-haul</v>
      </c>
      <c r="N2437" s="2">
        <v>0.2003587962962963</v>
      </c>
      <c r="O2437" s="2">
        <v>0.86980324074074078</v>
      </c>
      <c r="P2437" s="3">
        <v>45670</v>
      </c>
      <c r="Q2437" s="2">
        <v>0.2691087962962963</v>
      </c>
      <c r="R2437" s="2">
        <v>0.93855324074074076</v>
      </c>
      <c r="S2437" s="2">
        <f t="shared" si="307"/>
        <v>6.8750000000000006E-2</v>
      </c>
      <c r="T2437" s="2">
        <f t="shared" si="308"/>
        <v>6.8749999999999978E-2</v>
      </c>
      <c r="U2437" s="1">
        <v>99</v>
      </c>
      <c r="V2437" s="1" t="str">
        <f t="shared" si="309"/>
        <v>Moderate-delay</v>
      </c>
      <c r="W2437" s="1">
        <v>68.17</v>
      </c>
      <c r="X2437" s="1" t="s">
        <v>53</v>
      </c>
      <c r="Y2437" s="1">
        <v>5</v>
      </c>
      <c r="Z2437" s="1" t="s">
        <v>80</v>
      </c>
      <c r="AA2437" s="1">
        <v>76.31</v>
      </c>
      <c r="AB2437" s="1">
        <v>73228.028290575501</v>
      </c>
      <c r="AC2437" s="1" t="s">
        <v>39</v>
      </c>
      <c r="AD2437" s="1">
        <v>4.1399999999999997</v>
      </c>
      <c r="AE2437" s="1">
        <v>139310.44500000001</v>
      </c>
      <c r="AF2437" s="1">
        <v>2626.884</v>
      </c>
      <c r="AG2437" s="6">
        <f t="shared" si="310"/>
        <v>1.885633198573158E-2</v>
      </c>
      <c r="AH2437">
        <f t="shared" si="311"/>
        <v>-136683.56100000002</v>
      </c>
    </row>
    <row r="2438" spans="1:34" x14ac:dyDescent="0.3">
      <c r="A2438" s="1" t="s">
        <v>4956</v>
      </c>
      <c r="B2438" s="1" t="s">
        <v>4957</v>
      </c>
      <c r="C2438" s="1">
        <v>40</v>
      </c>
      <c r="D2438" s="1" t="str">
        <f t="shared" si="304"/>
        <v>40-59</v>
      </c>
      <c r="E2438" s="1" t="s">
        <v>25</v>
      </c>
      <c r="F2438" s="1" t="s">
        <v>4602</v>
      </c>
      <c r="G2438" s="1" t="s">
        <v>45</v>
      </c>
      <c r="H2438" s="1" t="s">
        <v>467</v>
      </c>
      <c r="I2438" s="1" t="s">
        <v>73</v>
      </c>
      <c r="J2438" s="1" t="s">
        <v>132</v>
      </c>
      <c r="K2438" s="1" t="str">
        <f t="shared" si="305"/>
        <v>ATL - DXB</v>
      </c>
      <c r="L2438" s="1">
        <v>14469</v>
      </c>
      <c r="M2438" s="1" t="str">
        <f t="shared" si="306"/>
        <v>Long-haul</v>
      </c>
      <c r="N2438" s="2">
        <v>0.2003587962962963</v>
      </c>
      <c r="O2438" s="2">
        <v>0.86980324074074078</v>
      </c>
      <c r="P2438" s="3">
        <v>45670</v>
      </c>
      <c r="Q2438" s="2">
        <v>0.2691087962962963</v>
      </c>
      <c r="R2438" s="2">
        <v>0.93855324074074076</v>
      </c>
      <c r="S2438" s="2">
        <f t="shared" si="307"/>
        <v>6.8750000000000006E-2</v>
      </c>
      <c r="T2438" s="2">
        <f t="shared" si="308"/>
        <v>6.8749999999999978E-2</v>
      </c>
      <c r="U2438" s="1">
        <v>99</v>
      </c>
      <c r="V2438" s="1" t="str">
        <f t="shared" si="309"/>
        <v>Moderate-delay</v>
      </c>
      <c r="W2438" s="1">
        <v>920.63</v>
      </c>
      <c r="X2438" s="1" t="s">
        <v>37</v>
      </c>
      <c r="Y2438" s="1">
        <v>3</v>
      </c>
      <c r="Z2438" s="1" t="s">
        <v>46</v>
      </c>
      <c r="AA2438" s="1">
        <v>86.97</v>
      </c>
      <c r="AB2438" s="1">
        <v>73620.857817674507</v>
      </c>
      <c r="AC2438" s="1" t="s">
        <v>39</v>
      </c>
      <c r="AD2438" s="1">
        <v>4.92</v>
      </c>
      <c r="AE2438" s="1">
        <v>140017.54499999899</v>
      </c>
      <c r="AF2438" s="1">
        <v>35362.625999999997</v>
      </c>
      <c r="AG2438" s="6">
        <f t="shared" si="310"/>
        <v>0.25255853471791873</v>
      </c>
      <c r="AH2438">
        <f t="shared" si="311"/>
        <v>-104654.918999999</v>
      </c>
    </row>
    <row r="2439" spans="1:34" x14ac:dyDescent="0.3">
      <c r="A2439" s="1" t="s">
        <v>4958</v>
      </c>
      <c r="B2439" s="1" t="s">
        <v>4959</v>
      </c>
      <c r="C2439" s="1">
        <v>45</v>
      </c>
      <c r="D2439" s="1" t="str">
        <f t="shared" si="304"/>
        <v>40-59</v>
      </c>
      <c r="E2439" s="1" t="s">
        <v>25</v>
      </c>
      <c r="F2439" s="1" t="s">
        <v>4602</v>
      </c>
      <c r="G2439" s="1" t="s">
        <v>27</v>
      </c>
      <c r="H2439" s="1" t="s">
        <v>467</v>
      </c>
      <c r="I2439" s="1" t="s">
        <v>73</v>
      </c>
      <c r="J2439" s="1" t="s">
        <v>132</v>
      </c>
      <c r="K2439" s="1" t="str">
        <f t="shared" si="305"/>
        <v>ATL - DXB</v>
      </c>
      <c r="L2439" s="1">
        <v>14469</v>
      </c>
      <c r="M2439" s="1" t="str">
        <f t="shared" si="306"/>
        <v>Long-haul</v>
      </c>
      <c r="N2439" s="2">
        <v>0.2003587962962963</v>
      </c>
      <c r="O2439" s="2">
        <v>0.86980324074074078</v>
      </c>
      <c r="P2439" s="3">
        <v>45664</v>
      </c>
      <c r="Q2439" s="2">
        <v>0.2691087962962963</v>
      </c>
      <c r="R2439" s="2">
        <v>0.93855324074074076</v>
      </c>
      <c r="S2439" s="2">
        <f t="shared" si="307"/>
        <v>6.8750000000000006E-2</v>
      </c>
      <c r="T2439" s="2">
        <f t="shared" si="308"/>
        <v>6.8749999999999978E-2</v>
      </c>
      <c r="U2439" s="1">
        <v>99</v>
      </c>
      <c r="V2439" s="1" t="str">
        <f t="shared" si="309"/>
        <v>Moderate-delay</v>
      </c>
      <c r="W2439" s="1">
        <v>687.99</v>
      </c>
      <c r="X2439" s="1" t="s">
        <v>37</v>
      </c>
      <c r="Y2439" s="1">
        <v>5</v>
      </c>
      <c r="Z2439" s="1" t="s">
        <v>38</v>
      </c>
      <c r="AA2439" s="1">
        <v>72.36</v>
      </c>
      <c r="AB2439" s="1">
        <v>73013.198576077397</v>
      </c>
      <c r="AC2439" s="1" t="s">
        <v>39</v>
      </c>
      <c r="AD2439" s="1">
        <v>3.19</v>
      </c>
      <c r="AE2439" s="1">
        <v>138923.76</v>
      </c>
      <c r="AF2439" s="1">
        <v>26427.498</v>
      </c>
      <c r="AG2439" s="6">
        <f t="shared" si="310"/>
        <v>0.19023022411717044</v>
      </c>
      <c r="AH2439">
        <f t="shared" si="311"/>
        <v>-112496.26200000002</v>
      </c>
    </row>
    <row r="2440" spans="1:34" x14ac:dyDescent="0.3">
      <c r="A2440" s="1" t="s">
        <v>4960</v>
      </c>
      <c r="B2440" s="1" t="s">
        <v>4961</v>
      </c>
      <c r="C2440" s="1">
        <v>19</v>
      </c>
      <c r="D2440" s="1" t="str">
        <f t="shared" si="304"/>
        <v>18-29</v>
      </c>
      <c r="E2440" s="1" t="s">
        <v>25</v>
      </c>
      <c r="F2440" s="1" t="s">
        <v>4602</v>
      </c>
      <c r="G2440" s="1" t="s">
        <v>27</v>
      </c>
      <c r="H2440" s="1" t="s">
        <v>476</v>
      </c>
      <c r="I2440" s="1" t="s">
        <v>230</v>
      </c>
      <c r="J2440" s="1" t="s">
        <v>73</v>
      </c>
      <c r="K2440" s="1" t="str">
        <f t="shared" si="305"/>
        <v>DFW - ATL</v>
      </c>
      <c r="L2440" s="1">
        <v>7101</v>
      </c>
      <c r="M2440" s="1" t="str">
        <f t="shared" si="306"/>
        <v>Moderate-haul</v>
      </c>
      <c r="N2440" s="2">
        <v>0.65505787037037033</v>
      </c>
      <c r="O2440" s="2">
        <v>0.98353009259259261</v>
      </c>
      <c r="P2440" s="3">
        <v>45663</v>
      </c>
      <c r="Q2440" s="2">
        <v>0.71130787037037035</v>
      </c>
      <c r="R2440" s="2">
        <v>3.9780092592592596E-2</v>
      </c>
      <c r="S2440" s="2">
        <f t="shared" si="307"/>
        <v>5.6250000000000022E-2</v>
      </c>
      <c r="T2440" s="2">
        <f t="shared" si="308"/>
        <v>5.6250000000000022E-2</v>
      </c>
      <c r="U2440" s="1">
        <v>81</v>
      </c>
      <c r="V2440" s="1" t="str">
        <f t="shared" si="309"/>
        <v>Moderate-delay</v>
      </c>
      <c r="W2440" s="1">
        <v>97.99</v>
      </c>
      <c r="X2440" s="1" t="s">
        <v>37</v>
      </c>
      <c r="Y2440" s="1">
        <v>5</v>
      </c>
      <c r="Z2440" s="1" t="s">
        <v>38</v>
      </c>
      <c r="AA2440" s="1">
        <v>128.04</v>
      </c>
      <c r="AB2440" s="1">
        <v>36327.7121392259</v>
      </c>
      <c r="AC2440" s="1" t="s">
        <v>39</v>
      </c>
      <c r="AD2440" s="1">
        <v>4.46</v>
      </c>
      <c r="AE2440" s="1">
        <v>72889.875</v>
      </c>
      <c r="AF2440" s="1">
        <v>3778.1819999999998</v>
      </c>
      <c r="AG2440" s="6">
        <f t="shared" si="310"/>
        <v>5.1834112762575046E-2</v>
      </c>
      <c r="AH2440">
        <f t="shared" si="311"/>
        <v>-69111.692999999999</v>
      </c>
    </row>
    <row r="2441" spans="1:34" x14ac:dyDescent="0.3">
      <c r="A2441" s="1" t="s">
        <v>4962</v>
      </c>
      <c r="B2441" s="1" t="s">
        <v>4963</v>
      </c>
      <c r="C2441" s="1">
        <v>56</v>
      </c>
      <c r="D2441" s="1" t="str">
        <f t="shared" si="304"/>
        <v>40-59</v>
      </c>
      <c r="E2441" s="1" t="s">
        <v>36</v>
      </c>
      <c r="F2441" s="1" t="s">
        <v>4602</v>
      </c>
      <c r="G2441" s="1" t="s">
        <v>45</v>
      </c>
      <c r="H2441" s="1" t="s">
        <v>476</v>
      </c>
      <c r="I2441" s="1" t="s">
        <v>230</v>
      </c>
      <c r="J2441" s="1" t="s">
        <v>73</v>
      </c>
      <c r="K2441" s="1" t="str">
        <f t="shared" si="305"/>
        <v>DFW - ATL</v>
      </c>
      <c r="L2441" s="1">
        <v>7101</v>
      </c>
      <c r="M2441" s="1" t="str">
        <f t="shared" si="306"/>
        <v>Moderate-haul</v>
      </c>
      <c r="N2441" s="2">
        <v>0.65505787037037033</v>
      </c>
      <c r="O2441" s="2">
        <v>0.98353009259259261</v>
      </c>
      <c r="P2441" s="3">
        <v>45659</v>
      </c>
      <c r="Q2441" s="2">
        <v>0.71130787037037035</v>
      </c>
      <c r="R2441" s="2">
        <v>3.9780092592592596E-2</v>
      </c>
      <c r="S2441" s="2">
        <f t="shared" si="307"/>
        <v>5.6250000000000022E-2</v>
      </c>
      <c r="T2441" s="2">
        <f t="shared" si="308"/>
        <v>5.6250000000000022E-2</v>
      </c>
      <c r="U2441" s="1">
        <v>81</v>
      </c>
      <c r="V2441" s="1" t="str">
        <f t="shared" si="309"/>
        <v>Moderate-delay</v>
      </c>
      <c r="W2441" s="1">
        <v>812.64</v>
      </c>
      <c r="X2441" s="1" t="s">
        <v>37</v>
      </c>
      <c r="Y2441" s="1">
        <v>5</v>
      </c>
      <c r="Z2441" s="1" t="s">
        <v>80</v>
      </c>
      <c r="AA2441" s="1">
        <v>0.03</v>
      </c>
      <c r="AB2441" s="1">
        <v>36818.324582806403</v>
      </c>
      <c r="AC2441" s="1" t="s">
        <v>33</v>
      </c>
      <c r="AD2441" s="1">
        <v>3.96</v>
      </c>
      <c r="AE2441" s="1">
        <v>73772.985000000001</v>
      </c>
      <c r="AF2441" s="1">
        <v>31205.3819999999</v>
      </c>
      <c r="AG2441" s="6">
        <f t="shared" si="310"/>
        <v>0.42299199361392115</v>
      </c>
      <c r="AH2441">
        <f t="shared" si="311"/>
        <v>-42567.603000000105</v>
      </c>
    </row>
    <row r="2442" spans="1:34" x14ac:dyDescent="0.3">
      <c r="A2442" s="1" t="s">
        <v>4964</v>
      </c>
      <c r="B2442" s="1" t="s">
        <v>4965</v>
      </c>
      <c r="C2442" s="1">
        <v>50</v>
      </c>
      <c r="D2442" s="1" t="str">
        <f t="shared" si="304"/>
        <v>40-59</v>
      </c>
      <c r="E2442" s="1" t="s">
        <v>36</v>
      </c>
      <c r="F2442" s="1" t="s">
        <v>4602</v>
      </c>
      <c r="G2442" s="1" t="s">
        <v>45</v>
      </c>
      <c r="H2442" s="1" t="s">
        <v>476</v>
      </c>
      <c r="I2442" s="1" t="s">
        <v>230</v>
      </c>
      <c r="J2442" s="1" t="s">
        <v>73</v>
      </c>
      <c r="K2442" s="1" t="str">
        <f t="shared" si="305"/>
        <v>DFW - ATL</v>
      </c>
      <c r="L2442" s="1">
        <v>7101</v>
      </c>
      <c r="M2442" s="1" t="str">
        <f t="shared" si="306"/>
        <v>Moderate-haul</v>
      </c>
      <c r="N2442" s="2">
        <v>0.65505787037037033</v>
      </c>
      <c r="O2442" s="2">
        <v>0.98353009259259261</v>
      </c>
      <c r="P2442" s="3">
        <v>45669</v>
      </c>
      <c r="Q2442" s="2">
        <v>0.71130787037037035</v>
      </c>
      <c r="R2442" s="2">
        <v>3.9780092592592596E-2</v>
      </c>
      <c r="S2442" s="2">
        <f t="shared" si="307"/>
        <v>5.6250000000000022E-2</v>
      </c>
      <c r="T2442" s="2">
        <f t="shared" si="308"/>
        <v>5.6250000000000022E-2</v>
      </c>
      <c r="U2442" s="1">
        <v>81</v>
      </c>
      <c r="V2442" s="1" t="str">
        <f t="shared" si="309"/>
        <v>Moderate-delay</v>
      </c>
      <c r="W2442" s="1">
        <v>449.93</v>
      </c>
      <c r="X2442" s="1" t="s">
        <v>53</v>
      </c>
      <c r="Y2442" s="1">
        <v>5</v>
      </c>
      <c r="Z2442" s="1" t="s">
        <v>46</v>
      </c>
      <c r="AA2442" s="1">
        <v>170.22</v>
      </c>
      <c r="AB2442" s="1">
        <v>36590.918172760998</v>
      </c>
      <c r="AC2442" s="1" t="s">
        <v>33</v>
      </c>
      <c r="AD2442" s="1">
        <v>3</v>
      </c>
      <c r="AE2442" s="1">
        <v>73363.649999999994</v>
      </c>
      <c r="AF2442" s="1">
        <v>17297.736000000001</v>
      </c>
      <c r="AG2442" s="6">
        <f t="shared" si="310"/>
        <v>0.2357807442786721</v>
      </c>
      <c r="AH2442">
        <f t="shared" si="311"/>
        <v>-56065.91399999999</v>
      </c>
    </row>
    <row r="2443" spans="1:34" x14ac:dyDescent="0.3">
      <c r="A2443" s="1" t="s">
        <v>4966</v>
      </c>
      <c r="B2443" s="1" t="s">
        <v>4967</v>
      </c>
      <c r="C2443" s="1">
        <v>55</v>
      </c>
      <c r="D2443" s="1" t="str">
        <f t="shared" si="304"/>
        <v>40-59</v>
      </c>
      <c r="E2443" s="1" t="s">
        <v>25</v>
      </c>
      <c r="F2443" s="1" t="s">
        <v>4602</v>
      </c>
      <c r="G2443" s="1" t="s">
        <v>45</v>
      </c>
      <c r="H2443" s="1" t="s">
        <v>476</v>
      </c>
      <c r="I2443" s="1" t="s">
        <v>230</v>
      </c>
      <c r="J2443" s="1" t="s">
        <v>73</v>
      </c>
      <c r="K2443" s="1" t="str">
        <f t="shared" si="305"/>
        <v>DFW - ATL</v>
      </c>
      <c r="L2443" s="1">
        <v>7101</v>
      </c>
      <c r="M2443" s="1" t="str">
        <f t="shared" si="306"/>
        <v>Moderate-haul</v>
      </c>
      <c r="N2443" s="2">
        <v>0.65505787037037033</v>
      </c>
      <c r="O2443" s="2">
        <v>0.98353009259259261</v>
      </c>
      <c r="P2443" s="3">
        <v>45668</v>
      </c>
      <c r="Q2443" s="2">
        <v>0.71130787037037035</v>
      </c>
      <c r="R2443" s="2">
        <v>3.9780092592592596E-2</v>
      </c>
      <c r="S2443" s="2">
        <f t="shared" si="307"/>
        <v>5.6250000000000022E-2</v>
      </c>
      <c r="T2443" s="2">
        <f t="shared" si="308"/>
        <v>5.6250000000000022E-2</v>
      </c>
      <c r="U2443" s="1">
        <v>81</v>
      </c>
      <c r="V2443" s="1" t="str">
        <f t="shared" si="309"/>
        <v>Moderate-delay</v>
      </c>
      <c r="W2443" s="1">
        <v>1048.9100000000001</v>
      </c>
      <c r="X2443" s="1" t="s">
        <v>37</v>
      </c>
      <c r="Y2443" s="1">
        <v>5</v>
      </c>
      <c r="Z2443" s="1" t="s">
        <v>46</v>
      </c>
      <c r="AA2443" s="1">
        <v>112.99</v>
      </c>
      <c r="AB2443" s="1">
        <v>36855.555127353698</v>
      </c>
      <c r="AC2443" s="1" t="s">
        <v>39</v>
      </c>
      <c r="AD2443" s="1">
        <v>4.07</v>
      </c>
      <c r="AE2443" s="1">
        <v>73840.005000000005</v>
      </c>
      <c r="AF2443" s="1">
        <v>40291.703999999998</v>
      </c>
      <c r="AG2443" s="6">
        <f t="shared" si="310"/>
        <v>0.54566225990911021</v>
      </c>
      <c r="AH2443">
        <f t="shared" si="311"/>
        <v>-33548.301000000007</v>
      </c>
    </row>
    <row r="2444" spans="1:34" x14ac:dyDescent="0.3">
      <c r="A2444" s="1" t="s">
        <v>4968</v>
      </c>
      <c r="B2444" s="1" t="s">
        <v>4969</v>
      </c>
      <c r="C2444" s="1">
        <v>22</v>
      </c>
      <c r="D2444" s="1" t="str">
        <f t="shared" si="304"/>
        <v>18-29</v>
      </c>
      <c r="E2444" s="1" t="s">
        <v>25</v>
      </c>
      <c r="F2444" s="1" t="s">
        <v>4602</v>
      </c>
      <c r="G2444" s="1" t="s">
        <v>27</v>
      </c>
      <c r="H2444" s="1" t="s">
        <v>476</v>
      </c>
      <c r="I2444" s="1" t="s">
        <v>230</v>
      </c>
      <c r="J2444" s="1" t="s">
        <v>73</v>
      </c>
      <c r="K2444" s="1" t="str">
        <f t="shared" si="305"/>
        <v>DFW - ATL</v>
      </c>
      <c r="L2444" s="1">
        <v>7101</v>
      </c>
      <c r="M2444" s="1" t="str">
        <f t="shared" si="306"/>
        <v>Moderate-haul</v>
      </c>
      <c r="N2444" s="2">
        <v>0.65505787037037033</v>
      </c>
      <c r="O2444" s="2">
        <v>0.98353009259259261</v>
      </c>
      <c r="P2444" s="3">
        <v>45661</v>
      </c>
      <c r="Q2444" s="2">
        <v>0.71130787037037035</v>
      </c>
      <c r="R2444" s="2">
        <v>3.9780092592592596E-2</v>
      </c>
      <c r="S2444" s="2">
        <f t="shared" si="307"/>
        <v>5.6250000000000022E-2</v>
      </c>
      <c r="T2444" s="2">
        <f t="shared" si="308"/>
        <v>5.6250000000000022E-2</v>
      </c>
      <c r="U2444" s="1">
        <v>81</v>
      </c>
      <c r="V2444" s="1" t="str">
        <f t="shared" si="309"/>
        <v>Moderate-delay</v>
      </c>
      <c r="W2444" s="1">
        <v>613.45000000000005</v>
      </c>
      <c r="X2444" s="1" t="s">
        <v>37</v>
      </c>
      <c r="Y2444" s="1">
        <v>5</v>
      </c>
      <c r="Z2444" s="1" t="s">
        <v>38</v>
      </c>
      <c r="AA2444" s="1">
        <v>176.81</v>
      </c>
      <c r="AB2444" s="1">
        <v>36627.860658304598</v>
      </c>
      <c r="AC2444" s="1" t="s">
        <v>39</v>
      </c>
      <c r="AD2444" s="1">
        <v>4.7699999999999996</v>
      </c>
      <c r="AE2444" s="1">
        <v>73430.145000000004</v>
      </c>
      <c r="AF2444" s="1">
        <v>23577.696</v>
      </c>
      <c r="AG2444" s="6">
        <f t="shared" si="310"/>
        <v>0.32109014628801291</v>
      </c>
      <c r="AH2444">
        <f t="shared" si="311"/>
        <v>-49852.449000000008</v>
      </c>
    </row>
    <row r="2445" spans="1:34" x14ac:dyDescent="0.3">
      <c r="A2445" s="1" t="s">
        <v>4970</v>
      </c>
      <c r="B2445" s="1" t="s">
        <v>4971</v>
      </c>
      <c r="C2445" s="1">
        <v>26</v>
      </c>
      <c r="D2445" s="1" t="str">
        <f t="shared" si="304"/>
        <v>18-29</v>
      </c>
      <c r="E2445" s="1" t="s">
        <v>25</v>
      </c>
      <c r="F2445" s="1" t="s">
        <v>4602</v>
      </c>
      <c r="G2445" s="1" t="s">
        <v>27</v>
      </c>
      <c r="H2445" s="1" t="s">
        <v>482</v>
      </c>
      <c r="I2445" s="1" t="s">
        <v>214</v>
      </c>
      <c r="J2445" s="1" t="s">
        <v>88</v>
      </c>
      <c r="K2445" s="1" t="str">
        <f t="shared" si="305"/>
        <v>DEL - CDG</v>
      </c>
      <c r="L2445" s="1">
        <v>4870</v>
      </c>
      <c r="M2445" s="1" t="str">
        <f t="shared" si="306"/>
        <v>Moderate-haul</v>
      </c>
      <c r="N2445" s="2">
        <v>0.34583333333333333</v>
      </c>
      <c r="O2445" s="2">
        <v>0.5708333333333333</v>
      </c>
      <c r="P2445" s="3">
        <v>45667</v>
      </c>
      <c r="Q2445" s="2">
        <v>0.46875</v>
      </c>
      <c r="R2445" s="2">
        <v>0.69374999999999998</v>
      </c>
      <c r="S2445" s="2">
        <f t="shared" si="307"/>
        <v>0.12291666666666667</v>
      </c>
      <c r="T2445" s="2">
        <f t="shared" si="308"/>
        <v>0.12291666666666667</v>
      </c>
      <c r="U2445" s="1">
        <v>177</v>
      </c>
      <c r="V2445" s="1" t="str">
        <f t="shared" si="309"/>
        <v>Severe-delay</v>
      </c>
      <c r="W2445" s="1">
        <v>1391.68</v>
      </c>
      <c r="X2445" s="1" t="s">
        <v>53</v>
      </c>
      <c r="Y2445" s="1">
        <v>5</v>
      </c>
      <c r="Z2445" s="1" t="s">
        <v>46</v>
      </c>
      <c r="AA2445" s="1">
        <v>12.8</v>
      </c>
      <c r="AB2445" s="1">
        <v>25633.171075829501</v>
      </c>
      <c r="AC2445" s="1" t="s">
        <v>39</v>
      </c>
      <c r="AD2445" s="1">
        <v>3.47</v>
      </c>
      <c r="AE2445" s="1">
        <v>35759.81</v>
      </c>
      <c r="AF2445" s="1">
        <v>89070.080000000002</v>
      </c>
      <c r="AG2445" s="6">
        <f t="shared" si="310"/>
        <v>2.4907872832657669</v>
      </c>
      <c r="AH2445">
        <f t="shared" si="311"/>
        <v>53310.270000000004</v>
      </c>
    </row>
    <row r="2446" spans="1:34" x14ac:dyDescent="0.3">
      <c r="A2446" s="1" t="s">
        <v>4972</v>
      </c>
      <c r="B2446" s="1" t="s">
        <v>4973</v>
      </c>
      <c r="C2446" s="1">
        <v>37</v>
      </c>
      <c r="D2446" s="1" t="str">
        <f t="shared" si="304"/>
        <v>30-39</v>
      </c>
      <c r="E2446" s="1" t="s">
        <v>36</v>
      </c>
      <c r="F2446" s="1" t="s">
        <v>4602</v>
      </c>
      <c r="G2446" s="1" t="s">
        <v>27</v>
      </c>
      <c r="H2446" s="1" t="s">
        <v>482</v>
      </c>
      <c r="I2446" s="1" t="s">
        <v>214</v>
      </c>
      <c r="J2446" s="1" t="s">
        <v>88</v>
      </c>
      <c r="K2446" s="1" t="str">
        <f t="shared" si="305"/>
        <v>DEL - CDG</v>
      </c>
      <c r="L2446" s="1">
        <v>4870</v>
      </c>
      <c r="M2446" s="1" t="str">
        <f t="shared" si="306"/>
        <v>Moderate-haul</v>
      </c>
      <c r="N2446" s="2">
        <v>0.34583333333333333</v>
      </c>
      <c r="O2446" s="2">
        <v>0.5708333333333333</v>
      </c>
      <c r="P2446" s="3">
        <v>45665</v>
      </c>
      <c r="Q2446" s="2">
        <v>0.46875</v>
      </c>
      <c r="R2446" s="2">
        <v>0.69374999999999998</v>
      </c>
      <c r="S2446" s="2">
        <f t="shared" si="307"/>
        <v>0.12291666666666667</v>
      </c>
      <c r="T2446" s="2">
        <f t="shared" si="308"/>
        <v>0.12291666666666667</v>
      </c>
      <c r="U2446" s="1">
        <v>177</v>
      </c>
      <c r="V2446" s="1" t="str">
        <f t="shared" si="309"/>
        <v>Severe-delay</v>
      </c>
      <c r="W2446" s="1">
        <v>1243</v>
      </c>
      <c r="X2446" s="1" t="s">
        <v>37</v>
      </c>
      <c r="Y2446" s="1">
        <v>3</v>
      </c>
      <c r="Z2446" s="1" t="s">
        <v>32</v>
      </c>
      <c r="AA2446" s="1">
        <v>53.85</v>
      </c>
      <c r="AB2446" s="1">
        <v>25448.411598893999</v>
      </c>
      <c r="AC2446" s="1" t="s">
        <v>39</v>
      </c>
      <c r="AD2446" s="1">
        <v>4.2300000000000004</v>
      </c>
      <c r="AE2446" s="1">
        <v>35538.089999999997</v>
      </c>
      <c r="AF2446" s="1">
        <v>79562.77</v>
      </c>
      <c r="AG2446" s="6">
        <f t="shared" si="310"/>
        <v>2.2388026480882908</v>
      </c>
      <c r="AH2446">
        <f t="shared" si="311"/>
        <v>44024.680000000008</v>
      </c>
    </row>
    <row r="2447" spans="1:34" x14ac:dyDescent="0.3">
      <c r="A2447" s="1" t="s">
        <v>4974</v>
      </c>
      <c r="B2447" s="1" t="s">
        <v>4975</v>
      </c>
      <c r="C2447" s="1">
        <v>46</v>
      </c>
      <c r="D2447" s="1" t="str">
        <f t="shared" si="304"/>
        <v>40-59</v>
      </c>
      <c r="E2447" s="1" t="s">
        <v>25</v>
      </c>
      <c r="F2447" s="1" t="s">
        <v>4602</v>
      </c>
      <c r="G2447" s="1" t="s">
        <v>45</v>
      </c>
      <c r="H2447" s="1" t="s">
        <v>482</v>
      </c>
      <c r="I2447" s="1" t="s">
        <v>214</v>
      </c>
      <c r="J2447" s="1" t="s">
        <v>88</v>
      </c>
      <c r="K2447" s="1" t="str">
        <f t="shared" si="305"/>
        <v>DEL - CDG</v>
      </c>
      <c r="L2447" s="1">
        <v>4870</v>
      </c>
      <c r="M2447" s="1" t="str">
        <f t="shared" si="306"/>
        <v>Moderate-haul</v>
      </c>
      <c r="N2447" s="2">
        <v>0.34583333333333333</v>
      </c>
      <c r="O2447" s="2">
        <v>0.5708333333333333</v>
      </c>
      <c r="P2447" s="3">
        <v>45661</v>
      </c>
      <c r="Q2447" s="2">
        <v>0.46875</v>
      </c>
      <c r="R2447" s="2">
        <v>0.69374999999999998</v>
      </c>
      <c r="S2447" s="2">
        <f t="shared" si="307"/>
        <v>0.12291666666666667</v>
      </c>
      <c r="T2447" s="2">
        <f t="shared" si="308"/>
        <v>0.12291666666666667</v>
      </c>
      <c r="U2447" s="1">
        <v>177</v>
      </c>
      <c r="V2447" s="1" t="str">
        <f t="shared" si="309"/>
        <v>Severe-delay</v>
      </c>
      <c r="W2447" s="1">
        <v>1069.01</v>
      </c>
      <c r="X2447" s="1" t="s">
        <v>53</v>
      </c>
      <c r="Y2447" s="1">
        <v>5</v>
      </c>
      <c r="Z2447" s="1" t="s">
        <v>42</v>
      </c>
      <c r="AA2447" s="1">
        <v>111.11</v>
      </c>
      <c r="AB2447" s="1">
        <v>25611.4519442196</v>
      </c>
      <c r="AC2447" s="1" t="s">
        <v>39</v>
      </c>
      <c r="AD2447" s="1">
        <v>4.54</v>
      </c>
      <c r="AE2447" s="1">
        <v>35733.74</v>
      </c>
      <c r="AF2447" s="1">
        <v>68438.86</v>
      </c>
      <c r="AG2447" s="6">
        <f t="shared" si="310"/>
        <v>1.9152448078482691</v>
      </c>
      <c r="AH2447">
        <f t="shared" si="311"/>
        <v>32705.120000000003</v>
      </c>
    </row>
    <row r="2448" spans="1:34" x14ac:dyDescent="0.3">
      <c r="A2448" s="1" t="s">
        <v>4976</v>
      </c>
      <c r="B2448" s="1" t="s">
        <v>4977</v>
      </c>
      <c r="C2448" s="1">
        <v>42</v>
      </c>
      <c r="D2448" s="1" t="str">
        <f t="shared" si="304"/>
        <v>40-59</v>
      </c>
      <c r="E2448" s="1" t="s">
        <v>36</v>
      </c>
      <c r="F2448" s="1" t="s">
        <v>4602</v>
      </c>
      <c r="G2448" s="1" t="s">
        <v>27</v>
      </c>
      <c r="H2448" s="1" t="s">
        <v>482</v>
      </c>
      <c r="I2448" s="1" t="s">
        <v>214</v>
      </c>
      <c r="J2448" s="1" t="s">
        <v>88</v>
      </c>
      <c r="K2448" s="1" t="str">
        <f t="shared" si="305"/>
        <v>DEL - CDG</v>
      </c>
      <c r="L2448" s="1">
        <v>4870</v>
      </c>
      <c r="M2448" s="1" t="str">
        <f t="shared" si="306"/>
        <v>Moderate-haul</v>
      </c>
      <c r="N2448" s="2">
        <v>0.34583333333333333</v>
      </c>
      <c r="O2448" s="2">
        <v>0.5708333333333333</v>
      </c>
      <c r="P2448" s="3">
        <v>45672</v>
      </c>
      <c r="Q2448" s="2">
        <v>0.46875</v>
      </c>
      <c r="R2448" s="2">
        <v>0.69374999999999998</v>
      </c>
      <c r="S2448" s="2">
        <f t="shared" si="307"/>
        <v>0.12291666666666667</v>
      </c>
      <c r="T2448" s="2">
        <f t="shared" si="308"/>
        <v>0.12291666666666667</v>
      </c>
      <c r="U2448" s="1">
        <v>177</v>
      </c>
      <c r="V2448" s="1" t="str">
        <f t="shared" si="309"/>
        <v>Severe-delay</v>
      </c>
      <c r="W2448" s="1">
        <v>191.94</v>
      </c>
      <c r="X2448" s="1" t="s">
        <v>53</v>
      </c>
      <c r="Y2448" s="1">
        <v>5</v>
      </c>
      <c r="Z2448" s="1" t="s">
        <v>42</v>
      </c>
      <c r="AA2448" s="1">
        <v>114.33</v>
      </c>
      <c r="AB2448" s="1">
        <v>25667.7982687437</v>
      </c>
      <c r="AC2448" s="1" t="s">
        <v>39</v>
      </c>
      <c r="AD2448" s="1">
        <v>3.49</v>
      </c>
      <c r="AE2448" s="1">
        <v>35801.360000000001</v>
      </c>
      <c r="AF2448" s="1">
        <v>12307.03</v>
      </c>
      <c r="AG2448" s="6">
        <f t="shared" si="310"/>
        <v>0.34375872871868557</v>
      </c>
      <c r="AH2448">
        <f t="shared" si="311"/>
        <v>-23494.33</v>
      </c>
    </row>
    <row r="2449" spans="1:34" x14ac:dyDescent="0.3">
      <c r="A2449" s="1" t="s">
        <v>4978</v>
      </c>
      <c r="B2449" s="1" t="s">
        <v>4979</v>
      </c>
      <c r="C2449" s="1">
        <v>45</v>
      </c>
      <c r="D2449" s="1" t="str">
        <f t="shared" si="304"/>
        <v>40-59</v>
      </c>
      <c r="E2449" s="1" t="s">
        <v>25</v>
      </c>
      <c r="F2449" s="1" t="s">
        <v>4602</v>
      </c>
      <c r="G2449" s="1" t="s">
        <v>27</v>
      </c>
      <c r="H2449" s="1" t="s">
        <v>482</v>
      </c>
      <c r="I2449" s="1" t="s">
        <v>214</v>
      </c>
      <c r="J2449" s="1" t="s">
        <v>88</v>
      </c>
      <c r="K2449" s="1" t="str">
        <f t="shared" si="305"/>
        <v>DEL - CDG</v>
      </c>
      <c r="L2449" s="1">
        <v>4870</v>
      </c>
      <c r="M2449" s="1" t="str">
        <f t="shared" si="306"/>
        <v>Moderate-haul</v>
      </c>
      <c r="N2449" s="2">
        <v>0.34583333333333333</v>
      </c>
      <c r="O2449" s="2">
        <v>0.5708333333333333</v>
      </c>
      <c r="P2449" s="3">
        <v>45662</v>
      </c>
      <c r="Q2449" s="2">
        <v>0.46875</v>
      </c>
      <c r="R2449" s="2">
        <v>0.69374999999999998</v>
      </c>
      <c r="S2449" s="2">
        <f t="shared" si="307"/>
        <v>0.12291666666666667</v>
      </c>
      <c r="T2449" s="2">
        <f t="shared" si="308"/>
        <v>0.12291666666666667</v>
      </c>
      <c r="U2449" s="1">
        <v>177</v>
      </c>
      <c r="V2449" s="1" t="str">
        <f t="shared" si="309"/>
        <v>Severe-delay</v>
      </c>
      <c r="W2449" s="1">
        <v>1170.27</v>
      </c>
      <c r="X2449" s="1" t="s">
        <v>37</v>
      </c>
      <c r="Y2449" s="1">
        <v>5</v>
      </c>
      <c r="Z2449" s="1" t="s">
        <v>32</v>
      </c>
      <c r="AA2449" s="1">
        <v>195.68</v>
      </c>
      <c r="AB2449" s="1">
        <v>25268.0646680848</v>
      </c>
      <c r="AC2449" s="1" t="s">
        <v>33</v>
      </c>
      <c r="AD2449" s="1">
        <v>3.57</v>
      </c>
      <c r="AE2449" s="1">
        <v>35321.68</v>
      </c>
      <c r="AF2449" s="1">
        <v>74936.42</v>
      </c>
      <c r="AG2449" s="6">
        <f t="shared" si="310"/>
        <v>2.1215417839695054</v>
      </c>
      <c r="AH2449">
        <f t="shared" si="311"/>
        <v>39614.74</v>
      </c>
    </row>
    <row r="2450" spans="1:34" x14ac:dyDescent="0.3">
      <c r="A2450" s="1" t="s">
        <v>4980</v>
      </c>
      <c r="B2450" s="1" t="s">
        <v>4981</v>
      </c>
      <c r="C2450" s="1">
        <v>30</v>
      </c>
      <c r="D2450" s="1" t="str">
        <f t="shared" si="304"/>
        <v>30-39</v>
      </c>
      <c r="E2450" s="1" t="s">
        <v>25</v>
      </c>
      <c r="F2450" s="1" t="s">
        <v>4602</v>
      </c>
      <c r="G2450" s="1" t="s">
        <v>45</v>
      </c>
      <c r="H2450" s="1" t="s">
        <v>482</v>
      </c>
      <c r="I2450" s="1" t="s">
        <v>214</v>
      </c>
      <c r="J2450" s="1" t="s">
        <v>88</v>
      </c>
      <c r="K2450" s="1" t="str">
        <f t="shared" si="305"/>
        <v>DEL - CDG</v>
      </c>
      <c r="L2450" s="1">
        <v>4870</v>
      </c>
      <c r="M2450" s="1" t="str">
        <f t="shared" si="306"/>
        <v>Moderate-haul</v>
      </c>
      <c r="N2450" s="2">
        <v>0.34583333333333333</v>
      </c>
      <c r="O2450" s="2">
        <v>0.5708333333333333</v>
      </c>
      <c r="P2450" s="3">
        <v>45658</v>
      </c>
      <c r="Q2450" s="2">
        <v>0.46875</v>
      </c>
      <c r="R2450" s="2">
        <v>0.69374999999999998</v>
      </c>
      <c r="S2450" s="2">
        <f t="shared" si="307"/>
        <v>0.12291666666666667</v>
      </c>
      <c r="T2450" s="2">
        <f t="shared" si="308"/>
        <v>0.12291666666666667</v>
      </c>
      <c r="U2450" s="1">
        <v>177</v>
      </c>
      <c r="V2450" s="1" t="str">
        <f t="shared" si="309"/>
        <v>Severe-delay</v>
      </c>
      <c r="W2450" s="1">
        <v>908.41</v>
      </c>
      <c r="X2450" s="1" t="s">
        <v>31</v>
      </c>
      <c r="Y2450" s="1">
        <v>3</v>
      </c>
      <c r="Z2450" s="1" t="s">
        <v>80</v>
      </c>
      <c r="AA2450" s="1">
        <v>75.349999999999994</v>
      </c>
      <c r="AB2450" s="1">
        <v>25600.579592538899</v>
      </c>
      <c r="AC2450" s="1" t="s">
        <v>39</v>
      </c>
      <c r="AD2450" s="1">
        <v>3.01</v>
      </c>
      <c r="AE2450" s="1">
        <v>35720.699999999997</v>
      </c>
      <c r="AF2450" s="1">
        <v>58153.31</v>
      </c>
      <c r="AG2450" s="6">
        <f t="shared" si="310"/>
        <v>1.6280002911477098</v>
      </c>
      <c r="AH2450">
        <f t="shared" si="311"/>
        <v>22432.61</v>
      </c>
    </row>
    <row r="2451" spans="1:34" x14ac:dyDescent="0.3">
      <c r="A2451" s="1" t="s">
        <v>4982</v>
      </c>
      <c r="B2451" s="1" t="s">
        <v>4983</v>
      </c>
      <c r="C2451" s="1">
        <v>55</v>
      </c>
      <c r="D2451" s="1" t="str">
        <f t="shared" si="304"/>
        <v>40-59</v>
      </c>
      <c r="E2451" s="1" t="s">
        <v>36</v>
      </c>
      <c r="F2451" s="1" t="s">
        <v>4602</v>
      </c>
      <c r="G2451" s="1" t="s">
        <v>27</v>
      </c>
      <c r="H2451" s="1" t="s">
        <v>482</v>
      </c>
      <c r="I2451" s="1" t="s">
        <v>214</v>
      </c>
      <c r="J2451" s="1" t="s">
        <v>88</v>
      </c>
      <c r="K2451" s="1" t="str">
        <f t="shared" si="305"/>
        <v>DEL - CDG</v>
      </c>
      <c r="L2451" s="1">
        <v>4870</v>
      </c>
      <c r="M2451" s="1" t="str">
        <f t="shared" si="306"/>
        <v>Moderate-haul</v>
      </c>
      <c r="N2451" s="2">
        <v>0.34583333333333333</v>
      </c>
      <c r="O2451" s="2">
        <v>0.5708333333333333</v>
      </c>
      <c r="P2451" s="3">
        <v>45664</v>
      </c>
      <c r="Q2451" s="2">
        <v>0.46875</v>
      </c>
      <c r="R2451" s="2">
        <v>0.69374999999999998</v>
      </c>
      <c r="S2451" s="2">
        <f t="shared" si="307"/>
        <v>0.12291666666666667</v>
      </c>
      <c r="T2451" s="2">
        <f t="shared" si="308"/>
        <v>0.12291666666666667</v>
      </c>
      <c r="U2451" s="1">
        <v>177</v>
      </c>
      <c r="V2451" s="1" t="str">
        <f t="shared" si="309"/>
        <v>Severe-delay</v>
      </c>
      <c r="W2451" s="1">
        <v>819.93</v>
      </c>
      <c r="X2451" s="1" t="s">
        <v>53</v>
      </c>
      <c r="Y2451" s="1">
        <v>5</v>
      </c>
      <c r="Z2451" s="1" t="s">
        <v>80</v>
      </c>
      <c r="AA2451" s="1">
        <v>4.43</v>
      </c>
      <c r="AB2451" s="1">
        <v>25769.846265488599</v>
      </c>
      <c r="AC2451" s="1" t="s">
        <v>39</v>
      </c>
      <c r="AD2451" s="1">
        <v>3.69</v>
      </c>
      <c r="AE2451" s="1">
        <v>35923.82</v>
      </c>
      <c r="AF2451" s="1">
        <v>52476.41</v>
      </c>
      <c r="AG2451" s="6">
        <f t="shared" si="310"/>
        <v>1.4607692055020876</v>
      </c>
      <c r="AH2451">
        <f t="shared" si="311"/>
        <v>16552.590000000004</v>
      </c>
    </row>
    <row r="2452" spans="1:34" x14ac:dyDescent="0.3">
      <c r="A2452" s="1" t="s">
        <v>4984</v>
      </c>
      <c r="B2452" s="1" t="s">
        <v>4985</v>
      </c>
      <c r="C2452" s="1">
        <v>18</v>
      </c>
      <c r="D2452" s="1" t="str">
        <f t="shared" si="304"/>
        <v>18-29</v>
      </c>
      <c r="E2452" s="1" t="s">
        <v>36</v>
      </c>
      <c r="F2452" s="1" t="s">
        <v>4602</v>
      </c>
      <c r="G2452" s="1" t="s">
        <v>27</v>
      </c>
      <c r="H2452" s="1" t="s">
        <v>482</v>
      </c>
      <c r="I2452" s="1" t="s">
        <v>214</v>
      </c>
      <c r="J2452" s="1" t="s">
        <v>88</v>
      </c>
      <c r="K2452" s="1" t="str">
        <f t="shared" si="305"/>
        <v>DEL - CDG</v>
      </c>
      <c r="L2452" s="1">
        <v>4870</v>
      </c>
      <c r="M2452" s="1" t="str">
        <f t="shared" si="306"/>
        <v>Moderate-haul</v>
      </c>
      <c r="N2452" s="2">
        <v>0.34583333333333333</v>
      </c>
      <c r="O2452" s="2">
        <v>0.5708333333333333</v>
      </c>
      <c r="P2452" s="3">
        <v>45669</v>
      </c>
      <c r="Q2452" s="2">
        <v>0.46875</v>
      </c>
      <c r="R2452" s="2">
        <v>0.69374999999999998</v>
      </c>
      <c r="S2452" s="2">
        <f t="shared" si="307"/>
        <v>0.12291666666666667</v>
      </c>
      <c r="T2452" s="2">
        <f t="shared" si="308"/>
        <v>0.12291666666666667</v>
      </c>
      <c r="U2452" s="1">
        <v>177</v>
      </c>
      <c r="V2452" s="1" t="str">
        <f t="shared" si="309"/>
        <v>Severe-delay</v>
      </c>
      <c r="W2452" s="1">
        <v>650.08000000000004</v>
      </c>
      <c r="X2452" s="1" t="s">
        <v>53</v>
      </c>
      <c r="Y2452" s="1">
        <v>5</v>
      </c>
      <c r="Z2452" s="1" t="s">
        <v>80</v>
      </c>
      <c r="AA2452" s="1">
        <v>95.23</v>
      </c>
      <c r="AB2452" s="1">
        <v>25265.941232960999</v>
      </c>
      <c r="AC2452" s="1" t="s">
        <v>33</v>
      </c>
      <c r="AD2452" s="1">
        <v>4.49</v>
      </c>
      <c r="AE2452" s="1">
        <v>35319.129999999997</v>
      </c>
      <c r="AF2452" s="1">
        <v>41624.17</v>
      </c>
      <c r="AG2452" s="6">
        <f t="shared" si="310"/>
        <v>1.1785162884816245</v>
      </c>
      <c r="AH2452">
        <f t="shared" si="311"/>
        <v>6305.0400000000009</v>
      </c>
    </row>
    <row r="2453" spans="1:34" x14ac:dyDescent="0.3">
      <c r="A2453" s="1" t="s">
        <v>4986</v>
      </c>
      <c r="B2453" s="1" t="s">
        <v>4987</v>
      </c>
      <c r="C2453" s="1">
        <v>57</v>
      </c>
      <c r="D2453" s="1" t="str">
        <f t="shared" si="304"/>
        <v>40-59</v>
      </c>
      <c r="E2453" s="1" t="s">
        <v>36</v>
      </c>
      <c r="F2453" s="1" t="s">
        <v>4602</v>
      </c>
      <c r="G2453" s="1" t="s">
        <v>27</v>
      </c>
      <c r="H2453" s="1" t="s">
        <v>482</v>
      </c>
      <c r="I2453" s="1" t="s">
        <v>214</v>
      </c>
      <c r="J2453" s="1" t="s">
        <v>88</v>
      </c>
      <c r="K2453" s="1" t="str">
        <f t="shared" si="305"/>
        <v>DEL - CDG</v>
      </c>
      <c r="L2453" s="1">
        <v>4870</v>
      </c>
      <c r="M2453" s="1" t="str">
        <f t="shared" si="306"/>
        <v>Moderate-haul</v>
      </c>
      <c r="N2453" s="2">
        <v>0.34583333333333333</v>
      </c>
      <c r="O2453" s="2">
        <v>0.5708333333333333</v>
      </c>
      <c r="P2453" s="3">
        <v>45669</v>
      </c>
      <c r="Q2453" s="2">
        <v>0.46875</v>
      </c>
      <c r="R2453" s="2">
        <v>0.69374999999999998</v>
      </c>
      <c r="S2453" s="2">
        <f t="shared" si="307"/>
        <v>0.12291666666666667</v>
      </c>
      <c r="T2453" s="2">
        <f t="shared" si="308"/>
        <v>0.12291666666666667</v>
      </c>
      <c r="U2453" s="1">
        <v>177</v>
      </c>
      <c r="V2453" s="1" t="str">
        <f t="shared" si="309"/>
        <v>Severe-delay</v>
      </c>
      <c r="W2453" s="1">
        <v>567.22</v>
      </c>
      <c r="X2453" s="1" t="s">
        <v>37</v>
      </c>
      <c r="Y2453" s="1">
        <v>5</v>
      </c>
      <c r="Z2453" s="1" t="s">
        <v>46</v>
      </c>
      <c r="AA2453" s="1">
        <v>51.68</v>
      </c>
      <c r="AB2453" s="1">
        <v>25558.9269182186</v>
      </c>
      <c r="AC2453" s="1" t="s">
        <v>39</v>
      </c>
      <c r="AD2453" s="1">
        <v>4.22</v>
      </c>
      <c r="AE2453" s="1">
        <v>35670.71</v>
      </c>
      <c r="AF2453" s="1">
        <v>36312.42</v>
      </c>
      <c r="AG2453" s="6">
        <f t="shared" si="310"/>
        <v>1.0179898297510759</v>
      </c>
      <c r="AH2453">
        <f t="shared" si="311"/>
        <v>641.70999999999913</v>
      </c>
    </row>
    <row r="2454" spans="1:34" x14ac:dyDescent="0.3">
      <c r="A2454" s="1" t="s">
        <v>4988</v>
      </c>
      <c r="B2454" s="1" t="s">
        <v>4989</v>
      </c>
      <c r="C2454" s="1">
        <v>18</v>
      </c>
      <c r="D2454" s="1" t="str">
        <f t="shared" si="304"/>
        <v>18-29</v>
      </c>
      <c r="E2454" s="1" t="s">
        <v>25</v>
      </c>
      <c r="F2454" s="1" t="s">
        <v>4602</v>
      </c>
      <c r="G2454" s="1" t="s">
        <v>27</v>
      </c>
      <c r="H2454" s="1" t="s">
        <v>501</v>
      </c>
      <c r="I2454" s="1" t="s">
        <v>334</v>
      </c>
      <c r="J2454" s="1" t="s">
        <v>305</v>
      </c>
      <c r="K2454" s="1" t="str">
        <f t="shared" si="305"/>
        <v>AMS - FRA</v>
      </c>
      <c r="L2454" s="1">
        <v>13175</v>
      </c>
      <c r="M2454" s="1" t="str">
        <f t="shared" si="306"/>
        <v>Long-haul</v>
      </c>
      <c r="N2454" s="2">
        <v>0.68254629629629626</v>
      </c>
      <c r="O2454" s="2">
        <v>0.29226851851851854</v>
      </c>
      <c r="P2454" s="3">
        <v>45668</v>
      </c>
      <c r="Q2454" s="2">
        <v>0.76518518518518519</v>
      </c>
      <c r="R2454" s="2">
        <v>0.37490740740740741</v>
      </c>
      <c r="S2454" s="2">
        <f t="shared" si="307"/>
        <v>8.2638888888888928E-2</v>
      </c>
      <c r="T2454" s="2">
        <f t="shared" si="308"/>
        <v>8.2638888888888873E-2</v>
      </c>
      <c r="U2454" s="1">
        <v>119</v>
      </c>
      <c r="V2454" s="1" t="str">
        <f t="shared" si="309"/>
        <v>Moderate-delay</v>
      </c>
      <c r="W2454" s="1">
        <v>1280.68</v>
      </c>
      <c r="X2454" s="1" t="s">
        <v>37</v>
      </c>
      <c r="Y2454" s="1">
        <v>5</v>
      </c>
      <c r="Z2454" s="1" t="s">
        <v>42</v>
      </c>
      <c r="AA2454" s="1">
        <v>71.75</v>
      </c>
      <c r="AB2454" s="1">
        <v>66467.805875289196</v>
      </c>
      <c r="AC2454" s="1" t="s">
        <v>39</v>
      </c>
      <c r="AD2454" s="1">
        <v>4.05</v>
      </c>
      <c r="AE2454" s="1">
        <v>84761.37</v>
      </c>
      <c r="AF2454" s="1">
        <v>81977.87</v>
      </c>
      <c r="AG2454" s="6">
        <f t="shared" si="310"/>
        <v>0.96716074787370709</v>
      </c>
      <c r="AH2454">
        <f t="shared" si="311"/>
        <v>-2783.5</v>
      </c>
    </row>
    <row r="2455" spans="1:34" x14ac:dyDescent="0.3">
      <c r="A2455" s="1" t="s">
        <v>4990</v>
      </c>
      <c r="B2455" s="1" t="s">
        <v>4991</v>
      </c>
      <c r="C2455" s="1">
        <v>33</v>
      </c>
      <c r="D2455" s="1" t="str">
        <f t="shared" si="304"/>
        <v>30-39</v>
      </c>
      <c r="E2455" s="1" t="s">
        <v>36</v>
      </c>
      <c r="F2455" s="1" t="s">
        <v>4602</v>
      </c>
      <c r="G2455" s="1" t="s">
        <v>45</v>
      </c>
      <c r="H2455" s="1" t="s">
        <v>501</v>
      </c>
      <c r="I2455" s="1" t="s">
        <v>334</v>
      </c>
      <c r="J2455" s="1" t="s">
        <v>305</v>
      </c>
      <c r="K2455" s="1" t="str">
        <f t="shared" si="305"/>
        <v>AMS - FRA</v>
      </c>
      <c r="L2455" s="1">
        <v>13175</v>
      </c>
      <c r="M2455" s="1" t="str">
        <f t="shared" si="306"/>
        <v>Long-haul</v>
      </c>
      <c r="N2455" s="2">
        <v>0.68254629629629626</v>
      </c>
      <c r="O2455" s="2">
        <v>0.29226851851851854</v>
      </c>
      <c r="P2455" s="3">
        <v>45670</v>
      </c>
      <c r="Q2455" s="2">
        <v>0.76518518518518519</v>
      </c>
      <c r="R2455" s="2">
        <v>0.37490740740740741</v>
      </c>
      <c r="S2455" s="2">
        <f t="shared" si="307"/>
        <v>8.2638888888888928E-2</v>
      </c>
      <c r="T2455" s="2">
        <f t="shared" si="308"/>
        <v>8.2638888888888873E-2</v>
      </c>
      <c r="U2455" s="1">
        <v>119</v>
      </c>
      <c r="V2455" s="1" t="str">
        <f t="shared" si="309"/>
        <v>Moderate-delay</v>
      </c>
      <c r="W2455" s="1">
        <v>1164.5999999999999</v>
      </c>
      <c r="X2455" s="1" t="s">
        <v>31</v>
      </c>
      <c r="Y2455" s="1">
        <v>3</v>
      </c>
      <c r="Z2455" s="1" t="s">
        <v>38</v>
      </c>
      <c r="AA2455" s="1">
        <v>8.02</v>
      </c>
      <c r="AB2455" s="1">
        <v>66443.640723503704</v>
      </c>
      <c r="AC2455" s="1" t="s">
        <v>39</v>
      </c>
      <c r="AD2455" s="1">
        <v>3.07</v>
      </c>
      <c r="AE2455" s="1">
        <v>84732.37</v>
      </c>
      <c r="AF2455" s="1">
        <v>74536</v>
      </c>
      <c r="AG2455" s="6">
        <f t="shared" si="310"/>
        <v>0.87966381679162287</v>
      </c>
      <c r="AH2455">
        <f t="shared" si="311"/>
        <v>-10196.369999999995</v>
      </c>
    </row>
    <row r="2456" spans="1:34" x14ac:dyDescent="0.3">
      <c r="A2456" s="1" t="s">
        <v>4992</v>
      </c>
      <c r="B2456" s="1" t="s">
        <v>4993</v>
      </c>
      <c r="C2456" s="1">
        <v>34</v>
      </c>
      <c r="D2456" s="1" t="str">
        <f t="shared" si="304"/>
        <v>30-39</v>
      </c>
      <c r="E2456" s="1" t="s">
        <v>36</v>
      </c>
      <c r="F2456" s="1" t="s">
        <v>4602</v>
      </c>
      <c r="G2456" s="1" t="s">
        <v>45</v>
      </c>
      <c r="H2456" s="1" t="s">
        <v>501</v>
      </c>
      <c r="I2456" s="1" t="s">
        <v>334</v>
      </c>
      <c r="J2456" s="1" t="s">
        <v>305</v>
      </c>
      <c r="K2456" s="1" t="str">
        <f t="shared" si="305"/>
        <v>AMS - FRA</v>
      </c>
      <c r="L2456" s="1">
        <v>13175</v>
      </c>
      <c r="M2456" s="1" t="str">
        <f t="shared" si="306"/>
        <v>Long-haul</v>
      </c>
      <c r="N2456" s="2">
        <v>0.68254629629629626</v>
      </c>
      <c r="O2456" s="2">
        <v>0.29226851851851854</v>
      </c>
      <c r="P2456" s="3">
        <v>45659</v>
      </c>
      <c r="Q2456" s="2">
        <v>0.76518518518518519</v>
      </c>
      <c r="R2456" s="2">
        <v>0.37490740740740741</v>
      </c>
      <c r="S2456" s="2">
        <f t="shared" si="307"/>
        <v>8.2638888888888928E-2</v>
      </c>
      <c r="T2456" s="2">
        <f t="shared" si="308"/>
        <v>8.2638888888888873E-2</v>
      </c>
      <c r="U2456" s="1">
        <v>119</v>
      </c>
      <c r="V2456" s="1" t="str">
        <f t="shared" si="309"/>
        <v>Moderate-delay</v>
      </c>
      <c r="W2456" s="1">
        <v>690.22</v>
      </c>
      <c r="X2456" s="1" t="s">
        <v>31</v>
      </c>
      <c r="Y2456" s="1">
        <v>3</v>
      </c>
      <c r="Z2456" s="1" t="s">
        <v>46</v>
      </c>
      <c r="AA2456" s="1">
        <v>39.01</v>
      </c>
      <c r="AB2456" s="1">
        <v>66561.732188742695</v>
      </c>
      <c r="AC2456" s="1" t="s">
        <v>39</v>
      </c>
      <c r="AD2456" s="1">
        <v>4.1399999999999997</v>
      </c>
      <c r="AE2456" s="1">
        <v>84874.08</v>
      </c>
      <c r="AF2456" s="1">
        <v>44181.88</v>
      </c>
      <c r="AG2456" s="6">
        <f t="shared" si="310"/>
        <v>0.52055798425149347</v>
      </c>
      <c r="AH2456">
        <f t="shared" si="311"/>
        <v>-40692.200000000004</v>
      </c>
    </row>
    <row r="2457" spans="1:34" x14ac:dyDescent="0.3">
      <c r="A2457" s="1" t="s">
        <v>4994</v>
      </c>
      <c r="B2457" s="1" t="s">
        <v>4995</v>
      </c>
      <c r="C2457" s="1">
        <v>61</v>
      </c>
      <c r="D2457" s="1" t="str">
        <f t="shared" si="304"/>
        <v>60-69</v>
      </c>
      <c r="E2457" s="1" t="s">
        <v>36</v>
      </c>
      <c r="F2457" s="1" t="s">
        <v>4602</v>
      </c>
      <c r="G2457" s="1" t="s">
        <v>27</v>
      </c>
      <c r="H2457" s="1" t="s">
        <v>501</v>
      </c>
      <c r="I2457" s="1" t="s">
        <v>334</v>
      </c>
      <c r="J2457" s="1" t="s">
        <v>305</v>
      </c>
      <c r="K2457" s="1" t="str">
        <f t="shared" si="305"/>
        <v>AMS - FRA</v>
      </c>
      <c r="L2457" s="1">
        <v>13175</v>
      </c>
      <c r="M2457" s="1" t="str">
        <f t="shared" si="306"/>
        <v>Long-haul</v>
      </c>
      <c r="N2457" s="2">
        <v>0.68254629629629626</v>
      </c>
      <c r="O2457" s="2">
        <v>0.29226851851851854</v>
      </c>
      <c r="P2457" s="3">
        <v>45659</v>
      </c>
      <c r="Q2457" s="2">
        <v>0.76518518518518519</v>
      </c>
      <c r="R2457" s="2">
        <v>0.37490740740740741</v>
      </c>
      <c r="S2457" s="2">
        <f t="shared" si="307"/>
        <v>8.2638888888888928E-2</v>
      </c>
      <c r="T2457" s="2">
        <f t="shared" si="308"/>
        <v>8.2638888888888873E-2</v>
      </c>
      <c r="U2457" s="1">
        <v>119</v>
      </c>
      <c r="V2457" s="1" t="str">
        <f t="shared" si="309"/>
        <v>Moderate-delay</v>
      </c>
      <c r="W2457" s="1">
        <v>455.47</v>
      </c>
      <c r="X2457" s="1" t="s">
        <v>53</v>
      </c>
      <c r="Y2457" s="1">
        <v>5</v>
      </c>
      <c r="Z2457" s="1" t="s">
        <v>38</v>
      </c>
      <c r="AA2457" s="1">
        <v>182.2</v>
      </c>
      <c r="AB2457" s="1">
        <v>66437.167055135098</v>
      </c>
      <c r="AC2457" s="1" t="s">
        <v>33</v>
      </c>
      <c r="AD2457" s="1">
        <v>3.14</v>
      </c>
      <c r="AE2457" s="1">
        <v>84724.6</v>
      </c>
      <c r="AF2457" s="1">
        <v>29186.52</v>
      </c>
      <c r="AG2457" s="6">
        <f t="shared" si="310"/>
        <v>0.34448696128397183</v>
      </c>
      <c r="AH2457">
        <f t="shared" si="311"/>
        <v>-55538.080000000002</v>
      </c>
    </row>
    <row r="2458" spans="1:34" x14ac:dyDescent="0.3">
      <c r="A2458" s="1" t="s">
        <v>4996</v>
      </c>
      <c r="B2458" s="1" t="s">
        <v>4997</v>
      </c>
      <c r="C2458" s="1">
        <v>26</v>
      </c>
      <c r="D2458" s="1" t="str">
        <f t="shared" si="304"/>
        <v>18-29</v>
      </c>
      <c r="E2458" s="1" t="s">
        <v>36</v>
      </c>
      <c r="F2458" s="1" t="s">
        <v>4602</v>
      </c>
      <c r="G2458" s="1" t="s">
        <v>27</v>
      </c>
      <c r="H2458" s="1" t="s">
        <v>501</v>
      </c>
      <c r="I2458" s="1" t="s">
        <v>334</v>
      </c>
      <c r="J2458" s="1" t="s">
        <v>305</v>
      </c>
      <c r="K2458" s="1" t="str">
        <f t="shared" si="305"/>
        <v>AMS - FRA</v>
      </c>
      <c r="L2458" s="1">
        <v>13175</v>
      </c>
      <c r="M2458" s="1" t="str">
        <f t="shared" si="306"/>
        <v>Long-haul</v>
      </c>
      <c r="N2458" s="2">
        <v>0.68254629629629626</v>
      </c>
      <c r="O2458" s="2">
        <v>0.29226851851851854</v>
      </c>
      <c r="P2458" s="3">
        <v>45672</v>
      </c>
      <c r="Q2458" s="2">
        <v>0.76518518518518519</v>
      </c>
      <c r="R2458" s="2">
        <v>0.37490740740740741</v>
      </c>
      <c r="S2458" s="2">
        <f t="shared" si="307"/>
        <v>8.2638888888888928E-2</v>
      </c>
      <c r="T2458" s="2">
        <f t="shared" si="308"/>
        <v>8.2638888888888873E-2</v>
      </c>
      <c r="U2458" s="1">
        <v>119</v>
      </c>
      <c r="V2458" s="1" t="str">
        <f t="shared" si="309"/>
        <v>Moderate-delay</v>
      </c>
      <c r="W2458" s="1">
        <v>899.42</v>
      </c>
      <c r="X2458" s="1" t="s">
        <v>31</v>
      </c>
      <c r="Y2458" s="1">
        <v>5</v>
      </c>
      <c r="Z2458" s="1" t="s">
        <v>46</v>
      </c>
      <c r="AA2458" s="1">
        <v>71.47</v>
      </c>
      <c r="AB2458" s="1">
        <v>66467.298227455802</v>
      </c>
      <c r="AC2458" s="1" t="s">
        <v>39</v>
      </c>
      <c r="AD2458" s="1">
        <v>4.1900000000000004</v>
      </c>
      <c r="AE2458" s="1">
        <v>84760.76</v>
      </c>
      <c r="AF2458" s="1">
        <v>57577.17</v>
      </c>
      <c r="AG2458" s="6">
        <f t="shared" si="310"/>
        <v>0.67929039333767183</v>
      </c>
      <c r="AH2458">
        <f t="shared" si="311"/>
        <v>-27183.589999999997</v>
      </c>
    </row>
    <row r="2459" spans="1:34" x14ac:dyDescent="0.3">
      <c r="A2459" s="1" t="s">
        <v>4998</v>
      </c>
      <c r="B2459" s="1" t="s">
        <v>4999</v>
      </c>
      <c r="C2459" s="1">
        <v>30</v>
      </c>
      <c r="D2459" s="1" t="str">
        <f t="shared" si="304"/>
        <v>30-39</v>
      </c>
      <c r="E2459" s="1" t="s">
        <v>25</v>
      </c>
      <c r="F2459" s="1" t="s">
        <v>4602</v>
      </c>
      <c r="G2459" s="1" t="s">
        <v>45</v>
      </c>
      <c r="H2459" s="1" t="s">
        <v>501</v>
      </c>
      <c r="I2459" s="1" t="s">
        <v>334</v>
      </c>
      <c r="J2459" s="1" t="s">
        <v>305</v>
      </c>
      <c r="K2459" s="1" t="str">
        <f t="shared" si="305"/>
        <v>AMS - FRA</v>
      </c>
      <c r="L2459" s="1">
        <v>13175</v>
      </c>
      <c r="M2459" s="1" t="str">
        <f t="shared" si="306"/>
        <v>Long-haul</v>
      </c>
      <c r="N2459" s="2">
        <v>0.68254629629629626</v>
      </c>
      <c r="O2459" s="2">
        <v>0.29226851851851854</v>
      </c>
      <c r="P2459" s="3">
        <v>45671</v>
      </c>
      <c r="Q2459" s="2">
        <v>0.76518518518518519</v>
      </c>
      <c r="R2459" s="2">
        <v>0.37490740740740741</v>
      </c>
      <c r="S2459" s="2">
        <f t="shared" si="307"/>
        <v>8.2638888888888928E-2</v>
      </c>
      <c r="T2459" s="2">
        <f t="shared" si="308"/>
        <v>8.2638888888888873E-2</v>
      </c>
      <c r="U2459" s="1">
        <v>119</v>
      </c>
      <c r="V2459" s="1" t="str">
        <f t="shared" si="309"/>
        <v>Moderate-delay</v>
      </c>
      <c r="W2459" s="1">
        <v>160.44</v>
      </c>
      <c r="X2459" s="1" t="s">
        <v>53</v>
      </c>
      <c r="Y2459" s="1">
        <v>3</v>
      </c>
      <c r="Z2459" s="1" t="s">
        <v>42</v>
      </c>
      <c r="AA2459" s="1">
        <v>106.45</v>
      </c>
      <c r="AB2459" s="1">
        <v>67206.806025193597</v>
      </c>
      <c r="AC2459" s="1" t="s">
        <v>33</v>
      </c>
      <c r="AD2459" s="1">
        <v>4.66</v>
      </c>
      <c r="AE2459" s="1">
        <v>85648.17</v>
      </c>
      <c r="AF2459" s="1">
        <v>10289.450000000001</v>
      </c>
      <c r="AG2459" s="6">
        <f t="shared" si="310"/>
        <v>0.12013625043010261</v>
      </c>
      <c r="AH2459">
        <f t="shared" si="311"/>
        <v>-75358.720000000001</v>
      </c>
    </row>
    <row r="2460" spans="1:34" x14ac:dyDescent="0.3">
      <c r="A2460" s="1" t="s">
        <v>5000</v>
      </c>
      <c r="B2460" s="1" t="s">
        <v>5001</v>
      </c>
      <c r="C2460" s="1">
        <v>44</v>
      </c>
      <c r="D2460" s="1" t="str">
        <f t="shared" si="304"/>
        <v>40-59</v>
      </c>
      <c r="E2460" s="1" t="s">
        <v>25</v>
      </c>
      <c r="F2460" s="1" t="s">
        <v>4602</v>
      </c>
      <c r="G2460" s="1" t="s">
        <v>45</v>
      </c>
      <c r="H2460" s="1" t="s">
        <v>510</v>
      </c>
      <c r="I2460" s="1" t="s">
        <v>305</v>
      </c>
      <c r="J2460" s="1" t="s">
        <v>382</v>
      </c>
      <c r="K2460" s="1" t="str">
        <f t="shared" si="305"/>
        <v>FRA - LAX</v>
      </c>
      <c r="L2460" s="1">
        <v>4998</v>
      </c>
      <c r="M2460" s="1" t="str">
        <f t="shared" si="306"/>
        <v>Moderate-haul</v>
      </c>
      <c r="N2460" s="2">
        <v>0.94207175925925923</v>
      </c>
      <c r="O2460" s="2">
        <v>0.17332175925925927</v>
      </c>
      <c r="P2460" s="3">
        <v>45665</v>
      </c>
      <c r="Q2460" s="2">
        <v>4.6932870370370368E-2</v>
      </c>
      <c r="R2460" s="2">
        <v>0.27818287037037037</v>
      </c>
      <c r="S2460" s="2">
        <f t="shared" si="307"/>
        <v>0.10486111111111118</v>
      </c>
      <c r="T2460" s="2">
        <f t="shared" si="308"/>
        <v>0.1048611111111111</v>
      </c>
      <c r="U2460" s="1">
        <v>226.5</v>
      </c>
      <c r="V2460" s="1" t="str">
        <f t="shared" si="309"/>
        <v>Severe-delay</v>
      </c>
      <c r="W2460" s="1">
        <v>867.26</v>
      </c>
      <c r="X2460" s="1" t="s">
        <v>31</v>
      </c>
      <c r="Y2460" s="1">
        <v>5</v>
      </c>
      <c r="Z2460" s="1" t="s">
        <v>80</v>
      </c>
      <c r="AA2460" s="1">
        <v>89.47</v>
      </c>
      <c r="AB2460" s="1">
        <v>26226.716222992502</v>
      </c>
      <c r="AC2460" s="1" t="s">
        <v>33</v>
      </c>
      <c r="AD2460" s="1">
        <v>4.57</v>
      </c>
      <c r="AE2460" s="1">
        <v>36472.06</v>
      </c>
      <c r="AF2460" s="1">
        <v>55522.53</v>
      </c>
      <c r="AG2460" s="6">
        <f t="shared" si="310"/>
        <v>1.5223305182103781</v>
      </c>
      <c r="AH2460">
        <f t="shared" si="311"/>
        <v>19050.47</v>
      </c>
    </row>
    <row r="2461" spans="1:34" x14ac:dyDescent="0.3">
      <c r="A2461" s="1" t="s">
        <v>5002</v>
      </c>
      <c r="B2461" s="1" t="s">
        <v>5003</v>
      </c>
      <c r="C2461" s="1">
        <v>34</v>
      </c>
      <c r="D2461" s="1" t="str">
        <f t="shared" si="304"/>
        <v>30-39</v>
      </c>
      <c r="E2461" s="1" t="s">
        <v>36</v>
      </c>
      <c r="F2461" s="1" t="s">
        <v>4602</v>
      </c>
      <c r="G2461" s="1" t="s">
        <v>27</v>
      </c>
      <c r="H2461" s="1" t="s">
        <v>510</v>
      </c>
      <c r="I2461" s="1" t="s">
        <v>305</v>
      </c>
      <c r="J2461" s="1" t="s">
        <v>382</v>
      </c>
      <c r="K2461" s="1" t="str">
        <f t="shared" si="305"/>
        <v>FRA - LAX</v>
      </c>
      <c r="L2461" s="1">
        <v>4998</v>
      </c>
      <c r="M2461" s="1" t="str">
        <f t="shared" si="306"/>
        <v>Moderate-haul</v>
      </c>
      <c r="N2461" s="2">
        <v>0.94207175925925923</v>
      </c>
      <c r="O2461" s="2">
        <v>0.17332175925925927</v>
      </c>
      <c r="P2461" s="3">
        <v>45661</v>
      </c>
      <c r="Q2461" s="2">
        <v>4.6932870370370368E-2</v>
      </c>
      <c r="R2461" s="2">
        <v>0.27818287037037037</v>
      </c>
      <c r="S2461" s="2">
        <f t="shared" si="307"/>
        <v>0.10486111111111118</v>
      </c>
      <c r="T2461" s="2">
        <f t="shared" si="308"/>
        <v>0.1048611111111111</v>
      </c>
      <c r="U2461" s="1">
        <v>226.5</v>
      </c>
      <c r="V2461" s="1" t="str">
        <f t="shared" si="309"/>
        <v>Severe-delay</v>
      </c>
      <c r="W2461" s="1">
        <v>640.48</v>
      </c>
      <c r="X2461" s="1" t="s">
        <v>37</v>
      </c>
      <c r="Y2461" s="1">
        <v>3</v>
      </c>
      <c r="Z2461" s="1" t="s">
        <v>80</v>
      </c>
      <c r="AA2461" s="1">
        <v>86.67</v>
      </c>
      <c r="AB2461" s="1">
        <v>26212.5890347602</v>
      </c>
      <c r="AC2461" s="1" t="s">
        <v>33</v>
      </c>
      <c r="AD2461" s="1">
        <v>3.97</v>
      </c>
      <c r="AE2461" s="1">
        <v>36455.11</v>
      </c>
      <c r="AF2461" s="1">
        <v>41008.050000000003</v>
      </c>
      <c r="AG2461" s="6">
        <f t="shared" si="310"/>
        <v>1.1248916818520094</v>
      </c>
      <c r="AH2461">
        <f t="shared" si="311"/>
        <v>4552.9400000000023</v>
      </c>
    </row>
    <row r="2462" spans="1:34" x14ac:dyDescent="0.3">
      <c r="A2462" s="1" t="s">
        <v>5004</v>
      </c>
      <c r="B2462" s="1" t="s">
        <v>5005</v>
      </c>
      <c r="C2462" s="1">
        <v>19</v>
      </c>
      <c r="D2462" s="1" t="str">
        <f t="shared" si="304"/>
        <v>18-29</v>
      </c>
      <c r="E2462" s="1" t="s">
        <v>25</v>
      </c>
      <c r="F2462" s="1" t="s">
        <v>4602</v>
      </c>
      <c r="G2462" s="1" t="s">
        <v>45</v>
      </c>
      <c r="H2462" s="1" t="s">
        <v>510</v>
      </c>
      <c r="I2462" s="1" t="s">
        <v>305</v>
      </c>
      <c r="J2462" s="1" t="s">
        <v>382</v>
      </c>
      <c r="K2462" s="1" t="str">
        <f t="shared" si="305"/>
        <v>FRA - LAX</v>
      </c>
      <c r="L2462" s="1">
        <v>4998</v>
      </c>
      <c r="M2462" s="1" t="str">
        <f t="shared" si="306"/>
        <v>Moderate-haul</v>
      </c>
      <c r="N2462" s="2">
        <v>0.94207175925925923</v>
      </c>
      <c r="O2462" s="2">
        <v>0.17332175925925927</v>
      </c>
      <c r="P2462" s="3">
        <v>45667</v>
      </c>
      <c r="Q2462" s="2">
        <v>4.6932870370370368E-2</v>
      </c>
      <c r="R2462" s="2">
        <v>0.27818287037037037</v>
      </c>
      <c r="S2462" s="2">
        <f t="shared" si="307"/>
        <v>0.10486111111111118</v>
      </c>
      <c r="T2462" s="2">
        <f t="shared" si="308"/>
        <v>0.1048611111111111</v>
      </c>
      <c r="U2462" s="1">
        <v>226.5</v>
      </c>
      <c r="V2462" s="1" t="str">
        <f t="shared" si="309"/>
        <v>Severe-delay</v>
      </c>
      <c r="W2462" s="1">
        <v>121.37</v>
      </c>
      <c r="X2462" s="1" t="s">
        <v>37</v>
      </c>
      <c r="Y2462" s="1">
        <v>5</v>
      </c>
      <c r="Z2462" s="1" t="s">
        <v>46</v>
      </c>
      <c r="AA2462" s="1">
        <v>172.73</v>
      </c>
      <c r="AB2462" s="1">
        <v>26272.636994367102</v>
      </c>
      <c r="AC2462" s="1" t="s">
        <v>39</v>
      </c>
      <c r="AD2462" s="1">
        <v>3.74</v>
      </c>
      <c r="AE2462" s="1">
        <v>36527.160000000003</v>
      </c>
      <c r="AF2462" s="1">
        <v>7802.23</v>
      </c>
      <c r="AG2462" s="6">
        <f t="shared" si="310"/>
        <v>0.21360078363606694</v>
      </c>
      <c r="AH2462">
        <f t="shared" si="311"/>
        <v>-28724.930000000004</v>
      </c>
    </row>
    <row r="2463" spans="1:34" x14ac:dyDescent="0.3">
      <c r="A2463" s="1" t="s">
        <v>5006</v>
      </c>
      <c r="B2463" s="1" t="s">
        <v>5007</v>
      </c>
      <c r="C2463" s="1">
        <v>70</v>
      </c>
      <c r="D2463" s="1" t="str">
        <f t="shared" si="304"/>
        <v>70-80</v>
      </c>
      <c r="E2463" s="1" t="s">
        <v>25</v>
      </c>
      <c r="F2463" s="1" t="s">
        <v>4602</v>
      </c>
      <c r="G2463" s="1" t="s">
        <v>45</v>
      </c>
      <c r="H2463" s="1" t="s">
        <v>510</v>
      </c>
      <c r="I2463" s="1" t="s">
        <v>305</v>
      </c>
      <c r="J2463" s="1" t="s">
        <v>382</v>
      </c>
      <c r="K2463" s="1" t="str">
        <f t="shared" si="305"/>
        <v>FRA - LAX</v>
      </c>
      <c r="L2463" s="1">
        <v>4998</v>
      </c>
      <c r="M2463" s="1" t="str">
        <f t="shared" si="306"/>
        <v>Moderate-haul</v>
      </c>
      <c r="N2463" s="2">
        <v>0.94207175925925923</v>
      </c>
      <c r="O2463" s="2">
        <v>0.17332175925925927</v>
      </c>
      <c r="P2463" s="3">
        <v>45672</v>
      </c>
      <c r="Q2463" s="2">
        <v>4.6932870370370368E-2</v>
      </c>
      <c r="R2463" s="2">
        <v>0.27818287037037037</v>
      </c>
      <c r="S2463" s="2">
        <f t="shared" si="307"/>
        <v>0.10486111111111118</v>
      </c>
      <c r="T2463" s="2">
        <f t="shared" si="308"/>
        <v>0.1048611111111111</v>
      </c>
      <c r="U2463" s="1">
        <v>226.5</v>
      </c>
      <c r="V2463" s="1" t="str">
        <f t="shared" si="309"/>
        <v>Severe-delay</v>
      </c>
      <c r="W2463" s="1">
        <v>597.84</v>
      </c>
      <c r="X2463" s="1" t="s">
        <v>53</v>
      </c>
      <c r="Y2463" s="1">
        <v>5</v>
      </c>
      <c r="Z2463" s="1" t="s">
        <v>46</v>
      </c>
      <c r="AA2463" s="1">
        <v>41.9</v>
      </c>
      <c r="AB2463" s="1">
        <v>26186.207299067999</v>
      </c>
      <c r="AC2463" s="1" t="s">
        <v>39</v>
      </c>
      <c r="AD2463" s="1">
        <v>4.38</v>
      </c>
      <c r="AE2463" s="1">
        <v>36423.449999999997</v>
      </c>
      <c r="AF2463" s="1">
        <v>38270.14</v>
      </c>
      <c r="AG2463" s="6">
        <f t="shared" si="310"/>
        <v>1.0507005788853061</v>
      </c>
      <c r="AH2463">
        <f t="shared" si="311"/>
        <v>1846.6900000000023</v>
      </c>
    </row>
    <row r="2464" spans="1:34" x14ac:dyDescent="0.3">
      <c r="A2464" s="1" t="s">
        <v>5008</v>
      </c>
      <c r="B2464" s="1" t="s">
        <v>5009</v>
      </c>
      <c r="C2464" s="1">
        <v>73</v>
      </c>
      <c r="D2464" s="1" t="str">
        <f t="shared" si="304"/>
        <v>70-80</v>
      </c>
      <c r="E2464" s="1" t="s">
        <v>25</v>
      </c>
      <c r="F2464" s="1" t="s">
        <v>4602</v>
      </c>
      <c r="G2464" s="1" t="s">
        <v>45</v>
      </c>
      <c r="H2464" s="1" t="s">
        <v>510</v>
      </c>
      <c r="I2464" s="1" t="s">
        <v>305</v>
      </c>
      <c r="J2464" s="1" t="s">
        <v>382</v>
      </c>
      <c r="K2464" s="1" t="str">
        <f t="shared" si="305"/>
        <v>FRA - LAX</v>
      </c>
      <c r="L2464" s="1">
        <v>4998</v>
      </c>
      <c r="M2464" s="1" t="str">
        <f t="shared" si="306"/>
        <v>Moderate-haul</v>
      </c>
      <c r="N2464" s="2">
        <v>0.94207175925925923</v>
      </c>
      <c r="O2464" s="2">
        <v>0.17332175925925927</v>
      </c>
      <c r="P2464" s="3">
        <v>45668</v>
      </c>
      <c r="Q2464" s="2">
        <v>4.6932870370370368E-2</v>
      </c>
      <c r="R2464" s="2">
        <v>0.27818287037037037</v>
      </c>
      <c r="S2464" s="2">
        <f t="shared" si="307"/>
        <v>0.10486111111111118</v>
      </c>
      <c r="T2464" s="2">
        <f t="shared" si="308"/>
        <v>0.1048611111111111</v>
      </c>
      <c r="U2464" s="1">
        <v>226.5</v>
      </c>
      <c r="V2464" s="1" t="str">
        <f t="shared" si="309"/>
        <v>Severe-delay</v>
      </c>
      <c r="W2464" s="1">
        <v>54.19</v>
      </c>
      <c r="X2464" s="1" t="s">
        <v>37</v>
      </c>
      <c r="Y2464" s="1">
        <v>5</v>
      </c>
      <c r="Z2464" s="1" t="s">
        <v>80</v>
      </c>
      <c r="AA2464" s="1">
        <v>122.76</v>
      </c>
      <c r="AB2464" s="1">
        <v>26338.960454478802</v>
      </c>
      <c r="AC2464" s="1" t="s">
        <v>39</v>
      </c>
      <c r="AD2464" s="1">
        <v>3.56</v>
      </c>
      <c r="AE2464" s="1">
        <v>36606.75</v>
      </c>
      <c r="AF2464" s="1">
        <v>3492.71</v>
      </c>
      <c r="AG2464" s="6">
        <f t="shared" si="310"/>
        <v>9.5411638563926052E-2</v>
      </c>
      <c r="AH2464">
        <f t="shared" si="311"/>
        <v>-33114.04</v>
      </c>
    </row>
    <row r="2465" spans="1:34" x14ac:dyDescent="0.3">
      <c r="A2465" s="1" t="s">
        <v>5010</v>
      </c>
      <c r="B2465" s="1" t="s">
        <v>5011</v>
      </c>
      <c r="C2465" s="1">
        <v>75</v>
      </c>
      <c r="D2465" s="1" t="str">
        <f t="shared" si="304"/>
        <v>70-80</v>
      </c>
      <c r="E2465" s="1" t="s">
        <v>36</v>
      </c>
      <c r="F2465" s="1" t="s">
        <v>4602</v>
      </c>
      <c r="G2465" s="1" t="s">
        <v>27</v>
      </c>
      <c r="H2465" s="1" t="s">
        <v>510</v>
      </c>
      <c r="I2465" s="1" t="s">
        <v>305</v>
      </c>
      <c r="J2465" s="1" t="s">
        <v>382</v>
      </c>
      <c r="K2465" s="1" t="str">
        <f t="shared" si="305"/>
        <v>FRA - LAX</v>
      </c>
      <c r="L2465" s="1">
        <v>4998</v>
      </c>
      <c r="M2465" s="1" t="str">
        <f t="shared" si="306"/>
        <v>Moderate-haul</v>
      </c>
      <c r="N2465" s="2">
        <v>0.94207175925925923</v>
      </c>
      <c r="O2465" s="2">
        <v>0.17332175925925927</v>
      </c>
      <c r="P2465" s="3">
        <v>45671</v>
      </c>
      <c r="Q2465" s="2">
        <v>4.6932870370370368E-2</v>
      </c>
      <c r="R2465" s="2">
        <v>0.27818287037037037</v>
      </c>
      <c r="S2465" s="2">
        <f t="shared" si="307"/>
        <v>0.10486111111111118</v>
      </c>
      <c r="T2465" s="2">
        <f t="shared" si="308"/>
        <v>0.1048611111111111</v>
      </c>
      <c r="U2465" s="1">
        <v>226.5</v>
      </c>
      <c r="V2465" s="1" t="str">
        <f t="shared" si="309"/>
        <v>Severe-delay</v>
      </c>
      <c r="W2465" s="1">
        <v>1482.61</v>
      </c>
      <c r="X2465" s="1" t="s">
        <v>37</v>
      </c>
      <c r="Y2465" s="1">
        <v>5</v>
      </c>
      <c r="Z2465" s="1" t="s">
        <v>38</v>
      </c>
      <c r="AA2465" s="1">
        <v>83.5</v>
      </c>
      <c r="AB2465" s="1">
        <v>25790.561323933402</v>
      </c>
      <c r="AC2465" s="1" t="s">
        <v>39</v>
      </c>
      <c r="AD2465" s="1">
        <v>3.9</v>
      </c>
      <c r="AE2465" s="1">
        <v>35948.67</v>
      </c>
      <c r="AF2465" s="1">
        <v>94903.74</v>
      </c>
      <c r="AG2465" s="6">
        <f t="shared" si="310"/>
        <v>2.6399791703003204</v>
      </c>
      <c r="AH2465">
        <f t="shared" si="311"/>
        <v>58955.070000000007</v>
      </c>
    </row>
    <row r="2466" spans="1:34" x14ac:dyDescent="0.3">
      <c r="A2466" s="1" t="s">
        <v>5012</v>
      </c>
      <c r="B2466" s="1" t="s">
        <v>5013</v>
      </c>
      <c r="C2466" s="1">
        <v>64</v>
      </c>
      <c r="D2466" s="1" t="str">
        <f t="shared" si="304"/>
        <v>60-69</v>
      </c>
      <c r="E2466" s="1" t="s">
        <v>25</v>
      </c>
      <c r="F2466" s="1" t="s">
        <v>4602</v>
      </c>
      <c r="G2466" s="1" t="s">
        <v>45</v>
      </c>
      <c r="H2466" s="1" t="s">
        <v>510</v>
      </c>
      <c r="I2466" s="1" t="s">
        <v>305</v>
      </c>
      <c r="J2466" s="1" t="s">
        <v>382</v>
      </c>
      <c r="K2466" s="1" t="str">
        <f t="shared" si="305"/>
        <v>FRA - LAX</v>
      </c>
      <c r="L2466" s="1">
        <v>4998</v>
      </c>
      <c r="M2466" s="1" t="str">
        <f t="shared" si="306"/>
        <v>Moderate-haul</v>
      </c>
      <c r="N2466" s="2">
        <v>0.94207175925925923</v>
      </c>
      <c r="O2466" s="2">
        <v>0.17332175925925927</v>
      </c>
      <c r="P2466" s="3">
        <v>45668</v>
      </c>
      <c r="Q2466" s="2">
        <v>4.6932870370370368E-2</v>
      </c>
      <c r="R2466" s="2">
        <v>0.27818287037037037</v>
      </c>
      <c r="S2466" s="2">
        <f t="shared" si="307"/>
        <v>0.10486111111111118</v>
      </c>
      <c r="T2466" s="2">
        <f t="shared" si="308"/>
        <v>0.1048611111111111</v>
      </c>
      <c r="U2466" s="1">
        <v>226.5</v>
      </c>
      <c r="V2466" s="1" t="str">
        <f t="shared" si="309"/>
        <v>Severe-delay</v>
      </c>
      <c r="W2466" s="1">
        <v>93.57</v>
      </c>
      <c r="X2466" s="1" t="s">
        <v>53</v>
      </c>
      <c r="Y2466" s="1">
        <v>5</v>
      </c>
      <c r="Z2466" s="1" t="s">
        <v>80</v>
      </c>
      <c r="AA2466" s="1">
        <v>137.08000000000001</v>
      </c>
      <c r="AB2466" s="1">
        <v>26380.854996746799</v>
      </c>
      <c r="AC2466" s="1" t="s">
        <v>33</v>
      </c>
      <c r="AD2466" s="1">
        <v>4.75</v>
      </c>
      <c r="AE2466" s="1">
        <v>36657.03</v>
      </c>
      <c r="AF2466" s="1">
        <v>6015.9</v>
      </c>
      <c r="AG2466" s="6">
        <f t="shared" si="310"/>
        <v>0.16411313191494237</v>
      </c>
      <c r="AH2466">
        <f t="shared" si="311"/>
        <v>-30641.129999999997</v>
      </c>
    </row>
    <row r="2467" spans="1:34" x14ac:dyDescent="0.3">
      <c r="A2467" s="1" t="s">
        <v>5014</v>
      </c>
      <c r="B2467" s="1" t="s">
        <v>5015</v>
      </c>
      <c r="C2467" s="1">
        <v>48</v>
      </c>
      <c r="D2467" s="1" t="str">
        <f t="shared" si="304"/>
        <v>40-59</v>
      </c>
      <c r="E2467" s="1" t="s">
        <v>36</v>
      </c>
      <c r="F2467" s="1" t="s">
        <v>4602</v>
      </c>
      <c r="G2467" s="1" t="s">
        <v>27</v>
      </c>
      <c r="H2467" s="1" t="s">
        <v>523</v>
      </c>
      <c r="I2467" s="1" t="s">
        <v>172</v>
      </c>
      <c r="J2467" s="1" t="s">
        <v>30</v>
      </c>
      <c r="K2467" s="1" t="str">
        <f t="shared" si="305"/>
        <v>PVG - ORD</v>
      </c>
      <c r="L2467" s="1">
        <v>14251</v>
      </c>
      <c r="M2467" s="1" t="str">
        <f t="shared" si="306"/>
        <v>Long-haul</v>
      </c>
      <c r="N2467" s="2">
        <v>0.56265046296296295</v>
      </c>
      <c r="O2467" s="2">
        <v>0.22237268518518519</v>
      </c>
      <c r="P2467" s="3">
        <v>45669</v>
      </c>
      <c r="Q2467" s="2">
        <v>0.66681712962962958</v>
      </c>
      <c r="R2467" s="2">
        <v>0.32653935185185184</v>
      </c>
      <c r="S2467" s="2">
        <f t="shared" si="307"/>
        <v>0.10416666666666663</v>
      </c>
      <c r="T2467" s="2">
        <f t="shared" si="308"/>
        <v>0.10416666666666666</v>
      </c>
      <c r="U2467" s="1">
        <v>150</v>
      </c>
      <c r="V2467" s="1" t="str">
        <f t="shared" si="309"/>
        <v>Severe-delay</v>
      </c>
      <c r="W2467" s="1">
        <v>787.31</v>
      </c>
      <c r="X2467" s="1" t="s">
        <v>37</v>
      </c>
      <c r="Y2467" s="1">
        <v>5</v>
      </c>
      <c r="Z2467" s="1" t="s">
        <v>42</v>
      </c>
      <c r="AA2467" s="1">
        <v>130.21</v>
      </c>
      <c r="AB2467" s="1">
        <v>72600.669353083998</v>
      </c>
      <c r="AC2467" s="1" t="s">
        <v>39</v>
      </c>
      <c r="AD2467" s="1">
        <v>3.38</v>
      </c>
      <c r="AE2467" s="1">
        <v>92120.8</v>
      </c>
      <c r="AF2467" s="1">
        <v>50413.88</v>
      </c>
      <c r="AG2467" s="6">
        <f t="shared" si="310"/>
        <v>0.54725838247171099</v>
      </c>
      <c r="AH2467">
        <f t="shared" si="311"/>
        <v>-41706.920000000006</v>
      </c>
    </row>
    <row r="2468" spans="1:34" x14ac:dyDescent="0.3">
      <c r="A2468" s="1" t="s">
        <v>5016</v>
      </c>
      <c r="B2468" s="1" t="s">
        <v>5017</v>
      </c>
      <c r="C2468" s="1">
        <v>31</v>
      </c>
      <c r="D2468" s="1" t="str">
        <f t="shared" si="304"/>
        <v>30-39</v>
      </c>
      <c r="E2468" s="1" t="s">
        <v>36</v>
      </c>
      <c r="F2468" s="1" t="s">
        <v>4602</v>
      </c>
      <c r="G2468" s="1" t="s">
        <v>27</v>
      </c>
      <c r="H2468" s="1" t="s">
        <v>523</v>
      </c>
      <c r="I2468" s="1" t="s">
        <v>172</v>
      </c>
      <c r="J2468" s="1" t="s">
        <v>30</v>
      </c>
      <c r="K2468" s="1" t="str">
        <f t="shared" si="305"/>
        <v>PVG - ORD</v>
      </c>
      <c r="L2468" s="1">
        <v>14251</v>
      </c>
      <c r="M2468" s="1" t="str">
        <f t="shared" si="306"/>
        <v>Long-haul</v>
      </c>
      <c r="N2468" s="2">
        <v>0.56265046296296295</v>
      </c>
      <c r="O2468" s="2">
        <v>0.22237268518518519</v>
      </c>
      <c r="P2468" s="3">
        <v>45665</v>
      </c>
      <c r="Q2468" s="2">
        <v>0.66681712962962958</v>
      </c>
      <c r="R2468" s="2">
        <v>0.32653935185185184</v>
      </c>
      <c r="S2468" s="2">
        <f t="shared" si="307"/>
        <v>0.10416666666666663</v>
      </c>
      <c r="T2468" s="2">
        <f t="shared" si="308"/>
        <v>0.10416666666666666</v>
      </c>
      <c r="U2468" s="1">
        <v>150</v>
      </c>
      <c r="V2468" s="1" t="str">
        <f t="shared" si="309"/>
        <v>Severe-delay</v>
      </c>
      <c r="W2468" s="1">
        <v>877.53</v>
      </c>
      <c r="X2468" s="1" t="s">
        <v>53</v>
      </c>
      <c r="Y2468" s="1">
        <v>3</v>
      </c>
      <c r="Z2468" s="1" t="s">
        <v>32</v>
      </c>
      <c r="AA2468" s="1">
        <v>199.22</v>
      </c>
      <c r="AB2468" s="1">
        <v>71831.955703153202</v>
      </c>
      <c r="AC2468" s="1" t="s">
        <v>33</v>
      </c>
      <c r="AD2468" s="1">
        <v>4.29</v>
      </c>
      <c r="AE2468" s="1">
        <v>91198.35</v>
      </c>
      <c r="AF2468" s="1">
        <v>56201.760000000002</v>
      </c>
      <c r="AG2468" s="6">
        <f t="shared" si="310"/>
        <v>0.61625851783502661</v>
      </c>
      <c r="AH2468">
        <f t="shared" si="311"/>
        <v>-34996.590000000004</v>
      </c>
    </row>
    <row r="2469" spans="1:34" x14ac:dyDescent="0.3">
      <c r="A2469" s="1" t="s">
        <v>5018</v>
      </c>
      <c r="B2469" s="1" t="s">
        <v>5019</v>
      </c>
      <c r="C2469" s="1">
        <v>66</v>
      </c>
      <c r="D2469" s="1" t="str">
        <f t="shared" si="304"/>
        <v>60-69</v>
      </c>
      <c r="E2469" s="1" t="s">
        <v>36</v>
      </c>
      <c r="F2469" s="1" t="s">
        <v>4602</v>
      </c>
      <c r="G2469" s="1" t="s">
        <v>27</v>
      </c>
      <c r="H2469" s="1" t="s">
        <v>523</v>
      </c>
      <c r="I2469" s="1" t="s">
        <v>172</v>
      </c>
      <c r="J2469" s="1" t="s">
        <v>30</v>
      </c>
      <c r="K2469" s="1" t="str">
        <f t="shared" si="305"/>
        <v>PVG - ORD</v>
      </c>
      <c r="L2469" s="1">
        <v>14251</v>
      </c>
      <c r="M2469" s="1" t="str">
        <f t="shared" si="306"/>
        <v>Long-haul</v>
      </c>
      <c r="N2469" s="2">
        <v>0.56265046296296295</v>
      </c>
      <c r="O2469" s="2">
        <v>0.22237268518518519</v>
      </c>
      <c r="P2469" s="3">
        <v>45660</v>
      </c>
      <c r="Q2469" s="2">
        <v>0.66681712962962958</v>
      </c>
      <c r="R2469" s="2">
        <v>0.32653935185185184</v>
      </c>
      <c r="S2469" s="2">
        <f t="shared" si="307"/>
        <v>0.10416666666666663</v>
      </c>
      <c r="T2469" s="2">
        <f t="shared" si="308"/>
        <v>0.10416666666666666</v>
      </c>
      <c r="U2469" s="1">
        <v>150</v>
      </c>
      <c r="V2469" s="1" t="str">
        <f t="shared" si="309"/>
        <v>Severe-delay</v>
      </c>
      <c r="W2469" s="1">
        <v>890.46</v>
      </c>
      <c r="X2469" s="1" t="s">
        <v>31</v>
      </c>
      <c r="Y2469" s="1">
        <v>5</v>
      </c>
      <c r="Z2469" s="1" t="s">
        <v>46</v>
      </c>
      <c r="AA2469" s="1">
        <v>61.03</v>
      </c>
      <c r="AB2469" s="1">
        <v>71978.456076751405</v>
      </c>
      <c r="AC2469" s="1" t="s">
        <v>33</v>
      </c>
      <c r="AD2469" s="1">
        <v>4.1399999999999997</v>
      </c>
      <c r="AE2469" s="1">
        <v>91374.15</v>
      </c>
      <c r="AF2469" s="1">
        <v>57001.65</v>
      </c>
      <c r="AG2469" s="6">
        <f t="shared" si="310"/>
        <v>0.62382687007211568</v>
      </c>
      <c r="AH2469">
        <f t="shared" si="311"/>
        <v>-34372.499999999993</v>
      </c>
    </row>
    <row r="2470" spans="1:34" x14ac:dyDescent="0.3">
      <c r="A2470" s="1" t="s">
        <v>5020</v>
      </c>
      <c r="B2470" s="1" t="s">
        <v>5021</v>
      </c>
      <c r="C2470" s="1">
        <v>46</v>
      </c>
      <c r="D2470" s="1" t="str">
        <f t="shared" si="304"/>
        <v>40-59</v>
      </c>
      <c r="E2470" s="1" t="s">
        <v>36</v>
      </c>
      <c r="F2470" s="1" t="s">
        <v>4602</v>
      </c>
      <c r="G2470" s="1" t="s">
        <v>27</v>
      </c>
      <c r="H2470" s="1" t="s">
        <v>523</v>
      </c>
      <c r="I2470" s="1" t="s">
        <v>172</v>
      </c>
      <c r="J2470" s="1" t="s">
        <v>30</v>
      </c>
      <c r="K2470" s="1" t="str">
        <f t="shared" si="305"/>
        <v>PVG - ORD</v>
      </c>
      <c r="L2470" s="1">
        <v>14251</v>
      </c>
      <c r="M2470" s="1" t="str">
        <f t="shared" si="306"/>
        <v>Long-haul</v>
      </c>
      <c r="N2470" s="2">
        <v>0.56265046296296295</v>
      </c>
      <c r="O2470" s="2">
        <v>0.22237268518518519</v>
      </c>
      <c r="P2470" s="3">
        <v>45659</v>
      </c>
      <c r="Q2470" s="2">
        <v>0.66681712962962958</v>
      </c>
      <c r="R2470" s="2">
        <v>0.32653935185185184</v>
      </c>
      <c r="S2470" s="2">
        <f t="shared" si="307"/>
        <v>0.10416666666666663</v>
      </c>
      <c r="T2470" s="2">
        <f t="shared" si="308"/>
        <v>0.10416666666666666</v>
      </c>
      <c r="U2470" s="1">
        <v>150</v>
      </c>
      <c r="V2470" s="1" t="str">
        <f t="shared" si="309"/>
        <v>Severe-delay</v>
      </c>
      <c r="W2470" s="1">
        <v>1415.66</v>
      </c>
      <c r="X2470" s="1" t="s">
        <v>53</v>
      </c>
      <c r="Y2470" s="1">
        <v>5</v>
      </c>
      <c r="Z2470" s="1" t="s">
        <v>46</v>
      </c>
      <c r="AA2470" s="1">
        <v>63.02</v>
      </c>
      <c r="AB2470" s="1">
        <v>71868.125009382406</v>
      </c>
      <c r="AC2470" s="1" t="s">
        <v>33</v>
      </c>
      <c r="AD2470" s="1">
        <v>3.88</v>
      </c>
      <c r="AE2470" s="1">
        <v>91241.75</v>
      </c>
      <c r="AF2470" s="1">
        <v>90614.84</v>
      </c>
      <c r="AG2470" s="6">
        <f t="shared" si="310"/>
        <v>0.99312913222291321</v>
      </c>
      <c r="AH2470">
        <f t="shared" si="311"/>
        <v>-626.91000000000349</v>
      </c>
    </row>
    <row r="2471" spans="1:34" x14ac:dyDescent="0.3">
      <c r="A2471" s="1" t="s">
        <v>5022</v>
      </c>
      <c r="B2471" s="1" t="s">
        <v>5023</v>
      </c>
      <c r="C2471" s="1">
        <v>54</v>
      </c>
      <c r="D2471" s="1" t="str">
        <f t="shared" si="304"/>
        <v>40-59</v>
      </c>
      <c r="E2471" s="1" t="s">
        <v>25</v>
      </c>
      <c r="F2471" s="1" t="s">
        <v>4602</v>
      </c>
      <c r="G2471" s="1" t="s">
        <v>45</v>
      </c>
      <c r="H2471" s="1" t="s">
        <v>523</v>
      </c>
      <c r="I2471" s="1" t="s">
        <v>172</v>
      </c>
      <c r="J2471" s="1" t="s">
        <v>30</v>
      </c>
      <c r="K2471" s="1" t="str">
        <f t="shared" si="305"/>
        <v>PVG - ORD</v>
      </c>
      <c r="L2471" s="1">
        <v>14251</v>
      </c>
      <c r="M2471" s="1" t="str">
        <f t="shared" si="306"/>
        <v>Long-haul</v>
      </c>
      <c r="N2471" s="2">
        <v>0.56265046296296295</v>
      </c>
      <c r="O2471" s="2">
        <v>0.22237268518518519</v>
      </c>
      <c r="P2471" s="3">
        <v>45670</v>
      </c>
      <c r="Q2471" s="2">
        <v>0.66681712962962958</v>
      </c>
      <c r="R2471" s="2">
        <v>0.32653935185185184</v>
      </c>
      <c r="S2471" s="2">
        <f t="shared" si="307"/>
        <v>0.10416666666666663</v>
      </c>
      <c r="T2471" s="2">
        <f t="shared" si="308"/>
        <v>0.10416666666666666</v>
      </c>
      <c r="U2471" s="1">
        <v>150</v>
      </c>
      <c r="V2471" s="1" t="str">
        <f t="shared" si="309"/>
        <v>Severe-delay</v>
      </c>
      <c r="W2471" s="1">
        <v>830.32</v>
      </c>
      <c r="X2471" s="1" t="s">
        <v>37</v>
      </c>
      <c r="Y2471" s="1">
        <v>5</v>
      </c>
      <c r="Z2471" s="1" t="s">
        <v>32</v>
      </c>
      <c r="AA2471" s="1">
        <v>140.44999999999999</v>
      </c>
      <c r="AB2471" s="1">
        <v>72200.528582675703</v>
      </c>
      <c r="AC2471" s="1" t="s">
        <v>39</v>
      </c>
      <c r="AD2471" s="1">
        <v>3.79</v>
      </c>
      <c r="AE2471" s="1">
        <v>91640.63</v>
      </c>
      <c r="AF2471" s="1">
        <v>53168.57</v>
      </c>
      <c r="AG2471" s="6">
        <f t="shared" si="310"/>
        <v>0.58018555743233102</v>
      </c>
      <c r="AH2471">
        <f t="shared" si="311"/>
        <v>-38472.060000000005</v>
      </c>
    </row>
    <row r="2472" spans="1:34" x14ac:dyDescent="0.3">
      <c r="A2472" s="1" t="s">
        <v>5024</v>
      </c>
      <c r="B2472" s="1" t="s">
        <v>5025</v>
      </c>
      <c r="C2472" s="1">
        <v>65</v>
      </c>
      <c r="D2472" s="1" t="str">
        <f t="shared" si="304"/>
        <v>60-69</v>
      </c>
      <c r="E2472" s="1" t="s">
        <v>36</v>
      </c>
      <c r="F2472" s="1" t="s">
        <v>4602</v>
      </c>
      <c r="G2472" s="1" t="s">
        <v>27</v>
      </c>
      <c r="H2472" s="1" t="s">
        <v>538</v>
      </c>
      <c r="I2472" s="1" t="s">
        <v>88</v>
      </c>
      <c r="J2472" s="1" t="s">
        <v>72</v>
      </c>
      <c r="K2472" s="1" t="str">
        <f t="shared" si="305"/>
        <v>CDG - ICN</v>
      </c>
      <c r="L2472" s="1">
        <v>5970</v>
      </c>
      <c r="M2472" s="1" t="str">
        <f t="shared" si="306"/>
        <v>Moderate-haul</v>
      </c>
      <c r="N2472" s="2">
        <v>0.33739583333333334</v>
      </c>
      <c r="O2472" s="2">
        <v>0.61378472222222225</v>
      </c>
      <c r="P2472" s="3">
        <v>45664</v>
      </c>
      <c r="Q2472" s="2">
        <v>0.42072916666666665</v>
      </c>
      <c r="R2472" s="2">
        <v>0.6971180555555555</v>
      </c>
      <c r="S2472" s="2">
        <f t="shared" si="307"/>
        <v>8.3333333333333315E-2</v>
      </c>
      <c r="T2472" s="2">
        <f t="shared" si="308"/>
        <v>8.3333333333333259E-2</v>
      </c>
      <c r="U2472" s="1">
        <v>180</v>
      </c>
      <c r="V2472" s="1" t="str">
        <f t="shared" si="309"/>
        <v>Severe-delay</v>
      </c>
      <c r="W2472" s="1">
        <v>52.5</v>
      </c>
      <c r="X2472" s="1" t="s">
        <v>31</v>
      </c>
      <c r="Y2472" s="1">
        <v>5</v>
      </c>
      <c r="Z2472" s="1" t="s">
        <v>42</v>
      </c>
      <c r="AA2472" s="1">
        <v>101.48</v>
      </c>
      <c r="AB2472" s="1">
        <v>31132.0113889247</v>
      </c>
      <c r="AC2472" s="1" t="s">
        <v>39</v>
      </c>
      <c r="AD2472" s="1">
        <v>3.06</v>
      </c>
      <c r="AE2472" s="1">
        <v>42358.41</v>
      </c>
      <c r="AF2472" s="1">
        <v>3380.3</v>
      </c>
      <c r="AG2472" s="6">
        <f t="shared" si="310"/>
        <v>7.9802334412457876E-2</v>
      </c>
      <c r="AH2472">
        <f t="shared" si="311"/>
        <v>-38978.11</v>
      </c>
    </row>
    <row r="2473" spans="1:34" x14ac:dyDescent="0.3">
      <c r="A2473" s="1" t="s">
        <v>5026</v>
      </c>
      <c r="B2473" s="1" t="s">
        <v>5027</v>
      </c>
      <c r="C2473" s="1">
        <v>53</v>
      </c>
      <c r="D2473" s="1" t="str">
        <f t="shared" si="304"/>
        <v>40-59</v>
      </c>
      <c r="E2473" s="1" t="s">
        <v>36</v>
      </c>
      <c r="F2473" s="1" t="s">
        <v>4602</v>
      </c>
      <c r="G2473" s="1" t="s">
        <v>27</v>
      </c>
      <c r="H2473" s="1" t="s">
        <v>538</v>
      </c>
      <c r="I2473" s="1" t="s">
        <v>88</v>
      </c>
      <c r="J2473" s="1" t="s">
        <v>72</v>
      </c>
      <c r="K2473" s="1" t="str">
        <f t="shared" si="305"/>
        <v>CDG - ICN</v>
      </c>
      <c r="L2473" s="1">
        <v>5970</v>
      </c>
      <c r="M2473" s="1" t="str">
        <f t="shared" si="306"/>
        <v>Moderate-haul</v>
      </c>
      <c r="N2473" s="2">
        <v>0.33739583333333334</v>
      </c>
      <c r="O2473" s="2">
        <v>0.61378472222222225</v>
      </c>
      <c r="P2473" s="3">
        <v>45660</v>
      </c>
      <c r="Q2473" s="2">
        <v>0.42072916666666665</v>
      </c>
      <c r="R2473" s="2">
        <v>0.6971180555555555</v>
      </c>
      <c r="S2473" s="2">
        <f t="shared" si="307"/>
        <v>8.3333333333333315E-2</v>
      </c>
      <c r="T2473" s="2">
        <f t="shared" si="308"/>
        <v>8.3333333333333259E-2</v>
      </c>
      <c r="U2473" s="1">
        <v>180</v>
      </c>
      <c r="V2473" s="1" t="str">
        <f t="shared" si="309"/>
        <v>Severe-delay</v>
      </c>
      <c r="W2473" s="1">
        <v>1250.92</v>
      </c>
      <c r="X2473" s="1" t="s">
        <v>31</v>
      </c>
      <c r="Y2473" s="1">
        <v>5</v>
      </c>
      <c r="Z2473" s="1" t="s">
        <v>80</v>
      </c>
      <c r="AA2473" s="1">
        <v>45.91</v>
      </c>
      <c r="AB2473" s="1">
        <v>30636.8088181932</v>
      </c>
      <c r="AC2473" s="1" t="s">
        <v>39</v>
      </c>
      <c r="AD2473" s="1">
        <v>4.9000000000000004</v>
      </c>
      <c r="AE2473" s="1">
        <v>41764.17</v>
      </c>
      <c r="AF2473" s="1">
        <v>80068.06</v>
      </c>
      <c r="AG2473" s="6">
        <f t="shared" si="310"/>
        <v>1.9171471622685188</v>
      </c>
      <c r="AH2473">
        <f t="shared" si="311"/>
        <v>38303.89</v>
      </c>
    </row>
    <row r="2474" spans="1:34" x14ac:dyDescent="0.3">
      <c r="A2474" s="1" t="s">
        <v>5028</v>
      </c>
      <c r="B2474" s="1" t="s">
        <v>5029</v>
      </c>
      <c r="C2474" s="1">
        <v>71</v>
      </c>
      <c r="D2474" s="1" t="str">
        <f t="shared" si="304"/>
        <v>70-80</v>
      </c>
      <c r="E2474" s="1" t="s">
        <v>36</v>
      </c>
      <c r="F2474" s="1" t="s">
        <v>4602</v>
      </c>
      <c r="G2474" s="1" t="s">
        <v>27</v>
      </c>
      <c r="H2474" s="1" t="s">
        <v>538</v>
      </c>
      <c r="I2474" s="1" t="s">
        <v>88</v>
      </c>
      <c r="J2474" s="1" t="s">
        <v>72</v>
      </c>
      <c r="K2474" s="1" t="str">
        <f t="shared" si="305"/>
        <v>CDG - ICN</v>
      </c>
      <c r="L2474" s="1">
        <v>5970</v>
      </c>
      <c r="M2474" s="1" t="str">
        <f t="shared" si="306"/>
        <v>Moderate-haul</v>
      </c>
      <c r="N2474" s="2">
        <v>0.33739583333333334</v>
      </c>
      <c r="O2474" s="2">
        <v>0.61378472222222225</v>
      </c>
      <c r="P2474" s="3">
        <v>45666</v>
      </c>
      <c r="Q2474" s="2">
        <v>0.42072916666666665</v>
      </c>
      <c r="R2474" s="2">
        <v>0.6971180555555555</v>
      </c>
      <c r="S2474" s="2">
        <f t="shared" si="307"/>
        <v>8.3333333333333315E-2</v>
      </c>
      <c r="T2474" s="2">
        <f t="shared" si="308"/>
        <v>8.3333333333333259E-2</v>
      </c>
      <c r="U2474" s="1">
        <v>180</v>
      </c>
      <c r="V2474" s="1" t="str">
        <f t="shared" si="309"/>
        <v>Severe-delay</v>
      </c>
      <c r="W2474" s="1">
        <v>812.36</v>
      </c>
      <c r="X2474" s="1" t="s">
        <v>53</v>
      </c>
      <c r="Y2474" s="1">
        <v>5</v>
      </c>
      <c r="Z2474" s="1" t="s">
        <v>32</v>
      </c>
      <c r="AA2474" s="1">
        <v>144.41</v>
      </c>
      <c r="AB2474" s="1">
        <v>30555.018103870501</v>
      </c>
      <c r="AC2474" s="1" t="s">
        <v>33</v>
      </c>
      <c r="AD2474" s="1">
        <v>3.04</v>
      </c>
      <c r="AE2474" s="1">
        <v>41666.019999999997</v>
      </c>
      <c r="AF2474" s="1">
        <v>52019.92</v>
      </c>
      <c r="AG2474" s="6">
        <f t="shared" si="310"/>
        <v>1.2484974566805278</v>
      </c>
      <c r="AH2474">
        <f t="shared" si="311"/>
        <v>10353.900000000001</v>
      </c>
    </row>
    <row r="2475" spans="1:34" x14ac:dyDescent="0.3">
      <c r="A2475" s="1" t="s">
        <v>5030</v>
      </c>
      <c r="B2475" s="1" t="s">
        <v>5031</v>
      </c>
      <c r="C2475" s="1">
        <v>66</v>
      </c>
      <c r="D2475" s="1" t="str">
        <f t="shared" si="304"/>
        <v>60-69</v>
      </c>
      <c r="E2475" s="1" t="s">
        <v>25</v>
      </c>
      <c r="F2475" s="1" t="s">
        <v>4602</v>
      </c>
      <c r="G2475" s="1" t="s">
        <v>27</v>
      </c>
      <c r="H2475" s="1" t="s">
        <v>538</v>
      </c>
      <c r="I2475" s="1" t="s">
        <v>88</v>
      </c>
      <c r="J2475" s="1" t="s">
        <v>72</v>
      </c>
      <c r="K2475" s="1" t="str">
        <f t="shared" si="305"/>
        <v>CDG - ICN</v>
      </c>
      <c r="L2475" s="1">
        <v>5970</v>
      </c>
      <c r="M2475" s="1" t="str">
        <f t="shared" si="306"/>
        <v>Moderate-haul</v>
      </c>
      <c r="N2475" s="2">
        <v>0.33739583333333334</v>
      </c>
      <c r="O2475" s="2">
        <v>0.61378472222222225</v>
      </c>
      <c r="P2475" s="3">
        <v>45670</v>
      </c>
      <c r="Q2475" s="2">
        <v>0.42072916666666665</v>
      </c>
      <c r="R2475" s="2">
        <v>0.6971180555555555</v>
      </c>
      <c r="S2475" s="2">
        <f t="shared" si="307"/>
        <v>8.3333333333333315E-2</v>
      </c>
      <c r="T2475" s="2">
        <f t="shared" si="308"/>
        <v>8.3333333333333259E-2</v>
      </c>
      <c r="U2475" s="1">
        <v>180</v>
      </c>
      <c r="V2475" s="1" t="str">
        <f t="shared" si="309"/>
        <v>Severe-delay</v>
      </c>
      <c r="W2475" s="1">
        <v>1453.11</v>
      </c>
      <c r="X2475" s="1" t="s">
        <v>53</v>
      </c>
      <c r="Y2475" s="1">
        <v>5</v>
      </c>
      <c r="Z2475" s="1" t="s">
        <v>80</v>
      </c>
      <c r="AA2475" s="1">
        <v>31.76</v>
      </c>
      <c r="AB2475" s="1">
        <v>30829.9610768112</v>
      </c>
      <c r="AC2475" s="1" t="s">
        <v>33</v>
      </c>
      <c r="AD2475" s="1">
        <v>3.21</v>
      </c>
      <c r="AE2475" s="1">
        <v>41995.95</v>
      </c>
      <c r="AF2475" s="1">
        <v>93005.39</v>
      </c>
      <c r="AG2475" s="6">
        <f t="shared" si="310"/>
        <v>2.214627600994858</v>
      </c>
      <c r="AH2475">
        <f t="shared" si="311"/>
        <v>51009.440000000002</v>
      </c>
    </row>
    <row r="2476" spans="1:34" x14ac:dyDescent="0.3">
      <c r="A2476" s="1" t="s">
        <v>5032</v>
      </c>
      <c r="B2476" s="1" t="s">
        <v>5033</v>
      </c>
      <c r="C2476" s="1">
        <v>38</v>
      </c>
      <c r="D2476" s="1" t="str">
        <f t="shared" si="304"/>
        <v>30-39</v>
      </c>
      <c r="E2476" s="1" t="s">
        <v>36</v>
      </c>
      <c r="F2476" s="1" t="s">
        <v>4602</v>
      </c>
      <c r="G2476" s="1" t="s">
        <v>27</v>
      </c>
      <c r="H2476" s="1" t="s">
        <v>538</v>
      </c>
      <c r="I2476" s="1" t="s">
        <v>88</v>
      </c>
      <c r="J2476" s="1" t="s">
        <v>72</v>
      </c>
      <c r="K2476" s="1" t="str">
        <f t="shared" si="305"/>
        <v>CDG - ICN</v>
      </c>
      <c r="L2476" s="1">
        <v>5970</v>
      </c>
      <c r="M2476" s="1" t="str">
        <f t="shared" si="306"/>
        <v>Moderate-haul</v>
      </c>
      <c r="N2476" s="2">
        <v>0.33739583333333334</v>
      </c>
      <c r="O2476" s="2">
        <v>0.61378472222222225</v>
      </c>
      <c r="P2476" s="3">
        <v>45660</v>
      </c>
      <c r="Q2476" s="2">
        <v>0.42072916666666665</v>
      </c>
      <c r="R2476" s="2">
        <v>0.6971180555555555</v>
      </c>
      <c r="S2476" s="2">
        <f t="shared" si="307"/>
        <v>8.3333333333333315E-2</v>
      </c>
      <c r="T2476" s="2">
        <f t="shared" si="308"/>
        <v>8.3333333333333259E-2</v>
      </c>
      <c r="U2476" s="1">
        <v>180</v>
      </c>
      <c r="V2476" s="1" t="str">
        <f t="shared" si="309"/>
        <v>Severe-delay</v>
      </c>
      <c r="W2476" s="1">
        <v>1028.5899999999999</v>
      </c>
      <c r="X2476" s="1" t="s">
        <v>37</v>
      </c>
      <c r="Y2476" s="1">
        <v>3</v>
      </c>
      <c r="Z2476" s="1" t="s">
        <v>38</v>
      </c>
      <c r="AA2476" s="1">
        <v>185.01</v>
      </c>
      <c r="AB2476" s="1">
        <v>31329.8831092685</v>
      </c>
      <c r="AC2476" s="1" t="s">
        <v>33</v>
      </c>
      <c r="AD2476" s="1">
        <v>3.84</v>
      </c>
      <c r="AE2476" s="1">
        <v>42595.86</v>
      </c>
      <c r="AF2476" s="1">
        <v>65866.759999999995</v>
      </c>
      <c r="AG2476" s="6">
        <f t="shared" si="310"/>
        <v>1.5463183511261422</v>
      </c>
      <c r="AH2476">
        <f t="shared" si="311"/>
        <v>23270.899999999994</v>
      </c>
    </row>
    <row r="2477" spans="1:34" x14ac:dyDescent="0.3">
      <c r="A2477" s="1" t="s">
        <v>5034</v>
      </c>
      <c r="B2477" s="1" t="s">
        <v>5035</v>
      </c>
      <c r="C2477" s="1">
        <v>74</v>
      </c>
      <c r="D2477" s="1" t="str">
        <f t="shared" si="304"/>
        <v>70-80</v>
      </c>
      <c r="E2477" s="1" t="s">
        <v>36</v>
      </c>
      <c r="F2477" s="1" t="s">
        <v>4602</v>
      </c>
      <c r="G2477" s="1" t="s">
        <v>27</v>
      </c>
      <c r="H2477" s="1" t="s">
        <v>543</v>
      </c>
      <c r="I2477" s="1" t="s">
        <v>132</v>
      </c>
      <c r="J2477" s="1" t="s">
        <v>305</v>
      </c>
      <c r="K2477" s="1" t="str">
        <f t="shared" si="305"/>
        <v>DXB - FRA</v>
      </c>
      <c r="L2477" s="1">
        <v>1215</v>
      </c>
      <c r="M2477" s="1" t="str">
        <f t="shared" si="306"/>
        <v xml:space="preserve">Short-haul </v>
      </c>
      <c r="N2477" s="2">
        <v>0.43312499999999998</v>
      </c>
      <c r="O2477" s="2">
        <v>0.489375</v>
      </c>
      <c r="P2477" s="3">
        <v>45666</v>
      </c>
      <c r="Q2477" s="2">
        <v>0.55326388888888889</v>
      </c>
      <c r="R2477" s="2">
        <v>0.60951388888888891</v>
      </c>
      <c r="S2477" s="2">
        <f t="shared" si="307"/>
        <v>0.12013888888888891</v>
      </c>
      <c r="T2477" s="2">
        <f t="shared" si="308"/>
        <v>0.12013888888888891</v>
      </c>
      <c r="U2477" s="1">
        <v>173</v>
      </c>
      <c r="V2477" s="1" t="str">
        <f t="shared" si="309"/>
        <v>Severe-delay</v>
      </c>
      <c r="W2477" s="1">
        <v>197.21</v>
      </c>
      <c r="X2477" s="1" t="s">
        <v>37</v>
      </c>
      <c r="Y2477" s="1">
        <v>5</v>
      </c>
      <c r="Z2477" s="1" t="s">
        <v>38</v>
      </c>
      <c r="AA2477" s="1">
        <v>6.13</v>
      </c>
      <c r="AB2477" s="1">
        <v>6589.8545533160504</v>
      </c>
      <c r="AC2477" s="1" t="s">
        <v>33</v>
      </c>
      <c r="AD2477" s="1">
        <v>4.79</v>
      </c>
      <c r="AE2477" s="1">
        <v>12907.83</v>
      </c>
      <c r="AF2477" s="1">
        <v>12622.67</v>
      </c>
      <c r="AG2477" s="6">
        <f t="shared" si="310"/>
        <v>0.97790798298397175</v>
      </c>
      <c r="AH2477">
        <f t="shared" si="311"/>
        <v>-285.15999999999985</v>
      </c>
    </row>
    <row r="2478" spans="1:34" x14ac:dyDescent="0.3">
      <c r="A2478" s="1" t="s">
        <v>5036</v>
      </c>
      <c r="B2478" s="1" t="s">
        <v>5037</v>
      </c>
      <c r="C2478" s="1">
        <v>31</v>
      </c>
      <c r="D2478" s="1" t="str">
        <f t="shared" si="304"/>
        <v>30-39</v>
      </c>
      <c r="E2478" s="1" t="s">
        <v>25</v>
      </c>
      <c r="F2478" s="1" t="s">
        <v>4602</v>
      </c>
      <c r="G2478" s="1" t="s">
        <v>27</v>
      </c>
      <c r="H2478" s="1" t="s">
        <v>543</v>
      </c>
      <c r="I2478" s="1" t="s">
        <v>132</v>
      </c>
      <c r="J2478" s="1" t="s">
        <v>305</v>
      </c>
      <c r="K2478" s="1" t="str">
        <f t="shared" si="305"/>
        <v>DXB - FRA</v>
      </c>
      <c r="L2478" s="1">
        <v>1215</v>
      </c>
      <c r="M2478" s="1" t="str">
        <f t="shared" si="306"/>
        <v xml:space="preserve">Short-haul </v>
      </c>
      <c r="N2478" s="2">
        <v>0.43312499999999998</v>
      </c>
      <c r="O2478" s="2">
        <v>0.489375</v>
      </c>
      <c r="P2478" s="3">
        <v>45660</v>
      </c>
      <c r="Q2478" s="2">
        <v>0.55326388888888889</v>
      </c>
      <c r="R2478" s="2">
        <v>0.60951388888888891</v>
      </c>
      <c r="S2478" s="2">
        <f t="shared" si="307"/>
        <v>0.12013888888888891</v>
      </c>
      <c r="T2478" s="2">
        <f t="shared" si="308"/>
        <v>0.12013888888888891</v>
      </c>
      <c r="U2478" s="1">
        <v>173</v>
      </c>
      <c r="V2478" s="1" t="str">
        <f t="shared" si="309"/>
        <v>Severe-delay</v>
      </c>
      <c r="W2478" s="1">
        <v>1339.96</v>
      </c>
      <c r="X2478" s="1" t="s">
        <v>53</v>
      </c>
      <c r="Y2478" s="1">
        <v>3</v>
      </c>
      <c r="Z2478" s="1" t="s">
        <v>46</v>
      </c>
      <c r="AA2478" s="1">
        <v>133.76</v>
      </c>
      <c r="AB2478" s="1">
        <v>6682.3294226524804</v>
      </c>
      <c r="AC2478" s="1" t="s">
        <v>33</v>
      </c>
      <c r="AD2478" s="1">
        <v>4.9800000000000004</v>
      </c>
      <c r="AE2478" s="1">
        <v>13018.8</v>
      </c>
      <c r="AF2478" s="1">
        <v>85784.19</v>
      </c>
      <c r="AG2478" s="6">
        <f t="shared" si="310"/>
        <v>6.5892547700248878</v>
      </c>
      <c r="AH2478">
        <f t="shared" si="311"/>
        <v>72765.39</v>
      </c>
    </row>
    <row r="2479" spans="1:34" x14ac:dyDescent="0.3">
      <c r="A2479" s="1" t="s">
        <v>5038</v>
      </c>
      <c r="B2479" s="1" t="s">
        <v>5039</v>
      </c>
      <c r="C2479" s="1">
        <v>66</v>
      </c>
      <c r="D2479" s="1" t="str">
        <f t="shared" si="304"/>
        <v>60-69</v>
      </c>
      <c r="E2479" s="1" t="s">
        <v>25</v>
      </c>
      <c r="F2479" s="1" t="s">
        <v>4602</v>
      </c>
      <c r="G2479" s="1" t="s">
        <v>45</v>
      </c>
      <c r="H2479" s="1" t="s">
        <v>543</v>
      </c>
      <c r="I2479" s="1" t="s">
        <v>132</v>
      </c>
      <c r="J2479" s="1" t="s">
        <v>305</v>
      </c>
      <c r="K2479" s="1" t="str">
        <f t="shared" si="305"/>
        <v>DXB - FRA</v>
      </c>
      <c r="L2479" s="1">
        <v>1215</v>
      </c>
      <c r="M2479" s="1" t="str">
        <f t="shared" si="306"/>
        <v xml:space="preserve">Short-haul </v>
      </c>
      <c r="N2479" s="2">
        <v>0.43312499999999998</v>
      </c>
      <c r="O2479" s="2">
        <v>0.489375</v>
      </c>
      <c r="P2479" s="3">
        <v>45659</v>
      </c>
      <c r="Q2479" s="2">
        <v>0.55326388888888889</v>
      </c>
      <c r="R2479" s="2">
        <v>0.60951388888888891</v>
      </c>
      <c r="S2479" s="2">
        <f t="shared" si="307"/>
        <v>0.12013888888888891</v>
      </c>
      <c r="T2479" s="2">
        <f t="shared" si="308"/>
        <v>0.12013888888888891</v>
      </c>
      <c r="U2479" s="1">
        <v>173</v>
      </c>
      <c r="V2479" s="1" t="str">
        <f t="shared" si="309"/>
        <v>Severe-delay</v>
      </c>
      <c r="W2479" s="1">
        <v>377.9</v>
      </c>
      <c r="X2479" s="1" t="s">
        <v>31</v>
      </c>
      <c r="Y2479" s="1">
        <v>5</v>
      </c>
      <c r="Z2479" s="1" t="s">
        <v>80</v>
      </c>
      <c r="AA2479" s="1">
        <v>42.35</v>
      </c>
      <c r="AB2479" s="1">
        <v>7502.7810743091704</v>
      </c>
      <c r="AC2479" s="1" t="s">
        <v>33</v>
      </c>
      <c r="AD2479" s="1">
        <v>3.6</v>
      </c>
      <c r="AE2479" s="1">
        <v>14003.34</v>
      </c>
      <c r="AF2479" s="1">
        <v>24194.07</v>
      </c>
      <c r="AG2479" s="6">
        <f t="shared" si="310"/>
        <v>1.7277356687761634</v>
      </c>
      <c r="AH2479">
        <f t="shared" si="311"/>
        <v>10190.73</v>
      </c>
    </row>
    <row r="2480" spans="1:34" x14ac:dyDescent="0.3">
      <c r="A2480" s="1" t="s">
        <v>5040</v>
      </c>
      <c r="B2480" s="1" t="s">
        <v>5041</v>
      </c>
      <c r="C2480" s="1">
        <v>72</v>
      </c>
      <c r="D2480" s="1" t="str">
        <f t="shared" si="304"/>
        <v>70-80</v>
      </c>
      <c r="E2480" s="1" t="s">
        <v>36</v>
      </c>
      <c r="F2480" s="1" t="s">
        <v>4602</v>
      </c>
      <c r="G2480" s="1" t="s">
        <v>27</v>
      </c>
      <c r="H2480" s="1" t="s">
        <v>548</v>
      </c>
      <c r="I2480" s="1" t="s">
        <v>382</v>
      </c>
      <c r="J2480" s="1" t="s">
        <v>171</v>
      </c>
      <c r="K2480" s="1" t="str">
        <f t="shared" si="305"/>
        <v>LAX - CAN</v>
      </c>
      <c r="L2480" s="1">
        <v>2001</v>
      </c>
      <c r="M2480" s="1" t="str">
        <f t="shared" si="306"/>
        <v xml:space="preserve">Short-haul </v>
      </c>
      <c r="N2480" s="2">
        <v>0.3878125</v>
      </c>
      <c r="O2480" s="2">
        <v>0.48017361111111112</v>
      </c>
      <c r="P2480" s="3">
        <v>45671</v>
      </c>
      <c r="Q2480" s="2">
        <v>0.50309027777777782</v>
      </c>
      <c r="R2480" s="2">
        <v>0.59545138888888893</v>
      </c>
      <c r="S2480" s="2">
        <f t="shared" si="307"/>
        <v>0.11527777777777781</v>
      </c>
      <c r="T2480" s="2">
        <f t="shared" si="308"/>
        <v>0.11527777777777781</v>
      </c>
      <c r="U2480" s="1">
        <v>166</v>
      </c>
      <c r="V2480" s="1" t="str">
        <f t="shared" si="309"/>
        <v>Severe-delay</v>
      </c>
      <c r="W2480" s="1">
        <v>1063.99</v>
      </c>
      <c r="X2480" s="1" t="s">
        <v>37</v>
      </c>
      <c r="Y2480" s="1">
        <v>5</v>
      </c>
      <c r="Z2480" s="1" t="s">
        <v>42</v>
      </c>
      <c r="AA2480" s="1">
        <v>28.15</v>
      </c>
      <c r="AB2480" s="1">
        <v>10977.3170519616</v>
      </c>
      <c r="AC2480" s="1" t="s">
        <v>39</v>
      </c>
      <c r="AD2480" s="1">
        <v>4.1900000000000004</v>
      </c>
      <c r="AE2480" s="1">
        <v>18172.78</v>
      </c>
      <c r="AF2480" s="1">
        <v>68100.990000000005</v>
      </c>
      <c r="AG2480" s="6">
        <f t="shared" si="310"/>
        <v>3.7474172911354238</v>
      </c>
      <c r="AH2480">
        <f t="shared" si="311"/>
        <v>49928.210000000006</v>
      </c>
    </row>
    <row r="2481" spans="1:34" x14ac:dyDescent="0.3">
      <c r="A2481" s="1" t="s">
        <v>5042</v>
      </c>
      <c r="B2481" s="1" t="s">
        <v>5043</v>
      </c>
      <c r="C2481" s="1">
        <v>49</v>
      </c>
      <c r="D2481" s="1" t="str">
        <f t="shared" si="304"/>
        <v>40-59</v>
      </c>
      <c r="E2481" s="1" t="s">
        <v>25</v>
      </c>
      <c r="F2481" s="1" t="s">
        <v>4602</v>
      </c>
      <c r="G2481" s="1" t="s">
        <v>45</v>
      </c>
      <c r="H2481" s="1" t="s">
        <v>548</v>
      </c>
      <c r="I2481" s="1" t="s">
        <v>382</v>
      </c>
      <c r="J2481" s="1" t="s">
        <v>171</v>
      </c>
      <c r="K2481" s="1" t="str">
        <f t="shared" si="305"/>
        <v>LAX - CAN</v>
      </c>
      <c r="L2481" s="1">
        <v>2001</v>
      </c>
      <c r="M2481" s="1" t="str">
        <f t="shared" si="306"/>
        <v xml:space="preserve">Short-haul </v>
      </c>
      <c r="N2481" s="2">
        <v>0.3878125</v>
      </c>
      <c r="O2481" s="2">
        <v>0.48017361111111112</v>
      </c>
      <c r="P2481" s="3">
        <v>45665</v>
      </c>
      <c r="Q2481" s="2">
        <v>0.50309027777777782</v>
      </c>
      <c r="R2481" s="2">
        <v>0.59545138888888893</v>
      </c>
      <c r="S2481" s="2">
        <f t="shared" si="307"/>
        <v>0.11527777777777781</v>
      </c>
      <c r="T2481" s="2">
        <f t="shared" si="308"/>
        <v>0.11527777777777781</v>
      </c>
      <c r="U2481" s="1">
        <v>166</v>
      </c>
      <c r="V2481" s="1" t="str">
        <f t="shared" si="309"/>
        <v>Severe-delay</v>
      </c>
      <c r="W2481" s="1">
        <v>193.07</v>
      </c>
      <c r="X2481" s="1" t="s">
        <v>53</v>
      </c>
      <c r="Y2481" s="1">
        <v>5</v>
      </c>
      <c r="Z2481" s="1" t="s">
        <v>38</v>
      </c>
      <c r="AA2481" s="1">
        <v>185.81</v>
      </c>
      <c r="AB2481" s="1">
        <v>11259.9928847356</v>
      </c>
      <c r="AC2481" s="1" t="s">
        <v>33</v>
      </c>
      <c r="AD2481" s="1">
        <v>3.41</v>
      </c>
      <c r="AE2481" s="1">
        <v>18511.990000000002</v>
      </c>
      <c r="AF2481" s="1">
        <v>12393.64</v>
      </c>
      <c r="AG2481" s="6">
        <f t="shared" si="310"/>
        <v>0.66949258291518088</v>
      </c>
      <c r="AH2481">
        <f t="shared" si="311"/>
        <v>-6118.3500000000022</v>
      </c>
    </row>
    <row r="2482" spans="1:34" x14ac:dyDescent="0.3">
      <c r="A2482" s="1" t="s">
        <v>5044</v>
      </c>
      <c r="B2482" s="1" t="s">
        <v>5045</v>
      </c>
      <c r="C2482" s="1">
        <v>69</v>
      </c>
      <c r="D2482" s="1" t="str">
        <f t="shared" si="304"/>
        <v>60-69</v>
      </c>
      <c r="E2482" s="1" t="s">
        <v>36</v>
      </c>
      <c r="F2482" s="1" t="s">
        <v>4602</v>
      </c>
      <c r="G2482" s="1" t="s">
        <v>27</v>
      </c>
      <c r="H2482" s="1" t="s">
        <v>548</v>
      </c>
      <c r="I2482" s="1" t="s">
        <v>382</v>
      </c>
      <c r="J2482" s="1" t="s">
        <v>171</v>
      </c>
      <c r="K2482" s="1" t="str">
        <f t="shared" si="305"/>
        <v>LAX - CAN</v>
      </c>
      <c r="L2482" s="1">
        <v>2001</v>
      </c>
      <c r="M2482" s="1" t="str">
        <f t="shared" si="306"/>
        <v xml:space="preserve">Short-haul </v>
      </c>
      <c r="N2482" s="2">
        <v>0.3878125</v>
      </c>
      <c r="O2482" s="2">
        <v>0.48017361111111112</v>
      </c>
      <c r="P2482" s="3">
        <v>45670</v>
      </c>
      <c r="Q2482" s="2">
        <v>0.50309027777777782</v>
      </c>
      <c r="R2482" s="2">
        <v>0.59545138888888893</v>
      </c>
      <c r="S2482" s="2">
        <f t="shared" si="307"/>
        <v>0.11527777777777781</v>
      </c>
      <c r="T2482" s="2">
        <f t="shared" si="308"/>
        <v>0.11527777777777781</v>
      </c>
      <c r="U2482" s="1">
        <v>166</v>
      </c>
      <c r="V2482" s="1" t="str">
        <f t="shared" si="309"/>
        <v>Severe-delay</v>
      </c>
      <c r="W2482" s="1">
        <v>375.51</v>
      </c>
      <c r="X2482" s="1" t="s">
        <v>37</v>
      </c>
      <c r="Y2482" s="1">
        <v>5</v>
      </c>
      <c r="Z2482" s="1" t="s">
        <v>46</v>
      </c>
      <c r="AA2482" s="1">
        <v>175.42</v>
      </c>
      <c r="AB2482" s="1">
        <v>10648.3582410121</v>
      </c>
      <c r="AC2482" s="1" t="s">
        <v>39</v>
      </c>
      <c r="AD2482" s="1">
        <v>4.16</v>
      </c>
      <c r="AE2482" s="1">
        <v>17778.03</v>
      </c>
      <c r="AF2482" s="1">
        <v>24067.72</v>
      </c>
      <c r="AG2482" s="6">
        <f t="shared" si="310"/>
        <v>1.3537900431037637</v>
      </c>
      <c r="AH2482">
        <f t="shared" si="311"/>
        <v>6289.6900000000023</v>
      </c>
    </row>
    <row r="2483" spans="1:34" x14ac:dyDescent="0.3">
      <c r="A2483" s="1" t="s">
        <v>5046</v>
      </c>
      <c r="B2483" s="1" t="s">
        <v>5047</v>
      </c>
      <c r="C2483" s="1">
        <v>66</v>
      </c>
      <c r="D2483" s="1" t="str">
        <f t="shared" si="304"/>
        <v>60-69</v>
      </c>
      <c r="E2483" s="1" t="s">
        <v>36</v>
      </c>
      <c r="F2483" s="1" t="s">
        <v>4602</v>
      </c>
      <c r="G2483" s="1" t="s">
        <v>45</v>
      </c>
      <c r="H2483" s="1" t="s">
        <v>548</v>
      </c>
      <c r="I2483" s="1" t="s">
        <v>382</v>
      </c>
      <c r="J2483" s="1" t="s">
        <v>171</v>
      </c>
      <c r="K2483" s="1" t="str">
        <f t="shared" si="305"/>
        <v>LAX - CAN</v>
      </c>
      <c r="L2483" s="1">
        <v>2001</v>
      </c>
      <c r="M2483" s="1" t="str">
        <f t="shared" si="306"/>
        <v xml:space="preserve">Short-haul </v>
      </c>
      <c r="N2483" s="2">
        <v>0.3878125</v>
      </c>
      <c r="O2483" s="2">
        <v>0.48017361111111112</v>
      </c>
      <c r="P2483" s="3">
        <v>45671</v>
      </c>
      <c r="Q2483" s="2">
        <v>0.50309027777777782</v>
      </c>
      <c r="R2483" s="2">
        <v>0.59545138888888893</v>
      </c>
      <c r="S2483" s="2">
        <f t="shared" si="307"/>
        <v>0.11527777777777781</v>
      </c>
      <c r="T2483" s="2">
        <f t="shared" si="308"/>
        <v>0.11527777777777781</v>
      </c>
      <c r="U2483" s="1">
        <v>166</v>
      </c>
      <c r="V2483" s="1" t="str">
        <f t="shared" si="309"/>
        <v>Severe-delay</v>
      </c>
      <c r="W2483" s="1">
        <v>213.07</v>
      </c>
      <c r="X2483" s="1" t="s">
        <v>31</v>
      </c>
      <c r="Y2483" s="1">
        <v>5</v>
      </c>
      <c r="Z2483" s="1" t="s">
        <v>42</v>
      </c>
      <c r="AA2483" s="1">
        <v>112.94</v>
      </c>
      <c r="AB2483" s="1">
        <v>11066.194867268499</v>
      </c>
      <c r="AC2483" s="1" t="s">
        <v>39</v>
      </c>
      <c r="AD2483" s="1">
        <v>4.04</v>
      </c>
      <c r="AE2483" s="1">
        <v>18279.43</v>
      </c>
      <c r="AF2483" s="1">
        <v>13659.07</v>
      </c>
      <c r="AG2483" s="6">
        <f t="shared" si="310"/>
        <v>0.74723719503288666</v>
      </c>
      <c r="AH2483">
        <f t="shared" si="311"/>
        <v>-4620.3600000000006</v>
      </c>
    </row>
    <row r="2484" spans="1:34" x14ac:dyDescent="0.3">
      <c r="A2484" s="1" t="s">
        <v>5048</v>
      </c>
      <c r="B2484" s="1" t="s">
        <v>5049</v>
      </c>
      <c r="C2484" s="1">
        <v>42</v>
      </c>
      <c r="D2484" s="1" t="str">
        <f t="shared" si="304"/>
        <v>40-59</v>
      </c>
      <c r="E2484" s="1" t="s">
        <v>25</v>
      </c>
      <c r="F2484" s="1" t="s">
        <v>4602</v>
      </c>
      <c r="G2484" s="1" t="s">
        <v>27</v>
      </c>
      <c r="H2484" s="1" t="s">
        <v>555</v>
      </c>
      <c r="I2484" s="1" t="s">
        <v>259</v>
      </c>
      <c r="J2484" s="1" t="s">
        <v>112</v>
      </c>
      <c r="K2484" s="1" t="str">
        <f t="shared" si="305"/>
        <v>JFK - IST</v>
      </c>
      <c r="L2484" s="1">
        <v>11334</v>
      </c>
      <c r="M2484" s="1" t="str">
        <f t="shared" si="306"/>
        <v>Long-haul</v>
      </c>
      <c r="N2484" s="2">
        <v>8.773148148148148E-2</v>
      </c>
      <c r="O2484" s="2">
        <v>0.61203703703703705</v>
      </c>
      <c r="P2484" s="3">
        <v>45670</v>
      </c>
      <c r="Q2484" s="2">
        <v>0.14467592592592593</v>
      </c>
      <c r="R2484" s="2">
        <v>0.66898148148148151</v>
      </c>
      <c r="S2484" s="2">
        <f t="shared" si="307"/>
        <v>5.694444444444445E-2</v>
      </c>
      <c r="T2484" s="2">
        <f t="shared" si="308"/>
        <v>5.6944444444444464E-2</v>
      </c>
      <c r="U2484" s="1">
        <v>82</v>
      </c>
      <c r="V2484" s="1" t="str">
        <f t="shared" si="309"/>
        <v>Moderate-delay</v>
      </c>
      <c r="W2484" s="1">
        <v>70.69</v>
      </c>
      <c r="X2484" s="1" t="s">
        <v>31</v>
      </c>
      <c r="Y2484" s="1">
        <v>5</v>
      </c>
      <c r="Z2484" s="1" t="s">
        <v>32</v>
      </c>
      <c r="AA2484" s="1">
        <v>32.97</v>
      </c>
      <c r="AB2484" s="1">
        <v>57736.472756789597</v>
      </c>
      <c r="AC2484" s="1" t="s">
        <v>33</v>
      </c>
      <c r="AD2484" s="1">
        <v>3.73</v>
      </c>
      <c r="AE2484" s="1">
        <v>74283.77</v>
      </c>
      <c r="AF2484" s="1">
        <v>4530.75</v>
      </c>
      <c r="AG2484" s="6">
        <f t="shared" si="310"/>
        <v>6.0992461745008358E-2</v>
      </c>
      <c r="AH2484">
        <f t="shared" si="311"/>
        <v>-69753.02</v>
      </c>
    </row>
    <row r="2485" spans="1:34" x14ac:dyDescent="0.3">
      <c r="A2485" s="1" t="s">
        <v>5050</v>
      </c>
      <c r="B2485" s="1" t="s">
        <v>3571</v>
      </c>
      <c r="C2485" s="1">
        <v>26</v>
      </c>
      <c r="D2485" s="1" t="str">
        <f t="shared" si="304"/>
        <v>18-29</v>
      </c>
      <c r="E2485" s="1" t="s">
        <v>25</v>
      </c>
      <c r="F2485" s="1" t="s">
        <v>4602</v>
      </c>
      <c r="G2485" s="1" t="s">
        <v>27</v>
      </c>
      <c r="H2485" s="1" t="s">
        <v>555</v>
      </c>
      <c r="I2485" s="1" t="s">
        <v>259</v>
      </c>
      <c r="J2485" s="1" t="s">
        <v>112</v>
      </c>
      <c r="K2485" s="1" t="str">
        <f t="shared" si="305"/>
        <v>JFK - IST</v>
      </c>
      <c r="L2485" s="1">
        <v>11334</v>
      </c>
      <c r="M2485" s="1" t="str">
        <f t="shared" si="306"/>
        <v>Long-haul</v>
      </c>
      <c r="N2485" s="2">
        <v>8.773148148148148E-2</v>
      </c>
      <c r="O2485" s="2">
        <v>0.61203703703703705</v>
      </c>
      <c r="P2485" s="3">
        <v>45667</v>
      </c>
      <c r="Q2485" s="2">
        <v>0.14467592592592593</v>
      </c>
      <c r="R2485" s="2">
        <v>0.66898148148148151</v>
      </c>
      <c r="S2485" s="2">
        <f t="shared" si="307"/>
        <v>5.694444444444445E-2</v>
      </c>
      <c r="T2485" s="2">
        <f t="shared" si="308"/>
        <v>5.6944444444444464E-2</v>
      </c>
      <c r="U2485" s="1">
        <v>82</v>
      </c>
      <c r="V2485" s="1" t="str">
        <f t="shared" si="309"/>
        <v>Moderate-delay</v>
      </c>
      <c r="W2485" s="1">
        <v>654.02</v>
      </c>
      <c r="X2485" s="1" t="s">
        <v>37</v>
      </c>
      <c r="Y2485" s="1">
        <v>5</v>
      </c>
      <c r="Z2485" s="1" t="s">
        <v>80</v>
      </c>
      <c r="AA2485" s="1">
        <v>77.92</v>
      </c>
      <c r="AB2485" s="1">
        <v>57905.611935421402</v>
      </c>
      <c r="AC2485" s="1" t="s">
        <v>33</v>
      </c>
      <c r="AD2485" s="1">
        <v>3.68</v>
      </c>
      <c r="AE2485" s="1">
        <v>74486.73</v>
      </c>
      <c r="AF2485" s="1">
        <v>41872.86</v>
      </c>
      <c r="AG2485" s="6">
        <f t="shared" si="310"/>
        <v>0.56215194303737059</v>
      </c>
      <c r="AH2485">
        <f t="shared" si="311"/>
        <v>-32613.869999999995</v>
      </c>
    </row>
    <row r="2486" spans="1:34" x14ac:dyDescent="0.3">
      <c r="A2486" s="1" t="s">
        <v>5051</v>
      </c>
      <c r="B2486" s="1" t="s">
        <v>5052</v>
      </c>
      <c r="C2486" s="1">
        <v>31</v>
      </c>
      <c r="D2486" s="1" t="str">
        <f t="shared" si="304"/>
        <v>30-39</v>
      </c>
      <c r="E2486" s="1" t="s">
        <v>25</v>
      </c>
      <c r="F2486" s="1" t="s">
        <v>4602</v>
      </c>
      <c r="G2486" s="1" t="s">
        <v>45</v>
      </c>
      <c r="H2486" s="1" t="s">
        <v>555</v>
      </c>
      <c r="I2486" s="1" t="s">
        <v>259</v>
      </c>
      <c r="J2486" s="1" t="s">
        <v>112</v>
      </c>
      <c r="K2486" s="1" t="str">
        <f t="shared" si="305"/>
        <v>JFK - IST</v>
      </c>
      <c r="L2486" s="1">
        <v>11334</v>
      </c>
      <c r="M2486" s="1" t="str">
        <f t="shared" si="306"/>
        <v>Long-haul</v>
      </c>
      <c r="N2486" s="2">
        <v>8.773148148148148E-2</v>
      </c>
      <c r="O2486" s="2">
        <v>0.61203703703703705</v>
      </c>
      <c r="P2486" s="3">
        <v>45662</v>
      </c>
      <c r="Q2486" s="2">
        <v>0.14467592592592593</v>
      </c>
      <c r="R2486" s="2">
        <v>0.66898148148148151</v>
      </c>
      <c r="S2486" s="2">
        <f t="shared" si="307"/>
        <v>5.694444444444445E-2</v>
      </c>
      <c r="T2486" s="2">
        <f t="shared" si="308"/>
        <v>5.6944444444444464E-2</v>
      </c>
      <c r="U2486" s="1">
        <v>82</v>
      </c>
      <c r="V2486" s="1" t="str">
        <f t="shared" si="309"/>
        <v>Moderate-delay</v>
      </c>
      <c r="W2486" s="1">
        <v>499.48</v>
      </c>
      <c r="X2486" s="1" t="s">
        <v>31</v>
      </c>
      <c r="Y2486" s="1">
        <v>3</v>
      </c>
      <c r="Z2486" s="1" t="s">
        <v>46</v>
      </c>
      <c r="AA2486" s="1">
        <v>61.12</v>
      </c>
      <c r="AB2486" s="1">
        <v>57841.226938275198</v>
      </c>
      <c r="AC2486" s="1" t="s">
        <v>33</v>
      </c>
      <c r="AD2486" s="1">
        <v>3.56</v>
      </c>
      <c r="AE2486" s="1">
        <v>74409.47</v>
      </c>
      <c r="AF2486" s="1">
        <v>31978.94</v>
      </c>
      <c r="AG2486" s="6">
        <f t="shared" si="310"/>
        <v>0.42976975914490451</v>
      </c>
      <c r="AH2486">
        <f t="shared" si="311"/>
        <v>-42430.53</v>
      </c>
    </row>
    <row r="2487" spans="1:34" x14ac:dyDescent="0.3">
      <c r="A2487" s="1" t="s">
        <v>5053</v>
      </c>
      <c r="B2487" s="1" t="s">
        <v>5054</v>
      </c>
      <c r="C2487" s="1">
        <v>74</v>
      </c>
      <c r="D2487" s="1" t="str">
        <f t="shared" si="304"/>
        <v>70-80</v>
      </c>
      <c r="E2487" s="1" t="s">
        <v>25</v>
      </c>
      <c r="F2487" s="1" t="s">
        <v>4602</v>
      </c>
      <c r="G2487" s="1" t="s">
        <v>45</v>
      </c>
      <c r="H2487" s="1" t="s">
        <v>555</v>
      </c>
      <c r="I2487" s="1" t="s">
        <v>259</v>
      </c>
      <c r="J2487" s="1" t="s">
        <v>112</v>
      </c>
      <c r="K2487" s="1" t="str">
        <f t="shared" si="305"/>
        <v>JFK - IST</v>
      </c>
      <c r="L2487" s="1">
        <v>11334</v>
      </c>
      <c r="M2487" s="1" t="str">
        <f t="shared" si="306"/>
        <v>Long-haul</v>
      </c>
      <c r="N2487" s="2">
        <v>8.773148148148148E-2</v>
      </c>
      <c r="O2487" s="2">
        <v>0.61203703703703705</v>
      </c>
      <c r="P2487" s="3">
        <v>45666</v>
      </c>
      <c r="Q2487" s="2">
        <v>0.14467592592592593</v>
      </c>
      <c r="R2487" s="2">
        <v>0.66898148148148151</v>
      </c>
      <c r="S2487" s="2">
        <f t="shared" si="307"/>
        <v>5.694444444444445E-2</v>
      </c>
      <c r="T2487" s="2">
        <f t="shared" si="308"/>
        <v>5.6944444444444464E-2</v>
      </c>
      <c r="U2487" s="1">
        <v>82</v>
      </c>
      <c r="V2487" s="1" t="str">
        <f t="shared" si="309"/>
        <v>Moderate-delay</v>
      </c>
      <c r="W2487" s="1">
        <v>629.34</v>
      </c>
      <c r="X2487" s="1" t="s">
        <v>31</v>
      </c>
      <c r="Y2487" s="1">
        <v>5</v>
      </c>
      <c r="Z2487" s="1" t="s">
        <v>46</v>
      </c>
      <c r="AA2487" s="1">
        <v>46.08</v>
      </c>
      <c r="AB2487" s="1">
        <v>57849.597979660502</v>
      </c>
      <c r="AC2487" s="1" t="s">
        <v>33</v>
      </c>
      <c r="AD2487" s="1">
        <v>4.8</v>
      </c>
      <c r="AE2487" s="1">
        <v>74419.520000000004</v>
      </c>
      <c r="AF2487" s="1">
        <v>40286.980000000003</v>
      </c>
      <c r="AG2487" s="6">
        <f t="shared" si="310"/>
        <v>0.54134963514948764</v>
      </c>
      <c r="AH2487">
        <f t="shared" si="311"/>
        <v>-34132.54</v>
      </c>
    </row>
    <row r="2488" spans="1:34" x14ac:dyDescent="0.3">
      <c r="A2488" s="1" t="s">
        <v>5055</v>
      </c>
      <c r="B2488" s="1" t="s">
        <v>5056</v>
      </c>
      <c r="C2488" s="1">
        <v>21</v>
      </c>
      <c r="D2488" s="1" t="str">
        <f t="shared" si="304"/>
        <v>18-29</v>
      </c>
      <c r="E2488" s="1" t="s">
        <v>36</v>
      </c>
      <c r="F2488" s="1" t="s">
        <v>4602</v>
      </c>
      <c r="G2488" s="1" t="s">
        <v>27</v>
      </c>
      <c r="H2488" s="1" t="s">
        <v>555</v>
      </c>
      <c r="I2488" s="1" t="s">
        <v>259</v>
      </c>
      <c r="J2488" s="1" t="s">
        <v>112</v>
      </c>
      <c r="K2488" s="1" t="str">
        <f t="shared" si="305"/>
        <v>JFK - IST</v>
      </c>
      <c r="L2488" s="1">
        <v>11334</v>
      </c>
      <c r="M2488" s="1" t="str">
        <f t="shared" si="306"/>
        <v>Long-haul</v>
      </c>
      <c r="N2488" s="2">
        <v>8.773148148148148E-2</v>
      </c>
      <c r="O2488" s="2">
        <v>0.61203703703703705</v>
      </c>
      <c r="P2488" s="3">
        <v>45672</v>
      </c>
      <c r="Q2488" s="2">
        <v>0.14467592592592593</v>
      </c>
      <c r="R2488" s="2">
        <v>0.66898148148148151</v>
      </c>
      <c r="S2488" s="2">
        <f t="shared" si="307"/>
        <v>5.694444444444445E-2</v>
      </c>
      <c r="T2488" s="2">
        <f t="shared" si="308"/>
        <v>5.6944444444444464E-2</v>
      </c>
      <c r="U2488" s="1">
        <v>82</v>
      </c>
      <c r="V2488" s="1" t="str">
        <f t="shared" si="309"/>
        <v>Moderate-delay</v>
      </c>
      <c r="W2488" s="1">
        <v>342.62</v>
      </c>
      <c r="X2488" s="1" t="s">
        <v>53</v>
      </c>
      <c r="Y2488" s="1">
        <v>5</v>
      </c>
      <c r="Z2488" s="1" t="s">
        <v>38</v>
      </c>
      <c r="AA2488" s="1">
        <v>48.12</v>
      </c>
      <c r="AB2488" s="1">
        <v>58027.064996506</v>
      </c>
      <c r="AC2488" s="1" t="s">
        <v>33</v>
      </c>
      <c r="AD2488" s="1">
        <v>4.82</v>
      </c>
      <c r="AE2488" s="1">
        <v>74632.479999999996</v>
      </c>
      <c r="AF2488" s="1">
        <v>21937.3</v>
      </c>
      <c r="AG2488" s="6">
        <f t="shared" si="310"/>
        <v>0.29393770647846623</v>
      </c>
      <c r="AH2488">
        <f t="shared" si="311"/>
        <v>-52695.179999999993</v>
      </c>
    </row>
    <row r="2489" spans="1:34" x14ac:dyDescent="0.3">
      <c r="A2489" s="1" t="s">
        <v>5057</v>
      </c>
      <c r="B2489" s="1" t="s">
        <v>5058</v>
      </c>
      <c r="C2489" s="1">
        <v>58</v>
      </c>
      <c r="D2489" s="1" t="str">
        <f t="shared" si="304"/>
        <v>40-59</v>
      </c>
      <c r="E2489" s="1" t="s">
        <v>36</v>
      </c>
      <c r="F2489" s="1" t="s">
        <v>4602</v>
      </c>
      <c r="G2489" s="1" t="s">
        <v>27</v>
      </c>
      <c r="H2489" s="1" t="s">
        <v>555</v>
      </c>
      <c r="I2489" s="1" t="s">
        <v>259</v>
      </c>
      <c r="J2489" s="1" t="s">
        <v>112</v>
      </c>
      <c r="K2489" s="1" t="str">
        <f t="shared" si="305"/>
        <v>JFK - IST</v>
      </c>
      <c r="L2489" s="1">
        <v>11334</v>
      </c>
      <c r="M2489" s="1" t="str">
        <f t="shared" si="306"/>
        <v>Long-haul</v>
      </c>
      <c r="N2489" s="2">
        <v>8.773148148148148E-2</v>
      </c>
      <c r="O2489" s="2">
        <v>0.61203703703703705</v>
      </c>
      <c r="P2489" s="3">
        <v>45669</v>
      </c>
      <c r="Q2489" s="2">
        <v>0.14467592592592593</v>
      </c>
      <c r="R2489" s="2">
        <v>0.66898148148148151</v>
      </c>
      <c r="S2489" s="2">
        <f t="shared" si="307"/>
        <v>5.694444444444445E-2</v>
      </c>
      <c r="T2489" s="2">
        <f t="shared" si="308"/>
        <v>5.6944444444444464E-2</v>
      </c>
      <c r="U2489" s="1">
        <v>82</v>
      </c>
      <c r="V2489" s="1" t="str">
        <f t="shared" si="309"/>
        <v>Moderate-delay</v>
      </c>
      <c r="W2489" s="1">
        <v>1233.99</v>
      </c>
      <c r="X2489" s="1" t="s">
        <v>31</v>
      </c>
      <c r="Y2489" s="1">
        <v>5</v>
      </c>
      <c r="Z2489" s="1" t="s">
        <v>38</v>
      </c>
      <c r="AA2489" s="1">
        <v>127.91</v>
      </c>
      <c r="AB2489" s="1">
        <v>57176.167629476098</v>
      </c>
      <c r="AC2489" s="1" t="s">
        <v>33</v>
      </c>
      <c r="AD2489" s="1">
        <v>3.62</v>
      </c>
      <c r="AE2489" s="1">
        <v>73611.399999999994</v>
      </c>
      <c r="AF2489" s="1">
        <v>79000.94</v>
      </c>
      <c r="AG2489" s="6">
        <f t="shared" si="310"/>
        <v>1.0732161051141536</v>
      </c>
      <c r="AH2489">
        <f t="shared" si="311"/>
        <v>5389.5400000000081</v>
      </c>
    </row>
    <row r="2490" spans="1:34" x14ac:dyDescent="0.3">
      <c r="A2490" s="1" t="s">
        <v>5059</v>
      </c>
      <c r="B2490" s="1" t="s">
        <v>5060</v>
      </c>
      <c r="C2490" s="1">
        <v>49</v>
      </c>
      <c r="D2490" s="1" t="str">
        <f t="shared" si="304"/>
        <v>40-59</v>
      </c>
      <c r="E2490" s="1" t="s">
        <v>36</v>
      </c>
      <c r="F2490" s="1" t="s">
        <v>4602</v>
      </c>
      <c r="G2490" s="1" t="s">
        <v>27</v>
      </c>
      <c r="H2490" s="1" t="s">
        <v>562</v>
      </c>
      <c r="I2490" s="1" t="s">
        <v>214</v>
      </c>
      <c r="J2490" s="1" t="s">
        <v>152</v>
      </c>
      <c r="K2490" s="1" t="str">
        <f t="shared" si="305"/>
        <v>DEL - HND</v>
      </c>
      <c r="L2490" s="1">
        <v>9317</v>
      </c>
      <c r="M2490" s="1" t="str">
        <f t="shared" si="306"/>
        <v>Long-haul</v>
      </c>
      <c r="N2490" s="2">
        <v>0.80907407407407406</v>
      </c>
      <c r="O2490" s="2">
        <v>0.24032407407407408</v>
      </c>
      <c r="P2490" s="3">
        <v>45667</v>
      </c>
      <c r="Q2490" s="2">
        <v>0.84796296296296292</v>
      </c>
      <c r="R2490" s="2">
        <v>0.27921296296296294</v>
      </c>
      <c r="S2490" s="2">
        <f t="shared" si="307"/>
        <v>3.8888888888888862E-2</v>
      </c>
      <c r="T2490" s="2">
        <f t="shared" si="308"/>
        <v>3.8888888888888862E-2</v>
      </c>
      <c r="U2490" s="1">
        <v>56</v>
      </c>
      <c r="V2490" s="1" t="str">
        <f t="shared" si="309"/>
        <v>Moderate-delay</v>
      </c>
      <c r="W2490" s="1">
        <v>817.48</v>
      </c>
      <c r="X2490" s="1" t="s">
        <v>31</v>
      </c>
      <c r="Y2490" s="1">
        <v>5</v>
      </c>
      <c r="Z2490" s="1" t="s">
        <v>32</v>
      </c>
      <c r="AA2490" s="1">
        <v>117.7</v>
      </c>
      <c r="AB2490" s="1">
        <v>48004.864938695398</v>
      </c>
      <c r="AC2490" s="1" t="s">
        <v>33</v>
      </c>
      <c r="AD2490" s="1">
        <v>4.38</v>
      </c>
      <c r="AE2490" s="1">
        <v>62605.84</v>
      </c>
      <c r="AF2490" s="1">
        <v>52342.26</v>
      </c>
      <c r="AG2490" s="6">
        <f t="shared" si="310"/>
        <v>0.83606034197448675</v>
      </c>
      <c r="AH2490">
        <f t="shared" si="311"/>
        <v>-10263.579999999994</v>
      </c>
    </row>
    <row r="2491" spans="1:34" x14ac:dyDescent="0.3">
      <c r="A2491" s="1" t="s">
        <v>5061</v>
      </c>
      <c r="B2491" s="1" t="s">
        <v>5062</v>
      </c>
      <c r="C2491" s="1">
        <v>20</v>
      </c>
      <c r="D2491" s="1" t="str">
        <f t="shared" si="304"/>
        <v>18-29</v>
      </c>
      <c r="E2491" s="1" t="s">
        <v>25</v>
      </c>
      <c r="F2491" s="1" t="s">
        <v>4602</v>
      </c>
      <c r="G2491" s="1" t="s">
        <v>27</v>
      </c>
      <c r="H2491" s="1" t="s">
        <v>562</v>
      </c>
      <c r="I2491" s="1" t="s">
        <v>214</v>
      </c>
      <c r="J2491" s="1" t="s">
        <v>152</v>
      </c>
      <c r="K2491" s="1" t="str">
        <f t="shared" si="305"/>
        <v>DEL - HND</v>
      </c>
      <c r="L2491" s="1">
        <v>9317</v>
      </c>
      <c r="M2491" s="1" t="str">
        <f t="shared" si="306"/>
        <v>Long-haul</v>
      </c>
      <c r="N2491" s="2">
        <v>0.80907407407407406</v>
      </c>
      <c r="O2491" s="2">
        <v>0.24032407407407408</v>
      </c>
      <c r="P2491" s="3">
        <v>45672</v>
      </c>
      <c r="Q2491" s="2">
        <v>0.84796296296296292</v>
      </c>
      <c r="R2491" s="2">
        <v>0.27921296296296294</v>
      </c>
      <c r="S2491" s="2">
        <f t="shared" si="307"/>
        <v>3.8888888888888862E-2</v>
      </c>
      <c r="T2491" s="2">
        <f t="shared" si="308"/>
        <v>3.8888888888888862E-2</v>
      </c>
      <c r="U2491" s="1">
        <v>56</v>
      </c>
      <c r="V2491" s="1" t="str">
        <f t="shared" si="309"/>
        <v>Moderate-delay</v>
      </c>
      <c r="W2491" s="1">
        <v>795.14</v>
      </c>
      <c r="X2491" s="1" t="s">
        <v>37</v>
      </c>
      <c r="Y2491" s="1">
        <v>5</v>
      </c>
      <c r="Z2491" s="1" t="s">
        <v>32</v>
      </c>
      <c r="AA2491" s="1">
        <v>140.91999999999999</v>
      </c>
      <c r="AB2491" s="1">
        <v>47138.824032596502</v>
      </c>
      <c r="AC2491" s="1" t="s">
        <v>39</v>
      </c>
      <c r="AD2491" s="1">
        <v>3.34</v>
      </c>
      <c r="AE2491" s="1">
        <v>61566.59</v>
      </c>
      <c r="AF2491" s="1">
        <v>50917.14</v>
      </c>
      <c r="AG2491" s="6">
        <f t="shared" si="310"/>
        <v>0.82702550198086333</v>
      </c>
      <c r="AH2491">
        <f t="shared" si="311"/>
        <v>-10649.449999999997</v>
      </c>
    </row>
    <row r="2492" spans="1:34" x14ac:dyDescent="0.3">
      <c r="A2492" s="1" t="s">
        <v>5063</v>
      </c>
      <c r="B2492" s="1" t="s">
        <v>5064</v>
      </c>
      <c r="C2492" s="1">
        <v>35</v>
      </c>
      <c r="D2492" s="1" t="str">
        <f t="shared" si="304"/>
        <v>30-39</v>
      </c>
      <c r="E2492" s="1" t="s">
        <v>25</v>
      </c>
      <c r="F2492" s="1" t="s">
        <v>4602</v>
      </c>
      <c r="G2492" s="1" t="s">
        <v>27</v>
      </c>
      <c r="H2492" s="1" t="s">
        <v>567</v>
      </c>
      <c r="I2492" s="1" t="s">
        <v>259</v>
      </c>
      <c r="J2492" s="1" t="s">
        <v>172</v>
      </c>
      <c r="K2492" s="1" t="str">
        <f t="shared" si="305"/>
        <v>JFK - PVG</v>
      </c>
      <c r="L2492" s="1">
        <v>5518</v>
      </c>
      <c r="M2492" s="1" t="str">
        <f t="shared" si="306"/>
        <v>Moderate-haul</v>
      </c>
      <c r="N2492" s="2">
        <v>0.25896990740740738</v>
      </c>
      <c r="O2492" s="2">
        <v>0.51383101851851853</v>
      </c>
      <c r="P2492" s="3">
        <v>45661</v>
      </c>
      <c r="Q2492" s="2">
        <v>0.31938657407407406</v>
      </c>
      <c r="R2492" s="2">
        <v>0.57424768518518521</v>
      </c>
      <c r="S2492" s="2">
        <f t="shared" si="307"/>
        <v>6.0416666666666674E-2</v>
      </c>
      <c r="T2492" s="2">
        <f t="shared" si="308"/>
        <v>6.0416666666666674E-2</v>
      </c>
      <c r="U2492" s="1">
        <v>87</v>
      </c>
      <c r="V2492" s="1" t="str">
        <f t="shared" si="309"/>
        <v>Moderate-delay</v>
      </c>
      <c r="W2492" s="1">
        <v>750.85</v>
      </c>
      <c r="X2492" s="1" t="s">
        <v>53</v>
      </c>
      <c r="Y2492" s="1">
        <v>3</v>
      </c>
      <c r="Z2492" s="1" t="s">
        <v>46</v>
      </c>
      <c r="AA2492" s="1">
        <v>7.48</v>
      </c>
      <c r="AB2492" s="1">
        <v>28195.4220934392</v>
      </c>
      <c r="AC2492" s="1" t="s">
        <v>33</v>
      </c>
      <c r="AD2492" s="1">
        <v>4.1100000000000003</v>
      </c>
      <c r="AE2492" s="1">
        <v>38834.51</v>
      </c>
      <c r="AF2492" s="1">
        <v>48055.9</v>
      </c>
      <c r="AG2492" s="6">
        <f t="shared" si="310"/>
        <v>1.2374534917525675</v>
      </c>
      <c r="AH2492">
        <f t="shared" si="311"/>
        <v>9221.39</v>
      </c>
    </row>
    <row r="2493" spans="1:34" x14ac:dyDescent="0.3">
      <c r="A2493" s="1" t="s">
        <v>5065</v>
      </c>
      <c r="B2493" s="1" t="s">
        <v>5066</v>
      </c>
      <c r="C2493" s="1">
        <v>21</v>
      </c>
      <c r="D2493" s="1" t="str">
        <f t="shared" si="304"/>
        <v>18-29</v>
      </c>
      <c r="E2493" s="1" t="s">
        <v>36</v>
      </c>
      <c r="F2493" s="1" t="s">
        <v>4602</v>
      </c>
      <c r="G2493" s="1" t="s">
        <v>27</v>
      </c>
      <c r="H2493" s="1" t="s">
        <v>567</v>
      </c>
      <c r="I2493" s="1" t="s">
        <v>259</v>
      </c>
      <c r="J2493" s="1" t="s">
        <v>172</v>
      </c>
      <c r="K2493" s="1" t="str">
        <f t="shared" si="305"/>
        <v>JFK - PVG</v>
      </c>
      <c r="L2493" s="1">
        <v>5518</v>
      </c>
      <c r="M2493" s="1" t="str">
        <f t="shared" si="306"/>
        <v>Moderate-haul</v>
      </c>
      <c r="N2493" s="2">
        <v>0.25896990740740738</v>
      </c>
      <c r="O2493" s="2">
        <v>0.51383101851851853</v>
      </c>
      <c r="P2493" s="3">
        <v>45671</v>
      </c>
      <c r="Q2493" s="2">
        <v>0.31938657407407406</v>
      </c>
      <c r="R2493" s="2">
        <v>0.57424768518518521</v>
      </c>
      <c r="S2493" s="2">
        <f t="shared" si="307"/>
        <v>6.0416666666666674E-2</v>
      </c>
      <c r="T2493" s="2">
        <f t="shared" si="308"/>
        <v>6.0416666666666674E-2</v>
      </c>
      <c r="U2493" s="1">
        <v>87</v>
      </c>
      <c r="V2493" s="1" t="str">
        <f t="shared" si="309"/>
        <v>Moderate-delay</v>
      </c>
      <c r="W2493" s="1">
        <v>228.65</v>
      </c>
      <c r="X2493" s="1" t="s">
        <v>37</v>
      </c>
      <c r="Y2493" s="1">
        <v>5</v>
      </c>
      <c r="Z2493" s="1" t="s">
        <v>46</v>
      </c>
      <c r="AA2493" s="1">
        <v>88.35</v>
      </c>
      <c r="AB2493" s="1">
        <v>28146.1549488653</v>
      </c>
      <c r="AC2493" s="1" t="s">
        <v>39</v>
      </c>
      <c r="AD2493" s="1">
        <v>3.18</v>
      </c>
      <c r="AE2493" s="1">
        <v>38775.39</v>
      </c>
      <c r="AF2493" s="1">
        <v>14651.27</v>
      </c>
      <c r="AG2493" s="6">
        <f t="shared" si="310"/>
        <v>0.37784971343937485</v>
      </c>
      <c r="AH2493">
        <f t="shared" si="311"/>
        <v>-24124.12</v>
      </c>
    </row>
    <row r="2494" spans="1:34" x14ac:dyDescent="0.3">
      <c r="A2494" s="1" t="s">
        <v>5067</v>
      </c>
      <c r="B2494" s="1" t="s">
        <v>5068</v>
      </c>
      <c r="C2494" s="1">
        <v>37</v>
      </c>
      <c r="D2494" s="1" t="str">
        <f t="shared" si="304"/>
        <v>30-39</v>
      </c>
      <c r="E2494" s="1" t="s">
        <v>25</v>
      </c>
      <c r="F2494" s="1" t="s">
        <v>4602</v>
      </c>
      <c r="G2494" s="1" t="s">
        <v>27</v>
      </c>
      <c r="H2494" s="1" t="s">
        <v>783</v>
      </c>
      <c r="I2494" s="1" t="s">
        <v>382</v>
      </c>
      <c r="J2494" s="1" t="s">
        <v>334</v>
      </c>
      <c r="K2494" s="1" t="str">
        <f t="shared" si="305"/>
        <v>LAX - AMS</v>
      </c>
      <c r="L2494" s="1">
        <v>11762</v>
      </c>
      <c r="M2494" s="1" t="str">
        <f t="shared" si="306"/>
        <v>Long-haul</v>
      </c>
      <c r="N2494" s="2">
        <v>0.26141203703703703</v>
      </c>
      <c r="O2494" s="2">
        <v>0.80585648148148148</v>
      </c>
      <c r="P2494" s="3">
        <v>45664</v>
      </c>
      <c r="Q2494" s="2">
        <v>0.37877314814814816</v>
      </c>
      <c r="R2494" s="2">
        <v>0.92321759259259262</v>
      </c>
      <c r="S2494" s="2">
        <f t="shared" si="307"/>
        <v>0.11736111111111114</v>
      </c>
      <c r="T2494" s="2">
        <f t="shared" si="308"/>
        <v>0.11736111111111114</v>
      </c>
      <c r="U2494" s="1">
        <v>169</v>
      </c>
      <c r="V2494" s="1" t="str">
        <f t="shared" si="309"/>
        <v>Severe-delay</v>
      </c>
      <c r="W2494" s="1">
        <v>51.4</v>
      </c>
      <c r="X2494" s="1" t="s">
        <v>31</v>
      </c>
      <c r="Y2494" s="1">
        <v>3</v>
      </c>
      <c r="Z2494" s="1" t="s">
        <v>46</v>
      </c>
      <c r="AA2494" s="1">
        <v>123.27</v>
      </c>
      <c r="AB2494" s="1">
        <v>59421.087356459997</v>
      </c>
      <c r="AC2494" s="1" t="s">
        <v>33</v>
      </c>
      <c r="AD2494" s="1">
        <v>3.49</v>
      </c>
      <c r="AE2494" s="1">
        <v>76305.3</v>
      </c>
      <c r="AF2494" s="1">
        <v>3314.25</v>
      </c>
      <c r="AG2494" s="6">
        <f t="shared" si="310"/>
        <v>4.3434073386776538E-2</v>
      </c>
      <c r="AH2494">
        <f t="shared" si="311"/>
        <v>-72991.05</v>
      </c>
    </row>
    <row r="2495" spans="1:34" x14ac:dyDescent="0.3">
      <c r="A2495" s="1" t="s">
        <v>5069</v>
      </c>
      <c r="B2495" s="1" t="s">
        <v>5070</v>
      </c>
      <c r="C2495" s="1">
        <v>44</v>
      </c>
      <c r="D2495" s="1" t="str">
        <f t="shared" si="304"/>
        <v>40-59</v>
      </c>
      <c r="E2495" s="1" t="s">
        <v>25</v>
      </c>
      <c r="F2495" s="1" t="s">
        <v>4602</v>
      </c>
      <c r="G2495" s="1" t="s">
        <v>45</v>
      </c>
      <c r="H2495" s="1" t="s">
        <v>783</v>
      </c>
      <c r="I2495" s="1" t="s">
        <v>382</v>
      </c>
      <c r="J2495" s="1" t="s">
        <v>334</v>
      </c>
      <c r="K2495" s="1" t="str">
        <f t="shared" si="305"/>
        <v>LAX - AMS</v>
      </c>
      <c r="L2495" s="1">
        <v>11762</v>
      </c>
      <c r="M2495" s="1" t="str">
        <f t="shared" si="306"/>
        <v>Long-haul</v>
      </c>
      <c r="N2495" s="2">
        <v>0.26141203703703703</v>
      </c>
      <c r="O2495" s="2">
        <v>0.80585648148148148</v>
      </c>
      <c r="P2495" s="3">
        <v>45669</v>
      </c>
      <c r="Q2495" s="2">
        <v>0.37877314814814816</v>
      </c>
      <c r="R2495" s="2">
        <v>0.92321759259259262</v>
      </c>
      <c r="S2495" s="2">
        <f t="shared" si="307"/>
        <v>0.11736111111111114</v>
      </c>
      <c r="T2495" s="2">
        <f t="shared" si="308"/>
        <v>0.11736111111111114</v>
      </c>
      <c r="U2495" s="1">
        <v>169</v>
      </c>
      <c r="V2495" s="1" t="str">
        <f t="shared" si="309"/>
        <v>Severe-delay</v>
      </c>
      <c r="W2495" s="1">
        <v>193.31</v>
      </c>
      <c r="X2495" s="1" t="s">
        <v>31</v>
      </c>
      <c r="Y2495" s="1">
        <v>5</v>
      </c>
      <c r="Z2495" s="1" t="s">
        <v>42</v>
      </c>
      <c r="AA2495" s="1">
        <v>80.510000000000005</v>
      </c>
      <c r="AB2495" s="1">
        <v>59437.155717966001</v>
      </c>
      <c r="AC2495" s="1" t="s">
        <v>39</v>
      </c>
      <c r="AD2495" s="1">
        <v>4.54</v>
      </c>
      <c r="AE2495" s="1">
        <v>76324.59</v>
      </c>
      <c r="AF2495" s="1">
        <v>12387.94</v>
      </c>
      <c r="AG2495" s="6">
        <f t="shared" si="310"/>
        <v>0.16230601435264835</v>
      </c>
      <c r="AH2495">
        <f t="shared" si="311"/>
        <v>-63936.649999999994</v>
      </c>
    </row>
    <row r="2496" spans="1:34" x14ac:dyDescent="0.3">
      <c r="A2496" s="1" t="s">
        <v>5071</v>
      </c>
      <c r="B2496" s="1" t="s">
        <v>5072</v>
      </c>
      <c r="C2496" s="1">
        <v>37</v>
      </c>
      <c r="D2496" s="1" t="str">
        <f t="shared" si="304"/>
        <v>30-39</v>
      </c>
      <c r="E2496" s="1" t="s">
        <v>36</v>
      </c>
      <c r="F2496" s="1" t="s">
        <v>4602</v>
      </c>
      <c r="G2496" s="1" t="s">
        <v>27</v>
      </c>
      <c r="H2496" s="1" t="s">
        <v>783</v>
      </c>
      <c r="I2496" s="1" t="s">
        <v>382</v>
      </c>
      <c r="J2496" s="1" t="s">
        <v>334</v>
      </c>
      <c r="K2496" s="1" t="str">
        <f t="shared" si="305"/>
        <v>LAX - AMS</v>
      </c>
      <c r="L2496" s="1">
        <v>11762</v>
      </c>
      <c r="M2496" s="1" t="str">
        <f t="shared" si="306"/>
        <v>Long-haul</v>
      </c>
      <c r="N2496" s="2">
        <v>0.26141203703703703</v>
      </c>
      <c r="O2496" s="2">
        <v>0.80585648148148148</v>
      </c>
      <c r="P2496" s="3">
        <v>45661</v>
      </c>
      <c r="Q2496" s="2">
        <v>0.37877314814814816</v>
      </c>
      <c r="R2496" s="2">
        <v>0.92321759259259262</v>
      </c>
      <c r="S2496" s="2">
        <f t="shared" si="307"/>
        <v>0.11736111111111114</v>
      </c>
      <c r="T2496" s="2">
        <f t="shared" si="308"/>
        <v>0.11736111111111114</v>
      </c>
      <c r="U2496" s="1">
        <v>169</v>
      </c>
      <c r="V2496" s="1" t="str">
        <f t="shared" si="309"/>
        <v>Severe-delay</v>
      </c>
      <c r="W2496" s="1">
        <v>728.18</v>
      </c>
      <c r="X2496" s="1" t="s">
        <v>31</v>
      </c>
      <c r="Y2496" s="1">
        <v>3</v>
      </c>
      <c r="Z2496" s="1" t="s">
        <v>38</v>
      </c>
      <c r="AA2496" s="1">
        <v>21.39</v>
      </c>
      <c r="AB2496" s="1">
        <v>59527.447098220902</v>
      </c>
      <c r="AC2496" s="1" t="s">
        <v>39</v>
      </c>
      <c r="AD2496" s="1">
        <v>4.92</v>
      </c>
      <c r="AE2496" s="1">
        <v>76432.94</v>
      </c>
      <c r="AF2496" s="1">
        <v>46607.8</v>
      </c>
      <c r="AG2496" s="6">
        <f t="shared" si="310"/>
        <v>0.60978682751180313</v>
      </c>
      <c r="AH2496">
        <f t="shared" si="311"/>
        <v>-29825.14</v>
      </c>
    </row>
    <row r="2497" spans="1:34" x14ac:dyDescent="0.3">
      <c r="A2497" s="1" t="s">
        <v>5073</v>
      </c>
      <c r="B2497" s="1" t="s">
        <v>5074</v>
      </c>
      <c r="C2497" s="1">
        <v>31</v>
      </c>
      <c r="D2497" s="1" t="str">
        <f t="shared" si="304"/>
        <v>30-39</v>
      </c>
      <c r="E2497" s="1" t="s">
        <v>25</v>
      </c>
      <c r="F2497" s="1" t="s">
        <v>4602</v>
      </c>
      <c r="G2497" s="1" t="s">
        <v>27</v>
      </c>
      <c r="H2497" s="1" t="s">
        <v>790</v>
      </c>
      <c r="I2497" s="1" t="s">
        <v>214</v>
      </c>
      <c r="J2497" s="1" t="s">
        <v>72</v>
      </c>
      <c r="K2497" s="1" t="str">
        <f t="shared" si="305"/>
        <v>DEL - ICN</v>
      </c>
      <c r="L2497" s="1">
        <v>13200</v>
      </c>
      <c r="M2497" s="1" t="str">
        <f t="shared" si="306"/>
        <v>Long-haul</v>
      </c>
      <c r="N2497" s="2">
        <v>0.1146412037037037</v>
      </c>
      <c r="O2497" s="2">
        <v>0.72575231481481484</v>
      </c>
      <c r="P2497" s="3">
        <v>45661</v>
      </c>
      <c r="Q2497" s="2">
        <v>0.16116898148148148</v>
      </c>
      <c r="R2497" s="2">
        <v>0.77228009259259256</v>
      </c>
      <c r="S2497" s="2">
        <f t="shared" si="307"/>
        <v>4.6527777777777779E-2</v>
      </c>
      <c r="T2497" s="2">
        <f t="shared" si="308"/>
        <v>4.6527777777777724E-2</v>
      </c>
      <c r="U2497" s="1">
        <v>67</v>
      </c>
      <c r="V2497" s="1" t="str">
        <f t="shared" si="309"/>
        <v>Moderate-delay</v>
      </c>
      <c r="W2497" s="1">
        <v>1231.17</v>
      </c>
      <c r="X2497" s="1" t="s">
        <v>37</v>
      </c>
      <c r="Y2497" s="1">
        <v>3</v>
      </c>
      <c r="Z2497" s="1" t="s">
        <v>42</v>
      </c>
      <c r="AA2497" s="1">
        <v>50.01</v>
      </c>
      <c r="AB2497" s="1">
        <v>66660.163605693393</v>
      </c>
      <c r="AC2497" s="1" t="s">
        <v>33</v>
      </c>
      <c r="AD2497" s="1">
        <v>3.45</v>
      </c>
      <c r="AE2497" s="1">
        <v>84992.2</v>
      </c>
      <c r="AF2497" s="1">
        <v>78804.88</v>
      </c>
      <c r="AG2497" s="6">
        <f t="shared" si="310"/>
        <v>0.92720131965050923</v>
      </c>
      <c r="AH2497">
        <f t="shared" si="311"/>
        <v>-6187.3199999999924</v>
      </c>
    </row>
    <row r="2498" spans="1:34" x14ac:dyDescent="0.3">
      <c r="A2498" s="1" t="s">
        <v>5075</v>
      </c>
      <c r="B2498" s="1" t="s">
        <v>5076</v>
      </c>
      <c r="C2498" s="1">
        <v>18</v>
      </c>
      <c r="D2498" s="1" t="str">
        <f t="shared" si="304"/>
        <v>18-29</v>
      </c>
      <c r="E2498" s="1" t="s">
        <v>25</v>
      </c>
      <c r="F2498" s="1" t="s">
        <v>4602</v>
      </c>
      <c r="G2498" s="1" t="s">
        <v>27</v>
      </c>
      <c r="H2498" s="1" t="s">
        <v>790</v>
      </c>
      <c r="I2498" s="1" t="s">
        <v>214</v>
      </c>
      <c r="J2498" s="1" t="s">
        <v>72</v>
      </c>
      <c r="K2498" s="1" t="str">
        <f t="shared" si="305"/>
        <v>DEL - ICN</v>
      </c>
      <c r="L2498" s="1">
        <v>13200</v>
      </c>
      <c r="M2498" s="1" t="str">
        <f t="shared" si="306"/>
        <v>Long-haul</v>
      </c>
      <c r="N2498" s="2">
        <v>0.1146412037037037</v>
      </c>
      <c r="O2498" s="2">
        <v>0.72575231481481484</v>
      </c>
      <c r="P2498" s="3">
        <v>45664</v>
      </c>
      <c r="Q2498" s="2">
        <v>0.16116898148148148</v>
      </c>
      <c r="R2498" s="2">
        <v>0.77228009259259256</v>
      </c>
      <c r="S2498" s="2">
        <f t="shared" si="307"/>
        <v>4.6527777777777779E-2</v>
      </c>
      <c r="T2498" s="2">
        <f t="shared" si="308"/>
        <v>4.6527777777777724E-2</v>
      </c>
      <c r="U2498" s="1">
        <v>67</v>
      </c>
      <c r="V2498" s="1" t="str">
        <f t="shared" si="309"/>
        <v>Moderate-delay</v>
      </c>
      <c r="W2498" s="1">
        <v>230.14</v>
      </c>
      <c r="X2498" s="1" t="s">
        <v>53</v>
      </c>
      <c r="Y2498" s="1">
        <v>5</v>
      </c>
      <c r="Z2498" s="1" t="s">
        <v>42</v>
      </c>
      <c r="AA2498" s="1">
        <v>47.29</v>
      </c>
      <c r="AB2498" s="1">
        <v>66531.558215018697</v>
      </c>
      <c r="AC2498" s="1" t="s">
        <v>39</v>
      </c>
      <c r="AD2498" s="1">
        <v>3.7</v>
      </c>
      <c r="AE2498" s="1">
        <v>84837.87</v>
      </c>
      <c r="AF2498" s="1">
        <v>14738.42</v>
      </c>
      <c r="AG2498" s="6">
        <f t="shared" si="310"/>
        <v>0.17372454070334392</v>
      </c>
      <c r="AH2498">
        <f t="shared" si="311"/>
        <v>-70099.45</v>
      </c>
    </row>
    <row r="2499" spans="1:34" x14ac:dyDescent="0.3">
      <c r="A2499" s="1" t="s">
        <v>5077</v>
      </c>
      <c r="B2499" s="1" t="s">
        <v>5078</v>
      </c>
      <c r="C2499" s="1">
        <v>74</v>
      </c>
      <c r="D2499" s="1" t="str">
        <f t="shared" ref="D2499:D2562" si="312">_xlfn.IFS(C2499&lt;=29,"18-29",C2499&lt;=39,"30-39",C2499&lt;=59,"40-59",C2499&lt;=69,"60-69",C2499&lt;=79,"70-80")</f>
        <v>70-80</v>
      </c>
      <c r="E2499" s="1" t="s">
        <v>25</v>
      </c>
      <c r="F2499" s="1" t="s">
        <v>4602</v>
      </c>
      <c r="G2499" s="1" t="s">
        <v>27</v>
      </c>
      <c r="H2499" s="1" t="s">
        <v>576</v>
      </c>
      <c r="I2499" s="1" t="s">
        <v>172</v>
      </c>
      <c r="J2499" s="1" t="s">
        <v>29</v>
      </c>
      <c r="K2499" s="1" t="str">
        <f t="shared" ref="K2499:K2562" si="313">CONCATENATE(I2499," - ",J2499)</f>
        <v>PVG - LHR</v>
      </c>
      <c r="L2499" s="1">
        <v>3105</v>
      </c>
      <c r="M2499" s="1" t="str">
        <f t="shared" ref="M2499:M2562" si="314">_xlfn.IFS(L2499&lt;=4000,"Short-haul ",L2499&lt;=9000,"Moderate-haul",L2499&gt;9000,"Long-haul")</f>
        <v xml:space="preserve">Short-haul </v>
      </c>
      <c r="N2499" s="2">
        <v>0.91783564814814811</v>
      </c>
      <c r="O2499" s="2">
        <v>6.1585648148148146E-2</v>
      </c>
      <c r="P2499" s="3">
        <v>45659</v>
      </c>
      <c r="Q2499" s="2">
        <v>0.95950231481481485</v>
      </c>
      <c r="R2499" s="2">
        <v>0.10325231481481481</v>
      </c>
      <c r="S2499" s="2">
        <f t="shared" ref="S2499:S2562" si="315">MOD(Q2499-N2499,1)</f>
        <v>4.1666666666666741E-2</v>
      </c>
      <c r="T2499" s="2">
        <f t="shared" ref="T2499:T2562" si="316">MOD(R2499-O2499,1)</f>
        <v>4.1666666666666664E-2</v>
      </c>
      <c r="U2499" s="1">
        <v>60</v>
      </c>
      <c r="V2499" s="1" t="str">
        <f t="shared" ref="V2499:V2562" si="317">_xlfn.IFS(U2499&lt;=30,"On-time",U2499&lt;=120,"Moderate-delay",U2499&gt;120,"Severe-delay")</f>
        <v>Moderate-delay</v>
      </c>
      <c r="W2499" s="1">
        <v>159.28</v>
      </c>
      <c r="X2499" s="1" t="s">
        <v>53</v>
      </c>
      <c r="Y2499" s="1">
        <v>5</v>
      </c>
      <c r="Z2499" s="1" t="s">
        <v>42</v>
      </c>
      <c r="AA2499" s="1">
        <v>22.2</v>
      </c>
      <c r="AB2499" s="1">
        <v>16911.921877937799</v>
      </c>
      <c r="AC2499" s="1" t="s">
        <v>39</v>
      </c>
      <c r="AD2499" s="1">
        <v>3.38</v>
      </c>
      <c r="AE2499" s="1">
        <v>25294.31</v>
      </c>
      <c r="AF2499" s="1">
        <v>10198.36</v>
      </c>
      <c r="AG2499" s="6">
        <f t="shared" ref="AG2499:AG2562" si="318">AF2499/AE2499</f>
        <v>0.40318791064077258</v>
      </c>
      <c r="AH2499">
        <f t="shared" ref="AH2499:AH2562" si="319">AF2499-AE2499</f>
        <v>-15095.95</v>
      </c>
    </row>
    <row r="2500" spans="1:34" x14ac:dyDescent="0.3">
      <c r="A2500" s="1" t="s">
        <v>5079</v>
      </c>
      <c r="B2500" s="1" t="s">
        <v>5080</v>
      </c>
      <c r="C2500" s="1">
        <v>50</v>
      </c>
      <c r="D2500" s="1" t="str">
        <f t="shared" si="312"/>
        <v>40-59</v>
      </c>
      <c r="E2500" s="1" t="s">
        <v>36</v>
      </c>
      <c r="F2500" s="1" t="s">
        <v>4602</v>
      </c>
      <c r="G2500" s="1" t="s">
        <v>45</v>
      </c>
      <c r="H2500" s="1" t="s">
        <v>576</v>
      </c>
      <c r="I2500" s="1" t="s">
        <v>172</v>
      </c>
      <c r="J2500" s="1" t="s">
        <v>29</v>
      </c>
      <c r="K2500" s="1" t="str">
        <f t="shared" si="313"/>
        <v>PVG - LHR</v>
      </c>
      <c r="L2500" s="1">
        <v>3105</v>
      </c>
      <c r="M2500" s="1" t="str">
        <f t="shared" si="314"/>
        <v xml:space="preserve">Short-haul </v>
      </c>
      <c r="N2500" s="2">
        <v>0.91783564814814811</v>
      </c>
      <c r="O2500" s="2">
        <v>6.1585648148148146E-2</v>
      </c>
      <c r="P2500" s="3">
        <v>45670</v>
      </c>
      <c r="Q2500" s="2">
        <v>0.95950231481481485</v>
      </c>
      <c r="R2500" s="2">
        <v>0.10325231481481481</v>
      </c>
      <c r="S2500" s="2">
        <f t="shared" si="315"/>
        <v>4.1666666666666741E-2</v>
      </c>
      <c r="T2500" s="2">
        <f t="shared" si="316"/>
        <v>4.1666666666666664E-2</v>
      </c>
      <c r="U2500" s="1">
        <v>60</v>
      </c>
      <c r="V2500" s="1" t="str">
        <f t="shared" si="317"/>
        <v>Moderate-delay</v>
      </c>
      <c r="W2500" s="1">
        <v>1042.3900000000001</v>
      </c>
      <c r="X2500" s="1" t="s">
        <v>37</v>
      </c>
      <c r="Y2500" s="1">
        <v>5</v>
      </c>
      <c r="Z2500" s="1" t="s">
        <v>80</v>
      </c>
      <c r="AA2500" s="1">
        <v>131.9</v>
      </c>
      <c r="AB2500" s="1">
        <v>16921.547673437399</v>
      </c>
      <c r="AC2500" s="1" t="s">
        <v>33</v>
      </c>
      <c r="AD2500" s="1">
        <v>4.7</v>
      </c>
      <c r="AE2500" s="1">
        <v>25305.86</v>
      </c>
      <c r="AF2500" s="1">
        <v>66739.34</v>
      </c>
      <c r="AG2500" s="6">
        <f t="shared" si="318"/>
        <v>2.6373077224010562</v>
      </c>
      <c r="AH2500">
        <f t="shared" si="319"/>
        <v>41433.479999999996</v>
      </c>
    </row>
    <row r="2501" spans="1:34" x14ac:dyDescent="0.3">
      <c r="A2501" s="1" t="s">
        <v>5081</v>
      </c>
      <c r="B2501" s="1" t="s">
        <v>5082</v>
      </c>
      <c r="C2501" s="1">
        <v>63</v>
      </c>
      <c r="D2501" s="1" t="str">
        <f t="shared" si="312"/>
        <v>60-69</v>
      </c>
      <c r="E2501" s="1" t="s">
        <v>25</v>
      </c>
      <c r="F2501" s="1" t="s">
        <v>4602</v>
      </c>
      <c r="G2501" s="1" t="s">
        <v>45</v>
      </c>
      <c r="H2501" s="1" t="s">
        <v>576</v>
      </c>
      <c r="I2501" s="1" t="s">
        <v>172</v>
      </c>
      <c r="J2501" s="1" t="s">
        <v>29</v>
      </c>
      <c r="K2501" s="1" t="str">
        <f t="shared" si="313"/>
        <v>PVG - LHR</v>
      </c>
      <c r="L2501" s="1">
        <v>3105</v>
      </c>
      <c r="M2501" s="1" t="str">
        <f t="shared" si="314"/>
        <v xml:space="preserve">Short-haul </v>
      </c>
      <c r="N2501" s="2">
        <v>0.91783564814814811</v>
      </c>
      <c r="O2501" s="2">
        <v>6.1585648148148146E-2</v>
      </c>
      <c r="P2501" s="3">
        <v>45666</v>
      </c>
      <c r="Q2501" s="2">
        <v>0.95950231481481485</v>
      </c>
      <c r="R2501" s="2">
        <v>0.10325231481481481</v>
      </c>
      <c r="S2501" s="2">
        <f t="shared" si="315"/>
        <v>4.1666666666666741E-2</v>
      </c>
      <c r="T2501" s="2">
        <f t="shared" si="316"/>
        <v>4.1666666666666664E-2</v>
      </c>
      <c r="U2501" s="1">
        <v>60</v>
      </c>
      <c r="V2501" s="1" t="str">
        <f t="shared" si="317"/>
        <v>Moderate-delay</v>
      </c>
      <c r="W2501" s="1">
        <v>1252.6600000000001</v>
      </c>
      <c r="X2501" s="1" t="s">
        <v>31</v>
      </c>
      <c r="Y2501" s="1">
        <v>5</v>
      </c>
      <c r="Z2501" s="1" t="s">
        <v>42</v>
      </c>
      <c r="AA2501" s="1">
        <v>76.66</v>
      </c>
      <c r="AB2501" s="1">
        <v>16271.708775159401</v>
      </c>
      <c r="AC2501" s="1" t="s">
        <v>33</v>
      </c>
      <c r="AD2501" s="1">
        <v>3.18</v>
      </c>
      <c r="AE2501" s="1">
        <v>24526.05</v>
      </c>
      <c r="AF2501" s="1">
        <v>80185.570000000007</v>
      </c>
      <c r="AG2501" s="6">
        <f t="shared" si="318"/>
        <v>3.2694041641438392</v>
      </c>
      <c r="AH2501">
        <f t="shared" si="319"/>
        <v>55659.520000000004</v>
      </c>
    </row>
    <row r="2502" spans="1:34" x14ac:dyDescent="0.3">
      <c r="A2502" s="1" t="s">
        <v>5083</v>
      </c>
      <c r="B2502" s="1" t="s">
        <v>5084</v>
      </c>
      <c r="C2502" s="1">
        <v>45</v>
      </c>
      <c r="D2502" s="1" t="str">
        <f t="shared" si="312"/>
        <v>40-59</v>
      </c>
      <c r="E2502" s="1" t="s">
        <v>25</v>
      </c>
      <c r="F2502" s="1" t="s">
        <v>4602</v>
      </c>
      <c r="G2502" s="1" t="s">
        <v>27</v>
      </c>
      <c r="H2502" s="1" t="s">
        <v>576</v>
      </c>
      <c r="I2502" s="1" t="s">
        <v>172</v>
      </c>
      <c r="J2502" s="1" t="s">
        <v>29</v>
      </c>
      <c r="K2502" s="1" t="str">
        <f t="shared" si="313"/>
        <v>PVG - LHR</v>
      </c>
      <c r="L2502" s="1">
        <v>3105</v>
      </c>
      <c r="M2502" s="1" t="str">
        <f t="shared" si="314"/>
        <v xml:space="preserve">Short-haul </v>
      </c>
      <c r="N2502" s="2">
        <v>0.91783564814814811</v>
      </c>
      <c r="O2502" s="2">
        <v>6.1585648148148146E-2</v>
      </c>
      <c r="P2502" s="3">
        <v>45662</v>
      </c>
      <c r="Q2502" s="2">
        <v>0.95950231481481485</v>
      </c>
      <c r="R2502" s="2">
        <v>0.10325231481481481</v>
      </c>
      <c r="S2502" s="2">
        <f t="shared" si="315"/>
        <v>4.1666666666666741E-2</v>
      </c>
      <c r="T2502" s="2">
        <f t="shared" si="316"/>
        <v>4.1666666666666664E-2</v>
      </c>
      <c r="U2502" s="1">
        <v>60</v>
      </c>
      <c r="V2502" s="1" t="str">
        <f t="shared" si="317"/>
        <v>Moderate-delay</v>
      </c>
      <c r="W2502" s="1">
        <v>1127.71</v>
      </c>
      <c r="X2502" s="1" t="s">
        <v>37</v>
      </c>
      <c r="Y2502" s="1">
        <v>5</v>
      </c>
      <c r="Z2502" s="1" t="s">
        <v>38</v>
      </c>
      <c r="AA2502" s="1">
        <v>25.76</v>
      </c>
      <c r="AB2502" s="1">
        <v>16755.613394345099</v>
      </c>
      <c r="AC2502" s="1" t="s">
        <v>39</v>
      </c>
      <c r="AD2502" s="1">
        <v>4.41</v>
      </c>
      <c r="AE2502" s="1">
        <v>25106.74</v>
      </c>
      <c r="AF2502" s="1">
        <v>72178.59</v>
      </c>
      <c r="AG2502" s="6">
        <f t="shared" si="318"/>
        <v>2.8748690590654138</v>
      </c>
      <c r="AH2502">
        <f t="shared" si="319"/>
        <v>47071.849999999991</v>
      </c>
    </row>
    <row r="2503" spans="1:34" x14ac:dyDescent="0.3">
      <c r="A2503" s="1" t="s">
        <v>5085</v>
      </c>
      <c r="B2503" s="1" t="s">
        <v>2052</v>
      </c>
      <c r="C2503" s="1">
        <v>45</v>
      </c>
      <c r="D2503" s="1" t="str">
        <f t="shared" si="312"/>
        <v>40-59</v>
      </c>
      <c r="E2503" s="1" t="s">
        <v>36</v>
      </c>
      <c r="F2503" s="1" t="s">
        <v>4602</v>
      </c>
      <c r="G2503" s="1" t="s">
        <v>45</v>
      </c>
      <c r="H2503" s="1" t="s">
        <v>576</v>
      </c>
      <c r="I2503" s="1" t="s">
        <v>172</v>
      </c>
      <c r="J2503" s="1" t="s">
        <v>29</v>
      </c>
      <c r="K2503" s="1" t="str">
        <f t="shared" si="313"/>
        <v>PVG - LHR</v>
      </c>
      <c r="L2503" s="1">
        <v>3105</v>
      </c>
      <c r="M2503" s="1" t="str">
        <f t="shared" si="314"/>
        <v xml:space="preserve">Short-haul </v>
      </c>
      <c r="N2503" s="2">
        <v>0.91783564814814811</v>
      </c>
      <c r="O2503" s="2">
        <v>6.1585648148148146E-2</v>
      </c>
      <c r="P2503" s="3">
        <v>45659</v>
      </c>
      <c r="Q2503" s="2">
        <v>0.95950231481481485</v>
      </c>
      <c r="R2503" s="2">
        <v>0.10325231481481481</v>
      </c>
      <c r="S2503" s="2">
        <f t="shared" si="315"/>
        <v>4.1666666666666741E-2</v>
      </c>
      <c r="T2503" s="2">
        <f t="shared" si="316"/>
        <v>4.1666666666666664E-2</v>
      </c>
      <c r="U2503" s="1">
        <v>60</v>
      </c>
      <c r="V2503" s="1" t="str">
        <f t="shared" si="317"/>
        <v>Moderate-delay</v>
      </c>
      <c r="W2503" s="1">
        <v>1076.72</v>
      </c>
      <c r="X2503" s="1" t="s">
        <v>53</v>
      </c>
      <c r="Y2503" s="1">
        <v>5</v>
      </c>
      <c r="Z2503" s="1" t="s">
        <v>46</v>
      </c>
      <c r="AA2503" s="1">
        <v>5.29</v>
      </c>
      <c r="AB2503" s="1">
        <v>16768.095092750402</v>
      </c>
      <c r="AC2503" s="1" t="s">
        <v>33</v>
      </c>
      <c r="AD2503" s="1">
        <v>4.42</v>
      </c>
      <c r="AE2503" s="1">
        <v>25121.71</v>
      </c>
      <c r="AF2503" s="1">
        <v>68911.14</v>
      </c>
      <c r="AG2503" s="6">
        <f t="shared" si="318"/>
        <v>2.7430911351177927</v>
      </c>
      <c r="AH2503">
        <f t="shared" si="319"/>
        <v>43789.43</v>
      </c>
    </row>
    <row r="2504" spans="1:34" x14ac:dyDescent="0.3">
      <c r="A2504" s="1" t="s">
        <v>5086</v>
      </c>
      <c r="B2504" s="1" t="s">
        <v>5087</v>
      </c>
      <c r="C2504" s="1">
        <v>66</v>
      </c>
      <c r="D2504" s="1" t="str">
        <f t="shared" si="312"/>
        <v>60-69</v>
      </c>
      <c r="E2504" s="1" t="s">
        <v>25</v>
      </c>
      <c r="F2504" s="1" t="s">
        <v>4602</v>
      </c>
      <c r="G2504" s="1" t="s">
        <v>27</v>
      </c>
      <c r="H2504" s="1" t="s">
        <v>576</v>
      </c>
      <c r="I2504" s="1" t="s">
        <v>172</v>
      </c>
      <c r="J2504" s="1" t="s">
        <v>29</v>
      </c>
      <c r="K2504" s="1" t="str">
        <f t="shared" si="313"/>
        <v>PVG - LHR</v>
      </c>
      <c r="L2504" s="1">
        <v>3105</v>
      </c>
      <c r="M2504" s="1" t="str">
        <f t="shared" si="314"/>
        <v xml:space="preserve">Short-haul </v>
      </c>
      <c r="N2504" s="2">
        <v>0.91783564814814811</v>
      </c>
      <c r="O2504" s="2">
        <v>6.1585648148148146E-2</v>
      </c>
      <c r="P2504" s="3">
        <v>45662</v>
      </c>
      <c r="Q2504" s="2">
        <v>0.95950231481481485</v>
      </c>
      <c r="R2504" s="2">
        <v>0.10325231481481481</v>
      </c>
      <c r="S2504" s="2">
        <f t="shared" si="315"/>
        <v>4.1666666666666741E-2</v>
      </c>
      <c r="T2504" s="2">
        <f t="shared" si="316"/>
        <v>4.1666666666666664E-2</v>
      </c>
      <c r="U2504" s="1">
        <v>60</v>
      </c>
      <c r="V2504" s="1" t="str">
        <f t="shared" si="317"/>
        <v>Moderate-delay</v>
      </c>
      <c r="W2504" s="1">
        <v>1246.67</v>
      </c>
      <c r="X2504" s="1" t="s">
        <v>31</v>
      </c>
      <c r="Y2504" s="1">
        <v>5</v>
      </c>
      <c r="Z2504" s="1" t="s">
        <v>38</v>
      </c>
      <c r="AA2504" s="1">
        <v>87.42</v>
      </c>
      <c r="AB2504" s="1">
        <v>16414.423311112601</v>
      </c>
      <c r="AC2504" s="1" t="s">
        <v>33</v>
      </c>
      <c r="AD2504" s="1">
        <v>3.07</v>
      </c>
      <c r="AE2504" s="1">
        <v>24697.31</v>
      </c>
      <c r="AF2504" s="1">
        <v>79804.36</v>
      </c>
      <c r="AG2504" s="6">
        <f t="shared" si="318"/>
        <v>3.2312976595426788</v>
      </c>
      <c r="AH2504">
        <f t="shared" si="319"/>
        <v>55107.05</v>
      </c>
    </row>
    <row r="2505" spans="1:34" x14ac:dyDescent="0.3">
      <c r="A2505" s="1" t="s">
        <v>5088</v>
      </c>
      <c r="B2505" s="1" t="s">
        <v>5089</v>
      </c>
      <c r="C2505" s="1">
        <v>23</v>
      </c>
      <c r="D2505" s="1" t="str">
        <f t="shared" si="312"/>
        <v>18-29</v>
      </c>
      <c r="E2505" s="1" t="s">
        <v>36</v>
      </c>
      <c r="F2505" s="1" t="s">
        <v>4602</v>
      </c>
      <c r="G2505" s="1" t="s">
        <v>45</v>
      </c>
      <c r="H2505" s="1" t="s">
        <v>585</v>
      </c>
      <c r="I2505" s="1" t="s">
        <v>334</v>
      </c>
      <c r="J2505" s="1" t="s">
        <v>72</v>
      </c>
      <c r="K2505" s="1" t="str">
        <f t="shared" si="313"/>
        <v>AMS - ICN</v>
      </c>
      <c r="L2505" s="1">
        <v>347</v>
      </c>
      <c r="M2505" s="1" t="str">
        <f t="shared" si="314"/>
        <v xml:space="preserve">Short-haul </v>
      </c>
      <c r="N2505" s="2">
        <v>0.56776620370370368</v>
      </c>
      <c r="O2505" s="2">
        <v>0.58373842592592595</v>
      </c>
      <c r="P2505" s="3">
        <v>45665</v>
      </c>
      <c r="Q2505" s="2">
        <v>0.60179398148148144</v>
      </c>
      <c r="R2505" s="2">
        <v>0.61776620370370372</v>
      </c>
      <c r="S2505" s="2">
        <f t="shared" si="315"/>
        <v>3.4027777777777768E-2</v>
      </c>
      <c r="T2505" s="2">
        <f t="shared" si="316"/>
        <v>3.4027777777777768E-2</v>
      </c>
      <c r="U2505" s="1">
        <v>49</v>
      </c>
      <c r="V2505" s="1" t="str">
        <f t="shared" si="317"/>
        <v>Moderate-delay</v>
      </c>
      <c r="W2505" s="1">
        <v>1432.83</v>
      </c>
      <c r="X2505" s="1" t="s">
        <v>31</v>
      </c>
      <c r="Y2505" s="1">
        <v>5</v>
      </c>
      <c r="Z2505" s="1" t="s">
        <v>80</v>
      </c>
      <c r="AA2505" s="1">
        <v>191.99</v>
      </c>
      <c r="AB2505" s="1">
        <v>2980.3304367228802</v>
      </c>
      <c r="AC2505" s="1" t="s">
        <v>33</v>
      </c>
      <c r="AD2505" s="1">
        <v>4.7699999999999996</v>
      </c>
      <c r="AE2505" s="1">
        <v>8576.4</v>
      </c>
      <c r="AF2505" s="1">
        <v>91739.520000000004</v>
      </c>
      <c r="AG2505" s="6">
        <f t="shared" si="318"/>
        <v>10.6967398908633</v>
      </c>
      <c r="AH2505">
        <f t="shared" si="319"/>
        <v>83163.12000000001</v>
      </c>
    </row>
    <row r="2506" spans="1:34" x14ac:dyDescent="0.3">
      <c r="A2506" s="1" t="s">
        <v>5090</v>
      </c>
      <c r="B2506" s="1" t="s">
        <v>5091</v>
      </c>
      <c r="C2506" s="1">
        <v>38</v>
      </c>
      <c r="D2506" s="1" t="str">
        <f t="shared" si="312"/>
        <v>30-39</v>
      </c>
      <c r="E2506" s="1" t="s">
        <v>36</v>
      </c>
      <c r="F2506" s="1" t="s">
        <v>4602</v>
      </c>
      <c r="G2506" s="1" t="s">
        <v>45</v>
      </c>
      <c r="H2506" s="1" t="s">
        <v>585</v>
      </c>
      <c r="I2506" s="1" t="s">
        <v>334</v>
      </c>
      <c r="J2506" s="1" t="s">
        <v>72</v>
      </c>
      <c r="K2506" s="1" t="str">
        <f t="shared" si="313"/>
        <v>AMS - ICN</v>
      </c>
      <c r="L2506" s="1">
        <v>347</v>
      </c>
      <c r="M2506" s="1" t="str">
        <f t="shared" si="314"/>
        <v xml:space="preserve">Short-haul </v>
      </c>
      <c r="N2506" s="2">
        <v>0.56776620370370368</v>
      </c>
      <c r="O2506" s="2">
        <v>0.58373842592592595</v>
      </c>
      <c r="P2506" s="3">
        <v>45659</v>
      </c>
      <c r="Q2506" s="2">
        <v>0.60179398148148144</v>
      </c>
      <c r="R2506" s="2">
        <v>0.61776620370370372</v>
      </c>
      <c r="S2506" s="2">
        <f t="shared" si="315"/>
        <v>3.4027777777777768E-2</v>
      </c>
      <c r="T2506" s="2">
        <f t="shared" si="316"/>
        <v>3.4027777777777768E-2</v>
      </c>
      <c r="U2506" s="1">
        <v>49</v>
      </c>
      <c r="V2506" s="1" t="str">
        <f t="shared" si="317"/>
        <v>Moderate-delay</v>
      </c>
      <c r="W2506" s="1">
        <v>1146.94</v>
      </c>
      <c r="X2506" s="1" t="s">
        <v>37</v>
      </c>
      <c r="Y2506" s="1">
        <v>3</v>
      </c>
      <c r="Z2506" s="1" t="s">
        <v>80</v>
      </c>
      <c r="AA2506" s="1">
        <v>191.01</v>
      </c>
      <c r="AB2506" s="1">
        <v>2915.5161237797001</v>
      </c>
      <c r="AC2506" s="1" t="s">
        <v>39</v>
      </c>
      <c r="AD2506" s="1">
        <v>4.3</v>
      </c>
      <c r="AE2506" s="1">
        <v>8498.6200000000008</v>
      </c>
      <c r="AF2506" s="1">
        <v>73442.36</v>
      </c>
      <c r="AG2506" s="6">
        <f t="shared" si="318"/>
        <v>8.6416806493289489</v>
      </c>
      <c r="AH2506">
        <f t="shared" si="319"/>
        <v>64943.74</v>
      </c>
    </row>
    <row r="2507" spans="1:34" x14ac:dyDescent="0.3">
      <c r="A2507" s="1" t="s">
        <v>5092</v>
      </c>
      <c r="B2507" s="1" t="s">
        <v>5093</v>
      </c>
      <c r="C2507" s="1">
        <v>67</v>
      </c>
      <c r="D2507" s="1" t="str">
        <f t="shared" si="312"/>
        <v>60-69</v>
      </c>
      <c r="E2507" s="1" t="s">
        <v>36</v>
      </c>
      <c r="F2507" s="1" t="s">
        <v>4602</v>
      </c>
      <c r="G2507" s="1" t="s">
        <v>45</v>
      </c>
      <c r="H2507" s="1" t="s">
        <v>586</v>
      </c>
      <c r="I2507" s="1" t="s">
        <v>334</v>
      </c>
      <c r="J2507" s="1" t="s">
        <v>259</v>
      </c>
      <c r="K2507" s="1" t="str">
        <f t="shared" si="313"/>
        <v>AMS - JFK</v>
      </c>
      <c r="L2507" s="1">
        <v>3594</v>
      </c>
      <c r="M2507" s="1" t="str">
        <f t="shared" si="314"/>
        <v xml:space="preserve">Short-haul </v>
      </c>
      <c r="N2507" s="2">
        <v>0.18997685185185184</v>
      </c>
      <c r="O2507" s="2">
        <v>0.35594907407407406</v>
      </c>
      <c r="P2507" s="3">
        <v>45671</v>
      </c>
      <c r="Q2507" s="2">
        <v>0.22817129629629629</v>
      </c>
      <c r="R2507" s="2">
        <v>0.39414351851851853</v>
      </c>
      <c r="S2507" s="2">
        <f t="shared" si="315"/>
        <v>3.8194444444444448E-2</v>
      </c>
      <c r="T2507" s="2">
        <f t="shared" si="316"/>
        <v>3.8194444444444475E-2</v>
      </c>
      <c r="U2507" s="1">
        <v>55</v>
      </c>
      <c r="V2507" s="1" t="str">
        <f t="shared" si="317"/>
        <v>Moderate-delay</v>
      </c>
      <c r="W2507" s="1">
        <v>342.24</v>
      </c>
      <c r="X2507" s="1" t="s">
        <v>53</v>
      </c>
      <c r="Y2507" s="1">
        <v>5</v>
      </c>
      <c r="Z2507" s="1" t="s">
        <v>80</v>
      </c>
      <c r="AA2507" s="1">
        <v>86.57</v>
      </c>
      <c r="AB2507" s="1">
        <v>18815.167071800799</v>
      </c>
      <c r="AC2507" s="1" t="s">
        <v>33</v>
      </c>
      <c r="AD2507" s="1">
        <v>4.3899999999999997</v>
      </c>
      <c r="AE2507" s="1">
        <v>27578.2</v>
      </c>
      <c r="AF2507" s="1">
        <v>21920.67</v>
      </c>
      <c r="AG2507" s="6">
        <f t="shared" si="318"/>
        <v>0.79485499416205541</v>
      </c>
      <c r="AH2507">
        <f t="shared" si="319"/>
        <v>-5657.5300000000025</v>
      </c>
    </row>
    <row r="2508" spans="1:34" x14ac:dyDescent="0.3">
      <c r="A2508" s="1" t="s">
        <v>5094</v>
      </c>
      <c r="B2508" s="1" t="s">
        <v>5095</v>
      </c>
      <c r="C2508" s="1">
        <v>21</v>
      </c>
      <c r="D2508" s="1" t="str">
        <f t="shared" si="312"/>
        <v>18-29</v>
      </c>
      <c r="E2508" s="1" t="s">
        <v>25</v>
      </c>
      <c r="F2508" s="1" t="s">
        <v>4602</v>
      </c>
      <c r="G2508" s="1" t="s">
        <v>27</v>
      </c>
      <c r="H2508" s="1" t="s">
        <v>586</v>
      </c>
      <c r="I2508" s="1" t="s">
        <v>334</v>
      </c>
      <c r="J2508" s="1" t="s">
        <v>259</v>
      </c>
      <c r="K2508" s="1" t="str">
        <f t="shared" si="313"/>
        <v>AMS - JFK</v>
      </c>
      <c r="L2508" s="1">
        <v>3594</v>
      </c>
      <c r="M2508" s="1" t="str">
        <f t="shared" si="314"/>
        <v xml:space="preserve">Short-haul </v>
      </c>
      <c r="N2508" s="2">
        <v>0.18997685185185184</v>
      </c>
      <c r="O2508" s="2">
        <v>0.35594907407407406</v>
      </c>
      <c r="P2508" s="3">
        <v>45668</v>
      </c>
      <c r="Q2508" s="2">
        <v>0.22817129629629629</v>
      </c>
      <c r="R2508" s="2">
        <v>0.39414351851851853</v>
      </c>
      <c r="S2508" s="2">
        <f t="shared" si="315"/>
        <v>3.8194444444444448E-2</v>
      </c>
      <c r="T2508" s="2">
        <f t="shared" si="316"/>
        <v>3.8194444444444475E-2</v>
      </c>
      <c r="U2508" s="1">
        <v>55</v>
      </c>
      <c r="V2508" s="1" t="str">
        <f t="shared" si="317"/>
        <v>Moderate-delay</v>
      </c>
      <c r="W2508" s="1">
        <v>348.8</v>
      </c>
      <c r="X2508" s="1" t="s">
        <v>31</v>
      </c>
      <c r="Y2508" s="1">
        <v>5</v>
      </c>
      <c r="Z2508" s="1" t="s">
        <v>38</v>
      </c>
      <c r="AA2508" s="1">
        <v>90.28</v>
      </c>
      <c r="AB2508" s="1">
        <v>19130.6582193006</v>
      </c>
      <c r="AC2508" s="1" t="s">
        <v>33</v>
      </c>
      <c r="AD2508" s="1">
        <v>3.69</v>
      </c>
      <c r="AE2508" s="1">
        <v>27956.79</v>
      </c>
      <c r="AF2508" s="1">
        <v>22341.26</v>
      </c>
      <c r="AG2508" s="6">
        <f t="shared" si="318"/>
        <v>0.79913537999176576</v>
      </c>
      <c r="AH2508">
        <f t="shared" si="319"/>
        <v>-5615.5300000000025</v>
      </c>
    </row>
    <row r="2509" spans="1:34" x14ac:dyDescent="0.3">
      <c r="A2509" s="1" t="s">
        <v>5096</v>
      </c>
      <c r="B2509" s="1" t="s">
        <v>5097</v>
      </c>
      <c r="C2509" s="1">
        <v>66</v>
      </c>
      <c r="D2509" s="1" t="str">
        <f t="shared" si="312"/>
        <v>60-69</v>
      </c>
      <c r="E2509" s="1" t="s">
        <v>36</v>
      </c>
      <c r="F2509" s="1" t="s">
        <v>4602</v>
      </c>
      <c r="G2509" s="1" t="s">
        <v>27</v>
      </c>
      <c r="H2509" s="1" t="s">
        <v>586</v>
      </c>
      <c r="I2509" s="1" t="s">
        <v>334</v>
      </c>
      <c r="J2509" s="1" t="s">
        <v>259</v>
      </c>
      <c r="K2509" s="1" t="str">
        <f t="shared" si="313"/>
        <v>AMS - JFK</v>
      </c>
      <c r="L2509" s="1">
        <v>3594</v>
      </c>
      <c r="M2509" s="1" t="str">
        <f t="shared" si="314"/>
        <v xml:space="preserve">Short-haul </v>
      </c>
      <c r="N2509" s="2">
        <v>0.18997685185185184</v>
      </c>
      <c r="O2509" s="2">
        <v>0.35594907407407406</v>
      </c>
      <c r="P2509" s="3">
        <v>45661</v>
      </c>
      <c r="Q2509" s="2">
        <v>0.22817129629629629</v>
      </c>
      <c r="R2509" s="2">
        <v>0.39414351851851853</v>
      </c>
      <c r="S2509" s="2">
        <f t="shared" si="315"/>
        <v>3.8194444444444448E-2</v>
      </c>
      <c r="T2509" s="2">
        <f t="shared" si="316"/>
        <v>3.8194444444444475E-2</v>
      </c>
      <c r="U2509" s="1">
        <v>55</v>
      </c>
      <c r="V2509" s="1" t="str">
        <f t="shared" si="317"/>
        <v>Moderate-delay</v>
      </c>
      <c r="W2509" s="1">
        <v>527.99</v>
      </c>
      <c r="X2509" s="1" t="s">
        <v>37</v>
      </c>
      <c r="Y2509" s="1">
        <v>5</v>
      </c>
      <c r="Z2509" s="1" t="s">
        <v>80</v>
      </c>
      <c r="AA2509" s="1">
        <v>25.11</v>
      </c>
      <c r="AB2509" s="1">
        <v>18749.883392010001</v>
      </c>
      <c r="AC2509" s="1" t="s">
        <v>39</v>
      </c>
      <c r="AD2509" s="1">
        <v>3.03</v>
      </c>
      <c r="AE2509" s="1">
        <v>27499.86</v>
      </c>
      <c r="AF2509" s="1">
        <v>33796.379999999997</v>
      </c>
      <c r="AG2509" s="6">
        <f t="shared" si="318"/>
        <v>1.228965529279058</v>
      </c>
      <c r="AH2509">
        <f t="shared" si="319"/>
        <v>6296.5199999999968</v>
      </c>
    </row>
    <row r="2510" spans="1:34" x14ac:dyDescent="0.3">
      <c r="A2510" s="1" t="s">
        <v>5098</v>
      </c>
      <c r="B2510" s="1" t="s">
        <v>5099</v>
      </c>
      <c r="C2510" s="1">
        <v>59</v>
      </c>
      <c r="D2510" s="1" t="str">
        <f t="shared" si="312"/>
        <v>40-59</v>
      </c>
      <c r="E2510" s="1" t="s">
        <v>25</v>
      </c>
      <c r="F2510" s="1" t="s">
        <v>4602</v>
      </c>
      <c r="G2510" s="1" t="s">
        <v>45</v>
      </c>
      <c r="H2510" s="1" t="s">
        <v>586</v>
      </c>
      <c r="I2510" s="1" t="s">
        <v>334</v>
      </c>
      <c r="J2510" s="1" t="s">
        <v>259</v>
      </c>
      <c r="K2510" s="1" t="str">
        <f t="shared" si="313"/>
        <v>AMS - JFK</v>
      </c>
      <c r="L2510" s="1">
        <v>3594</v>
      </c>
      <c r="M2510" s="1" t="str">
        <f t="shared" si="314"/>
        <v xml:space="preserve">Short-haul </v>
      </c>
      <c r="N2510" s="2">
        <v>0.18997685185185184</v>
      </c>
      <c r="O2510" s="2">
        <v>0.35594907407407406</v>
      </c>
      <c r="P2510" s="3">
        <v>45658</v>
      </c>
      <c r="Q2510" s="2">
        <v>0.22817129629629629</v>
      </c>
      <c r="R2510" s="2">
        <v>0.39414351851851853</v>
      </c>
      <c r="S2510" s="2">
        <f t="shared" si="315"/>
        <v>3.8194444444444448E-2</v>
      </c>
      <c r="T2510" s="2">
        <f t="shared" si="316"/>
        <v>3.8194444444444475E-2</v>
      </c>
      <c r="U2510" s="1">
        <v>55</v>
      </c>
      <c r="V2510" s="1" t="str">
        <f t="shared" si="317"/>
        <v>Moderate-delay</v>
      </c>
      <c r="W2510" s="1">
        <v>621.52</v>
      </c>
      <c r="X2510" s="1" t="s">
        <v>31</v>
      </c>
      <c r="Y2510" s="1">
        <v>5</v>
      </c>
      <c r="Z2510" s="1" t="s">
        <v>32</v>
      </c>
      <c r="AA2510" s="1">
        <v>190.14</v>
      </c>
      <c r="AB2510" s="1">
        <v>19098.2521896908</v>
      </c>
      <c r="AC2510" s="1" t="s">
        <v>39</v>
      </c>
      <c r="AD2510" s="1">
        <v>3.39</v>
      </c>
      <c r="AE2510" s="1">
        <v>27917.9</v>
      </c>
      <c r="AF2510" s="1">
        <v>39815.31</v>
      </c>
      <c r="AG2510" s="6">
        <f t="shared" si="318"/>
        <v>1.4261570533600305</v>
      </c>
      <c r="AH2510">
        <f t="shared" si="319"/>
        <v>11897.409999999996</v>
      </c>
    </row>
    <row r="2511" spans="1:34" x14ac:dyDescent="0.3">
      <c r="A2511" s="1" t="s">
        <v>5100</v>
      </c>
      <c r="B2511" s="1" t="s">
        <v>5101</v>
      </c>
      <c r="C2511" s="1">
        <v>62</v>
      </c>
      <c r="D2511" s="1" t="str">
        <f t="shared" si="312"/>
        <v>60-69</v>
      </c>
      <c r="E2511" s="1" t="s">
        <v>36</v>
      </c>
      <c r="F2511" s="1" t="s">
        <v>4602</v>
      </c>
      <c r="G2511" s="1" t="s">
        <v>45</v>
      </c>
      <c r="H2511" s="1" t="s">
        <v>599</v>
      </c>
      <c r="I2511" s="1" t="s">
        <v>259</v>
      </c>
      <c r="J2511" s="1" t="s">
        <v>214</v>
      </c>
      <c r="K2511" s="1" t="str">
        <f t="shared" si="313"/>
        <v>JFK - DEL</v>
      </c>
      <c r="L2511" s="1">
        <v>3239</v>
      </c>
      <c r="M2511" s="1" t="str">
        <f t="shared" si="314"/>
        <v xml:space="preserve">Short-haul </v>
      </c>
      <c r="N2511" s="2">
        <v>9.6747685185185187E-2</v>
      </c>
      <c r="O2511" s="2">
        <v>0.24605324074074075</v>
      </c>
      <c r="P2511" s="3">
        <v>45670</v>
      </c>
      <c r="Q2511" s="2">
        <v>0.16410879629629629</v>
      </c>
      <c r="R2511" s="2">
        <v>0.31341435185185185</v>
      </c>
      <c r="S2511" s="2">
        <f t="shared" si="315"/>
        <v>6.7361111111111108E-2</v>
      </c>
      <c r="T2511" s="2">
        <f t="shared" si="316"/>
        <v>6.7361111111111094E-2</v>
      </c>
      <c r="U2511" s="1">
        <v>97</v>
      </c>
      <c r="V2511" s="1" t="str">
        <f t="shared" si="317"/>
        <v>Moderate-delay</v>
      </c>
      <c r="W2511" s="1">
        <v>612.94000000000005</v>
      </c>
      <c r="X2511" s="1" t="s">
        <v>31</v>
      </c>
      <c r="Y2511" s="1">
        <v>5</v>
      </c>
      <c r="Z2511" s="1" t="s">
        <v>32</v>
      </c>
      <c r="AA2511" s="1">
        <v>178.52</v>
      </c>
      <c r="AB2511" s="1">
        <v>16863.957646957599</v>
      </c>
      <c r="AC2511" s="1" t="s">
        <v>33</v>
      </c>
      <c r="AD2511" s="1">
        <v>3.16</v>
      </c>
      <c r="AE2511" s="1">
        <v>25236.75</v>
      </c>
      <c r="AF2511" s="1">
        <v>39263.86</v>
      </c>
      <c r="AG2511" s="6">
        <f t="shared" si="318"/>
        <v>1.5558207772395416</v>
      </c>
      <c r="AH2511">
        <f t="shared" si="319"/>
        <v>14027.11</v>
      </c>
    </row>
    <row r="2512" spans="1:34" x14ac:dyDescent="0.3">
      <c r="A2512" s="1" t="s">
        <v>5102</v>
      </c>
      <c r="B2512" s="1" t="s">
        <v>5103</v>
      </c>
      <c r="C2512" s="1">
        <v>54</v>
      </c>
      <c r="D2512" s="1" t="str">
        <f t="shared" si="312"/>
        <v>40-59</v>
      </c>
      <c r="E2512" s="1" t="s">
        <v>25</v>
      </c>
      <c r="F2512" s="1" t="s">
        <v>4602</v>
      </c>
      <c r="G2512" s="1" t="s">
        <v>45</v>
      </c>
      <c r="H2512" s="1" t="s">
        <v>612</v>
      </c>
      <c r="I2512" s="1" t="s">
        <v>29</v>
      </c>
      <c r="J2512" s="1" t="s">
        <v>88</v>
      </c>
      <c r="K2512" s="1" t="str">
        <f t="shared" si="313"/>
        <v>LHR - CDG</v>
      </c>
      <c r="L2512" s="1">
        <v>2142</v>
      </c>
      <c r="M2512" s="1" t="str">
        <f t="shared" si="314"/>
        <v xml:space="preserve">Short-haul </v>
      </c>
      <c r="N2512" s="2">
        <v>0.87881944444444449</v>
      </c>
      <c r="O2512" s="2">
        <v>0.97743055555555558</v>
      </c>
      <c r="P2512" s="3">
        <v>45658</v>
      </c>
      <c r="Q2512" s="2">
        <v>0.94062500000000004</v>
      </c>
      <c r="R2512" s="2">
        <v>3.923611111111111E-2</v>
      </c>
      <c r="S2512" s="2">
        <f t="shared" si="315"/>
        <v>6.1805555555555558E-2</v>
      </c>
      <c r="T2512" s="2">
        <f t="shared" si="316"/>
        <v>6.1805555555555558E-2</v>
      </c>
      <c r="U2512" s="1">
        <v>89</v>
      </c>
      <c r="V2512" s="1" t="str">
        <f t="shared" si="317"/>
        <v>Moderate-delay</v>
      </c>
      <c r="W2512" s="1">
        <v>555.13</v>
      </c>
      <c r="X2512" s="1" t="s">
        <v>53</v>
      </c>
      <c r="Y2512" s="1">
        <v>5</v>
      </c>
      <c r="Z2512" s="1" t="s">
        <v>42</v>
      </c>
      <c r="AA2512" s="1">
        <v>9.98</v>
      </c>
      <c r="AB2512" s="1">
        <v>11505.610808424601</v>
      </c>
      <c r="AC2512" s="1" t="s">
        <v>39</v>
      </c>
      <c r="AD2512" s="1">
        <v>4.33</v>
      </c>
      <c r="AE2512" s="1">
        <v>18806.73</v>
      </c>
      <c r="AF2512" s="1">
        <v>35530.32</v>
      </c>
      <c r="AG2512" s="6">
        <f t="shared" si="318"/>
        <v>1.8892343326032757</v>
      </c>
      <c r="AH2512">
        <f t="shared" si="319"/>
        <v>16723.59</v>
      </c>
    </row>
    <row r="2513" spans="1:34" x14ac:dyDescent="0.3">
      <c r="A2513" s="1" t="s">
        <v>5104</v>
      </c>
      <c r="B2513" s="1" t="s">
        <v>5105</v>
      </c>
      <c r="C2513" s="1">
        <v>66</v>
      </c>
      <c r="D2513" s="1" t="str">
        <f t="shared" si="312"/>
        <v>60-69</v>
      </c>
      <c r="E2513" s="1" t="s">
        <v>36</v>
      </c>
      <c r="F2513" s="1" t="s">
        <v>4602</v>
      </c>
      <c r="G2513" s="1" t="s">
        <v>27</v>
      </c>
      <c r="H2513" s="1" t="s">
        <v>612</v>
      </c>
      <c r="I2513" s="1" t="s">
        <v>29</v>
      </c>
      <c r="J2513" s="1" t="s">
        <v>88</v>
      </c>
      <c r="K2513" s="1" t="str">
        <f t="shared" si="313"/>
        <v>LHR - CDG</v>
      </c>
      <c r="L2513" s="1">
        <v>2142</v>
      </c>
      <c r="M2513" s="1" t="str">
        <f t="shared" si="314"/>
        <v xml:space="preserve">Short-haul </v>
      </c>
      <c r="N2513" s="2">
        <v>0.87881944444444449</v>
      </c>
      <c r="O2513" s="2">
        <v>0.97743055555555558</v>
      </c>
      <c r="P2513" s="3">
        <v>45671</v>
      </c>
      <c r="Q2513" s="2">
        <v>0.94062500000000004</v>
      </c>
      <c r="R2513" s="2">
        <v>3.923611111111111E-2</v>
      </c>
      <c r="S2513" s="2">
        <f t="shared" si="315"/>
        <v>6.1805555555555558E-2</v>
      </c>
      <c r="T2513" s="2">
        <f t="shared" si="316"/>
        <v>6.1805555555555558E-2</v>
      </c>
      <c r="U2513" s="1">
        <v>89</v>
      </c>
      <c r="V2513" s="1" t="str">
        <f t="shared" si="317"/>
        <v>Moderate-delay</v>
      </c>
      <c r="W2513" s="1">
        <v>1196.58</v>
      </c>
      <c r="X2513" s="1" t="s">
        <v>53</v>
      </c>
      <c r="Y2513" s="1">
        <v>5</v>
      </c>
      <c r="Z2513" s="1" t="s">
        <v>42</v>
      </c>
      <c r="AA2513" s="1">
        <v>97.87</v>
      </c>
      <c r="AB2513" s="1">
        <v>11544.449577945999</v>
      </c>
      <c r="AC2513" s="1" t="s">
        <v>33</v>
      </c>
      <c r="AD2513" s="1">
        <v>3.48</v>
      </c>
      <c r="AE2513" s="1">
        <v>18853.34</v>
      </c>
      <c r="AF2513" s="1">
        <v>76600.69</v>
      </c>
      <c r="AG2513" s="6">
        <f t="shared" si="318"/>
        <v>4.0629771700929389</v>
      </c>
      <c r="AH2513">
        <f t="shared" si="319"/>
        <v>57747.350000000006</v>
      </c>
    </row>
    <row r="2514" spans="1:34" x14ac:dyDescent="0.3">
      <c r="A2514" s="1" t="s">
        <v>5106</v>
      </c>
      <c r="B2514" s="1" t="s">
        <v>5107</v>
      </c>
      <c r="C2514" s="1">
        <v>29</v>
      </c>
      <c r="D2514" s="1" t="str">
        <f t="shared" si="312"/>
        <v>18-29</v>
      </c>
      <c r="E2514" s="1" t="s">
        <v>36</v>
      </c>
      <c r="F2514" s="1" t="s">
        <v>4602</v>
      </c>
      <c r="G2514" s="1" t="s">
        <v>27</v>
      </c>
      <c r="H2514" s="1" t="s">
        <v>625</v>
      </c>
      <c r="I2514" s="1" t="s">
        <v>72</v>
      </c>
      <c r="J2514" s="1" t="s">
        <v>382</v>
      </c>
      <c r="K2514" s="1" t="str">
        <f t="shared" si="313"/>
        <v>ICN - LAX</v>
      </c>
      <c r="L2514" s="1">
        <v>10284</v>
      </c>
      <c r="M2514" s="1" t="str">
        <f t="shared" si="314"/>
        <v>Long-haul</v>
      </c>
      <c r="N2514" s="2">
        <v>0.55234953703703704</v>
      </c>
      <c r="O2514" s="2">
        <v>2.8043981481481482E-2</v>
      </c>
      <c r="P2514" s="3">
        <v>45669</v>
      </c>
      <c r="Q2514" s="2">
        <v>0.60859953703703706</v>
      </c>
      <c r="R2514" s="2">
        <v>8.4293981481481484E-2</v>
      </c>
      <c r="S2514" s="2">
        <f t="shared" si="315"/>
        <v>5.6250000000000022E-2</v>
      </c>
      <c r="T2514" s="2">
        <f t="shared" si="316"/>
        <v>5.6250000000000001E-2</v>
      </c>
      <c r="U2514" s="1">
        <v>81</v>
      </c>
      <c r="V2514" s="1" t="str">
        <f t="shared" si="317"/>
        <v>Moderate-delay</v>
      </c>
      <c r="W2514" s="1">
        <v>1172.43</v>
      </c>
      <c r="X2514" s="1" t="s">
        <v>37</v>
      </c>
      <c r="Y2514" s="1">
        <v>5</v>
      </c>
      <c r="Z2514" s="1" t="s">
        <v>80</v>
      </c>
      <c r="AA2514" s="1">
        <v>173.97</v>
      </c>
      <c r="AB2514" s="1">
        <v>52015.985816217901</v>
      </c>
      <c r="AC2514" s="1" t="s">
        <v>39</v>
      </c>
      <c r="AD2514" s="1">
        <v>4.99</v>
      </c>
      <c r="AE2514" s="1">
        <v>67419.179999999993</v>
      </c>
      <c r="AF2514" s="1">
        <v>75070.31</v>
      </c>
      <c r="AG2514" s="6">
        <f t="shared" si="318"/>
        <v>1.1134859545903704</v>
      </c>
      <c r="AH2514">
        <f t="shared" si="319"/>
        <v>7651.1300000000047</v>
      </c>
    </row>
    <row r="2515" spans="1:34" x14ac:dyDescent="0.3">
      <c r="A2515" s="1" t="s">
        <v>5108</v>
      </c>
      <c r="B2515" s="1" t="s">
        <v>5109</v>
      </c>
      <c r="C2515" s="1">
        <v>57</v>
      </c>
      <c r="D2515" s="1" t="str">
        <f t="shared" si="312"/>
        <v>40-59</v>
      </c>
      <c r="E2515" s="1" t="s">
        <v>36</v>
      </c>
      <c r="F2515" s="1" t="s">
        <v>4602</v>
      </c>
      <c r="G2515" s="1" t="s">
        <v>45</v>
      </c>
      <c r="H2515" s="1" t="s">
        <v>625</v>
      </c>
      <c r="I2515" s="1" t="s">
        <v>72</v>
      </c>
      <c r="J2515" s="1" t="s">
        <v>382</v>
      </c>
      <c r="K2515" s="1" t="str">
        <f t="shared" si="313"/>
        <v>ICN - LAX</v>
      </c>
      <c r="L2515" s="1">
        <v>10284</v>
      </c>
      <c r="M2515" s="1" t="str">
        <f t="shared" si="314"/>
        <v>Long-haul</v>
      </c>
      <c r="N2515" s="2">
        <v>0.55234953703703704</v>
      </c>
      <c r="O2515" s="2">
        <v>2.8043981481481482E-2</v>
      </c>
      <c r="P2515" s="3">
        <v>45669</v>
      </c>
      <c r="Q2515" s="2">
        <v>0.60859953703703706</v>
      </c>
      <c r="R2515" s="2">
        <v>8.4293981481481484E-2</v>
      </c>
      <c r="S2515" s="2">
        <f t="shared" si="315"/>
        <v>5.6250000000000022E-2</v>
      </c>
      <c r="T2515" s="2">
        <f t="shared" si="316"/>
        <v>5.6250000000000001E-2</v>
      </c>
      <c r="U2515" s="1">
        <v>81</v>
      </c>
      <c r="V2515" s="1" t="str">
        <f t="shared" si="317"/>
        <v>Moderate-delay</v>
      </c>
      <c r="W2515" s="1">
        <v>806.96</v>
      </c>
      <c r="X2515" s="1" t="s">
        <v>31</v>
      </c>
      <c r="Y2515" s="1">
        <v>5</v>
      </c>
      <c r="Z2515" s="1" t="s">
        <v>38</v>
      </c>
      <c r="AA2515" s="1">
        <v>7.62</v>
      </c>
      <c r="AB2515" s="1">
        <v>52204.5712231332</v>
      </c>
      <c r="AC2515" s="1" t="s">
        <v>33</v>
      </c>
      <c r="AD2515" s="1">
        <v>4.79</v>
      </c>
      <c r="AE2515" s="1">
        <v>67645.490000000005</v>
      </c>
      <c r="AF2515" s="1">
        <v>51646.96</v>
      </c>
      <c r="AG2515" s="6">
        <f t="shared" si="318"/>
        <v>0.7634945064334665</v>
      </c>
      <c r="AH2515">
        <f t="shared" si="319"/>
        <v>-15998.530000000006</v>
      </c>
    </row>
    <row r="2516" spans="1:34" x14ac:dyDescent="0.3">
      <c r="A2516" s="1" t="s">
        <v>5110</v>
      </c>
      <c r="B2516" s="1" t="s">
        <v>5111</v>
      </c>
      <c r="C2516" s="1">
        <v>65</v>
      </c>
      <c r="D2516" s="1" t="str">
        <f t="shared" si="312"/>
        <v>60-69</v>
      </c>
      <c r="E2516" s="1" t="s">
        <v>25</v>
      </c>
      <c r="F2516" s="1" t="s">
        <v>4602</v>
      </c>
      <c r="G2516" s="1" t="s">
        <v>45</v>
      </c>
      <c r="H2516" s="1" t="s">
        <v>636</v>
      </c>
      <c r="I2516" s="1" t="s">
        <v>334</v>
      </c>
      <c r="J2516" s="1" t="s">
        <v>88</v>
      </c>
      <c r="K2516" s="1" t="str">
        <f t="shared" si="313"/>
        <v>AMS - CDG</v>
      </c>
      <c r="L2516" s="1">
        <v>5417</v>
      </c>
      <c r="M2516" s="1" t="str">
        <f t="shared" si="314"/>
        <v>Moderate-haul</v>
      </c>
      <c r="N2516" s="2">
        <v>0.29119212962962965</v>
      </c>
      <c r="O2516" s="2">
        <v>0.54188657407407403</v>
      </c>
      <c r="P2516" s="3">
        <v>45658</v>
      </c>
      <c r="Q2516" s="2">
        <v>0.3981365740740741</v>
      </c>
      <c r="R2516" s="2">
        <v>0.64883101851851854</v>
      </c>
      <c r="S2516" s="2">
        <f t="shared" si="315"/>
        <v>0.10694444444444445</v>
      </c>
      <c r="T2516" s="2">
        <f t="shared" si="316"/>
        <v>0.10694444444444451</v>
      </c>
      <c r="U2516" s="1">
        <v>154</v>
      </c>
      <c r="V2516" s="1" t="str">
        <f t="shared" si="317"/>
        <v>Severe-delay</v>
      </c>
      <c r="W2516" s="1">
        <v>846.94</v>
      </c>
      <c r="X2516" s="1" t="s">
        <v>53</v>
      </c>
      <c r="Y2516" s="1">
        <v>5</v>
      </c>
      <c r="Z2516" s="1" t="s">
        <v>80</v>
      </c>
      <c r="AA2516" s="1">
        <v>129.43</v>
      </c>
      <c r="AB2516" s="1">
        <v>28308.087062290699</v>
      </c>
      <c r="AC2516" s="1" t="s">
        <v>39</v>
      </c>
      <c r="AD2516" s="1">
        <v>4.46</v>
      </c>
      <c r="AE2516" s="1">
        <v>38969.699999999997</v>
      </c>
      <c r="AF2516" s="1">
        <v>54230.05</v>
      </c>
      <c r="AG2516" s="6">
        <f t="shared" si="318"/>
        <v>1.3915952650392487</v>
      </c>
      <c r="AH2516">
        <f t="shared" si="319"/>
        <v>15260.350000000006</v>
      </c>
    </row>
    <row r="2517" spans="1:34" x14ac:dyDescent="0.3">
      <c r="A2517" s="1" t="s">
        <v>5112</v>
      </c>
      <c r="B2517" s="1" t="s">
        <v>5113</v>
      </c>
      <c r="C2517" s="1">
        <v>75</v>
      </c>
      <c r="D2517" s="1" t="str">
        <f t="shared" si="312"/>
        <v>70-80</v>
      </c>
      <c r="E2517" s="1" t="s">
        <v>25</v>
      </c>
      <c r="F2517" s="1" t="s">
        <v>4602</v>
      </c>
      <c r="G2517" s="1" t="s">
        <v>45</v>
      </c>
      <c r="H2517" s="1" t="s">
        <v>641</v>
      </c>
      <c r="I2517" s="1" t="s">
        <v>305</v>
      </c>
      <c r="J2517" s="1" t="s">
        <v>152</v>
      </c>
      <c r="K2517" s="1" t="str">
        <f t="shared" si="313"/>
        <v>FRA - HND</v>
      </c>
      <c r="L2517" s="1">
        <v>8777</v>
      </c>
      <c r="M2517" s="1" t="str">
        <f t="shared" si="314"/>
        <v>Moderate-haul</v>
      </c>
      <c r="N2517" s="2">
        <v>0.64475694444444442</v>
      </c>
      <c r="O2517" s="2">
        <v>5.1006944444444445E-2</v>
      </c>
      <c r="P2517" s="3">
        <v>45668</v>
      </c>
      <c r="Q2517" s="2">
        <v>0.6822569444444444</v>
      </c>
      <c r="R2517" s="2">
        <v>8.8506944444444444E-2</v>
      </c>
      <c r="S2517" s="2">
        <f t="shared" si="315"/>
        <v>3.7499999999999978E-2</v>
      </c>
      <c r="T2517" s="2">
        <f t="shared" si="316"/>
        <v>3.7499999999999999E-2</v>
      </c>
      <c r="U2517" s="1">
        <v>81</v>
      </c>
      <c r="V2517" s="1" t="str">
        <f t="shared" si="317"/>
        <v>Moderate-delay</v>
      </c>
      <c r="W2517" s="1">
        <v>1295.83</v>
      </c>
      <c r="X2517" s="1" t="s">
        <v>31</v>
      </c>
      <c r="Y2517" s="1">
        <v>5</v>
      </c>
      <c r="Z2517" s="1" t="s">
        <v>42</v>
      </c>
      <c r="AA2517" s="1">
        <v>44.86</v>
      </c>
      <c r="AB2517" s="1">
        <v>44718.661469323197</v>
      </c>
      <c r="AC2517" s="1" t="s">
        <v>39</v>
      </c>
      <c r="AD2517" s="1">
        <v>4.26</v>
      </c>
      <c r="AE2517" s="1">
        <v>58662.39</v>
      </c>
      <c r="AF2517" s="1">
        <v>82942.09</v>
      </c>
      <c r="AG2517" s="6">
        <f t="shared" si="318"/>
        <v>1.4138886942724289</v>
      </c>
      <c r="AH2517">
        <f t="shared" si="319"/>
        <v>24279.699999999997</v>
      </c>
    </row>
    <row r="2518" spans="1:34" x14ac:dyDescent="0.3">
      <c r="A2518" s="1" t="s">
        <v>5114</v>
      </c>
      <c r="B2518" s="1" t="s">
        <v>5115</v>
      </c>
      <c r="C2518" s="1">
        <v>40</v>
      </c>
      <c r="D2518" s="1" t="str">
        <f t="shared" si="312"/>
        <v>40-59</v>
      </c>
      <c r="E2518" s="1" t="s">
        <v>25</v>
      </c>
      <c r="F2518" s="1" t="s">
        <v>4602</v>
      </c>
      <c r="G2518" s="1" t="s">
        <v>27</v>
      </c>
      <c r="H2518" s="1" t="s">
        <v>641</v>
      </c>
      <c r="I2518" s="1" t="s">
        <v>305</v>
      </c>
      <c r="J2518" s="1" t="s">
        <v>152</v>
      </c>
      <c r="K2518" s="1" t="str">
        <f t="shared" si="313"/>
        <v>FRA - HND</v>
      </c>
      <c r="L2518" s="1">
        <v>8777</v>
      </c>
      <c r="M2518" s="1" t="str">
        <f t="shared" si="314"/>
        <v>Moderate-haul</v>
      </c>
      <c r="N2518" s="2">
        <v>0.64475694444444442</v>
      </c>
      <c r="O2518" s="2">
        <v>5.1006944444444445E-2</v>
      </c>
      <c r="P2518" s="3">
        <v>45667</v>
      </c>
      <c r="Q2518" s="2">
        <v>0.6822569444444444</v>
      </c>
      <c r="R2518" s="2">
        <v>8.8506944444444444E-2</v>
      </c>
      <c r="S2518" s="2">
        <f t="shared" si="315"/>
        <v>3.7499999999999978E-2</v>
      </c>
      <c r="T2518" s="2">
        <f t="shared" si="316"/>
        <v>3.7499999999999999E-2</v>
      </c>
      <c r="U2518" s="1">
        <v>81</v>
      </c>
      <c r="V2518" s="1" t="str">
        <f t="shared" si="317"/>
        <v>Moderate-delay</v>
      </c>
      <c r="W2518" s="1">
        <v>468.39</v>
      </c>
      <c r="X2518" s="1" t="s">
        <v>37</v>
      </c>
      <c r="Y2518" s="1">
        <v>3</v>
      </c>
      <c r="Z2518" s="1" t="s">
        <v>32</v>
      </c>
      <c r="AA2518" s="1">
        <v>63.52</v>
      </c>
      <c r="AB2518" s="1">
        <v>44498.190790525303</v>
      </c>
      <c r="AC2518" s="1" t="s">
        <v>39</v>
      </c>
      <c r="AD2518" s="1">
        <v>3.79</v>
      </c>
      <c r="AE2518" s="1">
        <v>58397.83</v>
      </c>
      <c r="AF2518" s="1">
        <v>29989.66</v>
      </c>
      <c r="AG2518" s="6">
        <f t="shared" si="318"/>
        <v>0.51354065724702436</v>
      </c>
      <c r="AH2518">
        <f t="shared" si="319"/>
        <v>-28408.170000000002</v>
      </c>
    </row>
    <row r="2519" spans="1:34" x14ac:dyDescent="0.3">
      <c r="A2519" s="4" t="s">
        <v>5116</v>
      </c>
      <c r="B2519" s="1" t="s">
        <v>5117</v>
      </c>
      <c r="C2519" s="1">
        <v>49</v>
      </c>
      <c r="D2519" s="1" t="str">
        <f t="shared" si="312"/>
        <v>40-59</v>
      </c>
      <c r="E2519" s="1" t="s">
        <v>36</v>
      </c>
      <c r="F2519" s="1" t="s">
        <v>4602</v>
      </c>
      <c r="G2519" s="1" t="s">
        <v>27</v>
      </c>
      <c r="H2519" s="1" t="s">
        <v>641</v>
      </c>
      <c r="I2519" s="1" t="s">
        <v>305</v>
      </c>
      <c r="J2519" s="1" t="s">
        <v>152</v>
      </c>
      <c r="K2519" s="1" t="str">
        <f t="shared" si="313"/>
        <v>FRA - HND</v>
      </c>
      <c r="L2519" s="1">
        <v>8777</v>
      </c>
      <c r="M2519" s="1" t="str">
        <f t="shared" si="314"/>
        <v>Moderate-haul</v>
      </c>
      <c r="N2519" s="2">
        <v>0.64475694444444442</v>
      </c>
      <c r="O2519" s="2">
        <v>5.1006944444444445E-2</v>
      </c>
      <c r="P2519" s="3">
        <v>45663</v>
      </c>
      <c r="Q2519" s="2">
        <v>0.6822569444444444</v>
      </c>
      <c r="R2519" s="2">
        <v>8.8506944444444444E-2</v>
      </c>
      <c r="S2519" s="2">
        <f t="shared" si="315"/>
        <v>3.7499999999999978E-2</v>
      </c>
      <c r="T2519" s="2">
        <f t="shared" si="316"/>
        <v>3.7499999999999999E-2</v>
      </c>
      <c r="U2519" s="1">
        <v>81</v>
      </c>
      <c r="V2519" s="1" t="str">
        <f t="shared" si="317"/>
        <v>Moderate-delay</v>
      </c>
      <c r="W2519" s="1">
        <v>665.88</v>
      </c>
      <c r="X2519" s="1" t="s">
        <v>31</v>
      </c>
      <c r="Y2519" s="1">
        <v>5</v>
      </c>
      <c r="Z2519" s="1" t="s">
        <v>46</v>
      </c>
      <c r="AA2519" s="1">
        <v>33.369999999999997</v>
      </c>
      <c r="AB2519" s="1">
        <v>44484.133278326903</v>
      </c>
      <c r="AC2519" s="1" t="s">
        <v>33</v>
      </c>
      <c r="AD2519" s="1">
        <v>4.74</v>
      </c>
      <c r="AE2519" s="1">
        <v>58380.959999999999</v>
      </c>
      <c r="AF2519" s="1">
        <v>42622.99</v>
      </c>
      <c r="AG2519" s="6">
        <f t="shared" si="318"/>
        <v>0.73008374648172969</v>
      </c>
      <c r="AH2519">
        <f t="shared" si="319"/>
        <v>-15757.970000000001</v>
      </c>
    </row>
    <row r="2520" spans="1:34" x14ac:dyDescent="0.3">
      <c r="A2520" s="1" t="s">
        <v>5118</v>
      </c>
      <c r="B2520" s="1" t="s">
        <v>5119</v>
      </c>
      <c r="C2520" s="1">
        <v>66</v>
      </c>
      <c r="D2520" s="1" t="str">
        <f t="shared" si="312"/>
        <v>60-69</v>
      </c>
      <c r="E2520" s="1" t="s">
        <v>36</v>
      </c>
      <c r="F2520" s="1" t="s">
        <v>4602</v>
      </c>
      <c r="G2520" s="1" t="s">
        <v>45</v>
      </c>
      <c r="H2520" s="1" t="s">
        <v>641</v>
      </c>
      <c r="I2520" s="1" t="s">
        <v>305</v>
      </c>
      <c r="J2520" s="1" t="s">
        <v>152</v>
      </c>
      <c r="K2520" s="1" t="str">
        <f t="shared" si="313"/>
        <v>FRA - HND</v>
      </c>
      <c r="L2520" s="1">
        <v>8777</v>
      </c>
      <c r="M2520" s="1" t="str">
        <f t="shared" si="314"/>
        <v>Moderate-haul</v>
      </c>
      <c r="N2520" s="2">
        <v>0.64475694444444442</v>
      </c>
      <c r="O2520" s="2">
        <v>5.1006944444444445E-2</v>
      </c>
      <c r="P2520" s="3">
        <v>45669</v>
      </c>
      <c r="Q2520" s="2">
        <v>0.6822569444444444</v>
      </c>
      <c r="R2520" s="2">
        <v>8.8506944444444444E-2</v>
      </c>
      <c r="S2520" s="2">
        <f t="shared" si="315"/>
        <v>3.7499999999999978E-2</v>
      </c>
      <c r="T2520" s="2">
        <f t="shared" si="316"/>
        <v>3.7499999999999999E-2</v>
      </c>
      <c r="U2520" s="1">
        <v>81</v>
      </c>
      <c r="V2520" s="1" t="str">
        <f t="shared" si="317"/>
        <v>Moderate-delay</v>
      </c>
      <c r="W2520" s="1">
        <v>88.76</v>
      </c>
      <c r="X2520" s="1" t="s">
        <v>31</v>
      </c>
      <c r="Y2520" s="1">
        <v>5</v>
      </c>
      <c r="Z2520" s="1" t="s">
        <v>46</v>
      </c>
      <c r="AA2520" s="1">
        <v>3.94</v>
      </c>
      <c r="AB2520" s="1">
        <v>44746.502160106902</v>
      </c>
      <c r="AC2520" s="1" t="s">
        <v>39</v>
      </c>
      <c r="AD2520" s="1">
        <v>3.21</v>
      </c>
      <c r="AE2520" s="1">
        <v>58695.8</v>
      </c>
      <c r="AF2520" s="1">
        <v>5681.43</v>
      </c>
      <c r="AG2520" s="6">
        <f t="shared" si="318"/>
        <v>9.6794489554618904E-2</v>
      </c>
      <c r="AH2520">
        <f t="shared" si="319"/>
        <v>-53014.37</v>
      </c>
    </row>
    <row r="2521" spans="1:34" x14ac:dyDescent="0.3">
      <c r="A2521" s="1" t="s">
        <v>5120</v>
      </c>
      <c r="B2521" s="1" t="s">
        <v>5121</v>
      </c>
      <c r="C2521" s="1">
        <v>44</v>
      </c>
      <c r="D2521" s="1" t="str">
        <f t="shared" si="312"/>
        <v>40-59</v>
      </c>
      <c r="E2521" s="1" t="s">
        <v>25</v>
      </c>
      <c r="F2521" s="1" t="s">
        <v>4602</v>
      </c>
      <c r="G2521" s="1" t="s">
        <v>27</v>
      </c>
      <c r="H2521" s="1" t="s">
        <v>641</v>
      </c>
      <c r="I2521" s="1" t="s">
        <v>305</v>
      </c>
      <c r="J2521" s="1" t="s">
        <v>152</v>
      </c>
      <c r="K2521" s="1" t="str">
        <f t="shared" si="313"/>
        <v>FRA - HND</v>
      </c>
      <c r="L2521" s="1">
        <v>8777</v>
      </c>
      <c r="M2521" s="1" t="str">
        <f t="shared" si="314"/>
        <v>Moderate-haul</v>
      </c>
      <c r="N2521" s="2">
        <v>0.64475694444444442</v>
      </c>
      <c r="O2521" s="2">
        <v>5.1006944444444445E-2</v>
      </c>
      <c r="P2521" s="3">
        <v>45669</v>
      </c>
      <c r="Q2521" s="2">
        <v>0.6822569444444444</v>
      </c>
      <c r="R2521" s="2">
        <v>8.8506944444444444E-2</v>
      </c>
      <c r="S2521" s="2">
        <f t="shared" si="315"/>
        <v>3.7499999999999978E-2</v>
      </c>
      <c r="T2521" s="2">
        <f t="shared" si="316"/>
        <v>3.7499999999999999E-2</v>
      </c>
      <c r="U2521" s="1">
        <v>81</v>
      </c>
      <c r="V2521" s="1" t="str">
        <f t="shared" si="317"/>
        <v>Moderate-delay</v>
      </c>
      <c r="W2521" s="1">
        <v>972.79</v>
      </c>
      <c r="X2521" s="1" t="s">
        <v>53</v>
      </c>
      <c r="Y2521" s="1">
        <v>5</v>
      </c>
      <c r="Z2521" s="1" t="s">
        <v>38</v>
      </c>
      <c r="AA2521" s="1">
        <v>67.069999999999993</v>
      </c>
      <c r="AB2521" s="1">
        <v>44521.016319840397</v>
      </c>
      <c r="AC2521" s="1" t="s">
        <v>39</v>
      </c>
      <c r="AD2521" s="1">
        <v>3.33</v>
      </c>
      <c r="AE2521" s="1">
        <v>58425.22</v>
      </c>
      <c r="AF2521" s="1">
        <v>62271.97</v>
      </c>
      <c r="AG2521" s="6">
        <f t="shared" si="318"/>
        <v>1.0658405736426837</v>
      </c>
      <c r="AH2521">
        <f t="shared" si="319"/>
        <v>3846.75</v>
      </c>
    </row>
    <row r="2522" spans="1:34" x14ac:dyDescent="0.3">
      <c r="A2522" s="1" t="s">
        <v>5122</v>
      </c>
      <c r="B2522" s="1" t="s">
        <v>5123</v>
      </c>
      <c r="C2522" s="1">
        <v>65</v>
      </c>
      <c r="D2522" s="1" t="str">
        <f t="shared" si="312"/>
        <v>60-69</v>
      </c>
      <c r="E2522" s="1" t="s">
        <v>25</v>
      </c>
      <c r="F2522" s="1" t="s">
        <v>4602</v>
      </c>
      <c r="G2522" s="1" t="s">
        <v>27</v>
      </c>
      <c r="H2522" s="1" t="s">
        <v>641</v>
      </c>
      <c r="I2522" s="1" t="s">
        <v>305</v>
      </c>
      <c r="J2522" s="1" t="s">
        <v>152</v>
      </c>
      <c r="K2522" s="1" t="str">
        <f t="shared" si="313"/>
        <v>FRA - HND</v>
      </c>
      <c r="L2522" s="1">
        <v>8777</v>
      </c>
      <c r="M2522" s="1" t="str">
        <f t="shared" si="314"/>
        <v>Moderate-haul</v>
      </c>
      <c r="N2522" s="2">
        <v>0.64475694444444442</v>
      </c>
      <c r="O2522" s="2">
        <v>5.1006944444444445E-2</v>
      </c>
      <c r="P2522" s="3">
        <v>45671</v>
      </c>
      <c r="Q2522" s="2">
        <v>0.6822569444444444</v>
      </c>
      <c r="R2522" s="2">
        <v>8.8506944444444444E-2</v>
      </c>
      <c r="S2522" s="2">
        <f t="shared" si="315"/>
        <v>3.7499999999999978E-2</v>
      </c>
      <c r="T2522" s="2">
        <f t="shared" si="316"/>
        <v>3.7499999999999999E-2</v>
      </c>
      <c r="U2522" s="1">
        <v>81</v>
      </c>
      <c r="V2522" s="1" t="str">
        <f t="shared" si="317"/>
        <v>Moderate-delay</v>
      </c>
      <c r="W2522" s="1">
        <v>317.48</v>
      </c>
      <c r="X2522" s="1" t="s">
        <v>31</v>
      </c>
      <c r="Y2522" s="1">
        <v>5</v>
      </c>
      <c r="Z2522" s="1" t="s">
        <v>38</v>
      </c>
      <c r="AA2522" s="1">
        <v>89.12</v>
      </c>
      <c r="AB2522" s="1">
        <v>44662.4082188955</v>
      </c>
      <c r="AC2522" s="1" t="s">
        <v>39</v>
      </c>
      <c r="AD2522" s="1">
        <v>3.59</v>
      </c>
      <c r="AE2522" s="1">
        <v>58594.89</v>
      </c>
      <c r="AF2522" s="1">
        <v>20336.54</v>
      </c>
      <c r="AG2522" s="6">
        <f t="shared" si="318"/>
        <v>0.34707019673558565</v>
      </c>
      <c r="AH2522">
        <f t="shared" si="319"/>
        <v>-38258.35</v>
      </c>
    </row>
    <row r="2523" spans="1:34" x14ac:dyDescent="0.3">
      <c r="A2523" s="1" t="s">
        <v>5124</v>
      </c>
      <c r="B2523" s="1" t="s">
        <v>5125</v>
      </c>
      <c r="C2523" s="1">
        <v>33</v>
      </c>
      <c r="D2523" s="1" t="str">
        <f t="shared" si="312"/>
        <v>30-39</v>
      </c>
      <c r="E2523" s="1" t="s">
        <v>36</v>
      </c>
      <c r="F2523" s="1" t="s">
        <v>4602</v>
      </c>
      <c r="G2523" s="1" t="s">
        <v>27</v>
      </c>
      <c r="H2523" s="1" t="s">
        <v>641</v>
      </c>
      <c r="I2523" s="1" t="s">
        <v>305</v>
      </c>
      <c r="J2523" s="1" t="s">
        <v>152</v>
      </c>
      <c r="K2523" s="1" t="str">
        <f t="shared" si="313"/>
        <v>FRA - HND</v>
      </c>
      <c r="L2523" s="1">
        <v>8777</v>
      </c>
      <c r="M2523" s="1" t="str">
        <f t="shared" si="314"/>
        <v>Moderate-haul</v>
      </c>
      <c r="N2523" s="2">
        <v>0.64475694444444442</v>
      </c>
      <c r="O2523" s="2">
        <v>5.1006944444444445E-2</v>
      </c>
      <c r="P2523" s="3">
        <v>45659</v>
      </c>
      <c r="Q2523" s="2">
        <v>0.6822569444444444</v>
      </c>
      <c r="R2523" s="2">
        <v>8.8506944444444444E-2</v>
      </c>
      <c r="S2523" s="2">
        <f t="shared" si="315"/>
        <v>3.7499999999999978E-2</v>
      </c>
      <c r="T2523" s="2">
        <f t="shared" si="316"/>
        <v>3.7499999999999999E-2</v>
      </c>
      <c r="U2523" s="1">
        <v>81</v>
      </c>
      <c r="V2523" s="1" t="str">
        <f t="shared" si="317"/>
        <v>Moderate-delay</v>
      </c>
      <c r="W2523" s="1">
        <v>1268.07</v>
      </c>
      <c r="X2523" s="1" t="s">
        <v>53</v>
      </c>
      <c r="Y2523" s="1">
        <v>3</v>
      </c>
      <c r="Z2523" s="1" t="s">
        <v>32</v>
      </c>
      <c r="AA2523" s="1">
        <v>12.18</v>
      </c>
      <c r="AB2523" s="1">
        <v>44862.732880990698</v>
      </c>
      <c r="AC2523" s="1" t="s">
        <v>39</v>
      </c>
      <c r="AD2523" s="1">
        <v>4.21</v>
      </c>
      <c r="AE2523" s="1">
        <v>58835.28</v>
      </c>
      <c r="AF2523" s="1">
        <v>81158.92</v>
      </c>
      <c r="AG2523" s="6">
        <f t="shared" si="318"/>
        <v>1.3794260858450915</v>
      </c>
      <c r="AH2523">
        <f t="shared" si="319"/>
        <v>22323.64</v>
      </c>
    </row>
    <row r="2524" spans="1:34" x14ac:dyDescent="0.3">
      <c r="A2524" s="1" t="s">
        <v>5126</v>
      </c>
      <c r="B2524" s="1" t="s">
        <v>5127</v>
      </c>
      <c r="C2524" s="1">
        <v>46</v>
      </c>
      <c r="D2524" s="1" t="str">
        <f t="shared" si="312"/>
        <v>40-59</v>
      </c>
      <c r="E2524" s="1" t="s">
        <v>25</v>
      </c>
      <c r="F2524" s="1" t="s">
        <v>4602</v>
      </c>
      <c r="G2524" s="1" t="s">
        <v>45</v>
      </c>
      <c r="H2524" s="1" t="s">
        <v>650</v>
      </c>
      <c r="I2524" s="1" t="s">
        <v>404</v>
      </c>
      <c r="J2524" s="1" t="s">
        <v>171</v>
      </c>
      <c r="K2524" s="1" t="str">
        <f t="shared" si="313"/>
        <v>SIN - CAN</v>
      </c>
      <c r="L2524" s="1">
        <v>5397</v>
      </c>
      <c r="M2524" s="1" t="str">
        <f t="shared" si="314"/>
        <v>Moderate-haul</v>
      </c>
      <c r="N2524" s="2">
        <v>0.62945601851851851</v>
      </c>
      <c r="O2524" s="2">
        <v>0.87876157407407407</v>
      </c>
      <c r="P2524" s="3">
        <v>45666</v>
      </c>
      <c r="Q2524" s="2">
        <v>0.63848379629629626</v>
      </c>
      <c r="R2524" s="2">
        <v>0.88778935185185182</v>
      </c>
      <c r="S2524" s="2">
        <f t="shared" si="315"/>
        <v>9.0277777777777457E-3</v>
      </c>
      <c r="T2524" s="2">
        <f t="shared" si="316"/>
        <v>9.0277777777777457E-3</v>
      </c>
      <c r="U2524" s="1">
        <v>13</v>
      </c>
      <c r="V2524" s="1" t="str">
        <f t="shared" si="317"/>
        <v>On-time</v>
      </c>
      <c r="W2524" s="1">
        <v>1079.82</v>
      </c>
      <c r="X2524" s="1" t="s">
        <v>37</v>
      </c>
      <c r="Y2524" s="1">
        <v>5</v>
      </c>
      <c r="Z2524" s="1" t="s">
        <v>46</v>
      </c>
      <c r="AA2524" s="1">
        <v>37.04</v>
      </c>
      <c r="AB2524" s="1">
        <v>27756.874019782201</v>
      </c>
      <c r="AC2524" s="1" t="s">
        <v>33</v>
      </c>
      <c r="AD2524" s="1">
        <v>3.25</v>
      </c>
      <c r="AE2524" s="1">
        <v>38308.25</v>
      </c>
      <c r="AF2524" s="1">
        <v>69115.89</v>
      </c>
      <c r="AG2524" s="6">
        <f t="shared" si="318"/>
        <v>1.8042037942218712</v>
      </c>
      <c r="AH2524">
        <f t="shared" si="319"/>
        <v>30807.64</v>
      </c>
    </row>
    <row r="2525" spans="1:34" x14ac:dyDescent="0.3">
      <c r="A2525" s="1" t="s">
        <v>5128</v>
      </c>
      <c r="B2525" s="1" t="s">
        <v>5129</v>
      </c>
      <c r="C2525" s="1">
        <v>63</v>
      </c>
      <c r="D2525" s="1" t="str">
        <f t="shared" si="312"/>
        <v>60-69</v>
      </c>
      <c r="E2525" s="1" t="s">
        <v>25</v>
      </c>
      <c r="F2525" s="1" t="s">
        <v>4602</v>
      </c>
      <c r="G2525" s="1" t="s">
        <v>45</v>
      </c>
      <c r="H2525" s="1" t="s">
        <v>650</v>
      </c>
      <c r="I2525" s="1" t="s">
        <v>404</v>
      </c>
      <c r="J2525" s="1" t="s">
        <v>171</v>
      </c>
      <c r="K2525" s="1" t="str">
        <f t="shared" si="313"/>
        <v>SIN - CAN</v>
      </c>
      <c r="L2525" s="1">
        <v>5397</v>
      </c>
      <c r="M2525" s="1" t="str">
        <f t="shared" si="314"/>
        <v>Moderate-haul</v>
      </c>
      <c r="N2525" s="2">
        <v>0.62945601851851851</v>
      </c>
      <c r="O2525" s="2">
        <v>0.87876157407407407</v>
      </c>
      <c r="P2525" s="3">
        <v>45668</v>
      </c>
      <c r="Q2525" s="2">
        <v>0.63848379629629626</v>
      </c>
      <c r="R2525" s="2">
        <v>0.88778935185185182</v>
      </c>
      <c r="S2525" s="2">
        <f t="shared" si="315"/>
        <v>9.0277777777777457E-3</v>
      </c>
      <c r="T2525" s="2">
        <f t="shared" si="316"/>
        <v>9.0277777777777457E-3</v>
      </c>
      <c r="U2525" s="1">
        <v>13</v>
      </c>
      <c r="V2525" s="1" t="str">
        <f t="shared" si="317"/>
        <v>On-time</v>
      </c>
      <c r="W2525" s="1">
        <v>1474.67</v>
      </c>
      <c r="X2525" s="1" t="s">
        <v>53</v>
      </c>
      <c r="Y2525" s="1">
        <v>5</v>
      </c>
      <c r="Z2525" s="1" t="s">
        <v>80</v>
      </c>
      <c r="AA2525" s="1">
        <v>24.49</v>
      </c>
      <c r="AB2525" s="1">
        <v>28131.0146796841</v>
      </c>
      <c r="AC2525" s="1" t="s">
        <v>39</v>
      </c>
      <c r="AD2525" s="1">
        <v>3.42</v>
      </c>
      <c r="AE2525" s="1">
        <v>38757.22</v>
      </c>
      <c r="AF2525" s="1">
        <v>94383.78</v>
      </c>
      <c r="AG2525" s="6">
        <f t="shared" si="318"/>
        <v>2.4352567082984793</v>
      </c>
      <c r="AH2525">
        <f t="shared" si="319"/>
        <v>55626.559999999998</v>
      </c>
    </row>
    <row r="2526" spans="1:34" x14ac:dyDescent="0.3">
      <c r="A2526" s="1" t="s">
        <v>5130</v>
      </c>
      <c r="B2526" s="1" t="s">
        <v>5131</v>
      </c>
      <c r="C2526" s="1">
        <v>74</v>
      </c>
      <c r="D2526" s="1" t="str">
        <f t="shared" si="312"/>
        <v>70-80</v>
      </c>
      <c r="E2526" s="1" t="s">
        <v>25</v>
      </c>
      <c r="F2526" s="1" t="s">
        <v>4602</v>
      </c>
      <c r="G2526" s="1" t="s">
        <v>45</v>
      </c>
      <c r="H2526" s="1" t="s">
        <v>650</v>
      </c>
      <c r="I2526" s="1" t="s">
        <v>404</v>
      </c>
      <c r="J2526" s="1" t="s">
        <v>171</v>
      </c>
      <c r="K2526" s="1" t="str">
        <f t="shared" si="313"/>
        <v>SIN - CAN</v>
      </c>
      <c r="L2526" s="1">
        <v>5397</v>
      </c>
      <c r="M2526" s="1" t="str">
        <f t="shared" si="314"/>
        <v>Moderate-haul</v>
      </c>
      <c r="N2526" s="2">
        <v>0.62945601851851851</v>
      </c>
      <c r="O2526" s="2">
        <v>0.87876157407407407</v>
      </c>
      <c r="P2526" s="3">
        <v>45670</v>
      </c>
      <c r="Q2526" s="2">
        <v>0.63848379629629626</v>
      </c>
      <c r="R2526" s="2">
        <v>0.88778935185185182</v>
      </c>
      <c r="S2526" s="2">
        <f t="shared" si="315"/>
        <v>9.0277777777777457E-3</v>
      </c>
      <c r="T2526" s="2">
        <f t="shared" si="316"/>
        <v>9.0277777777777457E-3</v>
      </c>
      <c r="U2526" s="1">
        <v>13</v>
      </c>
      <c r="V2526" s="1" t="str">
        <f t="shared" si="317"/>
        <v>On-time</v>
      </c>
      <c r="W2526" s="1">
        <v>697.05</v>
      </c>
      <c r="X2526" s="1" t="s">
        <v>53</v>
      </c>
      <c r="Y2526" s="1">
        <v>5</v>
      </c>
      <c r="Z2526" s="1" t="s">
        <v>80</v>
      </c>
      <c r="AA2526" s="1">
        <v>88.43</v>
      </c>
      <c r="AB2526" s="1">
        <v>28312.467818531299</v>
      </c>
      <c r="AC2526" s="1" t="s">
        <v>33</v>
      </c>
      <c r="AD2526" s="1">
        <v>4.53</v>
      </c>
      <c r="AE2526" s="1">
        <v>38974.959999999999</v>
      </c>
      <c r="AF2526" s="1">
        <v>44628.89</v>
      </c>
      <c r="AG2526" s="6">
        <f t="shared" si="318"/>
        <v>1.1450657037236216</v>
      </c>
      <c r="AH2526">
        <f t="shared" si="319"/>
        <v>5653.93</v>
      </c>
    </row>
    <row r="2527" spans="1:34" x14ac:dyDescent="0.3">
      <c r="A2527" s="1" t="s">
        <v>5132</v>
      </c>
      <c r="B2527" s="1" t="s">
        <v>5133</v>
      </c>
      <c r="C2527" s="1">
        <v>36</v>
      </c>
      <c r="D2527" s="1" t="str">
        <f t="shared" si="312"/>
        <v>30-39</v>
      </c>
      <c r="E2527" s="1" t="s">
        <v>36</v>
      </c>
      <c r="F2527" s="1" t="s">
        <v>4602</v>
      </c>
      <c r="G2527" s="1" t="s">
        <v>27</v>
      </c>
      <c r="H2527" s="1" t="s">
        <v>663</v>
      </c>
      <c r="I2527" s="1" t="s">
        <v>112</v>
      </c>
      <c r="J2527" s="1" t="s">
        <v>171</v>
      </c>
      <c r="K2527" s="1" t="str">
        <f t="shared" si="313"/>
        <v>IST - CAN</v>
      </c>
      <c r="L2527" s="1">
        <v>13423</v>
      </c>
      <c r="M2527" s="1" t="str">
        <f t="shared" si="314"/>
        <v>Long-haul</v>
      </c>
      <c r="N2527" s="2">
        <v>0.50684027777777774</v>
      </c>
      <c r="O2527" s="2">
        <v>0.12767361111111111</v>
      </c>
      <c r="P2527" s="3">
        <v>45663</v>
      </c>
      <c r="Q2527" s="2">
        <v>0.51447916666666671</v>
      </c>
      <c r="R2527" s="2">
        <v>0.1353125</v>
      </c>
      <c r="S2527" s="2">
        <f t="shared" si="315"/>
        <v>7.6388888888889728E-3</v>
      </c>
      <c r="T2527" s="2">
        <f t="shared" si="316"/>
        <v>7.6388888888888895E-3</v>
      </c>
      <c r="U2527" s="1">
        <v>11</v>
      </c>
      <c r="V2527" s="1" t="str">
        <f t="shared" si="317"/>
        <v>On-time</v>
      </c>
      <c r="W2527" s="1">
        <v>677.54</v>
      </c>
      <c r="X2527" s="1" t="s">
        <v>53</v>
      </c>
      <c r="Y2527" s="1">
        <v>3</v>
      </c>
      <c r="Z2527" s="1" t="s">
        <v>32</v>
      </c>
      <c r="AA2527" s="1">
        <v>133.33000000000001</v>
      </c>
      <c r="AB2527" s="1">
        <v>67970.433034927599</v>
      </c>
      <c r="AC2527" s="1" t="s">
        <v>33</v>
      </c>
      <c r="AD2527" s="1">
        <v>4.8899999999999997</v>
      </c>
      <c r="AE2527" s="1">
        <v>86564.52</v>
      </c>
      <c r="AF2527" s="1">
        <v>43389.23</v>
      </c>
      <c r="AG2527" s="6">
        <f t="shared" si="318"/>
        <v>0.50123572567606223</v>
      </c>
      <c r="AH2527">
        <f t="shared" si="319"/>
        <v>-43175.29</v>
      </c>
    </row>
    <row r="2528" spans="1:34" x14ac:dyDescent="0.3">
      <c r="A2528" s="1" t="s">
        <v>5134</v>
      </c>
      <c r="B2528" s="1" t="s">
        <v>5135</v>
      </c>
      <c r="C2528" s="1">
        <v>19</v>
      </c>
      <c r="D2528" s="1" t="str">
        <f t="shared" si="312"/>
        <v>18-29</v>
      </c>
      <c r="E2528" s="1" t="s">
        <v>36</v>
      </c>
      <c r="F2528" s="1" t="s">
        <v>4602</v>
      </c>
      <c r="G2528" s="1" t="s">
        <v>27</v>
      </c>
      <c r="H2528" s="1" t="s">
        <v>663</v>
      </c>
      <c r="I2528" s="1" t="s">
        <v>112</v>
      </c>
      <c r="J2528" s="1" t="s">
        <v>171</v>
      </c>
      <c r="K2528" s="1" t="str">
        <f t="shared" si="313"/>
        <v>IST - CAN</v>
      </c>
      <c r="L2528" s="1">
        <v>13423</v>
      </c>
      <c r="M2528" s="1" t="str">
        <f t="shared" si="314"/>
        <v>Long-haul</v>
      </c>
      <c r="N2528" s="2">
        <v>0.50684027777777774</v>
      </c>
      <c r="O2528" s="2">
        <v>0.12767361111111111</v>
      </c>
      <c r="P2528" s="3">
        <v>45669</v>
      </c>
      <c r="Q2528" s="2">
        <v>0.51447916666666671</v>
      </c>
      <c r="R2528" s="2">
        <v>0.1353125</v>
      </c>
      <c r="S2528" s="2">
        <f t="shared" si="315"/>
        <v>7.6388888888889728E-3</v>
      </c>
      <c r="T2528" s="2">
        <f t="shared" si="316"/>
        <v>7.6388888888888895E-3</v>
      </c>
      <c r="U2528" s="1">
        <v>11</v>
      </c>
      <c r="V2528" s="1" t="str">
        <f t="shared" si="317"/>
        <v>On-time</v>
      </c>
      <c r="W2528" s="1">
        <v>641.66</v>
      </c>
      <c r="X2528" s="1" t="s">
        <v>31</v>
      </c>
      <c r="Y2528" s="1">
        <v>5</v>
      </c>
      <c r="Z2528" s="1" t="s">
        <v>80</v>
      </c>
      <c r="AA2528" s="1">
        <v>9.2200000000000006</v>
      </c>
      <c r="AB2528" s="1">
        <v>68588.275671926094</v>
      </c>
      <c r="AC2528" s="1" t="s">
        <v>33</v>
      </c>
      <c r="AD2528" s="1">
        <v>3.22</v>
      </c>
      <c r="AE2528" s="1">
        <v>87305.93</v>
      </c>
      <c r="AF2528" s="1">
        <v>41068.080000000002</v>
      </c>
      <c r="AG2528" s="6">
        <f t="shared" si="318"/>
        <v>0.47039279004301315</v>
      </c>
      <c r="AH2528">
        <f t="shared" si="319"/>
        <v>-46237.849999999991</v>
      </c>
    </row>
    <row r="2529" spans="1:34" x14ac:dyDescent="0.3">
      <c r="A2529" s="1" t="s">
        <v>5136</v>
      </c>
      <c r="B2529" s="1" t="s">
        <v>5137</v>
      </c>
      <c r="C2529" s="1">
        <v>18</v>
      </c>
      <c r="D2529" s="1" t="str">
        <f t="shared" si="312"/>
        <v>18-29</v>
      </c>
      <c r="E2529" s="1" t="s">
        <v>25</v>
      </c>
      <c r="F2529" s="1" t="s">
        <v>4602</v>
      </c>
      <c r="G2529" s="1" t="s">
        <v>45</v>
      </c>
      <c r="H2529" s="1" t="s">
        <v>663</v>
      </c>
      <c r="I2529" s="1" t="s">
        <v>112</v>
      </c>
      <c r="J2529" s="1" t="s">
        <v>171</v>
      </c>
      <c r="K2529" s="1" t="str">
        <f t="shared" si="313"/>
        <v>IST - CAN</v>
      </c>
      <c r="L2529" s="1">
        <v>13423</v>
      </c>
      <c r="M2529" s="1" t="str">
        <f t="shared" si="314"/>
        <v>Long-haul</v>
      </c>
      <c r="N2529" s="2">
        <v>0.50684027777777774</v>
      </c>
      <c r="O2529" s="2">
        <v>0.12767361111111111</v>
      </c>
      <c r="P2529" s="3">
        <v>45668</v>
      </c>
      <c r="Q2529" s="2">
        <v>0.51447916666666671</v>
      </c>
      <c r="R2529" s="2">
        <v>0.1353125</v>
      </c>
      <c r="S2529" s="2">
        <f t="shared" si="315"/>
        <v>7.6388888888889728E-3</v>
      </c>
      <c r="T2529" s="2">
        <f t="shared" si="316"/>
        <v>7.6388888888888895E-3</v>
      </c>
      <c r="U2529" s="1">
        <v>11</v>
      </c>
      <c r="V2529" s="1" t="str">
        <f t="shared" si="317"/>
        <v>On-time</v>
      </c>
      <c r="W2529" s="1">
        <v>416.46</v>
      </c>
      <c r="X2529" s="1" t="s">
        <v>37</v>
      </c>
      <c r="Y2529" s="1">
        <v>5</v>
      </c>
      <c r="Z2529" s="1" t="s">
        <v>80</v>
      </c>
      <c r="AA2529" s="1">
        <v>57.18</v>
      </c>
      <c r="AB2529" s="1">
        <v>67873.267008559196</v>
      </c>
      <c r="AC2529" s="1" t="s">
        <v>33</v>
      </c>
      <c r="AD2529" s="1">
        <v>4.16</v>
      </c>
      <c r="AE2529" s="1">
        <v>86447.92</v>
      </c>
      <c r="AF2529" s="1">
        <v>26664.880000000001</v>
      </c>
      <c r="AG2529" s="6">
        <f t="shared" si="318"/>
        <v>0.30845022066464989</v>
      </c>
      <c r="AH2529">
        <f t="shared" si="319"/>
        <v>-59783.039999999994</v>
      </c>
    </row>
    <row r="2530" spans="1:34" x14ac:dyDescent="0.3">
      <c r="A2530" s="1" t="s">
        <v>5138</v>
      </c>
      <c r="B2530" s="1" t="s">
        <v>5139</v>
      </c>
      <c r="C2530" s="1">
        <v>73</v>
      </c>
      <c r="D2530" s="1" t="str">
        <f t="shared" si="312"/>
        <v>70-80</v>
      </c>
      <c r="E2530" s="1" t="s">
        <v>25</v>
      </c>
      <c r="F2530" s="1" t="s">
        <v>4602</v>
      </c>
      <c r="G2530" s="1" t="s">
        <v>45</v>
      </c>
      <c r="H2530" s="1" t="s">
        <v>663</v>
      </c>
      <c r="I2530" s="1" t="s">
        <v>112</v>
      </c>
      <c r="J2530" s="1" t="s">
        <v>171</v>
      </c>
      <c r="K2530" s="1" t="str">
        <f t="shared" si="313"/>
        <v>IST - CAN</v>
      </c>
      <c r="L2530" s="1">
        <v>13423</v>
      </c>
      <c r="M2530" s="1" t="str">
        <f t="shared" si="314"/>
        <v>Long-haul</v>
      </c>
      <c r="N2530" s="2">
        <v>0.50684027777777774</v>
      </c>
      <c r="O2530" s="2">
        <v>0.12767361111111111</v>
      </c>
      <c r="P2530" s="3">
        <v>45662</v>
      </c>
      <c r="Q2530" s="2">
        <v>0.51447916666666671</v>
      </c>
      <c r="R2530" s="2">
        <v>0.1353125</v>
      </c>
      <c r="S2530" s="2">
        <f t="shared" si="315"/>
        <v>7.6388888888889728E-3</v>
      </c>
      <c r="T2530" s="2">
        <f t="shared" si="316"/>
        <v>7.6388888888888895E-3</v>
      </c>
      <c r="U2530" s="1">
        <v>11</v>
      </c>
      <c r="V2530" s="1" t="str">
        <f t="shared" si="317"/>
        <v>On-time</v>
      </c>
      <c r="W2530" s="1">
        <v>1428.48</v>
      </c>
      <c r="X2530" s="1" t="s">
        <v>53</v>
      </c>
      <c r="Y2530" s="1">
        <v>5</v>
      </c>
      <c r="Z2530" s="1" t="s">
        <v>38</v>
      </c>
      <c r="AA2530" s="1">
        <v>69.36</v>
      </c>
      <c r="AB2530" s="1">
        <v>68322.214534954197</v>
      </c>
      <c r="AC2530" s="1" t="s">
        <v>39</v>
      </c>
      <c r="AD2530" s="1">
        <v>3.81</v>
      </c>
      <c r="AE2530" s="1">
        <v>86986.66</v>
      </c>
      <c r="AF2530" s="1">
        <v>91436.59</v>
      </c>
      <c r="AG2530" s="6">
        <f t="shared" si="318"/>
        <v>1.0511564646809062</v>
      </c>
      <c r="AH2530">
        <f t="shared" si="319"/>
        <v>4449.929999999993</v>
      </c>
    </row>
    <row r="2531" spans="1:34" x14ac:dyDescent="0.3">
      <c r="A2531" s="1" t="s">
        <v>5140</v>
      </c>
      <c r="B2531" s="1" t="s">
        <v>5141</v>
      </c>
      <c r="C2531" s="1">
        <v>60</v>
      </c>
      <c r="D2531" s="1" t="str">
        <f t="shared" si="312"/>
        <v>60-69</v>
      </c>
      <c r="E2531" s="1" t="s">
        <v>25</v>
      </c>
      <c r="F2531" s="1" t="s">
        <v>4602</v>
      </c>
      <c r="G2531" s="1" t="s">
        <v>45</v>
      </c>
      <c r="H2531" s="1" t="s">
        <v>663</v>
      </c>
      <c r="I2531" s="1" t="s">
        <v>112</v>
      </c>
      <c r="J2531" s="1" t="s">
        <v>171</v>
      </c>
      <c r="K2531" s="1" t="str">
        <f t="shared" si="313"/>
        <v>IST - CAN</v>
      </c>
      <c r="L2531" s="1">
        <v>13423</v>
      </c>
      <c r="M2531" s="1" t="str">
        <f t="shared" si="314"/>
        <v>Long-haul</v>
      </c>
      <c r="N2531" s="2">
        <v>0.50684027777777774</v>
      </c>
      <c r="O2531" s="2">
        <v>0.12767361111111111</v>
      </c>
      <c r="P2531" s="3">
        <v>45669</v>
      </c>
      <c r="Q2531" s="2">
        <v>0.51447916666666671</v>
      </c>
      <c r="R2531" s="2">
        <v>0.1353125</v>
      </c>
      <c r="S2531" s="2">
        <f t="shared" si="315"/>
        <v>7.6388888888889728E-3</v>
      </c>
      <c r="T2531" s="2">
        <f t="shared" si="316"/>
        <v>7.6388888888888895E-3</v>
      </c>
      <c r="U2531" s="1">
        <v>11</v>
      </c>
      <c r="V2531" s="1" t="str">
        <f t="shared" si="317"/>
        <v>On-time</v>
      </c>
      <c r="W2531" s="1">
        <v>187.21</v>
      </c>
      <c r="X2531" s="1" t="s">
        <v>37</v>
      </c>
      <c r="Y2531" s="1">
        <v>5</v>
      </c>
      <c r="Z2531" s="1" t="s">
        <v>38</v>
      </c>
      <c r="AA2531" s="1">
        <v>121.7</v>
      </c>
      <c r="AB2531" s="1">
        <v>68086.006775482005</v>
      </c>
      <c r="AC2531" s="1" t="s">
        <v>39</v>
      </c>
      <c r="AD2531" s="1">
        <v>3.61</v>
      </c>
      <c r="AE2531" s="1">
        <v>86703.21</v>
      </c>
      <c r="AF2531" s="1">
        <v>12005.78</v>
      </c>
      <c r="AG2531" s="6">
        <f t="shared" si="318"/>
        <v>0.13846984442675189</v>
      </c>
      <c r="AH2531">
        <f t="shared" si="319"/>
        <v>-74697.430000000008</v>
      </c>
    </row>
    <row r="2532" spans="1:34" x14ac:dyDescent="0.3">
      <c r="A2532" s="1" t="s">
        <v>5142</v>
      </c>
      <c r="B2532" s="1" t="s">
        <v>5143</v>
      </c>
      <c r="C2532" s="1">
        <v>21</v>
      </c>
      <c r="D2532" s="1" t="str">
        <f t="shared" si="312"/>
        <v>18-29</v>
      </c>
      <c r="E2532" s="1" t="s">
        <v>25</v>
      </c>
      <c r="F2532" s="1" t="s">
        <v>4602</v>
      </c>
      <c r="G2532" s="1" t="s">
        <v>45</v>
      </c>
      <c r="H2532" s="1" t="s">
        <v>663</v>
      </c>
      <c r="I2532" s="1" t="s">
        <v>112</v>
      </c>
      <c r="J2532" s="1" t="s">
        <v>171</v>
      </c>
      <c r="K2532" s="1" t="str">
        <f t="shared" si="313"/>
        <v>IST - CAN</v>
      </c>
      <c r="L2532" s="1">
        <v>13423</v>
      </c>
      <c r="M2532" s="1" t="str">
        <f t="shared" si="314"/>
        <v>Long-haul</v>
      </c>
      <c r="N2532" s="2">
        <v>0.50684027777777774</v>
      </c>
      <c r="O2532" s="2">
        <v>0.12767361111111111</v>
      </c>
      <c r="P2532" s="3">
        <v>45672</v>
      </c>
      <c r="Q2532" s="2">
        <v>0.51447916666666671</v>
      </c>
      <c r="R2532" s="2">
        <v>0.1353125</v>
      </c>
      <c r="S2532" s="2">
        <f t="shared" si="315"/>
        <v>7.6388888888889728E-3</v>
      </c>
      <c r="T2532" s="2">
        <f t="shared" si="316"/>
        <v>7.6388888888888895E-3</v>
      </c>
      <c r="U2532" s="1">
        <v>11</v>
      </c>
      <c r="V2532" s="1" t="str">
        <f t="shared" si="317"/>
        <v>On-time</v>
      </c>
      <c r="W2532" s="1">
        <v>515.32000000000005</v>
      </c>
      <c r="X2532" s="1" t="s">
        <v>53</v>
      </c>
      <c r="Y2532" s="1">
        <v>5</v>
      </c>
      <c r="Z2532" s="1" t="s">
        <v>80</v>
      </c>
      <c r="AA2532" s="1">
        <v>30.29</v>
      </c>
      <c r="AB2532" s="1">
        <v>68373.813009831501</v>
      </c>
      <c r="AC2532" s="1" t="s">
        <v>39</v>
      </c>
      <c r="AD2532" s="1">
        <v>3.47</v>
      </c>
      <c r="AE2532" s="1">
        <v>87048.58</v>
      </c>
      <c r="AF2532" s="1">
        <v>32986.54</v>
      </c>
      <c r="AG2532" s="6">
        <f t="shared" si="318"/>
        <v>0.37894403332024484</v>
      </c>
      <c r="AH2532">
        <f t="shared" si="319"/>
        <v>-54062.04</v>
      </c>
    </row>
    <row r="2533" spans="1:34" x14ac:dyDescent="0.3">
      <c r="A2533" s="1" t="s">
        <v>5144</v>
      </c>
      <c r="B2533" s="1" t="s">
        <v>5145</v>
      </c>
      <c r="C2533" s="1">
        <v>51</v>
      </c>
      <c r="D2533" s="1" t="str">
        <f t="shared" si="312"/>
        <v>40-59</v>
      </c>
      <c r="E2533" s="1" t="s">
        <v>25</v>
      </c>
      <c r="F2533" s="1" t="s">
        <v>4602</v>
      </c>
      <c r="G2533" s="1" t="s">
        <v>27</v>
      </c>
      <c r="H2533" s="1" t="s">
        <v>663</v>
      </c>
      <c r="I2533" s="1" t="s">
        <v>112</v>
      </c>
      <c r="J2533" s="1" t="s">
        <v>171</v>
      </c>
      <c r="K2533" s="1" t="str">
        <f t="shared" si="313"/>
        <v>IST - CAN</v>
      </c>
      <c r="L2533" s="1">
        <v>13423</v>
      </c>
      <c r="M2533" s="1" t="str">
        <f t="shared" si="314"/>
        <v>Long-haul</v>
      </c>
      <c r="N2533" s="2">
        <v>0.50684027777777774</v>
      </c>
      <c r="O2533" s="2">
        <v>0.12767361111111111</v>
      </c>
      <c r="P2533" s="3">
        <v>45670</v>
      </c>
      <c r="Q2533" s="2">
        <v>0.51447916666666671</v>
      </c>
      <c r="R2533" s="2">
        <v>0.1353125</v>
      </c>
      <c r="S2533" s="2">
        <f t="shared" si="315"/>
        <v>7.6388888888889728E-3</v>
      </c>
      <c r="T2533" s="2">
        <f t="shared" si="316"/>
        <v>7.6388888888888895E-3</v>
      </c>
      <c r="U2533" s="1">
        <v>11</v>
      </c>
      <c r="V2533" s="1" t="str">
        <f t="shared" si="317"/>
        <v>On-time</v>
      </c>
      <c r="W2533" s="1">
        <v>1359.37</v>
      </c>
      <c r="X2533" s="1" t="s">
        <v>37</v>
      </c>
      <c r="Y2533" s="1">
        <v>5</v>
      </c>
      <c r="Z2533" s="1" t="s">
        <v>32</v>
      </c>
      <c r="AA2533" s="1">
        <v>52.18</v>
      </c>
      <c r="AB2533" s="1">
        <v>68550.440926621304</v>
      </c>
      <c r="AC2533" s="1" t="s">
        <v>39</v>
      </c>
      <c r="AD2533" s="1">
        <v>4.8</v>
      </c>
      <c r="AE2533" s="1">
        <v>87260.53</v>
      </c>
      <c r="AF2533" s="1">
        <v>87010.12</v>
      </c>
      <c r="AG2533" s="6">
        <f t="shared" si="318"/>
        <v>0.99713031768200344</v>
      </c>
      <c r="AH2533">
        <f t="shared" si="319"/>
        <v>-250.41000000000349</v>
      </c>
    </row>
    <row r="2534" spans="1:34" x14ac:dyDescent="0.3">
      <c r="A2534" s="1" t="s">
        <v>5146</v>
      </c>
      <c r="B2534" s="1" t="s">
        <v>5147</v>
      </c>
      <c r="C2534" s="1">
        <v>36</v>
      </c>
      <c r="D2534" s="1" t="str">
        <f t="shared" si="312"/>
        <v>30-39</v>
      </c>
      <c r="E2534" s="1" t="s">
        <v>25</v>
      </c>
      <c r="F2534" s="1" t="s">
        <v>4602</v>
      </c>
      <c r="G2534" s="1" t="s">
        <v>45</v>
      </c>
      <c r="H2534" s="1" t="s">
        <v>674</v>
      </c>
      <c r="I2534" s="1" t="s">
        <v>73</v>
      </c>
      <c r="J2534" s="1" t="s">
        <v>230</v>
      </c>
      <c r="K2534" s="1" t="str">
        <f t="shared" si="313"/>
        <v>ATL - DFW</v>
      </c>
      <c r="L2534" s="1">
        <v>8799</v>
      </c>
      <c r="M2534" s="1" t="str">
        <f t="shared" si="314"/>
        <v>Moderate-haul</v>
      </c>
      <c r="N2534" s="2">
        <v>0.53412037037037041</v>
      </c>
      <c r="O2534" s="2">
        <v>0.94106481481481485</v>
      </c>
      <c r="P2534" s="3">
        <v>45661</v>
      </c>
      <c r="Q2534" s="2">
        <v>0.5618981481481482</v>
      </c>
      <c r="R2534" s="2">
        <v>0.96884259259259264</v>
      </c>
      <c r="S2534" s="2">
        <f t="shared" si="315"/>
        <v>2.777777777777779E-2</v>
      </c>
      <c r="T2534" s="2">
        <f t="shared" si="316"/>
        <v>2.777777777777779E-2</v>
      </c>
      <c r="U2534" s="1">
        <v>40</v>
      </c>
      <c r="V2534" s="1" t="str">
        <f t="shared" si="317"/>
        <v>Moderate-delay</v>
      </c>
      <c r="W2534" s="1">
        <v>1256.6500000000001</v>
      </c>
      <c r="X2534" s="1" t="s">
        <v>37</v>
      </c>
      <c r="Y2534" s="1">
        <v>3</v>
      </c>
      <c r="Z2534" s="1" t="s">
        <v>38</v>
      </c>
      <c r="AA2534" s="1">
        <v>171.9</v>
      </c>
      <c r="AB2534" s="1">
        <v>44956.079659005001</v>
      </c>
      <c r="AC2534" s="1" t="s">
        <v>33</v>
      </c>
      <c r="AD2534" s="1">
        <v>4.5599999999999996</v>
      </c>
      <c r="AE2534" s="1">
        <v>88420.95</v>
      </c>
      <c r="AF2534" s="1">
        <v>48275.987999999998</v>
      </c>
      <c r="AG2534" s="6">
        <f t="shared" si="318"/>
        <v>0.5459790694399913</v>
      </c>
      <c r="AH2534">
        <f t="shared" si="319"/>
        <v>-40144.962</v>
      </c>
    </row>
    <row r="2535" spans="1:34" x14ac:dyDescent="0.3">
      <c r="A2535" s="1" t="s">
        <v>5148</v>
      </c>
      <c r="B2535" s="1" t="s">
        <v>5149</v>
      </c>
      <c r="C2535" s="1">
        <v>71</v>
      </c>
      <c r="D2535" s="1" t="str">
        <f t="shared" si="312"/>
        <v>70-80</v>
      </c>
      <c r="E2535" s="1" t="s">
        <v>36</v>
      </c>
      <c r="F2535" s="1" t="s">
        <v>4602</v>
      </c>
      <c r="G2535" s="1" t="s">
        <v>27</v>
      </c>
      <c r="H2535" s="1" t="s">
        <v>674</v>
      </c>
      <c r="I2535" s="1" t="s">
        <v>73</v>
      </c>
      <c r="J2535" s="1" t="s">
        <v>230</v>
      </c>
      <c r="K2535" s="1" t="str">
        <f t="shared" si="313"/>
        <v>ATL - DFW</v>
      </c>
      <c r="L2535" s="1">
        <v>8799</v>
      </c>
      <c r="M2535" s="1" t="str">
        <f t="shared" si="314"/>
        <v>Moderate-haul</v>
      </c>
      <c r="N2535" s="2">
        <v>0.53412037037037041</v>
      </c>
      <c r="O2535" s="2">
        <v>0.94106481481481485</v>
      </c>
      <c r="P2535" s="3">
        <v>45665</v>
      </c>
      <c r="Q2535" s="2">
        <v>0.5618981481481482</v>
      </c>
      <c r="R2535" s="2">
        <v>0.96884259259259264</v>
      </c>
      <c r="S2535" s="2">
        <f t="shared" si="315"/>
        <v>2.777777777777779E-2</v>
      </c>
      <c r="T2535" s="2">
        <f t="shared" si="316"/>
        <v>2.777777777777779E-2</v>
      </c>
      <c r="U2535" s="1">
        <v>40</v>
      </c>
      <c r="V2535" s="1" t="str">
        <f t="shared" si="317"/>
        <v>Moderate-delay</v>
      </c>
      <c r="W2535" s="1">
        <v>930.44</v>
      </c>
      <c r="X2535" s="1" t="s">
        <v>53</v>
      </c>
      <c r="Y2535" s="1">
        <v>5</v>
      </c>
      <c r="Z2535" s="1" t="s">
        <v>42</v>
      </c>
      <c r="AA2535" s="1">
        <v>188.07</v>
      </c>
      <c r="AB2535" s="1">
        <v>44849.546681116197</v>
      </c>
      <c r="AC2535" s="1" t="s">
        <v>39</v>
      </c>
      <c r="AD2535" s="1">
        <v>4.67</v>
      </c>
      <c r="AE2535" s="1">
        <v>88229.19</v>
      </c>
      <c r="AF2535" s="1">
        <v>35751.462</v>
      </c>
      <c r="AG2535" s="6">
        <f t="shared" si="318"/>
        <v>0.40521126851555589</v>
      </c>
      <c r="AH2535">
        <f t="shared" si="319"/>
        <v>-52477.728000000003</v>
      </c>
    </row>
    <row r="2536" spans="1:34" x14ac:dyDescent="0.3">
      <c r="A2536" s="1" t="s">
        <v>5150</v>
      </c>
      <c r="B2536" s="1" t="s">
        <v>5151</v>
      </c>
      <c r="C2536" s="1">
        <v>72</v>
      </c>
      <c r="D2536" s="1" t="str">
        <f t="shared" si="312"/>
        <v>70-80</v>
      </c>
      <c r="E2536" s="1" t="s">
        <v>36</v>
      </c>
      <c r="F2536" s="1" t="s">
        <v>4602</v>
      </c>
      <c r="G2536" s="1" t="s">
        <v>27</v>
      </c>
      <c r="H2536" s="1" t="s">
        <v>674</v>
      </c>
      <c r="I2536" s="1" t="s">
        <v>73</v>
      </c>
      <c r="J2536" s="1" t="s">
        <v>230</v>
      </c>
      <c r="K2536" s="1" t="str">
        <f t="shared" si="313"/>
        <v>ATL - DFW</v>
      </c>
      <c r="L2536" s="1">
        <v>8799</v>
      </c>
      <c r="M2536" s="1" t="str">
        <f t="shared" si="314"/>
        <v>Moderate-haul</v>
      </c>
      <c r="N2536" s="2">
        <v>0.53412037037037041</v>
      </c>
      <c r="O2536" s="2">
        <v>0.94106481481481485</v>
      </c>
      <c r="P2536" s="3">
        <v>45670</v>
      </c>
      <c r="Q2536" s="2">
        <v>0.5618981481481482</v>
      </c>
      <c r="R2536" s="2">
        <v>0.96884259259259264</v>
      </c>
      <c r="S2536" s="2">
        <f t="shared" si="315"/>
        <v>2.777777777777779E-2</v>
      </c>
      <c r="T2536" s="2">
        <f t="shared" si="316"/>
        <v>2.777777777777779E-2</v>
      </c>
      <c r="U2536" s="1">
        <v>40</v>
      </c>
      <c r="V2536" s="1" t="str">
        <f t="shared" si="317"/>
        <v>Moderate-delay</v>
      </c>
      <c r="W2536" s="1">
        <v>1414.8</v>
      </c>
      <c r="X2536" s="1" t="s">
        <v>53</v>
      </c>
      <c r="Y2536" s="1">
        <v>5</v>
      </c>
      <c r="Z2536" s="1" t="s">
        <v>38</v>
      </c>
      <c r="AA2536" s="1">
        <v>180.74</v>
      </c>
      <c r="AB2536" s="1">
        <v>44754.967480393098</v>
      </c>
      <c r="AC2536" s="1" t="s">
        <v>39</v>
      </c>
      <c r="AD2536" s="1">
        <v>4.6399999999999997</v>
      </c>
      <c r="AE2536" s="1">
        <v>88058.94</v>
      </c>
      <c r="AF2536" s="1">
        <v>54350.01</v>
      </c>
      <c r="AG2536" s="6">
        <f t="shared" si="318"/>
        <v>0.617200366027572</v>
      </c>
      <c r="AH2536">
        <f t="shared" si="319"/>
        <v>-33708.93</v>
      </c>
    </row>
    <row r="2537" spans="1:34" x14ac:dyDescent="0.3">
      <c r="A2537" s="1" t="s">
        <v>5152</v>
      </c>
      <c r="B2537" s="1" t="s">
        <v>5153</v>
      </c>
      <c r="C2537" s="1">
        <v>51</v>
      </c>
      <c r="D2537" s="1" t="str">
        <f t="shared" si="312"/>
        <v>40-59</v>
      </c>
      <c r="E2537" s="1" t="s">
        <v>25</v>
      </c>
      <c r="F2537" s="1" t="s">
        <v>4602</v>
      </c>
      <c r="G2537" s="1" t="s">
        <v>45</v>
      </c>
      <c r="H2537" s="1" t="s">
        <v>681</v>
      </c>
      <c r="I2537" s="1" t="s">
        <v>153</v>
      </c>
      <c r="J2537" s="1" t="s">
        <v>305</v>
      </c>
      <c r="K2537" s="1" t="str">
        <f t="shared" si="313"/>
        <v>DEN - FRA</v>
      </c>
      <c r="L2537" s="1">
        <v>11194</v>
      </c>
      <c r="M2537" s="1" t="str">
        <f t="shared" si="314"/>
        <v>Long-haul</v>
      </c>
      <c r="N2537" s="2">
        <v>0.16005787037037036</v>
      </c>
      <c r="O2537" s="2">
        <v>0.67811342592592594</v>
      </c>
      <c r="P2537" s="3">
        <v>45672</v>
      </c>
      <c r="Q2537" s="2">
        <v>0.23019675925925925</v>
      </c>
      <c r="R2537" s="2">
        <v>0.7482523148148148</v>
      </c>
      <c r="S2537" s="2">
        <f t="shared" si="315"/>
        <v>7.013888888888889E-2</v>
      </c>
      <c r="T2537" s="2">
        <f t="shared" si="316"/>
        <v>7.0138888888888862E-2</v>
      </c>
      <c r="U2537" s="1">
        <v>101</v>
      </c>
      <c r="V2537" s="1" t="str">
        <f t="shared" si="317"/>
        <v>Moderate-delay</v>
      </c>
      <c r="W2537" s="1">
        <v>998.85</v>
      </c>
      <c r="X2537" s="1" t="s">
        <v>53</v>
      </c>
      <c r="Y2537" s="1">
        <v>5</v>
      </c>
      <c r="Z2537" s="1" t="s">
        <v>46</v>
      </c>
      <c r="AA2537" s="1">
        <v>85.45</v>
      </c>
      <c r="AB2537" s="1">
        <v>56591.619648218999</v>
      </c>
      <c r="AC2537" s="1" t="s">
        <v>33</v>
      </c>
      <c r="AD2537" s="1">
        <v>4.78</v>
      </c>
      <c r="AE2537" s="1">
        <v>72909.94</v>
      </c>
      <c r="AF2537" s="1">
        <v>63943.49</v>
      </c>
      <c r="AG2537" s="6">
        <f t="shared" si="318"/>
        <v>0.87702019779470397</v>
      </c>
      <c r="AH2537">
        <f t="shared" si="319"/>
        <v>-8966.4500000000044</v>
      </c>
    </row>
    <row r="2538" spans="1:34" x14ac:dyDescent="0.3">
      <c r="A2538" s="1" t="s">
        <v>5154</v>
      </c>
      <c r="B2538" s="1" t="s">
        <v>5155</v>
      </c>
      <c r="C2538" s="1">
        <v>18</v>
      </c>
      <c r="D2538" s="1" t="str">
        <f t="shared" si="312"/>
        <v>18-29</v>
      </c>
      <c r="E2538" s="1" t="s">
        <v>36</v>
      </c>
      <c r="F2538" s="1" t="s">
        <v>4602</v>
      </c>
      <c r="G2538" s="1" t="s">
        <v>27</v>
      </c>
      <c r="H2538" s="1" t="s">
        <v>681</v>
      </c>
      <c r="I2538" s="1" t="s">
        <v>153</v>
      </c>
      <c r="J2538" s="1" t="s">
        <v>305</v>
      </c>
      <c r="K2538" s="1" t="str">
        <f t="shared" si="313"/>
        <v>DEN - FRA</v>
      </c>
      <c r="L2538" s="1">
        <v>11194</v>
      </c>
      <c r="M2538" s="1" t="str">
        <f t="shared" si="314"/>
        <v>Long-haul</v>
      </c>
      <c r="N2538" s="2">
        <v>0.16005787037037036</v>
      </c>
      <c r="O2538" s="2">
        <v>0.67811342592592594</v>
      </c>
      <c r="P2538" s="3">
        <v>45658</v>
      </c>
      <c r="Q2538" s="2">
        <v>0.23019675925925925</v>
      </c>
      <c r="R2538" s="2">
        <v>0.7482523148148148</v>
      </c>
      <c r="S2538" s="2">
        <f t="shared" si="315"/>
        <v>7.013888888888889E-2</v>
      </c>
      <c r="T2538" s="2">
        <f t="shared" si="316"/>
        <v>7.0138888888888862E-2</v>
      </c>
      <c r="U2538" s="1">
        <v>101</v>
      </c>
      <c r="V2538" s="1" t="str">
        <f t="shared" si="317"/>
        <v>Moderate-delay</v>
      </c>
      <c r="W2538" s="1">
        <v>1265.48</v>
      </c>
      <c r="X2538" s="1" t="s">
        <v>37</v>
      </c>
      <c r="Y2538" s="1">
        <v>5</v>
      </c>
      <c r="Z2538" s="1" t="s">
        <v>42</v>
      </c>
      <c r="AA2538" s="1">
        <v>19.21</v>
      </c>
      <c r="AB2538" s="1">
        <v>56803.2972346268</v>
      </c>
      <c r="AC2538" s="1" t="s">
        <v>33</v>
      </c>
      <c r="AD2538" s="1">
        <v>3.63</v>
      </c>
      <c r="AE2538" s="1">
        <v>73163.960000000006</v>
      </c>
      <c r="AF2538" s="1">
        <v>80994.559999999998</v>
      </c>
      <c r="AG2538" s="6">
        <f t="shared" si="318"/>
        <v>1.107028105094366</v>
      </c>
      <c r="AH2538">
        <f t="shared" si="319"/>
        <v>7830.5999999999913</v>
      </c>
    </row>
    <row r="2539" spans="1:34" x14ac:dyDescent="0.3">
      <c r="A2539" s="1" t="s">
        <v>5156</v>
      </c>
      <c r="B2539" s="1" t="s">
        <v>5157</v>
      </c>
      <c r="C2539" s="1">
        <v>31</v>
      </c>
      <c r="D2539" s="1" t="str">
        <f t="shared" si="312"/>
        <v>30-39</v>
      </c>
      <c r="E2539" s="1" t="s">
        <v>25</v>
      </c>
      <c r="F2539" s="1" t="s">
        <v>4602</v>
      </c>
      <c r="G2539" s="1" t="s">
        <v>27</v>
      </c>
      <c r="H2539" s="1" t="s">
        <v>681</v>
      </c>
      <c r="I2539" s="1" t="s">
        <v>153</v>
      </c>
      <c r="J2539" s="1" t="s">
        <v>305</v>
      </c>
      <c r="K2539" s="1" t="str">
        <f t="shared" si="313"/>
        <v>DEN - FRA</v>
      </c>
      <c r="L2539" s="1">
        <v>11194</v>
      </c>
      <c r="M2539" s="1" t="str">
        <f t="shared" si="314"/>
        <v>Long-haul</v>
      </c>
      <c r="N2539" s="2">
        <v>0.16005787037037036</v>
      </c>
      <c r="O2539" s="2">
        <v>0.67811342592592594</v>
      </c>
      <c r="P2539" s="3">
        <v>45658</v>
      </c>
      <c r="Q2539" s="2">
        <v>0.23019675925925925</v>
      </c>
      <c r="R2539" s="2">
        <v>0.7482523148148148</v>
      </c>
      <c r="S2539" s="2">
        <f t="shared" si="315"/>
        <v>7.013888888888889E-2</v>
      </c>
      <c r="T2539" s="2">
        <f t="shared" si="316"/>
        <v>7.0138888888888862E-2</v>
      </c>
      <c r="U2539" s="1">
        <v>101</v>
      </c>
      <c r="V2539" s="1" t="str">
        <f t="shared" si="317"/>
        <v>Moderate-delay</v>
      </c>
      <c r="W2539" s="1">
        <v>1211.1600000000001</v>
      </c>
      <c r="X2539" s="1" t="s">
        <v>53</v>
      </c>
      <c r="Y2539" s="1">
        <v>3</v>
      </c>
      <c r="Z2539" s="1" t="s">
        <v>32</v>
      </c>
      <c r="AA2539" s="1">
        <v>175.92</v>
      </c>
      <c r="AB2539" s="1">
        <v>56658.3610414742</v>
      </c>
      <c r="AC2539" s="1" t="s">
        <v>33</v>
      </c>
      <c r="AD2539" s="1">
        <v>4.78</v>
      </c>
      <c r="AE2539" s="1">
        <v>72990.03</v>
      </c>
      <c r="AF2539" s="1">
        <v>77549.42</v>
      </c>
      <c r="AG2539" s="6">
        <f t="shared" si="318"/>
        <v>1.0624659285658602</v>
      </c>
      <c r="AH2539">
        <f t="shared" si="319"/>
        <v>4559.3899999999994</v>
      </c>
    </row>
    <row r="2540" spans="1:34" x14ac:dyDescent="0.3">
      <c r="A2540" s="1" t="s">
        <v>5158</v>
      </c>
      <c r="B2540" s="1" t="s">
        <v>5159</v>
      </c>
      <c r="C2540" s="1">
        <v>26</v>
      </c>
      <c r="D2540" s="1" t="str">
        <f t="shared" si="312"/>
        <v>18-29</v>
      </c>
      <c r="E2540" s="1" t="s">
        <v>25</v>
      </c>
      <c r="F2540" s="1" t="s">
        <v>4602</v>
      </c>
      <c r="G2540" s="1" t="s">
        <v>45</v>
      </c>
      <c r="H2540" s="1" t="s">
        <v>695</v>
      </c>
      <c r="I2540" s="1" t="s">
        <v>230</v>
      </c>
      <c r="J2540" s="1" t="s">
        <v>112</v>
      </c>
      <c r="K2540" s="1" t="str">
        <f t="shared" si="313"/>
        <v>DFW - IST</v>
      </c>
      <c r="L2540" s="1">
        <v>378</v>
      </c>
      <c r="M2540" s="1" t="str">
        <f t="shared" si="314"/>
        <v xml:space="preserve">Short-haul </v>
      </c>
      <c r="N2540" s="2">
        <v>0.27763888888888888</v>
      </c>
      <c r="O2540" s="2">
        <v>0.29499999999999998</v>
      </c>
      <c r="P2540" s="3">
        <v>45667</v>
      </c>
      <c r="Q2540" s="2">
        <v>0.38805555555555554</v>
      </c>
      <c r="R2540" s="2">
        <v>0.40541666666666665</v>
      </c>
      <c r="S2540" s="2">
        <f t="shared" si="315"/>
        <v>0.11041666666666666</v>
      </c>
      <c r="T2540" s="2">
        <f t="shared" si="316"/>
        <v>0.11041666666666666</v>
      </c>
      <c r="U2540" s="1">
        <v>159</v>
      </c>
      <c r="V2540" s="1" t="str">
        <f t="shared" si="317"/>
        <v>Severe-delay</v>
      </c>
      <c r="W2540" s="1">
        <v>465.35</v>
      </c>
      <c r="X2540" s="1" t="s">
        <v>31</v>
      </c>
      <c r="Y2540" s="1">
        <v>5</v>
      </c>
      <c r="Z2540" s="1" t="s">
        <v>38</v>
      </c>
      <c r="AA2540" s="1">
        <v>75.77</v>
      </c>
      <c r="AB2540" s="1">
        <v>2817.7607603353299</v>
      </c>
      <c r="AC2540" s="1" t="s">
        <v>39</v>
      </c>
      <c r="AD2540" s="1">
        <v>4.4800000000000004</v>
      </c>
      <c r="AE2540" s="1">
        <v>12571.965</v>
      </c>
      <c r="AF2540" s="1">
        <v>17878.53</v>
      </c>
      <c r="AG2540" s="6">
        <f t="shared" si="318"/>
        <v>1.4220951140096236</v>
      </c>
      <c r="AH2540">
        <f t="shared" si="319"/>
        <v>5306.5649999999987</v>
      </c>
    </row>
    <row r="2541" spans="1:34" x14ac:dyDescent="0.3">
      <c r="A2541" s="1" t="s">
        <v>5160</v>
      </c>
      <c r="B2541" s="1" t="s">
        <v>5161</v>
      </c>
      <c r="C2541" s="1">
        <v>53</v>
      </c>
      <c r="D2541" s="1" t="str">
        <f t="shared" si="312"/>
        <v>40-59</v>
      </c>
      <c r="E2541" s="1" t="s">
        <v>25</v>
      </c>
      <c r="F2541" s="1" t="s">
        <v>4602</v>
      </c>
      <c r="G2541" s="1" t="s">
        <v>45</v>
      </c>
      <c r="H2541" s="1" t="s">
        <v>695</v>
      </c>
      <c r="I2541" s="1" t="s">
        <v>230</v>
      </c>
      <c r="J2541" s="1" t="s">
        <v>112</v>
      </c>
      <c r="K2541" s="1" t="str">
        <f t="shared" si="313"/>
        <v>DFW - IST</v>
      </c>
      <c r="L2541" s="1">
        <v>378</v>
      </c>
      <c r="M2541" s="1" t="str">
        <f t="shared" si="314"/>
        <v xml:space="preserve">Short-haul </v>
      </c>
      <c r="N2541" s="2">
        <v>0.27763888888888888</v>
      </c>
      <c r="O2541" s="2">
        <v>0.29499999999999998</v>
      </c>
      <c r="P2541" s="3">
        <v>45658</v>
      </c>
      <c r="Q2541" s="2">
        <v>0.38805555555555554</v>
      </c>
      <c r="R2541" s="2">
        <v>0.40541666666666665</v>
      </c>
      <c r="S2541" s="2">
        <f t="shared" si="315"/>
        <v>0.11041666666666666</v>
      </c>
      <c r="T2541" s="2">
        <f t="shared" si="316"/>
        <v>0.11041666666666666</v>
      </c>
      <c r="U2541" s="1">
        <v>159</v>
      </c>
      <c r="V2541" s="1" t="str">
        <f t="shared" si="317"/>
        <v>Severe-delay</v>
      </c>
      <c r="W2541" s="1">
        <v>1467.79</v>
      </c>
      <c r="X2541" s="1" t="s">
        <v>37</v>
      </c>
      <c r="Y2541" s="1">
        <v>5</v>
      </c>
      <c r="Z2541" s="1" t="s">
        <v>32</v>
      </c>
      <c r="AA2541" s="1">
        <v>28.13</v>
      </c>
      <c r="AB2541" s="1">
        <v>3057.2025232404098</v>
      </c>
      <c r="AC2541" s="1" t="s">
        <v>39</v>
      </c>
      <c r="AD2541" s="1">
        <v>4.8600000000000003</v>
      </c>
      <c r="AE2541" s="1">
        <v>13002.96</v>
      </c>
      <c r="AF2541" s="1">
        <v>56366.514000000003</v>
      </c>
      <c r="AG2541" s="6">
        <f t="shared" si="318"/>
        <v>4.3348986692260842</v>
      </c>
      <c r="AH2541">
        <f t="shared" si="319"/>
        <v>43363.554000000004</v>
      </c>
    </row>
    <row r="2542" spans="1:34" x14ac:dyDescent="0.3">
      <c r="A2542" s="1" t="s">
        <v>5162</v>
      </c>
      <c r="B2542" s="1" t="s">
        <v>5163</v>
      </c>
      <c r="C2542" s="1">
        <v>54</v>
      </c>
      <c r="D2542" s="1" t="str">
        <f t="shared" si="312"/>
        <v>40-59</v>
      </c>
      <c r="E2542" s="1" t="s">
        <v>25</v>
      </c>
      <c r="F2542" s="1" t="s">
        <v>4602</v>
      </c>
      <c r="G2542" s="1" t="s">
        <v>27</v>
      </c>
      <c r="H2542" s="1" t="s">
        <v>710</v>
      </c>
      <c r="I2542" s="1" t="s">
        <v>60</v>
      </c>
      <c r="J2542" s="1" t="s">
        <v>259</v>
      </c>
      <c r="K2542" s="1" t="str">
        <f t="shared" si="313"/>
        <v>PEK - JFK</v>
      </c>
      <c r="L2542" s="1">
        <v>9631</v>
      </c>
      <c r="M2542" s="1" t="str">
        <f t="shared" si="314"/>
        <v>Long-haul</v>
      </c>
      <c r="N2542" s="2">
        <v>0.87131944444444442</v>
      </c>
      <c r="O2542" s="2">
        <v>0.31715277777777778</v>
      </c>
      <c r="P2542" s="3">
        <v>45666</v>
      </c>
      <c r="Q2542" s="2">
        <v>0.94701388888888893</v>
      </c>
      <c r="R2542" s="2">
        <v>0.39284722222222224</v>
      </c>
      <c r="S2542" s="2">
        <f t="shared" si="315"/>
        <v>7.5694444444444509E-2</v>
      </c>
      <c r="T2542" s="2">
        <f t="shared" si="316"/>
        <v>7.5694444444444453E-2</v>
      </c>
      <c r="U2542" s="1">
        <v>109</v>
      </c>
      <c r="V2542" s="1" t="str">
        <f t="shared" si="317"/>
        <v>Moderate-delay</v>
      </c>
      <c r="W2542" s="1">
        <v>433.09</v>
      </c>
      <c r="X2542" s="1" t="s">
        <v>31</v>
      </c>
      <c r="Y2542" s="1">
        <v>5</v>
      </c>
      <c r="Z2542" s="1" t="s">
        <v>46</v>
      </c>
      <c r="AA2542" s="1">
        <v>121.18</v>
      </c>
      <c r="AB2542" s="1">
        <v>49603.0044368815</v>
      </c>
      <c r="AC2542" s="1" t="s">
        <v>39</v>
      </c>
      <c r="AD2542" s="1">
        <v>3.89</v>
      </c>
      <c r="AE2542" s="1">
        <v>64523.61</v>
      </c>
      <c r="AF2542" s="1">
        <v>27742</v>
      </c>
      <c r="AG2542" s="6">
        <f t="shared" si="318"/>
        <v>0.42995114501497977</v>
      </c>
      <c r="AH2542">
        <f t="shared" si="319"/>
        <v>-36781.61</v>
      </c>
    </row>
    <row r="2543" spans="1:34" x14ac:dyDescent="0.3">
      <c r="A2543" s="1" t="s">
        <v>5164</v>
      </c>
      <c r="B2543" s="1" t="s">
        <v>5165</v>
      </c>
      <c r="C2543" s="1">
        <v>49</v>
      </c>
      <c r="D2543" s="1" t="str">
        <f t="shared" si="312"/>
        <v>40-59</v>
      </c>
      <c r="E2543" s="1" t="s">
        <v>25</v>
      </c>
      <c r="F2543" s="1" t="s">
        <v>4602</v>
      </c>
      <c r="G2543" s="1" t="s">
        <v>45</v>
      </c>
      <c r="H2543" s="1" t="s">
        <v>710</v>
      </c>
      <c r="I2543" s="1" t="s">
        <v>60</v>
      </c>
      <c r="J2543" s="1" t="s">
        <v>259</v>
      </c>
      <c r="K2543" s="1" t="str">
        <f t="shared" si="313"/>
        <v>PEK - JFK</v>
      </c>
      <c r="L2543" s="1">
        <v>9631</v>
      </c>
      <c r="M2543" s="1" t="str">
        <f t="shared" si="314"/>
        <v>Long-haul</v>
      </c>
      <c r="N2543" s="2">
        <v>0.87131944444444442</v>
      </c>
      <c r="O2543" s="2">
        <v>0.31715277777777778</v>
      </c>
      <c r="P2543" s="3">
        <v>45666</v>
      </c>
      <c r="Q2543" s="2">
        <v>0.94701388888888893</v>
      </c>
      <c r="R2543" s="2">
        <v>0.39284722222222224</v>
      </c>
      <c r="S2543" s="2">
        <f t="shared" si="315"/>
        <v>7.5694444444444509E-2</v>
      </c>
      <c r="T2543" s="2">
        <f t="shared" si="316"/>
        <v>7.5694444444444453E-2</v>
      </c>
      <c r="U2543" s="1">
        <v>109</v>
      </c>
      <c r="V2543" s="1" t="str">
        <f t="shared" si="317"/>
        <v>Moderate-delay</v>
      </c>
      <c r="W2543" s="1">
        <v>480.26</v>
      </c>
      <c r="X2543" s="1" t="s">
        <v>37</v>
      </c>
      <c r="Y2543" s="1">
        <v>5</v>
      </c>
      <c r="Z2543" s="1" t="s">
        <v>32</v>
      </c>
      <c r="AA2543" s="1">
        <v>179.31</v>
      </c>
      <c r="AB2543" s="1">
        <v>48801.655736072797</v>
      </c>
      <c r="AC2543" s="1" t="s">
        <v>39</v>
      </c>
      <c r="AD2543" s="1">
        <v>4.57</v>
      </c>
      <c r="AE2543" s="1">
        <v>63561.99</v>
      </c>
      <c r="AF2543" s="1">
        <v>30772.5</v>
      </c>
      <c r="AG2543" s="6">
        <f t="shared" si="318"/>
        <v>0.48413367800473212</v>
      </c>
      <c r="AH2543">
        <f t="shared" si="319"/>
        <v>-32789.49</v>
      </c>
    </row>
    <row r="2544" spans="1:34" x14ac:dyDescent="0.3">
      <c r="A2544" s="1" t="s">
        <v>5166</v>
      </c>
      <c r="B2544" s="1" t="s">
        <v>5167</v>
      </c>
      <c r="C2544" s="1">
        <v>56</v>
      </c>
      <c r="D2544" s="1" t="str">
        <f t="shared" si="312"/>
        <v>40-59</v>
      </c>
      <c r="E2544" s="1" t="s">
        <v>25</v>
      </c>
      <c r="F2544" s="1" t="s">
        <v>4602</v>
      </c>
      <c r="G2544" s="1" t="s">
        <v>27</v>
      </c>
      <c r="H2544" s="1" t="s">
        <v>719</v>
      </c>
      <c r="I2544" s="1" t="s">
        <v>88</v>
      </c>
      <c r="J2544" s="1" t="s">
        <v>305</v>
      </c>
      <c r="K2544" s="1" t="str">
        <f t="shared" si="313"/>
        <v>CDG - FRA</v>
      </c>
      <c r="L2544" s="1">
        <v>6773</v>
      </c>
      <c r="M2544" s="1" t="str">
        <f t="shared" si="314"/>
        <v>Moderate-haul</v>
      </c>
      <c r="N2544" s="2">
        <v>0.80084490740740744</v>
      </c>
      <c r="O2544" s="2">
        <v>0.11403935185185185</v>
      </c>
      <c r="P2544" s="3">
        <v>45669</v>
      </c>
      <c r="Q2544" s="2">
        <v>0.83765046296296297</v>
      </c>
      <c r="R2544" s="2">
        <v>0.15084490740740741</v>
      </c>
      <c r="S2544" s="2">
        <f t="shared" si="315"/>
        <v>3.6805555555555536E-2</v>
      </c>
      <c r="T2544" s="2">
        <f t="shared" si="316"/>
        <v>3.6805555555555564E-2</v>
      </c>
      <c r="U2544" s="1">
        <v>79.5</v>
      </c>
      <c r="V2544" s="1" t="str">
        <f t="shared" si="317"/>
        <v>Moderate-delay</v>
      </c>
      <c r="W2544" s="1">
        <v>855.64</v>
      </c>
      <c r="X2544" s="1" t="s">
        <v>31</v>
      </c>
      <c r="Y2544" s="1">
        <v>5</v>
      </c>
      <c r="Z2544" s="1" t="s">
        <v>80</v>
      </c>
      <c r="AA2544" s="1">
        <v>173.76</v>
      </c>
      <c r="AB2544" s="1">
        <v>34998.745786735497</v>
      </c>
      <c r="AC2544" s="1" t="s">
        <v>33</v>
      </c>
      <c r="AD2544" s="1">
        <v>3.24</v>
      </c>
      <c r="AE2544" s="1">
        <v>46998.49</v>
      </c>
      <c r="AF2544" s="1">
        <v>54795.71</v>
      </c>
      <c r="AG2544" s="6">
        <f t="shared" si="318"/>
        <v>1.165903627967622</v>
      </c>
      <c r="AH2544">
        <f t="shared" si="319"/>
        <v>7797.2200000000012</v>
      </c>
    </row>
    <row r="2545" spans="1:34" x14ac:dyDescent="0.3">
      <c r="A2545" s="1" t="s">
        <v>5168</v>
      </c>
      <c r="B2545" s="1" t="s">
        <v>5169</v>
      </c>
      <c r="C2545" s="1">
        <v>60</v>
      </c>
      <c r="D2545" s="1" t="str">
        <f t="shared" si="312"/>
        <v>60-69</v>
      </c>
      <c r="E2545" s="1" t="s">
        <v>36</v>
      </c>
      <c r="F2545" s="1" t="s">
        <v>4602</v>
      </c>
      <c r="G2545" s="1" t="s">
        <v>27</v>
      </c>
      <c r="H2545" s="1" t="s">
        <v>719</v>
      </c>
      <c r="I2545" s="1" t="s">
        <v>88</v>
      </c>
      <c r="J2545" s="1" t="s">
        <v>305</v>
      </c>
      <c r="K2545" s="1" t="str">
        <f t="shared" si="313"/>
        <v>CDG - FRA</v>
      </c>
      <c r="L2545" s="1">
        <v>6773</v>
      </c>
      <c r="M2545" s="1" t="str">
        <f t="shared" si="314"/>
        <v>Moderate-haul</v>
      </c>
      <c r="N2545" s="2">
        <v>0.80084490740740744</v>
      </c>
      <c r="O2545" s="2">
        <v>0.11403935185185185</v>
      </c>
      <c r="P2545" s="3">
        <v>45667</v>
      </c>
      <c r="Q2545" s="2">
        <v>0.83765046296296297</v>
      </c>
      <c r="R2545" s="2">
        <v>0.15084490740740741</v>
      </c>
      <c r="S2545" s="2">
        <f t="shared" si="315"/>
        <v>3.6805555555555536E-2</v>
      </c>
      <c r="T2545" s="2">
        <f t="shared" si="316"/>
        <v>3.6805555555555564E-2</v>
      </c>
      <c r="U2545" s="1">
        <v>79.5</v>
      </c>
      <c r="V2545" s="1" t="str">
        <f t="shared" si="317"/>
        <v>Moderate-delay</v>
      </c>
      <c r="W2545" s="1">
        <v>1475.39</v>
      </c>
      <c r="X2545" s="1" t="s">
        <v>53</v>
      </c>
      <c r="Y2545" s="1">
        <v>5</v>
      </c>
      <c r="Z2545" s="1" t="s">
        <v>42</v>
      </c>
      <c r="AA2545" s="1">
        <v>186.47</v>
      </c>
      <c r="AB2545" s="1">
        <v>34620.0918863888</v>
      </c>
      <c r="AC2545" s="1" t="s">
        <v>33</v>
      </c>
      <c r="AD2545" s="1">
        <v>3.67</v>
      </c>
      <c r="AE2545" s="1">
        <v>46544.11</v>
      </c>
      <c r="AF2545" s="1">
        <v>94462.25</v>
      </c>
      <c r="AG2545" s="6">
        <f t="shared" si="318"/>
        <v>2.029521028546899</v>
      </c>
      <c r="AH2545">
        <f t="shared" si="319"/>
        <v>47918.14</v>
      </c>
    </row>
    <row r="2546" spans="1:34" x14ac:dyDescent="0.3">
      <c r="A2546" s="1" t="s">
        <v>5170</v>
      </c>
      <c r="B2546" s="1" t="s">
        <v>5171</v>
      </c>
      <c r="C2546" s="1">
        <v>69</v>
      </c>
      <c r="D2546" s="1" t="str">
        <f t="shared" si="312"/>
        <v>60-69</v>
      </c>
      <c r="E2546" s="1" t="s">
        <v>36</v>
      </c>
      <c r="F2546" s="1" t="s">
        <v>4602</v>
      </c>
      <c r="G2546" s="1" t="s">
        <v>45</v>
      </c>
      <c r="H2546" s="1" t="s">
        <v>719</v>
      </c>
      <c r="I2546" s="1" t="s">
        <v>88</v>
      </c>
      <c r="J2546" s="1" t="s">
        <v>305</v>
      </c>
      <c r="K2546" s="1" t="str">
        <f t="shared" si="313"/>
        <v>CDG - FRA</v>
      </c>
      <c r="L2546" s="1">
        <v>6773</v>
      </c>
      <c r="M2546" s="1" t="str">
        <f t="shared" si="314"/>
        <v>Moderate-haul</v>
      </c>
      <c r="N2546" s="2">
        <v>0.80084490740740744</v>
      </c>
      <c r="O2546" s="2">
        <v>0.11403935185185185</v>
      </c>
      <c r="P2546" s="3">
        <v>45659</v>
      </c>
      <c r="Q2546" s="2">
        <v>0.83765046296296297</v>
      </c>
      <c r="R2546" s="2">
        <v>0.15084490740740741</v>
      </c>
      <c r="S2546" s="2">
        <f t="shared" si="315"/>
        <v>3.6805555555555536E-2</v>
      </c>
      <c r="T2546" s="2">
        <f t="shared" si="316"/>
        <v>3.6805555555555564E-2</v>
      </c>
      <c r="U2546" s="1">
        <v>79.5</v>
      </c>
      <c r="V2546" s="1" t="str">
        <f t="shared" si="317"/>
        <v>Moderate-delay</v>
      </c>
      <c r="W2546" s="1">
        <v>996.7</v>
      </c>
      <c r="X2546" s="1" t="s">
        <v>53</v>
      </c>
      <c r="Y2546" s="1">
        <v>5</v>
      </c>
      <c r="Z2546" s="1" t="s">
        <v>80</v>
      </c>
      <c r="AA2546" s="1">
        <v>53.5</v>
      </c>
      <c r="AB2546" s="1">
        <v>35200.1169685719</v>
      </c>
      <c r="AC2546" s="1" t="s">
        <v>33</v>
      </c>
      <c r="AD2546" s="1">
        <v>4.68</v>
      </c>
      <c r="AE2546" s="1">
        <v>47240.14</v>
      </c>
      <c r="AF2546" s="1">
        <v>63799.5</v>
      </c>
      <c r="AG2546" s="6">
        <f t="shared" si="318"/>
        <v>1.3505357943477729</v>
      </c>
      <c r="AH2546">
        <f t="shared" si="319"/>
        <v>16559.36</v>
      </c>
    </row>
    <row r="2547" spans="1:34" x14ac:dyDescent="0.3">
      <c r="A2547" s="1" t="s">
        <v>5172</v>
      </c>
      <c r="B2547" s="1" t="s">
        <v>5173</v>
      </c>
      <c r="C2547" s="1">
        <v>38</v>
      </c>
      <c r="D2547" s="1" t="str">
        <f t="shared" si="312"/>
        <v>30-39</v>
      </c>
      <c r="E2547" s="1" t="s">
        <v>36</v>
      </c>
      <c r="F2547" s="1" t="s">
        <v>4602</v>
      </c>
      <c r="G2547" s="1" t="s">
        <v>45</v>
      </c>
      <c r="H2547" s="1" t="s">
        <v>730</v>
      </c>
      <c r="I2547" s="1" t="s">
        <v>30</v>
      </c>
      <c r="J2547" s="1" t="s">
        <v>305</v>
      </c>
      <c r="K2547" s="1" t="str">
        <f t="shared" si="313"/>
        <v>ORD - FRA</v>
      </c>
      <c r="L2547" s="1">
        <v>7465</v>
      </c>
      <c r="M2547" s="1" t="str">
        <f t="shared" si="314"/>
        <v>Moderate-haul</v>
      </c>
      <c r="N2547" s="2">
        <v>0.72827546296296297</v>
      </c>
      <c r="O2547" s="2">
        <v>7.3414351851851856E-2</v>
      </c>
      <c r="P2547" s="3">
        <v>45662</v>
      </c>
      <c r="Q2547" s="2">
        <v>0.7748032407407407</v>
      </c>
      <c r="R2547" s="2">
        <v>0.11994212962962963</v>
      </c>
      <c r="S2547" s="2">
        <f t="shared" si="315"/>
        <v>4.6527777777777724E-2</v>
      </c>
      <c r="T2547" s="2">
        <f t="shared" si="316"/>
        <v>4.6527777777777779E-2</v>
      </c>
      <c r="U2547" s="1">
        <v>67</v>
      </c>
      <c r="V2547" s="1" t="str">
        <f t="shared" si="317"/>
        <v>Moderate-delay</v>
      </c>
      <c r="W2547" s="1">
        <v>826.41</v>
      </c>
      <c r="X2547" s="1" t="s">
        <v>53</v>
      </c>
      <c r="Y2547" s="1">
        <v>3</v>
      </c>
      <c r="Z2547" s="1" t="s">
        <v>32</v>
      </c>
      <c r="AA2547" s="1">
        <v>50.54</v>
      </c>
      <c r="AB2547" s="1">
        <v>38703.260678896397</v>
      </c>
      <c r="AC2547" s="1" t="s">
        <v>33</v>
      </c>
      <c r="AD2547" s="1">
        <v>4.84</v>
      </c>
      <c r="AE2547" s="1">
        <v>51443.91</v>
      </c>
      <c r="AF2547" s="1">
        <v>52900.35</v>
      </c>
      <c r="AG2547" s="6">
        <f t="shared" si="318"/>
        <v>1.0283112228444533</v>
      </c>
      <c r="AH2547">
        <f t="shared" si="319"/>
        <v>1456.4399999999951</v>
      </c>
    </row>
    <row r="2548" spans="1:34" x14ac:dyDescent="0.3">
      <c r="A2548" s="1" t="s">
        <v>5174</v>
      </c>
      <c r="B2548" s="1" t="s">
        <v>5175</v>
      </c>
      <c r="C2548" s="1">
        <v>42</v>
      </c>
      <c r="D2548" s="1" t="str">
        <f t="shared" si="312"/>
        <v>40-59</v>
      </c>
      <c r="E2548" s="1" t="s">
        <v>36</v>
      </c>
      <c r="F2548" s="1" t="s">
        <v>4602</v>
      </c>
      <c r="G2548" s="1" t="s">
        <v>27</v>
      </c>
      <c r="H2548" s="1" t="s">
        <v>730</v>
      </c>
      <c r="I2548" s="1" t="s">
        <v>30</v>
      </c>
      <c r="J2548" s="1" t="s">
        <v>305</v>
      </c>
      <c r="K2548" s="1" t="str">
        <f t="shared" si="313"/>
        <v>ORD - FRA</v>
      </c>
      <c r="L2548" s="1">
        <v>7465</v>
      </c>
      <c r="M2548" s="1" t="str">
        <f t="shared" si="314"/>
        <v>Moderate-haul</v>
      </c>
      <c r="N2548" s="2">
        <v>0.72827546296296297</v>
      </c>
      <c r="O2548" s="2">
        <v>7.3414351851851856E-2</v>
      </c>
      <c r="P2548" s="3">
        <v>45660</v>
      </c>
      <c r="Q2548" s="2">
        <v>0.7748032407407407</v>
      </c>
      <c r="R2548" s="2">
        <v>0.11994212962962963</v>
      </c>
      <c r="S2548" s="2">
        <f t="shared" si="315"/>
        <v>4.6527777777777724E-2</v>
      </c>
      <c r="T2548" s="2">
        <f t="shared" si="316"/>
        <v>4.6527777777777779E-2</v>
      </c>
      <c r="U2548" s="1">
        <v>67</v>
      </c>
      <c r="V2548" s="1" t="str">
        <f t="shared" si="317"/>
        <v>Moderate-delay</v>
      </c>
      <c r="W2548" s="1">
        <v>975.11</v>
      </c>
      <c r="X2548" s="1" t="s">
        <v>37</v>
      </c>
      <c r="Y2548" s="1">
        <v>5</v>
      </c>
      <c r="Z2548" s="1" t="s">
        <v>32</v>
      </c>
      <c r="AA2548" s="1">
        <v>179.85</v>
      </c>
      <c r="AB2548" s="1">
        <v>37886.306487978603</v>
      </c>
      <c r="AC2548" s="1" t="s">
        <v>33</v>
      </c>
      <c r="AD2548" s="1">
        <v>3.71</v>
      </c>
      <c r="AE2548" s="1">
        <v>50463.57</v>
      </c>
      <c r="AF2548" s="1">
        <v>62443.01</v>
      </c>
      <c r="AG2548" s="6">
        <f t="shared" si="318"/>
        <v>1.2373878819909094</v>
      </c>
      <c r="AH2548">
        <f t="shared" si="319"/>
        <v>11979.440000000002</v>
      </c>
    </row>
    <row r="2549" spans="1:34" x14ac:dyDescent="0.3">
      <c r="A2549" s="1" t="s">
        <v>5176</v>
      </c>
      <c r="B2549" s="1" t="s">
        <v>5177</v>
      </c>
      <c r="C2549" s="1">
        <v>55</v>
      </c>
      <c r="D2549" s="1" t="str">
        <f t="shared" si="312"/>
        <v>40-59</v>
      </c>
      <c r="E2549" s="1" t="s">
        <v>36</v>
      </c>
      <c r="F2549" s="1" t="s">
        <v>4602</v>
      </c>
      <c r="G2549" s="1" t="s">
        <v>45</v>
      </c>
      <c r="H2549" s="1" t="s">
        <v>739</v>
      </c>
      <c r="I2549" s="1" t="s">
        <v>305</v>
      </c>
      <c r="J2549" s="1" t="s">
        <v>132</v>
      </c>
      <c r="K2549" s="1" t="str">
        <f t="shared" si="313"/>
        <v>FRA - DXB</v>
      </c>
      <c r="L2549" s="1">
        <v>4304</v>
      </c>
      <c r="M2549" s="1" t="str">
        <f t="shared" si="314"/>
        <v>Moderate-haul</v>
      </c>
      <c r="N2549" s="2">
        <v>0.94245370370370374</v>
      </c>
      <c r="O2549" s="2">
        <v>0.14106481481481481</v>
      </c>
      <c r="P2549" s="3">
        <v>45663</v>
      </c>
      <c r="Q2549" s="2">
        <v>4.3148148148148151E-2</v>
      </c>
      <c r="R2549" s="2">
        <v>0.24175925925925926</v>
      </c>
      <c r="S2549" s="2">
        <f t="shared" si="315"/>
        <v>0.10069444444444442</v>
      </c>
      <c r="T2549" s="2">
        <f t="shared" si="316"/>
        <v>0.10069444444444445</v>
      </c>
      <c r="U2549" s="1">
        <v>217.5</v>
      </c>
      <c r="V2549" s="1" t="str">
        <f t="shared" si="317"/>
        <v>Severe-delay</v>
      </c>
      <c r="W2549" s="1">
        <v>1033.27</v>
      </c>
      <c r="X2549" s="1" t="s">
        <v>53</v>
      </c>
      <c r="Y2549" s="1">
        <v>5</v>
      </c>
      <c r="Z2549" s="1" t="s">
        <v>42</v>
      </c>
      <c r="AA2549" s="1">
        <v>79.25</v>
      </c>
      <c r="AB2549" s="1">
        <v>22066.063662665201</v>
      </c>
      <c r="AC2549" s="1" t="s">
        <v>33</v>
      </c>
      <c r="AD2549" s="1">
        <v>3.31</v>
      </c>
      <c r="AE2549" s="1">
        <v>31479.279999999999</v>
      </c>
      <c r="AF2549" s="1">
        <v>66145.13</v>
      </c>
      <c r="AG2549" s="6">
        <f t="shared" si="318"/>
        <v>2.1012275376056886</v>
      </c>
      <c r="AH2549">
        <f t="shared" si="319"/>
        <v>34665.850000000006</v>
      </c>
    </row>
    <row r="2550" spans="1:34" x14ac:dyDescent="0.3">
      <c r="A2550" s="1" t="s">
        <v>5178</v>
      </c>
      <c r="B2550" s="1" t="s">
        <v>5179</v>
      </c>
      <c r="C2550" s="1">
        <v>70</v>
      </c>
      <c r="D2550" s="1" t="str">
        <f t="shared" si="312"/>
        <v>70-80</v>
      </c>
      <c r="E2550" s="1" t="s">
        <v>36</v>
      </c>
      <c r="F2550" s="1" t="s">
        <v>4602</v>
      </c>
      <c r="G2550" s="1" t="s">
        <v>45</v>
      </c>
      <c r="H2550" s="1" t="s">
        <v>739</v>
      </c>
      <c r="I2550" s="1" t="s">
        <v>305</v>
      </c>
      <c r="J2550" s="1" t="s">
        <v>132</v>
      </c>
      <c r="K2550" s="1" t="str">
        <f t="shared" si="313"/>
        <v>FRA - DXB</v>
      </c>
      <c r="L2550" s="1">
        <v>4304</v>
      </c>
      <c r="M2550" s="1" t="str">
        <f t="shared" si="314"/>
        <v>Moderate-haul</v>
      </c>
      <c r="N2550" s="2">
        <v>0.94245370370370374</v>
      </c>
      <c r="O2550" s="2">
        <v>0.14106481481481481</v>
      </c>
      <c r="P2550" s="3">
        <v>45665</v>
      </c>
      <c r="Q2550" s="2">
        <v>4.3148148148148151E-2</v>
      </c>
      <c r="R2550" s="2">
        <v>0.24175925925925926</v>
      </c>
      <c r="S2550" s="2">
        <f t="shared" si="315"/>
        <v>0.10069444444444442</v>
      </c>
      <c r="T2550" s="2">
        <f t="shared" si="316"/>
        <v>0.10069444444444445</v>
      </c>
      <c r="U2550" s="1">
        <v>217.5</v>
      </c>
      <c r="V2550" s="1" t="str">
        <f t="shared" si="317"/>
        <v>Severe-delay</v>
      </c>
      <c r="W2550" s="1">
        <v>537.03</v>
      </c>
      <c r="X2550" s="1" t="s">
        <v>31</v>
      </c>
      <c r="Y2550" s="1">
        <v>5</v>
      </c>
      <c r="Z2550" s="1" t="s">
        <v>46</v>
      </c>
      <c r="AA2550" s="1">
        <v>38.83</v>
      </c>
      <c r="AB2550" s="1">
        <v>22334.886765793999</v>
      </c>
      <c r="AC2550" s="1" t="s">
        <v>39</v>
      </c>
      <c r="AD2550" s="1">
        <v>3.49</v>
      </c>
      <c r="AE2550" s="1">
        <v>31801.86</v>
      </c>
      <c r="AF2550" s="1">
        <v>34377.69</v>
      </c>
      <c r="AG2550" s="6">
        <f t="shared" si="318"/>
        <v>1.0809962058822975</v>
      </c>
      <c r="AH2550">
        <f t="shared" si="319"/>
        <v>2575.8300000000017</v>
      </c>
    </row>
    <row r="2551" spans="1:34" x14ac:dyDescent="0.3">
      <c r="A2551" s="1" t="s">
        <v>5180</v>
      </c>
      <c r="B2551" s="1" t="s">
        <v>5181</v>
      </c>
      <c r="C2551" s="1">
        <v>24</v>
      </c>
      <c r="D2551" s="1" t="str">
        <f t="shared" si="312"/>
        <v>18-29</v>
      </c>
      <c r="E2551" s="1" t="s">
        <v>25</v>
      </c>
      <c r="F2551" s="1" t="s">
        <v>4602</v>
      </c>
      <c r="G2551" s="1" t="s">
        <v>27</v>
      </c>
      <c r="H2551" s="1" t="s">
        <v>739</v>
      </c>
      <c r="I2551" s="1" t="s">
        <v>305</v>
      </c>
      <c r="J2551" s="1" t="s">
        <v>132</v>
      </c>
      <c r="K2551" s="1" t="str">
        <f t="shared" si="313"/>
        <v>FRA - DXB</v>
      </c>
      <c r="L2551" s="1">
        <v>4304</v>
      </c>
      <c r="M2551" s="1" t="str">
        <f t="shared" si="314"/>
        <v>Moderate-haul</v>
      </c>
      <c r="N2551" s="2">
        <v>0.94245370370370374</v>
      </c>
      <c r="O2551" s="2">
        <v>0.14106481481481481</v>
      </c>
      <c r="P2551" s="3">
        <v>45661</v>
      </c>
      <c r="Q2551" s="2">
        <v>4.3148148148148151E-2</v>
      </c>
      <c r="R2551" s="2">
        <v>0.24175925925925926</v>
      </c>
      <c r="S2551" s="2">
        <f t="shared" si="315"/>
        <v>0.10069444444444442</v>
      </c>
      <c r="T2551" s="2">
        <f t="shared" si="316"/>
        <v>0.10069444444444445</v>
      </c>
      <c r="U2551" s="1">
        <v>217.5</v>
      </c>
      <c r="V2551" s="1" t="str">
        <f t="shared" si="317"/>
        <v>Severe-delay</v>
      </c>
      <c r="W2551" s="1">
        <v>236.74</v>
      </c>
      <c r="X2551" s="1" t="s">
        <v>37</v>
      </c>
      <c r="Y2551" s="1">
        <v>5</v>
      </c>
      <c r="Z2551" s="1" t="s">
        <v>42</v>
      </c>
      <c r="AA2551" s="1">
        <v>182.4</v>
      </c>
      <c r="AB2551" s="1">
        <v>22125.559323394598</v>
      </c>
      <c r="AC2551" s="1" t="s">
        <v>39</v>
      </c>
      <c r="AD2551" s="1">
        <v>3.82</v>
      </c>
      <c r="AE2551" s="1">
        <v>31550.67</v>
      </c>
      <c r="AF2551" s="1">
        <v>15187.84</v>
      </c>
      <c r="AG2551" s="6">
        <f t="shared" si="318"/>
        <v>0.4813793177767699</v>
      </c>
      <c r="AH2551">
        <f t="shared" si="319"/>
        <v>-16362.829999999998</v>
      </c>
    </row>
    <row r="2552" spans="1:34" x14ac:dyDescent="0.3">
      <c r="A2552" s="1" t="s">
        <v>5182</v>
      </c>
      <c r="B2552" s="1" t="s">
        <v>5183</v>
      </c>
      <c r="C2552" s="1">
        <v>33</v>
      </c>
      <c r="D2552" s="1" t="str">
        <f t="shared" si="312"/>
        <v>30-39</v>
      </c>
      <c r="E2552" s="1" t="s">
        <v>36</v>
      </c>
      <c r="F2552" s="1" t="s">
        <v>4602</v>
      </c>
      <c r="G2552" s="1" t="s">
        <v>27</v>
      </c>
      <c r="H2552" s="1" t="s">
        <v>739</v>
      </c>
      <c r="I2552" s="1" t="s">
        <v>305</v>
      </c>
      <c r="J2552" s="1" t="s">
        <v>132</v>
      </c>
      <c r="K2552" s="1" t="str">
        <f t="shared" si="313"/>
        <v>FRA - DXB</v>
      </c>
      <c r="L2552" s="1">
        <v>4304</v>
      </c>
      <c r="M2552" s="1" t="str">
        <f t="shared" si="314"/>
        <v>Moderate-haul</v>
      </c>
      <c r="N2552" s="2">
        <v>0.94245370370370374</v>
      </c>
      <c r="O2552" s="2">
        <v>0.14106481481481481</v>
      </c>
      <c r="P2552" s="3">
        <v>45658</v>
      </c>
      <c r="Q2552" s="2">
        <v>4.3148148148148151E-2</v>
      </c>
      <c r="R2552" s="2">
        <v>0.24175925925925926</v>
      </c>
      <c r="S2552" s="2">
        <f t="shared" si="315"/>
        <v>0.10069444444444442</v>
      </c>
      <c r="T2552" s="2">
        <f t="shared" si="316"/>
        <v>0.10069444444444445</v>
      </c>
      <c r="U2552" s="1">
        <v>217.5</v>
      </c>
      <c r="V2552" s="1" t="str">
        <f t="shared" si="317"/>
        <v>Severe-delay</v>
      </c>
      <c r="W2552" s="1">
        <v>1463.1</v>
      </c>
      <c r="X2552" s="1" t="s">
        <v>31</v>
      </c>
      <c r="Y2552" s="1">
        <v>3</v>
      </c>
      <c r="Z2552" s="1" t="s">
        <v>46</v>
      </c>
      <c r="AA2552" s="1">
        <v>149.06</v>
      </c>
      <c r="AB2552" s="1">
        <v>22328.647220729599</v>
      </c>
      <c r="AC2552" s="1" t="s">
        <v>39</v>
      </c>
      <c r="AD2552" s="1">
        <v>4.29</v>
      </c>
      <c r="AE2552" s="1">
        <v>31794.38</v>
      </c>
      <c r="AF2552" s="1">
        <v>93668.21</v>
      </c>
      <c r="AG2552" s="6">
        <f t="shared" si="318"/>
        <v>2.9460618511825047</v>
      </c>
      <c r="AH2552">
        <f t="shared" si="319"/>
        <v>61873.83</v>
      </c>
    </row>
    <row r="2553" spans="1:34" x14ac:dyDescent="0.3">
      <c r="A2553" s="1" t="s">
        <v>5184</v>
      </c>
      <c r="B2553" s="1" t="s">
        <v>5185</v>
      </c>
      <c r="C2553" s="1">
        <v>37</v>
      </c>
      <c r="D2553" s="1" t="str">
        <f t="shared" si="312"/>
        <v>30-39</v>
      </c>
      <c r="E2553" s="1" t="s">
        <v>25</v>
      </c>
      <c r="F2553" s="1" t="s">
        <v>4602</v>
      </c>
      <c r="G2553" s="1" t="s">
        <v>45</v>
      </c>
      <c r="H2553" s="1" t="s">
        <v>753</v>
      </c>
      <c r="I2553" s="1" t="s">
        <v>404</v>
      </c>
      <c r="J2553" s="1" t="s">
        <v>214</v>
      </c>
      <c r="K2553" s="1" t="str">
        <f t="shared" si="313"/>
        <v>SIN - DEL</v>
      </c>
      <c r="L2553" s="1">
        <v>8465</v>
      </c>
      <c r="M2553" s="1" t="str">
        <f t="shared" si="314"/>
        <v>Moderate-haul</v>
      </c>
      <c r="N2553" s="2">
        <v>0.14657407407407408</v>
      </c>
      <c r="O2553" s="2">
        <v>0.53824074074074069</v>
      </c>
      <c r="P2553" s="3">
        <v>45658</v>
      </c>
      <c r="Q2553" s="2">
        <v>0.23060185185185186</v>
      </c>
      <c r="R2553" s="2">
        <v>0.6222685185185185</v>
      </c>
      <c r="S2553" s="2">
        <f t="shared" si="315"/>
        <v>8.4027777777777785E-2</v>
      </c>
      <c r="T2553" s="2">
        <f t="shared" si="316"/>
        <v>8.4027777777777812E-2</v>
      </c>
      <c r="U2553" s="1">
        <v>121</v>
      </c>
      <c r="V2553" s="1" t="str">
        <f t="shared" si="317"/>
        <v>Severe-delay</v>
      </c>
      <c r="W2553" s="1">
        <v>856.82</v>
      </c>
      <c r="X2553" s="1" t="s">
        <v>53</v>
      </c>
      <c r="Y2553" s="1">
        <v>3</v>
      </c>
      <c r="Z2553" s="1" t="s">
        <v>38</v>
      </c>
      <c r="AA2553" s="1">
        <v>188.45</v>
      </c>
      <c r="AB2553" s="1">
        <v>43502.435641526099</v>
      </c>
      <c r="AC2553" s="1" t="s">
        <v>33</v>
      </c>
      <c r="AD2553" s="1">
        <v>4.32</v>
      </c>
      <c r="AE2553" s="1">
        <v>57202.92</v>
      </c>
      <c r="AF2553" s="1">
        <v>54874.17</v>
      </c>
      <c r="AG2553" s="6">
        <f t="shared" si="318"/>
        <v>0.95928966563245377</v>
      </c>
      <c r="AH2553">
        <f t="shared" si="319"/>
        <v>-2328.75</v>
      </c>
    </row>
    <row r="2554" spans="1:34" x14ac:dyDescent="0.3">
      <c r="A2554" s="1" t="s">
        <v>5186</v>
      </c>
      <c r="B2554" s="1" t="s">
        <v>5187</v>
      </c>
      <c r="C2554" s="1">
        <v>21</v>
      </c>
      <c r="D2554" s="1" t="str">
        <f t="shared" si="312"/>
        <v>18-29</v>
      </c>
      <c r="E2554" s="1" t="s">
        <v>25</v>
      </c>
      <c r="F2554" s="1" t="s">
        <v>4602</v>
      </c>
      <c r="G2554" s="1" t="s">
        <v>27</v>
      </c>
      <c r="H2554" s="1" t="s">
        <v>764</v>
      </c>
      <c r="I2554" s="1" t="s">
        <v>230</v>
      </c>
      <c r="J2554" s="1" t="s">
        <v>153</v>
      </c>
      <c r="K2554" s="1" t="str">
        <f t="shared" si="313"/>
        <v>DFW - DEN</v>
      </c>
      <c r="L2554" s="1">
        <v>14596</v>
      </c>
      <c r="M2554" s="1" t="str">
        <f t="shared" si="314"/>
        <v>Long-haul</v>
      </c>
      <c r="N2554" s="2">
        <v>0.62634259259259262</v>
      </c>
      <c r="O2554" s="2">
        <v>0.30203703703703705</v>
      </c>
      <c r="P2554" s="3">
        <v>45665</v>
      </c>
      <c r="Q2554" s="2">
        <v>0.70203703703703701</v>
      </c>
      <c r="R2554" s="2">
        <v>0.3777314814814815</v>
      </c>
      <c r="S2554" s="2">
        <f t="shared" si="315"/>
        <v>7.5694444444444398E-2</v>
      </c>
      <c r="T2554" s="2">
        <f t="shared" si="316"/>
        <v>7.5694444444444453E-2</v>
      </c>
      <c r="U2554" s="1">
        <v>109</v>
      </c>
      <c r="V2554" s="1" t="str">
        <f t="shared" si="317"/>
        <v>Moderate-delay</v>
      </c>
      <c r="W2554" s="1">
        <v>731.22</v>
      </c>
      <c r="X2554" s="1" t="s">
        <v>31</v>
      </c>
      <c r="Y2554" s="1">
        <v>5</v>
      </c>
      <c r="Z2554" s="1" t="s">
        <v>42</v>
      </c>
      <c r="AA2554" s="1">
        <v>135</v>
      </c>
      <c r="AB2554" s="1">
        <v>73998.945702904603</v>
      </c>
      <c r="AC2554" s="1" t="s">
        <v>33</v>
      </c>
      <c r="AD2554" s="1">
        <v>3.29</v>
      </c>
      <c r="AE2554" s="1">
        <v>140698.095</v>
      </c>
      <c r="AF2554" s="1">
        <v>28095.047999999999</v>
      </c>
      <c r="AG2554" s="6">
        <f t="shared" si="318"/>
        <v>0.19968321532711583</v>
      </c>
      <c r="AH2554">
        <f t="shared" si="319"/>
        <v>-112603.04700000001</v>
      </c>
    </row>
    <row r="2555" spans="1:34" x14ac:dyDescent="0.3">
      <c r="A2555" s="1" t="s">
        <v>5188</v>
      </c>
      <c r="B2555" s="1" t="s">
        <v>5189</v>
      </c>
      <c r="C2555" s="1">
        <v>38</v>
      </c>
      <c r="D2555" s="1" t="str">
        <f t="shared" si="312"/>
        <v>30-39</v>
      </c>
      <c r="E2555" s="1" t="s">
        <v>25</v>
      </c>
      <c r="F2555" s="1" t="s">
        <v>4602</v>
      </c>
      <c r="G2555" s="1" t="s">
        <v>45</v>
      </c>
      <c r="H2555" s="1" t="s">
        <v>764</v>
      </c>
      <c r="I2555" s="1" t="s">
        <v>230</v>
      </c>
      <c r="J2555" s="1" t="s">
        <v>153</v>
      </c>
      <c r="K2555" s="1" t="str">
        <f t="shared" si="313"/>
        <v>DFW - DEN</v>
      </c>
      <c r="L2555" s="1">
        <v>14596</v>
      </c>
      <c r="M2555" s="1" t="str">
        <f t="shared" si="314"/>
        <v>Long-haul</v>
      </c>
      <c r="N2555" s="2">
        <v>0.62634259259259262</v>
      </c>
      <c r="O2555" s="2">
        <v>0.30203703703703705</v>
      </c>
      <c r="P2555" s="3">
        <v>45667</v>
      </c>
      <c r="Q2555" s="2">
        <v>0.70203703703703701</v>
      </c>
      <c r="R2555" s="2">
        <v>0.3777314814814815</v>
      </c>
      <c r="S2555" s="2">
        <f t="shared" si="315"/>
        <v>7.5694444444444398E-2</v>
      </c>
      <c r="T2555" s="2">
        <f t="shared" si="316"/>
        <v>7.5694444444444453E-2</v>
      </c>
      <c r="U2555" s="1">
        <v>109</v>
      </c>
      <c r="V2555" s="1" t="str">
        <f t="shared" si="317"/>
        <v>Moderate-delay</v>
      </c>
      <c r="W2555" s="1">
        <v>1433.87</v>
      </c>
      <c r="X2555" s="1" t="s">
        <v>37</v>
      </c>
      <c r="Y2555" s="1">
        <v>3</v>
      </c>
      <c r="Z2555" s="1" t="s">
        <v>80</v>
      </c>
      <c r="AA2555" s="1">
        <v>30.24</v>
      </c>
      <c r="AB2555" s="1">
        <v>73583.667907397205</v>
      </c>
      <c r="AC2555" s="1" t="s">
        <v>33</v>
      </c>
      <c r="AD2555" s="1">
        <v>3.13</v>
      </c>
      <c r="AE2555" s="1">
        <v>139950.59999999899</v>
      </c>
      <c r="AF2555" s="1">
        <v>55064.237999999998</v>
      </c>
      <c r="AG2555" s="6">
        <f t="shared" si="318"/>
        <v>0.39345481905758456</v>
      </c>
      <c r="AH2555">
        <f t="shared" si="319"/>
        <v>-84886.36199999899</v>
      </c>
    </row>
    <row r="2556" spans="1:34" x14ac:dyDescent="0.3">
      <c r="A2556" s="1" t="s">
        <v>5190</v>
      </c>
      <c r="B2556" s="1" t="s">
        <v>1796</v>
      </c>
      <c r="C2556" s="1">
        <v>39</v>
      </c>
      <c r="D2556" s="1" t="str">
        <f t="shared" si="312"/>
        <v>30-39</v>
      </c>
      <c r="E2556" s="1" t="s">
        <v>25</v>
      </c>
      <c r="F2556" s="1" t="s">
        <v>4602</v>
      </c>
      <c r="G2556" s="1" t="s">
        <v>45</v>
      </c>
      <c r="H2556" s="1" t="s">
        <v>764</v>
      </c>
      <c r="I2556" s="1" t="s">
        <v>230</v>
      </c>
      <c r="J2556" s="1" t="s">
        <v>153</v>
      </c>
      <c r="K2556" s="1" t="str">
        <f t="shared" si="313"/>
        <v>DFW - DEN</v>
      </c>
      <c r="L2556" s="1">
        <v>14596</v>
      </c>
      <c r="M2556" s="1" t="str">
        <f t="shared" si="314"/>
        <v>Long-haul</v>
      </c>
      <c r="N2556" s="2">
        <v>0.62634259259259262</v>
      </c>
      <c r="O2556" s="2">
        <v>0.30203703703703705</v>
      </c>
      <c r="P2556" s="3">
        <v>45669</v>
      </c>
      <c r="Q2556" s="2">
        <v>0.70203703703703701</v>
      </c>
      <c r="R2556" s="2">
        <v>0.3777314814814815</v>
      </c>
      <c r="S2556" s="2">
        <f t="shared" si="315"/>
        <v>7.5694444444444398E-2</v>
      </c>
      <c r="T2556" s="2">
        <f t="shared" si="316"/>
        <v>7.5694444444444453E-2</v>
      </c>
      <c r="U2556" s="1">
        <v>109</v>
      </c>
      <c r="V2556" s="1" t="str">
        <f t="shared" si="317"/>
        <v>Moderate-delay</v>
      </c>
      <c r="W2556" s="1">
        <v>416.9</v>
      </c>
      <c r="X2556" s="1" t="s">
        <v>37</v>
      </c>
      <c r="Y2556" s="1">
        <v>3</v>
      </c>
      <c r="Z2556" s="1" t="s">
        <v>42</v>
      </c>
      <c r="AA2556" s="1">
        <v>105.11</v>
      </c>
      <c r="AB2556" s="1">
        <v>74121.780187709606</v>
      </c>
      <c r="AC2556" s="1" t="s">
        <v>39</v>
      </c>
      <c r="AD2556" s="1">
        <v>4.99</v>
      </c>
      <c r="AE2556" s="1">
        <v>140919.21</v>
      </c>
      <c r="AF2556" s="1">
        <v>16021.5719999999</v>
      </c>
      <c r="AG2556" s="6">
        <f t="shared" si="318"/>
        <v>0.11369331406271652</v>
      </c>
      <c r="AH2556">
        <f t="shared" si="319"/>
        <v>-124897.63800000009</v>
      </c>
    </row>
    <row r="2557" spans="1:34" x14ac:dyDescent="0.3">
      <c r="A2557" s="1" t="s">
        <v>5191</v>
      </c>
      <c r="B2557" s="1" t="s">
        <v>5192</v>
      </c>
      <c r="C2557" s="1">
        <v>63</v>
      </c>
      <c r="D2557" s="1" t="str">
        <f t="shared" si="312"/>
        <v>60-69</v>
      </c>
      <c r="E2557" s="1" t="s">
        <v>36</v>
      </c>
      <c r="F2557" s="1" t="s">
        <v>5193</v>
      </c>
      <c r="G2557" s="1" t="s">
        <v>27</v>
      </c>
      <c r="H2557" s="1" t="s">
        <v>28</v>
      </c>
      <c r="I2557" s="1" t="s">
        <v>29</v>
      </c>
      <c r="J2557" s="1" t="s">
        <v>30</v>
      </c>
      <c r="K2557" s="1" t="str">
        <f t="shared" si="313"/>
        <v>LHR - ORD</v>
      </c>
      <c r="L2557" s="1">
        <v>11386</v>
      </c>
      <c r="M2557" s="1" t="str">
        <f t="shared" si="314"/>
        <v>Long-haul</v>
      </c>
      <c r="N2557" s="2">
        <v>0.60561342592592593</v>
      </c>
      <c r="O2557" s="2">
        <v>0.13269675925925925</v>
      </c>
      <c r="P2557" s="3">
        <v>45671</v>
      </c>
      <c r="Q2557" s="2">
        <v>0.6708912037037037</v>
      </c>
      <c r="R2557" s="2">
        <v>0.19797453703703705</v>
      </c>
      <c r="S2557" s="2">
        <f t="shared" si="315"/>
        <v>6.5277777777777768E-2</v>
      </c>
      <c r="T2557" s="2">
        <f t="shared" si="316"/>
        <v>6.5277777777777796E-2</v>
      </c>
      <c r="U2557" s="1">
        <v>94</v>
      </c>
      <c r="V2557" s="1" t="str">
        <f t="shared" si="317"/>
        <v>Moderate-delay</v>
      </c>
      <c r="W2557" s="1">
        <v>69.39</v>
      </c>
      <c r="X2557" s="1" t="s">
        <v>31</v>
      </c>
      <c r="Y2557" s="1">
        <v>5</v>
      </c>
      <c r="Z2557" s="1" t="s">
        <v>32</v>
      </c>
      <c r="AA2557" s="1">
        <v>192.39</v>
      </c>
      <c r="AB2557" s="1">
        <v>58250.975457462999</v>
      </c>
      <c r="AC2557" s="1" t="s">
        <v>33</v>
      </c>
      <c r="AD2557" s="1">
        <v>3.41</v>
      </c>
      <c r="AE2557" s="1">
        <v>74901.17</v>
      </c>
      <c r="AF2557" s="1">
        <v>4479.4399999999996</v>
      </c>
      <c r="AG2557" s="6">
        <f t="shared" si="318"/>
        <v>5.9804673278134372E-2</v>
      </c>
      <c r="AH2557">
        <f t="shared" si="319"/>
        <v>-70421.73</v>
      </c>
    </row>
    <row r="2558" spans="1:34" x14ac:dyDescent="0.3">
      <c r="A2558" s="1" t="s">
        <v>5194</v>
      </c>
      <c r="B2558" s="1" t="s">
        <v>5195</v>
      </c>
      <c r="C2558" s="1">
        <v>33</v>
      </c>
      <c r="D2558" s="1" t="str">
        <f t="shared" si="312"/>
        <v>30-39</v>
      </c>
      <c r="E2558" s="1" t="s">
        <v>36</v>
      </c>
      <c r="F2558" s="1" t="s">
        <v>5193</v>
      </c>
      <c r="G2558" s="1" t="s">
        <v>27</v>
      </c>
      <c r="H2558" s="1" t="s">
        <v>28</v>
      </c>
      <c r="I2558" s="1" t="s">
        <v>29</v>
      </c>
      <c r="J2558" s="1" t="s">
        <v>30</v>
      </c>
      <c r="K2558" s="1" t="str">
        <f t="shared" si="313"/>
        <v>LHR - ORD</v>
      </c>
      <c r="L2558" s="1">
        <v>11386</v>
      </c>
      <c r="M2558" s="1" t="str">
        <f t="shared" si="314"/>
        <v>Long-haul</v>
      </c>
      <c r="N2558" s="2">
        <v>0.60561342592592593</v>
      </c>
      <c r="O2558" s="2">
        <v>0.13269675925925925</v>
      </c>
      <c r="P2558" s="3">
        <v>45664</v>
      </c>
      <c r="Q2558" s="2">
        <v>0.6708912037037037</v>
      </c>
      <c r="R2558" s="2">
        <v>0.19797453703703705</v>
      </c>
      <c r="S2558" s="2">
        <f t="shared" si="315"/>
        <v>6.5277777777777768E-2</v>
      </c>
      <c r="T2558" s="2">
        <f t="shared" si="316"/>
        <v>6.5277777777777796E-2</v>
      </c>
      <c r="U2558" s="1">
        <v>94</v>
      </c>
      <c r="V2558" s="1" t="str">
        <f t="shared" si="317"/>
        <v>Moderate-delay</v>
      </c>
      <c r="W2558" s="1">
        <v>1111.49</v>
      </c>
      <c r="X2558" s="1" t="s">
        <v>37</v>
      </c>
      <c r="Y2558" s="1">
        <v>3</v>
      </c>
      <c r="Z2558" s="1" t="s">
        <v>46</v>
      </c>
      <c r="AA2558" s="1">
        <v>163.52000000000001</v>
      </c>
      <c r="AB2558" s="1">
        <v>58203.1204551345</v>
      </c>
      <c r="AC2558" s="1" t="s">
        <v>33</v>
      </c>
      <c r="AD2558" s="1">
        <v>3.63</v>
      </c>
      <c r="AE2558" s="1">
        <v>74843.740000000005</v>
      </c>
      <c r="AF2558" s="1">
        <v>71168.06</v>
      </c>
      <c r="AG2558" s="6">
        <f t="shared" si="318"/>
        <v>0.95088861139221525</v>
      </c>
      <c r="AH2558">
        <f t="shared" si="319"/>
        <v>-3675.6800000000076</v>
      </c>
    </row>
    <row r="2559" spans="1:34" x14ac:dyDescent="0.3">
      <c r="A2559" s="1" t="s">
        <v>5196</v>
      </c>
      <c r="B2559" s="1" t="s">
        <v>5197</v>
      </c>
      <c r="C2559" s="1">
        <v>51</v>
      </c>
      <c r="D2559" s="1" t="str">
        <f t="shared" si="312"/>
        <v>40-59</v>
      </c>
      <c r="E2559" s="1" t="s">
        <v>36</v>
      </c>
      <c r="F2559" s="1" t="s">
        <v>5193</v>
      </c>
      <c r="G2559" s="1" t="s">
        <v>27</v>
      </c>
      <c r="H2559" s="1" t="s">
        <v>28</v>
      </c>
      <c r="I2559" s="1" t="s">
        <v>29</v>
      </c>
      <c r="J2559" s="1" t="s">
        <v>30</v>
      </c>
      <c r="K2559" s="1" t="str">
        <f t="shared" si="313"/>
        <v>LHR - ORD</v>
      </c>
      <c r="L2559" s="1">
        <v>11386</v>
      </c>
      <c r="M2559" s="1" t="str">
        <f t="shared" si="314"/>
        <v>Long-haul</v>
      </c>
      <c r="N2559" s="2">
        <v>0.60561342592592593</v>
      </c>
      <c r="O2559" s="2">
        <v>0.13269675925925925</v>
      </c>
      <c r="P2559" s="3">
        <v>45658</v>
      </c>
      <c r="Q2559" s="2">
        <v>0.6708912037037037</v>
      </c>
      <c r="R2559" s="2">
        <v>0.19797453703703705</v>
      </c>
      <c r="S2559" s="2">
        <f t="shared" si="315"/>
        <v>6.5277777777777768E-2</v>
      </c>
      <c r="T2559" s="2">
        <f t="shared" si="316"/>
        <v>6.5277777777777796E-2</v>
      </c>
      <c r="U2559" s="1">
        <v>94</v>
      </c>
      <c r="V2559" s="1" t="str">
        <f t="shared" si="317"/>
        <v>Moderate-delay</v>
      </c>
      <c r="W2559" s="1">
        <v>543.96</v>
      </c>
      <c r="X2559" s="1" t="s">
        <v>53</v>
      </c>
      <c r="Y2559" s="1">
        <v>5</v>
      </c>
      <c r="Z2559" s="1" t="s">
        <v>42</v>
      </c>
      <c r="AA2559" s="1">
        <v>80.430000000000007</v>
      </c>
      <c r="AB2559" s="1">
        <v>58400.172493552403</v>
      </c>
      <c r="AC2559" s="1" t="s">
        <v>39</v>
      </c>
      <c r="AD2559" s="1">
        <v>4.53</v>
      </c>
      <c r="AE2559" s="1">
        <v>75080.210000000006</v>
      </c>
      <c r="AF2559" s="1">
        <v>34829.53</v>
      </c>
      <c r="AG2559" s="6">
        <f t="shared" si="318"/>
        <v>0.46389761030236859</v>
      </c>
      <c r="AH2559">
        <f t="shared" si="319"/>
        <v>-40250.680000000008</v>
      </c>
    </row>
    <row r="2560" spans="1:34" x14ac:dyDescent="0.3">
      <c r="A2560" s="1" t="s">
        <v>5198</v>
      </c>
      <c r="B2560" s="1" t="s">
        <v>5199</v>
      </c>
      <c r="C2560" s="1">
        <v>48</v>
      </c>
      <c r="D2560" s="1" t="str">
        <f t="shared" si="312"/>
        <v>40-59</v>
      </c>
      <c r="E2560" s="1" t="s">
        <v>25</v>
      </c>
      <c r="F2560" s="1" t="s">
        <v>5193</v>
      </c>
      <c r="G2560" s="1" t="s">
        <v>27</v>
      </c>
      <c r="H2560" s="1" t="s">
        <v>28</v>
      </c>
      <c r="I2560" s="1" t="s">
        <v>29</v>
      </c>
      <c r="J2560" s="1" t="s">
        <v>30</v>
      </c>
      <c r="K2560" s="1" t="str">
        <f t="shared" si="313"/>
        <v>LHR - ORD</v>
      </c>
      <c r="L2560" s="1">
        <v>11386</v>
      </c>
      <c r="M2560" s="1" t="str">
        <f t="shared" si="314"/>
        <v>Long-haul</v>
      </c>
      <c r="N2560" s="2">
        <v>0.60561342592592593</v>
      </c>
      <c r="O2560" s="2">
        <v>0.13269675925925925</v>
      </c>
      <c r="P2560" s="3">
        <v>45662</v>
      </c>
      <c r="Q2560" s="2">
        <v>0.6708912037037037</v>
      </c>
      <c r="R2560" s="2">
        <v>0.19797453703703705</v>
      </c>
      <c r="S2560" s="2">
        <f t="shared" si="315"/>
        <v>6.5277777777777768E-2</v>
      </c>
      <c r="T2560" s="2">
        <f t="shared" si="316"/>
        <v>6.5277777777777796E-2</v>
      </c>
      <c r="U2560" s="1">
        <v>94</v>
      </c>
      <c r="V2560" s="1" t="str">
        <f t="shared" si="317"/>
        <v>Moderate-delay</v>
      </c>
      <c r="W2560" s="1">
        <v>405.62</v>
      </c>
      <c r="X2560" s="1" t="s">
        <v>31</v>
      </c>
      <c r="Y2560" s="1">
        <v>5</v>
      </c>
      <c r="Z2560" s="1" t="s">
        <v>32</v>
      </c>
      <c r="AA2560" s="1">
        <v>101.39</v>
      </c>
      <c r="AB2560" s="1">
        <v>58259.854407698498</v>
      </c>
      <c r="AC2560" s="1" t="s">
        <v>39</v>
      </c>
      <c r="AD2560" s="1">
        <v>3.26</v>
      </c>
      <c r="AE2560" s="1">
        <v>74911.83</v>
      </c>
      <c r="AF2560" s="1">
        <v>25979.96</v>
      </c>
      <c r="AG2560" s="6">
        <f t="shared" si="318"/>
        <v>0.34680717317945642</v>
      </c>
      <c r="AH2560">
        <f t="shared" si="319"/>
        <v>-48931.87</v>
      </c>
    </row>
    <row r="2561" spans="1:34" x14ac:dyDescent="0.3">
      <c r="A2561" s="1" t="s">
        <v>5200</v>
      </c>
      <c r="B2561" s="1" t="s">
        <v>5201</v>
      </c>
      <c r="C2561" s="1">
        <v>49</v>
      </c>
      <c r="D2561" s="1" t="str">
        <f t="shared" si="312"/>
        <v>40-59</v>
      </c>
      <c r="E2561" s="1" t="s">
        <v>36</v>
      </c>
      <c r="F2561" s="1" t="s">
        <v>5193</v>
      </c>
      <c r="G2561" s="1" t="s">
        <v>27</v>
      </c>
      <c r="H2561" s="1" t="s">
        <v>28</v>
      </c>
      <c r="I2561" s="1" t="s">
        <v>29</v>
      </c>
      <c r="J2561" s="1" t="s">
        <v>30</v>
      </c>
      <c r="K2561" s="1" t="str">
        <f t="shared" si="313"/>
        <v>LHR - ORD</v>
      </c>
      <c r="L2561" s="1">
        <v>11386</v>
      </c>
      <c r="M2561" s="1" t="str">
        <f t="shared" si="314"/>
        <v>Long-haul</v>
      </c>
      <c r="N2561" s="2">
        <v>0.60561342592592593</v>
      </c>
      <c r="O2561" s="2">
        <v>0.13269675925925925</v>
      </c>
      <c r="P2561" s="3">
        <v>45658</v>
      </c>
      <c r="Q2561" s="2">
        <v>0.6708912037037037</v>
      </c>
      <c r="R2561" s="2">
        <v>0.19797453703703705</v>
      </c>
      <c r="S2561" s="2">
        <f t="shared" si="315"/>
        <v>6.5277777777777768E-2</v>
      </c>
      <c r="T2561" s="2">
        <f t="shared" si="316"/>
        <v>6.5277777777777796E-2</v>
      </c>
      <c r="U2561" s="1">
        <v>94</v>
      </c>
      <c r="V2561" s="1" t="str">
        <f t="shared" si="317"/>
        <v>Moderate-delay</v>
      </c>
      <c r="W2561" s="1">
        <v>521.16</v>
      </c>
      <c r="X2561" s="1" t="s">
        <v>53</v>
      </c>
      <c r="Y2561" s="1">
        <v>5</v>
      </c>
      <c r="Z2561" s="1" t="s">
        <v>42</v>
      </c>
      <c r="AA2561" s="1">
        <v>178.3</v>
      </c>
      <c r="AB2561" s="1">
        <v>57839.491354204998</v>
      </c>
      <c r="AC2561" s="1" t="s">
        <v>39</v>
      </c>
      <c r="AD2561" s="1">
        <v>4.22</v>
      </c>
      <c r="AE2561" s="1">
        <v>74407.39</v>
      </c>
      <c r="AF2561" s="1">
        <v>33389.9</v>
      </c>
      <c r="AG2561" s="6">
        <f t="shared" si="318"/>
        <v>0.44874440562960216</v>
      </c>
      <c r="AH2561">
        <f t="shared" si="319"/>
        <v>-41017.49</v>
      </c>
    </row>
    <row r="2562" spans="1:34" x14ac:dyDescent="0.3">
      <c r="A2562" s="1" t="s">
        <v>5202</v>
      </c>
      <c r="B2562" s="1" t="s">
        <v>5203</v>
      </c>
      <c r="C2562" s="1">
        <v>54</v>
      </c>
      <c r="D2562" s="1" t="str">
        <f t="shared" si="312"/>
        <v>40-59</v>
      </c>
      <c r="E2562" s="1" t="s">
        <v>36</v>
      </c>
      <c r="F2562" s="1" t="s">
        <v>5193</v>
      </c>
      <c r="G2562" s="1" t="s">
        <v>27</v>
      </c>
      <c r="H2562" s="1" t="s">
        <v>28</v>
      </c>
      <c r="I2562" s="1" t="s">
        <v>29</v>
      </c>
      <c r="J2562" s="1" t="s">
        <v>30</v>
      </c>
      <c r="K2562" s="1" t="str">
        <f t="shared" si="313"/>
        <v>LHR - ORD</v>
      </c>
      <c r="L2562" s="1">
        <v>11386</v>
      </c>
      <c r="M2562" s="1" t="str">
        <f t="shared" si="314"/>
        <v>Long-haul</v>
      </c>
      <c r="N2562" s="2">
        <v>0.60561342592592593</v>
      </c>
      <c r="O2562" s="2">
        <v>0.13269675925925925</v>
      </c>
      <c r="P2562" s="3">
        <v>45663</v>
      </c>
      <c r="Q2562" s="2">
        <v>0.6708912037037037</v>
      </c>
      <c r="R2562" s="2">
        <v>0.19797453703703705</v>
      </c>
      <c r="S2562" s="2">
        <f t="shared" si="315"/>
        <v>6.5277777777777768E-2</v>
      </c>
      <c r="T2562" s="2">
        <f t="shared" si="316"/>
        <v>6.5277777777777796E-2</v>
      </c>
      <c r="U2562" s="1">
        <v>94</v>
      </c>
      <c r="V2562" s="1" t="str">
        <f t="shared" si="317"/>
        <v>Moderate-delay</v>
      </c>
      <c r="W2562" s="1">
        <v>1484.57</v>
      </c>
      <c r="X2562" s="1" t="s">
        <v>31</v>
      </c>
      <c r="Y2562" s="1">
        <v>5</v>
      </c>
      <c r="Z2562" s="1" t="s">
        <v>42</v>
      </c>
      <c r="AA2562" s="1">
        <v>12.24</v>
      </c>
      <c r="AB2562" s="1">
        <v>58014.530324864398</v>
      </c>
      <c r="AC2562" s="1" t="s">
        <v>33</v>
      </c>
      <c r="AD2562" s="1">
        <v>4.55</v>
      </c>
      <c r="AE2562" s="1">
        <v>74617.440000000002</v>
      </c>
      <c r="AF2562" s="1">
        <v>95014.93</v>
      </c>
      <c r="AG2562" s="6">
        <f t="shared" si="318"/>
        <v>1.2733608925741755</v>
      </c>
      <c r="AH2562">
        <f t="shared" si="319"/>
        <v>20397.489999999991</v>
      </c>
    </row>
    <row r="2563" spans="1:34" x14ac:dyDescent="0.3">
      <c r="A2563" s="1" t="s">
        <v>5204</v>
      </c>
      <c r="B2563" s="1" t="s">
        <v>5205</v>
      </c>
      <c r="C2563" s="1">
        <v>34</v>
      </c>
      <c r="D2563" s="1" t="str">
        <f t="shared" ref="D2563:D2626" si="320">_xlfn.IFS(C2563&lt;=29,"18-29",C2563&lt;=39,"30-39",C2563&lt;=59,"40-59",C2563&lt;=69,"60-69",C2563&lt;=79,"70-80")</f>
        <v>30-39</v>
      </c>
      <c r="E2563" s="1" t="s">
        <v>25</v>
      </c>
      <c r="F2563" s="1" t="s">
        <v>5193</v>
      </c>
      <c r="G2563" s="1" t="s">
        <v>27</v>
      </c>
      <c r="H2563" s="1" t="s">
        <v>28</v>
      </c>
      <c r="I2563" s="1" t="s">
        <v>29</v>
      </c>
      <c r="J2563" s="1" t="s">
        <v>30</v>
      </c>
      <c r="K2563" s="1" t="str">
        <f t="shared" ref="K2563:K2626" si="321">CONCATENATE(I2563," - ",J2563)</f>
        <v>LHR - ORD</v>
      </c>
      <c r="L2563" s="1">
        <v>11386</v>
      </c>
      <c r="M2563" s="1" t="str">
        <f t="shared" ref="M2563:M2626" si="322">_xlfn.IFS(L2563&lt;=4000,"Short-haul ",L2563&lt;=9000,"Moderate-haul",L2563&gt;9000,"Long-haul")</f>
        <v>Long-haul</v>
      </c>
      <c r="N2563" s="2">
        <v>0.60561342592592593</v>
      </c>
      <c r="O2563" s="2">
        <v>0.13269675925925925</v>
      </c>
      <c r="P2563" s="3">
        <v>45667</v>
      </c>
      <c r="Q2563" s="2">
        <v>0.6708912037037037</v>
      </c>
      <c r="R2563" s="2">
        <v>0.19797453703703705</v>
      </c>
      <c r="S2563" s="2">
        <f t="shared" ref="S2563:S2626" si="323">MOD(Q2563-N2563,1)</f>
        <v>6.5277777777777768E-2</v>
      </c>
      <c r="T2563" s="2">
        <f t="shared" ref="T2563:T2626" si="324">MOD(R2563-O2563,1)</f>
        <v>6.5277777777777796E-2</v>
      </c>
      <c r="U2563" s="1">
        <v>94</v>
      </c>
      <c r="V2563" s="1" t="str">
        <f t="shared" ref="V2563:V2626" si="325">_xlfn.IFS(U2563&lt;=30,"On-time",U2563&lt;=120,"Moderate-delay",U2563&gt;120,"Severe-delay")</f>
        <v>Moderate-delay</v>
      </c>
      <c r="W2563" s="1">
        <v>213.42</v>
      </c>
      <c r="X2563" s="1" t="s">
        <v>37</v>
      </c>
      <c r="Y2563" s="1">
        <v>3</v>
      </c>
      <c r="Z2563" s="1" t="s">
        <v>38</v>
      </c>
      <c r="AA2563" s="1">
        <v>60.58</v>
      </c>
      <c r="AB2563" s="1">
        <v>58429.3291384349</v>
      </c>
      <c r="AC2563" s="1" t="s">
        <v>33</v>
      </c>
      <c r="AD2563" s="1">
        <v>3.37</v>
      </c>
      <c r="AE2563" s="1">
        <v>75115.19</v>
      </c>
      <c r="AF2563" s="1">
        <v>13671</v>
      </c>
      <c r="AG2563" s="6">
        <f t="shared" ref="AG2563:AG2626" si="326">AF2563/AE2563</f>
        <v>0.18200047154244034</v>
      </c>
      <c r="AH2563">
        <f t="shared" ref="AH2563:AH2626" si="327">AF2563-AE2563</f>
        <v>-61444.19</v>
      </c>
    </row>
    <row r="2564" spans="1:34" x14ac:dyDescent="0.3">
      <c r="A2564" s="1" t="s">
        <v>5206</v>
      </c>
      <c r="B2564" s="1" t="s">
        <v>5207</v>
      </c>
      <c r="C2564" s="1">
        <v>36</v>
      </c>
      <c r="D2564" s="1" t="str">
        <f t="shared" si="320"/>
        <v>30-39</v>
      </c>
      <c r="E2564" s="1" t="s">
        <v>25</v>
      </c>
      <c r="F2564" s="1" t="s">
        <v>5193</v>
      </c>
      <c r="G2564" s="1" t="s">
        <v>27</v>
      </c>
      <c r="H2564" s="1" t="s">
        <v>58</v>
      </c>
      <c r="I2564" s="1" t="s">
        <v>59</v>
      </c>
      <c r="J2564" s="1" t="s">
        <v>60</v>
      </c>
      <c r="K2564" s="1" t="str">
        <f t="shared" si="321"/>
        <v>BKK - PEK</v>
      </c>
      <c r="L2564" s="1">
        <v>3448</v>
      </c>
      <c r="M2564" s="1" t="str">
        <f t="shared" si="322"/>
        <v xml:space="preserve">Short-haul </v>
      </c>
      <c r="N2564" s="2">
        <v>0.87703703703703706</v>
      </c>
      <c r="O2564" s="2">
        <v>3.6064814814814813E-2</v>
      </c>
      <c r="P2564" s="3">
        <v>45669</v>
      </c>
      <c r="Q2564" s="2">
        <v>0.91175925925925927</v>
      </c>
      <c r="R2564" s="2">
        <v>7.0787037037037037E-2</v>
      </c>
      <c r="S2564" s="2">
        <f t="shared" si="323"/>
        <v>3.472222222222221E-2</v>
      </c>
      <c r="T2564" s="2">
        <f t="shared" si="324"/>
        <v>3.4722222222222224E-2</v>
      </c>
      <c r="U2564" s="1">
        <v>50</v>
      </c>
      <c r="V2564" s="1" t="str">
        <f t="shared" si="325"/>
        <v>Moderate-delay</v>
      </c>
      <c r="W2564" s="1">
        <v>1282.97</v>
      </c>
      <c r="X2564" s="1" t="s">
        <v>53</v>
      </c>
      <c r="Y2564" s="1">
        <v>3</v>
      </c>
      <c r="Z2564" s="1" t="s">
        <v>46</v>
      </c>
      <c r="AA2564" s="1">
        <v>114.56</v>
      </c>
      <c r="AB2564" s="1">
        <v>18597.683399190799</v>
      </c>
      <c r="AC2564" s="1" t="s">
        <v>39</v>
      </c>
      <c r="AD2564" s="1">
        <v>3.78</v>
      </c>
      <c r="AE2564" s="1">
        <v>27317.22</v>
      </c>
      <c r="AF2564" s="1">
        <v>82132.990000000005</v>
      </c>
      <c r="AG2564" s="6">
        <f t="shared" si="326"/>
        <v>3.0066379375353716</v>
      </c>
      <c r="AH2564">
        <f t="shared" si="327"/>
        <v>54815.770000000004</v>
      </c>
    </row>
    <row r="2565" spans="1:34" x14ac:dyDescent="0.3">
      <c r="A2565" s="1" t="s">
        <v>5208</v>
      </c>
      <c r="B2565" s="1" t="s">
        <v>5209</v>
      </c>
      <c r="C2565" s="1">
        <v>61</v>
      </c>
      <c r="D2565" s="1" t="str">
        <f t="shared" si="320"/>
        <v>60-69</v>
      </c>
      <c r="E2565" s="1" t="s">
        <v>36</v>
      </c>
      <c r="F2565" s="1" t="s">
        <v>5193</v>
      </c>
      <c r="G2565" s="1" t="s">
        <v>45</v>
      </c>
      <c r="H2565" s="1" t="s">
        <v>58</v>
      </c>
      <c r="I2565" s="1" t="s">
        <v>59</v>
      </c>
      <c r="J2565" s="1" t="s">
        <v>60</v>
      </c>
      <c r="K2565" s="1" t="str">
        <f t="shared" si="321"/>
        <v>BKK - PEK</v>
      </c>
      <c r="L2565" s="1">
        <v>3448</v>
      </c>
      <c r="M2565" s="1" t="str">
        <f t="shared" si="322"/>
        <v xml:space="preserve">Short-haul </v>
      </c>
      <c r="N2565" s="2">
        <v>0.87703703703703706</v>
      </c>
      <c r="O2565" s="2">
        <v>3.6064814814814813E-2</v>
      </c>
      <c r="P2565" s="3">
        <v>45669</v>
      </c>
      <c r="Q2565" s="2">
        <v>0.91175925925925927</v>
      </c>
      <c r="R2565" s="2">
        <v>7.0787037037037037E-2</v>
      </c>
      <c r="S2565" s="2">
        <f t="shared" si="323"/>
        <v>3.472222222222221E-2</v>
      </c>
      <c r="T2565" s="2">
        <f t="shared" si="324"/>
        <v>3.4722222222222224E-2</v>
      </c>
      <c r="U2565" s="1">
        <v>50</v>
      </c>
      <c r="V2565" s="1" t="str">
        <f t="shared" si="325"/>
        <v>Moderate-delay</v>
      </c>
      <c r="W2565" s="1">
        <v>814.17</v>
      </c>
      <c r="X2565" s="1" t="s">
        <v>53</v>
      </c>
      <c r="Y2565" s="1">
        <v>5</v>
      </c>
      <c r="Z2565" s="1" t="s">
        <v>32</v>
      </c>
      <c r="AA2565" s="1">
        <v>112.46</v>
      </c>
      <c r="AB2565" s="1">
        <v>18049.584421045402</v>
      </c>
      <c r="AC2565" s="1" t="s">
        <v>33</v>
      </c>
      <c r="AD2565" s="1">
        <v>4.47</v>
      </c>
      <c r="AE2565" s="1">
        <v>26659.5</v>
      </c>
      <c r="AF2565" s="1">
        <v>52129.37</v>
      </c>
      <c r="AG2565" s="6">
        <f t="shared" si="326"/>
        <v>1.955376882537182</v>
      </c>
      <c r="AH2565">
        <f t="shared" si="327"/>
        <v>25469.870000000003</v>
      </c>
    </row>
    <row r="2566" spans="1:34" x14ac:dyDescent="0.3">
      <c r="A2566" s="1" t="s">
        <v>5210</v>
      </c>
      <c r="B2566" s="1" t="s">
        <v>5211</v>
      </c>
      <c r="C2566" s="1">
        <v>40</v>
      </c>
      <c r="D2566" s="1" t="str">
        <f t="shared" si="320"/>
        <v>40-59</v>
      </c>
      <c r="E2566" s="1" t="s">
        <v>36</v>
      </c>
      <c r="F2566" s="1" t="s">
        <v>5193</v>
      </c>
      <c r="G2566" s="1" t="s">
        <v>45</v>
      </c>
      <c r="H2566" s="1" t="s">
        <v>58</v>
      </c>
      <c r="I2566" s="1" t="s">
        <v>59</v>
      </c>
      <c r="J2566" s="1" t="s">
        <v>60</v>
      </c>
      <c r="K2566" s="1" t="str">
        <f t="shared" si="321"/>
        <v>BKK - PEK</v>
      </c>
      <c r="L2566" s="1">
        <v>3448</v>
      </c>
      <c r="M2566" s="1" t="str">
        <f t="shared" si="322"/>
        <v xml:space="preserve">Short-haul </v>
      </c>
      <c r="N2566" s="2">
        <v>0.87703703703703706</v>
      </c>
      <c r="O2566" s="2">
        <v>3.6064814814814813E-2</v>
      </c>
      <c r="P2566" s="3">
        <v>45667</v>
      </c>
      <c r="Q2566" s="2">
        <v>0.91175925925925927</v>
      </c>
      <c r="R2566" s="2">
        <v>7.0787037037037037E-2</v>
      </c>
      <c r="S2566" s="2">
        <f t="shared" si="323"/>
        <v>3.472222222222221E-2</v>
      </c>
      <c r="T2566" s="2">
        <f t="shared" si="324"/>
        <v>3.4722222222222224E-2</v>
      </c>
      <c r="U2566" s="1">
        <v>50</v>
      </c>
      <c r="V2566" s="1" t="str">
        <f t="shared" si="325"/>
        <v>Moderate-delay</v>
      </c>
      <c r="W2566" s="1">
        <v>546.44000000000005</v>
      </c>
      <c r="X2566" s="1" t="s">
        <v>53</v>
      </c>
      <c r="Y2566" s="1">
        <v>3</v>
      </c>
      <c r="Z2566" s="1" t="s">
        <v>80</v>
      </c>
      <c r="AA2566" s="1">
        <v>102.9</v>
      </c>
      <c r="AB2566" s="1">
        <v>18654.082641148001</v>
      </c>
      <c r="AC2566" s="1" t="s">
        <v>39</v>
      </c>
      <c r="AD2566" s="1">
        <v>3.62</v>
      </c>
      <c r="AE2566" s="1">
        <v>27384.9</v>
      </c>
      <c r="AF2566" s="1">
        <v>34992.74</v>
      </c>
      <c r="AG2566" s="6">
        <f t="shared" si="326"/>
        <v>1.2778114946558139</v>
      </c>
      <c r="AH2566">
        <f t="shared" si="327"/>
        <v>7607.8399999999965</v>
      </c>
    </row>
    <row r="2567" spans="1:34" x14ac:dyDescent="0.3">
      <c r="A2567" s="1" t="s">
        <v>5212</v>
      </c>
      <c r="B2567" s="1" t="s">
        <v>5213</v>
      </c>
      <c r="C2567" s="1">
        <v>58</v>
      </c>
      <c r="D2567" s="1" t="str">
        <f t="shared" si="320"/>
        <v>40-59</v>
      </c>
      <c r="E2567" s="1" t="s">
        <v>25</v>
      </c>
      <c r="F2567" s="1" t="s">
        <v>5193</v>
      </c>
      <c r="G2567" s="1" t="s">
        <v>27</v>
      </c>
      <c r="H2567" s="1" t="s">
        <v>58</v>
      </c>
      <c r="I2567" s="1" t="s">
        <v>59</v>
      </c>
      <c r="J2567" s="1" t="s">
        <v>60</v>
      </c>
      <c r="K2567" s="1" t="str">
        <f t="shared" si="321"/>
        <v>BKK - PEK</v>
      </c>
      <c r="L2567" s="1">
        <v>3448</v>
      </c>
      <c r="M2567" s="1" t="str">
        <f t="shared" si="322"/>
        <v xml:space="preserve">Short-haul </v>
      </c>
      <c r="N2567" s="2">
        <v>0.87703703703703706</v>
      </c>
      <c r="O2567" s="2">
        <v>3.6064814814814813E-2</v>
      </c>
      <c r="P2567" s="3">
        <v>45662</v>
      </c>
      <c r="Q2567" s="2">
        <v>0.91175925925925927</v>
      </c>
      <c r="R2567" s="2">
        <v>7.0787037037037037E-2</v>
      </c>
      <c r="S2567" s="2">
        <f t="shared" si="323"/>
        <v>3.472222222222221E-2</v>
      </c>
      <c r="T2567" s="2">
        <f t="shared" si="324"/>
        <v>3.4722222222222224E-2</v>
      </c>
      <c r="U2567" s="1">
        <v>50</v>
      </c>
      <c r="V2567" s="1" t="str">
        <f t="shared" si="325"/>
        <v>Moderate-delay</v>
      </c>
      <c r="W2567" s="1">
        <v>128.05000000000001</v>
      </c>
      <c r="X2567" s="1" t="s">
        <v>31</v>
      </c>
      <c r="Y2567" s="1">
        <v>5</v>
      </c>
      <c r="Z2567" s="1" t="s">
        <v>38</v>
      </c>
      <c r="AA2567" s="1">
        <v>37.67</v>
      </c>
      <c r="AB2567" s="1">
        <v>18487.081483904902</v>
      </c>
      <c r="AC2567" s="1" t="s">
        <v>39</v>
      </c>
      <c r="AD2567" s="1">
        <v>3.27</v>
      </c>
      <c r="AE2567" s="1">
        <v>27184.5</v>
      </c>
      <c r="AF2567" s="1">
        <v>8202.73</v>
      </c>
      <c r="AG2567" s="6">
        <f t="shared" si="326"/>
        <v>0.3017429049642259</v>
      </c>
      <c r="AH2567">
        <f t="shared" si="327"/>
        <v>-18981.77</v>
      </c>
    </row>
    <row r="2568" spans="1:34" x14ac:dyDescent="0.3">
      <c r="A2568" s="1" t="s">
        <v>5214</v>
      </c>
      <c r="B2568" s="1" t="s">
        <v>5215</v>
      </c>
      <c r="C2568" s="1">
        <v>18</v>
      </c>
      <c r="D2568" s="1" t="str">
        <f t="shared" si="320"/>
        <v>18-29</v>
      </c>
      <c r="E2568" s="1" t="s">
        <v>25</v>
      </c>
      <c r="F2568" s="1" t="s">
        <v>5193</v>
      </c>
      <c r="G2568" s="1" t="s">
        <v>45</v>
      </c>
      <c r="H2568" s="1" t="s">
        <v>58</v>
      </c>
      <c r="I2568" s="1" t="s">
        <v>59</v>
      </c>
      <c r="J2568" s="1" t="s">
        <v>60</v>
      </c>
      <c r="K2568" s="1" t="str">
        <f t="shared" si="321"/>
        <v>BKK - PEK</v>
      </c>
      <c r="L2568" s="1">
        <v>3448</v>
      </c>
      <c r="M2568" s="1" t="str">
        <f t="shared" si="322"/>
        <v xml:space="preserve">Short-haul </v>
      </c>
      <c r="N2568" s="2">
        <v>0.87703703703703706</v>
      </c>
      <c r="O2568" s="2">
        <v>3.6064814814814813E-2</v>
      </c>
      <c r="P2568" s="3">
        <v>45670</v>
      </c>
      <c r="Q2568" s="2">
        <v>0.91175925925925927</v>
      </c>
      <c r="R2568" s="2">
        <v>7.0787037037037037E-2</v>
      </c>
      <c r="S2568" s="2">
        <f t="shared" si="323"/>
        <v>3.472222222222221E-2</v>
      </c>
      <c r="T2568" s="2">
        <f t="shared" si="324"/>
        <v>3.4722222222222224E-2</v>
      </c>
      <c r="U2568" s="1">
        <v>50</v>
      </c>
      <c r="V2568" s="1" t="str">
        <f t="shared" si="325"/>
        <v>Moderate-delay</v>
      </c>
      <c r="W2568" s="1">
        <v>97.61</v>
      </c>
      <c r="X2568" s="1" t="s">
        <v>31</v>
      </c>
      <c r="Y2568" s="1">
        <v>5</v>
      </c>
      <c r="Z2568" s="1" t="s">
        <v>80</v>
      </c>
      <c r="AA2568" s="1">
        <v>112.06</v>
      </c>
      <c r="AB2568" s="1">
        <v>18182.615617970099</v>
      </c>
      <c r="AC2568" s="1" t="s">
        <v>33</v>
      </c>
      <c r="AD2568" s="1">
        <v>3.31</v>
      </c>
      <c r="AE2568" s="1">
        <v>26819.14</v>
      </c>
      <c r="AF2568" s="1">
        <v>6269.45</v>
      </c>
      <c r="AG2568" s="6">
        <f t="shared" si="326"/>
        <v>0.23376774945057896</v>
      </c>
      <c r="AH2568">
        <f t="shared" si="327"/>
        <v>-20549.689999999999</v>
      </c>
    </row>
    <row r="2569" spans="1:34" x14ac:dyDescent="0.3">
      <c r="A2569" s="1" t="s">
        <v>5216</v>
      </c>
      <c r="B2569" s="1" t="s">
        <v>5217</v>
      </c>
      <c r="C2569" s="1">
        <v>50</v>
      </c>
      <c r="D2569" s="1" t="str">
        <f t="shared" si="320"/>
        <v>40-59</v>
      </c>
      <c r="E2569" s="1" t="s">
        <v>36</v>
      </c>
      <c r="F2569" s="1" t="s">
        <v>5193</v>
      </c>
      <c r="G2569" s="1" t="s">
        <v>27</v>
      </c>
      <c r="H2569" s="1" t="s">
        <v>58</v>
      </c>
      <c r="I2569" s="1" t="s">
        <v>59</v>
      </c>
      <c r="J2569" s="1" t="s">
        <v>60</v>
      </c>
      <c r="K2569" s="1" t="str">
        <f t="shared" si="321"/>
        <v>BKK - PEK</v>
      </c>
      <c r="L2569" s="1">
        <v>3448</v>
      </c>
      <c r="M2569" s="1" t="str">
        <f t="shared" si="322"/>
        <v xml:space="preserve">Short-haul </v>
      </c>
      <c r="N2569" s="2">
        <v>0.87703703703703706</v>
      </c>
      <c r="O2569" s="2">
        <v>3.6064814814814813E-2</v>
      </c>
      <c r="P2569" s="3">
        <v>45660</v>
      </c>
      <c r="Q2569" s="2">
        <v>0.91175925925925927</v>
      </c>
      <c r="R2569" s="2">
        <v>7.0787037037037037E-2</v>
      </c>
      <c r="S2569" s="2">
        <f t="shared" si="323"/>
        <v>3.472222222222221E-2</v>
      </c>
      <c r="T2569" s="2">
        <f t="shared" si="324"/>
        <v>3.4722222222222224E-2</v>
      </c>
      <c r="U2569" s="1">
        <v>50</v>
      </c>
      <c r="V2569" s="1" t="str">
        <f t="shared" si="325"/>
        <v>Moderate-delay</v>
      </c>
      <c r="W2569" s="1">
        <v>1210.29</v>
      </c>
      <c r="X2569" s="1" t="s">
        <v>37</v>
      </c>
      <c r="Y2569" s="1">
        <v>5</v>
      </c>
      <c r="Z2569" s="1" t="s">
        <v>38</v>
      </c>
      <c r="AA2569" s="1">
        <v>176.17</v>
      </c>
      <c r="AB2569" s="1">
        <v>17828.4395620621</v>
      </c>
      <c r="AC2569" s="1" t="s">
        <v>33</v>
      </c>
      <c r="AD2569" s="1">
        <v>3.28</v>
      </c>
      <c r="AE2569" s="1">
        <v>26394.13</v>
      </c>
      <c r="AF2569" s="1">
        <v>77493.789999999994</v>
      </c>
      <c r="AG2569" s="6">
        <f t="shared" si="326"/>
        <v>2.9360236537442224</v>
      </c>
      <c r="AH2569">
        <f t="shared" si="327"/>
        <v>51099.659999999989</v>
      </c>
    </row>
    <row r="2570" spans="1:34" x14ac:dyDescent="0.3">
      <c r="A2570" s="1" t="s">
        <v>5218</v>
      </c>
      <c r="B2570" s="1" t="s">
        <v>5219</v>
      </c>
      <c r="C2570" s="1">
        <v>74</v>
      </c>
      <c r="D2570" s="1" t="str">
        <f t="shared" si="320"/>
        <v>70-80</v>
      </c>
      <c r="E2570" s="1" t="s">
        <v>36</v>
      </c>
      <c r="F2570" s="1" t="s">
        <v>5193</v>
      </c>
      <c r="G2570" s="1" t="s">
        <v>27</v>
      </c>
      <c r="H2570" s="1" t="s">
        <v>58</v>
      </c>
      <c r="I2570" s="1" t="s">
        <v>59</v>
      </c>
      <c r="J2570" s="1" t="s">
        <v>60</v>
      </c>
      <c r="K2570" s="1" t="str">
        <f t="shared" si="321"/>
        <v>BKK - PEK</v>
      </c>
      <c r="L2570" s="1">
        <v>3448</v>
      </c>
      <c r="M2570" s="1" t="str">
        <f t="shared" si="322"/>
        <v xml:space="preserve">Short-haul </v>
      </c>
      <c r="N2570" s="2">
        <v>0.87703703703703706</v>
      </c>
      <c r="O2570" s="2">
        <v>3.6064814814814813E-2</v>
      </c>
      <c r="P2570" s="3">
        <v>45669</v>
      </c>
      <c r="Q2570" s="2">
        <v>0.91175925925925927</v>
      </c>
      <c r="R2570" s="2">
        <v>7.0787037037037037E-2</v>
      </c>
      <c r="S2570" s="2">
        <f t="shared" si="323"/>
        <v>3.472222222222221E-2</v>
      </c>
      <c r="T2570" s="2">
        <f t="shared" si="324"/>
        <v>3.4722222222222224E-2</v>
      </c>
      <c r="U2570" s="1">
        <v>50</v>
      </c>
      <c r="V2570" s="1" t="str">
        <f t="shared" si="325"/>
        <v>Moderate-delay</v>
      </c>
      <c r="W2570" s="1">
        <v>485.46</v>
      </c>
      <c r="X2570" s="1" t="s">
        <v>31</v>
      </c>
      <c r="Y2570" s="1">
        <v>5</v>
      </c>
      <c r="Z2570" s="1" t="s">
        <v>80</v>
      </c>
      <c r="AA2570" s="1">
        <v>118.86</v>
      </c>
      <c r="AB2570" s="1">
        <v>17933.7370309338</v>
      </c>
      <c r="AC2570" s="1" t="s">
        <v>33</v>
      </c>
      <c r="AD2570" s="1">
        <v>3.59</v>
      </c>
      <c r="AE2570" s="1">
        <v>26520.48</v>
      </c>
      <c r="AF2570" s="1">
        <v>31093.21</v>
      </c>
      <c r="AG2570" s="6">
        <f t="shared" si="326"/>
        <v>1.1724225956694601</v>
      </c>
      <c r="AH2570">
        <f t="shared" si="327"/>
        <v>4572.7299999999996</v>
      </c>
    </row>
    <row r="2571" spans="1:34" x14ac:dyDescent="0.3">
      <c r="A2571" s="1" t="s">
        <v>5220</v>
      </c>
      <c r="B2571" s="1" t="s">
        <v>5221</v>
      </c>
      <c r="C2571" s="1">
        <v>45</v>
      </c>
      <c r="D2571" s="1" t="str">
        <f t="shared" si="320"/>
        <v>40-59</v>
      </c>
      <c r="E2571" s="1" t="s">
        <v>36</v>
      </c>
      <c r="F2571" s="1" t="s">
        <v>5193</v>
      </c>
      <c r="G2571" s="1" t="s">
        <v>45</v>
      </c>
      <c r="H2571" s="1" t="s">
        <v>58</v>
      </c>
      <c r="I2571" s="1" t="s">
        <v>59</v>
      </c>
      <c r="J2571" s="1" t="s">
        <v>60</v>
      </c>
      <c r="K2571" s="1" t="str">
        <f t="shared" si="321"/>
        <v>BKK - PEK</v>
      </c>
      <c r="L2571" s="1">
        <v>3448</v>
      </c>
      <c r="M2571" s="1" t="str">
        <f t="shared" si="322"/>
        <v xml:space="preserve">Short-haul </v>
      </c>
      <c r="N2571" s="2">
        <v>0.87703703703703706</v>
      </c>
      <c r="O2571" s="2">
        <v>3.6064814814814813E-2</v>
      </c>
      <c r="P2571" s="3">
        <v>45660</v>
      </c>
      <c r="Q2571" s="2">
        <v>0.91175925925925927</v>
      </c>
      <c r="R2571" s="2">
        <v>7.0787037037037037E-2</v>
      </c>
      <c r="S2571" s="2">
        <f t="shared" si="323"/>
        <v>3.472222222222221E-2</v>
      </c>
      <c r="T2571" s="2">
        <f t="shared" si="324"/>
        <v>3.4722222222222224E-2</v>
      </c>
      <c r="U2571" s="1">
        <v>50</v>
      </c>
      <c r="V2571" s="1" t="str">
        <f t="shared" si="325"/>
        <v>Moderate-delay</v>
      </c>
      <c r="W2571" s="1">
        <v>807.15</v>
      </c>
      <c r="X2571" s="1" t="s">
        <v>37</v>
      </c>
      <c r="Y2571" s="1">
        <v>5</v>
      </c>
      <c r="Z2571" s="1" t="s">
        <v>32</v>
      </c>
      <c r="AA2571" s="1">
        <v>93.82</v>
      </c>
      <c r="AB2571" s="1">
        <v>18011.773549095698</v>
      </c>
      <c r="AC2571" s="1" t="s">
        <v>39</v>
      </c>
      <c r="AD2571" s="1">
        <v>3.73</v>
      </c>
      <c r="AE2571" s="1">
        <v>26614.13</v>
      </c>
      <c r="AF2571" s="1">
        <v>51676.36</v>
      </c>
      <c r="AG2571" s="6">
        <f t="shared" si="326"/>
        <v>1.9416888697845842</v>
      </c>
      <c r="AH2571">
        <f t="shared" si="327"/>
        <v>25062.23</v>
      </c>
    </row>
    <row r="2572" spans="1:34" x14ac:dyDescent="0.3">
      <c r="A2572" s="1" t="s">
        <v>5222</v>
      </c>
      <c r="B2572" s="1" t="s">
        <v>5223</v>
      </c>
      <c r="C2572" s="1">
        <v>70</v>
      </c>
      <c r="D2572" s="1" t="str">
        <f t="shared" si="320"/>
        <v>70-80</v>
      </c>
      <c r="E2572" s="1" t="s">
        <v>25</v>
      </c>
      <c r="F2572" s="1" t="s">
        <v>5193</v>
      </c>
      <c r="G2572" s="1" t="s">
        <v>45</v>
      </c>
      <c r="H2572" s="1" t="s">
        <v>71</v>
      </c>
      <c r="I2572" s="1" t="s">
        <v>72</v>
      </c>
      <c r="J2572" s="1" t="s">
        <v>73</v>
      </c>
      <c r="K2572" s="1" t="str">
        <f t="shared" si="321"/>
        <v>ICN - ATL</v>
      </c>
      <c r="L2572" s="1">
        <v>10686</v>
      </c>
      <c r="M2572" s="1" t="str">
        <f t="shared" si="322"/>
        <v>Long-haul</v>
      </c>
      <c r="N2572" s="2">
        <v>0.41190972222222222</v>
      </c>
      <c r="O2572" s="2">
        <v>0.90635416666666668</v>
      </c>
      <c r="P2572" s="3">
        <v>45661</v>
      </c>
      <c r="Q2572" s="2">
        <v>0.47302083333333333</v>
      </c>
      <c r="R2572" s="2">
        <v>0.9674652777777778</v>
      </c>
      <c r="S2572" s="2">
        <f t="shared" si="323"/>
        <v>6.1111111111111116E-2</v>
      </c>
      <c r="T2572" s="2">
        <f t="shared" si="324"/>
        <v>6.1111111111111116E-2</v>
      </c>
      <c r="U2572" s="1">
        <v>88</v>
      </c>
      <c r="V2572" s="1" t="str">
        <f t="shared" si="325"/>
        <v>Moderate-delay</v>
      </c>
      <c r="W2572" s="1">
        <v>233.07</v>
      </c>
      <c r="X2572" s="1" t="s">
        <v>31</v>
      </c>
      <c r="Y2572" s="1">
        <v>5</v>
      </c>
      <c r="Z2572" s="1" t="s">
        <v>46</v>
      </c>
      <c r="AA2572" s="1">
        <v>135.88</v>
      </c>
      <c r="AB2572" s="1">
        <v>54388.323622964097</v>
      </c>
      <c r="AC2572" s="1" t="s">
        <v>39</v>
      </c>
      <c r="AD2572" s="1">
        <v>4.5199999999999996</v>
      </c>
      <c r="AE2572" s="1">
        <v>70265.990000000005</v>
      </c>
      <c r="AF2572" s="1">
        <v>14943.66</v>
      </c>
      <c r="AG2572" s="6">
        <f t="shared" si="326"/>
        <v>0.21267273114631985</v>
      </c>
      <c r="AH2572">
        <f t="shared" si="327"/>
        <v>-55322.33</v>
      </c>
    </row>
    <row r="2573" spans="1:34" x14ac:dyDescent="0.3">
      <c r="A2573" s="1" t="s">
        <v>5224</v>
      </c>
      <c r="B2573" s="1" t="s">
        <v>5225</v>
      </c>
      <c r="C2573" s="1">
        <v>38</v>
      </c>
      <c r="D2573" s="1" t="str">
        <f t="shared" si="320"/>
        <v>30-39</v>
      </c>
      <c r="E2573" s="1" t="s">
        <v>36</v>
      </c>
      <c r="F2573" s="1" t="s">
        <v>5193</v>
      </c>
      <c r="G2573" s="1" t="s">
        <v>27</v>
      </c>
      <c r="H2573" s="1" t="s">
        <v>71</v>
      </c>
      <c r="I2573" s="1" t="s">
        <v>72</v>
      </c>
      <c r="J2573" s="1" t="s">
        <v>73</v>
      </c>
      <c r="K2573" s="1" t="str">
        <f t="shared" si="321"/>
        <v>ICN - ATL</v>
      </c>
      <c r="L2573" s="1">
        <v>10686</v>
      </c>
      <c r="M2573" s="1" t="str">
        <f t="shared" si="322"/>
        <v>Long-haul</v>
      </c>
      <c r="N2573" s="2">
        <v>0.41190972222222222</v>
      </c>
      <c r="O2573" s="2">
        <v>0.90635416666666668</v>
      </c>
      <c r="P2573" s="3">
        <v>45663</v>
      </c>
      <c r="Q2573" s="2">
        <v>0.47302083333333333</v>
      </c>
      <c r="R2573" s="2">
        <v>0.9674652777777778</v>
      </c>
      <c r="S2573" s="2">
        <f t="shared" si="323"/>
        <v>6.1111111111111116E-2</v>
      </c>
      <c r="T2573" s="2">
        <f t="shared" si="324"/>
        <v>6.1111111111111116E-2</v>
      </c>
      <c r="U2573" s="1">
        <v>88</v>
      </c>
      <c r="V2573" s="1" t="str">
        <f t="shared" si="325"/>
        <v>Moderate-delay</v>
      </c>
      <c r="W2573" s="1">
        <v>193.12</v>
      </c>
      <c r="X2573" s="1" t="s">
        <v>31</v>
      </c>
      <c r="Y2573" s="1">
        <v>3</v>
      </c>
      <c r="Z2573" s="1" t="s">
        <v>38</v>
      </c>
      <c r="AA2573" s="1">
        <v>142.21</v>
      </c>
      <c r="AB2573" s="1">
        <v>54071.621905487002</v>
      </c>
      <c r="AC2573" s="1" t="s">
        <v>39</v>
      </c>
      <c r="AD2573" s="1">
        <v>4.24</v>
      </c>
      <c r="AE2573" s="1">
        <v>69885.95</v>
      </c>
      <c r="AF2573" s="1">
        <v>12388.12</v>
      </c>
      <c r="AG2573" s="6">
        <f t="shared" si="326"/>
        <v>0.17726195322521912</v>
      </c>
      <c r="AH2573">
        <f t="shared" si="327"/>
        <v>-57497.829999999994</v>
      </c>
    </row>
    <row r="2574" spans="1:34" x14ac:dyDescent="0.3">
      <c r="A2574" s="1" t="s">
        <v>5226</v>
      </c>
      <c r="B2574" s="1" t="s">
        <v>5227</v>
      </c>
      <c r="C2574" s="1">
        <v>24</v>
      </c>
      <c r="D2574" s="1" t="str">
        <f t="shared" si="320"/>
        <v>18-29</v>
      </c>
      <c r="E2574" s="1" t="s">
        <v>25</v>
      </c>
      <c r="F2574" s="1" t="s">
        <v>5193</v>
      </c>
      <c r="G2574" s="1" t="s">
        <v>27</v>
      </c>
      <c r="H2574" s="1" t="s">
        <v>71</v>
      </c>
      <c r="I2574" s="1" t="s">
        <v>72</v>
      </c>
      <c r="J2574" s="1" t="s">
        <v>73</v>
      </c>
      <c r="K2574" s="1" t="str">
        <f t="shared" si="321"/>
        <v>ICN - ATL</v>
      </c>
      <c r="L2574" s="1">
        <v>10686</v>
      </c>
      <c r="M2574" s="1" t="str">
        <f t="shared" si="322"/>
        <v>Long-haul</v>
      </c>
      <c r="N2574" s="2">
        <v>0.41190972222222222</v>
      </c>
      <c r="O2574" s="2">
        <v>0.90635416666666668</v>
      </c>
      <c r="P2574" s="3">
        <v>45672</v>
      </c>
      <c r="Q2574" s="2">
        <v>0.47302083333333333</v>
      </c>
      <c r="R2574" s="2">
        <v>0.9674652777777778</v>
      </c>
      <c r="S2574" s="2">
        <f t="shared" si="323"/>
        <v>6.1111111111111116E-2</v>
      </c>
      <c r="T2574" s="2">
        <f t="shared" si="324"/>
        <v>6.1111111111111116E-2</v>
      </c>
      <c r="U2574" s="1">
        <v>88</v>
      </c>
      <c r="V2574" s="1" t="str">
        <f t="shared" si="325"/>
        <v>Moderate-delay</v>
      </c>
      <c r="W2574" s="1">
        <v>764.91</v>
      </c>
      <c r="X2574" s="1" t="s">
        <v>37</v>
      </c>
      <c r="Y2574" s="1">
        <v>5</v>
      </c>
      <c r="Z2574" s="1" t="s">
        <v>42</v>
      </c>
      <c r="AA2574" s="1">
        <v>18.399999999999999</v>
      </c>
      <c r="AB2574" s="1">
        <v>54795.584981357497</v>
      </c>
      <c r="AC2574" s="1" t="s">
        <v>33</v>
      </c>
      <c r="AD2574" s="1">
        <v>3.77</v>
      </c>
      <c r="AE2574" s="1">
        <v>70754.7</v>
      </c>
      <c r="AF2574" s="1">
        <v>48957.919999999998</v>
      </c>
      <c r="AG2574" s="6">
        <f t="shared" si="326"/>
        <v>0.69193876873197113</v>
      </c>
      <c r="AH2574">
        <f t="shared" si="327"/>
        <v>-21796.78</v>
      </c>
    </row>
    <row r="2575" spans="1:34" x14ac:dyDescent="0.3">
      <c r="A2575" s="1" t="s">
        <v>5228</v>
      </c>
      <c r="B2575" s="1" t="s">
        <v>5229</v>
      </c>
      <c r="C2575" s="1">
        <v>35</v>
      </c>
      <c r="D2575" s="1" t="str">
        <f t="shared" si="320"/>
        <v>30-39</v>
      </c>
      <c r="E2575" s="1" t="s">
        <v>36</v>
      </c>
      <c r="F2575" s="1" t="s">
        <v>5193</v>
      </c>
      <c r="G2575" s="1" t="s">
        <v>45</v>
      </c>
      <c r="H2575" s="1" t="s">
        <v>71</v>
      </c>
      <c r="I2575" s="1" t="s">
        <v>72</v>
      </c>
      <c r="J2575" s="1" t="s">
        <v>73</v>
      </c>
      <c r="K2575" s="1" t="str">
        <f t="shared" si="321"/>
        <v>ICN - ATL</v>
      </c>
      <c r="L2575" s="1">
        <v>10686</v>
      </c>
      <c r="M2575" s="1" t="str">
        <f t="shared" si="322"/>
        <v>Long-haul</v>
      </c>
      <c r="N2575" s="2">
        <v>0.41190972222222222</v>
      </c>
      <c r="O2575" s="2">
        <v>0.90635416666666668</v>
      </c>
      <c r="P2575" s="3">
        <v>45664</v>
      </c>
      <c r="Q2575" s="2">
        <v>0.47302083333333333</v>
      </c>
      <c r="R2575" s="2">
        <v>0.9674652777777778</v>
      </c>
      <c r="S2575" s="2">
        <f t="shared" si="323"/>
        <v>6.1111111111111116E-2</v>
      </c>
      <c r="T2575" s="2">
        <f t="shared" si="324"/>
        <v>6.1111111111111116E-2</v>
      </c>
      <c r="U2575" s="1">
        <v>88</v>
      </c>
      <c r="V2575" s="1" t="str">
        <f t="shared" si="325"/>
        <v>Moderate-delay</v>
      </c>
      <c r="W2575" s="1">
        <v>423.99</v>
      </c>
      <c r="X2575" s="1" t="s">
        <v>37</v>
      </c>
      <c r="Y2575" s="1">
        <v>3</v>
      </c>
      <c r="Z2575" s="1" t="s">
        <v>42</v>
      </c>
      <c r="AA2575" s="1">
        <v>168.2</v>
      </c>
      <c r="AB2575" s="1">
        <v>54422.926491807899</v>
      </c>
      <c r="AC2575" s="1" t="s">
        <v>39</v>
      </c>
      <c r="AD2575" s="1">
        <v>4.13</v>
      </c>
      <c r="AE2575" s="1">
        <v>70307.509999999995</v>
      </c>
      <c r="AF2575" s="1">
        <v>27169</v>
      </c>
      <c r="AG2575" s="6">
        <f t="shared" si="326"/>
        <v>0.38643098013284788</v>
      </c>
      <c r="AH2575">
        <f t="shared" si="327"/>
        <v>-43138.509999999995</v>
      </c>
    </row>
    <row r="2576" spans="1:34" x14ac:dyDescent="0.3">
      <c r="A2576" s="1" t="s">
        <v>5230</v>
      </c>
      <c r="B2576" s="1" t="s">
        <v>5231</v>
      </c>
      <c r="C2576" s="1">
        <v>54</v>
      </c>
      <c r="D2576" s="1" t="str">
        <f t="shared" si="320"/>
        <v>40-59</v>
      </c>
      <c r="E2576" s="1" t="s">
        <v>25</v>
      </c>
      <c r="F2576" s="1" t="s">
        <v>5193</v>
      </c>
      <c r="G2576" s="1" t="s">
        <v>45</v>
      </c>
      <c r="H2576" s="1" t="s">
        <v>71</v>
      </c>
      <c r="I2576" s="1" t="s">
        <v>72</v>
      </c>
      <c r="J2576" s="1" t="s">
        <v>73</v>
      </c>
      <c r="K2576" s="1" t="str">
        <f t="shared" si="321"/>
        <v>ICN - ATL</v>
      </c>
      <c r="L2576" s="1">
        <v>10686</v>
      </c>
      <c r="M2576" s="1" t="str">
        <f t="shared" si="322"/>
        <v>Long-haul</v>
      </c>
      <c r="N2576" s="2">
        <v>0.41190972222222222</v>
      </c>
      <c r="O2576" s="2">
        <v>0.90635416666666668</v>
      </c>
      <c r="P2576" s="3">
        <v>45660</v>
      </c>
      <c r="Q2576" s="2">
        <v>0.47302083333333333</v>
      </c>
      <c r="R2576" s="2">
        <v>0.9674652777777778</v>
      </c>
      <c r="S2576" s="2">
        <f t="shared" si="323"/>
        <v>6.1111111111111116E-2</v>
      </c>
      <c r="T2576" s="2">
        <f t="shared" si="324"/>
        <v>6.1111111111111116E-2</v>
      </c>
      <c r="U2576" s="1">
        <v>88</v>
      </c>
      <c r="V2576" s="1" t="str">
        <f t="shared" si="325"/>
        <v>Moderate-delay</v>
      </c>
      <c r="W2576" s="1">
        <v>1105.01</v>
      </c>
      <c r="X2576" s="1" t="s">
        <v>53</v>
      </c>
      <c r="Y2576" s="1">
        <v>5</v>
      </c>
      <c r="Z2576" s="1" t="s">
        <v>32</v>
      </c>
      <c r="AA2576" s="1">
        <v>92.11</v>
      </c>
      <c r="AB2576" s="1">
        <v>54850.621598842903</v>
      </c>
      <c r="AC2576" s="1" t="s">
        <v>39</v>
      </c>
      <c r="AD2576" s="1">
        <v>3.47</v>
      </c>
      <c r="AE2576" s="1">
        <v>70820.75</v>
      </c>
      <c r="AF2576" s="1">
        <v>70739.06</v>
      </c>
      <c r="AG2576" s="6">
        <f t="shared" si="326"/>
        <v>0.9988465245002347</v>
      </c>
      <c r="AH2576">
        <f t="shared" si="327"/>
        <v>-81.690000000002328</v>
      </c>
    </row>
    <row r="2577" spans="1:34" x14ac:dyDescent="0.3">
      <c r="A2577" s="1" t="s">
        <v>5232</v>
      </c>
      <c r="B2577" s="1" t="s">
        <v>5233</v>
      </c>
      <c r="C2577" s="1">
        <v>75</v>
      </c>
      <c r="D2577" s="1" t="str">
        <f t="shared" si="320"/>
        <v>70-80</v>
      </c>
      <c r="E2577" s="1" t="s">
        <v>25</v>
      </c>
      <c r="F2577" s="1" t="s">
        <v>5193</v>
      </c>
      <c r="G2577" s="1" t="s">
        <v>45</v>
      </c>
      <c r="H2577" s="1" t="s">
        <v>71</v>
      </c>
      <c r="I2577" s="1" t="s">
        <v>72</v>
      </c>
      <c r="J2577" s="1" t="s">
        <v>73</v>
      </c>
      <c r="K2577" s="1" t="str">
        <f t="shared" si="321"/>
        <v>ICN - ATL</v>
      </c>
      <c r="L2577" s="1">
        <v>10686</v>
      </c>
      <c r="M2577" s="1" t="str">
        <f t="shared" si="322"/>
        <v>Long-haul</v>
      </c>
      <c r="N2577" s="2">
        <v>0.41190972222222222</v>
      </c>
      <c r="O2577" s="2">
        <v>0.90635416666666668</v>
      </c>
      <c r="P2577" s="3">
        <v>45661</v>
      </c>
      <c r="Q2577" s="2">
        <v>0.47302083333333333</v>
      </c>
      <c r="R2577" s="2">
        <v>0.9674652777777778</v>
      </c>
      <c r="S2577" s="2">
        <f t="shared" si="323"/>
        <v>6.1111111111111116E-2</v>
      </c>
      <c r="T2577" s="2">
        <f t="shared" si="324"/>
        <v>6.1111111111111116E-2</v>
      </c>
      <c r="U2577" s="1">
        <v>88</v>
      </c>
      <c r="V2577" s="1" t="str">
        <f t="shared" si="325"/>
        <v>Moderate-delay</v>
      </c>
      <c r="W2577" s="1">
        <v>549.65</v>
      </c>
      <c r="X2577" s="1" t="s">
        <v>31</v>
      </c>
      <c r="Y2577" s="1">
        <v>5</v>
      </c>
      <c r="Z2577" s="1" t="s">
        <v>46</v>
      </c>
      <c r="AA2577" s="1">
        <v>5.37</v>
      </c>
      <c r="AB2577" s="1">
        <v>54393.320047904097</v>
      </c>
      <c r="AC2577" s="1" t="s">
        <v>39</v>
      </c>
      <c r="AD2577" s="1">
        <v>4.53</v>
      </c>
      <c r="AE2577" s="1">
        <v>70271.98</v>
      </c>
      <c r="AF2577" s="1">
        <v>35178.67</v>
      </c>
      <c r="AG2577" s="6">
        <f t="shared" si="326"/>
        <v>0.50060735445336824</v>
      </c>
      <c r="AH2577">
        <f t="shared" si="327"/>
        <v>-35093.31</v>
      </c>
    </row>
    <row r="2578" spans="1:34" x14ac:dyDescent="0.3">
      <c r="A2578" s="1" t="s">
        <v>5234</v>
      </c>
      <c r="B2578" s="1" t="s">
        <v>5235</v>
      </c>
      <c r="C2578" s="1">
        <v>60</v>
      </c>
      <c r="D2578" s="1" t="str">
        <f t="shared" si="320"/>
        <v>60-69</v>
      </c>
      <c r="E2578" s="1" t="s">
        <v>36</v>
      </c>
      <c r="F2578" s="1" t="s">
        <v>5193</v>
      </c>
      <c r="G2578" s="1" t="s">
        <v>45</v>
      </c>
      <c r="H2578" s="1" t="s">
        <v>71</v>
      </c>
      <c r="I2578" s="1" t="s">
        <v>72</v>
      </c>
      <c r="J2578" s="1" t="s">
        <v>73</v>
      </c>
      <c r="K2578" s="1" t="str">
        <f t="shared" si="321"/>
        <v>ICN - ATL</v>
      </c>
      <c r="L2578" s="1">
        <v>10686</v>
      </c>
      <c r="M2578" s="1" t="str">
        <f t="shared" si="322"/>
        <v>Long-haul</v>
      </c>
      <c r="N2578" s="2">
        <v>0.41190972222222222</v>
      </c>
      <c r="O2578" s="2">
        <v>0.90635416666666668</v>
      </c>
      <c r="P2578" s="3">
        <v>45665</v>
      </c>
      <c r="Q2578" s="2">
        <v>0.47302083333333333</v>
      </c>
      <c r="R2578" s="2">
        <v>0.9674652777777778</v>
      </c>
      <c r="S2578" s="2">
        <f t="shared" si="323"/>
        <v>6.1111111111111116E-2</v>
      </c>
      <c r="T2578" s="2">
        <f t="shared" si="324"/>
        <v>6.1111111111111116E-2</v>
      </c>
      <c r="U2578" s="1">
        <v>88</v>
      </c>
      <c r="V2578" s="1" t="str">
        <f t="shared" si="325"/>
        <v>Moderate-delay</v>
      </c>
      <c r="W2578" s="1">
        <v>146.47999999999999</v>
      </c>
      <c r="X2578" s="1" t="s">
        <v>53</v>
      </c>
      <c r="Y2578" s="1">
        <v>5</v>
      </c>
      <c r="Z2578" s="1" t="s">
        <v>38</v>
      </c>
      <c r="AA2578" s="1">
        <v>166.13</v>
      </c>
      <c r="AB2578" s="1">
        <v>54109.486536972101</v>
      </c>
      <c r="AC2578" s="1" t="s">
        <v>33</v>
      </c>
      <c r="AD2578" s="1">
        <v>4.41</v>
      </c>
      <c r="AE2578" s="1">
        <v>69931.38</v>
      </c>
      <c r="AF2578" s="1">
        <v>9407.9500000000007</v>
      </c>
      <c r="AG2578" s="6">
        <f t="shared" si="326"/>
        <v>0.13453116469316065</v>
      </c>
      <c r="AH2578">
        <f t="shared" si="327"/>
        <v>-60523.430000000008</v>
      </c>
    </row>
    <row r="2579" spans="1:34" x14ac:dyDescent="0.3">
      <c r="A2579" s="1" t="s">
        <v>5236</v>
      </c>
      <c r="B2579" s="1" t="s">
        <v>5237</v>
      </c>
      <c r="C2579" s="1">
        <v>48</v>
      </c>
      <c r="D2579" s="1" t="str">
        <f t="shared" si="320"/>
        <v>40-59</v>
      </c>
      <c r="E2579" s="1" t="s">
        <v>25</v>
      </c>
      <c r="F2579" s="1" t="s">
        <v>5193</v>
      </c>
      <c r="G2579" s="1" t="s">
        <v>27</v>
      </c>
      <c r="H2579" s="1" t="s">
        <v>87</v>
      </c>
      <c r="I2579" s="1" t="s">
        <v>88</v>
      </c>
      <c r="J2579" s="1" t="s">
        <v>60</v>
      </c>
      <c r="K2579" s="1" t="str">
        <f t="shared" si="321"/>
        <v>CDG - PEK</v>
      </c>
      <c r="L2579" s="1">
        <v>14253</v>
      </c>
      <c r="M2579" s="1" t="str">
        <f t="shared" si="322"/>
        <v>Long-haul</v>
      </c>
      <c r="N2579" s="2">
        <v>0.71406250000000004</v>
      </c>
      <c r="O2579" s="2">
        <v>0.3737847222222222</v>
      </c>
      <c r="P2579" s="3">
        <v>45660</v>
      </c>
      <c r="Q2579" s="2">
        <v>0.77239583333333328</v>
      </c>
      <c r="R2579" s="2">
        <v>0.43211805555555555</v>
      </c>
      <c r="S2579" s="2">
        <f t="shared" si="323"/>
        <v>5.8333333333333237E-2</v>
      </c>
      <c r="T2579" s="2">
        <f t="shared" si="324"/>
        <v>5.8333333333333348E-2</v>
      </c>
      <c r="U2579" s="1">
        <v>126</v>
      </c>
      <c r="V2579" s="1" t="str">
        <f t="shared" si="325"/>
        <v>Severe-delay</v>
      </c>
      <c r="W2579" s="1">
        <v>1127.93</v>
      </c>
      <c r="X2579" s="1" t="s">
        <v>53</v>
      </c>
      <c r="Y2579" s="1">
        <v>5</v>
      </c>
      <c r="Z2579" s="1" t="s">
        <v>38</v>
      </c>
      <c r="AA2579" s="1">
        <v>143.76</v>
      </c>
      <c r="AB2579" s="1">
        <v>72615.825026601204</v>
      </c>
      <c r="AC2579" s="1" t="s">
        <v>39</v>
      </c>
      <c r="AD2579" s="1">
        <v>3.35</v>
      </c>
      <c r="AE2579" s="1">
        <v>92138.99</v>
      </c>
      <c r="AF2579" s="1">
        <v>72216.27</v>
      </c>
      <c r="AG2579" s="6">
        <f t="shared" si="326"/>
        <v>0.78377535937826104</v>
      </c>
      <c r="AH2579">
        <f t="shared" si="327"/>
        <v>-19922.72</v>
      </c>
    </row>
    <row r="2580" spans="1:34" x14ac:dyDescent="0.3">
      <c r="A2580" s="1" t="s">
        <v>5238</v>
      </c>
      <c r="B2580" s="1" t="s">
        <v>5239</v>
      </c>
      <c r="C2580" s="1">
        <v>30</v>
      </c>
      <c r="D2580" s="1" t="str">
        <f t="shared" si="320"/>
        <v>30-39</v>
      </c>
      <c r="E2580" s="1" t="s">
        <v>25</v>
      </c>
      <c r="F2580" s="1" t="s">
        <v>5193</v>
      </c>
      <c r="G2580" s="1" t="s">
        <v>27</v>
      </c>
      <c r="H2580" s="1" t="s">
        <v>87</v>
      </c>
      <c r="I2580" s="1" t="s">
        <v>88</v>
      </c>
      <c r="J2580" s="1" t="s">
        <v>60</v>
      </c>
      <c r="K2580" s="1" t="str">
        <f t="shared" si="321"/>
        <v>CDG - PEK</v>
      </c>
      <c r="L2580" s="1">
        <v>14253</v>
      </c>
      <c r="M2580" s="1" t="str">
        <f t="shared" si="322"/>
        <v>Long-haul</v>
      </c>
      <c r="N2580" s="2">
        <v>0.71406250000000004</v>
      </c>
      <c r="O2580" s="2">
        <v>0.3737847222222222</v>
      </c>
      <c r="P2580" s="3">
        <v>45672</v>
      </c>
      <c r="Q2580" s="2">
        <v>0.77239583333333328</v>
      </c>
      <c r="R2580" s="2">
        <v>0.43211805555555555</v>
      </c>
      <c r="S2580" s="2">
        <f t="shared" si="323"/>
        <v>5.8333333333333237E-2</v>
      </c>
      <c r="T2580" s="2">
        <f t="shared" si="324"/>
        <v>5.8333333333333348E-2</v>
      </c>
      <c r="U2580" s="1">
        <v>126</v>
      </c>
      <c r="V2580" s="1" t="str">
        <f t="shared" si="325"/>
        <v>Severe-delay</v>
      </c>
      <c r="W2580" s="1">
        <v>580.82000000000005</v>
      </c>
      <c r="X2580" s="1" t="s">
        <v>53</v>
      </c>
      <c r="Y2580" s="1">
        <v>3</v>
      </c>
      <c r="Z2580" s="1" t="s">
        <v>32</v>
      </c>
      <c r="AA2580" s="1">
        <v>127.07</v>
      </c>
      <c r="AB2580" s="1">
        <v>72555.809303111702</v>
      </c>
      <c r="AC2580" s="1" t="s">
        <v>33</v>
      </c>
      <c r="AD2580" s="1">
        <v>3.02</v>
      </c>
      <c r="AE2580" s="1">
        <v>92066.97</v>
      </c>
      <c r="AF2580" s="1">
        <v>37197.89</v>
      </c>
      <c r="AG2580" s="6">
        <f t="shared" si="326"/>
        <v>0.4040307832439799</v>
      </c>
      <c r="AH2580">
        <f t="shared" si="327"/>
        <v>-54869.08</v>
      </c>
    </row>
    <row r="2581" spans="1:34" x14ac:dyDescent="0.3">
      <c r="A2581" s="1" t="s">
        <v>5240</v>
      </c>
      <c r="B2581" s="1" t="s">
        <v>5241</v>
      </c>
      <c r="C2581" s="1">
        <v>50</v>
      </c>
      <c r="D2581" s="1" t="str">
        <f t="shared" si="320"/>
        <v>40-59</v>
      </c>
      <c r="E2581" s="1" t="s">
        <v>25</v>
      </c>
      <c r="F2581" s="1" t="s">
        <v>5193</v>
      </c>
      <c r="G2581" s="1" t="s">
        <v>27</v>
      </c>
      <c r="H2581" s="1" t="s">
        <v>87</v>
      </c>
      <c r="I2581" s="1" t="s">
        <v>88</v>
      </c>
      <c r="J2581" s="1" t="s">
        <v>60</v>
      </c>
      <c r="K2581" s="1" t="str">
        <f t="shared" si="321"/>
        <v>CDG - PEK</v>
      </c>
      <c r="L2581" s="1">
        <v>14253</v>
      </c>
      <c r="M2581" s="1" t="str">
        <f t="shared" si="322"/>
        <v>Long-haul</v>
      </c>
      <c r="N2581" s="2">
        <v>0.71406250000000004</v>
      </c>
      <c r="O2581" s="2">
        <v>0.3737847222222222</v>
      </c>
      <c r="P2581" s="3">
        <v>45658</v>
      </c>
      <c r="Q2581" s="2">
        <v>0.77239583333333328</v>
      </c>
      <c r="R2581" s="2">
        <v>0.43211805555555555</v>
      </c>
      <c r="S2581" s="2">
        <f t="shared" si="323"/>
        <v>5.8333333333333237E-2</v>
      </c>
      <c r="T2581" s="2">
        <f t="shared" si="324"/>
        <v>5.8333333333333348E-2</v>
      </c>
      <c r="U2581" s="1">
        <v>126</v>
      </c>
      <c r="V2581" s="1" t="str">
        <f t="shared" si="325"/>
        <v>Severe-delay</v>
      </c>
      <c r="W2581" s="1">
        <v>1034.1099999999999</v>
      </c>
      <c r="X2581" s="1" t="s">
        <v>31</v>
      </c>
      <c r="Y2581" s="1">
        <v>5</v>
      </c>
      <c r="Z2581" s="1" t="s">
        <v>32</v>
      </c>
      <c r="AA2581" s="1">
        <v>48.36</v>
      </c>
      <c r="AB2581" s="1">
        <v>72650.185819288003</v>
      </c>
      <c r="AC2581" s="1" t="s">
        <v>39</v>
      </c>
      <c r="AD2581" s="1">
        <v>3.7</v>
      </c>
      <c r="AE2581" s="1">
        <v>92180.22</v>
      </c>
      <c r="AF2581" s="1">
        <v>66192.710000000006</v>
      </c>
      <c r="AG2581" s="6">
        <f t="shared" si="326"/>
        <v>0.71807932330818913</v>
      </c>
      <c r="AH2581">
        <f t="shared" si="327"/>
        <v>-25987.509999999995</v>
      </c>
    </row>
    <row r="2582" spans="1:34" x14ac:dyDescent="0.3">
      <c r="A2582" s="1" t="s">
        <v>5242</v>
      </c>
      <c r="B2582" s="1" t="s">
        <v>5243</v>
      </c>
      <c r="C2582" s="1">
        <v>55</v>
      </c>
      <c r="D2582" s="1" t="str">
        <f t="shared" si="320"/>
        <v>40-59</v>
      </c>
      <c r="E2582" s="1" t="s">
        <v>36</v>
      </c>
      <c r="F2582" s="1" t="s">
        <v>5193</v>
      </c>
      <c r="G2582" s="1" t="s">
        <v>27</v>
      </c>
      <c r="H2582" s="1" t="s">
        <v>111</v>
      </c>
      <c r="I2582" s="1" t="s">
        <v>112</v>
      </c>
      <c r="J2582" s="1" t="s">
        <v>59</v>
      </c>
      <c r="K2582" s="1" t="str">
        <f t="shared" si="321"/>
        <v>IST - BKK</v>
      </c>
      <c r="L2582" s="1">
        <v>7728</v>
      </c>
      <c r="M2582" s="1" t="str">
        <f t="shared" si="322"/>
        <v>Moderate-haul</v>
      </c>
      <c r="N2582" s="2">
        <v>0.23081018518518517</v>
      </c>
      <c r="O2582" s="2">
        <v>0.5884490740740741</v>
      </c>
      <c r="P2582" s="3">
        <v>45670</v>
      </c>
      <c r="Q2582" s="2">
        <v>0.25719907407407405</v>
      </c>
      <c r="R2582" s="2">
        <v>0.614837962962963</v>
      </c>
      <c r="S2582" s="2">
        <f t="shared" si="323"/>
        <v>2.6388888888888878E-2</v>
      </c>
      <c r="T2582" s="2">
        <f t="shared" si="324"/>
        <v>2.6388888888888906E-2</v>
      </c>
      <c r="U2582" s="1">
        <v>38</v>
      </c>
      <c r="V2582" s="1" t="str">
        <f t="shared" si="325"/>
        <v>Moderate-delay</v>
      </c>
      <c r="W2582" s="1">
        <v>1240.74</v>
      </c>
      <c r="X2582" s="1" t="s">
        <v>37</v>
      </c>
      <c r="Y2582" s="1">
        <v>5</v>
      </c>
      <c r="Z2582" s="1" t="s">
        <v>80</v>
      </c>
      <c r="AA2582" s="1">
        <v>22.6</v>
      </c>
      <c r="AB2582" s="1">
        <v>39913.4264646222</v>
      </c>
      <c r="AC2582" s="1" t="s">
        <v>39</v>
      </c>
      <c r="AD2582" s="1">
        <v>3.41</v>
      </c>
      <c r="AE2582" s="1">
        <v>52896.11</v>
      </c>
      <c r="AF2582" s="1">
        <v>79411.88</v>
      </c>
      <c r="AG2582" s="6">
        <f t="shared" si="326"/>
        <v>1.5012801508466314</v>
      </c>
      <c r="AH2582">
        <f t="shared" si="327"/>
        <v>26515.770000000004</v>
      </c>
    </row>
    <row r="2583" spans="1:34" x14ac:dyDescent="0.3">
      <c r="A2583" s="1" t="s">
        <v>5244</v>
      </c>
      <c r="B2583" s="1" t="s">
        <v>5245</v>
      </c>
      <c r="C2583" s="1">
        <v>49</v>
      </c>
      <c r="D2583" s="1" t="str">
        <f t="shared" si="320"/>
        <v>40-59</v>
      </c>
      <c r="E2583" s="1" t="s">
        <v>36</v>
      </c>
      <c r="F2583" s="1" t="s">
        <v>5193</v>
      </c>
      <c r="G2583" s="1" t="s">
        <v>45</v>
      </c>
      <c r="H2583" s="1" t="s">
        <v>111</v>
      </c>
      <c r="I2583" s="1" t="s">
        <v>112</v>
      </c>
      <c r="J2583" s="1" t="s">
        <v>59</v>
      </c>
      <c r="K2583" s="1" t="str">
        <f t="shared" si="321"/>
        <v>IST - BKK</v>
      </c>
      <c r="L2583" s="1">
        <v>7728</v>
      </c>
      <c r="M2583" s="1" t="str">
        <f t="shared" si="322"/>
        <v>Moderate-haul</v>
      </c>
      <c r="N2583" s="2">
        <v>0.23081018518518517</v>
      </c>
      <c r="O2583" s="2">
        <v>0.5884490740740741</v>
      </c>
      <c r="P2583" s="3">
        <v>45665</v>
      </c>
      <c r="Q2583" s="2">
        <v>0.25719907407407405</v>
      </c>
      <c r="R2583" s="2">
        <v>0.614837962962963</v>
      </c>
      <c r="S2583" s="2">
        <f t="shared" si="323"/>
        <v>2.6388888888888878E-2</v>
      </c>
      <c r="T2583" s="2">
        <f t="shared" si="324"/>
        <v>2.6388888888888906E-2</v>
      </c>
      <c r="U2583" s="1">
        <v>38</v>
      </c>
      <c r="V2583" s="1" t="str">
        <f t="shared" si="325"/>
        <v>Moderate-delay</v>
      </c>
      <c r="W2583" s="1">
        <v>632.53</v>
      </c>
      <c r="X2583" s="1" t="s">
        <v>31</v>
      </c>
      <c r="Y2583" s="1">
        <v>5</v>
      </c>
      <c r="Z2583" s="1" t="s">
        <v>46</v>
      </c>
      <c r="AA2583" s="1">
        <v>154</v>
      </c>
      <c r="AB2583" s="1">
        <v>39963.636400896998</v>
      </c>
      <c r="AC2583" s="1" t="s">
        <v>33</v>
      </c>
      <c r="AD2583" s="1">
        <v>3.3</v>
      </c>
      <c r="AE2583" s="1">
        <v>52956.36</v>
      </c>
      <c r="AF2583" s="1">
        <v>40512.720000000001</v>
      </c>
      <c r="AG2583" s="6">
        <f t="shared" si="326"/>
        <v>0.76502085868439595</v>
      </c>
      <c r="AH2583">
        <f t="shared" si="327"/>
        <v>-12443.64</v>
      </c>
    </row>
    <row r="2584" spans="1:34" x14ac:dyDescent="0.3">
      <c r="A2584" s="1" t="s">
        <v>5246</v>
      </c>
      <c r="B2584" s="1" t="s">
        <v>5247</v>
      </c>
      <c r="C2584" s="1">
        <v>45</v>
      </c>
      <c r="D2584" s="1" t="str">
        <f t="shared" si="320"/>
        <v>40-59</v>
      </c>
      <c r="E2584" s="1" t="s">
        <v>36</v>
      </c>
      <c r="F2584" s="1" t="s">
        <v>5193</v>
      </c>
      <c r="G2584" s="1" t="s">
        <v>27</v>
      </c>
      <c r="H2584" s="1" t="s">
        <v>111</v>
      </c>
      <c r="I2584" s="1" t="s">
        <v>112</v>
      </c>
      <c r="J2584" s="1" t="s">
        <v>59</v>
      </c>
      <c r="K2584" s="1" t="str">
        <f t="shared" si="321"/>
        <v>IST - BKK</v>
      </c>
      <c r="L2584" s="1">
        <v>7728</v>
      </c>
      <c r="M2584" s="1" t="str">
        <f t="shared" si="322"/>
        <v>Moderate-haul</v>
      </c>
      <c r="N2584" s="2">
        <v>0.23081018518518517</v>
      </c>
      <c r="O2584" s="2">
        <v>0.5884490740740741</v>
      </c>
      <c r="P2584" s="3">
        <v>45659</v>
      </c>
      <c r="Q2584" s="2">
        <v>0.25719907407407405</v>
      </c>
      <c r="R2584" s="2">
        <v>0.614837962962963</v>
      </c>
      <c r="S2584" s="2">
        <f t="shared" si="323"/>
        <v>2.6388888888888878E-2</v>
      </c>
      <c r="T2584" s="2">
        <f t="shared" si="324"/>
        <v>2.6388888888888906E-2</v>
      </c>
      <c r="U2584" s="1">
        <v>38</v>
      </c>
      <c r="V2584" s="1" t="str">
        <f t="shared" si="325"/>
        <v>Moderate-delay</v>
      </c>
      <c r="W2584" s="1">
        <v>1342.88</v>
      </c>
      <c r="X2584" s="1" t="s">
        <v>31</v>
      </c>
      <c r="Y2584" s="1">
        <v>5</v>
      </c>
      <c r="Z2584" s="1" t="s">
        <v>38</v>
      </c>
      <c r="AA2584" s="1">
        <v>20.37</v>
      </c>
      <c r="AB2584" s="1">
        <v>39553.659736974303</v>
      </c>
      <c r="AC2584" s="1" t="s">
        <v>39</v>
      </c>
      <c r="AD2584" s="1">
        <v>3.13</v>
      </c>
      <c r="AE2584" s="1">
        <v>52464.39</v>
      </c>
      <c r="AF2584" s="1">
        <v>85948.39</v>
      </c>
      <c r="AG2584" s="6">
        <f t="shared" si="326"/>
        <v>1.6382233739875751</v>
      </c>
      <c r="AH2584">
        <f t="shared" si="327"/>
        <v>33484</v>
      </c>
    </row>
    <row r="2585" spans="1:34" x14ac:dyDescent="0.3">
      <c r="A2585" s="1" t="s">
        <v>5248</v>
      </c>
      <c r="B2585" s="1" t="s">
        <v>5249</v>
      </c>
      <c r="C2585" s="1">
        <v>22</v>
      </c>
      <c r="D2585" s="1" t="str">
        <f t="shared" si="320"/>
        <v>18-29</v>
      </c>
      <c r="E2585" s="1" t="s">
        <v>36</v>
      </c>
      <c r="F2585" s="1" t="s">
        <v>5193</v>
      </c>
      <c r="G2585" s="1" t="s">
        <v>45</v>
      </c>
      <c r="H2585" s="1" t="s">
        <v>111</v>
      </c>
      <c r="I2585" s="1" t="s">
        <v>112</v>
      </c>
      <c r="J2585" s="1" t="s">
        <v>59</v>
      </c>
      <c r="K2585" s="1" t="str">
        <f t="shared" si="321"/>
        <v>IST - BKK</v>
      </c>
      <c r="L2585" s="1">
        <v>7728</v>
      </c>
      <c r="M2585" s="1" t="str">
        <f t="shared" si="322"/>
        <v>Moderate-haul</v>
      </c>
      <c r="N2585" s="2">
        <v>0.23081018518518517</v>
      </c>
      <c r="O2585" s="2">
        <v>0.5884490740740741</v>
      </c>
      <c r="P2585" s="3">
        <v>45666</v>
      </c>
      <c r="Q2585" s="2">
        <v>0.25719907407407405</v>
      </c>
      <c r="R2585" s="2">
        <v>0.614837962962963</v>
      </c>
      <c r="S2585" s="2">
        <f t="shared" si="323"/>
        <v>2.6388888888888878E-2</v>
      </c>
      <c r="T2585" s="2">
        <f t="shared" si="324"/>
        <v>2.6388888888888906E-2</v>
      </c>
      <c r="U2585" s="1">
        <v>38</v>
      </c>
      <c r="V2585" s="1" t="str">
        <f t="shared" si="325"/>
        <v>Moderate-delay</v>
      </c>
      <c r="W2585" s="1">
        <v>681.75</v>
      </c>
      <c r="X2585" s="1" t="s">
        <v>53</v>
      </c>
      <c r="Y2585" s="1">
        <v>5</v>
      </c>
      <c r="Z2585" s="1" t="s">
        <v>46</v>
      </c>
      <c r="AA2585" s="1">
        <v>100.57</v>
      </c>
      <c r="AB2585" s="1">
        <v>39195.574024121197</v>
      </c>
      <c r="AC2585" s="1" t="s">
        <v>33</v>
      </c>
      <c r="AD2585" s="1">
        <v>3.97</v>
      </c>
      <c r="AE2585" s="1">
        <v>52034.69</v>
      </c>
      <c r="AF2585" s="1">
        <v>43652.11</v>
      </c>
      <c r="AG2585" s="6">
        <f t="shared" si="326"/>
        <v>0.83890400807615073</v>
      </c>
      <c r="AH2585">
        <f t="shared" si="327"/>
        <v>-8382.5800000000017</v>
      </c>
    </row>
    <row r="2586" spans="1:34" x14ac:dyDescent="0.3">
      <c r="A2586" s="1" t="s">
        <v>5250</v>
      </c>
      <c r="B2586" s="1" t="s">
        <v>5251</v>
      </c>
      <c r="C2586" s="1">
        <v>31</v>
      </c>
      <c r="D2586" s="1" t="str">
        <f t="shared" si="320"/>
        <v>30-39</v>
      </c>
      <c r="E2586" s="1" t="s">
        <v>25</v>
      </c>
      <c r="F2586" s="1" t="s">
        <v>5193</v>
      </c>
      <c r="G2586" s="1" t="s">
        <v>45</v>
      </c>
      <c r="H2586" s="1" t="s">
        <v>111</v>
      </c>
      <c r="I2586" s="1" t="s">
        <v>112</v>
      </c>
      <c r="J2586" s="1" t="s">
        <v>59</v>
      </c>
      <c r="K2586" s="1" t="str">
        <f t="shared" si="321"/>
        <v>IST - BKK</v>
      </c>
      <c r="L2586" s="1">
        <v>7728</v>
      </c>
      <c r="M2586" s="1" t="str">
        <f t="shared" si="322"/>
        <v>Moderate-haul</v>
      </c>
      <c r="N2586" s="2">
        <v>0.23081018518518517</v>
      </c>
      <c r="O2586" s="2">
        <v>0.5884490740740741</v>
      </c>
      <c r="P2586" s="3">
        <v>45665</v>
      </c>
      <c r="Q2586" s="2">
        <v>0.25719907407407405</v>
      </c>
      <c r="R2586" s="2">
        <v>0.614837962962963</v>
      </c>
      <c r="S2586" s="2">
        <f t="shared" si="323"/>
        <v>2.6388888888888878E-2</v>
      </c>
      <c r="T2586" s="2">
        <f t="shared" si="324"/>
        <v>2.6388888888888906E-2</v>
      </c>
      <c r="U2586" s="1">
        <v>38</v>
      </c>
      <c r="V2586" s="1" t="str">
        <f t="shared" si="325"/>
        <v>Moderate-delay</v>
      </c>
      <c r="W2586" s="1">
        <v>396.38</v>
      </c>
      <c r="X2586" s="1" t="s">
        <v>53</v>
      </c>
      <c r="Y2586" s="1">
        <v>3</v>
      </c>
      <c r="Z2586" s="1" t="s">
        <v>80</v>
      </c>
      <c r="AA2586" s="1">
        <v>119.58</v>
      </c>
      <c r="AB2586" s="1">
        <v>40052.895291875197</v>
      </c>
      <c r="AC2586" s="1" t="s">
        <v>33</v>
      </c>
      <c r="AD2586" s="1">
        <v>4.2699999999999996</v>
      </c>
      <c r="AE2586" s="1">
        <v>53063.47</v>
      </c>
      <c r="AF2586" s="1">
        <v>25392.240000000002</v>
      </c>
      <c r="AG2586" s="6">
        <f t="shared" si="326"/>
        <v>0.47852581069424976</v>
      </c>
      <c r="AH2586">
        <f t="shared" si="327"/>
        <v>-27671.23</v>
      </c>
    </row>
    <row r="2587" spans="1:34" x14ac:dyDescent="0.3">
      <c r="A2587" s="1" t="s">
        <v>5252</v>
      </c>
      <c r="B2587" s="1" t="s">
        <v>5253</v>
      </c>
      <c r="C2587" s="1">
        <v>32</v>
      </c>
      <c r="D2587" s="1" t="str">
        <f t="shared" si="320"/>
        <v>30-39</v>
      </c>
      <c r="E2587" s="1" t="s">
        <v>36</v>
      </c>
      <c r="F2587" s="1" t="s">
        <v>5193</v>
      </c>
      <c r="G2587" s="1" t="s">
        <v>45</v>
      </c>
      <c r="H2587" s="1" t="s">
        <v>111</v>
      </c>
      <c r="I2587" s="1" t="s">
        <v>112</v>
      </c>
      <c r="J2587" s="1" t="s">
        <v>59</v>
      </c>
      <c r="K2587" s="1" t="str">
        <f t="shared" si="321"/>
        <v>IST - BKK</v>
      </c>
      <c r="L2587" s="1">
        <v>7728</v>
      </c>
      <c r="M2587" s="1" t="str">
        <f t="shared" si="322"/>
        <v>Moderate-haul</v>
      </c>
      <c r="N2587" s="2">
        <v>0.23081018518518517</v>
      </c>
      <c r="O2587" s="2">
        <v>0.5884490740740741</v>
      </c>
      <c r="P2587" s="3">
        <v>45666</v>
      </c>
      <c r="Q2587" s="2">
        <v>0.25719907407407405</v>
      </c>
      <c r="R2587" s="2">
        <v>0.614837962962963</v>
      </c>
      <c r="S2587" s="2">
        <f t="shared" si="323"/>
        <v>2.6388888888888878E-2</v>
      </c>
      <c r="T2587" s="2">
        <f t="shared" si="324"/>
        <v>2.6388888888888906E-2</v>
      </c>
      <c r="U2587" s="1">
        <v>38</v>
      </c>
      <c r="V2587" s="1" t="str">
        <f t="shared" si="325"/>
        <v>Moderate-delay</v>
      </c>
      <c r="W2587" s="1">
        <v>1307.69</v>
      </c>
      <c r="X2587" s="1" t="s">
        <v>53</v>
      </c>
      <c r="Y2587" s="1">
        <v>3</v>
      </c>
      <c r="Z2587" s="1" t="s">
        <v>32</v>
      </c>
      <c r="AA2587" s="1">
        <v>115.87</v>
      </c>
      <c r="AB2587" s="1">
        <v>40096.519955308198</v>
      </c>
      <c r="AC2587" s="1" t="s">
        <v>39</v>
      </c>
      <c r="AD2587" s="1">
        <v>4.6900000000000004</v>
      </c>
      <c r="AE2587" s="1">
        <v>53115.82</v>
      </c>
      <c r="AF2587" s="1">
        <v>83715.33</v>
      </c>
      <c r="AG2587" s="6">
        <f t="shared" si="326"/>
        <v>1.5760903248787272</v>
      </c>
      <c r="AH2587">
        <f t="shared" si="327"/>
        <v>30599.510000000002</v>
      </c>
    </row>
    <row r="2588" spans="1:34" x14ac:dyDescent="0.3">
      <c r="A2588" s="1" t="s">
        <v>5254</v>
      </c>
      <c r="B2588" s="1" t="s">
        <v>5255</v>
      </c>
      <c r="C2588" s="1">
        <v>57</v>
      </c>
      <c r="D2588" s="1" t="str">
        <f t="shared" si="320"/>
        <v>40-59</v>
      </c>
      <c r="E2588" s="1" t="s">
        <v>25</v>
      </c>
      <c r="F2588" s="1" t="s">
        <v>5193</v>
      </c>
      <c r="G2588" s="1" t="s">
        <v>45</v>
      </c>
      <c r="H2588" s="1" t="s">
        <v>111</v>
      </c>
      <c r="I2588" s="1" t="s">
        <v>112</v>
      </c>
      <c r="J2588" s="1" t="s">
        <v>59</v>
      </c>
      <c r="K2588" s="1" t="str">
        <f t="shared" si="321"/>
        <v>IST - BKK</v>
      </c>
      <c r="L2588" s="1">
        <v>7728</v>
      </c>
      <c r="M2588" s="1" t="str">
        <f t="shared" si="322"/>
        <v>Moderate-haul</v>
      </c>
      <c r="N2588" s="2">
        <v>0.23081018518518517</v>
      </c>
      <c r="O2588" s="2">
        <v>0.5884490740740741</v>
      </c>
      <c r="P2588" s="3">
        <v>45672</v>
      </c>
      <c r="Q2588" s="2">
        <v>0.25719907407407405</v>
      </c>
      <c r="R2588" s="2">
        <v>0.614837962962963</v>
      </c>
      <c r="S2588" s="2">
        <f t="shared" si="323"/>
        <v>2.6388888888888878E-2</v>
      </c>
      <c r="T2588" s="2">
        <f t="shared" si="324"/>
        <v>2.6388888888888906E-2</v>
      </c>
      <c r="U2588" s="1">
        <v>38</v>
      </c>
      <c r="V2588" s="1" t="str">
        <f t="shared" si="325"/>
        <v>Moderate-delay</v>
      </c>
      <c r="W2588" s="1">
        <v>1149.3699999999999</v>
      </c>
      <c r="X2588" s="1" t="s">
        <v>37</v>
      </c>
      <c r="Y2588" s="1">
        <v>5</v>
      </c>
      <c r="Z2588" s="1" t="s">
        <v>32</v>
      </c>
      <c r="AA2588" s="1">
        <v>71.09</v>
      </c>
      <c r="AB2588" s="1">
        <v>39317.458631183697</v>
      </c>
      <c r="AC2588" s="1" t="s">
        <v>39</v>
      </c>
      <c r="AD2588" s="1">
        <v>3.88</v>
      </c>
      <c r="AE2588" s="1">
        <v>52180.95</v>
      </c>
      <c r="AF2588" s="1">
        <v>73573.899999999994</v>
      </c>
      <c r="AG2588" s="6">
        <f t="shared" si="326"/>
        <v>1.4099762461204712</v>
      </c>
      <c r="AH2588">
        <f t="shared" si="327"/>
        <v>21392.949999999997</v>
      </c>
    </row>
    <row r="2589" spans="1:34" x14ac:dyDescent="0.3">
      <c r="A2589" s="1" t="s">
        <v>5256</v>
      </c>
      <c r="B2589" s="1" t="s">
        <v>5257</v>
      </c>
      <c r="C2589" s="1">
        <v>62</v>
      </c>
      <c r="D2589" s="1" t="str">
        <f t="shared" si="320"/>
        <v>60-69</v>
      </c>
      <c r="E2589" s="1" t="s">
        <v>36</v>
      </c>
      <c r="F2589" s="1" t="s">
        <v>5193</v>
      </c>
      <c r="G2589" s="1" t="s">
        <v>27</v>
      </c>
      <c r="H2589" s="1" t="s">
        <v>111</v>
      </c>
      <c r="I2589" s="1" t="s">
        <v>112</v>
      </c>
      <c r="J2589" s="1" t="s">
        <v>59</v>
      </c>
      <c r="K2589" s="1" t="str">
        <f t="shared" si="321"/>
        <v>IST - BKK</v>
      </c>
      <c r="L2589" s="1">
        <v>7728</v>
      </c>
      <c r="M2589" s="1" t="str">
        <f t="shared" si="322"/>
        <v>Moderate-haul</v>
      </c>
      <c r="N2589" s="2">
        <v>0.23081018518518517</v>
      </c>
      <c r="O2589" s="2">
        <v>0.5884490740740741</v>
      </c>
      <c r="P2589" s="3">
        <v>45659</v>
      </c>
      <c r="Q2589" s="2">
        <v>0.25719907407407405</v>
      </c>
      <c r="R2589" s="2">
        <v>0.614837962962963</v>
      </c>
      <c r="S2589" s="2">
        <f t="shared" si="323"/>
        <v>2.6388888888888878E-2</v>
      </c>
      <c r="T2589" s="2">
        <f t="shared" si="324"/>
        <v>2.6388888888888906E-2</v>
      </c>
      <c r="U2589" s="1">
        <v>38</v>
      </c>
      <c r="V2589" s="1" t="str">
        <f t="shared" si="325"/>
        <v>Moderate-delay</v>
      </c>
      <c r="W2589" s="1">
        <v>487.45</v>
      </c>
      <c r="X2589" s="1" t="s">
        <v>37</v>
      </c>
      <c r="Y2589" s="1">
        <v>5</v>
      </c>
      <c r="Z2589" s="1" t="s">
        <v>38</v>
      </c>
      <c r="AA2589" s="1">
        <v>141.03</v>
      </c>
      <c r="AB2589" s="1">
        <v>39882.2490251489</v>
      </c>
      <c r="AC2589" s="1" t="s">
        <v>33</v>
      </c>
      <c r="AD2589" s="1">
        <v>3.11</v>
      </c>
      <c r="AE2589" s="1">
        <v>52858.7</v>
      </c>
      <c r="AF2589" s="1">
        <v>31225.01</v>
      </c>
      <c r="AG2589" s="6">
        <f t="shared" si="326"/>
        <v>0.59072602996290113</v>
      </c>
      <c r="AH2589">
        <f t="shared" si="327"/>
        <v>-21633.69</v>
      </c>
    </row>
    <row r="2590" spans="1:34" x14ac:dyDescent="0.3">
      <c r="A2590" s="1" t="s">
        <v>5258</v>
      </c>
      <c r="B2590" s="1" t="s">
        <v>5259</v>
      </c>
      <c r="C2590" s="1">
        <v>57</v>
      </c>
      <c r="D2590" s="1" t="str">
        <f t="shared" si="320"/>
        <v>40-59</v>
      </c>
      <c r="E2590" s="1" t="s">
        <v>25</v>
      </c>
      <c r="F2590" s="1" t="s">
        <v>5193</v>
      </c>
      <c r="G2590" s="1" t="s">
        <v>45</v>
      </c>
      <c r="H2590" s="1" t="s">
        <v>131</v>
      </c>
      <c r="I2590" s="1" t="s">
        <v>72</v>
      </c>
      <c r="J2590" s="1" t="s">
        <v>132</v>
      </c>
      <c r="K2590" s="1" t="str">
        <f t="shared" si="321"/>
        <v>ICN - DXB</v>
      </c>
      <c r="L2590" s="1">
        <v>2357</v>
      </c>
      <c r="M2590" s="1" t="str">
        <f t="shared" si="322"/>
        <v xml:space="preserve">Short-haul </v>
      </c>
      <c r="N2590" s="2">
        <v>0.69140046296296298</v>
      </c>
      <c r="O2590" s="2">
        <v>0.8004282407407407</v>
      </c>
      <c r="P2590" s="3">
        <v>45664</v>
      </c>
      <c r="Q2590" s="2">
        <v>0.76709490740740738</v>
      </c>
      <c r="R2590" s="2">
        <v>0.87612268518518521</v>
      </c>
      <c r="S2590" s="2">
        <f t="shared" si="323"/>
        <v>7.5694444444444398E-2</v>
      </c>
      <c r="T2590" s="2">
        <f t="shared" si="324"/>
        <v>7.5694444444444509E-2</v>
      </c>
      <c r="U2590" s="1">
        <v>109</v>
      </c>
      <c r="V2590" s="1" t="str">
        <f t="shared" si="325"/>
        <v>Moderate-delay</v>
      </c>
      <c r="W2590" s="1">
        <v>545.16999999999996</v>
      </c>
      <c r="X2590" s="1" t="s">
        <v>37</v>
      </c>
      <c r="Y2590" s="1">
        <v>5</v>
      </c>
      <c r="Z2590" s="1" t="s">
        <v>32</v>
      </c>
      <c r="AA2590" s="1">
        <v>188.15</v>
      </c>
      <c r="AB2590" s="1">
        <v>12563.745913098501</v>
      </c>
      <c r="AC2590" s="1" t="s">
        <v>33</v>
      </c>
      <c r="AD2590" s="1">
        <v>4.51</v>
      </c>
      <c r="AE2590" s="1">
        <v>20076.5</v>
      </c>
      <c r="AF2590" s="1">
        <v>34928.51</v>
      </c>
      <c r="AG2590" s="6">
        <f t="shared" si="326"/>
        <v>1.7397708763977786</v>
      </c>
      <c r="AH2590">
        <f t="shared" si="327"/>
        <v>14852.010000000002</v>
      </c>
    </row>
    <row r="2591" spans="1:34" x14ac:dyDescent="0.3">
      <c r="A2591" s="4" t="s">
        <v>5260</v>
      </c>
      <c r="B2591" s="1" t="s">
        <v>5261</v>
      </c>
      <c r="C2591" s="1">
        <v>57</v>
      </c>
      <c r="D2591" s="1" t="str">
        <f t="shared" si="320"/>
        <v>40-59</v>
      </c>
      <c r="E2591" s="1" t="s">
        <v>36</v>
      </c>
      <c r="F2591" s="1" t="s">
        <v>5193</v>
      </c>
      <c r="G2591" s="1" t="s">
        <v>27</v>
      </c>
      <c r="H2591" s="1" t="s">
        <v>131</v>
      </c>
      <c r="I2591" s="1" t="s">
        <v>72</v>
      </c>
      <c r="J2591" s="1" t="s">
        <v>132</v>
      </c>
      <c r="K2591" s="1" t="str">
        <f t="shared" si="321"/>
        <v>ICN - DXB</v>
      </c>
      <c r="L2591" s="1">
        <v>2357</v>
      </c>
      <c r="M2591" s="1" t="str">
        <f t="shared" si="322"/>
        <v xml:space="preserve">Short-haul </v>
      </c>
      <c r="N2591" s="2">
        <v>0.69140046296296298</v>
      </c>
      <c r="O2591" s="2">
        <v>0.8004282407407407</v>
      </c>
      <c r="P2591" s="3">
        <v>45661</v>
      </c>
      <c r="Q2591" s="2">
        <v>0.76709490740740738</v>
      </c>
      <c r="R2591" s="2">
        <v>0.87612268518518521</v>
      </c>
      <c r="S2591" s="2">
        <f t="shared" si="323"/>
        <v>7.5694444444444398E-2</v>
      </c>
      <c r="T2591" s="2">
        <f t="shared" si="324"/>
        <v>7.5694444444444509E-2</v>
      </c>
      <c r="U2591" s="1">
        <v>109</v>
      </c>
      <c r="V2591" s="1" t="str">
        <f t="shared" si="325"/>
        <v>Moderate-delay</v>
      </c>
      <c r="W2591" s="1">
        <v>544.16</v>
      </c>
      <c r="X2591" s="1" t="s">
        <v>31</v>
      </c>
      <c r="Y2591" s="1">
        <v>5</v>
      </c>
      <c r="Z2591" s="1" t="s">
        <v>32</v>
      </c>
      <c r="AA2591" s="1">
        <v>16.809999999999999</v>
      </c>
      <c r="AB2591" s="1">
        <v>12292.6107765043</v>
      </c>
      <c r="AC2591" s="1" t="s">
        <v>33</v>
      </c>
      <c r="AD2591" s="1">
        <v>4.6500000000000004</v>
      </c>
      <c r="AE2591" s="1">
        <v>19751.13</v>
      </c>
      <c r="AF2591" s="1">
        <v>34829.599999999999</v>
      </c>
      <c r="AG2591" s="6">
        <f t="shared" si="326"/>
        <v>1.7634231560422111</v>
      </c>
      <c r="AH2591">
        <f t="shared" si="327"/>
        <v>15078.469999999998</v>
      </c>
    </row>
    <row r="2592" spans="1:34" x14ac:dyDescent="0.3">
      <c r="A2592" s="1" t="s">
        <v>5262</v>
      </c>
      <c r="B2592" s="1" t="s">
        <v>5263</v>
      </c>
      <c r="C2592" s="1">
        <v>64</v>
      </c>
      <c r="D2592" s="1" t="str">
        <f t="shared" si="320"/>
        <v>60-69</v>
      </c>
      <c r="E2592" s="1" t="s">
        <v>36</v>
      </c>
      <c r="F2592" s="1" t="s">
        <v>5193</v>
      </c>
      <c r="G2592" s="1" t="s">
        <v>27</v>
      </c>
      <c r="H2592" s="1" t="s">
        <v>131</v>
      </c>
      <c r="I2592" s="1" t="s">
        <v>72</v>
      </c>
      <c r="J2592" s="1" t="s">
        <v>132</v>
      </c>
      <c r="K2592" s="1" t="str">
        <f t="shared" si="321"/>
        <v>ICN - DXB</v>
      </c>
      <c r="L2592" s="1">
        <v>2357</v>
      </c>
      <c r="M2592" s="1" t="str">
        <f t="shared" si="322"/>
        <v xml:space="preserve">Short-haul </v>
      </c>
      <c r="N2592" s="2">
        <v>0.69140046296296298</v>
      </c>
      <c r="O2592" s="2">
        <v>0.8004282407407407</v>
      </c>
      <c r="P2592" s="3">
        <v>45669</v>
      </c>
      <c r="Q2592" s="2">
        <v>0.76709490740740738</v>
      </c>
      <c r="R2592" s="2">
        <v>0.87612268518518521</v>
      </c>
      <c r="S2592" s="2">
        <f t="shared" si="323"/>
        <v>7.5694444444444398E-2</v>
      </c>
      <c r="T2592" s="2">
        <f t="shared" si="324"/>
        <v>7.5694444444444509E-2</v>
      </c>
      <c r="U2592" s="1">
        <v>109</v>
      </c>
      <c r="V2592" s="1" t="str">
        <f t="shared" si="325"/>
        <v>Moderate-delay</v>
      </c>
      <c r="W2592" s="1">
        <v>139.65</v>
      </c>
      <c r="X2592" s="1" t="s">
        <v>31</v>
      </c>
      <c r="Y2592" s="1">
        <v>5</v>
      </c>
      <c r="Z2592" s="1" t="s">
        <v>42</v>
      </c>
      <c r="AA2592" s="1">
        <v>65.94</v>
      </c>
      <c r="AB2592" s="1">
        <v>12585.3560535046</v>
      </c>
      <c r="AC2592" s="1" t="s">
        <v>33</v>
      </c>
      <c r="AD2592" s="1">
        <v>4.6399999999999997</v>
      </c>
      <c r="AE2592" s="1">
        <v>20102.43</v>
      </c>
      <c r="AF2592" s="1">
        <v>8950.7900000000009</v>
      </c>
      <c r="AG2592" s="6">
        <f t="shared" si="326"/>
        <v>0.44525910549122671</v>
      </c>
      <c r="AH2592">
        <f t="shared" si="327"/>
        <v>-11151.64</v>
      </c>
    </row>
    <row r="2593" spans="1:34" x14ac:dyDescent="0.3">
      <c r="A2593" s="1" t="s">
        <v>5264</v>
      </c>
      <c r="B2593" s="1" t="s">
        <v>4495</v>
      </c>
      <c r="C2593" s="1">
        <v>53</v>
      </c>
      <c r="D2593" s="1" t="str">
        <f t="shared" si="320"/>
        <v>40-59</v>
      </c>
      <c r="E2593" s="1" t="s">
        <v>25</v>
      </c>
      <c r="F2593" s="1" t="s">
        <v>5193</v>
      </c>
      <c r="G2593" s="1" t="s">
        <v>45</v>
      </c>
      <c r="H2593" s="1" t="s">
        <v>131</v>
      </c>
      <c r="I2593" s="1" t="s">
        <v>72</v>
      </c>
      <c r="J2593" s="1" t="s">
        <v>132</v>
      </c>
      <c r="K2593" s="1" t="str">
        <f t="shared" si="321"/>
        <v>ICN - DXB</v>
      </c>
      <c r="L2593" s="1">
        <v>2357</v>
      </c>
      <c r="M2593" s="1" t="str">
        <f t="shared" si="322"/>
        <v xml:space="preserve">Short-haul </v>
      </c>
      <c r="N2593" s="2">
        <v>0.69140046296296298</v>
      </c>
      <c r="O2593" s="2">
        <v>0.8004282407407407</v>
      </c>
      <c r="P2593" s="3">
        <v>45670</v>
      </c>
      <c r="Q2593" s="2">
        <v>0.76709490740740738</v>
      </c>
      <c r="R2593" s="2">
        <v>0.87612268518518521</v>
      </c>
      <c r="S2593" s="2">
        <f t="shared" si="323"/>
        <v>7.5694444444444398E-2</v>
      </c>
      <c r="T2593" s="2">
        <f t="shared" si="324"/>
        <v>7.5694444444444509E-2</v>
      </c>
      <c r="U2593" s="1">
        <v>109</v>
      </c>
      <c r="V2593" s="1" t="str">
        <f t="shared" si="325"/>
        <v>Moderate-delay</v>
      </c>
      <c r="W2593" s="1">
        <v>989.57</v>
      </c>
      <c r="X2593" s="1" t="s">
        <v>53</v>
      </c>
      <c r="Y2593" s="1">
        <v>5</v>
      </c>
      <c r="Z2593" s="1" t="s">
        <v>46</v>
      </c>
      <c r="AA2593" s="1">
        <v>182.96</v>
      </c>
      <c r="AB2593" s="1">
        <v>12883.407734655601</v>
      </c>
      <c r="AC2593" s="1" t="s">
        <v>33</v>
      </c>
      <c r="AD2593" s="1">
        <v>3.64</v>
      </c>
      <c r="AE2593" s="1">
        <v>20460.09</v>
      </c>
      <c r="AF2593" s="1">
        <v>63369.07</v>
      </c>
      <c r="AG2593" s="6">
        <f t="shared" si="326"/>
        <v>3.0972038734922474</v>
      </c>
      <c r="AH2593">
        <f t="shared" si="327"/>
        <v>42908.979999999996</v>
      </c>
    </row>
    <row r="2594" spans="1:34" x14ac:dyDescent="0.3">
      <c r="A2594" s="1" t="s">
        <v>5265</v>
      </c>
      <c r="B2594" s="1" t="s">
        <v>5266</v>
      </c>
      <c r="C2594" s="1">
        <v>61</v>
      </c>
      <c r="D2594" s="1" t="str">
        <f t="shared" si="320"/>
        <v>60-69</v>
      </c>
      <c r="E2594" s="1" t="s">
        <v>25</v>
      </c>
      <c r="F2594" s="1" t="s">
        <v>5193</v>
      </c>
      <c r="G2594" s="1" t="s">
        <v>45</v>
      </c>
      <c r="H2594" s="1" t="s">
        <v>131</v>
      </c>
      <c r="I2594" s="1" t="s">
        <v>72</v>
      </c>
      <c r="J2594" s="1" t="s">
        <v>132</v>
      </c>
      <c r="K2594" s="1" t="str">
        <f t="shared" si="321"/>
        <v>ICN - DXB</v>
      </c>
      <c r="L2594" s="1">
        <v>2357</v>
      </c>
      <c r="M2594" s="1" t="str">
        <f t="shared" si="322"/>
        <v xml:space="preserve">Short-haul </v>
      </c>
      <c r="N2594" s="2">
        <v>0.69140046296296298</v>
      </c>
      <c r="O2594" s="2">
        <v>0.8004282407407407</v>
      </c>
      <c r="P2594" s="3">
        <v>45664</v>
      </c>
      <c r="Q2594" s="2">
        <v>0.76709490740740738</v>
      </c>
      <c r="R2594" s="2">
        <v>0.87612268518518521</v>
      </c>
      <c r="S2594" s="2">
        <f t="shared" si="323"/>
        <v>7.5694444444444398E-2</v>
      </c>
      <c r="T2594" s="2">
        <f t="shared" si="324"/>
        <v>7.5694444444444509E-2</v>
      </c>
      <c r="U2594" s="1">
        <v>109</v>
      </c>
      <c r="V2594" s="1" t="str">
        <f t="shared" si="325"/>
        <v>Moderate-delay</v>
      </c>
      <c r="W2594" s="1">
        <v>1122.42</v>
      </c>
      <c r="X2594" s="1" t="s">
        <v>53</v>
      </c>
      <c r="Y2594" s="1">
        <v>5</v>
      </c>
      <c r="Z2594" s="1" t="s">
        <v>80</v>
      </c>
      <c r="AA2594" s="1">
        <v>39.24</v>
      </c>
      <c r="AB2594" s="1">
        <v>13257.0004976893</v>
      </c>
      <c r="AC2594" s="1" t="s">
        <v>39</v>
      </c>
      <c r="AD2594" s="1">
        <v>3.53</v>
      </c>
      <c r="AE2594" s="1">
        <v>20908.400000000001</v>
      </c>
      <c r="AF2594" s="1">
        <v>71842.73</v>
      </c>
      <c r="AG2594" s="6">
        <f t="shared" si="326"/>
        <v>3.4360701918846011</v>
      </c>
      <c r="AH2594">
        <f t="shared" si="327"/>
        <v>50934.329999999994</v>
      </c>
    </row>
    <row r="2595" spans="1:34" x14ac:dyDescent="0.3">
      <c r="A2595" s="1" t="s">
        <v>5267</v>
      </c>
      <c r="B2595" s="1" t="s">
        <v>5268</v>
      </c>
      <c r="C2595" s="1">
        <v>19</v>
      </c>
      <c r="D2595" s="1" t="str">
        <f t="shared" si="320"/>
        <v>18-29</v>
      </c>
      <c r="E2595" s="1" t="s">
        <v>25</v>
      </c>
      <c r="F2595" s="1" t="s">
        <v>5193</v>
      </c>
      <c r="G2595" s="1" t="s">
        <v>45</v>
      </c>
      <c r="H2595" s="1" t="s">
        <v>131</v>
      </c>
      <c r="I2595" s="1" t="s">
        <v>72</v>
      </c>
      <c r="J2595" s="1" t="s">
        <v>132</v>
      </c>
      <c r="K2595" s="1" t="str">
        <f t="shared" si="321"/>
        <v>ICN - DXB</v>
      </c>
      <c r="L2595" s="1">
        <v>2357</v>
      </c>
      <c r="M2595" s="1" t="str">
        <f t="shared" si="322"/>
        <v xml:space="preserve">Short-haul </v>
      </c>
      <c r="N2595" s="2">
        <v>0.69140046296296298</v>
      </c>
      <c r="O2595" s="2">
        <v>0.8004282407407407</v>
      </c>
      <c r="P2595" s="3">
        <v>45670</v>
      </c>
      <c r="Q2595" s="2">
        <v>0.76709490740740738</v>
      </c>
      <c r="R2595" s="2">
        <v>0.87612268518518521</v>
      </c>
      <c r="S2595" s="2">
        <f t="shared" si="323"/>
        <v>7.5694444444444398E-2</v>
      </c>
      <c r="T2595" s="2">
        <f t="shared" si="324"/>
        <v>7.5694444444444509E-2</v>
      </c>
      <c r="U2595" s="1">
        <v>109</v>
      </c>
      <c r="V2595" s="1" t="str">
        <f t="shared" si="325"/>
        <v>Moderate-delay</v>
      </c>
      <c r="W2595" s="1">
        <v>204.86</v>
      </c>
      <c r="X2595" s="1" t="s">
        <v>37</v>
      </c>
      <c r="Y2595" s="1">
        <v>5</v>
      </c>
      <c r="Z2595" s="1" t="s">
        <v>32</v>
      </c>
      <c r="AA2595" s="1">
        <v>78.17</v>
      </c>
      <c r="AB2595" s="1">
        <v>12430.2509175204</v>
      </c>
      <c r="AC2595" s="1" t="s">
        <v>39</v>
      </c>
      <c r="AD2595" s="1">
        <v>4.9800000000000004</v>
      </c>
      <c r="AE2595" s="1">
        <v>19916.3</v>
      </c>
      <c r="AF2595" s="1">
        <v>13126.67</v>
      </c>
      <c r="AG2595" s="6">
        <f t="shared" si="326"/>
        <v>0.65909179917956651</v>
      </c>
      <c r="AH2595">
        <f t="shared" si="327"/>
        <v>-6789.6299999999992</v>
      </c>
    </row>
    <row r="2596" spans="1:34" x14ac:dyDescent="0.3">
      <c r="A2596" s="1" t="s">
        <v>5269</v>
      </c>
      <c r="B2596" s="1" t="s">
        <v>5270</v>
      </c>
      <c r="C2596" s="1">
        <v>20</v>
      </c>
      <c r="D2596" s="1" t="str">
        <f t="shared" si="320"/>
        <v>18-29</v>
      </c>
      <c r="E2596" s="1" t="s">
        <v>25</v>
      </c>
      <c r="F2596" s="1" t="s">
        <v>5193</v>
      </c>
      <c r="G2596" s="1" t="s">
        <v>27</v>
      </c>
      <c r="H2596" s="1" t="s">
        <v>151</v>
      </c>
      <c r="I2596" s="1" t="s">
        <v>152</v>
      </c>
      <c r="J2596" s="1" t="s">
        <v>153</v>
      </c>
      <c r="K2596" s="1" t="str">
        <f t="shared" si="321"/>
        <v>HND - DEN</v>
      </c>
      <c r="L2596" s="1">
        <v>11198</v>
      </c>
      <c r="M2596" s="1" t="str">
        <f t="shared" si="322"/>
        <v>Long-haul</v>
      </c>
      <c r="N2596" s="2">
        <v>0.28363425925925928</v>
      </c>
      <c r="O2596" s="2">
        <v>0.80168981481481483</v>
      </c>
      <c r="P2596" s="3">
        <v>45667</v>
      </c>
      <c r="Q2596" s="2">
        <v>0.31071759259259257</v>
      </c>
      <c r="R2596" s="2">
        <v>0.82877314814814818</v>
      </c>
      <c r="S2596" s="2">
        <f t="shared" si="323"/>
        <v>2.7083333333333293E-2</v>
      </c>
      <c r="T2596" s="2">
        <f t="shared" si="324"/>
        <v>2.7083333333333348E-2</v>
      </c>
      <c r="U2596" s="1">
        <v>39</v>
      </c>
      <c r="V2596" s="1" t="str">
        <f t="shared" si="325"/>
        <v>Moderate-delay</v>
      </c>
      <c r="W2596" s="1">
        <v>916.35</v>
      </c>
      <c r="X2596" s="1" t="s">
        <v>31</v>
      </c>
      <c r="Y2596" s="1">
        <v>5</v>
      </c>
      <c r="Z2596" s="1" t="s">
        <v>80</v>
      </c>
      <c r="AA2596" s="1">
        <v>96.23</v>
      </c>
      <c r="AB2596" s="1">
        <v>56899.671604224299</v>
      </c>
      <c r="AC2596" s="1" t="s">
        <v>33</v>
      </c>
      <c r="AD2596" s="1">
        <v>4.57</v>
      </c>
      <c r="AE2596" s="1">
        <v>73279.61</v>
      </c>
      <c r="AF2596" s="1">
        <v>58665.65</v>
      </c>
      <c r="AG2596" s="6">
        <f t="shared" si="326"/>
        <v>0.80057262859341094</v>
      </c>
      <c r="AH2596">
        <f t="shared" si="327"/>
        <v>-14613.96</v>
      </c>
    </row>
    <row r="2597" spans="1:34" x14ac:dyDescent="0.3">
      <c r="A2597" s="1" t="s">
        <v>5271</v>
      </c>
      <c r="B2597" s="1" t="s">
        <v>5272</v>
      </c>
      <c r="C2597" s="1">
        <v>32</v>
      </c>
      <c r="D2597" s="1" t="str">
        <f t="shared" si="320"/>
        <v>30-39</v>
      </c>
      <c r="E2597" s="1" t="s">
        <v>25</v>
      </c>
      <c r="F2597" s="1" t="s">
        <v>5193</v>
      </c>
      <c r="G2597" s="1" t="s">
        <v>27</v>
      </c>
      <c r="H2597" s="1" t="s">
        <v>151</v>
      </c>
      <c r="I2597" s="1" t="s">
        <v>152</v>
      </c>
      <c r="J2597" s="1" t="s">
        <v>153</v>
      </c>
      <c r="K2597" s="1" t="str">
        <f t="shared" si="321"/>
        <v>HND - DEN</v>
      </c>
      <c r="L2597" s="1">
        <v>11198</v>
      </c>
      <c r="M2597" s="1" t="str">
        <f t="shared" si="322"/>
        <v>Long-haul</v>
      </c>
      <c r="N2597" s="2">
        <v>0.28363425925925928</v>
      </c>
      <c r="O2597" s="2">
        <v>0.80168981481481483</v>
      </c>
      <c r="P2597" s="3">
        <v>45666</v>
      </c>
      <c r="Q2597" s="2">
        <v>0.31071759259259257</v>
      </c>
      <c r="R2597" s="2">
        <v>0.82877314814814818</v>
      </c>
      <c r="S2597" s="2">
        <f t="shared" si="323"/>
        <v>2.7083333333333293E-2</v>
      </c>
      <c r="T2597" s="2">
        <f t="shared" si="324"/>
        <v>2.7083333333333348E-2</v>
      </c>
      <c r="U2597" s="1">
        <v>39</v>
      </c>
      <c r="V2597" s="1" t="str">
        <f t="shared" si="325"/>
        <v>Moderate-delay</v>
      </c>
      <c r="W2597" s="1">
        <v>515.29999999999995</v>
      </c>
      <c r="X2597" s="1" t="s">
        <v>31</v>
      </c>
      <c r="Y2597" s="1">
        <v>3</v>
      </c>
      <c r="Z2597" s="1" t="s">
        <v>32</v>
      </c>
      <c r="AA2597" s="1">
        <v>172.25</v>
      </c>
      <c r="AB2597" s="1">
        <v>56491.528453911204</v>
      </c>
      <c r="AC2597" s="1" t="s">
        <v>39</v>
      </c>
      <c r="AD2597" s="1">
        <v>3.56</v>
      </c>
      <c r="AE2597" s="1">
        <v>72789.83</v>
      </c>
      <c r="AF2597" s="1">
        <v>33013.65</v>
      </c>
      <c r="AG2597" s="6">
        <f t="shared" si="326"/>
        <v>0.45354756289443182</v>
      </c>
      <c r="AH2597">
        <f t="shared" si="327"/>
        <v>-39776.18</v>
      </c>
    </row>
    <row r="2598" spans="1:34" x14ac:dyDescent="0.3">
      <c r="A2598" s="1" t="s">
        <v>5273</v>
      </c>
      <c r="B2598" s="1" t="s">
        <v>5274</v>
      </c>
      <c r="C2598" s="1">
        <v>53</v>
      </c>
      <c r="D2598" s="1" t="str">
        <f t="shared" si="320"/>
        <v>40-59</v>
      </c>
      <c r="E2598" s="1" t="s">
        <v>25</v>
      </c>
      <c r="F2598" s="1" t="s">
        <v>5193</v>
      </c>
      <c r="G2598" s="1" t="s">
        <v>27</v>
      </c>
      <c r="H2598" s="1" t="s">
        <v>151</v>
      </c>
      <c r="I2598" s="1" t="s">
        <v>152</v>
      </c>
      <c r="J2598" s="1" t="s">
        <v>153</v>
      </c>
      <c r="K2598" s="1" t="str">
        <f t="shared" si="321"/>
        <v>HND - DEN</v>
      </c>
      <c r="L2598" s="1">
        <v>11198</v>
      </c>
      <c r="M2598" s="1" t="str">
        <f t="shared" si="322"/>
        <v>Long-haul</v>
      </c>
      <c r="N2598" s="2">
        <v>0.28363425925925928</v>
      </c>
      <c r="O2598" s="2">
        <v>0.80168981481481483</v>
      </c>
      <c r="P2598" s="3">
        <v>45662</v>
      </c>
      <c r="Q2598" s="2">
        <v>0.31071759259259257</v>
      </c>
      <c r="R2598" s="2">
        <v>0.82877314814814818</v>
      </c>
      <c r="S2598" s="2">
        <f t="shared" si="323"/>
        <v>2.7083333333333293E-2</v>
      </c>
      <c r="T2598" s="2">
        <f t="shared" si="324"/>
        <v>2.7083333333333348E-2</v>
      </c>
      <c r="U2598" s="1">
        <v>39</v>
      </c>
      <c r="V2598" s="1" t="str">
        <f t="shared" si="325"/>
        <v>Moderate-delay</v>
      </c>
      <c r="W2598" s="1">
        <v>1274.3900000000001</v>
      </c>
      <c r="X2598" s="1" t="s">
        <v>53</v>
      </c>
      <c r="Y2598" s="1">
        <v>5</v>
      </c>
      <c r="Z2598" s="1" t="s">
        <v>38</v>
      </c>
      <c r="AA2598" s="1">
        <v>46.52</v>
      </c>
      <c r="AB2598" s="1">
        <v>56900.803967095701</v>
      </c>
      <c r="AC2598" s="1" t="s">
        <v>39</v>
      </c>
      <c r="AD2598" s="1">
        <v>4.43</v>
      </c>
      <c r="AE2598" s="1">
        <v>73280.960000000006</v>
      </c>
      <c r="AF2598" s="1">
        <v>81570.259999999995</v>
      </c>
      <c r="AG2598" s="6">
        <f t="shared" si="326"/>
        <v>1.1131166949777949</v>
      </c>
      <c r="AH2598">
        <f t="shared" si="327"/>
        <v>8289.2999999999884</v>
      </c>
    </row>
    <row r="2599" spans="1:34" x14ac:dyDescent="0.3">
      <c r="A2599" s="1" t="s">
        <v>5275</v>
      </c>
      <c r="B2599" s="1" t="s">
        <v>5276</v>
      </c>
      <c r="C2599" s="1">
        <v>27</v>
      </c>
      <c r="D2599" s="1" t="str">
        <f t="shared" si="320"/>
        <v>18-29</v>
      </c>
      <c r="E2599" s="1" t="s">
        <v>25</v>
      </c>
      <c r="F2599" s="1" t="s">
        <v>5193</v>
      </c>
      <c r="G2599" s="1" t="s">
        <v>27</v>
      </c>
      <c r="H2599" s="1" t="s">
        <v>151</v>
      </c>
      <c r="I2599" s="1" t="s">
        <v>152</v>
      </c>
      <c r="J2599" s="1" t="s">
        <v>153</v>
      </c>
      <c r="K2599" s="1" t="str">
        <f t="shared" si="321"/>
        <v>HND - DEN</v>
      </c>
      <c r="L2599" s="1">
        <v>11198</v>
      </c>
      <c r="M2599" s="1" t="str">
        <f t="shared" si="322"/>
        <v>Long-haul</v>
      </c>
      <c r="N2599" s="2">
        <v>0.28363425925925928</v>
      </c>
      <c r="O2599" s="2">
        <v>0.80168981481481483</v>
      </c>
      <c r="P2599" s="3">
        <v>45672</v>
      </c>
      <c r="Q2599" s="2">
        <v>0.31071759259259257</v>
      </c>
      <c r="R2599" s="2">
        <v>0.82877314814814818</v>
      </c>
      <c r="S2599" s="2">
        <f t="shared" si="323"/>
        <v>2.7083333333333293E-2</v>
      </c>
      <c r="T2599" s="2">
        <f t="shared" si="324"/>
        <v>2.7083333333333348E-2</v>
      </c>
      <c r="U2599" s="1">
        <v>39</v>
      </c>
      <c r="V2599" s="1" t="str">
        <f t="shared" si="325"/>
        <v>Moderate-delay</v>
      </c>
      <c r="W2599" s="1">
        <v>1451.22</v>
      </c>
      <c r="X2599" s="1" t="s">
        <v>31</v>
      </c>
      <c r="Y2599" s="1">
        <v>5</v>
      </c>
      <c r="Z2599" s="1" t="s">
        <v>46</v>
      </c>
      <c r="AA2599" s="1">
        <v>176.74</v>
      </c>
      <c r="AB2599" s="1">
        <v>57229.023607201299</v>
      </c>
      <c r="AC2599" s="1" t="s">
        <v>39</v>
      </c>
      <c r="AD2599" s="1">
        <v>4.9800000000000004</v>
      </c>
      <c r="AE2599" s="1">
        <v>73674.83</v>
      </c>
      <c r="AF2599" s="1">
        <v>92913.43</v>
      </c>
      <c r="AG2599" s="6">
        <f t="shared" si="326"/>
        <v>1.2611285292412617</v>
      </c>
      <c r="AH2599">
        <f t="shared" si="327"/>
        <v>19238.599999999991</v>
      </c>
    </row>
    <row r="2600" spans="1:34" x14ac:dyDescent="0.3">
      <c r="A2600" s="1" t="s">
        <v>5277</v>
      </c>
      <c r="B2600" s="1" t="s">
        <v>5278</v>
      </c>
      <c r="C2600" s="1">
        <v>58</v>
      </c>
      <c r="D2600" s="1" t="str">
        <f t="shared" si="320"/>
        <v>40-59</v>
      </c>
      <c r="E2600" s="1" t="s">
        <v>36</v>
      </c>
      <c r="F2600" s="1" t="s">
        <v>5193</v>
      </c>
      <c r="G2600" s="1" t="s">
        <v>45</v>
      </c>
      <c r="H2600" s="1" t="s">
        <v>151</v>
      </c>
      <c r="I2600" s="1" t="s">
        <v>152</v>
      </c>
      <c r="J2600" s="1" t="s">
        <v>153</v>
      </c>
      <c r="K2600" s="1" t="str">
        <f t="shared" si="321"/>
        <v>HND - DEN</v>
      </c>
      <c r="L2600" s="1">
        <v>11198</v>
      </c>
      <c r="M2600" s="1" t="str">
        <f t="shared" si="322"/>
        <v>Long-haul</v>
      </c>
      <c r="N2600" s="2">
        <v>0.28363425925925928</v>
      </c>
      <c r="O2600" s="2">
        <v>0.80168981481481483</v>
      </c>
      <c r="P2600" s="3">
        <v>45670</v>
      </c>
      <c r="Q2600" s="2">
        <v>0.31071759259259257</v>
      </c>
      <c r="R2600" s="2">
        <v>0.82877314814814818</v>
      </c>
      <c r="S2600" s="2">
        <f t="shared" si="323"/>
        <v>2.7083333333333293E-2</v>
      </c>
      <c r="T2600" s="2">
        <f t="shared" si="324"/>
        <v>2.7083333333333348E-2</v>
      </c>
      <c r="U2600" s="1">
        <v>39</v>
      </c>
      <c r="V2600" s="1" t="str">
        <f t="shared" si="325"/>
        <v>Moderate-delay</v>
      </c>
      <c r="W2600" s="1">
        <v>1452.01</v>
      </c>
      <c r="X2600" s="1" t="s">
        <v>53</v>
      </c>
      <c r="Y2600" s="1">
        <v>5</v>
      </c>
      <c r="Z2600" s="1" t="s">
        <v>38</v>
      </c>
      <c r="AA2600" s="1">
        <v>32.479999999999997</v>
      </c>
      <c r="AB2600" s="1">
        <v>57314.348926834798</v>
      </c>
      <c r="AC2600" s="1" t="s">
        <v>33</v>
      </c>
      <c r="AD2600" s="1">
        <v>3.3</v>
      </c>
      <c r="AE2600" s="1">
        <v>73777.22</v>
      </c>
      <c r="AF2600" s="1">
        <v>92935.14</v>
      </c>
      <c r="AG2600" s="6">
        <f t="shared" si="326"/>
        <v>1.2596725655968062</v>
      </c>
      <c r="AH2600">
        <f t="shared" si="327"/>
        <v>19157.919999999998</v>
      </c>
    </row>
    <row r="2601" spans="1:34" x14ac:dyDescent="0.3">
      <c r="A2601" s="1" t="s">
        <v>5279</v>
      </c>
      <c r="B2601" s="1" t="s">
        <v>5280</v>
      </c>
      <c r="C2601" s="1">
        <v>54</v>
      </c>
      <c r="D2601" s="1" t="str">
        <f t="shared" si="320"/>
        <v>40-59</v>
      </c>
      <c r="E2601" s="1" t="s">
        <v>25</v>
      </c>
      <c r="F2601" s="1" t="s">
        <v>5193</v>
      </c>
      <c r="G2601" s="1" t="s">
        <v>27</v>
      </c>
      <c r="H2601" s="1" t="s">
        <v>151</v>
      </c>
      <c r="I2601" s="1" t="s">
        <v>152</v>
      </c>
      <c r="J2601" s="1" t="s">
        <v>153</v>
      </c>
      <c r="K2601" s="1" t="str">
        <f t="shared" si="321"/>
        <v>HND - DEN</v>
      </c>
      <c r="L2601" s="1">
        <v>11198</v>
      </c>
      <c r="M2601" s="1" t="str">
        <f t="shared" si="322"/>
        <v>Long-haul</v>
      </c>
      <c r="N2601" s="2">
        <v>0.28363425925925928</v>
      </c>
      <c r="O2601" s="2">
        <v>0.80168981481481483</v>
      </c>
      <c r="P2601" s="3">
        <v>45663</v>
      </c>
      <c r="Q2601" s="2">
        <v>0.31071759259259257</v>
      </c>
      <c r="R2601" s="2">
        <v>0.82877314814814818</v>
      </c>
      <c r="S2601" s="2">
        <f t="shared" si="323"/>
        <v>2.7083333333333293E-2</v>
      </c>
      <c r="T2601" s="2">
        <f t="shared" si="324"/>
        <v>2.7083333333333348E-2</v>
      </c>
      <c r="U2601" s="1">
        <v>39</v>
      </c>
      <c r="V2601" s="1" t="str">
        <f t="shared" si="325"/>
        <v>Moderate-delay</v>
      </c>
      <c r="W2601" s="1">
        <v>162.88</v>
      </c>
      <c r="X2601" s="1" t="s">
        <v>37</v>
      </c>
      <c r="Y2601" s="1">
        <v>5</v>
      </c>
      <c r="Z2601" s="1" t="s">
        <v>38</v>
      </c>
      <c r="AA2601" s="1">
        <v>90.07</v>
      </c>
      <c r="AB2601" s="1">
        <v>56500.836796151903</v>
      </c>
      <c r="AC2601" s="1" t="s">
        <v>33</v>
      </c>
      <c r="AD2601" s="1">
        <v>3.2</v>
      </c>
      <c r="AE2601" s="1">
        <v>72801</v>
      </c>
      <c r="AF2601" s="1">
        <v>10442.33</v>
      </c>
      <c r="AG2601" s="6">
        <f t="shared" si="326"/>
        <v>0.14343662861773876</v>
      </c>
      <c r="AH2601">
        <f t="shared" si="327"/>
        <v>-62358.67</v>
      </c>
    </row>
    <row r="2602" spans="1:34" x14ac:dyDescent="0.3">
      <c r="A2602" s="1" t="s">
        <v>5281</v>
      </c>
      <c r="B2602" s="1" t="s">
        <v>5282</v>
      </c>
      <c r="C2602" s="1">
        <v>47</v>
      </c>
      <c r="D2602" s="1" t="str">
        <f t="shared" si="320"/>
        <v>40-59</v>
      </c>
      <c r="E2602" s="1" t="s">
        <v>36</v>
      </c>
      <c r="F2602" s="1" t="s">
        <v>5193</v>
      </c>
      <c r="G2602" s="1" t="s">
        <v>45</v>
      </c>
      <c r="H2602" s="1" t="s">
        <v>151</v>
      </c>
      <c r="I2602" s="1" t="s">
        <v>152</v>
      </c>
      <c r="J2602" s="1" t="s">
        <v>153</v>
      </c>
      <c r="K2602" s="1" t="str">
        <f t="shared" si="321"/>
        <v>HND - DEN</v>
      </c>
      <c r="L2602" s="1">
        <v>11198</v>
      </c>
      <c r="M2602" s="1" t="str">
        <f t="shared" si="322"/>
        <v>Long-haul</v>
      </c>
      <c r="N2602" s="2">
        <v>0.28363425925925928</v>
      </c>
      <c r="O2602" s="2">
        <v>0.80168981481481483</v>
      </c>
      <c r="P2602" s="3">
        <v>45664</v>
      </c>
      <c r="Q2602" s="2">
        <v>0.31071759259259257</v>
      </c>
      <c r="R2602" s="2">
        <v>0.82877314814814818</v>
      </c>
      <c r="S2602" s="2">
        <f t="shared" si="323"/>
        <v>2.7083333333333293E-2</v>
      </c>
      <c r="T2602" s="2">
        <f t="shared" si="324"/>
        <v>2.7083333333333348E-2</v>
      </c>
      <c r="U2602" s="1">
        <v>39</v>
      </c>
      <c r="V2602" s="1" t="str">
        <f t="shared" si="325"/>
        <v>Moderate-delay</v>
      </c>
      <c r="W2602" s="1">
        <v>1184.07</v>
      </c>
      <c r="X2602" s="1" t="s">
        <v>37</v>
      </c>
      <c r="Y2602" s="1">
        <v>5</v>
      </c>
      <c r="Z2602" s="1" t="s">
        <v>42</v>
      </c>
      <c r="AA2602" s="1">
        <v>67.150000000000006</v>
      </c>
      <c r="AB2602" s="1">
        <v>57148.199225766701</v>
      </c>
      <c r="AC2602" s="1" t="s">
        <v>33</v>
      </c>
      <c r="AD2602" s="1">
        <v>3.24</v>
      </c>
      <c r="AE2602" s="1">
        <v>73577.84</v>
      </c>
      <c r="AF2602" s="1">
        <v>75793.91</v>
      </c>
      <c r="AG2602" s="6">
        <f t="shared" si="326"/>
        <v>1.0301187150913917</v>
      </c>
      <c r="AH2602">
        <f t="shared" si="327"/>
        <v>2216.070000000007</v>
      </c>
    </row>
    <row r="2603" spans="1:34" x14ac:dyDescent="0.3">
      <c r="A2603" s="1" t="s">
        <v>5283</v>
      </c>
      <c r="B2603" s="1" t="s">
        <v>5284</v>
      </c>
      <c r="C2603" s="1">
        <v>27</v>
      </c>
      <c r="D2603" s="1" t="str">
        <f t="shared" si="320"/>
        <v>18-29</v>
      </c>
      <c r="E2603" s="1" t="s">
        <v>36</v>
      </c>
      <c r="F2603" s="1" t="s">
        <v>5193</v>
      </c>
      <c r="G2603" s="1" t="s">
        <v>27</v>
      </c>
      <c r="H2603" s="1" t="s">
        <v>151</v>
      </c>
      <c r="I2603" s="1" t="s">
        <v>152</v>
      </c>
      <c r="J2603" s="1" t="s">
        <v>153</v>
      </c>
      <c r="K2603" s="1" t="str">
        <f t="shared" si="321"/>
        <v>HND - DEN</v>
      </c>
      <c r="L2603" s="1">
        <v>11198</v>
      </c>
      <c r="M2603" s="1" t="str">
        <f t="shared" si="322"/>
        <v>Long-haul</v>
      </c>
      <c r="N2603" s="2">
        <v>0.28363425925925928</v>
      </c>
      <c r="O2603" s="2">
        <v>0.80168981481481483</v>
      </c>
      <c r="P2603" s="3">
        <v>45665</v>
      </c>
      <c r="Q2603" s="2">
        <v>0.31071759259259257</v>
      </c>
      <c r="R2603" s="2">
        <v>0.82877314814814818</v>
      </c>
      <c r="S2603" s="2">
        <f t="shared" si="323"/>
        <v>2.7083333333333293E-2</v>
      </c>
      <c r="T2603" s="2">
        <f t="shared" si="324"/>
        <v>2.7083333333333348E-2</v>
      </c>
      <c r="U2603" s="1">
        <v>39</v>
      </c>
      <c r="V2603" s="1" t="str">
        <f t="shared" si="325"/>
        <v>Moderate-delay</v>
      </c>
      <c r="W2603" s="1">
        <v>487.85</v>
      </c>
      <c r="X2603" s="1" t="s">
        <v>31</v>
      </c>
      <c r="Y2603" s="1">
        <v>5</v>
      </c>
      <c r="Z2603" s="1" t="s">
        <v>32</v>
      </c>
      <c r="AA2603" s="1">
        <v>150.4</v>
      </c>
      <c r="AB2603" s="1">
        <v>56620.483823310802</v>
      </c>
      <c r="AC2603" s="1" t="s">
        <v>33</v>
      </c>
      <c r="AD2603" s="1">
        <v>4.6399999999999997</v>
      </c>
      <c r="AE2603" s="1">
        <v>72944.58</v>
      </c>
      <c r="AF2603" s="1">
        <v>31252.48</v>
      </c>
      <c r="AG2603" s="6">
        <f t="shared" si="326"/>
        <v>0.42844142772499338</v>
      </c>
      <c r="AH2603">
        <f t="shared" si="327"/>
        <v>-41692.100000000006</v>
      </c>
    </row>
    <row r="2604" spans="1:34" x14ac:dyDescent="0.3">
      <c r="A2604" s="1" t="s">
        <v>5285</v>
      </c>
      <c r="B2604" s="1" t="s">
        <v>5286</v>
      </c>
      <c r="C2604" s="1">
        <v>44</v>
      </c>
      <c r="D2604" s="1" t="str">
        <f t="shared" si="320"/>
        <v>40-59</v>
      </c>
      <c r="E2604" s="1" t="s">
        <v>25</v>
      </c>
      <c r="F2604" s="1" t="s">
        <v>5193</v>
      </c>
      <c r="G2604" s="1" t="s">
        <v>27</v>
      </c>
      <c r="H2604" s="1" t="s">
        <v>170</v>
      </c>
      <c r="I2604" s="1" t="s">
        <v>171</v>
      </c>
      <c r="J2604" s="1" t="s">
        <v>172</v>
      </c>
      <c r="K2604" s="1" t="str">
        <f t="shared" si="321"/>
        <v>CAN - PVG</v>
      </c>
      <c r="L2604" s="1">
        <v>5057</v>
      </c>
      <c r="M2604" s="1" t="str">
        <f t="shared" si="322"/>
        <v>Moderate-haul</v>
      </c>
      <c r="N2604" s="2">
        <v>0.60699074074074078</v>
      </c>
      <c r="O2604" s="2">
        <v>0.8410185185185185</v>
      </c>
      <c r="P2604" s="3">
        <v>45662</v>
      </c>
      <c r="Q2604" s="2">
        <v>0.60976851851851854</v>
      </c>
      <c r="R2604" s="2">
        <v>0.84379629629629627</v>
      </c>
      <c r="S2604" s="2">
        <f t="shared" si="323"/>
        <v>2.7777777777777679E-3</v>
      </c>
      <c r="T2604" s="2">
        <f t="shared" si="324"/>
        <v>2.7777777777777679E-3</v>
      </c>
      <c r="U2604" s="1">
        <v>4</v>
      </c>
      <c r="V2604" s="1" t="str">
        <f t="shared" si="325"/>
        <v>On-time</v>
      </c>
      <c r="W2604" s="1">
        <v>415.5</v>
      </c>
      <c r="X2604" s="1" t="s">
        <v>31</v>
      </c>
      <c r="Y2604" s="1">
        <v>5</v>
      </c>
      <c r="Z2604" s="1" t="s">
        <v>42</v>
      </c>
      <c r="AA2604" s="1">
        <v>33.270000000000003</v>
      </c>
      <c r="AB2604" s="1">
        <v>25803.711213559101</v>
      </c>
      <c r="AC2604" s="1" t="s">
        <v>33</v>
      </c>
      <c r="AD2604" s="1">
        <v>4.21</v>
      </c>
      <c r="AE2604" s="1">
        <v>35964.449999999997</v>
      </c>
      <c r="AF2604" s="1">
        <v>26598.65</v>
      </c>
      <c r="AG2604" s="6">
        <f t="shared" si="326"/>
        <v>0.73958172584315907</v>
      </c>
      <c r="AH2604">
        <f t="shared" si="327"/>
        <v>-9365.7999999999956</v>
      </c>
    </row>
    <row r="2605" spans="1:34" x14ac:dyDescent="0.3">
      <c r="A2605" s="1" t="s">
        <v>5287</v>
      </c>
      <c r="B2605" s="1" t="s">
        <v>5288</v>
      </c>
      <c r="C2605" s="1">
        <v>50</v>
      </c>
      <c r="D2605" s="1" t="str">
        <f t="shared" si="320"/>
        <v>40-59</v>
      </c>
      <c r="E2605" s="1" t="s">
        <v>25</v>
      </c>
      <c r="F2605" s="1" t="s">
        <v>5193</v>
      </c>
      <c r="G2605" s="1" t="s">
        <v>45</v>
      </c>
      <c r="H2605" s="1" t="s">
        <v>170</v>
      </c>
      <c r="I2605" s="1" t="s">
        <v>171</v>
      </c>
      <c r="J2605" s="1" t="s">
        <v>172</v>
      </c>
      <c r="K2605" s="1" t="str">
        <f t="shared" si="321"/>
        <v>CAN - PVG</v>
      </c>
      <c r="L2605" s="1">
        <v>5057</v>
      </c>
      <c r="M2605" s="1" t="str">
        <f t="shared" si="322"/>
        <v>Moderate-haul</v>
      </c>
      <c r="N2605" s="2">
        <v>0.60699074074074078</v>
      </c>
      <c r="O2605" s="2">
        <v>0.8410185185185185</v>
      </c>
      <c r="P2605" s="3">
        <v>45659</v>
      </c>
      <c r="Q2605" s="2">
        <v>0.60976851851851854</v>
      </c>
      <c r="R2605" s="2">
        <v>0.84379629629629627</v>
      </c>
      <c r="S2605" s="2">
        <f t="shared" si="323"/>
        <v>2.7777777777777679E-3</v>
      </c>
      <c r="T2605" s="2">
        <f t="shared" si="324"/>
        <v>2.7777777777777679E-3</v>
      </c>
      <c r="U2605" s="1">
        <v>4</v>
      </c>
      <c r="V2605" s="1" t="str">
        <f t="shared" si="325"/>
        <v>On-time</v>
      </c>
      <c r="W2605" s="1">
        <v>889.3</v>
      </c>
      <c r="X2605" s="1" t="s">
        <v>37</v>
      </c>
      <c r="Y2605" s="1">
        <v>5</v>
      </c>
      <c r="Z2605" s="1" t="s">
        <v>38</v>
      </c>
      <c r="AA2605" s="1">
        <v>171.71</v>
      </c>
      <c r="AB2605" s="1">
        <v>26209.473878429901</v>
      </c>
      <c r="AC2605" s="1" t="s">
        <v>33</v>
      </c>
      <c r="AD2605" s="1">
        <v>4.8499999999999996</v>
      </c>
      <c r="AE2605" s="1">
        <v>36451.370000000003</v>
      </c>
      <c r="AF2605" s="1">
        <v>56949.54</v>
      </c>
      <c r="AG2605" s="6">
        <f t="shared" si="326"/>
        <v>1.5623429242851503</v>
      </c>
      <c r="AH2605">
        <f t="shared" si="327"/>
        <v>20498.169999999998</v>
      </c>
    </row>
    <row r="2606" spans="1:34" x14ac:dyDescent="0.3">
      <c r="A2606" s="1" t="s">
        <v>5289</v>
      </c>
      <c r="B2606" s="1" t="s">
        <v>5290</v>
      </c>
      <c r="C2606" s="1">
        <v>23</v>
      </c>
      <c r="D2606" s="1" t="str">
        <f t="shared" si="320"/>
        <v>18-29</v>
      </c>
      <c r="E2606" s="1" t="s">
        <v>25</v>
      </c>
      <c r="F2606" s="1" t="s">
        <v>5193</v>
      </c>
      <c r="G2606" s="1" t="s">
        <v>27</v>
      </c>
      <c r="H2606" s="1" t="s">
        <v>170</v>
      </c>
      <c r="I2606" s="1" t="s">
        <v>171</v>
      </c>
      <c r="J2606" s="1" t="s">
        <v>172</v>
      </c>
      <c r="K2606" s="1" t="str">
        <f t="shared" si="321"/>
        <v>CAN - PVG</v>
      </c>
      <c r="L2606" s="1">
        <v>5057</v>
      </c>
      <c r="M2606" s="1" t="str">
        <f t="shared" si="322"/>
        <v>Moderate-haul</v>
      </c>
      <c r="N2606" s="2">
        <v>0.60699074074074078</v>
      </c>
      <c r="O2606" s="2">
        <v>0.8410185185185185</v>
      </c>
      <c r="P2606" s="3">
        <v>45672</v>
      </c>
      <c r="Q2606" s="2">
        <v>0.60976851851851854</v>
      </c>
      <c r="R2606" s="2">
        <v>0.84379629629629627</v>
      </c>
      <c r="S2606" s="2">
        <f t="shared" si="323"/>
        <v>2.7777777777777679E-3</v>
      </c>
      <c r="T2606" s="2">
        <f t="shared" si="324"/>
        <v>2.7777777777777679E-3</v>
      </c>
      <c r="U2606" s="1">
        <v>4</v>
      </c>
      <c r="V2606" s="1" t="str">
        <f t="shared" si="325"/>
        <v>On-time</v>
      </c>
      <c r="W2606" s="1">
        <v>1330.17</v>
      </c>
      <c r="X2606" s="1" t="s">
        <v>53</v>
      </c>
      <c r="Y2606" s="1">
        <v>5</v>
      </c>
      <c r="Z2606" s="1" t="s">
        <v>80</v>
      </c>
      <c r="AA2606" s="1">
        <v>193.64</v>
      </c>
      <c r="AB2606" s="1">
        <v>26586.20675895</v>
      </c>
      <c r="AC2606" s="1" t="s">
        <v>33</v>
      </c>
      <c r="AD2606" s="1">
        <v>3.88</v>
      </c>
      <c r="AE2606" s="1">
        <v>36903.449999999997</v>
      </c>
      <c r="AF2606" s="1">
        <v>85169.61</v>
      </c>
      <c r="AG2606" s="6">
        <f t="shared" si="326"/>
        <v>2.3079037325778486</v>
      </c>
      <c r="AH2606">
        <f t="shared" si="327"/>
        <v>48266.16</v>
      </c>
    </row>
    <row r="2607" spans="1:34" x14ac:dyDescent="0.3">
      <c r="A2607" s="1" t="s">
        <v>5291</v>
      </c>
      <c r="B2607" s="1" t="s">
        <v>5292</v>
      </c>
      <c r="C2607" s="1">
        <v>18</v>
      </c>
      <c r="D2607" s="1" t="str">
        <f t="shared" si="320"/>
        <v>18-29</v>
      </c>
      <c r="E2607" s="1" t="s">
        <v>36</v>
      </c>
      <c r="F2607" s="1" t="s">
        <v>5193</v>
      </c>
      <c r="G2607" s="1" t="s">
        <v>45</v>
      </c>
      <c r="H2607" s="1" t="s">
        <v>170</v>
      </c>
      <c r="I2607" s="1" t="s">
        <v>171</v>
      </c>
      <c r="J2607" s="1" t="s">
        <v>172</v>
      </c>
      <c r="K2607" s="1" t="str">
        <f t="shared" si="321"/>
        <v>CAN - PVG</v>
      </c>
      <c r="L2607" s="1">
        <v>5057</v>
      </c>
      <c r="M2607" s="1" t="str">
        <f t="shared" si="322"/>
        <v>Moderate-haul</v>
      </c>
      <c r="N2607" s="2">
        <v>0.60699074074074078</v>
      </c>
      <c r="O2607" s="2">
        <v>0.8410185185185185</v>
      </c>
      <c r="P2607" s="3">
        <v>45666</v>
      </c>
      <c r="Q2607" s="2">
        <v>0.60976851851851854</v>
      </c>
      <c r="R2607" s="2">
        <v>0.84379629629629627</v>
      </c>
      <c r="S2607" s="2">
        <f t="shared" si="323"/>
        <v>2.7777777777777679E-3</v>
      </c>
      <c r="T2607" s="2">
        <f t="shared" si="324"/>
        <v>2.7777777777777679E-3</v>
      </c>
      <c r="U2607" s="1">
        <v>4</v>
      </c>
      <c r="V2607" s="1" t="str">
        <f t="shared" si="325"/>
        <v>On-time</v>
      </c>
      <c r="W2607" s="1">
        <v>55.36</v>
      </c>
      <c r="X2607" s="1" t="s">
        <v>31</v>
      </c>
      <c r="Y2607" s="1">
        <v>5</v>
      </c>
      <c r="Z2607" s="1" t="s">
        <v>32</v>
      </c>
      <c r="AA2607" s="1">
        <v>17.57</v>
      </c>
      <c r="AB2607" s="1">
        <v>26230.515089696899</v>
      </c>
      <c r="AC2607" s="1" t="s">
        <v>33</v>
      </c>
      <c r="AD2607" s="1">
        <v>4.4000000000000004</v>
      </c>
      <c r="AE2607" s="1">
        <v>36476.620000000003</v>
      </c>
      <c r="AF2607" s="1">
        <v>3546.55</v>
      </c>
      <c r="AG2607" s="6">
        <f t="shared" si="326"/>
        <v>9.722803264118221E-2</v>
      </c>
      <c r="AH2607">
        <f t="shared" si="327"/>
        <v>-32930.07</v>
      </c>
    </row>
    <row r="2608" spans="1:34" x14ac:dyDescent="0.3">
      <c r="A2608" s="1" t="s">
        <v>5293</v>
      </c>
      <c r="B2608" s="1" t="s">
        <v>5294</v>
      </c>
      <c r="C2608" s="1">
        <v>60</v>
      </c>
      <c r="D2608" s="1" t="str">
        <f t="shared" si="320"/>
        <v>60-69</v>
      </c>
      <c r="E2608" s="1" t="s">
        <v>36</v>
      </c>
      <c r="F2608" s="1" t="s">
        <v>5193</v>
      </c>
      <c r="G2608" s="1" t="s">
        <v>27</v>
      </c>
      <c r="H2608" s="1" t="s">
        <v>170</v>
      </c>
      <c r="I2608" s="1" t="s">
        <v>171</v>
      </c>
      <c r="J2608" s="1" t="s">
        <v>172</v>
      </c>
      <c r="K2608" s="1" t="str">
        <f t="shared" si="321"/>
        <v>CAN - PVG</v>
      </c>
      <c r="L2608" s="1">
        <v>5057</v>
      </c>
      <c r="M2608" s="1" t="str">
        <f t="shared" si="322"/>
        <v>Moderate-haul</v>
      </c>
      <c r="N2608" s="2">
        <v>0.60699074074074078</v>
      </c>
      <c r="O2608" s="2">
        <v>0.8410185185185185</v>
      </c>
      <c r="P2608" s="3">
        <v>45671</v>
      </c>
      <c r="Q2608" s="2">
        <v>0.60976851851851854</v>
      </c>
      <c r="R2608" s="2">
        <v>0.84379629629629627</v>
      </c>
      <c r="S2608" s="2">
        <f t="shared" si="323"/>
        <v>2.7777777777777679E-3</v>
      </c>
      <c r="T2608" s="2">
        <f t="shared" si="324"/>
        <v>2.7777777777777679E-3</v>
      </c>
      <c r="U2608" s="1">
        <v>4</v>
      </c>
      <c r="V2608" s="1" t="str">
        <f t="shared" si="325"/>
        <v>On-time</v>
      </c>
      <c r="W2608" s="1">
        <v>996.63</v>
      </c>
      <c r="X2608" s="1" t="s">
        <v>37</v>
      </c>
      <c r="Y2608" s="1">
        <v>5</v>
      </c>
      <c r="Z2608" s="1" t="s">
        <v>42</v>
      </c>
      <c r="AA2608" s="1">
        <v>131.22999999999999</v>
      </c>
      <c r="AB2608" s="1">
        <v>26271.554236836098</v>
      </c>
      <c r="AC2608" s="1" t="s">
        <v>39</v>
      </c>
      <c r="AD2608" s="1">
        <v>3.19</v>
      </c>
      <c r="AE2608" s="1">
        <v>36525.870000000003</v>
      </c>
      <c r="AF2608" s="1">
        <v>63810.57</v>
      </c>
      <c r="AG2608" s="6">
        <f t="shared" si="326"/>
        <v>1.7469965807795953</v>
      </c>
      <c r="AH2608">
        <f t="shared" si="327"/>
        <v>27284.699999999997</v>
      </c>
    </row>
    <row r="2609" spans="1:34" x14ac:dyDescent="0.3">
      <c r="A2609" s="1" t="s">
        <v>5295</v>
      </c>
      <c r="B2609" s="1" t="s">
        <v>4664</v>
      </c>
      <c r="C2609" s="1">
        <v>35</v>
      </c>
      <c r="D2609" s="1" t="str">
        <f t="shared" si="320"/>
        <v>30-39</v>
      </c>
      <c r="E2609" s="1" t="s">
        <v>25</v>
      </c>
      <c r="F2609" s="1" t="s">
        <v>5193</v>
      </c>
      <c r="G2609" s="1" t="s">
        <v>27</v>
      </c>
      <c r="H2609" s="1" t="s">
        <v>170</v>
      </c>
      <c r="I2609" s="1" t="s">
        <v>171</v>
      </c>
      <c r="J2609" s="1" t="s">
        <v>172</v>
      </c>
      <c r="K2609" s="1" t="str">
        <f t="shared" si="321"/>
        <v>CAN - PVG</v>
      </c>
      <c r="L2609" s="1">
        <v>5057</v>
      </c>
      <c r="M2609" s="1" t="str">
        <f t="shared" si="322"/>
        <v>Moderate-haul</v>
      </c>
      <c r="N2609" s="2">
        <v>0.60699074074074078</v>
      </c>
      <c r="O2609" s="2">
        <v>0.8410185185185185</v>
      </c>
      <c r="P2609" s="3">
        <v>45670</v>
      </c>
      <c r="Q2609" s="2">
        <v>0.60976851851851854</v>
      </c>
      <c r="R2609" s="2">
        <v>0.84379629629629627</v>
      </c>
      <c r="S2609" s="2">
        <f t="shared" si="323"/>
        <v>2.7777777777777679E-3</v>
      </c>
      <c r="T2609" s="2">
        <f t="shared" si="324"/>
        <v>2.7777777777777679E-3</v>
      </c>
      <c r="U2609" s="1">
        <v>4</v>
      </c>
      <c r="V2609" s="1" t="str">
        <f t="shared" si="325"/>
        <v>On-time</v>
      </c>
      <c r="W2609" s="1">
        <v>1032.33</v>
      </c>
      <c r="X2609" s="1" t="s">
        <v>37</v>
      </c>
      <c r="Y2609" s="1">
        <v>3</v>
      </c>
      <c r="Z2609" s="1" t="s">
        <v>80</v>
      </c>
      <c r="AA2609" s="1">
        <v>75.900000000000006</v>
      </c>
      <c r="AB2609" s="1">
        <v>26742.608617618302</v>
      </c>
      <c r="AC2609" s="1" t="s">
        <v>39</v>
      </c>
      <c r="AD2609" s="1">
        <v>4.3499999999999996</v>
      </c>
      <c r="AE2609" s="1">
        <v>37091.129999999997</v>
      </c>
      <c r="AF2609" s="1">
        <v>66084.3</v>
      </c>
      <c r="AG2609" s="6">
        <f t="shared" si="326"/>
        <v>1.7816739473831078</v>
      </c>
      <c r="AH2609">
        <f t="shared" si="327"/>
        <v>28993.170000000006</v>
      </c>
    </row>
    <row r="2610" spans="1:34" x14ac:dyDescent="0.3">
      <c r="A2610" s="1" t="s">
        <v>5296</v>
      </c>
      <c r="B2610" s="1" t="s">
        <v>5297</v>
      </c>
      <c r="C2610" s="1">
        <v>53</v>
      </c>
      <c r="D2610" s="1" t="str">
        <f t="shared" si="320"/>
        <v>40-59</v>
      </c>
      <c r="E2610" s="1" t="s">
        <v>25</v>
      </c>
      <c r="F2610" s="1" t="s">
        <v>5193</v>
      </c>
      <c r="G2610" s="1" t="s">
        <v>45</v>
      </c>
      <c r="H2610" s="1" t="s">
        <v>187</v>
      </c>
      <c r="I2610" s="1" t="s">
        <v>59</v>
      </c>
      <c r="J2610" s="1" t="s">
        <v>29</v>
      </c>
      <c r="K2610" s="1" t="str">
        <f t="shared" si="321"/>
        <v>BKK - LHR</v>
      </c>
      <c r="L2610" s="1">
        <v>8155</v>
      </c>
      <c r="M2610" s="1" t="str">
        <f t="shared" si="322"/>
        <v>Moderate-haul</v>
      </c>
      <c r="N2610" s="2">
        <v>6.9907407407407404E-2</v>
      </c>
      <c r="O2610" s="2">
        <v>0.44699074074074074</v>
      </c>
      <c r="P2610" s="3">
        <v>45666</v>
      </c>
      <c r="Q2610" s="2">
        <v>0.12060185185185185</v>
      </c>
      <c r="R2610" s="2">
        <v>0.49768518518518517</v>
      </c>
      <c r="S2610" s="2">
        <f t="shared" si="323"/>
        <v>5.0694444444444445E-2</v>
      </c>
      <c r="T2610" s="2">
        <f t="shared" si="324"/>
        <v>5.0694444444444431E-2</v>
      </c>
      <c r="U2610" s="1">
        <v>73</v>
      </c>
      <c r="V2610" s="1" t="str">
        <f t="shared" si="325"/>
        <v>Moderate-delay</v>
      </c>
      <c r="W2610" s="1">
        <v>76.510000000000005</v>
      </c>
      <c r="X2610" s="1" t="s">
        <v>37</v>
      </c>
      <c r="Y2610" s="1">
        <v>5</v>
      </c>
      <c r="Z2610" s="1" t="s">
        <v>46</v>
      </c>
      <c r="AA2610" s="1">
        <v>137.82</v>
      </c>
      <c r="AB2610" s="1">
        <v>42021.232329789898</v>
      </c>
      <c r="AC2610" s="1" t="s">
        <v>33</v>
      </c>
      <c r="AD2610" s="1">
        <v>3.09</v>
      </c>
      <c r="AE2610" s="1">
        <v>55425.48</v>
      </c>
      <c r="AF2610" s="1">
        <v>4924.2</v>
      </c>
      <c r="AG2610" s="6">
        <f t="shared" si="326"/>
        <v>8.8843614886149821E-2</v>
      </c>
      <c r="AH2610">
        <f t="shared" si="327"/>
        <v>-50501.280000000006</v>
      </c>
    </row>
    <row r="2611" spans="1:34" x14ac:dyDescent="0.3">
      <c r="A2611" s="1" t="s">
        <v>5298</v>
      </c>
      <c r="B2611" s="1" t="s">
        <v>5299</v>
      </c>
      <c r="C2611" s="1">
        <v>75</v>
      </c>
      <c r="D2611" s="1" t="str">
        <f t="shared" si="320"/>
        <v>70-80</v>
      </c>
      <c r="E2611" s="1" t="s">
        <v>36</v>
      </c>
      <c r="F2611" s="1" t="s">
        <v>5193</v>
      </c>
      <c r="G2611" s="1" t="s">
        <v>27</v>
      </c>
      <c r="H2611" s="1" t="s">
        <v>187</v>
      </c>
      <c r="I2611" s="1" t="s">
        <v>59</v>
      </c>
      <c r="J2611" s="1" t="s">
        <v>29</v>
      </c>
      <c r="K2611" s="1" t="str">
        <f t="shared" si="321"/>
        <v>BKK - LHR</v>
      </c>
      <c r="L2611" s="1">
        <v>8155</v>
      </c>
      <c r="M2611" s="1" t="str">
        <f t="shared" si="322"/>
        <v>Moderate-haul</v>
      </c>
      <c r="N2611" s="2">
        <v>6.9907407407407404E-2</v>
      </c>
      <c r="O2611" s="2">
        <v>0.44699074074074074</v>
      </c>
      <c r="P2611" s="3">
        <v>45664</v>
      </c>
      <c r="Q2611" s="2">
        <v>0.12060185185185185</v>
      </c>
      <c r="R2611" s="2">
        <v>0.49768518518518517</v>
      </c>
      <c r="S2611" s="2">
        <f t="shared" si="323"/>
        <v>5.0694444444444445E-2</v>
      </c>
      <c r="T2611" s="2">
        <f t="shared" si="324"/>
        <v>5.0694444444444431E-2</v>
      </c>
      <c r="U2611" s="1">
        <v>73</v>
      </c>
      <c r="V2611" s="1" t="str">
        <f t="shared" si="325"/>
        <v>Moderate-delay</v>
      </c>
      <c r="W2611" s="1">
        <v>1330.5</v>
      </c>
      <c r="X2611" s="1" t="s">
        <v>53</v>
      </c>
      <c r="Y2611" s="1">
        <v>5</v>
      </c>
      <c r="Z2611" s="1" t="s">
        <v>42</v>
      </c>
      <c r="AA2611" s="1">
        <v>64.900000000000006</v>
      </c>
      <c r="AB2611" s="1">
        <v>41344.581578682002</v>
      </c>
      <c r="AC2611" s="1" t="s">
        <v>33</v>
      </c>
      <c r="AD2611" s="1">
        <v>3.99</v>
      </c>
      <c r="AE2611" s="1">
        <v>54613.5</v>
      </c>
      <c r="AF2611" s="1">
        <v>85164.98</v>
      </c>
      <c r="AG2611" s="6">
        <f t="shared" si="326"/>
        <v>1.5594125994488541</v>
      </c>
      <c r="AH2611">
        <f t="shared" si="327"/>
        <v>30551.479999999996</v>
      </c>
    </row>
    <row r="2612" spans="1:34" x14ac:dyDescent="0.3">
      <c r="A2612" s="1" t="s">
        <v>5300</v>
      </c>
      <c r="B2612" s="1" t="s">
        <v>5301</v>
      </c>
      <c r="C2612" s="1">
        <v>69</v>
      </c>
      <c r="D2612" s="1" t="str">
        <f t="shared" si="320"/>
        <v>60-69</v>
      </c>
      <c r="E2612" s="1" t="s">
        <v>36</v>
      </c>
      <c r="F2612" s="1" t="s">
        <v>5193</v>
      </c>
      <c r="G2612" s="1" t="s">
        <v>45</v>
      </c>
      <c r="H2612" s="1" t="s">
        <v>187</v>
      </c>
      <c r="I2612" s="1" t="s">
        <v>59</v>
      </c>
      <c r="J2612" s="1" t="s">
        <v>29</v>
      </c>
      <c r="K2612" s="1" t="str">
        <f t="shared" si="321"/>
        <v>BKK - LHR</v>
      </c>
      <c r="L2612" s="1">
        <v>8155</v>
      </c>
      <c r="M2612" s="1" t="str">
        <f t="shared" si="322"/>
        <v>Moderate-haul</v>
      </c>
      <c r="N2612" s="2">
        <v>6.9907407407407404E-2</v>
      </c>
      <c r="O2612" s="2">
        <v>0.44699074074074074</v>
      </c>
      <c r="P2612" s="3">
        <v>45668</v>
      </c>
      <c r="Q2612" s="2">
        <v>0.12060185185185185</v>
      </c>
      <c r="R2612" s="2">
        <v>0.49768518518518517</v>
      </c>
      <c r="S2612" s="2">
        <f t="shared" si="323"/>
        <v>5.0694444444444445E-2</v>
      </c>
      <c r="T2612" s="2">
        <f t="shared" si="324"/>
        <v>5.0694444444444431E-2</v>
      </c>
      <c r="U2612" s="1">
        <v>73</v>
      </c>
      <c r="V2612" s="1" t="str">
        <f t="shared" si="325"/>
        <v>Moderate-delay</v>
      </c>
      <c r="W2612" s="1">
        <v>313.55</v>
      </c>
      <c r="X2612" s="1" t="s">
        <v>37</v>
      </c>
      <c r="Y2612" s="1">
        <v>5</v>
      </c>
      <c r="Z2612" s="1" t="s">
        <v>80</v>
      </c>
      <c r="AA2612" s="1">
        <v>190.16</v>
      </c>
      <c r="AB2612" s="1">
        <v>42156.342203915898</v>
      </c>
      <c r="AC2612" s="1" t="s">
        <v>33</v>
      </c>
      <c r="AD2612" s="1">
        <v>3.19</v>
      </c>
      <c r="AE2612" s="1">
        <v>55587.61</v>
      </c>
      <c r="AF2612" s="1">
        <v>20105.23</v>
      </c>
      <c r="AG2612" s="6">
        <f t="shared" si="326"/>
        <v>0.36168545472633201</v>
      </c>
      <c r="AH2612">
        <f t="shared" si="327"/>
        <v>-35482.380000000005</v>
      </c>
    </row>
    <row r="2613" spans="1:34" x14ac:dyDescent="0.3">
      <c r="A2613" s="1" t="s">
        <v>5302</v>
      </c>
      <c r="B2613" s="1" t="s">
        <v>5303</v>
      </c>
      <c r="C2613" s="1">
        <v>57</v>
      </c>
      <c r="D2613" s="1" t="str">
        <f t="shared" si="320"/>
        <v>40-59</v>
      </c>
      <c r="E2613" s="1" t="s">
        <v>36</v>
      </c>
      <c r="F2613" s="1" t="s">
        <v>5193</v>
      </c>
      <c r="G2613" s="1" t="s">
        <v>45</v>
      </c>
      <c r="H2613" s="1" t="s">
        <v>187</v>
      </c>
      <c r="I2613" s="1" t="s">
        <v>59</v>
      </c>
      <c r="J2613" s="1" t="s">
        <v>29</v>
      </c>
      <c r="K2613" s="1" t="str">
        <f t="shared" si="321"/>
        <v>BKK - LHR</v>
      </c>
      <c r="L2613" s="1">
        <v>8155</v>
      </c>
      <c r="M2613" s="1" t="str">
        <f t="shared" si="322"/>
        <v>Moderate-haul</v>
      </c>
      <c r="N2613" s="2">
        <v>6.9907407407407404E-2</v>
      </c>
      <c r="O2613" s="2">
        <v>0.44699074074074074</v>
      </c>
      <c r="P2613" s="3">
        <v>45667</v>
      </c>
      <c r="Q2613" s="2">
        <v>0.12060185185185185</v>
      </c>
      <c r="R2613" s="2">
        <v>0.49768518518518517</v>
      </c>
      <c r="S2613" s="2">
        <f t="shared" si="323"/>
        <v>5.0694444444444445E-2</v>
      </c>
      <c r="T2613" s="2">
        <f t="shared" si="324"/>
        <v>5.0694444444444431E-2</v>
      </c>
      <c r="U2613" s="1">
        <v>73</v>
      </c>
      <c r="V2613" s="1" t="str">
        <f t="shared" si="325"/>
        <v>Moderate-delay</v>
      </c>
      <c r="W2613" s="1">
        <v>821.73</v>
      </c>
      <c r="X2613" s="1" t="s">
        <v>53</v>
      </c>
      <c r="Y2613" s="1">
        <v>5</v>
      </c>
      <c r="Z2613" s="1" t="s">
        <v>42</v>
      </c>
      <c r="AA2613" s="1">
        <v>126.26</v>
      </c>
      <c r="AB2613" s="1">
        <v>41611.562760250199</v>
      </c>
      <c r="AC2613" s="1" t="s">
        <v>39</v>
      </c>
      <c r="AD2613" s="1">
        <v>3.26</v>
      </c>
      <c r="AE2613" s="1">
        <v>54933.88</v>
      </c>
      <c r="AF2613" s="1">
        <v>52615.97</v>
      </c>
      <c r="AG2613" s="6">
        <f t="shared" si="326"/>
        <v>0.9578054563049252</v>
      </c>
      <c r="AH2613">
        <f t="shared" si="327"/>
        <v>-2317.9099999999962</v>
      </c>
    </row>
    <row r="2614" spans="1:34" x14ac:dyDescent="0.3">
      <c r="A2614" s="4" t="s">
        <v>5304</v>
      </c>
      <c r="B2614" s="1" t="s">
        <v>5305</v>
      </c>
      <c r="C2614" s="1">
        <v>56</v>
      </c>
      <c r="D2614" s="1" t="str">
        <f t="shared" si="320"/>
        <v>40-59</v>
      </c>
      <c r="E2614" s="1" t="s">
        <v>25</v>
      </c>
      <c r="F2614" s="1" t="s">
        <v>5193</v>
      </c>
      <c r="G2614" s="1" t="s">
        <v>45</v>
      </c>
      <c r="H2614" s="1" t="s">
        <v>187</v>
      </c>
      <c r="I2614" s="1" t="s">
        <v>59</v>
      </c>
      <c r="J2614" s="1" t="s">
        <v>29</v>
      </c>
      <c r="K2614" s="1" t="str">
        <f t="shared" si="321"/>
        <v>BKK - LHR</v>
      </c>
      <c r="L2614" s="1">
        <v>8155</v>
      </c>
      <c r="M2614" s="1" t="str">
        <f t="shared" si="322"/>
        <v>Moderate-haul</v>
      </c>
      <c r="N2614" s="2">
        <v>6.9907407407407404E-2</v>
      </c>
      <c r="O2614" s="2">
        <v>0.44699074074074074</v>
      </c>
      <c r="P2614" s="3">
        <v>45672</v>
      </c>
      <c r="Q2614" s="2">
        <v>0.12060185185185185</v>
      </c>
      <c r="R2614" s="2">
        <v>0.49768518518518517</v>
      </c>
      <c r="S2614" s="2">
        <f t="shared" si="323"/>
        <v>5.0694444444444445E-2</v>
      </c>
      <c r="T2614" s="2">
        <f t="shared" si="324"/>
        <v>5.0694444444444431E-2</v>
      </c>
      <c r="U2614" s="1">
        <v>73</v>
      </c>
      <c r="V2614" s="1" t="str">
        <f t="shared" si="325"/>
        <v>Moderate-delay</v>
      </c>
      <c r="W2614" s="1">
        <v>302.60000000000002</v>
      </c>
      <c r="X2614" s="1" t="s">
        <v>31</v>
      </c>
      <c r="Y2614" s="1">
        <v>5</v>
      </c>
      <c r="Z2614" s="1" t="s">
        <v>80</v>
      </c>
      <c r="AA2614" s="1">
        <v>116.4</v>
      </c>
      <c r="AB2614" s="1">
        <v>41301.181535702999</v>
      </c>
      <c r="AC2614" s="1" t="s">
        <v>39</v>
      </c>
      <c r="AD2614" s="1">
        <v>3.67</v>
      </c>
      <c r="AE2614" s="1">
        <v>54561.42</v>
      </c>
      <c r="AF2614" s="1">
        <v>19389.68</v>
      </c>
      <c r="AG2614" s="6">
        <f t="shared" si="326"/>
        <v>0.35537344885818589</v>
      </c>
      <c r="AH2614">
        <f t="shared" si="327"/>
        <v>-35171.74</v>
      </c>
    </row>
    <row r="2615" spans="1:34" x14ac:dyDescent="0.3">
      <c r="A2615" s="1" t="s">
        <v>5306</v>
      </c>
      <c r="B2615" s="1" t="s">
        <v>5307</v>
      </c>
      <c r="C2615" s="1">
        <v>51</v>
      </c>
      <c r="D2615" s="1" t="str">
        <f t="shared" si="320"/>
        <v>40-59</v>
      </c>
      <c r="E2615" s="1" t="s">
        <v>25</v>
      </c>
      <c r="F2615" s="1" t="s">
        <v>5193</v>
      </c>
      <c r="G2615" s="1" t="s">
        <v>27</v>
      </c>
      <c r="H2615" s="1" t="s">
        <v>187</v>
      </c>
      <c r="I2615" s="1" t="s">
        <v>59</v>
      </c>
      <c r="J2615" s="1" t="s">
        <v>29</v>
      </c>
      <c r="K2615" s="1" t="str">
        <f t="shared" si="321"/>
        <v>BKK - LHR</v>
      </c>
      <c r="L2615" s="1">
        <v>8155</v>
      </c>
      <c r="M2615" s="1" t="str">
        <f t="shared" si="322"/>
        <v>Moderate-haul</v>
      </c>
      <c r="N2615" s="2">
        <v>6.9907407407407404E-2</v>
      </c>
      <c r="O2615" s="2">
        <v>0.44699074074074074</v>
      </c>
      <c r="P2615" s="3">
        <v>45666</v>
      </c>
      <c r="Q2615" s="2">
        <v>0.12060185185185185</v>
      </c>
      <c r="R2615" s="2">
        <v>0.49768518518518517</v>
      </c>
      <c r="S2615" s="2">
        <f t="shared" si="323"/>
        <v>5.0694444444444445E-2</v>
      </c>
      <c r="T2615" s="2">
        <f t="shared" si="324"/>
        <v>5.0694444444444431E-2</v>
      </c>
      <c r="U2615" s="1">
        <v>73</v>
      </c>
      <c r="V2615" s="1" t="str">
        <f t="shared" si="325"/>
        <v>Moderate-delay</v>
      </c>
      <c r="W2615" s="1">
        <v>572.61</v>
      </c>
      <c r="X2615" s="1" t="s">
        <v>53</v>
      </c>
      <c r="Y2615" s="1">
        <v>5</v>
      </c>
      <c r="Z2615" s="1" t="s">
        <v>80</v>
      </c>
      <c r="AA2615" s="1">
        <v>162.27000000000001</v>
      </c>
      <c r="AB2615" s="1">
        <v>41806.262739696002</v>
      </c>
      <c r="AC2615" s="1" t="s">
        <v>33</v>
      </c>
      <c r="AD2615" s="1">
        <v>3.21</v>
      </c>
      <c r="AE2615" s="1">
        <v>55167.519999999997</v>
      </c>
      <c r="AF2615" s="1">
        <v>36679.49</v>
      </c>
      <c r="AG2615" s="6">
        <f t="shared" si="326"/>
        <v>0.66487473063860769</v>
      </c>
      <c r="AH2615">
        <f t="shared" si="327"/>
        <v>-18488.03</v>
      </c>
    </row>
    <row r="2616" spans="1:34" x14ac:dyDescent="0.3">
      <c r="A2616" s="1" t="s">
        <v>5308</v>
      </c>
      <c r="B2616" s="1" t="s">
        <v>5309</v>
      </c>
      <c r="C2616" s="1">
        <v>38</v>
      </c>
      <c r="D2616" s="1" t="str">
        <f t="shared" si="320"/>
        <v>30-39</v>
      </c>
      <c r="E2616" s="1" t="s">
        <v>36</v>
      </c>
      <c r="F2616" s="1" t="s">
        <v>5193</v>
      </c>
      <c r="G2616" s="1" t="s">
        <v>27</v>
      </c>
      <c r="H2616" s="1" t="s">
        <v>187</v>
      </c>
      <c r="I2616" s="1" t="s">
        <v>59</v>
      </c>
      <c r="J2616" s="1" t="s">
        <v>29</v>
      </c>
      <c r="K2616" s="1" t="str">
        <f t="shared" si="321"/>
        <v>BKK - LHR</v>
      </c>
      <c r="L2616" s="1">
        <v>8155</v>
      </c>
      <c r="M2616" s="1" t="str">
        <f t="shared" si="322"/>
        <v>Moderate-haul</v>
      </c>
      <c r="N2616" s="2">
        <v>6.9907407407407404E-2</v>
      </c>
      <c r="O2616" s="2">
        <v>0.44699074074074074</v>
      </c>
      <c r="P2616" s="3">
        <v>45659</v>
      </c>
      <c r="Q2616" s="2">
        <v>0.12060185185185185</v>
      </c>
      <c r="R2616" s="2">
        <v>0.49768518518518517</v>
      </c>
      <c r="S2616" s="2">
        <f t="shared" si="323"/>
        <v>5.0694444444444445E-2</v>
      </c>
      <c r="T2616" s="2">
        <f t="shared" si="324"/>
        <v>5.0694444444444431E-2</v>
      </c>
      <c r="U2616" s="1">
        <v>73</v>
      </c>
      <c r="V2616" s="1" t="str">
        <f t="shared" si="325"/>
        <v>Moderate-delay</v>
      </c>
      <c r="W2616" s="1">
        <v>1109.6099999999999</v>
      </c>
      <c r="X2616" s="1" t="s">
        <v>37</v>
      </c>
      <c r="Y2616" s="1">
        <v>3</v>
      </c>
      <c r="Z2616" s="1" t="s">
        <v>38</v>
      </c>
      <c r="AA2616" s="1">
        <v>150.35</v>
      </c>
      <c r="AB2616" s="1">
        <v>41873.968510672297</v>
      </c>
      <c r="AC2616" s="1" t="s">
        <v>33</v>
      </c>
      <c r="AD2616" s="1">
        <v>3.52</v>
      </c>
      <c r="AE2616" s="1">
        <v>55248.76</v>
      </c>
      <c r="AF2616" s="1">
        <v>71045.11</v>
      </c>
      <c r="AG2616" s="6">
        <f t="shared" si="326"/>
        <v>1.2859132042058501</v>
      </c>
      <c r="AH2616">
        <f t="shared" si="327"/>
        <v>15796.349999999999</v>
      </c>
    </row>
    <row r="2617" spans="1:34" x14ac:dyDescent="0.3">
      <c r="A2617" s="1" t="s">
        <v>5310</v>
      </c>
      <c r="B2617" s="1" t="s">
        <v>5311</v>
      </c>
      <c r="C2617" s="1">
        <v>37</v>
      </c>
      <c r="D2617" s="1" t="str">
        <f t="shared" si="320"/>
        <v>30-39</v>
      </c>
      <c r="E2617" s="1" t="s">
        <v>25</v>
      </c>
      <c r="F2617" s="1" t="s">
        <v>5193</v>
      </c>
      <c r="G2617" s="1" t="s">
        <v>45</v>
      </c>
      <c r="H2617" s="1" t="s">
        <v>187</v>
      </c>
      <c r="I2617" s="1" t="s">
        <v>59</v>
      </c>
      <c r="J2617" s="1" t="s">
        <v>29</v>
      </c>
      <c r="K2617" s="1" t="str">
        <f t="shared" si="321"/>
        <v>BKK - LHR</v>
      </c>
      <c r="L2617" s="1">
        <v>8155</v>
      </c>
      <c r="M2617" s="1" t="str">
        <f t="shared" si="322"/>
        <v>Moderate-haul</v>
      </c>
      <c r="N2617" s="2">
        <v>6.9907407407407404E-2</v>
      </c>
      <c r="O2617" s="2">
        <v>0.44699074074074074</v>
      </c>
      <c r="P2617" s="3">
        <v>45659</v>
      </c>
      <c r="Q2617" s="2">
        <v>0.12060185185185185</v>
      </c>
      <c r="R2617" s="2">
        <v>0.49768518518518517</v>
      </c>
      <c r="S2617" s="2">
        <f t="shared" si="323"/>
        <v>5.0694444444444445E-2</v>
      </c>
      <c r="T2617" s="2">
        <f t="shared" si="324"/>
        <v>5.0694444444444431E-2</v>
      </c>
      <c r="U2617" s="1">
        <v>73</v>
      </c>
      <c r="V2617" s="1" t="str">
        <f t="shared" si="325"/>
        <v>Moderate-delay</v>
      </c>
      <c r="W2617" s="1">
        <v>1241.83</v>
      </c>
      <c r="X2617" s="1" t="s">
        <v>31</v>
      </c>
      <c r="Y2617" s="1">
        <v>3</v>
      </c>
      <c r="Z2617" s="1" t="s">
        <v>38</v>
      </c>
      <c r="AA2617" s="1">
        <v>28.45</v>
      </c>
      <c r="AB2617" s="1">
        <v>41353.164935939298</v>
      </c>
      <c r="AC2617" s="1" t="s">
        <v>33</v>
      </c>
      <c r="AD2617" s="1">
        <v>3.23</v>
      </c>
      <c r="AE2617" s="1">
        <v>54623.8</v>
      </c>
      <c r="AF2617" s="1">
        <v>79482.81</v>
      </c>
      <c r="AG2617" s="6">
        <f t="shared" si="326"/>
        <v>1.4550948487655564</v>
      </c>
      <c r="AH2617">
        <f t="shared" si="327"/>
        <v>24859.009999999995</v>
      </c>
    </row>
    <row r="2618" spans="1:34" x14ac:dyDescent="0.3">
      <c r="A2618" s="1" t="s">
        <v>5312</v>
      </c>
      <c r="B2618" s="1" t="s">
        <v>5313</v>
      </c>
      <c r="C2618" s="1">
        <v>21</v>
      </c>
      <c r="D2618" s="1" t="str">
        <f t="shared" si="320"/>
        <v>18-29</v>
      </c>
      <c r="E2618" s="1" t="s">
        <v>25</v>
      </c>
      <c r="F2618" s="1" t="s">
        <v>5193</v>
      </c>
      <c r="G2618" s="1" t="s">
        <v>45</v>
      </c>
      <c r="H2618" s="1" t="s">
        <v>187</v>
      </c>
      <c r="I2618" s="1" t="s">
        <v>59</v>
      </c>
      <c r="J2618" s="1" t="s">
        <v>29</v>
      </c>
      <c r="K2618" s="1" t="str">
        <f t="shared" si="321"/>
        <v>BKK - LHR</v>
      </c>
      <c r="L2618" s="1">
        <v>8155</v>
      </c>
      <c r="M2618" s="1" t="str">
        <f t="shared" si="322"/>
        <v>Moderate-haul</v>
      </c>
      <c r="N2618" s="2">
        <v>6.9907407407407404E-2</v>
      </c>
      <c r="O2618" s="2">
        <v>0.44699074074074074</v>
      </c>
      <c r="P2618" s="3">
        <v>45659</v>
      </c>
      <c r="Q2618" s="2">
        <v>0.12060185185185185</v>
      </c>
      <c r="R2618" s="2">
        <v>0.49768518518518517</v>
      </c>
      <c r="S2618" s="2">
        <f t="shared" si="323"/>
        <v>5.0694444444444445E-2</v>
      </c>
      <c r="T2618" s="2">
        <f t="shared" si="324"/>
        <v>5.0694444444444431E-2</v>
      </c>
      <c r="U2618" s="1">
        <v>73</v>
      </c>
      <c r="V2618" s="1" t="str">
        <f t="shared" si="325"/>
        <v>Moderate-delay</v>
      </c>
      <c r="W2618" s="1">
        <v>1375.28</v>
      </c>
      <c r="X2618" s="1" t="s">
        <v>31</v>
      </c>
      <c r="Y2618" s="1">
        <v>5</v>
      </c>
      <c r="Z2618" s="1" t="s">
        <v>42</v>
      </c>
      <c r="AA2618" s="1">
        <v>160.43</v>
      </c>
      <c r="AB2618" s="1">
        <v>41616.8844643595</v>
      </c>
      <c r="AC2618" s="1" t="s">
        <v>33</v>
      </c>
      <c r="AD2618" s="1">
        <v>3.01</v>
      </c>
      <c r="AE2618" s="1">
        <v>54940.26</v>
      </c>
      <c r="AF2618" s="1">
        <v>88050.01</v>
      </c>
      <c r="AG2618" s="6">
        <f t="shared" si="326"/>
        <v>1.6026500420638707</v>
      </c>
      <c r="AH2618">
        <f t="shared" si="327"/>
        <v>33109.749999999993</v>
      </c>
    </row>
    <row r="2619" spans="1:34" x14ac:dyDescent="0.3">
      <c r="A2619" s="1" t="s">
        <v>5314</v>
      </c>
      <c r="B2619" s="1" t="s">
        <v>5315</v>
      </c>
      <c r="C2619" s="1">
        <v>32</v>
      </c>
      <c r="D2619" s="1" t="str">
        <f t="shared" si="320"/>
        <v>30-39</v>
      </c>
      <c r="E2619" s="1" t="s">
        <v>36</v>
      </c>
      <c r="F2619" s="1" t="s">
        <v>5193</v>
      </c>
      <c r="G2619" s="1" t="s">
        <v>45</v>
      </c>
      <c r="H2619" s="1" t="s">
        <v>187</v>
      </c>
      <c r="I2619" s="1" t="s">
        <v>59</v>
      </c>
      <c r="J2619" s="1" t="s">
        <v>29</v>
      </c>
      <c r="K2619" s="1" t="str">
        <f t="shared" si="321"/>
        <v>BKK - LHR</v>
      </c>
      <c r="L2619" s="1">
        <v>8155</v>
      </c>
      <c r="M2619" s="1" t="str">
        <f t="shared" si="322"/>
        <v>Moderate-haul</v>
      </c>
      <c r="N2619" s="2">
        <v>6.9907407407407404E-2</v>
      </c>
      <c r="O2619" s="2">
        <v>0.44699074074074074</v>
      </c>
      <c r="P2619" s="3">
        <v>45660</v>
      </c>
      <c r="Q2619" s="2">
        <v>0.12060185185185185</v>
      </c>
      <c r="R2619" s="2">
        <v>0.49768518518518517</v>
      </c>
      <c r="S2619" s="2">
        <f t="shared" si="323"/>
        <v>5.0694444444444445E-2</v>
      </c>
      <c r="T2619" s="2">
        <f t="shared" si="324"/>
        <v>5.0694444444444431E-2</v>
      </c>
      <c r="U2619" s="1">
        <v>73</v>
      </c>
      <c r="V2619" s="1" t="str">
        <f t="shared" si="325"/>
        <v>Moderate-delay</v>
      </c>
      <c r="W2619" s="1">
        <v>1368.42</v>
      </c>
      <c r="X2619" s="1" t="s">
        <v>31</v>
      </c>
      <c r="Y2619" s="1">
        <v>3</v>
      </c>
      <c r="Z2619" s="1" t="s">
        <v>32</v>
      </c>
      <c r="AA2619" s="1">
        <v>180.49</v>
      </c>
      <c r="AB2619" s="1">
        <v>41817.9024181145</v>
      </c>
      <c r="AC2619" s="1" t="s">
        <v>33</v>
      </c>
      <c r="AD2619" s="1">
        <v>4.1100000000000003</v>
      </c>
      <c r="AE2619" s="1">
        <v>55181.48</v>
      </c>
      <c r="AF2619" s="1">
        <v>87614.98</v>
      </c>
      <c r="AG2619" s="6">
        <f t="shared" si="326"/>
        <v>1.5877606037387904</v>
      </c>
      <c r="AH2619">
        <f t="shared" si="327"/>
        <v>32433.499999999993</v>
      </c>
    </row>
    <row r="2620" spans="1:34" x14ac:dyDescent="0.3">
      <c r="A2620" s="1" t="s">
        <v>5316</v>
      </c>
      <c r="B2620" s="1" t="s">
        <v>5317</v>
      </c>
      <c r="C2620" s="1">
        <v>25</v>
      </c>
      <c r="D2620" s="1" t="str">
        <f t="shared" si="320"/>
        <v>18-29</v>
      </c>
      <c r="E2620" s="1" t="s">
        <v>36</v>
      </c>
      <c r="F2620" s="1" t="s">
        <v>5193</v>
      </c>
      <c r="G2620" s="1" t="s">
        <v>45</v>
      </c>
      <c r="H2620" s="1" t="s">
        <v>187</v>
      </c>
      <c r="I2620" s="1" t="s">
        <v>59</v>
      </c>
      <c r="J2620" s="1" t="s">
        <v>29</v>
      </c>
      <c r="K2620" s="1" t="str">
        <f t="shared" si="321"/>
        <v>BKK - LHR</v>
      </c>
      <c r="L2620" s="1">
        <v>8155</v>
      </c>
      <c r="M2620" s="1" t="str">
        <f t="shared" si="322"/>
        <v>Moderate-haul</v>
      </c>
      <c r="N2620" s="2">
        <v>6.9907407407407404E-2</v>
      </c>
      <c r="O2620" s="2">
        <v>0.44699074074074074</v>
      </c>
      <c r="P2620" s="3">
        <v>45669</v>
      </c>
      <c r="Q2620" s="2">
        <v>0.12060185185185185</v>
      </c>
      <c r="R2620" s="2">
        <v>0.49768518518518517</v>
      </c>
      <c r="S2620" s="2">
        <f t="shared" si="323"/>
        <v>5.0694444444444445E-2</v>
      </c>
      <c r="T2620" s="2">
        <f t="shared" si="324"/>
        <v>5.0694444444444431E-2</v>
      </c>
      <c r="U2620" s="1">
        <v>73</v>
      </c>
      <c r="V2620" s="1" t="str">
        <f t="shared" si="325"/>
        <v>Moderate-delay</v>
      </c>
      <c r="W2620" s="1">
        <v>366</v>
      </c>
      <c r="X2620" s="1" t="s">
        <v>53</v>
      </c>
      <c r="Y2620" s="1">
        <v>5</v>
      </c>
      <c r="Z2620" s="1" t="s">
        <v>46</v>
      </c>
      <c r="AA2620" s="1">
        <v>49.75</v>
      </c>
      <c r="AB2620" s="1">
        <v>41605.856631759103</v>
      </c>
      <c r="AC2620" s="1" t="s">
        <v>33</v>
      </c>
      <c r="AD2620" s="1">
        <v>4.4000000000000004</v>
      </c>
      <c r="AE2620" s="1">
        <v>54927.03</v>
      </c>
      <c r="AF2620" s="1">
        <v>23433.95</v>
      </c>
      <c r="AG2620" s="6">
        <f t="shared" si="326"/>
        <v>0.42663785025332701</v>
      </c>
      <c r="AH2620">
        <f t="shared" si="327"/>
        <v>-31493.079999999998</v>
      </c>
    </row>
    <row r="2621" spans="1:34" x14ac:dyDescent="0.3">
      <c r="A2621" s="1" t="s">
        <v>5318</v>
      </c>
      <c r="B2621" s="1" t="s">
        <v>5319</v>
      </c>
      <c r="C2621" s="1">
        <v>19</v>
      </c>
      <c r="D2621" s="1" t="str">
        <f t="shared" si="320"/>
        <v>18-29</v>
      </c>
      <c r="E2621" s="1" t="s">
        <v>36</v>
      </c>
      <c r="F2621" s="1" t="s">
        <v>5193</v>
      </c>
      <c r="G2621" s="1" t="s">
        <v>27</v>
      </c>
      <c r="H2621" s="1" t="s">
        <v>187</v>
      </c>
      <c r="I2621" s="1" t="s">
        <v>59</v>
      </c>
      <c r="J2621" s="1" t="s">
        <v>29</v>
      </c>
      <c r="K2621" s="1" t="str">
        <f t="shared" si="321"/>
        <v>BKK - LHR</v>
      </c>
      <c r="L2621" s="1">
        <v>8155</v>
      </c>
      <c r="M2621" s="1" t="str">
        <f t="shared" si="322"/>
        <v>Moderate-haul</v>
      </c>
      <c r="N2621" s="2">
        <v>6.9907407407407404E-2</v>
      </c>
      <c r="O2621" s="2">
        <v>0.44699074074074074</v>
      </c>
      <c r="P2621" s="3">
        <v>45672</v>
      </c>
      <c r="Q2621" s="2">
        <v>0.12060185185185185</v>
      </c>
      <c r="R2621" s="2">
        <v>0.49768518518518517</v>
      </c>
      <c r="S2621" s="2">
        <f t="shared" si="323"/>
        <v>5.0694444444444445E-2</v>
      </c>
      <c r="T2621" s="2">
        <f t="shared" si="324"/>
        <v>5.0694444444444431E-2</v>
      </c>
      <c r="U2621" s="1">
        <v>73</v>
      </c>
      <c r="V2621" s="1" t="str">
        <f t="shared" si="325"/>
        <v>Moderate-delay</v>
      </c>
      <c r="W2621" s="1">
        <v>1442.06</v>
      </c>
      <c r="X2621" s="1" t="s">
        <v>37</v>
      </c>
      <c r="Y2621" s="1">
        <v>5</v>
      </c>
      <c r="Z2621" s="1" t="s">
        <v>42</v>
      </c>
      <c r="AA2621" s="1">
        <v>98.1</v>
      </c>
      <c r="AB2621" s="1">
        <v>41926.473064658603</v>
      </c>
      <c r="AC2621" s="1" t="s">
        <v>33</v>
      </c>
      <c r="AD2621" s="1">
        <v>4.03</v>
      </c>
      <c r="AE2621" s="1">
        <v>55311.77</v>
      </c>
      <c r="AF2621" s="1">
        <v>92311.46</v>
      </c>
      <c r="AG2621" s="6">
        <f t="shared" si="326"/>
        <v>1.6689297775139</v>
      </c>
      <c r="AH2621">
        <f t="shared" si="327"/>
        <v>36999.69000000001</v>
      </c>
    </row>
    <row r="2622" spans="1:34" x14ac:dyDescent="0.3">
      <c r="A2622" s="1" t="s">
        <v>5320</v>
      </c>
      <c r="B2622" s="1" t="s">
        <v>5321</v>
      </c>
      <c r="C2622" s="1">
        <v>47</v>
      </c>
      <c r="D2622" s="1" t="str">
        <f t="shared" si="320"/>
        <v>40-59</v>
      </c>
      <c r="E2622" s="1" t="s">
        <v>36</v>
      </c>
      <c r="F2622" s="1" t="s">
        <v>5193</v>
      </c>
      <c r="G2622" s="1" t="s">
        <v>27</v>
      </c>
      <c r="H2622" s="1" t="s">
        <v>200</v>
      </c>
      <c r="I2622" s="1" t="s">
        <v>59</v>
      </c>
      <c r="J2622" s="1" t="s">
        <v>73</v>
      </c>
      <c r="K2622" s="1" t="str">
        <f t="shared" si="321"/>
        <v>BKK - ATL</v>
      </c>
      <c r="L2622" s="1">
        <v>12679</v>
      </c>
      <c r="M2622" s="1" t="str">
        <f t="shared" si="322"/>
        <v>Long-haul</v>
      </c>
      <c r="N2622" s="2">
        <v>0.67755787037037041</v>
      </c>
      <c r="O2622" s="2">
        <v>0.26436342592592593</v>
      </c>
      <c r="P2622" s="3">
        <v>45660</v>
      </c>
      <c r="Q2622" s="2">
        <v>0.71297453703703706</v>
      </c>
      <c r="R2622" s="2">
        <v>0.29978009259259258</v>
      </c>
      <c r="S2622" s="2">
        <f t="shared" si="323"/>
        <v>3.5416666666666652E-2</v>
      </c>
      <c r="T2622" s="2">
        <f t="shared" si="324"/>
        <v>3.5416666666666652E-2</v>
      </c>
      <c r="U2622" s="1">
        <v>51</v>
      </c>
      <c r="V2622" s="1" t="str">
        <f t="shared" si="325"/>
        <v>Moderate-delay</v>
      </c>
      <c r="W2622" s="1">
        <v>143.87</v>
      </c>
      <c r="X2622" s="1" t="s">
        <v>31</v>
      </c>
      <c r="Y2622" s="1">
        <v>5</v>
      </c>
      <c r="Z2622" s="1" t="s">
        <v>46</v>
      </c>
      <c r="AA2622" s="1">
        <v>156.68</v>
      </c>
      <c r="AB2622" s="1">
        <v>64087.808243513602</v>
      </c>
      <c r="AC2622" s="1" t="s">
        <v>33</v>
      </c>
      <c r="AD2622" s="1">
        <v>3.82</v>
      </c>
      <c r="AE2622" s="1">
        <v>81905.37</v>
      </c>
      <c r="AF2622" s="1">
        <v>9239.02</v>
      </c>
      <c r="AG2622" s="6">
        <f t="shared" si="326"/>
        <v>0.11280115088912974</v>
      </c>
      <c r="AH2622">
        <f t="shared" si="327"/>
        <v>-72666.349999999991</v>
      </c>
    </row>
    <row r="2623" spans="1:34" x14ac:dyDescent="0.3">
      <c r="A2623" s="1" t="s">
        <v>5322</v>
      </c>
      <c r="B2623" s="1" t="s">
        <v>5323</v>
      </c>
      <c r="C2623" s="1">
        <v>23</v>
      </c>
      <c r="D2623" s="1" t="str">
        <f t="shared" si="320"/>
        <v>18-29</v>
      </c>
      <c r="E2623" s="1" t="s">
        <v>25</v>
      </c>
      <c r="F2623" s="1" t="s">
        <v>5193</v>
      </c>
      <c r="G2623" s="1" t="s">
        <v>45</v>
      </c>
      <c r="H2623" s="1" t="s">
        <v>200</v>
      </c>
      <c r="I2623" s="1" t="s">
        <v>59</v>
      </c>
      <c r="J2623" s="1" t="s">
        <v>73</v>
      </c>
      <c r="K2623" s="1" t="str">
        <f t="shared" si="321"/>
        <v>BKK - ATL</v>
      </c>
      <c r="L2623" s="1">
        <v>12679</v>
      </c>
      <c r="M2623" s="1" t="str">
        <f t="shared" si="322"/>
        <v>Long-haul</v>
      </c>
      <c r="N2623" s="2">
        <v>0.67755787037037041</v>
      </c>
      <c r="O2623" s="2">
        <v>0.26436342592592593</v>
      </c>
      <c r="P2623" s="3">
        <v>45668</v>
      </c>
      <c r="Q2623" s="2">
        <v>0.71297453703703706</v>
      </c>
      <c r="R2623" s="2">
        <v>0.29978009259259258</v>
      </c>
      <c r="S2623" s="2">
        <f t="shared" si="323"/>
        <v>3.5416666666666652E-2</v>
      </c>
      <c r="T2623" s="2">
        <f t="shared" si="324"/>
        <v>3.5416666666666652E-2</v>
      </c>
      <c r="U2623" s="1">
        <v>51</v>
      </c>
      <c r="V2623" s="1" t="str">
        <f t="shared" si="325"/>
        <v>Moderate-delay</v>
      </c>
      <c r="W2623" s="1">
        <v>580.91999999999996</v>
      </c>
      <c r="X2623" s="1" t="s">
        <v>53</v>
      </c>
      <c r="Y2623" s="1">
        <v>5</v>
      </c>
      <c r="Z2623" s="1" t="s">
        <v>32</v>
      </c>
      <c r="AA2623" s="1">
        <v>143.02000000000001</v>
      </c>
      <c r="AB2623" s="1">
        <v>64368.324056828402</v>
      </c>
      <c r="AC2623" s="1" t="s">
        <v>39</v>
      </c>
      <c r="AD2623" s="1">
        <v>3.97</v>
      </c>
      <c r="AE2623" s="1">
        <v>82241.990000000005</v>
      </c>
      <c r="AF2623" s="1">
        <v>37207.480000000003</v>
      </c>
      <c r="AG2623" s="6">
        <f t="shared" si="326"/>
        <v>0.4524146363676268</v>
      </c>
      <c r="AH2623">
        <f t="shared" si="327"/>
        <v>-45034.51</v>
      </c>
    </row>
    <row r="2624" spans="1:34" x14ac:dyDescent="0.3">
      <c r="A2624" s="1" t="s">
        <v>5324</v>
      </c>
      <c r="B2624" s="1" t="s">
        <v>5325</v>
      </c>
      <c r="C2624" s="1">
        <v>64</v>
      </c>
      <c r="D2624" s="1" t="str">
        <f t="shared" si="320"/>
        <v>60-69</v>
      </c>
      <c r="E2624" s="1" t="s">
        <v>25</v>
      </c>
      <c r="F2624" s="1" t="s">
        <v>5193</v>
      </c>
      <c r="G2624" s="1" t="s">
        <v>45</v>
      </c>
      <c r="H2624" s="1" t="s">
        <v>200</v>
      </c>
      <c r="I2624" s="1" t="s">
        <v>59</v>
      </c>
      <c r="J2624" s="1" t="s">
        <v>73</v>
      </c>
      <c r="K2624" s="1" t="str">
        <f t="shared" si="321"/>
        <v>BKK - ATL</v>
      </c>
      <c r="L2624" s="1">
        <v>12679</v>
      </c>
      <c r="M2624" s="1" t="str">
        <f t="shared" si="322"/>
        <v>Long-haul</v>
      </c>
      <c r="N2624" s="2">
        <v>0.67755787037037041</v>
      </c>
      <c r="O2624" s="2">
        <v>0.26436342592592593</v>
      </c>
      <c r="P2624" s="3">
        <v>45658</v>
      </c>
      <c r="Q2624" s="2">
        <v>0.71297453703703706</v>
      </c>
      <c r="R2624" s="2">
        <v>0.29978009259259258</v>
      </c>
      <c r="S2624" s="2">
        <f t="shared" si="323"/>
        <v>3.5416666666666652E-2</v>
      </c>
      <c r="T2624" s="2">
        <f t="shared" si="324"/>
        <v>3.5416666666666652E-2</v>
      </c>
      <c r="U2624" s="1">
        <v>51</v>
      </c>
      <c r="V2624" s="1" t="str">
        <f t="shared" si="325"/>
        <v>Moderate-delay</v>
      </c>
      <c r="W2624" s="1">
        <v>792.65</v>
      </c>
      <c r="X2624" s="1" t="s">
        <v>31</v>
      </c>
      <c r="Y2624" s="1">
        <v>5</v>
      </c>
      <c r="Z2624" s="1" t="s">
        <v>80</v>
      </c>
      <c r="AA2624" s="1">
        <v>107.33</v>
      </c>
      <c r="AB2624" s="1">
        <v>64090.392147012601</v>
      </c>
      <c r="AC2624" s="1" t="s">
        <v>39</v>
      </c>
      <c r="AD2624" s="1">
        <v>4.8099999999999996</v>
      </c>
      <c r="AE2624" s="1">
        <v>81908.47</v>
      </c>
      <c r="AF2624" s="1">
        <v>50751.07</v>
      </c>
      <c r="AG2624" s="6">
        <f t="shared" si="326"/>
        <v>0.61960710534575969</v>
      </c>
      <c r="AH2624">
        <f t="shared" si="327"/>
        <v>-31157.4</v>
      </c>
    </row>
    <row r="2625" spans="1:34" x14ac:dyDescent="0.3">
      <c r="A2625" s="1" t="s">
        <v>5326</v>
      </c>
      <c r="B2625" s="1" t="s">
        <v>5327</v>
      </c>
      <c r="C2625" s="1">
        <v>26</v>
      </c>
      <c r="D2625" s="1" t="str">
        <f t="shared" si="320"/>
        <v>18-29</v>
      </c>
      <c r="E2625" s="1" t="s">
        <v>25</v>
      </c>
      <c r="F2625" s="1" t="s">
        <v>5193</v>
      </c>
      <c r="G2625" s="1" t="s">
        <v>45</v>
      </c>
      <c r="H2625" s="1" t="s">
        <v>200</v>
      </c>
      <c r="I2625" s="1" t="s">
        <v>59</v>
      </c>
      <c r="J2625" s="1" t="s">
        <v>73</v>
      </c>
      <c r="K2625" s="1" t="str">
        <f t="shared" si="321"/>
        <v>BKK - ATL</v>
      </c>
      <c r="L2625" s="1">
        <v>12679</v>
      </c>
      <c r="M2625" s="1" t="str">
        <f t="shared" si="322"/>
        <v>Long-haul</v>
      </c>
      <c r="N2625" s="2">
        <v>0.67755787037037041</v>
      </c>
      <c r="O2625" s="2">
        <v>0.26436342592592593</v>
      </c>
      <c r="P2625" s="3">
        <v>45661</v>
      </c>
      <c r="Q2625" s="2">
        <v>0.71297453703703706</v>
      </c>
      <c r="R2625" s="2">
        <v>0.29978009259259258</v>
      </c>
      <c r="S2625" s="2">
        <f t="shared" si="323"/>
        <v>3.5416666666666652E-2</v>
      </c>
      <c r="T2625" s="2">
        <f t="shared" si="324"/>
        <v>3.5416666666666652E-2</v>
      </c>
      <c r="U2625" s="1">
        <v>51</v>
      </c>
      <c r="V2625" s="1" t="str">
        <f t="shared" si="325"/>
        <v>Moderate-delay</v>
      </c>
      <c r="W2625" s="1">
        <v>319.3</v>
      </c>
      <c r="X2625" s="1" t="s">
        <v>37</v>
      </c>
      <c r="Y2625" s="1">
        <v>5</v>
      </c>
      <c r="Z2625" s="1" t="s">
        <v>80</v>
      </c>
      <c r="AA2625" s="1">
        <v>110.61</v>
      </c>
      <c r="AB2625" s="1">
        <v>64731.516168399998</v>
      </c>
      <c r="AC2625" s="1" t="s">
        <v>33</v>
      </c>
      <c r="AD2625" s="1">
        <v>3.98</v>
      </c>
      <c r="AE2625" s="1">
        <v>82677.820000000007</v>
      </c>
      <c r="AF2625" s="1">
        <v>20457.32</v>
      </c>
      <c r="AG2625" s="6">
        <f t="shared" si="326"/>
        <v>0.24743419698293928</v>
      </c>
      <c r="AH2625">
        <f t="shared" si="327"/>
        <v>-62220.500000000007</v>
      </c>
    </row>
    <row r="2626" spans="1:34" x14ac:dyDescent="0.3">
      <c r="A2626" s="1" t="s">
        <v>5328</v>
      </c>
      <c r="B2626" s="1" t="s">
        <v>5329</v>
      </c>
      <c r="C2626" s="1">
        <v>67</v>
      </c>
      <c r="D2626" s="1" t="str">
        <f t="shared" si="320"/>
        <v>60-69</v>
      </c>
      <c r="E2626" s="1" t="s">
        <v>36</v>
      </c>
      <c r="F2626" s="1" t="s">
        <v>5193</v>
      </c>
      <c r="G2626" s="1" t="s">
        <v>45</v>
      </c>
      <c r="H2626" s="1" t="s">
        <v>200</v>
      </c>
      <c r="I2626" s="1" t="s">
        <v>59</v>
      </c>
      <c r="J2626" s="1" t="s">
        <v>73</v>
      </c>
      <c r="K2626" s="1" t="str">
        <f t="shared" si="321"/>
        <v>BKK - ATL</v>
      </c>
      <c r="L2626" s="1">
        <v>12679</v>
      </c>
      <c r="M2626" s="1" t="str">
        <f t="shared" si="322"/>
        <v>Long-haul</v>
      </c>
      <c r="N2626" s="2">
        <v>0.67755787037037041</v>
      </c>
      <c r="O2626" s="2">
        <v>0.26436342592592593</v>
      </c>
      <c r="P2626" s="3">
        <v>45669</v>
      </c>
      <c r="Q2626" s="2">
        <v>0.71297453703703706</v>
      </c>
      <c r="R2626" s="2">
        <v>0.29978009259259258</v>
      </c>
      <c r="S2626" s="2">
        <f t="shared" si="323"/>
        <v>3.5416666666666652E-2</v>
      </c>
      <c r="T2626" s="2">
        <f t="shared" si="324"/>
        <v>3.5416666666666652E-2</v>
      </c>
      <c r="U2626" s="1">
        <v>51</v>
      </c>
      <c r="V2626" s="1" t="str">
        <f t="shared" si="325"/>
        <v>Moderate-delay</v>
      </c>
      <c r="W2626" s="1">
        <v>918.88</v>
      </c>
      <c r="X2626" s="1" t="s">
        <v>37</v>
      </c>
      <c r="Y2626" s="1">
        <v>5</v>
      </c>
      <c r="Z2626" s="1" t="s">
        <v>38</v>
      </c>
      <c r="AA2626" s="1">
        <v>90.74</v>
      </c>
      <c r="AB2626" s="1">
        <v>64481.919341917499</v>
      </c>
      <c r="AC2626" s="1" t="s">
        <v>33</v>
      </c>
      <c r="AD2626" s="1">
        <v>3.17</v>
      </c>
      <c r="AE2626" s="1">
        <v>82378.3</v>
      </c>
      <c r="AF2626" s="1">
        <v>58826.47</v>
      </c>
      <c r="AG2626" s="6">
        <f t="shared" si="326"/>
        <v>0.71410152916484071</v>
      </c>
      <c r="AH2626">
        <f t="shared" si="327"/>
        <v>-23551.83</v>
      </c>
    </row>
    <row r="2627" spans="1:34" x14ac:dyDescent="0.3">
      <c r="A2627" s="1" t="s">
        <v>5330</v>
      </c>
      <c r="B2627" s="1" t="s">
        <v>5331</v>
      </c>
      <c r="C2627" s="1">
        <v>70</v>
      </c>
      <c r="D2627" s="1" t="str">
        <f t="shared" ref="D2627:D2690" si="328">_xlfn.IFS(C2627&lt;=29,"18-29",C2627&lt;=39,"30-39",C2627&lt;=59,"40-59",C2627&lt;=69,"60-69",C2627&lt;=79,"70-80")</f>
        <v>70-80</v>
      </c>
      <c r="E2627" s="1" t="s">
        <v>25</v>
      </c>
      <c r="F2627" s="1" t="s">
        <v>5193</v>
      </c>
      <c r="G2627" s="1" t="s">
        <v>27</v>
      </c>
      <c r="H2627" s="1" t="s">
        <v>213</v>
      </c>
      <c r="I2627" s="1" t="s">
        <v>214</v>
      </c>
      <c r="J2627" s="1" t="s">
        <v>171</v>
      </c>
      <c r="K2627" s="1" t="str">
        <f t="shared" ref="K2627:K2690" si="329">CONCATENATE(I2627," - ",J2627)</f>
        <v>DEL - CAN</v>
      </c>
      <c r="L2627" s="1">
        <v>1891</v>
      </c>
      <c r="M2627" s="1" t="str">
        <f t="shared" ref="M2627:M2690" si="330">_xlfn.IFS(L2627&lt;=4000,"Short-haul ",L2627&lt;=9000,"Moderate-haul",L2627&gt;9000,"Long-haul")</f>
        <v xml:space="preserve">Short-haul </v>
      </c>
      <c r="N2627" s="2">
        <v>6.8564814814814815E-2</v>
      </c>
      <c r="O2627" s="2">
        <v>0.15606481481481482</v>
      </c>
      <c r="P2627" s="3">
        <v>45658</v>
      </c>
      <c r="Q2627" s="2">
        <v>7.7592592592592588E-2</v>
      </c>
      <c r="R2627" s="2">
        <v>0.1650925925925926</v>
      </c>
      <c r="S2627" s="2">
        <f t="shared" ref="S2627:S2690" si="331">MOD(Q2627-N2627,1)</f>
        <v>9.0277777777777735E-3</v>
      </c>
      <c r="T2627" s="2">
        <f t="shared" ref="T2627:T2690" si="332">MOD(R2627-O2627,1)</f>
        <v>9.0277777777777735E-3</v>
      </c>
      <c r="U2627" s="1">
        <v>13</v>
      </c>
      <c r="V2627" s="1" t="str">
        <f t="shared" ref="V2627:V2690" si="333">_xlfn.IFS(U2627&lt;=30,"On-time",U2627&lt;=120,"Moderate-delay",U2627&gt;120,"Severe-delay")</f>
        <v>On-time</v>
      </c>
      <c r="W2627" s="1">
        <v>1309.55</v>
      </c>
      <c r="X2627" s="1" t="s">
        <v>31</v>
      </c>
      <c r="Y2627" s="1">
        <v>5</v>
      </c>
      <c r="Z2627" s="1" t="s">
        <v>80</v>
      </c>
      <c r="AA2627" s="1">
        <v>86.52</v>
      </c>
      <c r="AB2627" s="1">
        <v>10642.2105990245</v>
      </c>
      <c r="AC2627" s="1" t="s">
        <v>33</v>
      </c>
      <c r="AD2627" s="1">
        <v>3.14</v>
      </c>
      <c r="AE2627" s="1">
        <v>17770.650000000001</v>
      </c>
      <c r="AF2627" s="1">
        <v>83828.5</v>
      </c>
      <c r="AG2627" s="6">
        <f t="shared" ref="AG2627:AG2690" si="334">AF2627/AE2627</f>
        <v>4.7172444451947451</v>
      </c>
      <c r="AH2627">
        <f t="shared" ref="AH2627:AH2690" si="335">AF2627-AE2627</f>
        <v>66057.850000000006</v>
      </c>
    </row>
    <row r="2628" spans="1:34" x14ac:dyDescent="0.3">
      <c r="A2628" s="1" t="s">
        <v>5332</v>
      </c>
      <c r="B2628" s="1" t="s">
        <v>5333</v>
      </c>
      <c r="C2628" s="1">
        <v>62</v>
      </c>
      <c r="D2628" s="1" t="str">
        <f t="shared" si="328"/>
        <v>60-69</v>
      </c>
      <c r="E2628" s="1" t="s">
        <v>25</v>
      </c>
      <c r="F2628" s="1" t="s">
        <v>5193</v>
      </c>
      <c r="G2628" s="1" t="s">
        <v>45</v>
      </c>
      <c r="H2628" s="1" t="s">
        <v>213</v>
      </c>
      <c r="I2628" s="1" t="s">
        <v>214</v>
      </c>
      <c r="J2628" s="1" t="s">
        <v>171</v>
      </c>
      <c r="K2628" s="1" t="str">
        <f t="shared" si="329"/>
        <v>DEL - CAN</v>
      </c>
      <c r="L2628" s="1">
        <v>1891</v>
      </c>
      <c r="M2628" s="1" t="str">
        <f t="shared" si="330"/>
        <v xml:space="preserve">Short-haul </v>
      </c>
      <c r="N2628" s="2">
        <v>6.8564814814814815E-2</v>
      </c>
      <c r="O2628" s="2">
        <v>0.15606481481481482</v>
      </c>
      <c r="P2628" s="3">
        <v>45658</v>
      </c>
      <c r="Q2628" s="2">
        <v>7.7592592592592588E-2</v>
      </c>
      <c r="R2628" s="2">
        <v>0.1650925925925926</v>
      </c>
      <c r="S2628" s="2">
        <f t="shared" si="331"/>
        <v>9.0277777777777735E-3</v>
      </c>
      <c r="T2628" s="2">
        <f t="shared" si="332"/>
        <v>9.0277777777777735E-3</v>
      </c>
      <c r="U2628" s="1">
        <v>13</v>
      </c>
      <c r="V2628" s="1" t="str">
        <f t="shared" si="333"/>
        <v>On-time</v>
      </c>
      <c r="W2628" s="1">
        <v>353.54</v>
      </c>
      <c r="X2628" s="1" t="s">
        <v>53</v>
      </c>
      <c r="Y2628" s="1">
        <v>5</v>
      </c>
      <c r="Z2628" s="1" t="s">
        <v>46</v>
      </c>
      <c r="AA2628" s="1">
        <v>63.52</v>
      </c>
      <c r="AB2628" s="1">
        <v>10286.5659842409</v>
      </c>
      <c r="AC2628" s="1" t="s">
        <v>33</v>
      </c>
      <c r="AD2628" s="1">
        <v>4.62</v>
      </c>
      <c r="AE2628" s="1">
        <v>17343.88</v>
      </c>
      <c r="AF2628" s="1">
        <v>22639.26</v>
      </c>
      <c r="AG2628" s="6">
        <f t="shared" si="334"/>
        <v>1.3053169187056182</v>
      </c>
      <c r="AH2628">
        <f t="shared" si="335"/>
        <v>5295.3799999999974</v>
      </c>
    </row>
    <row r="2629" spans="1:34" x14ac:dyDescent="0.3">
      <c r="A2629" s="1" t="s">
        <v>5334</v>
      </c>
      <c r="B2629" s="1" t="s">
        <v>5335</v>
      </c>
      <c r="C2629" s="1">
        <v>33</v>
      </c>
      <c r="D2629" s="1" t="str">
        <f t="shared" si="328"/>
        <v>30-39</v>
      </c>
      <c r="E2629" s="1" t="s">
        <v>36</v>
      </c>
      <c r="F2629" s="1" t="s">
        <v>5193</v>
      </c>
      <c r="G2629" s="1" t="s">
        <v>45</v>
      </c>
      <c r="H2629" s="1" t="s">
        <v>229</v>
      </c>
      <c r="I2629" s="1" t="s">
        <v>230</v>
      </c>
      <c r="J2629" s="1" t="s">
        <v>60</v>
      </c>
      <c r="K2629" s="1" t="str">
        <f t="shared" si="329"/>
        <v>DFW - PEK</v>
      </c>
      <c r="L2629" s="1">
        <v>3312</v>
      </c>
      <c r="M2629" s="1" t="str">
        <f t="shared" si="330"/>
        <v xml:space="preserve">Short-haul </v>
      </c>
      <c r="N2629" s="2">
        <v>0.19921296296296295</v>
      </c>
      <c r="O2629" s="2">
        <v>0.35199074074074072</v>
      </c>
      <c r="P2629" s="3">
        <v>45672</v>
      </c>
      <c r="Q2629" s="2">
        <v>0.2915740740740741</v>
      </c>
      <c r="R2629" s="2">
        <v>0.44435185185185183</v>
      </c>
      <c r="S2629" s="2">
        <f t="shared" si="331"/>
        <v>9.2361111111111144E-2</v>
      </c>
      <c r="T2629" s="2">
        <f t="shared" si="332"/>
        <v>9.2361111111111116E-2</v>
      </c>
      <c r="U2629" s="1">
        <v>133</v>
      </c>
      <c r="V2629" s="1" t="str">
        <f t="shared" si="333"/>
        <v>Severe-delay</v>
      </c>
      <c r="W2629" s="1">
        <v>811.36</v>
      </c>
      <c r="X2629" s="1" t="s">
        <v>53</v>
      </c>
      <c r="Y2629" s="1">
        <v>3</v>
      </c>
      <c r="Z2629" s="1" t="s">
        <v>42</v>
      </c>
      <c r="AA2629" s="1">
        <v>143.06</v>
      </c>
      <c r="AB2629" s="1">
        <v>17667.823501213399</v>
      </c>
      <c r="AC2629" s="1" t="s">
        <v>39</v>
      </c>
      <c r="AD2629" s="1">
        <v>4.04</v>
      </c>
      <c r="AE2629" s="1">
        <v>39302.084999999999</v>
      </c>
      <c r="AF2629" s="1">
        <v>31173.39</v>
      </c>
      <c r="AG2629" s="6">
        <f t="shared" si="334"/>
        <v>0.7931739499316639</v>
      </c>
      <c r="AH2629">
        <f t="shared" si="335"/>
        <v>-8128.6949999999997</v>
      </c>
    </row>
    <row r="2630" spans="1:34" x14ac:dyDescent="0.3">
      <c r="A2630" s="1" t="s">
        <v>5336</v>
      </c>
      <c r="B2630" s="1" t="s">
        <v>5337</v>
      </c>
      <c r="C2630" s="1">
        <v>32</v>
      </c>
      <c r="D2630" s="1" t="str">
        <f t="shared" si="328"/>
        <v>30-39</v>
      </c>
      <c r="E2630" s="1" t="s">
        <v>36</v>
      </c>
      <c r="F2630" s="1" t="s">
        <v>5193</v>
      </c>
      <c r="G2630" s="1" t="s">
        <v>45</v>
      </c>
      <c r="H2630" s="1" t="s">
        <v>229</v>
      </c>
      <c r="I2630" s="1" t="s">
        <v>230</v>
      </c>
      <c r="J2630" s="1" t="s">
        <v>60</v>
      </c>
      <c r="K2630" s="1" t="str">
        <f t="shared" si="329"/>
        <v>DFW - PEK</v>
      </c>
      <c r="L2630" s="1">
        <v>3312</v>
      </c>
      <c r="M2630" s="1" t="str">
        <f t="shared" si="330"/>
        <v xml:space="preserve">Short-haul </v>
      </c>
      <c r="N2630" s="2">
        <v>0.19921296296296295</v>
      </c>
      <c r="O2630" s="2">
        <v>0.35199074074074072</v>
      </c>
      <c r="P2630" s="3">
        <v>45660</v>
      </c>
      <c r="Q2630" s="2">
        <v>0.2915740740740741</v>
      </c>
      <c r="R2630" s="2">
        <v>0.44435185185185183</v>
      </c>
      <c r="S2630" s="2">
        <f t="shared" si="331"/>
        <v>9.2361111111111144E-2</v>
      </c>
      <c r="T2630" s="2">
        <f t="shared" si="332"/>
        <v>9.2361111111111116E-2</v>
      </c>
      <c r="U2630" s="1">
        <v>133</v>
      </c>
      <c r="V2630" s="1" t="str">
        <f t="shared" si="333"/>
        <v>Severe-delay</v>
      </c>
      <c r="W2630" s="1">
        <v>1390.93</v>
      </c>
      <c r="X2630" s="1" t="s">
        <v>31</v>
      </c>
      <c r="Y2630" s="1">
        <v>3</v>
      </c>
      <c r="Z2630" s="1" t="s">
        <v>32</v>
      </c>
      <c r="AA2630" s="1">
        <v>156.57</v>
      </c>
      <c r="AB2630" s="1">
        <v>17523.482674789499</v>
      </c>
      <c r="AC2630" s="1" t="s">
        <v>33</v>
      </c>
      <c r="AD2630" s="1">
        <v>3.89</v>
      </c>
      <c r="AE2630" s="1">
        <v>39042.269999999997</v>
      </c>
      <c r="AF2630" s="1">
        <v>53430.498</v>
      </c>
      <c r="AG2630" s="6">
        <f t="shared" si="334"/>
        <v>1.3685294938024866</v>
      </c>
      <c r="AH2630">
        <f t="shared" si="335"/>
        <v>14388.228000000003</v>
      </c>
    </row>
    <row r="2631" spans="1:34" x14ac:dyDescent="0.3">
      <c r="A2631" s="1" t="s">
        <v>5338</v>
      </c>
      <c r="B2631" s="1" t="s">
        <v>5339</v>
      </c>
      <c r="C2631" s="1">
        <v>32</v>
      </c>
      <c r="D2631" s="1" t="str">
        <f t="shared" si="328"/>
        <v>30-39</v>
      </c>
      <c r="E2631" s="1" t="s">
        <v>25</v>
      </c>
      <c r="F2631" s="1" t="s">
        <v>5193</v>
      </c>
      <c r="G2631" s="1" t="s">
        <v>27</v>
      </c>
      <c r="H2631" s="1" t="s">
        <v>229</v>
      </c>
      <c r="I2631" s="1" t="s">
        <v>230</v>
      </c>
      <c r="J2631" s="1" t="s">
        <v>60</v>
      </c>
      <c r="K2631" s="1" t="str">
        <f t="shared" si="329"/>
        <v>DFW - PEK</v>
      </c>
      <c r="L2631" s="1">
        <v>3312</v>
      </c>
      <c r="M2631" s="1" t="str">
        <f t="shared" si="330"/>
        <v xml:space="preserve">Short-haul </v>
      </c>
      <c r="N2631" s="2">
        <v>0.19921296296296295</v>
      </c>
      <c r="O2631" s="2">
        <v>0.35199074074074072</v>
      </c>
      <c r="P2631" s="3">
        <v>45662</v>
      </c>
      <c r="Q2631" s="2">
        <v>0.2915740740740741</v>
      </c>
      <c r="R2631" s="2">
        <v>0.44435185185185183</v>
      </c>
      <c r="S2631" s="2">
        <f t="shared" si="331"/>
        <v>9.2361111111111144E-2</v>
      </c>
      <c r="T2631" s="2">
        <f t="shared" si="332"/>
        <v>9.2361111111111116E-2</v>
      </c>
      <c r="U2631" s="1">
        <v>133</v>
      </c>
      <c r="V2631" s="1" t="str">
        <f t="shared" si="333"/>
        <v>Severe-delay</v>
      </c>
      <c r="W2631" s="1">
        <v>78.400000000000006</v>
      </c>
      <c r="X2631" s="1" t="s">
        <v>53</v>
      </c>
      <c r="Y2631" s="1">
        <v>3</v>
      </c>
      <c r="Z2631" s="1" t="s">
        <v>46</v>
      </c>
      <c r="AA2631" s="1">
        <v>188.47</v>
      </c>
      <c r="AB2631" s="1">
        <v>17851.1141864278</v>
      </c>
      <c r="AC2631" s="1" t="s">
        <v>33</v>
      </c>
      <c r="AD2631" s="1">
        <v>3.72</v>
      </c>
      <c r="AE2631" s="1">
        <v>39632.01</v>
      </c>
      <c r="AF2631" s="1">
        <v>3033.174</v>
      </c>
      <c r="AG2631" s="6">
        <f t="shared" si="334"/>
        <v>7.6533438500848178E-2</v>
      </c>
      <c r="AH2631">
        <f t="shared" si="335"/>
        <v>-36598.836000000003</v>
      </c>
    </row>
    <row r="2632" spans="1:34" x14ac:dyDescent="0.3">
      <c r="A2632" s="1" t="s">
        <v>5340</v>
      </c>
      <c r="B2632" s="1" t="s">
        <v>5341</v>
      </c>
      <c r="C2632" s="1">
        <v>32</v>
      </c>
      <c r="D2632" s="1" t="str">
        <f t="shared" si="328"/>
        <v>30-39</v>
      </c>
      <c r="E2632" s="1" t="s">
        <v>36</v>
      </c>
      <c r="F2632" s="1" t="s">
        <v>5193</v>
      </c>
      <c r="G2632" s="1" t="s">
        <v>27</v>
      </c>
      <c r="H2632" s="1" t="s">
        <v>229</v>
      </c>
      <c r="I2632" s="1" t="s">
        <v>230</v>
      </c>
      <c r="J2632" s="1" t="s">
        <v>60</v>
      </c>
      <c r="K2632" s="1" t="str">
        <f t="shared" si="329"/>
        <v>DFW - PEK</v>
      </c>
      <c r="L2632" s="1">
        <v>3312</v>
      </c>
      <c r="M2632" s="1" t="str">
        <f t="shared" si="330"/>
        <v xml:space="preserve">Short-haul </v>
      </c>
      <c r="N2632" s="2">
        <v>0.19921296296296295</v>
      </c>
      <c r="O2632" s="2">
        <v>0.35199074074074072</v>
      </c>
      <c r="P2632" s="3">
        <v>45662</v>
      </c>
      <c r="Q2632" s="2">
        <v>0.2915740740740741</v>
      </c>
      <c r="R2632" s="2">
        <v>0.44435185185185183</v>
      </c>
      <c r="S2632" s="2">
        <f t="shared" si="331"/>
        <v>9.2361111111111144E-2</v>
      </c>
      <c r="T2632" s="2">
        <f t="shared" si="332"/>
        <v>9.2361111111111116E-2</v>
      </c>
      <c r="U2632" s="1">
        <v>133</v>
      </c>
      <c r="V2632" s="1" t="str">
        <f t="shared" si="333"/>
        <v>Severe-delay</v>
      </c>
      <c r="W2632" s="1">
        <v>251.22</v>
      </c>
      <c r="X2632" s="1" t="s">
        <v>31</v>
      </c>
      <c r="Y2632" s="1">
        <v>3</v>
      </c>
      <c r="Z2632" s="1" t="s">
        <v>42</v>
      </c>
      <c r="AA2632" s="1">
        <v>33.72</v>
      </c>
      <c r="AB2632" s="1">
        <v>17427.120037365701</v>
      </c>
      <c r="AC2632" s="1" t="s">
        <v>33</v>
      </c>
      <c r="AD2632" s="1">
        <v>3.98</v>
      </c>
      <c r="AE2632" s="1">
        <v>38868.81</v>
      </c>
      <c r="AF2632" s="1">
        <v>9650.8919999999998</v>
      </c>
      <c r="AG2632" s="6">
        <f t="shared" si="334"/>
        <v>0.2482939920208517</v>
      </c>
      <c r="AH2632">
        <f t="shared" si="335"/>
        <v>-29217.917999999998</v>
      </c>
    </row>
    <row r="2633" spans="1:34" x14ac:dyDescent="0.3">
      <c r="A2633" s="1" t="s">
        <v>5342</v>
      </c>
      <c r="B2633" s="1" t="s">
        <v>5343</v>
      </c>
      <c r="C2633" s="1">
        <v>31</v>
      </c>
      <c r="D2633" s="1" t="str">
        <f t="shared" si="328"/>
        <v>30-39</v>
      </c>
      <c r="E2633" s="1" t="s">
        <v>36</v>
      </c>
      <c r="F2633" s="1" t="s">
        <v>5193</v>
      </c>
      <c r="G2633" s="1" t="s">
        <v>45</v>
      </c>
      <c r="H2633" s="1" t="s">
        <v>241</v>
      </c>
      <c r="I2633" s="1" t="s">
        <v>73</v>
      </c>
      <c r="J2633" s="1" t="s">
        <v>72</v>
      </c>
      <c r="K2633" s="1" t="str">
        <f t="shared" si="329"/>
        <v>ATL - ICN</v>
      </c>
      <c r="L2633" s="1">
        <v>9251</v>
      </c>
      <c r="M2633" s="1" t="str">
        <f t="shared" si="330"/>
        <v>Long-haul</v>
      </c>
      <c r="N2633" s="2">
        <v>0.17449074074074075</v>
      </c>
      <c r="O2633" s="2">
        <v>0.60226851851851848</v>
      </c>
      <c r="P2633" s="3">
        <v>45667</v>
      </c>
      <c r="Q2633" s="2">
        <v>0.19115740740740741</v>
      </c>
      <c r="R2633" s="2">
        <v>0.6189351851851852</v>
      </c>
      <c r="S2633" s="2">
        <f t="shared" si="331"/>
        <v>1.6666666666666663E-2</v>
      </c>
      <c r="T2633" s="2">
        <f t="shared" si="332"/>
        <v>1.6666666666666718E-2</v>
      </c>
      <c r="U2633" s="1">
        <v>24</v>
      </c>
      <c r="V2633" s="1" t="str">
        <f t="shared" si="333"/>
        <v>On-time</v>
      </c>
      <c r="W2633" s="1">
        <v>141</v>
      </c>
      <c r="X2633" s="1" t="s">
        <v>53</v>
      </c>
      <c r="Y2633" s="1">
        <v>3</v>
      </c>
      <c r="Z2633" s="1" t="s">
        <v>32</v>
      </c>
      <c r="AA2633" s="1">
        <v>61.01</v>
      </c>
      <c r="AB2633" s="1">
        <v>46934.534338330399</v>
      </c>
      <c r="AC2633" s="1" t="s">
        <v>39</v>
      </c>
      <c r="AD2633" s="1">
        <v>3.68</v>
      </c>
      <c r="AE2633" s="1">
        <v>91982.16</v>
      </c>
      <c r="AF2633" s="1">
        <v>5421.72</v>
      </c>
      <c r="AG2633" s="6">
        <f t="shared" si="334"/>
        <v>5.8943168979723896E-2</v>
      </c>
      <c r="AH2633">
        <f t="shared" si="335"/>
        <v>-86560.44</v>
      </c>
    </row>
    <row r="2634" spans="1:34" x14ac:dyDescent="0.3">
      <c r="A2634" s="1" t="s">
        <v>5344</v>
      </c>
      <c r="B2634" s="1" t="s">
        <v>5345</v>
      </c>
      <c r="C2634" s="1">
        <v>58</v>
      </c>
      <c r="D2634" s="1" t="str">
        <f t="shared" si="328"/>
        <v>40-59</v>
      </c>
      <c r="E2634" s="1" t="s">
        <v>36</v>
      </c>
      <c r="F2634" s="1" t="s">
        <v>5193</v>
      </c>
      <c r="G2634" s="1" t="s">
        <v>27</v>
      </c>
      <c r="H2634" s="1" t="s">
        <v>241</v>
      </c>
      <c r="I2634" s="1" t="s">
        <v>73</v>
      </c>
      <c r="J2634" s="1" t="s">
        <v>72</v>
      </c>
      <c r="K2634" s="1" t="str">
        <f t="shared" si="329"/>
        <v>ATL - ICN</v>
      </c>
      <c r="L2634" s="1">
        <v>9251</v>
      </c>
      <c r="M2634" s="1" t="str">
        <f t="shared" si="330"/>
        <v>Long-haul</v>
      </c>
      <c r="N2634" s="2">
        <v>0.17449074074074075</v>
      </c>
      <c r="O2634" s="2">
        <v>0.60226851851851848</v>
      </c>
      <c r="P2634" s="3">
        <v>45666</v>
      </c>
      <c r="Q2634" s="2">
        <v>0.19115740740740741</v>
      </c>
      <c r="R2634" s="2">
        <v>0.6189351851851852</v>
      </c>
      <c r="S2634" s="2">
        <f t="shared" si="331"/>
        <v>1.6666666666666663E-2</v>
      </c>
      <c r="T2634" s="2">
        <f t="shared" si="332"/>
        <v>1.6666666666666718E-2</v>
      </c>
      <c r="U2634" s="1">
        <v>24</v>
      </c>
      <c r="V2634" s="1" t="str">
        <f t="shared" si="333"/>
        <v>On-time</v>
      </c>
      <c r="W2634" s="1">
        <v>130.82</v>
      </c>
      <c r="X2634" s="1" t="s">
        <v>31</v>
      </c>
      <c r="Y2634" s="1">
        <v>5</v>
      </c>
      <c r="Z2634" s="1" t="s">
        <v>38</v>
      </c>
      <c r="AA2634" s="1">
        <v>142.09</v>
      </c>
      <c r="AB2634" s="1">
        <v>46917.384719470203</v>
      </c>
      <c r="AC2634" s="1" t="s">
        <v>39</v>
      </c>
      <c r="AD2634" s="1">
        <v>3.17</v>
      </c>
      <c r="AE2634" s="1">
        <v>91951.29</v>
      </c>
      <c r="AF2634" s="1">
        <v>5040.54</v>
      </c>
      <c r="AG2634" s="6">
        <f t="shared" si="334"/>
        <v>5.481750174467373E-2</v>
      </c>
      <c r="AH2634">
        <f t="shared" si="335"/>
        <v>-86910.75</v>
      </c>
    </row>
    <row r="2635" spans="1:34" x14ac:dyDescent="0.3">
      <c r="A2635" s="1" t="s">
        <v>5346</v>
      </c>
      <c r="B2635" s="1" t="s">
        <v>5347</v>
      </c>
      <c r="C2635" s="1">
        <v>48</v>
      </c>
      <c r="D2635" s="1" t="str">
        <f t="shared" si="328"/>
        <v>40-59</v>
      </c>
      <c r="E2635" s="1" t="s">
        <v>25</v>
      </c>
      <c r="F2635" s="1" t="s">
        <v>5193</v>
      </c>
      <c r="G2635" s="1" t="s">
        <v>27</v>
      </c>
      <c r="H2635" s="1" t="s">
        <v>241</v>
      </c>
      <c r="I2635" s="1" t="s">
        <v>73</v>
      </c>
      <c r="J2635" s="1" t="s">
        <v>72</v>
      </c>
      <c r="K2635" s="1" t="str">
        <f t="shared" si="329"/>
        <v>ATL - ICN</v>
      </c>
      <c r="L2635" s="1">
        <v>9251</v>
      </c>
      <c r="M2635" s="1" t="str">
        <f t="shared" si="330"/>
        <v>Long-haul</v>
      </c>
      <c r="N2635" s="2">
        <v>0.17449074074074075</v>
      </c>
      <c r="O2635" s="2">
        <v>0.60226851851851848</v>
      </c>
      <c r="P2635" s="3">
        <v>45669</v>
      </c>
      <c r="Q2635" s="2">
        <v>0.19115740740740741</v>
      </c>
      <c r="R2635" s="2">
        <v>0.6189351851851852</v>
      </c>
      <c r="S2635" s="2">
        <f t="shared" si="331"/>
        <v>1.6666666666666663E-2</v>
      </c>
      <c r="T2635" s="2">
        <f t="shared" si="332"/>
        <v>1.6666666666666718E-2</v>
      </c>
      <c r="U2635" s="1">
        <v>24</v>
      </c>
      <c r="V2635" s="1" t="str">
        <f t="shared" si="333"/>
        <v>On-time</v>
      </c>
      <c r="W2635" s="1">
        <v>242.46</v>
      </c>
      <c r="X2635" s="1" t="s">
        <v>37</v>
      </c>
      <c r="Y2635" s="1">
        <v>5</v>
      </c>
      <c r="Z2635" s="1" t="s">
        <v>42</v>
      </c>
      <c r="AA2635" s="1">
        <v>189.48</v>
      </c>
      <c r="AB2635" s="1">
        <v>47088.792155194402</v>
      </c>
      <c r="AC2635" s="1" t="s">
        <v>33</v>
      </c>
      <c r="AD2635" s="1">
        <v>3.96</v>
      </c>
      <c r="AE2635" s="1">
        <v>92259.824999999997</v>
      </c>
      <c r="AF2635" s="1">
        <v>9333.2039999999997</v>
      </c>
      <c r="AG2635" s="6">
        <f t="shared" si="334"/>
        <v>0.10116216890721395</v>
      </c>
      <c r="AH2635">
        <f t="shared" si="335"/>
        <v>-82926.620999999999</v>
      </c>
    </row>
    <row r="2636" spans="1:34" x14ac:dyDescent="0.3">
      <c r="A2636" s="1" t="s">
        <v>5348</v>
      </c>
      <c r="B2636" s="1" t="s">
        <v>5349</v>
      </c>
      <c r="C2636" s="1">
        <v>60</v>
      </c>
      <c r="D2636" s="1" t="str">
        <f t="shared" si="328"/>
        <v>60-69</v>
      </c>
      <c r="E2636" s="1" t="s">
        <v>25</v>
      </c>
      <c r="F2636" s="1" t="s">
        <v>5193</v>
      </c>
      <c r="G2636" s="1" t="s">
        <v>27</v>
      </c>
      <c r="H2636" s="1" t="s">
        <v>241</v>
      </c>
      <c r="I2636" s="1" t="s">
        <v>73</v>
      </c>
      <c r="J2636" s="1" t="s">
        <v>72</v>
      </c>
      <c r="K2636" s="1" t="str">
        <f t="shared" si="329"/>
        <v>ATL - ICN</v>
      </c>
      <c r="L2636" s="1">
        <v>9251</v>
      </c>
      <c r="M2636" s="1" t="str">
        <f t="shared" si="330"/>
        <v>Long-haul</v>
      </c>
      <c r="N2636" s="2">
        <v>0.17449074074074075</v>
      </c>
      <c r="O2636" s="2">
        <v>0.60226851851851848</v>
      </c>
      <c r="P2636" s="3">
        <v>45666</v>
      </c>
      <c r="Q2636" s="2">
        <v>0.19115740740740741</v>
      </c>
      <c r="R2636" s="2">
        <v>0.6189351851851852</v>
      </c>
      <c r="S2636" s="2">
        <f t="shared" si="331"/>
        <v>1.6666666666666663E-2</v>
      </c>
      <c r="T2636" s="2">
        <f t="shared" si="332"/>
        <v>1.6666666666666718E-2</v>
      </c>
      <c r="U2636" s="1">
        <v>24</v>
      </c>
      <c r="V2636" s="1" t="str">
        <f t="shared" si="333"/>
        <v>On-time</v>
      </c>
      <c r="W2636" s="1">
        <v>750.85</v>
      </c>
      <c r="X2636" s="1" t="s">
        <v>53</v>
      </c>
      <c r="Y2636" s="1">
        <v>5</v>
      </c>
      <c r="Z2636" s="1" t="s">
        <v>46</v>
      </c>
      <c r="AA2636" s="1">
        <v>142.56</v>
      </c>
      <c r="AB2636" s="1">
        <v>47739.946189280199</v>
      </c>
      <c r="AC2636" s="1" t="s">
        <v>39</v>
      </c>
      <c r="AD2636" s="1">
        <v>4.22</v>
      </c>
      <c r="AE2636" s="1">
        <v>93431.91</v>
      </c>
      <c r="AF2636" s="1">
        <v>28849.745999999999</v>
      </c>
      <c r="AG2636" s="6">
        <f t="shared" si="334"/>
        <v>0.30877829640858245</v>
      </c>
      <c r="AH2636">
        <f t="shared" si="335"/>
        <v>-64582.164000000004</v>
      </c>
    </row>
    <row r="2637" spans="1:34" x14ac:dyDescent="0.3">
      <c r="A2637" s="1" t="s">
        <v>5350</v>
      </c>
      <c r="B2637" s="1" t="s">
        <v>5351</v>
      </c>
      <c r="C2637" s="1">
        <v>24</v>
      </c>
      <c r="D2637" s="1" t="str">
        <f t="shared" si="328"/>
        <v>18-29</v>
      </c>
      <c r="E2637" s="1" t="s">
        <v>25</v>
      </c>
      <c r="F2637" s="1" t="s">
        <v>5193</v>
      </c>
      <c r="G2637" s="1" t="s">
        <v>27</v>
      </c>
      <c r="H2637" s="1" t="s">
        <v>241</v>
      </c>
      <c r="I2637" s="1" t="s">
        <v>73</v>
      </c>
      <c r="J2637" s="1" t="s">
        <v>72</v>
      </c>
      <c r="K2637" s="1" t="str">
        <f t="shared" si="329"/>
        <v>ATL - ICN</v>
      </c>
      <c r="L2637" s="1">
        <v>9251</v>
      </c>
      <c r="M2637" s="1" t="str">
        <f t="shared" si="330"/>
        <v>Long-haul</v>
      </c>
      <c r="N2637" s="2">
        <v>0.17449074074074075</v>
      </c>
      <c r="O2637" s="2">
        <v>0.60226851851851848</v>
      </c>
      <c r="P2637" s="3">
        <v>45661</v>
      </c>
      <c r="Q2637" s="2">
        <v>0.19115740740740741</v>
      </c>
      <c r="R2637" s="2">
        <v>0.6189351851851852</v>
      </c>
      <c r="S2637" s="2">
        <f t="shared" si="331"/>
        <v>1.6666666666666663E-2</v>
      </c>
      <c r="T2637" s="2">
        <f t="shared" si="332"/>
        <v>1.6666666666666718E-2</v>
      </c>
      <c r="U2637" s="1">
        <v>24</v>
      </c>
      <c r="V2637" s="1" t="str">
        <f t="shared" si="333"/>
        <v>On-time</v>
      </c>
      <c r="W2637" s="1">
        <v>1243.96</v>
      </c>
      <c r="X2637" s="1" t="s">
        <v>53</v>
      </c>
      <c r="Y2637" s="1">
        <v>5</v>
      </c>
      <c r="Z2637" s="1" t="s">
        <v>32</v>
      </c>
      <c r="AA2637" s="1">
        <v>116.27</v>
      </c>
      <c r="AB2637" s="1">
        <v>46985.317593109001</v>
      </c>
      <c r="AC2637" s="1" t="s">
        <v>33</v>
      </c>
      <c r="AD2637" s="1">
        <v>4.54</v>
      </c>
      <c r="AE2637" s="1">
        <v>92073.569999999905</v>
      </c>
      <c r="AF2637" s="1">
        <v>47782.014000000003</v>
      </c>
      <c r="AG2637" s="6">
        <f t="shared" si="334"/>
        <v>0.51895472283740118</v>
      </c>
      <c r="AH2637">
        <f t="shared" si="335"/>
        <v>-44291.555999999902</v>
      </c>
    </row>
    <row r="2638" spans="1:34" x14ac:dyDescent="0.3">
      <c r="A2638" s="1" t="s">
        <v>5352</v>
      </c>
      <c r="B2638" s="1" t="s">
        <v>5353</v>
      </c>
      <c r="C2638" s="1">
        <v>50</v>
      </c>
      <c r="D2638" s="1" t="str">
        <f t="shared" si="328"/>
        <v>40-59</v>
      </c>
      <c r="E2638" s="1" t="s">
        <v>36</v>
      </c>
      <c r="F2638" s="1" t="s">
        <v>5193</v>
      </c>
      <c r="G2638" s="1" t="s">
        <v>45</v>
      </c>
      <c r="H2638" s="1" t="s">
        <v>241</v>
      </c>
      <c r="I2638" s="1" t="s">
        <v>73</v>
      </c>
      <c r="J2638" s="1" t="s">
        <v>72</v>
      </c>
      <c r="K2638" s="1" t="str">
        <f t="shared" si="329"/>
        <v>ATL - ICN</v>
      </c>
      <c r="L2638" s="1">
        <v>9251</v>
      </c>
      <c r="M2638" s="1" t="str">
        <f t="shared" si="330"/>
        <v>Long-haul</v>
      </c>
      <c r="N2638" s="2">
        <v>0.17449074074074075</v>
      </c>
      <c r="O2638" s="2">
        <v>0.60226851851851848</v>
      </c>
      <c r="P2638" s="3">
        <v>45662</v>
      </c>
      <c r="Q2638" s="2">
        <v>0.19115740740740741</v>
      </c>
      <c r="R2638" s="2">
        <v>0.6189351851851852</v>
      </c>
      <c r="S2638" s="2">
        <f t="shared" si="331"/>
        <v>1.6666666666666663E-2</v>
      </c>
      <c r="T2638" s="2">
        <f t="shared" si="332"/>
        <v>1.6666666666666718E-2</v>
      </c>
      <c r="U2638" s="1">
        <v>24</v>
      </c>
      <c r="V2638" s="1" t="str">
        <f t="shared" si="333"/>
        <v>On-time</v>
      </c>
      <c r="W2638" s="1">
        <v>1118.9000000000001</v>
      </c>
      <c r="X2638" s="1" t="s">
        <v>31</v>
      </c>
      <c r="Y2638" s="1">
        <v>5</v>
      </c>
      <c r="Z2638" s="1" t="s">
        <v>80</v>
      </c>
      <c r="AA2638" s="1">
        <v>34.869999999999997</v>
      </c>
      <c r="AB2638" s="1">
        <v>47441.3047863225</v>
      </c>
      <c r="AC2638" s="1" t="s">
        <v>39</v>
      </c>
      <c r="AD2638" s="1">
        <v>4.32</v>
      </c>
      <c r="AE2638" s="1">
        <v>92894.354999999996</v>
      </c>
      <c r="AF2638" s="1">
        <v>42969.942000000003</v>
      </c>
      <c r="AG2638" s="6">
        <f t="shared" si="334"/>
        <v>0.46256784925198097</v>
      </c>
      <c r="AH2638">
        <f t="shared" si="335"/>
        <v>-49924.412999999993</v>
      </c>
    </row>
    <row r="2639" spans="1:34" x14ac:dyDescent="0.3">
      <c r="A2639" s="1" t="s">
        <v>5354</v>
      </c>
      <c r="B2639" s="1" t="s">
        <v>5355</v>
      </c>
      <c r="C2639" s="1">
        <v>57</v>
      </c>
      <c r="D2639" s="1" t="str">
        <f t="shared" si="328"/>
        <v>40-59</v>
      </c>
      <c r="E2639" s="1" t="s">
        <v>36</v>
      </c>
      <c r="F2639" s="1" t="s">
        <v>5193</v>
      </c>
      <c r="G2639" s="1" t="s">
        <v>45</v>
      </c>
      <c r="H2639" s="1" t="s">
        <v>258</v>
      </c>
      <c r="I2639" s="1" t="s">
        <v>259</v>
      </c>
      <c r="J2639" s="1" t="s">
        <v>72</v>
      </c>
      <c r="K2639" s="1" t="str">
        <f t="shared" si="329"/>
        <v>JFK - ICN</v>
      </c>
      <c r="L2639" s="1">
        <v>10648</v>
      </c>
      <c r="M2639" s="1" t="str">
        <f t="shared" si="330"/>
        <v>Long-haul</v>
      </c>
      <c r="N2639" s="2">
        <v>0.92479166666666668</v>
      </c>
      <c r="O2639" s="2">
        <v>0.41715277777777776</v>
      </c>
      <c r="P2639" s="3">
        <v>45665</v>
      </c>
      <c r="Q2639" s="2">
        <v>0.92618055555555556</v>
      </c>
      <c r="R2639" s="2">
        <v>0.41854166666666665</v>
      </c>
      <c r="S2639" s="2">
        <f t="shared" si="331"/>
        <v>1.388888888888884E-3</v>
      </c>
      <c r="T2639" s="2">
        <f t="shared" si="332"/>
        <v>1.388888888888884E-3</v>
      </c>
      <c r="U2639" s="1">
        <v>2</v>
      </c>
      <c r="V2639" s="1" t="str">
        <f t="shared" si="333"/>
        <v>On-time</v>
      </c>
      <c r="W2639" s="1">
        <v>703.34</v>
      </c>
      <c r="X2639" s="1" t="s">
        <v>31</v>
      </c>
      <c r="Y2639" s="1">
        <v>5</v>
      </c>
      <c r="Z2639" s="1" t="s">
        <v>46</v>
      </c>
      <c r="AA2639" s="1">
        <v>87.17</v>
      </c>
      <c r="AB2639" s="1">
        <v>54346.461635385298</v>
      </c>
      <c r="AC2639" s="1" t="s">
        <v>39</v>
      </c>
      <c r="AD2639" s="1">
        <v>4.97</v>
      </c>
      <c r="AE2639" s="1">
        <v>70215.75</v>
      </c>
      <c r="AF2639" s="1">
        <v>45031.19</v>
      </c>
      <c r="AG2639" s="6">
        <f t="shared" si="334"/>
        <v>0.64132605576384216</v>
      </c>
      <c r="AH2639">
        <f t="shared" si="335"/>
        <v>-25184.559999999998</v>
      </c>
    </row>
    <row r="2640" spans="1:34" x14ac:dyDescent="0.3">
      <c r="A2640" s="1" t="s">
        <v>5356</v>
      </c>
      <c r="B2640" s="1" t="s">
        <v>5357</v>
      </c>
      <c r="C2640" s="1">
        <v>49</v>
      </c>
      <c r="D2640" s="1" t="str">
        <f t="shared" si="328"/>
        <v>40-59</v>
      </c>
      <c r="E2640" s="1" t="s">
        <v>36</v>
      </c>
      <c r="F2640" s="1" t="s">
        <v>5193</v>
      </c>
      <c r="G2640" s="1" t="s">
        <v>45</v>
      </c>
      <c r="H2640" s="1" t="s">
        <v>258</v>
      </c>
      <c r="I2640" s="1" t="s">
        <v>259</v>
      </c>
      <c r="J2640" s="1" t="s">
        <v>72</v>
      </c>
      <c r="K2640" s="1" t="str">
        <f t="shared" si="329"/>
        <v>JFK - ICN</v>
      </c>
      <c r="L2640" s="1">
        <v>10648</v>
      </c>
      <c r="M2640" s="1" t="str">
        <f t="shared" si="330"/>
        <v>Long-haul</v>
      </c>
      <c r="N2640" s="2">
        <v>0.92479166666666668</v>
      </c>
      <c r="O2640" s="2">
        <v>0.41715277777777776</v>
      </c>
      <c r="P2640" s="3">
        <v>45670</v>
      </c>
      <c r="Q2640" s="2">
        <v>0.92618055555555556</v>
      </c>
      <c r="R2640" s="2">
        <v>0.41854166666666665</v>
      </c>
      <c r="S2640" s="2">
        <f t="shared" si="331"/>
        <v>1.388888888888884E-3</v>
      </c>
      <c r="T2640" s="2">
        <f t="shared" si="332"/>
        <v>1.388888888888884E-3</v>
      </c>
      <c r="U2640" s="1">
        <v>2</v>
      </c>
      <c r="V2640" s="1" t="str">
        <f t="shared" si="333"/>
        <v>On-time</v>
      </c>
      <c r="W2640" s="1">
        <v>491.89</v>
      </c>
      <c r="X2640" s="1" t="s">
        <v>31</v>
      </c>
      <c r="Y2640" s="1">
        <v>5</v>
      </c>
      <c r="Z2640" s="1" t="s">
        <v>38</v>
      </c>
      <c r="AA2640" s="1">
        <v>124.85</v>
      </c>
      <c r="AB2640" s="1">
        <v>54153.292713163202</v>
      </c>
      <c r="AC2640" s="1" t="s">
        <v>39</v>
      </c>
      <c r="AD2640" s="1">
        <v>4.72</v>
      </c>
      <c r="AE2640" s="1">
        <v>69983.95</v>
      </c>
      <c r="AF2640" s="1">
        <v>31505.93</v>
      </c>
      <c r="AG2640" s="6">
        <f t="shared" si="334"/>
        <v>0.45018793594817097</v>
      </c>
      <c r="AH2640">
        <f t="shared" si="335"/>
        <v>-38478.019999999997</v>
      </c>
    </row>
    <row r="2641" spans="1:34" x14ac:dyDescent="0.3">
      <c r="A2641" s="1" t="s">
        <v>5358</v>
      </c>
      <c r="B2641" s="1" t="s">
        <v>5359</v>
      </c>
      <c r="C2641" s="1">
        <v>53</v>
      </c>
      <c r="D2641" s="1" t="str">
        <f t="shared" si="328"/>
        <v>40-59</v>
      </c>
      <c r="E2641" s="1" t="s">
        <v>36</v>
      </c>
      <c r="F2641" s="1" t="s">
        <v>5193</v>
      </c>
      <c r="G2641" s="1" t="s">
        <v>45</v>
      </c>
      <c r="H2641" s="1" t="s">
        <v>258</v>
      </c>
      <c r="I2641" s="1" t="s">
        <v>259</v>
      </c>
      <c r="J2641" s="1" t="s">
        <v>72</v>
      </c>
      <c r="K2641" s="1" t="str">
        <f t="shared" si="329"/>
        <v>JFK - ICN</v>
      </c>
      <c r="L2641" s="1">
        <v>10648</v>
      </c>
      <c r="M2641" s="1" t="str">
        <f t="shared" si="330"/>
        <v>Long-haul</v>
      </c>
      <c r="N2641" s="2">
        <v>0.92479166666666668</v>
      </c>
      <c r="O2641" s="2">
        <v>0.41715277777777776</v>
      </c>
      <c r="P2641" s="3">
        <v>45671</v>
      </c>
      <c r="Q2641" s="2">
        <v>0.92618055555555556</v>
      </c>
      <c r="R2641" s="2">
        <v>0.41854166666666665</v>
      </c>
      <c r="S2641" s="2">
        <f t="shared" si="331"/>
        <v>1.388888888888884E-3</v>
      </c>
      <c r="T2641" s="2">
        <f t="shared" si="332"/>
        <v>1.388888888888884E-3</v>
      </c>
      <c r="U2641" s="1">
        <v>2</v>
      </c>
      <c r="V2641" s="1" t="str">
        <f t="shared" si="333"/>
        <v>On-time</v>
      </c>
      <c r="W2641" s="1">
        <v>1108.58</v>
      </c>
      <c r="X2641" s="1" t="s">
        <v>53</v>
      </c>
      <c r="Y2641" s="1">
        <v>5</v>
      </c>
      <c r="Z2641" s="1" t="s">
        <v>32</v>
      </c>
      <c r="AA2641" s="1">
        <v>0.35</v>
      </c>
      <c r="AB2641" s="1">
        <v>53906.292567130396</v>
      </c>
      <c r="AC2641" s="1" t="s">
        <v>33</v>
      </c>
      <c r="AD2641" s="1">
        <v>3.06</v>
      </c>
      <c r="AE2641" s="1">
        <v>69687.55</v>
      </c>
      <c r="AF2641" s="1">
        <v>70949.19</v>
      </c>
      <c r="AG2641" s="6">
        <f t="shared" si="334"/>
        <v>1.0181042381314884</v>
      </c>
      <c r="AH2641">
        <f t="shared" si="335"/>
        <v>1261.6399999999994</v>
      </c>
    </row>
    <row r="2642" spans="1:34" x14ac:dyDescent="0.3">
      <c r="A2642" s="1" t="s">
        <v>5360</v>
      </c>
      <c r="B2642" s="1" t="s">
        <v>5361</v>
      </c>
      <c r="C2642" s="1">
        <v>39</v>
      </c>
      <c r="D2642" s="1" t="str">
        <f t="shared" si="328"/>
        <v>30-39</v>
      </c>
      <c r="E2642" s="1" t="s">
        <v>36</v>
      </c>
      <c r="F2642" s="1" t="s">
        <v>5193</v>
      </c>
      <c r="G2642" s="1" t="s">
        <v>45</v>
      </c>
      <c r="H2642" s="1" t="s">
        <v>258</v>
      </c>
      <c r="I2642" s="1" t="s">
        <v>259</v>
      </c>
      <c r="J2642" s="1" t="s">
        <v>72</v>
      </c>
      <c r="K2642" s="1" t="str">
        <f t="shared" si="329"/>
        <v>JFK - ICN</v>
      </c>
      <c r="L2642" s="1">
        <v>10648</v>
      </c>
      <c r="M2642" s="1" t="str">
        <f t="shared" si="330"/>
        <v>Long-haul</v>
      </c>
      <c r="N2642" s="2">
        <v>0.92479166666666668</v>
      </c>
      <c r="O2642" s="2">
        <v>0.41715277777777776</v>
      </c>
      <c r="P2642" s="3">
        <v>45661</v>
      </c>
      <c r="Q2642" s="2">
        <v>0.92618055555555556</v>
      </c>
      <c r="R2642" s="2">
        <v>0.41854166666666665</v>
      </c>
      <c r="S2642" s="2">
        <f t="shared" si="331"/>
        <v>1.388888888888884E-3</v>
      </c>
      <c r="T2642" s="2">
        <f t="shared" si="332"/>
        <v>1.388888888888884E-3</v>
      </c>
      <c r="U2642" s="1">
        <v>2</v>
      </c>
      <c r="V2642" s="1" t="str">
        <f t="shared" si="333"/>
        <v>On-time</v>
      </c>
      <c r="W2642" s="1">
        <v>98.11</v>
      </c>
      <c r="X2642" s="1" t="s">
        <v>53</v>
      </c>
      <c r="Y2642" s="1">
        <v>3</v>
      </c>
      <c r="Z2642" s="1" t="s">
        <v>42</v>
      </c>
      <c r="AA2642" s="1">
        <v>123.52</v>
      </c>
      <c r="AB2642" s="1">
        <v>53829.153624643499</v>
      </c>
      <c r="AC2642" s="1" t="s">
        <v>39</v>
      </c>
      <c r="AD2642" s="1">
        <v>3.18</v>
      </c>
      <c r="AE2642" s="1">
        <v>69594.98</v>
      </c>
      <c r="AF2642" s="1">
        <v>6303.74</v>
      </c>
      <c r="AG2642" s="6">
        <f t="shared" si="334"/>
        <v>9.0577510044546325E-2</v>
      </c>
      <c r="AH2642">
        <f t="shared" si="335"/>
        <v>-63291.24</v>
      </c>
    </row>
    <row r="2643" spans="1:34" x14ac:dyDescent="0.3">
      <c r="A2643" s="1" t="s">
        <v>5362</v>
      </c>
      <c r="B2643" s="1" t="s">
        <v>5363</v>
      </c>
      <c r="C2643" s="1">
        <v>62</v>
      </c>
      <c r="D2643" s="1" t="str">
        <f t="shared" si="328"/>
        <v>60-69</v>
      </c>
      <c r="E2643" s="1" t="s">
        <v>25</v>
      </c>
      <c r="F2643" s="1" t="s">
        <v>5193</v>
      </c>
      <c r="G2643" s="1" t="s">
        <v>45</v>
      </c>
      <c r="H2643" s="1" t="s">
        <v>258</v>
      </c>
      <c r="I2643" s="1" t="s">
        <v>259</v>
      </c>
      <c r="J2643" s="1" t="s">
        <v>72</v>
      </c>
      <c r="K2643" s="1" t="str">
        <f t="shared" si="329"/>
        <v>JFK - ICN</v>
      </c>
      <c r="L2643" s="1">
        <v>10648</v>
      </c>
      <c r="M2643" s="1" t="str">
        <f t="shared" si="330"/>
        <v>Long-haul</v>
      </c>
      <c r="N2643" s="2">
        <v>0.92479166666666668</v>
      </c>
      <c r="O2643" s="2">
        <v>0.41715277777777776</v>
      </c>
      <c r="P2643" s="3">
        <v>45671</v>
      </c>
      <c r="Q2643" s="2">
        <v>0.92618055555555556</v>
      </c>
      <c r="R2643" s="2">
        <v>0.41854166666666665</v>
      </c>
      <c r="S2643" s="2">
        <f t="shared" si="331"/>
        <v>1.388888888888884E-3</v>
      </c>
      <c r="T2643" s="2">
        <f t="shared" si="332"/>
        <v>1.388888888888884E-3</v>
      </c>
      <c r="U2643" s="1">
        <v>2</v>
      </c>
      <c r="V2643" s="1" t="str">
        <f t="shared" si="333"/>
        <v>On-time</v>
      </c>
      <c r="W2643" s="1">
        <v>256.14999999999998</v>
      </c>
      <c r="X2643" s="1" t="s">
        <v>53</v>
      </c>
      <c r="Y2643" s="1">
        <v>5</v>
      </c>
      <c r="Z2643" s="1" t="s">
        <v>46</v>
      </c>
      <c r="AA2643" s="1">
        <v>105.56</v>
      </c>
      <c r="AB2643" s="1">
        <v>53842.103450636198</v>
      </c>
      <c r="AC2643" s="1" t="s">
        <v>33</v>
      </c>
      <c r="AD2643" s="1">
        <v>4.45</v>
      </c>
      <c r="AE2643" s="1">
        <v>69610.52</v>
      </c>
      <c r="AF2643" s="1">
        <v>16414.71</v>
      </c>
      <c r="AG2643" s="6">
        <f t="shared" si="334"/>
        <v>0.23580789225536597</v>
      </c>
      <c r="AH2643">
        <f t="shared" si="335"/>
        <v>-53195.810000000005</v>
      </c>
    </row>
    <row r="2644" spans="1:34" x14ac:dyDescent="0.3">
      <c r="A2644" s="1" t="s">
        <v>5364</v>
      </c>
      <c r="B2644" s="1" t="s">
        <v>5365</v>
      </c>
      <c r="C2644" s="1">
        <v>62</v>
      </c>
      <c r="D2644" s="1" t="str">
        <f t="shared" si="328"/>
        <v>60-69</v>
      </c>
      <c r="E2644" s="1" t="s">
        <v>25</v>
      </c>
      <c r="F2644" s="1" t="s">
        <v>5193</v>
      </c>
      <c r="G2644" s="1" t="s">
        <v>27</v>
      </c>
      <c r="H2644" s="1" t="s">
        <v>272</v>
      </c>
      <c r="I2644" s="1" t="s">
        <v>112</v>
      </c>
      <c r="J2644" s="1" t="s">
        <v>30</v>
      </c>
      <c r="K2644" s="1" t="str">
        <f t="shared" si="329"/>
        <v>IST - ORD</v>
      </c>
      <c r="L2644" s="1">
        <v>13817</v>
      </c>
      <c r="M2644" s="1" t="str">
        <f t="shared" si="330"/>
        <v>Long-haul</v>
      </c>
      <c r="N2644" s="2">
        <v>0.91703703703703698</v>
      </c>
      <c r="O2644" s="2">
        <v>0.55662037037037038</v>
      </c>
      <c r="P2644" s="3">
        <v>45664</v>
      </c>
      <c r="Q2644" s="2">
        <v>0.92120370370370375</v>
      </c>
      <c r="R2644" s="2">
        <v>0.56078703703703703</v>
      </c>
      <c r="S2644" s="2">
        <f t="shared" si="331"/>
        <v>4.1666666666667629E-3</v>
      </c>
      <c r="T2644" s="2">
        <f t="shared" si="332"/>
        <v>4.1666666666666519E-3</v>
      </c>
      <c r="U2644" s="1">
        <v>6</v>
      </c>
      <c r="V2644" s="1" t="str">
        <f t="shared" si="333"/>
        <v>On-time</v>
      </c>
      <c r="W2644" s="1">
        <v>931.29</v>
      </c>
      <c r="X2644" s="1" t="s">
        <v>37</v>
      </c>
      <c r="Y2644" s="1">
        <v>5</v>
      </c>
      <c r="Z2644" s="1" t="s">
        <v>42</v>
      </c>
      <c r="AA2644" s="1">
        <v>93.25</v>
      </c>
      <c r="AB2644" s="1">
        <v>70539.095892839294</v>
      </c>
      <c r="AC2644" s="1" t="s">
        <v>39</v>
      </c>
      <c r="AD2644" s="1">
        <v>3.73</v>
      </c>
      <c r="AE2644" s="1">
        <v>89646.92</v>
      </c>
      <c r="AF2644" s="1">
        <v>59621.21</v>
      </c>
      <c r="AG2644" s="6">
        <f t="shared" si="334"/>
        <v>0.66506702070745993</v>
      </c>
      <c r="AH2644">
        <f t="shared" si="335"/>
        <v>-30025.71</v>
      </c>
    </row>
    <row r="2645" spans="1:34" x14ac:dyDescent="0.3">
      <c r="A2645" s="4" t="s">
        <v>5366</v>
      </c>
      <c r="B2645" s="1" t="s">
        <v>5367</v>
      </c>
      <c r="C2645" s="1">
        <v>28</v>
      </c>
      <c r="D2645" s="1" t="str">
        <f t="shared" si="328"/>
        <v>18-29</v>
      </c>
      <c r="E2645" s="1" t="s">
        <v>36</v>
      </c>
      <c r="F2645" s="1" t="s">
        <v>5193</v>
      </c>
      <c r="G2645" s="1" t="s">
        <v>45</v>
      </c>
      <c r="H2645" s="1" t="s">
        <v>272</v>
      </c>
      <c r="I2645" s="1" t="s">
        <v>112</v>
      </c>
      <c r="J2645" s="1" t="s">
        <v>30</v>
      </c>
      <c r="K2645" s="1" t="str">
        <f t="shared" si="329"/>
        <v>IST - ORD</v>
      </c>
      <c r="L2645" s="1">
        <v>13817</v>
      </c>
      <c r="M2645" s="1" t="str">
        <f t="shared" si="330"/>
        <v>Long-haul</v>
      </c>
      <c r="N2645" s="2">
        <v>0.91703703703703698</v>
      </c>
      <c r="O2645" s="2">
        <v>0.55662037037037038</v>
      </c>
      <c r="P2645" s="3">
        <v>45664</v>
      </c>
      <c r="Q2645" s="2">
        <v>0.92120370370370375</v>
      </c>
      <c r="R2645" s="2">
        <v>0.56078703703703703</v>
      </c>
      <c r="S2645" s="2">
        <f t="shared" si="331"/>
        <v>4.1666666666667629E-3</v>
      </c>
      <c r="T2645" s="2">
        <f t="shared" si="332"/>
        <v>4.1666666666666519E-3</v>
      </c>
      <c r="U2645" s="1">
        <v>6</v>
      </c>
      <c r="V2645" s="1" t="str">
        <f t="shared" si="333"/>
        <v>On-time</v>
      </c>
      <c r="W2645" s="1">
        <v>1308.18</v>
      </c>
      <c r="X2645" s="1" t="s">
        <v>53</v>
      </c>
      <c r="Y2645" s="1">
        <v>5</v>
      </c>
      <c r="Z2645" s="1" t="s">
        <v>32</v>
      </c>
      <c r="AA2645" s="1">
        <v>198.43</v>
      </c>
      <c r="AB2645" s="1">
        <v>69627.974286321405</v>
      </c>
      <c r="AC2645" s="1" t="s">
        <v>33</v>
      </c>
      <c r="AD2645" s="1">
        <v>3.86</v>
      </c>
      <c r="AE2645" s="1">
        <v>88553.57</v>
      </c>
      <c r="AF2645" s="1">
        <v>83763.210000000006</v>
      </c>
      <c r="AG2645" s="6">
        <f t="shared" si="334"/>
        <v>0.9459043830756908</v>
      </c>
      <c r="AH2645">
        <f t="shared" si="335"/>
        <v>-4790.3600000000006</v>
      </c>
    </row>
    <row r="2646" spans="1:34" x14ac:dyDescent="0.3">
      <c r="A2646" s="1" t="s">
        <v>5368</v>
      </c>
      <c r="B2646" s="1" t="s">
        <v>5369</v>
      </c>
      <c r="C2646" s="1">
        <v>31</v>
      </c>
      <c r="D2646" s="1" t="str">
        <f t="shared" si="328"/>
        <v>30-39</v>
      </c>
      <c r="E2646" s="1" t="s">
        <v>36</v>
      </c>
      <c r="F2646" s="1" t="s">
        <v>5193</v>
      </c>
      <c r="G2646" s="1" t="s">
        <v>27</v>
      </c>
      <c r="H2646" s="1" t="s">
        <v>272</v>
      </c>
      <c r="I2646" s="1" t="s">
        <v>112</v>
      </c>
      <c r="J2646" s="1" t="s">
        <v>30</v>
      </c>
      <c r="K2646" s="1" t="str">
        <f t="shared" si="329"/>
        <v>IST - ORD</v>
      </c>
      <c r="L2646" s="1">
        <v>13817</v>
      </c>
      <c r="M2646" s="1" t="str">
        <f t="shared" si="330"/>
        <v>Long-haul</v>
      </c>
      <c r="N2646" s="2">
        <v>0.91703703703703698</v>
      </c>
      <c r="O2646" s="2">
        <v>0.55662037037037038</v>
      </c>
      <c r="P2646" s="3">
        <v>45662</v>
      </c>
      <c r="Q2646" s="2">
        <v>0.92120370370370375</v>
      </c>
      <c r="R2646" s="2">
        <v>0.56078703703703703</v>
      </c>
      <c r="S2646" s="2">
        <f t="shared" si="331"/>
        <v>4.1666666666667629E-3</v>
      </c>
      <c r="T2646" s="2">
        <f t="shared" si="332"/>
        <v>4.1666666666666519E-3</v>
      </c>
      <c r="U2646" s="1">
        <v>6</v>
      </c>
      <c r="V2646" s="1" t="str">
        <f t="shared" si="333"/>
        <v>On-time</v>
      </c>
      <c r="W2646" s="1">
        <v>1399.94</v>
      </c>
      <c r="X2646" s="1" t="s">
        <v>31</v>
      </c>
      <c r="Y2646" s="1">
        <v>3</v>
      </c>
      <c r="Z2646" s="1" t="s">
        <v>46</v>
      </c>
      <c r="AA2646" s="1">
        <v>84.07</v>
      </c>
      <c r="AB2646" s="1">
        <v>69763.662939136804</v>
      </c>
      <c r="AC2646" s="1" t="s">
        <v>33</v>
      </c>
      <c r="AD2646" s="1">
        <v>3.26</v>
      </c>
      <c r="AE2646" s="1">
        <v>88716.4</v>
      </c>
      <c r="AF2646" s="1">
        <v>89612.97</v>
      </c>
      <c r="AG2646" s="6">
        <f t="shared" si="334"/>
        <v>1.0101060232380936</v>
      </c>
      <c r="AH2646">
        <f t="shared" si="335"/>
        <v>896.57000000000698</v>
      </c>
    </row>
    <row r="2647" spans="1:34" x14ac:dyDescent="0.3">
      <c r="A2647" s="1" t="s">
        <v>5370</v>
      </c>
      <c r="B2647" s="1" t="s">
        <v>5371</v>
      </c>
      <c r="C2647" s="1">
        <v>37</v>
      </c>
      <c r="D2647" s="1" t="str">
        <f t="shared" si="328"/>
        <v>30-39</v>
      </c>
      <c r="E2647" s="1" t="s">
        <v>36</v>
      </c>
      <c r="F2647" s="1" t="s">
        <v>5193</v>
      </c>
      <c r="G2647" s="1" t="s">
        <v>27</v>
      </c>
      <c r="H2647" s="1" t="s">
        <v>272</v>
      </c>
      <c r="I2647" s="1" t="s">
        <v>112</v>
      </c>
      <c r="J2647" s="1" t="s">
        <v>30</v>
      </c>
      <c r="K2647" s="1" t="str">
        <f t="shared" si="329"/>
        <v>IST - ORD</v>
      </c>
      <c r="L2647" s="1">
        <v>13817</v>
      </c>
      <c r="M2647" s="1" t="str">
        <f t="shared" si="330"/>
        <v>Long-haul</v>
      </c>
      <c r="N2647" s="2">
        <v>0.91703703703703698</v>
      </c>
      <c r="O2647" s="2">
        <v>0.55662037037037038</v>
      </c>
      <c r="P2647" s="3">
        <v>45665</v>
      </c>
      <c r="Q2647" s="2">
        <v>0.92120370370370375</v>
      </c>
      <c r="R2647" s="2">
        <v>0.56078703703703703</v>
      </c>
      <c r="S2647" s="2">
        <f t="shared" si="331"/>
        <v>4.1666666666667629E-3</v>
      </c>
      <c r="T2647" s="2">
        <f t="shared" si="332"/>
        <v>4.1666666666666519E-3</v>
      </c>
      <c r="U2647" s="1">
        <v>6</v>
      </c>
      <c r="V2647" s="1" t="str">
        <f t="shared" si="333"/>
        <v>On-time</v>
      </c>
      <c r="W2647" s="1">
        <v>132.56</v>
      </c>
      <c r="X2647" s="1" t="s">
        <v>37</v>
      </c>
      <c r="Y2647" s="1">
        <v>3</v>
      </c>
      <c r="Z2647" s="1" t="s">
        <v>46</v>
      </c>
      <c r="AA2647" s="1">
        <v>182.43</v>
      </c>
      <c r="AB2647" s="1">
        <v>70041.649326107901</v>
      </c>
      <c r="AC2647" s="1" t="s">
        <v>33</v>
      </c>
      <c r="AD2647" s="1">
        <v>4.38</v>
      </c>
      <c r="AE2647" s="1">
        <v>89049.98</v>
      </c>
      <c r="AF2647" s="1">
        <v>8520.33</v>
      </c>
      <c r="AG2647" s="6">
        <f t="shared" si="334"/>
        <v>9.5680313459924421E-2</v>
      </c>
      <c r="AH2647">
        <f t="shared" si="335"/>
        <v>-80529.649999999994</v>
      </c>
    </row>
    <row r="2648" spans="1:34" x14ac:dyDescent="0.3">
      <c r="A2648" s="1" t="s">
        <v>5372</v>
      </c>
      <c r="B2648" s="1" t="s">
        <v>5373</v>
      </c>
      <c r="C2648" s="1">
        <v>53</v>
      </c>
      <c r="D2648" s="1" t="str">
        <f t="shared" si="328"/>
        <v>40-59</v>
      </c>
      <c r="E2648" s="1" t="s">
        <v>36</v>
      </c>
      <c r="F2648" s="1" t="s">
        <v>5193</v>
      </c>
      <c r="G2648" s="1" t="s">
        <v>45</v>
      </c>
      <c r="H2648" s="1" t="s">
        <v>272</v>
      </c>
      <c r="I2648" s="1" t="s">
        <v>112</v>
      </c>
      <c r="J2648" s="1" t="s">
        <v>30</v>
      </c>
      <c r="K2648" s="1" t="str">
        <f t="shared" si="329"/>
        <v>IST - ORD</v>
      </c>
      <c r="L2648" s="1">
        <v>13817</v>
      </c>
      <c r="M2648" s="1" t="str">
        <f t="shared" si="330"/>
        <v>Long-haul</v>
      </c>
      <c r="N2648" s="2">
        <v>0.91703703703703698</v>
      </c>
      <c r="O2648" s="2">
        <v>0.55662037037037038</v>
      </c>
      <c r="P2648" s="3">
        <v>45659</v>
      </c>
      <c r="Q2648" s="2">
        <v>0.92120370370370375</v>
      </c>
      <c r="R2648" s="2">
        <v>0.56078703703703703</v>
      </c>
      <c r="S2648" s="2">
        <f t="shared" si="331"/>
        <v>4.1666666666667629E-3</v>
      </c>
      <c r="T2648" s="2">
        <f t="shared" si="332"/>
        <v>4.1666666666666519E-3</v>
      </c>
      <c r="U2648" s="1">
        <v>6</v>
      </c>
      <c r="V2648" s="1" t="str">
        <f t="shared" si="333"/>
        <v>On-time</v>
      </c>
      <c r="W2648" s="1">
        <v>587.30999999999995</v>
      </c>
      <c r="X2648" s="1" t="s">
        <v>31</v>
      </c>
      <c r="Y2648" s="1">
        <v>5</v>
      </c>
      <c r="Z2648" s="1" t="s">
        <v>46</v>
      </c>
      <c r="AA2648" s="1">
        <v>172.66</v>
      </c>
      <c r="AB2648" s="1">
        <v>69849.881417512297</v>
      </c>
      <c r="AC2648" s="1" t="s">
        <v>33</v>
      </c>
      <c r="AD2648" s="1">
        <v>4.07</v>
      </c>
      <c r="AE2648" s="1">
        <v>88819.86</v>
      </c>
      <c r="AF2648" s="1">
        <v>37622.370000000003</v>
      </c>
      <c r="AG2648" s="6">
        <f t="shared" si="334"/>
        <v>0.42358060460802349</v>
      </c>
      <c r="AH2648">
        <f t="shared" si="335"/>
        <v>-51197.49</v>
      </c>
    </row>
    <row r="2649" spans="1:34" x14ac:dyDescent="0.3">
      <c r="A2649" s="1" t="s">
        <v>5374</v>
      </c>
      <c r="B2649" s="1" t="s">
        <v>5375</v>
      </c>
      <c r="C2649" s="1">
        <v>57</v>
      </c>
      <c r="D2649" s="1" t="str">
        <f t="shared" si="328"/>
        <v>40-59</v>
      </c>
      <c r="E2649" s="1" t="s">
        <v>25</v>
      </c>
      <c r="F2649" s="1" t="s">
        <v>5193</v>
      </c>
      <c r="G2649" s="1" t="s">
        <v>27</v>
      </c>
      <c r="H2649" s="1" t="s">
        <v>272</v>
      </c>
      <c r="I2649" s="1" t="s">
        <v>112</v>
      </c>
      <c r="J2649" s="1" t="s">
        <v>30</v>
      </c>
      <c r="K2649" s="1" t="str">
        <f t="shared" si="329"/>
        <v>IST - ORD</v>
      </c>
      <c r="L2649" s="1">
        <v>13817</v>
      </c>
      <c r="M2649" s="1" t="str">
        <f t="shared" si="330"/>
        <v>Long-haul</v>
      </c>
      <c r="N2649" s="2">
        <v>0.91703703703703698</v>
      </c>
      <c r="O2649" s="2">
        <v>0.55662037037037038</v>
      </c>
      <c r="P2649" s="3">
        <v>45666</v>
      </c>
      <c r="Q2649" s="2">
        <v>0.92120370370370375</v>
      </c>
      <c r="R2649" s="2">
        <v>0.56078703703703703</v>
      </c>
      <c r="S2649" s="2">
        <f t="shared" si="331"/>
        <v>4.1666666666667629E-3</v>
      </c>
      <c r="T2649" s="2">
        <f t="shared" si="332"/>
        <v>4.1666666666666519E-3</v>
      </c>
      <c r="U2649" s="1">
        <v>6</v>
      </c>
      <c r="V2649" s="1" t="str">
        <f t="shared" si="333"/>
        <v>On-time</v>
      </c>
      <c r="W2649" s="1">
        <v>1404.83</v>
      </c>
      <c r="X2649" s="1" t="s">
        <v>31</v>
      </c>
      <c r="Y2649" s="1">
        <v>5</v>
      </c>
      <c r="Z2649" s="1" t="s">
        <v>80</v>
      </c>
      <c r="AA2649" s="1">
        <v>139.88</v>
      </c>
      <c r="AB2649" s="1">
        <v>69686.809020423898</v>
      </c>
      <c r="AC2649" s="1" t="s">
        <v>39</v>
      </c>
      <c r="AD2649" s="1">
        <v>4.25</v>
      </c>
      <c r="AE2649" s="1">
        <v>88624.17</v>
      </c>
      <c r="AF2649" s="1">
        <v>89937.1</v>
      </c>
      <c r="AG2649" s="6">
        <f t="shared" si="334"/>
        <v>1.0148145816203413</v>
      </c>
      <c r="AH2649">
        <f t="shared" si="335"/>
        <v>1312.9300000000076</v>
      </c>
    </row>
    <row r="2650" spans="1:34" x14ac:dyDescent="0.3">
      <c r="A2650" s="1" t="s">
        <v>5376</v>
      </c>
      <c r="B2650" s="1" t="s">
        <v>5377</v>
      </c>
      <c r="C2650" s="1">
        <v>73</v>
      </c>
      <c r="D2650" s="1" t="str">
        <f t="shared" si="328"/>
        <v>70-80</v>
      </c>
      <c r="E2650" s="1" t="s">
        <v>25</v>
      </c>
      <c r="F2650" s="1" t="s">
        <v>5193</v>
      </c>
      <c r="G2650" s="1" t="s">
        <v>27</v>
      </c>
      <c r="H2650" s="1" t="s">
        <v>272</v>
      </c>
      <c r="I2650" s="1" t="s">
        <v>112</v>
      </c>
      <c r="J2650" s="1" t="s">
        <v>30</v>
      </c>
      <c r="K2650" s="1" t="str">
        <f t="shared" si="329"/>
        <v>IST - ORD</v>
      </c>
      <c r="L2650" s="1">
        <v>13817</v>
      </c>
      <c r="M2650" s="1" t="str">
        <f t="shared" si="330"/>
        <v>Long-haul</v>
      </c>
      <c r="N2650" s="2">
        <v>0.91703703703703698</v>
      </c>
      <c r="O2650" s="2">
        <v>0.55662037037037038</v>
      </c>
      <c r="P2650" s="3">
        <v>45668</v>
      </c>
      <c r="Q2650" s="2">
        <v>0.92120370370370375</v>
      </c>
      <c r="R2650" s="2">
        <v>0.56078703703703703</v>
      </c>
      <c r="S2650" s="2">
        <f t="shared" si="331"/>
        <v>4.1666666666667629E-3</v>
      </c>
      <c r="T2650" s="2">
        <f t="shared" si="332"/>
        <v>4.1666666666666519E-3</v>
      </c>
      <c r="U2650" s="1">
        <v>6</v>
      </c>
      <c r="V2650" s="1" t="str">
        <f t="shared" si="333"/>
        <v>On-time</v>
      </c>
      <c r="W2650" s="1">
        <v>1484.16</v>
      </c>
      <c r="X2650" s="1" t="s">
        <v>31</v>
      </c>
      <c r="Y2650" s="1">
        <v>5</v>
      </c>
      <c r="Z2650" s="1" t="s">
        <v>80</v>
      </c>
      <c r="AA2650" s="1">
        <v>21.3</v>
      </c>
      <c r="AB2650" s="1">
        <v>69825.940897202701</v>
      </c>
      <c r="AC2650" s="1" t="s">
        <v>39</v>
      </c>
      <c r="AD2650" s="1">
        <v>4.8</v>
      </c>
      <c r="AE2650" s="1">
        <v>88791.13</v>
      </c>
      <c r="AF2650" s="1">
        <v>94990.5</v>
      </c>
      <c r="AG2650" s="6">
        <f t="shared" si="334"/>
        <v>1.0698196993325797</v>
      </c>
      <c r="AH2650">
        <f t="shared" si="335"/>
        <v>6199.3699999999953</v>
      </c>
    </row>
    <row r="2651" spans="1:34" x14ac:dyDescent="0.3">
      <c r="A2651" s="1" t="s">
        <v>5378</v>
      </c>
      <c r="B2651" s="1" t="s">
        <v>5379</v>
      </c>
      <c r="C2651" s="1">
        <v>31</v>
      </c>
      <c r="D2651" s="1" t="str">
        <f t="shared" si="328"/>
        <v>30-39</v>
      </c>
      <c r="E2651" s="1" t="s">
        <v>36</v>
      </c>
      <c r="F2651" s="1" t="s">
        <v>5193</v>
      </c>
      <c r="G2651" s="1" t="s">
        <v>27</v>
      </c>
      <c r="H2651" s="1" t="s">
        <v>283</v>
      </c>
      <c r="I2651" s="1" t="s">
        <v>73</v>
      </c>
      <c r="J2651" s="1" t="s">
        <v>172</v>
      </c>
      <c r="K2651" s="1" t="str">
        <f t="shared" si="329"/>
        <v>ATL - PVG</v>
      </c>
      <c r="L2651" s="1">
        <v>11652</v>
      </c>
      <c r="M2651" s="1" t="str">
        <f t="shared" si="330"/>
        <v>Long-haul</v>
      </c>
      <c r="N2651" s="2">
        <v>0.94499999999999995</v>
      </c>
      <c r="O2651" s="2">
        <v>0.48388888888888887</v>
      </c>
      <c r="P2651" s="3">
        <v>45666</v>
      </c>
      <c r="Q2651" s="2">
        <v>0.95680555555555558</v>
      </c>
      <c r="R2651" s="2">
        <v>0.49569444444444444</v>
      </c>
      <c r="S2651" s="2">
        <f t="shared" si="331"/>
        <v>1.1805555555555625E-2</v>
      </c>
      <c r="T2651" s="2">
        <f t="shared" si="332"/>
        <v>1.1805555555555569E-2</v>
      </c>
      <c r="U2651" s="1">
        <v>17</v>
      </c>
      <c r="V2651" s="1" t="str">
        <f t="shared" si="333"/>
        <v>On-time</v>
      </c>
      <c r="W2651" s="1">
        <v>467.91</v>
      </c>
      <c r="X2651" s="1" t="s">
        <v>53</v>
      </c>
      <c r="Y2651" s="1">
        <v>3</v>
      </c>
      <c r="Z2651" s="1" t="s">
        <v>32</v>
      </c>
      <c r="AA2651" s="1">
        <v>25.62</v>
      </c>
      <c r="AB2651" s="1">
        <v>58836.395702613103</v>
      </c>
      <c r="AC2651" s="1" t="s">
        <v>39</v>
      </c>
      <c r="AD2651" s="1">
        <v>4.8099999999999996</v>
      </c>
      <c r="AE2651" s="1">
        <v>113405.505</v>
      </c>
      <c r="AF2651" s="1">
        <v>17970.815999999999</v>
      </c>
      <c r="AG2651" s="6">
        <f t="shared" si="334"/>
        <v>0.15846511154815632</v>
      </c>
      <c r="AH2651">
        <f t="shared" si="335"/>
        <v>-95434.689000000013</v>
      </c>
    </row>
    <row r="2652" spans="1:34" x14ac:dyDescent="0.3">
      <c r="A2652" s="1" t="s">
        <v>5380</v>
      </c>
      <c r="B2652" s="1" t="s">
        <v>5381</v>
      </c>
      <c r="C2652" s="1">
        <v>21</v>
      </c>
      <c r="D2652" s="1" t="str">
        <f t="shared" si="328"/>
        <v>18-29</v>
      </c>
      <c r="E2652" s="1" t="s">
        <v>25</v>
      </c>
      <c r="F2652" s="1" t="s">
        <v>5193</v>
      </c>
      <c r="G2652" s="1" t="s">
        <v>45</v>
      </c>
      <c r="H2652" s="1" t="s">
        <v>283</v>
      </c>
      <c r="I2652" s="1" t="s">
        <v>73</v>
      </c>
      <c r="J2652" s="1" t="s">
        <v>172</v>
      </c>
      <c r="K2652" s="1" t="str">
        <f t="shared" si="329"/>
        <v>ATL - PVG</v>
      </c>
      <c r="L2652" s="1">
        <v>11652</v>
      </c>
      <c r="M2652" s="1" t="str">
        <f t="shared" si="330"/>
        <v>Long-haul</v>
      </c>
      <c r="N2652" s="2">
        <v>0.94499999999999995</v>
      </c>
      <c r="O2652" s="2">
        <v>0.48388888888888887</v>
      </c>
      <c r="P2652" s="3">
        <v>45668</v>
      </c>
      <c r="Q2652" s="2">
        <v>0.95680555555555558</v>
      </c>
      <c r="R2652" s="2">
        <v>0.49569444444444444</v>
      </c>
      <c r="S2652" s="2">
        <f t="shared" si="331"/>
        <v>1.1805555555555625E-2</v>
      </c>
      <c r="T2652" s="2">
        <f t="shared" si="332"/>
        <v>1.1805555555555569E-2</v>
      </c>
      <c r="U2652" s="1">
        <v>17</v>
      </c>
      <c r="V2652" s="1" t="str">
        <f t="shared" si="333"/>
        <v>On-time</v>
      </c>
      <c r="W2652" s="1">
        <v>537.36</v>
      </c>
      <c r="X2652" s="1" t="s">
        <v>37</v>
      </c>
      <c r="Y2652" s="1">
        <v>5</v>
      </c>
      <c r="Z2652" s="1" t="s">
        <v>80</v>
      </c>
      <c r="AA2652" s="1">
        <v>62.34</v>
      </c>
      <c r="AB2652" s="1">
        <v>59298.046457518001</v>
      </c>
      <c r="AC2652" s="1" t="s">
        <v>39</v>
      </c>
      <c r="AD2652" s="1">
        <v>3.01</v>
      </c>
      <c r="AE2652" s="1">
        <v>114236.49</v>
      </c>
      <c r="AF2652" s="1">
        <v>20642.106</v>
      </c>
      <c r="AG2652" s="6">
        <f t="shared" si="334"/>
        <v>0.18069625563600561</v>
      </c>
      <c r="AH2652">
        <f t="shared" si="335"/>
        <v>-93594.384000000005</v>
      </c>
    </row>
    <row r="2653" spans="1:34" x14ac:dyDescent="0.3">
      <c r="A2653" s="1" t="s">
        <v>5382</v>
      </c>
      <c r="B2653" s="1" t="s">
        <v>5383</v>
      </c>
      <c r="C2653" s="1">
        <v>30</v>
      </c>
      <c r="D2653" s="1" t="str">
        <f t="shared" si="328"/>
        <v>30-39</v>
      </c>
      <c r="E2653" s="1" t="s">
        <v>25</v>
      </c>
      <c r="F2653" s="1" t="s">
        <v>5193</v>
      </c>
      <c r="G2653" s="1" t="s">
        <v>27</v>
      </c>
      <c r="H2653" s="1" t="s">
        <v>283</v>
      </c>
      <c r="I2653" s="1" t="s">
        <v>73</v>
      </c>
      <c r="J2653" s="1" t="s">
        <v>172</v>
      </c>
      <c r="K2653" s="1" t="str">
        <f t="shared" si="329"/>
        <v>ATL - PVG</v>
      </c>
      <c r="L2653" s="1">
        <v>11652</v>
      </c>
      <c r="M2653" s="1" t="str">
        <f t="shared" si="330"/>
        <v>Long-haul</v>
      </c>
      <c r="N2653" s="2">
        <v>0.94499999999999995</v>
      </c>
      <c r="O2653" s="2">
        <v>0.48388888888888887</v>
      </c>
      <c r="P2653" s="3">
        <v>45669</v>
      </c>
      <c r="Q2653" s="2">
        <v>0.95680555555555558</v>
      </c>
      <c r="R2653" s="2">
        <v>0.49569444444444444</v>
      </c>
      <c r="S2653" s="2">
        <f t="shared" si="331"/>
        <v>1.1805555555555625E-2</v>
      </c>
      <c r="T2653" s="2">
        <f t="shared" si="332"/>
        <v>1.1805555555555569E-2</v>
      </c>
      <c r="U2653" s="1">
        <v>17</v>
      </c>
      <c r="V2653" s="1" t="str">
        <f t="shared" si="333"/>
        <v>On-time</v>
      </c>
      <c r="W2653" s="1">
        <v>677.86</v>
      </c>
      <c r="X2653" s="1" t="s">
        <v>31</v>
      </c>
      <c r="Y2653" s="1">
        <v>3</v>
      </c>
      <c r="Z2653" s="1" t="s">
        <v>38</v>
      </c>
      <c r="AA2653" s="1">
        <v>43.49</v>
      </c>
      <c r="AB2653" s="1">
        <v>59748.393120634799</v>
      </c>
      <c r="AC2653" s="1" t="s">
        <v>39</v>
      </c>
      <c r="AD2653" s="1">
        <v>4.87</v>
      </c>
      <c r="AE2653" s="1">
        <v>115047.105</v>
      </c>
      <c r="AF2653" s="1">
        <v>26035.0439999999</v>
      </c>
      <c r="AG2653" s="6">
        <f t="shared" si="334"/>
        <v>0.22629899292120303</v>
      </c>
      <c r="AH2653">
        <f t="shared" si="335"/>
        <v>-89012.061000000103</v>
      </c>
    </row>
    <row r="2654" spans="1:34" x14ac:dyDescent="0.3">
      <c r="A2654" s="1" t="s">
        <v>5384</v>
      </c>
      <c r="B2654" s="1" t="s">
        <v>5385</v>
      </c>
      <c r="C2654" s="1">
        <v>20</v>
      </c>
      <c r="D2654" s="1" t="str">
        <f t="shared" si="328"/>
        <v>18-29</v>
      </c>
      <c r="E2654" s="1" t="s">
        <v>25</v>
      </c>
      <c r="F2654" s="1" t="s">
        <v>5193</v>
      </c>
      <c r="G2654" s="1" t="s">
        <v>27</v>
      </c>
      <c r="H2654" s="1" t="s">
        <v>283</v>
      </c>
      <c r="I2654" s="1" t="s">
        <v>73</v>
      </c>
      <c r="J2654" s="1" t="s">
        <v>172</v>
      </c>
      <c r="K2654" s="1" t="str">
        <f t="shared" si="329"/>
        <v>ATL - PVG</v>
      </c>
      <c r="L2654" s="1">
        <v>11652</v>
      </c>
      <c r="M2654" s="1" t="str">
        <f t="shared" si="330"/>
        <v>Long-haul</v>
      </c>
      <c r="N2654" s="2">
        <v>0.94499999999999995</v>
      </c>
      <c r="O2654" s="2">
        <v>0.48388888888888887</v>
      </c>
      <c r="P2654" s="3">
        <v>45666</v>
      </c>
      <c r="Q2654" s="2">
        <v>0.95680555555555558</v>
      </c>
      <c r="R2654" s="2">
        <v>0.49569444444444444</v>
      </c>
      <c r="S2654" s="2">
        <f t="shared" si="331"/>
        <v>1.1805555555555625E-2</v>
      </c>
      <c r="T2654" s="2">
        <f t="shared" si="332"/>
        <v>1.1805555555555569E-2</v>
      </c>
      <c r="U2654" s="1">
        <v>17</v>
      </c>
      <c r="V2654" s="1" t="str">
        <f t="shared" si="333"/>
        <v>On-time</v>
      </c>
      <c r="W2654" s="1">
        <v>1280.8800000000001</v>
      </c>
      <c r="X2654" s="1" t="s">
        <v>37</v>
      </c>
      <c r="Y2654" s="1">
        <v>5</v>
      </c>
      <c r="Z2654" s="1" t="s">
        <v>38</v>
      </c>
      <c r="AA2654" s="1">
        <v>156.05000000000001</v>
      </c>
      <c r="AB2654" s="1">
        <v>59358.461494205301</v>
      </c>
      <c r="AC2654" s="1" t="s">
        <v>39</v>
      </c>
      <c r="AD2654" s="1">
        <v>3.67</v>
      </c>
      <c r="AE2654" s="1">
        <v>114345.224999999</v>
      </c>
      <c r="AF2654" s="1">
        <v>49204.517999999996</v>
      </c>
      <c r="AG2654" s="6">
        <f t="shared" si="334"/>
        <v>0.43031545917199798</v>
      </c>
      <c r="AH2654">
        <f t="shared" si="335"/>
        <v>-65140.706999999005</v>
      </c>
    </row>
    <row r="2655" spans="1:34" x14ac:dyDescent="0.3">
      <c r="A2655" s="4" t="s">
        <v>5386</v>
      </c>
      <c r="B2655" s="1" t="s">
        <v>5387</v>
      </c>
      <c r="C2655" s="1">
        <v>61</v>
      </c>
      <c r="D2655" s="1" t="str">
        <f t="shared" si="328"/>
        <v>60-69</v>
      </c>
      <c r="E2655" s="1" t="s">
        <v>25</v>
      </c>
      <c r="F2655" s="1" t="s">
        <v>5193</v>
      </c>
      <c r="G2655" s="1" t="s">
        <v>27</v>
      </c>
      <c r="H2655" s="1" t="s">
        <v>304</v>
      </c>
      <c r="I2655" s="1" t="s">
        <v>305</v>
      </c>
      <c r="J2655" s="1" t="s">
        <v>30</v>
      </c>
      <c r="K2655" s="1" t="str">
        <f t="shared" si="329"/>
        <v>FRA - ORD</v>
      </c>
      <c r="L2655" s="1">
        <v>14406</v>
      </c>
      <c r="M2655" s="1" t="str">
        <f t="shared" si="330"/>
        <v>Long-haul</v>
      </c>
      <c r="N2655" s="2">
        <v>0.40773148148148147</v>
      </c>
      <c r="O2655" s="2">
        <v>7.4398148148148144E-2</v>
      </c>
      <c r="P2655" s="3">
        <v>45664</v>
      </c>
      <c r="Q2655" s="2">
        <v>0.40773148148148147</v>
      </c>
      <c r="R2655" s="2">
        <v>7.4398148148148144E-2</v>
      </c>
      <c r="S2655" s="2">
        <f t="shared" si="331"/>
        <v>0</v>
      </c>
      <c r="T2655" s="2">
        <f t="shared" si="332"/>
        <v>0</v>
      </c>
      <c r="U2655" s="1">
        <v>0</v>
      </c>
      <c r="V2655" s="1" t="str">
        <f t="shared" si="333"/>
        <v>On-time</v>
      </c>
      <c r="W2655" s="1">
        <v>577.04999999999995</v>
      </c>
      <c r="X2655" s="1" t="s">
        <v>31</v>
      </c>
      <c r="Y2655" s="1">
        <v>5</v>
      </c>
      <c r="Z2655" s="1" t="s">
        <v>46</v>
      </c>
      <c r="AA2655" s="1">
        <v>1.95</v>
      </c>
      <c r="AB2655" s="1">
        <v>72759.344737729407</v>
      </c>
      <c r="AC2655" s="1" t="s">
        <v>33</v>
      </c>
      <c r="AD2655" s="1">
        <v>3.9</v>
      </c>
      <c r="AE2655" s="1">
        <v>92311.21</v>
      </c>
      <c r="AF2655" s="1">
        <v>36931.589999999997</v>
      </c>
      <c r="AG2655" s="6">
        <f t="shared" si="334"/>
        <v>0.40007697873313536</v>
      </c>
      <c r="AH2655">
        <f t="shared" si="335"/>
        <v>-55379.62000000001</v>
      </c>
    </row>
    <row r="2656" spans="1:34" x14ac:dyDescent="0.3">
      <c r="A2656" s="1" t="s">
        <v>5388</v>
      </c>
      <c r="B2656" s="1" t="s">
        <v>5389</v>
      </c>
      <c r="C2656" s="1">
        <v>61</v>
      </c>
      <c r="D2656" s="1" t="str">
        <f t="shared" si="328"/>
        <v>60-69</v>
      </c>
      <c r="E2656" s="1" t="s">
        <v>36</v>
      </c>
      <c r="F2656" s="1" t="s">
        <v>5193</v>
      </c>
      <c r="G2656" s="1" t="s">
        <v>27</v>
      </c>
      <c r="H2656" s="1" t="s">
        <v>304</v>
      </c>
      <c r="I2656" s="1" t="s">
        <v>305</v>
      </c>
      <c r="J2656" s="1" t="s">
        <v>30</v>
      </c>
      <c r="K2656" s="1" t="str">
        <f t="shared" si="329"/>
        <v>FRA - ORD</v>
      </c>
      <c r="L2656" s="1">
        <v>14406</v>
      </c>
      <c r="M2656" s="1" t="str">
        <f t="shared" si="330"/>
        <v>Long-haul</v>
      </c>
      <c r="N2656" s="2">
        <v>0.40773148148148147</v>
      </c>
      <c r="O2656" s="2">
        <v>7.4398148148148144E-2</v>
      </c>
      <c r="P2656" s="3">
        <v>45660</v>
      </c>
      <c r="Q2656" s="2">
        <v>0.40773148148148147</v>
      </c>
      <c r="R2656" s="2">
        <v>7.4398148148148144E-2</v>
      </c>
      <c r="S2656" s="2">
        <f t="shared" si="331"/>
        <v>0</v>
      </c>
      <c r="T2656" s="2">
        <f t="shared" si="332"/>
        <v>0</v>
      </c>
      <c r="U2656" s="1">
        <v>0</v>
      </c>
      <c r="V2656" s="1" t="str">
        <f t="shared" si="333"/>
        <v>On-time</v>
      </c>
      <c r="W2656" s="1">
        <v>82.57</v>
      </c>
      <c r="X2656" s="1" t="s">
        <v>37</v>
      </c>
      <c r="Y2656" s="1">
        <v>5</v>
      </c>
      <c r="Z2656" s="1" t="s">
        <v>38</v>
      </c>
      <c r="AA2656" s="1">
        <v>76.260000000000005</v>
      </c>
      <c r="AB2656" s="1">
        <v>73293.705535293397</v>
      </c>
      <c r="AC2656" s="1" t="s">
        <v>33</v>
      </c>
      <c r="AD2656" s="1">
        <v>4.4000000000000004</v>
      </c>
      <c r="AE2656" s="1">
        <v>92952.45</v>
      </c>
      <c r="AF2656" s="1">
        <v>5299.73</v>
      </c>
      <c r="AG2656" s="6">
        <f t="shared" si="334"/>
        <v>5.701549555713701E-2</v>
      </c>
      <c r="AH2656">
        <f t="shared" si="335"/>
        <v>-87652.72</v>
      </c>
    </row>
    <row r="2657" spans="1:34" x14ac:dyDescent="0.3">
      <c r="A2657" s="1" t="s">
        <v>5390</v>
      </c>
      <c r="B2657" s="1" t="s">
        <v>5391</v>
      </c>
      <c r="C2657" s="1">
        <v>68</v>
      </c>
      <c r="D2657" s="1" t="str">
        <f t="shared" si="328"/>
        <v>60-69</v>
      </c>
      <c r="E2657" s="1" t="s">
        <v>36</v>
      </c>
      <c r="F2657" s="1" t="s">
        <v>5193</v>
      </c>
      <c r="G2657" s="1" t="s">
        <v>27</v>
      </c>
      <c r="H2657" s="1" t="s">
        <v>304</v>
      </c>
      <c r="I2657" s="1" t="s">
        <v>305</v>
      </c>
      <c r="J2657" s="1" t="s">
        <v>30</v>
      </c>
      <c r="K2657" s="1" t="str">
        <f t="shared" si="329"/>
        <v>FRA - ORD</v>
      </c>
      <c r="L2657" s="1">
        <v>14406</v>
      </c>
      <c r="M2657" s="1" t="str">
        <f t="shared" si="330"/>
        <v>Long-haul</v>
      </c>
      <c r="N2657" s="2">
        <v>0.40773148148148147</v>
      </c>
      <c r="O2657" s="2">
        <v>7.4398148148148144E-2</v>
      </c>
      <c r="P2657" s="3">
        <v>45662</v>
      </c>
      <c r="Q2657" s="2">
        <v>0.40773148148148147</v>
      </c>
      <c r="R2657" s="2">
        <v>7.4398148148148144E-2</v>
      </c>
      <c r="S2657" s="2">
        <f t="shared" si="331"/>
        <v>0</v>
      </c>
      <c r="T2657" s="2">
        <f t="shared" si="332"/>
        <v>0</v>
      </c>
      <c r="U2657" s="1">
        <v>0</v>
      </c>
      <c r="V2657" s="1" t="str">
        <f t="shared" si="333"/>
        <v>On-time</v>
      </c>
      <c r="W2657" s="1">
        <v>704.71</v>
      </c>
      <c r="X2657" s="1" t="s">
        <v>53</v>
      </c>
      <c r="Y2657" s="1">
        <v>5</v>
      </c>
      <c r="Z2657" s="1" t="s">
        <v>32</v>
      </c>
      <c r="AA2657" s="1">
        <v>52.87</v>
      </c>
      <c r="AB2657" s="1">
        <v>72892.156796929703</v>
      </c>
      <c r="AC2657" s="1" t="s">
        <v>33</v>
      </c>
      <c r="AD2657" s="1">
        <v>3.34</v>
      </c>
      <c r="AE2657" s="1">
        <v>92470.59</v>
      </c>
      <c r="AF2657" s="1">
        <v>45112.01</v>
      </c>
      <c r="AG2657" s="6">
        <f t="shared" si="334"/>
        <v>0.48785251613513014</v>
      </c>
      <c r="AH2657">
        <f t="shared" si="335"/>
        <v>-47358.579999999994</v>
      </c>
    </row>
    <row r="2658" spans="1:34" x14ac:dyDescent="0.3">
      <c r="A2658" s="4" t="s">
        <v>5392</v>
      </c>
      <c r="B2658" s="1" t="s">
        <v>5393</v>
      </c>
      <c r="C2658" s="1">
        <v>48</v>
      </c>
      <c r="D2658" s="1" t="str">
        <f t="shared" si="328"/>
        <v>40-59</v>
      </c>
      <c r="E2658" s="1" t="s">
        <v>36</v>
      </c>
      <c r="F2658" s="1" t="s">
        <v>5193</v>
      </c>
      <c r="G2658" s="1" t="s">
        <v>45</v>
      </c>
      <c r="H2658" s="1" t="s">
        <v>304</v>
      </c>
      <c r="I2658" s="1" t="s">
        <v>305</v>
      </c>
      <c r="J2658" s="1" t="s">
        <v>30</v>
      </c>
      <c r="K2658" s="1" t="str">
        <f t="shared" si="329"/>
        <v>FRA - ORD</v>
      </c>
      <c r="L2658" s="1">
        <v>14406</v>
      </c>
      <c r="M2658" s="1" t="str">
        <f t="shared" si="330"/>
        <v>Long-haul</v>
      </c>
      <c r="N2658" s="2">
        <v>0.40773148148148147</v>
      </c>
      <c r="O2658" s="2">
        <v>7.4398148148148144E-2</v>
      </c>
      <c r="P2658" s="3">
        <v>45666</v>
      </c>
      <c r="Q2658" s="2">
        <v>0.40773148148148147</v>
      </c>
      <c r="R2658" s="2">
        <v>7.4398148148148144E-2</v>
      </c>
      <c r="S2658" s="2">
        <f t="shared" si="331"/>
        <v>0</v>
      </c>
      <c r="T2658" s="2">
        <f t="shared" si="332"/>
        <v>0</v>
      </c>
      <c r="U2658" s="1">
        <v>0</v>
      </c>
      <c r="V2658" s="1" t="str">
        <f t="shared" si="333"/>
        <v>On-time</v>
      </c>
      <c r="W2658" s="1">
        <v>818.25</v>
      </c>
      <c r="X2658" s="1" t="s">
        <v>31</v>
      </c>
      <c r="Y2658" s="1">
        <v>5</v>
      </c>
      <c r="Z2658" s="1" t="s">
        <v>38</v>
      </c>
      <c r="AA2658" s="1">
        <v>105.21</v>
      </c>
      <c r="AB2658" s="1">
        <v>72863.203665865702</v>
      </c>
      <c r="AC2658" s="1" t="s">
        <v>39</v>
      </c>
      <c r="AD2658" s="1">
        <v>3.38</v>
      </c>
      <c r="AE2658" s="1">
        <v>92435.839999999997</v>
      </c>
      <c r="AF2658" s="1">
        <v>52389.04</v>
      </c>
      <c r="AG2658" s="6">
        <f t="shared" si="334"/>
        <v>0.56676111776557669</v>
      </c>
      <c r="AH2658">
        <f t="shared" si="335"/>
        <v>-40046.799999999996</v>
      </c>
    </row>
    <row r="2659" spans="1:34" x14ac:dyDescent="0.3">
      <c r="A2659" s="1" t="s">
        <v>5394</v>
      </c>
      <c r="B2659" s="1" t="s">
        <v>5395</v>
      </c>
      <c r="C2659" s="1">
        <v>58</v>
      </c>
      <c r="D2659" s="1" t="str">
        <f t="shared" si="328"/>
        <v>40-59</v>
      </c>
      <c r="E2659" s="1" t="s">
        <v>25</v>
      </c>
      <c r="F2659" s="1" t="s">
        <v>5193</v>
      </c>
      <c r="G2659" s="1" t="s">
        <v>27</v>
      </c>
      <c r="H2659" s="1" t="s">
        <v>304</v>
      </c>
      <c r="I2659" s="1" t="s">
        <v>305</v>
      </c>
      <c r="J2659" s="1" t="s">
        <v>30</v>
      </c>
      <c r="K2659" s="1" t="str">
        <f t="shared" si="329"/>
        <v>FRA - ORD</v>
      </c>
      <c r="L2659" s="1">
        <v>14406</v>
      </c>
      <c r="M2659" s="1" t="str">
        <f t="shared" si="330"/>
        <v>Long-haul</v>
      </c>
      <c r="N2659" s="2">
        <v>0.40773148148148147</v>
      </c>
      <c r="O2659" s="2">
        <v>7.4398148148148144E-2</v>
      </c>
      <c r="P2659" s="3">
        <v>45670</v>
      </c>
      <c r="Q2659" s="2">
        <v>0.40773148148148147</v>
      </c>
      <c r="R2659" s="2">
        <v>7.4398148148148144E-2</v>
      </c>
      <c r="S2659" s="2">
        <f t="shared" si="331"/>
        <v>0</v>
      </c>
      <c r="T2659" s="2">
        <f t="shared" si="332"/>
        <v>0</v>
      </c>
      <c r="U2659" s="1">
        <v>0</v>
      </c>
      <c r="V2659" s="1" t="str">
        <f t="shared" si="333"/>
        <v>On-time</v>
      </c>
      <c r="W2659" s="1">
        <v>1089.3</v>
      </c>
      <c r="X2659" s="1" t="s">
        <v>37</v>
      </c>
      <c r="Y2659" s="1">
        <v>5</v>
      </c>
      <c r="Z2659" s="1" t="s">
        <v>42</v>
      </c>
      <c r="AA2659" s="1">
        <v>72.23</v>
      </c>
      <c r="AB2659" s="1">
        <v>72982.253344188095</v>
      </c>
      <c r="AC2659" s="1" t="s">
        <v>39</v>
      </c>
      <c r="AD2659" s="1">
        <v>4.12</v>
      </c>
      <c r="AE2659" s="1">
        <v>92578.7</v>
      </c>
      <c r="AF2659" s="1">
        <v>69729.649999999994</v>
      </c>
      <c r="AG2659" s="6">
        <f t="shared" si="334"/>
        <v>0.75319322911209596</v>
      </c>
      <c r="AH2659">
        <f t="shared" si="335"/>
        <v>-22849.050000000003</v>
      </c>
    </row>
    <row r="2660" spans="1:34" x14ac:dyDescent="0.3">
      <c r="A2660" s="1" t="s">
        <v>5396</v>
      </c>
      <c r="B2660" s="1" t="s">
        <v>5397</v>
      </c>
      <c r="C2660" s="1">
        <v>55</v>
      </c>
      <c r="D2660" s="1" t="str">
        <f t="shared" si="328"/>
        <v>40-59</v>
      </c>
      <c r="E2660" s="1" t="s">
        <v>36</v>
      </c>
      <c r="F2660" s="1" t="s">
        <v>5193</v>
      </c>
      <c r="G2660" s="1" t="s">
        <v>45</v>
      </c>
      <c r="H2660" s="1" t="s">
        <v>304</v>
      </c>
      <c r="I2660" s="1" t="s">
        <v>305</v>
      </c>
      <c r="J2660" s="1" t="s">
        <v>30</v>
      </c>
      <c r="K2660" s="1" t="str">
        <f t="shared" si="329"/>
        <v>FRA - ORD</v>
      </c>
      <c r="L2660" s="1">
        <v>14406</v>
      </c>
      <c r="M2660" s="1" t="str">
        <f t="shared" si="330"/>
        <v>Long-haul</v>
      </c>
      <c r="N2660" s="2">
        <v>0.40773148148148147</v>
      </c>
      <c r="O2660" s="2">
        <v>7.4398148148148144E-2</v>
      </c>
      <c r="P2660" s="3">
        <v>45659</v>
      </c>
      <c r="Q2660" s="2">
        <v>0.40773148148148147</v>
      </c>
      <c r="R2660" s="2">
        <v>7.4398148148148144E-2</v>
      </c>
      <c r="S2660" s="2">
        <f t="shared" si="331"/>
        <v>0</v>
      </c>
      <c r="T2660" s="2">
        <f t="shared" si="332"/>
        <v>0</v>
      </c>
      <c r="U2660" s="1">
        <v>0</v>
      </c>
      <c r="V2660" s="1" t="str">
        <f t="shared" si="333"/>
        <v>On-time</v>
      </c>
      <c r="W2660" s="1">
        <v>960.92</v>
      </c>
      <c r="X2660" s="1" t="s">
        <v>53</v>
      </c>
      <c r="Y2660" s="1">
        <v>5</v>
      </c>
      <c r="Z2660" s="1" t="s">
        <v>80</v>
      </c>
      <c r="AA2660" s="1">
        <v>175.95</v>
      </c>
      <c r="AB2660" s="1">
        <v>73300.627752101704</v>
      </c>
      <c r="AC2660" s="1" t="s">
        <v>33</v>
      </c>
      <c r="AD2660" s="1">
        <v>4.71</v>
      </c>
      <c r="AE2660" s="1">
        <v>92960.75</v>
      </c>
      <c r="AF2660" s="1">
        <v>61534.07</v>
      </c>
      <c r="AG2660" s="6">
        <f t="shared" si="334"/>
        <v>0.66193603214259777</v>
      </c>
      <c r="AH2660">
        <f t="shared" si="335"/>
        <v>-31426.68</v>
      </c>
    </row>
    <row r="2661" spans="1:34" x14ac:dyDescent="0.3">
      <c r="A2661" s="1" t="s">
        <v>5398</v>
      </c>
      <c r="B2661" s="1" t="s">
        <v>5399</v>
      </c>
      <c r="C2661" s="1">
        <v>75</v>
      </c>
      <c r="D2661" s="1" t="str">
        <f t="shared" si="328"/>
        <v>70-80</v>
      </c>
      <c r="E2661" s="1" t="s">
        <v>25</v>
      </c>
      <c r="F2661" s="1" t="s">
        <v>5193</v>
      </c>
      <c r="G2661" s="1" t="s">
        <v>45</v>
      </c>
      <c r="H2661" s="1" t="s">
        <v>304</v>
      </c>
      <c r="I2661" s="1" t="s">
        <v>305</v>
      </c>
      <c r="J2661" s="1" t="s">
        <v>30</v>
      </c>
      <c r="K2661" s="1" t="str">
        <f t="shared" si="329"/>
        <v>FRA - ORD</v>
      </c>
      <c r="L2661" s="1">
        <v>14406</v>
      </c>
      <c r="M2661" s="1" t="str">
        <f t="shared" si="330"/>
        <v>Long-haul</v>
      </c>
      <c r="N2661" s="2">
        <v>0.40773148148148147</v>
      </c>
      <c r="O2661" s="2">
        <v>7.4398148148148144E-2</v>
      </c>
      <c r="P2661" s="3">
        <v>45667</v>
      </c>
      <c r="Q2661" s="2">
        <v>0.40773148148148147</v>
      </c>
      <c r="R2661" s="2">
        <v>7.4398148148148144E-2</v>
      </c>
      <c r="S2661" s="2">
        <f t="shared" si="331"/>
        <v>0</v>
      </c>
      <c r="T2661" s="2">
        <f t="shared" si="332"/>
        <v>0</v>
      </c>
      <c r="U2661" s="1">
        <v>0</v>
      </c>
      <c r="V2661" s="1" t="str">
        <f t="shared" si="333"/>
        <v>On-time</v>
      </c>
      <c r="W2661" s="1">
        <v>335.33</v>
      </c>
      <c r="X2661" s="1" t="s">
        <v>37</v>
      </c>
      <c r="Y2661" s="1">
        <v>5</v>
      </c>
      <c r="Z2661" s="1" t="s">
        <v>80</v>
      </c>
      <c r="AA2661" s="1">
        <v>180.22</v>
      </c>
      <c r="AB2661" s="1">
        <v>73484.846097464193</v>
      </c>
      <c r="AC2661" s="1" t="s">
        <v>33</v>
      </c>
      <c r="AD2661" s="1">
        <v>3.67</v>
      </c>
      <c r="AE2661" s="1">
        <v>93181.82</v>
      </c>
      <c r="AF2661" s="1">
        <v>21497.16</v>
      </c>
      <c r="AG2661" s="6">
        <f t="shared" si="334"/>
        <v>0.23070122476680535</v>
      </c>
      <c r="AH2661">
        <f t="shared" si="335"/>
        <v>-71684.66</v>
      </c>
    </row>
    <row r="2662" spans="1:34" x14ac:dyDescent="0.3">
      <c r="A2662" s="1" t="s">
        <v>5400</v>
      </c>
      <c r="B2662" s="1" t="s">
        <v>5401</v>
      </c>
      <c r="C2662" s="1">
        <v>39</v>
      </c>
      <c r="D2662" s="1" t="str">
        <f t="shared" si="328"/>
        <v>30-39</v>
      </c>
      <c r="E2662" s="1" t="s">
        <v>36</v>
      </c>
      <c r="F2662" s="1" t="s">
        <v>5193</v>
      </c>
      <c r="G2662" s="1" t="s">
        <v>27</v>
      </c>
      <c r="H2662" s="1" t="s">
        <v>304</v>
      </c>
      <c r="I2662" s="1" t="s">
        <v>305</v>
      </c>
      <c r="J2662" s="1" t="s">
        <v>30</v>
      </c>
      <c r="K2662" s="1" t="str">
        <f t="shared" si="329"/>
        <v>FRA - ORD</v>
      </c>
      <c r="L2662" s="1">
        <v>14406</v>
      </c>
      <c r="M2662" s="1" t="str">
        <f t="shared" si="330"/>
        <v>Long-haul</v>
      </c>
      <c r="N2662" s="2">
        <v>0.40773148148148147</v>
      </c>
      <c r="O2662" s="2">
        <v>7.4398148148148144E-2</v>
      </c>
      <c r="P2662" s="3">
        <v>45660</v>
      </c>
      <c r="Q2662" s="2">
        <v>0.40773148148148147</v>
      </c>
      <c r="R2662" s="2">
        <v>7.4398148148148144E-2</v>
      </c>
      <c r="S2662" s="2">
        <f t="shared" si="331"/>
        <v>0</v>
      </c>
      <c r="T2662" s="2">
        <f t="shared" si="332"/>
        <v>0</v>
      </c>
      <c r="U2662" s="1">
        <v>0</v>
      </c>
      <c r="V2662" s="1" t="str">
        <f t="shared" si="333"/>
        <v>On-time</v>
      </c>
      <c r="W2662" s="1">
        <v>577.29999999999995</v>
      </c>
      <c r="X2662" s="1" t="s">
        <v>31</v>
      </c>
      <c r="Y2662" s="1">
        <v>3</v>
      </c>
      <c r="Z2662" s="1" t="s">
        <v>42</v>
      </c>
      <c r="AA2662" s="1">
        <v>148.74</v>
      </c>
      <c r="AB2662" s="1">
        <v>73495.704738725995</v>
      </c>
      <c r="AC2662" s="1" t="s">
        <v>33</v>
      </c>
      <c r="AD2662" s="1">
        <v>4.09</v>
      </c>
      <c r="AE2662" s="1">
        <v>93194.85</v>
      </c>
      <c r="AF2662" s="1">
        <v>36976.949999999997</v>
      </c>
      <c r="AG2662" s="6">
        <f t="shared" si="334"/>
        <v>0.39677031509788357</v>
      </c>
      <c r="AH2662">
        <f t="shared" si="335"/>
        <v>-56217.900000000009</v>
      </c>
    </row>
    <row r="2663" spans="1:34" x14ac:dyDescent="0.3">
      <c r="A2663" s="1" t="s">
        <v>5402</v>
      </c>
      <c r="B2663" s="1" t="s">
        <v>2204</v>
      </c>
      <c r="C2663" s="1">
        <v>60</v>
      </c>
      <c r="D2663" s="1" t="str">
        <f t="shared" si="328"/>
        <v>60-69</v>
      </c>
      <c r="E2663" s="1" t="s">
        <v>25</v>
      </c>
      <c r="F2663" s="1" t="s">
        <v>5193</v>
      </c>
      <c r="G2663" s="1" t="s">
        <v>27</v>
      </c>
      <c r="H2663" s="1" t="s">
        <v>304</v>
      </c>
      <c r="I2663" s="1" t="s">
        <v>305</v>
      </c>
      <c r="J2663" s="1" t="s">
        <v>30</v>
      </c>
      <c r="K2663" s="1" t="str">
        <f t="shared" si="329"/>
        <v>FRA - ORD</v>
      </c>
      <c r="L2663" s="1">
        <v>14406</v>
      </c>
      <c r="M2663" s="1" t="str">
        <f t="shared" si="330"/>
        <v>Long-haul</v>
      </c>
      <c r="N2663" s="2">
        <v>0.40773148148148147</v>
      </c>
      <c r="O2663" s="2">
        <v>7.4398148148148144E-2</v>
      </c>
      <c r="P2663" s="3">
        <v>45667</v>
      </c>
      <c r="Q2663" s="2">
        <v>0.40773148148148147</v>
      </c>
      <c r="R2663" s="2">
        <v>7.4398148148148144E-2</v>
      </c>
      <c r="S2663" s="2">
        <f t="shared" si="331"/>
        <v>0</v>
      </c>
      <c r="T2663" s="2">
        <f t="shared" si="332"/>
        <v>0</v>
      </c>
      <c r="U2663" s="1">
        <v>0</v>
      </c>
      <c r="V2663" s="1" t="str">
        <f t="shared" si="333"/>
        <v>On-time</v>
      </c>
      <c r="W2663" s="1">
        <v>650.24</v>
      </c>
      <c r="X2663" s="1" t="s">
        <v>53</v>
      </c>
      <c r="Y2663" s="1">
        <v>5</v>
      </c>
      <c r="Z2663" s="1" t="s">
        <v>32</v>
      </c>
      <c r="AA2663" s="1">
        <v>160.69</v>
      </c>
      <c r="AB2663" s="1">
        <v>73296.829365282101</v>
      </c>
      <c r="AC2663" s="1" t="s">
        <v>39</v>
      </c>
      <c r="AD2663" s="1">
        <v>4.92</v>
      </c>
      <c r="AE2663" s="1">
        <v>92956.2</v>
      </c>
      <c r="AF2663" s="1">
        <v>41647.5</v>
      </c>
      <c r="AG2663" s="6">
        <f t="shared" si="334"/>
        <v>0.44803359001336113</v>
      </c>
      <c r="AH2663">
        <f t="shared" si="335"/>
        <v>-51308.7</v>
      </c>
    </row>
    <row r="2664" spans="1:34" x14ac:dyDescent="0.3">
      <c r="A2664" s="1" t="s">
        <v>5403</v>
      </c>
      <c r="B2664" s="1" t="s">
        <v>5404</v>
      </c>
      <c r="C2664" s="1">
        <v>64</v>
      </c>
      <c r="D2664" s="1" t="str">
        <f t="shared" si="328"/>
        <v>60-69</v>
      </c>
      <c r="E2664" s="1" t="s">
        <v>36</v>
      </c>
      <c r="F2664" s="1" t="s">
        <v>5193</v>
      </c>
      <c r="G2664" s="1" t="s">
        <v>45</v>
      </c>
      <c r="H2664" s="1" t="s">
        <v>324</v>
      </c>
      <c r="I2664" s="1" t="s">
        <v>172</v>
      </c>
      <c r="J2664" s="1" t="s">
        <v>259</v>
      </c>
      <c r="K2664" s="1" t="str">
        <f t="shared" si="329"/>
        <v>PVG - JFK</v>
      </c>
      <c r="L2664" s="1">
        <v>3625</v>
      </c>
      <c r="M2664" s="1" t="str">
        <f t="shared" si="330"/>
        <v xml:space="preserve">Short-haul </v>
      </c>
      <c r="N2664" s="2">
        <v>0.10141203703703704</v>
      </c>
      <c r="O2664" s="2">
        <v>0.26877314814814812</v>
      </c>
      <c r="P2664" s="3">
        <v>45660</v>
      </c>
      <c r="Q2664" s="2">
        <v>0.15627314814814816</v>
      </c>
      <c r="R2664" s="2">
        <v>0.32363425925925926</v>
      </c>
      <c r="S2664" s="2">
        <f t="shared" si="331"/>
        <v>5.4861111111111124E-2</v>
      </c>
      <c r="T2664" s="2">
        <f t="shared" si="332"/>
        <v>5.4861111111111138E-2</v>
      </c>
      <c r="U2664" s="1">
        <v>79</v>
      </c>
      <c r="V2664" s="1" t="str">
        <f t="shared" si="333"/>
        <v>Moderate-delay</v>
      </c>
      <c r="W2664" s="1">
        <v>57.01</v>
      </c>
      <c r="X2664" s="1" t="s">
        <v>53</v>
      </c>
      <c r="Y2664" s="1">
        <v>5</v>
      </c>
      <c r="Z2664" s="1" t="s">
        <v>42</v>
      </c>
      <c r="AA2664" s="1">
        <v>189.55</v>
      </c>
      <c r="AB2664" s="1">
        <v>18877.3962979641</v>
      </c>
      <c r="AC2664" s="1" t="s">
        <v>33</v>
      </c>
      <c r="AD2664" s="1">
        <v>3.45</v>
      </c>
      <c r="AE2664" s="1">
        <v>27652.880000000001</v>
      </c>
      <c r="AF2664" s="1">
        <v>3686.55</v>
      </c>
      <c r="AG2664" s="6">
        <f t="shared" si="334"/>
        <v>0.13331522792562656</v>
      </c>
      <c r="AH2664">
        <f t="shared" si="335"/>
        <v>-23966.33</v>
      </c>
    </row>
    <row r="2665" spans="1:34" x14ac:dyDescent="0.3">
      <c r="A2665" s="1" t="s">
        <v>5405</v>
      </c>
      <c r="B2665" s="1" t="s">
        <v>5406</v>
      </c>
      <c r="C2665" s="1">
        <v>72</v>
      </c>
      <c r="D2665" s="1" t="str">
        <f t="shared" si="328"/>
        <v>70-80</v>
      </c>
      <c r="E2665" s="1" t="s">
        <v>25</v>
      </c>
      <c r="F2665" s="1" t="s">
        <v>5193</v>
      </c>
      <c r="G2665" s="1" t="s">
        <v>45</v>
      </c>
      <c r="H2665" s="1" t="s">
        <v>324</v>
      </c>
      <c r="I2665" s="1" t="s">
        <v>172</v>
      </c>
      <c r="J2665" s="1" t="s">
        <v>259</v>
      </c>
      <c r="K2665" s="1" t="str">
        <f t="shared" si="329"/>
        <v>PVG - JFK</v>
      </c>
      <c r="L2665" s="1">
        <v>3625</v>
      </c>
      <c r="M2665" s="1" t="str">
        <f t="shared" si="330"/>
        <v xml:space="preserve">Short-haul </v>
      </c>
      <c r="N2665" s="2">
        <v>0.10141203703703704</v>
      </c>
      <c r="O2665" s="2">
        <v>0.26877314814814812</v>
      </c>
      <c r="P2665" s="3">
        <v>45670</v>
      </c>
      <c r="Q2665" s="2">
        <v>0.15627314814814816</v>
      </c>
      <c r="R2665" s="2">
        <v>0.32363425925925926</v>
      </c>
      <c r="S2665" s="2">
        <f t="shared" si="331"/>
        <v>5.4861111111111124E-2</v>
      </c>
      <c r="T2665" s="2">
        <f t="shared" si="332"/>
        <v>5.4861111111111138E-2</v>
      </c>
      <c r="U2665" s="1">
        <v>79</v>
      </c>
      <c r="V2665" s="1" t="str">
        <f t="shared" si="333"/>
        <v>Moderate-delay</v>
      </c>
      <c r="W2665" s="1">
        <v>1056.52</v>
      </c>
      <c r="X2665" s="1" t="s">
        <v>37</v>
      </c>
      <c r="Y2665" s="1">
        <v>5</v>
      </c>
      <c r="Z2665" s="1" t="s">
        <v>80</v>
      </c>
      <c r="AA2665" s="1">
        <v>157.16</v>
      </c>
      <c r="AB2665" s="1">
        <v>18665.741602501399</v>
      </c>
      <c r="AC2665" s="1" t="s">
        <v>33</v>
      </c>
      <c r="AD2665" s="1">
        <v>3.64</v>
      </c>
      <c r="AE2665" s="1">
        <v>27398.89</v>
      </c>
      <c r="AF2665" s="1">
        <v>67648.710000000006</v>
      </c>
      <c r="AG2665" s="6">
        <f t="shared" si="334"/>
        <v>2.469031044688307</v>
      </c>
      <c r="AH2665">
        <f t="shared" si="335"/>
        <v>40249.820000000007</v>
      </c>
    </row>
    <row r="2666" spans="1:34" x14ac:dyDescent="0.3">
      <c r="A2666" s="1" t="s">
        <v>5407</v>
      </c>
      <c r="B2666" s="1" t="s">
        <v>5408</v>
      </c>
      <c r="C2666" s="1">
        <v>74</v>
      </c>
      <c r="D2666" s="1" t="str">
        <f t="shared" si="328"/>
        <v>70-80</v>
      </c>
      <c r="E2666" s="1" t="s">
        <v>25</v>
      </c>
      <c r="F2666" s="1" t="s">
        <v>5193</v>
      </c>
      <c r="G2666" s="1" t="s">
        <v>27</v>
      </c>
      <c r="H2666" s="1" t="s">
        <v>324</v>
      </c>
      <c r="I2666" s="1" t="s">
        <v>172</v>
      </c>
      <c r="J2666" s="1" t="s">
        <v>259</v>
      </c>
      <c r="K2666" s="1" t="str">
        <f t="shared" si="329"/>
        <v>PVG - JFK</v>
      </c>
      <c r="L2666" s="1">
        <v>3625</v>
      </c>
      <c r="M2666" s="1" t="str">
        <f t="shared" si="330"/>
        <v xml:space="preserve">Short-haul </v>
      </c>
      <c r="N2666" s="2">
        <v>0.10141203703703704</v>
      </c>
      <c r="O2666" s="2">
        <v>0.26877314814814812</v>
      </c>
      <c r="P2666" s="3">
        <v>45664</v>
      </c>
      <c r="Q2666" s="2">
        <v>0.15627314814814816</v>
      </c>
      <c r="R2666" s="2">
        <v>0.32363425925925926</v>
      </c>
      <c r="S2666" s="2">
        <f t="shared" si="331"/>
        <v>5.4861111111111124E-2</v>
      </c>
      <c r="T2666" s="2">
        <f t="shared" si="332"/>
        <v>5.4861111111111138E-2</v>
      </c>
      <c r="U2666" s="1">
        <v>79</v>
      </c>
      <c r="V2666" s="1" t="str">
        <f t="shared" si="333"/>
        <v>Moderate-delay</v>
      </c>
      <c r="W2666" s="1">
        <v>820.69</v>
      </c>
      <c r="X2666" s="1" t="s">
        <v>37</v>
      </c>
      <c r="Y2666" s="1">
        <v>5</v>
      </c>
      <c r="Z2666" s="1" t="s">
        <v>80</v>
      </c>
      <c r="AA2666" s="1">
        <v>0.43</v>
      </c>
      <c r="AB2666" s="1">
        <v>18980.325297899799</v>
      </c>
      <c r="AC2666" s="1" t="s">
        <v>33</v>
      </c>
      <c r="AD2666" s="1">
        <v>3.67</v>
      </c>
      <c r="AE2666" s="1">
        <v>27776.39</v>
      </c>
      <c r="AF2666" s="1">
        <v>52524.25</v>
      </c>
      <c r="AG2666" s="6">
        <f t="shared" si="334"/>
        <v>1.8909674727349379</v>
      </c>
      <c r="AH2666">
        <f t="shared" si="335"/>
        <v>24747.86</v>
      </c>
    </row>
    <row r="2667" spans="1:34" x14ac:dyDescent="0.3">
      <c r="A2667" s="1" t="s">
        <v>5409</v>
      </c>
      <c r="B2667" s="1" t="s">
        <v>5410</v>
      </c>
      <c r="C2667" s="1">
        <v>69</v>
      </c>
      <c r="D2667" s="1" t="str">
        <f t="shared" si="328"/>
        <v>60-69</v>
      </c>
      <c r="E2667" s="1" t="s">
        <v>36</v>
      </c>
      <c r="F2667" s="1" t="s">
        <v>5193</v>
      </c>
      <c r="G2667" s="1" t="s">
        <v>45</v>
      </c>
      <c r="H2667" s="1" t="s">
        <v>324</v>
      </c>
      <c r="I2667" s="1" t="s">
        <v>172</v>
      </c>
      <c r="J2667" s="1" t="s">
        <v>259</v>
      </c>
      <c r="K2667" s="1" t="str">
        <f t="shared" si="329"/>
        <v>PVG - JFK</v>
      </c>
      <c r="L2667" s="1">
        <v>3625</v>
      </c>
      <c r="M2667" s="1" t="str">
        <f t="shared" si="330"/>
        <v xml:space="preserve">Short-haul </v>
      </c>
      <c r="N2667" s="2">
        <v>0.10141203703703704</v>
      </c>
      <c r="O2667" s="2">
        <v>0.26877314814814812</v>
      </c>
      <c r="P2667" s="3">
        <v>45665</v>
      </c>
      <c r="Q2667" s="2">
        <v>0.15627314814814816</v>
      </c>
      <c r="R2667" s="2">
        <v>0.32363425925925926</v>
      </c>
      <c r="S2667" s="2">
        <f t="shared" si="331"/>
        <v>5.4861111111111124E-2</v>
      </c>
      <c r="T2667" s="2">
        <f t="shared" si="332"/>
        <v>5.4861111111111138E-2</v>
      </c>
      <c r="U2667" s="1">
        <v>79</v>
      </c>
      <c r="V2667" s="1" t="str">
        <f t="shared" si="333"/>
        <v>Moderate-delay</v>
      </c>
      <c r="W2667" s="1">
        <v>838.98</v>
      </c>
      <c r="X2667" s="1" t="s">
        <v>53</v>
      </c>
      <c r="Y2667" s="1">
        <v>5</v>
      </c>
      <c r="Z2667" s="1" t="s">
        <v>80</v>
      </c>
      <c r="AA2667" s="1">
        <v>96.93</v>
      </c>
      <c r="AB2667" s="1">
        <v>18810.9168684951</v>
      </c>
      <c r="AC2667" s="1" t="s">
        <v>33</v>
      </c>
      <c r="AD2667" s="1">
        <v>3.81</v>
      </c>
      <c r="AE2667" s="1">
        <v>27573.1</v>
      </c>
      <c r="AF2667" s="1">
        <v>53714.11</v>
      </c>
      <c r="AG2667" s="6">
        <f t="shared" si="334"/>
        <v>1.9480620604864887</v>
      </c>
      <c r="AH2667">
        <f t="shared" si="335"/>
        <v>26141.010000000002</v>
      </c>
    </row>
    <row r="2668" spans="1:34" x14ac:dyDescent="0.3">
      <c r="A2668" s="1" t="s">
        <v>5411</v>
      </c>
      <c r="B2668" s="1" t="s">
        <v>5412</v>
      </c>
      <c r="C2668" s="1">
        <v>28</v>
      </c>
      <c r="D2668" s="1" t="str">
        <f t="shared" si="328"/>
        <v>18-29</v>
      </c>
      <c r="E2668" s="1" t="s">
        <v>25</v>
      </c>
      <c r="F2668" s="1" t="s">
        <v>5193</v>
      </c>
      <c r="G2668" s="1" t="s">
        <v>27</v>
      </c>
      <c r="H2668" s="1" t="s">
        <v>324</v>
      </c>
      <c r="I2668" s="1" t="s">
        <v>172</v>
      </c>
      <c r="J2668" s="1" t="s">
        <v>259</v>
      </c>
      <c r="K2668" s="1" t="str">
        <f t="shared" si="329"/>
        <v>PVG - JFK</v>
      </c>
      <c r="L2668" s="1">
        <v>3625</v>
      </c>
      <c r="M2668" s="1" t="str">
        <f t="shared" si="330"/>
        <v xml:space="preserve">Short-haul </v>
      </c>
      <c r="N2668" s="2">
        <v>0.10141203703703704</v>
      </c>
      <c r="O2668" s="2">
        <v>0.26877314814814812</v>
      </c>
      <c r="P2668" s="3">
        <v>45661</v>
      </c>
      <c r="Q2668" s="2">
        <v>0.15627314814814816</v>
      </c>
      <c r="R2668" s="2">
        <v>0.32363425925925926</v>
      </c>
      <c r="S2668" s="2">
        <f t="shared" si="331"/>
        <v>5.4861111111111124E-2</v>
      </c>
      <c r="T2668" s="2">
        <f t="shared" si="332"/>
        <v>5.4861111111111138E-2</v>
      </c>
      <c r="U2668" s="1">
        <v>79</v>
      </c>
      <c r="V2668" s="1" t="str">
        <f t="shared" si="333"/>
        <v>Moderate-delay</v>
      </c>
      <c r="W2668" s="1">
        <v>739.16</v>
      </c>
      <c r="X2668" s="1" t="s">
        <v>37</v>
      </c>
      <c r="Y2668" s="1">
        <v>5</v>
      </c>
      <c r="Z2668" s="1" t="s">
        <v>38</v>
      </c>
      <c r="AA2668" s="1">
        <v>40.47</v>
      </c>
      <c r="AB2668" s="1">
        <v>19286.345732639998</v>
      </c>
      <c r="AC2668" s="1" t="s">
        <v>39</v>
      </c>
      <c r="AD2668" s="1">
        <v>3.54</v>
      </c>
      <c r="AE2668" s="1">
        <v>28143.61</v>
      </c>
      <c r="AF2668" s="1">
        <v>47314.33</v>
      </c>
      <c r="AG2668" s="6">
        <f t="shared" si="334"/>
        <v>1.6811748741543817</v>
      </c>
      <c r="AH2668">
        <f t="shared" si="335"/>
        <v>19170.72</v>
      </c>
    </row>
    <row r="2669" spans="1:34" x14ac:dyDescent="0.3">
      <c r="A2669" s="1" t="s">
        <v>5413</v>
      </c>
      <c r="B2669" s="1" t="s">
        <v>5414</v>
      </c>
      <c r="C2669" s="1">
        <v>24</v>
      </c>
      <c r="D2669" s="1" t="str">
        <f t="shared" si="328"/>
        <v>18-29</v>
      </c>
      <c r="E2669" s="1" t="s">
        <v>36</v>
      </c>
      <c r="F2669" s="1" t="s">
        <v>5193</v>
      </c>
      <c r="G2669" s="1" t="s">
        <v>45</v>
      </c>
      <c r="H2669" s="1" t="s">
        <v>324</v>
      </c>
      <c r="I2669" s="1" t="s">
        <v>172</v>
      </c>
      <c r="J2669" s="1" t="s">
        <v>259</v>
      </c>
      <c r="K2669" s="1" t="str">
        <f t="shared" si="329"/>
        <v>PVG - JFK</v>
      </c>
      <c r="L2669" s="1">
        <v>3625</v>
      </c>
      <c r="M2669" s="1" t="str">
        <f t="shared" si="330"/>
        <v xml:space="preserve">Short-haul </v>
      </c>
      <c r="N2669" s="2">
        <v>0.10141203703703704</v>
      </c>
      <c r="O2669" s="2">
        <v>0.26877314814814812</v>
      </c>
      <c r="P2669" s="3">
        <v>45666</v>
      </c>
      <c r="Q2669" s="2">
        <v>0.15627314814814816</v>
      </c>
      <c r="R2669" s="2">
        <v>0.32363425925925926</v>
      </c>
      <c r="S2669" s="2">
        <f t="shared" si="331"/>
        <v>5.4861111111111124E-2</v>
      </c>
      <c r="T2669" s="2">
        <f t="shared" si="332"/>
        <v>5.4861111111111138E-2</v>
      </c>
      <c r="U2669" s="1">
        <v>79</v>
      </c>
      <c r="V2669" s="1" t="str">
        <f t="shared" si="333"/>
        <v>Moderate-delay</v>
      </c>
      <c r="W2669" s="1">
        <v>1296.33</v>
      </c>
      <c r="X2669" s="1" t="s">
        <v>31</v>
      </c>
      <c r="Y2669" s="1">
        <v>5</v>
      </c>
      <c r="Z2669" s="1" t="s">
        <v>32</v>
      </c>
      <c r="AA2669" s="1">
        <v>136.72</v>
      </c>
      <c r="AB2669" s="1">
        <v>19299.463188841499</v>
      </c>
      <c r="AC2669" s="1" t="s">
        <v>33</v>
      </c>
      <c r="AD2669" s="1">
        <v>3.71</v>
      </c>
      <c r="AE2669" s="1">
        <v>28159.360000000001</v>
      </c>
      <c r="AF2669" s="1">
        <v>82992.460000000006</v>
      </c>
      <c r="AG2669" s="6">
        <f t="shared" si="334"/>
        <v>2.9472424089183846</v>
      </c>
      <c r="AH2669">
        <f t="shared" si="335"/>
        <v>54833.100000000006</v>
      </c>
    </row>
    <row r="2670" spans="1:34" x14ac:dyDescent="0.3">
      <c r="A2670" s="1" t="s">
        <v>5415</v>
      </c>
      <c r="B2670" s="1" t="s">
        <v>5416</v>
      </c>
      <c r="C2670" s="1">
        <v>32</v>
      </c>
      <c r="D2670" s="1" t="str">
        <f t="shared" si="328"/>
        <v>30-39</v>
      </c>
      <c r="E2670" s="1" t="s">
        <v>36</v>
      </c>
      <c r="F2670" s="1" t="s">
        <v>5193</v>
      </c>
      <c r="G2670" s="1" t="s">
        <v>45</v>
      </c>
      <c r="H2670" s="1" t="s">
        <v>324</v>
      </c>
      <c r="I2670" s="1" t="s">
        <v>172</v>
      </c>
      <c r="J2670" s="1" t="s">
        <v>259</v>
      </c>
      <c r="K2670" s="1" t="str">
        <f t="shared" si="329"/>
        <v>PVG - JFK</v>
      </c>
      <c r="L2670" s="1">
        <v>3625</v>
      </c>
      <c r="M2670" s="1" t="str">
        <f t="shared" si="330"/>
        <v xml:space="preserve">Short-haul </v>
      </c>
      <c r="N2670" s="2">
        <v>0.10141203703703704</v>
      </c>
      <c r="O2670" s="2">
        <v>0.26877314814814812</v>
      </c>
      <c r="P2670" s="3">
        <v>45658</v>
      </c>
      <c r="Q2670" s="2">
        <v>0.15627314814814816</v>
      </c>
      <c r="R2670" s="2">
        <v>0.32363425925925926</v>
      </c>
      <c r="S2670" s="2">
        <f t="shared" si="331"/>
        <v>5.4861111111111124E-2</v>
      </c>
      <c r="T2670" s="2">
        <f t="shared" si="332"/>
        <v>5.4861111111111138E-2</v>
      </c>
      <c r="U2670" s="1">
        <v>79</v>
      </c>
      <c r="V2670" s="1" t="str">
        <f t="shared" si="333"/>
        <v>Moderate-delay</v>
      </c>
      <c r="W2670" s="1">
        <v>806.88</v>
      </c>
      <c r="X2670" s="1" t="s">
        <v>53</v>
      </c>
      <c r="Y2670" s="1">
        <v>3</v>
      </c>
      <c r="Z2670" s="1" t="s">
        <v>42</v>
      </c>
      <c r="AA2670" s="1">
        <v>43.51</v>
      </c>
      <c r="AB2670" s="1">
        <v>18763.4243144059</v>
      </c>
      <c r="AC2670" s="1" t="s">
        <v>39</v>
      </c>
      <c r="AD2670" s="1">
        <v>3.26</v>
      </c>
      <c r="AE2670" s="1">
        <v>27516.11</v>
      </c>
      <c r="AF2670" s="1">
        <v>51649.02</v>
      </c>
      <c r="AG2670" s="6">
        <f t="shared" si="334"/>
        <v>1.877046573807126</v>
      </c>
      <c r="AH2670">
        <f t="shared" si="335"/>
        <v>24132.909999999996</v>
      </c>
    </row>
    <row r="2671" spans="1:34" x14ac:dyDescent="0.3">
      <c r="A2671" s="1" t="s">
        <v>5417</v>
      </c>
      <c r="B2671" s="1" t="s">
        <v>5418</v>
      </c>
      <c r="C2671" s="1">
        <v>53</v>
      </c>
      <c r="D2671" s="1" t="str">
        <f t="shared" si="328"/>
        <v>40-59</v>
      </c>
      <c r="E2671" s="1" t="s">
        <v>36</v>
      </c>
      <c r="F2671" s="1" t="s">
        <v>5193</v>
      </c>
      <c r="G2671" s="1" t="s">
        <v>27</v>
      </c>
      <c r="H2671" s="1" t="s">
        <v>324</v>
      </c>
      <c r="I2671" s="1" t="s">
        <v>172</v>
      </c>
      <c r="J2671" s="1" t="s">
        <v>259</v>
      </c>
      <c r="K2671" s="1" t="str">
        <f t="shared" si="329"/>
        <v>PVG - JFK</v>
      </c>
      <c r="L2671" s="1">
        <v>3625</v>
      </c>
      <c r="M2671" s="1" t="str">
        <f t="shared" si="330"/>
        <v xml:space="preserve">Short-haul </v>
      </c>
      <c r="N2671" s="2">
        <v>0.10141203703703704</v>
      </c>
      <c r="O2671" s="2">
        <v>0.26877314814814812</v>
      </c>
      <c r="P2671" s="3">
        <v>45659</v>
      </c>
      <c r="Q2671" s="2">
        <v>0.15627314814814816</v>
      </c>
      <c r="R2671" s="2">
        <v>0.32363425925925926</v>
      </c>
      <c r="S2671" s="2">
        <f t="shared" si="331"/>
        <v>5.4861111111111124E-2</v>
      </c>
      <c r="T2671" s="2">
        <f t="shared" si="332"/>
        <v>5.4861111111111138E-2</v>
      </c>
      <c r="U2671" s="1">
        <v>79</v>
      </c>
      <c r="V2671" s="1" t="str">
        <f t="shared" si="333"/>
        <v>Moderate-delay</v>
      </c>
      <c r="W2671" s="1">
        <v>1080.6600000000001</v>
      </c>
      <c r="X2671" s="1" t="s">
        <v>53</v>
      </c>
      <c r="Y2671" s="1">
        <v>5</v>
      </c>
      <c r="Z2671" s="1" t="s">
        <v>32</v>
      </c>
      <c r="AA2671" s="1">
        <v>86.05</v>
      </c>
      <c r="AB2671" s="1">
        <v>19621.0948402658</v>
      </c>
      <c r="AC2671" s="1" t="s">
        <v>33</v>
      </c>
      <c r="AD2671" s="1">
        <v>3.76</v>
      </c>
      <c r="AE2671" s="1">
        <v>28545.31</v>
      </c>
      <c r="AF2671" s="1">
        <v>69179.45</v>
      </c>
      <c r="AG2671" s="6">
        <f t="shared" si="334"/>
        <v>2.4234961890412117</v>
      </c>
      <c r="AH2671">
        <f t="shared" si="335"/>
        <v>40634.14</v>
      </c>
    </row>
    <row r="2672" spans="1:34" x14ac:dyDescent="0.3">
      <c r="A2672" s="1" t="s">
        <v>5419</v>
      </c>
      <c r="B2672" s="1" t="s">
        <v>5420</v>
      </c>
      <c r="C2672" s="1">
        <v>32</v>
      </c>
      <c r="D2672" s="1" t="str">
        <f t="shared" si="328"/>
        <v>30-39</v>
      </c>
      <c r="E2672" s="1" t="s">
        <v>36</v>
      </c>
      <c r="F2672" s="1" t="s">
        <v>5193</v>
      </c>
      <c r="G2672" s="1" t="s">
        <v>45</v>
      </c>
      <c r="H2672" s="1" t="s">
        <v>324</v>
      </c>
      <c r="I2672" s="1" t="s">
        <v>172</v>
      </c>
      <c r="J2672" s="1" t="s">
        <v>259</v>
      </c>
      <c r="K2672" s="1" t="str">
        <f t="shared" si="329"/>
        <v>PVG - JFK</v>
      </c>
      <c r="L2672" s="1">
        <v>3625</v>
      </c>
      <c r="M2672" s="1" t="str">
        <f t="shared" si="330"/>
        <v xml:space="preserve">Short-haul </v>
      </c>
      <c r="N2672" s="2">
        <v>0.10141203703703704</v>
      </c>
      <c r="O2672" s="2">
        <v>0.26877314814814812</v>
      </c>
      <c r="P2672" s="3">
        <v>45665</v>
      </c>
      <c r="Q2672" s="2">
        <v>0.15627314814814816</v>
      </c>
      <c r="R2672" s="2">
        <v>0.32363425925925926</v>
      </c>
      <c r="S2672" s="2">
        <f t="shared" si="331"/>
        <v>5.4861111111111124E-2</v>
      </c>
      <c r="T2672" s="2">
        <f t="shared" si="332"/>
        <v>5.4861111111111138E-2</v>
      </c>
      <c r="U2672" s="1">
        <v>79</v>
      </c>
      <c r="V2672" s="1" t="str">
        <f t="shared" si="333"/>
        <v>Moderate-delay</v>
      </c>
      <c r="W2672" s="1">
        <v>691.97</v>
      </c>
      <c r="X2672" s="1" t="s">
        <v>31</v>
      </c>
      <c r="Y2672" s="1">
        <v>3</v>
      </c>
      <c r="Z2672" s="1" t="s">
        <v>38</v>
      </c>
      <c r="AA2672" s="1">
        <v>84.72</v>
      </c>
      <c r="AB2672" s="1">
        <v>19526.342591110599</v>
      </c>
      <c r="AC2672" s="1" t="s">
        <v>33</v>
      </c>
      <c r="AD2672" s="1">
        <v>3.31</v>
      </c>
      <c r="AE2672" s="1">
        <v>28431.61</v>
      </c>
      <c r="AF2672" s="1">
        <v>44303.02</v>
      </c>
      <c r="AG2672" s="6">
        <f t="shared" si="334"/>
        <v>1.5582311378075318</v>
      </c>
      <c r="AH2672">
        <f t="shared" si="335"/>
        <v>15871.409999999996</v>
      </c>
    </row>
    <row r="2673" spans="1:34" x14ac:dyDescent="0.3">
      <c r="A2673" s="1" t="s">
        <v>5421</v>
      </c>
      <c r="B2673" s="1" t="s">
        <v>3406</v>
      </c>
      <c r="C2673" s="1">
        <v>40</v>
      </c>
      <c r="D2673" s="1" t="str">
        <f t="shared" si="328"/>
        <v>40-59</v>
      </c>
      <c r="E2673" s="1" t="s">
        <v>25</v>
      </c>
      <c r="F2673" s="1" t="s">
        <v>5193</v>
      </c>
      <c r="G2673" s="1" t="s">
        <v>27</v>
      </c>
      <c r="H2673" s="1" t="s">
        <v>324</v>
      </c>
      <c r="I2673" s="1" t="s">
        <v>172</v>
      </c>
      <c r="J2673" s="1" t="s">
        <v>259</v>
      </c>
      <c r="K2673" s="1" t="str">
        <f t="shared" si="329"/>
        <v>PVG - JFK</v>
      </c>
      <c r="L2673" s="1">
        <v>3625</v>
      </c>
      <c r="M2673" s="1" t="str">
        <f t="shared" si="330"/>
        <v xml:space="preserve">Short-haul </v>
      </c>
      <c r="N2673" s="2">
        <v>0.10141203703703704</v>
      </c>
      <c r="O2673" s="2">
        <v>0.26877314814814812</v>
      </c>
      <c r="P2673" s="3">
        <v>45659</v>
      </c>
      <c r="Q2673" s="2">
        <v>0.15627314814814816</v>
      </c>
      <c r="R2673" s="2">
        <v>0.32363425925925926</v>
      </c>
      <c r="S2673" s="2">
        <f t="shared" si="331"/>
        <v>5.4861111111111124E-2</v>
      </c>
      <c r="T2673" s="2">
        <f t="shared" si="332"/>
        <v>5.4861111111111138E-2</v>
      </c>
      <c r="U2673" s="1">
        <v>79</v>
      </c>
      <c r="V2673" s="1" t="str">
        <f t="shared" si="333"/>
        <v>Moderate-delay</v>
      </c>
      <c r="W2673" s="1">
        <v>1223.53</v>
      </c>
      <c r="X2673" s="1" t="s">
        <v>31</v>
      </c>
      <c r="Y2673" s="1">
        <v>3</v>
      </c>
      <c r="Z2673" s="1" t="s">
        <v>80</v>
      </c>
      <c r="AA2673" s="1">
        <v>199.04</v>
      </c>
      <c r="AB2673" s="1">
        <v>19182.036170840202</v>
      </c>
      <c r="AC2673" s="1" t="s">
        <v>39</v>
      </c>
      <c r="AD2673" s="1">
        <v>3.98</v>
      </c>
      <c r="AE2673" s="1">
        <v>28018.44</v>
      </c>
      <c r="AF2673" s="1">
        <v>78345.73</v>
      </c>
      <c r="AG2673" s="6">
        <f t="shared" si="334"/>
        <v>2.7962202749332223</v>
      </c>
      <c r="AH2673">
        <f t="shared" si="335"/>
        <v>50327.289999999994</v>
      </c>
    </row>
    <row r="2674" spans="1:34" x14ac:dyDescent="0.3">
      <c r="A2674" s="1" t="s">
        <v>5422</v>
      </c>
      <c r="B2674" s="1" t="s">
        <v>5423</v>
      </c>
      <c r="C2674" s="1">
        <v>43</v>
      </c>
      <c r="D2674" s="1" t="str">
        <f t="shared" si="328"/>
        <v>40-59</v>
      </c>
      <c r="E2674" s="1" t="s">
        <v>36</v>
      </c>
      <c r="F2674" s="1" t="s">
        <v>5193</v>
      </c>
      <c r="G2674" s="1" t="s">
        <v>27</v>
      </c>
      <c r="H2674" s="1" t="s">
        <v>333</v>
      </c>
      <c r="I2674" s="1" t="s">
        <v>334</v>
      </c>
      <c r="J2674" s="1" t="s">
        <v>172</v>
      </c>
      <c r="K2674" s="1" t="str">
        <f t="shared" si="329"/>
        <v>AMS - PVG</v>
      </c>
      <c r="L2674" s="1">
        <v>4648</v>
      </c>
      <c r="M2674" s="1" t="str">
        <f t="shared" si="330"/>
        <v>Moderate-haul</v>
      </c>
      <c r="N2674" s="2">
        <v>0.70817129629629627</v>
      </c>
      <c r="O2674" s="2">
        <v>0.92275462962962962</v>
      </c>
      <c r="P2674" s="3">
        <v>45670</v>
      </c>
      <c r="Q2674" s="2">
        <v>0.81233796296296301</v>
      </c>
      <c r="R2674" s="2">
        <v>2.6921296296296297E-2</v>
      </c>
      <c r="S2674" s="2">
        <f t="shared" si="331"/>
        <v>0.10416666666666674</v>
      </c>
      <c r="T2674" s="2">
        <f t="shared" si="332"/>
        <v>0.10416666666666663</v>
      </c>
      <c r="U2674" s="1">
        <v>150</v>
      </c>
      <c r="V2674" s="1" t="str">
        <f t="shared" si="333"/>
        <v>Severe-delay</v>
      </c>
      <c r="W2674" s="1">
        <v>506.63</v>
      </c>
      <c r="X2674" s="1" t="s">
        <v>53</v>
      </c>
      <c r="Y2674" s="1">
        <v>5</v>
      </c>
      <c r="Z2674" s="1" t="s">
        <v>32</v>
      </c>
      <c r="AA2674" s="1">
        <v>77.290000000000006</v>
      </c>
      <c r="AB2674" s="1">
        <v>23741.042201622498</v>
      </c>
      <c r="AC2674" s="1" t="s">
        <v>39</v>
      </c>
      <c r="AD2674" s="1">
        <v>4.84</v>
      </c>
      <c r="AE2674" s="1">
        <v>33489.25</v>
      </c>
      <c r="AF2674" s="1">
        <v>32439.78</v>
      </c>
      <c r="AG2674" s="6">
        <f t="shared" si="334"/>
        <v>0.96866248124398124</v>
      </c>
      <c r="AH2674">
        <f t="shared" si="335"/>
        <v>-1049.4700000000012</v>
      </c>
    </row>
    <row r="2675" spans="1:34" x14ac:dyDescent="0.3">
      <c r="A2675" s="1" t="s">
        <v>5424</v>
      </c>
      <c r="B2675" s="1" t="s">
        <v>5425</v>
      </c>
      <c r="C2675" s="1">
        <v>43</v>
      </c>
      <c r="D2675" s="1" t="str">
        <f t="shared" si="328"/>
        <v>40-59</v>
      </c>
      <c r="E2675" s="1" t="s">
        <v>36</v>
      </c>
      <c r="F2675" s="1" t="s">
        <v>5193</v>
      </c>
      <c r="G2675" s="1" t="s">
        <v>45</v>
      </c>
      <c r="H2675" s="1" t="s">
        <v>333</v>
      </c>
      <c r="I2675" s="1" t="s">
        <v>334</v>
      </c>
      <c r="J2675" s="1" t="s">
        <v>172</v>
      </c>
      <c r="K2675" s="1" t="str">
        <f t="shared" si="329"/>
        <v>AMS - PVG</v>
      </c>
      <c r="L2675" s="1">
        <v>4648</v>
      </c>
      <c r="M2675" s="1" t="str">
        <f t="shared" si="330"/>
        <v>Moderate-haul</v>
      </c>
      <c r="N2675" s="2">
        <v>0.70817129629629627</v>
      </c>
      <c r="O2675" s="2">
        <v>0.92275462962962962</v>
      </c>
      <c r="P2675" s="3">
        <v>45661</v>
      </c>
      <c r="Q2675" s="2">
        <v>0.81233796296296301</v>
      </c>
      <c r="R2675" s="2">
        <v>2.6921296296296297E-2</v>
      </c>
      <c r="S2675" s="2">
        <f t="shared" si="331"/>
        <v>0.10416666666666674</v>
      </c>
      <c r="T2675" s="2">
        <f t="shared" si="332"/>
        <v>0.10416666666666663</v>
      </c>
      <c r="U2675" s="1">
        <v>150</v>
      </c>
      <c r="V2675" s="1" t="str">
        <f t="shared" si="333"/>
        <v>Severe-delay</v>
      </c>
      <c r="W2675" s="1">
        <v>316.93</v>
      </c>
      <c r="X2675" s="1" t="s">
        <v>31</v>
      </c>
      <c r="Y2675" s="1">
        <v>5</v>
      </c>
      <c r="Z2675" s="1" t="s">
        <v>38</v>
      </c>
      <c r="AA2675" s="1">
        <v>164.21</v>
      </c>
      <c r="AB2675" s="1">
        <v>24318.742050850899</v>
      </c>
      <c r="AC2675" s="1" t="s">
        <v>39</v>
      </c>
      <c r="AD2675" s="1">
        <v>3.31</v>
      </c>
      <c r="AE2675" s="1">
        <v>34182.49</v>
      </c>
      <c r="AF2675" s="1">
        <v>20316.36</v>
      </c>
      <c r="AG2675" s="6">
        <f t="shared" si="334"/>
        <v>0.5943499142397175</v>
      </c>
      <c r="AH2675">
        <f t="shared" si="335"/>
        <v>-13866.129999999997</v>
      </c>
    </row>
    <row r="2676" spans="1:34" x14ac:dyDescent="0.3">
      <c r="A2676" s="1" t="s">
        <v>5426</v>
      </c>
      <c r="B2676" s="1" t="s">
        <v>5427</v>
      </c>
      <c r="C2676" s="1">
        <v>22</v>
      </c>
      <c r="D2676" s="1" t="str">
        <f t="shared" si="328"/>
        <v>18-29</v>
      </c>
      <c r="E2676" s="1" t="s">
        <v>25</v>
      </c>
      <c r="F2676" s="1" t="s">
        <v>5193</v>
      </c>
      <c r="G2676" s="1" t="s">
        <v>27</v>
      </c>
      <c r="H2676" s="1" t="s">
        <v>333</v>
      </c>
      <c r="I2676" s="1" t="s">
        <v>334</v>
      </c>
      <c r="J2676" s="1" t="s">
        <v>172</v>
      </c>
      <c r="K2676" s="1" t="str">
        <f t="shared" si="329"/>
        <v>AMS - PVG</v>
      </c>
      <c r="L2676" s="1">
        <v>4648</v>
      </c>
      <c r="M2676" s="1" t="str">
        <f t="shared" si="330"/>
        <v>Moderate-haul</v>
      </c>
      <c r="N2676" s="2">
        <v>0.70817129629629627</v>
      </c>
      <c r="O2676" s="2">
        <v>0.92275462962962962</v>
      </c>
      <c r="P2676" s="3">
        <v>45669</v>
      </c>
      <c r="Q2676" s="2">
        <v>0.81233796296296301</v>
      </c>
      <c r="R2676" s="2">
        <v>2.6921296296296297E-2</v>
      </c>
      <c r="S2676" s="2">
        <f t="shared" si="331"/>
        <v>0.10416666666666674</v>
      </c>
      <c r="T2676" s="2">
        <f t="shared" si="332"/>
        <v>0.10416666666666663</v>
      </c>
      <c r="U2676" s="1">
        <v>150</v>
      </c>
      <c r="V2676" s="1" t="str">
        <f t="shared" si="333"/>
        <v>Severe-delay</v>
      </c>
      <c r="W2676" s="1">
        <v>1087.42</v>
      </c>
      <c r="X2676" s="1" t="s">
        <v>31</v>
      </c>
      <c r="Y2676" s="1">
        <v>5</v>
      </c>
      <c r="Z2676" s="1" t="s">
        <v>42</v>
      </c>
      <c r="AA2676" s="1">
        <v>56.46</v>
      </c>
      <c r="AB2676" s="1">
        <v>23782.933068494</v>
      </c>
      <c r="AC2676" s="1" t="s">
        <v>39</v>
      </c>
      <c r="AD2676" s="1">
        <v>4.93</v>
      </c>
      <c r="AE2676" s="1">
        <v>33539.519999999997</v>
      </c>
      <c r="AF2676" s="1">
        <v>69606.17</v>
      </c>
      <c r="AG2676" s="6">
        <f t="shared" si="334"/>
        <v>2.0753478284722027</v>
      </c>
      <c r="AH2676">
        <f t="shared" si="335"/>
        <v>36066.65</v>
      </c>
    </row>
    <row r="2677" spans="1:34" x14ac:dyDescent="0.3">
      <c r="A2677" s="1" t="s">
        <v>5428</v>
      </c>
      <c r="B2677" s="1" t="s">
        <v>5429</v>
      </c>
      <c r="C2677" s="1">
        <v>52</v>
      </c>
      <c r="D2677" s="1" t="str">
        <f t="shared" si="328"/>
        <v>40-59</v>
      </c>
      <c r="E2677" s="1" t="s">
        <v>25</v>
      </c>
      <c r="F2677" s="1" t="s">
        <v>5193</v>
      </c>
      <c r="G2677" s="1" t="s">
        <v>45</v>
      </c>
      <c r="H2677" s="1" t="s">
        <v>333</v>
      </c>
      <c r="I2677" s="1" t="s">
        <v>334</v>
      </c>
      <c r="J2677" s="1" t="s">
        <v>172</v>
      </c>
      <c r="K2677" s="1" t="str">
        <f t="shared" si="329"/>
        <v>AMS - PVG</v>
      </c>
      <c r="L2677" s="1">
        <v>4648</v>
      </c>
      <c r="M2677" s="1" t="str">
        <f t="shared" si="330"/>
        <v>Moderate-haul</v>
      </c>
      <c r="N2677" s="2">
        <v>0.70817129629629627</v>
      </c>
      <c r="O2677" s="2">
        <v>0.92275462962962962</v>
      </c>
      <c r="P2677" s="3">
        <v>45662</v>
      </c>
      <c r="Q2677" s="2">
        <v>0.81233796296296301</v>
      </c>
      <c r="R2677" s="2">
        <v>2.6921296296296297E-2</v>
      </c>
      <c r="S2677" s="2">
        <f t="shared" si="331"/>
        <v>0.10416666666666674</v>
      </c>
      <c r="T2677" s="2">
        <f t="shared" si="332"/>
        <v>0.10416666666666663</v>
      </c>
      <c r="U2677" s="1">
        <v>150</v>
      </c>
      <c r="V2677" s="1" t="str">
        <f t="shared" si="333"/>
        <v>Severe-delay</v>
      </c>
      <c r="W2677" s="1">
        <v>1431.24</v>
      </c>
      <c r="X2677" s="1" t="s">
        <v>53</v>
      </c>
      <c r="Y2677" s="1">
        <v>5</v>
      </c>
      <c r="Z2677" s="1" t="s">
        <v>42</v>
      </c>
      <c r="AA2677" s="1">
        <v>95.95</v>
      </c>
      <c r="AB2677" s="1">
        <v>24270.712949919201</v>
      </c>
      <c r="AC2677" s="1" t="s">
        <v>33</v>
      </c>
      <c r="AD2677" s="1">
        <v>3.45</v>
      </c>
      <c r="AE2677" s="1">
        <v>34124.86</v>
      </c>
      <c r="AF2677" s="1">
        <v>91618.55</v>
      </c>
      <c r="AG2677" s="6">
        <f t="shared" si="334"/>
        <v>2.6848036885719093</v>
      </c>
      <c r="AH2677">
        <f t="shared" si="335"/>
        <v>57493.69</v>
      </c>
    </row>
    <row r="2678" spans="1:34" x14ac:dyDescent="0.3">
      <c r="A2678" s="1" t="s">
        <v>5430</v>
      </c>
      <c r="B2678" s="1" t="s">
        <v>5431</v>
      </c>
      <c r="C2678" s="1">
        <v>55</v>
      </c>
      <c r="D2678" s="1" t="str">
        <f t="shared" si="328"/>
        <v>40-59</v>
      </c>
      <c r="E2678" s="1" t="s">
        <v>36</v>
      </c>
      <c r="F2678" s="1" t="s">
        <v>5193</v>
      </c>
      <c r="G2678" s="1" t="s">
        <v>45</v>
      </c>
      <c r="H2678" s="1" t="s">
        <v>333</v>
      </c>
      <c r="I2678" s="1" t="s">
        <v>334</v>
      </c>
      <c r="J2678" s="1" t="s">
        <v>172</v>
      </c>
      <c r="K2678" s="1" t="str">
        <f t="shared" si="329"/>
        <v>AMS - PVG</v>
      </c>
      <c r="L2678" s="1">
        <v>4648</v>
      </c>
      <c r="M2678" s="1" t="str">
        <f t="shared" si="330"/>
        <v>Moderate-haul</v>
      </c>
      <c r="N2678" s="2">
        <v>0.70817129629629627</v>
      </c>
      <c r="O2678" s="2">
        <v>0.92275462962962962</v>
      </c>
      <c r="P2678" s="3">
        <v>45661</v>
      </c>
      <c r="Q2678" s="2">
        <v>0.81233796296296301</v>
      </c>
      <c r="R2678" s="2">
        <v>2.6921296296296297E-2</v>
      </c>
      <c r="S2678" s="2">
        <f t="shared" si="331"/>
        <v>0.10416666666666674</v>
      </c>
      <c r="T2678" s="2">
        <f t="shared" si="332"/>
        <v>0.10416666666666663</v>
      </c>
      <c r="U2678" s="1">
        <v>150</v>
      </c>
      <c r="V2678" s="1" t="str">
        <f t="shared" si="333"/>
        <v>Severe-delay</v>
      </c>
      <c r="W2678" s="1">
        <v>1106.8800000000001</v>
      </c>
      <c r="X2678" s="1" t="s">
        <v>53</v>
      </c>
      <c r="Y2678" s="1">
        <v>5</v>
      </c>
      <c r="Z2678" s="1" t="s">
        <v>42</v>
      </c>
      <c r="AA2678" s="1">
        <v>175.85</v>
      </c>
      <c r="AB2678" s="1">
        <v>24443.299729271301</v>
      </c>
      <c r="AC2678" s="1" t="s">
        <v>33</v>
      </c>
      <c r="AD2678" s="1">
        <v>4.54</v>
      </c>
      <c r="AE2678" s="1">
        <v>34331.96</v>
      </c>
      <c r="AF2678" s="1">
        <v>70875.490000000005</v>
      </c>
      <c r="AG2678" s="6">
        <f t="shared" si="334"/>
        <v>2.0644172368836502</v>
      </c>
      <c r="AH2678">
        <f t="shared" si="335"/>
        <v>36543.530000000006</v>
      </c>
    </row>
    <row r="2679" spans="1:34" x14ac:dyDescent="0.3">
      <c r="A2679" s="1" t="s">
        <v>5432</v>
      </c>
      <c r="B2679" s="1" t="s">
        <v>5433</v>
      </c>
      <c r="C2679" s="1">
        <v>36</v>
      </c>
      <c r="D2679" s="1" t="str">
        <f t="shared" si="328"/>
        <v>30-39</v>
      </c>
      <c r="E2679" s="1" t="s">
        <v>25</v>
      </c>
      <c r="F2679" s="1" t="s">
        <v>5193</v>
      </c>
      <c r="G2679" s="1" t="s">
        <v>27</v>
      </c>
      <c r="H2679" s="1" t="s">
        <v>333</v>
      </c>
      <c r="I2679" s="1" t="s">
        <v>334</v>
      </c>
      <c r="J2679" s="1" t="s">
        <v>172</v>
      </c>
      <c r="K2679" s="1" t="str">
        <f t="shared" si="329"/>
        <v>AMS - PVG</v>
      </c>
      <c r="L2679" s="1">
        <v>4648</v>
      </c>
      <c r="M2679" s="1" t="str">
        <f t="shared" si="330"/>
        <v>Moderate-haul</v>
      </c>
      <c r="N2679" s="2">
        <v>0.70817129629629627</v>
      </c>
      <c r="O2679" s="2">
        <v>0.92275462962962962</v>
      </c>
      <c r="P2679" s="3">
        <v>45660</v>
      </c>
      <c r="Q2679" s="2">
        <v>0.81233796296296301</v>
      </c>
      <c r="R2679" s="2">
        <v>2.6921296296296297E-2</v>
      </c>
      <c r="S2679" s="2">
        <f t="shared" si="331"/>
        <v>0.10416666666666674</v>
      </c>
      <c r="T2679" s="2">
        <f t="shared" si="332"/>
        <v>0.10416666666666663</v>
      </c>
      <c r="U2679" s="1">
        <v>150</v>
      </c>
      <c r="V2679" s="1" t="str">
        <f t="shared" si="333"/>
        <v>Severe-delay</v>
      </c>
      <c r="W2679" s="1">
        <v>1221.42</v>
      </c>
      <c r="X2679" s="1" t="s">
        <v>53</v>
      </c>
      <c r="Y2679" s="1">
        <v>3</v>
      </c>
      <c r="Z2679" s="1" t="s">
        <v>32</v>
      </c>
      <c r="AA2679" s="1">
        <v>119.69</v>
      </c>
      <c r="AB2679" s="1">
        <v>24002.677910096299</v>
      </c>
      <c r="AC2679" s="1" t="s">
        <v>39</v>
      </c>
      <c r="AD2679" s="1">
        <v>3.81</v>
      </c>
      <c r="AE2679" s="1">
        <v>33803.21</v>
      </c>
      <c r="AF2679" s="1">
        <v>78194.820000000007</v>
      </c>
      <c r="AG2679" s="6">
        <f t="shared" si="334"/>
        <v>2.3132365239869235</v>
      </c>
      <c r="AH2679">
        <f t="shared" si="335"/>
        <v>44391.610000000008</v>
      </c>
    </row>
    <row r="2680" spans="1:34" x14ac:dyDescent="0.3">
      <c r="A2680" s="1" t="s">
        <v>5434</v>
      </c>
      <c r="B2680" s="1" t="s">
        <v>5435</v>
      </c>
      <c r="C2680" s="1">
        <v>38</v>
      </c>
      <c r="D2680" s="1" t="str">
        <f t="shared" si="328"/>
        <v>30-39</v>
      </c>
      <c r="E2680" s="1" t="s">
        <v>36</v>
      </c>
      <c r="F2680" s="1" t="s">
        <v>5193</v>
      </c>
      <c r="G2680" s="1" t="s">
        <v>27</v>
      </c>
      <c r="H2680" s="1" t="s">
        <v>333</v>
      </c>
      <c r="I2680" s="1" t="s">
        <v>334</v>
      </c>
      <c r="J2680" s="1" t="s">
        <v>172</v>
      </c>
      <c r="K2680" s="1" t="str">
        <f t="shared" si="329"/>
        <v>AMS - PVG</v>
      </c>
      <c r="L2680" s="1">
        <v>4648</v>
      </c>
      <c r="M2680" s="1" t="str">
        <f t="shared" si="330"/>
        <v>Moderate-haul</v>
      </c>
      <c r="N2680" s="2">
        <v>0.70817129629629627</v>
      </c>
      <c r="O2680" s="2">
        <v>0.92275462962962962</v>
      </c>
      <c r="P2680" s="3">
        <v>45663</v>
      </c>
      <c r="Q2680" s="2">
        <v>0.81233796296296301</v>
      </c>
      <c r="R2680" s="2">
        <v>2.6921296296296297E-2</v>
      </c>
      <c r="S2680" s="2">
        <f t="shared" si="331"/>
        <v>0.10416666666666674</v>
      </c>
      <c r="T2680" s="2">
        <f t="shared" si="332"/>
        <v>0.10416666666666663</v>
      </c>
      <c r="U2680" s="1">
        <v>150</v>
      </c>
      <c r="V2680" s="1" t="str">
        <f t="shared" si="333"/>
        <v>Severe-delay</v>
      </c>
      <c r="W2680" s="1">
        <v>64.2</v>
      </c>
      <c r="X2680" s="1" t="s">
        <v>53</v>
      </c>
      <c r="Y2680" s="1">
        <v>3</v>
      </c>
      <c r="Z2680" s="1" t="s">
        <v>42</v>
      </c>
      <c r="AA2680" s="1">
        <v>108.82</v>
      </c>
      <c r="AB2680" s="1">
        <v>23940.879861929901</v>
      </c>
      <c r="AC2680" s="1" t="s">
        <v>39</v>
      </c>
      <c r="AD2680" s="1">
        <v>4.66</v>
      </c>
      <c r="AE2680" s="1">
        <v>33729.06</v>
      </c>
      <c r="AF2680" s="1">
        <v>4130.5600000000004</v>
      </c>
      <c r="AG2680" s="6">
        <f t="shared" si="334"/>
        <v>0.1224629444164765</v>
      </c>
      <c r="AH2680">
        <f t="shared" si="335"/>
        <v>-29598.499999999996</v>
      </c>
    </row>
    <row r="2681" spans="1:34" x14ac:dyDescent="0.3">
      <c r="A2681" s="1" t="s">
        <v>5436</v>
      </c>
      <c r="B2681" s="1" t="s">
        <v>5437</v>
      </c>
      <c r="C2681" s="1">
        <v>21</v>
      </c>
      <c r="D2681" s="1" t="str">
        <f t="shared" si="328"/>
        <v>18-29</v>
      </c>
      <c r="E2681" s="1" t="s">
        <v>36</v>
      </c>
      <c r="F2681" s="1" t="s">
        <v>5193</v>
      </c>
      <c r="G2681" s="1" t="s">
        <v>27</v>
      </c>
      <c r="H2681" s="1" t="s">
        <v>349</v>
      </c>
      <c r="I2681" s="1" t="s">
        <v>214</v>
      </c>
      <c r="J2681" s="1" t="s">
        <v>29</v>
      </c>
      <c r="K2681" s="1" t="str">
        <f t="shared" si="329"/>
        <v>DEL - LHR</v>
      </c>
      <c r="L2681" s="1">
        <v>3765</v>
      </c>
      <c r="M2681" s="1" t="str">
        <f t="shared" si="330"/>
        <v xml:space="preserve">Short-haul </v>
      </c>
      <c r="N2681" s="2">
        <v>0.88836805555555554</v>
      </c>
      <c r="O2681" s="2">
        <v>6.267361111111111E-2</v>
      </c>
      <c r="P2681" s="3">
        <v>45669</v>
      </c>
      <c r="Q2681" s="2">
        <v>0.8911458333333333</v>
      </c>
      <c r="R2681" s="2">
        <v>6.5451388888888892E-2</v>
      </c>
      <c r="S2681" s="2">
        <f t="shared" si="331"/>
        <v>2.7777777777777679E-3</v>
      </c>
      <c r="T2681" s="2">
        <f t="shared" si="332"/>
        <v>2.7777777777777818E-3</v>
      </c>
      <c r="U2681" s="1">
        <v>4</v>
      </c>
      <c r="V2681" s="1" t="str">
        <f t="shared" si="333"/>
        <v>On-time</v>
      </c>
      <c r="W2681" s="1">
        <v>1356.48</v>
      </c>
      <c r="X2681" s="1" t="s">
        <v>53</v>
      </c>
      <c r="Y2681" s="1">
        <v>5</v>
      </c>
      <c r="Z2681" s="1" t="s">
        <v>42</v>
      </c>
      <c r="AA2681" s="1">
        <v>32.96</v>
      </c>
      <c r="AB2681" s="1">
        <v>19792.934858128199</v>
      </c>
      <c r="AC2681" s="1" t="s">
        <v>33</v>
      </c>
      <c r="AD2681" s="1">
        <v>4.66</v>
      </c>
      <c r="AE2681" s="1">
        <v>28751.52</v>
      </c>
      <c r="AF2681" s="1">
        <v>86821.31</v>
      </c>
      <c r="AG2681" s="6">
        <f t="shared" si="334"/>
        <v>3.0197120013133216</v>
      </c>
      <c r="AH2681">
        <f t="shared" si="335"/>
        <v>58069.789999999994</v>
      </c>
    </row>
    <row r="2682" spans="1:34" x14ac:dyDescent="0.3">
      <c r="A2682" s="1" t="s">
        <v>5438</v>
      </c>
      <c r="B2682" s="1" t="s">
        <v>5439</v>
      </c>
      <c r="C2682" s="1">
        <v>39</v>
      </c>
      <c r="D2682" s="1" t="str">
        <f t="shared" si="328"/>
        <v>30-39</v>
      </c>
      <c r="E2682" s="1" t="s">
        <v>36</v>
      </c>
      <c r="F2682" s="1" t="s">
        <v>5193</v>
      </c>
      <c r="G2682" s="1" t="s">
        <v>27</v>
      </c>
      <c r="H2682" s="1" t="s">
        <v>349</v>
      </c>
      <c r="I2682" s="1" t="s">
        <v>214</v>
      </c>
      <c r="J2682" s="1" t="s">
        <v>29</v>
      </c>
      <c r="K2682" s="1" t="str">
        <f t="shared" si="329"/>
        <v>DEL - LHR</v>
      </c>
      <c r="L2682" s="1">
        <v>3765</v>
      </c>
      <c r="M2682" s="1" t="str">
        <f t="shared" si="330"/>
        <v xml:space="preserve">Short-haul </v>
      </c>
      <c r="N2682" s="2">
        <v>0.88836805555555554</v>
      </c>
      <c r="O2682" s="2">
        <v>6.267361111111111E-2</v>
      </c>
      <c r="P2682" s="3">
        <v>45659</v>
      </c>
      <c r="Q2682" s="2">
        <v>0.8911458333333333</v>
      </c>
      <c r="R2682" s="2">
        <v>6.5451388888888892E-2</v>
      </c>
      <c r="S2682" s="2">
        <f t="shared" si="331"/>
        <v>2.7777777777777679E-3</v>
      </c>
      <c r="T2682" s="2">
        <f t="shared" si="332"/>
        <v>2.7777777777777818E-3</v>
      </c>
      <c r="U2682" s="1">
        <v>4</v>
      </c>
      <c r="V2682" s="1" t="str">
        <f t="shared" si="333"/>
        <v>On-time</v>
      </c>
      <c r="W2682" s="1">
        <v>886.02</v>
      </c>
      <c r="X2682" s="1" t="s">
        <v>37</v>
      </c>
      <c r="Y2682" s="1">
        <v>3</v>
      </c>
      <c r="Z2682" s="1" t="s">
        <v>32</v>
      </c>
      <c r="AA2682" s="1">
        <v>78.27</v>
      </c>
      <c r="AB2682" s="1">
        <v>20305.1610642374</v>
      </c>
      <c r="AC2682" s="1" t="s">
        <v>33</v>
      </c>
      <c r="AD2682" s="1">
        <v>3.96</v>
      </c>
      <c r="AE2682" s="1">
        <v>29366.19</v>
      </c>
      <c r="AF2682" s="1">
        <v>56720.93</v>
      </c>
      <c r="AG2682" s="6">
        <f t="shared" si="334"/>
        <v>1.9315045635814521</v>
      </c>
      <c r="AH2682">
        <f t="shared" si="335"/>
        <v>27354.74</v>
      </c>
    </row>
    <row r="2683" spans="1:34" x14ac:dyDescent="0.3">
      <c r="A2683" s="1" t="s">
        <v>5440</v>
      </c>
      <c r="B2683" s="1" t="s">
        <v>5441</v>
      </c>
      <c r="C2683" s="1">
        <v>30</v>
      </c>
      <c r="D2683" s="1" t="str">
        <f t="shared" si="328"/>
        <v>30-39</v>
      </c>
      <c r="E2683" s="1" t="s">
        <v>25</v>
      </c>
      <c r="F2683" s="1" t="s">
        <v>5193</v>
      </c>
      <c r="G2683" s="1" t="s">
        <v>45</v>
      </c>
      <c r="H2683" s="1" t="s">
        <v>349</v>
      </c>
      <c r="I2683" s="1" t="s">
        <v>214</v>
      </c>
      <c r="J2683" s="1" t="s">
        <v>29</v>
      </c>
      <c r="K2683" s="1" t="str">
        <f t="shared" si="329"/>
        <v>DEL - LHR</v>
      </c>
      <c r="L2683" s="1">
        <v>3765</v>
      </c>
      <c r="M2683" s="1" t="str">
        <f t="shared" si="330"/>
        <v xml:space="preserve">Short-haul </v>
      </c>
      <c r="N2683" s="2">
        <v>0.88836805555555554</v>
      </c>
      <c r="O2683" s="2">
        <v>6.267361111111111E-2</v>
      </c>
      <c r="P2683" s="3">
        <v>45666</v>
      </c>
      <c r="Q2683" s="2">
        <v>0.8911458333333333</v>
      </c>
      <c r="R2683" s="2">
        <v>6.5451388888888892E-2</v>
      </c>
      <c r="S2683" s="2">
        <f t="shared" si="331"/>
        <v>2.7777777777777679E-3</v>
      </c>
      <c r="T2683" s="2">
        <f t="shared" si="332"/>
        <v>2.7777777777777818E-3</v>
      </c>
      <c r="U2683" s="1">
        <v>4</v>
      </c>
      <c r="V2683" s="1" t="str">
        <f t="shared" si="333"/>
        <v>On-time</v>
      </c>
      <c r="W2683" s="1">
        <v>370.92</v>
      </c>
      <c r="X2683" s="1" t="s">
        <v>37</v>
      </c>
      <c r="Y2683" s="1">
        <v>3</v>
      </c>
      <c r="Z2683" s="1" t="s">
        <v>42</v>
      </c>
      <c r="AA2683" s="1">
        <v>155.41</v>
      </c>
      <c r="AB2683" s="1">
        <v>19863.243574970598</v>
      </c>
      <c r="AC2683" s="1" t="s">
        <v>33</v>
      </c>
      <c r="AD2683" s="1">
        <v>4.45</v>
      </c>
      <c r="AE2683" s="1">
        <v>28835.89</v>
      </c>
      <c r="AF2683" s="1">
        <v>23769.96</v>
      </c>
      <c r="AG2683" s="6">
        <f t="shared" si="334"/>
        <v>0.82431858354293897</v>
      </c>
      <c r="AH2683">
        <f t="shared" si="335"/>
        <v>-5065.93</v>
      </c>
    </row>
    <row r="2684" spans="1:34" x14ac:dyDescent="0.3">
      <c r="A2684" s="1" t="s">
        <v>5442</v>
      </c>
      <c r="B2684" s="1" t="s">
        <v>5443</v>
      </c>
      <c r="C2684" s="1">
        <v>20</v>
      </c>
      <c r="D2684" s="1" t="str">
        <f t="shared" si="328"/>
        <v>18-29</v>
      </c>
      <c r="E2684" s="1" t="s">
        <v>25</v>
      </c>
      <c r="F2684" s="1" t="s">
        <v>5193</v>
      </c>
      <c r="G2684" s="1" t="s">
        <v>45</v>
      </c>
      <c r="H2684" s="1" t="s">
        <v>349</v>
      </c>
      <c r="I2684" s="1" t="s">
        <v>214</v>
      </c>
      <c r="J2684" s="1" t="s">
        <v>29</v>
      </c>
      <c r="K2684" s="1" t="str">
        <f t="shared" si="329"/>
        <v>DEL - LHR</v>
      </c>
      <c r="L2684" s="1">
        <v>3765</v>
      </c>
      <c r="M2684" s="1" t="str">
        <f t="shared" si="330"/>
        <v xml:space="preserve">Short-haul </v>
      </c>
      <c r="N2684" s="2">
        <v>0.88836805555555554</v>
      </c>
      <c r="O2684" s="2">
        <v>6.267361111111111E-2</v>
      </c>
      <c r="P2684" s="3">
        <v>45668</v>
      </c>
      <c r="Q2684" s="2">
        <v>0.8911458333333333</v>
      </c>
      <c r="R2684" s="2">
        <v>6.5451388888888892E-2</v>
      </c>
      <c r="S2684" s="2">
        <f t="shared" si="331"/>
        <v>2.7777777777777679E-3</v>
      </c>
      <c r="T2684" s="2">
        <f t="shared" si="332"/>
        <v>2.7777777777777818E-3</v>
      </c>
      <c r="U2684" s="1">
        <v>4</v>
      </c>
      <c r="V2684" s="1" t="str">
        <f t="shared" si="333"/>
        <v>On-time</v>
      </c>
      <c r="W2684" s="1">
        <v>192.1</v>
      </c>
      <c r="X2684" s="1" t="s">
        <v>53</v>
      </c>
      <c r="Y2684" s="1">
        <v>5</v>
      </c>
      <c r="Z2684" s="1" t="s">
        <v>80</v>
      </c>
      <c r="AA2684" s="1">
        <v>76.73</v>
      </c>
      <c r="AB2684" s="1">
        <v>19385.91604665</v>
      </c>
      <c r="AC2684" s="1" t="s">
        <v>33</v>
      </c>
      <c r="AD2684" s="1">
        <v>4.9800000000000004</v>
      </c>
      <c r="AE2684" s="1">
        <v>28263.1</v>
      </c>
      <c r="AF2684" s="1">
        <v>12309.75</v>
      </c>
      <c r="AG2684" s="6">
        <f t="shared" si="334"/>
        <v>0.43554139496375133</v>
      </c>
      <c r="AH2684">
        <f t="shared" si="335"/>
        <v>-15953.349999999999</v>
      </c>
    </row>
    <row r="2685" spans="1:34" x14ac:dyDescent="0.3">
      <c r="A2685" s="1" t="s">
        <v>5444</v>
      </c>
      <c r="B2685" s="1" t="s">
        <v>5445</v>
      </c>
      <c r="C2685" s="1">
        <v>48</v>
      </c>
      <c r="D2685" s="1" t="str">
        <f t="shared" si="328"/>
        <v>40-59</v>
      </c>
      <c r="E2685" s="1" t="s">
        <v>25</v>
      </c>
      <c r="F2685" s="1" t="s">
        <v>5193</v>
      </c>
      <c r="G2685" s="1" t="s">
        <v>27</v>
      </c>
      <c r="H2685" s="1" t="s">
        <v>349</v>
      </c>
      <c r="I2685" s="1" t="s">
        <v>214</v>
      </c>
      <c r="J2685" s="1" t="s">
        <v>29</v>
      </c>
      <c r="K2685" s="1" t="str">
        <f t="shared" si="329"/>
        <v>DEL - LHR</v>
      </c>
      <c r="L2685" s="1">
        <v>3765</v>
      </c>
      <c r="M2685" s="1" t="str">
        <f t="shared" si="330"/>
        <v xml:space="preserve">Short-haul </v>
      </c>
      <c r="N2685" s="2">
        <v>0.88836805555555554</v>
      </c>
      <c r="O2685" s="2">
        <v>6.267361111111111E-2</v>
      </c>
      <c r="P2685" s="3">
        <v>45672</v>
      </c>
      <c r="Q2685" s="2">
        <v>0.8911458333333333</v>
      </c>
      <c r="R2685" s="2">
        <v>6.5451388888888892E-2</v>
      </c>
      <c r="S2685" s="2">
        <f t="shared" si="331"/>
        <v>2.7777777777777679E-3</v>
      </c>
      <c r="T2685" s="2">
        <f t="shared" si="332"/>
        <v>2.7777777777777818E-3</v>
      </c>
      <c r="U2685" s="1">
        <v>4</v>
      </c>
      <c r="V2685" s="1" t="str">
        <f t="shared" si="333"/>
        <v>On-time</v>
      </c>
      <c r="W2685" s="1">
        <v>582.01</v>
      </c>
      <c r="X2685" s="1" t="s">
        <v>53</v>
      </c>
      <c r="Y2685" s="1">
        <v>5</v>
      </c>
      <c r="Z2685" s="1" t="s">
        <v>32</v>
      </c>
      <c r="AA2685" s="1">
        <v>39.729999999999997</v>
      </c>
      <c r="AB2685" s="1">
        <v>19528.0324393183</v>
      </c>
      <c r="AC2685" s="1" t="s">
        <v>33</v>
      </c>
      <c r="AD2685" s="1">
        <v>4.1100000000000003</v>
      </c>
      <c r="AE2685" s="1">
        <v>28433.64</v>
      </c>
      <c r="AF2685" s="1">
        <v>37256.589999999997</v>
      </c>
      <c r="AG2685" s="6">
        <f t="shared" si="334"/>
        <v>1.3102997013396807</v>
      </c>
      <c r="AH2685">
        <f t="shared" si="335"/>
        <v>8822.9499999999971</v>
      </c>
    </row>
    <row r="2686" spans="1:34" x14ac:dyDescent="0.3">
      <c r="A2686" s="1" t="s">
        <v>5446</v>
      </c>
      <c r="B2686" s="1" t="s">
        <v>5447</v>
      </c>
      <c r="C2686" s="1">
        <v>28</v>
      </c>
      <c r="D2686" s="1" t="str">
        <f t="shared" si="328"/>
        <v>18-29</v>
      </c>
      <c r="E2686" s="1" t="s">
        <v>25</v>
      </c>
      <c r="F2686" s="1" t="s">
        <v>5193</v>
      </c>
      <c r="G2686" s="1" t="s">
        <v>45</v>
      </c>
      <c r="H2686" s="1" t="s">
        <v>349</v>
      </c>
      <c r="I2686" s="1" t="s">
        <v>214</v>
      </c>
      <c r="J2686" s="1" t="s">
        <v>29</v>
      </c>
      <c r="K2686" s="1" t="str">
        <f t="shared" si="329"/>
        <v>DEL - LHR</v>
      </c>
      <c r="L2686" s="1">
        <v>3765</v>
      </c>
      <c r="M2686" s="1" t="str">
        <f t="shared" si="330"/>
        <v xml:space="preserve">Short-haul </v>
      </c>
      <c r="N2686" s="2">
        <v>0.88836805555555554</v>
      </c>
      <c r="O2686" s="2">
        <v>6.267361111111111E-2</v>
      </c>
      <c r="P2686" s="3">
        <v>45662</v>
      </c>
      <c r="Q2686" s="2">
        <v>0.8911458333333333</v>
      </c>
      <c r="R2686" s="2">
        <v>6.5451388888888892E-2</v>
      </c>
      <c r="S2686" s="2">
        <f t="shared" si="331"/>
        <v>2.7777777777777679E-3</v>
      </c>
      <c r="T2686" s="2">
        <f t="shared" si="332"/>
        <v>2.7777777777777818E-3</v>
      </c>
      <c r="U2686" s="1">
        <v>4</v>
      </c>
      <c r="V2686" s="1" t="str">
        <f t="shared" si="333"/>
        <v>On-time</v>
      </c>
      <c r="W2686" s="1">
        <v>864.36</v>
      </c>
      <c r="X2686" s="1" t="s">
        <v>31</v>
      </c>
      <c r="Y2686" s="1">
        <v>5</v>
      </c>
      <c r="Z2686" s="1" t="s">
        <v>46</v>
      </c>
      <c r="AA2686" s="1">
        <v>176.04</v>
      </c>
      <c r="AB2686" s="1">
        <v>20027.036335936999</v>
      </c>
      <c r="AC2686" s="1" t="s">
        <v>33</v>
      </c>
      <c r="AD2686" s="1">
        <v>3.33</v>
      </c>
      <c r="AE2686" s="1">
        <v>29032.44</v>
      </c>
      <c r="AF2686" s="1">
        <v>55354.25</v>
      </c>
      <c r="AG2686" s="6">
        <f t="shared" si="334"/>
        <v>1.9066344406463942</v>
      </c>
      <c r="AH2686">
        <f t="shared" si="335"/>
        <v>26321.81</v>
      </c>
    </row>
    <row r="2687" spans="1:34" x14ac:dyDescent="0.3">
      <c r="A2687" s="1" t="s">
        <v>5448</v>
      </c>
      <c r="B2687" s="1" t="s">
        <v>5449</v>
      </c>
      <c r="C2687" s="1">
        <v>28</v>
      </c>
      <c r="D2687" s="1" t="str">
        <f t="shared" si="328"/>
        <v>18-29</v>
      </c>
      <c r="E2687" s="1" t="s">
        <v>25</v>
      </c>
      <c r="F2687" s="1" t="s">
        <v>5193</v>
      </c>
      <c r="G2687" s="1" t="s">
        <v>45</v>
      </c>
      <c r="H2687" s="1" t="s">
        <v>349</v>
      </c>
      <c r="I2687" s="1" t="s">
        <v>214</v>
      </c>
      <c r="J2687" s="1" t="s">
        <v>29</v>
      </c>
      <c r="K2687" s="1" t="str">
        <f t="shared" si="329"/>
        <v>DEL - LHR</v>
      </c>
      <c r="L2687" s="1">
        <v>3765</v>
      </c>
      <c r="M2687" s="1" t="str">
        <f t="shared" si="330"/>
        <v xml:space="preserve">Short-haul </v>
      </c>
      <c r="N2687" s="2">
        <v>0.88836805555555554</v>
      </c>
      <c r="O2687" s="2">
        <v>6.267361111111111E-2</v>
      </c>
      <c r="P2687" s="3">
        <v>45663</v>
      </c>
      <c r="Q2687" s="2">
        <v>0.8911458333333333</v>
      </c>
      <c r="R2687" s="2">
        <v>6.5451388888888892E-2</v>
      </c>
      <c r="S2687" s="2">
        <f t="shared" si="331"/>
        <v>2.7777777777777679E-3</v>
      </c>
      <c r="T2687" s="2">
        <f t="shared" si="332"/>
        <v>2.7777777777777818E-3</v>
      </c>
      <c r="U2687" s="1">
        <v>4</v>
      </c>
      <c r="V2687" s="1" t="str">
        <f t="shared" si="333"/>
        <v>On-time</v>
      </c>
      <c r="W2687" s="1">
        <v>1090.82</v>
      </c>
      <c r="X2687" s="1" t="s">
        <v>31</v>
      </c>
      <c r="Y2687" s="1">
        <v>5</v>
      </c>
      <c r="Z2687" s="1" t="s">
        <v>38</v>
      </c>
      <c r="AA2687" s="1">
        <v>102.99</v>
      </c>
      <c r="AB2687" s="1">
        <v>19410.850599464</v>
      </c>
      <c r="AC2687" s="1" t="s">
        <v>39</v>
      </c>
      <c r="AD2687" s="1">
        <v>3.54</v>
      </c>
      <c r="AE2687" s="1">
        <v>28293.02</v>
      </c>
      <c r="AF2687" s="1">
        <v>69833.08</v>
      </c>
      <c r="AG2687" s="6">
        <f t="shared" si="334"/>
        <v>2.4682087666852106</v>
      </c>
      <c r="AH2687">
        <f t="shared" si="335"/>
        <v>41540.06</v>
      </c>
    </row>
    <row r="2688" spans="1:34" x14ac:dyDescent="0.3">
      <c r="A2688" s="1" t="s">
        <v>5450</v>
      </c>
      <c r="B2688" s="1" t="s">
        <v>5451</v>
      </c>
      <c r="C2688" s="1">
        <v>27</v>
      </c>
      <c r="D2688" s="1" t="str">
        <f t="shared" si="328"/>
        <v>18-29</v>
      </c>
      <c r="E2688" s="1" t="s">
        <v>36</v>
      </c>
      <c r="F2688" s="1" t="s">
        <v>5193</v>
      </c>
      <c r="G2688" s="1" t="s">
        <v>27</v>
      </c>
      <c r="H2688" s="1" t="s">
        <v>349</v>
      </c>
      <c r="I2688" s="1" t="s">
        <v>214</v>
      </c>
      <c r="J2688" s="1" t="s">
        <v>29</v>
      </c>
      <c r="K2688" s="1" t="str">
        <f t="shared" si="329"/>
        <v>DEL - LHR</v>
      </c>
      <c r="L2688" s="1">
        <v>3765</v>
      </c>
      <c r="M2688" s="1" t="str">
        <f t="shared" si="330"/>
        <v xml:space="preserve">Short-haul </v>
      </c>
      <c r="N2688" s="2">
        <v>0.88836805555555554</v>
      </c>
      <c r="O2688" s="2">
        <v>6.267361111111111E-2</v>
      </c>
      <c r="P2688" s="3">
        <v>45659</v>
      </c>
      <c r="Q2688" s="2">
        <v>0.8911458333333333</v>
      </c>
      <c r="R2688" s="2">
        <v>6.5451388888888892E-2</v>
      </c>
      <c r="S2688" s="2">
        <f t="shared" si="331"/>
        <v>2.7777777777777679E-3</v>
      </c>
      <c r="T2688" s="2">
        <f t="shared" si="332"/>
        <v>2.7777777777777818E-3</v>
      </c>
      <c r="U2688" s="1">
        <v>4</v>
      </c>
      <c r="V2688" s="1" t="str">
        <f t="shared" si="333"/>
        <v>On-time</v>
      </c>
      <c r="W2688" s="1">
        <v>407.05</v>
      </c>
      <c r="X2688" s="1" t="s">
        <v>37</v>
      </c>
      <c r="Y2688" s="1">
        <v>5</v>
      </c>
      <c r="Z2688" s="1" t="s">
        <v>46</v>
      </c>
      <c r="AA2688" s="1">
        <v>75.959999999999994</v>
      </c>
      <c r="AB2688" s="1">
        <v>19612.200662718999</v>
      </c>
      <c r="AC2688" s="1" t="s">
        <v>39</v>
      </c>
      <c r="AD2688" s="1">
        <v>4.5</v>
      </c>
      <c r="AE2688" s="1">
        <v>28534.639999999999</v>
      </c>
      <c r="AF2688" s="1">
        <v>26066.39</v>
      </c>
      <c r="AG2688" s="6">
        <f t="shared" si="334"/>
        <v>0.91349987243574826</v>
      </c>
      <c r="AH2688">
        <f t="shared" si="335"/>
        <v>-2468.25</v>
      </c>
    </row>
    <row r="2689" spans="1:34" x14ac:dyDescent="0.3">
      <c r="A2689" s="1" t="s">
        <v>5452</v>
      </c>
      <c r="B2689" s="1" t="s">
        <v>5453</v>
      </c>
      <c r="C2689" s="1">
        <v>57</v>
      </c>
      <c r="D2689" s="1" t="str">
        <f t="shared" si="328"/>
        <v>40-59</v>
      </c>
      <c r="E2689" s="1" t="s">
        <v>36</v>
      </c>
      <c r="F2689" s="1" t="s">
        <v>5193</v>
      </c>
      <c r="G2689" s="1" t="s">
        <v>27</v>
      </c>
      <c r="H2689" s="1" t="s">
        <v>349</v>
      </c>
      <c r="I2689" s="1" t="s">
        <v>214</v>
      </c>
      <c r="J2689" s="1" t="s">
        <v>29</v>
      </c>
      <c r="K2689" s="1" t="str">
        <f t="shared" si="329"/>
        <v>DEL - LHR</v>
      </c>
      <c r="L2689" s="1">
        <v>3765</v>
      </c>
      <c r="M2689" s="1" t="str">
        <f t="shared" si="330"/>
        <v xml:space="preserve">Short-haul </v>
      </c>
      <c r="N2689" s="2">
        <v>0.88836805555555554</v>
      </c>
      <c r="O2689" s="2">
        <v>6.267361111111111E-2</v>
      </c>
      <c r="P2689" s="3">
        <v>45662</v>
      </c>
      <c r="Q2689" s="2">
        <v>0.8911458333333333</v>
      </c>
      <c r="R2689" s="2">
        <v>6.5451388888888892E-2</v>
      </c>
      <c r="S2689" s="2">
        <f t="shared" si="331"/>
        <v>2.7777777777777679E-3</v>
      </c>
      <c r="T2689" s="2">
        <f t="shared" si="332"/>
        <v>2.7777777777777818E-3</v>
      </c>
      <c r="U2689" s="1">
        <v>4</v>
      </c>
      <c r="V2689" s="1" t="str">
        <f t="shared" si="333"/>
        <v>On-time</v>
      </c>
      <c r="W2689" s="1">
        <v>602.95000000000005</v>
      </c>
      <c r="X2689" s="1" t="s">
        <v>31</v>
      </c>
      <c r="Y2689" s="1">
        <v>5</v>
      </c>
      <c r="Z2689" s="1" t="s">
        <v>38</v>
      </c>
      <c r="AA2689" s="1">
        <v>107.9</v>
      </c>
      <c r="AB2689" s="1">
        <v>19994.341796840701</v>
      </c>
      <c r="AC2689" s="1" t="s">
        <v>33</v>
      </c>
      <c r="AD2689" s="1">
        <v>4.9000000000000004</v>
      </c>
      <c r="AE2689" s="1">
        <v>28993.21</v>
      </c>
      <c r="AF2689" s="1">
        <v>38610.379999999997</v>
      </c>
      <c r="AG2689" s="6">
        <f t="shared" si="334"/>
        <v>1.331704216263049</v>
      </c>
      <c r="AH2689">
        <f t="shared" si="335"/>
        <v>9617.1699999999983</v>
      </c>
    </row>
    <row r="2690" spans="1:34" x14ac:dyDescent="0.3">
      <c r="A2690" s="1" t="s">
        <v>5454</v>
      </c>
      <c r="B2690" s="1" t="s">
        <v>5455</v>
      </c>
      <c r="C2690" s="1">
        <v>69</v>
      </c>
      <c r="D2690" s="1" t="str">
        <f t="shared" si="328"/>
        <v>60-69</v>
      </c>
      <c r="E2690" s="1" t="s">
        <v>36</v>
      </c>
      <c r="F2690" s="1" t="s">
        <v>5193</v>
      </c>
      <c r="G2690" s="1" t="s">
        <v>45</v>
      </c>
      <c r="H2690" s="1" t="s">
        <v>370</v>
      </c>
      <c r="I2690" s="1" t="s">
        <v>153</v>
      </c>
      <c r="J2690" s="1" t="s">
        <v>334</v>
      </c>
      <c r="K2690" s="1" t="str">
        <f t="shared" si="329"/>
        <v>DEN - AMS</v>
      </c>
      <c r="L2690" s="1">
        <v>7175</v>
      </c>
      <c r="M2690" s="1" t="str">
        <f t="shared" si="330"/>
        <v>Moderate-haul</v>
      </c>
      <c r="N2690" s="2">
        <v>0.68959490740740736</v>
      </c>
      <c r="O2690" s="2">
        <v>2.1539351851851851E-2</v>
      </c>
      <c r="P2690" s="3">
        <v>45669</v>
      </c>
      <c r="Q2690" s="2">
        <v>0.79584490740740743</v>
      </c>
      <c r="R2690" s="2">
        <v>0.12778935185185186</v>
      </c>
      <c r="S2690" s="2">
        <f t="shared" si="331"/>
        <v>0.10625000000000007</v>
      </c>
      <c r="T2690" s="2">
        <f t="shared" si="332"/>
        <v>0.10625000000000001</v>
      </c>
      <c r="U2690" s="1">
        <v>153</v>
      </c>
      <c r="V2690" s="1" t="str">
        <f t="shared" si="333"/>
        <v>Severe-delay</v>
      </c>
      <c r="W2690" s="1">
        <v>751.09</v>
      </c>
      <c r="X2690" s="1" t="s">
        <v>53</v>
      </c>
      <c r="Y2690" s="1">
        <v>5</v>
      </c>
      <c r="Z2690" s="1" t="s">
        <v>42</v>
      </c>
      <c r="AA2690" s="1">
        <v>177.39</v>
      </c>
      <c r="AB2690" s="1">
        <v>37239.630613688001</v>
      </c>
      <c r="AC2690" s="1" t="s">
        <v>33</v>
      </c>
      <c r="AD2690" s="1">
        <v>3.16</v>
      </c>
      <c r="AE2690" s="1">
        <v>49687.56</v>
      </c>
      <c r="AF2690" s="1">
        <v>48105.24</v>
      </c>
      <c r="AG2690" s="6">
        <f t="shared" si="334"/>
        <v>0.96815460449255308</v>
      </c>
      <c r="AH2690">
        <f t="shared" si="335"/>
        <v>-1582.3199999999997</v>
      </c>
    </row>
    <row r="2691" spans="1:34" x14ac:dyDescent="0.3">
      <c r="A2691" s="1" t="s">
        <v>5456</v>
      </c>
      <c r="B2691" s="1" t="s">
        <v>2382</v>
      </c>
      <c r="C2691" s="1">
        <v>23</v>
      </c>
      <c r="D2691" s="1" t="str">
        <f t="shared" ref="D2691:D2754" si="336">_xlfn.IFS(C2691&lt;=29,"18-29",C2691&lt;=39,"30-39",C2691&lt;=59,"40-59",C2691&lt;=69,"60-69",C2691&lt;=79,"70-80")</f>
        <v>18-29</v>
      </c>
      <c r="E2691" s="1" t="s">
        <v>25</v>
      </c>
      <c r="F2691" s="1" t="s">
        <v>5193</v>
      </c>
      <c r="G2691" s="1" t="s">
        <v>45</v>
      </c>
      <c r="H2691" s="1" t="s">
        <v>370</v>
      </c>
      <c r="I2691" s="1" t="s">
        <v>153</v>
      </c>
      <c r="J2691" s="1" t="s">
        <v>334</v>
      </c>
      <c r="K2691" s="1" t="str">
        <f t="shared" ref="K2691:K2754" si="337">CONCATENATE(I2691," - ",J2691)</f>
        <v>DEN - AMS</v>
      </c>
      <c r="L2691" s="1">
        <v>7175</v>
      </c>
      <c r="M2691" s="1" t="str">
        <f t="shared" ref="M2691:M2754" si="338">_xlfn.IFS(L2691&lt;=4000,"Short-haul ",L2691&lt;=9000,"Moderate-haul",L2691&gt;9000,"Long-haul")</f>
        <v>Moderate-haul</v>
      </c>
      <c r="N2691" s="2">
        <v>0.68959490740740736</v>
      </c>
      <c r="O2691" s="2">
        <v>2.1539351851851851E-2</v>
      </c>
      <c r="P2691" s="3">
        <v>45663</v>
      </c>
      <c r="Q2691" s="2">
        <v>0.79584490740740743</v>
      </c>
      <c r="R2691" s="2">
        <v>0.12778935185185186</v>
      </c>
      <c r="S2691" s="2">
        <f t="shared" ref="S2691:S2754" si="339">MOD(Q2691-N2691,1)</f>
        <v>0.10625000000000007</v>
      </c>
      <c r="T2691" s="2">
        <f t="shared" ref="T2691:T2754" si="340">MOD(R2691-O2691,1)</f>
        <v>0.10625000000000001</v>
      </c>
      <c r="U2691" s="1">
        <v>153</v>
      </c>
      <c r="V2691" s="1" t="str">
        <f t="shared" ref="V2691:V2754" si="341">_xlfn.IFS(U2691&lt;=30,"On-time",U2691&lt;=120,"Moderate-delay",U2691&gt;120,"Severe-delay")</f>
        <v>Severe-delay</v>
      </c>
      <c r="W2691" s="1">
        <v>748.42</v>
      </c>
      <c r="X2691" s="1" t="s">
        <v>37</v>
      </c>
      <c r="Y2691" s="1">
        <v>5</v>
      </c>
      <c r="Z2691" s="1" t="s">
        <v>42</v>
      </c>
      <c r="AA2691" s="1">
        <v>55.55</v>
      </c>
      <c r="AB2691" s="1">
        <v>37157.815492200301</v>
      </c>
      <c r="AC2691" s="1" t="s">
        <v>39</v>
      </c>
      <c r="AD2691" s="1">
        <v>3.73</v>
      </c>
      <c r="AE2691" s="1">
        <v>49589.38</v>
      </c>
      <c r="AF2691" s="1">
        <v>47909.99</v>
      </c>
      <c r="AG2691" s="6">
        <f t="shared" ref="AG2691:AG2754" si="342">AF2691/AE2691</f>
        <v>0.96613407951460573</v>
      </c>
      <c r="AH2691">
        <f t="shared" ref="AH2691:AH2754" si="343">AF2691-AE2691</f>
        <v>-1679.3899999999994</v>
      </c>
    </row>
    <row r="2692" spans="1:34" x14ac:dyDescent="0.3">
      <c r="A2692" s="1" t="s">
        <v>5457</v>
      </c>
      <c r="B2692" s="1" t="s">
        <v>5458</v>
      </c>
      <c r="C2692" s="1">
        <v>47</v>
      </c>
      <c r="D2692" s="1" t="str">
        <f t="shared" si="336"/>
        <v>40-59</v>
      </c>
      <c r="E2692" s="1" t="s">
        <v>36</v>
      </c>
      <c r="F2692" s="1" t="s">
        <v>5193</v>
      </c>
      <c r="G2692" s="1" t="s">
        <v>27</v>
      </c>
      <c r="H2692" s="1" t="s">
        <v>381</v>
      </c>
      <c r="I2692" s="1" t="s">
        <v>382</v>
      </c>
      <c r="J2692" s="1" t="s">
        <v>152</v>
      </c>
      <c r="K2692" s="1" t="str">
        <f t="shared" si="337"/>
        <v>LAX - HND</v>
      </c>
      <c r="L2692" s="1">
        <v>14015</v>
      </c>
      <c r="M2692" s="1" t="str">
        <f t="shared" si="338"/>
        <v>Long-haul</v>
      </c>
      <c r="N2692" s="2">
        <v>0.82975694444444448</v>
      </c>
      <c r="O2692" s="2">
        <v>0.47836805555555556</v>
      </c>
      <c r="P2692" s="3">
        <v>45667</v>
      </c>
      <c r="Q2692" s="2">
        <v>0.87142361111111111</v>
      </c>
      <c r="R2692" s="2">
        <v>0.52003472222222225</v>
      </c>
      <c r="S2692" s="2">
        <f t="shared" si="339"/>
        <v>4.166666666666663E-2</v>
      </c>
      <c r="T2692" s="2">
        <f t="shared" si="340"/>
        <v>4.1666666666666685E-2</v>
      </c>
      <c r="U2692" s="1">
        <v>60</v>
      </c>
      <c r="V2692" s="1" t="str">
        <f t="shared" si="341"/>
        <v>Moderate-delay</v>
      </c>
      <c r="W2692" s="1">
        <v>100.32</v>
      </c>
      <c r="X2692" s="1" t="s">
        <v>53</v>
      </c>
      <c r="Y2692" s="1">
        <v>5</v>
      </c>
      <c r="Z2692" s="1" t="s">
        <v>46</v>
      </c>
      <c r="AA2692" s="1">
        <v>144.34</v>
      </c>
      <c r="AB2692" s="1">
        <v>71400.599669459698</v>
      </c>
      <c r="AC2692" s="1" t="s">
        <v>33</v>
      </c>
      <c r="AD2692" s="1">
        <v>4.68</v>
      </c>
      <c r="AE2692" s="1">
        <v>90680.72</v>
      </c>
      <c r="AF2692" s="1">
        <v>6449.35</v>
      </c>
      <c r="AG2692" s="6">
        <f t="shared" si="342"/>
        <v>7.1121512930201705E-2</v>
      </c>
      <c r="AH2692">
        <f t="shared" si="343"/>
        <v>-84231.37</v>
      </c>
    </row>
    <row r="2693" spans="1:34" x14ac:dyDescent="0.3">
      <c r="A2693" s="1" t="s">
        <v>5459</v>
      </c>
      <c r="B2693" s="1" t="s">
        <v>5460</v>
      </c>
      <c r="C2693" s="1">
        <v>45</v>
      </c>
      <c r="D2693" s="1" t="str">
        <f t="shared" si="336"/>
        <v>40-59</v>
      </c>
      <c r="E2693" s="1" t="s">
        <v>36</v>
      </c>
      <c r="F2693" s="1" t="s">
        <v>5193</v>
      </c>
      <c r="G2693" s="1" t="s">
        <v>27</v>
      </c>
      <c r="H2693" s="1" t="s">
        <v>381</v>
      </c>
      <c r="I2693" s="1" t="s">
        <v>382</v>
      </c>
      <c r="J2693" s="1" t="s">
        <v>152</v>
      </c>
      <c r="K2693" s="1" t="str">
        <f t="shared" si="337"/>
        <v>LAX - HND</v>
      </c>
      <c r="L2693" s="1">
        <v>14015</v>
      </c>
      <c r="M2693" s="1" t="str">
        <f t="shared" si="338"/>
        <v>Long-haul</v>
      </c>
      <c r="N2693" s="2">
        <v>0.82975694444444448</v>
      </c>
      <c r="O2693" s="2">
        <v>0.47836805555555556</v>
      </c>
      <c r="P2693" s="3">
        <v>45660</v>
      </c>
      <c r="Q2693" s="2">
        <v>0.87142361111111111</v>
      </c>
      <c r="R2693" s="2">
        <v>0.52003472222222225</v>
      </c>
      <c r="S2693" s="2">
        <f t="shared" si="339"/>
        <v>4.166666666666663E-2</v>
      </c>
      <c r="T2693" s="2">
        <f t="shared" si="340"/>
        <v>4.1666666666666685E-2</v>
      </c>
      <c r="U2693" s="1">
        <v>60</v>
      </c>
      <c r="V2693" s="1" t="str">
        <f t="shared" si="341"/>
        <v>Moderate-delay</v>
      </c>
      <c r="W2693" s="1">
        <v>327.12</v>
      </c>
      <c r="X2693" s="1" t="s">
        <v>31</v>
      </c>
      <c r="Y2693" s="1">
        <v>5</v>
      </c>
      <c r="Z2693" s="1" t="s">
        <v>32</v>
      </c>
      <c r="AA2693" s="1">
        <v>128.56</v>
      </c>
      <c r="AB2693" s="1">
        <v>71418.032561018306</v>
      </c>
      <c r="AC2693" s="1" t="s">
        <v>39</v>
      </c>
      <c r="AD2693" s="1">
        <v>3.89</v>
      </c>
      <c r="AE2693" s="1">
        <v>90701.64</v>
      </c>
      <c r="AF2693" s="1">
        <v>20961.39</v>
      </c>
      <c r="AG2693" s="6">
        <f t="shared" si="342"/>
        <v>0.23110265701921157</v>
      </c>
      <c r="AH2693">
        <f t="shared" si="343"/>
        <v>-69740.25</v>
      </c>
    </row>
    <row r="2694" spans="1:34" x14ac:dyDescent="0.3">
      <c r="A2694" s="1" t="s">
        <v>5461</v>
      </c>
      <c r="B2694" s="1" t="s">
        <v>5462</v>
      </c>
      <c r="C2694" s="1">
        <v>71</v>
      </c>
      <c r="D2694" s="1" t="str">
        <f t="shared" si="336"/>
        <v>70-80</v>
      </c>
      <c r="E2694" s="1" t="s">
        <v>25</v>
      </c>
      <c r="F2694" s="1" t="s">
        <v>5193</v>
      </c>
      <c r="G2694" s="1" t="s">
        <v>45</v>
      </c>
      <c r="H2694" s="1" t="s">
        <v>381</v>
      </c>
      <c r="I2694" s="1" t="s">
        <v>382</v>
      </c>
      <c r="J2694" s="1" t="s">
        <v>152</v>
      </c>
      <c r="K2694" s="1" t="str">
        <f t="shared" si="337"/>
        <v>LAX - HND</v>
      </c>
      <c r="L2694" s="1">
        <v>14015</v>
      </c>
      <c r="M2694" s="1" t="str">
        <f t="shared" si="338"/>
        <v>Long-haul</v>
      </c>
      <c r="N2694" s="2">
        <v>0.82975694444444448</v>
      </c>
      <c r="O2694" s="2">
        <v>0.47836805555555556</v>
      </c>
      <c r="P2694" s="3">
        <v>45669</v>
      </c>
      <c r="Q2694" s="2">
        <v>0.87142361111111111</v>
      </c>
      <c r="R2694" s="2">
        <v>0.52003472222222225</v>
      </c>
      <c r="S2694" s="2">
        <f t="shared" si="339"/>
        <v>4.166666666666663E-2</v>
      </c>
      <c r="T2694" s="2">
        <f t="shared" si="340"/>
        <v>4.1666666666666685E-2</v>
      </c>
      <c r="U2694" s="1">
        <v>60</v>
      </c>
      <c r="V2694" s="1" t="str">
        <f t="shared" si="341"/>
        <v>Moderate-delay</v>
      </c>
      <c r="W2694" s="1">
        <v>194.77</v>
      </c>
      <c r="X2694" s="1" t="s">
        <v>37</v>
      </c>
      <c r="Y2694" s="1">
        <v>5</v>
      </c>
      <c r="Z2694" s="1" t="s">
        <v>32</v>
      </c>
      <c r="AA2694" s="1">
        <v>90.02</v>
      </c>
      <c r="AB2694" s="1">
        <v>70629.558991685102</v>
      </c>
      <c r="AC2694" s="1" t="s">
        <v>33</v>
      </c>
      <c r="AD2694" s="1">
        <v>4.74</v>
      </c>
      <c r="AE2694" s="1">
        <v>89755.47</v>
      </c>
      <c r="AF2694" s="1">
        <v>12483.28</v>
      </c>
      <c r="AG2694" s="6">
        <f t="shared" si="342"/>
        <v>0.13908099417227721</v>
      </c>
      <c r="AH2694">
        <f t="shared" si="343"/>
        <v>-77272.19</v>
      </c>
    </row>
    <row r="2695" spans="1:34" x14ac:dyDescent="0.3">
      <c r="A2695" s="1" t="s">
        <v>5463</v>
      </c>
      <c r="B2695" s="1" t="s">
        <v>5464</v>
      </c>
      <c r="C2695" s="1">
        <v>51</v>
      </c>
      <c r="D2695" s="1" t="str">
        <f t="shared" si="336"/>
        <v>40-59</v>
      </c>
      <c r="E2695" s="1" t="s">
        <v>36</v>
      </c>
      <c r="F2695" s="1" t="s">
        <v>5193</v>
      </c>
      <c r="G2695" s="1" t="s">
        <v>27</v>
      </c>
      <c r="H2695" s="1" t="s">
        <v>381</v>
      </c>
      <c r="I2695" s="1" t="s">
        <v>382</v>
      </c>
      <c r="J2695" s="1" t="s">
        <v>152</v>
      </c>
      <c r="K2695" s="1" t="str">
        <f t="shared" si="337"/>
        <v>LAX - HND</v>
      </c>
      <c r="L2695" s="1">
        <v>14015</v>
      </c>
      <c r="M2695" s="1" t="str">
        <f t="shared" si="338"/>
        <v>Long-haul</v>
      </c>
      <c r="N2695" s="2">
        <v>0.82975694444444448</v>
      </c>
      <c r="O2695" s="2">
        <v>0.47836805555555556</v>
      </c>
      <c r="P2695" s="3">
        <v>45662</v>
      </c>
      <c r="Q2695" s="2">
        <v>0.87142361111111111</v>
      </c>
      <c r="R2695" s="2">
        <v>0.52003472222222225</v>
      </c>
      <c r="S2695" s="2">
        <f t="shared" si="339"/>
        <v>4.166666666666663E-2</v>
      </c>
      <c r="T2695" s="2">
        <f t="shared" si="340"/>
        <v>4.1666666666666685E-2</v>
      </c>
      <c r="U2695" s="1">
        <v>60</v>
      </c>
      <c r="V2695" s="1" t="str">
        <f t="shared" si="341"/>
        <v>Moderate-delay</v>
      </c>
      <c r="W2695" s="1">
        <v>500.31</v>
      </c>
      <c r="X2695" s="1" t="s">
        <v>53</v>
      </c>
      <c r="Y2695" s="1">
        <v>5</v>
      </c>
      <c r="Z2695" s="1" t="s">
        <v>46</v>
      </c>
      <c r="AA2695" s="1">
        <v>187.39</v>
      </c>
      <c r="AB2695" s="1">
        <v>71042.0559858958</v>
      </c>
      <c r="AC2695" s="1" t="s">
        <v>39</v>
      </c>
      <c r="AD2695" s="1">
        <v>4.91</v>
      </c>
      <c r="AE2695" s="1">
        <v>90250.47</v>
      </c>
      <c r="AF2695" s="1">
        <v>32057.32</v>
      </c>
      <c r="AG2695" s="6">
        <f t="shared" si="342"/>
        <v>0.35520391195746681</v>
      </c>
      <c r="AH2695">
        <f t="shared" si="343"/>
        <v>-58193.15</v>
      </c>
    </row>
    <row r="2696" spans="1:34" x14ac:dyDescent="0.3">
      <c r="A2696" s="1" t="s">
        <v>5465</v>
      </c>
      <c r="B2696" s="1" t="s">
        <v>5466</v>
      </c>
      <c r="C2696" s="1">
        <v>50</v>
      </c>
      <c r="D2696" s="1" t="str">
        <f t="shared" si="336"/>
        <v>40-59</v>
      </c>
      <c r="E2696" s="1" t="s">
        <v>25</v>
      </c>
      <c r="F2696" s="1" t="s">
        <v>5193</v>
      </c>
      <c r="G2696" s="1" t="s">
        <v>27</v>
      </c>
      <c r="H2696" s="1" t="s">
        <v>381</v>
      </c>
      <c r="I2696" s="1" t="s">
        <v>382</v>
      </c>
      <c r="J2696" s="1" t="s">
        <v>152</v>
      </c>
      <c r="K2696" s="1" t="str">
        <f t="shared" si="337"/>
        <v>LAX - HND</v>
      </c>
      <c r="L2696" s="1">
        <v>14015</v>
      </c>
      <c r="M2696" s="1" t="str">
        <f t="shared" si="338"/>
        <v>Long-haul</v>
      </c>
      <c r="N2696" s="2">
        <v>0.82975694444444448</v>
      </c>
      <c r="O2696" s="2">
        <v>0.47836805555555556</v>
      </c>
      <c r="P2696" s="3">
        <v>45661</v>
      </c>
      <c r="Q2696" s="2">
        <v>0.87142361111111111</v>
      </c>
      <c r="R2696" s="2">
        <v>0.52003472222222225</v>
      </c>
      <c r="S2696" s="2">
        <f t="shared" si="339"/>
        <v>4.166666666666663E-2</v>
      </c>
      <c r="T2696" s="2">
        <f t="shared" si="340"/>
        <v>4.1666666666666685E-2</v>
      </c>
      <c r="U2696" s="1">
        <v>60</v>
      </c>
      <c r="V2696" s="1" t="str">
        <f t="shared" si="341"/>
        <v>Moderate-delay</v>
      </c>
      <c r="W2696" s="1">
        <v>588.62</v>
      </c>
      <c r="X2696" s="1" t="s">
        <v>37</v>
      </c>
      <c r="Y2696" s="1">
        <v>5</v>
      </c>
      <c r="Z2696" s="1" t="s">
        <v>46</v>
      </c>
      <c r="AA2696" s="1">
        <v>195.82</v>
      </c>
      <c r="AB2696" s="1">
        <v>71124.394659005993</v>
      </c>
      <c r="AC2696" s="1" t="s">
        <v>33</v>
      </c>
      <c r="AD2696" s="1">
        <v>4.21</v>
      </c>
      <c r="AE2696" s="1">
        <v>90349.27</v>
      </c>
      <c r="AF2696" s="1">
        <v>37710.839999999997</v>
      </c>
      <c r="AG2696" s="6">
        <f t="shared" si="342"/>
        <v>0.41738953729233225</v>
      </c>
      <c r="AH2696">
        <f t="shared" si="343"/>
        <v>-52638.430000000008</v>
      </c>
    </row>
    <row r="2697" spans="1:34" x14ac:dyDescent="0.3">
      <c r="A2697" s="1" t="s">
        <v>5467</v>
      </c>
      <c r="B2697" s="1" t="s">
        <v>5468</v>
      </c>
      <c r="C2697" s="1">
        <v>45</v>
      </c>
      <c r="D2697" s="1" t="str">
        <f t="shared" si="336"/>
        <v>40-59</v>
      </c>
      <c r="E2697" s="1" t="s">
        <v>36</v>
      </c>
      <c r="F2697" s="1" t="s">
        <v>5193</v>
      </c>
      <c r="G2697" s="1" t="s">
        <v>45</v>
      </c>
      <c r="H2697" s="1" t="s">
        <v>403</v>
      </c>
      <c r="I2697" s="1" t="s">
        <v>259</v>
      </c>
      <c r="J2697" s="1" t="s">
        <v>404</v>
      </c>
      <c r="K2697" s="1" t="str">
        <f t="shared" si="337"/>
        <v>JFK - SIN</v>
      </c>
      <c r="L2697" s="1">
        <v>723</v>
      </c>
      <c r="M2697" s="1" t="str">
        <f t="shared" si="338"/>
        <v xml:space="preserve">Short-haul </v>
      </c>
      <c r="N2697" s="2">
        <v>0.99890046296296298</v>
      </c>
      <c r="O2697" s="2">
        <v>3.2233796296296295E-2</v>
      </c>
      <c r="P2697" s="3">
        <v>45659</v>
      </c>
      <c r="Q2697" s="2">
        <v>1.3483796296296296E-2</v>
      </c>
      <c r="R2697" s="2">
        <v>4.6817129629629632E-2</v>
      </c>
      <c r="S2697" s="2">
        <f t="shared" si="339"/>
        <v>1.4583333333333282E-2</v>
      </c>
      <c r="T2697" s="2">
        <f t="shared" si="340"/>
        <v>1.4583333333333337E-2</v>
      </c>
      <c r="U2697" s="1">
        <v>21</v>
      </c>
      <c r="V2697" s="1" t="str">
        <f t="shared" si="341"/>
        <v>On-time</v>
      </c>
      <c r="W2697" s="1">
        <v>853.42</v>
      </c>
      <c r="X2697" s="1" t="s">
        <v>31</v>
      </c>
      <c r="Y2697" s="1">
        <v>5</v>
      </c>
      <c r="Z2697" s="1" t="s">
        <v>42</v>
      </c>
      <c r="AA2697" s="1">
        <v>70.44</v>
      </c>
      <c r="AB2697" s="1">
        <v>4376.9878736479805</v>
      </c>
      <c r="AC2697" s="1" t="s">
        <v>33</v>
      </c>
      <c r="AD2697" s="1">
        <v>3.34</v>
      </c>
      <c r="AE2697" s="1">
        <v>10252.39</v>
      </c>
      <c r="AF2697" s="1">
        <v>54632.97</v>
      </c>
      <c r="AG2697" s="6">
        <f t="shared" si="342"/>
        <v>5.3288033326863298</v>
      </c>
      <c r="AH2697">
        <f t="shared" si="343"/>
        <v>44380.58</v>
      </c>
    </row>
    <row r="2698" spans="1:34" x14ac:dyDescent="0.3">
      <c r="A2698" s="1" t="s">
        <v>5469</v>
      </c>
      <c r="B2698" s="1" t="s">
        <v>5470</v>
      </c>
      <c r="C2698" s="1">
        <v>30</v>
      </c>
      <c r="D2698" s="1" t="str">
        <f t="shared" si="336"/>
        <v>30-39</v>
      </c>
      <c r="E2698" s="1" t="s">
        <v>36</v>
      </c>
      <c r="F2698" s="1" t="s">
        <v>5193</v>
      </c>
      <c r="G2698" s="1" t="s">
        <v>27</v>
      </c>
      <c r="H2698" s="1" t="s">
        <v>403</v>
      </c>
      <c r="I2698" s="1" t="s">
        <v>259</v>
      </c>
      <c r="J2698" s="1" t="s">
        <v>404</v>
      </c>
      <c r="K2698" s="1" t="str">
        <f t="shared" si="337"/>
        <v>JFK - SIN</v>
      </c>
      <c r="L2698" s="1">
        <v>723</v>
      </c>
      <c r="M2698" s="1" t="str">
        <f t="shared" si="338"/>
        <v xml:space="preserve">Short-haul </v>
      </c>
      <c r="N2698" s="2">
        <v>0.99890046296296298</v>
      </c>
      <c r="O2698" s="2">
        <v>3.2233796296296295E-2</v>
      </c>
      <c r="P2698" s="3">
        <v>45659</v>
      </c>
      <c r="Q2698" s="2">
        <v>1.3483796296296296E-2</v>
      </c>
      <c r="R2698" s="2">
        <v>4.6817129629629632E-2</v>
      </c>
      <c r="S2698" s="2">
        <f t="shared" si="339"/>
        <v>1.4583333333333282E-2</v>
      </c>
      <c r="T2698" s="2">
        <f t="shared" si="340"/>
        <v>1.4583333333333337E-2</v>
      </c>
      <c r="U2698" s="1">
        <v>21</v>
      </c>
      <c r="V2698" s="1" t="str">
        <f t="shared" si="341"/>
        <v>On-time</v>
      </c>
      <c r="W2698" s="1">
        <v>1420.74</v>
      </c>
      <c r="X2698" s="1" t="s">
        <v>31</v>
      </c>
      <c r="Y2698" s="1">
        <v>3</v>
      </c>
      <c r="Z2698" s="1" t="s">
        <v>46</v>
      </c>
      <c r="AA2698" s="1">
        <v>186.77</v>
      </c>
      <c r="AB2698" s="1">
        <v>4321.5162982039201</v>
      </c>
      <c r="AC2698" s="1" t="s">
        <v>33</v>
      </c>
      <c r="AD2698" s="1">
        <v>4.04</v>
      </c>
      <c r="AE2698" s="1">
        <v>10185.82</v>
      </c>
      <c r="AF2698" s="1">
        <v>90964.71</v>
      </c>
      <c r="AG2698" s="6">
        <f t="shared" si="342"/>
        <v>8.9305240029766875</v>
      </c>
      <c r="AH2698">
        <f t="shared" si="343"/>
        <v>80778.890000000014</v>
      </c>
    </row>
    <row r="2699" spans="1:34" x14ac:dyDescent="0.3">
      <c r="A2699" s="1" t="s">
        <v>5471</v>
      </c>
      <c r="B2699" s="1" t="s">
        <v>5472</v>
      </c>
      <c r="C2699" s="1">
        <v>41</v>
      </c>
      <c r="D2699" s="1" t="str">
        <f t="shared" si="336"/>
        <v>40-59</v>
      </c>
      <c r="E2699" s="1" t="s">
        <v>36</v>
      </c>
      <c r="F2699" s="1" t="s">
        <v>5193</v>
      </c>
      <c r="G2699" s="1" t="s">
        <v>45</v>
      </c>
      <c r="H2699" s="1" t="s">
        <v>403</v>
      </c>
      <c r="I2699" s="1" t="s">
        <v>259</v>
      </c>
      <c r="J2699" s="1" t="s">
        <v>404</v>
      </c>
      <c r="K2699" s="1" t="str">
        <f t="shared" si="337"/>
        <v>JFK - SIN</v>
      </c>
      <c r="L2699" s="1">
        <v>723</v>
      </c>
      <c r="M2699" s="1" t="str">
        <f t="shared" si="338"/>
        <v xml:space="preserve">Short-haul </v>
      </c>
      <c r="N2699" s="2">
        <v>0.99890046296296298</v>
      </c>
      <c r="O2699" s="2">
        <v>3.2233796296296295E-2</v>
      </c>
      <c r="P2699" s="3">
        <v>45668</v>
      </c>
      <c r="Q2699" s="2">
        <v>1.3483796296296296E-2</v>
      </c>
      <c r="R2699" s="2">
        <v>4.6817129629629632E-2</v>
      </c>
      <c r="S2699" s="2">
        <f t="shared" si="339"/>
        <v>1.4583333333333282E-2</v>
      </c>
      <c r="T2699" s="2">
        <f t="shared" si="340"/>
        <v>1.4583333333333337E-2</v>
      </c>
      <c r="U2699" s="1">
        <v>21</v>
      </c>
      <c r="V2699" s="1" t="str">
        <f t="shared" si="341"/>
        <v>On-time</v>
      </c>
      <c r="W2699" s="1">
        <v>746.56</v>
      </c>
      <c r="X2699" s="1" t="s">
        <v>53</v>
      </c>
      <c r="Y2699" s="1">
        <v>5</v>
      </c>
      <c r="Z2699" s="1" t="s">
        <v>38</v>
      </c>
      <c r="AA2699" s="1">
        <v>2.11</v>
      </c>
      <c r="AB2699" s="1">
        <v>4801.5318740294697</v>
      </c>
      <c r="AC2699" s="1" t="s">
        <v>33</v>
      </c>
      <c r="AD2699" s="1">
        <v>4.28</v>
      </c>
      <c r="AE2699" s="1">
        <v>10761.84</v>
      </c>
      <c r="AF2699" s="1">
        <v>47780.26</v>
      </c>
      <c r="AG2699" s="6">
        <f t="shared" si="342"/>
        <v>4.439785389858983</v>
      </c>
      <c r="AH2699">
        <f t="shared" si="343"/>
        <v>37018.42</v>
      </c>
    </row>
    <row r="2700" spans="1:34" x14ac:dyDescent="0.3">
      <c r="A2700" s="1" t="s">
        <v>5473</v>
      </c>
      <c r="B2700" s="1" t="s">
        <v>5474</v>
      </c>
      <c r="C2700" s="1">
        <v>73</v>
      </c>
      <c r="D2700" s="1" t="str">
        <f t="shared" si="336"/>
        <v>70-80</v>
      </c>
      <c r="E2700" s="1" t="s">
        <v>36</v>
      </c>
      <c r="F2700" s="1" t="s">
        <v>5193</v>
      </c>
      <c r="G2700" s="1" t="s">
        <v>27</v>
      </c>
      <c r="H2700" s="1" t="s">
        <v>403</v>
      </c>
      <c r="I2700" s="1" t="s">
        <v>259</v>
      </c>
      <c r="J2700" s="1" t="s">
        <v>404</v>
      </c>
      <c r="K2700" s="1" t="str">
        <f t="shared" si="337"/>
        <v>JFK - SIN</v>
      </c>
      <c r="L2700" s="1">
        <v>723</v>
      </c>
      <c r="M2700" s="1" t="str">
        <f t="shared" si="338"/>
        <v xml:space="preserve">Short-haul </v>
      </c>
      <c r="N2700" s="2">
        <v>0.99890046296296298</v>
      </c>
      <c r="O2700" s="2">
        <v>3.2233796296296295E-2</v>
      </c>
      <c r="P2700" s="3">
        <v>45668</v>
      </c>
      <c r="Q2700" s="2">
        <v>1.3483796296296296E-2</v>
      </c>
      <c r="R2700" s="2">
        <v>4.6817129629629632E-2</v>
      </c>
      <c r="S2700" s="2">
        <f t="shared" si="339"/>
        <v>1.4583333333333282E-2</v>
      </c>
      <c r="T2700" s="2">
        <f t="shared" si="340"/>
        <v>1.4583333333333337E-2</v>
      </c>
      <c r="U2700" s="1">
        <v>21</v>
      </c>
      <c r="V2700" s="1" t="str">
        <f t="shared" si="341"/>
        <v>On-time</v>
      </c>
      <c r="W2700" s="1">
        <v>1421.04</v>
      </c>
      <c r="X2700" s="1" t="s">
        <v>53</v>
      </c>
      <c r="Y2700" s="1">
        <v>5</v>
      </c>
      <c r="Z2700" s="1" t="s">
        <v>32</v>
      </c>
      <c r="AA2700" s="1">
        <v>84</v>
      </c>
      <c r="AB2700" s="1">
        <v>4963.9418201608096</v>
      </c>
      <c r="AC2700" s="1" t="s">
        <v>33</v>
      </c>
      <c r="AD2700" s="1">
        <v>3.57</v>
      </c>
      <c r="AE2700" s="1">
        <v>10956.73</v>
      </c>
      <c r="AF2700" s="1">
        <v>90963.36</v>
      </c>
      <c r="AG2700" s="6">
        <f t="shared" si="342"/>
        <v>8.302053623663264</v>
      </c>
      <c r="AH2700">
        <f t="shared" si="343"/>
        <v>80006.63</v>
      </c>
    </row>
    <row r="2701" spans="1:34" x14ac:dyDescent="0.3">
      <c r="A2701" s="1" t="s">
        <v>5475</v>
      </c>
      <c r="B2701" s="1" t="s">
        <v>5476</v>
      </c>
      <c r="C2701" s="1">
        <v>59</v>
      </c>
      <c r="D2701" s="1" t="str">
        <f t="shared" si="336"/>
        <v>40-59</v>
      </c>
      <c r="E2701" s="1" t="s">
        <v>36</v>
      </c>
      <c r="F2701" s="1" t="s">
        <v>5193</v>
      </c>
      <c r="G2701" s="1" t="s">
        <v>27</v>
      </c>
      <c r="H2701" s="1" t="s">
        <v>421</v>
      </c>
      <c r="I2701" s="1" t="s">
        <v>112</v>
      </c>
      <c r="J2701" s="1" t="s">
        <v>172</v>
      </c>
      <c r="K2701" s="1" t="str">
        <f t="shared" si="337"/>
        <v>IST - PVG</v>
      </c>
      <c r="L2701" s="1">
        <v>2963</v>
      </c>
      <c r="M2701" s="1" t="str">
        <f t="shared" si="338"/>
        <v xml:space="preserve">Short-haul </v>
      </c>
      <c r="N2701" s="2">
        <v>0.80759259259259264</v>
      </c>
      <c r="O2701" s="2">
        <v>0.94439814814814815</v>
      </c>
      <c r="P2701" s="3">
        <v>45664</v>
      </c>
      <c r="Q2701" s="2">
        <v>0.89787037037037032</v>
      </c>
      <c r="R2701" s="2">
        <v>3.4675925925925923E-2</v>
      </c>
      <c r="S2701" s="2">
        <f t="shared" si="339"/>
        <v>9.0277777777777679E-2</v>
      </c>
      <c r="T2701" s="2">
        <f t="shared" si="340"/>
        <v>9.027777777777779E-2</v>
      </c>
      <c r="U2701" s="1">
        <v>130</v>
      </c>
      <c r="V2701" s="1" t="str">
        <f t="shared" si="341"/>
        <v>Severe-delay</v>
      </c>
      <c r="W2701" s="1">
        <v>754.44</v>
      </c>
      <c r="X2701" s="1" t="s">
        <v>53</v>
      </c>
      <c r="Y2701" s="1">
        <v>5</v>
      </c>
      <c r="Z2701" s="1" t="s">
        <v>38</v>
      </c>
      <c r="AA2701" s="1">
        <v>82.33</v>
      </c>
      <c r="AB2701" s="1">
        <v>15503.8070552891</v>
      </c>
      <c r="AC2701" s="1" t="s">
        <v>33</v>
      </c>
      <c r="AD2701" s="1">
        <v>3.38</v>
      </c>
      <c r="AE2701" s="1">
        <v>23604.57</v>
      </c>
      <c r="AF2701" s="1">
        <v>48300.63</v>
      </c>
      <c r="AG2701" s="6">
        <f t="shared" si="342"/>
        <v>2.0462406220490355</v>
      </c>
      <c r="AH2701">
        <f t="shared" si="343"/>
        <v>24696.059999999998</v>
      </c>
    </row>
    <row r="2702" spans="1:34" x14ac:dyDescent="0.3">
      <c r="A2702" s="1" t="s">
        <v>5477</v>
      </c>
      <c r="B2702" s="1" t="s">
        <v>5478</v>
      </c>
      <c r="C2702" s="1">
        <v>29</v>
      </c>
      <c r="D2702" s="1" t="str">
        <f t="shared" si="336"/>
        <v>18-29</v>
      </c>
      <c r="E2702" s="1" t="s">
        <v>25</v>
      </c>
      <c r="F2702" s="1" t="s">
        <v>5193</v>
      </c>
      <c r="G2702" s="1" t="s">
        <v>27</v>
      </c>
      <c r="H2702" s="1" t="s">
        <v>421</v>
      </c>
      <c r="I2702" s="1" t="s">
        <v>112</v>
      </c>
      <c r="J2702" s="1" t="s">
        <v>172</v>
      </c>
      <c r="K2702" s="1" t="str">
        <f t="shared" si="337"/>
        <v>IST - PVG</v>
      </c>
      <c r="L2702" s="1">
        <v>2963</v>
      </c>
      <c r="M2702" s="1" t="str">
        <f t="shared" si="338"/>
        <v xml:space="preserve">Short-haul </v>
      </c>
      <c r="N2702" s="2">
        <v>0.80759259259259264</v>
      </c>
      <c r="O2702" s="2">
        <v>0.94439814814814815</v>
      </c>
      <c r="P2702" s="3">
        <v>45670</v>
      </c>
      <c r="Q2702" s="2">
        <v>0.89787037037037032</v>
      </c>
      <c r="R2702" s="2">
        <v>3.4675925925925923E-2</v>
      </c>
      <c r="S2702" s="2">
        <f t="shared" si="339"/>
        <v>9.0277777777777679E-2</v>
      </c>
      <c r="T2702" s="2">
        <f t="shared" si="340"/>
        <v>9.027777777777779E-2</v>
      </c>
      <c r="U2702" s="1">
        <v>130</v>
      </c>
      <c r="V2702" s="1" t="str">
        <f t="shared" si="341"/>
        <v>Severe-delay</v>
      </c>
      <c r="W2702" s="1">
        <v>916.07</v>
      </c>
      <c r="X2702" s="1" t="s">
        <v>53</v>
      </c>
      <c r="Y2702" s="1">
        <v>5</v>
      </c>
      <c r="Z2702" s="1" t="s">
        <v>32</v>
      </c>
      <c r="AA2702" s="1">
        <v>161.44999999999999</v>
      </c>
      <c r="AB2702" s="1">
        <v>15652.0874961472</v>
      </c>
      <c r="AC2702" s="1" t="s">
        <v>33</v>
      </c>
      <c r="AD2702" s="1">
        <v>4.42</v>
      </c>
      <c r="AE2702" s="1">
        <v>23782.5</v>
      </c>
      <c r="AF2702" s="1">
        <v>58660.77</v>
      </c>
      <c r="AG2702" s="6">
        <f t="shared" si="342"/>
        <v>2.466551876379691</v>
      </c>
      <c r="AH2702">
        <f t="shared" si="343"/>
        <v>34878.269999999997</v>
      </c>
    </row>
    <row r="2703" spans="1:34" x14ac:dyDescent="0.3">
      <c r="A2703" s="1" t="s">
        <v>5479</v>
      </c>
      <c r="B2703" s="1" t="s">
        <v>5480</v>
      </c>
      <c r="C2703" s="1">
        <v>52</v>
      </c>
      <c r="D2703" s="1" t="str">
        <f t="shared" si="336"/>
        <v>40-59</v>
      </c>
      <c r="E2703" s="1" t="s">
        <v>36</v>
      </c>
      <c r="F2703" s="1" t="s">
        <v>5193</v>
      </c>
      <c r="G2703" s="1" t="s">
        <v>45</v>
      </c>
      <c r="H2703" s="1" t="s">
        <v>421</v>
      </c>
      <c r="I2703" s="1" t="s">
        <v>112</v>
      </c>
      <c r="J2703" s="1" t="s">
        <v>172</v>
      </c>
      <c r="K2703" s="1" t="str">
        <f t="shared" si="337"/>
        <v>IST - PVG</v>
      </c>
      <c r="L2703" s="1">
        <v>2963</v>
      </c>
      <c r="M2703" s="1" t="str">
        <f t="shared" si="338"/>
        <v xml:space="preserve">Short-haul </v>
      </c>
      <c r="N2703" s="2">
        <v>0.80759259259259264</v>
      </c>
      <c r="O2703" s="2">
        <v>0.94439814814814815</v>
      </c>
      <c r="P2703" s="3">
        <v>45664</v>
      </c>
      <c r="Q2703" s="2">
        <v>0.89787037037037032</v>
      </c>
      <c r="R2703" s="2">
        <v>3.4675925925925923E-2</v>
      </c>
      <c r="S2703" s="2">
        <f t="shared" si="339"/>
        <v>9.0277777777777679E-2</v>
      </c>
      <c r="T2703" s="2">
        <f t="shared" si="340"/>
        <v>9.027777777777779E-2</v>
      </c>
      <c r="U2703" s="1">
        <v>130</v>
      </c>
      <c r="V2703" s="1" t="str">
        <f t="shared" si="341"/>
        <v>Severe-delay</v>
      </c>
      <c r="W2703" s="1">
        <v>787.74</v>
      </c>
      <c r="X2703" s="1" t="s">
        <v>37</v>
      </c>
      <c r="Y2703" s="1">
        <v>5</v>
      </c>
      <c r="Z2703" s="1" t="s">
        <v>38</v>
      </c>
      <c r="AA2703" s="1">
        <v>187.26</v>
      </c>
      <c r="AB2703" s="1">
        <v>16176.862070016899</v>
      </c>
      <c r="AC2703" s="1" t="s">
        <v>33</v>
      </c>
      <c r="AD2703" s="1">
        <v>4.08</v>
      </c>
      <c r="AE2703" s="1">
        <v>24412.23</v>
      </c>
      <c r="AF2703" s="1">
        <v>50452.81</v>
      </c>
      <c r="AG2703" s="6">
        <f t="shared" si="342"/>
        <v>2.0667022226154677</v>
      </c>
      <c r="AH2703">
        <f t="shared" si="343"/>
        <v>26040.579999999998</v>
      </c>
    </row>
    <row r="2704" spans="1:34" x14ac:dyDescent="0.3">
      <c r="A2704" s="1" t="s">
        <v>5481</v>
      </c>
      <c r="B2704" s="1" t="s">
        <v>5482</v>
      </c>
      <c r="C2704" s="1">
        <v>75</v>
      </c>
      <c r="D2704" s="1" t="str">
        <f t="shared" si="336"/>
        <v>70-80</v>
      </c>
      <c r="E2704" s="1" t="s">
        <v>25</v>
      </c>
      <c r="F2704" s="1" t="s">
        <v>5193</v>
      </c>
      <c r="G2704" s="1" t="s">
        <v>27</v>
      </c>
      <c r="H2704" s="1" t="s">
        <v>421</v>
      </c>
      <c r="I2704" s="1" t="s">
        <v>112</v>
      </c>
      <c r="J2704" s="1" t="s">
        <v>172</v>
      </c>
      <c r="K2704" s="1" t="str">
        <f t="shared" si="337"/>
        <v>IST - PVG</v>
      </c>
      <c r="L2704" s="1">
        <v>2963</v>
      </c>
      <c r="M2704" s="1" t="str">
        <f t="shared" si="338"/>
        <v xml:space="preserve">Short-haul </v>
      </c>
      <c r="N2704" s="2">
        <v>0.80759259259259264</v>
      </c>
      <c r="O2704" s="2">
        <v>0.94439814814814815</v>
      </c>
      <c r="P2704" s="3">
        <v>45661</v>
      </c>
      <c r="Q2704" s="2">
        <v>0.89787037037037032</v>
      </c>
      <c r="R2704" s="2">
        <v>3.4675925925925923E-2</v>
      </c>
      <c r="S2704" s="2">
        <f t="shared" si="339"/>
        <v>9.0277777777777679E-2</v>
      </c>
      <c r="T2704" s="2">
        <f t="shared" si="340"/>
        <v>9.027777777777779E-2</v>
      </c>
      <c r="U2704" s="1">
        <v>130</v>
      </c>
      <c r="V2704" s="1" t="str">
        <f t="shared" si="341"/>
        <v>Severe-delay</v>
      </c>
      <c r="W2704" s="1">
        <v>1056.8800000000001</v>
      </c>
      <c r="X2704" s="1" t="s">
        <v>53</v>
      </c>
      <c r="Y2704" s="1">
        <v>5</v>
      </c>
      <c r="Z2704" s="1" t="s">
        <v>46</v>
      </c>
      <c r="AA2704" s="1">
        <v>14.37</v>
      </c>
      <c r="AB2704" s="1">
        <v>16014.0907646547</v>
      </c>
      <c r="AC2704" s="1" t="s">
        <v>33</v>
      </c>
      <c r="AD2704" s="1">
        <v>4.74</v>
      </c>
      <c r="AE2704" s="1">
        <v>24216.91</v>
      </c>
      <c r="AF2704" s="1">
        <v>67643.19</v>
      </c>
      <c r="AG2704" s="6">
        <f t="shared" si="342"/>
        <v>2.7932213482232044</v>
      </c>
      <c r="AH2704">
        <f t="shared" si="343"/>
        <v>43426.28</v>
      </c>
    </row>
    <row r="2705" spans="1:34" x14ac:dyDescent="0.3">
      <c r="A2705" s="1" t="s">
        <v>5483</v>
      </c>
      <c r="B2705" s="1" t="s">
        <v>5484</v>
      </c>
      <c r="C2705" s="1">
        <v>62</v>
      </c>
      <c r="D2705" s="1" t="str">
        <f t="shared" si="336"/>
        <v>60-69</v>
      </c>
      <c r="E2705" s="1" t="s">
        <v>25</v>
      </c>
      <c r="F2705" s="1" t="s">
        <v>5193</v>
      </c>
      <c r="G2705" s="1" t="s">
        <v>45</v>
      </c>
      <c r="H2705" s="1" t="s">
        <v>421</v>
      </c>
      <c r="I2705" s="1" t="s">
        <v>112</v>
      </c>
      <c r="J2705" s="1" t="s">
        <v>172</v>
      </c>
      <c r="K2705" s="1" t="str">
        <f t="shared" si="337"/>
        <v>IST - PVG</v>
      </c>
      <c r="L2705" s="1">
        <v>2963</v>
      </c>
      <c r="M2705" s="1" t="str">
        <f t="shared" si="338"/>
        <v xml:space="preserve">Short-haul </v>
      </c>
      <c r="N2705" s="2">
        <v>0.80759259259259264</v>
      </c>
      <c r="O2705" s="2">
        <v>0.94439814814814815</v>
      </c>
      <c r="P2705" s="3">
        <v>45672</v>
      </c>
      <c r="Q2705" s="2">
        <v>0.89787037037037032</v>
      </c>
      <c r="R2705" s="2">
        <v>3.4675925925925923E-2</v>
      </c>
      <c r="S2705" s="2">
        <f t="shared" si="339"/>
        <v>9.0277777777777679E-2</v>
      </c>
      <c r="T2705" s="2">
        <f t="shared" si="340"/>
        <v>9.027777777777779E-2</v>
      </c>
      <c r="U2705" s="1">
        <v>130</v>
      </c>
      <c r="V2705" s="1" t="str">
        <f t="shared" si="341"/>
        <v>Severe-delay</v>
      </c>
      <c r="W2705" s="1">
        <v>982.38</v>
      </c>
      <c r="X2705" s="1" t="s">
        <v>53</v>
      </c>
      <c r="Y2705" s="1">
        <v>5</v>
      </c>
      <c r="Z2705" s="1" t="s">
        <v>42</v>
      </c>
      <c r="AA2705" s="1">
        <v>101.15</v>
      </c>
      <c r="AB2705" s="1">
        <v>15318.659445269101</v>
      </c>
      <c r="AC2705" s="1" t="s">
        <v>33</v>
      </c>
      <c r="AD2705" s="1">
        <v>3.87</v>
      </c>
      <c r="AE2705" s="1">
        <v>23382.39</v>
      </c>
      <c r="AF2705" s="1">
        <v>62892.55</v>
      </c>
      <c r="AG2705" s="6">
        <f t="shared" si="342"/>
        <v>2.6897400137453871</v>
      </c>
      <c r="AH2705">
        <f t="shared" si="343"/>
        <v>39510.160000000003</v>
      </c>
    </row>
    <row r="2706" spans="1:34" x14ac:dyDescent="0.3">
      <c r="A2706" s="1" t="s">
        <v>5485</v>
      </c>
      <c r="B2706" s="1" t="s">
        <v>5486</v>
      </c>
      <c r="C2706" s="1">
        <v>45</v>
      </c>
      <c r="D2706" s="1" t="str">
        <f t="shared" si="336"/>
        <v>40-59</v>
      </c>
      <c r="E2706" s="1" t="s">
        <v>36</v>
      </c>
      <c r="F2706" s="1" t="s">
        <v>5193</v>
      </c>
      <c r="G2706" s="1" t="s">
        <v>45</v>
      </c>
      <c r="H2706" s="1" t="s">
        <v>421</v>
      </c>
      <c r="I2706" s="1" t="s">
        <v>112</v>
      </c>
      <c r="J2706" s="1" t="s">
        <v>172</v>
      </c>
      <c r="K2706" s="1" t="str">
        <f t="shared" si="337"/>
        <v>IST - PVG</v>
      </c>
      <c r="L2706" s="1">
        <v>2963</v>
      </c>
      <c r="M2706" s="1" t="str">
        <f t="shared" si="338"/>
        <v xml:space="preserve">Short-haul </v>
      </c>
      <c r="N2706" s="2">
        <v>0.80759259259259264</v>
      </c>
      <c r="O2706" s="2">
        <v>0.94439814814814815</v>
      </c>
      <c r="P2706" s="3">
        <v>45671</v>
      </c>
      <c r="Q2706" s="2">
        <v>0.89787037037037032</v>
      </c>
      <c r="R2706" s="2">
        <v>3.4675925925925923E-2</v>
      </c>
      <c r="S2706" s="2">
        <f t="shared" si="339"/>
        <v>9.0277777777777679E-2</v>
      </c>
      <c r="T2706" s="2">
        <f t="shared" si="340"/>
        <v>9.027777777777779E-2</v>
      </c>
      <c r="U2706" s="1">
        <v>130</v>
      </c>
      <c r="V2706" s="1" t="str">
        <f t="shared" si="341"/>
        <v>Severe-delay</v>
      </c>
      <c r="W2706" s="1">
        <v>968.83</v>
      </c>
      <c r="X2706" s="1" t="s">
        <v>53</v>
      </c>
      <c r="Y2706" s="1">
        <v>5</v>
      </c>
      <c r="Z2706" s="1" t="s">
        <v>80</v>
      </c>
      <c r="AA2706" s="1">
        <v>90.61</v>
      </c>
      <c r="AB2706" s="1">
        <v>15696.921458862</v>
      </c>
      <c r="AC2706" s="1" t="s">
        <v>33</v>
      </c>
      <c r="AD2706" s="1">
        <v>3.33</v>
      </c>
      <c r="AE2706" s="1">
        <v>23836.31</v>
      </c>
      <c r="AF2706" s="1">
        <v>62023.24</v>
      </c>
      <c r="AG2706" s="6">
        <f t="shared" si="342"/>
        <v>2.6020487231454865</v>
      </c>
      <c r="AH2706">
        <f t="shared" si="343"/>
        <v>38186.929999999993</v>
      </c>
    </row>
    <row r="2707" spans="1:34" x14ac:dyDescent="0.3">
      <c r="A2707" s="1" t="s">
        <v>5487</v>
      </c>
      <c r="B2707" s="1" t="s">
        <v>5488</v>
      </c>
      <c r="C2707" s="1">
        <v>49</v>
      </c>
      <c r="D2707" s="1" t="str">
        <f t="shared" si="336"/>
        <v>40-59</v>
      </c>
      <c r="E2707" s="1" t="s">
        <v>25</v>
      </c>
      <c r="F2707" s="1" t="s">
        <v>5193</v>
      </c>
      <c r="G2707" s="1" t="s">
        <v>27</v>
      </c>
      <c r="H2707" s="1" t="s">
        <v>421</v>
      </c>
      <c r="I2707" s="1" t="s">
        <v>112</v>
      </c>
      <c r="J2707" s="1" t="s">
        <v>172</v>
      </c>
      <c r="K2707" s="1" t="str">
        <f t="shared" si="337"/>
        <v>IST - PVG</v>
      </c>
      <c r="L2707" s="1">
        <v>2963</v>
      </c>
      <c r="M2707" s="1" t="str">
        <f t="shared" si="338"/>
        <v xml:space="preserve">Short-haul </v>
      </c>
      <c r="N2707" s="2">
        <v>0.80759259259259264</v>
      </c>
      <c r="O2707" s="2">
        <v>0.94439814814814815</v>
      </c>
      <c r="P2707" s="3">
        <v>45658</v>
      </c>
      <c r="Q2707" s="2">
        <v>0.89787037037037032</v>
      </c>
      <c r="R2707" s="2">
        <v>3.4675925925925923E-2</v>
      </c>
      <c r="S2707" s="2">
        <f t="shared" si="339"/>
        <v>9.0277777777777679E-2</v>
      </c>
      <c r="T2707" s="2">
        <f t="shared" si="340"/>
        <v>9.027777777777779E-2</v>
      </c>
      <c r="U2707" s="1">
        <v>130</v>
      </c>
      <c r="V2707" s="1" t="str">
        <f t="shared" si="341"/>
        <v>Severe-delay</v>
      </c>
      <c r="W2707" s="1">
        <v>984.37</v>
      </c>
      <c r="X2707" s="1" t="s">
        <v>31</v>
      </c>
      <c r="Y2707" s="1">
        <v>5</v>
      </c>
      <c r="Z2707" s="1" t="s">
        <v>80</v>
      </c>
      <c r="AA2707" s="1">
        <v>70.77</v>
      </c>
      <c r="AB2707" s="1">
        <v>15466.6599784997</v>
      </c>
      <c r="AC2707" s="1" t="s">
        <v>33</v>
      </c>
      <c r="AD2707" s="1">
        <v>3.06</v>
      </c>
      <c r="AE2707" s="1">
        <v>23559.99</v>
      </c>
      <c r="AF2707" s="1">
        <v>63013.83</v>
      </c>
      <c r="AG2707" s="6">
        <f t="shared" si="342"/>
        <v>2.6746119162189794</v>
      </c>
      <c r="AH2707">
        <f t="shared" si="343"/>
        <v>39453.839999999997</v>
      </c>
    </row>
    <row r="2708" spans="1:34" x14ac:dyDescent="0.3">
      <c r="A2708" s="1" t="s">
        <v>5489</v>
      </c>
      <c r="B2708" s="1" t="s">
        <v>5490</v>
      </c>
      <c r="C2708" s="1">
        <v>40</v>
      </c>
      <c r="D2708" s="1" t="str">
        <f t="shared" si="336"/>
        <v>40-59</v>
      </c>
      <c r="E2708" s="1" t="s">
        <v>36</v>
      </c>
      <c r="F2708" s="1" t="s">
        <v>5193</v>
      </c>
      <c r="G2708" s="1" t="s">
        <v>45</v>
      </c>
      <c r="H2708" s="1" t="s">
        <v>421</v>
      </c>
      <c r="I2708" s="1" t="s">
        <v>112</v>
      </c>
      <c r="J2708" s="1" t="s">
        <v>172</v>
      </c>
      <c r="K2708" s="1" t="str">
        <f t="shared" si="337"/>
        <v>IST - PVG</v>
      </c>
      <c r="L2708" s="1">
        <v>2963</v>
      </c>
      <c r="M2708" s="1" t="str">
        <f t="shared" si="338"/>
        <v xml:space="preserve">Short-haul </v>
      </c>
      <c r="N2708" s="2">
        <v>0.80759259259259264</v>
      </c>
      <c r="O2708" s="2">
        <v>0.94439814814814815</v>
      </c>
      <c r="P2708" s="3">
        <v>45666</v>
      </c>
      <c r="Q2708" s="2">
        <v>0.89787037037037032</v>
      </c>
      <c r="R2708" s="2">
        <v>3.4675925925925923E-2</v>
      </c>
      <c r="S2708" s="2">
        <f t="shared" si="339"/>
        <v>9.0277777777777679E-2</v>
      </c>
      <c r="T2708" s="2">
        <f t="shared" si="340"/>
        <v>9.027777777777779E-2</v>
      </c>
      <c r="U2708" s="1">
        <v>130</v>
      </c>
      <c r="V2708" s="1" t="str">
        <f t="shared" si="341"/>
        <v>Severe-delay</v>
      </c>
      <c r="W2708" s="1">
        <v>815.94</v>
      </c>
      <c r="X2708" s="1" t="s">
        <v>37</v>
      </c>
      <c r="Y2708" s="1">
        <v>3</v>
      </c>
      <c r="Z2708" s="1" t="s">
        <v>38</v>
      </c>
      <c r="AA2708" s="1">
        <v>56.57</v>
      </c>
      <c r="AB2708" s="1">
        <v>15318.413869987</v>
      </c>
      <c r="AC2708" s="1" t="s">
        <v>39</v>
      </c>
      <c r="AD2708" s="1">
        <v>4.3</v>
      </c>
      <c r="AE2708" s="1">
        <v>23382.1</v>
      </c>
      <c r="AF2708" s="1">
        <v>52231.47</v>
      </c>
      <c r="AG2708" s="6">
        <f t="shared" si="342"/>
        <v>2.2338228816060148</v>
      </c>
      <c r="AH2708">
        <f t="shared" si="343"/>
        <v>28849.370000000003</v>
      </c>
    </row>
    <row r="2709" spans="1:34" x14ac:dyDescent="0.3">
      <c r="A2709" s="1" t="s">
        <v>5491</v>
      </c>
      <c r="B2709" s="1" t="s">
        <v>5492</v>
      </c>
      <c r="C2709" s="1">
        <v>44</v>
      </c>
      <c r="D2709" s="1" t="str">
        <f t="shared" si="336"/>
        <v>40-59</v>
      </c>
      <c r="E2709" s="1" t="s">
        <v>36</v>
      </c>
      <c r="F2709" s="1" t="s">
        <v>5193</v>
      </c>
      <c r="G2709" s="1" t="s">
        <v>45</v>
      </c>
      <c r="H2709" s="1" t="s">
        <v>434</v>
      </c>
      <c r="I2709" s="1" t="s">
        <v>29</v>
      </c>
      <c r="J2709" s="1" t="s">
        <v>259</v>
      </c>
      <c r="K2709" s="1" t="str">
        <f t="shared" si="337"/>
        <v>LHR - JFK</v>
      </c>
      <c r="L2709" s="1">
        <v>5909</v>
      </c>
      <c r="M2709" s="1" t="str">
        <f t="shared" si="338"/>
        <v>Moderate-haul</v>
      </c>
      <c r="N2709" s="2">
        <v>0.68765046296296295</v>
      </c>
      <c r="O2709" s="2">
        <v>0.96056712962962965</v>
      </c>
      <c r="P2709" s="3">
        <v>45669</v>
      </c>
      <c r="Q2709" s="2">
        <v>0.80015046296296299</v>
      </c>
      <c r="R2709" s="2">
        <v>7.3067129629629635E-2</v>
      </c>
      <c r="S2709" s="2">
        <f t="shared" si="339"/>
        <v>0.11250000000000004</v>
      </c>
      <c r="T2709" s="2">
        <f t="shared" si="340"/>
        <v>0.11250000000000004</v>
      </c>
      <c r="U2709" s="1">
        <v>162</v>
      </c>
      <c r="V2709" s="1" t="str">
        <f t="shared" si="341"/>
        <v>Severe-delay</v>
      </c>
      <c r="W2709" s="1">
        <v>388.63</v>
      </c>
      <c r="X2709" s="1" t="s">
        <v>37</v>
      </c>
      <c r="Y2709" s="1">
        <v>5</v>
      </c>
      <c r="Z2709" s="1" t="s">
        <v>42</v>
      </c>
      <c r="AA2709" s="1">
        <v>144.66999999999999</v>
      </c>
      <c r="AB2709" s="1">
        <v>30894.848158657998</v>
      </c>
      <c r="AC2709" s="1" t="s">
        <v>39</v>
      </c>
      <c r="AD2709" s="1">
        <v>4.75</v>
      </c>
      <c r="AE2709" s="1">
        <v>42073.82</v>
      </c>
      <c r="AF2709" s="1">
        <v>24901.25</v>
      </c>
      <c r="AG2709" s="6">
        <f t="shared" si="342"/>
        <v>0.59184666379235351</v>
      </c>
      <c r="AH2709">
        <f t="shared" si="343"/>
        <v>-17172.57</v>
      </c>
    </row>
    <row r="2710" spans="1:34" x14ac:dyDescent="0.3">
      <c r="A2710" s="1" t="s">
        <v>5493</v>
      </c>
      <c r="B2710" s="1" t="s">
        <v>5494</v>
      </c>
      <c r="C2710" s="1">
        <v>61</v>
      </c>
      <c r="D2710" s="1" t="str">
        <f t="shared" si="336"/>
        <v>60-69</v>
      </c>
      <c r="E2710" s="1" t="s">
        <v>36</v>
      </c>
      <c r="F2710" s="1" t="s">
        <v>5193</v>
      </c>
      <c r="G2710" s="1" t="s">
        <v>27</v>
      </c>
      <c r="H2710" s="1" t="s">
        <v>434</v>
      </c>
      <c r="I2710" s="1" t="s">
        <v>29</v>
      </c>
      <c r="J2710" s="1" t="s">
        <v>259</v>
      </c>
      <c r="K2710" s="1" t="str">
        <f t="shared" si="337"/>
        <v>LHR - JFK</v>
      </c>
      <c r="L2710" s="1">
        <v>5909</v>
      </c>
      <c r="M2710" s="1" t="str">
        <f t="shared" si="338"/>
        <v>Moderate-haul</v>
      </c>
      <c r="N2710" s="2">
        <v>0.68765046296296295</v>
      </c>
      <c r="O2710" s="2">
        <v>0.96056712962962965</v>
      </c>
      <c r="P2710" s="3">
        <v>45670</v>
      </c>
      <c r="Q2710" s="2">
        <v>0.80015046296296299</v>
      </c>
      <c r="R2710" s="2">
        <v>7.3067129629629635E-2</v>
      </c>
      <c r="S2710" s="2">
        <f t="shared" si="339"/>
        <v>0.11250000000000004</v>
      </c>
      <c r="T2710" s="2">
        <f t="shared" si="340"/>
        <v>0.11250000000000004</v>
      </c>
      <c r="U2710" s="1">
        <v>162</v>
      </c>
      <c r="V2710" s="1" t="str">
        <f t="shared" si="341"/>
        <v>Severe-delay</v>
      </c>
      <c r="W2710" s="1">
        <v>644.61</v>
      </c>
      <c r="X2710" s="1" t="s">
        <v>37</v>
      </c>
      <c r="Y2710" s="1">
        <v>5</v>
      </c>
      <c r="Z2710" s="1" t="s">
        <v>46</v>
      </c>
      <c r="AA2710" s="1">
        <v>77.040000000000006</v>
      </c>
      <c r="AB2710" s="1">
        <v>30821.537795672401</v>
      </c>
      <c r="AC2710" s="1" t="s">
        <v>39</v>
      </c>
      <c r="AD2710" s="1">
        <v>4.6399999999999997</v>
      </c>
      <c r="AE2710" s="1">
        <v>41985.85</v>
      </c>
      <c r="AF2710" s="1">
        <v>41270.449999999997</v>
      </c>
      <c r="AG2710" s="6">
        <f t="shared" si="342"/>
        <v>0.98296092612153851</v>
      </c>
      <c r="AH2710">
        <f t="shared" si="343"/>
        <v>-715.40000000000146</v>
      </c>
    </row>
    <row r="2711" spans="1:34" x14ac:dyDescent="0.3">
      <c r="A2711" s="1" t="s">
        <v>5495</v>
      </c>
      <c r="B2711" s="1" t="s">
        <v>5496</v>
      </c>
      <c r="C2711" s="1">
        <v>56</v>
      </c>
      <c r="D2711" s="1" t="str">
        <f t="shared" si="336"/>
        <v>40-59</v>
      </c>
      <c r="E2711" s="1" t="s">
        <v>36</v>
      </c>
      <c r="F2711" s="1" t="s">
        <v>5193</v>
      </c>
      <c r="G2711" s="1" t="s">
        <v>45</v>
      </c>
      <c r="H2711" s="1" t="s">
        <v>434</v>
      </c>
      <c r="I2711" s="1" t="s">
        <v>29</v>
      </c>
      <c r="J2711" s="1" t="s">
        <v>259</v>
      </c>
      <c r="K2711" s="1" t="str">
        <f t="shared" si="337"/>
        <v>LHR - JFK</v>
      </c>
      <c r="L2711" s="1">
        <v>5909</v>
      </c>
      <c r="M2711" s="1" t="str">
        <f t="shared" si="338"/>
        <v>Moderate-haul</v>
      </c>
      <c r="N2711" s="2">
        <v>0.68765046296296295</v>
      </c>
      <c r="O2711" s="2">
        <v>0.96056712962962965</v>
      </c>
      <c r="P2711" s="3">
        <v>45672</v>
      </c>
      <c r="Q2711" s="2">
        <v>0.80015046296296299</v>
      </c>
      <c r="R2711" s="2">
        <v>7.3067129629629635E-2</v>
      </c>
      <c r="S2711" s="2">
        <f t="shared" si="339"/>
        <v>0.11250000000000004</v>
      </c>
      <c r="T2711" s="2">
        <f t="shared" si="340"/>
        <v>0.11250000000000004</v>
      </c>
      <c r="U2711" s="1">
        <v>162</v>
      </c>
      <c r="V2711" s="1" t="str">
        <f t="shared" si="341"/>
        <v>Severe-delay</v>
      </c>
      <c r="W2711" s="1">
        <v>456.35</v>
      </c>
      <c r="X2711" s="1" t="s">
        <v>31</v>
      </c>
      <c r="Y2711" s="1">
        <v>5</v>
      </c>
      <c r="Z2711" s="1" t="s">
        <v>46</v>
      </c>
      <c r="AA2711" s="1">
        <v>45.1</v>
      </c>
      <c r="AB2711" s="1">
        <v>30341.940603176299</v>
      </c>
      <c r="AC2711" s="1" t="s">
        <v>39</v>
      </c>
      <c r="AD2711" s="1">
        <v>3.44</v>
      </c>
      <c r="AE2711" s="1">
        <v>41410.33</v>
      </c>
      <c r="AF2711" s="1">
        <v>29215.42</v>
      </c>
      <c r="AG2711" s="6">
        <f t="shared" si="342"/>
        <v>0.70551043664708779</v>
      </c>
      <c r="AH2711">
        <f t="shared" si="343"/>
        <v>-12194.910000000003</v>
      </c>
    </row>
    <row r="2712" spans="1:34" x14ac:dyDescent="0.3">
      <c r="A2712" s="1" t="s">
        <v>5497</v>
      </c>
      <c r="B2712" s="1" t="s">
        <v>5498</v>
      </c>
      <c r="C2712" s="1">
        <v>30</v>
      </c>
      <c r="D2712" s="1" t="str">
        <f t="shared" si="336"/>
        <v>30-39</v>
      </c>
      <c r="E2712" s="1" t="s">
        <v>25</v>
      </c>
      <c r="F2712" s="1" t="s">
        <v>5193</v>
      </c>
      <c r="G2712" s="1" t="s">
        <v>27</v>
      </c>
      <c r="H2712" s="1" t="s">
        <v>434</v>
      </c>
      <c r="I2712" s="1" t="s">
        <v>29</v>
      </c>
      <c r="J2712" s="1" t="s">
        <v>259</v>
      </c>
      <c r="K2712" s="1" t="str">
        <f t="shared" si="337"/>
        <v>LHR - JFK</v>
      </c>
      <c r="L2712" s="1">
        <v>5909</v>
      </c>
      <c r="M2712" s="1" t="str">
        <f t="shared" si="338"/>
        <v>Moderate-haul</v>
      </c>
      <c r="N2712" s="2">
        <v>0.68765046296296295</v>
      </c>
      <c r="O2712" s="2">
        <v>0.96056712962962965</v>
      </c>
      <c r="P2712" s="3">
        <v>45670</v>
      </c>
      <c r="Q2712" s="2">
        <v>0.80015046296296299</v>
      </c>
      <c r="R2712" s="2">
        <v>7.3067129629629635E-2</v>
      </c>
      <c r="S2712" s="2">
        <f t="shared" si="339"/>
        <v>0.11250000000000004</v>
      </c>
      <c r="T2712" s="2">
        <f t="shared" si="340"/>
        <v>0.11250000000000004</v>
      </c>
      <c r="U2712" s="1">
        <v>162</v>
      </c>
      <c r="V2712" s="1" t="str">
        <f t="shared" si="341"/>
        <v>Severe-delay</v>
      </c>
      <c r="W2712" s="1">
        <v>599.09</v>
      </c>
      <c r="X2712" s="1" t="s">
        <v>37</v>
      </c>
      <c r="Y2712" s="1">
        <v>3</v>
      </c>
      <c r="Z2712" s="1" t="s">
        <v>46</v>
      </c>
      <c r="AA2712" s="1">
        <v>150.59</v>
      </c>
      <c r="AB2712" s="1">
        <v>30340.009825532299</v>
      </c>
      <c r="AC2712" s="1" t="s">
        <v>33</v>
      </c>
      <c r="AD2712" s="1">
        <v>4.72</v>
      </c>
      <c r="AE2712" s="1">
        <v>41408.01</v>
      </c>
      <c r="AF2712" s="1">
        <v>38371.879999999997</v>
      </c>
      <c r="AG2712" s="6">
        <f t="shared" si="342"/>
        <v>0.92667771283865119</v>
      </c>
      <c r="AH2712">
        <f t="shared" si="343"/>
        <v>-3036.1300000000047</v>
      </c>
    </row>
    <row r="2713" spans="1:34" x14ac:dyDescent="0.3">
      <c r="A2713" s="1" t="s">
        <v>5499</v>
      </c>
      <c r="B2713" s="1" t="s">
        <v>5500</v>
      </c>
      <c r="C2713" s="1">
        <v>35</v>
      </c>
      <c r="D2713" s="1" t="str">
        <f t="shared" si="336"/>
        <v>30-39</v>
      </c>
      <c r="E2713" s="1" t="s">
        <v>36</v>
      </c>
      <c r="F2713" s="1" t="s">
        <v>5193</v>
      </c>
      <c r="G2713" s="1" t="s">
        <v>45</v>
      </c>
      <c r="H2713" s="1" t="s">
        <v>434</v>
      </c>
      <c r="I2713" s="1" t="s">
        <v>29</v>
      </c>
      <c r="J2713" s="1" t="s">
        <v>259</v>
      </c>
      <c r="K2713" s="1" t="str">
        <f t="shared" si="337"/>
        <v>LHR - JFK</v>
      </c>
      <c r="L2713" s="1">
        <v>5909</v>
      </c>
      <c r="M2713" s="1" t="str">
        <f t="shared" si="338"/>
        <v>Moderate-haul</v>
      </c>
      <c r="N2713" s="2">
        <v>0.68765046296296295</v>
      </c>
      <c r="O2713" s="2">
        <v>0.96056712962962965</v>
      </c>
      <c r="P2713" s="3">
        <v>45663</v>
      </c>
      <c r="Q2713" s="2">
        <v>0.80015046296296299</v>
      </c>
      <c r="R2713" s="2">
        <v>7.3067129629629635E-2</v>
      </c>
      <c r="S2713" s="2">
        <f t="shared" si="339"/>
        <v>0.11250000000000004</v>
      </c>
      <c r="T2713" s="2">
        <f t="shared" si="340"/>
        <v>0.11250000000000004</v>
      </c>
      <c r="U2713" s="1">
        <v>162</v>
      </c>
      <c r="V2713" s="1" t="str">
        <f t="shared" si="341"/>
        <v>Severe-delay</v>
      </c>
      <c r="W2713" s="1">
        <v>1128.72</v>
      </c>
      <c r="X2713" s="1" t="s">
        <v>31</v>
      </c>
      <c r="Y2713" s="1">
        <v>3</v>
      </c>
      <c r="Z2713" s="1" t="s">
        <v>38</v>
      </c>
      <c r="AA2713" s="1">
        <v>111.28</v>
      </c>
      <c r="AB2713" s="1">
        <v>30525.4947085854</v>
      </c>
      <c r="AC2713" s="1" t="s">
        <v>33</v>
      </c>
      <c r="AD2713" s="1">
        <v>3.97</v>
      </c>
      <c r="AE2713" s="1">
        <v>41630.589999999997</v>
      </c>
      <c r="AF2713" s="1">
        <v>72260.34</v>
      </c>
      <c r="AG2713" s="6">
        <f t="shared" si="342"/>
        <v>1.7357510426827965</v>
      </c>
      <c r="AH2713">
        <f t="shared" si="343"/>
        <v>30629.75</v>
      </c>
    </row>
    <row r="2714" spans="1:34" x14ac:dyDescent="0.3">
      <c r="A2714" s="1" t="s">
        <v>5501</v>
      </c>
      <c r="B2714" s="1" t="s">
        <v>5502</v>
      </c>
      <c r="C2714" s="1">
        <v>53</v>
      </c>
      <c r="D2714" s="1" t="str">
        <f t="shared" si="336"/>
        <v>40-59</v>
      </c>
      <c r="E2714" s="1" t="s">
        <v>36</v>
      </c>
      <c r="F2714" s="1" t="s">
        <v>5193</v>
      </c>
      <c r="G2714" s="1" t="s">
        <v>27</v>
      </c>
      <c r="H2714" s="1" t="s">
        <v>434</v>
      </c>
      <c r="I2714" s="1" t="s">
        <v>29</v>
      </c>
      <c r="J2714" s="1" t="s">
        <v>259</v>
      </c>
      <c r="K2714" s="1" t="str">
        <f t="shared" si="337"/>
        <v>LHR - JFK</v>
      </c>
      <c r="L2714" s="1">
        <v>5909</v>
      </c>
      <c r="M2714" s="1" t="str">
        <f t="shared" si="338"/>
        <v>Moderate-haul</v>
      </c>
      <c r="N2714" s="2">
        <v>0.68765046296296295</v>
      </c>
      <c r="O2714" s="2">
        <v>0.96056712962962965</v>
      </c>
      <c r="P2714" s="3">
        <v>45669</v>
      </c>
      <c r="Q2714" s="2">
        <v>0.80015046296296299</v>
      </c>
      <c r="R2714" s="2">
        <v>7.3067129629629635E-2</v>
      </c>
      <c r="S2714" s="2">
        <f t="shared" si="339"/>
        <v>0.11250000000000004</v>
      </c>
      <c r="T2714" s="2">
        <f t="shared" si="340"/>
        <v>0.11250000000000004</v>
      </c>
      <c r="U2714" s="1">
        <v>162</v>
      </c>
      <c r="V2714" s="1" t="str">
        <f t="shared" si="341"/>
        <v>Severe-delay</v>
      </c>
      <c r="W2714" s="1">
        <v>226.57</v>
      </c>
      <c r="X2714" s="1" t="s">
        <v>53</v>
      </c>
      <c r="Y2714" s="1">
        <v>5</v>
      </c>
      <c r="Z2714" s="1" t="s">
        <v>80</v>
      </c>
      <c r="AA2714" s="1">
        <v>32.39</v>
      </c>
      <c r="AB2714" s="1">
        <v>30692.610081873601</v>
      </c>
      <c r="AC2714" s="1" t="s">
        <v>33</v>
      </c>
      <c r="AD2714" s="1">
        <v>3.39</v>
      </c>
      <c r="AE2714" s="1">
        <v>41831.129999999997</v>
      </c>
      <c r="AF2714" s="1">
        <v>14506.96</v>
      </c>
      <c r="AG2714" s="6">
        <f t="shared" si="342"/>
        <v>0.34679818594429557</v>
      </c>
      <c r="AH2714">
        <f t="shared" si="343"/>
        <v>-27324.17</v>
      </c>
    </row>
    <row r="2715" spans="1:34" x14ac:dyDescent="0.3">
      <c r="A2715" s="1" t="s">
        <v>5503</v>
      </c>
      <c r="B2715" s="1" t="s">
        <v>5504</v>
      </c>
      <c r="C2715" s="1">
        <v>51</v>
      </c>
      <c r="D2715" s="1" t="str">
        <f t="shared" si="336"/>
        <v>40-59</v>
      </c>
      <c r="E2715" s="1" t="s">
        <v>25</v>
      </c>
      <c r="F2715" s="1" t="s">
        <v>5193</v>
      </c>
      <c r="G2715" s="1" t="s">
        <v>45</v>
      </c>
      <c r="H2715" s="1" t="s">
        <v>449</v>
      </c>
      <c r="I2715" s="1" t="s">
        <v>230</v>
      </c>
      <c r="J2715" s="1" t="s">
        <v>305</v>
      </c>
      <c r="K2715" s="1" t="str">
        <f t="shared" si="337"/>
        <v>DFW - FRA</v>
      </c>
      <c r="L2715" s="1">
        <v>13746</v>
      </c>
      <c r="M2715" s="1" t="str">
        <f t="shared" si="338"/>
        <v>Long-haul</v>
      </c>
      <c r="N2715" s="2">
        <v>0.63680555555555551</v>
      </c>
      <c r="O2715" s="2">
        <v>0.27291666666666664</v>
      </c>
      <c r="P2715" s="3">
        <v>45667</v>
      </c>
      <c r="Q2715" s="2">
        <v>0.73333333333333328</v>
      </c>
      <c r="R2715" s="2">
        <v>0.36944444444444446</v>
      </c>
      <c r="S2715" s="2">
        <f t="shared" si="339"/>
        <v>9.6527777777777768E-2</v>
      </c>
      <c r="T2715" s="2">
        <f t="shared" si="340"/>
        <v>9.6527777777777823E-2</v>
      </c>
      <c r="U2715" s="1">
        <v>139</v>
      </c>
      <c r="V2715" s="1" t="str">
        <f t="shared" si="341"/>
        <v>Severe-delay</v>
      </c>
      <c r="W2715" s="1">
        <v>492.36</v>
      </c>
      <c r="X2715" s="1" t="s">
        <v>53</v>
      </c>
      <c r="Y2715" s="1">
        <v>5</v>
      </c>
      <c r="Z2715" s="1" t="s">
        <v>38</v>
      </c>
      <c r="AA2715" s="1">
        <v>82.96</v>
      </c>
      <c r="AB2715" s="1">
        <v>69906.987780917407</v>
      </c>
      <c r="AC2715" s="1" t="s">
        <v>39</v>
      </c>
      <c r="AD2715" s="1">
        <v>4.6100000000000003</v>
      </c>
      <c r="AE2715" s="1">
        <v>133332.58499999999</v>
      </c>
      <c r="AF2715" s="1">
        <v>18916.578000000001</v>
      </c>
      <c r="AG2715" s="6">
        <f t="shared" si="342"/>
        <v>0.14187513127417428</v>
      </c>
      <c r="AH2715">
        <f t="shared" si="343"/>
        <v>-114416.00699999998</v>
      </c>
    </row>
    <row r="2716" spans="1:34" x14ac:dyDescent="0.3">
      <c r="A2716" s="1" t="s">
        <v>5505</v>
      </c>
      <c r="B2716" s="1" t="s">
        <v>5506</v>
      </c>
      <c r="C2716" s="1">
        <v>22</v>
      </c>
      <c r="D2716" s="1" t="str">
        <f t="shared" si="336"/>
        <v>18-29</v>
      </c>
      <c r="E2716" s="1" t="s">
        <v>36</v>
      </c>
      <c r="F2716" s="1" t="s">
        <v>5193</v>
      </c>
      <c r="G2716" s="1" t="s">
        <v>45</v>
      </c>
      <c r="H2716" s="1" t="s">
        <v>449</v>
      </c>
      <c r="I2716" s="1" t="s">
        <v>230</v>
      </c>
      <c r="J2716" s="1" t="s">
        <v>305</v>
      </c>
      <c r="K2716" s="1" t="str">
        <f t="shared" si="337"/>
        <v>DFW - FRA</v>
      </c>
      <c r="L2716" s="1">
        <v>13746</v>
      </c>
      <c r="M2716" s="1" t="str">
        <f t="shared" si="338"/>
        <v>Long-haul</v>
      </c>
      <c r="N2716" s="2">
        <v>0.63680555555555551</v>
      </c>
      <c r="O2716" s="2">
        <v>0.27291666666666664</v>
      </c>
      <c r="P2716" s="3">
        <v>45662</v>
      </c>
      <c r="Q2716" s="2">
        <v>0.73333333333333328</v>
      </c>
      <c r="R2716" s="2">
        <v>0.36944444444444446</v>
      </c>
      <c r="S2716" s="2">
        <f t="shared" si="339"/>
        <v>9.6527777777777768E-2</v>
      </c>
      <c r="T2716" s="2">
        <f t="shared" si="340"/>
        <v>9.6527777777777823E-2</v>
      </c>
      <c r="U2716" s="1">
        <v>139</v>
      </c>
      <c r="V2716" s="1" t="str">
        <f t="shared" si="341"/>
        <v>Severe-delay</v>
      </c>
      <c r="W2716" s="1">
        <v>1188.42</v>
      </c>
      <c r="X2716" s="1" t="s">
        <v>37</v>
      </c>
      <c r="Y2716" s="1">
        <v>5</v>
      </c>
      <c r="Z2716" s="1" t="s">
        <v>80</v>
      </c>
      <c r="AA2716" s="1">
        <v>57.89</v>
      </c>
      <c r="AB2716" s="1">
        <v>69636.984819688994</v>
      </c>
      <c r="AC2716" s="1" t="s">
        <v>33</v>
      </c>
      <c r="AD2716" s="1">
        <v>3.31</v>
      </c>
      <c r="AE2716" s="1">
        <v>132846.57</v>
      </c>
      <c r="AF2716" s="1">
        <v>45642.275999999998</v>
      </c>
      <c r="AG2716" s="6">
        <f t="shared" si="342"/>
        <v>0.34357135453327847</v>
      </c>
      <c r="AH2716">
        <f t="shared" si="343"/>
        <v>-87204.294000000009</v>
      </c>
    </row>
    <row r="2717" spans="1:34" x14ac:dyDescent="0.3">
      <c r="A2717" s="1" t="s">
        <v>5507</v>
      </c>
      <c r="B2717" s="1" t="s">
        <v>5508</v>
      </c>
      <c r="C2717" s="1">
        <v>58</v>
      </c>
      <c r="D2717" s="1" t="str">
        <f t="shared" si="336"/>
        <v>40-59</v>
      </c>
      <c r="E2717" s="1" t="s">
        <v>36</v>
      </c>
      <c r="F2717" s="1" t="s">
        <v>5193</v>
      </c>
      <c r="G2717" s="1" t="s">
        <v>45</v>
      </c>
      <c r="H2717" s="1" t="s">
        <v>449</v>
      </c>
      <c r="I2717" s="1" t="s">
        <v>230</v>
      </c>
      <c r="J2717" s="1" t="s">
        <v>305</v>
      </c>
      <c r="K2717" s="1" t="str">
        <f t="shared" si="337"/>
        <v>DFW - FRA</v>
      </c>
      <c r="L2717" s="1">
        <v>13746</v>
      </c>
      <c r="M2717" s="1" t="str">
        <f t="shared" si="338"/>
        <v>Long-haul</v>
      </c>
      <c r="N2717" s="2">
        <v>0.63680555555555551</v>
      </c>
      <c r="O2717" s="2">
        <v>0.27291666666666664</v>
      </c>
      <c r="P2717" s="3">
        <v>45667</v>
      </c>
      <c r="Q2717" s="2">
        <v>0.73333333333333328</v>
      </c>
      <c r="R2717" s="2">
        <v>0.36944444444444446</v>
      </c>
      <c r="S2717" s="2">
        <f t="shared" si="339"/>
        <v>9.6527777777777768E-2</v>
      </c>
      <c r="T2717" s="2">
        <f t="shared" si="340"/>
        <v>9.6527777777777823E-2</v>
      </c>
      <c r="U2717" s="1">
        <v>139</v>
      </c>
      <c r="V2717" s="1" t="str">
        <f t="shared" si="341"/>
        <v>Severe-delay</v>
      </c>
      <c r="W2717" s="1">
        <v>1342.53</v>
      </c>
      <c r="X2717" s="1" t="s">
        <v>31</v>
      </c>
      <c r="Y2717" s="1">
        <v>5</v>
      </c>
      <c r="Z2717" s="1" t="s">
        <v>46</v>
      </c>
      <c r="AA2717" s="1">
        <v>114.37</v>
      </c>
      <c r="AB2717" s="1">
        <v>69688.054180829597</v>
      </c>
      <c r="AC2717" s="1" t="s">
        <v>33</v>
      </c>
      <c r="AD2717" s="1">
        <v>4.34</v>
      </c>
      <c r="AE2717" s="1">
        <v>132938.505</v>
      </c>
      <c r="AF2717" s="1">
        <v>51566.873999999902</v>
      </c>
      <c r="AG2717" s="6">
        <f t="shared" si="342"/>
        <v>0.38790020995045715</v>
      </c>
      <c r="AH2717">
        <f t="shared" si="343"/>
        <v>-81371.63100000011</v>
      </c>
    </row>
    <row r="2718" spans="1:34" x14ac:dyDescent="0.3">
      <c r="A2718" s="1" t="s">
        <v>5509</v>
      </c>
      <c r="B2718" s="1" t="s">
        <v>5510</v>
      </c>
      <c r="C2718" s="1">
        <v>74</v>
      </c>
      <c r="D2718" s="1" t="str">
        <f t="shared" si="336"/>
        <v>70-80</v>
      </c>
      <c r="E2718" s="1" t="s">
        <v>36</v>
      </c>
      <c r="F2718" s="1" t="s">
        <v>5193</v>
      </c>
      <c r="G2718" s="1" t="s">
        <v>27</v>
      </c>
      <c r="H2718" s="1" t="s">
        <v>449</v>
      </c>
      <c r="I2718" s="1" t="s">
        <v>230</v>
      </c>
      <c r="J2718" s="1" t="s">
        <v>305</v>
      </c>
      <c r="K2718" s="1" t="str">
        <f t="shared" si="337"/>
        <v>DFW - FRA</v>
      </c>
      <c r="L2718" s="1">
        <v>13746</v>
      </c>
      <c r="M2718" s="1" t="str">
        <f t="shared" si="338"/>
        <v>Long-haul</v>
      </c>
      <c r="N2718" s="2">
        <v>0.63680555555555551</v>
      </c>
      <c r="O2718" s="2">
        <v>0.27291666666666664</v>
      </c>
      <c r="P2718" s="3">
        <v>45669</v>
      </c>
      <c r="Q2718" s="2">
        <v>0.73333333333333328</v>
      </c>
      <c r="R2718" s="2">
        <v>0.36944444444444446</v>
      </c>
      <c r="S2718" s="2">
        <f t="shared" si="339"/>
        <v>9.6527777777777768E-2</v>
      </c>
      <c r="T2718" s="2">
        <f t="shared" si="340"/>
        <v>9.6527777777777823E-2</v>
      </c>
      <c r="U2718" s="1">
        <v>139</v>
      </c>
      <c r="V2718" s="1" t="str">
        <f t="shared" si="341"/>
        <v>Severe-delay</v>
      </c>
      <c r="W2718" s="1">
        <v>1471.87</v>
      </c>
      <c r="X2718" s="1" t="s">
        <v>31</v>
      </c>
      <c r="Y2718" s="1">
        <v>5</v>
      </c>
      <c r="Z2718" s="1" t="s">
        <v>80</v>
      </c>
      <c r="AA2718" s="1">
        <v>57.4</v>
      </c>
      <c r="AB2718" s="1">
        <v>69496.294512095599</v>
      </c>
      <c r="AC2718" s="1" t="s">
        <v>39</v>
      </c>
      <c r="AD2718" s="1">
        <v>3.26</v>
      </c>
      <c r="AE2718" s="1">
        <v>132593.32500000001</v>
      </c>
      <c r="AF2718" s="1">
        <v>56526.696000000004</v>
      </c>
      <c r="AG2718" s="6">
        <f t="shared" si="342"/>
        <v>0.42631630212154342</v>
      </c>
      <c r="AH2718">
        <f t="shared" si="343"/>
        <v>-76066.629000000015</v>
      </c>
    </row>
    <row r="2719" spans="1:34" x14ac:dyDescent="0.3">
      <c r="A2719" s="1" t="s">
        <v>5511</v>
      </c>
      <c r="B2719" s="1" t="s">
        <v>5512</v>
      </c>
      <c r="C2719" s="1">
        <v>73</v>
      </c>
      <c r="D2719" s="1" t="str">
        <f t="shared" si="336"/>
        <v>70-80</v>
      </c>
      <c r="E2719" s="1" t="s">
        <v>36</v>
      </c>
      <c r="F2719" s="1" t="s">
        <v>5193</v>
      </c>
      <c r="G2719" s="1" t="s">
        <v>45</v>
      </c>
      <c r="H2719" s="1" t="s">
        <v>449</v>
      </c>
      <c r="I2719" s="1" t="s">
        <v>230</v>
      </c>
      <c r="J2719" s="1" t="s">
        <v>305</v>
      </c>
      <c r="K2719" s="1" t="str">
        <f t="shared" si="337"/>
        <v>DFW - FRA</v>
      </c>
      <c r="L2719" s="1">
        <v>13746</v>
      </c>
      <c r="M2719" s="1" t="str">
        <f t="shared" si="338"/>
        <v>Long-haul</v>
      </c>
      <c r="N2719" s="2">
        <v>0.63680555555555551</v>
      </c>
      <c r="O2719" s="2">
        <v>0.27291666666666664</v>
      </c>
      <c r="P2719" s="3">
        <v>45670</v>
      </c>
      <c r="Q2719" s="2">
        <v>0.73333333333333328</v>
      </c>
      <c r="R2719" s="2">
        <v>0.36944444444444446</v>
      </c>
      <c r="S2719" s="2">
        <f t="shared" si="339"/>
        <v>9.6527777777777768E-2</v>
      </c>
      <c r="T2719" s="2">
        <f t="shared" si="340"/>
        <v>9.6527777777777823E-2</v>
      </c>
      <c r="U2719" s="1">
        <v>139</v>
      </c>
      <c r="V2719" s="1" t="str">
        <f t="shared" si="341"/>
        <v>Severe-delay</v>
      </c>
      <c r="W2719" s="1">
        <v>158.33000000000001</v>
      </c>
      <c r="X2719" s="1" t="s">
        <v>37</v>
      </c>
      <c r="Y2719" s="1">
        <v>5</v>
      </c>
      <c r="Z2719" s="1" t="s">
        <v>42</v>
      </c>
      <c r="AA2719" s="1">
        <v>173.72</v>
      </c>
      <c r="AB2719" s="1">
        <v>70027.323159792897</v>
      </c>
      <c r="AC2719" s="1" t="s">
        <v>33</v>
      </c>
      <c r="AD2719" s="1">
        <v>3.3</v>
      </c>
      <c r="AE2719" s="1">
        <v>133549.185</v>
      </c>
      <c r="AF2719" s="1">
        <v>6100.7160000000003</v>
      </c>
      <c r="AG2719" s="6">
        <f t="shared" si="342"/>
        <v>4.5681416925157578E-2</v>
      </c>
      <c r="AH2719">
        <f t="shared" si="343"/>
        <v>-127448.469</v>
      </c>
    </row>
    <row r="2720" spans="1:34" x14ac:dyDescent="0.3">
      <c r="A2720" s="1" t="s">
        <v>5513</v>
      </c>
      <c r="B2720" s="1" t="s">
        <v>5514</v>
      </c>
      <c r="C2720" s="1">
        <v>66</v>
      </c>
      <c r="D2720" s="1" t="str">
        <f t="shared" si="336"/>
        <v>60-69</v>
      </c>
      <c r="E2720" s="1" t="s">
        <v>25</v>
      </c>
      <c r="F2720" s="1" t="s">
        <v>5193</v>
      </c>
      <c r="G2720" s="1" t="s">
        <v>27</v>
      </c>
      <c r="H2720" s="1" t="s">
        <v>449</v>
      </c>
      <c r="I2720" s="1" t="s">
        <v>230</v>
      </c>
      <c r="J2720" s="1" t="s">
        <v>305</v>
      </c>
      <c r="K2720" s="1" t="str">
        <f t="shared" si="337"/>
        <v>DFW - FRA</v>
      </c>
      <c r="L2720" s="1">
        <v>13746</v>
      </c>
      <c r="M2720" s="1" t="str">
        <f t="shared" si="338"/>
        <v>Long-haul</v>
      </c>
      <c r="N2720" s="2">
        <v>0.63680555555555551</v>
      </c>
      <c r="O2720" s="2">
        <v>0.27291666666666664</v>
      </c>
      <c r="P2720" s="3">
        <v>45659</v>
      </c>
      <c r="Q2720" s="2">
        <v>0.73333333333333328</v>
      </c>
      <c r="R2720" s="2">
        <v>0.36944444444444446</v>
      </c>
      <c r="S2720" s="2">
        <f t="shared" si="339"/>
        <v>9.6527777777777768E-2</v>
      </c>
      <c r="T2720" s="2">
        <f t="shared" si="340"/>
        <v>9.6527777777777823E-2</v>
      </c>
      <c r="U2720" s="1">
        <v>139</v>
      </c>
      <c r="V2720" s="1" t="str">
        <f t="shared" si="341"/>
        <v>Severe-delay</v>
      </c>
      <c r="W2720" s="1">
        <v>588.12</v>
      </c>
      <c r="X2720" s="1" t="s">
        <v>31</v>
      </c>
      <c r="Y2720" s="1">
        <v>5</v>
      </c>
      <c r="Z2720" s="1" t="s">
        <v>46</v>
      </c>
      <c r="AA2720" s="1">
        <v>17.809999999999999</v>
      </c>
      <c r="AB2720" s="1">
        <v>69923.695345621105</v>
      </c>
      <c r="AC2720" s="1" t="s">
        <v>33</v>
      </c>
      <c r="AD2720" s="1">
        <v>4.16</v>
      </c>
      <c r="AE2720" s="1">
        <v>133362.64499999999</v>
      </c>
      <c r="AF2720" s="1">
        <v>22585.944</v>
      </c>
      <c r="AG2720" s="6">
        <f t="shared" si="342"/>
        <v>0.16935734890381038</v>
      </c>
      <c r="AH2720">
        <f t="shared" si="343"/>
        <v>-110776.70099999999</v>
      </c>
    </row>
    <row r="2721" spans="1:34" x14ac:dyDescent="0.3">
      <c r="A2721" s="1" t="s">
        <v>5515</v>
      </c>
      <c r="B2721" s="1" t="s">
        <v>5516</v>
      </c>
      <c r="C2721" s="1">
        <v>69</v>
      </c>
      <c r="D2721" s="1" t="str">
        <f t="shared" si="336"/>
        <v>60-69</v>
      </c>
      <c r="E2721" s="1" t="s">
        <v>25</v>
      </c>
      <c r="F2721" s="1" t="s">
        <v>5193</v>
      </c>
      <c r="G2721" s="1" t="s">
        <v>45</v>
      </c>
      <c r="H2721" s="1" t="s">
        <v>449</v>
      </c>
      <c r="I2721" s="1" t="s">
        <v>230</v>
      </c>
      <c r="J2721" s="1" t="s">
        <v>305</v>
      </c>
      <c r="K2721" s="1" t="str">
        <f t="shared" si="337"/>
        <v>DFW - FRA</v>
      </c>
      <c r="L2721" s="1">
        <v>13746</v>
      </c>
      <c r="M2721" s="1" t="str">
        <f t="shared" si="338"/>
        <v>Long-haul</v>
      </c>
      <c r="N2721" s="2">
        <v>0.63680555555555551</v>
      </c>
      <c r="O2721" s="2">
        <v>0.27291666666666664</v>
      </c>
      <c r="P2721" s="3">
        <v>45667</v>
      </c>
      <c r="Q2721" s="2">
        <v>0.73333333333333328</v>
      </c>
      <c r="R2721" s="2">
        <v>0.36944444444444446</v>
      </c>
      <c r="S2721" s="2">
        <f t="shared" si="339"/>
        <v>9.6527777777777768E-2</v>
      </c>
      <c r="T2721" s="2">
        <f t="shared" si="340"/>
        <v>9.6527777777777823E-2</v>
      </c>
      <c r="U2721" s="1">
        <v>139</v>
      </c>
      <c r="V2721" s="1" t="str">
        <f t="shared" si="341"/>
        <v>Severe-delay</v>
      </c>
      <c r="W2721" s="1">
        <v>436.11</v>
      </c>
      <c r="X2721" s="1" t="s">
        <v>31</v>
      </c>
      <c r="Y2721" s="1">
        <v>5</v>
      </c>
      <c r="Z2721" s="1" t="s">
        <v>32</v>
      </c>
      <c r="AA2721" s="1">
        <v>129.66</v>
      </c>
      <c r="AB2721" s="1">
        <v>69783.436530137595</v>
      </c>
      <c r="AC2721" s="1" t="s">
        <v>33</v>
      </c>
      <c r="AD2721" s="1">
        <v>3.69</v>
      </c>
      <c r="AE2721" s="1">
        <v>133110.18</v>
      </c>
      <c r="AF2721" s="1">
        <v>16762.182000000001</v>
      </c>
      <c r="AG2721" s="6">
        <f t="shared" si="342"/>
        <v>0.12592712292929062</v>
      </c>
      <c r="AH2721">
        <f t="shared" si="343"/>
        <v>-116347.99799999999</v>
      </c>
    </row>
    <row r="2722" spans="1:34" x14ac:dyDescent="0.3">
      <c r="A2722" s="1" t="s">
        <v>5517</v>
      </c>
      <c r="B2722" s="1" t="s">
        <v>5518</v>
      </c>
      <c r="C2722" s="1">
        <v>62</v>
      </c>
      <c r="D2722" s="1" t="str">
        <f t="shared" si="336"/>
        <v>60-69</v>
      </c>
      <c r="E2722" s="1" t="s">
        <v>25</v>
      </c>
      <c r="F2722" s="1" t="s">
        <v>5193</v>
      </c>
      <c r="G2722" s="1" t="s">
        <v>45</v>
      </c>
      <c r="H2722" s="1" t="s">
        <v>449</v>
      </c>
      <c r="I2722" s="1" t="s">
        <v>230</v>
      </c>
      <c r="J2722" s="1" t="s">
        <v>305</v>
      </c>
      <c r="K2722" s="1" t="str">
        <f t="shared" si="337"/>
        <v>DFW - FRA</v>
      </c>
      <c r="L2722" s="1">
        <v>13746</v>
      </c>
      <c r="M2722" s="1" t="str">
        <f t="shared" si="338"/>
        <v>Long-haul</v>
      </c>
      <c r="N2722" s="2">
        <v>0.63680555555555551</v>
      </c>
      <c r="O2722" s="2">
        <v>0.27291666666666664</v>
      </c>
      <c r="P2722" s="3">
        <v>45659</v>
      </c>
      <c r="Q2722" s="2">
        <v>0.73333333333333328</v>
      </c>
      <c r="R2722" s="2">
        <v>0.36944444444444446</v>
      </c>
      <c r="S2722" s="2">
        <f t="shared" si="339"/>
        <v>9.6527777777777768E-2</v>
      </c>
      <c r="T2722" s="2">
        <f t="shared" si="340"/>
        <v>9.6527777777777823E-2</v>
      </c>
      <c r="U2722" s="1">
        <v>139</v>
      </c>
      <c r="V2722" s="1" t="str">
        <f t="shared" si="341"/>
        <v>Severe-delay</v>
      </c>
      <c r="W2722" s="1">
        <v>1396.58</v>
      </c>
      <c r="X2722" s="1" t="s">
        <v>37</v>
      </c>
      <c r="Y2722" s="1">
        <v>5</v>
      </c>
      <c r="Z2722" s="1" t="s">
        <v>46</v>
      </c>
      <c r="AA2722" s="1">
        <v>137.69</v>
      </c>
      <c r="AB2722" s="1">
        <v>70008.161295577404</v>
      </c>
      <c r="AC2722" s="1" t="s">
        <v>33</v>
      </c>
      <c r="AD2722" s="1">
        <v>4.12</v>
      </c>
      <c r="AE2722" s="1">
        <v>133514.685</v>
      </c>
      <c r="AF2722" s="1">
        <v>53645.196000000004</v>
      </c>
      <c r="AG2722" s="6">
        <f t="shared" si="342"/>
        <v>0.40179247698483506</v>
      </c>
      <c r="AH2722">
        <f t="shared" si="343"/>
        <v>-79869.489000000001</v>
      </c>
    </row>
    <row r="2723" spans="1:34" x14ac:dyDescent="0.3">
      <c r="A2723" s="1" t="s">
        <v>5519</v>
      </c>
      <c r="B2723" s="1" t="s">
        <v>5520</v>
      </c>
      <c r="C2723" s="1">
        <v>32</v>
      </c>
      <c r="D2723" s="1" t="str">
        <f t="shared" si="336"/>
        <v>30-39</v>
      </c>
      <c r="E2723" s="1" t="s">
        <v>36</v>
      </c>
      <c r="F2723" s="1" t="s">
        <v>5193</v>
      </c>
      <c r="G2723" s="1" t="s">
        <v>45</v>
      </c>
      <c r="H2723" s="1" t="s">
        <v>458</v>
      </c>
      <c r="I2723" s="1" t="s">
        <v>259</v>
      </c>
      <c r="J2723" s="1" t="s">
        <v>171</v>
      </c>
      <c r="K2723" s="1" t="str">
        <f t="shared" si="337"/>
        <v>JFK - CAN</v>
      </c>
      <c r="L2723" s="1">
        <v>1919</v>
      </c>
      <c r="M2723" s="1" t="str">
        <f t="shared" si="338"/>
        <v xml:space="preserve">Short-haul </v>
      </c>
      <c r="N2723" s="2">
        <v>0.6821180555555556</v>
      </c>
      <c r="O2723" s="2">
        <v>0.77031249999999996</v>
      </c>
      <c r="P2723" s="3">
        <v>45660</v>
      </c>
      <c r="Q2723" s="2">
        <v>0.74739583333333337</v>
      </c>
      <c r="R2723" s="2">
        <v>0.83559027777777772</v>
      </c>
      <c r="S2723" s="2">
        <f t="shared" si="339"/>
        <v>6.5277777777777768E-2</v>
      </c>
      <c r="T2723" s="2">
        <f t="shared" si="340"/>
        <v>6.5277777777777768E-2</v>
      </c>
      <c r="U2723" s="1">
        <v>94</v>
      </c>
      <c r="V2723" s="1" t="str">
        <f t="shared" si="341"/>
        <v>Moderate-delay</v>
      </c>
      <c r="W2723" s="1">
        <v>687.33</v>
      </c>
      <c r="X2723" s="1" t="s">
        <v>53</v>
      </c>
      <c r="Y2723" s="1">
        <v>3</v>
      </c>
      <c r="Z2723" s="1" t="s">
        <v>38</v>
      </c>
      <c r="AA2723" s="1">
        <v>65.16</v>
      </c>
      <c r="AB2723" s="1">
        <v>10361.2919101138</v>
      </c>
      <c r="AC2723" s="1" t="s">
        <v>39</v>
      </c>
      <c r="AD2723" s="1">
        <v>3.3</v>
      </c>
      <c r="AE2723" s="1">
        <v>17433.55</v>
      </c>
      <c r="AF2723" s="1">
        <v>44002.15</v>
      </c>
      <c r="AG2723" s="6">
        <f t="shared" si="342"/>
        <v>2.5239925316415763</v>
      </c>
      <c r="AH2723">
        <f t="shared" si="343"/>
        <v>26568.600000000002</v>
      </c>
    </row>
    <row r="2724" spans="1:34" x14ac:dyDescent="0.3">
      <c r="A2724" s="1" t="s">
        <v>5521</v>
      </c>
      <c r="B2724" s="1" t="s">
        <v>2026</v>
      </c>
      <c r="C2724" s="1">
        <v>25</v>
      </c>
      <c r="D2724" s="1" t="str">
        <f t="shared" si="336"/>
        <v>18-29</v>
      </c>
      <c r="E2724" s="1" t="s">
        <v>25</v>
      </c>
      <c r="F2724" s="1" t="s">
        <v>5193</v>
      </c>
      <c r="G2724" s="1" t="s">
        <v>27</v>
      </c>
      <c r="H2724" s="1" t="s">
        <v>458</v>
      </c>
      <c r="I2724" s="1" t="s">
        <v>259</v>
      </c>
      <c r="J2724" s="1" t="s">
        <v>171</v>
      </c>
      <c r="K2724" s="1" t="str">
        <f t="shared" si="337"/>
        <v>JFK - CAN</v>
      </c>
      <c r="L2724" s="1">
        <v>1919</v>
      </c>
      <c r="M2724" s="1" t="str">
        <f t="shared" si="338"/>
        <v xml:space="preserve">Short-haul </v>
      </c>
      <c r="N2724" s="2">
        <v>0.6821180555555556</v>
      </c>
      <c r="O2724" s="2">
        <v>0.77031249999999996</v>
      </c>
      <c r="P2724" s="3">
        <v>45659</v>
      </c>
      <c r="Q2724" s="2">
        <v>0.74739583333333337</v>
      </c>
      <c r="R2724" s="2">
        <v>0.83559027777777772</v>
      </c>
      <c r="S2724" s="2">
        <f t="shared" si="339"/>
        <v>6.5277777777777768E-2</v>
      </c>
      <c r="T2724" s="2">
        <f t="shared" si="340"/>
        <v>6.5277777777777768E-2</v>
      </c>
      <c r="U2724" s="1">
        <v>94</v>
      </c>
      <c r="V2724" s="1" t="str">
        <f t="shared" si="341"/>
        <v>Moderate-delay</v>
      </c>
      <c r="W2724" s="1">
        <v>1402.97</v>
      </c>
      <c r="X2724" s="1" t="s">
        <v>53</v>
      </c>
      <c r="Y2724" s="1">
        <v>5</v>
      </c>
      <c r="Z2724" s="1" t="s">
        <v>32</v>
      </c>
      <c r="AA2724" s="1">
        <v>8.1</v>
      </c>
      <c r="AB2724" s="1">
        <v>10819.5964413947</v>
      </c>
      <c r="AC2724" s="1" t="s">
        <v>33</v>
      </c>
      <c r="AD2724" s="1">
        <v>4.88</v>
      </c>
      <c r="AE2724" s="1">
        <v>17983.52</v>
      </c>
      <c r="AF2724" s="1">
        <v>89791.7</v>
      </c>
      <c r="AG2724" s="6">
        <f t="shared" si="342"/>
        <v>4.9929991458846761</v>
      </c>
      <c r="AH2724">
        <f t="shared" si="343"/>
        <v>71808.179999999993</v>
      </c>
    </row>
    <row r="2725" spans="1:34" x14ac:dyDescent="0.3">
      <c r="A2725" s="1" t="s">
        <v>5522</v>
      </c>
      <c r="B2725" s="1" t="s">
        <v>5523</v>
      </c>
      <c r="C2725" s="1">
        <v>37</v>
      </c>
      <c r="D2725" s="1" t="str">
        <f t="shared" si="336"/>
        <v>30-39</v>
      </c>
      <c r="E2725" s="1" t="s">
        <v>25</v>
      </c>
      <c r="F2725" s="1" t="s">
        <v>5193</v>
      </c>
      <c r="G2725" s="1" t="s">
        <v>27</v>
      </c>
      <c r="H2725" s="1" t="s">
        <v>458</v>
      </c>
      <c r="I2725" s="1" t="s">
        <v>259</v>
      </c>
      <c r="J2725" s="1" t="s">
        <v>171</v>
      </c>
      <c r="K2725" s="1" t="str">
        <f t="shared" si="337"/>
        <v>JFK - CAN</v>
      </c>
      <c r="L2725" s="1">
        <v>1919</v>
      </c>
      <c r="M2725" s="1" t="str">
        <f t="shared" si="338"/>
        <v xml:space="preserve">Short-haul </v>
      </c>
      <c r="N2725" s="2">
        <v>0.6821180555555556</v>
      </c>
      <c r="O2725" s="2">
        <v>0.77031249999999996</v>
      </c>
      <c r="P2725" s="3">
        <v>45668</v>
      </c>
      <c r="Q2725" s="2">
        <v>0.74739583333333337</v>
      </c>
      <c r="R2725" s="2">
        <v>0.83559027777777772</v>
      </c>
      <c r="S2725" s="2">
        <f t="shared" si="339"/>
        <v>6.5277777777777768E-2</v>
      </c>
      <c r="T2725" s="2">
        <f t="shared" si="340"/>
        <v>6.5277777777777768E-2</v>
      </c>
      <c r="U2725" s="1">
        <v>94</v>
      </c>
      <c r="V2725" s="1" t="str">
        <f t="shared" si="341"/>
        <v>Moderate-delay</v>
      </c>
      <c r="W2725" s="1">
        <v>1163.78</v>
      </c>
      <c r="X2725" s="1" t="s">
        <v>37</v>
      </c>
      <c r="Y2725" s="1">
        <v>3</v>
      </c>
      <c r="Z2725" s="1" t="s">
        <v>42</v>
      </c>
      <c r="AA2725" s="1">
        <v>97.94</v>
      </c>
      <c r="AB2725" s="1">
        <v>10662.226075991</v>
      </c>
      <c r="AC2725" s="1" t="s">
        <v>39</v>
      </c>
      <c r="AD2725" s="1">
        <v>4.0999999999999996</v>
      </c>
      <c r="AE2725" s="1">
        <v>17794.669999999998</v>
      </c>
      <c r="AF2725" s="1">
        <v>74501.509999999995</v>
      </c>
      <c r="AG2725" s="6">
        <f t="shared" si="342"/>
        <v>4.1867317573183431</v>
      </c>
      <c r="AH2725">
        <f t="shared" si="343"/>
        <v>56706.84</v>
      </c>
    </row>
    <row r="2726" spans="1:34" x14ac:dyDescent="0.3">
      <c r="A2726" s="1" t="s">
        <v>5524</v>
      </c>
      <c r="B2726" s="1" t="s">
        <v>5525</v>
      </c>
      <c r="C2726" s="1">
        <v>30</v>
      </c>
      <c r="D2726" s="1" t="str">
        <f t="shared" si="336"/>
        <v>30-39</v>
      </c>
      <c r="E2726" s="1" t="s">
        <v>25</v>
      </c>
      <c r="F2726" s="1" t="s">
        <v>5193</v>
      </c>
      <c r="G2726" s="1" t="s">
        <v>45</v>
      </c>
      <c r="H2726" s="1" t="s">
        <v>458</v>
      </c>
      <c r="I2726" s="1" t="s">
        <v>259</v>
      </c>
      <c r="J2726" s="1" t="s">
        <v>171</v>
      </c>
      <c r="K2726" s="1" t="str">
        <f t="shared" si="337"/>
        <v>JFK - CAN</v>
      </c>
      <c r="L2726" s="1">
        <v>1919</v>
      </c>
      <c r="M2726" s="1" t="str">
        <f t="shared" si="338"/>
        <v xml:space="preserve">Short-haul </v>
      </c>
      <c r="N2726" s="2">
        <v>0.6821180555555556</v>
      </c>
      <c r="O2726" s="2">
        <v>0.77031249999999996</v>
      </c>
      <c r="P2726" s="3">
        <v>45672</v>
      </c>
      <c r="Q2726" s="2">
        <v>0.74739583333333337</v>
      </c>
      <c r="R2726" s="2">
        <v>0.83559027777777772</v>
      </c>
      <c r="S2726" s="2">
        <f t="shared" si="339"/>
        <v>6.5277777777777768E-2</v>
      </c>
      <c r="T2726" s="2">
        <f t="shared" si="340"/>
        <v>6.5277777777777768E-2</v>
      </c>
      <c r="U2726" s="1">
        <v>94</v>
      </c>
      <c r="V2726" s="1" t="str">
        <f t="shared" si="341"/>
        <v>Moderate-delay</v>
      </c>
      <c r="W2726" s="1">
        <v>646.92999999999995</v>
      </c>
      <c r="X2726" s="1" t="s">
        <v>37</v>
      </c>
      <c r="Y2726" s="1">
        <v>3</v>
      </c>
      <c r="Z2726" s="1" t="s">
        <v>42</v>
      </c>
      <c r="AA2726" s="1">
        <v>52.81</v>
      </c>
      <c r="AB2726" s="1">
        <v>10803.4258812605</v>
      </c>
      <c r="AC2726" s="1" t="s">
        <v>39</v>
      </c>
      <c r="AD2726" s="1">
        <v>3.15</v>
      </c>
      <c r="AE2726" s="1">
        <v>17964.11</v>
      </c>
      <c r="AF2726" s="1">
        <v>41414.080000000002</v>
      </c>
      <c r="AG2726" s="6">
        <f t="shared" si="342"/>
        <v>2.3053788915788203</v>
      </c>
      <c r="AH2726">
        <f t="shared" si="343"/>
        <v>23449.97</v>
      </c>
    </row>
    <row r="2727" spans="1:34" x14ac:dyDescent="0.3">
      <c r="A2727" s="1" t="s">
        <v>5526</v>
      </c>
      <c r="B2727" s="1" t="s">
        <v>5527</v>
      </c>
      <c r="C2727" s="1">
        <v>42</v>
      </c>
      <c r="D2727" s="1" t="str">
        <f t="shared" si="336"/>
        <v>40-59</v>
      </c>
      <c r="E2727" s="1" t="s">
        <v>25</v>
      </c>
      <c r="F2727" s="1" t="s">
        <v>5193</v>
      </c>
      <c r="G2727" s="1" t="s">
        <v>27</v>
      </c>
      <c r="H2727" s="1" t="s">
        <v>467</v>
      </c>
      <c r="I2727" s="1" t="s">
        <v>73</v>
      </c>
      <c r="J2727" s="1" t="s">
        <v>132</v>
      </c>
      <c r="K2727" s="1" t="str">
        <f t="shared" si="337"/>
        <v>ATL - DXB</v>
      </c>
      <c r="L2727" s="1">
        <v>14469</v>
      </c>
      <c r="M2727" s="1" t="str">
        <f t="shared" si="338"/>
        <v>Long-haul</v>
      </c>
      <c r="N2727" s="2">
        <v>0.2003587962962963</v>
      </c>
      <c r="O2727" s="2">
        <v>0.86980324074074078</v>
      </c>
      <c r="P2727" s="3">
        <v>45666</v>
      </c>
      <c r="Q2727" s="2">
        <v>0.2691087962962963</v>
      </c>
      <c r="R2727" s="2">
        <v>0.93855324074074076</v>
      </c>
      <c r="S2727" s="2">
        <f t="shared" si="339"/>
        <v>6.8750000000000006E-2</v>
      </c>
      <c r="T2727" s="2">
        <f t="shared" si="340"/>
        <v>6.8749999999999978E-2</v>
      </c>
      <c r="U2727" s="1">
        <v>99</v>
      </c>
      <c r="V2727" s="1" t="str">
        <f t="shared" si="341"/>
        <v>Moderate-delay</v>
      </c>
      <c r="W2727" s="1">
        <v>349.05</v>
      </c>
      <c r="X2727" s="1" t="s">
        <v>31</v>
      </c>
      <c r="Y2727" s="1">
        <v>5</v>
      </c>
      <c r="Z2727" s="1" t="s">
        <v>42</v>
      </c>
      <c r="AA2727" s="1">
        <v>1.04</v>
      </c>
      <c r="AB2727" s="1">
        <v>73301.438376779304</v>
      </c>
      <c r="AC2727" s="1" t="s">
        <v>33</v>
      </c>
      <c r="AD2727" s="1">
        <v>4.01</v>
      </c>
      <c r="AE2727" s="1">
        <v>139442.595</v>
      </c>
      <c r="AF2727" s="1">
        <v>13403.645999999901</v>
      </c>
      <c r="AG2727" s="6">
        <f t="shared" si="342"/>
        <v>9.6123039018313594E-2</v>
      </c>
      <c r="AH2727">
        <f t="shared" si="343"/>
        <v>-126038.9490000001</v>
      </c>
    </row>
    <row r="2728" spans="1:34" x14ac:dyDescent="0.3">
      <c r="A2728" s="1" t="s">
        <v>5528</v>
      </c>
      <c r="B2728" s="1" t="s">
        <v>5529</v>
      </c>
      <c r="C2728" s="1">
        <v>25</v>
      </c>
      <c r="D2728" s="1" t="str">
        <f t="shared" si="336"/>
        <v>18-29</v>
      </c>
      <c r="E2728" s="1" t="s">
        <v>25</v>
      </c>
      <c r="F2728" s="1" t="s">
        <v>5193</v>
      </c>
      <c r="G2728" s="1" t="s">
        <v>27</v>
      </c>
      <c r="H2728" s="1" t="s">
        <v>467</v>
      </c>
      <c r="I2728" s="1" t="s">
        <v>73</v>
      </c>
      <c r="J2728" s="1" t="s">
        <v>132</v>
      </c>
      <c r="K2728" s="1" t="str">
        <f t="shared" si="337"/>
        <v>ATL - DXB</v>
      </c>
      <c r="L2728" s="1">
        <v>14469</v>
      </c>
      <c r="M2728" s="1" t="str">
        <f t="shared" si="338"/>
        <v>Long-haul</v>
      </c>
      <c r="N2728" s="2">
        <v>0.2003587962962963</v>
      </c>
      <c r="O2728" s="2">
        <v>0.86980324074074078</v>
      </c>
      <c r="P2728" s="3">
        <v>45660</v>
      </c>
      <c r="Q2728" s="2">
        <v>0.2691087962962963</v>
      </c>
      <c r="R2728" s="2">
        <v>0.93855324074074076</v>
      </c>
      <c r="S2728" s="2">
        <f t="shared" si="339"/>
        <v>6.8750000000000006E-2</v>
      </c>
      <c r="T2728" s="2">
        <f t="shared" si="340"/>
        <v>6.8749999999999978E-2</v>
      </c>
      <c r="U2728" s="1">
        <v>99</v>
      </c>
      <c r="V2728" s="1" t="str">
        <f t="shared" si="341"/>
        <v>Moderate-delay</v>
      </c>
      <c r="W2728" s="1">
        <v>838.64</v>
      </c>
      <c r="X2728" s="1" t="s">
        <v>31</v>
      </c>
      <c r="Y2728" s="1">
        <v>5</v>
      </c>
      <c r="Z2728" s="1" t="s">
        <v>38</v>
      </c>
      <c r="AA2728" s="1">
        <v>125.35</v>
      </c>
      <c r="AB2728" s="1">
        <v>73377.742507381699</v>
      </c>
      <c r="AC2728" s="1" t="s">
        <v>39</v>
      </c>
      <c r="AD2728" s="1">
        <v>4.43</v>
      </c>
      <c r="AE2728" s="1">
        <v>139579.935</v>
      </c>
      <c r="AF2728" s="1">
        <v>32218.817999999999</v>
      </c>
      <c r="AG2728" s="6">
        <f t="shared" si="342"/>
        <v>0.23082700246278234</v>
      </c>
      <c r="AH2728">
        <f t="shared" si="343"/>
        <v>-107361.117</v>
      </c>
    </row>
    <row r="2729" spans="1:34" x14ac:dyDescent="0.3">
      <c r="A2729" s="1" t="s">
        <v>5530</v>
      </c>
      <c r="B2729" s="1" t="s">
        <v>5531</v>
      </c>
      <c r="C2729" s="1">
        <v>49</v>
      </c>
      <c r="D2729" s="1" t="str">
        <f t="shared" si="336"/>
        <v>40-59</v>
      </c>
      <c r="E2729" s="1" t="s">
        <v>25</v>
      </c>
      <c r="F2729" s="1" t="s">
        <v>5193</v>
      </c>
      <c r="G2729" s="1" t="s">
        <v>45</v>
      </c>
      <c r="H2729" s="1" t="s">
        <v>467</v>
      </c>
      <c r="I2729" s="1" t="s">
        <v>73</v>
      </c>
      <c r="J2729" s="1" t="s">
        <v>132</v>
      </c>
      <c r="K2729" s="1" t="str">
        <f t="shared" si="337"/>
        <v>ATL - DXB</v>
      </c>
      <c r="L2729" s="1">
        <v>14469</v>
      </c>
      <c r="M2729" s="1" t="str">
        <f t="shared" si="338"/>
        <v>Long-haul</v>
      </c>
      <c r="N2729" s="2">
        <v>0.2003587962962963</v>
      </c>
      <c r="O2729" s="2">
        <v>0.86980324074074078</v>
      </c>
      <c r="P2729" s="3">
        <v>45666</v>
      </c>
      <c r="Q2729" s="2">
        <v>0.2691087962962963</v>
      </c>
      <c r="R2729" s="2">
        <v>0.93855324074074076</v>
      </c>
      <c r="S2729" s="2">
        <f t="shared" si="339"/>
        <v>6.8750000000000006E-2</v>
      </c>
      <c r="T2729" s="2">
        <f t="shared" si="340"/>
        <v>6.8749999999999978E-2</v>
      </c>
      <c r="U2729" s="1">
        <v>99</v>
      </c>
      <c r="V2729" s="1" t="str">
        <f t="shared" si="341"/>
        <v>Moderate-delay</v>
      </c>
      <c r="W2729" s="1">
        <v>1369.13</v>
      </c>
      <c r="X2729" s="1" t="s">
        <v>37</v>
      </c>
      <c r="Y2729" s="1">
        <v>5</v>
      </c>
      <c r="Z2729" s="1" t="s">
        <v>42</v>
      </c>
      <c r="AA2729" s="1">
        <v>53.79</v>
      </c>
      <c r="AB2729" s="1">
        <v>73584.532109308799</v>
      </c>
      <c r="AC2729" s="1" t="s">
        <v>33</v>
      </c>
      <c r="AD2729" s="1">
        <v>4.83</v>
      </c>
      <c r="AE2729" s="1">
        <v>139952.16</v>
      </c>
      <c r="AF2729" s="1">
        <v>52581.048000000003</v>
      </c>
      <c r="AG2729" s="6">
        <f t="shared" si="342"/>
        <v>0.37570729883697401</v>
      </c>
      <c r="AH2729">
        <f t="shared" si="343"/>
        <v>-87371.111999999994</v>
      </c>
    </row>
    <row r="2730" spans="1:34" x14ac:dyDescent="0.3">
      <c r="A2730" s="1" t="s">
        <v>5532</v>
      </c>
      <c r="B2730" s="1" t="s">
        <v>5533</v>
      </c>
      <c r="C2730" s="1">
        <v>74</v>
      </c>
      <c r="D2730" s="1" t="str">
        <f t="shared" si="336"/>
        <v>70-80</v>
      </c>
      <c r="E2730" s="1" t="s">
        <v>36</v>
      </c>
      <c r="F2730" s="1" t="s">
        <v>5193</v>
      </c>
      <c r="G2730" s="1" t="s">
        <v>27</v>
      </c>
      <c r="H2730" s="1" t="s">
        <v>467</v>
      </c>
      <c r="I2730" s="1" t="s">
        <v>73</v>
      </c>
      <c r="J2730" s="1" t="s">
        <v>132</v>
      </c>
      <c r="K2730" s="1" t="str">
        <f t="shared" si="337"/>
        <v>ATL - DXB</v>
      </c>
      <c r="L2730" s="1">
        <v>14469</v>
      </c>
      <c r="M2730" s="1" t="str">
        <f t="shared" si="338"/>
        <v>Long-haul</v>
      </c>
      <c r="N2730" s="2">
        <v>0.2003587962962963</v>
      </c>
      <c r="O2730" s="2">
        <v>0.86980324074074078</v>
      </c>
      <c r="P2730" s="3">
        <v>45666</v>
      </c>
      <c r="Q2730" s="2">
        <v>0.2691087962962963</v>
      </c>
      <c r="R2730" s="2">
        <v>0.93855324074074076</v>
      </c>
      <c r="S2730" s="2">
        <f t="shared" si="339"/>
        <v>6.8750000000000006E-2</v>
      </c>
      <c r="T2730" s="2">
        <f t="shared" si="340"/>
        <v>6.8749999999999978E-2</v>
      </c>
      <c r="U2730" s="1">
        <v>99</v>
      </c>
      <c r="V2730" s="1" t="str">
        <f t="shared" si="341"/>
        <v>Moderate-delay</v>
      </c>
      <c r="W2730" s="1">
        <v>1263.7</v>
      </c>
      <c r="X2730" s="1" t="s">
        <v>31</v>
      </c>
      <c r="Y2730" s="1">
        <v>5</v>
      </c>
      <c r="Z2730" s="1" t="s">
        <v>38</v>
      </c>
      <c r="AA2730" s="1">
        <v>180.76</v>
      </c>
      <c r="AB2730" s="1">
        <v>72945.102964918493</v>
      </c>
      <c r="AC2730" s="1" t="s">
        <v>33</v>
      </c>
      <c r="AD2730" s="1">
        <v>3.2</v>
      </c>
      <c r="AE2730" s="1">
        <v>138801.18</v>
      </c>
      <c r="AF2730" s="1">
        <v>48547.77</v>
      </c>
      <c r="AG2730" s="6">
        <f t="shared" si="342"/>
        <v>0.34976482188407909</v>
      </c>
      <c r="AH2730">
        <f t="shared" si="343"/>
        <v>-90253.41</v>
      </c>
    </row>
    <row r="2731" spans="1:34" x14ac:dyDescent="0.3">
      <c r="A2731" s="1" t="s">
        <v>5534</v>
      </c>
      <c r="B2731" s="1" t="s">
        <v>5535</v>
      </c>
      <c r="C2731" s="1">
        <v>36</v>
      </c>
      <c r="D2731" s="1" t="str">
        <f t="shared" si="336"/>
        <v>30-39</v>
      </c>
      <c r="E2731" s="1" t="s">
        <v>25</v>
      </c>
      <c r="F2731" s="1" t="s">
        <v>5193</v>
      </c>
      <c r="G2731" s="1" t="s">
        <v>45</v>
      </c>
      <c r="H2731" s="1" t="s">
        <v>467</v>
      </c>
      <c r="I2731" s="1" t="s">
        <v>73</v>
      </c>
      <c r="J2731" s="1" t="s">
        <v>132</v>
      </c>
      <c r="K2731" s="1" t="str">
        <f t="shared" si="337"/>
        <v>ATL - DXB</v>
      </c>
      <c r="L2731" s="1">
        <v>14469</v>
      </c>
      <c r="M2731" s="1" t="str">
        <f t="shared" si="338"/>
        <v>Long-haul</v>
      </c>
      <c r="N2731" s="2">
        <v>0.2003587962962963</v>
      </c>
      <c r="O2731" s="2">
        <v>0.86980324074074078</v>
      </c>
      <c r="P2731" s="3">
        <v>45662</v>
      </c>
      <c r="Q2731" s="2">
        <v>0.2691087962962963</v>
      </c>
      <c r="R2731" s="2">
        <v>0.93855324074074076</v>
      </c>
      <c r="S2731" s="2">
        <f t="shared" si="339"/>
        <v>6.8750000000000006E-2</v>
      </c>
      <c r="T2731" s="2">
        <f t="shared" si="340"/>
        <v>6.8749999999999978E-2</v>
      </c>
      <c r="U2731" s="1">
        <v>99</v>
      </c>
      <c r="V2731" s="1" t="str">
        <f t="shared" si="341"/>
        <v>Moderate-delay</v>
      </c>
      <c r="W2731" s="1">
        <v>1096.3800000000001</v>
      </c>
      <c r="X2731" s="1" t="s">
        <v>37</v>
      </c>
      <c r="Y2731" s="1">
        <v>3</v>
      </c>
      <c r="Z2731" s="1" t="s">
        <v>46</v>
      </c>
      <c r="AA2731" s="1">
        <v>5.39</v>
      </c>
      <c r="AB2731" s="1">
        <v>73781.966708874999</v>
      </c>
      <c r="AC2731" s="1" t="s">
        <v>39</v>
      </c>
      <c r="AD2731" s="1">
        <v>3.26</v>
      </c>
      <c r="AE2731" s="1">
        <v>140307.54</v>
      </c>
      <c r="AF2731" s="1">
        <v>42101.639999999898</v>
      </c>
      <c r="AG2731" s="6">
        <f t="shared" si="342"/>
        <v>0.30006683888834412</v>
      </c>
      <c r="AH2731">
        <f t="shared" si="343"/>
        <v>-98205.900000000111</v>
      </c>
    </row>
    <row r="2732" spans="1:34" x14ac:dyDescent="0.3">
      <c r="A2732" s="1" t="s">
        <v>5536</v>
      </c>
      <c r="B2732" s="1" t="s">
        <v>5537</v>
      </c>
      <c r="C2732" s="1">
        <v>71</v>
      </c>
      <c r="D2732" s="1" t="str">
        <f t="shared" si="336"/>
        <v>70-80</v>
      </c>
      <c r="E2732" s="1" t="s">
        <v>36</v>
      </c>
      <c r="F2732" s="1" t="s">
        <v>5193</v>
      </c>
      <c r="G2732" s="1" t="s">
        <v>45</v>
      </c>
      <c r="H2732" s="1" t="s">
        <v>467</v>
      </c>
      <c r="I2732" s="1" t="s">
        <v>73</v>
      </c>
      <c r="J2732" s="1" t="s">
        <v>132</v>
      </c>
      <c r="K2732" s="1" t="str">
        <f t="shared" si="337"/>
        <v>ATL - DXB</v>
      </c>
      <c r="L2732" s="1">
        <v>14469</v>
      </c>
      <c r="M2732" s="1" t="str">
        <f t="shared" si="338"/>
        <v>Long-haul</v>
      </c>
      <c r="N2732" s="2">
        <v>0.2003587962962963</v>
      </c>
      <c r="O2732" s="2">
        <v>0.86980324074074078</v>
      </c>
      <c r="P2732" s="3">
        <v>45668</v>
      </c>
      <c r="Q2732" s="2">
        <v>0.2691087962962963</v>
      </c>
      <c r="R2732" s="2">
        <v>0.93855324074074076</v>
      </c>
      <c r="S2732" s="2">
        <f t="shared" si="339"/>
        <v>6.8750000000000006E-2</v>
      </c>
      <c r="T2732" s="2">
        <f t="shared" si="340"/>
        <v>6.8749999999999978E-2</v>
      </c>
      <c r="U2732" s="1">
        <v>99</v>
      </c>
      <c r="V2732" s="1" t="str">
        <f t="shared" si="341"/>
        <v>Moderate-delay</v>
      </c>
      <c r="W2732" s="1">
        <v>695.61</v>
      </c>
      <c r="X2732" s="1" t="s">
        <v>53</v>
      </c>
      <c r="Y2732" s="1">
        <v>5</v>
      </c>
      <c r="Z2732" s="1" t="s">
        <v>32</v>
      </c>
      <c r="AA2732" s="1">
        <v>143.19999999999999</v>
      </c>
      <c r="AB2732" s="1">
        <v>73438.745678993597</v>
      </c>
      <c r="AC2732" s="1" t="s">
        <v>33</v>
      </c>
      <c r="AD2732" s="1">
        <v>3.64</v>
      </c>
      <c r="AE2732" s="1">
        <v>139689.73499999999</v>
      </c>
      <c r="AF2732" s="1">
        <v>26728.608</v>
      </c>
      <c r="AG2732" s="6">
        <f t="shared" si="342"/>
        <v>0.19134267811446562</v>
      </c>
      <c r="AH2732">
        <f t="shared" si="343"/>
        <v>-112961.12699999998</v>
      </c>
    </row>
    <row r="2733" spans="1:34" x14ac:dyDescent="0.3">
      <c r="A2733" s="1" t="s">
        <v>5538</v>
      </c>
      <c r="B2733" s="1" t="s">
        <v>5539</v>
      </c>
      <c r="C2733" s="1">
        <v>33</v>
      </c>
      <c r="D2733" s="1" t="str">
        <f t="shared" si="336"/>
        <v>30-39</v>
      </c>
      <c r="E2733" s="1" t="s">
        <v>25</v>
      </c>
      <c r="F2733" s="1" t="s">
        <v>5193</v>
      </c>
      <c r="G2733" s="1" t="s">
        <v>45</v>
      </c>
      <c r="H2733" s="1" t="s">
        <v>476</v>
      </c>
      <c r="I2733" s="1" t="s">
        <v>230</v>
      </c>
      <c r="J2733" s="1" t="s">
        <v>73</v>
      </c>
      <c r="K2733" s="1" t="str">
        <f t="shared" si="337"/>
        <v>DFW - ATL</v>
      </c>
      <c r="L2733" s="1">
        <v>7101</v>
      </c>
      <c r="M2733" s="1" t="str">
        <f t="shared" si="338"/>
        <v>Moderate-haul</v>
      </c>
      <c r="N2733" s="2">
        <v>0.65505787037037033</v>
      </c>
      <c r="O2733" s="2">
        <v>0.98353009259259261</v>
      </c>
      <c r="P2733" s="3">
        <v>45658</v>
      </c>
      <c r="Q2733" s="2">
        <v>0.71130787037037035</v>
      </c>
      <c r="R2733" s="2">
        <v>3.9780092592592596E-2</v>
      </c>
      <c r="S2733" s="2">
        <f t="shared" si="339"/>
        <v>5.6250000000000022E-2</v>
      </c>
      <c r="T2733" s="2">
        <f t="shared" si="340"/>
        <v>5.6250000000000022E-2</v>
      </c>
      <c r="U2733" s="1">
        <v>81</v>
      </c>
      <c r="V2733" s="1" t="str">
        <f t="shared" si="341"/>
        <v>Moderate-delay</v>
      </c>
      <c r="W2733" s="1">
        <v>99.09</v>
      </c>
      <c r="X2733" s="1" t="s">
        <v>37</v>
      </c>
      <c r="Y2733" s="1">
        <v>3</v>
      </c>
      <c r="Z2733" s="1" t="s">
        <v>38</v>
      </c>
      <c r="AA2733" s="1">
        <v>95.44</v>
      </c>
      <c r="AB2733" s="1">
        <v>36419.111713746199</v>
      </c>
      <c r="AC2733" s="1" t="s">
        <v>39</v>
      </c>
      <c r="AD2733" s="1">
        <v>3.17</v>
      </c>
      <c r="AE2733" s="1">
        <v>73054.395000000004</v>
      </c>
      <c r="AF2733" s="1">
        <v>3816.51</v>
      </c>
      <c r="AG2733" s="6">
        <f t="shared" si="342"/>
        <v>5.2242031434248409E-2</v>
      </c>
      <c r="AH2733">
        <f t="shared" si="343"/>
        <v>-69237.885000000009</v>
      </c>
    </row>
    <row r="2734" spans="1:34" x14ac:dyDescent="0.3">
      <c r="A2734" s="1" t="s">
        <v>5540</v>
      </c>
      <c r="B2734" s="1" t="s">
        <v>5541</v>
      </c>
      <c r="C2734" s="1">
        <v>30</v>
      </c>
      <c r="D2734" s="1" t="str">
        <f t="shared" si="336"/>
        <v>30-39</v>
      </c>
      <c r="E2734" s="1" t="s">
        <v>36</v>
      </c>
      <c r="F2734" s="1" t="s">
        <v>5193</v>
      </c>
      <c r="G2734" s="1" t="s">
        <v>45</v>
      </c>
      <c r="H2734" s="1" t="s">
        <v>476</v>
      </c>
      <c r="I2734" s="1" t="s">
        <v>230</v>
      </c>
      <c r="J2734" s="1" t="s">
        <v>73</v>
      </c>
      <c r="K2734" s="1" t="str">
        <f t="shared" si="337"/>
        <v>DFW - ATL</v>
      </c>
      <c r="L2734" s="1">
        <v>7101</v>
      </c>
      <c r="M2734" s="1" t="str">
        <f t="shared" si="338"/>
        <v>Moderate-haul</v>
      </c>
      <c r="N2734" s="2">
        <v>0.65505787037037033</v>
      </c>
      <c r="O2734" s="2">
        <v>0.98353009259259261</v>
      </c>
      <c r="P2734" s="3">
        <v>45660</v>
      </c>
      <c r="Q2734" s="2">
        <v>0.71130787037037035</v>
      </c>
      <c r="R2734" s="2">
        <v>3.9780092592592596E-2</v>
      </c>
      <c r="S2734" s="2">
        <f t="shared" si="339"/>
        <v>5.6250000000000022E-2</v>
      </c>
      <c r="T2734" s="2">
        <f t="shared" si="340"/>
        <v>5.6250000000000022E-2</v>
      </c>
      <c r="U2734" s="1">
        <v>81</v>
      </c>
      <c r="V2734" s="1" t="str">
        <f t="shared" si="341"/>
        <v>Moderate-delay</v>
      </c>
      <c r="W2734" s="1">
        <v>79.44</v>
      </c>
      <c r="X2734" s="1" t="s">
        <v>31</v>
      </c>
      <c r="Y2734" s="1">
        <v>3</v>
      </c>
      <c r="Z2734" s="1" t="s">
        <v>38</v>
      </c>
      <c r="AA2734" s="1">
        <v>83.43</v>
      </c>
      <c r="AB2734" s="1">
        <v>36656.0723900577</v>
      </c>
      <c r="AC2734" s="1" t="s">
        <v>39</v>
      </c>
      <c r="AD2734" s="1">
        <v>5</v>
      </c>
      <c r="AE2734" s="1">
        <v>73480.934999999998</v>
      </c>
      <c r="AF2734" s="1">
        <v>3060.51</v>
      </c>
      <c r="AG2734" s="6">
        <f t="shared" si="342"/>
        <v>4.1650395439306813E-2</v>
      </c>
      <c r="AH2734">
        <f t="shared" si="343"/>
        <v>-70420.425000000003</v>
      </c>
    </row>
    <row r="2735" spans="1:34" x14ac:dyDescent="0.3">
      <c r="A2735" s="1" t="s">
        <v>5542</v>
      </c>
      <c r="B2735" s="1" t="s">
        <v>5543</v>
      </c>
      <c r="C2735" s="1">
        <v>64</v>
      </c>
      <c r="D2735" s="1" t="str">
        <f t="shared" si="336"/>
        <v>60-69</v>
      </c>
      <c r="E2735" s="1" t="s">
        <v>36</v>
      </c>
      <c r="F2735" s="1" t="s">
        <v>5193</v>
      </c>
      <c r="G2735" s="1" t="s">
        <v>27</v>
      </c>
      <c r="H2735" s="1" t="s">
        <v>476</v>
      </c>
      <c r="I2735" s="1" t="s">
        <v>230</v>
      </c>
      <c r="J2735" s="1" t="s">
        <v>73</v>
      </c>
      <c r="K2735" s="1" t="str">
        <f t="shared" si="337"/>
        <v>DFW - ATL</v>
      </c>
      <c r="L2735" s="1">
        <v>7101</v>
      </c>
      <c r="M2735" s="1" t="str">
        <f t="shared" si="338"/>
        <v>Moderate-haul</v>
      </c>
      <c r="N2735" s="2">
        <v>0.65505787037037033</v>
      </c>
      <c r="O2735" s="2">
        <v>0.98353009259259261</v>
      </c>
      <c r="P2735" s="3">
        <v>45658</v>
      </c>
      <c r="Q2735" s="2">
        <v>0.71130787037037035</v>
      </c>
      <c r="R2735" s="2">
        <v>3.9780092592592596E-2</v>
      </c>
      <c r="S2735" s="2">
        <f t="shared" si="339"/>
        <v>5.6250000000000022E-2</v>
      </c>
      <c r="T2735" s="2">
        <f t="shared" si="340"/>
        <v>5.6250000000000022E-2</v>
      </c>
      <c r="U2735" s="1">
        <v>81</v>
      </c>
      <c r="V2735" s="1" t="str">
        <f t="shared" si="341"/>
        <v>Moderate-delay</v>
      </c>
      <c r="W2735" s="1">
        <v>1147.74</v>
      </c>
      <c r="X2735" s="1" t="s">
        <v>53</v>
      </c>
      <c r="Y2735" s="1">
        <v>5</v>
      </c>
      <c r="Z2735" s="1" t="s">
        <v>42</v>
      </c>
      <c r="AA2735" s="1">
        <v>196.78</v>
      </c>
      <c r="AB2735" s="1">
        <v>36896.4371524952</v>
      </c>
      <c r="AC2735" s="1" t="s">
        <v>33</v>
      </c>
      <c r="AD2735" s="1">
        <v>3.13</v>
      </c>
      <c r="AE2735" s="1">
        <v>73913.58</v>
      </c>
      <c r="AF2735" s="1">
        <v>44096.832000000002</v>
      </c>
      <c r="AG2735" s="6">
        <f t="shared" si="342"/>
        <v>0.59659986703390633</v>
      </c>
      <c r="AH2735">
        <f t="shared" si="343"/>
        <v>-29816.748</v>
      </c>
    </row>
    <row r="2736" spans="1:34" x14ac:dyDescent="0.3">
      <c r="A2736" s="1" t="s">
        <v>5544</v>
      </c>
      <c r="B2736" s="1" t="s">
        <v>5545</v>
      </c>
      <c r="C2736" s="1">
        <v>30</v>
      </c>
      <c r="D2736" s="1" t="str">
        <f t="shared" si="336"/>
        <v>30-39</v>
      </c>
      <c r="E2736" s="1" t="s">
        <v>36</v>
      </c>
      <c r="F2736" s="1" t="s">
        <v>5193</v>
      </c>
      <c r="G2736" s="1" t="s">
        <v>45</v>
      </c>
      <c r="H2736" s="1" t="s">
        <v>476</v>
      </c>
      <c r="I2736" s="1" t="s">
        <v>230</v>
      </c>
      <c r="J2736" s="1" t="s">
        <v>73</v>
      </c>
      <c r="K2736" s="1" t="str">
        <f t="shared" si="337"/>
        <v>DFW - ATL</v>
      </c>
      <c r="L2736" s="1">
        <v>7101</v>
      </c>
      <c r="M2736" s="1" t="str">
        <f t="shared" si="338"/>
        <v>Moderate-haul</v>
      </c>
      <c r="N2736" s="2">
        <v>0.65505787037037033</v>
      </c>
      <c r="O2736" s="2">
        <v>0.98353009259259261</v>
      </c>
      <c r="P2736" s="3">
        <v>45669</v>
      </c>
      <c r="Q2736" s="2">
        <v>0.71130787037037035</v>
      </c>
      <c r="R2736" s="2">
        <v>3.9780092592592596E-2</v>
      </c>
      <c r="S2736" s="2">
        <f t="shared" si="339"/>
        <v>5.6250000000000022E-2</v>
      </c>
      <c r="T2736" s="2">
        <f t="shared" si="340"/>
        <v>5.6250000000000022E-2</v>
      </c>
      <c r="U2736" s="1">
        <v>81</v>
      </c>
      <c r="V2736" s="1" t="str">
        <f t="shared" si="341"/>
        <v>Moderate-delay</v>
      </c>
      <c r="W2736" s="1">
        <v>192.58</v>
      </c>
      <c r="X2736" s="1" t="s">
        <v>53</v>
      </c>
      <c r="Y2736" s="1">
        <v>3</v>
      </c>
      <c r="Z2736" s="1" t="s">
        <v>38</v>
      </c>
      <c r="AA2736" s="1">
        <v>23.15</v>
      </c>
      <c r="AB2736" s="1">
        <v>36099.9332341189</v>
      </c>
      <c r="AC2736" s="1" t="s">
        <v>39</v>
      </c>
      <c r="AD2736" s="1">
        <v>3.84</v>
      </c>
      <c r="AE2736" s="1">
        <v>72479.88</v>
      </c>
      <c r="AF2736" s="1">
        <v>7397.8499999999904</v>
      </c>
      <c r="AG2736" s="6">
        <f t="shared" si="342"/>
        <v>0.10206763587356919</v>
      </c>
      <c r="AH2736">
        <f t="shared" si="343"/>
        <v>-65082.030000000013</v>
      </c>
    </row>
    <row r="2737" spans="1:34" x14ac:dyDescent="0.3">
      <c r="A2737" s="1" t="s">
        <v>5546</v>
      </c>
      <c r="B2737" s="1" t="s">
        <v>5547</v>
      </c>
      <c r="C2737" s="1">
        <v>40</v>
      </c>
      <c r="D2737" s="1" t="str">
        <f t="shared" si="336"/>
        <v>40-59</v>
      </c>
      <c r="E2737" s="1" t="s">
        <v>25</v>
      </c>
      <c r="F2737" s="1" t="s">
        <v>5193</v>
      </c>
      <c r="G2737" s="1" t="s">
        <v>27</v>
      </c>
      <c r="H2737" s="1" t="s">
        <v>476</v>
      </c>
      <c r="I2737" s="1" t="s">
        <v>230</v>
      </c>
      <c r="J2737" s="1" t="s">
        <v>73</v>
      </c>
      <c r="K2737" s="1" t="str">
        <f t="shared" si="337"/>
        <v>DFW - ATL</v>
      </c>
      <c r="L2737" s="1">
        <v>7101</v>
      </c>
      <c r="M2737" s="1" t="str">
        <f t="shared" si="338"/>
        <v>Moderate-haul</v>
      </c>
      <c r="N2737" s="2">
        <v>0.65505787037037033</v>
      </c>
      <c r="O2737" s="2">
        <v>0.98353009259259261</v>
      </c>
      <c r="P2737" s="3">
        <v>45669</v>
      </c>
      <c r="Q2737" s="2">
        <v>0.71130787037037035</v>
      </c>
      <c r="R2737" s="2">
        <v>3.9780092592592596E-2</v>
      </c>
      <c r="S2737" s="2">
        <f t="shared" si="339"/>
        <v>5.6250000000000022E-2</v>
      </c>
      <c r="T2737" s="2">
        <f t="shared" si="340"/>
        <v>5.6250000000000022E-2</v>
      </c>
      <c r="U2737" s="1">
        <v>81</v>
      </c>
      <c r="V2737" s="1" t="str">
        <f t="shared" si="341"/>
        <v>Moderate-delay</v>
      </c>
      <c r="W2737" s="1">
        <v>883.42</v>
      </c>
      <c r="X2737" s="1" t="s">
        <v>37</v>
      </c>
      <c r="Y2737" s="1">
        <v>3</v>
      </c>
      <c r="Z2737" s="1" t="s">
        <v>38</v>
      </c>
      <c r="AA2737" s="1">
        <v>190.17</v>
      </c>
      <c r="AB2737" s="1">
        <v>36370.868946291703</v>
      </c>
      <c r="AC2737" s="1" t="s">
        <v>39</v>
      </c>
      <c r="AD2737" s="1">
        <v>4.8499999999999996</v>
      </c>
      <c r="AE2737" s="1">
        <v>72967.56</v>
      </c>
      <c r="AF2737" s="1">
        <v>33946.146000000001</v>
      </c>
      <c r="AG2737" s="6">
        <f t="shared" si="342"/>
        <v>0.46522243583312917</v>
      </c>
      <c r="AH2737">
        <f t="shared" si="343"/>
        <v>-39021.413999999997</v>
      </c>
    </row>
    <row r="2738" spans="1:34" x14ac:dyDescent="0.3">
      <c r="A2738" s="1" t="s">
        <v>5548</v>
      </c>
      <c r="B2738" s="1" t="s">
        <v>5549</v>
      </c>
      <c r="C2738" s="1">
        <v>20</v>
      </c>
      <c r="D2738" s="1" t="str">
        <f t="shared" si="336"/>
        <v>18-29</v>
      </c>
      <c r="E2738" s="1" t="s">
        <v>36</v>
      </c>
      <c r="F2738" s="1" t="s">
        <v>5193</v>
      </c>
      <c r="G2738" s="1" t="s">
        <v>27</v>
      </c>
      <c r="H2738" s="1" t="s">
        <v>476</v>
      </c>
      <c r="I2738" s="1" t="s">
        <v>230</v>
      </c>
      <c r="J2738" s="1" t="s">
        <v>73</v>
      </c>
      <c r="K2738" s="1" t="str">
        <f t="shared" si="337"/>
        <v>DFW - ATL</v>
      </c>
      <c r="L2738" s="1">
        <v>7101</v>
      </c>
      <c r="M2738" s="1" t="str">
        <f t="shared" si="338"/>
        <v>Moderate-haul</v>
      </c>
      <c r="N2738" s="2">
        <v>0.65505787037037033</v>
      </c>
      <c r="O2738" s="2">
        <v>0.98353009259259261</v>
      </c>
      <c r="P2738" s="3">
        <v>45660</v>
      </c>
      <c r="Q2738" s="2">
        <v>0.71130787037037035</v>
      </c>
      <c r="R2738" s="2">
        <v>3.9780092592592596E-2</v>
      </c>
      <c r="S2738" s="2">
        <f t="shared" si="339"/>
        <v>5.6250000000000022E-2</v>
      </c>
      <c r="T2738" s="2">
        <f t="shared" si="340"/>
        <v>5.6250000000000022E-2</v>
      </c>
      <c r="U2738" s="1">
        <v>81</v>
      </c>
      <c r="V2738" s="1" t="str">
        <f t="shared" si="341"/>
        <v>Moderate-delay</v>
      </c>
      <c r="W2738" s="1">
        <v>798.26</v>
      </c>
      <c r="X2738" s="1" t="s">
        <v>31</v>
      </c>
      <c r="Y2738" s="1">
        <v>5</v>
      </c>
      <c r="Z2738" s="1" t="s">
        <v>38</v>
      </c>
      <c r="AA2738" s="1">
        <v>157.97999999999999</v>
      </c>
      <c r="AB2738" s="1">
        <v>36150.714416571303</v>
      </c>
      <c r="AC2738" s="1" t="s">
        <v>33</v>
      </c>
      <c r="AD2738" s="1">
        <v>3.72</v>
      </c>
      <c r="AE2738" s="1">
        <v>72571.289999999994</v>
      </c>
      <c r="AF2738" s="1">
        <v>30672.143999999898</v>
      </c>
      <c r="AG2738" s="6">
        <f t="shared" si="342"/>
        <v>0.42264846056890959</v>
      </c>
      <c r="AH2738">
        <f t="shared" si="343"/>
        <v>-41899.146000000095</v>
      </c>
    </row>
    <row r="2739" spans="1:34" x14ac:dyDescent="0.3">
      <c r="A2739" s="1" t="s">
        <v>5550</v>
      </c>
      <c r="B2739" s="1" t="s">
        <v>5551</v>
      </c>
      <c r="C2739" s="1">
        <v>41</v>
      </c>
      <c r="D2739" s="1" t="str">
        <f t="shared" si="336"/>
        <v>40-59</v>
      </c>
      <c r="E2739" s="1" t="s">
        <v>25</v>
      </c>
      <c r="F2739" s="1" t="s">
        <v>5193</v>
      </c>
      <c r="G2739" s="1" t="s">
        <v>45</v>
      </c>
      <c r="H2739" s="1" t="s">
        <v>482</v>
      </c>
      <c r="I2739" s="1" t="s">
        <v>214</v>
      </c>
      <c r="J2739" s="1" t="s">
        <v>88</v>
      </c>
      <c r="K2739" s="1" t="str">
        <f t="shared" si="337"/>
        <v>DEL - CDG</v>
      </c>
      <c r="L2739" s="1">
        <v>4870</v>
      </c>
      <c r="M2739" s="1" t="str">
        <f t="shared" si="338"/>
        <v>Moderate-haul</v>
      </c>
      <c r="N2739" s="2">
        <v>0.34583333333333333</v>
      </c>
      <c r="O2739" s="2">
        <v>0.5708333333333333</v>
      </c>
      <c r="P2739" s="3">
        <v>45658</v>
      </c>
      <c r="Q2739" s="2">
        <v>0.46875</v>
      </c>
      <c r="R2739" s="2">
        <v>0.69374999999999998</v>
      </c>
      <c r="S2739" s="2">
        <f t="shared" si="339"/>
        <v>0.12291666666666667</v>
      </c>
      <c r="T2739" s="2">
        <f t="shared" si="340"/>
        <v>0.12291666666666667</v>
      </c>
      <c r="U2739" s="1">
        <v>177</v>
      </c>
      <c r="V2739" s="1" t="str">
        <f t="shared" si="341"/>
        <v>Severe-delay</v>
      </c>
      <c r="W2739" s="1">
        <v>1165.9100000000001</v>
      </c>
      <c r="X2739" s="1" t="s">
        <v>31</v>
      </c>
      <c r="Y2739" s="1">
        <v>5</v>
      </c>
      <c r="Z2739" s="1" t="s">
        <v>46</v>
      </c>
      <c r="AA2739" s="1">
        <v>0.23</v>
      </c>
      <c r="AB2739" s="1">
        <v>24935.838053361898</v>
      </c>
      <c r="AC2739" s="1" t="s">
        <v>39</v>
      </c>
      <c r="AD2739" s="1">
        <v>3.63</v>
      </c>
      <c r="AE2739" s="1">
        <v>34923.01</v>
      </c>
      <c r="AF2739" s="1">
        <v>74618.289999999994</v>
      </c>
      <c r="AG2739" s="6">
        <f t="shared" si="342"/>
        <v>2.1366511649482671</v>
      </c>
      <c r="AH2739">
        <f t="shared" si="343"/>
        <v>39695.279999999992</v>
      </c>
    </row>
    <row r="2740" spans="1:34" x14ac:dyDescent="0.3">
      <c r="A2740" s="1" t="s">
        <v>5552</v>
      </c>
      <c r="B2740" s="1" t="s">
        <v>5553</v>
      </c>
      <c r="C2740" s="1">
        <v>57</v>
      </c>
      <c r="D2740" s="1" t="str">
        <f t="shared" si="336"/>
        <v>40-59</v>
      </c>
      <c r="E2740" s="1" t="s">
        <v>25</v>
      </c>
      <c r="F2740" s="1" t="s">
        <v>5193</v>
      </c>
      <c r="G2740" s="1" t="s">
        <v>27</v>
      </c>
      <c r="H2740" s="1" t="s">
        <v>482</v>
      </c>
      <c r="I2740" s="1" t="s">
        <v>214</v>
      </c>
      <c r="J2740" s="1" t="s">
        <v>88</v>
      </c>
      <c r="K2740" s="1" t="str">
        <f t="shared" si="337"/>
        <v>DEL - CDG</v>
      </c>
      <c r="L2740" s="1">
        <v>4870</v>
      </c>
      <c r="M2740" s="1" t="str">
        <f t="shared" si="338"/>
        <v>Moderate-haul</v>
      </c>
      <c r="N2740" s="2">
        <v>0.34583333333333333</v>
      </c>
      <c r="O2740" s="2">
        <v>0.5708333333333333</v>
      </c>
      <c r="P2740" s="3">
        <v>45662</v>
      </c>
      <c r="Q2740" s="2">
        <v>0.46875</v>
      </c>
      <c r="R2740" s="2">
        <v>0.69374999999999998</v>
      </c>
      <c r="S2740" s="2">
        <f t="shared" si="339"/>
        <v>0.12291666666666667</v>
      </c>
      <c r="T2740" s="2">
        <f t="shared" si="340"/>
        <v>0.12291666666666667</v>
      </c>
      <c r="U2740" s="1">
        <v>177</v>
      </c>
      <c r="V2740" s="1" t="str">
        <f t="shared" si="341"/>
        <v>Severe-delay</v>
      </c>
      <c r="W2740" s="1">
        <v>241.09</v>
      </c>
      <c r="X2740" s="1" t="s">
        <v>31</v>
      </c>
      <c r="Y2740" s="1">
        <v>5</v>
      </c>
      <c r="Z2740" s="1" t="s">
        <v>80</v>
      </c>
      <c r="AA2740" s="1">
        <v>0.82</v>
      </c>
      <c r="AB2740" s="1">
        <v>25445.726648350199</v>
      </c>
      <c r="AC2740" s="1" t="s">
        <v>33</v>
      </c>
      <c r="AD2740" s="1">
        <v>3.28</v>
      </c>
      <c r="AE2740" s="1">
        <v>35534.870000000003</v>
      </c>
      <c r="AF2740" s="1">
        <v>15429.92</v>
      </c>
      <c r="AG2740" s="6">
        <f t="shared" si="342"/>
        <v>0.43421912054272321</v>
      </c>
      <c r="AH2740">
        <f t="shared" si="343"/>
        <v>-20104.950000000004</v>
      </c>
    </row>
    <row r="2741" spans="1:34" x14ac:dyDescent="0.3">
      <c r="A2741" s="1" t="s">
        <v>5554</v>
      </c>
      <c r="B2741" s="1" t="s">
        <v>5555</v>
      </c>
      <c r="C2741" s="1">
        <v>25</v>
      </c>
      <c r="D2741" s="1" t="str">
        <f t="shared" si="336"/>
        <v>18-29</v>
      </c>
      <c r="E2741" s="1" t="s">
        <v>25</v>
      </c>
      <c r="F2741" s="1" t="s">
        <v>5193</v>
      </c>
      <c r="G2741" s="1" t="s">
        <v>45</v>
      </c>
      <c r="H2741" s="1" t="s">
        <v>482</v>
      </c>
      <c r="I2741" s="1" t="s">
        <v>214</v>
      </c>
      <c r="J2741" s="1" t="s">
        <v>88</v>
      </c>
      <c r="K2741" s="1" t="str">
        <f t="shared" si="337"/>
        <v>DEL - CDG</v>
      </c>
      <c r="L2741" s="1">
        <v>4870</v>
      </c>
      <c r="M2741" s="1" t="str">
        <f t="shared" si="338"/>
        <v>Moderate-haul</v>
      </c>
      <c r="N2741" s="2">
        <v>0.34583333333333333</v>
      </c>
      <c r="O2741" s="2">
        <v>0.5708333333333333</v>
      </c>
      <c r="P2741" s="3">
        <v>45666</v>
      </c>
      <c r="Q2741" s="2">
        <v>0.46875</v>
      </c>
      <c r="R2741" s="2">
        <v>0.69374999999999998</v>
      </c>
      <c r="S2741" s="2">
        <f t="shared" si="339"/>
        <v>0.12291666666666667</v>
      </c>
      <c r="T2741" s="2">
        <f t="shared" si="340"/>
        <v>0.12291666666666667</v>
      </c>
      <c r="U2741" s="1">
        <v>177</v>
      </c>
      <c r="V2741" s="1" t="str">
        <f t="shared" si="341"/>
        <v>Severe-delay</v>
      </c>
      <c r="W2741" s="1">
        <v>549.55999999999995</v>
      </c>
      <c r="X2741" s="1" t="s">
        <v>37</v>
      </c>
      <c r="Y2741" s="1">
        <v>5</v>
      </c>
      <c r="Z2741" s="1" t="s">
        <v>80</v>
      </c>
      <c r="AA2741" s="1">
        <v>101.75</v>
      </c>
      <c r="AB2741" s="1">
        <v>25697.9043724125</v>
      </c>
      <c r="AC2741" s="1" t="s">
        <v>33</v>
      </c>
      <c r="AD2741" s="1">
        <v>4.79</v>
      </c>
      <c r="AE2741" s="1">
        <v>35837.49</v>
      </c>
      <c r="AF2741" s="1">
        <v>35192.19</v>
      </c>
      <c r="AG2741" s="6">
        <f t="shared" si="342"/>
        <v>0.98199371663584711</v>
      </c>
      <c r="AH2741">
        <f t="shared" si="343"/>
        <v>-645.29999999999563</v>
      </c>
    </row>
    <row r="2742" spans="1:34" x14ac:dyDescent="0.3">
      <c r="A2742" s="1" t="s">
        <v>5556</v>
      </c>
      <c r="B2742" s="1" t="s">
        <v>5557</v>
      </c>
      <c r="C2742" s="1">
        <v>29</v>
      </c>
      <c r="D2742" s="1" t="str">
        <f t="shared" si="336"/>
        <v>18-29</v>
      </c>
      <c r="E2742" s="1" t="s">
        <v>25</v>
      </c>
      <c r="F2742" s="1" t="s">
        <v>5193</v>
      </c>
      <c r="G2742" s="1" t="s">
        <v>45</v>
      </c>
      <c r="H2742" s="1" t="s">
        <v>482</v>
      </c>
      <c r="I2742" s="1" t="s">
        <v>214</v>
      </c>
      <c r="J2742" s="1" t="s">
        <v>88</v>
      </c>
      <c r="K2742" s="1" t="str">
        <f t="shared" si="337"/>
        <v>DEL - CDG</v>
      </c>
      <c r="L2742" s="1">
        <v>4870</v>
      </c>
      <c r="M2742" s="1" t="str">
        <f t="shared" si="338"/>
        <v>Moderate-haul</v>
      </c>
      <c r="N2742" s="2">
        <v>0.34583333333333333</v>
      </c>
      <c r="O2742" s="2">
        <v>0.5708333333333333</v>
      </c>
      <c r="P2742" s="3">
        <v>45664</v>
      </c>
      <c r="Q2742" s="2">
        <v>0.46875</v>
      </c>
      <c r="R2742" s="2">
        <v>0.69374999999999998</v>
      </c>
      <c r="S2742" s="2">
        <f t="shared" si="339"/>
        <v>0.12291666666666667</v>
      </c>
      <c r="T2742" s="2">
        <f t="shared" si="340"/>
        <v>0.12291666666666667</v>
      </c>
      <c r="U2742" s="1">
        <v>177</v>
      </c>
      <c r="V2742" s="1" t="str">
        <f t="shared" si="341"/>
        <v>Severe-delay</v>
      </c>
      <c r="W2742" s="1">
        <v>695.18</v>
      </c>
      <c r="X2742" s="1" t="s">
        <v>53</v>
      </c>
      <c r="Y2742" s="1">
        <v>5</v>
      </c>
      <c r="Z2742" s="1" t="s">
        <v>38</v>
      </c>
      <c r="AA2742" s="1">
        <v>167.55</v>
      </c>
      <c r="AB2742" s="1">
        <v>25057.5070126713</v>
      </c>
      <c r="AC2742" s="1" t="s">
        <v>39</v>
      </c>
      <c r="AD2742" s="1">
        <v>3.45</v>
      </c>
      <c r="AE2742" s="1">
        <v>35069.01</v>
      </c>
      <c r="AF2742" s="1">
        <v>44525.03</v>
      </c>
      <c r="AG2742" s="6">
        <f t="shared" si="342"/>
        <v>1.2696403462772401</v>
      </c>
      <c r="AH2742">
        <f t="shared" si="343"/>
        <v>9456.0199999999968</v>
      </c>
    </row>
    <row r="2743" spans="1:34" x14ac:dyDescent="0.3">
      <c r="A2743" s="1" t="s">
        <v>5558</v>
      </c>
      <c r="B2743" s="1" t="s">
        <v>5559</v>
      </c>
      <c r="C2743" s="1">
        <v>63</v>
      </c>
      <c r="D2743" s="1" t="str">
        <f t="shared" si="336"/>
        <v>60-69</v>
      </c>
      <c r="E2743" s="1" t="s">
        <v>25</v>
      </c>
      <c r="F2743" s="1" t="s">
        <v>5193</v>
      </c>
      <c r="G2743" s="1" t="s">
        <v>27</v>
      </c>
      <c r="H2743" s="1" t="s">
        <v>482</v>
      </c>
      <c r="I2743" s="1" t="s">
        <v>214</v>
      </c>
      <c r="J2743" s="1" t="s">
        <v>88</v>
      </c>
      <c r="K2743" s="1" t="str">
        <f t="shared" si="337"/>
        <v>DEL - CDG</v>
      </c>
      <c r="L2743" s="1">
        <v>4870</v>
      </c>
      <c r="M2743" s="1" t="str">
        <f t="shared" si="338"/>
        <v>Moderate-haul</v>
      </c>
      <c r="N2743" s="2">
        <v>0.34583333333333333</v>
      </c>
      <c r="O2743" s="2">
        <v>0.5708333333333333</v>
      </c>
      <c r="P2743" s="3">
        <v>45664</v>
      </c>
      <c r="Q2743" s="2">
        <v>0.46875</v>
      </c>
      <c r="R2743" s="2">
        <v>0.69374999999999998</v>
      </c>
      <c r="S2743" s="2">
        <f t="shared" si="339"/>
        <v>0.12291666666666667</v>
      </c>
      <c r="T2743" s="2">
        <f t="shared" si="340"/>
        <v>0.12291666666666667</v>
      </c>
      <c r="U2743" s="1">
        <v>177</v>
      </c>
      <c r="V2743" s="1" t="str">
        <f t="shared" si="341"/>
        <v>Severe-delay</v>
      </c>
      <c r="W2743" s="1">
        <v>60.32</v>
      </c>
      <c r="X2743" s="1" t="s">
        <v>31</v>
      </c>
      <c r="Y2743" s="1">
        <v>5</v>
      </c>
      <c r="Z2743" s="1" t="s">
        <v>46</v>
      </c>
      <c r="AA2743" s="1">
        <v>58.58</v>
      </c>
      <c r="AB2743" s="1">
        <v>25777.642882959201</v>
      </c>
      <c r="AC2743" s="1" t="s">
        <v>39</v>
      </c>
      <c r="AD2743" s="1">
        <v>4.75</v>
      </c>
      <c r="AE2743" s="1">
        <v>35933.17</v>
      </c>
      <c r="AF2743" s="1">
        <v>3872.2</v>
      </c>
      <c r="AG2743" s="6">
        <f t="shared" si="342"/>
        <v>0.10776115772696926</v>
      </c>
      <c r="AH2743">
        <f t="shared" si="343"/>
        <v>-32060.969999999998</v>
      </c>
    </row>
    <row r="2744" spans="1:34" x14ac:dyDescent="0.3">
      <c r="A2744" s="1" t="s">
        <v>5560</v>
      </c>
      <c r="B2744" s="1" t="s">
        <v>5561</v>
      </c>
      <c r="C2744" s="1">
        <v>48</v>
      </c>
      <c r="D2744" s="1" t="str">
        <f t="shared" si="336"/>
        <v>40-59</v>
      </c>
      <c r="E2744" s="1" t="s">
        <v>36</v>
      </c>
      <c r="F2744" s="1" t="s">
        <v>5193</v>
      </c>
      <c r="G2744" s="1" t="s">
        <v>27</v>
      </c>
      <c r="H2744" s="1" t="s">
        <v>501</v>
      </c>
      <c r="I2744" s="1" t="s">
        <v>334</v>
      </c>
      <c r="J2744" s="1" t="s">
        <v>305</v>
      </c>
      <c r="K2744" s="1" t="str">
        <f t="shared" si="337"/>
        <v>AMS - FRA</v>
      </c>
      <c r="L2744" s="1">
        <v>13175</v>
      </c>
      <c r="M2744" s="1" t="str">
        <f t="shared" si="338"/>
        <v>Long-haul</v>
      </c>
      <c r="N2744" s="2">
        <v>0.68254629629629626</v>
      </c>
      <c r="O2744" s="2">
        <v>0.29226851851851854</v>
      </c>
      <c r="P2744" s="3">
        <v>45659</v>
      </c>
      <c r="Q2744" s="2">
        <v>0.76518518518518519</v>
      </c>
      <c r="R2744" s="2">
        <v>0.37490740740740741</v>
      </c>
      <c r="S2744" s="2">
        <f t="shared" si="339"/>
        <v>8.2638888888888928E-2</v>
      </c>
      <c r="T2744" s="2">
        <f t="shared" si="340"/>
        <v>8.2638888888888873E-2</v>
      </c>
      <c r="U2744" s="1">
        <v>119</v>
      </c>
      <c r="V2744" s="1" t="str">
        <f t="shared" si="341"/>
        <v>Moderate-delay</v>
      </c>
      <c r="W2744" s="1">
        <v>606.9</v>
      </c>
      <c r="X2744" s="1" t="s">
        <v>37</v>
      </c>
      <c r="Y2744" s="1">
        <v>5</v>
      </c>
      <c r="Z2744" s="1" t="s">
        <v>80</v>
      </c>
      <c r="AA2744" s="1">
        <v>118.05</v>
      </c>
      <c r="AB2744" s="1">
        <v>67369.657587319904</v>
      </c>
      <c r="AC2744" s="1" t="s">
        <v>39</v>
      </c>
      <c r="AD2744" s="1">
        <v>3.18</v>
      </c>
      <c r="AE2744" s="1">
        <v>85843.59</v>
      </c>
      <c r="AF2744" s="1">
        <v>38865.21</v>
      </c>
      <c r="AG2744" s="6">
        <f t="shared" si="342"/>
        <v>0.45274446234133497</v>
      </c>
      <c r="AH2744">
        <f t="shared" si="343"/>
        <v>-46978.38</v>
      </c>
    </row>
    <row r="2745" spans="1:34" x14ac:dyDescent="0.3">
      <c r="A2745" s="1" t="s">
        <v>5562</v>
      </c>
      <c r="B2745" s="1" t="s">
        <v>5563</v>
      </c>
      <c r="C2745" s="1">
        <v>25</v>
      </c>
      <c r="D2745" s="1" t="str">
        <f t="shared" si="336"/>
        <v>18-29</v>
      </c>
      <c r="E2745" s="1" t="s">
        <v>36</v>
      </c>
      <c r="F2745" s="1" t="s">
        <v>5193</v>
      </c>
      <c r="G2745" s="1" t="s">
        <v>45</v>
      </c>
      <c r="H2745" s="1" t="s">
        <v>501</v>
      </c>
      <c r="I2745" s="1" t="s">
        <v>334</v>
      </c>
      <c r="J2745" s="1" t="s">
        <v>305</v>
      </c>
      <c r="K2745" s="1" t="str">
        <f t="shared" si="337"/>
        <v>AMS - FRA</v>
      </c>
      <c r="L2745" s="1">
        <v>13175</v>
      </c>
      <c r="M2745" s="1" t="str">
        <f t="shared" si="338"/>
        <v>Long-haul</v>
      </c>
      <c r="N2745" s="2">
        <v>0.68254629629629626</v>
      </c>
      <c r="O2745" s="2">
        <v>0.29226851851851854</v>
      </c>
      <c r="P2745" s="3">
        <v>45671</v>
      </c>
      <c r="Q2745" s="2">
        <v>0.76518518518518519</v>
      </c>
      <c r="R2745" s="2">
        <v>0.37490740740740741</v>
      </c>
      <c r="S2745" s="2">
        <f t="shared" si="339"/>
        <v>8.2638888888888928E-2</v>
      </c>
      <c r="T2745" s="2">
        <f t="shared" si="340"/>
        <v>8.2638888888888873E-2</v>
      </c>
      <c r="U2745" s="1">
        <v>119</v>
      </c>
      <c r="V2745" s="1" t="str">
        <f t="shared" si="341"/>
        <v>Moderate-delay</v>
      </c>
      <c r="W2745" s="1">
        <v>275.16000000000003</v>
      </c>
      <c r="X2745" s="1" t="s">
        <v>53</v>
      </c>
      <c r="Y2745" s="1">
        <v>5</v>
      </c>
      <c r="Z2745" s="1" t="s">
        <v>32</v>
      </c>
      <c r="AA2745" s="1">
        <v>161.88</v>
      </c>
      <c r="AB2745" s="1">
        <v>67309.519274919905</v>
      </c>
      <c r="AC2745" s="1" t="s">
        <v>33</v>
      </c>
      <c r="AD2745" s="1">
        <v>4.96</v>
      </c>
      <c r="AE2745" s="1">
        <v>85771.42</v>
      </c>
      <c r="AF2745" s="1">
        <v>17642.62</v>
      </c>
      <c r="AG2745" s="6">
        <f t="shared" si="342"/>
        <v>0.20569345826383659</v>
      </c>
      <c r="AH2745">
        <f t="shared" si="343"/>
        <v>-68128.800000000003</v>
      </c>
    </row>
    <row r="2746" spans="1:34" x14ac:dyDescent="0.3">
      <c r="A2746" s="1" t="s">
        <v>5564</v>
      </c>
      <c r="B2746" s="1" t="s">
        <v>5565</v>
      </c>
      <c r="C2746" s="1">
        <v>49</v>
      </c>
      <c r="D2746" s="1" t="str">
        <f t="shared" si="336"/>
        <v>40-59</v>
      </c>
      <c r="E2746" s="1" t="s">
        <v>36</v>
      </c>
      <c r="F2746" s="1" t="s">
        <v>5193</v>
      </c>
      <c r="G2746" s="1" t="s">
        <v>27</v>
      </c>
      <c r="H2746" s="1" t="s">
        <v>501</v>
      </c>
      <c r="I2746" s="1" t="s">
        <v>334</v>
      </c>
      <c r="J2746" s="1" t="s">
        <v>305</v>
      </c>
      <c r="K2746" s="1" t="str">
        <f t="shared" si="337"/>
        <v>AMS - FRA</v>
      </c>
      <c r="L2746" s="1">
        <v>13175</v>
      </c>
      <c r="M2746" s="1" t="str">
        <f t="shared" si="338"/>
        <v>Long-haul</v>
      </c>
      <c r="N2746" s="2">
        <v>0.68254629629629626</v>
      </c>
      <c r="O2746" s="2">
        <v>0.29226851851851854</v>
      </c>
      <c r="P2746" s="3">
        <v>45661</v>
      </c>
      <c r="Q2746" s="2">
        <v>0.76518518518518519</v>
      </c>
      <c r="R2746" s="2">
        <v>0.37490740740740741</v>
      </c>
      <c r="S2746" s="2">
        <f t="shared" si="339"/>
        <v>8.2638888888888928E-2</v>
      </c>
      <c r="T2746" s="2">
        <f t="shared" si="340"/>
        <v>8.2638888888888873E-2</v>
      </c>
      <c r="U2746" s="1">
        <v>119</v>
      </c>
      <c r="V2746" s="1" t="str">
        <f t="shared" si="341"/>
        <v>Moderate-delay</v>
      </c>
      <c r="W2746" s="1">
        <v>836.61</v>
      </c>
      <c r="X2746" s="1" t="s">
        <v>37</v>
      </c>
      <c r="Y2746" s="1">
        <v>5</v>
      </c>
      <c r="Z2746" s="1" t="s">
        <v>42</v>
      </c>
      <c r="AA2746" s="1">
        <v>198.54</v>
      </c>
      <c r="AB2746" s="1">
        <v>66523.878374450898</v>
      </c>
      <c r="AC2746" s="1" t="s">
        <v>39</v>
      </c>
      <c r="AD2746" s="1">
        <v>4.42</v>
      </c>
      <c r="AE2746" s="1">
        <v>84828.65</v>
      </c>
      <c r="AF2746" s="1">
        <v>53582.75</v>
      </c>
      <c r="AG2746" s="6">
        <f t="shared" si="342"/>
        <v>0.63165864363042445</v>
      </c>
      <c r="AH2746">
        <f t="shared" si="343"/>
        <v>-31245.899999999994</v>
      </c>
    </row>
    <row r="2747" spans="1:34" x14ac:dyDescent="0.3">
      <c r="A2747" s="1" t="s">
        <v>5566</v>
      </c>
      <c r="B2747" s="1" t="s">
        <v>5567</v>
      </c>
      <c r="C2747" s="1">
        <v>60</v>
      </c>
      <c r="D2747" s="1" t="str">
        <f t="shared" si="336"/>
        <v>60-69</v>
      </c>
      <c r="E2747" s="1" t="s">
        <v>25</v>
      </c>
      <c r="F2747" s="1" t="s">
        <v>5193</v>
      </c>
      <c r="G2747" s="1" t="s">
        <v>27</v>
      </c>
      <c r="H2747" s="1" t="s">
        <v>501</v>
      </c>
      <c r="I2747" s="1" t="s">
        <v>334</v>
      </c>
      <c r="J2747" s="1" t="s">
        <v>305</v>
      </c>
      <c r="K2747" s="1" t="str">
        <f t="shared" si="337"/>
        <v>AMS - FRA</v>
      </c>
      <c r="L2747" s="1">
        <v>13175</v>
      </c>
      <c r="M2747" s="1" t="str">
        <f t="shared" si="338"/>
        <v>Long-haul</v>
      </c>
      <c r="N2747" s="2">
        <v>0.68254629629629626</v>
      </c>
      <c r="O2747" s="2">
        <v>0.29226851851851854</v>
      </c>
      <c r="P2747" s="3">
        <v>45667</v>
      </c>
      <c r="Q2747" s="2">
        <v>0.76518518518518519</v>
      </c>
      <c r="R2747" s="2">
        <v>0.37490740740740741</v>
      </c>
      <c r="S2747" s="2">
        <f t="shared" si="339"/>
        <v>8.2638888888888928E-2</v>
      </c>
      <c r="T2747" s="2">
        <f t="shared" si="340"/>
        <v>8.2638888888888873E-2</v>
      </c>
      <c r="U2747" s="1">
        <v>119</v>
      </c>
      <c r="V2747" s="1" t="str">
        <f t="shared" si="341"/>
        <v>Moderate-delay</v>
      </c>
      <c r="W2747" s="1">
        <v>1297.04</v>
      </c>
      <c r="X2747" s="1" t="s">
        <v>31</v>
      </c>
      <c r="Y2747" s="1">
        <v>5</v>
      </c>
      <c r="Z2747" s="1" t="s">
        <v>80</v>
      </c>
      <c r="AA2747" s="1">
        <v>147.37</v>
      </c>
      <c r="AB2747" s="1">
        <v>67168.630973590494</v>
      </c>
      <c r="AC2747" s="1" t="s">
        <v>39</v>
      </c>
      <c r="AD2747" s="1">
        <v>4.37</v>
      </c>
      <c r="AE2747" s="1">
        <v>85602.36</v>
      </c>
      <c r="AF2747" s="1">
        <v>83040.03</v>
      </c>
      <c r="AG2747" s="6">
        <f t="shared" si="342"/>
        <v>0.97006706357161177</v>
      </c>
      <c r="AH2747">
        <f t="shared" si="343"/>
        <v>-2562.3300000000017</v>
      </c>
    </row>
    <row r="2748" spans="1:34" x14ac:dyDescent="0.3">
      <c r="A2748" s="1" t="s">
        <v>5568</v>
      </c>
      <c r="B2748" s="1" t="s">
        <v>5569</v>
      </c>
      <c r="C2748" s="1">
        <v>65</v>
      </c>
      <c r="D2748" s="1" t="str">
        <f t="shared" si="336"/>
        <v>60-69</v>
      </c>
      <c r="E2748" s="1" t="s">
        <v>25</v>
      </c>
      <c r="F2748" s="1" t="s">
        <v>5193</v>
      </c>
      <c r="G2748" s="1" t="s">
        <v>27</v>
      </c>
      <c r="H2748" s="1" t="s">
        <v>501</v>
      </c>
      <c r="I2748" s="1" t="s">
        <v>334</v>
      </c>
      <c r="J2748" s="1" t="s">
        <v>305</v>
      </c>
      <c r="K2748" s="1" t="str">
        <f t="shared" si="337"/>
        <v>AMS - FRA</v>
      </c>
      <c r="L2748" s="1">
        <v>13175</v>
      </c>
      <c r="M2748" s="1" t="str">
        <f t="shared" si="338"/>
        <v>Long-haul</v>
      </c>
      <c r="N2748" s="2">
        <v>0.68254629629629626</v>
      </c>
      <c r="O2748" s="2">
        <v>0.29226851851851854</v>
      </c>
      <c r="P2748" s="3">
        <v>45660</v>
      </c>
      <c r="Q2748" s="2">
        <v>0.76518518518518519</v>
      </c>
      <c r="R2748" s="2">
        <v>0.37490740740740741</v>
      </c>
      <c r="S2748" s="2">
        <f t="shared" si="339"/>
        <v>8.2638888888888928E-2</v>
      </c>
      <c r="T2748" s="2">
        <f t="shared" si="340"/>
        <v>8.2638888888888873E-2</v>
      </c>
      <c r="U2748" s="1">
        <v>119</v>
      </c>
      <c r="V2748" s="1" t="str">
        <f t="shared" si="341"/>
        <v>Moderate-delay</v>
      </c>
      <c r="W2748" s="1">
        <v>1121.5999999999999</v>
      </c>
      <c r="X2748" s="1" t="s">
        <v>53</v>
      </c>
      <c r="Y2748" s="1">
        <v>5</v>
      </c>
      <c r="Z2748" s="1" t="s">
        <v>80</v>
      </c>
      <c r="AA2748" s="1">
        <v>177.23</v>
      </c>
      <c r="AB2748" s="1">
        <v>67178.5698256006</v>
      </c>
      <c r="AC2748" s="1" t="s">
        <v>33</v>
      </c>
      <c r="AD2748" s="1">
        <v>4.28</v>
      </c>
      <c r="AE2748" s="1">
        <v>85614.28</v>
      </c>
      <c r="AF2748" s="1">
        <v>71817.850000000006</v>
      </c>
      <c r="AG2748" s="6">
        <f t="shared" si="342"/>
        <v>0.8388536351646011</v>
      </c>
      <c r="AH2748">
        <f t="shared" si="343"/>
        <v>-13796.429999999993</v>
      </c>
    </row>
    <row r="2749" spans="1:34" x14ac:dyDescent="0.3">
      <c r="A2749" s="1" t="s">
        <v>5570</v>
      </c>
      <c r="B2749" s="1" t="s">
        <v>3311</v>
      </c>
      <c r="C2749" s="1">
        <v>61</v>
      </c>
      <c r="D2749" s="1" t="str">
        <f t="shared" si="336"/>
        <v>60-69</v>
      </c>
      <c r="E2749" s="1" t="s">
        <v>25</v>
      </c>
      <c r="F2749" s="1" t="s">
        <v>5193</v>
      </c>
      <c r="G2749" s="1" t="s">
        <v>27</v>
      </c>
      <c r="H2749" s="1" t="s">
        <v>523</v>
      </c>
      <c r="I2749" s="1" t="s">
        <v>172</v>
      </c>
      <c r="J2749" s="1" t="s">
        <v>30</v>
      </c>
      <c r="K2749" s="1" t="str">
        <f t="shared" si="337"/>
        <v>PVG - ORD</v>
      </c>
      <c r="L2749" s="1">
        <v>14251</v>
      </c>
      <c r="M2749" s="1" t="str">
        <f t="shared" si="338"/>
        <v>Long-haul</v>
      </c>
      <c r="N2749" s="2">
        <v>0.56265046296296295</v>
      </c>
      <c r="O2749" s="2">
        <v>0.22237268518518519</v>
      </c>
      <c r="P2749" s="3">
        <v>45672</v>
      </c>
      <c r="Q2749" s="2">
        <v>0.66681712962962958</v>
      </c>
      <c r="R2749" s="2">
        <v>0.32653935185185184</v>
      </c>
      <c r="S2749" s="2">
        <f t="shared" si="339"/>
        <v>0.10416666666666663</v>
      </c>
      <c r="T2749" s="2">
        <f t="shared" si="340"/>
        <v>0.10416666666666666</v>
      </c>
      <c r="U2749" s="1">
        <v>150</v>
      </c>
      <c r="V2749" s="1" t="str">
        <f t="shared" si="341"/>
        <v>Severe-delay</v>
      </c>
      <c r="W2749" s="1">
        <v>736.1</v>
      </c>
      <c r="X2749" s="1" t="s">
        <v>53</v>
      </c>
      <c r="Y2749" s="1">
        <v>5</v>
      </c>
      <c r="Z2749" s="1" t="s">
        <v>80</v>
      </c>
      <c r="AA2749" s="1">
        <v>167.09</v>
      </c>
      <c r="AB2749" s="1">
        <v>71913.422854598699</v>
      </c>
      <c r="AC2749" s="1" t="s">
        <v>33</v>
      </c>
      <c r="AD2749" s="1">
        <v>4.6100000000000003</v>
      </c>
      <c r="AE2749" s="1">
        <v>91296.11</v>
      </c>
      <c r="AF2749" s="1">
        <v>47143.82</v>
      </c>
      <c r="AG2749" s="6">
        <f t="shared" si="342"/>
        <v>0.51638366629202492</v>
      </c>
      <c r="AH2749">
        <f t="shared" si="343"/>
        <v>-44152.29</v>
      </c>
    </row>
    <row r="2750" spans="1:34" x14ac:dyDescent="0.3">
      <c r="A2750" s="1" t="s">
        <v>5571</v>
      </c>
      <c r="B2750" s="1" t="s">
        <v>5572</v>
      </c>
      <c r="C2750" s="1">
        <v>74</v>
      </c>
      <c r="D2750" s="1" t="str">
        <f t="shared" si="336"/>
        <v>70-80</v>
      </c>
      <c r="E2750" s="1" t="s">
        <v>25</v>
      </c>
      <c r="F2750" s="1" t="s">
        <v>5193</v>
      </c>
      <c r="G2750" s="1" t="s">
        <v>27</v>
      </c>
      <c r="H2750" s="1" t="s">
        <v>523</v>
      </c>
      <c r="I2750" s="1" t="s">
        <v>172</v>
      </c>
      <c r="J2750" s="1" t="s">
        <v>30</v>
      </c>
      <c r="K2750" s="1" t="str">
        <f t="shared" si="337"/>
        <v>PVG - ORD</v>
      </c>
      <c r="L2750" s="1">
        <v>14251</v>
      </c>
      <c r="M2750" s="1" t="str">
        <f t="shared" si="338"/>
        <v>Long-haul</v>
      </c>
      <c r="N2750" s="2">
        <v>0.56265046296296295</v>
      </c>
      <c r="O2750" s="2">
        <v>0.22237268518518519</v>
      </c>
      <c r="P2750" s="3">
        <v>45662</v>
      </c>
      <c r="Q2750" s="2">
        <v>0.66681712962962958</v>
      </c>
      <c r="R2750" s="2">
        <v>0.32653935185185184</v>
      </c>
      <c r="S2750" s="2">
        <f t="shared" si="339"/>
        <v>0.10416666666666663</v>
      </c>
      <c r="T2750" s="2">
        <f t="shared" si="340"/>
        <v>0.10416666666666666</v>
      </c>
      <c r="U2750" s="1">
        <v>150</v>
      </c>
      <c r="V2750" s="1" t="str">
        <f t="shared" si="341"/>
        <v>Severe-delay</v>
      </c>
      <c r="W2750" s="1">
        <v>637.20000000000005</v>
      </c>
      <c r="X2750" s="1" t="s">
        <v>37</v>
      </c>
      <c r="Y2750" s="1">
        <v>5</v>
      </c>
      <c r="Z2750" s="1" t="s">
        <v>80</v>
      </c>
      <c r="AA2750" s="1">
        <v>120.26</v>
      </c>
      <c r="AB2750" s="1">
        <v>72143.978939035602</v>
      </c>
      <c r="AC2750" s="1" t="s">
        <v>39</v>
      </c>
      <c r="AD2750" s="1">
        <v>4.8899999999999997</v>
      </c>
      <c r="AE2750" s="1">
        <v>91572.77</v>
      </c>
      <c r="AF2750" s="1">
        <v>40804.85</v>
      </c>
      <c r="AG2750" s="6">
        <f t="shared" si="342"/>
        <v>0.44560025867951791</v>
      </c>
      <c r="AH2750">
        <f t="shared" si="343"/>
        <v>-50767.920000000006</v>
      </c>
    </row>
    <row r="2751" spans="1:34" x14ac:dyDescent="0.3">
      <c r="A2751" s="1" t="s">
        <v>5573</v>
      </c>
      <c r="B2751" s="1" t="s">
        <v>4610</v>
      </c>
      <c r="C2751" s="1">
        <v>54</v>
      </c>
      <c r="D2751" s="1" t="str">
        <f t="shared" si="336"/>
        <v>40-59</v>
      </c>
      <c r="E2751" s="1" t="s">
        <v>25</v>
      </c>
      <c r="F2751" s="1" t="s">
        <v>5193</v>
      </c>
      <c r="G2751" s="1" t="s">
        <v>27</v>
      </c>
      <c r="H2751" s="1" t="s">
        <v>523</v>
      </c>
      <c r="I2751" s="1" t="s">
        <v>172</v>
      </c>
      <c r="J2751" s="1" t="s">
        <v>30</v>
      </c>
      <c r="K2751" s="1" t="str">
        <f t="shared" si="337"/>
        <v>PVG - ORD</v>
      </c>
      <c r="L2751" s="1">
        <v>14251</v>
      </c>
      <c r="M2751" s="1" t="str">
        <f t="shared" si="338"/>
        <v>Long-haul</v>
      </c>
      <c r="N2751" s="2">
        <v>0.56265046296296295</v>
      </c>
      <c r="O2751" s="2">
        <v>0.22237268518518519</v>
      </c>
      <c r="P2751" s="3">
        <v>45668</v>
      </c>
      <c r="Q2751" s="2">
        <v>0.66681712962962958</v>
      </c>
      <c r="R2751" s="2">
        <v>0.32653935185185184</v>
      </c>
      <c r="S2751" s="2">
        <f t="shared" si="339"/>
        <v>0.10416666666666663</v>
      </c>
      <c r="T2751" s="2">
        <f t="shared" si="340"/>
        <v>0.10416666666666666</v>
      </c>
      <c r="U2751" s="1">
        <v>150</v>
      </c>
      <c r="V2751" s="1" t="str">
        <f t="shared" si="341"/>
        <v>Severe-delay</v>
      </c>
      <c r="W2751" s="1">
        <v>176.07</v>
      </c>
      <c r="X2751" s="1" t="s">
        <v>31</v>
      </c>
      <c r="Y2751" s="1">
        <v>5</v>
      </c>
      <c r="Z2751" s="1" t="s">
        <v>38</v>
      </c>
      <c r="AA2751" s="1">
        <v>30.99</v>
      </c>
      <c r="AB2751" s="1">
        <v>72357.846148832905</v>
      </c>
      <c r="AC2751" s="1" t="s">
        <v>39</v>
      </c>
      <c r="AD2751" s="1">
        <v>4.43</v>
      </c>
      <c r="AE2751" s="1">
        <v>91829.42</v>
      </c>
      <c r="AF2751" s="1">
        <v>11274.68</v>
      </c>
      <c r="AG2751" s="6">
        <f t="shared" si="342"/>
        <v>0.1227785169502323</v>
      </c>
      <c r="AH2751">
        <f t="shared" si="343"/>
        <v>-80554.739999999991</v>
      </c>
    </row>
    <row r="2752" spans="1:34" x14ac:dyDescent="0.3">
      <c r="A2752" s="1" t="s">
        <v>5574</v>
      </c>
      <c r="B2752" s="1" t="s">
        <v>5575</v>
      </c>
      <c r="C2752" s="1">
        <v>54</v>
      </c>
      <c r="D2752" s="1" t="str">
        <f t="shared" si="336"/>
        <v>40-59</v>
      </c>
      <c r="E2752" s="1" t="s">
        <v>36</v>
      </c>
      <c r="F2752" s="1" t="s">
        <v>5193</v>
      </c>
      <c r="G2752" s="1" t="s">
        <v>45</v>
      </c>
      <c r="H2752" s="1" t="s">
        <v>523</v>
      </c>
      <c r="I2752" s="1" t="s">
        <v>172</v>
      </c>
      <c r="J2752" s="1" t="s">
        <v>30</v>
      </c>
      <c r="K2752" s="1" t="str">
        <f t="shared" si="337"/>
        <v>PVG - ORD</v>
      </c>
      <c r="L2752" s="1">
        <v>14251</v>
      </c>
      <c r="M2752" s="1" t="str">
        <f t="shared" si="338"/>
        <v>Long-haul</v>
      </c>
      <c r="N2752" s="2">
        <v>0.56265046296296295</v>
      </c>
      <c r="O2752" s="2">
        <v>0.22237268518518519</v>
      </c>
      <c r="P2752" s="3">
        <v>45664</v>
      </c>
      <c r="Q2752" s="2">
        <v>0.66681712962962958</v>
      </c>
      <c r="R2752" s="2">
        <v>0.32653935185185184</v>
      </c>
      <c r="S2752" s="2">
        <f t="shared" si="339"/>
        <v>0.10416666666666663</v>
      </c>
      <c r="T2752" s="2">
        <f t="shared" si="340"/>
        <v>0.10416666666666666</v>
      </c>
      <c r="U2752" s="1">
        <v>150</v>
      </c>
      <c r="V2752" s="1" t="str">
        <f t="shared" si="341"/>
        <v>Severe-delay</v>
      </c>
      <c r="W2752" s="1">
        <v>710.25</v>
      </c>
      <c r="X2752" s="1" t="s">
        <v>37</v>
      </c>
      <c r="Y2752" s="1">
        <v>5</v>
      </c>
      <c r="Z2752" s="1" t="s">
        <v>38</v>
      </c>
      <c r="AA2752" s="1">
        <v>94.92</v>
      </c>
      <c r="AB2752" s="1">
        <v>72510.402691679396</v>
      </c>
      <c r="AC2752" s="1" t="s">
        <v>33</v>
      </c>
      <c r="AD2752" s="1">
        <v>4.22</v>
      </c>
      <c r="AE2752" s="1">
        <v>92012.479999999996</v>
      </c>
      <c r="AF2752" s="1">
        <v>45474.98</v>
      </c>
      <c r="AG2752" s="6">
        <f t="shared" si="342"/>
        <v>0.4942262180086876</v>
      </c>
      <c r="AH2752">
        <f t="shared" si="343"/>
        <v>-46537.499999999993</v>
      </c>
    </row>
    <row r="2753" spans="1:34" x14ac:dyDescent="0.3">
      <c r="A2753" s="1" t="s">
        <v>5576</v>
      </c>
      <c r="B2753" s="1" t="s">
        <v>5577</v>
      </c>
      <c r="C2753" s="1">
        <v>62</v>
      </c>
      <c r="D2753" s="1" t="str">
        <f t="shared" si="336"/>
        <v>60-69</v>
      </c>
      <c r="E2753" s="1" t="s">
        <v>25</v>
      </c>
      <c r="F2753" s="1" t="s">
        <v>5193</v>
      </c>
      <c r="G2753" s="1" t="s">
        <v>45</v>
      </c>
      <c r="H2753" s="1" t="s">
        <v>538</v>
      </c>
      <c r="I2753" s="1" t="s">
        <v>88</v>
      </c>
      <c r="J2753" s="1" t="s">
        <v>72</v>
      </c>
      <c r="K2753" s="1" t="str">
        <f t="shared" si="337"/>
        <v>CDG - ICN</v>
      </c>
      <c r="L2753" s="1">
        <v>5970</v>
      </c>
      <c r="M2753" s="1" t="str">
        <f t="shared" si="338"/>
        <v>Moderate-haul</v>
      </c>
      <c r="N2753" s="2">
        <v>0.33739583333333334</v>
      </c>
      <c r="O2753" s="2">
        <v>0.61378472222222225</v>
      </c>
      <c r="P2753" s="3">
        <v>45665</v>
      </c>
      <c r="Q2753" s="2">
        <v>0.42072916666666665</v>
      </c>
      <c r="R2753" s="2">
        <v>0.6971180555555555</v>
      </c>
      <c r="S2753" s="2">
        <f t="shared" si="339"/>
        <v>8.3333333333333315E-2</v>
      </c>
      <c r="T2753" s="2">
        <f t="shared" si="340"/>
        <v>8.3333333333333259E-2</v>
      </c>
      <c r="U2753" s="1">
        <v>180</v>
      </c>
      <c r="V2753" s="1" t="str">
        <f t="shared" si="341"/>
        <v>Severe-delay</v>
      </c>
      <c r="W2753" s="1">
        <v>655.59</v>
      </c>
      <c r="X2753" s="1" t="s">
        <v>37</v>
      </c>
      <c r="Y2753" s="1">
        <v>5</v>
      </c>
      <c r="Z2753" s="1" t="s">
        <v>80</v>
      </c>
      <c r="AA2753" s="1">
        <v>78.81</v>
      </c>
      <c r="AB2753" s="1">
        <v>31167.716307462699</v>
      </c>
      <c r="AC2753" s="1" t="s">
        <v>33</v>
      </c>
      <c r="AD2753" s="1">
        <v>5</v>
      </c>
      <c r="AE2753" s="1">
        <v>42401.26</v>
      </c>
      <c r="AF2753" s="1">
        <v>41973.52</v>
      </c>
      <c r="AG2753" s="6">
        <f t="shared" si="342"/>
        <v>0.98991209223499477</v>
      </c>
      <c r="AH2753">
        <f t="shared" si="343"/>
        <v>-427.74000000000524</v>
      </c>
    </row>
    <row r="2754" spans="1:34" x14ac:dyDescent="0.3">
      <c r="A2754" s="1" t="s">
        <v>5578</v>
      </c>
      <c r="B2754" s="1" t="s">
        <v>2609</v>
      </c>
      <c r="C2754" s="1">
        <v>49</v>
      </c>
      <c r="D2754" s="1" t="str">
        <f t="shared" si="336"/>
        <v>40-59</v>
      </c>
      <c r="E2754" s="1" t="s">
        <v>36</v>
      </c>
      <c r="F2754" s="1" t="s">
        <v>5193</v>
      </c>
      <c r="G2754" s="1" t="s">
        <v>45</v>
      </c>
      <c r="H2754" s="1" t="s">
        <v>538</v>
      </c>
      <c r="I2754" s="1" t="s">
        <v>88</v>
      </c>
      <c r="J2754" s="1" t="s">
        <v>72</v>
      </c>
      <c r="K2754" s="1" t="str">
        <f t="shared" si="337"/>
        <v>CDG - ICN</v>
      </c>
      <c r="L2754" s="1">
        <v>5970</v>
      </c>
      <c r="M2754" s="1" t="str">
        <f t="shared" si="338"/>
        <v>Moderate-haul</v>
      </c>
      <c r="N2754" s="2">
        <v>0.33739583333333334</v>
      </c>
      <c r="O2754" s="2">
        <v>0.61378472222222225</v>
      </c>
      <c r="P2754" s="3">
        <v>45661</v>
      </c>
      <c r="Q2754" s="2">
        <v>0.42072916666666665</v>
      </c>
      <c r="R2754" s="2">
        <v>0.6971180555555555</v>
      </c>
      <c r="S2754" s="2">
        <f t="shared" si="339"/>
        <v>8.3333333333333315E-2</v>
      </c>
      <c r="T2754" s="2">
        <f t="shared" si="340"/>
        <v>8.3333333333333259E-2</v>
      </c>
      <c r="U2754" s="1">
        <v>180</v>
      </c>
      <c r="V2754" s="1" t="str">
        <f t="shared" si="341"/>
        <v>Severe-delay</v>
      </c>
      <c r="W2754" s="1">
        <v>771.09</v>
      </c>
      <c r="X2754" s="1" t="s">
        <v>37</v>
      </c>
      <c r="Y2754" s="1">
        <v>5</v>
      </c>
      <c r="Z2754" s="1" t="s">
        <v>80</v>
      </c>
      <c r="AA2754" s="1">
        <v>171.33</v>
      </c>
      <c r="AB2754" s="1">
        <v>30735.615514364199</v>
      </c>
      <c r="AC2754" s="1" t="s">
        <v>39</v>
      </c>
      <c r="AD2754" s="1">
        <v>4.78</v>
      </c>
      <c r="AE2754" s="1">
        <v>41882.74</v>
      </c>
      <c r="AF2754" s="1">
        <v>49384.03</v>
      </c>
      <c r="AG2754" s="6">
        <f t="shared" si="342"/>
        <v>1.1791021790837946</v>
      </c>
      <c r="AH2754">
        <f t="shared" si="343"/>
        <v>7501.2900000000009</v>
      </c>
    </row>
    <row r="2755" spans="1:34" x14ac:dyDescent="0.3">
      <c r="A2755" s="1" t="s">
        <v>5579</v>
      </c>
      <c r="B2755" s="1" t="s">
        <v>5580</v>
      </c>
      <c r="C2755" s="1">
        <v>40</v>
      </c>
      <c r="D2755" s="1" t="str">
        <f t="shared" ref="D2755:D2818" si="344">_xlfn.IFS(C2755&lt;=29,"18-29",C2755&lt;=39,"30-39",C2755&lt;=59,"40-59",C2755&lt;=69,"60-69",C2755&lt;=79,"70-80")</f>
        <v>40-59</v>
      </c>
      <c r="E2755" s="1" t="s">
        <v>36</v>
      </c>
      <c r="F2755" s="1" t="s">
        <v>5193</v>
      </c>
      <c r="G2755" s="1" t="s">
        <v>27</v>
      </c>
      <c r="H2755" s="1" t="s">
        <v>538</v>
      </c>
      <c r="I2755" s="1" t="s">
        <v>88</v>
      </c>
      <c r="J2755" s="1" t="s">
        <v>72</v>
      </c>
      <c r="K2755" s="1" t="str">
        <f t="shared" ref="K2755:K2818" si="345">CONCATENATE(I2755," - ",J2755)</f>
        <v>CDG - ICN</v>
      </c>
      <c r="L2755" s="1">
        <v>5970</v>
      </c>
      <c r="M2755" s="1" t="str">
        <f t="shared" ref="M2755:M2818" si="346">_xlfn.IFS(L2755&lt;=4000,"Short-haul ",L2755&lt;=9000,"Moderate-haul",L2755&gt;9000,"Long-haul")</f>
        <v>Moderate-haul</v>
      </c>
      <c r="N2755" s="2">
        <v>0.33739583333333334</v>
      </c>
      <c r="O2755" s="2">
        <v>0.61378472222222225</v>
      </c>
      <c r="P2755" s="3">
        <v>45669</v>
      </c>
      <c r="Q2755" s="2">
        <v>0.42072916666666665</v>
      </c>
      <c r="R2755" s="2">
        <v>0.6971180555555555</v>
      </c>
      <c r="S2755" s="2">
        <f t="shared" ref="S2755:S2818" si="347">MOD(Q2755-N2755,1)</f>
        <v>8.3333333333333315E-2</v>
      </c>
      <c r="T2755" s="2">
        <f t="shared" ref="T2755:T2818" si="348">MOD(R2755-O2755,1)</f>
        <v>8.3333333333333259E-2</v>
      </c>
      <c r="U2755" s="1">
        <v>180</v>
      </c>
      <c r="V2755" s="1" t="str">
        <f t="shared" ref="V2755:V2818" si="349">_xlfn.IFS(U2755&lt;=30,"On-time",U2755&lt;=120,"Moderate-delay",U2755&gt;120,"Severe-delay")</f>
        <v>Severe-delay</v>
      </c>
      <c r="W2755" s="1">
        <v>656.62</v>
      </c>
      <c r="X2755" s="1" t="s">
        <v>37</v>
      </c>
      <c r="Y2755" s="1">
        <v>3</v>
      </c>
      <c r="Z2755" s="1" t="s">
        <v>46</v>
      </c>
      <c r="AA2755" s="1">
        <v>67.48</v>
      </c>
      <c r="AB2755" s="1">
        <v>31204.445812600599</v>
      </c>
      <c r="AC2755" s="1" t="s">
        <v>33</v>
      </c>
      <c r="AD2755" s="1">
        <v>4.8099999999999996</v>
      </c>
      <c r="AE2755" s="1">
        <v>42445.33</v>
      </c>
      <c r="AF2755" s="1">
        <v>42037.18</v>
      </c>
      <c r="AG2755" s="6">
        <f t="shared" ref="AG2755:AG2818" si="350">AF2755/AE2755</f>
        <v>0.99038410114846553</v>
      </c>
      <c r="AH2755">
        <f t="shared" ref="AH2755:AH2818" si="351">AF2755-AE2755</f>
        <v>-408.15000000000146</v>
      </c>
    </row>
    <row r="2756" spans="1:34" x14ac:dyDescent="0.3">
      <c r="A2756" s="1" t="s">
        <v>5581</v>
      </c>
      <c r="B2756" s="1" t="s">
        <v>5582</v>
      </c>
      <c r="C2756" s="1">
        <v>65</v>
      </c>
      <c r="D2756" s="1" t="str">
        <f t="shared" si="344"/>
        <v>60-69</v>
      </c>
      <c r="E2756" s="1" t="s">
        <v>36</v>
      </c>
      <c r="F2756" s="1" t="s">
        <v>5193</v>
      </c>
      <c r="G2756" s="1" t="s">
        <v>27</v>
      </c>
      <c r="H2756" s="1" t="s">
        <v>538</v>
      </c>
      <c r="I2756" s="1" t="s">
        <v>88</v>
      </c>
      <c r="J2756" s="1" t="s">
        <v>72</v>
      </c>
      <c r="K2756" s="1" t="str">
        <f t="shared" si="345"/>
        <v>CDG - ICN</v>
      </c>
      <c r="L2756" s="1">
        <v>5970</v>
      </c>
      <c r="M2756" s="1" t="str">
        <f t="shared" si="346"/>
        <v>Moderate-haul</v>
      </c>
      <c r="N2756" s="2">
        <v>0.33739583333333334</v>
      </c>
      <c r="O2756" s="2">
        <v>0.61378472222222225</v>
      </c>
      <c r="P2756" s="3">
        <v>45662</v>
      </c>
      <c r="Q2756" s="2">
        <v>0.42072916666666665</v>
      </c>
      <c r="R2756" s="2">
        <v>0.6971180555555555</v>
      </c>
      <c r="S2756" s="2">
        <f t="shared" si="347"/>
        <v>8.3333333333333315E-2</v>
      </c>
      <c r="T2756" s="2">
        <f t="shared" si="348"/>
        <v>8.3333333333333259E-2</v>
      </c>
      <c r="U2756" s="1">
        <v>180</v>
      </c>
      <c r="V2756" s="1" t="str">
        <f t="shared" si="349"/>
        <v>Severe-delay</v>
      </c>
      <c r="W2756" s="1">
        <v>1340.51</v>
      </c>
      <c r="X2756" s="1" t="s">
        <v>37</v>
      </c>
      <c r="Y2756" s="1">
        <v>5</v>
      </c>
      <c r="Z2756" s="1" t="s">
        <v>32</v>
      </c>
      <c r="AA2756" s="1">
        <v>59.67</v>
      </c>
      <c r="AB2756" s="1">
        <v>30535.003090559199</v>
      </c>
      <c r="AC2756" s="1" t="s">
        <v>33</v>
      </c>
      <c r="AD2756" s="1">
        <v>3.19</v>
      </c>
      <c r="AE2756" s="1">
        <v>41642</v>
      </c>
      <c r="AF2756" s="1">
        <v>85804.57</v>
      </c>
      <c r="AG2756" s="6">
        <f t="shared" si="350"/>
        <v>2.0605295134719754</v>
      </c>
      <c r="AH2756">
        <f t="shared" si="351"/>
        <v>44162.570000000007</v>
      </c>
    </row>
    <row r="2757" spans="1:34" x14ac:dyDescent="0.3">
      <c r="A2757" s="1" t="s">
        <v>5583</v>
      </c>
      <c r="B2757" s="1" t="s">
        <v>5584</v>
      </c>
      <c r="C2757" s="1">
        <v>27</v>
      </c>
      <c r="D2757" s="1" t="str">
        <f t="shared" si="344"/>
        <v>18-29</v>
      </c>
      <c r="E2757" s="1" t="s">
        <v>36</v>
      </c>
      <c r="F2757" s="1" t="s">
        <v>5193</v>
      </c>
      <c r="G2757" s="1" t="s">
        <v>45</v>
      </c>
      <c r="H2757" s="1" t="s">
        <v>538</v>
      </c>
      <c r="I2757" s="1" t="s">
        <v>88</v>
      </c>
      <c r="J2757" s="1" t="s">
        <v>72</v>
      </c>
      <c r="K2757" s="1" t="str">
        <f t="shared" si="345"/>
        <v>CDG - ICN</v>
      </c>
      <c r="L2757" s="1">
        <v>5970</v>
      </c>
      <c r="M2757" s="1" t="str">
        <f t="shared" si="346"/>
        <v>Moderate-haul</v>
      </c>
      <c r="N2757" s="2">
        <v>0.33739583333333334</v>
      </c>
      <c r="O2757" s="2">
        <v>0.61378472222222225</v>
      </c>
      <c r="P2757" s="3">
        <v>45665</v>
      </c>
      <c r="Q2757" s="2">
        <v>0.42072916666666665</v>
      </c>
      <c r="R2757" s="2">
        <v>0.6971180555555555</v>
      </c>
      <c r="S2757" s="2">
        <f t="shared" si="347"/>
        <v>8.3333333333333315E-2</v>
      </c>
      <c r="T2757" s="2">
        <f t="shared" si="348"/>
        <v>8.3333333333333259E-2</v>
      </c>
      <c r="U2757" s="1">
        <v>180</v>
      </c>
      <c r="V2757" s="1" t="str">
        <f t="shared" si="349"/>
        <v>Severe-delay</v>
      </c>
      <c r="W2757" s="1">
        <v>564.92999999999995</v>
      </c>
      <c r="X2757" s="1" t="s">
        <v>53</v>
      </c>
      <c r="Y2757" s="1">
        <v>5</v>
      </c>
      <c r="Z2757" s="1" t="s">
        <v>80</v>
      </c>
      <c r="AA2757" s="1">
        <v>68.459999999999994</v>
      </c>
      <c r="AB2757" s="1">
        <v>30817.808438988901</v>
      </c>
      <c r="AC2757" s="1" t="s">
        <v>33</v>
      </c>
      <c r="AD2757" s="1">
        <v>4.37</v>
      </c>
      <c r="AE2757" s="1">
        <v>41981.37</v>
      </c>
      <c r="AF2757" s="1">
        <v>36169.21</v>
      </c>
      <c r="AG2757" s="6">
        <f t="shared" si="350"/>
        <v>0.86155382732864594</v>
      </c>
      <c r="AH2757">
        <f t="shared" si="351"/>
        <v>-5812.1600000000035</v>
      </c>
    </row>
    <row r="2758" spans="1:34" x14ac:dyDescent="0.3">
      <c r="A2758" s="1" t="s">
        <v>5585</v>
      </c>
      <c r="B2758" s="1" t="s">
        <v>5586</v>
      </c>
      <c r="C2758" s="1">
        <v>23</v>
      </c>
      <c r="D2758" s="1" t="str">
        <f t="shared" si="344"/>
        <v>18-29</v>
      </c>
      <c r="E2758" s="1" t="s">
        <v>36</v>
      </c>
      <c r="F2758" s="1" t="s">
        <v>5193</v>
      </c>
      <c r="G2758" s="1" t="s">
        <v>27</v>
      </c>
      <c r="H2758" s="1" t="s">
        <v>538</v>
      </c>
      <c r="I2758" s="1" t="s">
        <v>88</v>
      </c>
      <c r="J2758" s="1" t="s">
        <v>72</v>
      </c>
      <c r="K2758" s="1" t="str">
        <f t="shared" si="345"/>
        <v>CDG - ICN</v>
      </c>
      <c r="L2758" s="1">
        <v>5970</v>
      </c>
      <c r="M2758" s="1" t="str">
        <f t="shared" si="346"/>
        <v>Moderate-haul</v>
      </c>
      <c r="N2758" s="2">
        <v>0.33739583333333334</v>
      </c>
      <c r="O2758" s="2">
        <v>0.61378472222222225</v>
      </c>
      <c r="P2758" s="3">
        <v>45661</v>
      </c>
      <c r="Q2758" s="2">
        <v>0.42072916666666665</v>
      </c>
      <c r="R2758" s="2">
        <v>0.6971180555555555</v>
      </c>
      <c r="S2758" s="2">
        <f t="shared" si="347"/>
        <v>8.3333333333333315E-2</v>
      </c>
      <c r="T2758" s="2">
        <f t="shared" si="348"/>
        <v>8.3333333333333259E-2</v>
      </c>
      <c r="U2758" s="1">
        <v>180</v>
      </c>
      <c r="V2758" s="1" t="str">
        <f t="shared" si="349"/>
        <v>Severe-delay</v>
      </c>
      <c r="W2758" s="1">
        <v>529.86</v>
      </c>
      <c r="X2758" s="1" t="s">
        <v>37</v>
      </c>
      <c r="Y2758" s="1">
        <v>5</v>
      </c>
      <c r="Z2758" s="1" t="s">
        <v>46</v>
      </c>
      <c r="AA2758" s="1">
        <v>128.09</v>
      </c>
      <c r="AB2758" s="1">
        <v>30451.8317213624</v>
      </c>
      <c r="AC2758" s="1" t="s">
        <v>33</v>
      </c>
      <c r="AD2758" s="1">
        <v>3.39</v>
      </c>
      <c r="AE2758" s="1">
        <v>41542.199999999997</v>
      </c>
      <c r="AF2758" s="1">
        <v>33936.660000000003</v>
      </c>
      <c r="AG2758" s="6">
        <f t="shared" si="350"/>
        <v>0.81692014385372003</v>
      </c>
      <c r="AH2758">
        <f t="shared" si="351"/>
        <v>-7605.5399999999936</v>
      </c>
    </row>
    <row r="2759" spans="1:34" x14ac:dyDescent="0.3">
      <c r="A2759" s="1" t="s">
        <v>5587</v>
      </c>
      <c r="B2759" s="1" t="s">
        <v>5588</v>
      </c>
      <c r="C2759" s="1">
        <v>36</v>
      </c>
      <c r="D2759" s="1" t="str">
        <f t="shared" si="344"/>
        <v>30-39</v>
      </c>
      <c r="E2759" s="1" t="s">
        <v>36</v>
      </c>
      <c r="F2759" s="1" t="s">
        <v>5193</v>
      </c>
      <c r="G2759" s="1" t="s">
        <v>27</v>
      </c>
      <c r="H2759" s="1" t="s">
        <v>538</v>
      </c>
      <c r="I2759" s="1" t="s">
        <v>88</v>
      </c>
      <c r="J2759" s="1" t="s">
        <v>72</v>
      </c>
      <c r="K2759" s="1" t="str">
        <f t="shared" si="345"/>
        <v>CDG - ICN</v>
      </c>
      <c r="L2759" s="1">
        <v>5970</v>
      </c>
      <c r="M2759" s="1" t="str">
        <f t="shared" si="346"/>
        <v>Moderate-haul</v>
      </c>
      <c r="N2759" s="2">
        <v>0.33739583333333334</v>
      </c>
      <c r="O2759" s="2">
        <v>0.61378472222222225</v>
      </c>
      <c r="P2759" s="3">
        <v>45660</v>
      </c>
      <c r="Q2759" s="2">
        <v>0.42072916666666665</v>
      </c>
      <c r="R2759" s="2">
        <v>0.6971180555555555</v>
      </c>
      <c r="S2759" s="2">
        <f t="shared" si="347"/>
        <v>8.3333333333333315E-2</v>
      </c>
      <c r="T2759" s="2">
        <f t="shared" si="348"/>
        <v>8.3333333333333259E-2</v>
      </c>
      <c r="U2759" s="1">
        <v>180</v>
      </c>
      <c r="V2759" s="1" t="str">
        <f t="shared" si="349"/>
        <v>Severe-delay</v>
      </c>
      <c r="W2759" s="1">
        <v>848.52</v>
      </c>
      <c r="X2759" s="1" t="s">
        <v>37</v>
      </c>
      <c r="Y2759" s="1">
        <v>3</v>
      </c>
      <c r="Z2759" s="1" t="s">
        <v>80</v>
      </c>
      <c r="AA2759" s="1">
        <v>44.15</v>
      </c>
      <c r="AB2759" s="1">
        <v>31077.477498859</v>
      </c>
      <c r="AC2759" s="1" t="s">
        <v>33</v>
      </c>
      <c r="AD2759" s="1">
        <v>4.29</v>
      </c>
      <c r="AE2759" s="1">
        <v>42292.97</v>
      </c>
      <c r="AF2759" s="1">
        <v>54314.11</v>
      </c>
      <c r="AG2759" s="6">
        <f t="shared" si="350"/>
        <v>1.2842349449565731</v>
      </c>
      <c r="AH2759">
        <f t="shared" si="351"/>
        <v>12021.14</v>
      </c>
    </row>
    <row r="2760" spans="1:34" x14ac:dyDescent="0.3">
      <c r="A2760" s="1" t="s">
        <v>5589</v>
      </c>
      <c r="B2760" s="1" t="s">
        <v>5590</v>
      </c>
      <c r="C2760" s="1">
        <v>18</v>
      </c>
      <c r="D2760" s="1" t="str">
        <f t="shared" si="344"/>
        <v>18-29</v>
      </c>
      <c r="E2760" s="1" t="s">
        <v>36</v>
      </c>
      <c r="F2760" s="1" t="s">
        <v>5193</v>
      </c>
      <c r="G2760" s="1" t="s">
        <v>45</v>
      </c>
      <c r="H2760" s="1" t="s">
        <v>543</v>
      </c>
      <c r="I2760" s="1" t="s">
        <v>132</v>
      </c>
      <c r="J2760" s="1" t="s">
        <v>305</v>
      </c>
      <c r="K2760" s="1" t="str">
        <f t="shared" si="345"/>
        <v>DXB - FRA</v>
      </c>
      <c r="L2760" s="1">
        <v>1215</v>
      </c>
      <c r="M2760" s="1" t="str">
        <f t="shared" si="346"/>
        <v xml:space="preserve">Short-haul </v>
      </c>
      <c r="N2760" s="2">
        <v>0.43312499999999998</v>
      </c>
      <c r="O2760" s="2">
        <v>0.489375</v>
      </c>
      <c r="P2760" s="3">
        <v>45664</v>
      </c>
      <c r="Q2760" s="2">
        <v>0.55326388888888889</v>
      </c>
      <c r="R2760" s="2">
        <v>0.60951388888888891</v>
      </c>
      <c r="S2760" s="2">
        <f t="shared" si="347"/>
        <v>0.12013888888888891</v>
      </c>
      <c r="T2760" s="2">
        <f t="shared" si="348"/>
        <v>0.12013888888888891</v>
      </c>
      <c r="U2760" s="1">
        <v>173</v>
      </c>
      <c r="V2760" s="1" t="str">
        <f t="shared" si="349"/>
        <v>Severe-delay</v>
      </c>
      <c r="W2760" s="1">
        <v>555</v>
      </c>
      <c r="X2760" s="1" t="s">
        <v>37</v>
      </c>
      <c r="Y2760" s="1">
        <v>5</v>
      </c>
      <c r="Z2760" s="1" t="s">
        <v>80</v>
      </c>
      <c r="AA2760" s="1">
        <v>112.04</v>
      </c>
      <c r="AB2760" s="1">
        <v>6986.5168022200896</v>
      </c>
      <c r="AC2760" s="1" t="s">
        <v>39</v>
      </c>
      <c r="AD2760" s="1">
        <v>4.33</v>
      </c>
      <c r="AE2760" s="1">
        <v>13383.82</v>
      </c>
      <c r="AF2760" s="1">
        <v>35542.410000000003</v>
      </c>
      <c r="AG2760" s="6">
        <f t="shared" si="350"/>
        <v>2.655625225085215</v>
      </c>
      <c r="AH2760">
        <f t="shared" si="351"/>
        <v>22158.590000000004</v>
      </c>
    </row>
    <row r="2761" spans="1:34" x14ac:dyDescent="0.3">
      <c r="A2761" s="1" t="s">
        <v>5591</v>
      </c>
      <c r="B2761" s="1" t="s">
        <v>5592</v>
      </c>
      <c r="C2761" s="1">
        <v>46</v>
      </c>
      <c r="D2761" s="1" t="str">
        <f t="shared" si="344"/>
        <v>40-59</v>
      </c>
      <c r="E2761" s="1" t="s">
        <v>25</v>
      </c>
      <c r="F2761" s="1" t="s">
        <v>5193</v>
      </c>
      <c r="G2761" s="1" t="s">
        <v>27</v>
      </c>
      <c r="H2761" s="1" t="s">
        <v>543</v>
      </c>
      <c r="I2761" s="1" t="s">
        <v>132</v>
      </c>
      <c r="J2761" s="1" t="s">
        <v>305</v>
      </c>
      <c r="K2761" s="1" t="str">
        <f t="shared" si="345"/>
        <v>DXB - FRA</v>
      </c>
      <c r="L2761" s="1">
        <v>1215</v>
      </c>
      <c r="M2761" s="1" t="str">
        <f t="shared" si="346"/>
        <v xml:space="preserve">Short-haul </v>
      </c>
      <c r="N2761" s="2">
        <v>0.43312499999999998</v>
      </c>
      <c r="O2761" s="2">
        <v>0.489375</v>
      </c>
      <c r="P2761" s="3">
        <v>45665</v>
      </c>
      <c r="Q2761" s="2">
        <v>0.55326388888888889</v>
      </c>
      <c r="R2761" s="2">
        <v>0.60951388888888891</v>
      </c>
      <c r="S2761" s="2">
        <f t="shared" si="347"/>
        <v>0.12013888888888891</v>
      </c>
      <c r="T2761" s="2">
        <f t="shared" si="348"/>
        <v>0.12013888888888891</v>
      </c>
      <c r="U2761" s="1">
        <v>173</v>
      </c>
      <c r="V2761" s="1" t="str">
        <f t="shared" si="349"/>
        <v>Severe-delay</v>
      </c>
      <c r="W2761" s="1">
        <v>494.45</v>
      </c>
      <c r="X2761" s="1" t="s">
        <v>53</v>
      </c>
      <c r="Y2761" s="1">
        <v>5</v>
      </c>
      <c r="Z2761" s="1" t="s">
        <v>38</v>
      </c>
      <c r="AA2761" s="1">
        <v>173.14</v>
      </c>
      <c r="AB2761" s="1">
        <v>7470.0179974023504</v>
      </c>
      <c r="AC2761" s="1" t="s">
        <v>33</v>
      </c>
      <c r="AD2761" s="1">
        <v>4.16</v>
      </c>
      <c r="AE2761" s="1">
        <v>13964.02</v>
      </c>
      <c r="AF2761" s="1">
        <v>31679.43</v>
      </c>
      <c r="AG2761" s="6">
        <f t="shared" si="350"/>
        <v>2.2686468509784432</v>
      </c>
      <c r="AH2761">
        <f t="shared" si="351"/>
        <v>17715.41</v>
      </c>
    </row>
    <row r="2762" spans="1:34" x14ac:dyDescent="0.3">
      <c r="A2762" s="1" t="s">
        <v>5593</v>
      </c>
      <c r="B2762" s="1" t="s">
        <v>5594</v>
      </c>
      <c r="C2762" s="1">
        <v>44</v>
      </c>
      <c r="D2762" s="1" t="str">
        <f t="shared" si="344"/>
        <v>40-59</v>
      </c>
      <c r="E2762" s="1" t="s">
        <v>25</v>
      </c>
      <c r="F2762" s="1" t="s">
        <v>5193</v>
      </c>
      <c r="G2762" s="1" t="s">
        <v>27</v>
      </c>
      <c r="H2762" s="1" t="s">
        <v>543</v>
      </c>
      <c r="I2762" s="1" t="s">
        <v>132</v>
      </c>
      <c r="J2762" s="1" t="s">
        <v>305</v>
      </c>
      <c r="K2762" s="1" t="str">
        <f t="shared" si="345"/>
        <v>DXB - FRA</v>
      </c>
      <c r="L2762" s="1">
        <v>1215</v>
      </c>
      <c r="M2762" s="1" t="str">
        <f t="shared" si="346"/>
        <v xml:space="preserve">Short-haul </v>
      </c>
      <c r="N2762" s="2">
        <v>0.43312499999999998</v>
      </c>
      <c r="O2762" s="2">
        <v>0.489375</v>
      </c>
      <c r="P2762" s="3">
        <v>45658</v>
      </c>
      <c r="Q2762" s="2">
        <v>0.55326388888888889</v>
      </c>
      <c r="R2762" s="2">
        <v>0.60951388888888891</v>
      </c>
      <c r="S2762" s="2">
        <f t="shared" si="347"/>
        <v>0.12013888888888891</v>
      </c>
      <c r="T2762" s="2">
        <f t="shared" si="348"/>
        <v>0.12013888888888891</v>
      </c>
      <c r="U2762" s="1">
        <v>173</v>
      </c>
      <c r="V2762" s="1" t="str">
        <f t="shared" si="349"/>
        <v>Severe-delay</v>
      </c>
      <c r="W2762" s="1">
        <v>478.56</v>
      </c>
      <c r="X2762" s="1" t="s">
        <v>53</v>
      </c>
      <c r="Y2762" s="1">
        <v>5</v>
      </c>
      <c r="Z2762" s="1" t="s">
        <v>46</v>
      </c>
      <c r="AA2762" s="1">
        <v>188.22</v>
      </c>
      <c r="AB2762" s="1">
        <v>6727.5305670734597</v>
      </c>
      <c r="AC2762" s="1" t="s">
        <v>39</v>
      </c>
      <c r="AD2762" s="1">
        <v>4.83</v>
      </c>
      <c r="AE2762" s="1">
        <v>13073.04</v>
      </c>
      <c r="AF2762" s="1">
        <v>30665.48</v>
      </c>
      <c r="AG2762" s="6">
        <f t="shared" si="350"/>
        <v>2.3457038301726301</v>
      </c>
      <c r="AH2762">
        <f t="shared" si="351"/>
        <v>17592.439999999999</v>
      </c>
    </row>
    <row r="2763" spans="1:34" x14ac:dyDescent="0.3">
      <c r="A2763" s="1" t="s">
        <v>5595</v>
      </c>
      <c r="B2763" s="1" t="s">
        <v>5596</v>
      </c>
      <c r="C2763" s="1">
        <v>75</v>
      </c>
      <c r="D2763" s="1" t="str">
        <f t="shared" si="344"/>
        <v>70-80</v>
      </c>
      <c r="E2763" s="1" t="s">
        <v>25</v>
      </c>
      <c r="F2763" s="1" t="s">
        <v>5193</v>
      </c>
      <c r="G2763" s="1" t="s">
        <v>27</v>
      </c>
      <c r="H2763" s="1" t="s">
        <v>543</v>
      </c>
      <c r="I2763" s="1" t="s">
        <v>132</v>
      </c>
      <c r="J2763" s="1" t="s">
        <v>305</v>
      </c>
      <c r="K2763" s="1" t="str">
        <f t="shared" si="345"/>
        <v>DXB - FRA</v>
      </c>
      <c r="L2763" s="1">
        <v>1215</v>
      </c>
      <c r="M2763" s="1" t="str">
        <f t="shared" si="346"/>
        <v xml:space="preserve">Short-haul </v>
      </c>
      <c r="N2763" s="2">
        <v>0.43312499999999998</v>
      </c>
      <c r="O2763" s="2">
        <v>0.489375</v>
      </c>
      <c r="P2763" s="3">
        <v>45666</v>
      </c>
      <c r="Q2763" s="2">
        <v>0.55326388888888889</v>
      </c>
      <c r="R2763" s="2">
        <v>0.60951388888888891</v>
      </c>
      <c r="S2763" s="2">
        <f t="shared" si="347"/>
        <v>0.12013888888888891</v>
      </c>
      <c r="T2763" s="2">
        <f t="shared" si="348"/>
        <v>0.12013888888888891</v>
      </c>
      <c r="U2763" s="1">
        <v>173</v>
      </c>
      <c r="V2763" s="1" t="str">
        <f t="shared" si="349"/>
        <v>Severe-delay</v>
      </c>
      <c r="W2763" s="1">
        <v>1077.17</v>
      </c>
      <c r="X2763" s="1" t="s">
        <v>31</v>
      </c>
      <c r="Y2763" s="1">
        <v>5</v>
      </c>
      <c r="Z2763" s="1" t="s">
        <v>32</v>
      </c>
      <c r="AA2763" s="1">
        <v>23.53</v>
      </c>
      <c r="AB2763" s="1">
        <v>6937.5889407588702</v>
      </c>
      <c r="AC2763" s="1" t="s">
        <v>33</v>
      </c>
      <c r="AD2763" s="1">
        <v>3.69</v>
      </c>
      <c r="AE2763" s="1">
        <v>13325.11</v>
      </c>
      <c r="AF2763" s="1">
        <v>68943.59</v>
      </c>
      <c r="AG2763" s="6">
        <f t="shared" si="350"/>
        <v>5.1739602900088624</v>
      </c>
      <c r="AH2763">
        <f t="shared" si="351"/>
        <v>55618.479999999996</v>
      </c>
    </row>
    <row r="2764" spans="1:34" x14ac:dyDescent="0.3">
      <c r="A2764" s="1" t="s">
        <v>5597</v>
      </c>
      <c r="B2764" s="1" t="s">
        <v>5598</v>
      </c>
      <c r="C2764" s="1">
        <v>47</v>
      </c>
      <c r="D2764" s="1" t="str">
        <f t="shared" si="344"/>
        <v>40-59</v>
      </c>
      <c r="E2764" s="1" t="s">
        <v>36</v>
      </c>
      <c r="F2764" s="1" t="s">
        <v>5193</v>
      </c>
      <c r="G2764" s="1" t="s">
        <v>27</v>
      </c>
      <c r="H2764" s="1" t="s">
        <v>543</v>
      </c>
      <c r="I2764" s="1" t="s">
        <v>132</v>
      </c>
      <c r="J2764" s="1" t="s">
        <v>305</v>
      </c>
      <c r="K2764" s="1" t="str">
        <f t="shared" si="345"/>
        <v>DXB - FRA</v>
      </c>
      <c r="L2764" s="1">
        <v>1215</v>
      </c>
      <c r="M2764" s="1" t="str">
        <f t="shared" si="346"/>
        <v xml:space="preserve">Short-haul </v>
      </c>
      <c r="N2764" s="2">
        <v>0.43312499999999998</v>
      </c>
      <c r="O2764" s="2">
        <v>0.489375</v>
      </c>
      <c r="P2764" s="3">
        <v>45661</v>
      </c>
      <c r="Q2764" s="2">
        <v>0.55326388888888889</v>
      </c>
      <c r="R2764" s="2">
        <v>0.60951388888888891</v>
      </c>
      <c r="S2764" s="2">
        <f t="shared" si="347"/>
        <v>0.12013888888888891</v>
      </c>
      <c r="T2764" s="2">
        <f t="shared" si="348"/>
        <v>0.12013888888888891</v>
      </c>
      <c r="U2764" s="1">
        <v>173</v>
      </c>
      <c r="V2764" s="1" t="str">
        <f t="shared" si="349"/>
        <v>Severe-delay</v>
      </c>
      <c r="W2764" s="1">
        <v>1327.24</v>
      </c>
      <c r="X2764" s="1" t="s">
        <v>37</v>
      </c>
      <c r="Y2764" s="1">
        <v>5</v>
      </c>
      <c r="Z2764" s="1" t="s">
        <v>42</v>
      </c>
      <c r="AA2764" s="1">
        <v>43.31</v>
      </c>
      <c r="AB2764" s="1">
        <v>6644.8369756225502</v>
      </c>
      <c r="AC2764" s="1" t="s">
        <v>39</v>
      </c>
      <c r="AD2764" s="1">
        <v>3.37</v>
      </c>
      <c r="AE2764" s="1">
        <v>12973.8</v>
      </c>
      <c r="AF2764" s="1">
        <v>84952.02</v>
      </c>
      <c r="AG2764" s="6">
        <f t="shared" si="350"/>
        <v>6.547967442075568</v>
      </c>
      <c r="AH2764">
        <f t="shared" si="351"/>
        <v>71978.22</v>
      </c>
    </row>
    <row r="2765" spans="1:34" x14ac:dyDescent="0.3">
      <c r="A2765" s="1" t="s">
        <v>5599</v>
      </c>
      <c r="B2765" s="1" t="s">
        <v>5600</v>
      </c>
      <c r="C2765" s="1">
        <v>52</v>
      </c>
      <c r="D2765" s="1" t="str">
        <f t="shared" si="344"/>
        <v>40-59</v>
      </c>
      <c r="E2765" s="1" t="s">
        <v>36</v>
      </c>
      <c r="F2765" s="1" t="s">
        <v>5193</v>
      </c>
      <c r="G2765" s="1" t="s">
        <v>45</v>
      </c>
      <c r="H2765" s="1" t="s">
        <v>543</v>
      </c>
      <c r="I2765" s="1" t="s">
        <v>132</v>
      </c>
      <c r="J2765" s="1" t="s">
        <v>305</v>
      </c>
      <c r="K2765" s="1" t="str">
        <f t="shared" si="345"/>
        <v>DXB - FRA</v>
      </c>
      <c r="L2765" s="1">
        <v>1215</v>
      </c>
      <c r="M2765" s="1" t="str">
        <f t="shared" si="346"/>
        <v xml:space="preserve">Short-haul </v>
      </c>
      <c r="N2765" s="2">
        <v>0.43312499999999998</v>
      </c>
      <c r="O2765" s="2">
        <v>0.489375</v>
      </c>
      <c r="P2765" s="3">
        <v>45663</v>
      </c>
      <c r="Q2765" s="2">
        <v>0.55326388888888889</v>
      </c>
      <c r="R2765" s="2">
        <v>0.60951388888888891</v>
      </c>
      <c r="S2765" s="2">
        <f t="shared" si="347"/>
        <v>0.12013888888888891</v>
      </c>
      <c r="T2765" s="2">
        <f t="shared" si="348"/>
        <v>0.12013888888888891</v>
      </c>
      <c r="U2765" s="1">
        <v>173</v>
      </c>
      <c r="V2765" s="1" t="str">
        <f t="shared" si="349"/>
        <v>Severe-delay</v>
      </c>
      <c r="W2765" s="1">
        <v>1357.64</v>
      </c>
      <c r="X2765" s="1" t="s">
        <v>37</v>
      </c>
      <c r="Y2765" s="1">
        <v>5</v>
      </c>
      <c r="Z2765" s="1" t="s">
        <v>80</v>
      </c>
      <c r="AA2765" s="1">
        <v>8.23</v>
      </c>
      <c r="AB2765" s="1">
        <v>6596.61368812416</v>
      </c>
      <c r="AC2765" s="1" t="s">
        <v>39</v>
      </c>
      <c r="AD2765" s="1">
        <v>4.51</v>
      </c>
      <c r="AE2765" s="1">
        <v>12915.94</v>
      </c>
      <c r="AF2765" s="1">
        <v>86890.61</v>
      </c>
      <c r="AG2765" s="6">
        <f t="shared" si="350"/>
        <v>6.727393437875989</v>
      </c>
      <c r="AH2765">
        <f t="shared" si="351"/>
        <v>73974.67</v>
      </c>
    </row>
    <row r="2766" spans="1:34" x14ac:dyDescent="0.3">
      <c r="A2766" s="1" t="s">
        <v>5601</v>
      </c>
      <c r="B2766" s="1" t="s">
        <v>520</v>
      </c>
      <c r="C2766" s="1">
        <v>74</v>
      </c>
      <c r="D2766" s="1" t="str">
        <f t="shared" si="344"/>
        <v>70-80</v>
      </c>
      <c r="E2766" s="1" t="s">
        <v>36</v>
      </c>
      <c r="F2766" s="1" t="s">
        <v>5193</v>
      </c>
      <c r="G2766" s="1" t="s">
        <v>27</v>
      </c>
      <c r="H2766" s="1" t="s">
        <v>543</v>
      </c>
      <c r="I2766" s="1" t="s">
        <v>132</v>
      </c>
      <c r="J2766" s="1" t="s">
        <v>305</v>
      </c>
      <c r="K2766" s="1" t="str">
        <f t="shared" si="345"/>
        <v>DXB - FRA</v>
      </c>
      <c r="L2766" s="1">
        <v>1215</v>
      </c>
      <c r="M2766" s="1" t="str">
        <f t="shared" si="346"/>
        <v xml:space="preserve">Short-haul </v>
      </c>
      <c r="N2766" s="2">
        <v>0.43312499999999998</v>
      </c>
      <c r="O2766" s="2">
        <v>0.489375</v>
      </c>
      <c r="P2766" s="3">
        <v>45665</v>
      </c>
      <c r="Q2766" s="2">
        <v>0.55326388888888889</v>
      </c>
      <c r="R2766" s="2">
        <v>0.60951388888888891</v>
      </c>
      <c r="S2766" s="2">
        <f t="shared" si="347"/>
        <v>0.12013888888888891</v>
      </c>
      <c r="T2766" s="2">
        <f t="shared" si="348"/>
        <v>0.12013888888888891</v>
      </c>
      <c r="U2766" s="1">
        <v>173</v>
      </c>
      <c r="V2766" s="1" t="str">
        <f t="shared" si="349"/>
        <v>Severe-delay</v>
      </c>
      <c r="W2766" s="1">
        <v>227.53</v>
      </c>
      <c r="X2766" s="1" t="s">
        <v>37</v>
      </c>
      <c r="Y2766" s="1">
        <v>5</v>
      </c>
      <c r="Z2766" s="1" t="s">
        <v>42</v>
      </c>
      <c r="AA2766" s="1">
        <v>112.96</v>
      </c>
      <c r="AB2766" s="1">
        <v>7121.2735386386103</v>
      </c>
      <c r="AC2766" s="1" t="s">
        <v>33</v>
      </c>
      <c r="AD2766" s="1">
        <v>4.9400000000000004</v>
      </c>
      <c r="AE2766" s="1">
        <v>13545.53</v>
      </c>
      <c r="AF2766" s="1">
        <v>14584.51</v>
      </c>
      <c r="AG2766" s="6">
        <f t="shared" si="350"/>
        <v>1.0767027942059115</v>
      </c>
      <c r="AH2766">
        <f t="shared" si="351"/>
        <v>1038.9799999999996</v>
      </c>
    </row>
    <row r="2767" spans="1:34" x14ac:dyDescent="0.3">
      <c r="A2767" s="1" t="s">
        <v>5602</v>
      </c>
      <c r="B2767" s="1" t="s">
        <v>5603</v>
      </c>
      <c r="C2767" s="1">
        <v>33</v>
      </c>
      <c r="D2767" s="1" t="str">
        <f t="shared" si="344"/>
        <v>30-39</v>
      </c>
      <c r="E2767" s="1" t="s">
        <v>36</v>
      </c>
      <c r="F2767" s="1" t="s">
        <v>5193</v>
      </c>
      <c r="G2767" s="1" t="s">
        <v>27</v>
      </c>
      <c r="H2767" s="1" t="s">
        <v>548</v>
      </c>
      <c r="I2767" s="1" t="s">
        <v>382</v>
      </c>
      <c r="J2767" s="1" t="s">
        <v>171</v>
      </c>
      <c r="K2767" s="1" t="str">
        <f t="shared" si="345"/>
        <v>LAX - CAN</v>
      </c>
      <c r="L2767" s="1">
        <v>2001</v>
      </c>
      <c r="M2767" s="1" t="str">
        <f t="shared" si="346"/>
        <v xml:space="preserve">Short-haul </v>
      </c>
      <c r="N2767" s="2">
        <v>0.3878125</v>
      </c>
      <c r="O2767" s="2">
        <v>0.48017361111111112</v>
      </c>
      <c r="P2767" s="3">
        <v>45658</v>
      </c>
      <c r="Q2767" s="2">
        <v>0.50309027777777782</v>
      </c>
      <c r="R2767" s="2">
        <v>0.59545138888888893</v>
      </c>
      <c r="S2767" s="2">
        <f t="shared" si="347"/>
        <v>0.11527777777777781</v>
      </c>
      <c r="T2767" s="2">
        <f t="shared" si="348"/>
        <v>0.11527777777777781</v>
      </c>
      <c r="U2767" s="1">
        <v>166</v>
      </c>
      <c r="V2767" s="1" t="str">
        <f t="shared" si="349"/>
        <v>Severe-delay</v>
      </c>
      <c r="W2767" s="1">
        <v>993.12</v>
      </c>
      <c r="X2767" s="1" t="s">
        <v>53</v>
      </c>
      <c r="Y2767" s="1">
        <v>3</v>
      </c>
      <c r="Z2767" s="1" t="s">
        <v>32</v>
      </c>
      <c r="AA2767" s="1">
        <v>77.36</v>
      </c>
      <c r="AB2767" s="1">
        <v>11494.146710975199</v>
      </c>
      <c r="AC2767" s="1" t="s">
        <v>39</v>
      </c>
      <c r="AD2767" s="1">
        <v>4.4400000000000004</v>
      </c>
      <c r="AE2767" s="1">
        <v>18792.98</v>
      </c>
      <c r="AF2767" s="1">
        <v>63575.15</v>
      </c>
      <c r="AG2767" s="6">
        <f t="shared" si="350"/>
        <v>3.3829201116587151</v>
      </c>
      <c r="AH2767">
        <f t="shared" si="351"/>
        <v>44782.17</v>
      </c>
    </row>
    <row r="2768" spans="1:34" x14ac:dyDescent="0.3">
      <c r="A2768" s="1" t="s">
        <v>5604</v>
      </c>
      <c r="B2768" s="1" t="s">
        <v>5605</v>
      </c>
      <c r="C2768" s="1">
        <v>25</v>
      </c>
      <c r="D2768" s="1" t="str">
        <f t="shared" si="344"/>
        <v>18-29</v>
      </c>
      <c r="E2768" s="1" t="s">
        <v>25</v>
      </c>
      <c r="F2768" s="1" t="s">
        <v>5193</v>
      </c>
      <c r="G2768" s="1" t="s">
        <v>45</v>
      </c>
      <c r="H2768" s="1" t="s">
        <v>548</v>
      </c>
      <c r="I2768" s="1" t="s">
        <v>382</v>
      </c>
      <c r="J2768" s="1" t="s">
        <v>171</v>
      </c>
      <c r="K2768" s="1" t="str">
        <f t="shared" si="345"/>
        <v>LAX - CAN</v>
      </c>
      <c r="L2768" s="1">
        <v>2001</v>
      </c>
      <c r="M2768" s="1" t="str">
        <f t="shared" si="346"/>
        <v xml:space="preserve">Short-haul </v>
      </c>
      <c r="N2768" s="2">
        <v>0.3878125</v>
      </c>
      <c r="O2768" s="2">
        <v>0.48017361111111112</v>
      </c>
      <c r="P2768" s="3">
        <v>45667</v>
      </c>
      <c r="Q2768" s="2">
        <v>0.50309027777777782</v>
      </c>
      <c r="R2768" s="2">
        <v>0.59545138888888893</v>
      </c>
      <c r="S2768" s="2">
        <f t="shared" si="347"/>
        <v>0.11527777777777781</v>
      </c>
      <c r="T2768" s="2">
        <f t="shared" si="348"/>
        <v>0.11527777777777781</v>
      </c>
      <c r="U2768" s="1">
        <v>166</v>
      </c>
      <c r="V2768" s="1" t="str">
        <f t="shared" si="349"/>
        <v>Severe-delay</v>
      </c>
      <c r="W2768" s="1">
        <v>970.66</v>
      </c>
      <c r="X2768" s="1" t="s">
        <v>31</v>
      </c>
      <c r="Y2768" s="1">
        <v>5</v>
      </c>
      <c r="Z2768" s="1" t="s">
        <v>38</v>
      </c>
      <c r="AA2768" s="1">
        <v>134.06</v>
      </c>
      <c r="AB2768" s="1">
        <v>10558.1908913688</v>
      </c>
      <c r="AC2768" s="1" t="s">
        <v>39</v>
      </c>
      <c r="AD2768" s="1">
        <v>4.3600000000000003</v>
      </c>
      <c r="AE2768" s="1">
        <v>17669.830000000002</v>
      </c>
      <c r="AF2768" s="1">
        <v>62149.05</v>
      </c>
      <c r="AG2768" s="6">
        <f t="shared" si="350"/>
        <v>3.5172409694943298</v>
      </c>
      <c r="AH2768">
        <f t="shared" si="351"/>
        <v>44479.22</v>
      </c>
    </row>
    <row r="2769" spans="1:34" x14ac:dyDescent="0.3">
      <c r="A2769" s="1" t="s">
        <v>5606</v>
      </c>
      <c r="B2769" s="1" t="s">
        <v>5607</v>
      </c>
      <c r="C2769" s="1">
        <v>61</v>
      </c>
      <c r="D2769" s="1" t="str">
        <f t="shared" si="344"/>
        <v>60-69</v>
      </c>
      <c r="E2769" s="1" t="s">
        <v>25</v>
      </c>
      <c r="F2769" s="1" t="s">
        <v>5193</v>
      </c>
      <c r="G2769" s="1" t="s">
        <v>45</v>
      </c>
      <c r="H2769" s="1" t="s">
        <v>548</v>
      </c>
      <c r="I2769" s="1" t="s">
        <v>382</v>
      </c>
      <c r="J2769" s="1" t="s">
        <v>171</v>
      </c>
      <c r="K2769" s="1" t="str">
        <f t="shared" si="345"/>
        <v>LAX - CAN</v>
      </c>
      <c r="L2769" s="1">
        <v>2001</v>
      </c>
      <c r="M2769" s="1" t="str">
        <f t="shared" si="346"/>
        <v xml:space="preserve">Short-haul </v>
      </c>
      <c r="N2769" s="2">
        <v>0.3878125</v>
      </c>
      <c r="O2769" s="2">
        <v>0.48017361111111112</v>
      </c>
      <c r="P2769" s="3">
        <v>45664</v>
      </c>
      <c r="Q2769" s="2">
        <v>0.50309027777777782</v>
      </c>
      <c r="R2769" s="2">
        <v>0.59545138888888893</v>
      </c>
      <c r="S2769" s="2">
        <f t="shared" si="347"/>
        <v>0.11527777777777781</v>
      </c>
      <c r="T2769" s="2">
        <f t="shared" si="348"/>
        <v>0.11527777777777781</v>
      </c>
      <c r="U2769" s="1">
        <v>166</v>
      </c>
      <c r="V2769" s="1" t="str">
        <f t="shared" si="349"/>
        <v>Severe-delay</v>
      </c>
      <c r="W2769" s="1">
        <v>894.67</v>
      </c>
      <c r="X2769" s="1" t="s">
        <v>53</v>
      </c>
      <c r="Y2769" s="1">
        <v>5</v>
      </c>
      <c r="Z2769" s="1" t="s">
        <v>80</v>
      </c>
      <c r="AA2769" s="1">
        <v>133.94</v>
      </c>
      <c r="AB2769" s="1">
        <v>11021.286559694599</v>
      </c>
      <c r="AC2769" s="1" t="s">
        <v>33</v>
      </c>
      <c r="AD2769" s="1">
        <v>3.42</v>
      </c>
      <c r="AE2769" s="1">
        <v>18225.54</v>
      </c>
      <c r="AF2769" s="1">
        <v>57285.67</v>
      </c>
      <c r="AG2769" s="6">
        <f t="shared" si="350"/>
        <v>3.1431535087574907</v>
      </c>
      <c r="AH2769">
        <f t="shared" si="351"/>
        <v>39060.129999999997</v>
      </c>
    </row>
    <row r="2770" spans="1:34" x14ac:dyDescent="0.3">
      <c r="A2770" s="1" t="s">
        <v>5608</v>
      </c>
      <c r="B2770" s="1" t="s">
        <v>5609</v>
      </c>
      <c r="C2770" s="1">
        <v>55</v>
      </c>
      <c r="D2770" s="1" t="str">
        <f t="shared" si="344"/>
        <v>40-59</v>
      </c>
      <c r="E2770" s="1" t="s">
        <v>36</v>
      </c>
      <c r="F2770" s="1" t="s">
        <v>5193</v>
      </c>
      <c r="G2770" s="1" t="s">
        <v>45</v>
      </c>
      <c r="H2770" s="1" t="s">
        <v>548</v>
      </c>
      <c r="I2770" s="1" t="s">
        <v>382</v>
      </c>
      <c r="J2770" s="1" t="s">
        <v>171</v>
      </c>
      <c r="K2770" s="1" t="str">
        <f t="shared" si="345"/>
        <v>LAX - CAN</v>
      </c>
      <c r="L2770" s="1">
        <v>2001</v>
      </c>
      <c r="M2770" s="1" t="str">
        <f t="shared" si="346"/>
        <v xml:space="preserve">Short-haul </v>
      </c>
      <c r="N2770" s="2">
        <v>0.3878125</v>
      </c>
      <c r="O2770" s="2">
        <v>0.48017361111111112</v>
      </c>
      <c r="P2770" s="3">
        <v>45668</v>
      </c>
      <c r="Q2770" s="2">
        <v>0.50309027777777782</v>
      </c>
      <c r="R2770" s="2">
        <v>0.59545138888888893</v>
      </c>
      <c r="S2770" s="2">
        <f t="shared" si="347"/>
        <v>0.11527777777777781</v>
      </c>
      <c r="T2770" s="2">
        <f t="shared" si="348"/>
        <v>0.11527777777777781</v>
      </c>
      <c r="U2770" s="1">
        <v>166</v>
      </c>
      <c r="V2770" s="1" t="str">
        <f t="shared" si="349"/>
        <v>Severe-delay</v>
      </c>
      <c r="W2770" s="1">
        <v>409.79</v>
      </c>
      <c r="X2770" s="1" t="s">
        <v>37</v>
      </c>
      <c r="Y2770" s="1">
        <v>5</v>
      </c>
      <c r="Z2770" s="1" t="s">
        <v>42</v>
      </c>
      <c r="AA2770" s="1">
        <v>176.33</v>
      </c>
      <c r="AB2770" s="1">
        <v>10817.950568014099</v>
      </c>
      <c r="AC2770" s="1" t="s">
        <v>39</v>
      </c>
      <c r="AD2770" s="1">
        <v>4.1100000000000003</v>
      </c>
      <c r="AE2770" s="1">
        <v>17981.54</v>
      </c>
      <c r="AF2770" s="1">
        <v>26261.83</v>
      </c>
      <c r="AG2770" s="6">
        <f t="shared" si="350"/>
        <v>1.4604883675146845</v>
      </c>
      <c r="AH2770">
        <f t="shared" si="351"/>
        <v>8280.2900000000009</v>
      </c>
    </row>
    <row r="2771" spans="1:34" x14ac:dyDescent="0.3">
      <c r="A2771" s="1" t="s">
        <v>5610</v>
      </c>
      <c r="B2771" s="1" t="s">
        <v>5611</v>
      </c>
      <c r="C2771" s="1">
        <v>60</v>
      </c>
      <c r="D2771" s="1" t="str">
        <f t="shared" si="344"/>
        <v>60-69</v>
      </c>
      <c r="E2771" s="1" t="s">
        <v>25</v>
      </c>
      <c r="F2771" s="1" t="s">
        <v>5193</v>
      </c>
      <c r="G2771" s="1" t="s">
        <v>45</v>
      </c>
      <c r="H2771" s="1" t="s">
        <v>548</v>
      </c>
      <c r="I2771" s="1" t="s">
        <v>382</v>
      </c>
      <c r="J2771" s="1" t="s">
        <v>171</v>
      </c>
      <c r="K2771" s="1" t="str">
        <f t="shared" si="345"/>
        <v>LAX - CAN</v>
      </c>
      <c r="L2771" s="1">
        <v>2001</v>
      </c>
      <c r="M2771" s="1" t="str">
        <f t="shared" si="346"/>
        <v xml:space="preserve">Short-haul </v>
      </c>
      <c r="N2771" s="2">
        <v>0.3878125</v>
      </c>
      <c r="O2771" s="2">
        <v>0.48017361111111112</v>
      </c>
      <c r="P2771" s="3">
        <v>45667</v>
      </c>
      <c r="Q2771" s="2">
        <v>0.50309027777777782</v>
      </c>
      <c r="R2771" s="2">
        <v>0.59545138888888893</v>
      </c>
      <c r="S2771" s="2">
        <f t="shared" si="347"/>
        <v>0.11527777777777781</v>
      </c>
      <c r="T2771" s="2">
        <f t="shared" si="348"/>
        <v>0.11527777777777781</v>
      </c>
      <c r="U2771" s="1">
        <v>166</v>
      </c>
      <c r="V2771" s="1" t="str">
        <f t="shared" si="349"/>
        <v>Severe-delay</v>
      </c>
      <c r="W2771" s="1">
        <v>231.35</v>
      </c>
      <c r="X2771" s="1" t="s">
        <v>53</v>
      </c>
      <c r="Y2771" s="1">
        <v>5</v>
      </c>
      <c r="Z2771" s="1" t="s">
        <v>32</v>
      </c>
      <c r="AA2771" s="1">
        <v>120.44</v>
      </c>
      <c r="AB2771" s="1">
        <v>10656.192167171699</v>
      </c>
      <c r="AC2771" s="1" t="s">
        <v>39</v>
      </c>
      <c r="AD2771" s="1">
        <v>4.87</v>
      </c>
      <c r="AE2771" s="1">
        <v>17787.43</v>
      </c>
      <c r="AF2771" s="1">
        <v>14830.49</v>
      </c>
      <c r="AG2771" s="6">
        <f t="shared" si="350"/>
        <v>0.83376238163691996</v>
      </c>
      <c r="AH2771">
        <f t="shared" si="351"/>
        <v>-2956.9400000000005</v>
      </c>
    </row>
    <row r="2772" spans="1:34" x14ac:dyDescent="0.3">
      <c r="A2772" s="1" t="s">
        <v>5612</v>
      </c>
      <c r="B2772" s="1" t="s">
        <v>5613</v>
      </c>
      <c r="C2772" s="1">
        <v>39</v>
      </c>
      <c r="D2772" s="1" t="str">
        <f t="shared" si="344"/>
        <v>30-39</v>
      </c>
      <c r="E2772" s="1" t="s">
        <v>36</v>
      </c>
      <c r="F2772" s="1" t="s">
        <v>5193</v>
      </c>
      <c r="G2772" s="1" t="s">
        <v>27</v>
      </c>
      <c r="H2772" s="1" t="s">
        <v>548</v>
      </c>
      <c r="I2772" s="1" t="s">
        <v>382</v>
      </c>
      <c r="J2772" s="1" t="s">
        <v>171</v>
      </c>
      <c r="K2772" s="1" t="str">
        <f t="shared" si="345"/>
        <v>LAX - CAN</v>
      </c>
      <c r="L2772" s="1">
        <v>2001</v>
      </c>
      <c r="M2772" s="1" t="str">
        <f t="shared" si="346"/>
        <v xml:space="preserve">Short-haul </v>
      </c>
      <c r="N2772" s="2">
        <v>0.3878125</v>
      </c>
      <c r="O2772" s="2">
        <v>0.48017361111111112</v>
      </c>
      <c r="P2772" s="3">
        <v>45669</v>
      </c>
      <c r="Q2772" s="2">
        <v>0.50309027777777782</v>
      </c>
      <c r="R2772" s="2">
        <v>0.59545138888888893</v>
      </c>
      <c r="S2772" s="2">
        <f t="shared" si="347"/>
        <v>0.11527777777777781</v>
      </c>
      <c r="T2772" s="2">
        <f t="shared" si="348"/>
        <v>0.11527777777777781</v>
      </c>
      <c r="U2772" s="1">
        <v>166</v>
      </c>
      <c r="V2772" s="1" t="str">
        <f t="shared" si="349"/>
        <v>Severe-delay</v>
      </c>
      <c r="W2772" s="1">
        <v>263.12</v>
      </c>
      <c r="X2772" s="1" t="s">
        <v>31</v>
      </c>
      <c r="Y2772" s="1">
        <v>3</v>
      </c>
      <c r="Z2772" s="1" t="s">
        <v>46</v>
      </c>
      <c r="AA2772" s="1">
        <v>140.34</v>
      </c>
      <c r="AB2772" s="1">
        <v>11179.5863514599</v>
      </c>
      <c r="AC2772" s="1" t="s">
        <v>39</v>
      </c>
      <c r="AD2772" s="1">
        <v>3.02</v>
      </c>
      <c r="AE2772" s="1">
        <v>18415.5</v>
      </c>
      <c r="AF2772" s="1">
        <v>16867.75</v>
      </c>
      <c r="AG2772" s="6">
        <f t="shared" si="350"/>
        <v>0.91595395183405282</v>
      </c>
      <c r="AH2772">
        <f t="shared" si="351"/>
        <v>-1547.75</v>
      </c>
    </row>
    <row r="2773" spans="1:34" x14ac:dyDescent="0.3">
      <c r="A2773" s="1" t="s">
        <v>5614</v>
      </c>
      <c r="B2773" s="1" t="s">
        <v>5615</v>
      </c>
      <c r="C2773" s="1">
        <v>55</v>
      </c>
      <c r="D2773" s="1" t="str">
        <f t="shared" si="344"/>
        <v>40-59</v>
      </c>
      <c r="E2773" s="1" t="s">
        <v>36</v>
      </c>
      <c r="F2773" s="1" t="s">
        <v>5193</v>
      </c>
      <c r="G2773" s="1" t="s">
        <v>27</v>
      </c>
      <c r="H2773" s="1" t="s">
        <v>555</v>
      </c>
      <c r="I2773" s="1" t="s">
        <v>259</v>
      </c>
      <c r="J2773" s="1" t="s">
        <v>112</v>
      </c>
      <c r="K2773" s="1" t="str">
        <f t="shared" si="345"/>
        <v>JFK - IST</v>
      </c>
      <c r="L2773" s="1">
        <v>11334</v>
      </c>
      <c r="M2773" s="1" t="str">
        <f t="shared" si="346"/>
        <v>Long-haul</v>
      </c>
      <c r="N2773" s="2">
        <v>8.773148148148148E-2</v>
      </c>
      <c r="O2773" s="2">
        <v>0.61203703703703705</v>
      </c>
      <c r="P2773" s="3">
        <v>45672</v>
      </c>
      <c r="Q2773" s="2">
        <v>0.14467592592592593</v>
      </c>
      <c r="R2773" s="2">
        <v>0.66898148148148151</v>
      </c>
      <c r="S2773" s="2">
        <f t="shared" si="347"/>
        <v>5.694444444444445E-2</v>
      </c>
      <c r="T2773" s="2">
        <f t="shared" si="348"/>
        <v>5.6944444444444464E-2</v>
      </c>
      <c r="U2773" s="1">
        <v>82</v>
      </c>
      <c r="V2773" s="1" t="str">
        <f t="shared" si="349"/>
        <v>Moderate-delay</v>
      </c>
      <c r="W2773" s="1">
        <v>910.89</v>
      </c>
      <c r="X2773" s="1" t="s">
        <v>37</v>
      </c>
      <c r="Y2773" s="1">
        <v>5</v>
      </c>
      <c r="Z2773" s="1" t="s">
        <v>80</v>
      </c>
      <c r="AA2773" s="1">
        <v>196.81</v>
      </c>
      <c r="AB2773" s="1">
        <v>57253.615376395101</v>
      </c>
      <c r="AC2773" s="1" t="s">
        <v>39</v>
      </c>
      <c r="AD2773" s="1">
        <v>3.12</v>
      </c>
      <c r="AE2773" s="1">
        <v>73704.34</v>
      </c>
      <c r="AF2773" s="1">
        <v>58336.32</v>
      </c>
      <c r="AG2773" s="6">
        <f t="shared" si="350"/>
        <v>0.79149097597237827</v>
      </c>
      <c r="AH2773">
        <f t="shared" si="351"/>
        <v>-15368.019999999997</v>
      </c>
    </row>
    <row r="2774" spans="1:34" x14ac:dyDescent="0.3">
      <c r="A2774" s="1" t="s">
        <v>5616</v>
      </c>
      <c r="B2774" s="1" t="s">
        <v>5617</v>
      </c>
      <c r="C2774" s="1">
        <v>41</v>
      </c>
      <c r="D2774" s="1" t="str">
        <f t="shared" si="344"/>
        <v>40-59</v>
      </c>
      <c r="E2774" s="1" t="s">
        <v>36</v>
      </c>
      <c r="F2774" s="1" t="s">
        <v>5193</v>
      </c>
      <c r="G2774" s="1" t="s">
        <v>27</v>
      </c>
      <c r="H2774" s="1" t="s">
        <v>555</v>
      </c>
      <c r="I2774" s="1" t="s">
        <v>259</v>
      </c>
      <c r="J2774" s="1" t="s">
        <v>112</v>
      </c>
      <c r="K2774" s="1" t="str">
        <f t="shared" si="345"/>
        <v>JFK - IST</v>
      </c>
      <c r="L2774" s="1">
        <v>11334</v>
      </c>
      <c r="M2774" s="1" t="str">
        <f t="shared" si="346"/>
        <v>Long-haul</v>
      </c>
      <c r="N2774" s="2">
        <v>8.773148148148148E-2</v>
      </c>
      <c r="O2774" s="2">
        <v>0.61203703703703705</v>
      </c>
      <c r="P2774" s="3">
        <v>45662</v>
      </c>
      <c r="Q2774" s="2">
        <v>0.14467592592592593</v>
      </c>
      <c r="R2774" s="2">
        <v>0.66898148148148151</v>
      </c>
      <c r="S2774" s="2">
        <f t="shared" si="347"/>
        <v>5.694444444444445E-2</v>
      </c>
      <c r="T2774" s="2">
        <f t="shared" si="348"/>
        <v>5.6944444444444464E-2</v>
      </c>
      <c r="U2774" s="1">
        <v>82</v>
      </c>
      <c r="V2774" s="1" t="str">
        <f t="shared" si="349"/>
        <v>Moderate-delay</v>
      </c>
      <c r="W2774" s="1">
        <v>71.33</v>
      </c>
      <c r="X2774" s="1" t="s">
        <v>31</v>
      </c>
      <c r="Y2774" s="1">
        <v>5</v>
      </c>
      <c r="Z2774" s="1" t="s">
        <v>32</v>
      </c>
      <c r="AA2774" s="1">
        <v>40.64</v>
      </c>
      <c r="AB2774" s="1">
        <v>57603.541901945202</v>
      </c>
      <c r="AC2774" s="1" t="s">
        <v>39</v>
      </c>
      <c r="AD2774" s="1">
        <v>3.44</v>
      </c>
      <c r="AE2774" s="1">
        <v>74124.25</v>
      </c>
      <c r="AF2774" s="1">
        <v>4573.25</v>
      </c>
      <c r="AG2774" s="6">
        <f t="shared" si="350"/>
        <v>6.1697082938444572E-2</v>
      </c>
      <c r="AH2774">
        <f t="shared" si="351"/>
        <v>-69551</v>
      </c>
    </row>
    <row r="2775" spans="1:34" x14ac:dyDescent="0.3">
      <c r="A2775" s="1" t="s">
        <v>5618</v>
      </c>
      <c r="B2775" s="1" t="s">
        <v>5619</v>
      </c>
      <c r="C2775" s="1">
        <v>28</v>
      </c>
      <c r="D2775" s="1" t="str">
        <f t="shared" si="344"/>
        <v>18-29</v>
      </c>
      <c r="E2775" s="1" t="s">
        <v>36</v>
      </c>
      <c r="F2775" s="1" t="s">
        <v>5193</v>
      </c>
      <c r="G2775" s="1" t="s">
        <v>27</v>
      </c>
      <c r="H2775" s="1" t="s">
        <v>555</v>
      </c>
      <c r="I2775" s="1" t="s">
        <v>259</v>
      </c>
      <c r="J2775" s="1" t="s">
        <v>112</v>
      </c>
      <c r="K2775" s="1" t="str">
        <f t="shared" si="345"/>
        <v>JFK - IST</v>
      </c>
      <c r="L2775" s="1">
        <v>11334</v>
      </c>
      <c r="M2775" s="1" t="str">
        <f t="shared" si="346"/>
        <v>Long-haul</v>
      </c>
      <c r="N2775" s="2">
        <v>8.773148148148148E-2</v>
      </c>
      <c r="O2775" s="2">
        <v>0.61203703703703705</v>
      </c>
      <c r="P2775" s="3">
        <v>45663</v>
      </c>
      <c r="Q2775" s="2">
        <v>0.14467592592592593</v>
      </c>
      <c r="R2775" s="2">
        <v>0.66898148148148151</v>
      </c>
      <c r="S2775" s="2">
        <f t="shared" si="347"/>
        <v>5.694444444444445E-2</v>
      </c>
      <c r="T2775" s="2">
        <f t="shared" si="348"/>
        <v>5.6944444444444464E-2</v>
      </c>
      <c r="U2775" s="1">
        <v>82</v>
      </c>
      <c r="V2775" s="1" t="str">
        <f t="shared" si="349"/>
        <v>Moderate-delay</v>
      </c>
      <c r="W2775" s="1">
        <v>1323.81</v>
      </c>
      <c r="X2775" s="1" t="s">
        <v>37</v>
      </c>
      <c r="Y2775" s="1">
        <v>5</v>
      </c>
      <c r="Z2775" s="1" t="s">
        <v>32</v>
      </c>
      <c r="AA2775" s="1">
        <v>54.68</v>
      </c>
      <c r="AB2775" s="1">
        <v>57877.503809224603</v>
      </c>
      <c r="AC2775" s="1" t="s">
        <v>33</v>
      </c>
      <c r="AD2775" s="1">
        <v>3.42</v>
      </c>
      <c r="AE2775" s="1">
        <v>74453</v>
      </c>
      <c r="AF2775" s="1">
        <v>84734.78</v>
      </c>
      <c r="AG2775" s="6">
        <f t="shared" si="350"/>
        <v>1.1380975917693041</v>
      </c>
      <c r="AH2775">
        <f t="shared" si="351"/>
        <v>10281.779999999999</v>
      </c>
    </row>
    <row r="2776" spans="1:34" x14ac:dyDescent="0.3">
      <c r="A2776" s="1" t="s">
        <v>5620</v>
      </c>
      <c r="B2776" s="1" t="s">
        <v>5621</v>
      </c>
      <c r="C2776" s="1">
        <v>24</v>
      </c>
      <c r="D2776" s="1" t="str">
        <f t="shared" si="344"/>
        <v>18-29</v>
      </c>
      <c r="E2776" s="1" t="s">
        <v>36</v>
      </c>
      <c r="F2776" s="1" t="s">
        <v>5193</v>
      </c>
      <c r="G2776" s="1" t="s">
        <v>27</v>
      </c>
      <c r="H2776" s="1" t="s">
        <v>555</v>
      </c>
      <c r="I2776" s="1" t="s">
        <v>259</v>
      </c>
      <c r="J2776" s="1" t="s">
        <v>112</v>
      </c>
      <c r="K2776" s="1" t="str">
        <f t="shared" si="345"/>
        <v>JFK - IST</v>
      </c>
      <c r="L2776" s="1">
        <v>11334</v>
      </c>
      <c r="M2776" s="1" t="str">
        <f t="shared" si="346"/>
        <v>Long-haul</v>
      </c>
      <c r="N2776" s="2">
        <v>8.773148148148148E-2</v>
      </c>
      <c r="O2776" s="2">
        <v>0.61203703703703705</v>
      </c>
      <c r="P2776" s="3">
        <v>45669</v>
      </c>
      <c r="Q2776" s="2">
        <v>0.14467592592592593</v>
      </c>
      <c r="R2776" s="2">
        <v>0.66898148148148151</v>
      </c>
      <c r="S2776" s="2">
        <f t="shared" si="347"/>
        <v>5.694444444444445E-2</v>
      </c>
      <c r="T2776" s="2">
        <f t="shared" si="348"/>
        <v>5.6944444444444464E-2</v>
      </c>
      <c r="U2776" s="1">
        <v>82</v>
      </c>
      <c r="V2776" s="1" t="str">
        <f t="shared" si="349"/>
        <v>Moderate-delay</v>
      </c>
      <c r="W2776" s="1">
        <v>922.35</v>
      </c>
      <c r="X2776" s="1" t="s">
        <v>37</v>
      </c>
      <c r="Y2776" s="1">
        <v>5</v>
      </c>
      <c r="Z2776" s="1" t="s">
        <v>80</v>
      </c>
      <c r="AA2776" s="1">
        <v>170.5</v>
      </c>
      <c r="AB2776" s="1">
        <v>57984.3195189615</v>
      </c>
      <c r="AC2776" s="1" t="s">
        <v>33</v>
      </c>
      <c r="AD2776" s="1">
        <v>3.47</v>
      </c>
      <c r="AE2776" s="1">
        <v>74581.179999999993</v>
      </c>
      <c r="AF2776" s="1">
        <v>59064.5</v>
      </c>
      <c r="AG2776" s="6">
        <f t="shared" si="350"/>
        <v>0.79194912174894527</v>
      </c>
      <c r="AH2776">
        <f t="shared" si="351"/>
        <v>-15516.679999999993</v>
      </c>
    </row>
    <row r="2777" spans="1:34" x14ac:dyDescent="0.3">
      <c r="A2777" s="1" t="s">
        <v>5622</v>
      </c>
      <c r="B2777" s="1" t="s">
        <v>1884</v>
      </c>
      <c r="C2777" s="1">
        <v>65</v>
      </c>
      <c r="D2777" s="1" t="str">
        <f t="shared" si="344"/>
        <v>60-69</v>
      </c>
      <c r="E2777" s="1" t="s">
        <v>36</v>
      </c>
      <c r="F2777" s="1" t="s">
        <v>5193</v>
      </c>
      <c r="G2777" s="1" t="s">
        <v>27</v>
      </c>
      <c r="H2777" s="1" t="s">
        <v>562</v>
      </c>
      <c r="I2777" s="1" t="s">
        <v>214</v>
      </c>
      <c r="J2777" s="1" t="s">
        <v>152</v>
      </c>
      <c r="K2777" s="1" t="str">
        <f t="shared" si="345"/>
        <v>DEL - HND</v>
      </c>
      <c r="L2777" s="1">
        <v>9317</v>
      </c>
      <c r="M2777" s="1" t="str">
        <f t="shared" si="346"/>
        <v>Long-haul</v>
      </c>
      <c r="N2777" s="2">
        <v>0.80907407407407406</v>
      </c>
      <c r="O2777" s="2">
        <v>0.24032407407407408</v>
      </c>
      <c r="P2777" s="3">
        <v>45669</v>
      </c>
      <c r="Q2777" s="2">
        <v>0.84796296296296292</v>
      </c>
      <c r="R2777" s="2">
        <v>0.27921296296296294</v>
      </c>
      <c r="S2777" s="2">
        <f t="shared" si="347"/>
        <v>3.8888888888888862E-2</v>
      </c>
      <c r="T2777" s="2">
        <f t="shared" si="348"/>
        <v>3.8888888888888862E-2</v>
      </c>
      <c r="U2777" s="1">
        <v>56</v>
      </c>
      <c r="V2777" s="1" t="str">
        <f t="shared" si="349"/>
        <v>Moderate-delay</v>
      </c>
      <c r="W2777" s="1">
        <v>643.61</v>
      </c>
      <c r="X2777" s="1" t="s">
        <v>31</v>
      </c>
      <c r="Y2777" s="1">
        <v>5</v>
      </c>
      <c r="Z2777" s="1" t="s">
        <v>38</v>
      </c>
      <c r="AA2777" s="1">
        <v>176.63</v>
      </c>
      <c r="AB2777" s="1">
        <v>47874.204945436999</v>
      </c>
      <c r="AC2777" s="1" t="s">
        <v>33</v>
      </c>
      <c r="AD2777" s="1">
        <v>4.0199999999999996</v>
      </c>
      <c r="AE2777" s="1">
        <v>62449.05</v>
      </c>
      <c r="AF2777" s="1">
        <v>41226.370000000003</v>
      </c>
      <c r="AG2777" s="6">
        <f t="shared" si="350"/>
        <v>0.6601600824992534</v>
      </c>
      <c r="AH2777">
        <f t="shared" si="351"/>
        <v>-21222.68</v>
      </c>
    </row>
    <row r="2778" spans="1:34" x14ac:dyDescent="0.3">
      <c r="A2778" s="1" t="s">
        <v>5623</v>
      </c>
      <c r="B2778" s="1" t="s">
        <v>5624</v>
      </c>
      <c r="C2778" s="1">
        <v>53</v>
      </c>
      <c r="D2778" s="1" t="str">
        <f t="shared" si="344"/>
        <v>40-59</v>
      </c>
      <c r="E2778" s="1" t="s">
        <v>36</v>
      </c>
      <c r="F2778" s="1" t="s">
        <v>5193</v>
      </c>
      <c r="G2778" s="1" t="s">
        <v>45</v>
      </c>
      <c r="H2778" s="1" t="s">
        <v>562</v>
      </c>
      <c r="I2778" s="1" t="s">
        <v>214</v>
      </c>
      <c r="J2778" s="1" t="s">
        <v>152</v>
      </c>
      <c r="K2778" s="1" t="str">
        <f t="shared" si="345"/>
        <v>DEL - HND</v>
      </c>
      <c r="L2778" s="1">
        <v>9317</v>
      </c>
      <c r="M2778" s="1" t="str">
        <f t="shared" si="346"/>
        <v>Long-haul</v>
      </c>
      <c r="N2778" s="2">
        <v>0.80907407407407406</v>
      </c>
      <c r="O2778" s="2">
        <v>0.24032407407407408</v>
      </c>
      <c r="P2778" s="3">
        <v>45669</v>
      </c>
      <c r="Q2778" s="2">
        <v>0.84796296296296292</v>
      </c>
      <c r="R2778" s="2">
        <v>0.27921296296296294</v>
      </c>
      <c r="S2778" s="2">
        <f t="shared" si="347"/>
        <v>3.8888888888888862E-2</v>
      </c>
      <c r="T2778" s="2">
        <f t="shared" si="348"/>
        <v>3.8888888888888862E-2</v>
      </c>
      <c r="U2778" s="1">
        <v>56</v>
      </c>
      <c r="V2778" s="1" t="str">
        <f t="shared" si="349"/>
        <v>Moderate-delay</v>
      </c>
      <c r="W2778" s="1">
        <v>262.2</v>
      </c>
      <c r="X2778" s="1" t="s">
        <v>31</v>
      </c>
      <c r="Y2778" s="1">
        <v>5</v>
      </c>
      <c r="Z2778" s="1" t="s">
        <v>80</v>
      </c>
      <c r="AA2778" s="1">
        <v>174.67</v>
      </c>
      <c r="AB2778" s="1">
        <v>47948.8334488322</v>
      </c>
      <c r="AC2778" s="1" t="s">
        <v>39</v>
      </c>
      <c r="AD2778" s="1">
        <v>3.09</v>
      </c>
      <c r="AE2778" s="1">
        <v>62538.6</v>
      </c>
      <c r="AF2778" s="1">
        <v>16815.73</v>
      </c>
      <c r="AG2778" s="6">
        <f t="shared" si="350"/>
        <v>0.26888561624340807</v>
      </c>
      <c r="AH2778">
        <f t="shared" si="351"/>
        <v>-45722.869999999995</v>
      </c>
    </row>
    <row r="2779" spans="1:34" x14ac:dyDescent="0.3">
      <c r="A2779" s="1" t="s">
        <v>5625</v>
      </c>
      <c r="B2779" s="1" t="s">
        <v>3872</v>
      </c>
      <c r="C2779" s="1">
        <v>28</v>
      </c>
      <c r="D2779" s="1" t="str">
        <f t="shared" si="344"/>
        <v>18-29</v>
      </c>
      <c r="E2779" s="1" t="s">
        <v>36</v>
      </c>
      <c r="F2779" s="1" t="s">
        <v>5193</v>
      </c>
      <c r="G2779" s="1" t="s">
        <v>27</v>
      </c>
      <c r="H2779" s="1" t="s">
        <v>562</v>
      </c>
      <c r="I2779" s="1" t="s">
        <v>214</v>
      </c>
      <c r="J2779" s="1" t="s">
        <v>152</v>
      </c>
      <c r="K2779" s="1" t="str">
        <f t="shared" si="345"/>
        <v>DEL - HND</v>
      </c>
      <c r="L2779" s="1">
        <v>9317</v>
      </c>
      <c r="M2779" s="1" t="str">
        <f t="shared" si="346"/>
        <v>Long-haul</v>
      </c>
      <c r="N2779" s="2">
        <v>0.80907407407407406</v>
      </c>
      <c r="O2779" s="2">
        <v>0.24032407407407408</v>
      </c>
      <c r="P2779" s="3">
        <v>45662</v>
      </c>
      <c r="Q2779" s="2">
        <v>0.84796296296296292</v>
      </c>
      <c r="R2779" s="2">
        <v>0.27921296296296294</v>
      </c>
      <c r="S2779" s="2">
        <f t="shared" si="347"/>
        <v>3.8888888888888862E-2</v>
      </c>
      <c r="T2779" s="2">
        <f t="shared" si="348"/>
        <v>3.8888888888888862E-2</v>
      </c>
      <c r="U2779" s="1">
        <v>56</v>
      </c>
      <c r="V2779" s="1" t="str">
        <f t="shared" si="349"/>
        <v>Moderate-delay</v>
      </c>
      <c r="W2779" s="1">
        <v>52.76</v>
      </c>
      <c r="X2779" s="1" t="s">
        <v>31</v>
      </c>
      <c r="Y2779" s="1">
        <v>5</v>
      </c>
      <c r="Z2779" s="1" t="s">
        <v>42</v>
      </c>
      <c r="AA2779" s="1">
        <v>23.13</v>
      </c>
      <c r="AB2779" s="1">
        <v>47699.8232163352</v>
      </c>
      <c r="AC2779" s="1" t="s">
        <v>39</v>
      </c>
      <c r="AD2779" s="1">
        <v>3.05</v>
      </c>
      <c r="AE2779" s="1">
        <v>62239.79</v>
      </c>
      <c r="AF2779" s="1">
        <v>3381.27</v>
      </c>
      <c r="AG2779" s="6">
        <f t="shared" si="350"/>
        <v>5.4326500780288618E-2</v>
      </c>
      <c r="AH2779">
        <f t="shared" si="351"/>
        <v>-58858.520000000004</v>
      </c>
    </row>
    <row r="2780" spans="1:34" x14ac:dyDescent="0.3">
      <c r="A2780" s="1" t="s">
        <v>5626</v>
      </c>
      <c r="B2780" s="1" t="s">
        <v>5627</v>
      </c>
      <c r="C2780" s="1">
        <v>70</v>
      </c>
      <c r="D2780" s="1" t="str">
        <f t="shared" si="344"/>
        <v>70-80</v>
      </c>
      <c r="E2780" s="1" t="s">
        <v>25</v>
      </c>
      <c r="F2780" s="1" t="s">
        <v>5193</v>
      </c>
      <c r="G2780" s="1" t="s">
        <v>27</v>
      </c>
      <c r="H2780" s="1" t="s">
        <v>562</v>
      </c>
      <c r="I2780" s="1" t="s">
        <v>214</v>
      </c>
      <c r="J2780" s="1" t="s">
        <v>152</v>
      </c>
      <c r="K2780" s="1" t="str">
        <f t="shared" si="345"/>
        <v>DEL - HND</v>
      </c>
      <c r="L2780" s="1">
        <v>9317</v>
      </c>
      <c r="M2780" s="1" t="str">
        <f t="shared" si="346"/>
        <v>Long-haul</v>
      </c>
      <c r="N2780" s="2">
        <v>0.80907407407407406</v>
      </c>
      <c r="O2780" s="2">
        <v>0.24032407407407408</v>
      </c>
      <c r="P2780" s="3">
        <v>45666</v>
      </c>
      <c r="Q2780" s="2">
        <v>0.84796296296296292</v>
      </c>
      <c r="R2780" s="2">
        <v>0.27921296296296294</v>
      </c>
      <c r="S2780" s="2">
        <f t="shared" si="347"/>
        <v>3.8888888888888862E-2</v>
      </c>
      <c r="T2780" s="2">
        <f t="shared" si="348"/>
        <v>3.8888888888888862E-2</v>
      </c>
      <c r="U2780" s="1">
        <v>56</v>
      </c>
      <c r="V2780" s="1" t="str">
        <f t="shared" si="349"/>
        <v>Moderate-delay</v>
      </c>
      <c r="W2780" s="1">
        <v>1241.93</v>
      </c>
      <c r="X2780" s="1" t="s">
        <v>31</v>
      </c>
      <c r="Y2780" s="1">
        <v>5</v>
      </c>
      <c r="Z2780" s="1" t="s">
        <v>42</v>
      </c>
      <c r="AA2780" s="1">
        <v>172.91</v>
      </c>
      <c r="AB2780" s="1">
        <v>48066.465658507397</v>
      </c>
      <c r="AC2780" s="1" t="s">
        <v>33</v>
      </c>
      <c r="AD2780" s="1">
        <v>3.56</v>
      </c>
      <c r="AE2780" s="1">
        <v>62679.76</v>
      </c>
      <c r="AF2780" s="1">
        <v>79518.100000000006</v>
      </c>
      <c r="AG2780" s="6">
        <f t="shared" si="350"/>
        <v>1.2686407861166029</v>
      </c>
      <c r="AH2780">
        <f t="shared" si="351"/>
        <v>16838.340000000004</v>
      </c>
    </row>
    <row r="2781" spans="1:34" x14ac:dyDescent="0.3">
      <c r="A2781" s="1" t="s">
        <v>5628</v>
      </c>
      <c r="B2781" s="1" t="s">
        <v>5629</v>
      </c>
      <c r="C2781" s="1">
        <v>29</v>
      </c>
      <c r="D2781" s="1" t="str">
        <f t="shared" si="344"/>
        <v>18-29</v>
      </c>
      <c r="E2781" s="1" t="s">
        <v>36</v>
      </c>
      <c r="F2781" s="1" t="s">
        <v>5193</v>
      </c>
      <c r="G2781" s="1" t="s">
        <v>45</v>
      </c>
      <c r="H2781" s="1" t="s">
        <v>562</v>
      </c>
      <c r="I2781" s="1" t="s">
        <v>214</v>
      </c>
      <c r="J2781" s="1" t="s">
        <v>152</v>
      </c>
      <c r="K2781" s="1" t="str">
        <f t="shared" si="345"/>
        <v>DEL - HND</v>
      </c>
      <c r="L2781" s="1">
        <v>9317</v>
      </c>
      <c r="M2781" s="1" t="str">
        <f t="shared" si="346"/>
        <v>Long-haul</v>
      </c>
      <c r="N2781" s="2">
        <v>0.80907407407407406</v>
      </c>
      <c r="O2781" s="2">
        <v>0.24032407407407408</v>
      </c>
      <c r="P2781" s="3">
        <v>45669</v>
      </c>
      <c r="Q2781" s="2">
        <v>0.84796296296296292</v>
      </c>
      <c r="R2781" s="2">
        <v>0.27921296296296294</v>
      </c>
      <c r="S2781" s="2">
        <f t="shared" si="347"/>
        <v>3.8888888888888862E-2</v>
      </c>
      <c r="T2781" s="2">
        <f t="shared" si="348"/>
        <v>3.8888888888888862E-2</v>
      </c>
      <c r="U2781" s="1">
        <v>56</v>
      </c>
      <c r="V2781" s="1" t="str">
        <f t="shared" si="349"/>
        <v>Moderate-delay</v>
      </c>
      <c r="W2781" s="1">
        <v>313.87</v>
      </c>
      <c r="X2781" s="1" t="s">
        <v>31</v>
      </c>
      <c r="Y2781" s="1">
        <v>5</v>
      </c>
      <c r="Z2781" s="1" t="s">
        <v>46</v>
      </c>
      <c r="AA2781" s="1">
        <v>101.5</v>
      </c>
      <c r="AB2781" s="1">
        <v>47601.741763463397</v>
      </c>
      <c r="AC2781" s="1" t="s">
        <v>39</v>
      </c>
      <c r="AD2781" s="1">
        <v>3.95</v>
      </c>
      <c r="AE2781" s="1">
        <v>62122.09</v>
      </c>
      <c r="AF2781" s="1">
        <v>20107.98</v>
      </c>
      <c r="AG2781" s="6">
        <f t="shared" si="350"/>
        <v>0.32368485992663804</v>
      </c>
      <c r="AH2781">
        <f t="shared" si="351"/>
        <v>-42014.11</v>
      </c>
    </row>
    <row r="2782" spans="1:34" x14ac:dyDescent="0.3">
      <c r="A2782" s="1" t="s">
        <v>5630</v>
      </c>
      <c r="B2782" s="1" t="s">
        <v>5631</v>
      </c>
      <c r="C2782" s="1">
        <v>70</v>
      </c>
      <c r="D2782" s="1" t="str">
        <f t="shared" si="344"/>
        <v>70-80</v>
      </c>
      <c r="E2782" s="1" t="s">
        <v>36</v>
      </c>
      <c r="F2782" s="1" t="s">
        <v>5193</v>
      </c>
      <c r="G2782" s="1" t="s">
        <v>45</v>
      </c>
      <c r="H2782" s="1" t="s">
        <v>567</v>
      </c>
      <c r="I2782" s="1" t="s">
        <v>259</v>
      </c>
      <c r="J2782" s="1" t="s">
        <v>172</v>
      </c>
      <c r="K2782" s="1" t="str">
        <f t="shared" si="345"/>
        <v>JFK - PVG</v>
      </c>
      <c r="L2782" s="1">
        <v>5518</v>
      </c>
      <c r="M2782" s="1" t="str">
        <f t="shared" si="346"/>
        <v>Moderate-haul</v>
      </c>
      <c r="N2782" s="2">
        <v>0.25896990740740738</v>
      </c>
      <c r="O2782" s="2">
        <v>0.51383101851851853</v>
      </c>
      <c r="P2782" s="3">
        <v>45670</v>
      </c>
      <c r="Q2782" s="2">
        <v>0.31938657407407406</v>
      </c>
      <c r="R2782" s="2">
        <v>0.57424768518518521</v>
      </c>
      <c r="S2782" s="2">
        <f t="shared" si="347"/>
        <v>6.0416666666666674E-2</v>
      </c>
      <c r="T2782" s="2">
        <f t="shared" si="348"/>
        <v>6.0416666666666674E-2</v>
      </c>
      <c r="U2782" s="1">
        <v>87</v>
      </c>
      <c r="V2782" s="1" t="str">
        <f t="shared" si="349"/>
        <v>Moderate-delay</v>
      </c>
      <c r="W2782" s="1">
        <v>702.42</v>
      </c>
      <c r="X2782" s="1" t="s">
        <v>31</v>
      </c>
      <c r="Y2782" s="1">
        <v>5</v>
      </c>
      <c r="Z2782" s="1" t="s">
        <v>46</v>
      </c>
      <c r="AA2782" s="1">
        <v>142.18</v>
      </c>
      <c r="AB2782" s="1">
        <v>28787.4576105175</v>
      </c>
      <c r="AC2782" s="1" t="s">
        <v>39</v>
      </c>
      <c r="AD2782" s="1">
        <v>4.8099999999999996</v>
      </c>
      <c r="AE2782" s="1">
        <v>39544.949999999997</v>
      </c>
      <c r="AF2782" s="1">
        <v>44983.32</v>
      </c>
      <c r="AG2782" s="6">
        <f t="shared" si="350"/>
        <v>1.1375237546134209</v>
      </c>
      <c r="AH2782">
        <f t="shared" si="351"/>
        <v>5438.3700000000026</v>
      </c>
    </row>
    <row r="2783" spans="1:34" x14ac:dyDescent="0.3">
      <c r="A2783" s="1" t="s">
        <v>5632</v>
      </c>
      <c r="B2783" s="1" t="s">
        <v>5633</v>
      </c>
      <c r="C2783" s="1">
        <v>71</v>
      </c>
      <c r="D2783" s="1" t="str">
        <f t="shared" si="344"/>
        <v>70-80</v>
      </c>
      <c r="E2783" s="1" t="s">
        <v>25</v>
      </c>
      <c r="F2783" s="1" t="s">
        <v>5193</v>
      </c>
      <c r="G2783" s="1" t="s">
        <v>27</v>
      </c>
      <c r="H2783" s="1" t="s">
        <v>567</v>
      </c>
      <c r="I2783" s="1" t="s">
        <v>259</v>
      </c>
      <c r="J2783" s="1" t="s">
        <v>172</v>
      </c>
      <c r="K2783" s="1" t="str">
        <f t="shared" si="345"/>
        <v>JFK - PVG</v>
      </c>
      <c r="L2783" s="1">
        <v>5518</v>
      </c>
      <c r="M2783" s="1" t="str">
        <f t="shared" si="346"/>
        <v>Moderate-haul</v>
      </c>
      <c r="N2783" s="2">
        <v>0.25896990740740738</v>
      </c>
      <c r="O2783" s="2">
        <v>0.51383101851851853</v>
      </c>
      <c r="P2783" s="3">
        <v>45661</v>
      </c>
      <c r="Q2783" s="2">
        <v>0.31938657407407406</v>
      </c>
      <c r="R2783" s="2">
        <v>0.57424768518518521</v>
      </c>
      <c r="S2783" s="2">
        <f t="shared" si="347"/>
        <v>6.0416666666666674E-2</v>
      </c>
      <c r="T2783" s="2">
        <f t="shared" si="348"/>
        <v>6.0416666666666674E-2</v>
      </c>
      <c r="U2783" s="1">
        <v>87</v>
      </c>
      <c r="V2783" s="1" t="str">
        <f t="shared" si="349"/>
        <v>Moderate-delay</v>
      </c>
      <c r="W2783" s="1">
        <v>1082.92</v>
      </c>
      <c r="X2783" s="1" t="s">
        <v>31</v>
      </c>
      <c r="Y2783" s="1">
        <v>5</v>
      </c>
      <c r="Z2783" s="1" t="s">
        <v>42</v>
      </c>
      <c r="AA2783" s="1">
        <v>115.67</v>
      </c>
      <c r="AB2783" s="1">
        <v>29076.660430746299</v>
      </c>
      <c r="AC2783" s="1" t="s">
        <v>33</v>
      </c>
      <c r="AD2783" s="1">
        <v>3.67</v>
      </c>
      <c r="AE2783" s="1">
        <v>39891.99</v>
      </c>
      <c r="AF2783" s="1">
        <v>69330.009999999995</v>
      </c>
      <c r="AG2783" s="6">
        <f t="shared" si="350"/>
        <v>1.737943130939319</v>
      </c>
      <c r="AH2783">
        <f t="shared" si="351"/>
        <v>29438.019999999997</v>
      </c>
    </row>
    <row r="2784" spans="1:34" x14ac:dyDescent="0.3">
      <c r="A2784" s="1" t="s">
        <v>5634</v>
      </c>
      <c r="B2784" s="1" t="s">
        <v>5635</v>
      </c>
      <c r="C2784" s="1">
        <v>41</v>
      </c>
      <c r="D2784" s="1" t="str">
        <f t="shared" si="344"/>
        <v>40-59</v>
      </c>
      <c r="E2784" s="1" t="s">
        <v>25</v>
      </c>
      <c r="F2784" s="1" t="s">
        <v>5193</v>
      </c>
      <c r="G2784" s="1" t="s">
        <v>45</v>
      </c>
      <c r="H2784" s="1" t="s">
        <v>567</v>
      </c>
      <c r="I2784" s="1" t="s">
        <v>259</v>
      </c>
      <c r="J2784" s="1" t="s">
        <v>172</v>
      </c>
      <c r="K2784" s="1" t="str">
        <f t="shared" si="345"/>
        <v>JFK - PVG</v>
      </c>
      <c r="L2784" s="1">
        <v>5518</v>
      </c>
      <c r="M2784" s="1" t="str">
        <f t="shared" si="346"/>
        <v>Moderate-haul</v>
      </c>
      <c r="N2784" s="2">
        <v>0.25896990740740738</v>
      </c>
      <c r="O2784" s="2">
        <v>0.51383101851851853</v>
      </c>
      <c r="P2784" s="3">
        <v>45664</v>
      </c>
      <c r="Q2784" s="2">
        <v>0.31938657407407406</v>
      </c>
      <c r="R2784" s="2">
        <v>0.57424768518518521</v>
      </c>
      <c r="S2784" s="2">
        <f t="shared" si="347"/>
        <v>6.0416666666666674E-2</v>
      </c>
      <c r="T2784" s="2">
        <f t="shared" si="348"/>
        <v>6.0416666666666674E-2</v>
      </c>
      <c r="U2784" s="1">
        <v>87</v>
      </c>
      <c r="V2784" s="1" t="str">
        <f t="shared" si="349"/>
        <v>Moderate-delay</v>
      </c>
      <c r="W2784" s="1">
        <v>1030.8399999999999</v>
      </c>
      <c r="X2784" s="1" t="s">
        <v>31</v>
      </c>
      <c r="Y2784" s="1">
        <v>5</v>
      </c>
      <c r="Z2784" s="1" t="s">
        <v>32</v>
      </c>
      <c r="AA2784" s="1">
        <v>183.71</v>
      </c>
      <c r="AB2784" s="1">
        <v>28834.255763376801</v>
      </c>
      <c r="AC2784" s="1" t="s">
        <v>33</v>
      </c>
      <c r="AD2784" s="1">
        <v>3.18</v>
      </c>
      <c r="AE2784" s="1">
        <v>39601.11</v>
      </c>
      <c r="AF2784" s="1">
        <v>66010.5</v>
      </c>
      <c r="AG2784" s="6">
        <f t="shared" si="350"/>
        <v>1.6668850948874918</v>
      </c>
      <c r="AH2784">
        <f t="shared" si="351"/>
        <v>26409.39</v>
      </c>
    </row>
    <row r="2785" spans="1:34" x14ac:dyDescent="0.3">
      <c r="A2785" s="1" t="s">
        <v>5636</v>
      </c>
      <c r="B2785" s="1" t="s">
        <v>5637</v>
      </c>
      <c r="C2785" s="1">
        <v>36</v>
      </c>
      <c r="D2785" s="1" t="str">
        <f t="shared" si="344"/>
        <v>30-39</v>
      </c>
      <c r="E2785" s="1" t="s">
        <v>25</v>
      </c>
      <c r="F2785" s="1" t="s">
        <v>5193</v>
      </c>
      <c r="G2785" s="1" t="s">
        <v>27</v>
      </c>
      <c r="H2785" s="1" t="s">
        <v>567</v>
      </c>
      <c r="I2785" s="1" t="s">
        <v>259</v>
      </c>
      <c r="J2785" s="1" t="s">
        <v>172</v>
      </c>
      <c r="K2785" s="1" t="str">
        <f t="shared" si="345"/>
        <v>JFK - PVG</v>
      </c>
      <c r="L2785" s="1">
        <v>5518</v>
      </c>
      <c r="M2785" s="1" t="str">
        <f t="shared" si="346"/>
        <v>Moderate-haul</v>
      </c>
      <c r="N2785" s="2">
        <v>0.25896990740740738</v>
      </c>
      <c r="O2785" s="2">
        <v>0.51383101851851853</v>
      </c>
      <c r="P2785" s="3">
        <v>45665</v>
      </c>
      <c r="Q2785" s="2">
        <v>0.31938657407407406</v>
      </c>
      <c r="R2785" s="2">
        <v>0.57424768518518521</v>
      </c>
      <c r="S2785" s="2">
        <f t="shared" si="347"/>
        <v>6.0416666666666674E-2</v>
      </c>
      <c r="T2785" s="2">
        <f t="shared" si="348"/>
        <v>6.0416666666666674E-2</v>
      </c>
      <c r="U2785" s="1">
        <v>87</v>
      </c>
      <c r="V2785" s="1" t="str">
        <f t="shared" si="349"/>
        <v>Moderate-delay</v>
      </c>
      <c r="W2785" s="1">
        <v>666.95</v>
      </c>
      <c r="X2785" s="1" t="s">
        <v>53</v>
      </c>
      <c r="Y2785" s="1">
        <v>3</v>
      </c>
      <c r="Z2785" s="1" t="s">
        <v>32</v>
      </c>
      <c r="AA2785" s="1">
        <v>132.47</v>
      </c>
      <c r="AB2785" s="1">
        <v>28494.292632625999</v>
      </c>
      <c r="AC2785" s="1" t="s">
        <v>39</v>
      </c>
      <c r="AD2785" s="1">
        <v>3.64</v>
      </c>
      <c r="AE2785" s="1">
        <v>39193.15</v>
      </c>
      <c r="AF2785" s="1">
        <v>42711.29</v>
      </c>
      <c r="AG2785" s="6">
        <f t="shared" si="350"/>
        <v>1.0897641552158988</v>
      </c>
      <c r="AH2785">
        <f t="shared" si="351"/>
        <v>3518.1399999999994</v>
      </c>
    </row>
    <row r="2786" spans="1:34" x14ac:dyDescent="0.3">
      <c r="A2786" s="1" t="s">
        <v>5638</v>
      </c>
      <c r="B2786" s="1" t="s">
        <v>5639</v>
      </c>
      <c r="C2786" s="1">
        <v>71</v>
      </c>
      <c r="D2786" s="1" t="str">
        <f t="shared" si="344"/>
        <v>70-80</v>
      </c>
      <c r="E2786" s="1" t="s">
        <v>25</v>
      </c>
      <c r="F2786" s="1" t="s">
        <v>5193</v>
      </c>
      <c r="G2786" s="1" t="s">
        <v>27</v>
      </c>
      <c r="H2786" s="1" t="s">
        <v>567</v>
      </c>
      <c r="I2786" s="1" t="s">
        <v>259</v>
      </c>
      <c r="J2786" s="1" t="s">
        <v>172</v>
      </c>
      <c r="K2786" s="1" t="str">
        <f t="shared" si="345"/>
        <v>JFK - PVG</v>
      </c>
      <c r="L2786" s="1">
        <v>5518</v>
      </c>
      <c r="M2786" s="1" t="str">
        <f t="shared" si="346"/>
        <v>Moderate-haul</v>
      </c>
      <c r="N2786" s="2">
        <v>0.25896990740740738</v>
      </c>
      <c r="O2786" s="2">
        <v>0.51383101851851853</v>
      </c>
      <c r="P2786" s="3">
        <v>45666</v>
      </c>
      <c r="Q2786" s="2">
        <v>0.31938657407407406</v>
      </c>
      <c r="R2786" s="2">
        <v>0.57424768518518521</v>
      </c>
      <c r="S2786" s="2">
        <f t="shared" si="347"/>
        <v>6.0416666666666674E-2</v>
      </c>
      <c r="T2786" s="2">
        <f t="shared" si="348"/>
        <v>6.0416666666666674E-2</v>
      </c>
      <c r="U2786" s="1">
        <v>87</v>
      </c>
      <c r="V2786" s="1" t="str">
        <f t="shared" si="349"/>
        <v>Moderate-delay</v>
      </c>
      <c r="W2786" s="1">
        <v>285.33999999999997</v>
      </c>
      <c r="X2786" s="1" t="s">
        <v>53</v>
      </c>
      <c r="Y2786" s="1">
        <v>5</v>
      </c>
      <c r="Z2786" s="1" t="s">
        <v>46</v>
      </c>
      <c r="AA2786" s="1">
        <v>134.59</v>
      </c>
      <c r="AB2786" s="1">
        <v>28595.316180513499</v>
      </c>
      <c r="AC2786" s="1" t="s">
        <v>33</v>
      </c>
      <c r="AD2786" s="1">
        <v>4.45</v>
      </c>
      <c r="AE2786" s="1">
        <v>39314.379999999997</v>
      </c>
      <c r="AF2786" s="1">
        <v>18288.68</v>
      </c>
      <c r="AG2786" s="6">
        <f t="shared" si="350"/>
        <v>0.46519059947021935</v>
      </c>
      <c r="AH2786">
        <f t="shared" si="351"/>
        <v>-21025.699999999997</v>
      </c>
    </row>
    <row r="2787" spans="1:34" x14ac:dyDescent="0.3">
      <c r="A2787" s="1" t="s">
        <v>5640</v>
      </c>
      <c r="B2787" s="1" t="s">
        <v>1342</v>
      </c>
      <c r="C2787" s="1">
        <v>30</v>
      </c>
      <c r="D2787" s="1" t="str">
        <f t="shared" si="344"/>
        <v>30-39</v>
      </c>
      <c r="E2787" s="1" t="s">
        <v>25</v>
      </c>
      <c r="F2787" s="1" t="s">
        <v>5193</v>
      </c>
      <c r="G2787" s="1" t="s">
        <v>45</v>
      </c>
      <c r="H2787" s="1" t="s">
        <v>783</v>
      </c>
      <c r="I2787" s="1" t="s">
        <v>382</v>
      </c>
      <c r="J2787" s="1" t="s">
        <v>334</v>
      </c>
      <c r="K2787" s="1" t="str">
        <f t="shared" si="345"/>
        <v>LAX - AMS</v>
      </c>
      <c r="L2787" s="1">
        <v>11762</v>
      </c>
      <c r="M2787" s="1" t="str">
        <f t="shared" si="346"/>
        <v>Long-haul</v>
      </c>
      <c r="N2787" s="2">
        <v>0.26141203703703703</v>
      </c>
      <c r="O2787" s="2">
        <v>0.80585648148148148</v>
      </c>
      <c r="P2787" s="3">
        <v>45658</v>
      </c>
      <c r="Q2787" s="2">
        <v>0.37877314814814816</v>
      </c>
      <c r="R2787" s="2">
        <v>0.92321759259259262</v>
      </c>
      <c r="S2787" s="2">
        <f t="shared" si="347"/>
        <v>0.11736111111111114</v>
      </c>
      <c r="T2787" s="2">
        <f t="shared" si="348"/>
        <v>0.11736111111111114</v>
      </c>
      <c r="U2787" s="1">
        <v>169</v>
      </c>
      <c r="V2787" s="1" t="str">
        <f t="shared" si="349"/>
        <v>Severe-delay</v>
      </c>
      <c r="W2787" s="1">
        <v>133.03</v>
      </c>
      <c r="X2787" s="1" t="s">
        <v>37</v>
      </c>
      <c r="Y2787" s="1">
        <v>3</v>
      </c>
      <c r="Z2787" s="1" t="s">
        <v>80</v>
      </c>
      <c r="AA2787" s="1">
        <v>78.319999999999993</v>
      </c>
      <c r="AB2787" s="1">
        <v>59952.553191561303</v>
      </c>
      <c r="AC2787" s="1" t="s">
        <v>33</v>
      </c>
      <c r="AD2787" s="1">
        <v>4.3</v>
      </c>
      <c r="AE2787" s="1">
        <v>76943.06</v>
      </c>
      <c r="AF2787" s="1">
        <v>8529.58</v>
      </c>
      <c r="AG2787" s="6">
        <f t="shared" si="350"/>
        <v>0.11085574189537042</v>
      </c>
      <c r="AH2787">
        <f t="shared" si="351"/>
        <v>-68413.48</v>
      </c>
    </row>
    <row r="2788" spans="1:34" x14ac:dyDescent="0.3">
      <c r="A2788" s="1" t="s">
        <v>5641</v>
      </c>
      <c r="B2788" s="1" t="s">
        <v>5642</v>
      </c>
      <c r="C2788" s="1">
        <v>62</v>
      </c>
      <c r="D2788" s="1" t="str">
        <f t="shared" si="344"/>
        <v>60-69</v>
      </c>
      <c r="E2788" s="1" t="s">
        <v>25</v>
      </c>
      <c r="F2788" s="1" t="s">
        <v>5193</v>
      </c>
      <c r="G2788" s="1" t="s">
        <v>45</v>
      </c>
      <c r="H2788" s="1" t="s">
        <v>783</v>
      </c>
      <c r="I2788" s="1" t="s">
        <v>382</v>
      </c>
      <c r="J2788" s="1" t="s">
        <v>334</v>
      </c>
      <c r="K2788" s="1" t="str">
        <f t="shared" si="345"/>
        <v>LAX - AMS</v>
      </c>
      <c r="L2788" s="1">
        <v>11762</v>
      </c>
      <c r="M2788" s="1" t="str">
        <f t="shared" si="346"/>
        <v>Long-haul</v>
      </c>
      <c r="N2788" s="2">
        <v>0.26141203703703703</v>
      </c>
      <c r="O2788" s="2">
        <v>0.80585648148148148</v>
      </c>
      <c r="P2788" s="3">
        <v>45661</v>
      </c>
      <c r="Q2788" s="2">
        <v>0.37877314814814816</v>
      </c>
      <c r="R2788" s="2">
        <v>0.92321759259259262</v>
      </c>
      <c r="S2788" s="2">
        <f t="shared" si="347"/>
        <v>0.11736111111111114</v>
      </c>
      <c r="T2788" s="2">
        <f t="shared" si="348"/>
        <v>0.11736111111111114</v>
      </c>
      <c r="U2788" s="1">
        <v>169</v>
      </c>
      <c r="V2788" s="1" t="str">
        <f t="shared" si="349"/>
        <v>Severe-delay</v>
      </c>
      <c r="W2788" s="1">
        <v>238.22</v>
      </c>
      <c r="X2788" s="1" t="s">
        <v>53</v>
      </c>
      <c r="Y2788" s="1">
        <v>5</v>
      </c>
      <c r="Z2788" s="1" t="s">
        <v>38</v>
      </c>
      <c r="AA2788" s="1">
        <v>5.9</v>
      </c>
      <c r="AB2788" s="1">
        <v>59674.490601659301</v>
      </c>
      <c r="AC2788" s="1" t="s">
        <v>33</v>
      </c>
      <c r="AD2788" s="1">
        <v>3.53</v>
      </c>
      <c r="AE2788" s="1">
        <v>76609.39</v>
      </c>
      <c r="AF2788" s="1">
        <v>15247.26</v>
      </c>
      <c r="AG2788" s="6">
        <f t="shared" si="350"/>
        <v>0.19902599407200605</v>
      </c>
      <c r="AH2788">
        <f t="shared" si="351"/>
        <v>-61362.13</v>
      </c>
    </row>
    <row r="2789" spans="1:34" x14ac:dyDescent="0.3">
      <c r="A2789" s="1" t="s">
        <v>5643</v>
      </c>
      <c r="B2789" s="1" t="s">
        <v>5644</v>
      </c>
      <c r="C2789" s="1">
        <v>72</v>
      </c>
      <c r="D2789" s="1" t="str">
        <f t="shared" si="344"/>
        <v>70-80</v>
      </c>
      <c r="E2789" s="1" t="s">
        <v>36</v>
      </c>
      <c r="F2789" s="1" t="s">
        <v>5193</v>
      </c>
      <c r="G2789" s="1" t="s">
        <v>27</v>
      </c>
      <c r="H2789" s="1" t="s">
        <v>783</v>
      </c>
      <c r="I2789" s="1" t="s">
        <v>382</v>
      </c>
      <c r="J2789" s="1" t="s">
        <v>334</v>
      </c>
      <c r="K2789" s="1" t="str">
        <f t="shared" si="345"/>
        <v>LAX - AMS</v>
      </c>
      <c r="L2789" s="1">
        <v>11762</v>
      </c>
      <c r="M2789" s="1" t="str">
        <f t="shared" si="346"/>
        <v>Long-haul</v>
      </c>
      <c r="N2789" s="2">
        <v>0.26141203703703703</v>
      </c>
      <c r="O2789" s="2">
        <v>0.80585648148148148</v>
      </c>
      <c r="P2789" s="3">
        <v>45662</v>
      </c>
      <c r="Q2789" s="2">
        <v>0.37877314814814816</v>
      </c>
      <c r="R2789" s="2">
        <v>0.92321759259259262</v>
      </c>
      <c r="S2789" s="2">
        <f t="shared" si="347"/>
        <v>0.11736111111111114</v>
      </c>
      <c r="T2789" s="2">
        <f t="shared" si="348"/>
        <v>0.11736111111111114</v>
      </c>
      <c r="U2789" s="1">
        <v>169</v>
      </c>
      <c r="V2789" s="1" t="str">
        <f t="shared" si="349"/>
        <v>Severe-delay</v>
      </c>
      <c r="W2789" s="1">
        <v>936.05</v>
      </c>
      <c r="X2789" s="1" t="s">
        <v>31</v>
      </c>
      <c r="Y2789" s="1">
        <v>5</v>
      </c>
      <c r="Z2789" s="1" t="s">
        <v>42</v>
      </c>
      <c r="AA2789" s="1">
        <v>39.93</v>
      </c>
      <c r="AB2789" s="1">
        <v>59955.326206851001</v>
      </c>
      <c r="AC2789" s="1" t="s">
        <v>39</v>
      </c>
      <c r="AD2789" s="1">
        <v>3.97</v>
      </c>
      <c r="AE2789" s="1">
        <v>76946.39</v>
      </c>
      <c r="AF2789" s="1">
        <v>59915.19</v>
      </c>
      <c r="AG2789" s="6">
        <f t="shared" si="350"/>
        <v>0.77866148106493371</v>
      </c>
      <c r="AH2789">
        <f t="shared" si="351"/>
        <v>-17031.199999999997</v>
      </c>
    </row>
    <row r="2790" spans="1:34" x14ac:dyDescent="0.3">
      <c r="A2790" s="1" t="s">
        <v>5645</v>
      </c>
      <c r="B2790" s="1" t="s">
        <v>5646</v>
      </c>
      <c r="C2790" s="1">
        <v>50</v>
      </c>
      <c r="D2790" s="1" t="str">
        <f t="shared" si="344"/>
        <v>40-59</v>
      </c>
      <c r="E2790" s="1" t="s">
        <v>25</v>
      </c>
      <c r="F2790" s="1" t="s">
        <v>5193</v>
      </c>
      <c r="G2790" s="1" t="s">
        <v>45</v>
      </c>
      <c r="H2790" s="1" t="s">
        <v>783</v>
      </c>
      <c r="I2790" s="1" t="s">
        <v>382</v>
      </c>
      <c r="J2790" s="1" t="s">
        <v>334</v>
      </c>
      <c r="K2790" s="1" t="str">
        <f t="shared" si="345"/>
        <v>LAX - AMS</v>
      </c>
      <c r="L2790" s="1">
        <v>11762</v>
      </c>
      <c r="M2790" s="1" t="str">
        <f t="shared" si="346"/>
        <v>Long-haul</v>
      </c>
      <c r="N2790" s="2">
        <v>0.26141203703703703</v>
      </c>
      <c r="O2790" s="2">
        <v>0.80585648148148148</v>
      </c>
      <c r="P2790" s="3">
        <v>45665</v>
      </c>
      <c r="Q2790" s="2">
        <v>0.37877314814814816</v>
      </c>
      <c r="R2790" s="2">
        <v>0.92321759259259262</v>
      </c>
      <c r="S2790" s="2">
        <f t="shared" si="347"/>
        <v>0.11736111111111114</v>
      </c>
      <c r="T2790" s="2">
        <f t="shared" si="348"/>
        <v>0.11736111111111114</v>
      </c>
      <c r="U2790" s="1">
        <v>169</v>
      </c>
      <c r="V2790" s="1" t="str">
        <f t="shared" si="349"/>
        <v>Severe-delay</v>
      </c>
      <c r="W2790" s="1">
        <v>1335.78</v>
      </c>
      <c r="X2790" s="1" t="s">
        <v>31</v>
      </c>
      <c r="Y2790" s="1">
        <v>5</v>
      </c>
      <c r="Z2790" s="1" t="s">
        <v>46</v>
      </c>
      <c r="AA2790" s="1">
        <v>171.58</v>
      </c>
      <c r="AB2790" s="1">
        <v>59933.894037133701</v>
      </c>
      <c r="AC2790" s="1" t="s">
        <v>39</v>
      </c>
      <c r="AD2790" s="1">
        <v>4.12</v>
      </c>
      <c r="AE2790" s="1">
        <v>76920.67</v>
      </c>
      <c r="AF2790" s="1">
        <v>85524.24</v>
      </c>
      <c r="AG2790" s="6">
        <f t="shared" si="350"/>
        <v>1.1118499097836771</v>
      </c>
      <c r="AH2790">
        <f t="shared" si="351"/>
        <v>8603.570000000007</v>
      </c>
    </row>
    <row r="2791" spans="1:34" x14ac:dyDescent="0.3">
      <c r="A2791" s="1" t="s">
        <v>5647</v>
      </c>
      <c r="B2791" s="1" t="s">
        <v>5648</v>
      </c>
      <c r="C2791" s="1">
        <v>29</v>
      </c>
      <c r="D2791" s="1" t="str">
        <f t="shared" si="344"/>
        <v>18-29</v>
      </c>
      <c r="E2791" s="1" t="s">
        <v>36</v>
      </c>
      <c r="F2791" s="1" t="s">
        <v>5193</v>
      </c>
      <c r="G2791" s="1" t="s">
        <v>45</v>
      </c>
      <c r="H2791" s="1" t="s">
        <v>790</v>
      </c>
      <c r="I2791" s="1" t="s">
        <v>214</v>
      </c>
      <c r="J2791" s="1" t="s">
        <v>72</v>
      </c>
      <c r="K2791" s="1" t="str">
        <f t="shared" si="345"/>
        <v>DEL - ICN</v>
      </c>
      <c r="L2791" s="1">
        <v>13200</v>
      </c>
      <c r="M2791" s="1" t="str">
        <f t="shared" si="346"/>
        <v>Long-haul</v>
      </c>
      <c r="N2791" s="2">
        <v>0.1146412037037037</v>
      </c>
      <c r="O2791" s="2">
        <v>0.72575231481481484</v>
      </c>
      <c r="P2791" s="3">
        <v>45668</v>
      </c>
      <c r="Q2791" s="2">
        <v>0.16116898148148148</v>
      </c>
      <c r="R2791" s="2">
        <v>0.77228009259259256</v>
      </c>
      <c r="S2791" s="2">
        <f t="shared" si="347"/>
        <v>4.6527777777777779E-2</v>
      </c>
      <c r="T2791" s="2">
        <f t="shared" si="348"/>
        <v>4.6527777777777724E-2</v>
      </c>
      <c r="U2791" s="1">
        <v>67</v>
      </c>
      <c r="V2791" s="1" t="str">
        <f t="shared" si="349"/>
        <v>Moderate-delay</v>
      </c>
      <c r="W2791" s="1">
        <v>92.78</v>
      </c>
      <c r="X2791" s="1" t="s">
        <v>37</v>
      </c>
      <c r="Y2791" s="1">
        <v>5</v>
      </c>
      <c r="Z2791" s="1" t="s">
        <v>38</v>
      </c>
      <c r="AA2791" s="1">
        <v>163.57</v>
      </c>
      <c r="AB2791" s="1">
        <v>67098.8828127897</v>
      </c>
      <c r="AC2791" s="1" t="s">
        <v>39</v>
      </c>
      <c r="AD2791" s="1">
        <v>3.04</v>
      </c>
      <c r="AE2791" s="1">
        <v>85518.66</v>
      </c>
      <c r="AF2791" s="1">
        <v>5970.63</v>
      </c>
      <c r="AG2791" s="6">
        <f t="shared" si="350"/>
        <v>6.9816692637606814E-2</v>
      </c>
      <c r="AH2791">
        <f t="shared" si="351"/>
        <v>-79548.03</v>
      </c>
    </row>
    <row r="2792" spans="1:34" x14ac:dyDescent="0.3">
      <c r="A2792" s="1" t="s">
        <v>5649</v>
      </c>
      <c r="B2792" s="1" t="s">
        <v>5650</v>
      </c>
      <c r="C2792" s="1">
        <v>58</v>
      </c>
      <c r="D2792" s="1" t="str">
        <f t="shared" si="344"/>
        <v>40-59</v>
      </c>
      <c r="E2792" s="1" t="s">
        <v>36</v>
      </c>
      <c r="F2792" s="1" t="s">
        <v>5193</v>
      </c>
      <c r="G2792" s="1" t="s">
        <v>45</v>
      </c>
      <c r="H2792" s="1" t="s">
        <v>790</v>
      </c>
      <c r="I2792" s="1" t="s">
        <v>214</v>
      </c>
      <c r="J2792" s="1" t="s">
        <v>72</v>
      </c>
      <c r="K2792" s="1" t="str">
        <f t="shared" si="345"/>
        <v>DEL - ICN</v>
      </c>
      <c r="L2792" s="1">
        <v>13200</v>
      </c>
      <c r="M2792" s="1" t="str">
        <f t="shared" si="346"/>
        <v>Long-haul</v>
      </c>
      <c r="N2792" s="2">
        <v>0.1146412037037037</v>
      </c>
      <c r="O2792" s="2">
        <v>0.72575231481481484</v>
      </c>
      <c r="P2792" s="3">
        <v>45664</v>
      </c>
      <c r="Q2792" s="2">
        <v>0.16116898148148148</v>
      </c>
      <c r="R2792" s="2">
        <v>0.77228009259259256</v>
      </c>
      <c r="S2792" s="2">
        <f t="shared" si="347"/>
        <v>4.6527777777777779E-2</v>
      </c>
      <c r="T2792" s="2">
        <f t="shared" si="348"/>
        <v>4.6527777777777724E-2</v>
      </c>
      <c r="U2792" s="1">
        <v>67</v>
      </c>
      <c r="V2792" s="1" t="str">
        <f t="shared" si="349"/>
        <v>Moderate-delay</v>
      </c>
      <c r="W2792" s="1">
        <v>340.55</v>
      </c>
      <c r="X2792" s="1" t="s">
        <v>31</v>
      </c>
      <c r="Y2792" s="1">
        <v>5</v>
      </c>
      <c r="Z2792" s="1" t="s">
        <v>80</v>
      </c>
      <c r="AA2792" s="1">
        <v>111.29</v>
      </c>
      <c r="AB2792" s="1">
        <v>66734.352948882603</v>
      </c>
      <c r="AC2792" s="1" t="s">
        <v>39</v>
      </c>
      <c r="AD2792" s="1">
        <v>4.83</v>
      </c>
      <c r="AE2792" s="1">
        <v>85081.22</v>
      </c>
      <c r="AF2792" s="1">
        <v>21817.46</v>
      </c>
      <c r="AG2792" s="6">
        <f t="shared" si="350"/>
        <v>0.25643097266353254</v>
      </c>
      <c r="AH2792">
        <f t="shared" si="351"/>
        <v>-63263.76</v>
      </c>
    </row>
    <row r="2793" spans="1:34" x14ac:dyDescent="0.3">
      <c r="A2793" s="1" t="s">
        <v>5651</v>
      </c>
      <c r="B2793" s="1" t="s">
        <v>5652</v>
      </c>
      <c r="C2793" s="1">
        <v>40</v>
      </c>
      <c r="D2793" s="1" t="str">
        <f t="shared" si="344"/>
        <v>40-59</v>
      </c>
      <c r="E2793" s="1" t="s">
        <v>36</v>
      </c>
      <c r="F2793" s="1" t="s">
        <v>5193</v>
      </c>
      <c r="G2793" s="1" t="s">
        <v>45</v>
      </c>
      <c r="H2793" s="1" t="s">
        <v>790</v>
      </c>
      <c r="I2793" s="1" t="s">
        <v>214</v>
      </c>
      <c r="J2793" s="1" t="s">
        <v>72</v>
      </c>
      <c r="K2793" s="1" t="str">
        <f t="shared" si="345"/>
        <v>DEL - ICN</v>
      </c>
      <c r="L2793" s="1">
        <v>13200</v>
      </c>
      <c r="M2793" s="1" t="str">
        <f t="shared" si="346"/>
        <v>Long-haul</v>
      </c>
      <c r="N2793" s="2">
        <v>0.1146412037037037</v>
      </c>
      <c r="O2793" s="2">
        <v>0.72575231481481484</v>
      </c>
      <c r="P2793" s="3">
        <v>45668</v>
      </c>
      <c r="Q2793" s="2">
        <v>0.16116898148148148</v>
      </c>
      <c r="R2793" s="2">
        <v>0.77228009259259256</v>
      </c>
      <c r="S2793" s="2">
        <f t="shared" si="347"/>
        <v>4.6527777777777779E-2</v>
      </c>
      <c r="T2793" s="2">
        <f t="shared" si="348"/>
        <v>4.6527777777777724E-2</v>
      </c>
      <c r="U2793" s="1">
        <v>67</v>
      </c>
      <c r="V2793" s="1" t="str">
        <f t="shared" si="349"/>
        <v>Moderate-delay</v>
      </c>
      <c r="W2793" s="1">
        <v>930.74</v>
      </c>
      <c r="X2793" s="1" t="s">
        <v>53</v>
      </c>
      <c r="Y2793" s="1">
        <v>3</v>
      </c>
      <c r="Z2793" s="1" t="s">
        <v>32</v>
      </c>
      <c r="AA2793" s="1">
        <v>60.6</v>
      </c>
      <c r="AB2793" s="1">
        <v>67175.910577085102</v>
      </c>
      <c r="AC2793" s="1" t="s">
        <v>39</v>
      </c>
      <c r="AD2793" s="1">
        <v>4.99</v>
      </c>
      <c r="AE2793" s="1">
        <v>85611.09</v>
      </c>
      <c r="AF2793" s="1">
        <v>59579.48</v>
      </c>
      <c r="AG2793" s="6">
        <f t="shared" si="350"/>
        <v>0.69593180042445446</v>
      </c>
      <c r="AH2793">
        <f t="shared" si="351"/>
        <v>-26031.609999999993</v>
      </c>
    </row>
    <row r="2794" spans="1:34" x14ac:dyDescent="0.3">
      <c r="A2794" s="1" t="s">
        <v>5653</v>
      </c>
      <c r="B2794" s="1" t="s">
        <v>5654</v>
      </c>
      <c r="C2794" s="1">
        <v>74</v>
      </c>
      <c r="D2794" s="1" t="str">
        <f t="shared" si="344"/>
        <v>70-80</v>
      </c>
      <c r="E2794" s="1" t="s">
        <v>36</v>
      </c>
      <c r="F2794" s="1" t="s">
        <v>5193</v>
      </c>
      <c r="G2794" s="1" t="s">
        <v>45</v>
      </c>
      <c r="H2794" s="1" t="s">
        <v>790</v>
      </c>
      <c r="I2794" s="1" t="s">
        <v>214</v>
      </c>
      <c r="J2794" s="1" t="s">
        <v>72</v>
      </c>
      <c r="K2794" s="1" t="str">
        <f t="shared" si="345"/>
        <v>DEL - ICN</v>
      </c>
      <c r="L2794" s="1">
        <v>13200</v>
      </c>
      <c r="M2794" s="1" t="str">
        <f t="shared" si="346"/>
        <v>Long-haul</v>
      </c>
      <c r="N2794" s="2">
        <v>0.1146412037037037</v>
      </c>
      <c r="O2794" s="2">
        <v>0.72575231481481484</v>
      </c>
      <c r="P2794" s="3">
        <v>45664</v>
      </c>
      <c r="Q2794" s="2">
        <v>0.16116898148148148</v>
      </c>
      <c r="R2794" s="2">
        <v>0.77228009259259256</v>
      </c>
      <c r="S2794" s="2">
        <f t="shared" si="347"/>
        <v>4.6527777777777779E-2</v>
      </c>
      <c r="T2794" s="2">
        <f t="shared" si="348"/>
        <v>4.6527777777777724E-2</v>
      </c>
      <c r="U2794" s="1">
        <v>67</v>
      </c>
      <c r="V2794" s="1" t="str">
        <f t="shared" si="349"/>
        <v>Moderate-delay</v>
      </c>
      <c r="W2794" s="1">
        <v>1284.1600000000001</v>
      </c>
      <c r="X2794" s="1" t="s">
        <v>53</v>
      </c>
      <c r="Y2794" s="1">
        <v>5</v>
      </c>
      <c r="Z2794" s="1" t="s">
        <v>46</v>
      </c>
      <c r="AA2794" s="1">
        <v>116.35</v>
      </c>
      <c r="AB2794" s="1">
        <v>67197.590048294005</v>
      </c>
      <c r="AC2794" s="1" t="s">
        <v>39</v>
      </c>
      <c r="AD2794" s="1">
        <v>4.62</v>
      </c>
      <c r="AE2794" s="1">
        <v>85637.11</v>
      </c>
      <c r="AF2794" s="1">
        <v>82209.509999999995</v>
      </c>
      <c r="AG2794" s="6">
        <f t="shared" si="350"/>
        <v>0.95997529575671103</v>
      </c>
      <c r="AH2794">
        <f t="shared" si="351"/>
        <v>-3427.6000000000058</v>
      </c>
    </row>
    <row r="2795" spans="1:34" x14ac:dyDescent="0.3">
      <c r="A2795" s="1" t="s">
        <v>5655</v>
      </c>
      <c r="B2795" s="1" t="s">
        <v>5656</v>
      </c>
      <c r="C2795" s="1">
        <v>20</v>
      </c>
      <c r="D2795" s="1" t="str">
        <f t="shared" si="344"/>
        <v>18-29</v>
      </c>
      <c r="E2795" s="1" t="s">
        <v>36</v>
      </c>
      <c r="F2795" s="1" t="s">
        <v>5193</v>
      </c>
      <c r="G2795" s="1" t="s">
        <v>27</v>
      </c>
      <c r="H2795" s="1" t="s">
        <v>790</v>
      </c>
      <c r="I2795" s="1" t="s">
        <v>214</v>
      </c>
      <c r="J2795" s="1" t="s">
        <v>72</v>
      </c>
      <c r="K2795" s="1" t="str">
        <f t="shared" si="345"/>
        <v>DEL - ICN</v>
      </c>
      <c r="L2795" s="1">
        <v>13200</v>
      </c>
      <c r="M2795" s="1" t="str">
        <f t="shared" si="346"/>
        <v>Long-haul</v>
      </c>
      <c r="N2795" s="2">
        <v>0.1146412037037037</v>
      </c>
      <c r="O2795" s="2">
        <v>0.72575231481481484</v>
      </c>
      <c r="P2795" s="3">
        <v>45668</v>
      </c>
      <c r="Q2795" s="2">
        <v>0.16116898148148148</v>
      </c>
      <c r="R2795" s="2">
        <v>0.77228009259259256</v>
      </c>
      <c r="S2795" s="2">
        <f t="shared" si="347"/>
        <v>4.6527777777777779E-2</v>
      </c>
      <c r="T2795" s="2">
        <f t="shared" si="348"/>
        <v>4.6527777777777724E-2</v>
      </c>
      <c r="U2795" s="1">
        <v>67</v>
      </c>
      <c r="V2795" s="1" t="str">
        <f t="shared" si="349"/>
        <v>Moderate-delay</v>
      </c>
      <c r="W2795" s="1">
        <v>290.64</v>
      </c>
      <c r="X2795" s="1" t="s">
        <v>53</v>
      </c>
      <c r="Y2795" s="1">
        <v>5</v>
      </c>
      <c r="Z2795" s="1" t="s">
        <v>80</v>
      </c>
      <c r="AA2795" s="1">
        <v>23.54</v>
      </c>
      <c r="AB2795" s="1">
        <v>67226.356211717706</v>
      </c>
      <c r="AC2795" s="1" t="s">
        <v>39</v>
      </c>
      <c r="AD2795" s="1">
        <v>4.75</v>
      </c>
      <c r="AE2795" s="1">
        <v>85671.63</v>
      </c>
      <c r="AF2795" s="1">
        <v>18605.669999999998</v>
      </c>
      <c r="AG2795" s="6">
        <f t="shared" si="350"/>
        <v>0.21717422675394407</v>
      </c>
      <c r="AH2795">
        <f t="shared" si="351"/>
        <v>-67065.960000000006</v>
      </c>
    </row>
    <row r="2796" spans="1:34" x14ac:dyDescent="0.3">
      <c r="A2796" s="1" t="s">
        <v>5657</v>
      </c>
      <c r="B2796" s="1" t="s">
        <v>5658</v>
      </c>
      <c r="C2796" s="1">
        <v>28</v>
      </c>
      <c r="D2796" s="1" t="str">
        <f t="shared" si="344"/>
        <v>18-29</v>
      </c>
      <c r="E2796" s="1" t="s">
        <v>36</v>
      </c>
      <c r="F2796" s="1" t="s">
        <v>5193</v>
      </c>
      <c r="G2796" s="1" t="s">
        <v>27</v>
      </c>
      <c r="H2796" s="1" t="s">
        <v>790</v>
      </c>
      <c r="I2796" s="1" t="s">
        <v>214</v>
      </c>
      <c r="J2796" s="1" t="s">
        <v>72</v>
      </c>
      <c r="K2796" s="1" t="str">
        <f t="shared" si="345"/>
        <v>DEL - ICN</v>
      </c>
      <c r="L2796" s="1">
        <v>13200</v>
      </c>
      <c r="M2796" s="1" t="str">
        <f t="shared" si="346"/>
        <v>Long-haul</v>
      </c>
      <c r="N2796" s="2">
        <v>0.1146412037037037</v>
      </c>
      <c r="O2796" s="2">
        <v>0.72575231481481484</v>
      </c>
      <c r="P2796" s="3">
        <v>45663</v>
      </c>
      <c r="Q2796" s="2">
        <v>0.16116898148148148</v>
      </c>
      <c r="R2796" s="2">
        <v>0.77228009259259256</v>
      </c>
      <c r="S2796" s="2">
        <f t="shared" si="347"/>
        <v>4.6527777777777779E-2</v>
      </c>
      <c r="T2796" s="2">
        <f t="shared" si="348"/>
        <v>4.6527777777777724E-2</v>
      </c>
      <c r="U2796" s="1">
        <v>67</v>
      </c>
      <c r="V2796" s="1" t="str">
        <f t="shared" si="349"/>
        <v>Moderate-delay</v>
      </c>
      <c r="W2796" s="1">
        <v>606.51</v>
      </c>
      <c r="X2796" s="1" t="s">
        <v>37</v>
      </c>
      <c r="Y2796" s="1">
        <v>5</v>
      </c>
      <c r="Z2796" s="1" t="s">
        <v>46</v>
      </c>
      <c r="AA2796" s="1">
        <v>142.44999999999999</v>
      </c>
      <c r="AB2796" s="1">
        <v>67124.848132243307</v>
      </c>
      <c r="AC2796" s="1" t="s">
        <v>39</v>
      </c>
      <c r="AD2796" s="1">
        <v>4.8600000000000003</v>
      </c>
      <c r="AE2796" s="1">
        <v>85549.82</v>
      </c>
      <c r="AF2796" s="1">
        <v>38845.129999999997</v>
      </c>
      <c r="AG2796" s="6">
        <f t="shared" si="350"/>
        <v>0.45406442702041916</v>
      </c>
      <c r="AH2796">
        <f t="shared" si="351"/>
        <v>-46704.69000000001</v>
      </c>
    </row>
    <row r="2797" spans="1:34" x14ac:dyDescent="0.3">
      <c r="A2797" s="1" t="s">
        <v>5659</v>
      </c>
      <c r="B2797" s="1" t="s">
        <v>5660</v>
      </c>
      <c r="C2797" s="1">
        <v>73</v>
      </c>
      <c r="D2797" s="1" t="str">
        <f t="shared" si="344"/>
        <v>70-80</v>
      </c>
      <c r="E2797" s="1" t="s">
        <v>25</v>
      </c>
      <c r="F2797" s="1" t="s">
        <v>5193</v>
      </c>
      <c r="G2797" s="1" t="s">
        <v>45</v>
      </c>
      <c r="H2797" s="1" t="s">
        <v>790</v>
      </c>
      <c r="I2797" s="1" t="s">
        <v>214</v>
      </c>
      <c r="J2797" s="1" t="s">
        <v>72</v>
      </c>
      <c r="K2797" s="1" t="str">
        <f t="shared" si="345"/>
        <v>DEL - ICN</v>
      </c>
      <c r="L2797" s="1">
        <v>13200</v>
      </c>
      <c r="M2797" s="1" t="str">
        <f t="shared" si="346"/>
        <v>Long-haul</v>
      </c>
      <c r="N2797" s="2">
        <v>0.1146412037037037</v>
      </c>
      <c r="O2797" s="2">
        <v>0.72575231481481484</v>
      </c>
      <c r="P2797" s="3">
        <v>45660</v>
      </c>
      <c r="Q2797" s="2">
        <v>0.16116898148148148</v>
      </c>
      <c r="R2797" s="2">
        <v>0.77228009259259256</v>
      </c>
      <c r="S2797" s="2">
        <f t="shared" si="347"/>
        <v>4.6527777777777779E-2</v>
      </c>
      <c r="T2797" s="2">
        <f t="shared" si="348"/>
        <v>4.6527777777777724E-2</v>
      </c>
      <c r="U2797" s="1">
        <v>67</v>
      </c>
      <c r="V2797" s="1" t="str">
        <f t="shared" si="349"/>
        <v>Moderate-delay</v>
      </c>
      <c r="W2797" s="1">
        <v>1048.49</v>
      </c>
      <c r="X2797" s="1" t="s">
        <v>31</v>
      </c>
      <c r="Y2797" s="1">
        <v>5</v>
      </c>
      <c r="Z2797" s="1" t="s">
        <v>42</v>
      </c>
      <c r="AA2797" s="1">
        <v>16.07</v>
      </c>
      <c r="AB2797" s="1">
        <v>66943.340841526995</v>
      </c>
      <c r="AC2797" s="1" t="s">
        <v>39</v>
      </c>
      <c r="AD2797" s="1">
        <v>4.6399999999999997</v>
      </c>
      <c r="AE2797" s="1">
        <v>85332.01</v>
      </c>
      <c r="AF2797" s="1">
        <v>67106.570000000007</v>
      </c>
      <c r="AG2797" s="6">
        <f t="shared" si="350"/>
        <v>0.78641731279973381</v>
      </c>
      <c r="AH2797">
        <f t="shared" si="351"/>
        <v>-18225.439999999988</v>
      </c>
    </row>
    <row r="2798" spans="1:34" x14ac:dyDescent="0.3">
      <c r="A2798" s="1" t="s">
        <v>5661</v>
      </c>
      <c r="B2798" s="1" t="s">
        <v>5662</v>
      </c>
      <c r="C2798" s="1">
        <v>39</v>
      </c>
      <c r="D2798" s="1" t="str">
        <f t="shared" si="344"/>
        <v>30-39</v>
      </c>
      <c r="E2798" s="1" t="s">
        <v>25</v>
      </c>
      <c r="F2798" s="1" t="s">
        <v>5193</v>
      </c>
      <c r="G2798" s="1" t="s">
        <v>27</v>
      </c>
      <c r="H2798" s="1" t="s">
        <v>790</v>
      </c>
      <c r="I2798" s="1" t="s">
        <v>214</v>
      </c>
      <c r="J2798" s="1" t="s">
        <v>72</v>
      </c>
      <c r="K2798" s="1" t="str">
        <f t="shared" si="345"/>
        <v>DEL - ICN</v>
      </c>
      <c r="L2798" s="1">
        <v>13200</v>
      </c>
      <c r="M2798" s="1" t="str">
        <f t="shared" si="346"/>
        <v>Long-haul</v>
      </c>
      <c r="N2798" s="2">
        <v>0.1146412037037037</v>
      </c>
      <c r="O2798" s="2">
        <v>0.72575231481481484</v>
      </c>
      <c r="P2798" s="3">
        <v>45663</v>
      </c>
      <c r="Q2798" s="2">
        <v>0.16116898148148148</v>
      </c>
      <c r="R2798" s="2">
        <v>0.77228009259259256</v>
      </c>
      <c r="S2798" s="2">
        <f t="shared" si="347"/>
        <v>4.6527777777777779E-2</v>
      </c>
      <c r="T2798" s="2">
        <f t="shared" si="348"/>
        <v>4.6527777777777724E-2</v>
      </c>
      <c r="U2798" s="1">
        <v>67</v>
      </c>
      <c r="V2798" s="1" t="str">
        <f t="shared" si="349"/>
        <v>Moderate-delay</v>
      </c>
      <c r="W2798" s="1">
        <v>888.95</v>
      </c>
      <c r="X2798" s="1" t="s">
        <v>37</v>
      </c>
      <c r="Y2798" s="1">
        <v>3</v>
      </c>
      <c r="Z2798" s="1" t="s">
        <v>38</v>
      </c>
      <c r="AA2798" s="1">
        <v>180.63</v>
      </c>
      <c r="AB2798" s="1">
        <v>66534.267602534994</v>
      </c>
      <c r="AC2798" s="1" t="s">
        <v>33</v>
      </c>
      <c r="AD2798" s="1">
        <v>3.21</v>
      </c>
      <c r="AE2798" s="1">
        <v>84841.12</v>
      </c>
      <c r="AF2798" s="1">
        <v>56928.93</v>
      </c>
      <c r="AG2798" s="6">
        <f t="shared" si="350"/>
        <v>0.67100634692234151</v>
      </c>
      <c r="AH2798">
        <f t="shared" si="351"/>
        <v>-27912.189999999995</v>
      </c>
    </row>
    <row r="2799" spans="1:34" x14ac:dyDescent="0.3">
      <c r="A2799" s="1" t="s">
        <v>5663</v>
      </c>
      <c r="B2799" s="1" t="s">
        <v>5664</v>
      </c>
      <c r="C2799" s="1">
        <v>64</v>
      </c>
      <c r="D2799" s="1" t="str">
        <f t="shared" si="344"/>
        <v>60-69</v>
      </c>
      <c r="E2799" s="1" t="s">
        <v>25</v>
      </c>
      <c r="F2799" s="1" t="s">
        <v>5193</v>
      </c>
      <c r="G2799" s="1" t="s">
        <v>27</v>
      </c>
      <c r="H2799" s="1" t="s">
        <v>790</v>
      </c>
      <c r="I2799" s="1" t="s">
        <v>214</v>
      </c>
      <c r="J2799" s="1" t="s">
        <v>72</v>
      </c>
      <c r="K2799" s="1" t="str">
        <f t="shared" si="345"/>
        <v>DEL - ICN</v>
      </c>
      <c r="L2799" s="1">
        <v>13200</v>
      </c>
      <c r="M2799" s="1" t="str">
        <f t="shared" si="346"/>
        <v>Long-haul</v>
      </c>
      <c r="N2799" s="2">
        <v>0.1146412037037037</v>
      </c>
      <c r="O2799" s="2">
        <v>0.72575231481481484</v>
      </c>
      <c r="P2799" s="3">
        <v>45670</v>
      </c>
      <c r="Q2799" s="2">
        <v>0.16116898148148148</v>
      </c>
      <c r="R2799" s="2">
        <v>0.77228009259259256</v>
      </c>
      <c r="S2799" s="2">
        <f t="shared" si="347"/>
        <v>4.6527777777777779E-2</v>
      </c>
      <c r="T2799" s="2">
        <f t="shared" si="348"/>
        <v>4.6527777777777724E-2</v>
      </c>
      <c r="U2799" s="1">
        <v>67</v>
      </c>
      <c r="V2799" s="1" t="str">
        <f t="shared" si="349"/>
        <v>Moderate-delay</v>
      </c>
      <c r="W2799" s="1">
        <v>473.88</v>
      </c>
      <c r="X2799" s="1" t="s">
        <v>53</v>
      </c>
      <c r="Y2799" s="1">
        <v>5</v>
      </c>
      <c r="Z2799" s="1" t="s">
        <v>38</v>
      </c>
      <c r="AA2799" s="1">
        <v>12.55</v>
      </c>
      <c r="AB2799" s="1">
        <v>67179.999660100497</v>
      </c>
      <c r="AC2799" s="1" t="s">
        <v>39</v>
      </c>
      <c r="AD2799" s="1">
        <v>3.04</v>
      </c>
      <c r="AE2799" s="1">
        <v>85616</v>
      </c>
      <c r="AF2799" s="1">
        <v>30330.83</v>
      </c>
      <c r="AG2799" s="6">
        <f t="shared" si="350"/>
        <v>0.35426590824145021</v>
      </c>
      <c r="AH2799">
        <f t="shared" si="351"/>
        <v>-55285.17</v>
      </c>
    </row>
    <row r="2800" spans="1:34" x14ac:dyDescent="0.3">
      <c r="A2800" s="1" t="s">
        <v>5665</v>
      </c>
      <c r="B2800" s="1" t="s">
        <v>5666</v>
      </c>
      <c r="C2800" s="1">
        <v>22</v>
      </c>
      <c r="D2800" s="1" t="str">
        <f t="shared" si="344"/>
        <v>18-29</v>
      </c>
      <c r="E2800" s="1" t="s">
        <v>36</v>
      </c>
      <c r="F2800" s="1" t="s">
        <v>5193</v>
      </c>
      <c r="G2800" s="1" t="s">
        <v>45</v>
      </c>
      <c r="H2800" s="1" t="s">
        <v>576</v>
      </c>
      <c r="I2800" s="1" t="s">
        <v>172</v>
      </c>
      <c r="J2800" s="1" t="s">
        <v>29</v>
      </c>
      <c r="K2800" s="1" t="str">
        <f t="shared" si="345"/>
        <v>PVG - LHR</v>
      </c>
      <c r="L2800" s="1">
        <v>3105</v>
      </c>
      <c r="M2800" s="1" t="str">
        <f t="shared" si="346"/>
        <v xml:space="preserve">Short-haul </v>
      </c>
      <c r="N2800" s="2">
        <v>0.91783564814814811</v>
      </c>
      <c r="O2800" s="2">
        <v>6.1585648148148146E-2</v>
      </c>
      <c r="P2800" s="3">
        <v>45669</v>
      </c>
      <c r="Q2800" s="2">
        <v>0.95950231481481485</v>
      </c>
      <c r="R2800" s="2">
        <v>0.10325231481481481</v>
      </c>
      <c r="S2800" s="2">
        <f t="shared" si="347"/>
        <v>4.1666666666666741E-2</v>
      </c>
      <c r="T2800" s="2">
        <f t="shared" si="348"/>
        <v>4.1666666666666664E-2</v>
      </c>
      <c r="U2800" s="1">
        <v>60</v>
      </c>
      <c r="V2800" s="1" t="str">
        <f t="shared" si="349"/>
        <v>Moderate-delay</v>
      </c>
      <c r="W2800" s="1">
        <v>1229.73</v>
      </c>
      <c r="X2800" s="1" t="s">
        <v>37</v>
      </c>
      <c r="Y2800" s="1">
        <v>5</v>
      </c>
      <c r="Z2800" s="1" t="s">
        <v>46</v>
      </c>
      <c r="AA2800" s="1">
        <v>102.31</v>
      </c>
      <c r="AB2800" s="1">
        <v>16379.158972928</v>
      </c>
      <c r="AC2800" s="1" t="s">
        <v>33</v>
      </c>
      <c r="AD2800" s="1">
        <v>4.32</v>
      </c>
      <c r="AE2800" s="1">
        <v>24654.99</v>
      </c>
      <c r="AF2800" s="1">
        <v>78723.179999999993</v>
      </c>
      <c r="AG2800" s="6">
        <f t="shared" si="350"/>
        <v>3.1929917635334668</v>
      </c>
      <c r="AH2800">
        <f t="shared" si="351"/>
        <v>54068.189999999988</v>
      </c>
    </row>
    <row r="2801" spans="1:34" x14ac:dyDescent="0.3">
      <c r="A2801" s="1" t="s">
        <v>5667</v>
      </c>
      <c r="B2801" s="1" t="s">
        <v>5668</v>
      </c>
      <c r="C2801" s="1">
        <v>50</v>
      </c>
      <c r="D2801" s="1" t="str">
        <f t="shared" si="344"/>
        <v>40-59</v>
      </c>
      <c r="E2801" s="1" t="s">
        <v>25</v>
      </c>
      <c r="F2801" s="1" t="s">
        <v>5193</v>
      </c>
      <c r="G2801" s="1" t="s">
        <v>45</v>
      </c>
      <c r="H2801" s="1" t="s">
        <v>585</v>
      </c>
      <c r="I2801" s="1" t="s">
        <v>334</v>
      </c>
      <c r="J2801" s="1" t="s">
        <v>72</v>
      </c>
      <c r="K2801" s="1" t="str">
        <f t="shared" si="345"/>
        <v>AMS - ICN</v>
      </c>
      <c r="L2801" s="1">
        <v>347</v>
      </c>
      <c r="M2801" s="1" t="str">
        <f t="shared" si="346"/>
        <v xml:space="preserve">Short-haul </v>
      </c>
      <c r="N2801" s="2">
        <v>0.56776620370370368</v>
      </c>
      <c r="O2801" s="2">
        <v>0.58373842592592595</v>
      </c>
      <c r="P2801" s="3">
        <v>45668</v>
      </c>
      <c r="Q2801" s="2">
        <v>0.60179398148148144</v>
      </c>
      <c r="R2801" s="2">
        <v>0.61776620370370372</v>
      </c>
      <c r="S2801" s="2">
        <f t="shared" si="347"/>
        <v>3.4027777777777768E-2</v>
      </c>
      <c r="T2801" s="2">
        <f t="shared" si="348"/>
        <v>3.4027777777777768E-2</v>
      </c>
      <c r="U2801" s="1">
        <v>49</v>
      </c>
      <c r="V2801" s="1" t="str">
        <f t="shared" si="349"/>
        <v>Moderate-delay</v>
      </c>
      <c r="W2801" s="1">
        <v>1470.14</v>
      </c>
      <c r="X2801" s="1" t="s">
        <v>31</v>
      </c>
      <c r="Y2801" s="1">
        <v>5</v>
      </c>
      <c r="Z2801" s="1" t="s">
        <v>32</v>
      </c>
      <c r="AA2801" s="1">
        <v>42.71</v>
      </c>
      <c r="AB2801" s="1">
        <v>2241.7634556343801</v>
      </c>
      <c r="AC2801" s="1" t="s">
        <v>33</v>
      </c>
      <c r="AD2801" s="1">
        <v>3.08</v>
      </c>
      <c r="AE2801" s="1">
        <v>7690.12</v>
      </c>
      <c r="AF2801" s="1">
        <v>94097.5</v>
      </c>
      <c r="AG2801" s="6">
        <f t="shared" si="350"/>
        <v>12.236154962471327</v>
      </c>
      <c r="AH2801">
        <f t="shared" si="351"/>
        <v>86407.38</v>
      </c>
    </row>
    <row r="2802" spans="1:34" x14ac:dyDescent="0.3">
      <c r="A2802" s="1" t="s">
        <v>5669</v>
      </c>
      <c r="B2802" s="1" t="s">
        <v>5670</v>
      </c>
      <c r="C2802" s="1">
        <v>29</v>
      </c>
      <c r="D2802" s="1" t="str">
        <f t="shared" si="344"/>
        <v>18-29</v>
      </c>
      <c r="E2802" s="1" t="s">
        <v>36</v>
      </c>
      <c r="F2802" s="1" t="s">
        <v>5193</v>
      </c>
      <c r="G2802" s="1" t="s">
        <v>45</v>
      </c>
      <c r="H2802" s="1" t="s">
        <v>585</v>
      </c>
      <c r="I2802" s="1" t="s">
        <v>334</v>
      </c>
      <c r="J2802" s="1" t="s">
        <v>72</v>
      </c>
      <c r="K2802" s="1" t="str">
        <f t="shared" si="345"/>
        <v>AMS - ICN</v>
      </c>
      <c r="L2802" s="1">
        <v>347</v>
      </c>
      <c r="M2802" s="1" t="str">
        <f t="shared" si="346"/>
        <v xml:space="preserve">Short-haul </v>
      </c>
      <c r="N2802" s="2">
        <v>0.56776620370370368</v>
      </c>
      <c r="O2802" s="2">
        <v>0.58373842592592595</v>
      </c>
      <c r="P2802" s="3">
        <v>45659</v>
      </c>
      <c r="Q2802" s="2">
        <v>0.60179398148148144</v>
      </c>
      <c r="R2802" s="2">
        <v>0.61776620370370372</v>
      </c>
      <c r="S2802" s="2">
        <f t="shared" si="347"/>
        <v>3.4027777777777768E-2</v>
      </c>
      <c r="T2802" s="2">
        <f t="shared" si="348"/>
        <v>3.4027777777777768E-2</v>
      </c>
      <c r="U2802" s="1">
        <v>49</v>
      </c>
      <c r="V2802" s="1" t="str">
        <f t="shared" si="349"/>
        <v>Moderate-delay</v>
      </c>
      <c r="W2802" s="1">
        <v>470.42</v>
      </c>
      <c r="X2802" s="1" t="s">
        <v>31</v>
      </c>
      <c r="Y2802" s="1">
        <v>5</v>
      </c>
      <c r="Z2802" s="1" t="s">
        <v>80</v>
      </c>
      <c r="AA2802" s="1">
        <v>43.55</v>
      </c>
      <c r="AB2802" s="1">
        <v>3151.6604917044901</v>
      </c>
      <c r="AC2802" s="1" t="s">
        <v>39</v>
      </c>
      <c r="AD2802" s="1">
        <v>3.15</v>
      </c>
      <c r="AE2802" s="1">
        <v>8781.99</v>
      </c>
      <c r="AF2802" s="1">
        <v>30115.59</v>
      </c>
      <c r="AG2802" s="6">
        <f t="shared" si="350"/>
        <v>3.4292443967711193</v>
      </c>
      <c r="AH2802">
        <f t="shared" si="351"/>
        <v>21333.599999999999</v>
      </c>
    </row>
    <row r="2803" spans="1:34" x14ac:dyDescent="0.3">
      <c r="A2803" s="1" t="s">
        <v>5671</v>
      </c>
      <c r="B2803" s="1" t="s">
        <v>5672</v>
      </c>
      <c r="C2803" s="1">
        <v>18</v>
      </c>
      <c r="D2803" s="1" t="str">
        <f t="shared" si="344"/>
        <v>18-29</v>
      </c>
      <c r="E2803" s="1" t="s">
        <v>36</v>
      </c>
      <c r="F2803" s="1" t="s">
        <v>5193</v>
      </c>
      <c r="G2803" s="1" t="s">
        <v>45</v>
      </c>
      <c r="H2803" s="1" t="s">
        <v>585</v>
      </c>
      <c r="I2803" s="1" t="s">
        <v>334</v>
      </c>
      <c r="J2803" s="1" t="s">
        <v>72</v>
      </c>
      <c r="K2803" s="1" t="str">
        <f t="shared" si="345"/>
        <v>AMS - ICN</v>
      </c>
      <c r="L2803" s="1">
        <v>347</v>
      </c>
      <c r="M2803" s="1" t="str">
        <f t="shared" si="346"/>
        <v xml:space="preserve">Short-haul </v>
      </c>
      <c r="N2803" s="2">
        <v>0.56776620370370368</v>
      </c>
      <c r="O2803" s="2">
        <v>0.58373842592592595</v>
      </c>
      <c r="P2803" s="3">
        <v>45663</v>
      </c>
      <c r="Q2803" s="2">
        <v>0.60179398148148144</v>
      </c>
      <c r="R2803" s="2">
        <v>0.61776620370370372</v>
      </c>
      <c r="S2803" s="2">
        <f t="shared" si="347"/>
        <v>3.4027777777777768E-2</v>
      </c>
      <c r="T2803" s="2">
        <f t="shared" si="348"/>
        <v>3.4027777777777768E-2</v>
      </c>
      <c r="U2803" s="1">
        <v>49</v>
      </c>
      <c r="V2803" s="1" t="str">
        <f t="shared" si="349"/>
        <v>Moderate-delay</v>
      </c>
      <c r="W2803" s="1">
        <v>877.72</v>
      </c>
      <c r="X2803" s="1" t="s">
        <v>37</v>
      </c>
      <c r="Y2803" s="1">
        <v>5</v>
      </c>
      <c r="Z2803" s="1" t="s">
        <v>42</v>
      </c>
      <c r="AA2803" s="1">
        <v>97.2</v>
      </c>
      <c r="AB2803" s="1">
        <v>2345.02344418435</v>
      </c>
      <c r="AC2803" s="1" t="s">
        <v>39</v>
      </c>
      <c r="AD2803" s="1">
        <v>3.37</v>
      </c>
      <c r="AE2803" s="1">
        <v>7814.03</v>
      </c>
      <c r="AF2803" s="1">
        <v>56193.52</v>
      </c>
      <c r="AG2803" s="6">
        <f t="shared" si="350"/>
        <v>7.1913622036260421</v>
      </c>
      <c r="AH2803">
        <f t="shared" si="351"/>
        <v>48379.49</v>
      </c>
    </row>
    <row r="2804" spans="1:34" x14ac:dyDescent="0.3">
      <c r="A2804" s="1" t="s">
        <v>5673</v>
      </c>
      <c r="B2804" s="1" t="s">
        <v>5674</v>
      </c>
      <c r="C2804" s="1">
        <v>31</v>
      </c>
      <c r="D2804" s="1" t="str">
        <f t="shared" si="344"/>
        <v>30-39</v>
      </c>
      <c r="E2804" s="1" t="s">
        <v>25</v>
      </c>
      <c r="F2804" s="1" t="s">
        <v>5193</v>
      </c>
      <c r="G2804" s="1" t="s">
        <v>27</v>
      </c>
      <c r="H2804" s="1" t="s">
        <v>585</v>
      </c>
      <c r="I2804" s="1" t="s">
        <v>334</v>
      </c>
      <c r="J2804" s="1" t="s">
        <v>72</v>
      </c>
      <c r="K2804" s="1" t="str">
        <f t="shared" si="345"/>
        <v>AMS - ICN</v>
      </c>
      <c r="L2804" s="1">
        <v>347</v>
      </c>
      <c r="M2804" s="1" t="str">
        <f t="shared" si="346"/>
        <v xml:space="preserve">Short-haul </v>
      </c>
      <c r="N2804" s="2">
        <v>0.56776620370370368</v>
      </c>
      <c r="O2804" s="2">
        <v>0.58373842592592595</v>
      </c>
      <c r="P2804" s="3">
        <v>45669</v>
      </c>
      <c r="Q2804" s="2">
        <v>0.60179398148148144</v>
      </c>
      <c r="R2804" s="2">
        <v>0.61776620370370372</v>
      </c>
      <c r="S2804" s="2">
        <f t="shared" si="347"/>
        <v>3.4027777777777768E-2</v>
      </c>
      <c r="T2804" s="2">
        <f t="shared" si="348"/>
        <v>3.4027777777777768E-2</v>
      </c>
      <c r="U2804" s="1">
        <v>49</v>
      </c>
      <c r="V2804" s="1" t="str">
        <f t="shared" si="349"/>
        <v>Moderate-delay</v>
      </c>
      <c r="W2804" s="1">
        <v>665.75</v>
      </c>
      <c r="X2804" s="1" t="s">
        <v>31</v>
      </c>
      <c r="Y2804" s="1">
        <v>3</v>
      </c>
      <c r="Z2804" s="1" t="s">
        <v>80</v>
      </c>
      <c r="AA2804" s="1">
        <v>100.14</v>
      </c>
      <c r="AB2804" s="1">
        <v>2651.91695595995</v>
      </c>
      <c r="AC2804" s="1" t="s">
        <v>33</v>
      </c>
      <c r="AD2804" s="1">
        <v>3.58</v>
      </c>
      <c r="AE2804" s="1">
        <v>8182.3</v>
      </c>
      <c r="AF2804" s="1">
        <v>42628.03</v>
      </c>
      <c r="AG2804" s="6">
        <f t="shared" si="350"/>
        <v>5.2097857570609731</v>
      </c>
      <c r="AH2804">
        <f t="shared" si="351"/>
        <v>34445.729999999996</v>
      </c>
    </row>
    <row r="2805" spans="1:34" x14ac:dyDescent="0.3">
      <c r="A2805" s="1" t="s">
        <v>5675</v>
      </c>
      <c r="B2805" s="1" t="s">
        <v>4599</v>
      </c>
      <c r="C2805" s="1">
        <v>47</v>
      </c>
      <c r="D2805" s="1" t="str">
        <f t="shared" si="344"/>
        <v>40-59</v>
      </c>
      <c r="E2805" s="1" t="s">
        <v>36</v>
      </c>
      <c r="F2805" s="1" t="s">
        <v>5193</v>
      </c>
      <c r="G2805" s="1" t="s">
        <v>27</v>
      </c>
      <c r="H2805" s="1" t="s">
        <v>586</v>
      </c>
      <c r="I2805" s="1" t="s">
        <v>334</v>
      </c>
      <c r="J2805" s="1" t="s">
        <v>259</v>
      </c>
      <c r="K2805" s="1" t="str">
        <f t="shared" si="345"/>
        <v>AMS - JFK</v>
      </c>
      <c r="L2805" s="1">
        <v>3594</v>
      </c>
      <c r="M2805" s="1" t="str">
        <f t="shared" si="346"/>
        <v xml:space="preserve">Short-haul </v>
      </c>
      <c r="N2805" s="2">
        <v>0.18997685185185184</v>
      </c>
      <c r="O2805" s="2">
        <v>0.35594907407407406</v>
      </c>
      <c r="P2805" s="3">
        <v>45668</v>
      </c>
      <c r="Q2805" s="2">
        <v>0.22817129629629629</v>
      </c>
      <c r="R2805" s="2">
        <v>0.39414351851851853</v>
      </c>
      <c r="S2805" s="2">
        <f t="shared" si="347"/>
        <v>3.8194444444444448E-2</v>
      </c>
      <c r="T2805" s="2">
        <f t="shared" si="348"/>
        <v>3.8194444444444475E-2</v>
      </c>
      <c r="U2805" s="1">
        <v>55</v>
      </c>
      <c r="V2805" s="1" t="str">
        <f t="shared" si="349"/>
        <v>Moderate-delay</v>
      </c>
      <c r="W2805" s="1">
        <v>1054.0899999999999</v>
      </c>
      <c r="X2805" s="1" t="s">
        <v>37</v>
      </c>
      <c r="Y2805" s="1">
        <v>5</v>
      </c>
      <c r="Z2805" s="1" t="s">
        <v>80</v>
      </c>
      <c r="AA2805" s="1">
        <v>72.05</v>
      </c>
      <c r="AB2805" s="1">
        <v>19258.809333387901</v>
      </c>
      <c r="AC2805" s="1" t="s">
        <v>33</v>
      </c>
      <c r="AD2805" s="1">
        <v>3.68</v>
      </c>
      <c r="AE2805" s="1">
        <v>28110.57</v>
      </c>
      <c r="AF2805" s="1">
        <v>67476.17</v>
      </c>
      <c r="AG2805" s="6">
        <f t="shared" si="350"/>
        <v>2.4003842682663494</v>
      </c>
      <c r="AH2805">
        <f t="shared" si="351"/>
        <v>39365.599999999999</v>
      </c>
    </row>
    <row r="2806" spans="1:34" x14ac:dyDescent="0.3">
      <c r="A2806" s="1" t="s">
        <v>5676</v>
      </c>
      <c r="B2806" s="1" t="s">
        <v>5677</v>
      </c>
      <c r="C2806" s="1">
        <v>22</v>
      </c>
      <c r="D2806" s="1" t="str">
        <f t="shared" si="344"/>
        <v>18-29</v>
      </c>
      <c r="E2806" s="1" t="s">
        <v>36</v>
      </c>
      <c r="F2806" s="1" t="s">
        <v>5193</v>
      </c>
      <c r="G2806" s="1" t="s">
        <v>45</v>
      </c>
      <c r="H2806" s="1" t="s">
        <v>586</v>
      </c>
      <c r="I2806" s="1" t="s">
        <v>334</v>
      </c>
      <c r="J2806" s="1" t="s">
        <v>259</v>
      </c>
      <c r="K2806" s="1" t="str">
        <f t="shared" si="345"/>
        <v>AMS - JFK</v>
      </c>
      <c r="L2806" s="1">
        <v>3594</v>
      </c>
      <c r="M2806" s="1" t="str">
        <f t="shared" si="346"/>
        <v xml:space="preserve">Short-haul </v>
      </c>
      <c r="N2806" s="2">
        <v>0.18997685185185184</v>
      </c>
      <c r="O2806" s="2">
        <v>0.35594907407407406</v>
      </c>
      <c r="P2806" s="3">
        <v>45670</v>
      </c>
      <c r="Q2806" s="2">
        <v>0.22817129629629629</v>
      </c>
      <c r="R2806" s="2">
        <v>0.39414351851851853</v>
      </c>
      <c r="S2806" s="2">
        <f t="shared" si="347"/>
        <v>3.8194444444444448E-2</v>
      </c>
      <c r="T2806" s="2">
        <f t="shared" si="348"/>
        <v>3.8194444444444475E-2</v>
      </c>
      <c r="U2806" s="1">
        <v>55</v>
      </c>
      <c r="V2806" s="1" t="str">
        <f t="shared" si="349"/>
        <v>Moderate-delay</v>
      </c>
      <c r="W2806" s="1">
        <v>1454.82</v>
      </c>
      <c r="X2806" s="1" t="s">
        <v>53</v>
      </c>
      <c r="Y2806" s="1">
        <v>5</v>
      </c>
      <c r="Z2806" s="1" t="s">
        <v>38</v>
      </c>
      <c r="AA2806" s="1">
        <v>104.49</v>
      </c>
      <c r="AB2806" s="1">
        <v>18928.078899145999</v>
      </c>
      <c r="AC2806" s="1" t="s">
        <v>39</v>
      </c>
      <c r="AD2806" s="1">
        <v>3.46</v>
      </c>
      <c r="AE2806" s="1">
        <v>27713.69</v>
      </c>
      <c r="AF2806" s="1">
        <v>93129.38</v>
      </c>
      <c r="AG2806" s="6">
        <f t="shared" si="350"/>
        <v>3.3604106851162734</v>
      </c>
      <c r="AH2806">
        <f t="shared" si="351"/>
        <v>65415.69</v>
      </c>
    </row>
    <row r="2807" spans="1:34" x14ac:dyDescent="0.3">
      <c r="A2807" s="4" t="s">
        <v>5678</v>
      </c>
      <c r="B2807" s="1" t="s">
        <v>5679</v>
      </c>
      <c r="C2807" s="1">
        <v>57</v>
      </c>
      <c r="D2807" s="1" t="str">
        <f t="shared" si="344"/>
        <v>40-59</v>
      </c>
      <c r="E2807" s="1" t="s">
        <v>36</v>
      </c>
      <c r="F2807" s="1" t="s">
        <v>5193</v>
      </c>
      <c r="G2807" s="1" t="s">
        <v>27</v>
      </c>
      <c r="H2807" s="1" t="s">
        <v>586</v>
      </c>
      <c r="I2807" s="1" t="s">
        <v>334</v>
      </c>
      <c r="J2807" s="1" t="s">
        <v>259</v>
      </c>
      <c r="K2807" s="1" t="str">
        <f t="shared" si="345"/>
        <v>AMS - JFK</v>
      </c>
      <c r="L2807" s="1">
        <v>3594</v>
      </c>
      <c r="M2807" s="1" t="str">
        <f t="shared" si="346"/>
        <v xml:space="preserve">Short-haul </v>
      </c>
      <c r="N2807" s="2">
        <v>0.18997685185185184</v>
      </c>
      <c r="O2807" s="2">
        <v>0.35594907407407406</v>
      </c>
      <c r="P2807" s="3">
        <v>45665</v>
      </c>
      <c r="Q2807" s="2">
        <v>0.22817129629629629</v>
      </c>
      <c r="R2807" s="2">
        <v>0.39414351851851853</v>
      </c>
      <c r="S2807" s="2">
        <f t="shared" si="347"/>
        <v>3.8194444444444448E-2</v>
      </c>
      <c r="T2807" s="2">
        <f t="shared" si="348"/>
        <v>3.8194444444444475E-2</v>
      </c>
      <c r="U2807" s="1">
        <v>55</v>
      </c>
      <c r="V2807" s="1" t="str">
        <f t="shared" si="349"/>
        <v>Moderate-delay</v>
      </c>
      <c r="W2807" s="1">
        <v>1171.8499999999999</v>
      </c>
      <c r="X2807" s="1" t="s">
        <v>53</v>
      </c>
      <c r="Y2807" s="1">
        <v>5</v>
      </c>
      <c r="Z2807" s="1" t="s">
        <v>80</v>
      </c>
      <c r="AA2807" s="1">
        <v>18.2</v>
      </c>
      <c r="AB2807" s="1">
        <v>18783.137713871201</v>
      </c>
      <c r="AC2807" s="1" t="s">
        <v>33</v>
      </c>
      <c r="AD2807" s="1">
        <v>4.41</v>
      </c>
      <c r="AE2807" s="1">
        <v>27539.77</v>
      </c>
      <c r="AF2807" s="1">
        <v>75002.039999999994</v>
      </c>
      <c r="AG2807" s="6">
        <f t="shared" si="350"/>
        <v>2.7234083654293406</v>
      </c>
      <c r="AH2807">
        <f t="shared" si="351"/>
        <v>47462.26999999999</v>
      </c>
    </row>
    <row r="2808" spans="1:34" x14ac:dyDescent="0.3">
      <c r="A2808" s="1" t="s">
        <v>5680</v>
      </c>
      <c r="B2808" s="1" t="s">
        <v>5681</v>
      </c>
      <c r="C2808" s="1">
        <v>27</v>
      </c>
      <c r="D2808" s="1" t="str">
        <f t="shared" si="344"/>
        <v>18-29</v>
      </c>
      <c r="E2808" s="1" t="s">
        <v>36</v>
      </c>
      <c r="F2808" s="1" t="s">
        <v>5193</v>
      </c>
      <c r="G2808" s="1" t="s">
        <v>45</v>
      </c>
      <c r="H2808" s="1" t="s">
        <v>586</v>
      </c>
      <c r="I2808" s="1" t="s">
        <v>334</v>
      </c>
      <c r="J2808" s="1" t="s">
        <v>259</v>
      </c>
      <c r="K2808" s="1" t="str">
        <f t="shared" si="345"/>
        <v>AMS - JFK</v>
      </c>
      <c r="L2808" s="1">
        <v>3594</v>
      </c>
      <c r="M2808" s="1" t="str">
        <f t="shared" si="346"/>
        <v xml:space="preserve">Short-haul </v>
      </c>
      <c r="N2808" s="2">
        <v>0.18997685185185184</v>
      </c>
      <c r="O2808" s="2">
        <v>0.35594907407407406</v>
      </c>
      <c r="P2808" s="3">
        <v>45666</v>
      </c>
      <c r="Q2808" s="2">
        <v>0.22817129629629629</v>
      </c>
      <c r="R2808" s="2">
        <v>0.39414351851851853</v>
      </c>
      <c r="S2808" s="2">
        <f t="shared" si="347"/>
        <v>3.8194444444444448E-2</v>
      </c>
      <c r="T2808" s="2">
        <f t="shared" si="348"/>
        <v>3.8194444444444475E-2</v>
      </c>
      <c r="U2808" s="1">
        <v>55</v>
      </c>
      <c r="V2808" s="1" t="str">
        <f t="shared" si="349"/>
        <v>Moderate-delay</v>
      </c>
      <c r="W2808" s="1">
        <v>620.1</v>
      </c>
      <c r="X2808" s="1" t="s">
        <v>37</v>
      </c>
      <c r="Y2808" s="1">
        <v>5</v>
      </c>
      <c r="Z2808" s="1" t="s">
        <v>32</v>
      </c>
      <c r="AA2808" s="1">
        <v>37.81</v>
      </c>
      <c r="AB2808" s="1">
        <v>18505.478987443399</v>
      </c>
      <c r="AC2808" s="1" t="s">
        <v>33</v>
      </c>
      <c r="AD2808" s="1">
        <v>3.13</v>
      </c>
      <c r="AE2808" s="1">
        <v>27206.57</v>
      </c>
      <c r="AF2808" s="1">
        <v>39693.96</v>
      </c>
      <c r="AG2808" s="6">
        <f t="shared" si="350"/>
        <v>1.4589843556170439</v>
      </c>
      <c r="AH2808">
        <f t="shared" si="351"/>
        <v>12487.39</v>
      </c>
    </row>
    <row r="2809" spans="1:34" x14ac:dyDescent="0.3">
      <c r="A2809" s="1" t="s">
        <v>5682</v>
      </c>
      <c r="B2809" s="1" t="s">
        <v>5683</v>
      </c>
      <c r="C2809" s="1">
        <v>70</v>
      </c>
      <c r="D2809" s="1" t="str">
        <f t="shared" si="344"/>
        <v>70-80</v>
      </c>
      <c r="E2809" s="1" t="s">
        <v>25</v>
      </c>
      <c r="F2809" s="1" t="s">
        <v>5193</v>
      </c>
      <c r="G2809" s="1" t="s">
        <v>45</v>
      </c>
      <c r="H2809" s="1" t="s">
        <v>586</v>
      </c>
      <c r="I2809" s="1" t="s">
        <v>334</v>
      </c>
      <c r="J2809" s="1" t="s">
        <v>259</v>
      </c>
      <c r="K2809" s="1" t="str">
        <f t="shared" si="345"/>
        <v>AMS - JFK</v>
      </c>
      <c r="L2809" s="1">
        <v>3594</v>
      </c>
      <c r="M2809" s="1" t="str">
        <f t="shared" si="346"/>
        <v xml:space="preserve">Short-haul </v>
      </c>
      <c r="N2809" s="2">
        <v>0.18997685185185184</v>
      </c>
      <c r="O2809" s="2">
        <v>0.35594907407407406</v>
      </c>
      <c r="P2809" s="3">
        <v>45670</v>
      </c>
      <c r="Q2809" s="2">
        <v>0.22817129629629629</v>
      </c>
      <c r="R2809" s="2">
        <v>0.39414351851851853</v>
      </c>
      <c r="S2809" s="2">
        <f t="shared" si="347"/>
        <v>3.8194444444444448E-2</v>
      </c>
      <c r="T2809" s="2">
        <f t="shared" si="348"/>
        <v>3.8194444444444475E-2</v>
      </c>
      <c r="U2809" s="1">
        <v>55</v>
      </c>
      <c r="V2809" s="1" t="str">
        <f t="shared" si="349"/>
        <v>Moderate-delay</v>
      </c>
      <c r="W2809" s="1">
        <v>1284.27</v>
      </c>
      <c r="X2809" s="1" t="s">
        <v>53</v>
      </c>
      <c r="Y2809" s="1">
        <v>5</v>
      </c>
      <c r="Z2809" s="1" t="s">
        <v>80</v>
      </c>
      <c r="AA2809" s="1">
        <v>118.37</v>
      </c>
      <c r="AB2809" s="1">
        <v>19359.2371962371</v>
      </c>
      <c r="AC2809" s="1" t="s">
        <v>33</v>
      </c>
      <c r="AD2809" s="1">
        <v>4.1100000000000003</v>
      </c>
      <c r="AE2809" s="1">
        <v>28231.08</v>
      </c>
      <c r="AF2809" s="1">
        <v>82216.95</v>
      </c>
      <c r="AG2809" s="6">
        <f t="shared" si="350"/>
        <v>2.9122849710319261</v>
      </c>
      <c r="AH2809">
        <f t="shared" si="351"/>
        <v>53985.869999999995</v>
      </c>
    </row>
    <row r="2810" spans="1:34" x14ac:dyDescent="0.3">
      <c r="A2810" s="1" t="s">
        <v>5684</v>
      </c>
      <c r="B2810" s="1" t="s">
        <v>5685</v>
      </c>
      <c r="C2810" s="1">
        <v>45</v>
      </c>
      <c r="D2810" s="1" t="str">
        <f t="shared" si="344"/>
        <v>40-59</v>
      </c>
      <c r="E2810" s="1" t="s">
        <v>25</v>
      </c>
      <c r="F2810" s="1" t="s">
        <v>5193</v>
      </c>
      <c r="G2810" s="1" t="s">
        <v>27</v>
      </c>
      <c r="H2810" s="1" t="s">
        <v>586</v>
      </c>
      <c r="I2810" s="1" t="s">
        <v>334</v>
      </c>
      <c r="J2810" s="1" t="s">
        <v>259</v>
      </c>
      <c r="K2810" s="1" t="str">
        <f t="shared" si="345"/>
        <v>AMS - JFK</v>
      </c>
      <c r="L2810" s="1">
        <v>3594</v>
      </c>
      <c r="M2810" s="1" t="str">
        <f t="shared" si="346"/>
        <v xml:space="preserve">Short-haul </v>
      </c>
      <c r="N2810" s="2">
        <v>0.18997685185185184</v>
      </c>
      <c r="O2810" s="2">
        <v>0.35594907407407406</v>
      </c>
      <c r="P2810" s="3">
        <v>45668</v>
      </c>
      <c r="Q2810" s="2">
        <v>0.22817129629629629</v>
      </c>
      <c r="R2810" s="2">
        <v>0.39414351851851853</v>
      </c>
      <c r="S2810" s="2">
        <f t="shared" si="347"/>
        <v>3.8194444444444448E-2</v>
      </c>
      <c r="T2810" s="2">
        <f t="shared" si="348"/>
        <v>3.8194444444444475E-2</v>
      </c>
      <c r="U2810" s="1">
        <v>55</v>
      </c>
      <c r="V2810" s="1" t="str">
        <f t="shared" si="349"/>
        <v>Moderate-delay</v>
      </c>
      <c r="W2810" s="1">
        <v>761.2</v>
      </c>
      <c r="X2810" s="1" t="s">
        <v>53</v>
      </c>
      <c r="Y2810" s="1">
        <v>5</v>
      </c>
      <c r="Z2810" s="1" t="s">
        <v>42</v>
      </c>
      <c r="AA2810" s="1">
        <v>13.37</v>
      </c>
      <c r="AB2810" s="1">
        <v>19346.236468529802</v>
      </c>
      <c r="AC2810" s="1" t="s">
        <v>33</v>
      </c>
      <c r="AD2810" s="1">
        <v>4.07</v>
      </c>
      <c r="AE2810" s="1">
        <v>28215.48</v>
      </c>
      <c r="AF2810" s="1">
        <v>48719.47</v>
      </c>
      <c r="AG2810" s="6">
        <f t="shared" si="350"/>
        <v>1.7266929359344587</v>
      </c>
      <c r="AH2810">
        <f t="shared" si="351"/>
        <v>20503.990000000002</v>
      </c>
    </row>
    <row r="2811" spans="1:34" x14ac:dyDescent="0.3">
      <c r="A2811" s="1" t="s">
        <v>5686</v>
      </c>
      <c r="B2811" s="1" t="s">
        <v>5687</v>
      </c>
      <c r="C2811" s="1">
        <v>55</v>
      </c>
      <c r="D2811" s="1" t="str">
        <f t="shared" si="344"/>
        <v>40-59</v>
      </c>
      <c r="E2811" s="1" t="s">
        <v>36</v>
      </c>
      <c r="F2811" s="1" t="s">
        <v>5193</v>
      </c>
      <c r="G2811" s="1" t="s">
        <v>45</v>
      </c>
      <c r="H2811" s="1" t="s">
        <v>586</v>
      </c>
      <c r="I2811" s="1" t="s">
        <v>334</v>
      </c>
      <c r="J2811" s="1" t="s">
        <v>259</v>
      </c>
      <c r="K2811" s="1" t="str">
        <f t="shared" si="345"/>
        <v>AMS - JFK</v>
      </c>
      <c r="L2811" s="1">
        <v>3594</v>
      </c>
      <c r="M2811" s="1" t="str">
        <f t="shared" si="346"/>
        <v xml:space="preserve">Short-haul </v>
      </c>
      <c r="N2811" s="2">
        <v>0.18997685185185184</v>
      </c>
      <c r="O2811" s="2">
        <v>0.35594907407407406</v>
      </c>
      <c r="P2811" s="3">
        <v>45665</v>
      </c>
      <c r="Q2811" s="2">
        <v>0.22817129629629629</v>
      </c>
      <c r="R2811" s="2">
        <v>0.39414351851851853</v>
      </c>
      <c r="S2811" s="2">
        <f t="shared" si="347"/>
        <v>3.8194444444444448E-2</v>
      </c>
      <c r="T2811" s="2">
        <f t="shared" si="348"/>
        <v>3.8194444444444475E-2</v>
      </c>
      <c r="U2811" s="1">
        <v>55</v>
      </c>
      <c r="V2811" s="1" t="str">
        <f t="shared" si="349"/>
        <v>Moderate-delay</v>
      </c>
      <c r="W2811" s="1">
        <v>473.74</v>
      </c>
      <c r="X2811" s="1" t="s">
        <v>31</v>
      </c>
      <c r="Y2811" s="1">
        <v>5</v>
      </c>
      <c r="Z2811" s="1" t="s">
        <v>32</v>
      </c>
      <c r="AA2811" s="1">
        <v>127.75</v>
      </c>
      <c r="AB2811" s="1">
        <v>19364.5306049475</v>
      </c>
      <c r="AC2811" s="1" t="s">
        <v>39</v>
      </c>
      <c r="AD2811" s="1">
        <v>3.64</v>
      </c>
      <c r="AE2811" s="1">
        <v>28237.439999999999</v>
      </c>
      <c r="AF2811" s="1">
        <v>30344.91</v>
      </c>
      <c r="AG2811" s="6">
        <f t="shared" si="350"/>
        <v>1.0746338903243353</v>
      </c>
      <c r="AH2811">
        <f t="shared" si="351"/>
        <v>2107.4700000000012</v>
      </c>
    </row>
    <row r="2812" spans="1:34" x14ac:dyDescent="0.3">
      <c r="A2812" s="1" t="s">
        <v>5688</v>
      </c>
      <c r="B2812" s="1" t="s">
        <v>5689</v>
      </c>
      <c r="C2812" s="1">
        <v>49</v>
      </c>
      <c r="D2812" s="1" t="str">
        <f t="shared" si="344"/>
        <v>40-59</v>
      </c>
      <c r="E2812" s="1" t="s">
        <v>25</v>
      </c>
      <c r="F2812" s="1" t="s">
        <v>5193</v>
      </c>
      <c r="G2812" s="1" t="s">
        <v>27</v>
      </c>
      <c r="H2812" s="1" t="s">
        <v>599</v>
      </c>
      <c r="I2812" s="1" t="s">
        <v>259</v>
      </c>
      <c r="J2812" s="1" t="s">
        <v>214</v>
      </c>
      <c r="K2812" s="1" t="str">
        <f t="shared" si="345"/>
        <v>JFK - DEL</v>
      </c>
      <c r="L2812" s="1">
        <v>3239</v>
      </c>
      <c r="M2812" s="1" t="str">
        <f t="shared" si="346"/>
        <v xml:space="preserve">Short-haul </v>
      </c>
      <c r="N2812" s="2">
        <v>9.6747685185185187E-2</v>
      </c>
      <c r="O2812" s="2">
        <v>0.24605324074074075</v>
      </c>
      <c r="P2812" s="3">
        <v>45670</v>
      </c>
      <c r="Q2812" s="2">
        <v>0.16410879629629629</v>
      </c>
      <c r="R2812" s="2">
        <v>0.31341435185185185</v>
      </c>
      <c r="S2812" s="2">
        <f t="shared" si="347"/>
        <v>6.7361111111111108E-2</v>
      </c>
      <c r="T2812" s="2">
        <f t="shared" si="348"/>
        <v>6.7361111111111094E-2</v>
      </c>
      <c r="U2812" s="1">
        <v>97</v>
      </c>
      <c r="V2812" s="1" t="str">
        <f t="shared" si="349"/>
        <v>Moderate-delay</v>
      </c>
      <c r="W2812" s="1">
        <v>100.06</v>
      </c>
      <c r="X2812" s="1" t="s">
        <v>53</v>
      </c>
      <c r="Y2812" s="1">
        <v>5</v>
      </c>
      <c r="Z2812" s="1" t="s">
        <v>42</v>
      </c>
      <c r="AA2812" s="1">
        <v>9.5</v>
      </c>
      <c r="AB2812" s="1">
        <v>17652.779380718799</v>
      </c>
      <c r="AC2812" s="1" t="s">
        <v>33</v>
      </c>
      <c r="AD2812" s="1">
        <v>3.43</v>
      </c>
      <c r="AE2812" s="1">
        <v>26183.34</v>
      </c>
      <c r="AF2812" s="1">
        <v>6405.74</v>
      </c>
      <c r="AG2812" s="6">
        <f t="shared" si="350"/>
        <v>0.24464946030567528</v>
      </c>
      <c r="AH2812">
        <f t="shared" si="351"/>
        <v>-19777.599999999999</v>
      </c>
    </row>
    <row r="2813" spans="1:34" x14ac:dyDescent="0.3">
      <c r="A2813" s="1" t="s">
        <v>5690</v>
      </c>
      <c r="B2813" s="1" t="s">
        <v>5691</v>
      </c>
      <c r="C2813" s="1">
        <v>55</v>
      </c>
      <c r="D2813" s="1" t="str">
        <f t="shared" si="344"/>
        <v>40-59</v>
      </c>
      <c r="E2813" s="1" t="s">
        <v>25</v>
      </c>
      <c r="F2813" s="1" t="s">
        <v>5193</v>
      </c>
      <c r="G2813" s="1" t="s">
        <v>27</v>
      </c>
      <c r="H2813" s="1" t="s">
        <v>599</v>
      </c>
      <c r="I2813" s="1" t="s">
        <v>259</v>
      </c>
      <c r="J2813" s="1" t="s">
        <v>214</v>
      </c>
      <c r="K2813" s="1" t="str">
        <f t="shared" si="345"/>
        <v>JFK - DEL</v>
      </c>
      <c r="L2813" s="1">
        <v>3239</v>
      </c>
      <c r="M2813" s="1" t="str">
        <f t="shared" si="346"/>
        <v xml:space="preserve">Short-haul </v>
      </c>
      <c r="N2813" s="2">
        <v>9.6747685185185187E-2</v>
      </c>
      <c r="O2813" s="2">
        <v>0.24605324074074075</v>
      </c>
      <c r="P2813" s="3">
        <v>45667</v>
      </c>
      <c r="Q2813" s="2">
        <v>0.16410879629629629</v>
      </c>
      <c r="R2813" s="2">
        <v>0.31341435185185185</v>
      </c>
      <c r="S2813" s="2">
        <f t="shared" si="347"/>
        <v>6.7361111111111108E-2</v>
      </c>
      <c r="T2813" s="2">
        <f t="shared" si="348"/>
        <v>6.7361111111111094E-2</v>
      </c>
      <c r="U2813" s="1">
        <v>97</v>
      </c>
      <c r="V2813" s="1" t="str">
        <f t="shared" si="349"/>
        <v>Moderate-delay</v>
      </c>
      <c r="W2813" s="1">
        <v>1433.71</v>
      </c>
      <c r="X2813" s="1" t="s">
        <v>53</v>
      </c>
      <c r="Y2813" s="1">
        <v>5</v>
      </c>
      <c r="Z2813" s="1" t="s">
        <v>32</v>
      </c>
      <c r="AA2813" s="1">
        <v>198.05</v>
      </c>
      <c r="AB2813" s="1">
        <v>16814.282005203</v>
      </c>
      <c r="AC2813" s="1" t="s">
        <v>33</v>
      </c>
      <c r="AD2813" s="1">
        <v>3.27</v>
      </c>
      <c r="AE2813" s="1">
        <v>25177.14</v>
      </c>
      <c r="AF2813" s="1">
        <v>91797.05</v>
      </c>
      <c r="AG2813" s="6">
        <f t="shared" si="350"/>
        <v>3.6460475653708087</v>
      </c>
      <c r="AH2813">
        <f t="shared" si="351"/>
        <v>66619.91</v>
      </c>
    </row>
    <row r="2814" spans="1:34" x14ac:dyDescent="0.3">
      <c r="A2814" s="1" t="s">
        <v>5692</v>
      </c>
      <c r="B2814" s="1" t="s">
        <v>5693</v>
      </c>
      <c r="C2814" s="1">
        <v>73</v>
      </c>
      <c r="D2814" s="1" t="str">
        <f t="shared" si="344"/>
        <v>70-80</v>
      </c>
      <c r="E2814" s="1" t="s">
        <v>25</v>
      </c>
      <c r="F2814" s="1" t="s">
        <v>5193</v>
      </c>
      <c r="G2814" s="1" t="s">
        <v>45</v>
      </c>
      <c r="H2814" s="1" t="s">
        <v>599</v>
      </c>
      <c r="I2814" s="1" t="s">
        <v>259</v>
      </c>
      <c r="J2814" s="1" t="s">
        <v>214</v>
      </c>
      <c r="K2814" s="1" t="str">
        <f t="shared" si="345"/>
        <v>JFK - DEL</v>
      </c>
      <c r="L2814" s="1">
        <v>3239</v>
      </c>
      <c r="M2814" s="1" t="str">
        <f t="shared" si="346"/>
        <v xml:space="preserve">Short-haul </v>
      </c>
      <c r="N2814" s="2">
        <v>9.6747685185185187E-2</v>
      </c>
      <c r="O2814" s="2">
        <v>0.24605324074074075</v>
      </c>
      <c r="P2814" s="3">
        <v>45658</v>
      </c>
      <c r="Q2814" s="2">
        <v>0.16410879629629629</v>
      </c>
      <c r="R2814" s="2">
        <v>0.31341435185185185</v>
      </c>
      <c r="S2814" s="2">
        <f t="shared" si="347"/>
        <v>6.7361111111111108E-2</v>
      </c>
      <c r="T2814" s="2">
        <f t="shared" si="348"/>
        <v>6.7361111111111094E-2</v>
      </c>
      <c r="U2814" s="1">
        <v>97</v>
      </c>
      <c r="V2814" s="1" t="str">
        <f t="shared" si="349"/>
        <v>Moderate-delay</v>
      </c>
      <c r="W2814" s="1">
        <v>600.20000000000005</v>
      </c>
      <c r="X2814" s="1" t="s">
        <v>37</v>
      </c>
      <c r="Y2814" s="1">
        <v>5</v>
      </c>
      <c r="Z2814" s="1" t="s">
        <v>38</v>
      </c>
      <c r="AA2814" s="1">
        <v>172.33</v>
      </c>
      <c r="AB2814" s="1">
        <v>16771.991154147199</v>
      </c>
      <c r="AC2814" s="1" t="s">
        <v>33</v>
      </c>
      <c r="AD2814" s="1">
        <v>3.53</v>
      </c>
      <c r="AE2814" s="1">
        <v>25126.39</v>
      </c>
      <c r="AF2814" s="1">
        <v>38447.269999999997</v>
      </c>
      <c r="AG2814" s="6">
        <f t="shared" si="350"/>
        <v>1.5301549486416473</v>
      </c>
      <c r="AH2814">
        <f t="shared" si="351"/>
        <v>13320.879999999997</v>
      </c>
    </row>
    <row r="2815" spans="1:34" x14ac:dyDescent="0.3">
      <c r="A2815" s="1" t="s">
        <v>5694</v>
      </c>
      <c r="B2815" s="1" t="s">
        <v>5695</v>
      </c>
      <c r="C2815" s="1">
        <v>58</v>
      </c>
      <c r="D2815" s="1" t="str">
        <f t="shared" si="344"/>
        <v>40-59</v>
      </c>
      <c r="E2815" s="1" t="s">
        <v>25</v>
      </c>
      <c r="F2815" s="1" t="s">
        <v>5193</v>
      </c>
      <c r="G2815" s="1" t="s">
        <v>45</v>
      </c>
      <c r="H2815" s="1" t="s">
        <v>612</v>
      </c>
      <c r="I2815" s="1" t="s">
        <v>29</v>
      </c>
      <c r="J2815" s="1" t="s">
        <v>88</v>
      </c>
      <c r="K2815" s="1" t="str">
        <f t="shared" si="345"/>
        <v>LHR - CDG</v>
      </c>
      <c r="L2815" s="1">
        <v>2142</v>
      </c>
      <c r="M2815" s="1" t="str">
        <f t="shared" si="346"/>
        <v xml:space="preserve">Short-haul </v>
      </c>
      <c r="N2815" s="2">
        <v>0.87881944444444449</v>
      </c>
      <c r="O2815" s="2">
        <v>0.97743055555555558</v>
      </c>
      <c r="P2815" s="3">
        <v>45658</v>
      </c>
      <c r="Q2815" s="2">
        <v>0.94062500000000004</v>
      </c>
      <c r="R2815" s="2">
        <v>3.923611111111111E-2</v>
      </c>
      <c r="S2815" s="2">
        <f t="shared" si="347"/>
        <v>6.1805555555555558E-2</v>
      </c>
      <c r="T2815" s="2">
        <f t="shared" si="348"/>
        <v>6.1805555555555558E-2</v>
      </c>
      <c r="U2815" s="1">
        <v>89</v>
      </c>
      <c r="V2815" s="1" t="str">
        <f t="shared" si="349"/>
        <v>Moderate-delay</v>
      </c>
      <c r="W2815" s="1">
        <v>1057.22</v>
      </c>
      <c r="X2815" s="1" t="s">
        <v>53</v>
      </c>
      <c r="Y2815" s="1">
        <v>5</v>
      </c>
      <c r="Z2815" s="1" t="s">
        <v>80</v>
      </c>
      <c r="AA2815" s="1">
        <v>100.82</v>
      </c>
      <c r="AB2815" s="1">
        <v>11848.470724151901</v>
      </c>
      <c r="AC2815" s="1" t="s">
        <v>39</v>
      </c>
      <c r="AD2815" s="1">
        <v>3.06</v>
      </c>
      <c r="AE2815" s="1">
        <v>19218.16</v>
      </c>
      <c r="AF2815" s="1">
        <v>67682.240000000005</v>
      </c>
      <c r="AG2815" s="6">
        <f t="shared" si="350"/>
        <v>3.5217856444113278</v>
      </c>
      <c r="AH2815">
        <f t="shared" si="351"/>
        <v>48464.08</v>
      </c>
    </row>
    <row r="2816" spans="1:34" x14ac:dyDescent="0.3">
      <c r="A2816" s="1" t="s">
        <v>5696</v>
      </c>
      <c r="B2816" s="1" t="s">
        <v>5697</v>
      </c>
      <c r="C2816" s="1">
        <v>24</v>
      </c>
      <c r="D2816" s="1" t="str">
        <f t="shared" si="344"/>
        <v>18-29</v>
      </c>
      <c r="E2816" s="1" t="s">
        <v>36</v>
      </c>
      <c r="F2816" s="1" t="s">
        <v>5193</v>
      </c>
      <c r="G2816" s="1" t="s">
        <v>27</v>
      </c>
      <c r="H2816" s="1" t="s">
        <v>612</v>
      </c>
      <c r="I2816" s="1" t="s">
        <v>29</v>
      </c>
      <c r="J2816" s="1" t="s">
        <v>88</v>
      </c>
      <c r="K2816" s="1" t="str">
        <f t="shared" si="345"/>
        <v>LHR - CDG</v>
      </c>
      <c r="L2816" s="1">
        <v>2142</v>
      </c>
      <c r="M2816" s="1" t="str">
        <f t="shared" si="346"/>
        <v xml:space="preserve">Short-haul </v>
      </c>
      <c r="N2816" s="2">
        <v>0.87881944444444449</v>
      </c>
      <c r="O2816" s="2">
        <v>0.97743055555555558</v>
      </c>
      <c r="P2816" s="3">
        <v>45664</v>
      </c>
      <c r="Q2816" s="2">
        <v>0.94062500000000004</v>
      </c>
      <c r="R2816" s="2">
        <v>3.923611111111111E-2</v>
      </c>
      <c r="S2816" s="2">
        <f t="shared" si="347"/>
        <v>6.1805555555555558E-2</v>
      </c>
      <c r="T2816" s="2">
        <f t="shared" si="348"/>
        <v>6.1805555555555558E-2</v>
      </c>
      <c r="U2816" s="1">
        <v>89</v>
      </c>
      <c r="V2816" s="1" t="str">
        <f t="shared" si="349"/>
        <v>Moderate-delay</v>
      </c>
      <c r="W2816" s="1">
        <v>1447.57</v>
      </c>
      <c r="X2816" s="1" t="s">
        <v>37</v>
      </c>
      <c r="Y2816" s="1">
        <v>5</v>
      </c>
      <c r="Z2816" s="1" t="s">
        <v>38</v>
      </c>
      <c r="AA2816" s="1">
        <v>150.61000000000001</v>
      </c>
      <c r="AB2816" s="1">
        <v>11710.245723374201</v>
      </c>
      <c r="AC2816" s="1" t="s">
        <v>33</v>
      </c>
      <c r="AD2816" s="1">
        <v>3.52</v>
      </c>
      <c r="AE2816" s="1">
        <v>19052.29</v>
      </c>
      <c r="AF2816" s="1">
        <v>92674.6</v>
      </c>
      <c r="AG2816" s="6">
        <f t="shared" si="350"/>
        <v>4.8642236707503406</v>
      </c>
      <c r="AH2816">
        <f t="shared" si="351"/>
        <v>73622.31</v>
      </c>
    </row>
    <row r="2817" spans="1:34" x14ac:dyDescent="0.3">
      <c r="A2817" s="1" t="s">
        <v>5698</v>
      </c>
      <c r="B2817" s="1" t="s">
        <v>5699</v>
      </c>
      <c r="C2817" s="1">
        <v>74</v>
      </c>
      <c r="D2817" s="1" t="str">
        <f t="shared" si="344"/>
        <v>70-80</v>
      </c>
      <c r="E2817" s="1" t="s">
        <v>36</v>
      </c>
      <c r="F2817" s="1" t="s">
        <v>5193</v>
      </c>
      <c r="G2817" s="1" t="s">
        <v>45</v>
      </c>
      <c r="H2817" s="1" t="s">
        <v>612</v>
      </c>
      <c r="I2817" s="1" t="s">
        <v>29</v>
      </c>
      <c r="J2817" s="1" t="s">
        <v>88</v>
      </c>
      <c r="K2817" s="1" t="str">
        <f t="shared" si="345"/>
        <v>LHR - CDG</v>
      </c>
      <c r="L2817" s="1">
        <v>2142</v>
      </c>
      <c r="M2817" s="1" t="str">
        <f t="shared" si="346"/>
        <v xml:space="preserve">Short-haul </v>
      </c>
      <c r="N2817" s="2">
        <v>0.87881944444444449</v>
      </c>
      <c r="O2817" s="2">
        <v>0.97743055555555558</v>
      </c>
      <c r="P2817" s="3">
        <v>45672</v>
      </c>
      <c r="Q2817" s="2">
        <v>0.94062500000000004</v>
      </c>
      <c r="R2817" s="2">
        <v>3.923611111111111E-2</v>
      </c>
      <c r="S2817" s="2">
        <f t="shared" si="347"/>
        <v>6.1805555555555558E-2</v>
      </c>
      <c r="T2817" s="2">
        <f t="shared" si="348"/>
        <v>6.1805555555555558E-2</v>
      </c>
      <c r="U2817" s="1">
        <v>89</v>
      </c>
      <c r="V2817" s="1" t="str">
        <f t="shared" si="349"/>
        <v>Moderate-delay</v>
      </c>
      <c r="W2817" s="1">
        <v>1112.04</v>
      </c>
      <c r="X2817" s="1" t="s">
        <v>37</v>
      </c>
      <c r="Y2817" s="1">
        <v>5</v>
      </c>
      <c r="Z2817" s="1" t="s">
        <v>42</v>
      </c>
      <c r="AA2817" s="1">
        <v>105.42</v>
      </c>
      <c r="AB2817" s="1">
        <v>11592.6707716819</v>
      </c>
      <c r="AC2817" s="1" t="s">
        <v>33</v>
      </c>
      <c r="AD2817" s="1">
        <v>3.96</v>
      </c>
      <c r="AE2817" s="1">
        <v>18911.2</v>
      </c>
      <c r="AF2817" s="1">
        <v>71191.64</v>
      </c>
      <c r="AG2817" s="6">
        <f t="shared" si="350"/>
        <v>3.7645226109395491</v>
      </c>
      <c r="AH2817">
        <f t="shared" si="351"/>
        <v>52280.44</v>
      </c>
    </row>
    <row r="2818" spans="1:34" x14ac:dyDescent="0.3">
      <c r="A2818" s="1" t="s">
        <v>5700</v>
      </c>
      <c r="B2818" s="1" t="s">
        <v>5701</v>
      </c>
      <c r="C2818" s="1">
        <v>25</v>
      </c>
      <c r="D2818" s="1" t="str">
        <f t="shared" si="344"/>
        <v>18-29</v>
      </c>
      <c r="E2818" s="1" t="s">
        <v>36</v>
      </c>
      <c r="F2818" s="1" t="s">
        <v>5193</v>
      </c>
      <c r="G2818" s="1" t="s">
        <v>45</v>
      </c>
      <c r="H2818" s="1" t="s">
        <v>612</v>
      </c>
      <c r="I2818" s="1" t="s">
        <v>29</v>
      </c>
      <c r="J2818" s="1" t="s">
        <v>88</v>
      </c>
      <c r="K2818" s="1" t="str">
        <f t="shared" si="345"/>
        <v>LHR - CDG</v>
      </c>
      <c r="L2818" s="1">
        <v>2142</v>
      </c>
      <c r="M2818" s="1" t="str">
        <f t="shared" si="346"/>
        <v xml:space="preserve">Short-haul </v>
      </c>
      <c r="N2818" s="2">
        <v>0.87881944444444449</v>
      </c>
      <c r="O2818" s="2">
        <v>0.97743055555555558</v>
      </c>
      <c r="P2818" s="3">
        <v>45669</v>
      </c>
      <c r="Q2818" s="2">
        <v>0.94062500000000004</v>
      </c>
      <c r="R2818" s="2">
        <v>3.923611111111111E-2</v>
      </c>
      <c r="S2818" s="2">
        <f t="shared" si="347"/>
        <v>6.1805555555555558E-2</v>
      </c>
      <c r="T2818" s="2">
        <f t="shared" si="348"/>
        <v>6.1805555555555558E-2</v>
      </c>
      <c r="U2818" s="1">
        <v>89</v>
      </c>
      <c r="V2818" s="1" t="str">
        <f t="shared" si="349"/>
        <v>Moderate-delay</v>
      </c>
      <c r="W2818" s="1">
        <v>389.63</v>
      </c>
      <c r="X2818" s="1" t="s">
        <v>31</v>
      </c>
      <c r="Y2818" s="1">
        <v>5</v>
      </c>
      <c r="Z2818" s="1" t="s">
        <v>38</v>
      </c>
      <c r="AA2818" s="1">
        <v>65.75</v>
      </c>
      <c r="AB2818" s="1">
        <v>11478.6362081397</v>
      </c>
      <c r="AC2818" s="1" t="s">
        <v>39</v>
      </c>
      <c r="AD2818" s="1">
        <v>4.6399999999999997</v>
      </c>
      <c r="AE2818" s="1">
        <v>18774.36</v>
      </c>
      <c r="AF2818" s="1">
        <v>24949.47</v>
      </c>
      <c r="AG2818" s="6">
        <f t="shared" si="350"/>
        <v>1.3289118776885072</v>
      </c>
      <c r="AH2818">
        <f t="shared" si="351"/>
        <v>6175.1100000000006</v>
      </c>
    </row>
    <row r="2819" spans="1:34" x14ac:dyDescent="0.3">
      <c r="A2819" s="1" t="s">
        <v>5702</v>
      </c>
      <c r="B2819" s="1" t="s">
        <v>5703</v>
      </c>
      <c r="C2819" s="1">
        <v>31</v>
      </c>
      <c r="D2819" s="1" t="str">
        <f t="shared" ref="D2819:D2882" si="352">_xlfn.IFS(C2819&lt;=29,"18-29",C2819&lt;=39,"30-39",C2819&lt;=59,"40-59",C2819&lt;=69,"60-69",C2819&lt;=79,"70-80")</f>
        <v>30-39</v>
      </c>
      <c r="E2819" s="1" t="s">
        <v>36</v>
      </c>
      <c r="F2819" s="1" t="s">
        <v>5193</v>
      </c>
      <c r="G2819" s="1" t="s">
        <v>45</v>
      </c>
      <c r="H2819" s="1" t="s">
        <v>612</v>
      </c>
      <c r="I2819" s="1" t="s">
        <v>29</v>
      </c>
      <c r="J2819" s="1" t="s">
        <v>88</v>
      </c>
      <c r="K2819" s="1" t="str">
        <f t="shared" ref="K2819:K2882" si="353">CONCATENATE(I2819," - ",J2819)</f>
        <v>LHR - CDG</v>
      </c>
      <c r="L2819" s="1">
        <v>2142</v>
      </c>
      <c r="M2819" s="1" t="str">
        <f t="shared" ref="M2819:M2882" si="354">_xlfn.IFS(L2819&lt;=4000,"Short-haul ",L2819&lt;=9000,"Moderate-haul",L2819&gt;9000,"Long-haul")</f>
        <v xml:space="preserve">Short-haul </v>
      </c>
      <c r="N2819" s="2">
        <v>0.87881944444444449</v>
      </c>
      <c r="O2819" s="2">
        <v>0.97743055555555558</v>
      </c>
      <c r="P2819" s="3">
        <v>45670</v>
      </c>
      <c r="Q2819" s="2">
        <v>0.94062500000000004</v>
      </c>
      <c r="R2819" s="2">
        <v>3.923611111111111E-2</v>
      </c>
      <c r="S2819" s="2">
        <f t="shared" ref="S2819:S2882" si="355">MOD(Q2819-N2819,1)</f>
        <v>6.1805555555555558E-2</v>
      </c>
      <c r="T2819" s="2">
        <f t="shared" ref="T2819:T2882" si="356">MOD(R2819-O2819,1)</f>
        <v>6.1805555555555558E-2</v>
      </c>
      <c r="U2819" s="1">
        <v>89</v>
      </c>
      <c r="V2819" s="1" t="str">
        <f t="shared" ref="V2819:V2882" si="357">_xlfn.IFS(U2819&lt;=30,"On-time",U2819&lt;=120,"Moderate-delay",U2819&gt;120,"Severe-delay")</f>
        <v>Moderate-delay</v>
      </c>
      <c r="W2819" s="1">
        <v>898.15</v>
      </c>
      <c r="X2819" s="1" t="s">
        <v>53</v>
      </c>
      <c r="Y2819" s="1">
        <v>3</v>
      </c>
      <c r="Z2819" s="1" t="s">
        <v>38</v>
      </c>
      <c r="AA2819" s="1">
        <v>164.8</v>
      </c>
      <c r="AB2819" s="1">
        <v>11491.0746432293</v>
      </c>
      <c r="AC2819" s="1" t="s">
        <v>33</v>
      </c>
      <c r="AD2819" s="1">
        <v>4.84</v>
      </c>
      <c r="AE2819" s="1">
        <v>18789.29</v>
      </c>
      <c r="AF2819" s="1">
        <v>57514.559999999998</v>
      </c>
      <c r="AG2819" s="6">
        <f t="shared" ref="AG2819:AG2882" si="358">AF2819/AE2819</f>
        <v>3.0610289159409425</v>
      </c>
      <c r="AH2819">
        <f t="shared" ref="AH2819:AH2882" si="359">AF2819-AE2819</f>
        <v>38725.269999999997</v>
      </c>
    </row>
    <row r="2820" spans="1:34" x14ac:dyDescent="0.3">
      <c r="A2820" s="1" t="s">
        <v>5704</v>
      </c>
      <c r="B2820" s="1" t="s">
        <v>5705</v>
      </c>
      <c r="C2820" s="1">
        <v>18</v>
      </c>
      <c r="D2820" s="1" t="str">
        <f t="shared" si="352"/>
        <v>18-29</v>
      </c>
      <c r="E2820" s="1" t="s">
        <v>25</v>
      </c>
      <c r="F2820" s="1" t="s">
        <v>5193</v>
      </c>
      <c r="G2820" s="1" t="s">
        <v>27</v>
      </c>
      <c r="H2820" s="1" t="s">
        <v>625</v>
      </c>
      <c r="I2820" s="1" t="s">
        <v>72</v>
      </c>
      <c r="J2820" s="1" t="s">
        <v>382</v>
      </c>
      <c r="K2820" s="1" t="str">
        <f t="shared" si="353"/>
        <v>ICN - LAX</v>
      </c>
      <c r="L2820" s="1">
        <v>10284</v>
      </c>
      <c r="M2820" s="1" t="str">
        <f t="shared" si="354"/>
        <v>Long-haul</v>
      </c>
      <c r="N2820" s="2">
        <v>0.55234953703703704</v>
      </c>
      <c r="O2820" s="2">
        <v>2.8043981481481482E-2</v>
      </c>
      <c r="P2820" s="3">
        <v>45667</v>
      </c>
      <c r="Q2820" s="2">
        <v>0.60859953703703706</v>
      </c>
      <c r="R2820" s="2">
        <v>8.4293981481481484E-2</v>
      </c>
      <c r="S2820" s="2">
        <f t="shared" si="355"/>
        <v>5.6250000000000022E-2</v>
      </c>
      <c r="T2820" s="2">
        <f t="shared" si="356"/>
        <v>5.6250000000000001E-2</v>
      </c>
      <c r="U2820" s="1">
        <v>81</v>
      </c>
      <c r="V2820" s="1" t="str">
        <f t="shared" si="357"/>
        <v>Moderate-delay</v>
      </c>
      <c r="W2820" s="1">
        <v>647.07000000000005</v>
      </c>
      <c r="X2820" s="1" t="s">
        <v>53</v>
      </c>
      <c r="Y2820" s="1">
        <v>5</v>
      </c>
      <c r="Z2820" s="1" t="s">
        <v>80</v>
      </c>
      <c r="AA2820" s="1">
        <v>182</v>
      </c>
      <c r="AB2820" s="1">
        <v>52363.992311364498</v>
      </c>
      <c r="AC2820" s="1" t="s">
        <v>33</v>
      </c>
      <c r="AD2820" s="1">
        <v>4.45</v>
      </c>
      <c r="AE2820" s="1">
        <v>67836.789999999994</v>
      </c>
      <c r="AF2820" s="1">
        <v>41448.879999999997</v>
      </c>
      <c r="AG2820" s="6">
        <f t="shared" si="358"/>
        <v>0.61100886406918731</v>
      </c>
      <c r="AH2820">
        <f t="shared" si="359"/>
        <v>-26387.909999999996</v>
      </c>
    </row>
    <row r="2821" spans="1:34" x14ac:dyDescent="0.3">
      <c r="A2821" s="1" t="s">
        <v>5706</v>
      </c>
      <c r="B2821" s="1" t="s">
        <v>5707</v>
      </c>
      <c r="C2821" s="1">
        <v>24</v>
      </c>
      <c r="D2821" s="1" t="str">
        <f t="shared" si="352"/>
        <v>18-29</v>
      </c>
      <c r="E2821" s="1" t="s">
        <v>25</v>
      </c>
      <c r="F2821" s="1" t="s">
        <v>5193</v>
      </c>
      <c r="G2821" s="1" t="s">
        <v>45</v>
      </c>
      <c r="H2821" s="1" t="s">
        <v>636</v>
      </c>
      <c r="I2821" s="1" t="s">
        <v>334</v>
      </c>
      <c r="J2821" s="1" t="s">
        <v>88</v>
      </c>
      <c r="K2821" s="1" t="str">
        <f t="shared" si="353"/>
        <v>AMS - CDG</v>
      </c>
      <c r="L2821" s="1">
        <v>5417</v>
      </c>
      <c r="M2821" s="1" t="str">
        <f t="shared" si="354"/>
        <v>Moderate-haul</v>
      </c>
      <c r="N2821" s="2">
        <v>0.29119212962962965</v>
      </c>
      <c r="O2821" s="2">
        <v>0.54188657407407403</v>
      </c>
      <c r="P2821" s="3">
        <v>45670</v>
      </c>
      <c r="Q2821" s="2">
        <v>0.3981365740740741</v>
      </c>
      <c r="R2821" s="2">
        <v>0.64883101851851854</v>
      </c>
      <c r="S2821" s="2">
        <f t="shared" si="355"/>
        <v>0.10694444444444445</v>
      </c>
      <c r="T2821" s="2">
        <f t="shared" si="356"/>
        <v>0.10694444444444451</v>
      </c>
      <c r="U2821" s="1">
        <v>154</v>
      </c>
      <c r="V2821" s="1" t="str">
        <f t="shared" si="357"/>
        <v>Severe-delay</v>
      </c>
      <c r="W2821" s="1">
        <v>667.98</v>
      </c>
      <c r="X2821" s="1" t="s">
        <v>37</v>
      </c>
      <c r="Y2821" s="1">
        <v>5</v>
      </c>
      <c r="Z2821" s="1" t="s">
        <v>32</v>
      </c>
      <c r="AA2821" s="1">
        <v>132.93</v>
      </c>
      <c r="AB2821" s="1">
        <v>28247.7362662058</v>
      </c>
      <c r="AC2821" s="1" t="s">
        <v>33</v>
      </c>
      <c r="AD2821" s="1">
        <v>3.01</v>
      </c>
      <c r="AE2821" s="1">
        <v>38897.279999999999</v>
      </c>
      <c r="AF2821" s="1">
        <v>42777.31</v>
      </c>
      <c r="AG2821" s="6">
        <f t="shared" si="358"/>
        <v>1.0997506766539973</v>
      </c>
      <c r="AH2821">
        <f t="shared" si="359"/>
        <v>3880.0299999999988</v>
      </c>
    </row>
    <row r="2822" spans="1:34" x14ac:dyDescent="0.3">
      <c r="A2822" s="1" t="s">
        <v>5708</v>
      </c>
      <c r="B2822" s="1" t="s">
        <v>5709</v>
      </c>
      <c r="C2822" s="1">
        <v>69</v>
      </c>
      <c r="D2822" s="1" t="str">
        <f t="shared" si="352"/>
        <v>60-69</v>
      </c>
      <c r="E2822" s="1" t="s">
        <v>36</v>
      </c>
      <c r="F2822" s="1" t="s">
        <v>5193</v>
      </c>
      <c r="G2822" s="1" t="s">
        <v>27</v>
      </c>
      <c r="H2822" s="1" t="s">
        <v>636</v>
      </c>
      <c r="I2822" s="1" t="s">
        <v>334</v>
      </c>
      <c r="J2822" s="1" t="s">
        <v>88</v>
      </c>
      <c r="K2822" s="1" t="str">
        <f t="shared" si="353"/>
        <v>AMS - CDG</v>
      </c>
      <c r="L2822" s="1">
        <v>5417</v>
      </c>
      <c r="M2822" s="1" t="str">
        <f t="shared" si="354"/>
        <v>Moderate-haul</v>
      </c>
      <c r="N2822" s="2">
        <v>0.29119212962962965</v>
      </c>
      <c r="O2822" s="2">
        <v>0.54188657407407403</v>
      </c>
      <c r="P2822" s="3">
        <v>45661</v>
      </c>
      <c r="Q2822" s="2">
        <v>0.3981365740740741</v>
      </c>
      <c r="R2822" s="2">
        <v>0.64883101851851854</v>
      </c>
      <c r="S2822" s="2">
        <f t="shared" si="355"/>
        <v>0.10694444444444445</v>
      </c>
      <c r="T2822" s="2">
        <f t="shared" si="356"/>
        <v>0.10694444444444451</v>
      </c>
      <c r="U2822" s="1">
        <v>154</v>
      </c>
      <c r="V2822" s="1" t="str">
        <f t="shared" si="357"/>
        <v>Severe-delay</v>
      </c>
      <c r="W2822" s="1">
        <v>930.55</v>
      </c>
      <c r="X2822" s="1" t="s">
        <v>31</v>
      </c>
      <c r="Y2822" s="1">
        <v>5</v>
      </c>
      <c r="Z2822" s="1" t="s">
        <v>80</v>
      </c>
      <c r="AA2822" s="1">
        <v>116.16</v>
      </c>
      <c r="AB2822" s="1">
        <v>28168.738801102802</v>
      </c>
      <c r="AC2822" s="1" t="s">
        <v>39</v>
      </c>
      <c r="AD2822" s="1">
        <v>4.4400000000000004</v>
      </c>
      <c r="AE2822" s="1">
        <v>38802.49</v>
      </c>
      <c r="AF2822" s="1">
        <v>59578.43</v>
      </c>
      <c r="AG2822" s="6">
        <f t="shared" si="358"/>
        <v>1.5354280099034883</v>
      </c>
      <c r="AH2822">
        <f t="shared" si="359"/>
        <v>20775.940000000002</v>
      </c>
    </row>
    <row r="2823" spans="1:34" x14ac:dyDescent="0.3">
      <c r="A2823" s="1" t="s">
        <v>5710</v>
      </c>
      <c r="B2823" s="1" t="s">
        <v>5711</v>
      </c>
      <c r="C2823" s="1">
        <v>30</v>
      </c>
      <c r="D2823" s="1" t="str">
        <f t="shared" si="352"/>
        <v>30-39</v>
      </c>
      <c r="E2823" s="1" t="s">
        <v>25</v>
      </c>
      <c r="F2823" s="1" t="s">
        <v>5193</v>
      </c>
      <c r="G2823" s="1" t="s">
        <v>27</v>
      </c>
      <c r="H2823" s="1" t="s">
        <v>636</v>
      </c>
      <c r="I2823" s="1" t="s">
        <v>334</v>
      </c>
      <c r="J2823" s="1" t="s">
        <v>88</v>
      </c>
      <c r="K2823" s="1" t="str">
        <f t="shared" si="353"/>
        <v>AMS - CDG</v>
      </c>
      <c r="L2823" s="1">
        <v>5417</v>
      </c>
      <c r="M2823" s="1" t="str">
        <f t="shared" si="354"/>
        <v>Moderate-haul</v>
      </c>
      <c r="N2823" s="2">
        <v>0.29119212962962965</v>
      </c>
      <c r="O2823" s="2">
        <v>0.54188657407407403</v>
      </c>
      <c r="P2823" s="3">
        <v>45663</v>
      </c>
      <c r="Q2823" s="2">
        <v>0.3981365740740741</v>
      </c>
      <c r="R2823" s="2">
        <v>0.64883101851851854</v>
      </c>
      <c r="S2823" s="2">
        <f t="shared" si="355"/>
        <v>0.10694444444444445</v>
      </c>
      <c r="T2823" s="2">
        <f t="shared" si="356"/>
        <v>0.10694444444444451</v>
      </c>
      <c r="U2823" s="1">
        <v>154</v>
      </c>
      <c r="V2823" s="1" t="str">
        <f t="shared" si="357"/>
        <v>Severe-delay</v>
      </c>
      <c r="W2823" s="1">
        <v>711.35</v>
      </c>
      <c r="X2823" s="1" t="s">
        <v>37</v>
      </c>
      <c r="Y2823" s="1">
        <v>3</v>
      </c>
      <c r="Z2823" s="1" t="s">
        <v>80</v>
      </c>
      <c r="AA2823" s="1">
        <v>19.079999999999998</v>
      </c>
      <c r="AB2823" s="1">
        <v>27796.617187149499</v>
      </c>
      <c r="AC2823" s="1" t="s">
        <v>33</v>
      </c>
      <c r="AD2823" s="1">
        <v>4.99</v>
      </c>
      <c r="AE2823" s="1">
        <v>38355.94</v>
      </c>
      <c r="AF2823" s="1">
        <v>45530.22</v>
      </c>
      <c r="AG2823" s="6">
        <f t="shared" si="358"/>
        <v>1.1870448227836419</v>
      </c>
      <c r="AH2823">
        <f t="shared" si="359"/>
        <v>7174.2799999999988</v>
      </c>
    </row>
    <row r="2824" spans="1:34" x14ac:dyDescent="0.3">
      <c r="A2824" s="1" t="s">
        <v>5712</v>
      </c>
      <c r="B2824" s="1" t="s">
        <v>5713</v>
      </c>
      <c r="C2824" s="1">
        <v>44</v>
      </c>
      <c r="D2824" s="1" t="str">
        <f t="shared" si="352"/>
        <v>40-59</v>
      </c>
      <c r="E2824" s="1" t="s">
        <v>25</v>
      </c>
      <c r="F2824" s="1" t="s">
        <v>5193</v>
      </c>
      <c r="G2824" s="1" t="s">
        <v>27</v>
      </c>
      <c r="H2824" s="1" t="s">
        <v>636</v>
      </c>
      <c r="I2824" s="1" t="s">
        <v>334</v>
      </c>
      <c r="J2824" s="1" t="s">
        <v>88</v>
      </c>
      <c r="K2824" s="1" t="str">
        <f t="shared" si="353"/>
        <v>AMS - CDG</v>
      </c>
      <c r="L2824" s="1">
        <v>5417</v>
      </c>
      <c r="M2824" s="1" t="str">
        <f t="shared" si="354"/>
        <v>Moderate-haul</v>
      </c>
      <c r="N2824" s="2">
        <v>0.29119212962962965</v>
      </c>
      <c r="O2824" s="2">
        <v>0.54188657407407403</v>
      </c>
      <c r="P2824" s="3">
        <v>45658</v>
      </c>
      <c r="Q2824" s="2">
        <v>0.3981365740740741</v>
      </c>
      <c r="R2824" s="2">
        <v>0.64883101851851854</v>
      </c>
      <c r="S2824" s="2">
        <f t="shared" si="355"/>
        <v>0.10694444444444445</v>
      </c>
      <c r="T2824" s="2">
        <f t="shared" si="356"/>
        <v>0.10694444444444451</v>
      </c>
      <c r="U2824" s="1">
        <v>154</v>
      </c>
      <c r="V2824" s="1" t="str">
        <f t="shared" si="357"/>
        <v>Severe-delay</v>
      </c>
      <c r="W2824" s="1">
        <v>51.44</v>
      </c>
      <c r="X2824" s="1" t="s">
        <v>37</v>
      </c>
      <c r="Y2824" s="1">
        <v>5</v>
      </c>
      <c r="Z2824" s="1" t="s">
        <v>46</v>
      </c>
      <c r="AA2824" s="1">
        <v>138.43</v>
      </c>
      <c r="AB2824" s="1">
        <v>27605.138758255802</v>
      </c>
      <c r="AC2824" s="1" t="s">
        <v>33</v>
      </c>
      <c r="AD2824" s="1">
        <v>4.53</v>
      </c>
      <c r="AE2824" s="1">
        <v>38126.17</v>
      </c>
      <c r="AF2824" s="1">
        <v>3319.85</v>
      </c>
      <c r="AG2824" s="6">
        <f t="shared" si="358"/>
        <v>8.7075360572541116E-2</v>
      </c>
      <c r="AH2824">
        <f t="shared" si="359"/>
        <v>-34806.32</v>
      </c>
    </row>
    <row r="2825" spans="1:34" x14ac:dyDescent="0.3">
      <c r="A2825" s="1" t="s">
        <v>5714</v>
      </c>
      <c r="B2825" s="1" t="s">
        <v>3185</v>
      </c>
      <c r="C2825" s="1">
        <v>52</v>
      </c>
      <c r="D2825" s="1" t="str">
        <f t="shared" si="352"/>
        <v>40-59</v>
      </c>
      <c r="E2825" s="1" t="s">
        <v>25</v>
      </c>
      <c r="F2825" s="1" t="s">
        <v>5193</v>
      </c>
      <c r="G2825" s="1" t="s">
        <v>45</v>
      </c>
      <c r="H2825" s="1" t="s">
        <v>636</v>
      </c>
      <c r="I2825" s="1" t="s">
        <v>334</v>
      </c>
      <c r="J2825" s="1" t="s">
        <v>88</v>
      </c>
      <c r="K2825" s="1" t="str">
        <f t="shared" si="353"/>
        <v>AMS - CDG</v>
      </c>
      <c r="L2825" s="1">
        <v>5417</v>
      </c>
      <c r="M2825" s="1" t="str">
        <f t="shared" si="354"/>
        <v>Moderate-haul</v>
      </c>
      <c r="N2825" s="2">
        <v>0.29119212962962965</v>
      </c>
      <c r="O2825" s="2">
        <v>0.54188657407407403</v>
      </c>
      <c r="P2825" s="3">
        <v>45668</v>
      </c>
      <c r="Q2825" s="2">
        <v>0.3981365740740741</v>
      </c>
      <c r="R2825" s="2">
        <v>0.64883101851851854</v>
      </c>
      <c r="S2825" s="2">
        <f t="shared" si="355"/>
        <v>0.10694444444444445</v>
      </c>
      <c r="T2825" s="2">
        <f t="shared" si="356"/>
        <v>0.10694444444444451</v>
      </c>
      <c r="U2825" s="1">
        <v>154</v>
      </c>
      <c r="V2825" s="1" t="str">
        <f t="shared" si="357"/>
        <v>Severe-delay</v>
      </c>
      <c r="W2825" s="1">
        <v>476.04</v>
      </c>
      <c r="X2825" s="1" t="s">
        <v>31</v>
      </c>
      <c r="Y2825" s="1">
        <v>5</v>
      </c>
      <c r="Z2825" s="1" t="s">
        <v>46</v>
      </c>
      <c r="AA2825" s="1">
        <v>165.93</v>
      </c>
      <c r="AB2825" s="1">
        <v>28007.927101028799</v>
      </c>
      <c r="AC2825" s="1" t="s">
        <v>39</v>
      </c>
      <c r="AD2825" s="1">
        <v>3.35</v>
      </c>
      <c r="AE2825" s="1">
        <v>38609.51</v>
      </c>
      <c r="AF2825" s="1">
        <v>30499.75</v>
      </c>
      <c r="AG2825" s="6">
        <f t="shared" si="358"/>
        <v>0.78995434026487255</v>
      </c>
      <c r="AH2825">
        <f t="shared" si="359"/>
        <v>-8109.760000000002</v>
      </c>
    </row>
    <row r="2826" spans="1:34" x14ac:dyDescent="0.3">
      <c r="A2826" s="1" t="s">
        <v>5715</v>
      </c>
      <c r="B2826" s="1" t="s">
        <v>5716</v>
      </c>
      <c r="C2826" s="1">
        <v>34</v>
      </c>
      <c r="D2826" s="1" t="str">
        <f t="shared" si="352"/>
        <v>30-39</v>
      </c>
      <c r="E2826" s="1" t="s">
        <v>36</v>
      </c>
      <c r="F2826" s="1" t="s">
        <v>5193</v>
      </c>
      <c r="G2826" s="1" t="s">
        <v>45</v>
      </c>
      <c r="H2826" s="1" t="s">
        <v>641</v>
      </c>
      <c r="I2826" s="1" t="s">
        <v>305</v>
      </c>
      <c r="J2826" s="1" t="s">
        <v>152</v>
      </c>
      <c r="K2826" s="1" t="str">
        <f t="shared" si="353"/>
        <v>FRA - HND</v>
      </c>
      <c r="L2826" s="1">
        <v>8777</v>
      </c>
      <c r="M2826" s="1" t="str">
        <f t="shared" si="354"/>
        <v>Moderate-haul</v>
      </c>
      <c r="N2826" s="2">
        <v>0.64475694444444442</v>
      </c>
      <c r="O2826" s="2">
        <v>5.1006944444444445E-2</v>
      </c>
      <c r="P2826" s="3">
        <v>45665</v>
      </c>
      <c r="Q2826" s="2">
        <v>0.6822569444444444</v>
      </c>
      <c r="R2826" s="2">
        <v>8.8506944444444444E-2</v>
      </c>
      <c r="S2826" s="2">
        <f t="shared" si="355"/>
        <v>3.7499999999999978E-2</v>
      </c>
      <c r="T2826" s="2">
        <f t="shared" si="356"/>
        <v>3.7499999999999999E-2</v>
      </c>
      <c r="U2826" s="1">
        <v>81</v>
      </c>
      <c r="V2826" s="1" t="str">
        <f t="shared" si="357"/>
        <v>Moderate-delay</v>
      </c>
      <c r="W2826" s="1">
        <v>1248.48</v>
      </c>
      <c r="X2826" s="1" t="s">
        <v>53</v>
      </c>
      <c r="Y2826" s="1">
        <v>3</v>
      </c>
      <c r="Z2826" s="1" t="s">
        <v>46</v>
      </c>
      <c r="AA2826" s="1">
        <v>125.74</v>
      </c>
      <c r="AB2826" s="1">
        <v>45059.442641380097</v>
      </c>
      <c r="AC2826" s="1" t="s">
        <v>33</v>
      </c>
      <c r="AD2826" s="1">
        <v>4.8600000000000003</v>
      </c>
      <c r="AE2826" s="1">
        <v>59071.33</v>
      </c>
      <c r="AF2826" s="1">
        <v>79927.87</v>
      </c>
      <c r="AG2826" s="6">
        <f t="shared" si="358"/>
        <v>1.3530738177047985</v>
      </c>
      <c r="AH2826">
        <f t="shared" si="359"/>
        <v>20856.539999999994</v>
      </c>
    </row>
    <row r="2827" spans="1:34" x14ac:dyDescent="0.3">
      <c r="A2827" s="1" t="s">
        <v>5717</v>
      </c>
      <c r="B2827" s="1" t="s">
        <v>5718</v>
      </c>
      <c r="C2827" s="1">
        <v>26</v>
      </c>
      <c r="D2827" s="1" t="str">
        <f t="shared" si="352"/>
        <v>18-29</v>
      </c>
      <c r="E2827" s="1" t="s">
        <v>36</v>
      </c>
      <c r="F2827" s="1" t="s">
        <v>5193</v>
      </c>
      <c r="G2827" s="1" t="s">
        <v>27</v>
      </c>
      <c r="H2827" s="1" t="s">
        <v>641</v>
      </c>
      <c r="I2827" s="1" t="s">
        <v>305</v>
      </c>
      <c r="J2827" s="1" t="s">
        <v>152</v>
      </c>
      <c r="K2827" s="1" t="str">
        <f t="shared" si="353"/>
        <v>FRA - HND</v>
      </c>
      <c r="L2827" s="1">
        <v>8777</v>
      </c>
      <c r="M2827" s="1" t="str">
        <f t="shared" si="354"/>
        <v>Moderate-haul</v>
      </c>
      <c r="N2827" s="2">
        <v>0.64475694444444442</v>
      </c>
      <c r="O2827" s="2">
        <v>5.1006944444444445E-2</v>
      </c>
      <c r="P2827" s="3">
        <v>45666</v>
      </c>
      <c r="Q2827" s="2">
        <v>0.6822569444444444</v>
      </c>
      <c r="R2827" s="2">
        <v>8.8506944444444444E-2</v>
      </c>
      <c r="S2827" s="2">
        <f t="shared" si="355"/>
        <v>3.7499999999999978E-2</v>
      </c>
      <c r="T2827" s="2">
        <f t="shared" si="356"/>
        <v>3.7499999999999999E-2</v>
      </c>
      <c r="U2827" s="1">
        <v>81</v>
      </c>
      <c r="V2827" s="1" t="str">
        <f t="shared" si="357"/>
        <v>Moderate-delay</v>
      </c>
      <c r="W2827" s="1">
        <v>1076.73</v>
      </c>
      <c r="X2827" s="1" t="s">
        <v>37</v>
      </c>
      <c r="Y2827" s="1">
        <v>5</v>
      </c>
      <c r="Z2827" s="1" t="s">
        <v>32</v>
      </c>
      <c r="AA2827" s="1">
        <v>86.85</v>
      </c>
      <c r="AB2827" s="1">
        <v>45155.521513641303</v>
      </c>
      <c r="AC2827" s="1" t="s">
        <v>33</v>
      </c>
      <c r="AD2827" s="1">
        <v>4.01</v>
      </c>
      <c r="AE2827" s="1">
        <v>59186.63</v>
      </c>
      <c r="AF2827" s="1">
        <v>68928.09</v>
      </c>
      <c r="AG2827" s="6">
        <f t="shared" si="358"/>
        <v>1.1645888606937074</v>
      </c>
      <c r="AH2827">
        <f t="shared" si="359"/>
        <v>9741.4599999999991</v>
      </c>
    </row>
    <row r="2828" spans="1:34" x14ac:dyDescent="0.3">
      <c r="A2828" s="1" t="s">
        <v>5719</v>
      </c>
      <c r="B2828" s="1" t="s">
        <v>5720</v>
      </c>
      <c r="C2828" s="1">
        <v>31</v>
      </c>
      <c r="D2828" s="1" t="str">
        <f t="shared" si="352"/>
        <v>30-39</v>
      </c>
      <c r="E2828" s="1" t="s">
        <v>36</v>
      </c>
      <c r="F2828" s="1" t="s">
        <v>5193</v>
      </c>
      <c r="G2828" s="1" t="s">
        <v>27</v>
      </c>
      <c r="H2828" s="1" t="s">
        <v>641</v>
      </c>
      <c r="I2828" s="1" t="s">
        <v>305</v>
      </c>
      <c r="J2828" s="1" t="s">
        <v>152</v>
      </c>
      <c r="K2828" s="1" t="str">
        <f t="shared" si="353"/>
        <v>FRA - HND</v>
      </c>
      <c r="L2828" s="1">
        <v>8777</v>
      </c>
      <c r="M2828" s="1" t="str">
        <f t="shared" si="354"/>
        <v>Moderate-haul</v>
      </c>
      <c r="N2828" s="2">
        <v>0.64475694444444442</v>
      </c>
      <c r="O2828" s="2">
        <v>5.1006944444444445E-2</v>
      </c>
      <c r="P2828" s="3">
        <v>45659</v>
      </c>
      <c r="Q2828" s="2">
        <v>0.6822569444444444</v>
      </c>
      <c r="R2828" s="2">
        <v>8.8506944444444444E-2</v>
      </c>
      <c r="S2828" s="2">
        <f t="shared" si="355"/>
        <v>3.7499999999999978E-2</v>
      </c>
      <c r="T2828" s="2">
        <f t="shared" si="356"/>
        <v>3.7499999999999999E-2</v>
      </c>
      <c r="U2828" s="1">
        <v>81</v>
      </c>
      <c r="V2828" s="1" t="str">
        <f t="shared" si="357"/>
        <v>Moderate-delay</v>
      </c>
      <c r="W2828" s="1">
        <v>578.52</v>
      </c>
      <c r="X2828" s="1" t="s">
        <v>53</v>
      </c>
      <c r="Y2828" s="1">
        <v>3</v>
      </c>
      <c r="Z2828" s="1" t="s">
        <v>38</v>
      </c>
      <c r="AA2828" s="1">
        <v>48.59</v>
      </c>
      <c r="AB2828" s="1">
        <v>45074.024647158803</v>
      </c>
      <c r="AC2828" s="1" t="s">
        <v>33</v>
      </c>
      <c r="AD2828" s="1">
        <v>3.74</v>
      </c>
      <c r="AE2828" s="1">
        <v>59088.83</v>
      </c>
      <c r="AF2828" s="1">
        <v>37035</v>
      </c>
      <c r="AG2828" s="6">
        <f t="shared" si="358"/>
        <v>0.62676820644443287</v>
      </c>
      <c r="AH2828">
        <f t="shared" si="359"/>
        <v>-22053.83</v>
      </c>
    </row>
    <row r="2829" spans="1:34" x14ac:dyDescent="0.3">
      <c r="A2829" s="1" t="s">
        <v>5721</v>
      </c>
      <c r="B2829" s="1" t="s">
        <v>5722</v>
      </c>
      <c r="C2829" s="1">
        <v>37</v>
      </c>
      <c r="D2829" s="1" t="str">
        <f t="shared" si="352"/>
        <v>30-39</v>
      </c>
      <c r="E2829" s="1" t="s">
        <v>25</v>
      </c>
      <c r="F2829" s="1" t="s">
        <v>5193</v>
      </c>
      <c r="G2829" s="1" t="s">
        <v>45</v>
      </c>
      <c r="H2829" s="1" t="s">
        <v>650</v>
      </c>
      <c r="I2829" s="1" t="s">
        <v>404</v>
      </c>
      <c r="J2829" s="1" t="s">
        <v>171</v>
      </c>
      <c r="K2829" s="1" t="str">
        <f t="shared" si="353"/>
        <v>SIN - CAN</v>
      </c>
      <c r="L2829" s="1">
        <v>5397</v>
      </c>
      <c r="M2829" s="1" t="str">
        <f t="shared" si="354"/>
        <v>Moderate-haul</v>
      </c>
      <c r="N2829" s="2">
        <v>0.62945601851851851</v>
      </c>
      <c r="O2829" s="2">
        <v>0.87876157407407407</v>
      </c>
      <c r="P2829" s="3">
        <v>45670</v>
      </c>
      <c r="Q2829" s="2">
        <v>0.63848379629629626</v>
      </c>
      <c r="R2829" s="2">
        <v>0.88778935185185182</v>
      </c>
      <c r="S2829" s="2">
        <f t="shared" si="355"/>
        <v>9.0277777777777457E-3</v>
      </c>
      <c r="T2829" s="2">
        <f t="shared" si="356"/>
        <v>9.0277777777777457E-3</v>
      </c>
      <c r="U2829" s="1">
        <v>13</v>
      </c>
      <c r="V2829" s="1" t="str">
        <f t="shared" si="357"/>
        <v>On-time</v>
      </c>
      <c r="W2829" s="1">
        <v>1277.28</v>
      </c>
      <c r="X2829" s="1" t="s">
        <v>37</v>
      </c>
      <c r="Y2829" s="1">
        <v>3</v>
      </c>
      <c r="Z2829" s="1" t="s">
        <v>46</v>
      </c>
      <c r="AA2829" s="1">
        <v>166.63</v>
      </c>
      <c r="AB2829" s="1">
        <v>28267.475544602701</v>
      </c>
      <c r="AC2829" s="1" t="s">
        <v>33</v>
      </c>
      <c r="AD2829" s="1">
        <v>4.5999999999999996</v>
      </c>
      <c r="AE2829" s="1">
        <v>38920.97</v>
      </c>
      <c r="AF2829" s="1">
        <v>81779.25</v>
      </c>
      <c r="AG2829" s="6">
        <f t="shared" si="358"/>
        <v>2.1011616616954818</v>
      </c>
      <c r="AH2829">
        <f t="shared" si="359"/>
        <v>42858.28</v>
      </c>
    </row>
    <row r="2830" spans="1:34" x14ac:dyDescent="0.3">
      <c r="A2830" s="1" t="s">
        <v>5723</v>
      </c>
      <c r="B2830" s="1" t="s">
        <v>5724</v>
      </c>
      <c r="C2830" s="1">
        <v>57</v>
      </c>
      <c r="D2830" s="1" t="str">
        <f t="shared" si="352"/>
        <v>40-59</v>
      </c>
      <c r="E2830" s="1" t="s">
        <v>25</v>
      </c>
      <c r="F2830" s="1" t="s">
        <v>5193</v>
      </c>
      <c r="G2830" s="1" t="s">
        <v>45</v>
      </c>
      <c r="H2830" s="1" t="s">
        <v>650</v>
      </c>
      <c r="I2830" s="1" t="s">
        <v>404</v>
      </c>
      <c r="J2830" s="1" t="s">
        <v>171</v>
      </c>
      <c r="K2830" s="1" t="str">
        <f t="shared" si="353"/>
        <v>SIN - CAN</v>
      </c>
      <c r="L2830" s="1">
        <v>5397</v>
      </c>
      <c r="M2830" s="1" t="str">
        <f t="shared" si="354"/>
        <v>Moderate-haul</v>
      </c>
      <c r="N2830" s="2">
        <v>0.62945601851851851</v>
      </c>
      <c r="O2830" s="2">
        <v>0.87876157407407407</v>
      </c>
      <c r="P2830" s="3">
        <v>45667</v>
      </c>
      <c r="Q2830" s="2">
        <v>0.63848379629629626</v>
      </c>
      <c r="R2830" s="2">
        <v>0.88778935185185182</v>
      </c>
      <c r="S2830" s="2">
        <f t="shared" si="355"/>
        <v>9.0277777777777457E-3</v>
      </c>
      <c r="T2830" s="2">
        <f t="shared" si="356"/>
        <v>9.0277777777777457E-3</v>
      </c>
      <c r="U2830" s="1">
        <v>13</v>
      </c>
      <c r="V2830" s="1" t="str">
        <f t="shared" si="357"/>
        <v>On-time</v>
      </c>
      <c r="W2830" s="1">
        <v>1042.5999999999999</v>
      </c>
      <c r="X2830" s="1" t="s">
        <v>53</v>
      </c>
      <c r="Y2830" s="1">
        <v>5</v>
      </c>
      <c r="Z2830" s="1" t="s">
        <v>80</v>
      </c>
      <c r="AA2830" s="1">
        <v>45.74</v>
      </c>
      <c r="AB2830" s="1">
        <v>28198.785044101402</v>
      </c>
      <c r="AC2830" s="1" t="s">
        <v>33</v>
      </c>
      <c r="AD2830" s="1">
        <v>3.68</v>
      </c>
      <c r="AE2830" s="1">
        <v>38838.54</v>
      </c>
      <c r="AF2830" s="1">
        <v>66735.55</v>
      </c>
      <c r="AG2830" s="6">
        <f t="shared" si="358"/>
        <v>1.718281634685547</v>
      </c>
      <c r="AH2830">
        <f t="shared" si="359"/>
        <v>27897.010000000002</v>
      </c>
    </row>
    <row r="2831" spans="1:34" x14ac:dyDescent="0.3">
      <c r="A2831" s="1" t="s">
        <v>5725</v>
      </c>
      <c r="B2831" s="1" t="s">
        <v>5726</v>
      </c>
      <c r="C2831" s="1">
        <v>63</v>
      </c>
      <c r="D2831" s="1" t="str">
        <f t="shared" si="352"/>
        <v>60-69</v>
      </c>
      <c r="E2831" s="1" t="s">
        <v>25</v>
      </c>
      <c r="F2831" s="1" t="s">
        <v>5193</v>
      </c>
      <c r="G2831" s="1" t="s">
        <v>27</v>
      </c>
      <c r="H2831" s="1" t="s">
        <v>650</v>
      </c>
      <c r="I2831" s="1" t="s">
        <v>404</v>
      </c>
      <c r="J2831" s="1" t="s">
        <v>171</v>
      </c>
      <c r="K2831" s="1" t="str">
        <f t="shared" si="353"/>
        <v>SIN - CAN</v>
      </c>
      <c r="L2831" s="1">
        <v>5397</v>
      </c>
      <c r="M2831" s="1" t="str">
        <f t="shared" si="354"/>
        <v>Moderate-haul</v>
      </c>
      <c r="N2831" s="2">
        <v>0.62945601851851851</v>
      </c>
      <c r="O2831" s="2">
        <v>0.87876157407407407</v>
      </c>
      <c r="P2831" s="3">
        <v>45671</v>
      </c>
      <c r="Q2831" s="2">
        <v>0.63848379629629626</v>
      </c>
      <c r="R2831" s="2">
        <v>0.88778935185185182</v>
      </c>
      <c r="S2831" s="2">
        <f t="shared" si="355"/>
        <v>9.0277777777777457E-3</v>
      </c>
      <c r="T2831" s="2">
        <f t="shared" si="356"/>
        <v>9.0277777777777457E-3</v>
      </c>
      <c r="U2831" s="1">
        <v>13</v>
      </c>
      <c r="V2831" s="1" t="str">
        <f t="shared" si="357"/>
        <v>On-time</v>
      </c>
      <c r="W2831" s="1">
        <v>421.89</v>
      </c>
      <c r="X2831" s="1" t="s">
        <v>53</v>
      </c>
      <c r="Y2831" s="1">
        <v>5</v>
      </c>
      <c r="Z2831" s="1" t="s">
        <v>38</v>
      </c>
      <c r="AA2831" s="1">
        <v>87.93</v>
      </c>
      <c r="AB2831" s="1">
        <v>27818.387657062998</v>
      </c>
      <c r="AC2831" s="1" t="s">
        <v>33</v>
      </c>
      <c r="AD2831" s="1">
        <v>3.38</v>
      </c>
      <c r="AE2831" s="1">
        <v>38382.07</v>
      </c>
      <c r="AF2831" s="1">
        <v>27018.55</v>
      </c>
      <c r="AG2831" s="6">
        <f t="shared" si="358"/>
        <v>0.70393676005489025</v>
      </c>
      <c r="AH2831">
        <f t="shared" si="359"/>
        <v>-11363.52</v>
      </c>
    </row>
    <row r="2832" spans="1:34" x14ac:dyDescent="0.3">
      <c r="A2832" s="1" t="s">
        <v>5727</v>
      </c>
      <c r="B2832" s="1" t="s">
        <v>5728</v>
      </c>
      <c r="C2832" s="1">
        <v>68</v>
      </c>
      <c r="D2832" s="1" t="str">
        <f t="shared" si="352"/>
        <v>60-69</v>
      </c>
      <c r="E2832" s="1" t="s">
        <v>36</v>
      </c>
      <c r="F2832" s="1" t="s">
        <v>5193</v>
      </c>
      <c r="G2832" s="1" t="s">
        <v>45</v>
      </c>
      <c r="H2832" s="1" t="s">
        <v>650</v>
      </c>
      <c r="I2832" s="1" t="s">
        <v>404</v>
      </c>
      <c r="J2832" s="1" t="s">
        <v>171</v>
      </c>
      <c r="K2832" s="1" t="str">
        <f t="shared" si="353"/>
        <v>SIN - CAN</v>
      </c>
      <c r="L2832" s="1">
        <v>5397</v>
      </c>
      <c r="M2832" s="1" t="str">
        <f t="shared" si="354"/>
        <v>Moderate-haul</v>
      </c>
      <c r="N2832" s="2">
        <v>0.62945601851851851</v>
      </c>
      <c r="O2832" s="2">
        <v>0.87876157407407407</v>
      </c>
      <c r="P2832" s="3">
        <v>45661</v>
      </c>
      <c r="Q2832" s="2">
        <v>0.63848379629629626</v>
      </c>
      <c r="R2832" s="2">
        <v>0.88778935185185182</v>
      </c>
      <c r="S2832" s="2">
        <f t="shared" si="355"/>
        <v>9.0277777777777457E-3</v>
      </c>
      <c r="T2832" s="2">
        <f t="shared" si="356"/>
        <v>9.0277777777777457E-3</v>
      </c>
      <c r="U2832" s="1">
        <v>13</v>
      </c>
      <c r="V2832" s="1" t="str">
        <f t="shared" si="357"/>
        <v>On-time</v>
      </c>
      <c r="W2832" s="1">
        <v>522.05999999999995</v>
      </c>
      <c r="X2832" s="1" t="s">
        <v>31</v>
      </c>
      <c r="Y2832" s="1">
        <v>5</v>
      </c>
      <c r="Z2832" s="1" t="s">
        <v>46</v>
      </c>
      <c r="AA2832" s="1">
        <v>190.2</v>
      </c>
      <c r="AB2832" s="1">
        <v>28379.640963658399</v>
      </c>
      <c r="AC2832" s="1" t="s">
        <v>33</v>
      </c>
      <c r="AD2832" s="1">
        <v>4.91</v>
      </c>
      <c r="AE2832" s="1">
        <v>39055.57</v>
      </c>
      <c r="AF2832" s="1">
        <v>33449.879999999997</v>
      </c>
      <c r="AG2832" s="6">
        <f t="shared" si="358"/>
        <v>0.85646887242971992</v>
      </c>
      <c r="AH2832">
        <f t="shared" si="359"/>
        <v>-5605.6900000000023</v>
      </c>
    </row>
    <row r="2833" spans="1:34" x14ac:dyDescent="0.3">
      <c r="A2833" s="1" t="s">
        <v>5729</v>
      </c>
      <c r="B2833" s="1" t="s">
        <v>5730</v>
      </c>
      <c r="C2833" s="1">
        <v>36</v>
      </c>
      <c r="D2833" s="1" t="str">
        <f t="shared" si="352"/>
        <v>30-39</v>
      </c>
      <c r="E2833" s="1" t="s">
        <v>36</v>
      </c>
      <c r="F2833" s="1" t="s">
        <v>5193</v>
      </c>
      <c r="G2833" s="1" t="s">
        <v>27</v>
      </c>
      <c r="H2833" s="1" t="s">
        <v>663</v>
      </c>
      <c r="I2833" s="1" t="s">
        <v>112</v>
      </c>
      <c r="J2833" s="1" t="s">
        <v>171</v>
      </c>
      <c r="K2833" s="1" t="str">
        <f t="shared" si="353"/>
        <v>IST - CAN</v>
      </c>
      <c r="L2833" s="1">
        <v>13423</v>
      </c>
      <c r="M2833" s="1" t="str">
        <f t="shared" si="354"/>
        <v>Long-haul</v>
      </c>
      <c r="N2833" s="2">
        <v>0.50684027777777774</v>
      </c>
      <c r="O2833" s="2">
        <v>0.12767361111111111</v>
      </c>
      <c r="P2833" s="3">
        <v>45666</v>
      </c>
      <c r="Q2833" s="2">
        <v>0.51447916666666671</v>
      </c>
      <c r="R2833" s="2">
        <v>0.1353125</v>
      </c>
      <c r="S2833" s="2">
        <f t="shared" si="355"/>
        <v>7.6388888888889728E-3</v>
      </c>
      <c r="T2833" s="2">
        <f t="shared" si="356"/>
        <v>7.6388888888888895E-3</v>
      </c>
      <c r="U2833" s="1">
        <v>11</v>
      </c>
      <c r="V2833" s="1" t="str">
        <f t="shared" si="357"/>
        <v>On-time</v>
      </c>
      <c r="W2833" s="1">
        <v>1156.22</v>
      </c>
      <c r="X2833" s="1" t="s">
        <v>37</v>
      </c>
      <c r="Y2833" s="1">
        <v>3</v>
      </c>
      <c r="Z2833" s="1" t="s">
        <v>46</v>
      </c>
      <c r="AA2833" s="1">
        <v>139.02000000000001</v>
      </c>
      <c r="AB2833" s="1">
        <v>68015.116588042903</v>
      </c>
      <c r="AC2833" s="1" t="s">
        <v>39</v>
      </c>
      <c r="AD2833" s="1">
        <v>4.09</v>
      </c>
      <c r="AE2833" s="1">
        <v>86618.14</v>
      </c>
      <c r="AF2833" s="1">
        <v>74025.88</v>
      </c>
      <c r="AG2833" s="6">
        <f t="shared" si="358"/>
        <v>0.85462329253433522</v>
      </c>
      <c r="AH2833">
        <f t="shared" si="359"/>
        <v>-12592.259999999995</v>
      </c>
    </row>
    <row r="2834" spans="1:34" x14ac:dyDescent="0.3">
      <c r="A2834" s="1" t="s">
        <v>5731</v>
      </c>
      <c r="B2834" s="1" t="s">
        <v>5732</v>
      </c>
      <c r="C2834" s="1">
        <v>75</v>
      </c>
      <c r="D2834" s="1" t="str">
        <f t="shared" si="352"/>
        <v>70-80</v>
      </c>
      <c r="E2834" s="1" t="s">
        <v>36</v>
      </c>
      <c r="F2834" s="1" t="s">
        <v>5193</v>
      </c>
      <c r="G2834" s="1" t="s">
        <v>27</v>
      </c>
      <c r="H2834" s="1" t="s">
        <v>663</v>
      </c>
      <c r="I2834" s="1" t="s">
        <v>112</v>
      </c>
      <c r="J2834" s="1" t="s">
        <v>171</v>
      </c>
      <c r="K2834" s="1" t="str">
        <f t="shared" si="353"/>
        <v>IST - CAN</v>
      </c>
      <c r="L2834" s="1">
        <v>13423</v>
      </c>
      <c r="M2834" s="1" t="str">
        <f t="shared" si="354"/>
        <v>Long-haul</v>
      </c>
      <c r="N2834" s="2">
        <v>0.50684027777777774</v>
      </c>
      <c r="O2834" s="2">
        <v>0.12767361111111111</v>
      </c>
      <c r="P2834" s="3">
        <v>45671</v>
      </c>
      <c r="Q2834" s="2">
        <v>0.51447916666666671</v>
      </c>
      <c r="R2834" s="2">
        <v>0.1353125</v>
      </c>
      <c r="S2834" s="2">
        <f t="shared" si="355"/>
        <v>7.6388888888889728E-3</v>
      </c>
      <c r="T2834" s="2">
        <f t="shared" si="356"/>
        <v>7.6388888888888895E-3</v>
      </c>
      <c r="U2834" s="1">
        <v>11</v>
      </c>
      <c r="V2834" s="1" t="str">
        <f t="shared" si="357"/>
        <v>On-time</v>
      </c>
      <c r="W2834" s="1">
        <v>1469.19</v>
      </c>
      <c r="X2834" s="1" t="s">
        <v>31</v>
      </c>
      <c r="Y2834" s="1">
        <v>5</v>
      </c>
      <c r="Z2834" s="1" t="s">
        <v>32</v>
      </c>
      <c r="AA2834" s="1">
        <v>112.45</v>
      </c>
      <c r="AB2834" s="1">
        <v>67952.532001338404</v>
      </c>
      <c r="AC2834" s="1" t="s">
        <v>39</v>
      </c>
      <c r="AD2834" s="1">
        <v>5</v>
      </c>
      <c r="AE2834" s="1">
        <v>86543.039999999994</v>
      </c>
      <c r="AF2834" s="1">
        <v>94050.65</v>
      </c>
      <c r="AG2834" s="6">
        <f t="shared" si="358"/>
        <v>1.0867500147903286</v>
      </c>
      <c r="AH2834">
        <f t="shared" si="359"/>
        <v>7507.6100000000006</v>
      </c>
    </row>
    <row r="2835" spans="1:34" x14ac:dyDescent="0.3">
      <c r="A2835" s="1" t="s">
        <v>5733</v>
      </c>
      <c r="B2835" s="1" t="s">
        <v>5734</v>
      </c>
      <c r="C2835" s="1">
        <v>60</v>
      </c>
      <c r="D2835" s="1" t="str">
        <f t="shared" si="352"/>
        <v>60-69</v>
      </c>
      <c r="E2835" s="1" t="s">
        <v>25</v>
      </c>
      <c r="F2835" s="1" t="s">
        <v>5193</v>
      </c>
      <c r="G2835" s="1" t="s">
        <v>45</v>
      </c>
      <c r="H2835" s="1" t="s">
        <v>663</v>
      </c>
      <c r="I2835" s="1" t="s">
        <v>112</v>
      </c>
      <c r="J2835" s="1" t="s">
        <v>171</v>
      </c>
      <c r="K2835" s="1" t="str">
        <f t="shared" si="353"/>
        <v>IST - CAN</v>
      </c>
      <c r="L2835" s="1">
        <v>13423</v>
      </c>
      <c r="M2835" s="1" t="str">
        <f t="shared" si="354"/>
        <v>Long-haul</v>
      </c>
      <c r="N2835" s="2">
        <v>0.50684027777777774</v>
      </c>
      <c r="O2835" s="2">
        <v>0.12767361111111111</v>
      </c>
      <c r="P2835" s="3">
        <v>45659</v>
      </c>
      <c r="Q2835" s="2">
        <v>0.51447916666666671</v>
      </c>
      <c r="R2835" s="2">
        <v>0.1353125</v>
      </c>
      <c r="S2835" s="2">
        <f t="shared" si="355"/>
        <v>7.6388888888889728E-3</v>
      </c>
      <c r="T2835" s="2">
        <f t="shared" si="356"/>
        <v>7.6388888888888895E-3</v>
      </c>
      <c r="U2835" s="1">
        <v>11</v>
      </c>
      <c r="V2835" s="1" t="str">
        <f t="shared" si="357"/>
        <v>On-time</v>
      </c>
      <c r="W2835" s="1">
        <v>947.87</v>
      </c>
      <c r="X2835" s="1" t="s">
        <v>31</v>
      </c>
      <c r="Y2835" s="1">
        <v>5</v>
      </c>
      <c r="Z2835" s="1" t="s">
        <v>32</v>
      </c>
      <c r="AA2835" s="1">
        <v>6.07</v>
      </c>
      <c r="AB2835" s="1">
        <v>68505.523352850796</v>
      </c>
      <c r="AC2835" s="1" t="s">
        <v>33</v>
      </c>
      <c r="AD2835" s="1">
        <v>3.59</v>
      </c>
      <c r="AE2835" s="1">
        <v>87206.63</v>
      </c>
      <c r="AF2835" s="1">
        <v>60664.89</v>
      </c>
      <c r="AG2835" s="6">
        <f t="shared" si="358"/>
        <v>0.69564538842975576</v>
      </c>
      <c r="AH2835">
        <f t="shared" si="359"/>
        <v>-26541.740000000005</v>
      </c>
    </row>
    <row r="2836" spans="1:34" x14ac:dyDescent="0.3">
      <c r="A2836" s="1" t="s">
        <v>5735</v>
      </c>
      <c r="B2836" s="1" t="s">
        <v>5736</v>
      </c>
      <c r="C2836" s="1">
        <v>36</v>
      </c>
      <c r="D2836" s="1" t="str">
        <f t="shared" si="352"/>
        <v>30-39</v>
      </c>
      <c r="E2836" s="1" t="s">
        <v>36</v>
      </c>
      <c r="F2836" s="1" t="s">
        <v>5193</v>
      </c>
      <c r="G2836" s="1" t="s">
        <v>45</v>
      </c>
      <c r="H2836" s="1" t="s">
        <v>663</v>
      </c>
      <c r="I2836" s="1" t="s">
        <v>112</v>
      </c>
      <c r="J2836" s="1" t="s">
        <v>171</v>
      </c>
      <c r="K2836" s="1" t="str">
        <f t="shared" si="353"/>
        <v>IST - CAN</v>
      </c>
      <c r="L2836" s="1">
        <v>13423</v>
      </c>
      <c r="M2836" s="1" t="str">
        <f t="shared" si="354"/>
        <v>Long-haul</v>
      </c>
      <c r="N2836" s="2">
        <v>0.50684027777777774</v>
      </c>
      <c r="O2836" s="2">
        <v>0.12767361111111111</v>
      </c>
      <c r="P2836" s="3">
        <v>45660</v>
      </c>
      <c r="Q2836" s="2">
        <v>0.51447916666666671</v>
      </c>
      <c r="R2836" s="2">
        <v>0.1353125</v>
      </c>
      <c r="S2836" s="2">
        <f t="shared" si="355"/>
        <v>7.6388888888889728E-3</v>
      </c>
      <c r="T2836" s="2">
        <f t="shared" si="356"/>
        <v>7.6388888888888895E-3</v>
      </c>
      <c r="U2836" s="1">
        <v>11</v>
      </c>
      <c r="V2836" s="1" t="str">
        <f t="shared" si="357"/>
        <v>On-time</v>
      </c>
      <c r="W2836" s="1">
        <v>1193.54</v>
      </c>
      <c r="X2836" s="1" t="s">
        <v>53</v>
      </c>
      <c r="Y2836" s="1">
        <v>3</v>
      </c>
      <c r="Z2836" s="1" t="s">
        <v>42</v>
      </c>
      <c r="AA2836" s="1">
        <v>83.32</v>
      </c>
      <c r="AB2836" s="1">
        <v>68231.570747324993</v>
      </c>
      <c r="AC2836" s="1" t="s">
        <v>33</v>
      </c>
      <c r="AD2836" s="1">
        <v>3.69</v>
      </c>
      <c r="AE2836" s="1">
        <v>86877.88</v>
      </c>
      <c r="AF2836" s="1">
        <v>76403.22</v>
      </c>
      <c r="AG2836" s="6">
        <f t="shared" si="358"/>
        <v>0.87943237104772809</v>
      </c>
      <c r="AH2836">
        <f t="shared" si="359"/>
        <v>-10474.660000000003</v>
      </c>
    </row>
    <row r="2837" spans="1:34" x14ac:dyDescent="0.3">
      <c r="A2837" s="1" t="s">
        <v>5737</v>
      </c>
      <c r="B2837" s="1" t="s">
        <v>5738</v>
      </c>
      <c r="C2837" s="1">
        <v>59</v>
      </c>
      <c r="D2837" s="1" t="str">
        <f t="shared" si="352"/>
        <v>40-59</v>
      </c>
      <c r="E2837" s="1" t="s">
        <v>36</v>
      </c>
      <c r="F2837" s="1" t="s">
        <v>5193</v>
      </c>
      <c r="G2837" s="1" t="s">
        <v>45</v>
      </c>
      <c r="H2837" s="1" t="s">
        <v>663</v>
      </c>
      <c r="I2837" s="1" t="s">
        <v>112</v>
      </c>
      <c r="J2837" s="1" t="s">
        <v>171</v>
      </c>
      <c r="K2837" s="1" t="str">
        <f t="shared" si="353"/>
        <v>IST - CAN</v>
      </c>
      <c r="L2837" s="1">
        <v>13423</v>
      </c>
      <c r="M2837" s="1" t="str">
        <f t="shared" si="354"/>
        <v>Long-haul</v>
      </c>
      <c r="N2837" s="2">
        <v>0.50684027777777774</v>
      </c>
      <c r="O2837" s="2">
        <v>0.12767361111111111</v>
      </c>
      <c r="P2837" s="3">
        <v>45666</v>
      </c>
      <c r="Q2837" s="2">
        <v>0.51447916666666671</v>
      </c>
      <c r="R2837" s="2">
        <v>0.1353125</v>
      </c>
      <c r="S2837" s="2">
        <f t="shared" si="355"/>
        <v>7.6388888888889728E-3</v>
      </c>
      <c r="T2837" s="2">
        <f t="shared" si="356"/>
        <v>7.6388888888888895E-3</v>
      </c>
      <c r="U2837" s="1">
        <v>11</v>
      </c>
      <c r="V2837" s="1" t="str">
        <f t="shared" si="357"/>
        <v>On-time</v>
      </c>
      <c r="W2837" s="1">
        <v>421.39</v>
      </c>
      <c r="X2837" s="1" t="s">
        <v>53</v>
      </c>
      <c r="Y2837" s="1">
        <v>5</v>
      </c>
      <c r="Z2837" s="1" t="s">
        <v>80</v>
      </c>
      <c r="AA2837" s="1">
        <v>26.31</v>
      </c>
      <c r="AB2837" s="1">
        <v>68029.071830035595</v>
      </c>
      <c r="AC2837" s="1" t="s">
        <v>39</v>
      </c>
      <c r="AD2837" s="1">
        <v>4.1500000000000004</v>
      </c>
      <c r="AE2837" s="1">
        <v>86634.89</v>
      </c>
      <c r="AF2837" s="1">
        <v>26974.22</v>
      </c>
      <c r="AG2837" s="6">
        <f t="shared" si="358"/>
        <v>0.31135515956677501</v>
      </c>
      <c r="AH2837">
        <f t="shared" si="359"/>
        <v>-59660.67</v>
      </c>
    </row>
    <row r="2838" spans="1:34" x14ac:dyDescent="0.3">
      <c r="A2838" s="1" t="s">
        <v>5739</v>
      </c>
      <c r="B2838" s="1" t="s">
        <v>5740</v>
      </c>
      <c r="C2838" s="1">
        <v>40</v>
      </c>
      <c r="D2838" s="1" t="str">
        <f t="shared" si="352"/>
        <v>40-59</v>
      </c>
      <c r="E2838" s="1" t="s">
        <v>25</v>
      </c>
      <c r="F2838" s="1" t="s">
        <v>5193</v>
      </c>
      <c r="G2838" s="1" t="s">
        <v>45</v>
      </c>
      <c r="H2838" s="1" t="s">
        <v>663</v>
      </c>
      <c r="I2838" s="1" t="s">
        <v>112</v>
      </c>
      <c r="J2838" s="1" t="s">
        <v>171</v>
      </c>
      <c r="K2838" s="1" t="str">
        <f t="shared" si="353"/>
        <v>IST - CAN</v>
      </c>
      <c r="L2838" s="1">
        <v>13423</v>
      </c>
      <c r="M2838" s="1" t="str">
        <f t="shared" si="354"/>
        <v>Long-haul</v>
      </c>
      <c r="N2838" s="2">
        <v>0.50684027777777774</v>
      </c>
      <c r="O2838" s="2">
        <v>0.12767361111111111</v>
      </c>
      <c r="P2838" s="3">
        <v>45672</v>
      </c>
      <c r="Q2838" s="2">
        <v>0.51447916666666671</v>
      </c>
      <c r="R2838" s="2">
        <v>0.1353125</v>
      </c>
      <c r="S2838" s="2">
        <f t="shared" si="355"/>
        <v>7.6388888888889728E-3</v>
      </c>
      <c r="T2838" s="2">
        <f t="shared" si="356"/>
        <v>7.6388888888888895E-3</v>
      </c>
      <c r="U2838" s="1">
        <v>11</v>
      </c>
      <c r="V2838" s="1" t="str">
        <f t="shared" si="357"/>
        <v>On-time</v>
      </c>
      <c r="W2838" s="1">
        <v>620.29999999999995</v>
      </c>
      <c r="X2838" s="1" t="s">
        <v>37</v>
      </c>
      <c r="Y2838" s="1">
        <v>3</v>
      </c>
      <c r="Z2838" s="1" t="s">
        <v>80</v>
      </c>
      <c r="AA2838" s="1">
        <v>52.37</v>
      </c>
      <c r="AB2838" s="1">
        <v>67910.931768235794</v>
      </c>
      <c r="AC2838" s="1" t="s">
        <v>33</v>
      </c>
      <c r="AD2838" s="1">
        <v>4.0999999999999996</v>
      </c>
      <c r="AE2838" s="1">
        <v>86493.119999999995</v>
      </c>
      <c r="AF2838" s="1">
        <v>39709.67</v>
      </c>
      <c r="AG2838" s="6">
        <f t="shared" si="358"/>
        <v>0.45910784580322689</v>
      </c>
      <c r="AH2838">
        <f t="shared" si="359"/>
        <v>-46783.45</v>
      </c>
    </row>
    <row r="2839" spans="1:34" x14ac:dyDescent="0.3">
      <c r="A2839" s="1" t="s">
        <v>5741</v>
      </c>
      <c r="B2839" s="1" t="s">
        <v>5742</v>
      </c>
      <c r="C2839" s="1">
        <v>56</v>
      </c>
      <c r="D2839" s="1" t="str">
        <f t="shared" si="352"/>
        <v>40-59</v>
      </c>
      <c r="E2839" s="1" t="s">
        <v>25</v>
      </c>
      <c r="F2839" s="1" t="s">
        <v>5193</v>
      </c>
      <c r="G2839" s="1" t="s">
        <v>45</v>
      </c>
      <c r="H2839" s="1" t="s">
        <v>674</v>
      </c>
      <c r="I2839" s="1" t="s">
        <v>73</v>
      </c>
      <c r="J2839" s="1" t="s">
        <v>230</v>
      </c>
      <c r="K2839" s="1" t="str">
        <f t="shared" si="353"/>
        <v>ATL - DFW</v>
      </c>
      <c r="L2839" s="1">
        <v>8799</v>
      </c>
      <c r="M2839" s="1" t="str">
        <f t="shared" si="354"/>
        <v>Moderate-haul</v>
      </c>
      <c r="N2839" s="2">
        <v>0.53412037037037041</v>
      </c>
      <c r="O2839" s="2">
        <v>0.94106481481481485</v>
      </c>
      <c r="P2839" s="3">
        <v>45659</v>
      </c>
      <c r="Q2839" s="2">
        <v>0.5618981481481482</v>
      </c>
      <c r="R2839" s="2">
        <v>0.96884259259259264</v>
      </c>
      <c r="S2839" s="2">
        <f t="shared" si="355"/>
        <v>2.777777777777779E-2</v>
      </c>
      <c r="T2839" s="2">
        <f t="shared" si="356"/>
        <v>2.777777777777779E-2</v>
      </c>
      <c r="U2839" s="1">
        <v>40</v>
      </c>
      <c r="V2839" s="1" t="str">
        <f t="shared" si="357"/>
        <v>Moderate-delay</v>
      </c>
      <c r="W2839" s="1">
        <v>1028.32</v>
      </c>
      <c r="X2839" s="1" t="s">
        <v>37</v>
      </c>
      <c r="Y2839" s="1">
        <v>5</v>
      </c>
      <c r="Z2839" s="1" t="s">
        <v>38</v>
      </c>
      <c r="AA2839" s="1">
        <v>43.02</v>
      </c>
      <c r="AB2839" s="1">
        <v>45102.336447587099</v>
      </c>
      <c r="AC2839" s="1" t="s">
        <v>39</v>
      </c>
      <c r="AD2839" s="1">
        <v>4.1399999999999997</v>
      </c>
      <c r="AE2839" s="1">
        <v>88684.2</v>
      </c>
      <c r="AF2839" s="1">
        <v>39492.648000000001</v>
      </c>
      <c r="AG2839" s="6">
        <f t="shared" si="358"/>
        <v>0.4453177454383081</v>
      </c>
      <c r="AH2839">
        <f t="shared" si="359"/>
        <v>-49191.551999999996</v>
      </c>
    </row>
    <row r="2840" spans="1:34" x14ac:dyDescent="0.3">
      <c r="A2840" s="1" t="s">
        <v>5743</v>
      </c>
      <c r="B2840" s="1" t="s">
        <v>5744</v>
      </c>
      <c r="C2840" s="1">
        <v>30</v>
      </c>
      <c r="D2840" s="1" t="str">
        <f t="shared" si="352"/>
        <v>30-39</v>
      </c>
      <c r="E2840" s="1" t="s">
        <v>25</v>
      </c>
      <c r="F2840" s="1" t="s">
        <v>5193</v>
      </c>
      <c r="G2840" s="1" t="s">
        <v>45</v>
      </c>
      <c r="H2840" s="1" t="s">
        <v>674</v>
      </c>
      <c r="I2840" s="1" t="s">
        <v>73</v>
      </c>
      <c r="J2840" s="1" t="s">
        <v>230</v>
      </c>
      <c r="K2840" s="1" t="str">
        <f t="shared" si="353"/>
        <v>ATL - DFW</v>
      </c>
      <c r="L2840" s="1">
        <v>8799</v>
      </c>
      <c r="M2840" s="1" t="str">
        <f t="shared" si="354"/>
        <v>Moderate-haul</v>
      </c>
      <c r="N2840" s="2">
        <v>0.53412037037037041</v>
      </c>
      <c r="O2840" s="2">
        <v>0.94106481481481485</v>
      </c>
      <c r="P2840" s="3">
        <v>45661</v>
      </c>
      <c r="Q2840" s="2">
        <v>0.5618981481481482</v>
      </c>
      <c r="R2840" s="2">
        <v>0.96884259259259264</v>
      </c>
      <c r="S2840" s="2">
        <f t="shared" si="355"/>
        <v>2.777777777777779E-2</v>
      </c>
      <c r="T2840" s="2">
        <f t="shared" si="356"/>
        <v>2.777777777777779E-2</v>
      </c>
      <c r="U2840" s="1">
        <v>40</v>
      </c>
      <c r="V2840" s="1" t="str">
        <f t="shared" si="357"/>
        <v>Moderate-delay</v>
      </c>
      <c r="W2840" s="1">
        <v>933.45</v>
      </c>
      <c r="X2840" s="1" t="s">
        <v>37</v>
      </c>
      <c r="Y2840" s="1">
        <v>3</v>
      </c>
      <c r="Z2840" s="1" t="s">
        <v>42</v>
      </c>
      <c r="AA2840" s="1">
        <v>149.66</v>
      </c>
      <c r="AB2840" s="1">
        <v>45011.5433385328</v>
      </c>
      <c r="AC2840" s="1" t="s">
        <v>33</v>
      </c>
      <c r="AD2840" s="1">
        <v>4.4800000000000004</v>
      </c>
      <c r="AE2840" s="1">
        <v>88520.774999999994</v>
      </c>
      <c r="AF2840" s="1">
        <v>35862.438000000002</v>
      </c>
      <c r="AG2840" s="6">
        <f t="shared" si="358"/>
        <v>0.40513018554119079</v>
      </c>
      <c r="AH2840">
        <f t="shared" si="359"/>
        <v>-52658.336999999992</v>
      </c>
    </row>
    <row r="2841" spans="1:34" x14ac:dyDescent="0.3">
      <c r="A2841" s="1" t="s">
        <v>5745</v>
      </c>
      <c r="B2841" s="1" t="s">
        <v>5746</v>
      </c>
      <c r="C2841" s="1">
        <v>41</v>
      </c>
      <c r="D2841" s="1" t="str">
        <f t="shared" si="352"/>
        <v>40-59</v>
      </c>
      <c r="E2841" s="1" t="s">
        <v>36</v>
      </c>
      <c r="F2841" s="1" t="s">
        <v>5193</v>
      </c>
      <c r="G2841" s="1" t="s">
        <v>45</v>
      </c>
      <c r="H2841" s="1" t="s">
        <v>674</v>
      </c>
      <c r="I2841" s="1" t="s">
        <v>73</v>
      </c>
      <c r="J2841" s="1" t="s">
        <v>230</v>
      </c>
      <c r="K2841" s="1" t="str">
        <f t="shared" si="353"/>
        <v>ATL - DFW</v>
      </c>
      <c r="L2841" s="1">
        <v>8799</v>
      </c>
      <c r="M2841" s="1" t="str">
        <f t="shared" si="354"/>
        <v>Moderate-haul</v>
      </c>
      <c r="N2841" s="2">
        <v>0.53412037037037041</v>
      </c>
      <c r="O2841" s="2">
        <v>0.94106481481481485</v>
      </c>
      <c r="P2841" s="3">
        <v>45666</v>
      </c>
      <c r="Q2841" s="2">
        <v>0.5618981481481482</v>
      </c>
      <c r="R2841" s="2">
        <v>0.96884259259259264</v>
      </c>
      <c r="S2841" s="2">
        <f t="shared" si="355"/>
        <v>2.777777777777779E-2</v>
      </c>
      <c r="T2841" s="2">
        <f t="shared" si="356"/>
        <v>2.777777777777779E-2</v>
      </c>
      <c r="U2841" s="1">
        <v>40</v>
      </c>
      <c r="V2841" s="1" t="str">
        <f t="shared" si="357"/>
        <v>Moderate-delay</v>
      </c>
      <c r="W2841" s="1">
        <v>387.52</v>
      </c>
      <c r="X2841" s="1" t="s">
        <v>37</v>
      </c>
      <c r="Y2841" s="1">
        <v>5</v>
      </c>
      <c r="Z2841" s="1" t="s">
        <v>38</v>
      </c>
      <c r="AA2841" s="1">
        <v>136.25</v>
      </c>
      <c r="AB2841" s="1">
        <v>44937.479225690397</v>
      </c>
      <c r="AC2841" s="1" t="s">
        <v>33</v>
      </c>
      <c r="AD2841" s="1">
        <v>3.9</v>
      </c>
      <c r="AE2841" s="1">
        <v>88387.47</v>
      </c>
      <c r="AF2841" s="1">
        <v>14897.1179999999</v>
      </c>
      <c r="AG2841" s="6">
        <f t="shared" si="358"/>
        <v>0.16854332407070707</v>
      </c>
      <c r="AH2841">
        <f t="shared" si="359"/>
        <v>-73490.352000000101</v>
      </c>
    </row>
    <row r="2842" spans="1:34" x14ac:dyDescent="0.3">
      <c r="A2842" s="1" t="s">
        <v>5747</v>
      </c>
      <c r="B2842" s="1" t="s">
        <v>5748</v>
      </c>
      <c r="C2842" s="1">
        <v>42</v>
      </c>
      <c r="D2842" s="1" t="str">
        <f t="shared" si="352"/>
        <v>40-59</v>
      </c>
      <c r="E2842" s="1" t="s">
        <v>25</v>
      </c>
      <c r="F2842" s="1" t="s">
        <v>5193</v>
      </c>
      <c r="G2842" s="1" t="s">
        <v>27</v>
      </c>
      <c r="H2842" s="1" t="s">
        <v>674</v>
      </c>
      <c r="I2842" s="1" t="s">
        <v>73</v>
      </c>
      <c r="J2842" s="1" t="s">
        <v>230</v>
      </c>
      <c r="K2842" s="1" t="str">
        <f t="shared" si="353"/>
        <v>ATL - DFW</v>
      </c>
      <c r="L2842" s="1">
        <v>8799</v>
      </c>
      <c r="M2842" s="1" t="str">
        <f t="shared" si="354"/>
        <v>Moderate-haul</v>
      </c>
      <c r="N2842" s="2">
        <v>0.53412037037037041</v>
      </c>
      <c r="O2842" s="2">
        <v>0.94106481481481485</v>
      </c>
      <c r="P2842" s="3">
        <v>45659</v>
      </c>
      <c r="Q2842" s="2">
        <v>0.5618981481481482</v>
      </c>
      <c r="R2842" s="2">
        <v>0.96884259259259264</v>
      </c>
      <c r="S2842" s="2">
        <f t="shared" si="355"/>
        <v>2.777777777777779E-2</v>
      </c>
      <c r="T2842" s="2">
        <f t="shared" si="356"/>
        <v>2.777777777777779E-2</v>
      </c>
      <c r="U2842" s="1">
        <v>40</v>
      </c>
      <c r="V2842" s="1" t="str">
        <f t="shared" si="357"/>
        <v>Moderate-delay</v>
      </c>
      <c r="W2842" s="1">
        <v>1075.5999999999999</v>
      </c>
      <c r="X2842" s="1" t="s">
        <v>37</v>
      </c>
      <c r="Y2842" s="1">
        <v>5</v>
      </c>
      <c r="Z2842" s="1" t="s">
        <v>46</v>
      </c>
      <c r="AA2842" s="1">
        <v>13.79</v>
      </c>
      <c r="AB2842" s="1">
        <v>44759.6297365418</v>
      </c>
      <c r="AC2842" s="1" t="s">
        <v>39</v>
      </c>
      <c r="AD2842" s="1">
        <v>4.8099999999999996</v>
      </c>
      <c r="AE2842" s="1">
        <v>88067.34</v>
      </c>
      <c r="AF2842" s="1">
        <v>41304.696000000004</v>
      </c>
      <c r="AG2842" s="6">
        <f t="shared" si="358"/>
        <v>0.46901264418795896</v>
      </c>
      <c r="AH2842">
        <f t="shared" si="359"/>
        <v>-46762.643999999993</v>
      </c>
    </row>
    <row r="2843" spans="1:34" x14ac:dyDescent="0.3">
      <c r="A2843" s="1" t="s">
        <v>5749</v>
      </c>
      <c r="B2843" s="1" t="s">
        <v>5750</v>
      </c>
      <c r="C2843" s="1">
        <v>19</v>
      </c>
      <c r="D2843" s="1" t="str">
        <f t="shared" si="352"/>
        <v>18-29</v>
      </c>
      <c r="E2843" s="1" t="s">
        <v>25</v>
      </c>
      <c r="F2843" s="1" t="s">
        <v>5193</v>
      </c>
      <c r="G2843" s="1" t="s">
        <v>27</v>
      </c>
      <c r="H2843" s="1" t="s">
        <v>674</v>
      </c>
      <c r="I2843" s="1" t="s">
        <v>73</v>
      </c>
      <c r="J2843" s="1" t="s">
        <v>230</v>
      </c>
      <c r="K2843" s="1" t="str">
        <f t="shared" si="353"/>
        <v>ATL - DFW</v>
      </c>
      <c r="L2843" s="1">
        <v>8799</v>
      </c>
      <c r="M2843" s="1" t="str">
        <f t="shared" si="354"/>
        <v>Moderate-haul</v>
      </c>
      <c r="N2843" s="2">
        <v>0.53412037037037041</v>
      </c>
      <c r="O2843" s="2">
        <v>0.94106481481481485</v>
      </c>
      <c r="P2843" s="3">
        <v>45659</v>
      </c>
      <c r="Q2843" s="2">
        <v>0.5618981481481482</v>
      </c>
      <c r="R2843" s="2">
        <v>0.96884259259259264</v>
      </c>
      <c r="S2843" s="2">
        <f t="shared" si="355"/>
        <v>2.777777777777779E-2</v>
      </c>
      <c r="T2843" s="2">
        <f t="shared" si="356"/>
        <v>2.777777777777779E-2</v>
      </c>
      <c r="U2843" s="1">
        <v>40</v>
      </c>
      <c r="V2843" s="1" t="str">
        <f t="shared" si="357"/>
        <v>Moderate-delay</v>
      </c>
      <c r="W2843" s="1">
        <v>1001.75</v>
      </c>
      <c r="X2843" s="1" t="s">
        <v>31</v>
      </c>
      <c r="Y2843" s="1">
        <v>5</v>
      </c>
      <c r="Z2843" s="1" t="s">
        <v>32</v>
      </c>
      <c r="AA2843" s="1">
        <v>27.2</v>
      </c>
      <c r="AB2843" s="1">
        <v>44929.976141765197</v>
      </c>
      <c r="AC2843" s="1" t="s">
        <v>33</v>
      </c>
      <c r="AD2843" s="1">
        <v>4.2</v>
      </c>
      <c r="AE2843" s="1">
        <v>88373.955000000002</v>
      </c>
      <c r="AF2843" s="1">
        <v>38470.464</v>
      </c>
      <c r="AG2843" s="6">
        <f t="shared" si="358"/>
        <v>0.43531449961699686</v>
      </c>
      <c r="AH2843">
        <f t="shared" si="359"/>
        <v>-49903.491000000002</v>
      </c>
    </row>
    <row r="2844" spans="1:34" x14ac:dyDescent="0.3">
      <c r="A2844" s="1" t="s">
        <v>5751</v>
      </c>
      <c r="B2844" s="1" t="s">
        <v>5752</v>
      </c>
      <c r="C2844" s="1">
        <v>34</v>
      </c>
      <c r="D2844" s="1" t="str">
        <f t="shared" si="352"/>
        <v>30-39</v>
      </c>
      <c r="E2844" s="1" t="s">
        <v>36</v>
      </c>
      <c r="F2844" s="1" t="s">
        <v>5193</v>
      </c>
      <c r="G2844" s="1" t="s">
        <v>27</v>
      </c>
      <c r="H2844" s="1" t="s">
        <v>674</v>
      </c>
      <c r="I2844" s="1" t="s">
        <v>73</v>
      </c>
      <c r="J2844" s="1" t="s">
        <v>230</v>
      </c>
      <c r="K2844" s="1" t="str">
        <f t="shared" si="353"/>
        <v>ATL - DFW</v>
      </c>
      <c r="L2844" s="1">
        <v>8799</v>
      </c>
      <c r="M2844" s="1" t="str">
        <f t="shared" si="354"/>
        <v>Moderate-haul</v>
      </c>
      <c r="N2844" s="2">
        <v>0.53412037037037041</v>
      </c>
      <c r="O2844" s="2">
        <v>0.94106481481481485</v>
      </c>
      <c r="P2844" s="3">
        <v>45670</v>
      </c>
      <c r="Q2844" s="2">
        <v>0.5618981481481482</v>
      </c>
      <c r="R2844" s="2">
        <v>0.96884259259259264</v>
      </c>
      <c r="S2844" s="2">
        <f t="shared" si="355"/>
        <v>2.777777777777779E-2</v>
      </c>
      <c r="T2844" s="2">
        <f t="shared" si="356"/>
        <v>2.777777777777779E-2</v>
      </c>
      <c r="U2844" s="1">
        <v>40</v>
      </c>
      <c r="V2844" s="1" t="str">
        <f t="shared" si="357"/>
        <v>Moderate-delay</v>
      </c>
      <c r="W2844" s="1">
        <v>1160.03</v>
      </c>
      <c r="X2844" s="1" t="s">
        <v>53</v>
      </c>
      <c r="Y2844" s="1">
        <v>3</v>
      </c>
      <c r="Z2844" s="1" t="s">
        <v>42</v>
      </c>
      <c r="AA2844" s="1">
        <v>136.69</v>
      </c>
      <c r="AB2844" s="1">
        <v>45046.076086943598</v>
      </c>
      <c r="AC2844" s="1" t="s">
        <v>39</v>
      </c>
      <c r="AD2844" s="1">
        <v>4.67</v>
      </c>
      <c r="AE2844" s="1">
        <v>88582.934999999998</v>
      </c>
      <c r="AF2844" s="1">
        <v>44561.555999999997</v>
      </c>
      <c r="AG2844" s="6">
        <f t="shared" si="358"/>
        <v>0.5030489901920725</v>
      </c>
      <c r="AH2844">
        <f t="shared" si="359"/>
        <v>-44021.379000000001</v>
      </c>
    </row>
    <row r="2845" spans="1:34" x14ac:dyDescent="0.3">
      <c r="A2845" s="1" t="s">
        <v>5753</v>
      </c>
      <c r="B2845" s="1" t="s">
        <v>5754</v>
      </c>
      <c r="C2845" s="1">
        <v>54</v>
      </c>
      <c r="D2845" s="1" t="str">
        <f t="shared" si="352"/>
        <v>40-59</v>
      </c>
      <c r="E2845" s="1" t="s">
        <v>36</v>
      </c>
      <c r="F2845" s="1" t="s">
        <v>5193</v>
      </c>
      <c r="G2845" s="1" t="s">
        <v>45</v>
      </c>
      <c r="H2845" s="1" t="s">
        <v>681</v>
      </c>
      <c r="I2845" s="1" t="s">
        <v>153</v>
      </c>
      <c r="J2845" s="1" t="s">
        <v>305</v>
      </c>
      <c r="K2845" s="1" t="str">
        <f t="shared" si="353"/>
        <v>DEN - FRA</v>
      </c>
      <c r="L2845" s="1">
        <v>11194</v>
      </c>
      <c r="M2845" s="1" t="str">
        <f t="shared" si="354"/>
        <v>Long-haul</v>
      </c>
      <c r="N2845" s="2">
        <v>0.16005787037037036</v>
      </c>
      <c r="O2845" s="2">
        <v>0.67811342592592594</v>
      </c>
      <c r="P2845" s="3">
        <v>45661</v>
      </c>
      <c r="Q2845" s="2">
        <v>0.23019675925925925</v>
      </c>
      <c r="R2845" s="2">
        <v>0.7482523148148148</v>
      </c>
      <c r="S2845" s="2">
        <f t="shared" si="355"/>
        <v>7.013888888888889E-2</v>
      </c>
      <c r="T2845" s="2">
        <f t="shared" si="356"/>
        <v>7.0138888888888862E-2</v>
      </c>
      <c r="U2845" s="1">
        <v>101</v>
      </c>
      <c r="V2845" s="1" t="str">
        <f t="shared" si="357"/>
        <v>Moderate-delay</v>
      </c>
      <c r="W2845" s="1">
        <v>623.79999999999995</v>
      </c>
      <c r="X2845" s="1" t="s">
        <v>37</v>
      </c>
      <c r="Y2845" s="1">
        <v>5</v>
      </c>
      <c r="Z2845" s="1" t="s">
        <v>32</v>
      </c>
      <c r="AA2845" s="1">
        <v>9.77</v>
      </c>
      <c r="AB2845" s="1">
        <v>56501.132401217001</v>
      </c>
      <c r="AC2845" s="1" t="s">
        <v>33</v>
      </c>
      <c r="AD2845" s="1">
        <v>3.81</v>
      </c>
      <c r="AE2845" s="1">
        <v>72801.36</v>
      </c>
      <c r="AF2845" s="1">
        <v>39925.15</v>
      </c>
      <c r="AG2845" s="6">
        <f t="shared" si="358"/>
        <v>0.54841214504783975</v>
      </c>
      <c r="AH2845">
        <f t="shared" si="359"/>
        <v>-32876.21</v>
      </c>
    </row>
    <row r="2846" spans="1:34" x14ac:dyDescent="0.3">
      <c r="A2846" s="1" t="s">
        <v>5755</v>
      </c>
      <c r="B2846" s="1" t="s">
        <v>5756</v>
      </c>
      <c r="C2846" s="1">
        <v>53</v>
      </c>
      <c r="D2846" s="1" t="str">
        <f t="shared" si="352"/>
        <v>40-59</v>
      </c>
      <c r="E2846" s="1" t="s">
        <v>25</v>
      </c>
      <c r="F2846" s="1" t="s">
        <v>5193</v>
      </c>
      <c r="G2846" s="1" t="s">
        <v>45</v>
      </c>
      <c r="H2846" s="1" t="s">
        <v>681</v>
      </c>
      <c r="I2846" s="1" t="s">
        <v>153</v>
      </c>
      <c r="J2846" s="1" t="s">
        <v>305</v>
      </c>
      <c r="K2846" s="1" t="str">
        <f t="shared" si="353"/>
        <v>DEN - FRA</v>
      </c>
      <c r="L2846" s="1">
        <v>11194</v>
      </c>
      <c r="M2846" s="1" t="str">
        <f t="shared" si="354"/>
        <v>Long-haul</v>
      </c>
      <c r="N2846" s="2">
        <v>0.16005787037037036</v>
      </c>
      <c r="O2846" s="2">
        <v>0.67811342592592594</v>
      </c>
      <c r="P2846" s="3">
        <v>45658</v>
      </c>
      <c r="Q2846" s="2">
        <v>0.23019675925925925</v>
      </c>
      <c r="R2846" s="2">
        <v>0.7482523148148148</v>
      </c>
      <c r="S2846" s="2">
        <f t="shared" si="355"/>
        <v>7.013888888888889E-2</v>
      </c>
      <c r="T2846" s="2">
        <f t="shared" si="356"/>
        <v>7.0138888888888862E-2</v>
      </c>
      <c r="U2846" s="1">
        <v>101</v>
      </c>
      <c r="V2846" s="1" t="str">
        <f t="shared" si="357"/>
        <v>Moderate-delay</v>
      </c>
      <c r="W2846" s="1">
        <v>1330.36</v>
      </c>
      <c r="X2846" s="1" t="s">
        <v>37</v>
      </c>
      <c r="Y2846" s="1">
        <v>5</v>
      </c>
      <c r="Z2846" s="1" t="s">
        <v>42</v>
      </c>
      <c r="AA2846" s="1">
        <v>104.08</v>
      </c>
      <c r="AB2846" s="1">
        <v>56514.690175082404</v>
      </c>
      <c r="AC2846" s="1" t="s">
        <v>33</v>
      </c>
      <c r="AD2846" s="1">
        <v>3.93</v>
      </c>
      <c r="AE2846" s="1">
        <v>72817.63</v>
      </c>
      <c r="AF2846" s="1">
        <v>85163.86</v>
      </c>
      <c r="AG2846" s="6">
        <f t="shared" si="358"/>
        <v>1.1695500114464037</v>
      </c>
      <c r="AH2846">
        <f t="shared" si="359"/>
        <v>12346.229999999996</v>
      </c>
    </row>
    <row r="2847" spans="1:34" x14ac:dyDescent="0.3">
      <c r="A2847" s="1" t="s">
        <v>5757</v>
      </c>
      <c r="B2847" s="1" t="s">
        <v>5758</v>
      </c>
      <c r="C2847" s="1">
        <v>67</v>
      </c>
      <c r="D2847" s="1" t="str">
        <f t="shared" si="352"/>
        <v>60-69</v>
      </c>
      <c r="E2847" s="1" t="s">
        <v>25</v>
      </c>
      <c r="F2847" s="1" t="s">
        <v>5193</v>
      </c>
      <c r="G2847" s="1" t="s">
        <v>27</v>
      </c>
      <c r="H2847" s="1" t="s">
        <v>688</v>
      </c>
      <c r="I2847" s="1" t="s">
        <v>152</v>
      </c>
      <c r="J2847" s="1" t="s">
        <v>59</v>
      </c>
      <c r="K2847" s="1" t="str">
        <f t="shared" si="353"/>
        <v>HND - BKK</v>
      </c>
      <c r="L2847" s="1">
        <v>4727</v>
      </c>
      <c r="M2847" s="1" t="str">
        <f t="shared" si="354"/>
        <v>Moderate-haul</v>
      </c>
      <c r="N2847" s="2">
        <v>0.73759259259259258</v>
      </c>
      <c r="O2847" s="2">
        <v>0.95634259259259258</v>
      </c>
      <c r="P2847" s="3">
        <v>45669</v>
      </c>
      <c r="Q2847" s="2">
        <v>0.81953703703703706</v>
      </c>
      <c r="R2847" s="2">
        <v>3.8287037037037036E-2</v>
      </c>
      <c r="S2847" s="2">
        <f t="shared" si="355"/>
        <v>8.1944444444444486E-2</v>
      </c>
      <c r="T2847" s="2">
        <f t="shared" si="356"/>
        <v>8.1944444444444486E-2</v>
      </c>
      <c r="U2847" s="1">
        <v>118</v>
      </c>
      <c r="V2847" s="1" t="str">
        <f t="shared" si="357"/>
        <v>Moderate-delay</v>
      </c>
      <c r="W2847" s="1">
        <v>945.42</v>
      </c>
      <c r="X2847" s="1" t="s">
        <v>31</v>
      </c>
      <c r="Y2847" s="1">
        <v>5</v>
      </c>
      <c r="Z2847" s="1" t="s">
        <v>46</v>
      </c>
      <c r="AA2847" s="1">
        <v>39.590000000000003</v>
      </c>
      <c r="AB2847" s="1">
        <v>24240.9757981644</v>
      </c>
      <c r="AC2847" s="1" t="s">
        <v>39</v>
      </c>
      <c r="AD2847" s="1">
        <v>4.25</v>
      </c>
      <c r="AE2847" s="1">
        <v>34089.17</v>
      </c>
      <c r="AF2847" s="1">
        <v>60514.8</v>
      </c>
      <c r="AG2847" s="6">
        <f t="shared" si="358"/>
        <v>1.7751913584284982</v>
      </c>
      <c r="AH2847">
        <f t="shared" si="359"/>
        <v>26425.630000000005</v>
      </c>
    </row>
    <row r="2848" spans="1:34" x14ac:dyDescent="0.3">
      <c r="A2848" s="1" t="s">
        <v>5759</v>
      </c>
      <c r="B2848" s="1" t="s">
        <v>5760</v>
      </c>
      <c r="C2848" s="1">
        <v>48</v>
      </c>
      <c r="D2848" s="1" t="str">
        <f t="shared" si="352"/>
        <v>40-59</v>
      </c>
      <c r="E2848" s="1" t="s">
        <v>36</v>
      </c>
      <c r="F2848" s="1" t="s">
        <v>5193</v>
      </c>
      <c r="G2848" s="1" t="s">
        <v>45</v>
      </c>
      <c r="H2848" s="1" t="s">
        <v>688</v>
      </c>
      <c r="I2848" s="1" t="s">
        <v>152</v>
      </c>
      <c r="J2848" s="1" t="s">
        <v>59</v>
      </c>
      <c r="K2848" s="1" t="str">
        <f t="shared" si="353"/>
        <v>HND - BKK</v>
      </c>
      <c r="L2848" s="1">
        <v>4727</v>
      </c>
      <c r="M2848" s="1" t="str">
        <f t="shared" si="354"/>
        <v>Moderate-haul</v>
      </c>
      <c r="N2848" s="2">
        <v>0.73759259259259258</v>
      </c>
      <c r="O2848" s="2">
        <v>0.95634259259259258</v>
      </c>
      <c r="P2848" s="3">
        <v>45666</v>
      </c>
      <c r="Q2848" s="2">
        <v>0.81953703703703706</v>
      </c>
      <c r="R2848" s="2">
        <v>3.8287037037037036E-2</v>
      </c>
      <c r="S2848" s="2">
        <f t="shared" si="355"/>
        <v>8.1944444444444486E-2</v>
      </c>
      <c r="T2848" s="2">
        <f t="shared" si="356"/>
        <v>8.1944444444444486E-2</v>
      </c>
      <c r="U2848" s="1">
        <v>118</v>
      </c>
      <c r="V2848" s="1" t="str">
        <f t="shared" si="357"/>
        <v>Moderate-delay</v>
      </c>
      <c r="W2848" s="1">
        <v>694.54</v>
      </c>
      <c r="X2848" s="1" t="s">
        <v>37</v>
      </c>
      <c r="Y2848" s="1">
        <v>5</v>
      </c>
      <c r="Z2848" s="1" t="s">
        <v>80</v>
      </c>
      <c r="AA2848" s="1">
        <v>175.51</v>
      </c>
      <c r="AB2848" s="1">
        <v>24279.831450629001</v>
      </c>
      <c r="AC2848" s="1" t="s">
        <v>39</v>
      </c>
      <c r="AD2848" s="1">
        <v>4.21</v>
      </c>
      <c r="AE2848" s="1">
        <v>34135.800000000003</v>
      </c>
      <c r="AF2848" s="1">
        <v>44485.66</v>
      </c>
      <c r="AG2848" s="6">
        <f t="shared" si="358"/>
        <v>1.303196643992524</v>
      </c>
      <c r="AH2848">
        <f t="shared" si="359"/>
        <v>10349.86</v>
      </c>
    </row>
    <row r="2849" spans="1:34" x14ac:dyDescent="0.3">
      <c r="A2849" s="1" t="s">
        <v>5761</v>
      </c>
      <c r="B2849" s="1" t="s">
        <v>5762</v>
      </c>
      <c r="C2849" s="1">
        <v>56</v>
      </c>
      <c r="D2849" s="1" t="str">
        <f t="shared" si="352"/>
        <v>40-59</v>
      </c>
      <c r="E2849" s="1" t="s">
        <v>25</v>
      </c>
      <c r="F2849" s="1" t="s">
        <v>5193</v>
      </c>
      <c r="G2849" s="1" t="s">
        <v>27</v>
      </c>
      <c r="H2849" s="1" t="s">
        <v>688</v>
      </c>
      <c r="I2849" s="1" t="s">
        <v>152</v>
      </c>
      <c r="J2849" s="1" t="s">
        <v>59</v>
      </c>
      <c r="K2849" s="1" t="str">
        <f t="shared" si="353"/>
        <v>HND - BKK</v>
      </c>
      <c r="L2849" s="1">
        <v>4727</v>
      </c>
      <c r="M2849" s="1" t="str">
        <f t="shared" si="354"/>
        <v>Moderate-haul</v>
      </c>
      <c r="N2849" s="2">
        <v>0.73759259259259258</v>
      </c>
      <c r="O2849" s="2">
        <v>0.95634259259259258</v>
      </c>
      <c r="P2849" s="3">
        <v>45671</v>
      </c>
      <c r="Q2849" s="2">
        <v>0.81953703703703706</v>
      </c>
      <c r="R2849" s="2">
        <v>3.8287037037037036E-2</v>
      </c>
      <c r="S2849" s="2">
        <f t="shared" si="355"/>
        <v>8.1944444444444486E-2</v>
      </c>
      <c r="T2849" s="2">
        <f t="shared" si="356"/>
        <v>8.1944444444444486E-2</v>
      </c>
      <c r="U2849" s="1">
        <v>118</v>
      </c>
      <c r="V2849" s="1" t="str">
        <f t="shared" si="357"/>
        <v>Moderate-delay</v>
      </c>
      <c r="W2849" s="1">
        <v>706.41</v>
      </c>
      <c r="X2849" s="1" t="s">
        <v>53</v>
      </c>
      <c r="Y2849" s="1">
        <v>5</v>
      </c>
      <c r="Z2849" s="1" t="s">
        <v>80</v>
      </c>
      <c r="AA2849" s="1">
        <v>170.96</v>
      </c>
      <c r="AB2849" s="1">
        <v>24344.444639130601</v>
      </c>
      <c r="AC2849" s="1" t="s">
        <v>33</v>
      </c>
      <c r="AD2849" s="1">
        <v>4.0199999999999996</v>
      </c>
      <c r="AE2849" s="1">
        <v>34213.33</v>
      </c>
      <c r="AF2849" s="1">
        <v>45244.43</v>
      </c>
      <c r="AG2849" s="6">
        <f t="shared" si="358"/>
        <v>1.3224211148110985</v>
      </c>
      <c r="AH2849">
        <f t="shared" si="359"/>
        <v>11031.099999999999</v>
      </c>
    </row>
    <row r="2850" spans="1:34" x14ac:dyDescent="0.3">
      <c r="A2850" s="1" t="s">
        <v>5763</v>
      </c>
      <c r="B2850" s="1" t="s">
        <v>5764</v>
      </c>
      <c r="C2850" s="1">
        <v>44</v>
      </c>
      <c r="D2850" s="1" t="str">
        <f t="shared" si="352"/>
        <v>40-59</v>
      </c>
      <c r="E2850" s="1" t="s">
        <v>25</v>
      </c>
      <c r="F2850" s="1" t="s">
        <v>5193</v>
      </c>
      <c r="G2850" s="1" t="s">
        <v>45</v>
      </c>
      <c r="H2850" s="1" t="s">
        <v>695</v>
      </c>
      <c r="I2850" s="1" t="s">
        <v>230</v>
      </c>
      <c r="J2850" s="1" t="s">
        <v>112</v>
      </c>
      <c r="K2850" s="1" t="str">
        <f t="shared" si="353"/>
        <v>DFW - IST</v>
      </c>
      <c r="L2850" s="1">
        <v>378</v>
      </c>
      <c r="M2850" s="1" t="str">
        <f t="shared" si="354"/>
        <v xml:space="preserve">Short-haul </v>
      </c>
      <c r="N2850" s="2">
        <v>0.27763888888888888</v>
      </c>
      <c r="O2850" s="2">
        <v>0.29499999999999998</v>
      </c>
      <c r="P2850" s="3">
        <v>45666</v>
      </c>
      <c r="Q2850" s="2">
        <v>0.38805555555555554</v>
      </c>
      <c r="R2850" s="2">
        <v>0.40541666666666665</v>
      </c>
      <c r="S2850" s="2">
        <f t="shared" si="355"/>
        <v>0.11041666666666666</v>
      </c>
      <c r="T2850" s="2">
        <f t="shared" si="356"/>
        <v>0.11041666666666666</v>
      </c>
      <c r="U2850" s="1">
        <v>159</v>
      </c>
      <c r="V2850" s="1" t="str">
        <f t="shared" si="357"/>
        <v>Severe-delay</v>
      </c>
      <c r="W2850" s="1">
        <v>1467.61</v>
      </c>
      <c r="X2850" s="1" t="s">
        <v>37</v>
      </c>
      <c r="Y2850" s="1">
        <v>5</v>
      </c>
      <c r="Z2850" s="1" t="s">
        <v>38</v>
      </c>
      <c r="AA2850" s="1">
        <v>106.01</v>
      </c>
      <c r="AB2850" s="1">
        <v>2605.24162491584</v>
      </c>
      <c r="AC2850" s="1" t="s">
        <v>39</v>
      </c>
      <c r="AD2850" s="1">
        <v>4.9000000000000004</v>
      </c>
      <c r="AE2850" s="1">
        <v>12189.434999999999</v>
      </c>
      <c r="AF2850" s="1">
        <v>56368.944000000003</v>
      </c>
      <c r="AG2850" s="6">
        <f t="shared" si="358"/>
        <v>4.6244099090728987</v>
      </c>
      <c r="AH2850">
        <f t="shared" si="359"/>
        <v>44179.509000000005</v>
      </c>
    </row>
    <row r="2851" spans="1:34" x14ac:dyDescent="0.3">
      <c r="A2851" s="1" t="s">
        <v>5765</v>
      </c>
      <c r="B2851" s="1" t="s">
        <v>5766</v>
      </c>
      <c r="C2851" s="1">
        <v>70</v>
      </c>
      <c r="D2851" s="1" t="str">
        <f t="shared" si="352"/>
        <v>70-80</v>
      </c>
      <c r="E2851" s="1" t="s">
        <v>25</v>
      </c>
      <c r="F2851" s="1" t="s">
        <v>5193</v>
      </c>
      <c r="G2851" s="1" t="s">
        <v>27</v>
      </c>
      <c r="H2851" s="1" t="s">
        <v>695</v>
      </c>
      <c r="I2851" s="1" t="s">
        <v>230</v>
      </c>
      <c r="J2851" s="1" t="s">
        <v>112</v>
      </c>
      <c r="K2851" s="1" t="str">
        <f t="shared" si="353"/>
        <v>DFW - IST</v>
      </c>
      <c r="L2851" s="1">
        <v>378</v>
      </c>
      <c r="M2851" s="1" t="str">
        <f t="shared" si="354"/>
        <v xml:space="preserve">Short-haul </v>
      </c>
      <c r="N2851" s="2">
        <v>0.27763888888888888</v>
      </c>
      <c r="O2851" s="2">
        <v>0.29499999999999998</v>
      </c>
      <c r="P2851" s="3">
        <v>45670</v>
      </c>
      <c r="Q2851" s="2">
        <v>0.38805555555555554</v>
      </c>
      <c r="R2851" s="2">
        <v>0.40541666666666665</v>
      </c>
      <c r="S2851" s="2">
        <f t="shared" si="355"/>
        <v>0.11041666666666666</v>
      </c>
      <c r="T2851" s="2">
        <f t="shared" si="356"/>
        <v>0.11041666666666666</v>
      </c>
      <c r="U2851" s="1">
        <v>159</v>
      </c>
      <c r="V2851" s="1" t="str">
        <f t="shared" si="357"/>
        <v>Severe-delay</v>
      </c>
      <c r="W2851" s="1">
        <v>509.53</v>
      </c>
      <c r="X2851" s="1" t="s">
        <v>31</v>
      </c>
      <c r="Y2851" s="1">
        <v>5</v>
      </c>
      <c r="Z2851" s="1" t="s">
        <v>80</v>
      </c>
      <c r="AA2851" s="1">
        <v>28.19</v>
      </c>
      <c r="AB2851" s="1">
        <v>2742.9589761410798</v>
      </c>
      <c r="AC2851" s="1" t="s">
        <v>39</v>
      </c>
      <c r="AD2851" s="1">
        <v>4.42</v>
      </c>
      <c r="AE2851" s="1">
        <v>12437.324999999901</v>
      </c>
      <c r="AF2851" s="1">
        <v>19569.335999999999</v>
      </c>
      <c r="AG2851" s="6">
        <f t="shared" si="358"/>
        <v>1.5734360885479921</v>
      </c>
      <c r="AH2851">
        <f t="shared" si="359"/>
        <v>7132.0110000000986</v>
      </c>
    </row>
    <row r="2852" spans="1:34" x14ac:dyDescent="0.3">
      <c r="A2852" s="1" t="s">
        <v>5767</v>
      </c>
      <c r="B2852" s="1" t="s">
        <v>5768</v>
      </c>
      <c r="C2852" s="1">
        <v>50</v>
      </c>
      <c r="D2852" s="1" t="str">
        <f t="shared" si="352"/>
        <v>40-59</v>
      </c>
      <c r="E2852" s="1" t="s">
        <v>25</v>
      </c>
      <c r="F2852" s="1" t="s">
        <v>5193</v>
      </c>
      <c r="G2852" s="1" t="s">
        <v>27</v>
      </c>
      <c r="H2852" s="1" t="s">
        <v>695</v>
      </c>
      <c r="I2852" s="1" t="s">
        <v>230</v>
      </c>
      <c r="J2852" s="1" t="s">
        <v>112</v>
      </c>
      <c r="K2852" s="1" t="str">
        <f t="shared" si="353"/>
        <v>DFW - IST</v>
      </c>
      <c r="L2852" s="1">
        <v>378</v>
      </c>
      <c r="M2852" s="1" t="str">
        <f t="shared" si="354"/>
        <v xml:space="preserve">Short-haul </v>
      </c>
      <c r="N2852" s="2">
        <v>0.27763888888888888</v>
      </c>
      <c r="O2852" s="2">
        <v>0.29499999999999998</v>
      </c>
      <c r="P2852" s="3">
        <v>45671</v>
      </c>
      <c r="Q2852" s="2">
        <v>0.38805555555555554</v>
      </c>
      <c r="R2852" s="2">
        <v>0.40541666666666665</v>
      </c>
      <c r="S2852" s="2">
        <f t="shared" si="355"/>
        <v>0.11041666666666666</v>
      </c>
      <c r="T2852" s="2">
        <f t="shared" si="356"/>
        <v>0.11041666666666666</v>
      </c>
      <c r="U2852" s="1">
        <v>159</v>
      </c>
      <c r="V2852" s="1" t="str">
        <f t="shared" si="357"/>
        <v>Severe-delay</v>
      </c>
      <c r="W2852" s="1">
        <v>1335.73</v>
      </c>
      <c r="X2852" s="1" t="s">
        <v>37</v>
      </c>
      <c r="Y2852" s="1">
        <v>5</v>
      </c>
      <c r="Z2852" s="1" t="s">
        <v>42</v>
      </c>
      <c r="AA2852" s="1">
        <v>171.29</v>
      </c>
      <c r="AB2852" s="1">
        <v>3333.5875385483</v>
      </c>
      <c r="AC2852" s="1" t="s">
        <v>33</v>
      </c>
      <c r="AD2852" s="1">
        <v>3.04</v>
      </c>
      <c r="AE2852" s="1">
        <v>13500.465</v>
      </c>
      <c r="AF2852" s="1">
        <v>51312.587999999902</v>
      </c>
      <c r="AG2852" s="6">
        <f t="shared" si="358"/>
        <v>3.8008015279473635</v>
      </c>
      <c r="AH2852">
        <f t="shared" si="359"/>
        <v>37812.122999999905</v>
      </c>
    </row>
    <row r="2853" spans="1:34" x14ac:dyDescent="0.3">
      <c r="A2853" s="1" t="s">
        <v>5769</v>
      </c>
      <c r="B2853" s="1" t="s">
        <v>5770</v>
      </c>
      <c r="C2853" s="1">
        <v>36</v>
      </c>
      <c r="D2853" s="1" t="str">
        <f t="shared" si="352"/>
        <v>30-39</v>
      </c>
      <c r="E2853" s="1" t="s">
        <v>36</v>
      </c>
      <c r="F2853" s="1" t="s">
        <v>5193</v>
      </c>
      <c r="G2853" s="1" t="s">
        <v>45</v>
      </c>
      <c r="H2853" s="1" t="s">
        <v>695</v>
      </c>
      <c r="I2853" s="1" t="s">
        <v>230</v>
      </c>
      <c r="J2853" s="1" t="s">
        <v>112</v>
      </c>
      <c r="K2853" s="1" t="str">
        <f t="shared" si="353"/>
        <v>DFW - IST</v>
      </c>
      <c r="L2853" s="1">
        <v>378</v>
      </c>
      <c r="M2853" s="1" t="str">
        <f t="shared" si="354"/>
        <v xml:space="preserve">Short-haul </v>
      </c>
      <c r="N2853" s="2">
        <v>0.27763888888888888</v>
      </c>
      <c r="O2853" s="2">
        <v>0.29499999999999998</v>
      </c>
      <c r="P2853" s="3">
        <v>45659</v>
      </c>
      <c r="Q2853" s="2">
        <v>0.38805555555555554</v>
      </c>
      <c r="R2853" s="2">
        <v>0.40541666666666665</v>
      </c>
      <c r="S2853" s="2">
        <f t="shared" si="355"/>
        <v>0.11041666666666666</v>
      </c>
      <c r="T2853" s="2">
        <f t="shared" si="356"/>
        <v>0.11041666666666666</v>
      </c>
      <c r="U2853" s="1">
        <v>159</v>
      </c>
      <c r="V2853" s="1" t="str">
        <f t="shared" si="357"/>
        <v>Severe-delay</v>
      </c>
      <c r="W2853" s="1">
        <v>252.43</v>
      </c>
      <c r="X2853" s="1" t="s">
        <v>37</v>
      </c>
      <c r="Y2853" s="1">
        <v>3</v>
      </c>
      <c r="Z2853" s="1" t="s">
        <v>42</v>
      </c>
      <c r="AA2853" s="1">
        <v>66.48</v>
      </c>
      <c r="AB2853" s="1">
        <v>2979.49178095767</v>
      </c>
      <c r="AC2853" s="1" t="s">
        <v>33</v>
      </c>
      <c r="AD2853" s="1">
        <v>3.64</v>
      </c>
      <c r="AE2853" s="1">
        <v>12863.084999999999</v>
      </c>
      <c r="AF2853" s="1">
        <v>9701.2919999999995</v>
      </c>
      <c r="AG2853" s="6">
        <f t="shared" si="358"/>
        <v>0.75419636891150144</v>
      </c>
      <c r="AH2853">
        <f t="shared" si="359"/>
        <v>-3161.7929999999997</v>
      </c>
    </row>
    <row r="2854" spans="1:34" x14ac:dyDescent="0.3">
      <c r="A2854" s="1" t="s">
        <v>5771</v>
      </c>
      <c r="B2854" s="1" t="s">
        <v>5772</v>
      </c>
      <c r="C2854" s="1">
        <v>52</v>
      </c>
      <c r="D2854" s="1" t="str">
        <f t="shared" si="352"/>
        <v>40-59</v>
      </c>
      <c r="E2854" s="1" t="s">
        <v>36</v>
      </c>
      <c r="F2854" s="1" t="s">
        <v>5193</v>
      </c>
      <c r="G2854" s="1" t="s">
        <v>27</v>
      </c>
      <c r="H2854" s="1" t="s">
        <v>695</v>
      </c>
      <c r="I2854" s="1" t="s">
        <v>230</v>
      </c>
      <c r="J2854" s="1" t="s">
        <v>112</v>
      </c>
      <c r="K2854" s="1" t="str">
        <f t="shared" si="353"/>
        <v>DFW - IST</v>
      </c>
      <c r="L2854" s="1">
        <v>378</v>
      </c>
      <c r="M2854" s="1" t="str">
        <f t="shared" si="354"/>
        <v xml:space="preserve">Short-haul </v>
      </c>
      <c r="N2854" s="2">
        <v>0.27763888888888888</v>
      </c>
      <c r="O2854" s="2">
        <v>0.29499999999999998</v>
      </c>
      <c r="P2854" s="3">
        <v>45668</v>
      </c>
      <c r="Q2854" s="2">
        <v>0.38805555555555554</v>
      </c>
      <c r="R2854" s="2">
        <v>0.40541666666666665</v>
      </c>
      <c r="S2854" s="2">
        <f t="shared" si="355"/>
        <v>0.11041666666666666</v>
      </c>
      <c r="T2854" s="2">
        <f t="shared" si="356"/>
        <v>0.11041666666666666</v>
      </c>
      <c r="U2854" s="1">
        <v>159</v>
      </c>
      <c r="V2854" s="1" t="str">
        <f t="shared" si="357"/>
        <v>Severe-delay</v>
      </c>
      <c r="W2854" s="1">
        <v>1065.3699999999999</v>
      </c>
      <c r="X2854" s="1" t="s">
        <v>53</v>
      </c>
      <c r="Y2854" s="1">
        <v>5</v>
      </c>
      <c r="Z2854" s="1" t="s">
        <v>80</v>
      </c>
      <c r="AA2854" s="1">
        <v>158.47</v>
      </c>
      <c r="AB2854" s="1">
        <v>2433.3447789432598</v>
      </c>
      <c r="AC2854" s="1" t="s">
        <v>39</v>
      </c>
      <c r="AD2854" s="1">
        <v>4.09</v>
      </c>
      <c r="AE2854" s="1">
        <v>11880.014999999999</v>
      </c>
      <c r="AF2854" s="1">
        <v>40929.2219999999</v>
      </c>
      <c r="AG2854" s="6">
        <f t="shared" si="358"/>
        <v>3.4452163570500458</v>
      </c>
      <c r="AH2854">
        <f t="shared" si="359"/>
        <v>29049.2069999999</v>
      </c>
    </row>
    <row r="2855" spans="1:34" x14ac:dyDescent="0.3">
      <c r="A2855" s="1" t="s">
        <v>5773</v>
      </c>
      <c r="B2855" s="1" t="s">
        <v>5774</v>
      </c>
      <c r="C2855" s="1">
        <v>23</v>
      </c>
      <c r="D2855" s="1" t="str">
        <f t="shared" si="352"/>
        <v>18-29</v>
      </c>
      <c r="E2855" s="1" t="s">
        <v>25</v>
      </c>
      <c r="F2855" s="1" t="s">
        <v>5193</v>
      </c>
      <c r="G2855" s="1" t="s">
        <v>45</v>
      </c>
      <c r="H2855" s="1" t="s">
        <v>695</v>
      </c>
      <c r="I2855" s="1" t="s">
        <v>230</v>
      </c>
      <c r="J2855" s="1" t="s">
        <v>112</v>
      </c>
      <c r="K2855" s="1" t="str">
        <f t="shared" si="353"/>
        <v>DFW - IST</v>
      </c>
      <c r="L2855" s="1">
        <v>378</v>
      </c>
      <c r="M2855" s="1" t="str">
        <f t="shared" si="354"/>
        <v xml:space="preserve">Short-haul </v>
      </c>
      <c r="N2855" s="2">
        <v>0.27763888888888888</v>
      </c>
      <c r="O2855" s="2">
        <v>0.29499999999999998</v>
      </c>
      <c r="P2855" s="3">
        <v>45660</v>
      </c>
      <c r="Q2855" s="2">
        <v>0.38805555555555554</v>
      </c>
      <c r="R2855" s="2">
        <v>0.40541666666666665</v>
      </c>
      <c r="S2855" s="2">
        <f t="shared" si="355"/>
        <v>0.11041666666666666</v>
      </c>
      <c r="T2855" s="2">
        <f t="shared" si="356"/>
        <v>0.11041666666666666</v>
      </c>
      <c r="U2855" s="1">
        <v>159</v>
      </c>
      <c r="V2855" s="1" t="str">
        <f t="shared" si="357"/>
        <v>Severe-delay</v>
      </c>
      <c r="W2855" s="1">
        <v>164.21</v>
      </c>
      <c r="X2855" s="1" t="s">
        <v>53</v>
      </c>
      <c r="Y2855" s="1">
        <v>5</v>
      </c>
      <c r="Z2855" s="1" t="s">
        <v>38</v>
      </c>
      <c r="AA2855" s="1">
        <v>64.989999999999995</v>
      </c>
      <c r="AB2855" s="1">
        <v>3308.39994389805</v>
      </c>
      <c r="AC2855" s="1" t="s">
        <v>39</v>
      </c>
      <c r="AD2855" s="1">
        <v>3.74</v>
      </c>
      <c r="AE2855" s="1">
        <v>13455.119999999901</v>
      </c>
      <c r="AF2855" s="1">
        <v>6313.4639999999999</v>
      </c>
      <c r="AG2855" s="6">
        <f t="shared" si="358"/>
        <v>0.46922390881687021</v>
      </c>
      <c r="AH2855">
        <f t="shared" si="359"/>
        <v>-7141.6559999999008</v>
      </c>
    </row>
    <row r="2856" spans="1:34" x14ac:dyDescent="0.3">
      <c r="A2856" s="1" t="s">
        <v>5775</v>
      </c>
      <c r="B2856" s="1" t="s">
        <v>5776</v>
      </c>
      <c r="C2856" s="1">
        <v>46</v>
      </c>
      <c r="D2856" s="1" t="str">
        <f t="shared" si="352"/>
        <v>40-59</v>
      </c>
      <c r="E2856" s="1" t="s">
        <v>25</v>
      </c>
      <c r="F2856" s="1" t="s">
        <v>5193</v>
      </c>
      <c r="G2856" s="1" t="s">
        <v>27</v>
      </c>
      <c r="H2856" s="1" t="s">
        <v>695</v>
      </c>
      <c r="I2856" s="1" t="s">
        <v>230</v>
      </c>
      <c r="J2856" s="1" t="s">
        <v>112</v>
      </c>
      <c r="K2856" s="1" t="str">
        <f t="shared" si="353"/>
        <v>DFW - IST</v>
      </c>
      <c r="L2856" s="1">
        <v>378</v>
      </c>
      <c r="M2856" s="1" t="str">
        <f t="shared" si="354"/>
        <v xml:space="preserve">Short-haul </v>
      </c>
      <c r="N2856" s="2">
        <v>0.27763888888888888</v>
      </c>
      <c r="O2856" s="2">
        <v>0.29499999999999998</v>
      </c>
      <c r="P2856" s="3">
        <v>45662</v>
      </c>
      <c r="Q2856" s="2">
        <v>0.38805555555555554</v>
      </c>
      <c r="R2856" s="2">
        <v>0.40541666666666665</v>
      </c>
      <c r="S2856" s="2">
        <f t="shared" si="355"/>
        <v>0.11041666666666666</v>
      </c>
      <c r="T2856" s="2">
        <f t="shared" si="356"/>
        <v>0.11041666666666666</v>
      </c>
      <c r="U2856" s="1">
        <v>159</v>
      </c>
      <c r="V2856" s="1" t="str">
        <f t="shared" si="357"/>
        <v>Severe-delay</v>
      </c>
      <c r="W2856" s="1">
        <v>753.31</v>
      </c>
      <c r="X2856" s="1" t="s">
        <v>31</v>
      </c>
      <c r="Y2856" s="1">
        <v>5</v>
      </c>
      <c r="Z2856" s="1" t="s">
        <v>32</v>
      </c>
      <c r="AA2856" s="1">
        <v>65.849999999999994</v>
      </c>
      <c r="AB2856" s="1">
        <v>3034.86377036969</v>
      </c>
      <c r="AC2856" s="1" t="s">
        <v>33</v>
      </c>
      <c r="AD2856" s="1">
        <v>4.4400000000000004</v>
      </c>
      <c r="AE2856" s="1">
        <v>12962.76</v>
      </c>
      <c r="AF2856" s="1">
        <v>28935.006000000001</v>
      </c>
      <c r="AG2856" s="6">
        <f t="shared" si="358"/>
        <v>2.2321639835960863</v>
      </c>
      <c r="AH2856">
        <f t="shared" si="359"/>
        <v>15972.246000000001</v>
      </c>
    </row>
    <row r="2857" spans="1:34" x14ac:dyDescent="0.3">
      <c r="A2857" s="1" t="s">
        <v>5777</v>
      </c>
      <c r="B2857" s="1" t="s">
        <v>5778</v>
      </c>
      <c r="C2857" s="1">
        <v>50</v>
      </c>
      <c r="D2857" s="1" t="str">
        <f t="shared" si="352"/>
        <v>40-59</v>
      </c>
      <c r="E2857" s="1" t="s">
        <v>36</v>
      </c>
      <c r="F2857" s="1" t="s">
        <v>5193</v>
      </c>
      <c r="G2857" s="1" t="s">
        <v>27</v>
      </c>
      <c r="H2857" s="1" t="s">
        <v>710</v>
      </c>
      <c r="I2857" s="1" t="s">
        <v>60</v>
      </c>
      <c r="J2857" s="1" t="s">
        <v>259</v>
      </c>
      <c r="K2857" s="1" t="str">
        <f t="shared" si="353"/>
        <v>PEK - JFK</v>
      </c>
      <c r="L2857" s="1">
        <v>9631</v>
      </c>
      <c r="M2857" s="1" t="str">
        <f t="shared" si="354"/>
        <v>Long-haul</v>
      </c>
      <c r="N2857" s="2">
        <v>0.87131944444444442</v>
      </c>
      <c r="O2857" s="2">
        <v>0.31715277777777778</v>
      </c>
      <c r="P2857" s="3">
        <v>45660</v>
      </c>
      <c r="Q2857" s="2">
        <v>0.94701388888888893</v>
      </c>
      <c r="R2857" s="2">
        <v>0.39284722222222224</v>
      </c>
      <c r="S2857" s="2">
        <f t="shared" si="355"/>
        <v>7.5694444444444509E-2</v>
      </c>
      <c r="T2857" s="2">
        <f t="shared" si="356"/>
        <v>7.5694444444444453E-2</v>
      </c>
      <c r="U2857" s="1">
        <v>109</v>
      </c>
      <c r="V2857" s="1" t="str">
        <f t="shared" si="357"/>
        <v>Moderate-delay</v>
      </c>
      <c r="W2857" s="1">
        <v>931.83</v>
      </c>
      <c r="X2857" s="1" t="s">
        <v>37</v>
      </c>
      <c r="Y2857" s="1">
        <v>5</v>
      </c>
      <c r="Z2857" s="1" t="s">
        <v>80</v>
      </c>
      <c r="AA2857" s="1">
        <v>168.22</v>
      </c>
      <c r="AB2857" s="1">
        <v>49521.612497660797</v>
      </c>
      <c r="AC2857" s="1" t="s">
        <v>39</v>
      </c>
      <c r="AD2857" s="1">
        <v>3.42</v>
      </c>
      <c r="AE2857" s="1">
        <v>64425.93</v>
      </c>
      <c r="AF2857" s="1">
        <v>59670.76</v>
      </c>
      <c r="AG2857" s="6">
        <f t="shared" si="358"/>
        <v>0.92619167468750552</v>
      </c>
      <c r="AH2857">
        <f t="shared" si="359"/>
        <v>-4755.1699999999983</v>
      </c>
    </row>
    <row r="2858" spans="1:34" x14ac:dyDescent="0.3">
      <c r="A2858" s="1" t="s">
        <v>5779</v>
      </c>
      <c r="B2858" s="1" t="s">
        <v>5780</v>
      </c>
      <c r="C2858" s="1">
        <v>39</v>
      </c>
      <c r="D2858" s="1" t="str">
        <f t="shared" si="352"/>
        <v>30-39</v>
      </c>
      <c r="E2858" s="1" t="s">
        <v>36</v>
      </c>
      <c r="F2858" s="1" t="s">
        <v>5193</v>
      </c>
      <c r="G2858" s="1" t="s">
        <v>45</v>
      </c>
      <c r="H2858" s="1" t="s">
        <v>710</v>
      </c>
      <c r="I2858" s="1" t="s">
        <v>60</v>
      </c>
      <c r="J2858" s="1" t="s">
        <v>259</v>
      </c>
      <c r="K2858" s="1" t="str">
        <f t="shared" si="353"/>
        <v>PEK - JFK</v>
      </c>
      <c r="L2858" s="1">
        <v>9631</v>
      </c>
      <c r="M2858" s="1" t="str">
        <f t="shared" si="354"/>
        <v>Long-haul</v>
      </c>
      <c r="N2858" s="2">
        <v>0.87131944444444442</v>
      </c>
      <c r="O2858" s="2">
        <v>0.31715277777777778</v>
      </c>
      <c r="P2858" s="3">
        <v>45671</v>
      </c>
      <c r="Q2858" s="2">
        <v>0.94701388888888893</v>
      </c>
      <c r="R2858" s="2">
        <v>0.39284722222222224</v>
      </c>
      <c r="S2858" s="2">
        <f t="shared" si="355"/>
        <v>7.5694444444444509E-2</v>
      </c>
      <c r="T2858" s="2">
        <f t="shared" si="356"/>
        <v>7.5694444444444453E-2</v>
      </c>
      <c r="U2858" s="1">
        <v>109</v>
      </c>
      <c r="V2858" s="1" t="str">
        <f t="shared" si="357"/>
        <v>Moderate-delay</v>
      </c>
      <c r="W2858" s="1">
        <v>291.17</v>
      </c>
      <c r="X2858" s="1" t="s">
        <v>37</v>
      </c>
      <c r="Y2858" s="1">
        <v>3</v>
      </c>
      <c r="Z2858" s="1" t="s">
        <v>46</v>
      </c>
      <c r="AA2858" s="1">
        <v>16.52</v>
      </c>
      <c r="AB2858" s="1">
        <v>49203.282453271</v>
      </c>
      <c r="AC2858" s="1" t="s">
        <v>33</v>
      </c>
      <c r="AD2858" s="1">
        <v>4.0199999999999996</v>
      </c>
      <c r="AE2858" s="1">
        <v>64043.94</v>
      </c>
      <c r="AF2858" s="1">
        <v>18638.18</v>
      </c>
      <c r="AG2858" s="6">
        <f t="shared" si="358"/>
        <v>0.29102175787435935</v>
      </c>
      <c r="AH2858">
        <f t="shared" si="359"/>
        <v>-45405.760000000002</v>
      </c>
    </row>
    <row r="2859" spans="1:34" x14ac:dyDescent="0.3">
      <c r="A2859" s="1" t="s">
        <v>5781</v>
      </c>
      <c r="B2859" s="1" t="s">
        <v>5782</v>
      </c>
      <c r="C2859" s="1">
        <v>59</v>
      </c>
      <c r="D2859" s="1" t="str">
        <f t="shared" si="352"/>
        <v>40-59</v>
      </c>
      <c r="E2859" s="1" t="s">
        <v>36</v>
      </c>
      <c r="F2859" s="1" t="s">
        <v>5193</v>
      </c>
      <c r="G2859" s="1" t="s">
        <v>45</v>
      </c>
      <c r="H2859" s="1" t="s">
        <v>710</v>
      </c>
      <c r="I2859" s="1" t="s">
        <v>60</v>
      </c>
      <c r="J2859" s="1" t="s">
        <v>259</v>
      </c>
      <c r="K2859" s="1" t="str">
        <f t="shared" si="353"/>
        <v>PEK - JFK</v>
      </c>
      <c r="L2859" s="1">
        <v>9631</v>
      </c>
      <c r="M2859" s="1" t="str">
        <f t="shared" si="354"/>
        <v>Long-haul</v>
      </c>
      <c r="N2859" s="2">
        <v>0.87131944444444442</v>
      </c>
      <c r="O2859" s="2">
        <v>0.31715277777777778</v>
      </c>
      <c r="P2859" s="3">
        <v>45666</v>
      </c>
      <c r="Q2859" s="2">
        <v>0.94701388888888893</v>
      </c>
      <c r="R2859" s="2">
        <v>0.39284722222222224</v>
      </c>
      <c r="S2859" s="2">
        <f t="shared" si="355"/>
        <v>7.5694444444444509E-2</v>
      </c>
      <c r="T2859" s="2">
        <f t="shared" si="356"/>
        <v>7.5694444444444453E-2</v>
      </c>
      <c r="U2859" s="1">
        <v>109</v>
      </c>
      <c r="V2859" s="1" t="str">
        <f t="shared" si="357"/>
        <v>Moderate-delay</v>
      </c>
      <c r="W2859" s="1">
        <v>1059.27</v>
      </c>
      <c r="X2859" s="1" t="s">
        <v>31</v>
      </c>
      <c r="Y2859" s="1">
        <v>5</v>
      </c>
      <c r="Z2859" s="1" t="s">
        <v>42</v>
      </c>
      <c r="AA2859" s="1">
        <v>28.51</v>
      </c>
      <c r="AB2859" s="1">
        <v>49170.307134831397</v>
      </c>
      <c r="AC2859" s="1" t="s">
        <v>39</v>
      </c>
      <c r="AD2859" s="1">
        <v>3.38</v>
      </c>
      <c r="AE2859" s="1">
        <v>64004.37</v>
      </c>
      <c r="AF2859" s="1">
        <v>67798.98</v>
      </c>
      <c r="AG2859" s="6">
        <f t="shared" si="358"/>
        <v>1.0592867330777569</v>
      </c>
      <c r="AH2859">
        <f t="shared" si="359"/>
        <v>3794.6099999999933</v>
      </c>
    </row>
    <row r="2860" spans="1:34" x14ac:dyDescent="0.3">
      <c r="A2860" s="1" t="s">
        <v>5783</v>
      </c>
      <c r="B2860" s="1" t="s">
        <v>5784</v>
      </c>
      <c r="C2860" s="1">
        <v>59</v>
      </c>
      <c r="D2860" s="1" t="str">
        <f t="shared" si="352"/>
        <v>40-59</v>
      </c>
      <c r="E2860" s="1" t="s">
        <v>25</v>
      </c>
      <c r="F2860" s="1" t="s">
        <v>5193</v>
      </c>
      <c r="G2860" s="1" t="s">
        <v>45</v>
      </c>
      <c r="H2860" s="1" t="s">
        <v>710</v>
      </c>
      <c r="I2860" s="1" t="s">
        <v>60</v>
      </c>
      <c r="J2860" s="1" t="s">
        <v>259</v>
      </c>
      <c r="K2860" s="1" t="str">
        <f t="shared" si="353"/>
        <v>PEK - JFK</v>
      </c>
      <c r="L2860" s="1">
        <v>9631</v>
      </c>
      <c r="M2860" s="1" t="str">
        <f t="shared" si="354"/>
        <v>Long-haul</v>
      </c>
      <c r="N2860" s="2">
        <v>0.87131944444444442</v>
      </c>
      <c r="O2860" s="2">
        <v>0.31715277777777778</v>
      </c>
      <c r="P2860" s="3">
        <v>45664</v>
      </c>
      <c r="Q2860" s="2">
        <v>0.94701388888888893</v>
      </c>
      <c r="R2860" s="2">
        <v>0.39284722222222224</v>
      </c>
      <c r="S2860" s="2">
        <f t="shared" si="355"/>
        <v>7.5694444444444509E-2</v>
      </c>
      <c r="T2860" s="2">
        <f t="shared" si="356"/>
        <v>7.5694444444444453E-2</v>
      </c>
      <c r="U2860" s="1">
        <v>109</v>
      </c>
      <c r="V2860" s="1" t="str">
        <f t="shared" si="357"/>
        <v>Moderate-delay</v>
      </c>
      <c r="W2860" s="1">
        <v>197.73</v>
      </c>
      <c r="X2860" s="1" t="s">
        <v>53</v>
      </c>
      <c r="Y2860" s="1">
        <v>5</v>
      </c>
      <c r="Z2860" s="1" t="s">
        <v>80</v>
      </c>
      <c r="AA2860" s="1">
        <v>118.72</v>
      </c>
      <c r="AB2860" s="1">
        <v>49434.781432479998</v>
      </c>
      <c r="AC2860" s="1" t="s">
        <v>33</v>
      </c>
      <c r="AD2860" s="1">
        <v>4.47</v>
      </c>
      <c r="AE2860" s="1">
        <v>64321.74</v>
      </c>
      <c r="AF2860" s="1">
        <v>12678.46</v>
      </c>
      <c r="AG2860" s="6">
        <f t="shared" si="358"/>
        <v>0.19711002842895731</v>
      </c>
      <c r="AH2860">
        <f t="shared" si="359"/>
        <v>-51643.28</v>
      </c>
    </row>
    <row r="2861" spans="1:34" x14ac:dyDescent="0.3">
      <c r="A2861" s="1" t="s">
        <v>5785</v>
      </c>
      <c r="B2861" s="1" t="s">
        <v>5786</v>
      </c>
      <c r="C2861" s="1">
        <v>63</v>
      </c>
      <c r="D2861" s="1" t="str">
        <f t="shared" si="352"/>
        <v>60-69</v>
      </c>
      <c r="E2861" s="1" t="s">
        <v>25</v>
      </c>
      <c r="F2861" s="1" t="s">
        <v>5193</v>
      </c>
      <c r="G2861" s="1" t="s">
        <v>27</v>
      </c>
      <c r="H2861" s="1" t="s">
        <v>710</v>
      </c>
      <c r="I2861" s="1" t="s">
        <v>60</v>
      </c>
      <c r="J2861" s="1" t="s">
        <v>259</v>
      </c>
      <c r="K2861" s="1" t="str">
        <f t="shared" si="353"/>
        <v>PEK - JFK</v>
      </c>
      <c r="L2861" s="1">
        <v>9631</v>
      </c>
      <c r="M2861" s="1" t="str">
        <f t="shared" si="354"/>
        <v>Long-haul</v>
      </c>
      <c r="N2861" s="2">
        <v>0.87131944444444442</v>
      </c>
      <c r="O2861" s="2">
        <v>0.31715277777777778</v>
      </c>
      <c r="P2861" s="3">
        <v>45660</v>
      </c>
      <c r="Q2861" s="2">
        <v>0.94701388888888893</v>
      </c>
      <c r="R2861" s="2">
        <v>0.39284722222222224</v>
      </c>
      <c r="S2861" s="2">
        <f t="shared" si="355"/>
        <v>7.5694444444444509E-2</v>
      </c>
      <c r="T2861" s="2">
        <f t="shared" si="356"/>
        <v>7.5694444444444453E-2</v>
      </c>
      <c r="U2861" s="1">
        <v>109</v>
      </c>
      <c r="V2861" s="1" t="str">
        <f t="shared" si="357"/>
        <v>Moderate-delay</v>
      </c>
      <c r="W2861" s="1">
        <v>1034.99</v>
      </c>
      <c r="X2861" s="1" t="s">
        <v>31</v>
      </c>
      <c r="Y2861" s="1">
        <v>5</v>
      </c>
      <c r="Z2861" s="1" t="s">
        <v>46</v>
      </c>
      <c r="AA2861" s="1">
        <v>145.80000000000001</v>
      </c>
      <c r="AB2861" s="1">
        <v>48807.042492058601</v>
      </c>
      <c r="AC2861" s="1" t="s">
        <v>39</v>
      </c>
      <c r="AD2861" s="1">
        <v>3.69</v>
      </c>
      <c r="AE2861" s="1">
        <v>63568.45</v>
      </c>
      <c r="AF2861" s="1">
        <v>66268.52</v>
      </c>
      <c r="AG2861" s="6">
        <f t="shared" si="358"/>
        <v>1.0424750013568052</v>
      </c>
      <c r="AH2861">
        <f t="shared" si="359"/>
        <v>2700.070000000007</v>
      </c>
    </row>
    <row r="2862" spans="1:34" x14ac:dyDescent="0.3">
      <c r="A2862" s="1" t="s">
        <v>5787</v>
      </c>
      <c r="B2862" s="1" t="s">
        <v>5788</v>
      </c>
      <c r="C2862" s="1">
        <v>56</v>
      </c>
      <c r="D2862" s="1" t="str">
        <f t="shared" si="352"/>
        <v>40-59</v>
      </c>
      <c r="E2862" s="1" t="s">
        <v>36</v>
      </c>
      <c r="F2862" s="1" t="s">
        <v>5193</v>
      </c>
      <c r="G2862" s="1" t="s">
        <v>45</v>
      </c>
      <c r="H2862" s="1" t="s">
        <v>710</v>
      </c>
      <c r="I2862" s="1" t="s">
        <v>60</v>
      </c>
      <c r="J2862" s="1" t="s">
        <v>259</v>
      </c>
      <c r="K2862" s="1" t="str">
        <f t="shared" si="353"/>
        <v>PEK - JFK</v>
      </c>
      <c r="L2862" s="1">
        <v>9631</v>
      </c>
      <c r="M2862" s="1" t="str">
        <f t="shared" si="354"/>
        <v>Long-haul</v>
      </c>
      <c r="N2862" s="2">
        <v>0.87131944444444442</v>
      </c>
      <c r="O2862" s="2">
        <v>0.31715277777777778</v>
      </c>
      <c r="P2862" s="3">
        <v>45664</v>
      </c>
      <c r="Q2862" s="2">
        <v>0.94701388888888893</v>
      </c>
      <c r="R2862" s="2">
        <v>0.39284722222222224</v>
      </c>
      <c r="S2862" s="2">
        <f t="shared" si="355"/>
        <v>7.5694444444444509E-2</v>
      </c>
      <c r="T2862" s="2">
        <f t="shared" si="356"/>
        <v>7.5694444444444453E-2</v>
      </c>
      <c r="U2862" s="1">
        <v>109</v>
      </c>
      <c r="V2862" s="1" t="str">
        <f t="shared" si="357"/>
        <v>Moderate-delay</v>
      </c>
      <c r="W2862" s="1">
        <v>1439.69</v>
      </c>
      <c r="X2862" s="1" t="s">
        <v>53</v>
      </c>
      <c r="Y2862" s="1">
        <v>5</v>
      </c>
      <c r="Z2862" s="1" t="s">
        <v>42</v>
      </c>
      <c r="AA2862" s="1">
        <v>66.650000000000006</v>
      </c>
      <c r="AB2862" s="1">
        <v>48834.970985398599</v>
      </c>
      <c r="AC2862" s="1" t="s">
        <v>33</v>
      </c>
      <c r="AD2862" s="1">
        <v>3.97</v>
      </c>
      <c r="AE2862" s="1">
        <v>63601.97</v>
      </c>
      <c r="AF2862" s="1">
        <v>92153.49</v>
      </c>
      <c r="AG2862" s="6">
        <f t="shared" si="358"/>
        <v>1.4489093655432372</v>
      </c>
      <c r="AH2862">
        <f t="shared" si="359"/>
        <v>28551.520000000004</v>
      </c>
    </row>
    <row r="2863" spans="1:34" x14ac:dyDescent="0.3">
      <c r="A2863" s="1" t="s">
        <v>5789</v>
      </c>
      <c r="B2863" s="1" t="s">
        <v>5790</v>
      </c>
      <c r="C2863" s="1">
        <v>19</v>
      </c>
      <c r="D2863" s="1" t="str">
        <f t="shared" si="352"/>
        <v>18-29</v>
      </c>
      <c r="E2863" s="1" t="s">
        <v>36</v>
      </c>
      <c r="F2863" s="1" t="s">
        <v>5193</v>
      </c>
      <c r="G2863" s="1" t="s">
        <v>45</v>
      </c>
      <c r="H2863" s="1" t="s">
        <v>719</v>
      </c>
      <c r="I2863" s="1" t="s">
        <v>88</v>
      </c>
      <c r="J2863" s="1" t="s">
        <v>305</v>
      </c>
      <c r="K2863" s="1" t="str">
        <f t="shared" si="353"/>
        <v>CDG - FRA</v>
      </c>
      <c r="L2863" s="1">
        <v>6773</v>
      </c>
      <c r="M2863" s="1" t="str">
        <f t="shared" si="354"/>
        <v>Moderate-haul</v>
      </c>
      <c r="N2863" s="2">
        <v>0.80084490740740744</v>
      </c>
      <c r="O2863" s="2">
        <v>0.11403935185185185</v>
      </c>
      <c r="P2863" s="3">
        <v>45663</v>
      </c>
      <c r="Q2863" s="2">
        <v>0.83765046296296297</v>
      </c>
      <c r="R2863" s="2">
        <v>0.15084490740740741</v>
      </c>
      <c r="S2863" s="2">
        <f t="shared" si="355"/>
        <v>3.6805555555555536E-2</v>
      </c>
      <c r="T2863" s="2">
        <f t="shared" si="356"/>
        <v>3.6805555555555564E-2</v>
      </c>
      <c r="U2863" s="1">
        <v>79.5</v>
      </c>
      <c r="V2863" s="1" t="str">
        <f t="shared" si="357"/>
        <v>Moderate-delay</v>
      </c>
      <c r="W2863" s="1">
        <v>400.74</v>
      </c>
      <c r="X2863" s="1" t="s">
        <v>37</v>
      </c>
      <c r="Y2863" s="1">
        <v>5</v>
      </c>
      <c r="Z2863" s="1" t="s">
        <v>80</v>
      </c>
      <c r="AA2863" s="1">
        <v>46.86</v>
      </c>
      <c r="AB2863" s="1">
        <v>34831.3530421408</v>
      </c>
      <c r="AC2863" s="1" t="s">
        <v>33</v>
      </c>
      <c r="AD2863" s="1">
        <v>3.81</v>
      </c>
      <c r="AE2863" s="1">
        <v>46797.62</v>
      </c>
      <c r="AF2863" s="1">
        <v>25656.73</v>
      </c>
      <c r="AG2863" s="6">
        <f t="shared" si="358"/>
        <v>0.54824860751465565</v>
      </c>
      <c r="AH2863">
        <f t="shared" si="359"/>
        <v>-21140.890000000003</v>
      </c>
    </row>
    <row r="2864" spans="1:34" x14ac:dyDescent="0.3">
      <c r="A2864" s="1" t="s">
        <v>5791</v>
      </c>
      <c r="B2864" s="1" t="s">
        <v>5792</v>
      </c>
      <c r="C2864" s="1">
        <v>24</v>
      </c>
      <c r="D2864" s="1" t="str">
        <f t="shared" si="352"/>
        <v>18-29</v>
      </c>
      <c r="E2864" s="1" t="s">
        <v>25</v>
      </c>
      <c r="F2864" s="1" t="s">
        <v>5193</v>
      </c>
      <c r="G2864" s="1" t="s">
        <v>27</v>
      </c>
      <c r="H2864" s="1" t="s">
        <v>719</v>
      </c>
      <c r="I2864" s="1" t="s">
        <v>88</v>
      </c>
      <c r="J2864" s="1" t="s">
        <v>305</v>
      </c>
      <c r="K2864" s="1" t="str">
        <f t="shared" si="353"/>
        <v>CDG - FRA</v>
      </c>
      <c r="L2864" s="1">
        <v>6773</v>
      </c>
      <c r="M2864" s="1" t="str">
        <f t="shared" si="354"/>
        <v>Moderate-haul</v>
      </c>
      <c r="N2864" s="2">
        <v>0.80084490740740744</v>
      </c>
      <c r="O2864" s="2">
        <v>0.11403935185185185</v>
      </c>
      <c r="P2864" s="3">
        <v>45661</v>
      </c>
      <c r="Q2864" s="2">
        <v>0.83765046296296297</v>
      </c>
      <c r="R2864" s="2">
        <v>0.15084490740740741</v>
      </c>
      <c r="S2864" s="2">
        <f t="shared" si="355"/>
        <v>3.6805555555555536E-2</v>
      </c>
      <c r="T2864" s="2">
        <f t="shared" si="356"/>
        <v>3.6805555555555564E-2</v>
      </c>
      <c r="U2864" s="1">
        <v>79.5</v>
      </c>
      <c r="V2864" s="1" t="str">
        <f t="shared" si="357"/>
        <v>Moderate-delay</v>
      </c>
      <c r="W2864" s="1">
        <v>911.79</v>
      </c>
      <c r="X2864" s="1" t="s">
        <v>37</v>
      </c>
      <c r="Y2864" s="1">
        <v>5</v>
      </c>
      <c r="Z2864" s="1" t="s">
        <v>80</v>
      </c>
      <c r="AA2864" s="1">
        <v>2.63</v>
      </c>
      <c r="AB2864" s="1">
        <v>34571.156669251701</v>
      </c>
      <c r="AC2864" s="1" t="s">
        <v>39</v>
      </c>
      <c r="AD2864" s="1">
        <v>4.37</v>
      </c>
      <c r="AE2864" s="1">
        <v>46485.39</v>
      </c>
      <c r="AF2864" s="1">
        <v>58355.09</v>
      </c>
      <c r="AG2864" s="6">
        <f t="shared" si="358"/>
        <v>1.2553425925866168</v>
      </c>
      <c r="AH2864">
        <f t="shared" si="359"/>
        <v>11869.699999999997</v>
      </c>
    </row>
    <row r="2865" spans="1:34" x14ac:dyDescent="0.3">
      <c r="A2865" s="1" t="s">
        <v>5793</v>
      </c>
      <c r="B2865" s="1" t="s">
        <v>5794</v>
      </c>
      <c r="C2865" s="1">
        <v>26</v>
      </c>
      <c r="D2865" s="1" t="str">
        <f t="shared" si="352"/>
        <v>18-29</v>
      </c>
      <c r="E2865" s="1" t="s">
        <v>25</v>
      </c>
      <c r="F2865" s="1" t="s">
        <v>5193</v>
      </c>
      <c r="G2865" s="1" t="s">
        <v>45</v>
      </c>
      <c r="H2865" s="1" t="s">
        <v>719</v>
      </c>
      <c r="I2865" s="1" t="s">
        <v>88</v>
      </c>
      <c r="J2865" s="1" t="s">
        <v>305</v>
      </c>
      <c r="K2865" s="1" t="str">
        <f t="shared" si="353"/>
        <v>CDG - FRA</v>
      </c>
      <c r="L2865" s="1">
        <v>6773</v>
      </c>
      <c r="M2865" s="1" t="str">
        <f t="shared" si="354"/>
        <v>Moderate-haul</v>
      </c>
      <c r="N2865" s="2">
        <v>0.80084490740740744</v>
      </c>
      <c r="O2865" s="2">
        <v>0.11403935185185185</v>
      </c>
      <c r="P2865" s="3">
        <v>45671</v>
      </c>
      <c r="Q2865" s="2">
        <v>0.83765046296296297</v>
      </c>
      <c r="R2865" s="2">
        <v>0.15084490740740741</v>
      </c>
      <c r="S2865" s="2">
        <f t="shared" si="355"/>
        <v>3.6805555555555536E-2</v>
      </c>
      <c r="T2865" s="2">
        <f t="shared" si="356"/>
        <v>3.6805555555555564E-2</v>
      </c>
      <c r="U2865" s="1">
        <v>79.5</v>
      </c>
      <c r="V2865" s="1" t="str">
        <f t="shared" si="357"/>
        <v>Moderate-delay</v>
      </c>
      <c r="W2865" s="1">
        <v>457.85</v>
      </c>
      <c r="X2865" s="1" t="s">
        <v>53</v>
      </c>
      <c r="Y2865" s="1">
        <v>5</v>
      </c>
      <c r="Z2865" s="1" t="s">
        <v>32</v>
      </c>
      <c r="AA2865" s="1">
        <v>14.11</v>
      </c>
      <c r="AB2865" s="1">
        <v>34870.856350224603</v>
      </c>
      <c r="AC2865" s="1" t="s">
        <v>33</v>
      </c>
      <c r="AD2865" s="1">
        <v>3.65</v>
      </c>
      <c r="AE2865" s="1">
        <v>46845.03</v>
      </c>
      <c r="AF2865" s="1">
        <v>29305.22</v>
      </c>
      <c r="AG2865" s="6">
        <f t="shared" si="358"/>
        <v>0.6255779962143263</v>
      </c>
      <c r="AH2865">
        <f t="shared" si="359"/>
        <v>-17539.809999999998</v>
      </c>
    </row>
    <row r="2866" spans="1:34" x14ac:dyDescent="0.3">
      <c r="A2866" s="1" t="s">
        <v>5795</v>
      </c>
      <c r="B2866" s="1" t="s">
        <v>5796</v>
      </c>
      <c r="C2866" s="1">
        <v>52</v>
      </c>
      <c r="D2866" s="1" t="str">
        <f t="shared" si="352"/>
        <v>40-59</v>
      </c>
      <c r="E2866" s="1" t="s">
        <v>25</v>
      </c>
      <c r="F2866" s="1" t="s">
        <v>5193</v>
      </c>
      <c r="G2866" s="1" t="s">
        <v>45</v>
      </c>
      <c r="H2866" s="1" t="s">
        <v>719</v>
      </c>
      <c r="I2866" s="1" t="s">
        <v>88</v>
      </c>
      <c r="J2866" s="1" t="s">
        <v>305</v>
      </c>
      <c r="K2866" s="1" t="str">
        <f t="shared" si="353"/>
        <v>CDG - FRA</v>
      </c>
      <c r="L2866" s="1">
        <v>6773</v>
      </c>
      <c r="M2866" s="1" t="str">
        <f t="shared" si="354"/>
        <v>Moderate-haul</v>
      </c>
      <c r="N2866" s="2">
        <v>0.80084490740740744</v>
      </c>
      <c r="O2866" s="2">
        <v>0.11403935185185185</v>
      </c>
      <c r="P2866" s="3">
        <v>45670</v>
      </c>
      <c r="Q2866" s="2">
        <v>0.83765046296296297</v>
      </c>
      <c r="R2866" s="2">
        <v>0.15084490740740741</v>
      </c>
      <c r="S2866" s="2">
        <f t="shared" si="355"/>
        <v>3.6805555555555536E-2</v>
      </c>
      <c r="T2866" s="2">
        <f t="shared" si="356"/>
        <v>3.6805555555555564E-2</v>
      </c>
      <c r="U2866" s="1">
        <v>79.5</v>
      </c>
      <c r="V2866" s="1" t="str">
        <f t="shared" si="357"/>
        <v>Moderate-delay</v>
      </c>
      <c r="W2866" s="1">
        <v>867.14</v>
      </c>
      <c r="X2866" s="1" t="s">
        <v>31</v>
      </c>
      <c r="Y2866" s="1">
        <v>5</v>
      </c>
      <c r="Z2866" s="1" t="s">
        <v>80</v>
      </c>
      <c r="AA2866" s="1">
        <v>105.14</v>
      </c>
      <c r="AB2866" s="1">
        <v>35279.8782812071</v>
      </c>
      <c r="AC2866" s="1" t="s">
        <v>39</v>
      </c>
      <c r="AD2866" s="1">
        <v>3.57</v>
      </c>
      <c r="AE2866" s="1">
        <v>47335.85</v>
      </c>
      <c r="AF2866" s="1">
        <v>55517.99</v>
      </c>
      <c r="AG2866" s="6">
        <f t="shared" si="358"/>
        <v>1.1728529222565984</v>
      </c>
      <c r="AH2866">
        <f t="shared" si="359"/>
        <v>8182.1399999999994</v>
      </c>
    </row>
    <row r="2867" spans="1:34" x14ac:dyDescent="0.3">
      <c r="A2867" s="1" t="s">
        <v>5797</v>
      </c>
      <c r="B2867" s="1" t="s">
        <v>5798</v>
      </c>
      <c r="C2867" s="1">
        <v>72</v>
      </c>
      <c r="D2867" s="1" t="str">
        <f t="shared" si="352"/>
        <v>70-80</v>
      </c>
      <c r="E2867" s="1" t="s">
        <v>36</v>
      </c>
      <c r="F2867" s="1" t="s">
        <v>5193</v>
      </c>
      <c r="G2867" s="1" t="s">
        <v>27</v>
      </c>
      <c r="H2867" s="1" t="s">
        <v>719</v>
      </c>
      <c r="I2867" s="1" t="s">
        <v>88</v>
      </c>
      <c r="J2867" s="1" t="s">
        <v>305</v>
      </c>
      <c r="K2867" s="1" t="str">
        <f t="shared" si="353"/>
        <v>CDG - FRA</v>
      </c>
      <c r="L2867" s="1">
        <v>6773</v>
      </c>
      <c r="M2867" s="1" t="str">
        <f t="shared" si="354"/>
        <v>Moderate-haul</v>
      </c>
      <c r="N2867" s="2">
        <v>0.80084490740740744</v>
      </c>
      <c r="O2867" s="2">
        <v>0.11403935185185185</v>
      </c>
      <c r="P2867" s="3">
        <v>45659</v>
      </c>
      <c r="Q2867" s="2">
        <v>0.83765046296296297</v>
      </c>
      <c r="R2867" s="2">
        <v>0.15084490740740741</v>
      </c>
      <c r="S2867" s="2">
        <f t="shared" si="355"/>
        <v>3.6805555555555536E-2</v>
      </c>
      <c r="T2867" s="2">
        <f t="shared" si="356"/>
        <v>3.6805555555555564E-2</v>
      </c>
      <c r="U2867" s="1">
        <v>79.5</v>
      </c>
      <c r="V2867" s="1" t="str">
        <f t="shared" si="357"/>
        <v>Moderate-delay</v>
      </c>
      <c r="W2867" s="1">
        <v>658.43</v>
      </c>
      <c r="X2867" s="1" t="s">
        <v>31</v>
      </c>
      <c r="Y2867" s="1">
        <v>5</v>
      </c>
      <c r="Z2867" s="1" t="s">
        <v>38</v>
      </c>
      <c r="AA2867" s="1">
        <v>29.9</v>
      </c>
      <c r="AB2867" s="1">
        <v>34722.040550220299</v>
      </c>
      <c r="AC2867" s="1" t="s">
        <v>33</v>
      </c>
      <c r="AD2867" s="1">
        <v>4.5199999999999996</v>
      </c>
      <c r="AE2867" s="1">
        <v>46666.45</v>
      </c>
      <c r="AF2867" s="1">
        <v>42145.5</v>
      </c>
      <c r="AG2867" s="6">
        <f t="shared" si="358"/>
        <v>0.90312205020951886</v>
      </c>
      <c r="AH2867">
        <f t="shared" si="359"/>
        <v>-4520.9499999999971</v>
      </c>
    </row>
    <row r="2868" spans="1:34" x14ac:dyDescent="0.3">
      <c r="A2868" s="1" t="s">
        <v>5799</v>
      </c>
      <c r="B2868" s="1" t="s">
        <v>5800</v>
      </c>
      <c r="C2868" s="1">
        <v>21</v>
      </c>
      <c r="D2868" s="1" t="str">
        <f t="shared" si="352"/>
        <v>18-29</v>
      </c>
      <c r="E2868" s="1" t="s">
        <v>36</v>
      </c>
      <c r="F2868" s="1" t="s">
        <v>5193</v>
      </c>
      <c r="G2868" s="1" t="s">
        <v>27</v>
      </c>
      <c r="H2868" s="1" t="s">
        <v>730</v>
      </c>
      <c r="I2868" s="1" t="s">
        <v>30</v>
      </c>
      <c r="J2868" s="1" t="s">
        <v>305</v>
      </c>
      <c r="K2868" s="1" t="str">
        <f t="shared" si="353"/>
        <v>ORD - FRA</v>
      </c>
      <c r="L2868" s="1">
        <v>7465</v>
      </c>
      <c r="M2868" s="1" t="str">
        <f t="shared" si="354"/>
        <v>Moderate-haul</v>
      </c>
      <c r="N2868" s="2">
        <v>0.72827546296296297</v>
      </c>
      <c r="O2868" s="2">
        <v>7.3414351851851856E-2</v>
      </c>
      <c r="P2868" s="3">
        <v>45670</v>
      </c>
      <c r="Q2868" s="2">
        <v>0.7748032407407407</v>
      </c>
      <c r="R2868" s="2">
        <v>0.11994212962962963</v>
      </c>
      <c r="S2868" s="2">
        <f t="shared" si="355"/>
        <v>4.6527777777777724E-2</v>
      </c>
      <c r="T2868" s="2">
        <f t="shared" si="356"/>
        <v>4.6527777777777779E-2</v>
      </c>
      <c r="U2868" s="1">
        <v>67</v>
      </c>
      <c r="V2868" s="1" t="str">
        <f t="shared" si="357"/>
        <v>Moderate-delay</v>
      </c>
      <c r="W2868" s="1">
        <v>264.41000000000003</v>
      </c>
      <c r="X2868" s="1" t="s">
        <v>53</v>
      </c>
      <c r="Y2868" s="1">
        <v>5</v>
      </c>
      <c r="Z2868" s="1" t="s">
        <v>38</v>
      </c>
      <c r="AA2868" s="1">
        <v>46.45</v>
      </c>
      <c r="AB2868" s="1">
        <v>38198.991132544099</v>
      </c>
      <c r="AC2868" s="1" t="s">
        <v>33</v>
      </c>
      <c r="AD2868" s="1">
        <v>4.25</v>
      </c>
      <c r="AE2868" s="1">
        <v>50838.79</v>
      </c>
      <c r="AF2868" s="1">
        <v>16931.53</v>
      </c>
      <c r="AG2868" s="6">
        <f t="shared" si="358"/>
        <v>0.33304352837665879</v>
      </c>
      <c r="AH2868">
        <f t="shared" si="359"/>
        <v>-33907.26</v>
      </c>
    </row>
    <row r="2869" spans="1:34" x14ac:dyDescent="0.3">
      <c r="A2869" s="1" t="s">
        <v>5801</v>
      </c>
      <c r="B2869" s="1" t="s">
        <v>5802</v>
      </c>
      <c r="C2869" s="1">
        <v>44</v>
      </c>
      <c r="D2869" s="1" t="str">
        <f t="shared" si="352"/>
        <v>40-59</v>
      </c>
      <c r="E2869" s="1" t="s">
        <v>25</v>
      </c>
      <c r="F2869" s="1" t="s">
        <v>5193</v>
      </c>
      <c r="G2869" s="1" t="s">
        <v>27</v>
      </c>
      <c r="H2869" s="1" t="s">
        <v>730</v>
      </c>
      <c r="I2869" s="1" t="s">
        <v>30</v>
      </c>
      <c r="J2869" s="1" t="s">
        <v>305</v>
      </c>
      <c r="K2869" s="1" t="str">
        <f t="shared" si="353"/>
        <v>ORD - FRA</v>
      </c>
      <c r="L2869" s="1">
        <v>7465</v>
      </c>
      <c r="M2869" s="1" t="str">
        <f t="shared" si="354"/>
        <v>Moderate-haul</v>
      </c>
      <c r="N2869" s="2">
        <v>0.72827546296296297</v>
      </c>
      <c r="O2869" s="2">
        <v>7.3414351851851856E-2</v>
      </c>
      <c r="P2869" s="3">
        <v>45665</v>
      </c>
      <c r="Q2869" s="2">
        <v>0.7748032407407407</v>
      </c>
      <c r="R2869" s="2">
        <v>0.11994212962962963</v>
      </c>
      <c r="S2869" s="2">
        <f t="shared" si="355"/>
        <v>4.6527777777777724E-2</v>
      </c>
      <c r="T2869" s="2">
        <f t="shared" si="356"/>
        <v>4.6527777777777779E-2</v>
      </c>
      <c r="U2869" s="1">
        <v>67</v>
      </c>
      <c r="V2869" s="1" t="str">
        <f t="shared" si="357"/>
        <v>Moderate-delay</v>
      </c>
      <c r="W2869" s="1">
        <v>1266.98</v>
      </c>
      <c r="X2869" s="1" t="s">
        <v>31</v>
      </c>
      <c r="Y2869" s="1">
        <v>5</v>
      </c>
      <c r="Z2869" s="1" t="s">
        <v>38</v>
      </c>
      <c r="AA2869" s="1">
        <v>110.23</v>
      </c>
      <c r="AB2869" s="1">
        <v>38069.599405372603</v>
      </c>
      <c r="AC2869" s="1" t="s">
        <v>39</v>
      </c>
      <c r="AD2869" s="1">
        <v>4.05</v>
      </c>
      <c r="AE2869" s="1">
        <v>50683.519999999997</v>
      </c>
      <c r="AF2869" s="1">
        <v>81108.77</v>
      </c>
      <c r="AG2869" s="6">
        <f t="shared" si="358"/>
        <v>1.6002986769663987</v>
      </c>
      <c r="AH2869">
        <f t="shared" si="359"/>
        <v>30425.250000000007</v>
      </c>
    </row>
    <row r="2870" spans="1:34" x14ac:dyDescent="0.3">
      <c r="A2870" s="1" t="s">
        <v>5803</v>
      </c>
      <c r="B2870" s="1" t="s">
        <v>5804</v>
      </c>
      <c r="C2870" s="1">
        <v>58</v>
      </c>
      <c r="D2870" s="1" t="str">
        <f t="shared" si="352"/>
        <v>40-59</v>
      </c>
      <c r="E2870" s="1" t="s">
        <v>25</v>
      </c>
      <c r="F2870" s="1" t="s">
        <v>5193</v>
      </c>
      <c r="G2870" s="1" t="s">
        <v>45</v>
      </c>
      <c r="H2870" s="1" t="s">
        <v>730</v>
      </c>
      <c r="I2870" s="1" t="s">
        <v>30</v>
      </c>
      <c r="J2870" s="1" t="s">
        <v>305</v>
      </c>
      <c r="K2870" s="1" t="str">
        <f t="shared" si="353"/>
        <v>ORD - FRA</v>
      </c>
      <c r="L2870" s="1">
        <v>7465</v>
      </c>
      <c r="M2870" s="1" t="str">
        <f t="shared" si="354"/>
        <v>Moderate-haul</v>
      </c>
      <c r="N2870" s="2">
        <v>0.72827546296296297</v>
      </c>
      <c r="O2870" s="2">
        <v>7.3414351851851856E-2</v>
      </c>
      <c r="P2870" s="3">
        <v>45667</v>
      </c>
      <c r="Q2870" s="2">
        <v>0.7748032407407407</v>
      </c>
      <c r="R2870" s="2">
        <v>0.11994212962962963</v>
      </c>
      <c r="S2870" s="2">
        <f t="shared" si="355"/>
        <v>4.6527777777777724E-2</v>
      </c>
      <c r="T2870" s="2">
        <f t="shared" si="356"/>
        <v>4.6527777777777779E-2</v>
      </c>
      <c r="U2870" s="1">
        <v>67</v>
      </c>
      <c r="V2870" s="1" t="str">
        <f t="shared" si="357"/>
        <v>Moderate-delay</v>
      </c>
      <c r="W2870" s="1">
        <v>140.83000000000001</v>
      </c>
      <c r="X2870" s="1" t="s">
        <v>31</v>
      </c>
      <c r="Y2870" s="1">
        <v>5</v>
      </c>
      <c r="Z2870" s="1" t="s">
        <v>32</v>
      </c>
      <c r="AA2870" s="1">
        <v>1.95</v>
      </c>
      <c r="AB2870" s="1">
        <v>38667.222297452303</v>
      </c>
      <c r="AC2870" s="1" t="s">
        <v>39</v>
      </c>
      <c r="AD2870" s="1">
        <v>3.76</v>
      </c>
      <c r="AE2870" s="1">
        <v>51400.67</v>
      </c>
      <c r="AF2870" s="1">
        <v>9013.51</v>
      </c>
      <c r="AG2870" s="6">
        <f t="shared" si="358"/>
        <v>0.1753578309387796</v>
      </c>
      <c r="AH2870">
        <f t="shared" si="359"/>
        <v>-42387.159999999996</v>
      </c>
    </row>
    <row r="2871" spans="1:34" x14ac:dyDescent="0.3">
      <c r="A2871" s="1" t="s">
        <v>5805</v>
      </c>
      <c r="B2871" s="1" t="s">
        <v>5806</v>
      </c>
      <c r="C2871" s="1">
        <v>57</v>
      </c>
      <c r="D2871" s="1" t="str">
        <f t="shared" si="352"/>
        <v>40-59</v>
      </c>
      <c r="E2871" s="1" t="s">
        <v>36</v>
      </c>
      <c r="F2871" s="1" t="s">
        <v>5193</v>
      </c>
      <c r="G2871" s="1" t="s">
        <v>45</v>
      </c>
      <c r="H2871" s="1" t="s">
        <v>739</v>
      </c>
      <c r="I2871" s="1" t="s">
        <v>305</v>
      </c>
      <c r="J2871" s="1" t="s">
        <v>132</v>
      </c>
      <c r="K2871" s="1" t="str">
        <f t="shared" si="353"/>
        <v>FRA - DXB</v>
      </c>
      <c r="L2871" s="1">
        <v>4304</v>
      </c>
      <c r="M2871" s="1" t="str">
        <f t="shared" si="354"/>
        <v>Moderate-haul</v>
      </c>
      <c r="N2871" s="2">
        <v>0.94245370370370374</v>
      </c>
      <c r="O2871" s="2">
        <v>0.14106481481481481</v>
      </c>
      <c r="P2871" s="3">
        <v>45670</v>
      </c>
      <c r="Q2871" s="2">
        <v>4.3148148148148151E-2</v>
      </c>
      <c r="R2871" s="2">
        <v>0.24175925925925926</v>
      </c>
      <c r="S2871" s="2">
        <f t="shared" si="355"/>
        <v>0.10069444444444442</v>
      </c>
      <c r="T2871" s="2">
        <f t="shared" si="356"/>
        <v>0.10069444444444445</v>
      </c>
      <c r="U2871" s="1">
        <v>217.5</v>
      </c>
      <c r="V2871" s="1" t="str">
        <f t="shared" si="357"/>
        <v>Severe-delay</v>
      </c>
      <c r="W2871" s="1">
        <v>1078.6500000000001</v>
      </c>
      <c r="X2871" s="1" t="s">
        <v>37</v>
      </c>
      <c r="Y2871" s="1">
        <v>5</v>
      </c>
      <c r="Z2871" s="1" t="s">
        <v>42</v>
      </c>
      <c r="AA2871" s="1">
        <v>135.13999999999999</v>
      </c>
      <c r="AB2871" s="1">
        <v>22121.902918770302</v>
      </c>
      <c r="AC2871" s="1" t="s">
        <v>39</v>
      </c>
      <c r="AD2871" s="1">
        <v>3.8</v>
      </c>
      <c r="AE2871" s="1">
        <v>31546.28</v>
      </c>
      <c r="AF2871" s="1">
        <v>69060.63</v>
      </c>
      <c r="AG2871" s="6">
        <f t="shared" si="358"/>
        <v>2.1891845884839674</v>
      </c>
      <c r="AH2871">
        <f t="shared" si="359"/>
        <v>37514.350000000006</v>
      </c>
    </row>
    <row r="2872" spans="1:34" x14ac:dyDescent="0.3">
      <c r="A2872" s="1" t="s">
        <v>5807</v>
      </c>
      <c r="B2872" s="1" t="s">
        <v>5808</v>
      </c>
      <c r="C2872" s="1">
        <v>48</v>
      </c>
      <c r="D2872" s="1" t="str">
        <f t="shared" si="352"/>
        <v>40-59</v>
      </c>
      <c r="E2872" s="1" t="s">
        <v>36</v>
      </c>
      <c r="F2872" s="1" t="s">
        <v>5193</v>
      </c>
      <c r="G2872" s="1" t="s">
        <v>45</v>
      </c>
      <c r="H2872" s="1" t="s">
        <v>739</v>
      </c>
      <c r="I2872" s="1" t="s">
        <v>305</v>
      </c>
      <c r="J2872" s="1" t="s">
        <v>132</v>
      </c>
      <c r="K2872" s="1" t="str">
        <f t="shared" si="353"/>
        <v>FRA - DXB</v>
      </c>
      <c r="L2872" s="1">
        <v>4304</v>
      </c>
      <c r="M2872" s="1" t="str">
        <f t="shared" si="354"/>
        <v>Moderate-haul</v>
      </c>
      <c r="N2872" s="2">
        <v>0.94245370370370374</v>
      </c>
      <c r="O2872" s="2">
        <v>0.14106481481481481</v>
      </c>
      <c r="P2872" s="3">
        <v>45662</v>
      </c>
      <c r="Q2872" s="2">
        <v>4.3148148148148151E-2</v>
      </c>
      <c r="R2872" s="2">
        <v>0.24175925925925926</v>
      </c>
      <c r="S2872" s="2">
        <f t="shared" si="355"/>
        <v>0.10069444444444442</v>
      </c>
      <c r="T2872" s="2">
        <f t="shared" si="356"/>
        <v>0.10069444444444445</v>
      </c>
      <c r="U2872" s="1">
        <v>217.5</v>
      </c>
      <c r="V2872" s="1" t="str">
        <f t="shared" si="357"/>
        <v>Severe-delay</v>
      </c>
      <c r="W2872" s="1">
        <v>642.42999999999995</v>
      </c>
      <c r="X2872" s="1" t="s">
        <v>31</v>
      </c>
      <c r="Y2872" s="1">
        <v>5</v>
      </c>
      <c r="Z2872" s="1" t="s">
        <v>32</v>
      </c>
      <c r="AA2872" s="1">
        <v>71.599999999999994</v>
      </c>
      <c r="AB2872" s="1">
        <v>22190.467670309601</v>
      </c>
      <c r="AC2872" s="1" t="s">
        <v>33</v>
      </c>
      <c r="AD2872" s="1">
        <v>4.2</v>
      </c>
      <c r="AE2872" s="1">
        <v>31628.560000000001</v>
      </c>
      <c r="AF2872" s="1">
        <v>41129.839999999997</v>
      </c>
      <c r="AG2872" s="6">
        <f t="shared" si="358"/>
        <v>1.3004019152310442</v>
      </c>
      <c r="AH2872">
        <f t="shared" si="359"/>
        <v>9501.2799999999952</v>
      </c>
    </row>
    <row r="2873" spans="1:34" x14ac:dyDescent="0.3">
      <c r="A2873" s="1" t="s">
        <v>5809</v>
      </c>
      <c r="B2873" s="1" t="s">
        <v>5810</v>
      </c>
      <c r="C2873" s="1">
        <v>62</v>
      </c>
      <c r="D2873" s="1" t="str">
        <f t="shared" si="352"/>
        <v>60-69</v>
      </c>
      <c r="E2873" s="1" t="s">
        <v>25</v>
      </c>
      <c r="F2873" s="1" t="s">
        <v>5193</v>
      </c>
      <c r="G2873" s="1" t="s">
        <v>27</v>
      </c>
      <c r="H2873" s="1" t="s">
        <v>739</v>
      </c>
      <c r="I2873" s="1" t="s">
        <v>305</v>
      </c>
      <c r="J2873" s="1" t="s">
        <v>132</v>
      </c>
      <c r="K2873" s="1" t="str">
        <f t="shared" si="353"/>
        <v>FRA - DXB</v>
      </c>
      <c r="L2873" s="1">
        <v>4304</v>
      </c>
      <c r="M2873" s="1" t="str">
        <f t="shared" si="354"/>
        <v>Moderate-haul</v>
      </c>
      <c r="N2873" s="2">
        <v>0.94245370370370374</v>
      </c>
      <c r="O2873" s="2">
        <v>0.14106481481481481</v>
      </c>
      <c r="P2873" s="3">
        <v>45658</v>
      </c>
      <c r="Q2873" s="2">
        <v>4.3148148148148151E-2</v>
      </c>
      <c r="R2873" s="2">
        <v>0.24175925925925926</v>
      </c>
      <c r="S2873" s="2">
        <f t="shared" si="355"/>
        <v>0.10069444444444442</v>
      </c>
      <c r="T2873" s="2">
        <f t="shared" si="356"/>
        <v>0.10069444444444445</v>
      </c>
      <c r="U2873" s="1">
        <v>217.5</v>
      </c>
      <c r="V2873" s="1" t="str">
        <f t="shared" si="357"/>
        <v>Severe-delay</v>
      </c>
      <c r="W2873" s="1">
        <v>740.33</v>
      </c>
      <c r="X2873" s="1" t="s">
        <v>31</v>
      </c>
      <c r="Y2873" s="1">
        <v>5</v>
      </c>
      <c r="Z2873" s="1" t="s">
        <v>38</v>
      </c>
      <c r="AA2873" s="1">
        <v>145.5</v>
      </c>
      <c r="AB2873" s="1">
        <v>22103.480980771401</v>
      </c>
      <c r="AC2873" s="1" t="s">
        <v>39</v>
      </c>
      <c r="AD2873" s="1">
        <v>4.45</v>
      </c>
      <c r="AE2873" s="1">
        <v>31524.18</v>
      </c>
      <c r="AF2873" s="1">
        <v>47410.22</v>
      </c>
      <c r="AG2873" s="6">
        <f t="shared" si="358"/>
        <v>1.5039319024317206</v>
      </c>
      <c r="AH2873">
        <f t="shared" si="359"/>
        <v>15886.04</v>
      </c>
    </row>
    <row r="2874" spans="1:34" x14ac:dyDescent="0.3">
      <c r="A2874" s="1" t="s">
        <v>5811</v>
      </c>
      <c r="B2874" s="1" t="s">
        <v>5812</v>
      </c>
      <c r="C2874" s="1">
        <v>40</v>
      </c>
      <c r="D2874" s="1" t="str">
        <f t="shared" si="352"/>
        <v>40-59</v>
      </c>
      <c r="E2874" s="1" t="s">
        <v>36</v>
      </c>
      <c r="F2874" s="1" t="s">
        <v>5193</v>
      </c>
      <c r="G2874" s="1" t="s">
        <v>27</v>
      </c>
      <c r="H2874" s="1" t="s">
        <v>739</v>
      </c>
      <c r="I2874" s="1" t="s">
        <v>305</v>
      </c>
      <c r="J2874" s="1" t="s">
        <v>132</v>
      </c>
      <c r="K2874" s="1" t="str">
        <f t="shared" si="353"/>
        <v>FRA - DXB</v>
      </c>
      <c r="L2874" s="1">
        <v>4304</v>
      </c>
      <c r="M2874" s="1" t="str">
        <f t="shared" si="354"/>
        <v>Moderate-haul</v>
      </c>
      <c r="N2874" s="2">
        <v>0.94245370370370374</v>
      </c>
      <c r="O2874" s="2">
        <v>0.14106481481481481</v>
      </c>
      <c r="P2874" s="3">
        <v>45672</v>
      </c>
      <c r="Q2874" s="2">
        <v>4.3148148148148151E-2</v>
      </c>
      <c r="R2874" s="2">
        <v>0.24175925925925926</v>
      </c>
      <c r="S2874" s="2">
        <f t="shared" si="355"/>
        <v>0.10069444444444442</v>
      </c>
      <c r="T2874" s="2">
        <f t="shared" si="356"/>
        <v>0.10069444444444445</v>
      </c>
      <c r="U2874" s="1">
        <v>217.5</v>
      </c>
      <c r="V2874" s="1" t="str">
        <f t="shared" si="357"/>
        <v>Severe-delay</v>
      </c>
      <c r="W2874" s="1">
        <v>127.48</v>
      </c>
      <c r="X2874" s="1" t="s">
        <v>53</v>
      </c>
      <c r="Y2874" s="1">
        <v>3</v>
      </c>
      <c r="Z2874" s="1" t="s">
        <v>46</v>
      </c>
      <c r="AA2874" s="1">
        <v>11.43</v>
      </c>
      <c r="AB2874" s="1">
        <v>22681.931862957801</v>
      </c>
      <c r="AC2874" s="1" t="s">
        <v>39</v>
      </c>
      <c r="AD2874" s="1">
        <v>4.3899999999999997</v>
      </c>
      <c r="AE2874" s="1">
        <v>32218.32</v>
      </c>
      <c r="AF2874" s="1">
        <v>8161.01</v>
      </c>
      <c r="AG2874" s="6">
        <f t="shared" si="358"/>
        <v>0.25330340005313751</v>
      </c>
      <c r="AH2874">
        <f t="shared" si="359"/>
        <v>-24057.309999999998</v>
      </c>
    </row>
    <row r="2875" spans="1:34" x14ac:dyDescent="0.3">
      <c r="A2875" s="1" t="s">
        <v>5813</v>
      </c>
      <c r="B2875" s="1" t="s">
        <v>5814</v>
      </c>
      <c r="C2875" s="1">
        <v>30</v>
      </c>
      <c r="D2875" s="1" t="str">
        <f t="shared" si="352"/>
        <v>30-39</v>
      </c>
      <c r="E2875" s="1" t="s">
        <v>36</v>
      </c>
      <c r="F2875" s="1" t="s">
        <v>5193</v>
      </c>
      <c r="G2875" s="1" t="s">
        <v>45</v>
      </c>
      <c r="H2875" s="1" t="s">
        <v>748</v>
      </c>
      <c r="I2875" s="1" t="s">
        <v>132</v>
      </c>
      <c r="J2875" s="1" t="s">
        <v>214</v>
      </c>
      <c r="K2875" s="1" t="str">
        <f t="shared" si="353"/>
        <v>DXB - DEL</v>
      </c>
      <c r="L2875" s="1">
        <v>10118</v>
      </c>
      <c r="M2875" s="1" t="str">
        <f t="shared" si="354"/>
        <v>Long-haul</v>
      </c>
      <c r="N2875" s="2">
        <v>0.98650462962962959</v>
      </c>
      <c r="O2875" s="2">
        <v>0.45456018518518521</v>
      </c>
      <c r="P2875" s="3">
        <v>45670</v>
      </c>
      <c r="Q2875" s="2">
        <v>0.10386574074074074</v>
      </c>
      <c r="R2875" s="2">
        <v>0.57192129629629629</v>
      </c>
      <c r="S2875" s="2">
        <f t="shared" si="355"/>
        <v>0.11736111111111114</v>
      </c>
      <c r="T2875" s="2">
        <f t="shared" si="356"/>
        <v>0.11736111111111108</v>
      </c>
      <c r="U2875" s="1">
        <v>169</v>
      </c>
      <c r="V2875" s="1" t="str">
        <f t="shared" si="357"/>
        <v>Severe-delay</v>
      </c>
      <c r="W2875" s="1">
        <v>943.24</v>
      </c>
      <c r="X2875" s="1" t="s">
        <v>37</v>
      </c>
      <c r="Y2875" s="1">
        <v>3</v>
      </c>
      <c r="Z2875" s="1" t="s">
        <v>38</v>
      </c>
      <c r="AA2875" s="1">
        <v>42.24</v>
      </c>
      <c r="AB2875" s="1">
        <v>51145.658252213201</v>
      </c>
      <c r="AC2875" s="1" t="s">
        <v>39</v>
      </c>
      <c r="AD2875" s="1">
        <v>4.13</v>
      </c>
      <c r="AE2875" s="1">
        <v>66374.789999999994</v>
      </c>
      <c r="AF2875" s="1">
        <v>60375.81</v>
      </c>
      <c r="AG2875" s="6">
        <f t="shared" si="358"/>
        <v>0.90961960105636497</v>
      </c>
      <c r="AH2875">
        <f t="shared" si="359"/>
        <v>-5998.9799999999959</v>
      </c>
    </row>
    <row r="2876" spans="1:34" x14ac:dyDescent="0.3">
      <c r="A2876" s="1" t="s">
        <v>5815</v>
      </c>
      <c r="B2876" s="1" t="s">
        <v>5816</v>
      </c>
      <c r="C2876" s="1">
        <v>75</v>
      </c>
      <c r="D2876" s="1" t="str">
        <f t="shared" si="352"/>
        <v>70-80</v>
      </c>
      <c r="E2876" s="1" t="s">
        <v>25</v>
      </c>
      <c r="F2876" s="1" t="s">
        <v>5193</v>
      </c>
      <c r="G2876" s="1" t="s">
        <v>27</v>
      </c>
      <c r="H2876" s="1" t="s">
        <v>748</v>
      </c>
      <c r="I2876" s="1" t="s">
        <v>132</v>
      </c>
      <c r="J2876" s="1" t="s">
        <v>214</v>
      </c>
      <c r="K2876" s="1" t="str">
        <f t="shared" si="353"/>
        <v>DXB - DEL</v>
      </c>
      <c r="L2876" s="1">
        <v>10118</v>
      </c>
      <c r="M2876" s="1" t="str">
        <f t="shared" si="354"/>
        <v>Long-haul</v>
      </c>
      <c r="N2876" s="2">
        <v>0.98650462962962959</v>
      </c>
      <c r="O2876" s="2">
        <v>0.45456018518518521</v>
      </c>
      <c r="P2876" s="3">
        <v>45662</v>
      </c>
      <c r="Q2876" s="2">
        <v>0.10386574074074074</v>
      </c>
      <c r="R2876" s="2">
        <v>0.57192129629629629</v>
      </c>
      <c r="S2876" s="2">
        <f t="shared" si="355"/>
        <v>0.11736111111111114</v>
      </c>
      <c r="T2876" s="2">
        <f t="shared" si="356"/>
        <v>0.11736111111111108</v>
      </c>
      <c r="U2876" s="1">
        <v>169</v>
      </c>
      <c r="V2876" s="1" t="str">
        <f t="shared" si="357"/>
        <v>Severe-delay</v>
      </c>
      <c r="W2876" s="1">
        <v>743.77</v>
      </c>
      <c r="X2876" s="1" t="s">
        <v>31</v>
      </c>
      <c r="Y2876" s="1">
        <v>5</v>
      </c>
      <c r="Z2876" s="1" t="s">
        <v>46</v>
      </c>
      <c r="AA2876" s="1">
        <v>138.07</v>
      </c>
      <c r="AB2876" s="1">
        <v>51497.730956824802</v>
      </c>
      <c r="AC2876" s="1" t="s">
        <v>39</v>
      </c>
      <c r="AD2876" s="1">
        <v>3.58</v>
      </c>
      <c r="AE2876" s="1">
        <v>66797.279999999999</v>
      </c>
      <c r="AF2876" s="1">
        <v>47628.89</v>
      </c>
      <c r="AG2876" s="6">
        <f t="shared" si="358"/>
        <v>0.71303636914557</v>
      </c>
      <c r="AH2876">
        <f t="shared" si="359"/>
        <v>-19168.39</v>
      </c>
    </row>
    <row r="2877" spans="1:34" x14ac:dyDescent="0.3">
      <c r="A2877" s="1" t="s">
        <v>5817</v>
      </c>
      <c r="B2877" s="1" t="s">
        <v>5818</v>
      </c>
      <c r="C2877" s="1">
        <v>51</v>
      </c>
      <c r="D2877" s="1" t="str">
        <f t="shared" si="352"/>
        <v>40-59</v>
      </c>
      <c r="E2877" s="1" t="s">
        <v>36</v>
      </c>
      <c r="F2877" s="1" t="s">
        <v>5193</v>
      </c>
      <c r="G2877" s="1" t="s">
        <v>45</v>
      </c>
      <c r="H2877" s="1" t="s">
        <v>753</v>
      </c>
      <c r="I2877" s="1" t="s">
        <v>404</v>
      </c>
      <c r="J2877" s="1" t="s">
        <v>214</v>
      </c>
      <c r="K2877" s="1" t="str">
        <f t="shared" si="353"/>
        <v>SIN - DEL</v>
      </c>
      <c r="L2877" s="1">
        <v>8465</v>
      </c>
      <c r="M2877" s="1" t="str">
        <f t="shared" si="354"/>
        <v>Moderate-haul</v>
      </c>
      <c r="N2877" s="2">
        <v>0.14657407407407408</v>
      </c>
      <c r="O2877" s="2">
        <v>0.53824074074074069</v>
      </c>
      <c r="P2877" s="3">
        <v>45660</v>
      </c>
      <c r="Q2877" s="2">
        <v>0.23060185185185186</v>
      </c>
      <c r="R2877" s="2">
        <v>0.6222685185185185</v>
      </c>
      <c r="S2877" s="2">
        <f t="shared" si="355"/>
        <v>8.4027777777777785E-2</v>
      </c>
      <c r="T2877" s="2">
        <f t="shared" si="356"/>
        <v>8.4027777777777812E-2</v>
      </c>
      <c r="U2877" s="1">
        <v>121</v>
      </c>
      <c r="V2877" s="1" t="str">
        <f t="shared" si="357"/>
        <v>Severe-delay</v>
      </c>
      <c r="W2877" s="1">
        <v>534.23</v>
      </c>
      <c r="X2877" s="1" t="s">
        <v>31</v>
      </c>
      <c r="Y2877" s="1">
        <v>5</v>
      </c>
      <c r="Z2877" s="1" t="s">
        <v>32</v>
      </c>
      <c r="AA2877" s="1">
        <v>145.76</v>
      </c>
      <c r="AB2877" s="1">
        <v>43783.041317536801</v>
      </c>
      <c r="AC2877" s="1" t="s">
        <v>39</v>
      </c>
      <c r="AD2877" s="1">
        <v>4.38</v>
      </c>
      <c r="AE2877" s="1">
        <v>57539.65</v>
      </c>
      <c r="AF2877" s="1">
        <v>34219.870000000003</v>
      </c>
      <c r="AG2877" s="6">
        <f t="shared" si="358"/>
        <v>0.59471807701298152</v>
      </c>
      <c r="AH2877">
        <f t="shared" si="359"/>
        <v>-23319.78</v>
      </c>
    </row>
    <row r="2878" spans="1:34" x14ac:dyDescent="0.3">
      <c r="A2878" s="1" t="s">
        <v>5819</v>
      </c>
      <c r="B2878" s="1" t="s">
        <v>5820</v>
      </c>
      <c r="C2878" s="1">
        <v>63</v>
      </c>
      <c r="D2878" s="1" t="str">
        <f t="shared" si="352"/>
        <v>60-69</v>
      </c>
      <c r="E2878" s="1" t="s">
        <v>25</v>
      </c>
      <c r="F2878" s="1" t="s">
        <v>5193</v>
      </c>
      <c r="G2878" s="1" t="s">
        <v>45</v>
      </c>
      <c r="H2878" s="1" t="s">
        <v>753</v>
      </c>
      <c r="I2878" s="1" t="s">
        <v>404</v>
      </c>
      <c r="J2878" s="1" t="s">
        <v>214</v>
      </c>
      <c r="K2878" s="1" t="str">
        <f t="shared" si="353"/>
        <v>SIN - DEL</v>
      </c>
      <c r="L2878" s="1">
        <v>8465</v>
      </c>
      <c r="M2878" s="1" t="str">
        <f t="shared" si="354"/>
        <v>Moderate-haul</v>
      </c>
      <c r="N2878" s="2">
        <v>0.14657407407407408</v>
      </c>
      <c r="O2878" s="2">
        <v>0.53824074074074069</v>
      </c>
      <c r="P2878" s="3">
        <v>45666</v>
      </c>
      <c r="Q2878" s="2">
        <v>0.23060185185185186</v>
      </c>
      <c r="R2878" s="2">
        <v>0.6222685185185185</v>
      </c>
      <c r="S2878" s="2">
        <f t="shared" si="355"/>
        <v>8.4027777777777785E-2</v>
      </c>
      <c r="T2878" s="2">
        <f t="shared" si="356"/>
        <v>8.4027777777777812E-2</v>
      </c>
      <c r="U2878" s="1">
        <v>121</v>
      </c>
      <c r="V2878" s="1" t="str">
        <f t="shared" si="357"/>
        <v>Severe-delay</v>
      </c>
      <c r="W2878" s="1">
        <v>550.27</v>
      </c>
      <c r="X2878" s="1" t="s">
        <v>37</v>
      </c>
      <c r="Y2878" s="1">
        <v>5</v>
      </c>
      <c r="Z2878" s="1" t="s">
        <v>80</v>
      </c>
      <c r="AA2878" s="1">
        <v>121.17</v>
      </c>
      <c r="AB2878" s="1">
        <v>43456.6103399778</v>
      </c>
      <c r="AC2878" s="1" t="s">
        <v>39</v>
      </c>
      <c r="AD2878" s="1">
        <v>3.73</v>
      </c>
      <c r="AE2878" s="1">
        <v>57147.93</v>
      </c>
      <c r="AF2878" s="1">
        <v>35241.51</v>
      </c>
      <c r="AG2878" s="6">
        <f t="shared" si="358"/>
        <v>0.61667167997161054</v>
      </c>
      <c r="AH2878">
        <f t="shared" si="359"/>
        <v>-21906.42</v>
      </c>
    </row>
    <row r="2879" spans="1:34" x14ac:dyDescent="0.3">
      <c r="A2879" s="1" t="s">
        <v>5821</v>
      </c>
      <c r="B2879" s="1" t="s">
        <v>5822</v>
      </c>
      <c r="C2879" s="1">
        <v>54</v>
      </c>
      <c r="D2879" s="1" t="str">
        <f t="shared" si="352"/>
        <v>40-59</v>
      </c>
      <c r="E2879" s="1" t="s">
        <v>25</v>
      </c>
      <c r="F2879" s="1" t="s">
        <v>5193</v>
      </c>
      <c r="G2879" s="1" t="s">
        <v>45</v>
      </c>
      <c r="H2879" s="1" t="s">
        <v>753</v>
      </c>
      <c r="I2879" s="1" t="s">
        <v>404</v>
      </c>
      <c r="J2879" s="1" t="s">
        <v>214</v>
      </c>
      <c r="K2879" s="1" t="str">
        <f t="shared" si="353"/>
        <v>SIN - DEL</v>
      </c>
      <c r="L2879" s="1">
        <v>8465</v>
      </c>
      <c r="M2879" s="1" t="str">
        <f t="shared" si="354"/>
        <v>Moderate-haul</v>
      </c>
      <c r="N2879" s="2">
        <v>0.14657407407407408</v>
      </c>
      <c r="O2879" s="2">
        <v>0.53824074074074069</v>
      </c>
      <c r="P2879" s="3">
        <v>45658</v>
      </c>
      <c r="Q2879" s="2">
        <v>0.23060185185185186</v>
      </c>
      <c r="R2879" s="2">
        <v>0.6222685185185185</v>
      </c>
      <c r="S2879" s="2">
        <f t="shared" si="355"/>
        <v>8.4027777777777785E-2</v>
      </c>
      <c r="T2879" s="2">
        <f t="shared" si="356"/>
        <v>8.4027777777777812E-2</v>
      </c>
      <c r="U2879" s="1">
        <v>121</v>
      </c>
      <c r="V2879" s="1" t="str">
        <f t="shared" si="357"/>
        <v>Severe-delay</v>
      </c>
      <c r="W2879" s="1">
        <v>855.72</v>
      </c>
      <c r="X2879" s="1" t="s">
        <v>53</v>
      </c>
      <c r="Y2879" s="1">
        <v>5</v>
      </c>
      <c r="Z2879" s="1" t="s">
        <v>42</v>
      </c>
      <c r="AA2879" s="1">
        <v>113.68</v>
      </c>
      <c r="AB2879" s="1">
        <v>42878.459900957598</v>
      </c>
      <c r="AC2879" s="1" t="s">
        <v>33</v>
      </c>
      <c r="AD2879" s="1">
        <v>4.63</v>
      </c>
      <c r="AE2879" s="1">
        <v>56454.15</v>
      </c>
      <c r="AF2879" s="1">
        <v>54788.82</v>
      </c>
      <c r="AG2879" s="6">
        <f t="shared" si="358"/>
        <v>0.97050119433203752</v>
      </c>
      <c r="AH2879">
        <f t="shared" si="359"/>
        <v>-1665.3300000000017</v>
      </c>
    </row>
    <row r="2880" spans="1:34" x14ac:dyDescent="0.3">
      <c r="A2880" s="1" t="s">
        <v>5823</v>
      </c>
      <c r="B2880" s="1" t="s">
        <v>5824</v>
      </c>
      <c r="C2880" s="1">
        <v>23</v>
      </c>
      <c r="D2880" s="1" t="str">
        <f t="shared" si="352"/>
        <v>18-29</v>
      </c>
      <c r="E2880" s="1" t="s">
        <v>25</v>
      </c>
      <c r="F2880" s="1" t="s">
        <v>5193</v>
      </c>
      <c r="G2880" s="1" t="s">
        <v>27</v>
      </c>
      <c r="H2880" s="1" t="s">
        <v>753</v>
      </c>
      <c r="I2880" s="1" t="s">
        <v>404</v>
      </c>
      <c r="J2880" s="1" t="s">
        <v>214</v>
      </c>
      <c r="K2880" s="1" t="str">
        <f t="shared" si="353"/>
        <v>SIN - DEL</v>
      </c>
      <c r="L2880" s="1">
        <v>8465</v>
      </c>
      <c r="M2880" s="1" t="str">
        <f t="shared" si="354"/>
        <v>Moderate-haul</v>
      </c>
      <c r="N2880" s="2">
        <v>0.14657407407407408</v>
      </c>
      <c r="O2880" s="2">
        <v>0.53824074074074069</v>
      </c>
      <c r="P2880" s="3">
        <v>45663</v>
      </c>
      <c r="Q2880" s="2">
        <v>0.23060185185185186</v>
      </c>
      <c r="R2880" s="2">
        <v>0.6222685185185185</v>
      </c>
      <c r="S2880" s="2">
        <f t="shared" si="355"/>
        <v>8.4027777777777785E-2</v>
      </c>
      <c r="T2880" s="2">
        <f t="shared" si="356"/>
        <v>8.4027777777777812E-2</v>
      </c>
      <c r="U2880" s="1">
        <v>121</v>
      </c>
      <c r="V2880" s="1" t="str">
        <f t="shared" si="357"/>
        <v>Severe-delay</v>
      </c>
      <c r="W2880" s="1">
        <v>1425.07</v>
      </c>
      <c r="X2880" s="1" t="s">
        <v>37</v>
      </c>
      <c r="Y2880" s="1">
        <v>5</v>
      </c>
      <c r="Z2880" s="1" t="s">
        <v>42</v>
      </c>
      <c r="AA2880" s="1">
        <v>9.43</v>
      </c>
      <c r="AB2880" s="1">
        <v>43142.127154434602</v>
      </c>
      <c r="AC2880" s="1" t="s">
        <v>33</v>
      </c>
      <c r="AD2880" s="1">
        <v>4.41</v>
      </c>
      <c r="AE2880" s="1">
        <v>56770.55</v>
      </c>
      <c r="AF2880" s="1">
        <v>91206.37</v>
      </c>
      <c r="AG2880" s="6">
        <f t="shared" si="358"/>
        <v>1.6065789392563572</v>
      </c>
      <c r="AH2880">
        <f t="shared" si="359"/>
        <v>34435.819999999992</v>
      </c>
    </row>
    <row r="2881" spans="1:34" x14ac:dyDescent="0.3">
      <c r="A2881" s="1" t="s">
        <v>5825</v>
      </c>
      <c r="B2881" s="1" t="s">
        <v>5826</v>
      </c>
      <c r="C2881" s="1">
        <v>52</v>
      </c>
      <c r="D2881" s="1" t="str">
        <f t="shared" si="352"/>
        <v>40-59</v>
      </c>
      <c r="E2881" s="1" t="s">
        <v>25</v>
      </c>
      <c r="F2881" s="1" t="s">
        <v>5193</v>
      </c>
      <c r="G2881" s="1" t="s">
        <v>27</v>
      </c>
      <c r="H2881" s="1" t="s">
        <v>753</v>
      </c>
      <c r="I2881" s="1" t="s">
        <v>404</v>
      </c>
      <c r="J2881" s="1" t="s">
        <v>214</v>
      </c>
      <c r="K2881" s="1" t="str">
        <f t="shared" si="353"/>
        <v>SIN - DEL</v>
      </c>
      <c r="L2881" s="1">
        <v>8465</v>
      </c>
      <c r="M2881" s="1" t="str">
        <f t="shared" si="354"/>
        <v>Moderate-haul</v>
      </c>
      <c r="N2881" s="2">
        <v>0.14657407407407408</v>
      </c>
      <c r="O2881" s="2">
        <v>0.53824074074074069</v>
      </c>
      <c r="P2881" s="3">
        <v>45659</v>
      </c>
      <c r="Q2881" s="2">
        <v>0.23060185185185186</v>
      </c>
      <c r="R2881" s="2">
        <v>0.6222685185185185</v>
      </c>
      <c r="S2881" s="2">
        <f t="shared" si="355"/>
        <v>8.4027777777777785E-2</v>
      </c>
      <c r="T2881" s="2">
        <f t="shared" si="356"/>
        <v>8.4027777777777812E-2</v>
      </c>
      <c r="U2881" s="1">
        <v>121</v>
      </c>
      <c r="V2881" s="1" t="str">
        <f t="shared" si="357"/>
        <v>Severe-delay</v>
      </c>
      <c r="W2881" s="1">
        <v>344.51</v>
      </c>
      <c r="X2881" s="1" t="s">
        <v>37</v>
      </c>
      <c r="Y2881" s="1">
        <v>5</v>
      </c>
      <c r="Z2881" s="1" t="s">
        <v>42</v>
      </c>
      <c r="AA2881" s="1">
        <v>140.19</v>
      </c>
      <c r="AB2881" s="1">
        <v>43558.124009231899</v>
      </c>
      <c r="AC2881" s="1" t="s">
        <v>33</v>
      </c>
      <c r="AD2881" s="1">
        <v>3.06</v>
      </c>
      <c r="AE2881" s="1">
        <v>57269.75</v>
      </c>
      <c r="AF2881" s="1">
        <v>22076.68</v>
      </c>
      <c r="AG2881" s="6">
        <f t="shared" si="358"/>
        <v>0.38548588041679943</v>
      </c>
      <c r="AH2881">
        <f t="shared" si="359"/>
        <v>-35193.07</v>
      </c>
    </row>
    <row r="2882" spans="1:34" x14ac:dyDescent="0.3">
      <c r="A2882" s="1" t="s">
        <v>5827</v>
      </c>
      <c r="B2882" s="1" t="s">
        <v>5828</v>
      </c>
      <c r="C2882" s="1">
        <v>27</v>
      </c>
      <c r="D2882" s="1" t="str">
        <f t="shared" si="352"/>
        <v>18-29</v>
      </c>
      <c r="E2882" s="1" t="s">
        <v>25</v>
      </c>
      <c r="F2882" s="1" t="s">
        <v>5193</v>
      </c>
      <c r="G2882" s="1" t="s">
        <v>27</v>
      </c>
      <c r="H2882" s="1" t="s">
        <v>764</v>
      </c>
      <c r="I2882" s="1" t="s">
        <v>230</v>
      </c>
      <c r="J2882" s="1" t="s">
        <v>153</v>
      </c>
      <c r="K2882" s="1" t="str">
        <f t="shared" si="353"/>
        <v>DFW - DEN</v>
      </c>
      <c r="L2882" s="1">
        <v>14596</v>
      </c>
      <c r="M2882" s="1" t="str">
        <f t="shared" si="354"/>
        <v>Long-haul</v>
      </c>
      <c r="N2882" s="2">
        <v>0.62634259259259262</v>
      </c>
      <c r="O2882" s="2">
        <v>0.30203703703703705</v>
      </c>
      <c r="P2882" s="3">
        <v>45662</v>
      </c>
      <c r="Q2882" s="2">
        <v>0.70203703703703701</v>
      </c>
      <c r="R2882" s="2">
        <v>0.3777314814814815</v>
      </c>
      <c r="S2882" s="2">
        <f t="shared" si="355"/>
        <v>7.5694444444444398E-2</v>
      </c>
      <c r="T2882" s="2">
        <f t="shared" si="356"/>
        <v>7.5694444444444453E-2</v>
      </c>
      <c r="U2882" s="1">
        <v>109</v>
      </c>
      <c r="V2882" s="1" t="str">
        <f t="shared" si="357"/>
        <v>Moderate-delay</v>
      </c>
      <c r="W2882" s="1">
        <v>657.34</v>
      </c>
      <c r="X2882" s="1" t="s">
        <v>31</v>
      </c>
      <c r="Y2882" s="1">
        <v>5</v>
      </c>
      <c r="Z2882" s="1" t="s">
        <v>80</v>
      </c>
      <c r="AA2882" s="1">
        <v>31.15</v>
      </c>
      <c r="AB2882" s="1">
        <v>74158.534857105493</v>
      </c>
      <c r="AC2882" s="1" t="s">
        <v>39</v>
      </c>
      <c r="AD2882" s="1">
        <v>4.18</v>
      </c>
      <c r="AE2882" s="1">
        <v>140985.35999999999</v>
      </c>
      <c r="AF2882" s="1">
        <v>25245.593999999899</v>
      </c>
      <c r="AG2882" s="6">
        <f t="shared" si="358"/>
        <v>0.17906535827549686</v>
      </c>
      <c r="AH2882">
        <f t="shared" si="359"/>
        <v>-115739.76600000009</v>
      </c>
    </row>
    <row r="2883" spans="1:34" x14ac:dyDescent="0.3">
      <c r="A2883" s="1" t="s">
        <v>5829</v>
      </c>
      <c r="B2883" s="1" t="s">
        <v>787</v>
      </c>
      <c r="C2883" s="1">
        <v>48</v>
      </c>
      <c r="D2883" s="1" t="str">
        <f t="shared" ref="D2883:D2946" si="360">_xlfn.IFS(C2883&lt;=29,"18-29",C2883&lt;=39,"30-39",C2883&lt;=59,"40-59",C2883&lt;=69,"60-69",C2883&lt;=79,"70-80")</f>
        <v>40-59</v>
      </c>
      <c r="E2883" s="1" t="s">
        <v>25</v>
      </c>
      <c r="F2883" s="1" t="s">
        <v>6179</v>
      </c>
      <c r="G2883" s="1" t="s">
        <v>45</v>
      </c>
      <c r="H2883" s="1" t="s">
        <v>476</v>
      </c>
      <c r="I2883" s="1" t="s">
        <v>230</v>
      </c>
      <c r="J2883" s="1" t="s">
        <v>73</v>
      </c>
      <c r="K2883" s="1" t="str">
        <f t="shared" ref="K2883:K2946" si="361">CONCATENATE(I2883," - ",J2883)</f>
        <v>DFW - ATL</v>
      </c>
      <c r="L2883" s="1">
        <v>7101</v>
      </c>
      <c r="M2883" s="1" t="str">
        <f t="shared" ref="M2883:M2946" si="362">_xlfn.IFS(L2883&lt;=4000,"Short-haul ",L2883&lt;=9000,"Moderate-haul",L2883&gt;9000,"Long-haul")</f>
        <v>Moderate-haul</v>
      </c>
      <c r="N2883" s="2">
        <v>0.65505787037037033</v>
      </c>
      <c r="O2883" s="2">
        <v>0.98353009259259261</v>
      </c>
      <c r="P2883" s="3">
        <v>45661</v>
      </c>
      <c r="Q2883" s="2">
        <v>0.71130787037037035</v>
      </c>
      <c r="R2883" s="2">
        <v>3.9780092592592596E-2</v>
      </c>
      <c r="S2883" s="2">
        <f t="shared" ref="S2883:S2946" si="363">MOD(Q2883-N2883,1)</f>
        <v>5.6250000000000022E-2</v>
      </c>
      <c r="T2883" s="2">
        <f t="shared" ref="T2883:T2946" si="364">MOD(R2883-O2883,1)</f>
        <v>5.6250000000000022E-2</v>
      </c>
      <c r="U2883" s="1">
        <v>81</v>
      </c>
      <c r="V2883" s="1" t="str">
        <f t="shared" ref="V2883:V2946" si="365">_xlfn.IFS(U2883&lt;=30,"On-time",U2883&lt;=120,"Moderate-delay",U2883&gt;120,"Severe-delay")</f>
        <v>Moderate-delay</v>
      </c>
      <c r="W2883" s="1">
        <v>1299.71</v>
      </c>
      <c r="X2883" s="1" t="s">
        <v>37</v>
      </c>
      <c r="Y2883" s="1">
        <v>5</v>
      </c>
      <c r="Z2883" s="1" t="s">
        <v>38</v>
      </c>
      <c r="AA2883" s="1">
        <v>41.61</v>
      </c>
      <c r="AB2883" s="1">
        <v>36133.5285171789</v>
      </c>
      <c r="AC2883" s="1" t="s">
        <v>39</v>
      </c>
      <c r="AD2883" s="1">
        <v>3.95</v>
      </c>
      <c r="AE2883" s="1">
        <v>72540.345000000001</v>
      </c>
      <c r="AF2883" s="1">
        <v>49913.855999999898</v>
      </c>
      <c r="AG2883" s="6">
        <f t="shared" ref="AG2883:AG2946" si="366">AF2883/AE2883</f>
        <v>0.68808407238757818</v>
      </c>
      <c r="AH2883">
        <f t="shared" ref="AH2883:AH2946" si="367">AF2883-AE2883</f>
        <v>-22626.489000000103</v>
      </c>
    </row>
    <row r="2884" spans="1:34" x14ac:dyDescent="0.3">
      <c r="A2884" s="1" t="s">
        <v>5830</v>
      </c>
      <c r="B2884" s="1" t="s">
        <v>5831</v>
      </c>
      <c r="C2884" s="1">
        <v>41</v>
      </c>
      <c r="D2884" s="1" t="str">
        <f t="shared" si="360"/>
        <v>40-59</v>
      </c>
      <c r="E2884" s="1" t="s">
        <v>25</v>
      </c>
      <c r="F2884" s="1" t="s">
        <v>6179</v>
      </c>
      <c r="G2884" s="1" t="s">
        <v>45</v>
      </c>
      <c r="H2884" s="1" t="s">
        <v>476</v>
      </c>
      <c r="I2884" s="1" t="s">
        <v>230</v>
      </c>
      <c r="J2884" s="1" t="s">
        <v>73</v>
      </c>
      <c r="K2884" s="1" t="str">
        <f t="shared" si="361"/>
        <v>DFW - ATL</v>
      </c>
      <c r="L2884" s="1">
        <v>7101</v>
      </c>
      <c r="M2884" s="1" t="str">
        <f t="shared" si="362"/>
        <v>Moderate-haul</v>
      </c>
      <c r="N2884" s="2">
        <v>0.65505787037037033</v>
      </c>
      <c r="O2884" s="2">
        <v>0.98353009259259261</v>
      </c>
      <c r="P2884" s="3">
        <v>45661</v>
      </c>
      <c r="Q2884" s="2">
        <v>0.71130787037037035</v>
      </c>
      <c r="R2884" s="2">
        <v>3.9780092592592596E-2</v>
      </c>
      <c r="S2884" s="2">
        <f t="shared" si="363"/>
        <v>5.6250000000000022E-2</v>
      </c>
      <c r="T2884" s="2">
        <f t="shared" si="364"/>
        <v>5.6250000000000022E-2</v>
      </c>
      <c r="U2884" s="1">
        <v>81</v>
      </c>
      <c r="V2884" s="1" t="str">
        <f t="shared" si="365"/>
        <v>Moderate-delay</v>
      </c>
      <c r="W2884" s="1">
        <v>1480.61</v>
      </c>
      <c r="X2884" s="1" t="s">
        <v>31</v>
      </c>
      <c r="Y2884" s="1">
        <v>5</v>
      </c>
      <c r="Z2884" s="1" t="s">
        <v>80</v>
      </c>
      <c r="AA2884" s="1">
        <v>145.12</v>
      </c>
      <c r="AB2884" s="1">
        <v>36201.135473887698</v>
      </c>
      <c r="AC2884" s="1" t="s">
        <v>33</v>
      </c>
      <c r="AD2884" s="1">
        <v>4.32</v>
      </c>
      <c r="AE2884" s="1">
        <v>72662.039999999994</v>
      </c>
      <c r="AF2884" s="1">
        <v>56872.835999999901</v>
      </c>
      <c r="AG2884" s="6">
        <f t="shared" si="366"/>
        <v>0.78270354094104577</v>
      </c>
      <c r="AH2884">
        <f t="shared" si="367"/>
        <v>-15789.204000000092</v>
      </c>
    </row>
    <row r="2885" spans="1:34" x14ac:dyDescent="0.3">
      <c r="A2885" s="1" t="s">
        <v>5832</v>
      </c>
      <c r="B2885" s="1" t="s">
        <v>6405</v>
      </c>
      <c r="C2885" s="1">
        <v>20</v>
      </c>
      <c r="D2885" s="1" t="str">
        <f t="shared" si="360"/>
        <v>18-29</v>
      </c>
      <c r="E2885" s="1" t="s">
        <v>25</v>
      </c>
      <c r="F2885" s="1" t="s">
        <v>6179</v>
      </c>
      <c r="G2885" s="1" t="s">
        <v>45</v>
      </c>
      <c r="H2885" s="1" t="s">
        <v>476</v>
      </c>
      <c r="I2885" s="1" t="s">
        <v>230</v>
      </c>
      <c r="J2885" s="1" t="s">
        <v>73</v>
      </c>
      <c r="K2885" s="1" t="str">
        <f t="shared" si="361"/>
        <v>DFW - ATL</v>
      </c>
      <c r="L2885" s="1">
        <v>7101</v>
      </c>
      <c r="M2885" s="1" t="str">
        <f t="shared" si="362"/>
        <v>Moderate-haul</v>
      </c>
      <c r="N2885" s="2">
        <v>0.65505787037037033</v>
      </c>
      <c r="O2885" s="2">
        <v>0.98353009259259261</v>
      </c>
      <c r="P2885" s="3">
        <v>45662</v>
      </c>
      <c r="Q2885" s="2">
        <v>0.71130787037037035</v>
      </c>
      <c r="R2885" s="2">
        <v>3.9780092592592596E-2</v>
      </c>
      <c r="S2885" s="2">
        <f t="shared" si="363"/>
        <v>5.6250000000000022E-2</v>
      </c>
      <c r="T2885" s="2">
        <f t="shared" si="364"/>
        <v>5.6250000000000022E-2</v>
      </c>
      <c r="U2885" s="1">
        <v>81</v>
      </c>
      <c r="V2885" s="1" t="str">
        <f t="shared" si="365"/>
        <v>Moderate-delay</v>
      </c>
      <c r="W2885" s="1">
        <v>1407.64</v>
      </c>
      <c r="X2885" s="1" t="s">
        <v>37</v>
      </c>
      <c r="Y2885" s="1">
        <v>5</v>
      </c>
      <c r="Z2885" s="1" t="s">
        <v>38</v>
      </c>
      <c r="AA2885" s="1">
        <v>131.27000000000001</v>
      </c>
      <c r="AB2885" s="1">
        <v>36351.392519145003</v>
      </c>
      <c r="AC2885" s="1" t="s">
        <v>33</v>
      </c>
      <c r="AD2885" s="1">
        <v>4.88</v>
      </c>
      <c r="AE2885" s="1">
        <v>72932.505000000005</v>
      </c>
      <c r="AF2885" s="1">
        <v>54069.125999999997</v>
      </c>
      <c r="AG2885" s="6">
        <f t="shared" si="366"/>
        <v>0.74135841076622822</v>
      </c>
      <c r="AH2885">
        <f t="shared" si="367"/>
        <v>-18863.379000000008</v>
      </c>
    </row>
    <row r="2886" spans="1:34" x14ac:dyDescent="0.3">
      <c r="A2886" s="1" t="s">
        <v>5833</v>
      </c>
      <c r="B2886" s="1" t="s">
        <v>5834</v>
      </c>
      <c r="C2886" s="1">
        <v>74</v>
      </c>
      <c r="D2886" s="1" t="str">
        <f t="shared" si="360"/>
        <v>70-80</v>
      </c>
      <c r="E2886" s="1" t="s">
        <v>25</v>
      </c>
      <c r="F2886" s="1" t="s">
        <v>6179</v>
      </c>
      <c r="G2886" s="1" t="s">
        <v>45</v>
      </c>
      <c r="H2886" s="1" t="s">
        <v>482</v>
      </c>
      <c r="I2886" s="1" t="s">
        <v>214</v>
      </c>
      <c r="J2886" s="1" t="s">
        <v>88</v>
      </c>
      <c r="K2886" s="1" t="str">
        <f t="shared" si="361"/>
        <v>DEL - CDG</v>
      </c>
      <c r="L2886" s="1">
        <v>4870</v>
      </c>
      <c r="M2886" s="1" t="str">
        <f t="shared" si="362"/>
        <v>Moderate-haul</v>
      </c>
      <c r="N2886" s="2">
        <v>0.34583333333333333</v>
      </c>
      <c r="O2886" s="2">
        <v>0.5708333333333333</v>
      </c>
      <c r="P2886" s="3">
        <v>45659</v>
      </c>
      <c r="Q2886" s="2">
        <v>0.46875</v>
      </c>
      <c r="R2886" s="2">
        <v>0.69374999999999998</v>
      </c>
      <c r="S2886" s="2">
        <f t="shared" si="363"/>
        <v>0.12291666666666667</v>
      </c>
      <c r="T2886" s="2">
        <f t="shared" si="364"/>
        <v>0.12291666666666667</v>
      </c>
      <c r="U2886" s="1">
        <v>177</v>
      </c>
      <c r="V2886" s="1" t="str">
        <f t="shared" si="365"/>
        <v>Severe-delay</v>
      </c>
      <c r="W2886" s="1">
        <v>741.86</v>
      </c>
      <c r="X2886" s="1" t="s">
        <v>31</v>
      </c>
      <c r="Y2886" s="1">
        <v>5</v>
      </c>
      <c r="Z2886" s="1" t="s">
        <v>42</v>
      </c>
      <c r="AA2886" s="1">
        <v>102.86</v>
      </c>
      <c r="AB2886" s="1">
        <v>25282.200981068501</v>
      </c>
      <c r="AC2886" s="1" t="s">
        <v>39</v>
      </c>
      <c r="AD2886" s="1">
        <v>3.93</v>
      </c>
      <c r="AE2886" s="1">
        <v>35338.639999999999</v>
      </c>
      <c r="AF2886" s="1">
        <v>47499.61</v>
      </c>
      <c r="AG2886" s="6">
        <f t="shared" si="366"/>
        <v>1.3441267122900034</v>
      </c>
      <c r="AH2886">
        <f t="shared" si="367"/>
        <v>12160.970000000001</v>
      </c>
    </row>
    <row r="2887" spans="1:34" x14ac:dyDescent="0.3">
      <c r="A2887" s="1" t="s">
        <v>5835</v>
      </c>
      <c r="B2887" s="1" t="s">
        <v>5836</v>
      </c>
      <c r="C2887" s="1">
        <v>51</v>
      </c>
      <c r="D2887" s="1" t="str">
        <f t="shared" si="360"/>
        <v>40-59</v>
      </c>
      <c r="E2887" s="1" t="s">
        <v>25</v>
      </c>
      <c r="F2887" s="1" t="s">
        <v>6179</v>
      </c>
      <c r="G2887" s="1" t="s">
        <v>27</v>
      </c>
      <c r="H2887" s="1" t="s">
        <v>482</v>
      </c>
      <c r="I2887" s="1" t="s">
        <v>214</v>
      </c>
      <c r="J2887" s="1" t="s">
        <v>88</v>
      </c>
      <c r="K2887" s="1" t="str">
        <f t="shared" si="361"/>
        <v>DEL - CDG</v>
      </c>
      <c r="L2887" s="1">
        <v>4870</v>
      </c>
      <c r="M2887" s="1" t="str">
        <f t="shared" si="362"/>
        <v>Moderate-haul</v>
      </c>
      <c r="N2887" s="2">
        <v>0.34583333333333333</v>
      </c>
      <c r="O2887" s="2">
        <v>0.5708333333333333</v>
      </c>
      <c r="P2887" s="3">
        <v>45670</v>
      </c>
      <c r="Q2887" s="2">
        <v>0.46875</v>
      </c>
      <c r="R2887" s="2">
        <v>0.69374999999999998</v>
      </c>
      <c r="S2887" s="2">
        <f t="shared" si="363"/>
        <v>0.12291666666666667</v>
      </c>
      <c r="T2887" s="2">
        <f t="shared" si="364"/>
        <v>0.12291666666666667</v>
      </c>
      <c r="U2887" s="1">
        <v>177</v>
      </c>
      <c r="V2887" s="1" t="str">
        <f t="shared" si="365"/>
        <v>Severe-delay</v>
      </c>
      <c r="W2887" s="1">
        <v>107.6</v>
      </c>
      <c r="X2887" s="1" t="s">
        <v>31</v>
      </c>
      <c r="Y2887" s="1">
        <v>5</v>
      </c>
      <c r="Z2887" s="1" t="s">
        <v>46</v>
      </c>
      <c r="AA2887" s="1">
        <v>92</v>
      </c>
      <c r="AB2887" s="1">
        <v>25848.0893040919</v>
      </c>
      <c r="AC2887" s="1" t="s">
        <v>39</v>
      </c>
      <c r="AD2887" s="1">
        <v>4.05</v>
      </c>
      <c r="AE2887" s="1">
        <v>36017.71</v>
      </c>
      <c r="AF2887" s="1">
        <v>6904.8</v>
      </c>
      <c r="AG2887" s="6">
        <f t="shared" si="366"/>
        <v>0.19170569145012273</v>
      </c>
      <c r="AH2887">
        <f t="shared" si="367"/>
        <v>-29112.91</v>
      </c>
    </row>
    <row r="2888" spans="1:34" x14ac:dyDescent="0.3">
      <c r="A2888" s="1" t="s">
        <v>5837</v>
      </c>
      <c r="B2888" s="1" t="s">
        <v>5838</v>
      </c>
      <c r="C2888" s="1">
        <v>68</v>
      </c>
      <c r="D2888" s="1" t="str">
        <f t="shared" si="360"/>
        <v>60-69</v>
      </c>
      <c r="E2888" s="1" t="s">
        <v>25</v>
      </c>
      <c r="F2888" s="1" t="s">
        <v>6179</v>
      </c>
      <c r="G2888" s="1" t="s">
        <v>45</v>
      </c>
      <c r="H2888" s="1" t="s">
        <v>482</v>
      </c>
      <c r="I2888" s="1" t="s">
        <v>214</v>
      </c>
      <c r="J2888" s="1" t="s">
        <v>88</v>
      </c>
      <c r="K2888" s="1" t="str">
        <f t="shared" si="361"/>
        <v>DEL - CDG</v>
      </c>
      <c r="L2888" s="1">
        <v>4870</v>
      </c>
      <c r="M2888" s="1" t="str">
        <f t="shared" si="362"/>
        <v>Moderate-haul</v>
      </c>
      <c r="N2888" s="2">
        <v>0.34583333333333333</v>
      </c>
      <c r="O2888" s="2">
        <v>0.5708333333333333</v>
      </c>
      <c r="P2888" s="3">
        <v>45659</v>
      </c>
      <c r="Q2888" s="2">
        <v>0.46875</v>
      </c>
      <c r="R2888" s="2">
        <v>0.69374999999999998</v>
      </c>
      <c r="S2888" s="2">
        <f t="shared" si="363"/>
        <v>0.12291666666666667</v>
      </c>
      <c r="T2888" s="2">
        <f t="shared" si="364"/>
        <v>0.12291666666666667</v>
      </c>
      <c r="U2888" s="1">
        <v>177</v>
      </c>
      <c r="V2888" s="1" t="str">
        <f t="shared" si="365"/>
        <v>Severe-delay</v>
      </c>
      <c r="W2888" s="1">
        <v>1438.15</v>
      </c>
      <c r="X2888" s="1" t="s">
        <v>31</v>
      </c>
      <c r="Y2888" s="1">
        <v>5</v>
      </c>
      <c r="Z2888" s="1" t="s">
        <v>32</v>
      </c>
      <c r="AA2888" s="1">
        <v>73.42</v>
      </c>
      <c r="AB2888" s="1">
        <v>25063.563878487701</v>
      </c>
      <c r="AC2888" s="1" t="s">
        <v>33</v>
      </c>
      <c r="AD2888" s="1">
        <v>3.13</v>
      </c>
      <c r="AE2888" s="1">
        <v>35076.28</v>
      </c>
      <c r="AF2888" s="1">
        <v>92056.28</v>
      </c>
      <c r="AG2888" s="6">
        <f t="shared" si="366"/>
        <v>2.624459606320853</v>
      </c>
      <c r="AH2888">
        <f t="shared" si="367"/>
        <v>56980</v>
      </c>
    </row>
    <row r="2889" spans="1:34" x14ac:dyDescent="0.3">
      <c r="A2889" s="1" t="s">
        <v>5839</v>
      </c>
      <c r="B2889" s="1" t="s">
        <v>5840</v>
      </c>
      <c r="C2889" s="1">
        <v>48</v>
      </c>
      <c r="D2889" s="1" t="str">
        <f t="shared" si="360"/>
        <v>40-59</v>
      </c>
      <c r="E2889" s="1" t="s">
        <v>25</v>
      </c>
      <c r="F2889" s="1" t="s">
        <v>6179</v>
      </c>
      <c r="G2889" s="1" t="s">
        <v>27</v>
      </c>
      <c r="H2889" s="1" t="s">
        <v>482</v>
      </c>
      <c r="I2889" s="1" t="s">
        <v>214</v>
      </c>
      <c r="J2889" s="1" t="s">
        <v>88</v>
      </c>
      <c r="K2889" s="1" t="str">
        <f t="shared" si="361"/>
        <v>DEL - CDG</v>
      </c>
      <c r="L2889" s="1">
        <v>4870</v>
      </c>
      <c r="M2889" s="1" t="str">
        <f t="shared" si="362"/>
        <v>Moderate-haul</v>
      </c>
      <c r="N2889" s="2">
        <v>0.34583333333333333</v>
      </c>
      <c r="O2889" s="2">
        <v>0.5708333333333333</v>
      </c>
      <c r="P2889" s="3">
        <v>45666</v>
      </c>
      <c r="Q2889" s="2">
        <v>0.46875</v>
      </c>
      <c r="R2889" s="2">
        <v>0.69374999999999998</v>
      </c>
      <c r="S2889" s="2">
        <f t="shared" si="363"/>
        <v>0.12291666666666667</v>
      </c>
      <c r="T2889" s="2">
        <f t="shared" si="364"/>
        <v>0.12291666666666667</v>
      </c>
      <c r="U2889" s="1">
        <v>177</v>
      </c>
      <c r="V2889" s="1" t="str">
        <f t="shared" si="365"/>
        <v>Severe-delay</v>
      </c>
      <c r="W2889" s="1">
        <v>967.09</v>
      </c>
      <c r="X2889" s="1" t="s">
        <v>37</v>
      </c>
      <c r="Y2889" s="1">
        <v>5</v>
      </c>
      <c r="Z2889" s="1" t="s">
        <v>80</v>
      </c>
      <c r="AA2889" s="1">
        <v>81.31</v>
      </c>
      <c r="AB2889" s="1">
        <v>25831.800435797599</v>
      </c>
      <c r="AC2889" s="1" t="s">
        <v>33</v>
      </c>
      <c r="AD2889" s="1">
        <v>4.54</v>
      </c>
      <c r="AE2889" s="1">
        <v>35998.160000000003</v>
      </c>
      <c r="AF2889" s="1">
        <v>61910.02</v>
      </c>
      <c r="AG2889" s="6">
        <f t="shared" si="366"/>
        <v>1.7198106792124928</v>
      </c>
      <c r="AH2889">
        <f t="shared" si="367"/>
        <v>25911.859999999993</v>
      </c>
    </row>
    <row r="2890" spans="1:34" x14ac:dyDescent="0.3">
      <c r="A2890" s="4" t="s">
        <v>5841</v>
      </c>
      <c r="B2890" s="1" t="s">
        <v>5842</v>
      </c>
      <c r="C2890" s="1">
        <v>40</v>
      </c>
      <c r="D2890" s="1" t="str">
        <f t="shared" si="360"/>
        <v>40-59</v>
      </c>
      <c r="E2890" s="1" t="s">
        <v>25</v>
      </c>
      <c r="F2890" s="1" t="s">
        <v>6179</v>
      </c>
      <c r="G2890" s="1" t="s">
        <v>27</v>
      </c>
      <c r="H2890" s="1" t="s">
        <v>501</v>
      </c>
      <c r="I2890" s="1" t="s">
        <v>334</v>
      </c>
      <c r="J2890" s="1" t="s">
        <v>305</v>
      </c>
      <c r="K2890" s="1" t="str">
        <f t="shared" si="361"/>
        <v>AMS - FRA</v>
      </c>
      <c r="L2890" s="1">
        <v>13175</v>
      </c>
      <c r="M2890" s="1" t="str">
        <f t="shared" si="362"/>
        <v>Long-haul</v>
      </c>
      <c r="N2890" s="2">
        <v>0.68254629629629626</v>
      </c>
      <c r="O2890" s="2">
        <v>0.29226851851851854</v>
      </c>
      <c r="P2890" s="3">
        <v>45658</v>
      </c>
      <c r="Q2890" s="2">
        <v>0.76518518518518519</v>
      </c>
      <c r="R2890" s="2">
        <v>0.37490740740740741</v>
      </c>
      <c r="S2890" s="2">
        <f t="shared" si="363"/>
        <v>8.2638888888888928E-2</v>
      </c>
      <c r="T2890" s="2">
        <f t="shared" si="364"/>
        <v>8.2638888888888873E-2</v>
      </c>
      <c r="U2890" s="1">
        <v>119</v>
      </c>
      <c r="V2890" s="1" t="str">
        <f t="shared" si="365"/>
        <v>Moderate-delay</v>
      </c>
      <c r="W2890" s="1">
        <v>203.77</v>
      </c>
      <c r="X2890" s="1" t="s">
        <v>37</v>
      </c>
      <c r="Y2890" s="1">
        <v>3</v>
      </c>
      <c r="Z2890" s="1" t="s">
        <v>80</v>
      </c>
      <c r="AA2890" s="1">
        <v>61.9</v>
      </c>
      <c r="AB2890" s="1">
        <v>66535.817984708206</v>
      </c>
      <c r="AC2890" s="1" t="s">
        <v>39</v>
      </c>
      <c r="AD2890" s="1">
        <v>4.22</v>
      </c>
      <c r="AE2890" s="1">
        <v>84842.98</v>
      </c>
      <c r="AF2890" s="1">
        <v>13053.66</v>
      </c>
      <c r="AG2890" s="6">
        <f t="shared" si="366"/>
        <v>0.1538566891450536</v>
      </c>
      <c r="AH2890">
        <f t="shared" si="367"/>
        <v>-71789.319999999992</v>
      </c>
    </row>
    <row r="2891" spans="1:34" x14ac:dyDescent="0.3">
      <c r="A2891" s="1" t="s">
        <v>5843</v>
      </c>
      <c r="B2891" s="1" t="s">
        <v>5844</v>
      </c>
      <c r="C2891" s="1">
        <v>33</v>
      </c>
      <c r="D2891" s="1" t="str">
        <f t="shared" si="360"/>
        <v>30-39</v>
      </c>
      <c r="E2891" s="1" t="s">
        <v>25</v>
      </c>
      <c r="F2891" s="1" t="s">
        <v>6179</v>
      </c>
      <c r="G2891" s="1" t="s">
        <v>27</v>
      </c>
      <c r="H2891" s="1" t="s">
        <v>501</v>
      </c>
      <c r="I2891" s="1" t="s">
        <v>334</v>
      </c>
      <c r="J2891" s="1" t="s">
        <v>305</v>
      </c>
      <c r="K2891" s="1" t="str">
        <f t="shared" si="361"/>
        <v>AMS - FRA</v>
      </c>
      <c r="L2891" s="1">
        <v>13175</v>
      </c>
      <c r="M2891" s="1" t="str">
        <f t="shared" si="362"/>
        <v>Long-haul</v>
      </c>
      <c r="N2891" s="2">
        <v>0.68254629629629626</v>
      </c>
      <c r="O2891" s="2">
        <v>0.29226851851851854</v>
      </c>
      <c r="P2891" s="3">
        <v>45668</v>
      </c>
      <c r="Q2891" s="2">
        <v>0.76518518518518519</v>
      </c>
      <c r="R2891" s="2">
        <v>0.37490740740740741</v>
      </c>
      <c r="S2891" s="2">
        <f t="shared" si="363"/>
        <v>8.2638888888888928E-2</v>
      </c>
      <c r="T2891" s="2">
        <f t="shared" si="364"/>
        <v>8.2638888888888873E-2</v>
      </c>
      <c r="U2891" s="1">
        <v>119</v>
      </c>
      <c r="V2891" s="1" t="str">
        <f t="shared" si="365"/>
        <v>Moderate-delay</v>
      </c>
      <c r="W2891" s="1">
        <v>1414.65</v>
      </c>
      <c r="X2891" s="1" t="s">
        <v>31</v>
      </c>
      <c r="Y2891" s="1">
        <v>3</v>
      </c>
      <c r="Z2891" s="1" t="s">
        <v>46</v>
      </c>
      <c r="AA2891" s="1">
        <v>134.01</v>
      </c>
      <c r="AB2891" s="1">
        <v>66850.771112798597</v>
      </c>
      <c r="AC2891" s="1" t="s">
        <v>39</v>
      </c>
      <c r="AD2891" s="1">
        <v>4.37</v>
      </c>
      <c r="AE2891" s="1">
        <v>85220.93</v>
      </c>
      <c r="AF2891" s="1">
        <v>90564.4</v>
      </c>
      <c r="AG2891" s="6">
        <f t="shared" si="366"/>
        <v>1.0627013809870416</v>
      </c>
      <c r="AH2891">
        <f t="shared" si="367"/>
        <v>5343.4700000000012</v>
      </c>
    </row>
    <row r="2892" spans="1:34" x14ac:dyDescent="0.3">
      <c r="A2892" s="1" t="s">
        <v>5845</v>
      </c>
      <c r="B2892" s="1" t="s">
        <v>5846</v>
      </c>
      <c r="C2892" s="1">
        <v>25</v>
      </c>
      <c r="D2892" s="1" t="str">
        <f t="shared" si="360"/>
        <v>18-29</v>
      </c>
      <c r="E2892" s="1" t="s">
        <v>36</v>
      </c>
      <c r="F2892" s="1" t="s">
        <v>6179</v>
      </c>
      <c r="G2892" s="1" t="s">
        <v>45</v>
      </c>
      <c r="H2892" s="1" t="s">
        <v>501</v>
      </c>
      <c r="I2892" s="1" t="s">
        <v>334</v>
      </c>
      <c r="J2892" s="1" t="s">
        <v>305</v>
      </c>
      <c r="K2892" s="1" t="str">
        <f t="shared" si="361"/>
        <v>AMS - FRA</v>
      </c>
      <c r="L2892" s="1">
        <v>13175</v>
      </c>
      <c r="M2892" s="1" t="str">
        <f t="shared" si="362"/>
        <v>Long-haul</v>
      </c>
      <c r="N2892" s="2">
        <v>0.68254629629629626</v>
      </c>
      <c r="O2892" s="2">
        <v>0.29226851851851854</v>
      </c>
      <c r="P2892" s="3">
        <v>45661</v>
      </c>
      <c r="Q2892" s="2">
        <v>0.76518518518518519</v>
      </c>
      <c r="R2892" s="2">
        <v>0.37490740740740741</v>
      </c>
      <c r="S2892" s="2">
        <f t="shared" si="363"/>
        <v>8.2638888888888928E-2</v>
      </c>
      <c r="T2892" s="2">
        <f t="shared" si="364"/>
        <v>8.2638888888888873E-2</v>
      </c>
      <c r="U2892" s="1">
        <v>119</v>
      </c>
      <c r="V2892" s="1" t="str">
        <f t="shared" si="365"/>
        <v>Moderate-delay</v>
      </c>
      <c r="W2892" s="1">
        <v>193.69</v>
      </c>
      <c r="X2892" s="1" t="s">
        <v>37</v>
      </c>
      <c r="Y2892" s="1">
        <v>5</v>
      </c>
      <c r="Z2892" s="1" t="s">
        <v>42</v>
      </c>
      <c r="AA2892" s="1">
        <v>66.849999999999994</v>
      </c>
      <c r="AB2892" s="1">
        <v>66847.412758282502</v>
      </c>
      <c r="AC2892" s="1" t="s">
        <v>39</v>
      </c>
      <c r="AD2892" s="1">
        <v>3.7</v>
      </c>
      <c r="AE2892" s="1">
        <v>85216.9</v>
      </c>
      <c r="AF2892" s="1">
        <v>12409.53</v>
      </c>
      <c r="AG2892" s="6">
        <f t="shared" si="366"/>
        <v>0.14562287527474013</v>
      </c>
      <c r="AH2892">
        <f t="shared" si="367"/>
        <v>-72807.37</v>
      </c>
    </row>
    <row r="2893" spans="1:34" x14ac:dyDescent="0.3">
      <c r="A2893" s="1" t="s">
        <v>5847</v>
      </c>
      <c r="B2893" s="1" t="s">
        <v>5848</v>
      </c>
      <c r="C2893" s="1">
        <v>68</v>
      </c>
      <c r="D2893" s="1" t="str">
        <f t="shared" si="360"/>
        <v>60-69</v>
      </c>
      <c r="E2893" s="1" t="s">
        <v>25</v>
      </c>
      <c r="F2893" s="1" t="s">
        <v>6179</v>
      </c>
      <c r="G2893" s="1" t="s">
        <v>27</v>
      </c>
      <c r="H2893" s="1" t="s">
        <v>501</v>
      </c>
      <c r="I2893" s="1" t="s">
        <v>334</v>
      </c>
      <c r="J2893" s="1" t="s">
        <v>305</v>
      </c>
      <c r="K2893" s="1" t="str">
        <f t="shared" si="361"/>
        <v>AMS - FRA</v>
      </c>
      <c r="L2893" s="1">
        <v>13175</v>
      </c>
      <c r="M2893" s="1" t="str">
        <f t="shared" si="362"/>
        <v>Long-haul</v>
      </c>
      <c r="N2893" s="2">
        <v>0.68254629629629626</v>
      </c>
      <c r="O2893" s="2">
        <v>0.29226851851851854</v>
      </c>
      <c r="P2893" s="3">
        <v>45665</v>
      </c>
      <c r="Q2893" s="2">
        <v>0.76518518518518519</v>
      </c>
      <c r="R2893" s="2">
        <v>0.37490740740740741</v>
      </c>
      <c r="S2893" s="2">
        <f t="shared" si="363"/>
        <v>8.2638888888888928E-2</v>
      </c>
      <c r="T2893" s="2">
        <f t="shared" si="364"/>
        <v>8.2638888888888873E-2</v>
      </c>
      <c r="U2893" s="1">
        <v>119</v>
      </c>
      <c r="V2893" s="1" t="str">
        <f t="shared" si="365"/>
        <v>Moderate-delay</v>
      </c>
      <c r="W2893" s="1">
        <v>519.05999999999995</v>
      </c>
      <c r="X2893" s="1" t="s">
        <v>53</v>
      </c>
      <c r="Y2893" s="1">
        <v>5</v>
      </c>
      <c r="Z2893" s="1" t="s">
        <v>38</v>
      </c>
      <c r="AA2893" s="1">
        <v>92.57</v>
      </c>
      <c r="AB2893" s="1">
        <v>66832.326554583007</v>
      </c>
      <c r="AC2893" s="1" t="s">
        <v>39</v>
      </c>
      <c r="AD2893" s="1">
        <v>4.47</v>
      </c>
      <c r="AE2893" s="1">
        <v>85198.79</v>
      </c>
      <c r="AF2893" s="1">
        <v>33238.35</v>
      </c>
      <c r="AG2893" s="6">
        <f t="shared" si="366"/>
        <v>0.39012701940954797</v>
      </c>
      <c r="AH2893">
        <f t="shared" si="367"/>
        <v>-51960.439999999995</v>
      </c>
    </row>
    <row r="2894" spans="1:34" x14ac:dyDescent="0.3">
      <c r="A2894" s="1" t="s">
        <v>5849</v>
      </c>
      <c r="B2894" s="1" t="s">
        <v>5850</v>
      </c>
      <c r="C2894" s="1">
        <v>30</v>
      </c>
      <c r="D2894" s="1" t="str">
        <f t="shared" si="360"/>
        <v>30-39</v>
      </c>
      <c r="E2894" s="1" t="s">
        <v>36</v>
      </c>
      <c r="F2894" s="1" t="s">
        <v>6179</v>
      </c>
      <c r="G2894" s="1" t="s">
        <v>27</v>
      </c>
      <c r="H2894" s="1" t="s">
        <v>501</v>
      </c>
      <c r="I2894" s="1" t="s">
        <v>334</v>
      </c>
      <c r="J2894" s="1" t="s">
        <v>305</v>
      </c>
      <c r="K2894" s="1" t="str">
        <f t="shared" si="361"/>
        <v>AMS - FRA</v>
      </c>
      <c r="L2894" s="1">
        <v>13175</v>
      </c>
      <c r="M2894" s="1" t="str">
        <f t="shared" si="362"/>
        <v>Long-haul</v>
      </c>
      <c r="N2894" s="2">
        <v>0.68254629629629626</v>
      </c>
      <c r="O2894" s="2">
        <v>0.29226851851851854</v>
      </c>
      <c r="P2894" s="3">
        <v>45669</v>
      </c>
      <c r="Q2894" s="2">
        <v>0.76518518518518519</v>
      </c>
      <c r="R2894" s="2">
        <v>0.37490740740740741</v>
      </c>
      <c r="S2894" s="2">
        <f t="shared" si="363"/>
        <v>8.2638888888888928E-2</v>
      </c>
      <c r="T2894" s="2">
        <f t="shared" si="364"/>
        <v>8.2638888888888873E-2</v>
      </c>
      <c r="U2894" s="1">
        <v>119</v>
      </c>
      <c r="V2894" s="1" t="str">
        <f t="shared" si="365"/>
        <v>Moderate-delay</v>
      </c>
      <c r="W2894" s="1">
        <v>1322.62</v>
      </c>
      <c r="X2894" s="1" t="s">
        <v>37</v>
      </c>
      <c r="Y2894" s="1">
        <v>3</v>
      </c>
      <c r="Z2894" s="1" t="s">
        <v>80</v>
      </c>
      <c r="AA2894" s="1">
        <v>21.92</v>
      </c>
      <c r="AB2894" s="1">
        <v>66888.1117508397</v>
      </c>
      <c r="AC2894" s="1" t="s">
        <v>39</v>
      </c>
      <c r="AD2894" s="1">
        <v>4.4400000000000004</v>
      </c>
      <c r="AE2894" s="1">
        <v>85265.73</v>
      </c>
      <c r="AF2894" s="1">
        <v>84652.06</v>
      </c>
      <c r="AG2894" s="6">
        <f t="shared" si="366"/>
        <v>0.99280285291640613</v>
      </c>
      <c r="AH2894">
        <f t="shared" si="367"/>
        <v>-613.66999999999825</v>
      </c>
    </row>
    <row r="2895" spans="1:34" x14ac:dyDescent="0.3">
      <c r="A2895" s="1" t="s">
        <v>5851</v>
      </c>
      <c r="B2895" s="1" t="s">
        <v>5852</v>
      </c>
      <c r="C2895" s="1">
        <v>47</v>
      </c>
      <c r="D2895" s="1" t="str">
        <f t="shared" si="360"/>
        <v>40-59</v>
      </c>
      <c r="E2895" s="1" t="s">
        <v>36</v>
      </c>
      <c r="F2895" s="1" t="s">
        <v>6179</v>
      </c>
      <c r="G2895" s="1" t="s">
        <v>45</v>
      </c>
      <c r="H2895" s="1" t="s">
        <v>501</v>
      </c>
      <c r="I2895" s="1" t="s">
        <v>334</v>
      </c>
      <c r="J2895" s="1" t="s">
        <v>305</v>
      </c>
      <c r="K2895" s="1" t="str">
        <f t="shared" si="361"/>
        <v>AMS - FRA</v>
      </c>
      <c r="L2895" s="1">
        <v>13175</v>
      </c>
      <c r="M2895" s="1" t="str">
        <f t="shared" si="362"/>
        <v>Long-haul</v>
      </c>
      <c r="N2895" s="2">
        <v>0.68254629629629626</v>
      </c>
      <c r="O2895" s="2">
        <v>0.29226851851851854</v>
      </c>
      <c r="P2895" s="3">
        <v>45667</v>
      </c>
      <c r="Q2895" s="2">
        <v>0.76518518518518519</v>
      </c>
      <c r="R2895" s="2">
        <v>0.37490740740740741</v>
      </c>
      <c r="S2895" s="2">
        <f t="shared" si="363"/>
        <v>8.2638888888888928E-2</v>
      </c>
      <c r="T2895" s="2">
        <f t="shared" si="364"/>
        <v>8.2638888888888873E-2</v>
      </c>
      <c r="U2895" s="1">
        <v>119</v>
      </c>
      <c r="V2895" s="1" t="str">
        <f t="shared" si="365"/>
        <v>Moderate-delay</v>
      </c>
      <c r="W2895" s="1">
        <v>157.47</v>
      </c>
      <c r="X2895" s="1" t="s">
        <v>53</v>
      </c>
      <c r="Y2895" s="1">
        <v>5</v>
      </c>
      <c r="Z2895" s="1" t="s">
        <v>80</v>
      </c>
      <c r="AA2895" s="1">
        <v>61.95</v>
      </c>
      <c r="AB2895" s="1">
        <v>66752.883229113999</v>
      </c>
      <c r="AC2895" s="1" t="s">
        <v>39</v>
      </c>
      <c r="AD2895" s="1">
        <v>3.47</v>
      </c>
      <c r="AE2895" s="1">
        <v>85103.46</v>
      </c>
      <c r="AF2895" s="1">
        <v>10090.469999999999</v>
      </c>
      <c r="AG2895" s="6">
        <f t="shared" si="366"/>
        <v>0.11856709468686701</v>
      </c>
      <c r="AH2895">
        <f t="shared" si="367"/>
        <v>-75012.990000000005</v>
      </c>
    </row>
    <row r="2896" spans="1:34" x14ac:dyDescent="0.3">
      <c r="A2896" s="1" t="s">
        <v>5853</v>
      </c>
      <c r="B2896" s="1" t="s">
        <v>5854</v>
      </c>
      <c r="C2896" s="1">
        <v>43</v>
      </c>
      <c r="D2896" s="1" t="str">
        <f t="shared" si="360"/>
        <v>40-59</v>
      </c>
      <c r="E2896" s="1" t="s">
        <v>25</v>
      </c>
      <c r="F2896" s="1" t="s">
        <v>6179</v>
      </c>
      <c r="G2896" s="1" t="s">
        <v>27</v>
      </c>
      <c r="H2896" s="1" t="s">
        <v>510</v>
      </c>
      <c r="I2896" s="1" t="s">
        <v>305</v>
      </c>
      <c r="J2896" s="1" t="s">
        <v>382</v>
      </c>
      <c r="K2896" s="1" t="str">
        <f t="shared" si="361"/>
        <v>FRA - LAX</v>
      </c>
      <c r="L2896" s="1">
        <v>4998</v>
      </c>
      <c r="M2896" s="1" t="str">
        <f t="shared" si="362"/>
        <v>Moderate-haul</v>
      </c>
      <c r="N2896" s="2">
        <v>0.94207175925925923</v>
      </c>
      <c r="O2896" s="2">
        <v>0.17332175925925927</v>
      </c>
      <c r="P2896" s="3">
        <v>45658</v>
      </c>
      <c r="Q2896" s="2">
        <v>4.6932870370370368E-2</v>
      </c>
      <c r="R2896" s="2">
        <v>0.27818287037037037</v>
      </c>
      <c r="S2896" s="2">
        <f t="shared" si="363"/>
        <v>0.10486111111111118</v>
      </c>
      <c r="T2896" s="2">
        <f t="shared" si="364"/>
        <v>0.1048611111111111</v>
      </c>
      <c r="U2896" s="1">
        <v>226.5</v>
      </c>
      <c r="V2896" s="1" t="str">
        <f t="shared" si="365"/>
        <v>Severe-delay</v>
      </c>
      <c r="W2896" s="1">
        <v>1447.16</v>
      </c>
      <c r="X2896" s="1" t="s">
        <v>37</v>
      </c>
      <c r="Y2896" s="1">
        <v>5</v>
      </c>
      <c r="Z2896" s="1" t="s">
        <v>32</v>
      </c>
      <c r="AA2896" s="1">
        <v>73.56</v>
      </c>
      <c r="AB2896" s="1">
        <v>25569.836578373601</v>
      </c>
      <c r="AC2896" s="1" t="s">
        <v>39</v>
      </c>
      <c r="AD2896" s="1">
        <v>3.47</v>
      </c>
      <c r="AE2896" s="1">
        <v>35683.800000000003</v>
      </c>
      <c r="AF2896" s="1">
        <v>92632.95</v>
      </c>
      <c r="AG2896" s="6">
        <f t="shared" si="366"/>
        <v>2.5959384930977079</v>
      </c>
      <c r="AH2896">
        <f t="shared" si="367"/>
        <v>56949.149999999994</v>
      </c>
    </row>
    <row r="2897" spans="1:34" x14ac:dyDescent="0.3">
      <c r="A2897" s="1" t="s">
        <v>5855</v>
      </c>
      <c r="B2897" s="1" t="s">
        <v>5856</v>
      </c>
      <c r="C2897" s="1">
        <v>52</v>
      </c>
      <c r="D2897" s="1" t="str">
        <f t="shared" si="360"/>
        <v>40-59</v>
      </c>
      <c r="E2897" s="1" t="s">
        <v>36</v>
      </c>
      <c r="F2897" s="1" t="s">
        <v>6179</v>
      </c>
      <c r="G2897" s="1" t="s">
        <v>27</v>
      </c>
      <c r="H2897" s="1" t="s">
        <v>510</v>
      </c>
      <c r="I2897" s="1" t="s">
        <v>305</v>
      </c>
      <c r="J2897" s="1" t="s">
        <v>382</v>
      </c>
      <c r="K2897" s="1" t="str">
        <f t="shared" si="361"/>
        <v>FRA - LAX</v>
      </c>
      <c r="L2897" s="1">
        <v>4998</v>
      </c>
      <c r="M2897" s="1" t="str">
        <f t="shared" si="362"/>
        <v>Moderate-haul</v>
      </c>
      <c r="N2897" s="2">
        <v>0.94207175925925923</v>
      </c>
      <c r="O2897" s="2">
        <v>0.17332175925925927</v>
      </c>
      <c r="P2897" s="3">
        <v>45671</v>
      </c>
      <c r="Q2897" s="2">
        <v>4.6932870370370368E-2</v>
      </c>
      <c r="R2897" s="2">
        <v>0.27818287037037037</v>
      </c>
      <c r="S2897" s="2">
        <f t="shared" si="363"/>
        <v>0.10486111111111118</v>
      </c>
      <c r="T2897" s="2">
        <f t="shared" si="364"/>
        <v>0.1048611111111111</v>
      </c>
      <c r="U2897" s="1">
        <v>226.5</v>
      </c>
      <c r="V2897" s="1" t="str">
        <f t="shared" si="365"/>
        <v>Severe-delay</v>
      </c>
      <c r="W2897" s="1">
        <v>810.64</v>
      </c>
      <c r="X2897" s="1" t="s">
        <v>53</v>
      </c>
      <c r="Y2897" s="1">
        <v>5</v>
      </c>
      <c r="Z2897" s="1" t="s">
        <v>80</v>
      </c>
      <c r="AA2897" s="1">
        <v>81.84</v>
      </c>
      <c r="AB2897" s="1">
        <v>25520.199219369199</v>
      </c>
      <c r="AC2897" s="1" t="s">
        <v>33</v>
      </c>
      <c r="AD2897" s="1">
        <v>3.5</v>
      </c>
      <c r="AE2897" s="1">
        <v>35624.239999999998</v>
      </c>
      <c r="AF2897" s="1">
        <v>51897.33</v>
      </c>
      <c r="AG2897" s="6">
        <f t="shared" si="366"/>
        <v>1.4567982362571104</v>
      </c>
      <c r="AH2897">
        <f t="shared" si="367"/>
        <v>16273.090000000004</v>
      </c>
    </row>
    <row r="2898" spans="1:34" x14ac:dyDescent="0.3">
      <c r="A2898" s="1" t="s">
        <v>5857</v>
      </c>
      <c r="B2898" s="1" t="s">
        <v>5858</v>
      </c>
      <c r="C2898" s="1">
        <v>25</v>
      </c>
      <c r="D2898" s="1" t="str">
        <f t="shared" si="360"/>
        <v>18-29</v>
      </c>
      <c r="E2898" s="1" t="s">
        <v>25</v>
      </c>
      <c r="F2898" s="1" t="s">
        <v>6179</v>
      </c>
      <c r="G2898" s="1" t="s">
        <v>45</v>
      </c>
      <c r="H2898" s="1" t="s">
        <v>510</v>
      </c>
      <c r="I2898" s="1" t="s">
        <v>305</v>
      </c>
      <c r="J2898" s="1" t="s">
        <v>382</v>
      </c>
      <c r="K2898" s="1" t="str">
        <f t="shared" si="361"/>
        <v>FRA - LAX</v>
      </c>
      <c r="L2898" s="1">
        <v>4998</v>
      </c>
      <c r="M2898" s="1" t="str">
        <f t="shared" si="362"/>
        <v>Moderate-haul</v>
      </c>
      <c r="N2898" s="2">
        <v>0.94207175925925923</v>
      </c>
      <c r="O2898" s="2">
        <v>0.17332175925925927</v>
      </c>
      <c r="P2898" s="3">
        <v>45664</v>
      </c>
      <c r="Q2898" s="2">
        <v>4.6932870370370368E-2</v>
      </c>
      <c r="R2898" s="2">
        <v>0.27818287037037037</v>
      </c>
      <c r="S2898" s="2">
        <f t="shared" si="363"/>
        <v>0.10486111111111118</v>
      </c>
      <c r="T2898" s="2">
        <f t="shared" si="364"/>
        <v>0.1048611111111111</v>
      </c>
      <c r="U2898" s="1">
        <v>226.5</v>
      </c>
      <c r="V2898" s="1" t="str">
        <f t="shared" si="365"/>
        <v>Severe-delay</v>
      </c>
      <c r="W2898" s="1">
        <v>653.13</v>
      </c>
      <c r="X2898" s="1" t="s">
        <v>37</v>
      </c>
      <c r="Y2898" s="1">
        <v>5</v>
      </c>
      <c r="Z2898" s="1" t="s">
        <v>38</v>
      </c>
      <c r="AA2898" s="1">
        <v>90.32</v>
      </c>
      <c r="AB2898" s="1">
        <v>25728.337971997302</v>
      </c>
      <c r="AC2898" s="1" t="s">
        <v>33</v>
      </c>
      <c r="AD2898" s="1">
        <v>3.17</v>
      </c>
      <c r="AE2898" s="1">
        <v>35874.01</v>
      </c>
      <c r="AF2898" s="1">
        <v>41818.379999999997</v>
      </c>
      <c r="AG2898" s="6">
        <f t="shared" si="366"/>
        <v>1.1657012974016563</v>
      </c>
      <c r="AH2898">
        <f t="shared" si="367"/>
        <v>5944.3699999999953</v>
      </c>
    </row>
    <row r="2899" spans="1:34" x14ac:dyDescent="0.3">
      <c r="A2899" s="1" t="s">
        <v>5859</v>
      </c>
      <c r="B2899" s="1" t="s">
        <v>5860</v>
      </c>
      <c r="C2899" s="1">
        <v>68</v>
      </c>
      <c r="D2899" s="1" t="str">
        <f t="shared" si="360"/>
        <v>60-69</v>
      </c>
      <c r="E2899" s="1" t="s">
        <v>36</v>
      </c>
      <c r="F2899" s="1" t="s">
        <v>6179</v>
      </c>
      <c r="G2899" s="1" t="s">
        <v>45</v>
      </c>
      <c r="H2899" s="1" t="s">
        <v>510</v>
      </c>
      <c r="I2899" s="1" t="s">
        <v>305</v>
      </c>
      <c r="J2899" s="1" t="s">
        <v>382</v>
      </c>
      <c r="K2899" s="1" t="str">
        <f t="shared" si="361"/>
        <v>FRA - LAX</v>
      </c>
      <c r="L2899" s="1">
        <v>4998</v>
      </c>
      <c r="M2899" s="1" t="str">
        <f t="shared" si="362"/>
        <v>Moderate-haul</v>
      </c>
      <c r="N2899" s="2">
        <v>0.94207175925925923</v>
      </c>
      <c r="O2899" s="2">
        <v>0.17332175925925927</v>
      </c>
      <c r="P2899" s="3">
        <v>45668</v>
      </c>
      <c r="Q2899" s="2">
        <v>4.6932870370370368E-2</v>
      </c>
      <c r="R2899" s="2">
        <v>0.27818287037037037</v>
      </c>
      <c r="S2899" s="2">
        <f t="shared" si="363"/>
        <v>0.10486111111111118</v>
      </c>
      <c r="T2899" s="2">
        <f t="shared" si="364"/>
        <v>0.1048611111111111</v>
      </c>
      <c r="U2899" s="1">
        <v>226.5</v>
      </c>
      <c r="V2899" s="1" t="str">
        <f t="shared" si="365"/>
        <v>Severe-delay</v>
      </c>
      <c r="W2899" s="1">
        <v>846.72</v>
      </c>
      <c r="X2899" s="1" t="s">
        <v>53</v>
      </c>
      <c r="Y2899" s="1">
        <v>5</v>
      </c>
      <c r="Z2899" s="1" t="s">
        <v>80</v>
      </c>
      <c r="AA2899" s="1">
        <v>30.31</v>
      </c>
      <c r="AB2899" s="1">
        <v>26206.4752821853</v>
      </c>
      <c r="AC2899" s="1" t="s">
        <v>39</v>
      </c>
      <c r="AD2899" s="1">
        <v>3.62</v>
      </c>
      <c r="AE2899" s="1">
        <v>36447.769999999997</v>
      </c>
      <c r="AF2899" s="1">
        <v>54196.14</v>
      </c>
      <c r="AG2899" s="6">
        <f t="shared" si="366"/>
        <v>1.486953522808117</v>
      </c>
      <c r="AH2899">
        <f t="shared" si="367"/>
        <v>17748.370000000003</v>
      </c>
    </row>
    <row r="2900" spans="1:34" x14ac:dyDescent="0.3">
      <c r="A2900" s="1" t="s">
        <v>5861</v>
      </c>
      <c r="B2900" s="1" t="s">
        <v>5862</v>
      </c>
      <c r="C2900" s="1">
        <v>74</v>
      </c>
      <c r="D2900" s="1" t="str">
        <f t="shared" si="360"/>
        <v>70-80</v>
      </c>
      <c r="E2900" s="1" t="s">
        <v>25</v>
      </c>
      <c r="F2900" s="1" t="s">
        <v>6179</v>
      </c>
      <c r="G2900" s="1" t="s">
        <v>45</v>
      </c>
      <c r="H2900" s="1" t="s">
        <v>510</v>
      </c>
      <c r="I2900" s="1" t="s">
        <v>305</v>
      </c>
      <c r="J2900" s="1" t="s">
        <v>382</v>
      </c>
      <c r="K2900" s="1" t="str">
        <f t="shared" si="361"/>
        <v>FRA - LAX</v>
      </c>
      <c r="L2900" s="1">
        <v>4998</v>
      </c>
      <c r="M2900" s="1" t="str">
        <f t="shared" si="362"/>
        <v>Moderate-haul</v>
      </c>
      <c r="N2900" s="2">
        <v>0.94207175925925923</v>
      </c>
      <c r="O2900" s="2">
        <v>0.17332175925925927</v>
      </c>
      <c r="P2900" s="3">
        <v>45672</v>
      </c>
      <c r="Q2900" s="2">
        <v>4.6932870370370368E-2</v>
      </c>
      <c r="R2900" s="2">
        <v>0.27818287037037037</v>
      </c>
      <c r="S2900" s="2">
        <f t="shared" si="363"/>
        <v>0.10486111111111118</v>
      </c>
      <c r="T2900" s="2">
        <f t="shared" si="364"/>
        <v>0.1048611111111111</v>
      </c>
      <c r="U2900" s="1">
        <v>226.5</v>
      </c>
      <c r="V2900" s="1" t="str">
        <f t="shared" si="365"/>
        <v>Severe-delay</v>
      </c>
      <c r="W2900" s="1">
        <v>1333.43</v>
      </c>
      <c r="X2900" s="1" t="s">
        <v>37</v>
      </c>
      <c r="Y2900" s="1">
        <v>5</v>
      </c>
      <c r="Z2900" s="1" t="s">
        <v>46</v>
      </c>
      <c r="AA2900" s="1">
        <v>28.34</v>
      </c>
      <c r="AB2900" s="1">
        <v>25782.784173818</v>
      </c>
      <c r="AC2900" s="1" t="s">
        <v>39</v>
      </c>
      <c r="AD2900" s="1">
        <v>4.7</v>
      </c>
      <c r="AE2900" s="1">
        <v>35939.339999999997</v>
      </c>
      <c r="AF2900" s="1">
        <v>85345.19</v>
      </c>
      <c r="AG2900" s="6">
        <f t="shared" si="366"/>
        <v>2.3747010935648794</v>
      </c>
      <c r="AH2900">
        <f t="shared" si="367"/>
        <v>49405.850000000006</v>
      </c>
    </row>
    <row r="2901" spans="1:34" x14ac:dyDescent="0.3">
      <c r="A2901" s="1" t="s">
        <v>5863</v>
      </c>
      <c r="B2901" s="1" t="s">
        <v>5864</v>
      </c>
      <c r="C2901" s="1">
        <v>51</v>
      </c>
      <c r="D2901" s="1" t="str">
        <f t="shared" si="360"/>
        <v>40-59</v>
      </c>
      <c r="E2901" s="1" t="s">
        <v>25</v>
      </c>
      <c r="F2901" s="1" t="s">
        <v>6179</v>
      </c>
      <c r="G2901" s="1" t="s">
        <v>45</v>
      </c>
      <c r="H2901" s="1" t="s">
        <v>510</v>
      </c>
      <c r="I2901" s="1" t="s">
        <v>305</v>
      </c>
      <c r="J2901" s="1" t="s">
        <v>382</v>
      </c>
      <c r="K2901" s="1" t="str">
        <f t="shared" si="361"/>
        <v>FRA - LAX</v>
      </c>
      <c r="L2901" s="1">
        <v>4998</v>
      </c>
      <c r="M2901" s="1" t="str">
        <f t="shared" si="362"/>
        <v>Moderate-haul</v>
      </c>
      <c r="N2901" s="2">
        <v>0.94207175925925923</v>
      </c>
      <c r="O2901" s="2">
        <v>0.17332175925925927</v>
      </c>
      <c r="P2901" s="3">
        <v>45670</v>
      </c>
      <c r="Q2901" s="2">
        <v>4.6932870370370368E-2</v>
      </c>
      <c r="R2901" s="2">
        <v>0.27818287037037037</v>
      </c>
      <c r="S2901" s="2">
        <f t="shared" si="363"/>
        <v>0.10486111111111118</v>
      </c>
      <c r="T2901" s="2">
        <f t="shared" si="364"/>
        <v>0.1048611111111111</v>
      </c>
      <c r="U2901" s="1">
        <v>226.5</v>
      </c>
      <c r="V2901" s="1" t="str">
        <f t="shared" si="365"/>
        <v>Severe-delay</v>
      </c>
      <c r="W2901" s="1">
        <v>136.13</v>
      </c>
      <c r="X2901" s="1" t="s">
        <v>53</v>
      </c>
      <c r="Y2901" s="1">
        <v>5</v>
      </c>
      <c r="Z2901" s="1" t="s">
        <v>38</v>
      </c>
      <c r="AA2901" s="1">
        <v>57.15</v>
      </c>
      <c r="AB2901" s="1">
        <v>26281.807775765901</v>
      </c>
      <c r="AC2901" s="1" t="s">
        <v>33</v>
      </c>
      <c r="AD2901" s="1">
        <v>4.38</v>
      </c>
      <c r="AE2901" s="1">
        <v>36538.17</v>
      </c>
      <c r="AF2901" s="1">
        <v>8723.75</v>
      </c>
      <c r="AG2901" s="6">
        <f t="shared" si="366"/>
        <v>0.23875716818877357</v>
      </c>
      <c r="AH2901">
        <f t="shared" si="367"/>
        <v>-27814.42</v>
      </c>
    </row>
    <row r="2902" spans="1:34" x14ac:dyDescent="0.3">
      <c r="A2902" s="1" t="s">
        <v>5865</v>
      </c>
      <c r="B2902" s="1" t="s">
        <v>5866</v>
      </c>
      <c r="C2902" s="1">
        <v>53</v>
      </c>
      <c r="D2902" s="1" t="str">
        <f t="shared" si="360"/>
        <v>40-59</v>
      </c>
      <c r="E2902" s="1" t="s">
        <v>36</v>
      </c>
      <c r="F2902" s="1" t="s">
        <v>6179</v>
      </c>
      <c r="G2902" s="1" t="s">
        <v>45</v>
      </c>
      <c r="H2902" s="1" t="s">
        <v>510</v>
      </c>
      <c r="I2902" s="1" t="s">
        <v>305</v>
      </c>
      <c r="J2902" s="1" t="s">
        <v>382</v>
      </c>
      <c r="K2902" s="1" t="str">
        <f t="shared" si="361"/>
        <v>FRA - LAX</v>
      </c>
      <c r="L2902" s="1">
        <v>4998</v>
      </c>
      <c r="M2902" s="1" t="str">
        <f t="shared" si="362"/>
        <v>Moderate-haul</v>
      </c>
      <c r="N2902" s="2">
        <v>0.94207175925925923</v>
      </c>
      <c r="O2902" s="2">
        <v>0.17332175925925927</v>
      </c>
      <c r="P2902" s="3">
        <v>45671</v>
      </c>
      <c r="Q2902" s="2">
        <v>4.6932870370370368E-2</v>
      </c>
      <c r="R2902" s="2">
        <v>0.27818287037037037</v>
      </c>
      <c r="S2902" s="2">
        <f t="shared" si="363"/>
        <v>0.10486111111111118</v>
      </c>
      <c r="T2902" s="2">
        <f t="shared" si="364"/>
        <v>0.1048611111111111</v>
      </c>
      <c r="U2902" s="1">
        <v>226.5</v>
      </c>
      <c r="V2902" s="1" t="str">
        <f t="shared" si="365"/>
        <v>Severe-delay</v>
      </c>
      <c r="W2902" s="1">
        <v>212.13</v>
      </c>
      <c r="X2902" s="1" t="s">
        <v>53</v>
      </c>
      <c r="Y2902" s="1">
        <v>5</v>
      </c>
      <c r="Z2902" s="1" t="s">
        <v>80</v>
      </c>
      <c r="AA2902" s="1">
        <v>179.21</v>
      </c>
      <c r="AB2902" s="1">
        <v>26227.174186337499</v>
      </c>
      <c r="AC2902" s="1" t="s">
        <v>33</v>
      </c>
      <c r="AD2902" s="1">
        <v>3.85</v>
      </c>
      <c r="AE2902" s="1">
        <v>36472.61</v>
      </c>
      <c r="AF2902" s="1">
        <v>13612.16</v>
      </c>
      <c r="AG2902" s="6">
        <f t="shared" si="366"/>
        <v>0.37321595575419469</v>
      </c>
      <c r="AH2902">
        <f t="shared" si="367"/>
        <v>-22860.45</v>
      </c>
    </row>
    <row r="2903" spans="1:34" x14ac:dyDescent="0.3">
      <c r="A2903" s="1" t="s">
        <v>5867</v>
      </c>
      <c r="B2903" s="1" t="s">
        <v>5868</v>
      </c>
      <c r="C2903" s="1">
        <v>34</v>
      </c>
      <c r="D2903" s="1" t="str">
        <f t="shared" si="360"/>
        <v>30-39</v>
      </c>
      <c r="E2903" s="1" t="s">
        <v>25</v>
      </c>
      <c r="F2903" s="1" t="s">
        <v>6179</v>
      </c>
      <c r="G2903" s="1" t="s">
        <v>45</v>
      </c>
      <c r="H2903" s="1" t="s">
        <v>523</v>
      </c>
      <c r="I2903" s="1" t="s">
        <v>172</v>
      </c>
      <c r="J2903" s="1" t="s">
        <v>30</v>
      </c>
      <c r="K2903" s="1" t="str">
        <f t="shared" si="361"/>
        <v>PVG - ORD</v>
      </c>
      <c r="L2903" s="1">
        <v>14251</v>
      </c>
      <c r="M2903" s="1" t="str">
        <f t="shared" si="362"/>
        <v>Long-haul</v>
      </c>
      <c r="N2903" s="2">
        <v>0.56265046296296295</v>
      </c>
      <c r="O2903" s="2">
        <v>0.22237268518518519</v>
      </c>
      <c r="P2903" s="3">
        <v>45660</v>
      </c>
      <c r="Q2903" s="2">
        <v>0.66681712962962958</v>
      </c>
      <c r="R2903" s="2">
        <v>0.32653935185185184</v>
      </c>
      <c r="S2903" s="2">
        <f t="shared" si="363"/>
        <v>0.10416666666666663</v>
      </c>
      <c r="T2903" s="2">
        <f t="shared" si="364"/>
        <v>0.10416666666666666</v>
      </c>
      <c r="U2903" s="1">
        <v>150</v>
      </c>
      <c r="V2903" s="1" t="str">
        <f t="shared" si="365"/>
        <v>Severe-delay</v>
      </c>
      <c r="W2903" s="1">
        <v>270.07</v>
      </c>
      <c r="X2903" s="1" t="s">
        <v>53</v>
      </c>
      <c r="Y2903" s="1">
        <v>3</v>
      </c>
      <c r="Z2903" s="1" t="s">
        <v>38</v>
      </c>
      <c r="AA2903" s="1">
        <v>171.9</v>
      </c>
      <c r="AB2903" s="1">
        <v>72271.495061166293</v>
      </c>
      <c r="AC2903" s="1" t="s">
        <v>33</v>
      </c>
      <c r="AD2903" s="1">
        <v>4.63</v>
      </c>
      <c r="AE2903" s="1">
        <v>91725.79</v>
      </c>
      <c r="AF2903" s="1">
        <v>17318.86</v>
      </c>
      <c r="AG2903" s="6">
        <f t="shared" si="366"/>
        <v>0.18881123836600375</v>
      </c>
      <c r="AH2903">
        <f t="shared" si="367"/>
        <v>-74406.929999999993</v>
      </c>
    </row>
    <row r="2904" spans="1:34" x14ac:dyDescent="0.3">
      <c r="A2904" s="1" t="s">
        <v>5869</v>
      </c>
      <c r="B2904" s="1" t="s">
        <v>5870</v>
      </c>
      <c r="C2904" s="1">
        <v>60</v>
      </c>
      <c r="D2904" s="1" t="str">
        <f t="shared" si="360"/>
        <v>60-69</v>
      </c>
      <c r="E2904" s="1" t="s">
        <v>36</v>
      </c>
      <c r="F2904" s="1" t="s">
        <v>6179</v>
      </c>
      <c r="G2904" s="1" t="s">
        <v>27</v>
      </c>
      <c r="H2904" s="1" t="s">
        <v>523</v>
      </c>
      <c r="I2904" s="1" t="s">
        <v>172</v>
      </c>
      <c r="J2904" s="1" t="s">
        <v>30</v>
      </c>
      <c r="K2904" s="1" t="str">
        <f t="shared" si="361"/>
        <v>PVG - ORD</v>
      </c>
      <c r="L2904" s="1">
        <v>14251</v>
      </c>
      <c r="M2904" s="1" t="str">
        <f t="shared" si="362"/>
        <v>Long-haul</v>
      </c>
      <c r="N2904" s="2">
        <v>0.56265046296296295</v>
      </c>
      <c r="O2904" s="2">
        <v>0.22237268518518519</v>
      </c>
      <c r="P2904" s="3">
        <v>45666</v>
      </c>
      <c r="Q2904" s="2">
        <v>0.66681712962962958</v>
      </c>
      <c r="R2904" s="2">
        <v>0.32653935185185184</v>
      </c>
      <c r="S2904" s="2">
        <f t="shared" si="363"/>
        <v>0.10416666666666663</v>
      </c>
      <c r="T2904" s="2">
        <f t="shared" si="364"/>
        <v>0.10416666666666666</v>
      </c>
      <c r="U2904" s="1">
        <v>150</v>
      </c>
      <c r="V2904" s="1" t="str">
        <f t="shared" si="365"/>
        <v>Severe-delay</v>
      </c>
      <c r="W2904" s="1">
        <v>365.9</v>
      </c>
      <c r="X2904" s="1" t="s">
        <v>37</v>
      </c>
      <c r="Y2904" s="1">
        <v>5</v>
      </c>
      <c r="Z2904" s="1" t="s">
        <v>38</v>
      </c>
      <c r="AA2904" s="1">
        <v>78.27</v>
      </c>
      <c r="AB2904" s="1">
        <v>72087.876455643403</v>
      </c>
      <c r="AC2904" s="1" t="s">
        <v>39</v>
      </c>
      <c r="AD2904" s="1">
        <v>4.29</v>
      </c>
      <c r="AE2904" s="1">
        <v>91505.45</v>
      </c>
      <c r="AF2904" s="1">
        <v>23433.25</v>
      </c>
      <c r="AG2904" s="6">
        <f t="shared" si="366"/>
        <v>0.256085839695887</v>
      </c>
      <c r="AH2904">
        <f t="shared" si="367"/>
        <v>-68072.2</v>
      </c>
    </row>
    <row r="2905" spans="1:34" x14ac:dyDescent="0.3">
      <c r="A2905" s="1" t="s">
        <v>5871</v>
      </c>
      <c r="B2905" s="1" t="s">
        <v>5872</v>
      </c>
      <c r="C2905" s="1">
        <v>55</v>
      </c>
      <c r="D2905" s="1" t="str">
        <f t="shared" si="360"/>
        <v>40-59</v>
      </c>
      <c r="E2905" s="1" t="s">
        <v>25</v>
      </c>
      <c r="F2905" s="1" t="s">
        <v>6179</v>
      </c>
      <c r="G2905" s="1" t="s">
        <v>45</v>
      </c>
      <c r="H2905" s="1" t="s">
        <v>523</v>
      </c>
      <c r="I2905" s="1" t="s">
        <v>172</v>
      </c>
      <c r="J2905" s="1" t="s">
        <v>30</v>
      </c>
      <c r="K2905" s="1" t="str">
        <f t="shared" si="361"/>
        <v>PVG - ORD</v>
      </c>
      <c r="L2905" s="1">
        <v>14251</v>
      </c>
      <c r="M2905" s="1" t="str">
        <f t="shared" si="362"/>
        <v>Long-haul</v>
      </c>
      <c r="N2905" s="2">
        <v>0.56265046296296295</v>
      </c>
      <c r="O2905" s="2">
        <v>0.22237268518518519</v>
      </c>
      <c r="P2905" s="3">
        <v>45670</v>
      </c>
      <c r="Q2905" s="2">
        <v>0.66681712962962958</v>
      </c>
      <c r="R2905" s="2">
        <v>0.32653935185185184</v>
      </c>
      <c r="S2905" s="2">
        <f t="shared" si="363"/>
        <v>0.10416666666666663</v>
      </c>
      <c r="T2905" s="2">
        <f t="shared" si="364"/>
        <v>0.10416666666666666</v>
      </c>
      <c r="U2905" s="1">
        <v>150</v>
      </c>
      <c r="V2905" s="1" t="str">
        <f t="shared" si="365"/>
        <v>Severe-delay</v>
      </c>
      <c r="W2905" s="1">
        <v>485.6</v>
      </c>
      <c r="X2905" s="1" t="s">
        <v>31</v>
      </c>
      <c r="Y2905" s="1">
        <v>5</v>
      </c>
      <c r="Z2905" s="1" t="s">
        <v>42</v>
      </c>
      <c r="AA2905" s="1">
        <v>14.4</v>
      </c>
      <c r="AB2905" s="1">
        <v>72325.205790937704</v>
      </c>
      <c r="AC2905" s="1" t="s">
        <v>39</v>
      </c>
      <c r="AD2905" s="1">
        <v>3.32</v>
      </c>
      <c r="AE2905" s="1">
        <v>91790.25</v>
      </c>
      <c r="AF2905" s="1">
        <v>31081.279999999999</v>
      </c>
      <c r="AG2905" s="6">
        <f t="shared" si="366"/>
        <v>0.33861199855104435</v>
      </c>
      <c r="AH2905">
        <f t="shared" si="367"/>
        <v>-60708.97</v>
      </c>
    </row>
    <row r="2906" spans="1:34" x14ac:dyDescent="0.3">
      <c r="A2906" s="1" t="s">
        <v>5873</v>
      </c>
      <c r="B2906" s="1" t="s">
        <v>5874</v>
      </c>
      <c r="C2906" s="1">
        <v>54</v>
      </c>
      <c r="D2906" s="1" t="str">
        <f t="shared" si="360"/>
        <v>40-59</v>
      </c>
      <c r="E2906" s="1" t="s">
        <v>25</v>
      </c>
      <c r="F2906" s="1" t="s">
        <v>6179</v>
      </c>
      <c r="G2906" s="1" t="s">
        <v>45</v>
      </c>
      <c r="H2906" s="1" t="s">
        <v>523</v>
      </c>
      <c r="I2906" s="1" t="s">
        <v>172</v>
      </c>
      <c r="J2906" s="1" t="s">
        <v>30</v>
      </c>
      <c r="K2906" s="1" t="str">
        <f t="shared" si="361"/>
        <v>PVG - ORD</v>
      </c>
      <c r="L2906" s="1">
        <v>14251</v>
      </c>
      <c r="M2906" s="1" t="str">
        <f t="shared" si="362"/>
        <v>Long-haul</v>
      </c>
      <c r="N2906" s="2">
        <v>0.56265046296296295</v>
      </c>
      <c r="O2906" s="2">
        <v>0.22237268518518519</v>
      </c>
      <c r="P2906" s="3">
        <v>45672</v>
      </c>
      <c r="Q2906" s="2">
        <v>0.66681712962962958</v>
      </c>
      <c r="R2906" s="2">
        <v>0.32653935185185184</v>
      </c>
      <c r="S2906" s="2">
        <f t="shared" si="363"/>
        <v>0.10416666666666663</v>
      </c>
      <c r="T2906" s="2">
        <f t="shared" si="364"/>
        <v>0.10416666666666666</v>
      </c>
      <c r="U2906" s="1">
        <v>150</v>
      </c>
      <c r="V2906" s="1" t="str">
        <f t="shared" si="365"/>
        <v>Severe-delay</v>
      </c>
      <c r="W2906" s="1">
        <v>1400.93</v>
      </c>
      <c r="X2906" s="1" t="s">
        <v>37</v>
      </c>
      <c r="Y2906" s="1">
        <v>5</v>
      </c>
      <c r="Z2906" s="1" t="s">
        <v>42</v>
      </c>
      <c r="AA2906" s="1">
        <v>32.200000000000003</v>
      </c>
      <c r="AB2906" s="1">
        <v>71939.8612958054</v>
      </c>
      <c r="AC2906" s="1" t="s">
        <v>33</v>
      </c>
      <c r="AD2906" s="1">
        <v>4.24</v>
      </c>
      <c r="AE2906" s="1">
        <v>91327.83</v>
      </c>
      <c r="AF2906" s="1">
        <v>89665.96</v>
      </c>
      <c r="AG2906" s="6">
        <f t="shared" si="366"/>
        <v>0.98180324661168461</v>
      </c>
      <c r="AH2906">
        <f t="shared" si="367"/>
        <v>-1661.8699999999953</v>
      </c>
    </row>
    <row r="2907" spans="1:34" x14ac:dyDescent="0.3">
      <c r="A2907" s="1" t="s">
        <v>5875</v>
      </c>
      <c r="B2907" s="1" t="s">
        <v>5876</v>
      </c>
      <c r="C2907" s="1">
        <v>67</v>
      </c>
      <c r="D2907" s="1" t="str">
        <f t="shared" si="360"/>
        <v>60-69</v>
      </c>
      <c r="E2907" s="1" t="s">
        <v>36</v>
      </c>
      <c r="F2907" s="1" t="s">
        <v>6179</v>
      </c>
      <c r="G2907" s="1" t="s">
        <v>27</v>
      </c>
      <c r="H2907" s="1" t="s">
        <v>538</v>
      </c>
      <c r="I2907" s="1" t="s">
        <v>88</v>
      </c>
      <c r="J2907" s="1" t="s">
        <v>72</v>
      </c>
      <c r="K2907" s="1" t="str">
        <f t="shared" si="361"/>
        <v>CDG - ICN</v>
      </c>
      <c r="L2907" s="1">
        <v>5970</v>
      </c>
      <c r="M2907" s="1" t="str">
        <f t="shared" si="362"/>
        <v>Moderate-haul</v>
      </c>
      <c r="N2907" s="2">
        <v>0.33739583333333334</v>
      </c>
      <c r="O2907" s="2">
        <v>0.61378472222222225</v>
      </c>
      <c r="P2907" s="3">
        <v>45668</v>
      </c>
      <c r="Q2907" s="2">
        <v>0.42072916666666665</v>
      </c>
      <c r="R2907" s="2">
        <v>0.6971180555555555</v>
      </c>
      <c r="S2907" s="2">
        <f t="shared" si="363"/>
        <v>8.3333333333333315E-2</v>
      </c>
      <c r="T2907" s="2">
        <f t="shared" si="364"/>
        <v>8.3333333333333259E-2</v>
      </c>
      <c r="U2907" s="1">
        <v>180</v>
      </c>
      <c r="V2907" s="1" t="str">
        <f t="shared" si="365"/>
        <v>Severe-delay</v>
      </c>
      <c r="W2907" s="1">
        <v>1327.86</v>
      </c>
      <c r="X2907" s="1" t="s">
        <v>53</v>
      </c>
      <c r="Y2907" s="1">
        <v>5</v>
      </c>
      <c r="Z2907" s="1" t="s">
        <v>38</v>
      </c>
      <c r="AA2907" s="1">
        <v>87.97</v>
      </c>
      <c r="AB2907" s="1">
        <v>30674.6280725461</v>
      </c>
      <c r="AC2907" s="1" t="s">
        <v>39</v>
      </c>
      <c r="AD2907" s="1">
        <v>4.25</v>
      </c>
      <c r="AE2907" s="1">
        <v>41809.550000000003</v>
      </c>
      <c r="AF2907" s="1">
        <v>85000.63</v>
      </c>
      <c r="AG2907" s="6">
        <f t="shared" si="366"/>
        <v>2.0330434075468404</v>
      </c>
      <c r="AH2907">
        <f t="shared" si="367"/>
        <v>43191.08</v>
      </c>
    </row>
    <row r="2908" spans="1:34" x14ac:dyDescent="0.3">
      <c r="A2908" s="1" t="s">
        <v>5877</v>
      </c>
      <c r="B2908" s="1" t="s">
        <v>5878</v>
      </c>
      <c r="C2908" s="1">
        <v>51</v>
      </c>
      <c r="D2908" s="1" t="str">
        <f t="shared" si="360"/>
        <v>40-59</v>
      </c>
      <c r="E2908" s="1" t="s">
        <v>36</v>
      </c>
      <c r="F2908" s="1" t="s">
        <v>6179</v>
      </c>
      <c r="G2908" s="1" t="s">
        <v>27</v>
      </c>
      <c r="H2908" s="1" t="s">
        <v>538</v>
      </c>
      <c r="I2908" s="1" t="s">
        <v>88</v>
      </c>
      <c r="J2908" s="1" t="s">
        <v>72</v>
      </c>
      <c r="K2908" s="1" t="str">
        <f t="shared" si="361"/>
        <v>CDG - ICN</v>
      </c>
      <c r="L2908" s="1">
        <v>5970</v>
      </c>
      <c r="M2908" s="1" t="str">
        <f t="shared" si="362"/>
        <v>Moderate-haul</v>
      </c>
      <c r="N2908" s="2">
        <v>0.33739583333333334</v>
      </c>
      <c r="O2908" s="2">
        <v>0.61378472222222225</v>
      </c>
      <c r="P2908" s="3">
        <v>45667</v>
      </c>
      <c r="Q2908" s="2">
        <v>0.42072916666666665</v>
      </c>
      <c r="R2908" s="2">
        <v>0.6971180555555555</v>
      </c>
      <c r="S2908" s="2">
        <f t="shared" si="363"/>
        <v>8.3333333333333315E-2</v>
      </c>
      <c r="T2908" s="2">
        <f t="shared" si="364"/>
        <v>8.3333333333333259E-2</v>
      </c>
      <c r="U2908" s="1">
        <v>180</v>
      </c>
      <c r="V2908" s="1" t="str">
        <f t="shared" si="365"/>
        <v>Severe-delay</v>
      </c>
      <c r="W2908" s="1">
        <v>93.99</v>
      </c>
      <c r="X2908" s="1" t="s">
        <v>37</v>
      </c>
      <c r="Y2908" s="1">
        <v>5</v>
      </c>
      <c r="Z2908" s="1" t="s">
        <v>38</v>
      </c>
      <c r="AA2908" s="1">
        <v>47.14</v>
      </c>
      <c r="AB2908" s="1">
        <v>31329.9107568045</v>
      </c>
      <c r="AC2908" s="1" t="s">
        <v>33</v>
      </c>
      <c r="AD2908" s="1">
        <v>4.0599999999999996</v>
      </c>
      <c r="AE2908" s="1">
        <v>42595.89</v>
      </c>
      <c r="AF2908" s="1">
        <v>6024.79</v>
      </c>
      <c r="AG2908" s="6">
        <f t="shared" si="366"/>
        <v>0.14144064133887096</v>
      </c>
      <c r="AH2908">
        <f t="shared" si="367"/>
        <v>-36571.1</v>
      </c>
    </row>
    <row r="2909" spans="1:34" x14ac:dyDescent="0.3">
      <c r="A2909" s="1" t="s">
        <v>5879</v>
      </c>
      <c r="B2909" s="1" t="s">
        <v>5880</v>
      </c>
      <c r="C2909" s="1">
        <v>47</v>
      </c>
      <c r="D2909" s="1" t="str">
        <f t="shared" si="360"/>
        <v>40-59</v>
      </c>
      <c r="E2909" s="1" t="s">
        <v>25</v>
      </c>
      <c r="F2909" s="1" t="s">
        <v>6179</v>
      </c>
      <c r="G2909" s="1" t="s">
        <v>45</v>
      </c>
      <c r="H2909" s="1" t="s">
        <v>538</v>
      </c>
      <c r="I2909" s="1" t="s">
        <v>88</v>
      </c>
      <c r="J2909" s="1" t="s">
        <v>72</v>
      </c>
      <c r="K2909" s="1" t="str">
        <f t="shared" si="361"/>
        <v>CDG - ICN</v>
      </c>
      <c r="L2909" s="1">
        <v>5970</v>
      </c>
      <c r="M2909" s="1" t="str">
        <f t="shared" si="362"/>
        <v>Moderate-haul</v>
      </c>
      <c r="N2909" s="2">
        <v>0.33739583333333334</v>
      </c>
      <c r="O2909" s="2">
        <v>0.61378472222222225</v>
      </c>
      <c r="P2909" s="3">
        <v>45669</v>
      </c>
      <c r="Q2909" s="2">
        <v>0.42072916666666665</v>
      </c>
      <c r="R2909" s="2">
        <v>0.6971180555555555</v>
      </c>
      <c r="S2909" s="2">
        <f t="shared" si="363"/>
        <v>8.3333333333333315E-2</v>
      </c>
      <c r="T2909" s="2">
        <f t="shared" si="364"/>
        <v>8.3333333333333259E-2</v>
      </c>
      <c r="U2909" s="1">
        <v>180</v>
      </c>
      <c r="V2909" s="1" t="str">
        <f t="shared" si="365"/>
        <v>Severe-delay</v>
      </c>
      <c r="W2909" s="1">
        <v>93.42</v>
      </c>
      <c r="X2909" s="1" t="s">
        <v>53</v>
      </c>
      <c r="Y2909" s="1">
        <v>5</v>
      </c>
      <c r="Z2909" s="1" t="s">
        <v>80</v>
      </c>
      <c r="AA2909" s="1">
        <v>152.44</v>
      </c>
      <c r="AB2909" s="1">
        <v>30975.891418756499</v>
      </c>
      <c r="AC2909" s="1" t="s">
        <v>39</v>
      </c>
      <c r="AD2909" s="1">
        <v>4.3099999999999996</v>
      </c>
      <c r="AE2909" s="1">
        <v>42171.07</v>
      </c>
      <c r="AF2909" s="1">
        <v>6009.37</v>
      </c>
      <c r="AG2909" s="6">
        <f t="shared" si="366"/>
        <v>0.14249982274578282</v>
      </c>
      <c r="AH2909">
        <f t="shared" si="367"/>
        <v>-36161.699999999997</v>
      </c>
    </row>
    <row r="2910" spans="1:34" x14ac:dyDescent="0.3">
      <c r="A2910" s="1" t="s">
        <v>5881</v>
      </c>
      <c r="B2910" s="1" t="s">
        <v>5882</v>
      </c>
      <c r="C2910" s="1">
        <v>30</v>
      </c>
      <c r="D2910" s="1" t="str">
        <f t="shared" si="360"/>
        <v>30-39</v>
      </c>
      <c r="E2910" s="1" t="s">
        <v>25</v>
      </c>
      <c r="F2910" s="1" t="s">
        <v>6179</v>
      </c>
      <c r="G2910" s="1" t="s">
        <v>27</v>
      </c>
      <c r="H2910" s="1" t="s">
        <v>538</v>
      </c>
      <c r="I2910" s="1" t="s">
        <v>88</v>
      </c>
      <c r="J2910" s="1" t="s">
        <v>72</v>
      </c>
      <c r="K2910" s="1" t="str">
        <f t="shared" si="361"/>
        <v>CDG - ICN</v>
      </c>
      <c r="L2910" s="1">
        <v>5970</v>
      </c>
      <c r="M2910" s="1" t="str">
        <f t="shared" si="362"/>
        <v>Moderate-haul</v>
      </c>
      <c r="N2910" s="2">
        <v>0.33739583333333334</v>
      </c>
      <c r="O2910" s="2">
        <v>0.61378472222222225</v>
      </c>
      <c r="P2910" s="3">
        <v>45666</v>
      </c>
      <c r="Q2910" s="2">
        <v>0.42072916666666665</v>
      </c>
      <c r="R2910" s="2">
        <v>0.6971180555555555</v>
      </c>
      <c r="S2910" s="2">
        <f t="shared" si="363"/>
        <v>8.3333333333333315E-2</v>
      </c>
      <c r="T2910" s="2">
        <f t="shared" si="364"/>
        <v>8.3333333333333259E-2</v>
      </c>
      <c r="U2910" s="1">
        <v>180</v>
      </c>
      <c r="V2910" s="1" t="str">
        <f t="shared" si="365"/>
        <v>Severe-delay</v>
      </c>
      <c r="W2910" s="1">
        <v>1168.6199999999999</v>
      </c>
      <c r="X2910" s="1" t="s">
        <v>31</v>
      </c>
      <c r="Y2910" s="1">
        <v>3</v>
      </c>
      <c r="Z2910" s="1" t="s">
        <v>42</v>
      </c>
      <c r="AA2910" s="1">
        <v>82.54</v>
      </c>
      <c r="AB2910" s="1">
        <v>31126.946279009098</v>
      </c>
      <c r="AC2910" s="1" t="s">
        <v>33</v>
      </c>
      <c r="AD2910" s="1">
        <v>4.72</v>
      </c>
      <c r="AE2910" s="1">
        <v>42352.34</v>
      </c>
      <c r="AF2910" s="1">
        <v>74808.19</v>
      </c>
      <c r="AG2910" s="6">
        <f t="shared" si="366"/>
        <v>1.7663295581778955</v>
      </c>
      <c r="AH2910">
        <f t="shared" si="367"/>
        <v>32455.850000000006</v>
      </c>
    </row>
    <row r="2911" spans="1:34" x14ac:dyDescent="0.3">
      <c r="A2911" s="1" t="s">
        <v>5883</v>
      </c>
      <c r="B2911" s="1" t="s">
        <v>5884</v>
      </c>
      <c r="C2911" s="1">
        <v>30</v>
      </c>
      <c r="D2911" s="1" t="str">
        <f t="shared" si="360"/>
        <v>30-39</v>
      </c>
      <c r="E2911" s="1" t="s">
        <v>25</v>
      </c>
      <c r="F2911" s="1" t="s">
        <v>6179</v>
      </c>
      <c r="G2911" s="1" t="s">
        <v>45</v>
      </c>
      <c r="H2911" s="1" t="s">
        <v>538</v>
      </c>
      <c r="I2911" s="1" t="s">
        <v>88</v>
      </c>
      <c r="J2911" s="1" t="s">
        <v>72</v>
      </c>
      <c r="K2911" s="1" t="str">
        <f t="shared" si="361"/>
        <v>CDG - ICN</v>
      </c>
      <c r="L2911" s="1">
        <v>5970</v>
      </c>
      <c r="M2911" s="1" t="str">
        <f t="shared" si="362"/>
        <v>Moderate-haul</v>
      </c>
      <c r="N2911" s="2">
        <v>0.33739583333333334</v>
      </c>
      <c r="O2911" s="2">
        <v>0.61378472222222225</v>
      </c>
      <c r="P2911" s="3">
        <v>45658</v>
      </c>
      <c r="Q2911" s="2">
        <v>0.42072916666666665</v>
      </c>
      <c r="R2911" s="2">
        <v>0.6971180555555555</v>
      </c>
      <c r="S2911" s="2">
        <f t="shared" si="363"/>
        <v>8.3333333333333315E-2</v>
      </c>
      <c r="T2911" s="2">
        <f t="shared" si="364"/>
        <v>8.3333333333333259E-2</v>
      </c>
      <c r="U2911" s="1">
        <v>180</v>
      </c>
      <c r="V2911" s="1" t="str">
        <f t="shared" si="365"/>
        <v>Severe-delay</v>
      </c>
      <c r="W2911" s="1">
        <v>307.93</v>
      </c>
      <c r="X2911" s="1" t="s">
        <v>37</v>
      </c>
      <c r="Y2911" s="1">
        <v>3</v>
      </c>
      <c r="Z2911" s="1" t="s">
        <v>42</v>
      </c>
      <c r="AA2911" s="1">
        <v>136.15</v>
      </c>
      <c r="AB2911" s="1">
        <v>30437.4464958178</v>
      </c>
      <c r="AC2911" s="1" t="s">
        <v>39</v>
      </c>
      <c r="AD2911" s="1">
        <v>3.79</v>
      </c>
      <c r="AE2911" s="1">
        <v>41524.94</v>
      </c>
      <c r="AF2911" s="1">
        <v>19734.75</v>
      </c>
      <c r="AG2911" s="6">
        <f t="shared" si="366"/>
        <v>0.47525053618379698</v>
      </c>
      <c r="AH2911">
        <f t="shared" si="367"/>
        <v>-21790.190000000002</v>
      </c>
    </row>
    <row r="2912" spans="1:34" x14ac:dyDescent="0.3">
      <c r="A2912" s="1" t="s">
        <v>5885</v>
      </c>
      <c r="B2912" s="1" t="s">
        <v>5886</v>
      </c>
      <c r="C2912" s="1">
        <v>44</v>
      </c>
      <c r="D2912" s="1" t="str">
        <f t="shared" si="360"/>
        <v>40-59</v>
      </c>
      <c r="E2912" s="1" t="s">
        <v>25</v>
      </c>
      <c r="F2912" s="1" t="s">
        <v>6179</v>
      </c>
      <c r="G2912" s="1" t="s">
        <v>27</v>
      </c>
      <c r="H2912" s="1" t="s">
        <v>543</v>
      </c>
      <c r="I2912" s="1" t="s">
        <v>132</v>
      </c>
      <c r="J2912" s="1" t="s">
        <v>305</v>
      </c>
      <c r="K2912" s="1" t="str">
        <f t="shared" si="361"/>
        <v>DXB - FRA</v>
      </c>
      <c r="L2912" s="1">
        <v>1215</v>
      </c>
      <c r="M2912" s="1" t="str">
        <f t="shared" si="362"/>
        <v xml:space="preserve">Short-haul </v>
      </c>
      <c r="N2912" s="2">
        <v>0.43312499999999998</v>
      </c>
      <c r="O2912" s="2">
        <v>0.489375</v>
      </c>
      <c r="P2912" s="3">
        <v>45672</v>
      </c>
      <c r="Q2912" s="2">
        <v>0.55326388888888889</v>
      </c>
      <c r="R2912" s="2">
        <v>0.60951388888888891</v>
      </c>
      <c r="S2912" s="2">
        <f t="shared" si="363"/>
        <v>0.12013888888888891</v>
      </c>
      <c r="T2912" s="2">
        <f t="shared" si="364"/>
        <v>0.12013888888888891</v>
      </c>
      <c r="U2912" s="1">
        <v>173</v>
      </c>
      <c r="V2912" s="1" t="str">
        <f t="shared" si="365"/>
        <v>Severe-delay</v>
      </c>
      <c r="W2912" s="1">
        <v>553.05999999999995</v>
      </c>
      <c r="X2912" s="1" t="s">
        <v>53</v>
      </c>
      <c r="Y2912" s="1">
        <v>5</v>
      </c>
      <c r="Z2912" s="1" t="s">
        <v>32</v>
      </c>
      <c r="AA2912" s="1">
        <v>109.84</v>
      </c>
      <c r="AB2912" s="1">
        <v>6952.3442926697999</v>
      </c>
      <c r="AC2912" s="1" t="s">
        <v>33</v>
      </c>
      <c r="AD2912" s="1">
        <v>3.69</v>
      </c>
      <c r="AE2912" s="1">
        <v>13342.81</v>
      </c>
      <c r="AF2912" s="1">
        <v>35417.81</v>
      </c>
      <c r="AG2912" s="6">
        <f t="shared" si="366"/>
        <v>2.6544491003019601</v>
      </c>
      <c r="AH2912">
        <f t="shared" si="367"/>
        <v>22075</v>
      </c>
    </row>
    <row r="2913" spans="1:34" x14ac:dyDescent="0.3">
      <c r="A2913" s="1" t="s">
        <v>5887</v>
      </c>
      <c r="B2913" s="1" t="s">
        <v>5888</v>
      </c>
      <c r="C2913" s="1">
        <v>72</v>
      </c>
      <c r="D2913" s="1" t="str">
        <f t="shared" si="360"/>
        <v>70-80</v>
      </c>
      <c r="E2913" s="1" t="s">
        <v>25</v>
      </c>
      <c r="F2913" s="1" t="s">
        <v>6179</v>
      </c>
      <c r="G2913" s="1" t="s">
        <v>45</v>
      </c>
      <c r="H2913" s="1" t="s">
        <v>543</v>
      </c>
      <c r="I2913" s="1" t="s">
        <v>132</v>
      </c>
      <c r="J2913" s="1" t="s">
        <v>305</v>
      </c>
      <c r="K2913" s="1" t="str">
        <f t="shared" si="361"/>
        <v>DXB - FRA</v>
      </c>
      <c r="L2913" s="1">
        <v>1215</v>
      </c>
      <c r="M2913" s="1" t="str">
        <f t="shared" si="362"/>
        <v xml:space="preserve">Short-haul </v>
      </c>
      <c r="N2913" s="2">
        <v>0.43312499999999998</v>
      </c>
      <c r="O2913" s="2">
        <v>0.489375</v>
      </c>
      <c r="P2913" s="3">
        <v>45661</v>
      </c>
      <c r="Q2913" s="2">
        <v>0.55326388888888889</v>
      </c>
      <c r="R2913" s="2">
        <v>0.60951388888888891</v>
      </c>
      <c r="S2913" s="2">
        <f t="shared" si="363"/>
        <v>0.12013888888888891</v>
      </c>
      <c r="T2913" s="2">
        <f t="shared" si="364"/>
        <v>0.12013888888888891</v>
      </c>
      <c r="U2913" s="1">
        <v>173</v>
      </c>
      <c r="V2913" s="1" t="str">
        <f t="shared" si="365"/>
        <v>Severe-delay</v>
      </c>
      <c r="W2913" s="1">
        <v>1354.73</v>
      </c>
      <c r="X2913" s="1" t="s">
        <v>31</v>
      </c>
      <c r="Y2913" s="1">
        <v>5</v>
      </c>
      <c r="Z2913" s="1" t="s">
        <v>38</v>
      </c>
      <c r="AA2913" s="1">
        <v>9.01</v>
      </c>
      <c r="AB2913" s="1">
        <v>6983.2373687875697</v>
      </c>
      <c r="AC2913" s="1" t="s">
        <v>33</v>
      </c>
      <c r="AD2913" s="1">
        <v>4.6100000000000003</v>
      </c>
      <c r="AE2913" s="1">
        <v>13379.88</v>
      </c>
      <c r="AF2913" s="1">
        <v>86704.52</v>
      </c>
      <c r="AG2913" s="6">
        <f t="shared" si="366"/>
        <v>6.480216563975163</v>
      </c>
      <c r="AH2913">
        <f t="shared" si="367"/>
        <v>73324.639999999999</v>
      </c>
    </row>
    <row r="2914" spans="1:34" x14ac:dyDescent="0.3">
      <c r="A2914" s="1" t="s">
        <v>5889</v>
      </c>
      <c r="B2914" s="1" t="s">
        <v>5890</v>
      </c>
      <c r="C2914" s="1">
        <v>45</v>
      </c>
      <c r="D2914" s="1" t="str">
        <f t="shared" si="360"/>
        <v>40-59</v>
      </c>
      <c r="E2914" s="1" t="s">
        <v>36</v>
      </c>
      <c r="F2914" s="1" t="s">
        <v>6179</v>
      </c>
      <c r="G2914" s="1" t="s">
        <v>27</v>
      </c>
      <c r="H2914" s="1" t="s">
        <v>543</v>
      </c>
      <c r="I2914" s="1" t="s">
        <v>132</v>
      </c>
      <c r="J2914" s="1" t="s">
        <v>305</v>
      </c>
      <c r="K2914" s="1" t="str">
        <f t="shared" si="361"/>
        <v>DXB - FRA</v>
      </c>
      <c r="L2914" s="1">
        <v>1215</v>
      </c>
      <c r="M2914" s="1" t="str">
        <f t="shared" si="362"/>
        <v xml:space="preserve">Short-haul </v>
      </c>
      <c r="N2914" s="2">
        <v>0.43312499999999998</v>
      </c>
      <c r="O2914" s="2">
        <v>0.489375</v>
      </c>
      <c r="P2914" s="3">
        <v>45658</v>
      </c>
      <c r="Q2914" s="2">
        <v>0.55326388888888889</v>
      </c>
      <c r="R2914" s="2">
        <v>0.60951388888888891</v>
      </c>
      <c r="S2914" s="2">
        <f t="shared" si="363"/>
        <v>0.12013888888888891</v>
      </c>
      <c r="T2914" s="2">
        <f t="shared" si="364"/>
        <v>0.12013888888888891</v>
      </c>
      <c r="U2914" s="1">
        <v>173</v>
      </c>
      <c r="V2914" s="1" t="str">
        <f t="shared" si="365"/>
        <v>Severe-delay</v>
      </c>
      <c r="W2914" s="1">
        <v>229</v>
      </c>
      <c r="X2914" s="1" t="s">
        <v>37</v>
      </c>
      <c r="Y2914" s="1">
        <v>5</v>
      </c>
      <c r="Z2914" s="1" t="s">
        <v>42</v>
      </c>
      <c r="AA2914" s="1">
        <v>114.57</v>
      </c>
      <c r="AB2914" s="1">
        <v>7481.6538347006999</v>
      </c>
      <c r="AC2914" s="1" t="s">
        <v>39</v>
      </c>
      <c r="AD2914" s="1">
        <v>3.62</v>
      </c>
      <c r="AE2914" s="1">
        <v>13977.98</v>
      </c>
      <c r="AF2914" s="1">
        <v>14678.91</v>
      </c>
      <c r="AG2914" s="6">
        <f t="shared" si="366"/>
        <v>1.0501452999646588</v>
      </c>
      <c r="AH2914">
        <f t="shared" si="367"/>
        <v>700.93000000000029</v>
      </c>
    </row>
    <row r="2915" spans="1:34" x14ac:dyDescent="0.3">
      <c r="A2915" s="1" t="s">
        <v>5891</v>
      </c>
      <c r="B2915" s="1" t="s">
        <v>5892</v>
      </c>
      <c r="C2915" s="1">
        <v>74</v>
      </c>
      <c r="D2915" s="1" t="str">
        <f t="shared" si="360"/>
        <v>70-80</v>
      </c>
      <c r="E2915" s="1" t="s">
        <v>25</v>
      </c>
      <c r="F2915" s="1" t="s">
        <v>6179</v>
      </c>
      <c r="G2915" s="1" t="s">
        <v>45</v>
      </c>
      <c r="H2915" s="1" t="s">
        <v>543</v>
      </c>
      <c r="I2915" s="1" t="s">
        <v>132</v>
      </c>
      <c r="J2915" s="1" t="s">
        <v>305</v>
      </c>
      <c r="K2915" s="1" t="str">
        <f t="shared" si="361"/>
        <v>DXB - FRA</v>
      </c>
      <c r="L2915" s="1">
        <v>1215</v>
      </c>
      <c r="M2915" s="1" t="str">
        <f t="shared" si="362"/>
        <v xml:space="preserve">Short-haul </v>
      </c>
      <c r="N2915" s="2">
        <v>0.43312499999999998</v>
      </c>
      <c r="O2915" s="2">
        <v>0.489375</v>
      </c>
      <c r="P2915" s="3">
        <v>45665</v>
      </c>
      <c r="Q2915" s="2">
        <v>0.55326388888888889</v>
      </c>
      <c r="R2915" s="2">
        <v>0.60951388888888891</v>
      </c>
      <c r="S2915" s="2">
        <f t="shared" si="363"/>
        <v>0.12013888888888891</v>
      </c>
      <c r="T2915" s="2">
        <f t="shared" si="364"/>
        <v>0.12013888888888891</v>
      </c>
      <c r="U2915" s="1">
        <v>173</v>
      </c>
      <c r="V2915" s="1" t="str">
        <f t="shared" si="365"/>
        <v>Severe-delay</v>
      </c>
      <c r="W2915" s="1">
        <v>1134.5899999999999</v>
      </c>
      <c r="X2915" s="1" t="s">
        <v>31</v>
      </c>
      <c r="Y2915" s="1">
        <v>5</v>
      </c>
      <c r="Z2915" s="1" t="s">
        <v>80</v>
      </c>
      <c r="AA2915" s="1">
        <v>60.34</v>
      </c>
      <c r="AB2915" s="1">
        <v>6834.8659908924401</v>
      </c>
      <c r="AC2915" s="1" t="s">
        <v>33</v>
      </c>
      <c r="AD2915" s="1">
        <v>3.18</v>
      </c>
      <c r="AE2915" s="1">
        <v>13201.84</v>
      </c>
      <c r="AF2915" s="1">
        <v>72625.83</v>
      </c>
      <c r="AG2915" s="6">
        <f t="shared" si="366"/>
        <v>5.5011899856383657</v>
      </c>
      <c r="AH2915">
        <f t="shared" si="367"/>
        <v>59423.990000000005</v>
      </c>
    </row>
    <row r="2916" spans="1:34" x14ac:dyDescent="0.3">
      <c r="A2916" s="1" t="s">
        <v>5893</v>
      </c>
      <c r="B2916" s="1" t="s">
        <v>5894</v>
      </c>
      <c r="C2916" s="1">
        <v>56</v>
      </c>
      <c r="D2916" s="1" t="str">
        <f t="shared" si="360"/>
        <v>40-59</v>
      </c>
      <c r="E2916" s="1" t="s">
        <v>25</v>
      </c>
      <c r="F2916" s="1" t="s">
        <v>6179</v>
      </c>
      <c r="G2916" s="1" t="s">
        <v>45</v>
      </c>
      <c r="H2916" s="1" t="s">
        <v>543</v>
      </c>
      <c r="I2916" s="1" t="s">
        <v>132</v>
      </c>
      <c r="J2916" s="1" t="s">
        <v>305</v>
      </c>
      <c r="K2916" s="1" t="str">
        <f t="shared" si="361"/>
        <v>DXB - FRA</v>
      </c>
      <c r="L2916" s="1">
        <v>1215</v>
      </c>
      <c r="M2916" s="1" t="str">
        <f t="shared" si="362"/>
        <v xml:space="preserve">Short-haul </v>
      </c>
      <c r="N2916" s="2">
        <v>0.43312499999999998</v>
      </c>
      <c r="O2916" s="2">
        <v>0.489375</v>
      </c>
      <c r="P2916" s="3">
        <v>45670</v>
      </c>
      <c r="Q2916" s="2">
        <v>0.55326388888888889</v>
      </c>
      <c r="R2916" s="2">
        <v>0.60951388888888891</v>
      </c>
      <c r="S2916" s="2">
        <f t="shared" si="363"/>
        <v>0.12013888888888891</v>
      </c>
      <c r="T2916" s="2">
        <f t="shared" si="364"/>
        <v>0.12013888888888891</v>
      </c>
      <c r="U2916" s="1">
        <v>173</v>
      </c>
      <c r="V2916" s="1" t="str">
        <f t="shared" si="365"/>
        <v>Severe-delay</v>
      </c>
      <c r="W2916" s="1">
        <v>602.96</v>
      </c>
      <c r="X2916" s="1" t="s">
        <v>37</v>
      </c>
      <c r="Y2916" s="1">
        <v>5</v>
      </c>
      <c r="Z2916" s="1" t="s">
        <v>80</v>
      </c>
      <c r="AA2916" s="1">
        <v>130.54</v>
      </c>
      <c r="AB2916" s="1">
        <v>6870.7244210805402</v>
      </c>
      <c r="AC2916" s="1" t="s">
        <v>33</v>
      </c>
      <c r="AD2916" s="1">
        <v>3.23</v>
      </c>
      <c r="AE2916" s="1">
        <v>13244.87</v>
      </c>
      <c r="AF2916" s="1">
        <v>38615.550000000003</v>
      </c>
      <c r="AG2916" s="6">
        <f t="shared" si="366"/>
        <v>2.9155099295047817</v>
      </c>
      <c r="AH2916">
        <f t="shared" si="367"/>
        <v>25370.68</v>
      </c>
    </row>
    <row r="2917" spans="1:34" x14ac:dyDescent="0.3">
      <c r="A2917" s="1" t="s">
        <v>5895</v>
      </c>
      <c r="B2917" s="1" t="s">
        <v>5896</v>
      </c>
      <c r="C2917" s="1">
        <v>70</v>
      </c>
      <c r="D2917" s="1" t="str">
        <f t="shared" si="360"/>
        <v>70-80</v>
      </c>
      <c r="E2917" s="1" t="s">
        <v>36</v>
      </c>
      <c r="F2917" s="1" t="s">
        <v>6179</v>
      </c>
      <c r="G2917" s="1" t="s">
        <v>27</v>
      </c>
      <c r="H2917" s="1" t="s">
        <v>543</v>
      </c>
      <c r="I2917" s="1" t="s">
        <v>132</v>
      </c>
      <c r="J2917" s="1" t="s">
        <v>305</v>
      </c>
      <c r="K2917" s="1" t="str">
        <f t="shared" si="361"/>
        <v>DXB - FRA</v>
      </c>
      <c r="L2917" s="1">
        <v>1215</v>
      </c>
      <c r="M2917" s="1" t="str">
        <f t="shared" si="362"/>
        <v xml:space="preserve">Short-haul </v>
      </c>
      <c r="N2917" s="2">
        <v>0.43312499999999998</v>
      </c>
      <c r="O2917" s="2">
        <v>0.489375</v>
      </c>
      <c r="P2917" s="3">
        <v>45662</v>
      </c>
      <c r="Q2917" s="2">
        <v>0.55326388888888889</v>
      </c>
      <c r="R2917" s="2">
        <v>0.60951388888888891</v>
      </c>
      <c r="S2917" s="2">
        <f t="shared" si="363"/>
        <v>0.12013888888888891</v>
      </c>
      <c r="T2917" s="2">
        <f t="shared" si="364"/>
        <v>0.12013888888888891</v>
      </c>
      <c r="U2917" s="1">
        <v>173</v>
      </c>
      <c r="V2917" s="1" t="str">
        <f t="shared" si="365"/>
        <v>Severe-delay</v>
      </c>
      <c r="W2917" s="1">
        <v>846.93</v>
      </c>
      <c r="X2917" s="1" t="s">
        <v>37</v>
      </c>
      <c r="Y2917" s="1">
        <v>5</v>
      </c>
      <c r="Z2917" s="1" t="s">
        <v>46</v>
      </c>
      <c r="AA2917" s="1">
        <v>140.86000000000001</v>
      </c>
      <c r="AB2917" s="1">
        <v>6975.1100143037002</v>
      </c>
      <c r="AC2917" s="1" t="s">
        <v>39</v>
      </c>
      <c r="AD2917" s="1">
        <v>4.78</v>
      </c>
      <c r="AE2917" s="1">
        <v>13370.13</v>
      </c>
      <c r="AF2917" s="1">
        <v>54231.69</v>
      </c>
      <c r="AG2917" s="6">
        <f t="shared" si="366"/>
        <v>4.0561826997942436</v>
      </c>
      <c r="AH2917">
        <f t="shared" si="367"/>
        <v>40861.560000000005</v>
      </c>
    </row>
    <row r="2918" spans="1:34" x14ac:dyDescent="0.3">
      <c r="A2918" s="1" t="s">
        <v>5897</v>
      </c>
      <c r="B2918" s="1" t="s">
        <v>4414</v>
      </c>
      <c r="C2918" s="1">
        <v>60</v>
      </c>
      <c r="D2918" s="1" t="str">
        <f t="shared" si="360"/>
        <v>60-69</v>
      </c>
      <c r="E2918" s="1" t="s">
        <v>36</v>
      </c>
      <c r="F2918" s="1" t="s">
        <v>6179</v>
      </c>
      <c r="G2918" s="1" t="s">
        <v>27</v>
      </c>
      <c r="H2918" s="1" t="s">
        <v>543</v>
      </c>
      <c r="I2918" s="1" t="s">
        <v>132</v>
      </c>
      <c r="J2918" s="1" t="s">
        <v>305</v>
      </c>
      <c r="K2918" s="1" t="str">
        <f t="shared" si="361"/>
        <v>DXB - FRA</v>
      </c>
      <c r="L2918" s="1">
        <v>1215</v>
      </c>
      <c r="M2918" s="1" t="str">
        <f t="shared" si="362"/>
        <v xml:space="preserve">Short-haul </v>
      </c>
      <c r="N2918" s="2">
        <v>0.43312499999999998</v>
      </c>
      <c r="O2918" s="2">
        <v>0.489375</v>
      </c>
      <c r="P2918" s="3">
        <v>45664</v>
      </c>
      <c r="Q2918" s="2">
        <v>0.55326388888888889</v>
      </c>
      <c r="R2918" s="2">
        <v>0.60951388888888891</v>
      </c>
      <c r="S2918" s="2">
        <f t="shared" si="363"/>
        <v>0.12013888888888891</v>
      </c>
      <c r="T2918" s="2">
        <f t="shared" si="364"/>
        <v>0.12013888888888891</v>
      </c>
      <c r="U2918" s="1">
        <v>173</v>
      </c>
      <c r="V2918" s="1" t="str">
        <f t="shared" si="365"/>
        <v>Severe-delay</v>
      </c>
      <c r="W2918" s="1">
        <v>80.53</v>
      </c>
      <c r="X2918" s="1" t="s">
        <v>37</v>
      </c>
      <c r="Y2918" s="1">
        <v>5</v>
      </c>
      <c r="Z2918" s="1" t="s">
        <v>42</v>
      </c>
      <c r="AA2918" s="1">
        <v>11.41</v>
      </c>
      <c r="AB2918" s="1">
        <v>7277.6584437904003</v>
      </c>
      <c r="AC2918" s="1" t="s">
        <v>33</v>
      </c>
      <c r="AD2918" s="1">
        <v>4.0199999999999996</v>
      </c>
      <c r="AE2918" s="1">
        <v>13733.19</v>
      </c>
      <c r="AF2918" s="1">
        <v>5156.2</v>
      </c>
      <c r="AG2918" s="6">
        <f t="shared" si="366"/>
        <v>0.3754553748983302</v>
      </c>
      <c r="AH2918">
        <f t="shared" si="367"/>
        <v>-8576.9900000000016</v>
      </c>
    </row>
    <row r="2919" spans="1:34" x14ac:dyDescent="0.3">
      <c r="A2919" s="1" t="s">
        <v>5898</v>
      </c>
      <c r="B2919" s="1" t="s">
        <v>5899</v>
      </c>
      <c r="C2919" s="1">
        <v>20</v>
      </c>
      <c r="D2919" s="1" t="str">
        <f t="shared" si="360"/>
        <v>18-29</v>
      </c>
      <c r="E2919" s="1" t="s">
        <v>36</v>
      </c>
      <c r="F2919" s="1" t="s">
        <v>6179</v>
      </c>
      <c r="G2919" s="1" t="s">
        <v>45</v>
      </c>
      <c r="H2919" s="1" t="s">
        <v>543</v>
      </c>
      <c r="I2919" s="1" t="s">
        <v>132</v>
      </c>
      <c r="J2919" s="1" t="s">
        <v>305</v>
      </c>
      <c r="K2919" s="1" t="str">
        <f t="shared" si="361"/>
        <v>DXB - FRA</v>
      </c>
      <c r="L2919" s="1">
        <v>1215</v>
      </c>
      <c r="M2919" s="1" t="str">
        <f t="shared" si="362"/>
        <v xml:space="preserve">Short-haul </v>
      </c>
      <c r="N2919" s="2">
        <v>0.43312499999999998</v>
      </c>
      <c r="O2919" s="2">
        <v>0.489375</v>
      </c>
      <c r="P2919" s="3">
        <v>45670</v>
      </c>
      <c r="Q2919" s="2">
        <v>0.55326388888888889</v>
      </c>
      <c r="R2919" s="2">
        <v>0.60951388888888891</v>
      </c>
      <c r="S2919" s="2">
        <f t="shared" si="363"/>
        <v>0.12013888888888891</v>
      </c>
      <c r="T2919" s="2">
        <f t="shared" si="364"/>
        <v>0.12013888888888891</v>
      </c>
      <c r="U2919" s="1">
        <v>173</v>
      </c>
      <c r="V2919" s="1" t="str">
        <f t="shared" si="365"/>
        <v>Severe-delay</v>
      </c>
      <c r="W2919" s="1">
        <v>1089.94</v>
      </c>
      <c r="X2919" s="1" t="s">
        <v>31</v>
      </c>
      <c r="Y2919" s="1">
        <v>5</v>
      </c>
      <c r="Z2919" s="1" t="s">
        <v>80</v>
      </c>
      <c r="AA2919" s="1">
        <v>144.9</v>
      </c>
      <c r="AB2919" s="1">
        <v>7509.6330613173996</v>
      </c>
      <c r="AC2919" s="1" t="s">
        <v>39</v>
      </c>
      <c r="AD2919" s="1">
        <v>4.8600000000000003</v>
      </c>
      <c r="AE2919" s="1">
        <v>14011.56</v>
      </c>
      <c r="AF2919" s="1">
        <v>69785.14</v>
      </c>
      <c r="AG2919" s="6">
        <f t="shared" si="366"/>
        <v>4.9805403538221302</v>
      </c>
      <c r="AH2919">
        <f t="shared" si="367"/>
        <v>55773.58</v>
      </c>
    </row>
    <row r="2920" spans="1:34" x14ac:dyDescent="0.3">
      <c r="A2920" s="1" t="s">
        <v>5900</v>
      </c>
      <c r="B2920" s="1" t="s">
        <v>5901</v>
      </c>
      <c r="C2920" s="1">
        <v>22</v>
      </c>
      <c r="D2920" s="1" t="str">
        <f t="shared" si="360"/>
        <v>18-29</v>
      </c>
      <c r="E2920" s="1" t="s">
        <v>36</v>
      </c>
      <c r="F2920" s="1" t="s">
        <v>6179</v>
      </c>
      <c r="G2920" s="1" t="s">
        <v>27</v>
      </c>
      <c r="H2920" s="1" t="s">
        <v>543</v>
      </c>
      <c r="I2920" s="1" t="s">
        <v>132</v>
      </c>
      <c r="J2920" s="1" t="s">
        <v>305</v>
      </c>
      <c r="K2920" s="1" t="str">
        <f t="shared" si="361"/>
        <v>DXB - FRA</v>
      </c>
      <c r="L2920" s="1">
        <v>1215</v>
      </c>
      <c r="M2920" s="1" t="str">
        <f t="shared" si="362"/>
        <v xml:space="preserve">Short-haul </v>
      </c>
      <c r="N2920" s="2">
        <v>0.43312499999999998</v>
      </c>
      <c r="O2920" s="2">
        <v>0.489375</v>
      </c>
      <c r="P2920" s="3">
        <v>45662</v>
      </c>
      <c r="Q2920" s="2">
        <v>0.55326388888888889</v>
      </c>
      <c r="R2920" s="2">
        <v>0.60951388888888891</v>
      </c>
      <c r="S2920" s="2">
        <f t="shared" si="363"/>
        <v>0.12013888888888891</v>
      </c>
      <c r="T2920" s="2">
        <f t="shared" si="364"/>
        <v>0.12013888888888891</v>
      </c>
      <c r="U2920" s="1">
        <v>173</v>
      </c>
      <c r="V2920" s="1" t="str">
        <f t="shared" si="365"/>
        <v>Severe-delay</v>
      </c>
      <c r="W2920" s="1">
        <v>908.31</v>
      </c>
      <c r="X2920" s="1" t="s">
        <v>37</v>
      </c>
      <c r="Y2920" s="1">
        <v>5</v>
      </c>
      <c r="Z2920" s="1" t="s">
        <v>46</v>
      </c>
      <c r="AA2920" s="1">
        <v>67.5</v>
      </c>
      <c r="AB2920" s="1">
        <v>6646.3271129050599</v>
      </c>
      <c r="AC2920" s="1" t="s">
        <v>33</v>
      </c>
      <c r="AD2920" s="1">
        <v>3.66</v>
      </c>
      <c r="AE2920" s="1">
        <v>12975.59</v>
      </c>
      <c r="AF2920" s="1">
        <v>58145.34</v>
      </c>
      <c r="AG2920" s="6">
        <f t="shared" si="366"/>
        <v>4.4811326498448238</v>
      </c>
      <c r="AH2920">
        <f t="shared" si="367"/>
        <v>45169.75</v>
      </c>
    </row>
    <row r="2921" spans="1:34" x14ac:dyDescent="0.3">
      <c r="A2921" s="1" t="s">
        <v>5902</v>
      </c>
      <c r="B2921" s="1" t="s">
        <v>5903</v>
      </c>
      <c r="C2921" s="1">
        <v>50</v>
      </c>
      <c r="D2921" s="1" t="str">
        <f t="shared" si="360"/>
        <v>40-59</v>
      </c>
      <c r="E2921" s="1" t="s">
        <v>25</v>
      </c>
      <c r="F2921" s="1" t="s">
        <v>6179</v>
      </c>
      <c r="G2921" s="1" t="s">
        <v>45</v>
      </c>
      <c r="H2921" s="1" t="s">
        <v>543</v>
      </c>
      <c r="I2921" s="1" t="s">
        <v>132</v>
      </c>
      <c r="J2921" s="1" t="s">
        <v>305</v>
      </c>
      <c r="K2921" s="1" t="str">
        <f t="shared" si="361"/>
        <v>DXB - FRA</v>
      </c>
      <c r="L2921" s="1">
        <v>1215</v>
      </c>
      <c r="M2921" s="1" t="str">
        <f t="shared" si="362"/>
        <v xml:space="preserve">Short-haul </v>
      </c>
      <c r="N2921" s="2">
        <v>0.43312499999999998</v>
      </c>
      <c r="O2921" s="2">
        <v>0.489375</v>
      </c>
      <c r="P2921" s="3">
        <v>45660</v>
      </c>
      <c r="Q2921" s="2">
        <v>0.55326388888888889</v>
      </c>
      <c r="R2921" s="2">
        <v>0.60951388888888891</v>
      </c>
      <c r="S2921" s="2">
        <f t="shared" si="363"/>
        <v>0.12013888888888891</v>
      </c>
      <c r="T2921" s="2">
        <f t="shared" si="364"/>
        <v>0.12013888888888891</v>
      </c>
      <c r="U2921" s="1">
        <v>173</v>
      </c>
      <c r="V2921" s="1" t="str">
        <f t="shared" si="365"/>
        <v>Severe-delay</v>
      </c>
      <c r="W2921" s="1">
        <v>494.85</v>
      </c>
      <c r="X2921" s="1" t="s">
        <v>37</v>
      </c>
      <c r="Y2921" s="1">
        <v>5</v>
      </c>
      <c r="Z2921" s="1" t="s">
        <v>46</v>
      </c>
      <c r="AA2921" s="1">
        <v>41.8</v>
      </c>
      <c r="AB2921" s="1">
        <v>6664.8057547718099</v>
      </c>
      <c r="AC2921" s="1" t="s">
        <v>39</v>
      </c>
      <c r="AD2921" s="1">
        <v>4.07</v>
      </c>
      <c r="AE2921" s="1">
        <v>12997.77</v>
      </c>
      <c r="AF2921" s="1">
        <v>31678.76</v>
      </c>
      <c r="AG2921" s="6">
        <f t="shared" si="366"/>
        <v>2.4372457736981032</v>
      </c>
      <c r="AH2921">
        <f t="shared" si="367"/>
        <v>18680.989999999998</v>
      </c>
    </row>
    <row r="2922" spans="1:34" x14ac:dyDescent="0.3">
      <c r="A2922" s="1" t="s">
        <v>5904</v>
      </c>
      <c r="B2922" s="1" t="s">
        <v>5905</v>
      </c>
      <c r="C2922" s="1">
        <v>60</v>
      </c>
      <c r="D2922" s="1" t="str">
        <f t="shared" si="360"/>
        <v>60-69</v>
      </c>
      <c r="E2922" s="1" t="s">
        <v>36</v>
      </c>
      <c r="F2922" s="1" t="s">
        <v>6179</v>
      </c>
      <c r="G2922" s="1" t="s">
        <v>27</v>
      </c>
      <c r="H2922" s="1" t="s">
        <v>548</v>
      </c>
      <c r="I2922" s="1" t="s">
        <v>382</v>
      </c>
      <c r="J2922" s="1" t="s">
        <v>171</v>
      </c>
      <c r="K2922" s="1" t="str">
        <f t="shared" si="361"/>
        <v>LAX - CAN</v>
      </c>
      <c r="L2922" s="1">
        <v>2001</v>
      </c>
      <c r="M2922" s="1" t="str">
        <f t="shared" si="362"/>
        <v xml:space="preserve">Short-haul </v>
      </c>
      <c r="N2922" s="2">
        <v>0.3878125</v>
      </c>
      <c r="O2922" s="2">
        <v>0.48017361111111112</v>
      </c>
      <c r="P2922" s="3">
        <v>45658</v>
      </c>
      <c r="Q2922" s="2">
        <v>0.50309027777777782</v>
      </c>
      <c r="R2922" s="2">
        <v>0.59545138888888893</v>
      </c>
      <c r="S2922" s="2">
        <f t="shared" si="363"/>
        <v>0.11527777777777781</v>
      </c>
      <c r="T2922" s="2">
        <f t="shared" si="364"/>
        <v>0.11527777777777781</v>
      </c>
      <c r="U2922" s="1">
        <v>166</v>
      </c>
      <c r="V2922" s="1" t="str">
        <f t="shared" si="365"/>
        <v>Severe-delay</v>
      </c>
      <c r="W2922" s="1">
        <v>439.48</v>
      </c>
      <c r="X2922" s="1" t="s">
        <v>31</v>
      </c>
      <c r="Y2922" s="1">
        <v>5</v>
      </c>
      <c r="Z2922" s="1" t="s">
        <v>46</v>
      </c>
      <c r="AA2922" s="1">
        <v>120.99</v>
      </c>
      <c r="AB2922" s="1">
        <v>10775.219036870199</v>
      </c>
      <c r="AC2922" s="1" t="s">
        <v>39</v>
      </c>
      <c r="AD2922" s="1">
        <v>3.84</v>
      </c>
      <c r="AE2922" s="1">
        <v>17930.259999999998</v>
      </c>
      <c r="AF2922" s="1">
        <v>28150.92</v>
      </c>
      <c r="AG2922" s="6">
        <f t="shared" si="366"/>
        <v>1.5700229667612182</v>
      </c>
      <c r="AH2922">
        <f t="shared" si="367"/>
        <v>10220.66</v>
      </c>
    </row>
    <row r="2923" spans="1:34" x14ac:dyDescent="0.3">
      <c r="A2923" s="1" t="s">
        <v>5906</v>
      </c>
      <c r="B2923" s="1" t="s">
        <v>5907</v>
      </c>
      <c r="C2923" s="1">
        <v>18</v>
      </c>
      <c r="D2923" s="1" t="str">
        <f t="shared" si="360"/>
        <v>18-29</v>
      </c>
      <c r="E2923" s="1" t="s">
        <v>36</v>
      </c>
      <c r="F2923" s="1" t="s">
        <v>6179</v>
      </c>
      <c r="G2923" s="1" t="s">
        <v>45</v>
      </c>
      <c r="H2923" s="1" t="s">
        <v>548</v>
      </c>
      <c r="I2923" s="1" t="s">
        <v>382</v>
      </c>
      <c r="J2923" s="1" t="s">
        <v>171</v>
      </c>
      <c r="K2923" s="1" t="str">
        <f t="shared" si="361"/>
        <v>LAX - CAN</v>
      </c>
      <c r="L2923" s="1">
        <v>2001</v>
      </c>
      <c r="M2923" s="1" t="str">
        <f t="shared" si="362"/>
        <v xml:space="preserve">Short-haul </v>
      </c>
      <c r="N2923" s="2">
        <v>0.3878125</v>
      </c>
      <c r="O2923" s="2">
        <v>0.48017361111111112</v>
      </c>
      <c r="P2923" s="3">
        <v>45665</v>
      </c>
      <c r="Q2923" s="2">
        <v>0.50309027777777782</v>
      </c>
      <c r="R2923" s="2">
        <v>0.59545138888888893</v>
      </c>
      <c r="S2923" s="2">
        <f t="shared" si="363"/>
        <v>0.11527777777777781</v>
      </c>
      <c r="T2923" s="2">
        <f t="shared" si="364"/>
        <v>0.11527777777777781</v>
      </c>
      <c r="U2923" s="1">
        <v>166</v>
      </c>
      <c r="V2923" s="1" t="str">
        <f t="shared" si="365"/>
        <v>Severe-delay</v>
      </c>
      <c r="W2923" s="1">
        <v>615.62</v>
      </c>
      <c r="X2923" s="1" t="s">
        <v>53</v>
      </c>
      <c r="Y2923" s="1">
        <v>5</v>
      </c>
      <c r="Z2923" s="1" t="s">
        <v>42</v>
      </c>
      <c r="AA2923" s="1">
        <v>87.95</v>
      </c>
      <c r="AB2923" s="1">
        <v>11016.377297892601</v>
      </c>
      <c r="AC2923" s="1" t="s">
        <v>33</v>
      </c>
      <c r="AD2923" s="1">
        <v>3.91</v>
      </c>
      <c r="AE2923" s="1">
        <v>18219.650000000001</v>
      </c>
      <c r="AF2923" s="1">
        <v>39417.269999999997</v>
      </c>
      <c r="AG2923" s="6">
        <f t="shared" si="366"/>
        <v>2.1634482550433183</v>
      </c>
      <c r="AH2923">
        <f t="shared" si="367"/>
        <v>21197.619999999995</v>
      </c>
    </row>
    <row r="2924" spans="1:34" x14ac:dyDescent="0.3">
      <c r="A2924" s="1" t="s">
        <v>5908</v>
      </c>
      <c r="B2924" s="1" t="s">
        <v>5909</v>
      </c>
      <c r="C2924" s="1">
        <v>29</v>
      </c>
      <c r="D2924" s="1" t="str">
        <f t="shared" si="360"/>
        <v>18-29</v>
      </c>
      <c r="E2924" s="1" t="s">
        <v>36</v>
      </c>
      <c r="F2924" s="1" t="s">
        <v>6179</v>
      </c>
      <c r="G2924" s="1" t="s">
        <v>27</v>
      </c>
      <c r="H2924" s="1" t="s">
        <v>548</v>
      </c>
      <c r="I2924" s="1" t="s">
        <v>382</v>
      </c>
      <c r="J2924" s="1" t="s">
        <v>171</v>
      </c>
      <c r="K2924" s="1" t="str">
        <f t="shared" si="361"/>
        <v>LAX - CAN</v>
      </c>
      <c r="L2924" s="1">
        <v>2001</v>
      </c>
      <c r="M2924" s="1" t="str">
        <f t="shared" si="362"/>
        <v xml:space="preserve">Short-haul </v>
      </c>
      <c r="N2924" s="2">
        <v>0.3878125</v>
      </c>
      <c r="O2924" s="2">
        <v>0.48017361111111112</v>
      </c>
      <c r="P2924" s="3">
        <v>45662</v>
      </c>
      <c r="Q2924" s="2">
        <v>0.50309027777777782</v>
      </c>
      <c r="R2924" s="2">
        <v>0.59545138888888893</v>
      </c>
      <c r="S2924" s="2">
        <f t="shared" si="363"/>
        <v>0.11527777777777781</v>
      </c>
      <c r="T2924" s="2">
        <f t="shared" si="364"/>
        <v>0.11527777777777781</v>
      </c>
      <c r="U2924" s="1">
        <v>166</v>
      </c>
      <c r="V2924" s="1" t="str">
        <f t="shared" si="365"/>
        <v>Severe-delay</v>
      </c>
      <c r="W2924" s="1">
        <v>1293.69</v>
      </c>
      <c r="X2924" s="1" t="s">
        <v>31</v>
      </c>
      <c r="Y2924" s="1">
        <v>5</v>
      </c>
      <c r="Z2924" s="1" t="s">
        <v>80</v>
      </c>
      <c r="AA2924" s="1">
        <v>118.2</v>
      </c>
      <c r="AB2924" s="1">
        <v>10634.42216084</v>
      </c>
      <c r="AC2924" s="1" t="s">
        <v>33</v>
      </c>
      <c r="AD2924" s="1">
        <v>4.24</v>
      </c>
      <c r="AE2924" s="1">
        <v>17761.310000000001</v>
      </c>
      <c r="AF2924" s="1">
        <v>82819.8</v>
      </c>
      <c r="AG2924" s="6">
        <f t="shared" si="366"/>
        <v>4.6629330832016329</v>
      </c>
      <c r="AH2924">
        <f t="shared" si="367"/>
        <v>65058.490000000005</v>
      </c>
    </row>
    <row r="2925" spans="1:34" x14ac:dyDescent="0.3">
      <c r="A2925" s="1" t="s">
        <v>5910</v>
      </c>
      <c r="B2925" s="1" t="s">
        <v>5911</v>
      </c>
      <c r="C2925" s="1">
        <v>60</v>
      </c>
      <c r="D2925" s="1" t="str">
        <f t="shared" si="360"/>
        <v>60-69</v>
      </c>
      <c r="E2925" s="1" t="s">
        <v>25</v>
      </c>
      <c r="F2925" s="1" t="s">
        <v>6179</v>
      </c>
      <c r="G2925" s="1" t="s">
        <v>27</v>
      </c>
      <c r="H2925" s="1" t="s">
        <v>548</v>
      </c>
      <c r="I2925" s="1" t="s">
        <v>382</v>
      </c>
      <c r="J2925" s="1" t="s">
        <v>171</v>
      </c>
      <c r="K2925" s="1" t="str">
        <f t="shared" si="361"/>
        <v>LAX - CAN</v>
      </c>
      <c r="L2925" s="1">
        <v>2001</v>
      </c>
      <c r="M2925" s="1" t="str">
        <f t="shared" si="362"/>
        <v xml:space="preserve">Short-haul </v>
      </c>
      <c r="N2925" s="2">
        <v>0.3878125</v>
      </c>
      <c r="O2925" s="2">
        <v>0.48017361111111112</v>
      </c>
      <c r="P2925" s="3">
        <v>45668</v>
      </c>
      <c r="Q2925" s="2">
        <v>0.50309027777777782</v>
      </c>
      <c r="R2925" s="2">
        <v>0.59545138888888893</v>
      </c>
      <c r="S2925" s="2">
        <f t="shared" si="363"/>
        <v>0.11527777777777781</v>
      </c>
      <c r="T2925" s="2">
        <f t="shared" si="364"/>
        <v>0.11527777777777781</v>
      </c>
      <c r="U2925" s="1">
        <v>166</v>
      </c>
      <c r="V2925" s="1" t="str">
        <f t="shared" si="365"/>
        <v>Severe-delay</v>
      </c>
      <c r="W2925" s="1">
        <v>385.97</v>
      </c>
      <c r="X2925" s="1" t="s">
        <v>37</v>
      </c>
      <c r="Y2925" s="1">
        <v>5</v>
      </c>
      <c r="Z2925" s="1" t="s">
        <v>32</v>
      </c>
      <c r="AA2925" s="1">
        <v>2.7</v>
      </c>
      <c r="AB2925" s="1">
        <v>10579.695971274799</v>
      </c>
      <c r="AC2925" s="1" t="s">
        <v>39</v>
      </c>
      <c r="AD2925" s="1">
        <v>4.2</v>
      </c>
      <c r="AE2925" s="1">
        <v>17695.64</v>
      </c>
      <c r="AF2925" s="1">
        <v>24702.62</v>
      </c>
      <c r="AG2925" s="6">
        <f t="shared" si="366"/>
        <v>1.3959721151650915</v>
      </c>
      <c r="AH2925">
        <f t="shared" si="367"/>
        <v>7006.98</v>
      </c>
    </row>
    <row r="2926" spans="1:34" x14ac:dyDescent="0.3">
      <c r="A2926" s="1" t="s">
        <v>5912</v>
      </c>
      <c r="B2926" s="1" t="s">
        <v>5913</v>
      </c>
      <c r="C2926" s="1">
        <v>49</v>
      </c>
      <c r="D2926" s="1" t="str">
        <f t="shared" si="360"/>
        <v>40-59</v>
      </c>
      <c r="E2926" s="1" t="s">
        <v>25</v>
      </c>
      <c r="F2926" s="1" t="s">
        <v>6179</v>
      </c>
      <c r="G2926" s="1" t="s">
        <v>45</v>
      </c>
      <c r="H2926" s="1" t="s">
        <v>555</v>
      </c>
      <c r="I2926" s="1" t="s">
        <v>259</v>
      </c>
      <c r="J2926" s="1" t="s">
        <v>112</v>
      </c>
      <c r="K2926" s="1" t="str">
        <f t="shared" si="361"/>
        <v>JFK - IST</v>
      </c>
      <c r="L2926" s="1">
        <v>11334</v>
      </c>
      <c r="M2926" s="1" t="str">
        <f t="shared" si="362"/>
        <v>Long-haul</v>
      </c>
      <c r="N2926" s="2">
        <v>8.773148148148148E-2</v>
      </c>
      <c r="O2926" s="2">
        <v>0.61203703703703705</v>
      </c>
      <c r="P2926" s="3">
        <v>45660</v>
      </c>
      <c r="Q2926" s="2">
        <v>0.14467592592592593</v>
      </c>
      <c r="R2926" s="2">
        <v>0.66898148148148151</v>
      </c>
      <c r="S2926" s="2">
        <f t="shared" si="363"/>
        <v>5.694444444444445E-2</v>
      </c>
      <c r="T2926" s="2">
        <f t="shared" si="364"/>
        <v>5.6944444444444464E-2</v>
      </c>
      <c r="U2926" s="1">
        <v>82</v>
      </c>
      <c r="V2926" s="1" t="str">
        <f t="shared" si="365"/>
        <v>Moderate-delay</v>
      </c>
      <c r="W2926" s="1">
        <v>197.68</v>
      </c>
      <c r="X2926" s="1" t="s">
        <v>31</v>
      </c>
      <c r="Y2926" s="1">
        <v>5</v>
      </c>
      <c r="Z2926" s="1" t="s">
        <v>46</v>
      </c>
      <c r="AA2926" s="1">
        <v>57.16</v>
      </c>
      <c r="AB2926" s="1">
        <v>57565.193567889997</v>
      </c>
      <c r="AC2926" s="1" t="s">
        <v>33</v>
      </c>
      <c r="AD2926" s="1">
        <v>4.22</v>
      </c>
      <c r="AE2926" s="1">
        <v>74078.23</v>
      </c>
      <c r="AF2926" s="1">
        <v>12662.95</v>
      </c>
      <c r="AG2926" s="6">
        <f t="shared" si="366"/>
        <v>0.17094023439814912</v>
      </c>
      <c r="AH2926">
        <f t="shared" si="367"/>
        <v>-61415.28</v>
      </c>
    </row>
    <row r="2927" spans="1:34" x14ac:dyDescent="0.3">
      <c r="A2927" s="1" t="s">
        <v>5914</v>
      </c>
      <c r="B2927" s="1" t="s">
        <v>5915</v>
      </c>
      <c r="C2927" s="1">
        <v>34</v>
      </c>
      <c r="D2927" s="1" t="str">
        <f t="shared" si="360"/>
        <v>30-39</v>
      </c>
      <c r="E2927" s="1" t="s">
        <v>25</v>
      </c>
      <c r="F2927" s="1" t="s">
        <v>6179</v>
      </c>
      <c r="G2927" s="1" t="s">
        <v>27</v>
      </c>
      <c r="H2927" s="1" t="s">
        <v>555</v>
      </c>
      <c r="I2927" s="1" t="s">
        <v>259</v>
      </c>
      <c r="J2927" s="1" t="s">
        <v>112</v>
      </c>
      <c r="K2927" s="1" t="str">
        <f t="shared" si="361"/>
        <v>JFK - IST</v>
      </c>
      <c r="L2927" s="1">
        <v>11334</v>
      </c>
      <c r="M2927" s="1" t="str">
        <f t="shared" si="362"/>
        <v>Long-haul</v>
      </c>
      <c r="N2927" s="2">
        <v>8.773148148148148E-2</v>
      </c>
      <c r="O2927" s="2">
        <v>0.61203703703703705</v>
      </c>
      <c r="P2927" s="3">
        <v>45659</v>
      </c>
      <c r="Q2927" s="2">
        <v>0.14467592592592593</v>
      </c>
      <c r="R2927" s="2">
        <v>0.66898148148148151</v>
      </c>
      <c r="S2927" s="2">
        <f t="shared" si="363"/>
        <v>5.694444444444445E-2</v>
      </c>
      <c r="T2927" s="2">
        <f t="shared" si="364"/>
        <v>5.6944444444444464E-2</v>
      </c>
      <c r="U2927" s="1">
        <v>82</v>
      </c>
      <c r="V2927" s="1" t="str">
        <f t="shared" si="365"/>
        <v>Moderate-delay</v>
      </c>
      <c r="W2927" s="1">
        <v>599.95000000000005</v>
      </c>
      <c r="X2927" s="1" t="s">
        <v>53</v>
      </c>
      <c r="Y2927" s="1">
        <v>3</v>
      </c>
      <c r="Z2927" s="1" t="s">
        <v>80</v>
      </c>
      <c r="AA2927" s="1">
        <v>155.52000000000001</v>
      </c>
      <c r="AB2927" s="1">
        <v>57464.202422533897</v>
      </c>
      <c r="AC2927" s="1" t="s">
        <v>33</v>
      </c>
      <c r="AD2927" s="1">
        <v>3.07</v>
      </c>
      <c r="AE2927" s="1">
        <v>73957.039999999994</v>
      </c>
      <c r="AF2927" s="1">
        <v>38427.9</v>
      </c>
      <c r="AG2927" s="6">
        <f t="shared" si="366"/>
        <v>0.51959759341368994</v>
      </c>
      <c r="AH2927">
        <f t="shared" si="367"/>
        <v>-35529.139999999992</v>
      </c>
    </row>
    <row r="2928" spans="1:34" x14ac:dyDescent="0.3">
      <c r="A2928" s="1" t="s">
        <v>5916</v>
      </c>
      <c r="B2928" s="1" t="s">
        <v>5917</v>
      </c>
      <c r="C2928" s="1">
        <v>53</v>
      </c>
      <c r="D2928" s="1" t="str">
        <f t="shared" si="360"/>
        <v>40-59</v>
      </c>
      <c r="E2928" s="1" t="s">
        <v>36</v>
      </c>
      <c r="F2928" s="1" t="s">
        <v>6179</v>
      </c>
      <c r="G2928" s="1" t="s">
        <v>45</v>
      </c>
      <c r="H2928" s="1" t="s">
        <v>555</v>
      </c>
      <c r="I2928" s="1" t="s">
        <v>259</v>
      </c>
      <c r="J2928" s="1" t="s">
        <v>112</v>
      </c>
      <c r="K2928" s="1" t="str">
        <f t="shared" si="361"/>
        <v>JFK - IST</v>
      </c>
      <c r="L2928" s="1">
        <v>11334</v>
      </c>
      <c r="M2928" s="1" t="str">
        <f t="shared" si="362"/>
        <v>Long-haul</v>
      </c>
      <c r="N2928" s="2">
        <v>8.773148148148148E-2</v>
      </c>
      <c r="O2928" s="2">
        <v>0.61203703703703705</v>
      </c>
      <c r="P2928" s="3">
        <v>45666</v>
      </c>
      <c r="Q2928" s="2">
        <v>0.14467592592592593</v>
      </c>
      <c r="R2928" s="2">
        <v>0.66898148148148151</v>
      </c>
      <c r="S2928" s="2">
        <f t="shared" si="363"/>
        <v>5.694444444444445E-2</v>
      </c>
      <c r="T2928" s="2">
        <f t="shared" si="364"/>
        <v>5.6944444444444464E-2</v>
      </c>
      <c r="U2928" s="1">
        <v>82</v>
      </c>
      <c r="V2928" s="1" t="str">
        <f t="shared" si="365"/>
        <v>Moderate-delay</v>
      </c>
      <c r="W2928" s="1">
        <v>1225.33</v>
      </c>
      <c r="X2928" s="1" t="s">
        <v>53</v>
      </c>
      <c r="Y2928" s="1">
        <v>5</v>
      </c>
      <c r="Z2928" s="1" t="s">
        <v>32</v>
      </c>
      <c r="AA2928" s="1">
        <v>13.87</v>
      </c>
      <c r="AB2928" s="1">
        <v>57826.873874506498</v>
      </c>
      <c r="AC2928" s="1" t="s">
        <v>39</v>
      </c>
      <c r="AD2928" s="1">
        <v>4.09</v>
      </c>
      <c r="AE2928" s="1">
        <v>74392.25</v>
      </c>
      <c r="AF2928" s="1">
        <v>78423.89</v>
      </c>
      <c r="AG2928" s="6">
        <f t="shared" si="366"/>
        <v>1.0541943549227237</v>
      </c>
      <c r="AH2928">
        <f t="shared" si="367"/>
        <v>4031.6399999999994</v>
      </c>
    </row>
    <row r="2929" spans="1:34" x14ac:dyDescent="0.3">
      <c r="A2929" s="1" t="s">
        <v>5918</v>
      </c>
      <c r="B2929" s="1" t="s">
        <v>5919</v>
      </c>
      <c r="C2929" s="1">
        <v>74</v>
      </c>
      <c r="D2929" s="1" t="str">
        <f t="shared" si="360"/>
        <v>70-80</v>
      </c>
      <c r="E2929" s="1" t="s">
        <v>25</v>
      </c>
      <c r="F2929" s="1" t="s">
        <v>6179</v>
      </c>
      <c r="G2929" s="1" t="s">
        <v>27</v>
      </c>
      <c r="H2929" s="1" t="s">
        <v>562</v>
      </c>
      <c r="I2929" s="1" t="s">
        <v>214</v>
      </c>
      <c r="J2929" s="1" t="s">
        <v>152</v>
      </c>
      <c r="K2929" s="1" t="str">
        <f t="shared" si="361"/>
        <v>DEL - HND</v>
      </c>
      <c r="L2929" s="1">
        <v>9317</v>
      </c>
      <c r="M2929" s="1" t="str">
        <f t="shared" si="362"/>
        <v>Long-haul</v>
      </c>
      <c r="N2929" s="2">
        <v>0.80907407407407406</v>
      </c>
      <c r="O2929" s="2">
        <v>0.24032407407407408</v>
      </c>
      <c r="P2929" s="3">
        <v>45672</v>
      </c>
      <c r="Q2929" s="2">
        <v>0.84796296296296292</v>
      </c>
      <c r="R2929" s="2">
        <v>0.27921296296296294</v>
      </c>
      <c r="S2929" s="2">
        <f t="shared" si="363"/>
        <v>3.8888888888888862E-2</v>
      </c>
      <c r="T2929" s="2">
        <f t="shared" si="364"/>
        <v>3.8888888888888862E-2</v>
      </c>
      <c r="U2929" s="1">
        <v>56</v>
      </c>
      <c r="V2929" s="1" t="str">
        <f t="shared" si="365"/>
        <v>Moderate-delay</v>
      </c>
      <c r="W2929" s="1">
        <v>55.01</v>
      </c>
      <c r="X2929" s="1" t="s">
        <v>53</v>
      </c>
      <c r="Y2929" s="1">
        <v>5</v>
      </c>
      <c r="Z2929" s="1" t="s">
        <v>80</v>
      </c>
      <c r="AA2929" s="1">
        <v>45.8</v>
      </c>
      <c r="AB2929" s="1">
        <v>47883.891487940004</v>
      </c>
      <c r="AC2929" s="1" t="s">
        <v>33</v>
      </c>
      <c r="AD2929" s="1">
        <v>3.53</v>
      </c>
      <c r="AE2929" s="1">
        <v>62460.67</v>
      </c>
      <c r="AF2929" s="1">
        <v>3529.8</v>
      </c>
      <c r="AG2929" s="6">
        <f t="shared" si="366"/>
        <v>5.6512362099221801E-2</v>
      </c>
      <c r="AH2929">
        <f t="shared" si="367"/>
        <v>-58930.869999999995</v>
      </c>
    </row>
    <row r="2930" spans="1:34" x14ac:dyDescent="0.3">
      <c r="A2930" s="1" t="s">
        <v>5920</v>
      </c>
      <c r="B2930" s="1" t="s">
        <v>5921</v>
      </c>
      <c r="C2930" s="1">
        <v>58</v>
      </c>
      <c r="D2930" s="1" t="str">
        <f t="shared" si="360"/>
        <v>40-59</v>
      </c>
      <c r="E2930" s="1" t="s">
        <v>36</v>
      </c>
      <c r="F2930" s="1" t="s">
        <v>6179</v>
      </c>
      <c r="G2930" s="1" t="s">
        <v>27</v>
      </c>
      <c r="H2930" s="1" t="s">
        <v>562</v>
      </c>
      <c r="I2930" s="1" t="s">
        <v>214</v>
      </c>
      <c r="J2930" s="1" t="s">
        <v>152</v>
      </c>
      <c r="K2930" s="1" t="str">
        <f t="shared" si="361"/>
        <v>DEL - HND</v>
      </c>
      <c r="L2930" s="1">
        <v>9317</v>
      </c>
      <c r="M2930" s="1" t="str">
        <f t="shared" si="362"/>
        <v>Long-haul</v>
      </c>
      <c r="N2930" s="2">
        <v>0.80907407407407406</v>
      </c>
      <c r="O2930" s="2">
        <v>0.24032407407407408</v>
      </c>
      <c r="P2930" s="3">
        <v>45662</v>
      </c>
      <c r="Q2930" s="2">
        <v>0.84796296296296292</v>
      </c>
      <c r="R2930" s="2">
        <v>0.27921296296296294</v>
      </c>
      <c r="S2930" s="2">
        <f t="shared" si="363"/>
        <v>3.8888888888888862E-2</v>
      </c>
      <c r="T2930" s="2">
        <f t="shared" si="364"/>
        <v>3.8888888888888862E-2</v>
      </c>
      <c r="U2930" s="1">
        <v>56</v>
      </c>
      <c r="V2930" s="1" t="str">
        <f t="shared" si="365"/>
        <v>Moderate-delay</v>
      </c>
      <c r="W2930" s="1">
        <v>671.95</v>
      </c>
      <c r="X2930" s="1" t="s">
        <v>53</v>
      </c>
      <c r="Y2930" s="1">
        <v>5</v>
      </c>
      <c r="Z2930" s="1" t="s">
        <v>46</v>
      </c>
      <c r="AA2930" s="1">
        <v>29.79</v>
      </c>
      <c r="AB2930" s="1">
        <v>47946.693154398199</v>
      </c>
      <c r="AC2930" s="1" t="s">
        <v>39</v>
      </c>
      <c r="AD2930" s="1">
        <v>4.7300000000000004</v>
      </c>
      <c r="AE2930" s="1">
        <v>62536.03</v>
      </c>
      <c r="AF2930" s="1">
        <v>43010.76</v>
      </c>
      <c r="AG2930" s="6">
        <f t="shared" si="366"/>
        <v>0.68777567108113524</v>
      </c>
      <c r="AH2930">
        <f t="shared" si="367"/>
        <v>-19525.269999999997</v>
      </c>
    </row>
    <row r="2931" spans="1:34" x14ac:dyDescent="0.3">
      <c r="A2931" s="1" t="s">
        <v>5922</v>
      </c>
      <c r="B2931" s="1" t="s">
        <v>5923</v>
      </c>
      <c r="C2931" s="1">
        <v>57</v>
      </c>
      <c r="D2931" s="1" t="str">
        <f t="shared" si="360"/>
        <v>40-59</v>
      </c>
      <c r="E2931" s="1" t="s">
        <v>36</v>
      </c>
      <c r="F2931" s="1" t="s">
        <v>6179</v>
      </c>
      <c r="G2931" s="1" t="s">
        <v>27</v>
      </c>
      <c r="H2931" s="1" t="s">
        <v>562</v>
      </c>
      <c r="I2931" s="1" t="s">
        <v>214</v>
      </c>
      <c r="J2931" s="1" t="s">
        <v>152</v>
      </c>
      <c r="K2931" s="1" t="str">
        <f t="shared" si="361"/>
        <v>DEL - HND</v>
      </c>
      <c r="L2931" s="1">
        <v>9317</v>
      </c>
      <c r="M2931" s="1" t="str">
        <f t="shared" si="362"/>
        <v>Long-haul</v>
      </c>
      <c r="N2931" s="2">
        <v>0.80907407407407406</v>
      </c>
      <c r="O2931" s="2">
        <v>0.24032407407407408</v>
      </c>
      <c r="P2931" s="3">
        <v>45666</v>
      </c>
      <c r="Q2931" s="2">
        <v>0.84796296296296292</v>
      </c>
      <c r="R2931" s="2">
        <v>0.27921296296296294</v>
      </c>
      <c r="S2931" s="2">
        <f t="shared" si="363"/>
        <v>3.8888888888888862E-2</v>
      </c>
      <c r="T2931" s="2">
        <f t="shared" si="364"/>
        <v>3.8888888888888862E-2</v>
      </c>
      <c r="U2931" s="1">
        <v>56</v>
      </c>
      <c r="V2931" s="1" t="str">
        <f t="shared" si="365"/>
        <v>Moderate-delay</v>
      </c>
      <c r="W2931" s="1">
        <v>72.19</v>
      </c>
      <c r="X2931" s="1" t="s">
        <v>53</v>
      </c>
      <c r="Y2931" s="1">
        <v>5</v>
      </c>
      <c r="Z2931" s="1" t="s">
        <v>46</v>
      </c>
      <c r="AA2931" s="1">
        <v>121.89</v>
      </c>
      <c r="AB2931" s="1">
        <v>48068.696761136103</v>
      </c>
      <c r="AC2931" s="1" t="s">
        <v>39</v>
      </c>
      <c r="AD2931" s="1">
        <v>3.14</v>
      </c>
      <c r="AE2931" s="1">
        <v>62682.44</v>
      </c>
      <c r="AF2931" s="1">
        <v>4644.54</v>
      </c>
      <c r="AG2931" s="6">
        <f t="shared" si="366"/>
        <v>7.409634979110577E-2</v>
      </c>
      <c r="AH2931">
        <f t="shared" si="367"/>
        <v>-58037.9</v>
      </c>
    </row>
    <row r="2932" spans="1:34" x14ac:dyDescent="0.3">
      <c r="A2932" s="1" t="s">
        <v>5924</v>
      </c>
      <c r="B2932" s="1" t="s">
        <v>5925</v>
      </c>
      <c r="C2932" s="1">
        <v>45</v>
      </c>
      <c r="D2932" s="1" t="str">
        <f t="shared" si="360"/>
        <v>40-59</v>
      </c>
      <c r="E2932" s="1" t="s">
        <v>36</v>
      </c>
      <c r="F2932" s="1" t="s">
        <v>6179</v>
      </c>
      <c r="G2932" s="1" t="s">
        <v>45</v>
      </c>
      <c r="H2932" s="1" t="s">
        <v>562</v>
      </c>
      <c r="I2932" s="1" t="s">
        <v>214</v>
      </c>
      <c r="J2932" s="1" t="s">
        <v>152</v>
      </c>
      <c r="K2932" s="1" t="str">
        <f t="shared" si="361"/>
        <v>DEL - HND</v>
      </c>
      <c r="L2932" s="1">
        <v>9317</v>
      </c>
      <c r="M2932" s="1" t="str">
        <f t="shared" si="362"/>
        <v>Long-haul</v>
      </c>
      <c r="N2932" s="2">
        <v>0.80907407407407406</v>
      </c>
      <c r="O2932" s="2">
        <v>0.24032407407407408</v>
      </c>
      <c r="P2932" s="3">
        <v>45662</v>
      </c>
      <c r="Q2932" s="2">
        <v>0.84796296296296292</v>
      </c>
      <c r="R2932" s="2">
        <v>0.27921296296296294</v>
      </c>
      <c r="S2932" s="2">
        <f t="shared" si="363"/>
        <v>3.8888888888888862E-2</v>
      </c>
      <c r="T2932" s="2">
        <f t="shared" si="364"/>
        <v>3.8888888888888862E-2</v>
      </c>
      <c r="U2932" s="1">
        <v>56</v>
      </c>
      <c r="V2932" s="1" t="str">
        <f t="shared" si="365"/>
        <v>Moderate-delay</v>
      </c>
      <c r="W2932" s="1">
        <v>1243.67</v>
      </c>
      <c r="X2932" s="1" t="s">
        <v>31</v>
      </c>
      <c r="Y2932" s="1">
        <v>5</v>
      </c>
      <c r="Z2932" s="1" t="s">
        <v>38</v>
      </c>
      <c r="AA2932" s="1">
        <v>180.25</v>
      </c>
      <c r="AB2932" s="1">
        <v>47113.464981627898</v>
      </c>
      <c r="AC2932" s="1" t="s">
        <v>39</v>
      </c>
      <c r="AD2932" s="1">
        <v>4.62</v>
      </c>
      <c r="AE2932" s="1">
        <v>61536.160000000003</v>
      </c>
      <c r="AF2932" s="1">
        <v>79630.929999999993</v>
      </c>
      <c r="AG2932" s="6">
        <f t="shared" si="366"/>
        <v>1.294051010007774</v>
      </c>
      <c r="AH2932">
        <f t="shared" si="367"/>
        <v>18094.76999999999</v>
      </c>
    </row>
    <row r="2933" spans="1:34" x14ac:dyDescent="0.3">
      <c r="A2933" s="1" t="s">
        <v>5926</v>
      </c>
      <c r="B2933" s="1" t="s">
        <v>6406</v>
      </c>
      <c r="C2933" s="1">
        <v>49</v>
      </c>
      <c r="D2933" s="1" t="str">
        <f t="shared" si="360"/>
        <v>40-59</v>
      </c>
      <c r="E2933" s="1" t="s">
        <v>25</v>
      </c>
      <c r="F2933" s="1" t="s">
        <v>6179</v>
      </c>
      <c r="G2933" s="1" t="s">
        <v>45</v>
      </c>
      <c r="H2933" s="1" t="s">
        <v>562</v>
      </c>
      <c r="I2933" s="1" t="s">
        <v>214</v>
      </c>
      <c r="J2933" s="1" t="s">
        <v>152</v>
      </c>
      <c r="K2933" s="1" t="str">
        <f t="shared" si="361"/>
        <v>DEL - HND</v>
      </c>
      <c r="L2933" s="1">
        <v>9317</v>
      </c>
      <c r="M2933" s="1" t="str">
        <f t="shared" si="362"/>
        <v>Long-haul</v>
      </c>
      <c r="N2933" s="2">
        <v>0.80907407407407406</v>
      </c>
      <c r="O2933" s="2">
        <v>0.24032407407407408</v>
      </c>
      <c r="P2933" s="3">
        <v>45665</v>
      </c>
      <c r="Q2933" s="2">
        <v>0.84796296296296292</v>
      </c>
      <c r="R2933" s="2">
        <v>0.27921296296296294</v>
      </c>
      <c r="S2933" s="2">
        <f t="shared" si="363"/>
        <v>3.8888888888888862E-2</v>
      </c>
      <c r="T2933" s="2">
        <f t="shared" si="364"/>
        <v>3.8888888888888862E-2</v>
      </c>
      <c r="U2933" s="1">
        <v>56</v>
      </c>
      <c r="V2933" s="1" t="str">
        <f t="shared" si="365"/>
        <v>Moderate-delay</v>
      </c>
      <c r="W2933" s="1">
        <v>722.61</v>
      </c>
      <c r="X2933" s="1" t="s">
        <v>37</v>
      </c>
      <c r="Y2933" s="1">
        <v>5</v>
      </c>
      <c r="Z2933" s="1" t="s">
        <v>32</v>
      </c>
      <c r="AA2933" s="1">
        <v>152.28</v>
      </c>
      <c r="AB2933" s="1">
        <v>47616.168384981203</v>
      </c>
      <c r="AC2933" s="1" t="s">
        <v>33</v>
      </c>
      <c r="AD2933" s="1">
        <v>3.18</v>
      </c>
      <c r="AE2933" s="1">
        <v>62139.4</v>
      </c>
      <c r="AF2933" s="1">
        <v>46277.5</v>
      </c>
      <c r="AG2933" s="6">
        <f t="shared" si="366"/>
        <v>0.74473683363534249</v>
      </c>
      <c r="AH2933">
        <f t="shared" si="367"/>
        <v>-15861.900000000001</v>
      </c>
    </row>
    <row r="2934" spans="1:34" x14ac:dyDescent="0.3">
      <c r="A2934" s="1" t="s">
        <v>5927</v>
      </c>
      <c r="B2934" s="1" t="s">
        <v>5928</v>
      </c>
      <c r="C2934" s="1">
        <v>71</v>
      </c>
      <c r="D2934" s="1" t="str">
        <f t="shared" si="360"/>
        <v>70-80</v>
      </c>
      <c r="E2934" s="1" t="s">
        <v>25</v>
      </c>
      <c r="F2934" s="1" t="s">
        <v>6179</v>
      </c>
      <c r="G2934" s="1" t="s">
        <v>45</v>
      </c>
      <c r="H2934" s="1" t="s">
        <v>562</v>
      </c>
      <c r="I2934" s="1" t="s">
        <v>214</v>
      </c>
      <c r="J2934" s="1" t="s">
        <v>152</v>
      </c>
      <c r="K2934" s="1" t="str">
        <f t="shared" si="361"/>
        <v>DEL - HND</v>
      </c>
      <c r="L2934" s="1">
        <v>9317</v>
      </c>
      <c r="M2934" s="1" t="str">
        <f t="shared" si="362"/>
        <v>Long-haul</v>
      </c>
      <c r="N2934" s="2">
        <v>0.80907407407407406</v>
      </c>
      <c r="O2934" s="2">
        <v>0.24032407407407408</v>
      </c>
      <c r="P2934" s="3">
        <v>45662</v>
      </c>
      <c r="Q2934" s="2">
        <v>0.84796296296296292</v>
      </c>
      <c r="R2934" s="2">
        <v>0.27921296296296294</v>
      </c>
      <c r="S2934" s="2">
        <f t="shared" si="363"/>
        <v>3.8888888888888862E-2</v>
      </c>
      <c r="T2934" s="2">
        <f t="shared" si="364"/>
        <v>3.8888888888888862E-2</v>
      </c>
      <c r="U2934" s="1">
        <v>56</v>
      </c>
      <c r="V2934" s="1" t="str">
        <f t="shared" si="365"/>
        <v>Moderate-delay</v>
      </c>
      <c r="W2934" s="1">
        <v>215.43</v>
      </c>
      <c r="X2934" s="1" t="s">
        <v>37</v>
      </c>
      <c r="Y2934" s="1">
        <v>5</v>
      </c>
      <c r="Z2934" s="1" t="s">
        <v>42</v>
      </c>
      <c r="AA2934" s="1">
        <v>170.58</v>
      </c>
      <c r="AB2934" s="1">
        <v>47891.594944322103</v>
      </c>
      <c r="AC2934" s="1" t="s">
        <v>39</v>
      </c>
      <c r="AD2934" s="1">
        <v>3.6</v>
      </c>
      <c r="AE2934" s="1">
        <v>62469.91</v>
      </c>
      <c r="AF2934" s="1">
        <v>13821.64</v>
      </c>
      <c r="AG2934" s="6">
        <f t="shared" si="366"/>
        <v>0.22125275992874008</v>
      </c>
      <c r="AH2934">
        <f t="shared" si="367"/>
        <v>-48648.270000000004</v>
      </c>
    </row>
    <row r="2935" spans="1:34" x14ac:dyDescent="0.3">
      <c r="A2935" s="1" t="s">
        <v>5929</v>
      </c>
      <c r="B2935" s="1" t="s">
        <v>5930</v>
      </c>
      <c r="C2935" s="1">
        <v>73</v>
      </c>
      <c r="D2935" s="1" t="str">
        <f t="shared" si="360"/>
        <v>70-80</v>
      </c>
      <c r="E2935" s="1" t="s">
        <v>25</v>
      </c>
      <c r="F2935" s="1" t="s">
        <v>6179</v>
      </c>
      <c r="G2935" s="1" t="s">
        <v>27</v>
      </c>
      <c r="H2935" s="1" t="s">
        <v>562</v>
      </c>
      <c r="I2935" s="1" t="s">
        <v>214</v>
      </c>
      <c r="J2935" s="1" t="s">
        <v>152</v>
      </c>
      <c r="K2935" s="1" t="str">
        <f t="shared" si="361"/>
        <v>DEL - HND</v>
      </c>
      <c r="L2935" s="1">
        <v>9317</v>
      </c>
      <c r="M2935" s="1" t="str">
        <f t="shared" si="362"/>
        <v>Long-haul</v>
      </c>
      <c r="N2935" s="2">
        <v>0.80907407407407406</v>
      </c>
      <c r="O2935" s="2">
        <v>0.24032407407407408</v>
      </c>
      <c r="P2935" s="3">
        <v>45668</v>
      </c>
      <c r="Q2935" s="2">
        <v>0.84796296296296292</v>
      </c>
      <c r="R2935" s="2">
        <v>0.27921296296296294</v>
      </c>
      <c r="S2935" s="2">
        <f t="shared" si="363"/>
        <v>3.8888888888888862E-2</v>
      </c>
      <c r="T2935" s="2">
        <f t="shared" si="364"/>
        <v>3.8888888888888862E-2</v>
      </c>
      <c r="U2935" s="1">
        <v>56</v>
      </c>
      <c r="V2935" s="1" t="str">
        <f t="shared" si="365"/>
        <v>Moderate-delay</v>
      </c>
      <c r="W2935" s="1">
        <v>187.3</v>
      </c>
      <c r="X2935" s="1" t="s">
        <v>31</v>
      </c>
      <c r="Y2935" s="1">
        <v>5</v>
      </c>
      <c r="Z2935" s="1" t="s">
        <v>80</v>
      </c>
      <c r="AA2935" s="1">
        <v>164.67</v>
      </c>
      <c r="AB2935" s="1">
        <v>47355.826505060897</v>
      </c>
      <c r="AC2935" s="1" t="s">
        <v>39</v>
      </c>
      <c r="AD2935" s="1">
        <v>4.82</v>
      </c>
      <c r="AE2935" s="1">
        <v>61826.99</v>
      </c>
      <c r="AF2935" s="1">
        <v>12020.13</v>
      </c>
      <c r="AG2935" s="6">
        <f t="shared" si="366"/>
        <v>0.19441557805094506</v>
      </c>
      <c r="AH2935">
        <f t="shared" si="367"/>
        <v>-49806.86</v>
      </c>
    </row>
    <row r="2936" spans="1:34" x14ac:dyDescent="0.3">
      <c r="A2936" s="1" t="s">
        <v>5931</v>
      </c>
      <c r="B2936" s="1" t="s">
        <v>5932</v>
      </c>
      <c r="C2936" s="1">
        <v>46</v>
      </c>
      <c r="D2936" s="1" t="str">
        <f t="shared" si="360"/>
        <v>40-59</v>
      </c>
      <c r="E2936" s="1" t="s">
        <v>36</v>
      </c>
      <c r="F2936" s="1" t="s">
        <v>6179</v>
      </c>
      <c r="G2936" s="1" t="s">
        <v>27</v>
      </c>
      <c r="H2936" s="1" t="s">
        <v>562</v>
      </c>
      <c r="I2936" s="1" t="s">
        <v>214</v>
      </c>
      <c r="J2936" s="1" t="s">
        <v>152</v>
      </c>
      <c r="K2936" s="1" t="str">
        <f t="shared" si="361"/>
        <v>DEL - HND</v>
      </c>
      <c r="L2936" s="1">
        <v>9317</v>
      </c>
      <c r="M2936" s="1" t="str">
        <f t="shared" si="362"/>
        <v>Long-haul</v>
      </c>
      <c r="N2936" s="2">
        <v>0.80907407407407406</v>
      </c>
      <c r="O2936" s="2">
        <v>0.24032407407407408</v>
      </c>
      <c r="P2936" s="3">
        <v>45669</v>
      </c>
      <c r="Q2936" s="2">
        <v>0.84796296296296292</v>
      </c>
      <c r="R2936" s="2">
        <v>0.27921296296296294</v>
      </c>
      <c r="S2936" s="2">
        <f t="shared" si="363"/>
        <v>3.8888888888888862E-2</v>
      </c>
      <c r="T2936" s="2">
        <f t="shared" si="364"/>
        <v>3.8888888888888862E-2</v>
      </c>
      <c r="U2936" s="1">
        <v>56</v>
      </c>
      <c r="V2936" s="1" t="str">
        <f t="shared" si="365"/>
        <v>Moderate-delay</v>
      </c>
      <c r="W2936" s="1">
        <v>530.91</v>
      </c>
      <c r="X2936" s="1" t="s">
        <v>31</v>
      </c>
      <c r="Y2936" s="1">
        <v>5</v>
      </c>
      <c r="Z2936" s="1" t="s">
        <v>38</v>
      </c>
      <c r="AA2936" s="1">
        <v>80.239999999999995</v>
      </c>
      <c r="AB2936" s="1">
        <v>47674.801677381904</v>
      </c>
      <c r="AC2936" s="1" t="s">
        <v>33</v>
      </c>
      <c r="AD2936" s="1">
        <v>4.66</v>
      </c>
      <c r="AE2936" s="1">
        <v>62209.760000000002</v>
      </c>
      <c r="AF2936" s="1">
        <v>33994.29</v>
      </c>
      <c r="AG2936" s="6">
        <f t="shared" si="366"/>
        <v>0.54644624894871796</v>
      </c>
      <c r="AH2936">
        <f t="shared" si="367"/>
        <v>-28215.47</v>
      </c>
    </row>
    <row r="2937" spans="1:34" x14ac:dyDescent="0.3">
      <c r="A2937" s="1" t="s">
        <v>5933</v>
      </c>
      <c r="B2937" s="1" t="s">
        <v>5934</v>
      </c>
      <c r="C2937" s="1">
        <v>61</v>
      </c>
      <c r="D2937" s="1" t="str">
        <f t="shared" si="360"/>
        <v>60-69</v>
      </c>
      <c r="E2937" s="1" t="s">
        <v>36</v>
      </c>
      <c r="F2937" s="1" t="s">
        <v>6179</v>
      </c>
      <c r="G2937" s="1" t="s">
        <v>45</v>
      </c>
      <c r="H2937" s="1" t="s">
        <v>567</v>
      </c>
      <c r="I2937" s="1" t="s">
        <v>259</v>
      </c>
      <c r="J2937" s="1" t="s">
        <v>172</v>
      </c>
      <c r="K2937" s="1" t="str">
        <f t="shared" si="361"/>
        <v>JFK - PVG</v>
      </c>
      <c r="L2937" s="1">
        <v>5518</v>
      </c>
      <c r="M2937" s="1" t="str">
        <f t="shared" si="362"/>
        <v>Moderate-haul</v>
      </c>
      <c r="N2937" s="2">
        <v>0.25896990740740738</v>
      </c>
      <c r="O2937" s="2">
        <v>0.51383101851851853</v>
      </c>
      <c r="P2937" s="3">
        <v>45658</v>
      </c>
      <c r="Q2937" s="2">
        <v>0.31938657407407406</v>
      </c>
      <c r="R2937" s="2">
        <v>0.57424768518518521</v>
      </c>
      <c r="S2937" s="2">
        <f t="shared" si="363"/>
        <v>6.0416666666666674E-2</v>
      </c>
      <c r="T2937" s="2">
        <f t="shared" si="364"/>
        <v>6.0416666666666674E-2</v>
      </c>
      <c r="U2937" s="1">
        <v>87</v>
      </c>
      <c r="V2937" s="1" t="str">
        <f t="shared" si="365"/>
        <v>Moderate-delay</v>
      </c>
      <c r="W2937" s="1">
        <v>738.26</v>
      </c>
      <c r="X2937" s="1" t="s">
        <v>31</v>
      </c>
      <c r="Y2937" s="1">
        <v>5</v>
      </c>
      <c r="Z2937" s="1" t="s">
        <v>42</v>
      </c>
      <c r="AA2937" s="1">
        <v>180.36</v>
      </c>
      <c r="AB2937" s="1">
        <v>28663.9554473276</v>
      </c>
      <c r="AC2937" s="1" t="s">
        <v>39</v>
      </c>
      <c r="AD2937" s="1">
        <v>4.09</v>
      </c>
      <c r="AE2937" s="1">
        <v>39396.75</v>
      </c>
      <c r="AF2937" s="1">
        <v>47284.71</v>
      </c>
      <c r="AG2937" s="6">
        <f t="shared" si="366"/>
        <v>1.2002185459460488</v>
      </c>
      <c r="AH2937">
        <f t="shared" si="367"/>
        <v>7887.9599999999991</v>
      </c>
    </row>
    <row r="2938" spans="1:34" x14ac:dyDescent="0.3">
      <c r="A2938" s="1" t="s">
        <v>5935</v>
      </c>
      <c r="B2938" s="1" t="s">
        <v>5936</v>
      </c>
      <c r="C2938" s="1">
        <v>66</v>
      </c>
      <c r="D2938" s="1" t="str">
        <f t="shared" si="360"/>
        <v>60-69</v>
      </c>
      <c r="E2938" s="1" t="s">
        <v>36</v>
      </c>
      <c r="F2938" s="1" t="s">
        <v>6179</v>
      </c>
      <c r="G2938" s="1" t="s">
        <v>27</v>
      </c>
      <c r="H2938" s="1" t="s">
        <v>567</v>
      </c>
      <c r="I2938" s="1" t="s">
        <v>259</v>
      </c>
      <c r="J2938" s="1" t="s">
        <v>172</v>
      </c>
      <c r="K2938" s="1" t="str">
        <f t="shared" si="361"/>
        <v>JFK - PVG</v>
      </c>
      <c r="L2938" s="1">
        <v>5518</v>
      </c>
      <c r="M2938" s="1" t="str">
        <f t="shared" si="362"/>
        <v>Moderate-haul</v>
      </c>
      <c r="N2938" s="2">
        <v>0.25896990740740738</v>
      </c>
      <c r="O2938" s="2">
        <v>0.51383101851851853</v>
      </c>
      <c r="P2938" s="3">
        <v>45668</v>
      </c>
      <c r="Q2938" s="2">
        <v>0.31938657407407406</v>
      </c>
      <c r="R2938" s="2">
        <v>0.57424768518518521</v>
      </c>
      <c r="S2938" s="2">
        <f t="shared" si="363"/>
        <v>6.0416666666666674E-2</v>
      </c>
      <c r="T2938" s="2">
        <f t="shared" si="364"/>
        <v>6.0416666666666674E-2</v>
      </c>
      <c r="U2938" s="1">
        <v>87</v>
      </c>
      <c r="V2938" s="1" t="str">
        <f t="shared" si="365"/>
        <v>Moderate-delay</v>
      </c>
      <c r="W2938" s="1">
        <v>904.53</v>
      </c>
      <c r="X2938" s="1" t="s">
        <v>37</v>
      </c>
      <c r="Y2938" s="1">
        <v>5</v>
      </c>
      <c r="Z2938" s="1" t="s">
        <v>46</v>
      </c>
      <c r="AA2938" s="1">
        <v>106.7</v>
      </c>
      <c r="AB2938" s="1">
        <v>28904.8059114916</v>
      </c>
      <c r="AC2938" s="1" t="s">
        <v>39</v>
      </c>
      <c r="AD2938" s="1">
        <v>3.64</v>
      </c>
      <c r="AE2938" s="1">
        <v>39685.769999999997</v>
      </c>
      <c r="AF2938" s="1">
        <v>57911.26</v>
      </c>
      <c r="AG2938" s="6">
        <f t="shared" si="366"/>
        <v>1.4592449636229814</v>
      </c>
      <c r="AH2938">
        <f t="shared" si="367"/>
        <v>18225.490000000005</v>
      </c>
    </row>
    <row r="2939" spans="1:34" x14ac:dyDescent="0.3">
      <c r="A2939" s="1" t="s">
        <v>5937</v>
      </c>
      <c r="B2939" s="1" t="s">
        <v>5938</v>
      </c>
      <c r="C2939" s="1">
        <v>67</v>
      </c>
      <c r="D2939" s="1" t="str">
        <f t="shared" si="360"/>
        <v>60-69</v>
      </c>
      <c r="E2939" s="1" t="s">
        <v>25</v>
      </c>
      <c r="F2939" s="1" t="s">
        <v>6179</v>
      </c>
      <c r="G2939" s="1" t="s">
        <v>27</v>
      </c>
      <c r="H2939" s="1" t="s">
        <v>567</v>
      </c>
      <c r="I2939" s="1" t="s">
        <v>259</v>
      </c>
      <c r="J2939" s="1" t="s">
        <v>172</v>
      </c>
      <c r="K2939" s="1" t="str">
        <f t="shared" si="361"/>
        <v>JFK - PVG</v>
      </c>
      <c r="L2939" s="1">
        <v>5518</v>
      </c>
      <c r="M2939" s="1" t="str">
        <f t="shared" si="362"/>
        <v>Moderate-haul</v>
      </c>
      <c r="N2939" s="2">
        <v>0.25896990740740738</v>
      </c>
      <c r="O2939" s="2">
        <v>0.51383101851851853</v>
      </c>
      <c r="P2939" s="3">
        <v>45669</v>
      </c>
      <c r="Q2939" s="2">
        <v>0.31938657407407406</v>
      </c>
      <c r="R2939" s="2">
        <v>0.57424768518518521</v>
      </c>
      <c r="S2939" s="2">
        <f t="shared" si="363"/>
        <v>6.0416666666666674E-2</v>
      </c>
      <c r="T2939" s="2">
        <f t="shared" si="364"/>
        <v>6.0416666666666674E-2</v>
      </c>
      <c r="U2939" s="1">
        <v>87</v>
      </c>
      <c r="V2939" s="1" t="str">
        <f t="shared" si="365"/>
        <v>Moderate-delay</v>
      </c>
      <c r="W2939" s="1">
        <v>834.39</v>
      </c>
      <c r="X2939" s="1" t="s">
        <v>37</v>
      </c>
      <c r="Y2939" s="1">
        <v>5</v>
      </c>
      <c r="Z2939" s="1" t="s">
        <v>42</v>
      </c>
      <c r="AA2939" s="1">
        <v>178.93</v>
      </c>
      <c r="AB2939" s="1">
        <v>28155.608106175299</v>
      </c>
      <c r="AC2939" s="1" t="s">
        <v>39</v>
      </c>
      <c r="AD2939" s="1">
        <v>3.9</v>
      </c>
      <c r="AE2939" s="1">
        <v>38786.730000000003</v>
      </c>
      <c r="AF2939" s="1">
        <v>53436.75</v>
      </c>
      <c r="AG2939" s="6">
        <f t="shared" si="366"/>
        <v>1.3777070147444757</v>
      </c>
      <c r="AH2939">
        <f t="shared" si="367"/>
        <v>14650.019999999997</v>
      </c>
    </row>
    <row r="2940" spans="1:34" x14ac:dyDescent="0.3">
      <c r="A2940" s="1" t="s">
        <v>5939</v>
      </c>
      <c r="B2940" s="1" t="s">
        <v>5940</v>
      </c>
      <c r="C2940" s="1">
        <v>67</v>
      </c>
      <c r="D2940" s="1" t="str">
        <f t="shared" si="360"/>
        <v>60-69</v>
      </c>
      <c r="E2940" s="1" t="s">
        <v>25</v>
      </c>
      <c r="F2940" s="1" t="s">
        <v>6179</v>
      </c>
      <c r="G2940" s="1" t="s">
        <v>45</v>
      </c>
      <c r="H2940" s="1" t="s">
        <v>567</v>
      </c>
      <c r="I2940" s="1" t="s">
        <v>259</v>
      </c>
      <c r="J2940" s="1" t="s">
        <v>172</v>
      </c>
      <c r="K2940" s="1" t="str">
        <f t="shared" si="361"/>
        <v>JFK - PVG</v>
      </c>
      <c r="L2940" s="1">
        <v>5518</v>
      </c>
      <c r="M2940" s="1" t="str">
        <f t="shared" si="362"/>
        <v>Moderate-haul</v>
      </c>
      <c r="N2940" s="2">
        <v>0.25896990740740738</v>
      </c>
      <c r="O2940" s="2">
        <v>0.51383101851851853</v>
      </c>
      <c r="P2940" s="3">
        <v>45662</v>
      </c>
      <c r="Q2940" s="2">
        <v>0.31938657407407406</v>
      </c>
      <c r="R2940" s="2">
        <v>0.57424768518518521</v>
      </c>
      <c r="S2940" s="2">
        <f t="shared" si="363"/>
        <v>6.0416666666666674E-2</v>
      </c>
      <c r="T2940" s="2">
        <f t="shared" si="364"/>
        <v>6.0416666666666674E-2</v>
      </c>
      <c r="U2940" s="1">
        <v>87</v>
      </c>
      <c r="V2940" s="1" t="str">
        <f t="shared" si="365"/>
        <v>Moderate-delay</v>
      </c>
      <c r="W2940" s="1">
        <v>331.21</v>
      </c>
      <c r="X2940" s="1" t="s">
        <v>37</v>
      </c>
      <c r="Y2940" s="1">
        <v>5</v>
      </c>
      <c r="Z2940" s="1" t="s">
        <v>46</v>
      </c>
      <c r="AA2940" s="1">
        <v>13.24</v>
      </c>
      <c r="AB2940" s="1">
        <v>28767.009483276001</v>
      </c>
      <c r="AC2940" s="1" t="s">
        <v>39</v>
      </c>
      <c r="AD2940" s="1">
        <v>3.34</v>
      </c>
      <c r="AE2940" s="1">
        <v>39520.410000000003</v>
      </c>
      <c r="AF2940" s="1">
        <v>21200.09</v>
      </c>
      <c r="AG2940" s="6">
        <f t="shared" si="366"/>
        <v>0.53643395906064739</v>
      </c>
      <c r="AH2940">
        <f t="shared" si="367"/>
        <v>-18320.320000000003</v>
      </c>
    </row>
    <row r="2941" spans="1:34" x14ac:dyDescent="0.3">
      <c r="A2941" s="1" t="s">
        <v>5941</v>
      </c>
      <c r="B2941" s="1" t="s">
        <v>4011</v>
      </c>
      <c r="C2941" s="1">
        <v>68</v>
      </c>
      <c r="D2941" s="1" t="str">
        <f t="shared" si="360"/>
        <v>60-69</v>
      </c>
      <c r="E2941" s="1" t="s">
        <v>36</v>
      </c>
      <c r="F2941" s="1" t="s">
        <v>6179</v>
      </c>
      <c r="G2941" s="1" t="s">
        <v>27</v>
      </c>
      <c r="H2941" s="1" t="s">
        <v>567</v>
      </c>
      <c r="I2941" s="1" t="s">
        <v>259</v>
      </c>
      <c r="J2941" s="1" t="s">
        <v>172</v>
      </c>
      <c r="K2941" s="1" t="str">
        <f t="shared" si="361"/>
        <v>JFK - PVG</v>
      </c>
      <c r="L2941" s="1">
        <v>5518</v>
      </c>
      <c r="M2941" s="1" t="str">
        <f t="shared" si="362"/>
        <v>Moderate-haul</v>
      </c>
      <c r="N2941" s="2">
        <v>0.25896990740740738</v>
      </c>
      <c r="O2941" s="2">
        <v>0.51383101851851853</v>
      </c>
      <c r="P2941" s="3">
        <v>45659</v>
      </c>
      <c r="Q2941" s="2">
        <v>0.31938657407407406</v>
      </c>
      <c r="R2941" s="2">
        <v>0.57424768518518521</v>
      </c>
      <c r="S2941" s="2">
        <f t="shared" si="363"/>
        <v>6.0416666666666674E-2</v>
      </c>
      <c r="T2941" s="2">
        <f t="shared" si="364"/>
        <v>6.0416666666666674E-2</v>
      </c>
      <c r="U2941" s="1">
        <v>87</v>
      </c>
      <c r="V2941" s="1" t="str">
        <f t="shared" si="365"/>
        <v>Moderate-delay</v>
      </c>
      <c r="W2941" s="1">
        <v>835.85</v>
      </c>
      <c r="X2941" s="1" t="s">
        <v>53</v>
      </c>
      <c r="Y2941" s="1">
        <v>5</v>
      </c>
      <c r="Z2941" s="1" t="s">
        <v>46</v>
      </c>
      <c r="AA2941" s="1">
        <v>192.15</v>
      </c>
      <c r="AB2941" s="1">
        <v>28227.118575185399</v>
      </c>
      <c r="AC2941" s="1" t="s">
        <v>39</v>
      </c>
      <c r="AD2941" s="1">
        <v>3.57</v>
      </c>
      <c r="AE2941" s="1">
        <v>38872.54</v>
      </c>
      <c r="AF2941" s="1">
        <v>53532.83</v>
      </c>
      <c r="AG2941" s="6">
        <f t="shared" si="366"/>
        <v>1.377137434291662</v>
      </c>
      <c r="AH2941">
        <f t="shared" si="367"/>
        <v>14660.29</v>
      </c>
    </row>
    <row r="2942" spans="1:34" x14ac:dyDescent="0.3">
      <c r="A2942" s="1" t="s">
        <v>5942</v>
      </c>
      <c r="B2942" s="1" t="s">
        <v>5943</v>
      </c>
      <c r="C2942" s="1">
        <v>33</v>
      </c>
      <c r="D2942" s="1" t="str">
        <f t="shared" si="360"/>
        <v>30-39</v>
      </c>
      <c r="E2942" s="1" t="s">
        <v>25</v>
      </c>
      <c r="F2942" s="1" t="s">
        <v>6179</v>
      </c>
      <c r="G2942" s="1" t="s">
        <v>27</v>
      </c>
      <c r="H2942" s="1" t="s">
        <v>783</v>
      </c>
      <c r="I2942" s="1" t="s">
        <v>382</v>
      </c>
      <c r="J2942" s="1" t="s">
        <v>334</v>
      </c>
      <c r="K2942" s="1" t="str">
        <f t="shared" si="361"/>
        <v>LAX - AMS</v>
      </c>
      <c r="L2942" s="1">
        <v>11762</v>
      </c>
      <c r="M2942" s="1" t="str">
        <f t="shared" si="362"/>
        <v>Long-haul</v>
      </c>
      <c r="N2942" s="2">
        <v>0.26141203703703703</v>
      </c>
      <c r="O2942" s="2">
        <v>0.80585648148148148</v>
      </c>
      <c r="P2942" s="3">
        <v>45667</v>
      </c>
      <c r="Q2942" s="2">
        <v>0.37877314814814816</v>
      </c>
      <c r="R2942" s="2">
        <v>0.92321759259259262</v>
      </c>
      <c r="S2942" s="2">
        <f t="shared" si="363"/>
        <v>0.11736111111111114</v>
      </c>
      <c r="T2942" s="2">
        <f t="shared" si="364"/>
        <v>0.11736111111111114</v>
      </c>
      <c r="U2942" s="1">
        <v>169</v>
      </c>
      <c r="V2942" s="1" t="str">
        <f t="shared" si="365"/>
        <v>Severe-delay</v>
      </c>
      <c r="W2942" s="1">
        <v>1101.3599999999999</v>
      </c>
      <c r="X2942" s="1" t="s">
        <v>53</v>
      </c>
      <c r="Y2942" s="1">
        <v>3</v>
      </c>
      <c r="Z2942" s="1" t="s">
        <v>38</v>
      </c>
      <c r="AA2942" s="1">
        <v>58.66</v>
      </c>
      <c r="AB2942" s="1">
        <v>59437.886617915203</v>
      </c>
      <c r="AC2942" s="1" t="s">
        <v>33</v>
      </c>
      <c r="AD2942" s="1">
        <v>3.6</v>
      </c>
      <c r="AE2942" s="1">
        <v>76325.460000000006</v>
      </c>
      <c r="AF2942" s="1">
        <v>70498.77</v>
      </c>
      <c r="AG2942" s="6">
        <f t="shared" si="366"/>
        <v>0.9236599425670019</v>
      </c>
      <c r="AH2942">
        <f t="shared" si="367"/>
        <v>-5826.6900000000023</v>
      </c>
    </row>
    <row r="2943" spans="1:34" x14ac:dyDescent="0.3">
      <c r="A2943" s="1" t="s">
        <v>5944</v>
      </c>
      <c r="B2943" s="1" t="s">
        <v>5945</v>
      </c>
      <c r="C2943" s="1">
        <v>68</v>
      </c>
      <c r="D2943" s="1" t="str">
        <f t="shared" si="360"/>
        <v>60-69</v>
      </c>
      <c r="E2943" s="1" t="s">
        <v>25</v>
      </c>
      <c r="F2943" s="1" t="s">
        <v>6179</v>
      </c>
      <c r="G2943" s="1" t="s">
        <v>45</v>
      </c>
      <c r="H2943" s="1" t="s">
        <v>783</v>
      </c>
      <c r="I2943" s="1" t="s">
        <v>382</v>
      </c>
      <c r="J2943" s="1" t="s">
        <v>334</v>
      </c>
      <c r="K2943" s="1" t="str">
        <f t="shared" si="361"/>
        <v>LAX - AMS</v>
      </c>
      <c r="L2943" s="1">
        <v>11762</v>
      </c>
      <c r="M2943" s="1" t="str">
        <f t="shared" si="362"/>
        <v>Long-haul</v>
      </c>
      <c r="N2943" s="2">
        <v>0.26141203703703703</v>
      </c>
      <c r="O2943" s="2">
        <v>0.80585648148148148</v>
      </c>
      <c r="P2943" s="3">
        <v>45669</v>
      </c>
      <c r="Q2943" s="2">
        <v>0.37877314814814816</v>
      </c>
      <c r="R2943" s="2">
        <v>0.92321759259259262</v>
      </c>
      <c r="S2943" s="2">
        <f t="shared" si="363"/>
        <v>0.11736111111111114</v>
      </c>
      <c r="T2943" s="2">
        <f t="shared" si="364"/>
        <v>0.11736111111111114</v>
      </c>
      <c r="U2943" s="1">
        <v>169</v>
      </c>
      <c r="V2943" s="1" t="str">
        <f t="shared" si="365"/>
        <v>Severe-delay</v>
      </c>
      <c r="W2943" s="1">
        <v>256.45999999999998</v>
      </c>
      <c r="X2943" s="1" t="s">
        <v>31</v>
      </c>
      <c r="Y2943" s="1">
        <v>5</v>
      </c>
      <c r="Z2943" s="1" t="s">
        <v>42</v>
      </c>
      <c r="AA2943" s="1">
        <v>6.03</v>
      </c>
      <c r="AB2943" s="1">
        <v>60134.165706128697</v>
      </c>
      <c r="AC2943" s="1" t="s">
        <v>39</v>
      </c>
      <c r="AD2943" s="1">
        <v>4.51</v>
      </c>
      <c r="AE2943" s="1">
        <v>77161</v>
      </c>
      <c r="AF2943" s="1">
        <v>16414.650000000001</v>
      </c>
      <c r="AG2943" s="6">
        <f t="shared" si="366"/>
        <v>0.21273246847500682</v>
      </c>
      <c r="AH2943">
        <f t="shared" si="367"/>
        <v>-60746.35</v>
      </c>
    </row>
    <row r="2944" spans="1:34" x14ac:dyDescent="0.3">
      <c r="A2944" s="1" t="s">
        <v>5946</v>
      </c>
      <c r="B2944" s="1" t="s">
        <v>5947</v>
      </c>
      <c r="C2944" s="1">
        <v>62</v>
      </c>
      <c r="D2944" s="1" t="str">
        <f t="shared" si="360"/>
        <v>60-69</v>
      </c>
      <c r="E2944" s="1" t="s">
        <v>25</v>
      </c>
      <c r="F2944" s="1" t="s">
        <v>6179</v>
      </c>
      <c r="G2944" s="1" t="s">
        <v>27</v>
      </c>
      <c r="H2944" s="1" t="s">
        <v>783</v>
      </c>
      <c r="I2944" s="1" t="s">
        <v>382</v>
      </c>
      <c r="J2944" s="1" t="s">
        <v>334</v>
      </c>
      <c r="K2944" s="1" t="str">
        <f t="shared" si="361"/>
        <v>LAX - AMS</v>
      </c>
      <c r="L2944" s="1">
        <v>11762</v>
      </c>
      <c r="M2944" s="1" t="str">
        <f t="shared" si="362"/>
        <v>Long-haul</v>
      </c>
      <c r="N2944" s="2">
        <v>0.26141203703703703</v>
      </c>
      <c r="O2944" s="2">
        <v>0.80585648148148148</v>
      </c>
      <c r="P2944" s="3">
        <v>45672</v>
      </c>
      <c r="Q2944" s="2">
        <v>0.37877314814814816</v>
      </c>
      <c r="R2944" s="2">
        <v>0.92321759259259262</v>
      </c>
      <c r="S2944" s="2">
        <f t="shared" si="363"/>
        <v>0.11736111111111114</v>
      </c>
      <c r="T2944" s="2">
        <f t="shared" si="364"/>
        <v>0.11736111111111114</v>
      </c>
      <c r="U2944" s="1">
        <v>169</v>
      </c>
      <c r="V2944" s="1" t="str">
        <f t="shared" si="365"/>
        <v>Severe-delay</v>
      </c>
      <c r="W2944" s="1">
        <v>1274.54</v>
      </c>
      <c r="X2944" s="1" t="s">
        <v>37</v>
      </c>
      <c r="Y2944" s="1">
        <v>5</v>
      </c>
      <c r="Z2944" s="1" t="s">
        <v>80</v>
      </c>
      <c r="AA2944" s="1">
        <v>70.97</v>
      </c>
      <c r="AB2944" s="1">
        <v>59520.549294461503</v>
      </c>
      <c r="AC2944" s="1" t="s">
        <v>39</v>
      </c>
      <c r="AD2944" s="1">
        <v>3.99</v>
      </c>
      <c r="AE2944" s="1">
        <v>76424.66</v>
      </c>
      <c r="AF2944" s="1">
        <v>81584.75</v>
      </c>
      <c r="AG2944" s="6">
        <f t="shared" si="366"/>
        <v>1.0675186517022124</v>
      </c>
      <c r="AH2944">
        <f t="shared" si="367"/>
        <v>5160.0899999999965</v>
      </c>
    </row>
    <row r="2945" spans="1:34" x14ac:dyDescent="0.3">
      <c r="A2945" s="1" t="s">
        <v>5948</v>
      </c>
      <c r="B2945" s="1" t="s">
        <v>5949</v>
      </c>
      <c r="C2945" s="1">
        <v>26</v>
      </c>
      <c r="D2945" s="1" t="str">
        <f t="shared" si="360"/>
        <v>18-29</v>
      </c>
      <c r="E2945" s="1" t="s">
        <v>36</v>
      </c>
      <c r="F2945" s="1" t="s">
        <v>6179</v>
      </c>
      <c r="G2945" s="1" t="s">
        <v>45</v>
      </c>
      <c r="H2945" s="1" t="s">
        <v>783</v>
      </c>
      <c r="I2945" s="1" t="s">
        <v>382</v>
      </c>
      <c r="J2945" s="1" t="s">
        <v>334</v>
      </c>
      <c r="K2945" s="1" t="str">
        <f t="shared" si="361"/>
        <v>LAX - AMS</v>
      </c>
      <c r="L2945" s="1">
        <v>11762</v>
      </c>
      <c r="M2945" s="1" t="str">
        <f t="shared" si="362"/>
        <v>Long-haul</v>
      </c>
      <c r="N2945" s="2">
        <v>0.26141203703703703</v>
      </c>
      <c r="O2945" s="2">
        <v>0.80585648148148148</v>
      </c>
      <c r="P2945" s="3">
        <v>45672</v>
      </c>
      <c r="Q2945" s="2">
        <v>0.37877314814814816</v>
      </c>
      <c r="R2945" s="2">
        <v>0.92321759259259262</v>
      </c>
      <c r="S2945" s="2">
        <f t="shared" si="363"/>
        <v>0.11736111111111114</v>
      </c>
      <c r="T2945" s="2">
        <f t="shared" si="364"/>
        <v>0.11736111111111114</v>
      </c>
      <c r="U2945" s="1">
        <v>169</v>
      </c>
      <c r="V2945" s="1" t="str">
        <f t="shared" si="365"/>
        <v>Severe-delay</v>
      </c>
      <c r="W2945" s="1">
        <v>1396.19</v>
      </c>
      <c r="X2945" s="1" t="s">
        <v>53</v>
      </c>
      <c r="Y2945" s="1">
        <v>5</v>
      </c>
      <c r="Z2945" s="1" t="s">
        <v>42</v>
      </c>
      <c r="AA2945" s="1">
        <v>16.829999999999998</v>
      </c>
      <c r="AB2945" s="1">
        <v>59312.6869705356</v>
      </c>
      <c r="AC2945" s="1" t="s">
        <v>39</v>
      </c>
      <c r="AD2945" s="1">
        <v>4.12</v>
      </c>
      <c r="AE2945" s="1">
        <v>76175.22</v>
      </c>
      <c r="AF2945" s="1">
        <v>89359.53</v>
      </c>
      <c r="AG2945" s="6">
        <f t="shared" si="366"/>
        <v>1.1730787256013175</v>
      </c>
      <c r="AH2945">
        <f t="shared" si="367"/>
        <v>13184.309999999998</v>
      </c>
    </row>
    <row r="2946" spans="1:34" x14ac:dyDescent="0.3">
      <c r="A2946" s="1" t="s">
        <v>5950</v>
      </c>
      <c r="B2946" s="1" t="s">
        <v>5951</v>
      </c>
      <c r="C2946" s="1">
        <v>63</v>
      </c>
      <c r="D2946" s="1" t="str">
        <f t="shared" si="360"/>
        <v>60-69</v>
      </c>
      <c r="E2946" s="1" t="s">
        <v>25</v>
      </c>
      <c r="F2946" s="1" t="s">
        <v>6179</v>
      </c>
      <c r="G2946" s="1" t="s">
        <v>27</v>
      </c>
      <c r="H2946" s="1" t="s">
        <v>783</v>
      </c>
      <c r="I2946" s="1" t="s">
        <v>382</v>
      </c>
      <c r="J2946" s="1" t="s">
        <v>334</v>
      </c>
      <c r="K2946" s="1" t="str">
        <f t="shared" si="361"/>
        <v>LAX - AMS</v>
      </c>
      <c r="L2946" s="1">
        <v>11762</v>
      </c>
      <c r="M2946" s="1" t="str">
        <f t="shared" si="362"/>
        <v>Long-haul</v>
      </c>
      <c r="N2946" s="2">
        <v>0.26141203703703703</v>
      </c>
      <c r="O2946" s="2">
        <v>0.80585648148148148</v>
      </c>
      <c r="P2946" s="3">
        <v>45672</v>
      </c>
      <c r="Q2946" s="2">
        <v>0.37877314814814816</v>
      </c>
      <c r="R2946" s="2">
        <v>0.92321759259259262</v>
      </c>
      <c r="S2946" s="2">
        <f t="shared" si="363"/>
        <v>0.11736111111111114</v>
      </c>
      <c r="T2946" s="2">
        <f t="shared" si="364"/>
        <v>0.11736111111111114</v>
      </c>
      <c r="U2946" s="1">
        <v>169</v>
      </c>
      <c r="V2946" s="1" t="str">
        <f t="shared" si="365"/>
        <v>Severe-delay</v>
      </c>
      <c r="W2946" s="1">
        <v>459.36</v>
      </c>
      <c r="X2946" s="1" t="s">
        <v>53</v>
      </c>
      <c r="Y2946" s="1">
        <v>5</v>
      </c>
      <c r="Z2946" s="1" t="s">
        <v>38</v>
      </c>
      <c r="AA2946" s="1">
        <v>158.47999999999999</v>
      </c>
      <c r="AB2946" s="1">
        <v>59997.275162797901</v>
      </c>
      <c r="AC2946" s="1" t="s">
        <v>39</v>
      </c>
      <c r="AD2946" s="1">
        <v>4.3899999999999997</v>
      </c>
      <c r="AE2946" s="1">
        <v>76996.73</v>
      </c>
      <c r="AF2946" s="1">
        <v>29430.74</v>
      </c>
      <c r="AG2946" s="6">
        <f t="shared" si="366"/>
        <v>0.38223363511671216</v>
      </c>
      <c r="AH2946">
        <f t="shared" si="367"/>
        <v>-47565.989999999991</v>
      </c>
    </row>
    <row r="2947" spans="1:34" x14ac:dyDescent="0.3">
      <c r="A2947" s="1" t="s">
        <v>5952</v>
      </c>
      <c r="B2947" s="1" t="s">
        <v>5953</v>
      </c>
      <c r="C2947" s="1">
        <v>18</v>
      </c>
      <c r="D2947" s="1" t="str">
        <f t="shared" ref="D2947:D3010" si="368">_xlfn.IFS(C2947&lt;=29,"18-29",C2947&lt;=39,"30-39",C2947&lt;=59,"40-59",C2947&lt;=69,"60-69",C2947&lt;=79,"70-80")</f>
        <v>18-29</v>
      </c>
      <c r="E2947" s="1" t="s">
        <v>36</v>
      </c>
      <c r="F2947" s="1" t="s">
        <v>6179</v>
      </c>
      <c r="G2947" s="1" t="s">
        <v>27</v>
      </c>
      <c r="H2947" s="1" t="s">
        <v>783</v>
      </c>
      <c r="I2947" s="1" t="s">
        <v>382</v>
      </c>
      <c r="J2947" s="1" t="s">
        <v>334</v>
      </c>
      <c r="K2947" s="1" t="str">
        <f t="shared" ref="K2947:K3010" si="369">CONCATENATE(I2947," - ",J2947)</f>
        <v>LAX - AMS</v>
      </c>
      <c r="L2947" s="1">
        <v>11762</v>
      </c>
      <c r="M2947" s="1" t="str">
        <f t="shared" ref="M2947:M3010" si="370">_xlfn.IFS(L2947&lt;=4000,"Short-haul ",L2947&lt;=9000,"Moderate-haul",L2947&gt;9000,"Long-haul")</f>
        <v>Long-haul</v>
      </c>
      <c r="N2947" s="2">
        <v>0.26141203703703703</v>
      </c>
      <c r="O2947" s="2">
        <v>0.80585648148148148</v>
      </c>
      <c r="P2947" s="3">
        <v>45662</v>
      </c>
      <c r="Q2947" s="2">
        <v>0.37877314814814816</v>
      </c>
      <c r="R2947" s="2">
        <v>0.92321759259259262</v>
      </c>
      <c r="S2947" s="2">
        <f t="shared" ref="S2947:S3010" si="371">MOD(Q2947-N2947,1)</f>
        <v>0.11736111111111114</v>
      </c>
      <c r="T2947" s="2">
        <f t="shared" ref="T2947:T3010" si="372">MOD(R2947-O2947,1)</f>
        <v>0.11736111111111114</v>
      </c>
      <c r="U2947" s="1">
        <v>169</v>
      </c>
      <c r="V2947" s="1" t="str">
        <f t="shared" ref="V2947:V3010" si="373">_xlfn.IFS(U2947&lt;=30,"On-time",U2947&lt;=120,"Moderate-delay",U2947&gt;120,"Severe-delay")</f>
        <v>Severe-delay</v>
      </c>
      <c r="W2947" s="1">
        <v>769.03</v>
      </c>
      <c r="X2947" s="1" t="s">
        <v>37</v>
      </c>
      <c r="Y2947" s="1">
        <v>5</v>
      </c>
      <c r="Z2947" s="1" t="s">
        <v>38</v>
      </c>
      <c r="AA2947" s="1">
        <v>190.81</v>
      </c>
      <c r="AB2947" s="1">
        <v>59397.486253522497</v>
      </c>
      <c r="AC2947" s="1" t="s">
        <v>39</v>
      </c>
      <c r="AD2947" s="1">
        <v>4.58</v>
      </c>
      <c r="AE2947" s="1">
        <v>76276.98</v>
      </c>
      <c r="AF2947" s="1">
        <v>49256.08</v>
      </c>
      <c r="AG2947" s="6">
        <f t="shared" ref="AG2947:AG3010" si="374">AF2947/AE2947</f>
        <v>0.64575288638852779</v>
      </c>
      <c r="AH2947">
        <f t="shared" ref="AH2947:AH3010" si="375">AF2947-AE2947</f>
        <v>-27020.899999999994</v>
      </c>
    </row>
    <row r="2948" spans="1:34" x14ac:dyDescent="0.3">
      <c r="A2948" s="1" t="s">
        <v>5954</v>
      </c>
      <c r="B2948" s="1" t="s">
        <v>5955</v>
      </c>
      <c r="C2948" s="1">
        <v>28</v>
      </c>
      <c r="D2948" s="1" t="str">
        <f t="shared" si="368"/>
        <v>18-29</v>
      </c>
      <c r="E2948" s="1" t="s">
        <v>25</v>
      </c>
      <c r="F2948" s="1" t="s">
        <v>6179</v>
      </c>
      <c r="G2948" s="1" t="s">
        <v>27</v>
      </c>
      <c r="H2948" s="1" t="s">
        <v>790</v>
      </c>
      <c r="I2948" s="1" t="s">
        <v>214</v>
      </c>
      <c r="J2948" s="1" t="s">
        <v>72</v>
      </c>
      <c r="K2948" s="1" t="str">
        <f t="shared" si="369"/>
        <v>DEL - ICN</v>
      </c>
      <c r="L2948" s="1">
        <v>13200</v>
      </c>
      <c r="M2948" s="1" t="str">
        <f t="shared" si="370"/>
        <v>Long-haul</v>
      </c>
      <c r="N2948" s="2">
        <v>0.1146412037037037</v>
      </c>
      <c r="O2948" s="2">
        <v>0.72575231481481484</v>
      </c>
      <c r="P2948" s="3">
        <v>45658</v>
      </c>
      <c r="Q2948" s="2">
        <v>0.16116898148148148</v>
      </c>
      <c r="R2948" s="2">
        <v>0.77228009259259256</v>
      </c>
      <c r="S2948" s="2">
        <f t="shared" si="371"/>
        <v>4.6527777777777779E-2</v>
      </c>
      <c r="T2948" s="2">
        <f t="shared" si="372"/>
        <v>4.6527777777777724E-2</v>
      </c>
      <c r="U2948" s="1">
        <v>67</v>
      </c>
      <c r="V2948" s="1" t="str">
        <f t="shared" si="373"/>
        <v>Moderate-delay</v>
      </c>
      <c r="W2948" s="1">
        <v>1221.02</v>
      </c>
      <c r="X2948" s="1" t="s">
        <v>53</v>
      </c>
      <c r="Y2948" s="1">
        <v>5</v>
      </c>
      <c r="Z2948" s="1" t="s">
        <v>80</v>
      </c>
      <c r="AA2948" s="1">
        <v>198.11</v>
      </c>
      <c r="AB2948" s="1">
        <v>67320.050196554294</v>
      </c>
      <c r="AC2948" s="1" t="s">
        <v>39</v>
      </c>
      <c r="AD2948" s="1">
        <v>4.03</v>
      </c>
      <c r="AE2948" s="1">
        <v>85784.06</v>
      </c>
      <c r="AF2948" s="1">
        <v>78184.899999999994</v>
      </c>
      <c r="AG2948" s="6">
        <f t="shared" si="374"/>
        <v>0.91141524427731679</v>
      </c>
      <c r="AH2948">
        <f t="shared" si="375"/>
        <v>-7599.1600000000035</v>
      </c>
    </row>
    <row r="2949" spans="1:34" x14ac:dyDescent="0.3">
      <c r="A2949" s="1" t="s">
        <v>5956</v>
      </c>
      <c r="B2949" s="1" t="s">
        <v>5957</v>
      </c>
      <c r="C2949" s="1">
        <v>51</v>
      </c>
      <c r="D2949" s="1" t="str">
        <f t="shared" si="368"/>
        <v>40-59</v>
      </c>
      <c r="E2949" s="1" t="s">
        <v>36</v>
      </c>
      <c r="F2949" s="1" t="s">
        <v>6179</v>
      </c>
      <c r="G2949" s="1" t="s">
        <v>45</v>
      </c>
      <c r="H2949" s="1" t="s">
        <v>790</v>
      </c>
      <c r="I2949" s="1" t="s">
        <v>214</v>
      </c>
      <c r="J2949" s="1" t="s">
        <v>72</v>
      </c>
      <c r="K2949" s="1" t="str">
        <f t="shared" si="369"/>
        <v>DEL - ICN</v>
      </c>
      <c r="L2949" s="1">
        <v>13200</v>
      </c>
      <c r="M2949" s="1" t="str">
        <f t="shared" si="370"/>
        <v>Long-haul</v>
      </c>
      <c r="N2949" s="2">
        <v>0.1146412037037037</v>
      </c>
      <c r="O2949" s="2">
        <v>0.72575231481481484</v>
      </c>
      <c r="P2949" s="3">
        <v>45665</v>
      </c>
      <c r="Q2949" s="2">
        <v>0.16116898148148148</v>
      </c>
      <c r="R2949" s="2">
        <v>0.77228009259259256</v>
      </c>
      <c r="S2949" s="2">
        <f t="shared" si="371"/>
        <v>4.6527777777777779E-2</v>
      </c>
      <c r="T2949" s="2">
        <f t="shared" si="372"/>
        <v>4.6527777777777724E-2</v>
      </c>
      <c r="U2949" s="1">
        <v>67</v>
      </c>
      <c r="V2949" s="1" t="str">
        <f t="shared" si="373"/>
        <v>Moderate-delay</v>
      </c>
      <c r="W2949" s="1">
        <v>70.45</v>
      </c>
      <c r="X2949" s="1" t="s">
        <v>37</v>
      </c>
      <c r="Y2949" s="1">
        <v>5</v>
      </c>
      <c r="Z2949" s="1" t="s">
        <v>42</v>
      </c>
      <c r="AA2949" s="1">
        <v>147.44</v>
      </c>
      <c r="AB2949" s="1">
        <v>67431.320639466794</v>
      </c>
      <c r="AC2949" s="1" t="s">
        <v>33</v>
      </c>
      <c r="AD2949" s="1">
        <v>4</v>
      </c>
      <c r="AE2949" s="1">
        <v>85917.58</v>
      </c>
      <c r="AF2949" s="1">
        <v>4538.29</v>
      </c>
      <c r="AG2949" s="6">
        <f t="shared" si="374"/>
        <v>5.2821436544185717E-2</v>
      </c>
      <c r="AH2949">
        <f t="shared" si="375"/>
        <v>-81379.290000000008</v>
      </c>
    </row>
    <row r="2950" spans="1:34" x14ac:dyDescent="0.3">
      <c r="A2950" s="1" t="s">
        <v>5958</v>
      </c>
      <c r="B2950" s="1" t="s">
        <v>5959</v>
      </c>
      <c r="C2950" s="1">
        <v>75</v>
      </c>
      <c r="D2950" s="1" t="str">
        <f t="shared" si="368"/>
        <v>70-80</v>
      </c>
      <c r="E2950" s="1" t="s">
        <v>25</v>
      </c>
      <c r="F2950" s="1" t="s">
        <v>6179</v>
      </c>
      <c r="G2950" s="1" t="s">
        <v>27</v>
      </c>
      <c r="H2950" s="1" t="s">
        <v>790</v>
      </c>
      <c r="I2950" s="1" t="s">
        <v>214</v>
      </c>
      <c r="J2950" s="1" t="s">
        <v>72</v>
      </c>
      <c r="K2950" s="1" t="str">
        <f t="shared" si="369"/>
        <v>DEL - ICN</v>
      </c>
      <c r="L2950" s="1">
        <v>13200</v>
      </c>
      <c r="M2950" s="1" t="str">
        <f t="shared" si="370"/>
        <v>Long-haul</v>
      </c>
      <c r="N2950" s="2">
        <v>0.1146412037037037</v>
      </c>
      <c r="O2950" s="2">
        <v>0.72575231481481484</v>
      </c>
      <c r="P2950" s="3">
        <v>45668</v>
      </c>
      <c r="Q2950" s="2">
        <v>0.16116898148148148</v>
      </c>
      <c r="R2950" s="2">
        <v>0.77228009259259256</v>
      </c>
      <c r="S2950" s="2">
        <f t="shared" si="371"/>
        <v>4.6527777777777779E-2</v>
      </c>
      <c r="T2950" s="2">
        <f t="shared" si="372"/>
        <v>4.6527777777777724E-2</v>
      </c>
      <c r="U2950" s="1">
        <v>67</v>
      </c>
      <c r="V2950" s="1" t="str">
        <f t="shared" si="373"/>
        <v>Moderate-delay</v>
      </c>
      <c r="W2950" s="1">
        <v>986.83</v>
      </c>
      <c r="X2950" s="1" t="s">
        <v>37</v>
      </c>
      <c r="Y2950" s="1">
        <v>5</v>
      </c>
      <c r="Z2950" s="1" t="s">
        <v>42</v>
      </c>
      <c r="AA2950" s="1">
        <v>71.73</v>
      </c>
      <c r="AB2950" s="1">
        <v>67135.203077294194</v>
      </c>
      <c r="AC2950" s="1" t="s">
        <v>39</v>
      </c>
      <c r="AD2950" s="1">
        <v>3.5</v>
      </c>
      <c r="AE2950" s="1">
        <v>85562.240000000005</v>
      </c>
      <c r="AF2950" s="1">
        <v>63171.47</v>
      </c>
      <c r="AG2950" s="6">
        <f t="shared" si="374"/>
        <v>0.7383101470929232</v>
      </c>
      <c r="AH2950">
        <f t="shared" si="375"/>
        <v>-22390.770000000004</v>
      </c>
    </row>
    <row r="2951" spans="1:34" x14ac:dyDescent="0.3">
      <c r="A2951" s="1" t="s">
        <v>5960</v>
      </c>
      <c r="B2951" s="1" t="s">
        <v>5961</v>
      </c>
      <c r="C2951" s="1">
        <v>44</v>
      </c>
      <c r="D2951" s="1" t="str">
        <f t="shared" si="368"/>
        <v>40-59</v>
      </c>
      <c r="E2951" s="1" t="s">
        <v>25</v>
      </c>
      <c r="F2951" s="1" t="s">
        <v>6179</v>
      </c>
      <c r="G2951" s="1" t="s">
        <v>27</v>
      </c>
      <c r="H2951" s="1" t="s">
        <v>790</v>
      </c>
      <c r="I2951" s="1" t="s">
        <v>214</v>
      </c>
      <c r="J2951" s="1" t="s">
        <v>72</v>
      </c>
      <c r="K2951" s="1" t="str">
        <f t="shared" si="369"/>
        <v>DEL - ICN</v>
      </c>
      <c r="L2951" s="1">
        <v>13200</v>
      </c>
      <c r="M2951" s="1" t="str">
        <f t="shared" si="370"/>
        <v>Long-haul</v>
      </c>
      <c r="N2951" s="2">
        <v>0.1146412037037037</v>
      </c>
      <c r="O2951" s="2">
        <v>0.72575231481481484</v>
      </c>
      <c r="P2951" s="3">
        <v>45671</v>
      </c>
      <c r="Q2951" s="2">
        <v>0.16116898148148148</v>
      </c>
      <c r="R2951" s="2">
        <v>0.77228009259259256</v>
      </c>
      <c r="S2951" s="2">
        <f t="shared" si="371"/>
        <v>4.6527777777777779E-2</v>
      </c>
      <c r="T2951" s="2">
        <f t="shared" si="372"/>
        <v>4.6527777777777724E-2</v>
      </c>
      <c r="U2951" s="1">
        <v>67</v>
      </c>
      <c r="V2951" s="1" t="str">
        <f t="shared" si="373"/>
        <v>Moderate-delay</v>
      </c>
      <c r="W2951" s="1">
        <v>1117.0999999999999</v>
      </c>
      <c r="X2951" s="1" t="s">
        <v>31</v>
      </c>
      <c r="Y2951" s="1">
        <v>5</v>
      </c>
      <c r="Z2951" s="1" t="s">
        <v>46</v>
      </c>
      <c r="AA2951" s="1">
        <v>23.08</v>
      </c>
      <c r="AB2951" s="1">
        <v>66942.477989750099</v>
      </c>
      <c r="AC2951" s="1" t="s">
        <v>39</v>
      </c>
      <c r="AD2951" s="1">
        <v>4.01</v>
      </c>
      <c r="AE2951" s="1">
        <v>85330.97</v>
      </c>
      <c r="AF2951" s="1">
        <v>71499.02</v>
      </c>
      <c r="AG2951" s="6">
        <f t="shared" si="374"/>
        <v>0.83790234659233342</v>
      </c>
      <c r="AH2951">
        <f t="shared" si="375"/>
        <v>-13831.949999999997</v>
      </c>
    </row>
    <row r="2952" spans="1:34" x14ac:dyDescent="0.3">
      <c r="A2952" s="1" t="s">
        <v>5962</v>
      </c>
      <c r="B2952" s="1" t="s">
        <v>5963</v>
      </c>
      <c r="C2952" s="1">
        <v>67</v>
      </c>
      <c r="D2952" s="1" t="str">
        <f t="shared" si="368"/>
        <v>60-69</v>
      </c>
      <c r="E2952" s="1" t="s">
        <v>36</v>
      </c>
      <c r="F2952" s="1" t="s">
        <v>6179</v>
      </c>
      <c r="G2952" s="1" t="s">
        <v>27</v>
      </c>
      <c r="H2952" s="1" t="s">
        <v>790</v>
      </c>
      <c r="I2952" s="1" t="s">
        <v>214</v>
      </c>
      <c r="J2952" s="1" t="s">
        <v>72</v>
      </c>
      <c r="K2952" s="1" t="str">
        <f t="shared" si="369"/>
        <v>DEL - ICN</v>
      </c>
      <c r="L2952" s="1">
        <v>13200</v>
      </c>
      <c r="M2952" s="1" t="str">
        <f t="shared" si="370"/>
        <v>Long-haul</v>
      </c>
      <c r="N2952" s="2">
        <v>0.1146412037037037</v>
      </c>
      <c r="O2952" s="2">
        <v>0.72575231481481484</v>
      </c>
      <c r="P2952" s="3">
        <v>45666</v>
      </c>
      <c r="Q2952" s="2">
        <v>0.16116898148148148</v>
      </c>
      <c r="R2952" s="2">
        <v>0.77228009259259256</v>
      </c>
      <c r="S2952" s="2">
        <f t="shared" si="371"/>
        <v>4.6527777777777779E-2</v>
      </c>
      <c r="T2952" s="2">
        <f t="shared" si="372"/>
        <v>4.6527777777777724E-2</v>
      </c>
      <c r="U2952" s="1">
        <v>67</v>
      </c>
      <c r="V2952" s="1" t="str">
        <f t="shared" si="373"/>
        <v>Moderate-delay</v>
      </c>
      <c r="W2952" s="1">
        <v>192.69</v>
      </c>
      <c r="X2952" s="1" t="s">
        <v>37</v>
      </c>
      <c r="Y2952" s="1">
        <v>5</v>
      </c>
      <c r="Z2952" s="1" t="s">
        <v>38</v>
      </c>
      <c r="AA2952" s="1">
        <v>15.81</v>
      </c>
      <c r="AB2952" s="1">
        <v>67387.127218728405</v>
      </c>
      <c r="AC2952" s="1" t="s">
        <v>33</v>
      </c>
      <c r="AD2952" s="1">
        <v>3.9</v>
      </c>
      <c r="AE2952" s="1">
        <v>85864.55</v>
      </c>
      <c r="AF2952" s="1">
        <v>12335.32</v>
      </c>
      <c r="AG2952" s="6">
        <f t="shared" si="374"/>
        <v>0.14366021833224538</v>
      </c>
      <c r="AH2952">
        <f t="shared" si="375"/>
        <v>-73529.23000000001</v>
      </c>
    </row>
    <row r="2953" spans="1:34" x14ac:dyDescent="0.3">
      <c r="A2953" s="1" t="s">
        <v>5964</v>
      </c>
      <c r="B2953" s="1" t="s">
        <v>5965</v>
      </c>
      <c r="C2953" s="1">
        <v>31</v>
      </c>
      <c r="D2953" s="1" t="str">
        <f t="shared" si="368"/>
        <v>30-39</v>
      </c>
      <c r="E2953" s="1" t="s">
        <v>25</v>
      </c>
      <c r="F2953" s="1" t="s">
        <v>6179</v>
      </c>
      <c r="G2953" s="1" t="s">
        <v>45</v>
      </c>
      <c r="H2953" s="1" t="s">
        <v>790</v>
      </c>
      <c r="I2953" s="1" t="s">
        <v>214</v>
      </c>
      <c r="J2953" s="1" t="s">
        <v>72</v>
      </c>
      <c r="K2953" s="1" t="str">
        <f t="shared" si="369"/>
        <v>DEL - ICN</v>
      </c>
      <c r="L2953" s="1">
        <v>13200</v>
      </c>
      <c r="M2953" s="1" t="str">
        <f t="shared" si="370"/>
        <v>Long-haul</v>
      </c>
      <c r="N2953" s="2">
        <v>0.1146412037037037</v>
      </c>
      <c r="O2953" s="2">
        <v>0.72575231481481484</v>
      </c>
      <c r="P2953" s="3">
        <v>45658</v>
      </c>
      <c r="Q2953" s="2">
        <v>0.16116898148148148</v>
      </c>
      <c r="R2953" s="2">
        <v>0.77228009259259256</v>
      </c>
      <c r="S2953" s="2">
        <f t="shared" si="371"/>
        <v>4.6527777777777779E-2</v>
      </c>
      <c r="T2953" s="2">
        <f t="shared" si="372"/>
        <v>4.6527777777777724E-2</v>
      </c>
      <c r="U2953" s="1">
        <v>67</v>
      </c>
      <c r="V2953" s="1" t="str">
        <f t="shared" si="373"/>
        <v>Moderate-delay</v>
      </c>
      <c r="W2953" s="1">
        <v>384.03</v>
      </c>
      <c r="X2953" s="1" t="s">
        <v>37</v>
      </c>
      <c r="Y2953" s="1">
        <v>3</v>
      </c>
      <c r="Z2953" s="1" t="s">
        <v>42</v>
      </c>
      <c r="AA2953" s="1">
        <v>49.12</v>
      </c>
      <c r="AB2953" s="1">
        <v>67084.347613823702</v>
      </c>
      <c r="AC2953" s="1" t="s">
        <v>39</v>
      </c>
      <c r="AD2953" s="1">
        <v>4.42</v>
      </c>
      <c r="AE2953" s="1">
        <v>85501.22</v>
      </c>
      <c r="AF2953" s="1">
        <v>24587.74</v>
      </c>
      <c r="AG2953" s="6">
        <f t="shared" si="374"/>
        <v>0.28757180306900887</v>
      </c>
      <c r="AH2953">
        <f t="shared" si="375"/>
        <v>-60913.479999999996</v>
      </c>
    </row>
    <row r="2954" spans="1:34" x14ac:dyDescent="0.3">
      <c r="A2954" s="1" t="s">
        <v>5966</v>
      </c>
      <c r="B2954" s="1" t="s">
        <v>5967</v>
      </c>
      <c r="C2954" s="1">
        <v>69</v>
      </c>
      <c r="D2954" s="1" t="str">
        <f t="shared" si="368"/>
        <v>60-69</v>
      </c>
      <c r="E2954" s="1" t="s">
        <v>25</v>
      </c>
      <c r="F2954" s="1" t="s">
        <v>6179</v>
      </c>
      <c r="G2954" s="1" t="s">
        <v>27</v>
      </c>
      <c r="H2954" s="1" t="s">
        <v>790</v>
      </c>
      <c r="I2954" s="1" t="s">
        <v>214</v>
      </c>
      <c r="J2954" s="1" t="s">
        <v>72</v>
      </c>
      <c r="K2954" s="1" t="str">
        <f t="shared" si="369"/>
        <v>DEL - ICN</v>
      </c>
      <c r="L2954" s="1">
        <v>13200</v>
      </c>
      <c r="M2954" s="1" t="str">
        <f t="shared" si="370"/>
        <v>Long-haul</v>
      </c>
      <c r="N2954" s="2">
        <v>0.1146412037037037</v>
      </c>
      <c r="O2954" s="2">
        <v>0.72575231481481484</v>
      </c>
      <c r="P2954" s="3">
        <v>45663</v>
      </c>
      <c r="Q2954" s="2">
        <v>0.16116898148148148</v>
      </c>
      <c r="R2954" s="2">
        <v>0.77228009259259256</v>
      </c>
      <c r="S2954" s="2">
        <f t="shared" si="371"/>
        <v>4.6527777777777779E-2</v>
      </c>
      <c r="T2954" s="2">
        <f t="shared" si="372"/>
        <v>4.6527777777777724E-2</v>
      </c>
      <c r="U2954" s="1">
        <v>67</v>
      </c>
      <c r="V2954" s="1" t="str">
        <f t="shared" si="373"/>
        <v>Moderate-delay</v>
      </c>
      <c r="W2954" s="1">
        <v>1258.26</v>
      </c>
      <c r="X2954" s="1" t="s">
        <v>53</v>
      </c>
      <c r="Y2954" s="1">
        <v>5</v>
      </c>
      <c r="Z2954" s="1" t="s">
        <v>46</v>
      </c>
      <c r="AA2954" s="1">
        <v>50.06</v>
      </c>
      <c r="AB2954" s="1">
        <v>67269.075816023294</v>
      </c>
      <c r="AC2954" s="1" t="s">
        <v>33</v>
      </c>
      <c r="AD2954" s="1">
        <v>3.18</v>
      </c>
      <c r="AE2954" s="1">
        <v>85722.89</v>
      </c>
      <c r="AF2954" s="1">
        <v>80538.649999999994</v>
      </c>
      <c r="AG2954" s="6">
        <f t="shared" si="374"/>
        <v>0.93952327085566056</v>
      </c>
      <c r="AH2954">
        <f t="shared" si="375"/>
        <v>-5184.2400000000052</v>
      </c>
    </row>
    <row r="2955" spans="1:34" x14ac:dyDescent="0.3">
      <c r="A2955" s="1" t="s">
        <v>5968</v>
      </c>
      <c r="B2955" s="1" t="s">
        <v>5969</v>
      </c>
      <c r="C2955" s="1">
        <v>40</v>
      </c>
      <c r="D2955" s="1" t="str">
        <f t="shared" si="368"/>
        <v>40-59</v>
      </c>
      <c r="E2955" s="1" t="s">
        <v>25</v>
      </c>
      <c r="F2955" s="1" t="s">
        <v>6179</v>
      </c>
      <c r="G2955" s="1" t="s">
        <v>27</v>
      </c>
      <c r="H2955" s="1" t="s">
        <v>576</v>
      </c>
      <c r="I2955" s="1" t="s">
        <v>172</v>
      </c>
      <c r="J2955" s="1" t="s">
        <v>29</v>
      </c>
      <c r="K2955" s="1" t="str">
        <f t="shared" si="369"/>
        <v>PVG - LHR</v>
      </c>
      <c r="L2955" s="1">
        <v>3105</v>
      </c>
      <c r="M2955" s="1" t="str">
        <f t="shared" si="370"/>
        <v xml:space="preserve">Short-haul </v>
      </c>
      <c r="N2955" s="2">
        <v>0.91783564814814811</v>
      </c>
      <c r="O2955" s="2">
        <v>6.1585648148148146E-2</v>
      </c>
      <c r="P2955" s="3">
        <v>45663</v>
      </c>
      <c r="Q2955" s="2">
        <v>0.95950231481481485</v>
      </c>
      <c r="R2955" s="2">
        <v>0.10325231481481481</v>
      </c>
      <c r="S2955" s="2">
        <f t="shared" si="371"/>
        <v>4.1666666666666741E-2</v>
      </c>
      <c r="T2955" s="2">
        <f t="shared" si="372"/>
        <v>4.1666666666666664E-2</v>
      </c>
      <c r="U2955" s="1">
        <v>60</v>
      </c>
      <c r="V2955" s="1" t="str">
        <f t="shared" si="373"/>
        <v>Moderate-delay</v>
      </c>
      <c r="W2955" s="1">
        <v>155.93</v>
      </c>
      <c r="X2955" s="1" t="s">
        <v>31</v>
      </c>
      <c r="Y2955" s="1">
        <v>3</v>
      </c>
      <c r="Z2955" s="1" t="s">
        <v>42</v>
      </c>
      <c r="AA2955" s="1">
        <v>79.209999999999994</v>
      </c>
      <c r="AB2955" s="1">
        <v>16477.4156276092</v>
      </c>
      <c r="AC2955" s="1" t="s">
        <v>33</v>
      </c>
      <c r="AD2955" s="1">
        <v>4.28</v>
      </c>
      <c r="AE2955" s="1">
        <v>24772.9</v>
      </c>
      <c r="AF2955" s="1">
        <v>9995.36</v>
      </c>
      <c r="AG2955" s="6">
        <f t="shared" si="374"/>
        <v>0.40347960876603062</v>
      </c>
      <c r="AH2955">
        <f t="shared" si="375"/>
        <v>-14777.54</v>
      </c>
    </row>
    <row r="2956" spans="1:34" x14ac:dyDescent="0.3">
      <c r="A2956" s="1" t="s">
        <v>5970</v>
      </c>
      <c r="B2956" s="1" t="s">
        <v>5971</v>
      </c>
      <c r="C2956" s="1">
        <v>65</v>
      </c>
      <c r="D2956" s="1" t="str">
        <f t="shared" si="368"/>
        <v>60-69</v>
      </c>
      <c r="E2956" s="1" t="s">
        <v>36</v>
      </c>
      <c r="F2956" s="1" t="s">
        <v>6179</v>
      </c>
      <c r="G2956" s="1" t="s">
        <v>45</v>
      </c>
      <c r="H2956" s="1" t="s">
        <v>576</v>
      </c>
      <c r="I2956" s="1" t="s">
        <v>172</v>
      </c>
      <c r="J2956" s="1" t="s">
        <v>29</v>
      </c>
      <c r="K2956" s="1" t="str">
        <f t="shared" si="369"/>
        <v>PVG - LHR</v>
      </c>
      <c r="L2956" s="1">
        <v>3105</v>
      </c>
      <c r="M2956" s="1" t="str">
        <f t="shared" si="370"/>
        <v xml:space="preserve">Short-haul </v>
      </c>
      <c r="N2956" s="2">
        <v>0.91783564814814811</v>
      </c>
      <c r="O2956" s="2">
        <v>6.1585648148148146E-2</v>
      </c>
      <c r="P2956" s="3">
        <v>45660</v>
      </c>
      <c r="Q2956" s="2">
        <v>0.95950231481481485</v>
      </c>
      <c r="R2956" s="2">
        <v>0.10325231481481481</v>
      </c>
      <c r="S2956" s="2">
        <f t="shared" si="371"/>
        <v>4.1666666666666741E-2</v>
      </c>
      <c r="T2956" s="2">
        <f t="shared" si="372"/>
        <v>4.1666666666666664E-2</v>
      </c>
      <c r="U2956" s="1">
        <v>60</v>
      </c>
      <c r="V2956" s="1" t="str">
        <f t="shared" si="373"/>
        <v>Moderate-delay</v>
      </c>
      <c r="W2956" s="1">
        <v>130.75</v>
      </c>
      <c r="X2956" s="1" t="s">
        <v>37</v>
      </c>
      <c r="Y2956" s="1">
        <v>5</v>
      </c>
      <c r="Z2956" s="1" t="s">
        <v>32</v>
      </c>
      <c r="AA2956" s="1">
        <v>78.099999999999994</v>
      </c>
      <c r="AB2956" s="1">
        <v>16711.538267738899</v>
      </c>
      <c r="AC2956" s="1" t="s">
        <v>33</v>
      </c>
      <c r="AD2956" s="1">
        <v>3.19</v>
      </c>
      <c r="AE2956" s="1">
        <v>25053.85</v>
      </c>
      <c r="AF2956" s="1">
        <v>8383.6200000000008</v>
      </c>
      <c r="AG2956" s="6">
        <f t="shared" si="374"/>
        <v>0.33462401986121898</v>
      </c>
      <c r="AH2956">
        <f t="shared" si="375"/>
        <v>-16670.229999999996</v>
      </c>
    </row>
    <row r="2957" spans="1:34" x14ac:dyDescent="0.3">
      <c r="A2957" s="1" t="s">
        <v>5972</v>
      </c>
      <c r="B2957" s="1" t="s">
        <v>5973</v>
      </c>
      <c r="C2957" s="1">
        <v>61</v>
      </c>
      <c r="D2957" s="1" t="str">
        <f t="shared" si="368"/>
        <v>60-69</v>
      </c>
      <c r="E2957" s="1" t="s">
        <v>36</v>
      </c>
      <c r="F2957" s="1" t="s">
        <v>6179</v>
      </c>
      <c r="G2957" s="1" t="s">
        <v>27</v>
      </c>
      <c r="H2957" s="1" t="s">
        <v>576</v>
      </c>
      <c r="I2957" s="1" t="s">
        <v>172</v>
      </c>
      <c r="J2957" s="1" t="s">
        <v>29</v>
      </c>
      <c r="K2957" s="1" t="str">
        <f t="shared" si="369"/>
        <v>PVG - LHR</v>
      </c>
      <c r="L2957" s="1">
        <v>3105</v>
      </c>
      <c r="M2957" s="1" t="str">
        <f t="shared" si="370"/>
        <v xml:space="preserve">Short-haul </v>
      </c>
      <c r="N2957" s="2">
        <v>0.91783564814814811</v>
      </c>
      <c r="O2957" s="2">
        <v>6.1585648148148146E-2</v>
      </c>
      <c r="P2957" s="3">
        <v>45661</v>
      </c>
      <c r="Q2957" s="2">
        <v>0.95950231481481485</v>
      </c>
      <c r="R2957" s="2">
        <v>0.10325231481481481</v>
      </c>
      <c r="S2957" s="2">
        <f t="shared" si="371"/>
        <v>4.1666666666666741E-2</v>
      </c>
      <c r="T2957" s="2">
        <f t="shared" si="372"/>
        <v>4.1666666666666664E-2</v>
      </c>
      <c r="U2957" s="1">
        <v>60</v>
      </c>
      <c r="V2957" s="1" t="str">
        <f t="shared" si="373"/>
        <v>Moderate-delay</v>
      </c>
      <c r="W2957" s="1">
        <v>1060.27</v>
      </c>
      <c r="X2957" s="1" t="s">
        <v>37</v>
      </c>
      <c r="Y2957" s="1">
        <v>5</v>
      </c>
      <c r="Z2957" s="1" t="s">
        <v>46</v>
      </c>
      <c r="AA2957" s="1">
        <v>138.47</v>
      </c>
      <c r="AB2957" s="1">
        <v>16869.342123105002</v>
      </c>
      <c r="AC2957" s="1" t="s">
        <v>39</v>
      </c>
      <c r="AD2957" s="1">
        <v>4.25</v>
      </c>
      <c r="AE2957" s="1">
        <v>25243.21</v>
      </c>
      <c r="AF2957" s="1">
        <v>67884.97</v>
      </c>
      <c r="AG2957" s="6">
        <f t="shared" si="374"/>
        <v>2.6892368284382218</v>
      </c>
      <c r="AH2957">
        <f t="shared" si="375"/>
        <v>42641.760000000002</v>
      </c>
    </row>
    <row r="2958" spans="1:34" x14ac:dyDescent="0.3">
      <c r="A2958" s="1" t="s">
        <v>5974</v>
      </c>
      <c r="B2958" s="1" t="s">
        <v>5975</v>
      </c>
      <c r="C2958" s="1">
        <v>52</v>
      </c>
      <c r="D2958" s="1" t="str">
        <f t="shared" si="368"/>
        <v>40-59</v>
      </c>
      <c r="E2958" s="1" t="s">
        <v>25</v>
      </c>
      <c r="F2958" s="1" t="s">
        <v>6179</v>
      </c>
      <c r="G2958" s="1" t="s">
        <v>45</v>
      </c>
      <c r="H2958" s="1" t="s">
        <v>576</v>
      </c>
      <c r="I2958" s="1" t="s">
        <v>172</v>
      </c>
      <c r="J2958" s="1" t="s">
        <v>29</v>
      </c>
      <c r="K2958" s="1" t="str">
        <f t="shared" si="369"/>
        <v>PVG - LHR</v>
      </c>
      <c r="L2958" s="1">
        <v>3105</v>
      </c>
      <c r="M2958" s="1" t="str">
        <f t="shared" si="370"/>
        <v xml:space="preserve">Short-haul </v>
      </c>
      <c r="N2958" s="2">
        <v>0.91783564814814811</v>
      </c>
      <c r="O2958" s="2">
        <v>6.1585648148148146E-2</v>
      </c>
      <c r="P2958" s="3">
        <v>45658</v>
      </c>
      <c r="Q2958" s="2">
        <v>0.95950231481481485</v>
      </c>
      <c r="R2958" s="2">
        <v>0.10325231481481481</v>
      </c>
      <c r="S2958" s="2">
        <f t="shared" si="371"/>
        <v>4.1666666666666741E-2</v>
      </c>
      <c r="T2958" s="2">
        <f t="shared" si="372"/>
        <v>4.1666666666666664E-2</v>
      </c>
      <c r="U2958" s="1">
        <v>60</v>
      </c>
      <c r="V2958" s="1" t="str">
        <f t="shared" si="373"/>
        <v>Moderate-delay</v>
      </c>
      <c r="W2958" s="1">
        <v>787.83</v>
      </c>
      <c r="X2958" s="1" t="s">
        <v>53</v>
      </c>
      <c r="Y2958" s="1">
        <v>5</v>
      </c>
      <c r="Z2958" s="1" t="s">
        <v>42</v>
      </c>
      <c r="AA2958" s="1">
        <v>153.13999999999999</v>
      </c>
      <c r="AB2958" s="1">
        <v>16999.4326818892</v>
      </c>
      <c r="AC2958" s="1" t="s">
        <v>33</v>
      </c>
      <c r="AD2958" s="1">
        <v>3.24</v>
      </c>
      <c r="AE2958" s="1">
        <v>25399.32</v>
      </c>
      <c r="AF2958" s="1">
        <v>50451.75</v>
      </c>
      <c r="AG2958" s="6">
        <f t="shared" si="374"/>
        <v>1.986342547753247</v>
      </c>
      <c r="AH2958">
        <f t="shared" si="375"/>
        <v>25052.43</v>
      </c>
    </row>
    <row r="2959" spans="1:34" x14ac:dyDescent="0.3">
      <c r="A2959" s="1" t="s">
        <v>5976</v>
      </c>
      <c r="B2959" s="1" t="s">
        <v>5977</v>
      </c>
      <c r="C2959" s="1">
        <v>30</v>
      </c>
      <c r="D2959" s="1" t="str">
        <f t="shared" si="368"/>
        <v>30-39</v>
      </c>
      <c r="E2959" s="1" t="s">
        <v>25</v>
      </c>
      <c r="F2959" s="1" t="s">
        <v>6179</v>
      </c>
      <c r="G2959" s="1" t="s">
        <v>27</v>
      </c>
      <c r="H2959" s="1" t="s">
        <v>576</v>
      </c>
      <c r="I2959" s="1" t="s">
        <v>172</v>
      </c>
      <c r="J2959" s="1" t="s">
        <v>29</v>
      </c>
      <c r="K2959" s="1" t="str">
        <f t="shared" si="369"/>
        <v>PVG - LHR</v>
      </c>
      <c r="L2959" s="1">
        <v>3105</v>
      </c>
      <c r="M2959" s="1" t="str">
        <f t="shared" si="370"/>
        <v xml:space="preserve">Short-haul </v>
      </c>
      <c r="N2959" s="2">
        <v>0.91783564814814811</v>
      </c>
      <c r="O2959" s="2">
        <v>6.1585648148148146E-2</v>
      </c>
      <c r="P2959" s="3">
        <v>45670</v>
      </c>
      <c r="Q2959" s="2">
        <v>0.95950231481481485</v>
      </c>
      <c r="R2959" s="2">
        <v>0.10325231481481481</v>
      </c>
      <c r="S2959" s="2">
        <f t="shared" si="371"/>
        <v>4.1666666666666741E-2</v>
      </c>
      <c r="T2959" s="2">
        <f t="shared" si="372"/>
        <v>4.1666666666666664E-2</v>
      </c>
      <c r="U2959" s="1">
        <v>60</v>
      </c>
      <c r="V2959" s="1" t="str">
        <f t="shared" si="373"/>
        <v>Moderate-delay</v>
      </c>
      <c r="W2959" s="1">
        <v>472.16</v>
      </c>
      <c r="X2959" s="1" t="s">
        <v>37</v>
      </c>
      <c r="Y2959" s="1">
        <v>3</v>
      </c>
      <c r="Z2959" s="1" t="s">
        <v>46</v>
      </c>
      <c r="AA2959" s="1">
        <v>87.6</v>
      </c>
      <c r="AB2959" s="1">
        <v>16279.7889372512</v>
      </c>
      <c r="AC2959" s="1" t="s">
        <v>33</v>
      </c>
      <c r="AD2959" s="1">
        <v>4.32</v>
      </c>
      <c r="AE2959" s="1">
        <v>24535.75</v>
      </c>
      <c r="AF2959" s="1">
        <v>30235.759999999998</v>
      </c>
      <c r="AG2959" s="6">
        <f t="shared" si="374"/>
        <v>1.2323144798915866</v>
      </c>
      <c r="AH2959">
        <f t="shared" si="375"/>
        <v>5700.0099999999984</v>
      </c>
    </row>
    <row r="2960" spans="1:34" x14ac:dyDescent="0.3">
      <c r="A2960" s="1" t="s">
        <v>5978</v>
      </c>
      <c r="B2960" s="1" t="s">
        <v>5979</v>
      </c>
      <c r="C2960" s="1">
        <v>53</v>
      </c>
      <c r="D2960" s="1" t="str">
        <f t="shared" si="368"/>
        <v>40-59</v>
      </c>
      <c r="E2960" s="1" t="s">
        <v>25</v>
      </c>
      <c r="F2960" s="1" t="s">
        <v>6179</v>
      </c>
      <c r="G2960" s="1" t="s">
        <v>45</v>
      </c>
      <c r="H2960" s="1" t="s">
        <v>576</v>
      </c>
      <c r="I2960" s="1" t="s">
        <v>172</v>
      </c>
      <c r="J2960" s="1" t="s">
        <v>29</v>
      </c>
      <c r="K2960" s="1" t="str">
        <f t="shared" si="369"/>
        <v>PVG - LHR</v>
      </c>
      <c r="L2960" s="1">
        <v>3105</v>
      </c>
      <c r="M2960" s="1" t="str">
        <f t="shared" si="370"/>
        <v xml:space="preserve">Short-haul </v>
      </c>
      <c r="N2960" s="2">
        <v>0.91783564814814811</v>
      </c>
      <c r="O2960" s="2">
        <v>6.1585648148148146E-2</v>
      </c>
      <c r="P2960" s="3">
        <v>45659</v>
      </c>
      <c r="Q2960" s="2">
        <v>0.95950231481481485</v>
      </c>
      <c r="R2960" s="2">
        <v>0.10325231481481481</v>
      </c>
      <c r="S2960" s="2">
        <f t="shared" si="371"/>
        <v>4.1666666666666741E-2</v>
      </c>
      <c r="T2960" s="2">
        <f t="shared" si="372"/>
        <v>4.1666666666666664E-2</v>
      </c>
      <c r="U2960" s="1">
        <v>60</v>
      </c>
      <c r="V2960" s="1" t="str">
        <f t="shared" si="373"/>
        <v>Moderate-delay</v>
      </c>
      <c r="W2960" s="1">
        <v>1090.58</v>
      </c>
      <c r="X2960" s="1" t="s">
        <v>37</v>
      </c>
      <c r="Y2960" s="1">
        <v>5</v>
      </c>
      <c r="Z2960" s="1" t="s">
        <v>42</v>
      </c>
      <c r="AA2960" s="1">
        <v>150.69</v>
      </c>
      <c r="AB2960" s="1">
        <v>16155.609472545601</v>
      </c>
      <c r="AC2960" s="1" t="s">
        <v>33</v>
      </c>
      <c r="AD2960" s="1">
        <v>4.1399999999999997</v>
      </c>
      <c r="AE2960" s="1">
        <v>24386.73</v>
      </c>
      <c r="AF2960" s="1">
        <v>69827.259999999995</v>
      </c>
      <c r="AG2960" s="6">
        <f t="shared" si="374"/>
        <v>2.8633301799790294</v>
      </c>
      <c r="AH2960">
        <f t="shared" si="375"/>
        <v>45440.53</v>
      </c>
    </row>
    <row r="2961" spans="1:34" x14ac:dyDescent="0.3">
      <c r="A2961" s="1" t="s">
        <v>5980</v>
      </c>
      <c r="B2961" s="1" t="s">
        <v>5981</v>
      </c>
      <c r="C2961" s="1">
        <v>55</v>
      </c>
      <c r="D2961" s="1" t="str">
        <f t="shared" si="368"/>
        <v>40-59</v>
      </c>
      <c r="E2961" s="1" t="s">
        <v>25</v>
      </c>
      <c r="F2961" s="1" t="s">
        <v>6179</v>
      </c>
      <c r="G2961" s="1" t="s">
        <v>27</v>
      </c>
      <c r="H2961" s="1" t="s">
        <v>576</v>
      </c>
      <c r="I2961" s="1" t="s">
        <v>172</v>
      </c>
      <c r="J2961" s="1" t="s">
        <v>29</v>
      </c>
      <c r="K2961" s="1" t="str">
        <f t="shared" si="369"/>
        <v>PVG - LHR</v>
      </c>
      <c r="L2961" s="1">
        <v>3105</v>
      </c>
      <c r="M2961" s="1" t="str">
        <f t="shared" si="370"/>
        <v xml:space="preserve">Short-haul </v>
      </c>
      <c r="N2961" s="2">
        <v>0.91783564814814811</v>
      </c>
      <c r="O2961" s="2">
        <v>6.1585648148148146E-2</v>
      </c>
      <c r="P2961" s="3">
        <v>45665</v>
      </c>
      <c r="Q2961" s="2">
        <v>0.95950231481481485</v>
      </c>
      <c r="R2961" s="2">
        <v>0.10325231481481481</v>
      </c>
      <c r="S2961" s="2">
        <f t="shared" si="371"/>
        <v>4.1666666666666741E-2</v>
      </c>
      <c r="T2961" s="2">
        <f t="shared" si="372"/>
        <v>4.1666666666666664E-2</v>
      </c>
      <c r="U2961" s="1">
        <v>60</v>
      </c>
      <c r="V2961" s="1" t="str">
        <f t="shared" si="373"/>
        <v>Moderate-delay</v>
      </c>
      <c r="W2961" s="1">
        <v>1250.8800000000001</v>
      </c>
      <c r="X2961" s="1" t="s">
        <v>37</v>
      </c>
      <c r="Y2961" s="1">
        <v>5</v>
      </c>
      <c r="Z2961" s="1" t="s">
        <v>42</v>
      </c>
      <c r="AA2961" s="1">
        <v>161.84</v>
      </c>
      <c r="AB2961" s="1">
        <v>16658.256464728602</v>
      </c>
      <c r="AC2961" s="1" t="s">
        <v>39</v>
      </c>
      <c r="AD2961" s="1">
        <v>4.09</v>
      </c>
      <c r="AE2961" s="1">
        <v>24989.91</v>
      </c>
      <c r="AF2961" s="1">
        <v>80088.69</v>
      </c>
      <c r="AG2961" s="6">
        <f t="shared" si="374"/>
        <v>3.2048410738574091</v>
      </c>
      <c r="AH2961">
        <f t="shared" si="375"/>
        <v>55098.78</v>
      </c>
    </row>
    <row r="2962" spans="1:34" x14ac:dyDescent="0.3">
      <c r="A2962" s="1" t="s">
        <v>5982</v>
      </c>
      <c r="B2962" s="1" t="s">
        <v>5983</v>
      </c>
      <c r="C2962" s="1">
        <v>42</v>
      </c>
      <c r="D2962" s="1" t="str">
        <f t="shared" si="368"/>
        <v>40-59</v>
      </c>
      <c r="E2962" s="1" t="s">
        <v>36</v>
      </c>
      <c r="F2962" s="1" t="s">
        <v>6179</v>
      </c>
      <c r="G2962" s="1" t="s">
        <v>27</v>
      </c>
      <c r="H2962" s="1" t="s">
        <v>576</v>
      </c>
      <c r="I2962" s="1" t="s">
        <v>172</v>
      </c>
      <c r="J2962" s="1" t="s">
        <v>29</v>
      </c>
      <c r="K2962" s="1" t="str">
        <f t="shared" si="369"/>
        <v>PVG - LHR</v>
      </c>
      <c r="L2962" s="1">
        <v>3105</v>
      </c>
      <c r="M2962" s="1" t="str">
        <f t="shared" si="370"/>
        <v xml:space="preserve">Short-haul </v>
      </c>
      <c r="N2962" s="2">
        <v>0.91783564814814811</v>
      </c>
      <c r="O2962" s="2">
        <v>6.1585648148148146E-2</v>
      </c>
      <c r="P2962" s="3">
        <v>45670</v>
      </c>
      <c r="Q2962" s="2">
        <v>0.95950231481481485</v>
      </c>
      <c r="R2962" s="2">
        <v>0.10325231481481481</v>
      </c>
      <c r="S2962" s="2">
        <f t="shared" si="371"/>
        <v>4.1666666666666741E-2</v>
      </c>
      <c r="T2962" s="2">
        <f t="shared" si="372"/>
        <v>4.1666666666666664E-2</v>
      </c>
      <c r="U2962" s="1">
        <v>60</v>
      </c>
      <c r="V2962" s="1" t="str">
        <f t="shared" si="373"/>
        <v>Moderate-delay</v>
      </c>
      <c r="W2962" s="1">
        <v>424.88</v>
      </c>
      <c r="X2962" s="1" t="s">
        <v>53</v>
      </c>
      <c r="Y2962" s="1">
        <v>5</v>
      </c>
      <c r="Z2962" s="1" t="s">
        <v>42</v>
      </c>
      <c r="AA2962" s="1">
        <v>53.28</v>
      </c>
      <c r="AB2962" s="1">
        <v>16118.231638685</v>
      </c>
      <c r="AC2962" s="1" t="s">
        <v>33</v>
      </c>
      <c r="AD2962" s="1">
        <v>4.9000000000000004</v>
      </c>
      <c r="AE2962" s="1">
        <v>24341.88</v>
      </c>
      <c r="AF2962" s="1">
        <v>27202.98</v>
      </c>
      <c r="AG2962" s="6">
        <f t="shared" si="374"/>
        <v>1.1175381687856483</v>
      </c>
      <c r="AH2962">
        <f t="shared" si="375"/>
        <v>2861.0999999999985</v>
      </c>
    </row>
    <row r="2963" spans="1:34" x14ac:dyDescent="0.3">
      <c r="A2963" s="1" t="s">
        <v>5984</v>
      </c>
      <c r="B2963" s="1" t="s">
        <v>5985</v>
      </c>
      <c r="C2963" s="1">
        <v>33</v>
      </c>
      <c r="D2963" s="1" t="str">
        <f t="shared" si="368"/>
        <v>30-39</v>
      </c>
      <c r="E2963" s="1" t="s">
        <v>25</v>
      </c>
      <c r="F2963" s="1" t="s">
        <v>6179</v>
      </c>
      <c r="G2963" s="1" t="s">
        <v>45</v>
      </c>
      <c r="H2963" s="1" t="s">
        <v>576</v>
      </c>
      <c r="I2963" s="1" t="s">
        <v>172</v>
      </c>
      <c r="J2963" s="1" t="s">
        <v>29</v>
      </c>
      <c r="K2963" s="1" t="str">
        <f t="shared" si="369"/>
        <v>PVG - LHR</v>
      </c>
      <c r="L2963" s="1">
        <v>3105</v>
      </c>
      <c r="M2963" s="1" t="str">
        <f t="shared" si="370"/>
        <v xml:space="preserve">Short-haul </v>
      </c>
      <c r="N2963" s="2">
        <v>0.91783564814814811</v>
      </c>
      <c r="O2963" s="2">
        <v>6.1585648148148146E-2</v>
      </c>
      <c r="P2963" s="3">
        <v>45667</v>
      </c>
      <c r="Q2963" s="2">
        <v>0.95950231481481485</v>
      </c>
      <c r="R2963" s="2">
        <v>0.10325231481481481</v>
      </c>
      <c r="S2963" s="2">
        <f t="shared" si="371"/>
        <v>4.1666666666666741E-2</v>
      </c>
      <c r="T2963" s="2">
        <f t="shared" si="372"/>
        <v>4.1666666666666664E-2</v>
      </c>
      <c r="U2963" s="1">
        <v>60</v>
      </c>
      <c r="V2963" s="1" t="str">
        <f t="shared" si="373"/>
        <v>Moderate-delay</v>
      </c>
      <c r="W2963" s="1">
        <v>1382.47</v>
      </c>
      <c r="X2963" s="1" t="s">
        <v>31</v>
      </c>
      <c r="Y2963" s="1">
        <v>3</v>
      </c>
      <c r="Z2963" s="1" t="s">
        <v>46</v>
      </c>
      <c r="AA2963" s="1">
        <v>101.54</v>
      </c>
      <c r="AB2963" s="1">
        <v>16463.594240660601</v>
      </c>
      <c r="AC2963" s="1" t="s">
        <v>39</v>
      </c>
      <c r="AD2963" s="1">
        <v>4.0999999999999996</v>
      </c>
      <c r="AE2963" s="1">
        <v>24756.31</v>
      </c>
      <c r="AF2963" s="1">
        <v>88498.39</v>
      </c>
      <c r="AG2963" s="6">
        <f t="shared" si="374"/>
        <v>3.574781136607192</v>
      </c>
      <c r="AH2963">
        <f t="shared" si="375"/>
        <v>63742.080000000002</v>
      </c>
    </row>
    <row r="2964" spans="1:34" x14ac:dyDescent="0.3">
      <c r="A2964" s="1" t="s">
        <v>5986</v>
      </c>
      <c r="B2964" s="1" t="s">
        <v>5987</v>
      </c>
      <c r="C2964" s="1">
        <v>62</v>
      </c>
      <c r="D2964" s="1" t="str">
        <f t="shared" si="368"/>
        <v>60-69</v>
      </c>
      <c r="E2964" s="1" t="s">
        <v>36</v>
      </c>
      <c r="F2964" s="1" t="s">
        <v>6179</v>
      </c>
      <c r="G2964" s="1" t="s">
        <v>27</v>
      </c>
      <c r="H2964" s="1" t="s">
        <v>585</v>
      </c>
      <c r="I2964" s="1" t="s">
        <v>334</v>
      </c>
      <c r="J2964" s="1" t="s">
        <v>72</v>
      </c>
      <c r="K2964" s="1" t="str">
        <f t="shared" si="369"/>
        <v>AMS - ICN</v>
      </c>
      <c r="L2964" s="1">
        <v>347</v>
      </c>
      <c r="M2964" s="1" t="str">
        <f t="shared" si="370"/>
        <v xml:space="preserve">Short-haul </v>
      </c>
      <c r="N2964" s="2">
        <v>0.56776620370370368</v>
      </c>
      <c r="O2964" s="2">
        <v>0.58373842592592595</v>
      </c>
      <c r="P2964" s="3">
        <v>45662</v>
      </c>
      <c r="Q2964" s="2">
        <v>0.60179398148148144</v>
      </c>
      <c r="R2964" s="2">
        <v>0.61776620370370372</v>
      </c>
      <c r="S2964" s="2">
        <f t="shared" si="371"/>
        <v>3.4027777777777768E-2</v>
      </c>
      <c r="T2964" s="2">
        <f t="shared" si="372"/>
        <v>3.4027777777777768E-2</v>
      </c>
      <c r="U2964" s="1">
        <v>49</v>
      </c>
      <c r="V2964" s="1" t="str">
        <f t="shared" si="373"/>
        <v>Moderate-delay</v>
      </c>
      <c r="W2964" s="1">
        <v>991.87</v>
      </c>
      <c r="X2964" s="1" t="s">
        <v>31</v>
      </c>
      <c r="Y2964" s="1">
        <v>5</v>
      </c>
      <c r="Z2964" s="1" t="s">
        <v>46</v>
      </c>
      <c r="AA2964" s="1">
        <v>148.15</v>
      </c>
      <c r="AB2964" s="1">
        <v>3017.1797171097401</v>
      </c>
      <c r="AC2964" s="1" t="s">
        <v>39</v>
      </c>
      <c r="AD2964" s="1">
        <v>3.86</v>
      </c>
      <c r="AE2964" s="1">
        <v>8620.6200000000008</v>
      </c>
      <c r="AF2964" s="1">
        <v>63509.31</v>
      </c>
      <c r="AG2964" s="6">
        <f t="shared" si="374"/>
        <v>7.3671394864870496</v>
      </c>
      <c r="AH2964">
        <f t="shared" si="375"/>
        <v>54888.689999999995</v>
      </c>
    </row>
    <row r="2965" spans="1:34" x14ac:dyDescent="0.3">
      <c r="A2965" s="1" t="s">
        <v>5988</v>
      </c>
      <c r="B2965" s="1" t="s">
        <v>5989</v>
      </c>
      <c r="C2965" s="1">
        <v>25</v>
      </c>
      <c r="D2965" s="1" t="str">
        <f t="shared" si="368"/>
        <v>18-29</v>
      </c>
      <c r="E2965" s="1" t="s">
        <v>36</v>
      </c>
      <c r="F2965" s="1" t="s">
        <v>6179</v>
      </c>
      <c r="G2965" s="1" t="s">
        <v>45</v>
      </c>
      <c r="H2965" s="1" t="s">
        <v>585</v>
      </c>
      <c r="I2965" s="1" t="s">
        <v>334</v>
      </c>
      <c r="J2965" s="1" t="s">
        <v>72</v>
      </c>
      <c r="K2965" s="1" t="str">
        <f t="shared" si="369"/>
        <v>AMS - ICN</v>
      </c>
      <c r="L2965" s="1">
        <v>347</v>
      </c>
      <c r="M2965" s="1" t="str">
        <f t="shared" si="370"/>
        <v xml:space="preserve">Short-haul </v>
      </c>
      <c r="N2965" s="2">
        <v>0.56776620370370368</v>
      </c>
      <c r="O2965" s="2">
        <v>0.58373842592592595</v>
      </c>
      <c r="P2965" s="3">
        <v>45664</v>
      </c>
      <c r="Q2965" s="2">
        <v>0.60179398148148144</v>
      </c>
      <c r="R2965" s="2">
        <v>0.61776620370370372</v>
      </c>
      <c r="S2965" s="2">
        <f t="shared" si="371"/>
        <v>3.4027777777777768E-2</v>
      </c>
      <c r="T2965" s="2">
        <f t="shared" si="372"/>
        <v>3.4027777777777768E-2</v>
      </c>
      <c r="U2965" s="1">
        <v>49</v>
      </c>
      <c r="V2965" s="1" t="str">
        <f t="shared" si="373"/>
        <v>Moderate-delay</v>
      </c>
      <c r="W2965" s="1">
        <v>556.74</v>
      </c>
      <c r="X2965" s="1" t="s">
        <v>53</v>
      </c>
      <c r="Y2965" s="1">
        <v>5</v>
      </c>
      <c r="Z2965" s="1" t="s">
        <v>38</v>
      </c>
      <c r="AA2965" s="1">
        <v>34.61</v>
      </c>
      <c r="AB2965" s="1">
        <v>2422.6680213526902</v>
      </c>
      <c r="AC2965" s="1" t="s">
        <v>33</v>
      </c>
      <c r="AD2965" s="1">
        <v>3.05</v>
      </c>
      <c r="AE2965" s="1">
        <v>7907.2</v>
      </c>
      <c r="AF2965" s="1">
        <v>35638.28</v>
      </c>
      <c r="AG2965" s="6">
        <f t="shared" si="374"/>
        <v>4.5070669769324159</v>
      </c>
      <c r="AH2965">
        <f t="shared" si="375"/>
        <v>27731.079999999998</v>
      </c>
    </row>
    <row r="2966" spans="1:34" x14ac:dyDescent="0.3">
      <c r="A2966" s="1" t="s">
        <v>5990</v>
      </c>
      <c r="B2966" s="1" t="s">
        <v>5991</v>
      </c>
      <c r="C2966" s="1">
        <v>62</v>
      </c>
      <c r="D2966" s="1" t="str">
        <f t="shared" si="368"/>
        <v>60-69</v>
      </c>
      <c r="E2966" s="1" t="s">
        <v>36</v>
      </c>
      <c r="F2966" s="1" t="s">
        <v>6179</v>
      </c>
      <c r="G2966" s="1" t="s">
        <v>27</v>
      </c>
      <c r="H2966" s="1" t="s">
        <v>585</v>
      </c>
      <c r="I2966" s="1" t="s">
        <v>334</v>
      </c>
      <c r="J2966" s="1" t="s">
        <v>72</v>
      </c>
      <c r="K2966" s="1" t="str">
        <f t="shared" si="369"/>
        <v>AMS - ICN</v>
      </c>
      <c r="L2966" s="1">
        <v>347</v>
      </c>
      <c r="M2966" s="1" t="str">
        <f t="shared" si="370"/>
        <v xml:space="preserve">Short-haul </v>
      </c>
      <c r="N2966" s="2">
        <v>0.56776620370370368</v>
      </c>
      <c r="O2966" s="2">
        <v>0.58373842592592595</v>
      </c>
      <c r="P2966" s="3">
        <v>45672</v>
      </c>
      <c r="Q2966" s="2">
        <v>0.60179398148148144</v>
      </c>
      <c r="R2966" s="2">
        <v>0.61776620370370372</v>
      </c>
      <c r="S2966" s="2">
        <f t="shared" si="371"/>
        <v>3.4027777777777768E-2</v>
      </c>
      <c r="T2966" s="2">
        <f t="shared" si="372"/>
        <v>3.4027777777777768E-2</v>
      </c>
      <c r="U2966" s="1">
        <v>49</v>
      </c>
      <c r="V2966" s="1" t="str">
        <f t="shared" si="373"/>
        <v>Moderate-delay</v>
      </c>
      <c r="W2966" s="1">
        <v>168.92</v>
      </c>
      <c r="X2966" s="1" t="s">
        <v>37</v>
      </c>
      <c r="Y2966" s="1">
        <v>5</v>
      </c>
      <c r="Z2966" s="1" t="s">
        <v>46</v>
      </c>
      <c r="AA2966" s="1">
        <v>179.89</v>
      </c>
      <c r="AB2966" s="1">
        <v>2405.4497628413801</v>
      </c>
      <c r="AC2966" s="1" t="s">
        <v>39</v>
      </c>
      <c r="AD2966" s="1">
        <v>4.82</v>
      </c>
      <c r="AE2966" s="1">
        <v>7886.54</v>
      </c>
      <c r="AF2966" s="1">
        <v>10846.86</v>
      </c>
      <c r="AG2966" s="6">
        <f t="shared" si="374"/>
        <v>1.3753635941743783</v>
      </c>
      <c r="AH2966">
        <f t="shared" si="375"/>
        <v>2960.3200000000006</v>
      </c>
    </row>
    <row r="2967" spans="1:34" x14ac:dyDescent="0.3">
      <c r="A2967" s="1" t="s">
        <v>5992</v>
      </c>
      <c r="B2967" s="1" t="s">
        <v>5993</v>
      </c>
      <c r="C2967" s="1">
        <v>46</v>
      </c>
      <c r="D2967" s="1" t="str">
        <f t="shared" si="368"/>
        <v>40-59</v>
      </c>
      <c r="E2967" s="1" t="s">
        <v>25</v>
      </c>
      <c r="F2967" s="1" t="s">
        <v>6179</v>
      </c>
      <c r="G2967" s="1" t="s">
        <v>27</v>
      </c>
      <c r="H2967" s="1" t="s">
        <v>585</v>
      </c>
      <c r="I2967" s="1" t="s">
        <v>334</v>
      </c>
      <c r="J2967" s="1" t="s">
        <v>72</v>
      </c>
      <c r="K2967" s="1" t="str">
        <f t="shared" si="369"/>
        <v>AMS - ICN</v>
      </c>
      <c r="L2967" s="1">
        <v>347</v>
      </c>
      <c r="M2967" s="1" t="str">
        <f t="shared" si="370"/>
        <v xml:space="preserve">Short-haul </v>
      </c>
      <c r="N2967" s="2">
        <v>0.56776620370370368</v>
      </c>
      <c r="O2967" s="2">
        <v>0.58373842592592595</v>
      </c>
      <c r="P2967" s="3">
        <v>45667</v>
      </c>
      <c r="Q2967" s="2">
        <v>0.60179398148148144</v>
      </c>
      <c r="R2967" s="2">
        <v>0.61776620370370372</v>
      </c>
      <c r="S2967" s="2">
        <f t="shared" si="371"/>
        <v>3.4027777777777768E-2</v>
      </c>
      <c r="T2967" s="2">
        <f t="shared" si="372"/>
        <v>3.4027777777777768E-2</v>
      </c>
      <c r="U2967" s="1">
        <v>49</v>
      </c>
      <c r="V2967" s="1" t="str">
        <f t="shared" si="373"/>
        <v>Moderate-delay</v>
      </c>
      <c r="W2967" s="1">
        <v>718.92</v>
      </c>
      <c r="X2967" s="1" t="s">
        <v>53</v>
      </c>
      <c r="Y2967" s="1">
        <v>5</v>
      </c>
      <c r="Z2967" s="1" t="s">
        <v>42</v>
      </c>
      <c r="AA2967" s="1">
        <v>60.18</v>
      </c>
      <c r="AB2967" s="1">
        <v>2551.3036809272899</v>
      </c>
      <c r="AC2967" s="1" t="s">
        <v>33</v>
      </c>
      <c r="AD2967" s="1">
        <v>4.87</v>
      </c>
      <c r="AE2967" s="1">
        <v>8061.56</v>
      </c>
      <c r="AF2967" s="1">
        <v>46022.92</v>
      </c>
      <c r="AG2967" s="6">
        <f t="shared" si="374"/>
        <v>5.708934747120904</v>
      </c>
      <c r="AH2967">
        <f t="shared" si="375"/>
        <v>37961.360000000001</v>
      </c>
    </row>
    <row r="2968" spans="1:34" x14ac:dyDescent="0.3">
      <c r="A2968" s="1" t="s">
        <v>5994</v>
      </c>
      <c r="B2968" s="1" t="s">
        <v>4013</v>
      </c>
      <c r="C2968" s="1">
        <v>22</v>
      </c>
      <c r="D2968" s="1" t="str">
        <f t="shared" si="368"/>
        <v>18-29</v>
      </c>
      <c r="E2968" s="1" t="s">
        <v>36</v>
      </c>
      <c r="F2968" s="1" t="s">
        <v>6179</v>
      </c>
      <c r="G2968" s="1" t="s">
        <v>45</v>
      </c>
      <c r="H2968" s="1" t="s">
        <v>585</v>
      </c>
      <c r="I2968" s="1" t="s">
        <v>334</v>
      </c>
      <c r="J2968" s="1" t="s">
        <v>72</v>
      </c>
      <c r="K2968" s="1" t="str">
        <f t="shared" si="369"/>
        <v>AMS - ICN</v>
      </c>
      <c r="L2968" s="1">
        <v>347</v>
      </c>
      <c r="M2968" s="1" t="str">
        <f t="shared" si="370"/>
        <v xml:space="preserve">Short-haul </v>
      </c>
      <c r="N2968" s="2">
        <v>0.56776620370370368</v>
      </c>
      <c r="O2968" s="2">
        <v>0.58373842592592595</v>
      </c>
      <c r="P2968" s="3">
        <v>45664</v>
      </c>
      <c r="Q2968" s="2">
        <v>0.60179398148148144</v>
      </c>
      <c r="R2968" s="2">
        <v>0.61776620370370372</v>
      </c>
      <c r="S2968" s="2">
        <f t="shared" si="371"/>
        <v>3.4027777777777768E-2</v>
      </c>
      <c r="T2968" s="2">
        <f t="shared" si="372"/>
        <v>3.4027777777777768E-2</v>
      </c>
      <c r="U2968" s="1">
        <v>49</v>
      </c>
      <c r="V2968" s="1" t="str">
        <f t="shared" si="373"/>
        <v>Moderate-delay</v>
      </c>
      <c r="W2968" s="1">
        <v>1490.89</v>
      </c>
      <c r="X2968" s="1" t="s">
        <v>31</v>
      </c>
      <c r="Y2968" s="1">
        <v>5</v>
      </c>
      <c r="Z2968" s="1" t="s">
        <v>32</v>
      </c>
      <c r="AA2968" s="1">
        <v>156.62</v>
      </c>
      <c r="AB2968" s="1">
        <v>2412.71097468277</v>
      </c>
      <c r="AC2968" s="1" t="s">
        <v>33</v>
      </c>
      <c r="AD2968" s="1">
        <v>3.89</v>
      </c>
      <c r="AE2968" s="1">
        <v>7895.25</v>
      </c>
      <c r="AF2968" s="1">
        <v>95448.28</v>
      </c>
      <c r="AG2968" s="6">
        <f t="shared" si="374"/>
        <v>12.089329660238752</v>
      </c>
      <c r="AH2968">
        <f t="shared" si="375"/>
        <v>87553.03</v>
      </c>
    </row>
    <row r="2969" spans="1:34" x14ac:dyDescent="0.3">
      <c r="A2969" s="1" t="s">
        <v>5995</v>
      </c>
      <c r="B2969" s="1" t="s">
        <v>6407</v>
      </c>
      <c r="C2969" s="1">
        <v>37</v>
      </c>
      <c r="D2969" s="1" t="str">
        <f t="shared" si="368"/>
        <v>30-39</v>
      </c>
      <c r="E2969" s="1" t="s">
        <v>25</v>
      </c>
      <c r="F2969" s="1" t="s">
        <v>6179</v>
      </c>
      <c r="G2969" s="1" t="s">
        <v>27</v>
      </c>
      <c r="H2969" s="1" t="s">
        <v>585</v>
      </c>
      <c r="I2969" s="1" t="s">
        <v>334</v>
      </c>
      <c r="J2969" s="1" t="s">
        <v>72</v>
      </c>
      <c r="K2969" s="1" t="str">
        <f t="shared" si="369"/>
        <v>AMS - ICN</v>
      </c>
      <c r="L2969" s="1">
        <v>347</v>
      </c>
      <c r="M2969" s="1" t="str">
        <f t="shared" si="370"/>
        <v xml:space="preserve">Short-haul </v>
      </c>
      <c r="N2969" s="2">
        <v>0.56776620370370368</v>
      </c>
      <c r="O2969" s="2">
        <v>0.58373842592592595</v>
      </c>
      <c r="P2969" s="3">
        <v>45667</v>
      </c>
      <c r="Q2969" s="2">
        <v>0.60179398148148144</v>
      </c>
      <c r="R2969" s="2">
        <v>0.61776620370370372</v>
      </c>
      <c r="S2969" s="2">
        <f t="shared" si="371"/>
        <v>3.4027777777777768E-2</v>
      </c>
      <c r="T2969" s="2">
        <f t="shared" si="372"/>
        <v>3.4027777777777768E-2</v>
      </c>
      <c r="U2969" s="1">
        <v>49</v>
      </c>
      <c r="V2969" s="1" t="str">
        <f t="shared" si="373"/>
        <v>Moderate-delay</v>
      </c>
      <c r="W2969" s="1">
        <v>445.63</v>
      </c>
      <c r="X2969" s="1" t="s">
        <v>37</v>
      </c>
      <c r="Y2969" s="1">
        <v>3</v>
      </c>
      <c r="Z2969" s="1" t="s">
        <v>80</v>
      </c>
      <c r="AA2969" s="1">
        <v>53.98</v>
      </c>
      <c r="AB2969" s="1">
        <v>2325.9508610142502</v>
      </c>
      <c r="AC2969" s="1" t="s">
        <v>39</v>
      </c>
      <c r="AD2969" s="1">
        <v>3.79</v>
      </c>
      <c r="AE2969" s="1">
        <v>7791.14</v>
      </c>
      <c r="AF2969" s="1">
        <v>28531.119999999999</v>
      </c>
      <c r="AG2969" s="6">
        <f t="shared" si="374"/>
        <v>3.6619955487900357</v>
      </c>
      <c r="AH2969">
        <f t="shared" si="375"/>
        <v>20739.98</v>
      </c>
    </row>
    <row r="2970" spans="1:34" x14ac:dyDescent="0.3">
      <c r="A2970" s="1" t="s">
        <v>5996</v>
      </c>
      <c r="B2970" s="1" t="s">
        <v>5997</v>
      </c>
      <c r="C2970" s="1">
        <v>33</v>
      </c>
      <c r="D2970" s="1" t="str">
        <f t="shared" si="368"/>
        <v>30-39</v>
      </c>
      <c r="E2970" s="1" t="s">
        <v>25</v>
      </c>
      <c r="F2970" s="1" t="s">
        <v>6179</v>
      </c>
      <c r="G2970" s="1" t="s">
        <v>27</v>
      </c>
      <c r="H2970" s="1" t="s">
        <v>585</v>
      </c>
      <c r="I2970" s="1" t="s">
        <v>334</v>
      </c>
      <c r="J2970" s="1" t="s">
        <v>72</v>
      </c>
      <c r="K2970" s="1" t="str">
        <f t="shared" si="369"/>
        <v>AMS - ICN</v>
      </c>
      <c r="L2970" s="1">
        <v>347</v>
      </c>
      <c r="M2970" s="1" t="str">
        <f t="shared" si="370"/>
        <v xml:space="preserve">Short-haul </v>
      </c>
      <c r="N2970" s="2">
        <v>0.56776620370370368</v>
      </c>
      <c r="O2970" s="2">
        <v>0.58373842592592595</v>
      </c>
      <c r="P2970" s="3">
        <v>45667</v>
      </c>
      <c r="Q2970" s="2">
        <v>0.60179398148148144</v>
      </c>
      <c r="R2970" s="2">
        <v>0.61776620370370372</v>
      </c>
      <c r="S2970" s="2">
        <f t="shared" si="371"/>
        <v>3.4027777777777768E-2</v>
      </c>
      <c r="T2970" s="2">
        <f t="shared" si="372"/>
        <v>3.4027777777777768E-2</v>
      </c>
      <c r="U2970" s="1">
        <v>49</v>
      </c>
      <c r="V2970" s="1" t="str">
        <f t="shared" si="373"/>
        <v>Moderate-delay</v>
      </c>
      <c r="W2970" s="1">
        <v>68.930000000000007</v>
      </c>
      <c r="X2970" s="1" t="s">
        <v>53</v>
      </c>
      <c r="Y2970" s="1">
        <v>3</v>
      </c>
      <c r="Z2970" s="1" t="s">
        <v>80</v>
      </c>
      <c r="AA2970" s="1">
        <v>135.47</v>
      </c>
      <c r="AB2970" s="1">
        <v>2544.9816790276</v>
      </c>
      <c r="AC2970" s="1" t="s">
        <v>33</v>
      </c>
      <c r="AD2970" s="1">
        <v>3.84</v>
      </c>
      <c r="AE2970" s="1">
        <v>8053.98</v>
      </c>
      <c r="AF2970" s="1">
        <v>4438.6099999999997</v>
      </c>
      <c r="AG2970" s="6">
        <f t="shared" si="374"/>
        <v>0.55110765112404048</v>
      </c>
      <c r="AH2970">
        <f t="shared" si="375"/>
        <v>-3615.37</v>
      </c>
    </row>
    <row r="2971" spans="1:34" x14ac:dyDescent="0.3">
      <c r="A2971" s="1" t="s">
        <v>5998</v>
      </c>
      <c r="B2971" s="1" t="s">
        <v>5999</v>
      </c>
      <c r="C2971" s="1">
        <v>48</v>
      </c>
      <c r="D2971" s="1" t="str">
        <f t="shared" si="368"/>
        <v>40-59</v>
      </c>
      <c r="E2971" s="1" t="s">
        <v>25</v>
      </c>
      <c r="F2971" s="1" t="s">
        <v>6179</v>
      </c>
      <c r="G2971" s="1" t="s">
        <v>27</v>
      </c>
      <c r="H2971" s="1" t="s">
        <v>585</v>
      </c>
      <c r="I2971" s="1" t="s">
        <v>334</v>
      </c>
      <c r="J2971" s="1" t="s">
        <v>72</v>
      </c>
      <c r="K2971" s="1" t="str">
        <f t="shared" si="369"/>
        <v>AMS - ICN</v>
      </c>
      <c r="L2971" s="1">
        <v>347</v>
      </c>
      <c r="M2971" s="1" t="str">
        <f t="shared" si="370"/>
        <v xml:space="preserve">Short-haul </v>
      </c>
      <c r="N2971" s="2">
        <v>0.56776620370370368</v>
      </c>
      <c r="O2971" s="2">
        <v>0.58373842592592595</v>
      </c>
      <c r="P2971" s="3">
        <v>45669</v>
      </c>
      <c r="Q2971" s="2">
        <v>0.60179398148148144</v>
      </c>
      <c r="R2971" s="2">
        <v>0.61776620370370372</v>
      </c>
      <c r="S2971" s="2">
        <f t="shared" si="371"/>
        <v>3.4027777777777768E-2</v>
      </c>
      <c r="T2971" s="2">
        <f t="shared" si="372"/>
        <v>3.4027777777777768E-2</v>
      </c>
      <c r="U2971" s="1">
        <v>49</v>
      </c>
      <c r="V2971" s="1" t="str">
        <f t="shared" si="373"/>
        <v>Moderate-delay</v>
      </c>
      <c r="W2971" s="1">
        <v>647.66</v>
      </c>
      <c r="X2971" s="1" t="s">
        <v>37</v>
      </c>
      <c r="Y2971" s="1">
        <v>5</v>
      </c>
      <c r="Z2971" s="1" t="s">
        <v>80</v>
      </c>
      <c r="AA2971" s="1">
        <v>77.89</v>
      </c>
      <c r="AB2971" s="1">
        <v>2447.9023445171301</v>
      </c>
      <c r="AC2971" s="1" t="s">
        <v>33</v>
      </c>
      <c r="AD2971" s="1">
        <v>3.92</v>
      </c>
      <c r="AE2971" s="1">
        <v>7937.48</v>
      </c>
      <c r="AF2971" s="1">
        <v>41465.82</v>
      </c>
      <c r="AG2971" s="6">
        <f t="shared" si="374"/>
        <v>5.2240534779300232</v>
      </c>
      <c r="AH2971">
        <f t="shared" si="375"/>
        <v>33528.339999999997</v>
      </c>
    </row>
    <row r="2972" spans="1:34" x14ac:dyDescent="0.3">
      <c r="A2972" s="1" t="s">
        <v>6000</v>
      </c>
      <c r="B2972" s="1" t="s">
        <v>6001</v>
      </c>
      <c r="C2972" s="1">
        <v>53</v>
      </c>
      <c r="D2972" s="1" t="str">
        <f t="shared" si="368"/>
        <v>40-59</v>
      </c>
      <c r="E2972" s="1" t="s">
        <v>36</v>
      </c>
      <c r="F2972" s="1" t="s">
        <v>6179</v>
      </c>
      <c r="G2972" s="1" t="s">
        <v>27</v>
      </c>
      <c r="H2972" s="1" t="s">
        <v>585</v>
      </c>
      <c r="I2972" s="1" t="s">
        <v>334</v>
      </c>
      <c r="J2972" s="1" t="s">
        <v>72</v>
      </c>
      <c r="K2972" s="1" t="str">
        <f t="shared" si="369"/>
        <v>AMS - ICN</v>
      </c>
      <c r="L2972" s="1">
        <v>347</v>
      </c>
      <c r="M2972" s="1" t="str">
        <f t="shared" si="370"/>
        <v xml:space="preserve">Short-haul </v>
      </c>
      <c r="N2972" s="2">
        <v>0.56776620370370368</v>
      </c>
      <c r="O2972" s="2">
        <v>0.58373842592592595</v>
      </c>
      <c r="P2972" s="3">
        <v>45663</v>
      </c>
      <c r="Q2972" s="2">
        <v>0.60179398148148144</v>
      </c>
      <c r="R2972" s="2">
        <v>0.61776620370370372</v>
      </c>
      <c r="S2972" s="2">
        <f t="shared" si="371"/>
        <v>3.4027777777777768E-2</v>
      </c>
      <c r="T2972" s="2">
        <f t="shared" si="372"/>
        <v>3.4027777777777768E-2</v>
      </c>
      <c r="U2972" s="1">
        <v>49</v>
      </c>
      <c r="V2972" s="1" t="str">
        <f t="shared" si="373"/>
        <v>Moderate-delay</v>
      </c>
      <c r="W2972" s="1">
        <v>1127.48</v>
      </c>
      <c r="X2972" s="1" t="s">
        <v>53</v>
      </c>
      <c r="Y2972" s="1">
        <v>5</v>
      </c>
      <c r="Z2972" s="1" t="s">
        <v>38</v>
      </c>
      <c r="AA2972" s="1">
        <v>156.91999999999999</v>
      </c>
      <c r="AB2972" s="1">
        <v>2372.04471706305</v>
      </c>
      <c r="AC2972" s="1" t="s">
        <v>39</v>
      </c>
      <c r="AD2972" s="1">
        <v>3.45</v>
      </c>
      <c r="AE2972" s="1">
        <v>7846.45</v>
      </c>
      <c r="AF2972" s="1">
        <v>72190.100000000006</v>
      </c>
      <c r="AG2972" s="6">
        <f t="shared" si="374"/>
        <v>9.2003517514289914</v>
      </c>
      <c r="AH2972">
        <f t="shared" si="375"/>
        <v>64343.650000000009</v>
      </c>
    </row>
    <row r="2973" spans="1:34" x14ac:dyDescent="0.3">
      <c r="A2973" s="1" t="s">
        <v>6002</v>
      </c>
      <c r="B2973" s="1" t="s">
        <v>6003</v>
      </c>
      <c r="C2973" s="1">
        <v>68</v>
      </c>
      <c r="D2973" s="1" t="str">
        <f t="shared" si="368"/>
        <v>60-69</v>
      </c>
      <c r="E2973" s="1" t="s">
        <v>25</v>
      </c>
      <c r="F2973" s="1" t="s">
        <v>6179</v>
      </c>
      <c r="G2973" s="1" t="s">
        <v>45</v>
      </c>
      <c r="H2973" s="1" t="s">
        <v>585</v>
      </c>
      <c r="I2973" s="1" t="s">
        <v>334</v>
      </c>
      <c r="J2973" s="1" t="s">
        <v>72</v>
      </c>
      <c r="K2973" s="1" t="str">
        <f t="shared" si="369"/>
        <v>AMS - ICN</v>
      </c>
      <c r="L2973" s="1">
        <v>347</v>
      </c>
      <c r="M2973" s="1" t="str">
        <f t="shared" si="370"/>
        <v xml:space="preserve">Short-haul </v>
      </c>
      <c r="N2973" s="2">
        <v>0.56776620370370368</v>
      </c>
      <c r="O2973" s="2">
        <v>0.58373842592592595</v>
      </c>
      <c r="P2973" s="3">
        <v>45667</v>
      </c>
      <c r="Q2973" s="2">
        <v>0.60179398148148144</v>
      </c>
      <c r="R2973" s="2">
        <v>0.61776620370370372</v>
      </c>
      <c r="S2973" s="2">
        <f t="shared" si="371"/>
        <v>3.4027777777777768E-2</v>
      </c>
      <c r="T2973" s="2">
        <f t="shared" si="372"/>
        <v>3.4027777777777768E-2</v>
      </c>
      <c r="U2973" s="1">
        <v>49</v>
      </c>
      <c r="V2973" s="1" t="str">
        <f t="shared" si="373"/>
        <v>Moderate-delay</v>
      </c>
      <c r="W2973" s="1">
        <v>438.38</v>
      </c>
      <c r="X2973" s="1" t="s">
        <v>37</v>
      </c>
      <c r="Y2973" s="1">
        <v>5</v>
      </c>
      <c r="Z2973" s="1" t="s">
        <v>80</v>
      </c>
      <c r="AA2973" s="1">
        <v>69.09</v>
      </c>
      <c r="AB2973" s="1">
        <v>3229.84164424962</v>
      </c>
      <c r="AC2973" s="1" t="s">
        <v>39</v>
      </c>
      <c r="AD2973" s="1">
        <v>3.32</v>
      </c>
      <c r="AE2973" s="1">
        <v>8875.81</v>
      </c>
      <c r="AF2973" s="1">
        <v>28070.14</v>
      </c>
      <c r="AG2973" s="6">
        <f t="shared" si="374"/>
        <v>3.1625440382342571</v>
      </c>
      <c r="AH2973">
        <f t="shared" si="375"/>
        <v>19194.330000000002</v>
      </c>
    </row>
    <row r="2974" spans="1:34" x14ac:dyDescent="0.3">
      <c r="A2974" s="1" t="s">
        <v>6004</v>
      </c>
      <c r="B2974" s="1" t="s">
        <v>6005</v>
      </c>
      <c r="C2974" s="1">
        <v>20</v>
      </c>
      <c r="D2974" s="1" t="str">
        <f t="shared" si="368"/>
        <v>18-29</v>
      </c>
      <c r="E2974" s="1" t="s">
        <v>25</v>
      </c>
      <c r="F2974" s="1" t="s">
        <v>6179</v>
      </c>
      <c r="G2974" s="1" t="s">
        <v>45</v>
      </c>
      <c r="H2974" s="1" t="s">
        <v>586</v>
      </c>
      <c r="I2974" s="1" t="s">
        <v>334</v>
      </c>
      <c r="J2974" s="1" t="s">
        <v>259</v>
      </c>
      <c r="K2974" s="1" t="str">
        <f t="shared" si="369"/>
        <v>AMS - JFK</v>
      </c>
      <c r="L2974" s="1">
        <v>3594</v>
      </c>
      <c r="M2974" s="1" t="str">
        <f t="shared" si="370"/>
        <v xml:space="preserve">Short-haul </v>
      </c>
      <c r="N2974" s="2">
        <v>0.18997685185185184</v>
      </c>
      <c r="O2974" s="2">
        <v>0.35594907407407406</v>
      </c>
      <c r="P2974" s="3">
        <v>45672</v>
      </c>
      <c r="Q2974" s="2">
        <v>0.22817129629629629</v>
      </c>
      <c r="R2974" s="2">
        <v>0.39414351851851853</v>
      </c>
      <c r="S2974" s="2">
        <f t="shared" si="371"/>
        <v>3.8194444444444448E-2</v>
      </c>
      <c r="T2974" s="2">
        <f t="shared" si="372"/>
        <v>3.8194444444444475E-2</v>
      </c>
      <c r="U2974" s="1">
        <v>55</v>
      </c>
      <c r="V2974" s="1" t="str">
        <f t="shared" si="373"/>
        <v>Moderate-delay</v>
      </c>
      <c r="W2974" s="1">
        <v>769.78</v>
      </c>
      <c r="X2974" s="1" t="s">
        <v>31</v>
      </c>
      <c r="Y2974" s="1">
        <v>5</v>
      </c>
      <c r="Z2974" s="1" t="s">
        <v>46</v>
      </c>
      <c r="AA2974" s="1">
        <v>120.78</v>
      </c>
      <c r="AB2974" s="1">
        <v>19020.2768894332</v>
      </c>
      <c r="AC2974" s="1" t="s">
        <v>39</v>
      </c>
      <c r="AD2974" s="1">
        <v>4.9400000000000004</v>
      </c>
      <c r="AE2974" s="1">
        <v>27824.33</v>
      </c>
      <c r="AF2974" s="1">
        <v>49290.080000000002</v>
      </c>
      <c r="AG2974" s="6">
        <f t="shared" si="374"/>
        <v>1.7714741019819704</v>
      </c>
      <c r="AH2974">
        <f t="shared" si="375"/>
        <v>21465.75</v>
      </c>
    </row>
    <row r="2975" spans="1:34" x14ac:dyDescent="0.3">
      <c r="A2975" s="1" t="s">
        <v>6006</v>
      </c>
      <c r="B2975" s="1" t="s">
        <v>6007</v>
      </c>
      <c r="C2975" s="1">
        <v>49</v>
      </c>
      <c r="D2975" s="1" t="str">
        <f t="shared" si="368"/>
        <v>40-59</v>
      </c>
      <c r="E2975" s="1" t="s">
        <v>36</v>
      </c>
      <c r="F2975" s="1" t="s">
        <v>6179</v>
      </c>
      <c r="G2975" s="1" t="s">
        <v>45</v>
      </c>
      <c r="H2975" s="1" t="s">
        <v>586</v>
      </c>
      <c r="I2975" s="1" t="s">
        <v>334</v>
      </c>
      <c r="J2975" s="1" t="s">
        <v>259</v>
      </c>
      <c r="K2975" s="1" t="str">
        <f t="shared" si="369"/>
        <v>AMS - JFK</v>
      </c>
      <c r="L2975" s="1">
        <v>3594</v>
      </c>
      <c r="M2975" s="1" t="str">
        <f t="shared" si="370"/>
        <v xml:space="preserve">Short-haul </v>
      </c>
      <c r="N2975" s="2">
        <v>0.18997685185185184</v>
      </c>
      <c r="O2975" s="2">
        <v>0.35594907407407406</v>
      </c>
      <c r="P2975" s="3">
        <v>45659</v>
      </c>
      <c r="Q2975" s="2">
        <v>0.22817129629629629</v>
      </c>
      <c r="R2975" s="2">
        <v>0.39414351851851853</v>
      </c>
      <c r="S2975" s="2">
        <f t="shared" si="371"/>
        <v>3.8194444444444448E-2</v>
      </c>
      <c r="T2975" s="2">
        <f t="shared" si="372"/>
        <v>3.8194444444444475E-2</v>
      </c>
      <c r="U2975" s="1">
        <v>55</v>
      </c>
      <c r="V2975" s="1" t="str">
        <f t="shared" si="373"/>
        <v>Moderate-delay</v>
      </c>
      <c r="W2975" s="1">
        <v>1135.72</v>
      </c>
      <c r="X2975" s="1" t="s">
        <v>31</v>
      </c>
      <c r="Y2975" s="1">
        <v>5</v>
      </c>
      <c r="Z2975" s="1" t="s">
        <v>80</v>
      </c>
      <c r="AA2975" s="1">
        <v>180.38</v>
      </c>
      <c r="AB2975" s="1">
        <v>19173.131972344901</v>
      </c>
      <c r="AC2975" s="1" t="s">
        <v>39</v>
      </c>
      <c r="AD2975" s="1">
        <v>4.3899999999999997</v>
      </c>
      <c r="AE2975" s="1">
        <v>28007.759999999998</v>
      </c>
      <c r="AF2975" s="1">
        <v>72722.16</v>
      </c>
      <c r="AG2975" s="6">
        <f t="shared" si="374"/>
        <v>2.5965003984609982</v>
      </c>
      <c r="AH2975">
        <f t="shared" si="375"/>
        <v>44714.400000000009</v>
      </c>
    </row>
    <row r="2976" spans="1:34" x14ac:dyDescent="0.3">
      <c r="A2976" s="1" t="s">
        <v>6008</v>
      </c>
      <c r="B2976" s="1" t="s">
        <v>6009</v>
      </c>
      <c r="C2976" s="1">
        <v>64</v>
      </c>
      <c r="D2976" s="1" t="str">
        <f t="shared" si="368"/>
        <v>60-69</v>
      </c>
      <c r="E2976" s="1" t="s">
        <v>25</v>
      </c>
      <c r="F2976" s="1" t="s">
        <v>6179</v>
      </c>
      <c r="G2976" s="1" t="s">
        <v>45</v>
      </c>
      <c r="H2976" s="1" t="s">
        <v>586</v>
      </c>
      <c r="I2976" s="1" t="s">
        <v>334</v>
      </c>
      <c r="J2976" s="1" t="s">
        <v>259</v>
      </c>
      <c r="K2976" s="1" t="str">
        <f t="shared" si="369"/>
        <v>AMS - JFK</v>
      </c>
      <c r="L2976" s="1">
        <v>3594</v>
      </c>
      <c r="M2976" s="1" t="str">
        <f t="shared" si="370"/>
        <v xml:space="preserve">Short-haul </v>
      </c>
      <c r="N2976" s="2">
        <v>0.18997685185185184</v>
      </c>
      <c r="O2976" s="2">
        <v>0.35594907407407406</v>
      </c>
      <c r="P2976" s="3">
        <v>45668</v>
      </c>
      <c r="Q2976" s="2">
        <v>0.22817129629629629</v>
      </c>
      <c r="R2976" s="2">
        <v>0.39414351851851853</v>
      </c>
      <c r="S2976" s="2">
        <f t="shared" si="371"/>
        <v>3.8194444444444448E-2</v>
      </c>
      <c r="T2976" s="2">
        <f t="shared" si="372"/>
        <v>3.8194444444444475E-2</v>
      </c>
      <c r="U2976" s="1">
        <v>55</v>
      </c>
      <c r="V2976" s="1" t="str">
        <f t="shared" si="373"/>
        <v>Moderate-delay</v>
      </c>
      <c r="W2976" s="1">
        <v>1076.6600000000001</v>
      </c>
      <c r="X2976" s="1" t="s">
        <v>37</v>
      </c>
      <c r="Y2976" s="1">
        <v>5</v>
      </c>
      <c r="Z2976" s="1" t="s">
        <v>42</v>
      </c>
      <c r="AA2976" s="1">
        <v>194.18</v>
      </c>
      <c r="AB2976" s="1">
        <v>18901.788177631799</v>
      </c>
      <c r="AC2976" s="1" t="s">
        <v>39</v>
      </c>
      <c r="AD2976" s="1">
        <v>3.26</v>
      </c>
      <c r="AE2976" s="1">
        <v>27682.15</v>
      </c>
      <c r="AF2976" s="1">
        <v>68945.08</v>
      </c>
      <c r="AG2976" s="6">
        <f t="shared" si="374"/>
        <v>2.4905970092640923</v>
      </c>
      <c r="AH2976">
        <f t="shared" si="375"/>
        <v>41262.93</v>
      </c>
    </row>
    <row r="2977" spans="1:34" x14ac:dyDescent="0.3">
      <c r="A2977" s="1" t="s">
        <v>6010</v>
      </c>
      <c r="B2977" s="1" t="s">
        <v>6011</v>
      </c>
      <c r="C2977" s="1">
        <v>42</v>
      </c>
      <c r="D2977" s="1" t="str">
        <f t="shared" si="368"/>
        <v>40-59</v>
      </c>
      <c r="E2977" s="1" t="s">
        <v>36</v>
      </c>
      <c r="F2977" s="1" t="s">
        <v>6179</v>
      </c>
      <c r="G2977" s="1" t="s">
        <v>27</v>
      </c>
      <c r="H2977" s="1" t="s">
        <v>586</v>
      </c>
      <c r="I2977" s="1" t="s">
        <v>334</v>
      </c>
      <c r="J2977" s="1" t="s">
        <v>259</v>
      </c>
      <c r="K2977" s="1" t="str">
        <f t="shared" si="369"/>
        <v>AMS - JFK</v>
      </c>
      <c r="L2977" s="1">
        <v>3594</v>
      </c>
      <c r="M2977" s="1" t="str">
        <f t="shared" si="370"/>
        <v xml:space="preserve">Short-haul </v>
      </c>
      <c r="N2977" s="2">
        <v>0.18997685185185184</v>
      </c>
      <c r="O2977" s="2">
        <v>0.35594907407407406</v>
      </c>
      <c r="P2977" s="3">
        <v>45667</v>
      </c>
      <c r="Q2977" s="2">
        <v>0.22817129629629629</v>
      </c>
      <c r="R2977" s="2">
        <v>0.39414351851851853</v>
      </c>
      <c r="S2977" s="2">
        <f t="shared" si="371"/>
        <v>3.8194444444444448E-2</v>
      </c>
      <c r="T2977" s="2">
        <f t="shared" si="372"/>
        <v>3.8194444444444475E-2</v>
      </c>
      <c r="U2977" s="1">
        <v>55</v>
      </c>
      <c r="V2977" s="1" t="str">
        <f t="shared" si="373"/>
        <v>Moderate-delay</v>
      </c>
      <c r="W2977" s="1">
        <v>702.4</v>
      </c>
      <c r="X2977" s="1" t="s">
        <v>37</v>
      </c>
      <c r="Y2977" s="1">
        <v>5</v>
      </c>
      <c r="Z2977" s="1" t="s">
        <v>32</v>
      </c>
      <c r="AA2977" s="1">
        <v>24.03</v>
      </c>
      <c r="AB2977" s="1">
        <v>18550.1535478808</v>
      </c>
      <c r="AC2977" s="1" t="s">
        <v>33</v>
      </c>
      <c r="AD2977" s="1">
        <v>4.3499999999999996</v>
      </c>
      <c r="AE2977" s="1">
        <v>27260.18</v>
      </c>
      <c r="AF2977" s="1">
        <v>44958.41</v>
      </c>
      <c r="AG2977" s="6">
        <f t="shared" si="374"/>
        <v>1.6492337908260328</v>
      </c>
      <c r="AH2977">
        <f t="shared" si="375"/>
        <v>17698.230000000003</v>
      </c>
    </row>
    <row r="2978" spans="1:34" x14ac:dyDescent="0.3">
      <c r="A2978" s="1" t="s">
        <v>6012</v>
      </c>
      <c r="B2978" s="1" t="s">
        <v>6013</v>
      </c>
      <c r="C2978" s="1">
        <v>40</v>
      </c>
      <c r="D2978" s="1" t="str">
        <f t="shared" si="368"/>
        <v>40-59</v>
      </c>
      <c r="E2978" s="1" t="s">
        <v>36</v>
      </c>
      <c r="F2978" s="1" t="s">
        <v>6179</v>
      </c>
      <c r="G2978" s="1" t="s">
        <v>27</v>
      </c>
      <c r="H2978" s="1" t="s">
        <v>586</v>
      </c>
      <c r="I2978" s="1" t="s">
        <v>334</v>
      </c>
      <c r="J2978" s="1" t="s">
        <v>259</v>
      </c>
      <c r="K2978" s="1" t="str">
        <f t="shared" si="369"/>
        <v>AMS - JFK</v>
      </c>
      <c r="L2978" s="1">
        <v>3594</v>
      </c>
      <c r="M2978" s="1" t="str">
        <f t="shared" si="370"/>
        <v xml:space="preserve">Short-haul </v>
      </c>
      <c r="N2978" s="2">
        <v>0.18997685185185184</v>
      </c>
      <c r="O2978" s="2">
        <v>0.35594907407407406</v>
      </c>
      <c r="P2978" s="3">
        <v>45670</v>
      </c>
      <c r="Q2978" s="2">
        <v>0.22817129629629629</v>
      </c>
      <c r="R2978" s="2">
        <v>0.39414351851851853</v>
      </c>
      <c r="S2978" s="2">
        <f t="shared" si="371"/>
        <v>3.8194444444444448E-2</v>
      </c>
      <c r="T2978" s="2">
        <f t="shared" si="372"/>
        <v>3.8194444444444475E-2</v>
      </c>
      <c r="U2978" s="1">
        <v>55</v>
      </c>
      <c r="V2978" s="1" t="str">
        <f t="shared" si="373"/>
        <v>Moderate-delay</v>
      </c>
      <c r="W2978" s="1">
        <v>1287.92</v>
      </c>
      <c r="X2978" s="1" t="s">
        <v>53</v>
      </c>
      <c r="Y2978" s="1">
        <v>3</v>
      </c>
      <c r="Z2978" s="1" t="s">
        <v>42</v>
      </c>
      <c r="AA2978" s="1">
        <v>83.28</v>
      </c>
      <c r="AB2978" s="1">
        <v>18926.136877880999</v>
      </c>
      <c r="AC2978" s="1" t="s">
        <v>39</v>
      </c>
      <c r="AD2978" s="1">
        <v>4.1500000000000004</v>
      </c>
      <c r="AE2978" s="1">
        <v>27711.360000000001</v>
      </c>
      <c r="AF2978" s="1">
        <v>82443.539999999994</v>
      </c>
      <c r="AG2978" s="6">
        <f t="shared" si="374"/>
        <v>2.9750809776207299</v>
      </c>
      <c r="AH2978">
        <f t="shared" si="375"/>
        <v>54732.179999999993</v>
      </c>
    </row>
    <row r="2979" spans="1:34" x14ac:dyDescent="0.3">
      <c r="A2979" s="1" t="s">
        <v>6014</v>
      </c>
      <c r="B2979" s="1" t="s">
        <v>6015</v>
      </c>
      <c r="C2979" s="1">
        <v>23</v>
      </c>
      <c r="D2979" s="1" t="str">
        <f t="shared" si="368"/>
        <v>18-29</v>
      </c>
      <c r="E2979" s="1" t="s">
        <v>25</v>
      </c>
      <c r="F2979" s="1" t="s">
        <v>6179</v>
      </c>
      <c r="G2979" s="1" t="s">
        <v>27</v>
      </c>
      <c r="H2979" s="1" t="s">
        <v>586</v>
      </c>
      <c r="I2979" s="1" t="s">
        <v>334</v>
      </c>
      <c r="J2979" s="1" t="s">
        <v>259</v>
      </c>
      <c r="K2979" s="1" t="str">
        <f t="shared" si="369"/>
        <v>AMS - JFK</v>
      </c>
      <c r="L2979" s="1">
        <v>3594</v>
      </c>
      <c r="M2979" s="1" t="str">
        <f t="shared" si="370"/>
        <v xml:space="preserve">Short-haul </v>
      </c>
      <c r="N2979" s="2">
        <v>0.18997685185185184</v>
      </c>
      <c r="O2979" s="2">
        <v>0.35594907407407406</v>
      </c>
      <c r="P2979" s="3">
        <v>45672</v>
      </c>
      <c r="Q2979" s="2">
        <v>0.22817129629629629</v>
      </c>
      <c r="R2979" s="2">
        <v>0.39414351851851853</v>
      </c>
      <c r="S2979" s="2">
        <f t="shared" si="371"/>
        <v>3.8194444444444448E-2</v>
      </c>
      <c r="T2979" s="2">
        <f t="shared" si="372"/>
        <v>3.8194444444444475E-2</v>
      </c>
      <c r="U2979" s="1">
        <v>55</v>
      </c>
      <c r="V2979" s="1" t="str">
        <f t="shared" si="373"/>
        <v>Moderate-delay</v>
      </c>
      <c r="W2979" s="1">
        <v>758.55</v>
      </c>
      <c r="X2979" s="1" t="s">
        <v>53</v>
      </c>
      <c r="Y2979" s="1">
        <v>5</v>
      </c>
      <c r="Z2979" s="1" t="s">
        <v>46</v>
      </c>
      <c r="AA2979" s="1">
        <v>129.09</v>
      </c>
      <c r="AB2979" s="1">
        <v>19455.946280310902</v>
      </c>
      <c r="AC2979" s="1" t="s">
        <v>39</v>
      </c>
      <c r="AD2979" s="1">
        <v>4.53</v>
      </c>
      <c r="AE2979" s="1">
        <v>28347.14</v>
      </c>
      <c r="AF2979" s="1">
        <v>48573.02</v>
      </c>
      <c r="AG2979" s="6">
        <f t="shared" si="374"/>
        <v>1.7135069005197701</v>
      </c>
      <c r="AH2979">
        <f t="shared" si="375"/>
        <v>20225.879999999997</v>
      </c>
    </row>
    <row r="2980" spans="1:34" x14ac:dyDescent="0.3">
      <c r="A2980" s="1" t="s">
        <v>6016</v>
      </c>
      <c r="B2980" s="1" t="s">
        <v>6017</v>
      </c>
      <c r="C2980" s="1">
        <v>31</v>
      </c>
      <c r="D2980" s="1" t="str">
        <f t="shared" si="368"/>
        <v>30-39</v>
      </c>
      <c r="E2980" s="1" t="s">
        <v>36</v>
      </c>
      <c r="F2980" s="1" t="s">
        <v>6179</v>
      </c>
      <c r="G2980" s="1" t="s">
        <v>27</v>
      </c>
      <c r="H2980" s="1" t="s">
        <v>599</v>
      </c>
      <c r="I2980" s="1" t="s">
        <v>259</v>
      </c>
      <c r="J2980" s="1" t="s">
        <v>214</v>
      </c>
      <c r="K2980" s="1" t="str">
        <f t="shared" si="369"/>
        <v>JFK - DEL</v>
      </c>
      <c r="L2980" s="1">
        <v>3239</v>
      </c>
      <c r="M2980" s="1" t="str">
        <f t="shared" si="370"/>
        <v xml:space="preserve">Short-haul </v>
      </c>
      <c r="N2980" s="2">
        <v>9.6747685185185187E-2</v>
      </c>
      <c r="O2980" s="2">
        <v>0.24605324074074075</v>
      </c>
      <c r="P2980" s="3">
        <v>45660</v>
      </c>
      <c r="Q2980" s="2">
        <v>0.16410879629629629</v>
      </c>
      <c r="R2980" s="2">
        <v>0.31341435185185185</v>
      </c>
      <c r="S2980" s="2">
        <f t="shared" si="371"/>
        <v>6.7361111111111108E-2</v>
      </c>
      <c r="T2980" s="2">
        <f t="shared" si="372"/>
        <v>6.7361111111111094E-2</v>
      </c>
      <c r="U2980" s="1">
        <v>97</v>
      </c>
      <c r="V2980" s="1" t="str">
        <f t="shared" si="373"/>
        <v>Moderate-delay</v>
      </c>
      <c r="W2980" s="1">
        <v>1380.14</v>
      </c>
      <c r="X2980" s="1" t="s">
        <v>37</v>
      </c>
      <c r="Y2980" s="1">
        <v>3</v>
      </c>
      <c r="Z2980" s="1" t="s">
        <v>38</v>
      </c>
      <c r="AA2980" s="1">
        <v>101.41</v>
      </c>
      <c r="AB2980" s="1">
        <v>17645.719419048499</v>
      </c>
      <c r="AC2980" s="1" t="s">
        <v>33</v>
      </c>
      <c r="AD2980" s="1">
        <v>4.47</v>
      </c>
      <c r="AE2980" s="1">
        <v>26174.86</v>
      </c>
      <c r="AF2980" s="1">
        <v>88349.24</v>
      </c>
      <c r="AG2980" s="6">
        <f t="shared" si="374"/>
        <v>3.3753471842829343</v>
      </c>
      <c r="AH2980">
        <f t="shared" si="375"/>
        <v>62174.380000000005</v>
      </c>
    </row>
    <row r="2981" spans="1:34" x14ac:dyDescent="0.3">
      <c r="A2981" s="1" t="s">
        <v>6018</v>
      </c>
      <c r="B2981" s="1" t="s">
        <v>6019</v>
      </c>
      <c r="C2981" s="1">
        <v>18</v>
      </c>
      <c r="D2981" s="1" t="str">
        <f t="shared" si="368"/>
        <v>18-29</v>
      </c>
      <c r="E2981" s="1" t="s">
        <v>36</v>
      </c>
      <c r="F2981" s="1" t="s">
        <v>6179</v>
      </c>
      <c r="G2981" s="1" t="s">
        <v>45</v>
      </c>
      <c r="H2981" s="1" t="s">
        <v>599</v>
      </c>
      <c r="I2981" s="1" t="s">
        <v>259</v>
      </c>
      <c r="J2981" s="1" t="s">
        <v>214</v>
      </c>
      <c r="K2981" s="1" t="str">
        <f t="shared" si="369"/>
        <v>JFK - DEL</v>
      </c>
      <c r="L2981" s="1">
        <v>3239</v>
      </c>
      <c r="M2981" s="1" t="str">
        <f t="shared" si="370"/>
        <v xml:space="preserve">Short-haul </v>
      </c>
      <c r="N2981" s="2">
        <v>9.6747685185185187E-2</v>
      </c>
      <c r="O2981" s="2">
        <v>0.24605324074074075</v>
      </c>
      <c r="P2981" s="3">
        <v>45669</v>
      </c>
      <c r="Q2981" s="2">
        <v>0.16410879629629629</v>
      </c>
      <c r="R2981" s="2">
        <v>0.31341435185185185</v>
      </c>
      <c r="S2981" s="2">
        <f t="shared" si="371"/>
        <v>6.7361111111111108E-2</v>
      </c>
      <c r="T2981" s="2">
        <f t="shared" si="372"/>
        <v>6.7361111111111094E-2</v>
      </c>
      <c r="U2981" s="1">
        <v>97</v>
      </c>
      <c r="V2981" s="1" t="str">
        <f t="shared" si="373"/>
        <v>Moderate-delay</v>
      </c>
      <c r="W2981" s="1">
        <v>605.71</v>
      </c>
      <c r="X2981" s="1" t="s">
        <v>53</v>
      </c>
      <c r="Y2981" s="1">
        <v>5</v>
      </c>
      <c r="Z2981" s="1" t="s">
        <v>32</v>
      </c>
      <c r="AA2981" s="1">
        <v>161.13999999999999</v>
      </c>
      <c r="AB2981" s="1">
        <v>17602.932153150399</v>
      </c>
      <c r="AC2981" s="1" t="s">
        <v>39</v>
      </c>
      <c r="AD2981" s="1">
        <v>4.33</v>
      </c>
      <c r="AE2981" s="1">
        <v>26123.52</v>
      </c>
      <c r="AF2981" s="1">
        <v>38797.67</v>
      </c>
      <c r="AG2981" s="6">
        <f t="shared" si="374"/>
        <v>1.4851624130285657</v>
      </c>
      <c r="AH2981">
        <f t="shared" si="375"/>
        <v>12674.149999999998</v>
      </c>
    </row>
    <row r="2982" spans="1:34" x14ac:dyDescent="0.3">
      <c r="A2982" s="1" t="s">
        <v>6020</v>
      </c>
      <c r="B2982" s="1" t="s">
        <v>6021</v>
      </c>
      <c r="C2982" s="1">
        <v>49</v>
      </c>
      <c r="D2982" s="1" t="str">
        <f t="shared" si="368"/>
        <v>40-59</v>
      </c>
      <c r="E2982" s="1" t="s">
        <v>36</v>
      </c>
      <c r="F2982" s="1" t="s">
        <v>6179</v>
      </c>
      <c r="G2982" s="1" t="s">
        <v>27</v>
      </c>
      <c r="H2982" s="1" t="s">
        <v>599</v>
      </c>
      <c r="I2982" s="1" t="s">
        <v>259</v>
      </c>
      <c r="J2982" s="1" t="s">
        <v>214</v>
      </c>
      <c r="K2982" s="1" t="str">
        <f t="shared" si="369"/>
        <v>JFK - DEL</v>
      </c>
      <c r="L2982" s="1">
        <v>3239</v>
      </c>
      <c r="M2982" s="1" t="str">
        <f t="shared" si="370"/>
        <v xml:space="preserve">Short-haul </v>
      </c>
      <c r="N2982" s="2">
        <v>9.6747685185185187E-2</v>
      </c>
      <c r="O2982" s="2">
        <v>0.24605324074074075</v>
      </c>
      <c r="P2982" s="3">
        <v>45662</v>
      </c>
      <c r="Q2982" s="2">
        <v>0.16410879629629629</v>
      </c>
      <c r="R2982" s="2">
        <v>0.31341435185185185</v>
      </c>
      <c r="S2982" s="2">
        <f t="shared" si="371"/>
        <v>6.7361111111111108E-2</v>
      </c>
      <c r="T2982" s="2">
        <f t="shared" si="372"/>
        <v>6.7361111111111094E-2</v>
      </c>
      <c r="U2982" s="1">
        <v>97</v>
      </c>
      <c r="V2982" s="1" t="str">
        <f t="shared" si="373"/>
        <v>Moderate-delay</v>
      </c>
      <c r="W2982" s="1">
        <v>903.67</v>
      </c>
      <c r="X2982" s="1" t="s">
        <v>37</v>
      </c>
      <c r="Y2982" s="1">
        <v>5</v>
      </c>
      <c r="Z2982" s="1" t="s">
        <v>32</v>
      </c>
      <c r="AA2982" s="1">
        <v>172.1</v>
      </c>
      <c r="AB2982" s="1">
        <v>17244.857075645999</v>
      </c>
      <c r="AC2982" s="1" t="s">
        <v>33</v>
      </c>
      <c r="AD2982" s="1">
        <v>4.96</v>
      </c>
      <c r="AE2982" s="1">
        <v>25693.83</v>
      </c>
      <c r="AF2982" s="1">
        <v>57869.3</v>
      </c>
      <c r="AG2982" s="6">
        <f t="shared" si="374"/>
        <v>2.2522644541510548</v>
      </c>
      <c r="AH2982">
        <f t="shared" si="375"/>
        <v>32175.47</v>
      </c>
    </row>
    <row r="2983" spans="1:34" x14ac:dyDescent="0.3">
      <c r="A2983" s="1" t="s">
        <v>6022</v>
      </c>
      <c r="B2983" s="1" t="s">
        <v>6023</v>
      </c>
      <c r="C2983" s="1">
        <v>52</v>
      </c>
      <c r="D2983" s="1" t="str">
        <f t="shared" si="368"/>
        <v>40-59</v>
      </c>
      <c r="E2983" s="1" t="s">
        <v>25</v>
      </c>
      <c r="F2983" s="1" t="s">
        <v>6179</v>
      </c>
      <c r="G2983" s="1" t="s">
        <v>27</v>
      </c>
      <c r="H2983" s="1" t="s">
        <v>599</v>
      </c>
      <c r="I2983" s="1" t="s">
        <v>259</v>
      </c>
      <c r="J2983" s="1" t="s">
        <v>214</v>
      </c>
      <c r="K2983" s="1" t="str">
        <f t="shared" si="369"/>
        <v>JFK - DEL</v>
      </c>
      <c r="L2983" s="1">
        <v>3239</v>
      </c>
      <c r="M2983" s="1" t="str">
        <f t="shared" si="370"/>
        <v xml:space="preserve">Short-haul </v>
      </c>
      <c r="N2983" s="2">
        <v>9.6747685185185187E-2</v>
      </c>
      <c r="O2983" s="2">
        <v>0.24605324074074075</v>
      </c>
      <c r="P2983" s="3">
        <v>45662</v>
      </c>
      <c r="Q2983" s="2">
        <v>0.16410879629629629</v>
      </c>
      <c r="R2983" s="2">
        <v>0.31341435185185185</v>
      </c>
      <c r="S2983" s="2">
        <f t="shared" si="371"/>
        <v>6.7361111111111108E-2</v>
      </c>
      <c r="T2983" s="2">
        <f t="shared" si="372"/>
        <v>6.7361111111111094E-2</v>
      </c>
      <c r="U2983" s="1">
        <v>97</v>
      </c>
      <c r="V2983" s="1" t="str">
        <f t="shared" si="373"/>
        <v>Moderate-delay</v>
      </c>
      <c r="W2983" s="1">
        <v>293.25</v>
      </c>
      <c r="X2983" s="1" t="s">
        <v>37</v>
      </c>
      <c r="Y2983" s="1">
        <v>5</v>
      </c>
      <c r="Z2983" s="1" t="s">
        <v>46</v>
      </c>
      <c r="AA2983" s="1">
        <v>46.09</v>
      </c>
      <c r="AB2983" s="1">
        <v>17103.9182706262</v>
      </c>
      <c r="AC2983" s="1" t="s">
        <v>33</v>
      </c>
      <c r="AD2983" s="1">
        <v>3.46</v>
      </c>
      <c r="AE2983" s="1">
        <v>25524.7</v>
      </c>
      <c r="AF2983" s="1">
        <v>18777.22</v>
      </c>
      <c r="AG2983" s="6">
        <f t="shared" si="374"/>
        <v>0.73564899881291457</v>
      </c>
      <c r="AH2983">
        <f t="shared" si="375"/>
        <v>-6747.48</v>
      </c>
    </row>
    <row r="2984" spans="1:34" x14ac:dyDescent="0.3">
      <c r="A2984" s="1" t="s">
        <v>6024</v>
      </c>
      <c r="B2984" s="1" t="s">
        <v>6025</v>
      </c>
      <c r="C2984" s="1">
        <v>21</v>
      </c>
      <c r="D2984" s="1" t="str">
        <f t="shared" si="368"/>
        <v>18-29</v>
      </c>
      <c r="E2984" s="1" t="s">
        <v>25</v>
      </c>
      <c r="F2984" s="1" t="s">
        <v>6179</v>
      </c>
      <c r="G2984" s="1" t="s">
        <v>27</v>
      </c>
      <c r="H2984" s="1" t="s">
        <v>599</v>
      </c>
      <c r="I2984" s="1" t="s">
        <v>259</v>
      </c>
      <c r="J2984" s="1" t="s">
        <v>214</v>
      </c>
      <c r="K2984" s="1" t="str">
        <f t="shared" si="369"/>
        <v>JFK - DEL</v>
      </c>
      <c r="L2984" s="1">
        <v>3239</v>
      </c>
      <c r="M2984" s="1" t="str">
        <f t="shared" si="370"/>
        <v xml:space="preserve">Short-haul </v>
      </c>
      <c r="N2984" s="2">
        <v>9.6747685185185187E-2</v>
      </c>
      <c r="O2984" s="2">
        <v>0.24605324074074075</v>
      </c>
      <c r="P2984" s="3">
        <v>45660</v>
      </c>
      <c r="Q2984" s="2">
        <v>0.16410879629629629</v>
      </c>
      <c r="R2984" s="2">
        <v>0.31341435185185185</v>
      </c>
      <c r="S2984" s="2">
        <f t="shared" si="371"/>
        <v>6.7361111111111108E-2</v>
      </c>
      <c r="T2984" s="2">
        <f t="shared" si="372"/>
        <v>6.7361111111111094E-2</v>
      </c>
      <c r="U2984" s="1">
        <v>97</v>
      </c>
      <c r="V2984" s="1" t="str">
        <f t="shared" si="373"/>
        <v>Moderate-delay</v>
      </c>
      <c r="W2984" s="1">
        <v>526.37</v>
      </c>
      <c r="X2984" s="1" t="s">
        <v>31</v>
      </c>
      <c r="Y2984" s="1">
        <v>5</v>
      </c>
      <c r="Z2984" s="1" t="s">
        <v>32</v>
      </c>
      <c r="AA2984" s="1">
        <v>64.92</v>
      </c>
      <c r="AB2984" s="1">
        <v>16910.393152775701</v>
      </c>
      <c r="AC2984" s="1" t="s">
        <v>33</v>
      </c>
      <c r="AD2984" s="1">
        <v>4.5999999999999996</v>
      </c>
      <c r="AE2984" s="1">
        <v>25292.47</v>
      </c>
      <c r="AF2984" s="1">
        <v>33700.660000000003</v>
      </c>
      <c r="AG2984" s="6">
        <f t="shared" si="374"/>
        <v>1.3324384688407263</v>
      </c>
      <c r="AH2984">
        <f t="shared" si="375"/>
        <v>8408.1900000000023</v>
      </c>
    </row>
    <row r="2985" spans="1:34" x14ac:dyDescent="0.3">
      <c r="A2985" s="1" t="s">
        <v>6026</v>
      </c>
      <c r="B2985" s="1" t="s">
        <v>6027</v>
      </c>
      <c r="C2985" s="1">
        <v>50</v>
      </c>
      <c r="D2985" s="1" t="str">
        <f t="shared" si="368"/>
        <v>40-59</v>
      </c>
      <c r="E2985" s="1" t="s">
        <v>36</v>
      </c>
      <c r="F2985" s="1" t="s">
        <v>6179</v>
      </c>
      <c r="G2985" s="1" t="s">
        <v>45</v>
      </c>
      <c r="H2985" s="1" t="s">
        <v>599</v>
      </c>
      <c r="I2985" s="1" t="s">
        <v>259</v>
      </c>
      <c r="J2985" s="1" t="s">
        <v>214</v>
      </c>
      <c r="K2985" s="1" t="str">
        <f t="shared" si="369"/>
        <v>JFK - DEL</v>
      </c>
      <c r="L2985" s="1">
        <v>3239</v>
      </c>
      <c r="M2985" s="1" t="str">
        <f t="shared" si="370"/>
        <v xml:space="preserve">Short-haul </v>
      </c>
      <c r="N2985" s="2">
        <v>9.6747685185185187E-2</v>
      </c>
      <c r="O2985" s="2">
        <v>0.24605324074074075</v>
      </c>
      <c r="P2985" s="3">
        <v>45662</v>
      </c>
      <c r="Q2985" s="2">
        <v>0.16410879629629629</v>
      </c>
      <c r="R2985" s="2">
        <v>0.31341435185185185</v>
      </c>
      <c r="S2985" s="2">
        <f t="shared" si="371"/>
        <v>6.7361111111111108E-2</v>
      </c>
      <c r="T2985" s="2">
        <f t="shared" si="372"/>
        <v>6.7361111111111094E-2</v>
      </c>
      <c r="U2985" s="1">
        <v>97</v>
      </c>
      <c r="V2985" s="1" t="str">
        <f t="shared" si="373"/>
        <v>Moderate-delay</v>
      </c>
      <c r="W2985" s="1">
        <v>523.44000000000005</v>
      </c>
      <c r="X2985" s="1" t="s">
        <v>53</v>
      </c>
      <c r="Y2985" s="1">
        <v>5</v>
      </c>
      <c r="Z2985" s="1" t="s">
        <v>32</v>
      </c>
      <c r="AA2985" s="1">
        <v>2.4900000000000002</v>
      </c>
      <c r="AB2985" s="1">
        <v>16729.734727237101</v>
      </c>
      <c r="AC2985" s="1" t="s">
        <v>33</v>
      </c>
      <c r="AD2985" s="1">
        <v>3.96</v>
      </c>
      <c r="AE2985" s="1">
        <v>25075.68</v>
      </c>
      <c r="AF2985" s="1">
        <v>33500.660000000003</v>
      </c>
      <c r="AG2985" s="6">
        <f t="shared" si="374"/>
        <v>1.3359821149416489</v>
      </c>
      <c r="AH2985">
        <f t="shared" si="375"/>
        <v>8424.9800000000032</v>
      </c>
    </row>
    <row r="2986" spans="1:34" x14ac:dyDescent="0.3">
      <c r="A2986" s="1" t="s">
        <v>6028</v>
      </c>
      <c r="B2986" s="1" t="s">
        <v>6029</v>
      </c>
      <c r="C2986" s="1">
        <v>49</v>
      </c>
      <c r="D2986" s="1" t="str">
        <f t="shared" si="368"/>
        <v>40-59</v>
      </c>
      <c r="E2986" s="1" t="s">
        <v>25</v>
      </c>
      <c r="F2986" s="1" t="s">
        <v>6179</v>
      </c>
      <c r="G2986" s="1" t="s">
        <v>27</v>
      </c>
      <c r="H2986" s="1" t="s">
        <v>612</v>
      </c>
      <c r="I2986" s="1" t="s">
        <v>29</v>
      </c>
      <c r="J2986" s="1" t="s">
        <v>88</v>
      </c>
      <c r="K2986" s="1" t="str">
        <f t="shared" si="369"/>
        <v>LHR - CDG</v>
      </c>
      <c r="L2986" s="1">
        <v>2142</v>
      </c>
      <c r="M2986" s="1" t="str">
        <f t="shared" si="370"/>
        <v xml:space="preserve">Short-haul </v>
      </c>
      <c r="N2986" s="2">
        <v>0.87881944444444449</v>
      </c>
      <c r="O2986" s="2">
        <v>0.97743055555555558</v>
      </c>
      <c r="P2986" s="3">
        <v>45664</v>
      </c>
      <c r="Q2986" s="2">
        <v>0.94062500000000004</v>
      </c>
      <c r="R2986" s="2">
        <v>3.923611111111111E-2</v>
      </c>
      <c r="S2986" s="2">
        <f t="shared" si="371"/>
        <v>6.1805555555555558E-2</v>
      </c>
      <c r="T2986" s="2">
        <f t="shared" si="372"/>
        <v>6.1805555555555558E-2</v>
      </c>
      <c r="U2986" s="1">
        <v>89</v>
      </c>
      <c r="V2986" s="1" t="str">
        <f t="shared" si="373"/>
        <v>Moderate-delay</v>
      </c>
      <c r="W2986" s="1">
        <v>602.16999999999996</v>
      </c>
      <c r="X2986" s="1" t="s">
        <v>37</v>
      </c>
      <c r="Y2986" s="1">
        <v>5</v>
      </c>
      <c r="Z2986" s="1" t="s">
        <v>32</v>
      </c>
      <c r="AA2986" s="1">
        <v>106.27</v>
      </c>
      <c r="AB2986" s="1">
        <v>11632.6841391097</v>
      </c>
      <c r="AC2986" s="1" t="s">
        <v>39</v>
      </c>
      <c r="AD2986" s="1">
        <v>3.35</v>
      </c>
      <c r="AE2986" s="1">
        <v>18959.22</v>
      </c>
      <c r="AF2986" s="1">
        <v>38560.129999999997</v>
      </c>
      <c r="AG2986" s="6">
        <f t="shared" si="374"/>
        <v>2.0338458016732752</v>
      </c>
      <c r="AH2986">
        <f t="shared" si="375"/>
        <v>19600.909999999996</v>
      </c>
    </row>
    <row r="2987" spans="1:34" x14ac:dyDescent="0.3">
      <c r="A2987" s="1" t="s">
        <v>6030</v>
      </c>
      <c r="B2987" s="1" t="s">
        <v>6031</v>
      </c>
      <c r="C2987" s="1">
        <v>47</v>
      </c>
      <c r="D2987" s="1" t="str">
        <f t="shared" si="368"/>
        <v>40-59</v>
      </c>
      <c r="E2987" s="1" t="s">
        <v>25</v>
      </c>
      <c r="F2987" s="1" t="s">
        <v>6179</v>
      </c>
      <c r="G2987" s="1" t="s">
        <v>45</v>
      </c>
      <c r="H2987" s="1" t="s">
        <v>612</v>
      </c>
      <c r="I2987" s="1" t="s">
        <v>29</v>
      </c>
      <c r="J2987" s="1" t="s">
        <v>88</v>
      </c>
      <c r="K2987" s="1" t="str">
        <f t="shared" si="369"/>
        <v>LHR - CDG</v>
      </c>
      <c r="L2987" s="1">
        <v>2142</v>
      </c>
      <c r="M2987" s="1" t="str">
        <f t="shared" si="370"/>
        <v xml:space="preserve">Short-haul </v>
      </c>
      <c r="N2987" s="2">
        <v>0.87881944444444449</v>
      </c>
      <c r="O2987" s="2">
        <v>0.97743055555555558</v>
      </c>
      <c r="P2987" s="3">
        <v>45672</v>
      </c>
      <c r="Q2987" s="2">
        <v>0.94062500000000004</v>
      </c>
      <c r="R2987" s="2">
        <v>3.923611111111111E-2</v>
      </c>
      <c r="S2987" s="2">
        <f t="shared" si="371"/>
        <v>6.1805555555555558E-2</v>
      </c>
      <c r="T2987" s="2">
        <f t="shared" si="372"/>
        <v>6.1805555555555558E-2</v>
      </c>
      <c r="U2987" s="1">
        <v>89</v>
      </c>
      <c r="V2987" s="1" t="str">
        <f t="shared" si="373"/>
        <v>Moderate-delay</v>
      </c>
      <c r="W2987" s="1">
        <v>416.03</v>
      </c>
      <c r="X2987" s="1" t="s">
        <v>31</v>
      </c>
      <c r="Y2987" s="1">
        <v>5</v>
      </c>
      <c r="Z2987" s="1" t="s">
        <v>80</v>
      </c>
      <c r="AA2987" s="1">
        <v>38.68</v>
      </c>
      <c r="AB2987" s="1">
        <v>12093.250732131701</v>
      </c>
      <c r="AC2987" s="1" t="s">
        <v>39</v>
      </c>
      <c r="AD2987" s="1">
        <v>3.27</v>
      </c>
      <c r="AE2987" s="1">
        <v>19511.900000000001</v>
      </c>
      <c r="AF2987" s="1">
        <v>26633.66</v>
      </c>
      <c r="AG2987" s="6">
        <f t="shared" si="374"/>
        <v>1.3649957205602734</v>
      </c>
      <c r="AH2987">
        <f t="shared" si="375"/>
        <v>7121.7599999999984</v>
      </c>
    </row>
    <row r="2988" spans="1:34" x14ac:dyDescent="0.3">
      <c r="A2988" s="1" t="s">
        <v>6032</v>
      </c>
      <c r="B2988" s="1" t="s">
        <v>6033</v>
      </c>
      <c r="C2988" s="1">
        <v>38</v>
      </c>
      <c r="D2988" s="1" t="str">
        <f t="shared" si="368"/>
        <v>30-39</v>
      </c>
      <c r="E2988" s="1" t="s">
        <v>36</v>
      </c>
      <c r="F2988" s="1" t="s">
        <v>6179</v>
      </c>
      <c r="G2988" s="1" t="s">
        <v>27</v>
      </c>
      <c r="H2988" s="1" t="s">
        <v>612</v>
      </c>
      <c r="I2988" s="1" t="s">
        <v>29</v>
      </c>
      <c r="J2988" s="1" t="s">
        <v>88</v>
      </c>
      <c r="K2988" s="1" t="str">
        <f t="shared" si="369"/>
        <v>LHR - CDG</v>
      </c>
      <c r="L2988" s="1">
        <v>2142</v>
      </c>
      <c r="M2988" s="1" t="str">
        <f t="shared" si="370"/>
        <v xml:space="preserve">Short-haul </v>
      </c>
      <c r="N2988" s="2">
        <v>0.87881944444444449</v>
      </c>
      <c r="O2988" s="2">
        <v>0.97743055555555558</v>
      </c>
      <c r="P2988" s="3">
        <v>45661</v>
      </c>
      <c r="Q2988" s="2">
        <v>0.94062500000000004</v>
      </c>
      <c r="R2988" s="2">
        <v>3.923611111111111E-2</v>
      </c>
      <c r="S2988" s="2">
        <f t="shared" si="371"/>
        <v>6.1805555555555558E-2</v>
      </c>
      <c r="T2988" s="2">
        <f t="shared" si="372"/>
        <v>6.1805555555555558E-2</v>
      </c>
      <c r="U2988" s="1">
        <v>89</v>
      </c>
      <c r="V2988" s="1" t="str">
        <f t="shared" si="373"/>
        <v>Moderate-delay</v>
      </c>
      <c r="W2988" s="1">
        <v>1227</v>
      </c>
      <c r="X2988" s="1" t="s">
        <v>37</v>
      </c>
      <c r="Y2988" s="1">
        <v>3</v>
      </c>
      <c r="Z2988" s="1" t="s">
        <v>80</v>
      </c>
      <c r="AA2988" s="1">
        <v>19.09</v>
      </c>
      <c r="AB2988" s="1">
        <v>11757.568505236501</v>
      </c>
      <c r="AC2988" s="1" t="s">
        <v>33</v>
      </c>
      <c r="AD2988" s="1">
        <v>3.73</v>
      </c>
      <c r="AE2988" s="1">
        <v>19109.080000000002</v>
      </c>
      <c r="AF2988" s="1">
        <v>78531.820000000007</v>
      </c>
      <c r="AG2988" s="6">
        <f t="shared" si="374"/>
        <v>4.1096599103672178</v>
      </c>
      <c r="AH2988">
        <f t="shared" si="375"/>
        <v>59422.740000000005</v>
      </c>
    </row>
    <row r="2989" spans="1:34" x14ac:dyDescent="0.3">
      <c r="A2989" s="1" t="s">
        <v>6034</v>
      </c>
      <c r="B2989" s="1" t="s">
        <v>6035</v>
      </c>
      <c r="C2989" s="1">
        <v>39</v>
      </c>
      <c r="D2989" s="1" t="str">
        <f t="shared" si="368"/>
        <v>30-39</v>
      </c>
      <c r="E2989" s="1" t="s">
        <v>25</v>
      </c>
      <c r="F2989" s="1" t="s">
        <v>6179</v>
      </c>
      <c r="G2989" s="1" t="s">
        <v>45</v>
      </c>
      <c r="H2989" s="1" t="s">
        <v>612</v>
      </c>
      <c r="I2989" s="1" t="s">
        <v>29</v>
      </c>
      <c r="J2989" s="1" t="s">
        <v>88</v>
      </c>
      <c r="K2989" s="1" t="str">
        <f t="shared" si="369"/>
        <v>LHR - CDG</v>
      </c>
      <c r="L2989" s="1">
        <v>2142</v>
      </c>
      <c r="M2989" s="1" t="str">
        <f t="shared" si="370"/>
        <v xml:space="preserve">Short-haul </v>
      </c>
      <c r="N2989" s="2">
        <v>0.87881944444444449</v>
      </c>
      <c r="O2989" s="2">
        <v>0.97743055555555558</v>
      </c>
      <c r="P2989" s="3">
        <v>45670</v>
      </c>
      <c r="Q2989" s="2">
        <v>0.94062500000000004</v>
      </c>
      <c r="R2989" s="2">
        <v>3.923611111111111E-2</v>
      </c>
      <c r="S2989" s="2">
        <f t="shared" si="371"/>
        <v>6.1805555555555558E-2</v>
      </c>
      <c r="T2989" s="2">
        <f t="shared" si="372"/>
        <v>6.1805555555555558E-2</v>
      </c>
      <c r="U2989" s="1">
        <v>89</v>
      </c>
      <c r="V2989" s="1" t="str">
        <f t="shared" si="373"/>
        <v>Moderate-delay</v>
      </c>
      <c r="W2989" s="1">
        <v>1458.27</v>
      </c>
      <c r="X2989" s="1" t="s">
        <v>31</v>
      </c>
      <c r="Y2989" s="1">
        <v>3</v>
      </c>
      <c r="Z2989" s="1" t="s">
        <v>42</v>
      </c>
      <c r="AA2989" s="1">
        <v>195.16</v>
      </c>
      <c r="AB2989" s="1">
        <v>11919.384719117999</v>
      </c>
      <c r="AC2989" s="1" t="s">
        <v>39</v>
      </c>
      <c r="AD2989" s="1">
        <v>3.01</v>
      </c>
      <c r="AE2989" s="1">
        <v>19303.259999999998</v>
      </c>
      <c r="AF2989" s="1">
        <v>93368.31</v>
      </c>
      <c r="AG2989" s="6">
        <f t="shared" si="374"/>
        <v>4.8369192561256495</v>
      </c>
      <c r="AH2989">
        <f t="shared" si="375"/>
        <v>74065.05</v>
      </c>
    </row>
    <row r="2990" spans="1:34" x14ac:dyDescent="0.3">
      <c r="A2990" s="1" t="s">
        <v>6036</v>
      </c>
      <c r="B2990" s="1" t="s">
        <v>6037</v>
      </c>
      <c r="C2990" s="1">
        <v>50</v>
      </c>
      <c r="D2990" s="1" t="str">
        <f t="shared" si="368"/>
        <v>40-59</v>
      </c>
      <c r="E2990" s="1" t="s">
        <v>25</v>
      </c>
      <c r="F2990" s="1" t="s">
        <v>6179</v>
      </c>
      <c r="G2990" s="1" t="s">
        <v>27</v>
      </c>
      <c r="H2990" s="1" t="s">
        <v>612</v>
      </c>
      <c r="I2990" s="1" t="s">
        <v>29</v>
      </c>
      <c r="J2990" s="1" t="s">
        <v>88</v>
      </c>
      <c r="K2990" s="1" t="str">
        <f t="shared" si="369"/>
        <v>LHR - CDG</v>
      </c>
      <c r="L2990" s="1">
        <v>2142</v>
      </c>
      <c r="M2990" s="1" t="str">
        <f t="shared" si="370"/>
        <v xml:space="preserve">Short-haul </v>
      </c>
      <c r="N2990" s="2">
        <v>0.87881944444444449</v>
      </c>
      <c r="O2990" s="2">
        <v>0.97743055555555558</v>
      </c>
      <c r="P2990" s="3">
        <v>45661</v>
      </c>
      <c r="Q2990" s="2">
        <v>0.94062500000000004</v>
      </c>
      <c r="R2990" s="2">
        <v>3.923611111111111E-2</v>
      </c>
      <c r="S2990" s="2">
        <f t="shared" si="371"/>
        <v>6.1805555555555558E-2</v>
      </c>
      <c r="T2990" s="2">
        <f t="shared" si="372"/>
        <v>6.1805555555555558E-2</v>
      </c>
      <c r="U2990" s="1">
        <v>89</v>
      </c>
      <c r="V2990" s="1" t="str">
        <f t="shared" si="373"/>
        <v>Moderate-delay</v>
      </c>
      <c r="W2990" s="1">
        <v>1427.26</v>
      </c>
      <c r="X2990" s="1" t="s">
        <v>31</v>
      </c>
      <c r="Y2990" s="1">
        <v>5</v>
      </c>
      <c r="Z2990" s="1" t="s">
        <v>42</v>
      </c>
      <c r="AA2990" s="1">
        <v>32.06</v>
      </c>
      <c r="AB2990" s="1">
        <v>11608.6687874486</v>
      </c>
      <c r="AC2990" s="1" t="s">
        <v>39</v>
      </c>
      <c r="AD2990" s="1">
        <v>4.43</v>
      </c>
      <c r="AE2990" s="1">
        <v>18930.400000000001</v>
      </c>
      <c r="AF2990" s="1">
        <v>91351.05</v>
      </c>
      <c r="AG2990" s="6">
        <f t="shared" si="374"/>
        <v>4.8256270337657945</v>
      </c>
      <c r="AH2990">
        <f t="shared" si="375"/>
        <v>72420.649999999994</v>
      </c>
    </row>
    <row r="2991" spans="1:34" x14ac:dyDescent="0.3">
      <c r="A2991" s="4" t="s">
        <v>6038</v>
      </c>
      <c r="B2991" s="1" t="s">
        <v>2018</v>
      </c>
      <c r="C2991" s="1">
        <v>66</v>
      </c>
      <c r="D2991" s="1" t="str">
        <f t="shared" si="368"/>
        <v>60-69</v>
      </c>
      <c r="E2991" s="1" t="s">
        <v>25</v>
      </c>
      <c r="F2991" s="1" t="s">
        <v>6179</v>
      </c>
      <c r="G2991" s="1" t="s">
        <v>27</v>
      </c>
      <c r="H2991" s="1" t="s">
        <v>612</v>
      </c>
      <c r="I2991" s="1" t="s">
        <v>29</v>
      </c>
      <c r="J2991" s="1" t="s">
        <v>88</v>
      </c>
      <c r="K2991" s="1" t="str">
        <f t="shared" si="369"/>
        <v>LHR - CDG</v>
      </c>
      <c r="L2991" s="1">
        <v>2142</v>
      </c>
      <c r="M2991" s="1" t="str">
        <f t="shared" si="370"/>
        <v xml:space="preserve">Short-haul </v>
      </c>
      <c r="N2991" s="2">
        <v>0.87881944444444449</v>
      </c>
      <c r="O2991" s="2">
        <v>0.97743055555555558</v>
      </c>
      <c r="P2991" s="3">
        <v>45661</v>
      </c>
      <c r="Q2991" s="2">
        <v>0.94062500000000004</v>
      </c>
      <c r="R2991" s="2">
        <v>3.923611111111111E-2</v>
      </c>
      <c r="S2991" s="2">
        <f t="shared" si="371"/>
        <v>6.1805555555555558E-2</v>
      </c>
      <c r="T2991" s="2">
        <f t="shared" si="372"/>
        <v>6.1805555555555558E-2</v>
      </c>
      <c r="U2991" s="1">
        <v>89</v>
      </c>
      <c r="V2991" s="1" t="str">
        <f t="shared" si="373"/>
        <v>Moderate-delay</v>
      </c>
      <c r="W2991" s="1">
        <v>623.66999999999996</v>
      </c>
      <c r="X2991" s="1" t="s">
        <v>53</v>
      </c>
      <c r="Y2991" s="1">
        <v>5</v>
      </c>
      <c r="Z2991" s="1" t="s">
        <v>42</v>
      </c>
      <c r="AA2991" s="1">
        <v>118.88</v>
      </c>
      <c r="AB2991" s="1">
        <v>12041.848701229599</v>
      </c>
      <c r="AC2991" s="1" t="s">
        <v>39</v>
      </c>
      <c r="AD2991" s="1">
        <v>3.72</v>
      </c>
      <c r="AE2991" s="1">
        <v>19450.22</v>
      </c>
      <c r="AF2991" s="1">
        <v>39938.660000000003</v>
      </c>
      <c r="AG2991" s="6">
        <f t="shared" si="374"/>
        <v>2.0533783165434634</v>
      </c>
      <c r="AH2991">
        <f t="shared" si="375"/>
        <v>20488.440000000002</v>
      </c>
    </row>
    <row r="2992" spans="1:34" x14ac:dyDescent="0.3">
      <c r="A2992" s="4" t="s">
        <v>6039</v>
      </c>
      <c r="B2992" s="1" t="s">
        <v>6040</v>
      </c>
      <c r="C2992" s="1">
        <v>36</v>
      </c>
      <c r="D2992" s="1" t="str">
        <f t="shared" si="368"/>
        <v>30-39</v>
      </c>
      <c r="E2992" s="1" t="s">
        <v>25</v>
      </c>
      <c r="F2992" s="1" t="s">
        <v>6179</v>
      </c>
      <c r="G2992" s="1" t="s">
        <v>27</v>
      </c>
      <c r="H2992" s="1" t="s">
        <v>625</v>
      </c>
      <c r="I2992" s="1" t="s">
        <v>72</v>
      </c>
      <c r="J2992" s="1" t="s">
        <v>382</v>
      </c>
      <c r="K2992" s="1" t="str">
        <f t="shared" si="369"/>
        <v>ICN - LAX</v>
      </c>
      <c r="L2992" s="1">
        <v>10284</v>
      </c>
      <c r="M2992" s="1" t="str">
        <f t="shared" si="370"/>
        <v>Long-haul</v>
      </c>
      <c r="N2992" s="2">
        <v>0.55234953703703704</v>
      </c>
      <c r="O2992" s="2">
        <v>2.8043981481481482E-2</v>
      </c>
      <c r="P2992" s="3">
        <v>45659</v>
      </c>
      <c r="Q2992" s="2">
        <v>0.60859953703703706</v>
      </c>
      <c r="R2992" s="2">
        <v>8.4293981481481484E-2</v>
      </c>
      <c r="S2992" s="2">
        <f t="shared" si="371"/>
        <v>5.6250000000000022E-2</v>
      </c>
      <c r="T2992" s="2">
        <f t="shared" si="372"/>
        <v>5.6250000000000001E-2</v>
      </c>
      <c r="U2992" s="1">
        <v>81</v>
      </c>
      <c r="V2992" s="1" t="str">
        <f t="shared" si="373"/>
        <v>Moderate-delay</v>
      </c>
      <c r="W2992" s="1">
        <v>338.01</v>
      </c>
      <c r="X2992" s="1" t="s">
        <v>31</v>
      </c>
      <c r="Y2992" s="1">
        <v>3</v>
      </c>
      <c r="Z2992" s="1" t="s">
        <v>32</v>
      </c>
      <c r="AA2992" s="1">
        <v>188.65</v>
      </c>
      <c r="AB2992" s="1">
        <v>52439.049791190002</v>
      </c>
      <c r="AC2992" s="1" t="s">
        <v>33</v>
      </c>
      <c r="AD2992" s="1">
        <v>4.43</v>
      </c>
      <c r="AE2992" s="1">
        <v>67926.86</v>
      </c>
      <c r="AF2992" s="1">
        <v>21670.37</v>
      </c>
      <c r="AG2992" s="6">
        <f t="shared" si="374"/>
        <v>0.31902505135670922</v>
      </c>
      <c r="AH2992">
        <f t="shared" si="375"/>
        <v>-46256.490000000005</v>
      </c>
    </row>
    <row r="2993" spans="1:34" x14ac:dyDescent="0.3">
      <c r="A2993" s="4" t="s">
        <v>6041</v>
      </c>
      <c r="B2993" s="1" t="s">
        <v>6042</v>
      </c>
      <c r="C2993" s="1">
        <v>75</v>
      </c>
      <c r="D2993" s="1" t="str">
        <f t="shared" si="368"/>
        <v>70-80</v>
      </c>
      <c r="E2993" s="1" t="s">
        <v>36</v>
      </c>
      <c r="F2993" s="1" t="s">
        <v>6179</v>
      </c>
      <c r="G2993" s="1" t="s">
        <v>45</v>
      </c>
      <c r="H2993" s="1" t="s">
        <v>625</v>
      </c>
      <c r="I2993" s="1" t="s">
        <v>72</v>
      </c>
      <c r="J2993" s="1" t="s">
        <v>382</v>
      </c>
      <c r="K2993" s="1" t="str">
        <f t="shared" si="369"/>
        <v>ICN - LAX</v>
      </c>
      <c r="L2993" s="1">
        <v>10284</v>
      </c>
      <c r="M2993" s="1" t="str">
        <f t="shared" si="370"/>
        <v>Long-haul</v>
      </c>
      <c r="N2993" s="2">
        <v>0.55234953703703704</v>
      </c>
      <c r="O2993" s="2">
        <v>2.8043981481481482E-2</v>
      </c>
      <c r="P2993" s="3">
        <v>45658</v>
      </c>
      <c r="Q2993" s="2">
        <v>0.60859953703703706</v>
      </c>
      <c r="R2993" s="2">
        <v>8.4293981481481484E-2</v>
      </c>
      <c r="S2993" s="2">
        <f t="shared" si="371"/>
        <v>5.6250000000000022E-2</v>
      </c>
      <c r="T2993" s="2">
        <f t="shared" si="372"/>
        <v>5.6250000000000001E-2</v>
      </c>
      <c r="U2993" s="1">
        <v>81</v>
      </c>
      <c r="V2993" s="1" t="str">
        <f t="shared" si="373"/>
        <v>Moderate-delay</v>
      </c>
      <c r="W2993" s="1">
        <v>839.67</v>
      </c>
      <c r="X2993" s="1" t="s">
        <v>53</v>
      </c>
      <c r="Y2993" s="1">
        <v>5</v>
      </c>
      <c r="Z2993" s="1" t="s">
        <v>80</v>
      </c>
      <c r="AA2993" s="1">
        <v>24.7</v>
      </c>
      <c r="AB2993" s="1">
        <v>52658.907097909898</v>
      </c>
      <c r="AC2993" s="1" t="s">
        <v>39</v>
      </c>
      <c r="AD2993" s="1">
        <v>4.2699999999999996</v>
      </c>
      <c r="AE2993" s="1">
        <v>68190.69</v>
      </c>
      <c r="AF2993" s="1">
        <v>53743.82</v>
      </c>
      <c r="AG2993" s="6">
        <f t="shared" si="374"/>
        <v>0.78814014053824644</v>
      </c>
      <c r="AH2993">
        <f t="shared" si="375"/>
        <v>-14446.870000000003</v>
      </c>
    </row>
    <row r="2994" spans="1:34" x14ac:dyDescent="0.3">
      <c r="A2994" s="1" t="s">
        <v>6043</v>
      </c>
      <c r="B2994" s="1" t="s">
        <v>6044</v>
      </c>
      <c r="C2994" s="1">
        <v>50</v>
      </c>
      <c r="D2994" s="1" t="str">
        <f t="shared" si="368"/>
        <v>40-59</v>
      </c>
      <c r="E2994" s="1" t="s">
        <v>36</v>
      </c>
      <c r="F2994" s="1" t="s">
        <v>6179</v>
      </c>
      <c r="G2994" s="1" t="s">
        <v>27</v>
      </c>
      <c r="H2994" s="1" t="s">
        <v>625</v>
      </c>
      <c r="I2994" s="1" t="s">
        <v>72</v>
      </c>
      <c r="J2994" s="1" t="s">
        <v>382</v>
      </c>
      <c r="K2994" s="1" t="str">
        <f t="shared" si="369"/>
        <v>ICN - LAX</v>
      </c>
      <c r="L2994" s="1">
        <v>10284</v>
      </c>
      <c r="M2994" s="1" t="str">
        <f t="shared" si="370"/>
        <v>Long-haul</v>
      </c>
      <c r="N2994" s="2">
        <v>0.55234953703703704</v>
      </c>
      <c r="O2994" s="2">
        <v>2.8043981481481482E-2</v>
      </c>
      <c r="P2994" s="3">
        <v>45671</v>
      </c>
      <c r="Q2994" s="2">
        <v>0.60859953703703706</v>
      </c>
      <c r="R2994" s="2">
        <v>8.4293981481481484E-2</v>
      </c>
      <c r="S2994" s="2">
        <f t="shared" si="371"/>
        <v>5.6250000000000022E-2</v>
      </c>
      <c r="T2994" s="2">
        <f t="shared" si="372"/>
        <v>5.6250000000000001E-2</v>
      </c>
      <c r="U2994" s="1">
        <v>81</v>
      </c>
      <c r="V2994" s="1" t="str">
        <f t="shared" si="373"/>
        <v>Moderate-delay</v>
      </c>
      <c r="W2994" s="1">
        <v>953.25</v>
      </c>
      <c r="X2994" s="1" t="s">
        <v>37</v>
      </c>
      <c r="Y2994" s="1">
        <v>5</v>
      </c>
      <c r="Z2994" s="1" t="s">
        <v>38</v>
      </c>
      <c r="AA2994" s="1">
        <v>62.28</v>
      </c>
      <c r="AB2994" s="1">
        <v>52477.686825855402</v>
      </c>
      <c r="AC2994" s="1" t="s">
        <v>39</v>
      </c>
      <c r="AD2994" s="1">
        <v>3.66</v>
      </c>
      <c r="AE2994" s="1">
        <v>67973.22</v>
      </c>
      <c r="AF2994" s="1">
        <v>61020.46</v>
      </c>
      <c r="AG2994" s="6">
        <f t="shared" si="374"/>
        <v>0.89771324648148199</v>
      </c>
      <c r="AH2994">
        <f t="shared" si="375"/>
        <v>-6952.760000000002</v>
      </c>
    </row>
    <row r="2995" spans="1:34" x14ac:dyDescent="0.3">
      <c r="A2995" s="1" t="s">
        <v>6045</v>
      </c>
      <c r="B2995" s="1" t="s">
        <v>6046</v>
      </c>
      <c r="C2995" s="1">
        <v>58</v>
      </c>
      <c r="D2995" s="1" t="str">
        <f t="shared" si="368"/>
        <v>40-59</v>
      </c>
      <c r="E2995" s="1" t="s">
        <v>36</v>
      </c>
      <c r="F2995" s="1" t="s">
        <v>6179</v>
      </c>
      <c r="G2995" s="1" t="s">
        <v>27</v>
      </c>
      <c r="H2995" s="1" t="s">
        <v>625</v>
      </c>
      <c r="I2995" s="1" t="s">
        <v>72</v>
      </c>
      <c r="J2995" s="1" t="s">
        <v>382</v>
      </c>
      <c r="K2995" s="1" t="str">
        <f t="shared" si="369"/>
        <v>ICN - LAX</v>
      </c>
      <c r="L2995" s="1">
        <v>10284</v>
      </c>
      <c r="M2995" s="1" t="str">
        <f t="shared" si="370"/>
        <v>Long-haul</v>
      </c>
      <c r="N2995" s="2">
        <v>0.55234953703703704</v>
      </c>
      <c r="O2995" s="2">
        <v>2.8043981481481482E-2</v>
      </c>
      <c r="P2995" s="3">
        <v>45665</v>
      </c>
      <c r="Q2995" s="2">
        <v>0.60859953703703706</v>
      </c>
      <c r="R2995" s="2">
        <v>8.4293981481481484E-2</v>
      </c>
      <c r="S2995" s="2">
        <f t="shared" si="371"/>
        <v>5.6250000000000022E-2</v>
      </c>
      <c r="T2995" s="2">
        <f t="shared" si="372"/>
        <v>5.6250000000000001E-2</v>
      </c>
      <c r="U2995" s="1">
        <v>81</v>
      </c>
      <c r="V2995" s="1" t="str">
        <f t="shared" si="373"/>
        <v>Moderate-delay</v>
      </c>
      <c r="W2995" s="1">
        <v>576.84</v>
      </c>
      <c r="X2995" s="1" t="s">
        <v>37</v>
      </c>
      <c r="Y2995" s="1">
        <v>5</v>
      </c>
      <c r="Z2995" s="1" t="s">
        <v>46</v>
      </c>
      <c r="AA2995" s="1">
        <v>158.33000000000001</v>
      </c>
      <c r="AB2995" s="1">
        <v>52645.303857468498</v>
      </c>
      <c r="AC2995" s="1" t="s">
        <v>39</v>
      </c>
      <c r="AD2995" s="1">
        <v>4.21</v>
      </c>
      <c r="AE2995" s="1">
        <v>68174.36</v>
      </c>
      <c r="AF2995" s="1">
        <v>36949.43</v>
      </c>
      <c r="AG2995" s="6">
        <f t="shared" si="374"/>
        <v>0.5419842591848314</v>
      </c>
      <c r="AH2995">
        <f t="shared" si="375"/>
        <v>-31224.93</v>
      </c>
    </row>
    <row r="2996" spans="1:34" x14ac:dyDescent="0.3">
      <c r="A2996" s="1" t="s">
        <v>6047</v>
      </c>
      <c r="B2996" s="1" t="s">
        <v>6048</v>
      </c>
      <c r="C2996" s="1">
        <v>29</v>
      </c>
      <c r="D2996" s="1" t="str">
        <f t="shared" si="368"/>
        <v>18-29</v>
      </c>
      <c r="E2996" s="1" t="s">
        <v>36</v>
      </c>
      <c r="F2996" s="1" t="s">
        <v>6179</v>
      </c>
      <c r="G2996" s="1" t="s">
        <v>27</v>
      </c>
      <c r="H2996" s="1" t="s">
        <v>625</v>
      </c>
      <c r="I2996" s="1" t="s">
        <v>72</v>
      </c>
      <c r="J2996" s="1" t="s">
        <v>382</v>
      </c>
      <c r="K2996" s="1" t="str">
        <f t="shared" si="369"/>
        <v>ICN - LAX</v>
      </c>
      <c r="L2996" s="1">
        <v>10284</v>
      </c>
      <c r="M2996" s="1" t="str">
        <f t="shared" si="370"/>
        <v>Long-haul</v>
      </c>
      <c r="N2996" s="2">
        <v>0.55234953703703704</v>
      </c>
      <c r="O2996" s="2">
        <v>2.8043981481481482E-2</v>
      </c>
      <c r="P2996" s="3">
        <v>45662</v>
      </c>
      <c r="Q2996" s="2">
        <v>0.60859953703703706</v>
      </c>
      <c r="R2996" s="2">
        <v>8.4293981481481484E-2</v>
      </c>
      <c r="S2996" s="2">
        <f t="shared" si="371"/>
        <v>5.6250000000000022E-2</v>
      </c>
      <c r="T2996" s="2">
        <f t="shared" si="372"/>
        <v>5.6250000000000001E-2</v>
      </c>
      <c r="U2996" s="1">
        <v>81</v>
      </c>
      <c r="V2996" s="1" t="str">
        <f t="shared" si="373"/>
        <v>Moderate-delay</v>
      </c>
      <c r="W2996" s="1">
        <v>1029.8499999999999</v>
      </c>
      <c r="X2996" s="1" t="s">
        <v>31</v>
      </c>
      <c r="Y2996" s="1">
        <v>5</v>
      </c>
      <c r="Z2996" s="1" t="s">
        <v>80</v>
      </c>
      <c r="AA2996" s="1">
        <v>93.81</v>
      </c>
      <c r="AB2996" s="1">
        <v>52605.723356182003</v>
      </c>
      <c r="AC2996" s="1" t="s">
        <v>39</v>
      </c>
      <c r="AD2996" s="1">
        <v>4.93</v>
      </c>
      <c r="AE2996" s="1">
        <v>68126.87</v>
      </c>
      <c r="AF2996" s="1">
        <v>65929.16</v>
      </c>
      <c r="AG2996" s="6">
        <f t="shared" si="374"/>
        <v>0.96774092219413588</v>
      </c>
      <c r="AH2996">
        <f t="shared" si="375"/>
        <v>-2197.7099999999919</v>
      </c>
    </row>
    <row r="2997" spans="1:34" x14ac:dyDescent="0.3">
      <c r="A2997" s="1" t="s">
        <v>6049</v>
      </c>
      <c r="B2997" s="1" t="s">
        <v>6050</v>
      </c>
      <c r="C2997" s="1">
        <v>32</v>
      </c>
      <c r="D2997" s="1" t="str">
        <f t="shared" si="368"/>
        <v>30-39</v>
      </c>
      <c r="E2997" s="1" t="s">
        <v>36</v>
      </c>
      <c r="F2997" s="1" t="s">
        <v>6179</v>
      </c>
      <c r="G2997" s="1" t="s">
        <v>45</v>
      </c>
      <c r="H2997" s="1" t="s">
        <v>636</v>
      </c>
      <c r="I2997" s="1" t="s">
        <v>334</v>
      </c>
      <c r="J2997" s="1" t="s">
        <v>88</v>
      </c>
      <c r="K2997" s="1" t="str">
        <f t="shared" si="369"/>
        <v>AMS - CDG</v>
      </c>
      <c r="L2997" s="1">
        <v>5417</v>
      </c>
      <c r="M2997" s="1" t="str">
        <f t="shared" si="370"/>
        <v>Moderate-haul</v>
      </c>
      <c r="N2997" s="2">
        <v>0.29119212962962965</v>
      </c>
      <c r="O2997" s="2">
        <v>0.54188657407407403</v>
      </c>
      <c r="P2997" s="3">
        <v>45663</v>
      </c>
      <c r="Q2997" s="2">
        <v>0.3981365740740741</v>
      </c>
      <c r="R2997" s="2">
        <v>0.64883101851851854</v>
      </c>
      <c r="S2997" s="2">
        <f t="shared" si="371"/>
        <v>0.10694444444444445</v>
      </c>
      <c r="T2997" s="2">
        <f t="shared" si="372"/>
        <v>0.10694444444444451</v>
      </c>
      <c r="U2997" s="1">
        <v>154</v>
      </c>
      <c r="V2997" s="1" t="str">
        <f t="shared" si="373"/>
        <v>Severe-delay</v>
      </c>
      <c r="W2997" s="1">
        <v>954.04</v>
      </c>
      <c r="X2997" s="1" t="s">
        <v>31</v>
      </c>
      <c r="Y2997" s="1">
        <v>3</v>
      </c>
      <c r="Z2997" s="1" t="s">
        <v>42</v>
      </c>
      <c r="AA2997" s="1">
        <v>138.12</v>
      </c>
      <c r="AB2997" s="1">
        <v>27900.656623487699</v>
      </c>
      <c r="AC2997" s="1" t="s">
        <v>33</v>
      </c>
      <c r="AD2997" s="1">
        <v>4</v>
      </c>
      <c r="AE2997" s="1">
        <v>38480.79</v>
      </c>
      <c r="AF2997" s="1">
        <v>61086.18</v>
      </c>
      <c r="AG2997" s="6">
        <f t="shared" si="374"/>
        <v>1.5874460997292414</v>
      </c>
      <c r="AH2997">
        <f t="shared" si="375"/>
        <v>22605.39</v>
      </c>
    </row>
    <row r="2998" spans="1:34" x14ac:dyDescent="0.3">
      <c r="A2998" s="1" t="s">
        <v>6051</v>
      </c>
      <c r="B2998" s="1" t="s">
        <v>6052</v>
      </c>
      <c r="C2998" s="1">
        <v>61</v>
      </c>
      <c r="D2998" s="1" t="str">
        <f t="shared" si="368"/>
        <v>60-69</v>
      </c>
      <c r="E2998" s="1" t="s">
        <v>25</v>
      </c>
      <c r="F2998" s="1" t="s">
        <v>6179</v>
      </c>
      <c r="G2998" s="1" t="s">
        <v>45</v>
      </c>
      <c r="H2998" s="1" t="s">
        <v>636</v>
      </c>
      <c r="I2998" s="1" t="s">
        <v>334</v>
      </c>
      <c r="J2998" s="1" t="s">
        <v>88</v>
      </c>
      <c r="K2998" s="1" t="str">
        <f t="shared" si="369"/>
        <v>AMS - CDG</v>
      </c>
      <c r="L2998" s="1">
        <v>5417</v>
      </c>
      <c r="M2998" s="1" t="str">
        <f t="shared" si="370"/>
        <v>Moderate-haul</v>
      </c>
      <c r="N2998" s="2">
        <v>0.29119212962962965</v>
      </c>
      <c r="O2998" s="2">
        <v>0.54188657407407403</v>
      </c>
      <c r="P2998" s="3">
        <v>45672</v>
      </c>
      <c r="Q2998" s="2">
        <v>0.3981365740740741</v>
      </c>
      <c r="R2998" s="2">
        <v>0.64883101851851854</v>
      </c>
      <c r="S2998" s="2">
        <f t="shared" si="371"/>
        <v>0.10694444444444445</v>
      </c>
      <c r="T2998" s="2">
        <f t="shared" si="372"/>
        <v>0.10694444444444451</v>
      </c>
      <c r="U2998" s="1">
        <v>154</v>
      </c>
      <c r="V2998" s="1" t="str">
        <f t="shared" si="373"/>
        <v>Severe-delay</v>
      </c>
      <c r="W2998" s="1">
        <v>476.68</v>
      </c>
      <c r="X2998" s="1" t="s">
        <v>53</v>
      </c>
      <c r="Y2998" s="1">
        <v>5</v>
      </c>
      <c r="Z2998" s="1" t="s">
        <v>32</v>
      </c>
      <c r="AA2998" s="1">
        <v>70.89</v>
      </c>
      <c r="AB2998" s="1">
        <v>27701.655472510101</v>
      </c>
      <c r="AC2998" s="1" t="s">
        <v>33</v>
      </c>
      <c r="AD2998" s="1">
        <v>3.33</v>
      </c>
      <c r="AE2998" s="1">
        <v>38241.99</v>
      </c>
      <c r="AF2998" s="1">
        <v>30521.7</v>
      </c>
      <c r="AG2998" s="6">
        <f t="shared" si="374"/>
        <v>0.79812007691022357</v>
      </c>
      <c r="AH2998">
        <f t="shared" si="375"/>
        <v>-7720.2899999999972</v>
      </c>
    </row>
    <row r="2999" spans="1:34" x14ac:dyDescent="0.3">
      <c r="A2999" s="1" t="s">
        <v>6053</v>
      </c>
      <c r="B2999" s="1" t="s">
        <v>6054</v>
      </c>
      <c r="C2999" s="1">
        <v>21</v>
      </c>
      <c r="D2999" s="1" t="str">
        <f t="shared" si="368"/>
        <v>18-29</v>
      </c>
      <c r="E2999" s="1" t="s">
        <v>25</v>
      </c>
      <c r="F2999" s="1" t="s">
        <v>6179</v>
      </c>
      <c r="G2999" s="1" t="s">
        <v>27</v>
      </c>
      <c r="H2999" s="1" t="s">
        <v>636</v>
      </c>
      <c r="I2999" s="1" t="s">
        <v>334</v>
      </c>
      <c r="J2999" s="1" t="s">
        <v>88</v>
      </c>
      <c r="K2999" s="1" t="str">
        <f t="shared" si="369"/>
        <v>AMS - CDG</v>
      </c>
      <c r="L2999" s="1">
        <v>5417</v>
      </c>
      <c r="M2999" s="1" t="str">
        <f t="shared" si="370"/>
        <v>Moderate-haul</v>
      </c>
      <c r="N2999" s="2">
        <v>0.29119212962962965</v>
      </c>
      <c r="O2999" s="2">
        <v>0.54188657407407403</v>
      </c>
      <c r="P2999" s="3">
        <v>45664</v>
      </c>
      <c r="Q2999" s="2">
        <v>0.3981365740740741</v>
      </c>
      <c r="R2999" s="2">
        <v>0.64883101851851854</v>
      </c>
      <c r="S2999" s="2">
        <f t="shared" si="371"/>
        <v>0.10694444444444445</v>
      </c>
      <c r="T2999" s="2">
        <f t="shared" si="372"/>
        <v>0.10694444444444451</v>
      </c>
      <c r="U2999" s="1">
        <v>154</v>
      </c>
      <c r="V2999" s="1" t="str">
        <f t="shared" si="373"/>
        <v>Severe-delay</v>
      </c>
      <c r="W2999" s="1">
        <v>743.8</v>
      </c>
      <c r="X2999" s="1" t="s">
        <v>53</v>
      </c>
      <c r="Y2999" s="1">
        <v>5</v>
      </c>
      <c r="Z2999" s="1" t="s">
        <v>46</v>
      </c>
      <c r="AA2999" s="1">
        <v>89.74</v>
      </c>
      <c r="AB2999" s="1">
        <v>28433.4453430709</v>
      </c>
      <c r="AC2999" s="1" t="s">
        <v>39</v>
      </c>
      <c r="AD2999" s="1">
        <v>4.97</v>
      </c>
      <c r="AE2999" s="1">
        <v>39120.129999999997</v>
      </c>
      <c r="AF2999" s="1">
        <v>47621.15</v>
      </c>
      <c r="AG2999" s="6">
        <f t="shared" si="374"/>
        <v>1.2173055150890348</v>
      </c>
      <c r="AH2999">
        <f t="shared" si="375"/>
        <v>8501.0200000000041</v>
      </c>
    </row>
    <row r="3000" spans="1:34" x14ac:dyDescent="0.3">
      <c r="A3000" s="1" t="s">
        <v>6055</v>
      </c>
      <c r="B3000" s="1" t="s">
        <v>6056</v>
      </c>
      <c r="C3000" s="1">
        <v>73</v>
      </c>
      <c r="D3000" s="1" t="str">
        <f t="shared" si="368"/>
        <v>70-80</v>
      </c>
      <c r="E3000" s="1" t="s">
        <v>25</v>
      </c>
      <c r="F3000" s="1" t="s">
        <v>6179</v>
      </c>
      <c r="G3000" s="1" t="s">
        <v>27</v>
      </c>
      <c r="H3000" s="1" t="s">
        <v>636</v>
      </c>
      <c r="I3000" s="1" t="s">
        <v>334</v>
      </c>
      <c r="J3000" s="1" t="s">
        <v>88</v>
      </c>
      <c r="K3000" s="1" t="str">
        <f t="shared" si="369"/>
        <v>AMS - CDG</v>
      </c>
      <c r="L3000" s="1">
        <v>5417</v>
      </c>
      <c r="M3000" s="1" t="str">
        <f t="shared" si="370"/>
        <v>Moderate-haul</v>
      </c>
      <c r="N3000" s="2">
        <v>0.29119212962962965</v>
      </c>
      <c r="O3000" s="2">
        <v>0.54188657407407403</v>
      </c>
      <c r="P3000" s="3">
        <v>45663</v>
      </c>
      <c r="Q3000" s="2">
        <v>0.3981365740740741</v>
      </c>
      <c r="R3000" s="2">
        <v>0.64883101851851854</v>
      </c>
      <c r="S3000" s="2">
        <f t="shared" si="371"/>
        <v>0.10694444444444445</v>
      </c>
      <c r="T3000" s="2">
        <f t="shared" si="372"/>
        <v>0.10694444444444451</v>
      </c>
      <c r="U3000" s="1">
        <v>154</v>
      </c>
      <c r="V3000" s="1" t="str">
        <f t="shared" si="373"/>
        <v>Severe-delay</v>
      </c>
      <c r="W3000" s="1">
        <v>1138.74</v>
      </c>
      <c r="X3000" s="1" t="s">
        <v>31</v>
      </c>
      <c r="Y3000" s="1">
        <v>5</v>
      </c>
      <c r="Z3000" s="1" t="s">
        <v>46</v>
      </c>
      <c r="AA3000" s="1">
        <v>153.4</v>
      </c>
      <c r="AB3000" s="1">
        <v>28101.344009331398</v>
      </c>
      <c r="AC3000" s="1" t="s">
        <v>33</v>
      </c>
      <c r="AD3000" s="1">
        <v>4.24</v>
      </c>
      <c r="AE3000" s="1">
        <v>38721.61</v>
      </c>
      <c r="AF3000" s="1">
        <v>72910.039999999994</v>
      </c>
      <c r="AG3000" s="6">
        <f t="shared" si="374"/>
        <v>1.8829289381304133</v>
      </c>
      <c r="AH3000">
        <f t="shared" si="375"/>
        <v>34188.429999999993</v>
      </c>
    </row>
    <row r="3001" spans="1:34" x14ac:dyDescent="0.3">
      <c r="A3001" s="1" t="s">
        <v>6057</v>
      </c>
      <c r="B3001" s="1" t="s">
        <v>6058</v>
      </c>
      <c r="C3001" s="1">
        <v>31</v>
      </c>
      <c r="D3001" s="1" t="str">
        <f t="shared" si="368"/>
        <v>30-39</v>
      </c>
      <c r="E3001" s="1" t="s">
        <v>25</v>
      </c>
      <c r="F3001" s="1" t="s">
        <v>6179</v>
      </c>
      <c r="G3001" s="1" t="s">
        <v>45</v>
      </c>
      <c r="H3001" s="1" t="s">
        <v>641</v>
      </c>
      <c r="I3001" s="1" t="s">
        <v>305</v>
      </c>
      <c r="J3001" s="1" t="s">
        <v>152</v>
      </c>
      <c r="K3001" s="1" t="str">
        <f t="shared" si="369"/>
        <v>FRA - HND</v>
      </c>
      <c r="L3001" s="1">
        <v>8777</v>
      </c>
      <c r="M3001" s="1" t="str">
        <f t="shared" si="370"/>
        <v>Moderate-haul</v>
      </c>
      <c r="N3001" s="2">
        <v>0.64475694444444442</v>
      </c>
      <c r="O3001" s="2">
        <v>5.1006944444444445E-2</v>
      </c>
      <c r="P3001" s="3">
        <v>45664</v>
      </c>
      <c r="Q3001" s="2">
        <v>0.6822569444444444</v>
      </c>
      <c r="R3001" s="2">
        <v>8.8506944444444444E-2</v>
      </c>
      <c r="S3001" s="2">
        <f t="shared" si="371"/>
        <v>3.7499999999999978E-2</v>
      </c>
      <c r="T3001" s="2">
        <f t="shared" si="372"/>
        <v>3.7499999999999999E-2</v>
      </c>
      <c r="U3001" s="1">
        <v>81</v>
      </c>
      <c r="V3001" s="1" t="str">
        <f t="shared" si="373"/>
        <v>Moderate-delay</v>
      </c>
      <c r="W3001" s="1">
        <v>806.16</v>
      </c>
      <c r="X3001" s="1" t="s">
        <v>37</v>
      </c>
      <c r="Y3001" s="1">
        <v>3</v>
      </c>
      <c r="Z3001" s="1" t="s">
        <v>46</v>
      </c>
      <c r="AA3001" s="1">
        <v>142.29</v>
      </c>
      <c r="AB3001" s="1">
        <v>44683.6039852834</v>
      </c>
      <c r="AC3001" s="1" t="s">
        <v>39</v>
      </c>
      <c r="AD3001" s="1">
        <v>4.71</v>
      </c>
      <c r="AE3001" s="1">
        <v>58620.32</v>
      </c>
      <c r="AF3001" s="1">
        <v>51622.7</v>
      </c>
      <c r="AG3001" s="6">
        <f t="shared" si="374"/>
        <v>0.88062808254884994</v>
      </c>
      <c r="AH3001">
        <f t="shared" si="375"/>
        <v>-6997.6200000000026</v>
      </c>
    </row>
    <row r="3002" spans="1:34" x14ac:dyDescent="0.3">
      <c r="A3002" s="1" t="s">
        <v>6059</v>
      </c>
      <c r="B3002" s="1" t="s">
        <v>6060</v>
      </c>
      <c r="C3002" s="1">
        <v>20</v>
      </c>
      <c r="D3002" s="1" t="str">
        <f t="shared" si="368"/>
        <v>18-29</v>
      </c>
      <c r="E3002" s="1" t="s">
        <v>36</v>
      </c>
      <c r="F3002" s="1" t="s">
        <v>6179</v>
      </c>
      <c r="G3002" s="1" t="s">
        <v>27</v>
      </c>
      <c r="H3002" s="1" t="s">
        <v>641</v>
      </c>
      <c r="I3002" s="1" t="s">
        <v>305</v>
      </c>
      <c r="J3002" s="1" t="s">
        <v>152</v>
      </c>
      <c r="K3002" s="1" t="str">
        <f t="shared" si="369"/>
        <v>FRA - HND</v>
      </c>
      <c r="L3002" s="1">
        <v>8777</v>
      </c>
      <c r="M3002" s="1" t="str">
        <f t="shared" si="370"/>
        <v>Moderate-haul</v>
      </c>
      <c r="N3002" s="2">
        <v>0.64475694444444442</v>
      </c>
      <c r="O3002" s="2">
        <v>5.1006944444444445E-2</v>
      </c>
      <c r="P3002" s="3">
        <v>45669</v>
      </c>
      <c r="Q3002" s="2">
        <v>0.6822569444444444</v>
      </c>
      <c r="R3002" s="2">
        <v>8.8506944444444444E-2</v>
      </c>
      <c r="S3002" s="2">
        <f t="shared" si="371"/>
        <v>3.7499999999999978E-2</v>
      </c>
      <c r="T3002" s="2">
        <f t="shared" si="372"/>
        <v>3.7499999999999999E-2</v>
      </c>
      <c r="U3002" s="1">
        <v>81</v>
      </c>
      <c r="V3002" s="1" t="str">
        <f t="shared" si="373"/>
        <v>Moderate-delay</v>
      </c>
      <c r="W3002" s="1">
        <v>426.31</v>
      </c>
      <c r="X3002" s="1" t="s">
        <v>53</v>
      </c>
      <c r="Y3002" s="1">
        <v>5</v>
      </c>
      <c r="Z3002" s="1" t="s">
        <v>32</v>
      </c>
      <c r="AA3002" s="1">
        <v>7.41</v>
      </c>
      <c r="AB3002" s="1">
        <v>44425.153215759899</v>
      </c>
      <c r="AC3002" s="1" t="s">
        <v>33</v>
      </c>
      <c r="AD3002" s="1">
        <v>4.47</v>
      </c>
      <c r="AE3002" s="1">
        <v>58310.18</v>
      </c>
      <c r="AF3002" s="1">
        <v>27285.32</v>
      </c>
      <c r="AG3002" s="6">
        <f t="shared" si="374"/>
        <v>0.46793407257532044</v>
      </c>
      <c r="AH3002">
        <f t="shared" si="375"/>
        <v>-31024.86</v>
      </c>
    </row>
    <row r="3003" spans="1:34" x14ac:dyDescent="0.3">
      <c r="A3003" s="1" t="s">
        <v>6061</v>
      </c>
      <c r="B3003" s="1" t="s">
        <v>6062</v>
      </c>
      <c r="C3003" s="1">
        <v>36</v>
      </c>
      <c r="D3003" s="1" t="str">
        <f t="shared" si="368"/>
        <v>30-39</v>
      </c>
      <c r="E3003" s="1" t="s">
        <v>36</v>
      </c>
      <c r="F3003" s="1" t="s">
        <v>6179</v>
      </c>
      <c r="G3003" s="1" t="s">
        <v>27</v>
      </c>
      <c r="H3003" s="1" t="s">
        <v>641</v>
      </c>
      <c r="I3003" s="1" t="s">
        <v>305</v>
      </c>
      <c r="J3003" s="1" t="s">
        <v>152</v>
      </c>
      <c r="K3003" s="1" t="str">
        <f t="shared" si="369"/>
        <v>FRA - HND</v>
      </c>
      <c r="L3003" s="1">
        <v>8777</v>
      </c>
      <c r="M3003" s="1" t="str">
        <f t="shared" si="370"/>
        <v>Moderate-haul</v>
      </c>
      <c r="N3003" s="2">
        <v>0.64475694444444442</v>
      </c>
      <c r="O3003" s="2">
        <v>5.1006944444444445E-2</v>
      </c>
      <c r="P3003" s="3">
        <v>45671</v>
      </c>
      <c r="Q3003" s="2">
        <v>0.6822569444444444</v>
      </c>
      <c r="R3003" s="2">
        <v>8.8506944444444444E-2</v>
      </c>
      <c r="S3003" s="2">
        <f t="shared" si="371"/>
        <v>3.7499999999999978E-2</v>
      </c>
      <c r="T3003" s="2">
        <f t="shared" si="372"/>
        <v>3.7499999999999999E-2</v>
      </c>
      <c r="U3003" s="1">
        <v>81</v>
      </c>
      <c r="V3003" s="1" t="str">
        <f t="shared" si="373"/>
        <v>Moderate-delay</v>
      </c>
      <c r="W3003" s="1">
        <v>814.69</v>
      </c>
      <c r="X3003" s="1" t="s">
        <v>37</v>
      </c>
      <c r="Y3003" s="1">
        <v>3</v>
      </c>
      <c r="Z3003" s="1" t="s">
        <v>38</v>
      </c>
      <c r="AA3003" s="1">
        <v>2.06</v>
      </c>
      <c r="AB3003" s="1">
        <v>45171.674345295098</v>
      </c>
      <c r="AC3003" s="1" t="s">
        <v>33</v>
      </c>
      <c r="AD3003" s="1">
        <v>3.56</v>
      </c>
      <c r="AE3003" s="1">
        <v>59206.01</v>
      </c>
      <c r="AF3003" s="1">
        <v>52140.57</v>
      </c>
      <c r="AG3003" s="6">
        <f t="shared" si="374"/>
        <v>0.88066346642849258</v>
      </c>
      <c r="AH3003">
        <f t="shared" si="375"/>
        <v>-7065.4400000000023</v>
      </c>
    </row>
    <row r="3004" spans="1:34" x14ac:dyDescent="0.3">
      <c r="A3004" s="1" t="s">
        <v>6063</v>
      </c>
      <c r="B3004" s="1" t="s">
        <v>6064</v>
      </c>
      <c r="C3004" s="1">
        <v>47</v>
      </c>
      <c r="D3004" s="1" t="str">
        <f t="shared" si="368"/>
        <v>40-59</v>
      </c>
      <c r="E3004" s="1" t="s">
        <v>36</v>
      </c>
      <c r="F3004" s="1" t="s">
        <v>6179</v>
      </c>
      <c r="G3004" s="1" t="s">
        <v>45</v>
      </c>
      <c r="H3004" s="1" t="s">
        <v>641</v>
      </c>
      <c r="I3004" s="1" t="s">
        <v>305</v>
      </c>
      <c r="J3004" s="1" t="s">
        <v>152</v>
      </c>
      <c r="K3004" s="1" t="str">
        <f t="shared" si="369"/>
        <v>FRA - HND</v>
      </c>
      <c r="L3004" s="1">
        <v>8777</v>
      </c>
      <c r="M3004" s="1" t="str">
        <f t="shared" si="370"/>
        <v>Moderate-haul</v>
      </c>
      <c r="N3004" s="2">
        <v>0.64475694444444442</v>
      </c>
      <c r="O3004" s="2">
        <v>5.1006944444444445E-2</v>
      </c>
      <c r="P3004" s="3">
        <v>45658</v>
      </c>
      <c r="Q3004" s="2">
        <v>0.6822569444444444</v>
      </c>
      <c r="R3004" s="2">
        <v>8.8506944444444444E-2</v>
      </c>
      <c r="S3004" s="2">
        <f t="shared" si="371"/>
        <v>3.7499999999999978E-2</v>
      </c>
      <c r="T3004" s="2">
        <f t="shared" si="372"/>
        <v>3.7499999999999999E-2</v>
      </c>
      <c r="U3004" s="1">
        <v>81</v>
      </c>
      <c r="V3004" s="1" t="str">
        <f t="shared" si="373"/>
        <v>Moderate-delay</v>
      </c>
      <c r="W3004" s="1">
        <v>1129.0999999999999</v>
      </c>
      <c r="X3004" s="1" t="s">
        <v>37</v>
      </c>
      <c r="Y3004" s="1">
        <v>5</v>
      </c>
      <c r="Z3004" s="1" t="s">
        <v>38</v>
      </c>
      <c r="AA3004" s="1">
        <v>187.63</v>
      </c>
      <c r="AB3004" s="1">
        <v>44681.8958464842</v>
      </c>
      <c r="AC3004" s="1" t="s">
        <v>33</v>
      </c>
      <c r="AD3004" s="1">
        <v>4.55</v>
      </c>
      <c r="AE3004" s="1">
        <v>58618.28</v>
      </c>
      <c r="AF3004" s="1">
        <v>72299.929999999993</v>
      </c>
      <c r="AG3004" s="6">
        <f t="shared" si="374"/>
        <v>1.23340244715471</v>
      </c>
      <c r="AH3004">
        <f t="shared" si="375"/>
        <v>13681.649999999994</v>
      </c>
    </row>
    <row r="3005" spans="1:34" x14ac:dyDescent="0.3">
      <c r="A3005" s="1" t="s">
        <v>6065</v>
      </c>
      <c r="B3005" s="1" t="s">
        <v>6066</v>
      </c>
      <c r="C3005" s="1">
        <v>37</v>
      </c>
      <c r="D3005" s="1" t="str">
        <f t="shared" si="368"/>
        <v>30-39</v>
      </c>
      <c r="E3005" s="1" t="s">
        <v>36</v>
      </c>
      <c r="F3005" s="1" t="s">
        <v>6179</v>
      </c>
      <c r="G3005" s="1" t="s">
        <v>45</v>
      </c>
      <c r="H3005" s="1" t="s">
        <v>641</v>
      </c>
      <c r="I3005" s="1" t="s">
        <v>305</v>
      </c>
      <c r="J3005" s="1" t="s">
        <v>152</v>
      </c>
      <c r="K3005" s="1" t="str">
        <f t="shared" si="369"/>
        <v>FRA - HND</v>
      </c>
      <c r="L3005" s="1">
        <v>8777</v>
      </c>
      <c r="M3005" s="1" t="str">
        <f t="shared" si="370"/>
        <v>Moderate-haul</v>
      </c>
      <c r="N3005" s="2">
        <v>0.64475694444444442</v>
      </c>
      <c r="O3005" s="2">
        <v>5.1006944444444445E-2</v>
      </c>
      <c r="P3005" s="3">
        <v>45664</v>
      </c>
      <c r="Q3005" s="2">
        <v>0.6822569444444444</v>
      </c>
      <c r="R3005" s="2">
        <v>8.8506944444444444E-2</v>
      </c>
      <c r="S3005" s="2">
        <f t="shared" si="371"/>
        <v>3.7499999999999978E-2</v>
      </c>
      <c r="T3005" s="2">
        <f t="shared" si="372"/>
        <v>3.7499999999999999E-2</v>
      </c>
      <c r="U3005" s="1">
        <v>81</v>
      </c>
      <c r="V3005" s="1" t="str">
        <f t="shared" si="373"/>
        <v>Moderate-delay</v>
      </c>
      <c r="W3005" s="1">
        <v>1378.57</v>
      </c>
      <c r="X3005" s="1" t="s">
        <v>53</v>
      </c>
      <c r="Y3005" s="1">
        <v>3</v>
      </c>
      <c r="Z3005" s="1" t="s">
        <v>32</v>
      </c>
      <c r="AA3005" s="1">
        <v>136.02000000000001</v>
      </c>
      <c r="AB3005" s="1">
        <v>44607.904841733798</v>
      </c>
      <c r="AC3005" s="1" t="s">
        <v>39</v>
      </c>
      <c r="AD3005" s="1">
        <v>4.84</v>
      </c>
      <c r="AE3005" s="1">
        <v>58529.49</v>
      </c>
      <c r="AF3005" s="1">
        <v>88255.679999999993</v>
      </c>
      <c r="AG3005" s="6">
        <f t="shared" si="374"/>
        <v>1.5078839743862453</v>
      </c>
      <c r="AH3005">
        <f t="shared" si="375"/>
        <v>29726.189999999995</v>
      </c>
    </row>
    <row r="3006" spans="1:34" x14ac:dyDescent="0.3">
      <c r="A3006" s="1" t="s">
        <v>6067</v>
      </c>
      <c r="B3006" s="1" t="s">
        <v>6068</v>
      </c>
      <c r="C3006" s="1">
        <v>47</v>
      </c>
      <c r="D3006" s="1" t="str">
        <f t="shared" si="368"/>
        <v>40-59</v>
      </c>
      <c r="E3006" s="1" t="s">
        <v>36</v>
      </c>
      <c r="F3006" s="1" t="s">
        <v>6179</v>
      </c>
      <c r="G3006" s="1" t="s">
        <v>45</v>
      </c>
      <c r="H3006" s="1" t="s">
        <v>641</v>
      </c>
      <c r="I3006" s="1" t="s">
        <v>305</v>
      </c>
      <c r="J3006" s="1" t="s">
        <v>152</v>
      </c>
      <c r="K3006" s="1" t="str">
        <f t="shared" si="369"/>
        <v>FRA - HND</v>
      </c>
      <c r="L3006" s="1">
        <v>8777</v>
      </c>
      <c r="M3006" s="1" t="str">
        <f t="shared" si="370"/>
        <v>Moderate-haul</v>
      </c>
      <c r="N3006" s="2">
        <v>0.64475694444444442</v>
      </c>
      <c r="O3006" s="2">
        <v>5.1006944444444445E-2</v>
      </c>
      <c r="P3006" s="3">
        <v>45661</v>
      </c>
      <c r="Q3006" s="2">
        <v>0.6822569444444444</v>
      </c>
      <c r="R3006" s="2">
        <v>8.8506944444444444E-2</v>
      </c>
      <c r="S3006" s="2">
        <f t="shared" si="371"/>
        <v>3.7499999999999978E-2</v>
      </c>
      <c r="T3006" s="2">
        <f t="shared" si="372"/>
        <v>3.7499999999999999E-2</v>
      </c>
      <c r="U3006" s="1">
        <v>81</v>
      </c>
      <c r="V3006" s="1" t="str">
        <f t="shared" si="373"/>
        <v>Moderate-delay</v>
      </c>
      <c r="W3006" s="1">
        <v>1001.14</v>
      </c>
      <c r="X3006" s="1" t="s">
        <v>37</v>
      </c>
      <c r="Y3006" s="1">
        <v>5</v>
      </c>
      <c r="Z3006" s="1" t="s">
        <v>80</v>
      </c>
      <c r="AA3006" s="1">
        <v>29.2</v>
      </c>
      <c r="AB3006" s="1">
        <v>44831.407980158998</v>
      </c>
      <c r="AC3006" s="1" t="s">
        <v>33</v>
      </c>
      <c r="AD3006" s="1">
        <v>3.08</v>
      </c>
      <c r="AE3006" s="1">
        <v>58797.69</v>
      </c>
      <c r="AF3006" s="1">
        <v>64078.8</v>
      </c>
      <c r="AG3006" s="6">
        <f t="shared" si="374"/>
        <v>1.0898183244954012</v>
      </c>
      <c r="AH3006">
        <f t="shared" si="375"/>
        <v>5281.1100000000006</v>
      </c>
    </row>
    <row r="3007" spans="1:34" x14ac:dyDescent="0.3">
      <c r="A3007" s="1" t="s">
        <v>6069</v>
      </c>
      <c r="B3007" s="1" t="s">
        <v>6070</v>
      </c>
      <c r="C3007" s="1">
        <v>20</v>
      </c>
      <c r="D3007" s="1" t="str">
        <f t="shared" si="368"/>
        <v>18-29</v>
      </c>
      <c r="E3007" s="1" t="s">
        <v>36</v>
      </c>
      <c r="F3007" s="1" t="s">
        <v>6179</v>
      </c>
      <c r="G3007" s="1" t="s">
        <v>45</v>
      </c>
      <c r="H3007" s="1" t="s">
        <v>650</v>
      </c>
      <c r="I3007" s="1" t="s">
        <v>404</v>
      </c>
      <c r="J3007" s="1" t="s">
        <v>171</v>
      </c>
      <c r="K3007" s="1" t="str">
        <f t="shared" si="369"/>
        <v>SIN - CAN</v>
      </c>
      <c r="L3007" s="1">
        <v>5397</v>
      </c>
      <c r="M3007" s="1" t="str">
        <f t="shared" si="370"/>
        <v>Moderate-haul</v>
      </c>
      <c r="N3007" s="2">
        <v>0.62945601851851851</v>
      </c>
      <c r="O3007" s="2">
        <v>0.87876157407407407</v>
      </c>
      <c r="P3007" s="3">
        <v>45663</v>
      </c>
      <c r="Q3007" s="2">
        <v>0.63848379629629626</v>
      </c>
      <c r="R3007" s="2">
        <v>0.88778935185185182</v>
      </c>
      <c r="S3007" s="2">
        <f t="shared" si="371"/>
        <v>9.0277777777777457E-3</v>
      </c>
      <c r="T3007" s="2">
        <f t="shared" si="372"/>
        <v>9.0277777777777457E-3</v>
      </c>
      <c r="U3007" s="1">
        <v>13</v>
      </c>
      <c r="V3007" s="1" t="str">
        <f t="shared" si="373"/>
        <v>On-time</v>
      </c>
      <c r="W3007" s="1">
        <v>451.85</v>
      </c>
      <c r="X3007" s="1" t="s">
        <v>31</v>
      </c>
      <c r="Y3007" s="1">
        <v>5</v>
      </c>
      <c r="Z3007" s="1" t="s">
        <v>42</v>
      </c>
      <c r="AA3007" s="1">
        <v>78.86</v>
      </c>
      <c r="AB3007" s="1">
        <v>28295.904606809301</v>
      </c>
      <c r="AC3007" s="1" t="s">
        <v>39</v>
      </c>
      <c r="AD3007" s="1">
        <v>3.27</v>
      </c>
      <c r="AE3007" s="1">
        <v>38955.089999999997</v>
      </c>
      <c r="AF3007" s="1">
        <v>28934.17</v>
      </c>
      <c r="AG3007" s="6">
        <f t="shared" si="374"/>
        <v>0.74275710824952534</v>
      </c>
      <c r="AH3007">
        <f t="shared" si="375"/>
        <v>-10020.919999999998</v>
      </c>
    </row>
    <row r="3008" spans="1:34" x14ac:dyDescent="0.3">
      <c r="A3008" s="1" t="s">
        <v>6071</v>
      </c>
      <c r="B3008" s="1" t="s">
        <v>6072</v>
      </c>
      <c r="C3008" s="1">
        <v>18</v>
      </c>
      <c r="D3008" s="1" t="str">
        <f t="shared" si="368"/>
        <v>18-29</v>
      </c>
      <c r="E3008" s="1" t="s">
        <v>25</v>
      </c>
      <c r="F3008" s="1" t="s">
        <v>6179</v>
      </c>
      <c r="G3008" s="1" t="s">
        <v>45</v>
      </c>
      <c r="H3008" s="1" t="s">
        <v>650</v>
      </c>
      <c r="I3008" s="1" t="s">
        <v>404</v>
      </c>
      <c r="J3008" s="1" t="s">
        <v>171</v>
      </c>
      <c r="K3008" s="1" t="str">
        <f t="shared" si="369"/>
        <v>SIN - CAN</v>
      </c>
      <c r="L3008" s="1">
        <v>5397</v>
      </c>
      <c r="M3008" s="1" t="str">
        <f t="shared" si="370"/>
        <v>Moderate-haul</v>
      </c>
      <c r="N3008" s="2">
        <v>0.62945601851851851</v>
      </c>
      <c r="O3008" s="2">
        <v>0.87876157407407407</v>
      </c>
      <c r="P3008" s="3">
        <v>45668</v>
      </c>
      <c r="Q3008" s="2">
        <v>0.63848379629629626</v>
      </c>
      <c r="R3008" s="2">
        <v>0.88778935185185182</v>
      </c>
      <c r="S3008" s="2">
        <f t="shared" si="371"/>
        <v>9.0277777777777457E-3</v>
      </c>
      <c r="T3008" s="2">
        <f t="shared" si="372"/>
        <v>9.0277777777777457E-3</v>
      </c>
      <c r="U3008" s="1">
        <v>13</v>
      </c>
      <c r="V3008" s="1" t="str">
        <f t="shared" si="373"/>
        <v>On-time</v>
      </c>
      <c r="W3008" s="1">
        <v>788.91</v>
      </c>
      <c r="X3008" s="1" t="s">
        <v>31</v>
      </c>
      <c r="Y3008" s="1">
        <v>5</v>
      </c>
      <c r="Z3008" s="1" t="s">
        <v>42</v>
      </c>
      <c r="AA3008" s="1">
        <v>19.72</v>
      </c>
      <c r="AB3008" s="1">
        <v>27738.1965795336</v>
      </c>
      <c r="AC3008" s="1" t="s">
        <v>39</v>
      </c>
      <c r="AD3008" s="1">
        <v>4.0999999999999996</v>
      </c>
      <c r="AE3008" s="1">
        <v>38285.839999999997</v>
      </c>
      <c r="AF3008" s="1">
        <v>50494.18</v>
      </c>
      <c r="AG3008" s="6">
        <f t="shared" si="374"/>
        <v>1.3188735051914757</v>
      </c>
      <c r="AH3008">
        <f t="shared" si="375"/>
        <v>12208.340000000004</v>
      </c>
    </row>
    <row r="3009" spans="1:34" x14ac:dyDescent="0.3">
      <c r="A3009" s="1" t="s">
        <v>6073</v>
      </c>
      <c r="B3009" s="1" t="s">
        <v>6074</v>
      </c>
      <c r="C3009" s="1">
        <v>57</v>
      </c>
      <c r="D3009" s="1" t="str">
        <f t="shared" si="368"/>
        <v>40-59</v>
      </c>
      <c r="E3009" s="1" t="s">
        <v>25</v>
      </c>
      <c r="F3009" s="1" t="s">
        <v>6179</v>
      </c>
      <c r="G3009" s="1" t="s">
        <v>27</v>
      </c>
      <c r="H3009" s="1" t="s">
        <v>663</v>
      </c>
      <c r="I3009" s="1" t="s">
        <v>112</v>
      </c>
      <c r="J3009" s="1" t="s">
        <v>171</v>
      </c>
      <c r="K3009" s="1" t="str">
        <f t="shared" si="369"/>
        <v>IST - CAN</v>
      </c>
      <c r="L3009" s="1">
        <v>13423</v>
      </c>
      <c r="M3009" s="1" t="str">
        <f t="shared" si="370"/>
        <v>Long-haul</v>
      </c>
      <c r="N3009" s="2">
        <v>0.50684027777777774</v>
      </c>
      <c r="O3009" s="2">
        <v>0.12767361111111111</v>
      </c>
      <c r="P3009" s="3">
        <v>45663</v>
      </c>
      <c r="Q3009" s="2">
        <v>0.51447916666666671</v>
      </c>
      <c r="R3009" s="2">
        <v>0.1353125</v>
      </c>
      <c r="S3009" s="2">
        <f t="shared" si="371"/>
        <v>7.6388888888889728E-3</v>
      </c>
      <c r="T3009" s="2">
        <f t="shared" si="372"/>
        <v>7.6388888888888895E-3</v>
      </c>
      <c r="U3009" s="1">
        <v>11</v>
      </c>
      <c r="V3009" s="1" t="str">
        <f t="shared" si="373"/>
        <v>On-time</v>
      </c>
      <c r="W3009" s="1">
        <v>1088.8900000000001</v>
      </c>
      <c r="X3009" s="1" t="s">
        <v>31</v>
      </c>
      <c r="Y3009" s="1">
        <v>5</v>
      </c>
      <c r="Z3009" s="1" t="s">
        <v>38</v>
      </c>
      <c r="AA3009" s="1">
        <v>92.15</v>
      </c>
      <c r="AB3009" s="1">
        <v>68530.020155743405</v>
      </c>
      <c r="AC3009" s="1" t="s">
        <v>39</v>
      </c>
      <c r="AD3009" s="1">
        <v>3.87</v>
      </c>
      <c r="AE3009" s="1">
        <v>87236.02</v>
      </c>
      <c r="AF3009" s="1">
        <v>69707.39</v>
      </c>
      <c r="AG3009" s="6">
        <f t="shared" si="374"/>
        <v>0.7990666011585581</v>
      </c>
      <c r="AH3009">
        <f t="shared" si="375"/>
        <v>-17528.630000000005</v>
      </c>
    </row>
    <row r="3010" spans="1:34" x14ac:dyDescent="0.3">
      <c r="A3010" s="1" t="s">
        <v>6075</v>
      </c>
      <c r="B3010" s="1" t="s">
        <v>6076</v>
      </c>
      <c r="C3010" s="1">
        <v>69</v>
      </c>
      <c r="D3010" s="1" t="str">
        <f t="shared" si="368"/>
        <v>60-69</v>
      </c>
      <c r="E3010" s="1" t="s">
        <v>25</v>
      </c>
      <c r="F3010" s="1" t="s">
        <v>6179</v>
      </c>
      <c r="G3010" s="1" t="s">
        <v>45</v>
      </c>
      <c r="H3010" s="1" t="s">
        <v>674</v>
      </c>
      <c r="I3010" s="1" t="s">
        <v>73</v>
      </c>
      <c r="J3010" s="1" t="s">
        <v>230</v>
      </c>
      <c r="K3010" s="1" t="str">
        <f t="shared" si="369"/>
        <v>ATL - DFW</v>
      </c>
      <c r="L3010" s="1">
        <v>8799</v>
      </c>
      <c r="M3010" s="1" t="str">
        <f t="shared" si="370"/>
        <v>Moderate-haul</v>
      </c>
      <c r="N3010" s="2">
        <v>0.53412037037037041</v>
      </c>
      <c r="O3010" s="2">
        <v>0.94106481481481485</v>
      </c>
      <c r="P3010" s="3">
        <v>45665</v>
      </c>
      <c r="Q3010" s="2">
        <v>0.5618981481481482</v>
      </c>
      <c r="R3010" s="2">
        <v>0.96884259259259264</v>
      </c>
      <c r="S3010" s="2">
        <f t="shared" si="371"/>
        <v>2.777777777777779E-2</v>
      </c>
      <c r="T3010" s="2">
        <f t="shared" si="372"/>
        <v>2.777777777777779E-2</v>
      </c>
      <c r="U3010" s="1">
        <v>40</v>
      </c>
      <c r="V3010" s="1" t="str">
        <f t="shared" si="373"/>
        <v>Moderate-delay</v>
      </c>
      <c r="W3010" s="1">
        <v>481.87</v>
      </c>
      <c r="X3010" s="1" t="s">
        <v>37</v>
      </c>
      <c r="Y3010" s="1">
        <v>5</v>
      </c>
      <c r="Z3010" s="1" t="s">
        <v>42</v>
      </c>
      <c r="AA3010" s="1">
        <v>178.91</v>
      </c>
      <c r="AB3010" s="1">
        <v>45312.133357266801</v>
      </c>
      <c r="AC3010" s="1" t="s">
        <v>33</v>
      </c>
      <c r="AD3010" s="1">
        <v>4.3499999999999996</v>
      </c>
      <c r="AE3010" s="1">
        <v>89061.84</v>
      </c>
      <c r="AF3010" s="1">
        <v>18525.2759999999</v>
      </c>
      <c r="AG3010" s="6">
        <f t="shared" si="374"/>
        <v>0.20800464037122859</v>
      </c>
      <c r="AH3010">
        <f t="shared" si="375"/>
        <v>-70536.5640000001</v>
      </c>
    </row>
    <row r="3011" spans="1:34" x14ac:dyDescent="0.3">
      <c r="A3011" s="1" t="s">
        <v>6077</v>
      </c>
      <c r="B3011" s="1" t="s">
        <v>6078</v>
      </c>
      <c r="C3011" s="1">
        <v>50</v>
      </c>
      <c r="D3011" s="1" t="str">
        <f t="shared" ref="D3011:D3074" si="376">_xlfn.IFS(C3011&lt;=29,"18-29",C3011&lt;=39,"30-39",C3011&lt;=59,"40-59",C3011&lt;=69,"60-69",C3011&lt;=79,"70-80")</f>
        <v>40-59</v>
      </c>
      <c r="E3011" s="1" t="s">
        <v>36</v>
      </c>
      <c r="F3011" s="1" t="s">
        <v>6179</v>
      </c>
      <c r="G3011" s="1" t="s">
        <v>45</v>
      </c>
      <c r="H3011" s="1" t="s">
        <v>681</v>
      </c>
      <c r="I3011" s="1" t="s">
        <v>153</v>
      </c>
      <c r="J3011" s="1" t="s">
        <v>305</v>
      </c>
      <c r="K3011" s="1" t="str">
        <f t="shared" ref="K3011:K3074" si="377">CONCATENATE(I3011," - ",J3011)</f>
        <v>DEN - FRA</v>
      </c>
      <c r="L3011" s="1">
        <v>11194</v>
      </c>
      <c r="M3011" s="1" t="str">
        <f t="shared" ref="M3011:M3074" si="378">_xlfn.IFS(L3011&lt;=4000,"Short-haul ",L3011&lt;=9000,"Moderate-haul",L3011&gt;9000,"Long-haul")</f>
        <v>Long-haul</v>
      </c>
      <c r="N3011" s="2">
        <v>0.16005787037037036</v>
      </c>
      <c r="O3011" s="2">
        <v>0.67811342592592594</v>
      </c>
      <c r="P3011" s="3">
        <v>45671</v>
      </c>
      <c r="Q3011" s="2">
        <v>0.23019675925925925</v>
      </c>
      <c r="R3011" s="2">
        <v>0.7482523148148148</v>
      </c>
      <c r="S3011" s="2">
        <f t="shared" ref="S3011:S3074" si="379">MOD(Q3011-N3011,1)</f>
        <v>7.013888888888889E-2</v>
      </c>
      <c r="T3011" s="2">
        <f t="shared" ref="T3011:T3074" si="380">MOD(R3011-O3011,1)</f>
        <v>7.0138888888888862E-2</v>
      </c>
      <c r="U3011" s="1">
        <v>101</v>
      </c>
      <c r="V3011" s="1" t="str">
        <f t="shared" ref="V3011:V3074" si="381">_xlfn.IFS(U3011&lt;=30,"On-time",U3011&lt;=120,"Moderate-delay",U3011&gt;120,"Severe-delay")</f>
        <v>Moderate-delay</v>
      </c>
      <c r="W3011" s="1">
        <v>794.88</v>
      </c>
      <c r="X3011" s="1" t="s">
        <v>31</v>
      </c>
      <c r="Y3011" s="1">
        <v>5</v>
      </c>
      <c r="Z3011" s="1" t="s">
        <v>80</v>
      </c>
      <c r="AA3011" s="1">
        <v>144.35</v>
      </c>
      <c r="AB3011" s="1">
        <v>56928.770103761497</v>
      </c>
      <c r="AC3011" s="1" t="s">
        <v>33</v>
      </c>
      <c r="AD3011" s="1">
        <v>3.85</v>
      </c>
      <c r="AE3011" s="1">
        <v>73314.52</v>
      </c>
      <c r="AF3011" s="1">
        <v>50901.19</v>
      </c>
      <c r="AG3011" s="6">
        <f t="shared" ref="AG3011:AG3074" si="382">AF3011/AE3011</f>
        <v>0.69428525208921776</v>
      </c>
      <c r="AH3011">
        <f t="shared" ref="AH3011:AH3074" si="383">AF3011-AE3011</f>
        <v>-22413.33</v>
      </c>
    </row>
    <row r="3012" spans="1:34" x14ac:dyDescent="0.3">
      <c r="A3012" s="1" t="s">
        <v>6079</v>
      </c>
      <c r="B3012" s="1" t="s">
        <v>6080</v>
      </c>
      <c r="C3012" s="1">
        <v>48</v>
      </c>
      <c r="D3012" s="1" t="str">
        <f t="shared" si="376"/>
        <v>40-59</v>
      </c>
      <c r="E3012" s="1" t="s">
        <v>36</v>
      </c>
      <c r="F3012" s="1" t="s">
        <v>6179</v>
      </c>
      <c r="G3012" s="1" t="s">
        <v>45</v>
      </c>
      <c r="H3012" s="1" t="s">
        <v>681</v>
      </c>
      <c r="I3012" s="1" t="s">
        <v>153</v>
      </c>
      <c r="J3012" s="1" t="s">
        <v>305</v>
      </c>
      <c r="K3012" s="1" t="str">
        <f t="shared" si="377"/>
        <v>DEN - FRA</v>
      </c>
      <c r="L3012" s="1">
        <v>11194</v>
      </c>
      <c r="M3012" s="1" t="str">
        <f t="shared" si="378"/>
        <v>Long-haul</v>
      </c>
      <c r="N3012" s="2">
        <v>0.16005787037037036</v>
      </c>
      <c r="O3012" s="2">
        <v>0.67811342592592594</v>
      </c>
      <c r="P3012" s="3">
        <v>45667</v>
      </c>
      <c r="Q3012" s="2">
        <v>0.23019675925925925</v>
      </c>
      <c r="R3012" s="2">
        <v>0.7482523148148148</v>
      </c>
      <c r="S3012" s="2">
        <f t="shared" si="379"/>
        <v>7.013888888888889E-2</v>
      </c>
      <c r="T3012" s="2">
        <f t="shared" si="380"/>
        <v>7.0138888888888862E-2</v>
      </c>
      <c r="U3012" s="1">
        <v>101</v>
      </c>
      <c r="V3012" s="1" t="str">
        <f t="shared" si="381"/>
        <v>Moderate-delay</v>
      </c>
      <c r="W3012" s="1">
        <v>1356.36</v>
      </c>
      <c r="X3012" s="1" t="s">
        <v>53</v>
      </c>
      <c r="Y3012" s="1">
        <v>5</v>
      </c>
      <c r="Z3012" s="1" t="s">
        <v>32</v>
      </c>
      <c r="AA3012" s="1">
        <v>17.3</v>
      </c>
      <c r="AB3012" s="1">
        <v>56870.594821992199</v>
      </c>
      <c r="AC3012" s="1" t="s">
        <v>33</v>
      </c>
      <c r="AD3012" s="1">
        <v>3.58</v>
      </c>
      <c r="AE3012" s="1">
        <v>73244.710000000006</v>
      </c>
      <c r="AF3012" s="1">
        <v>86810.5</v>
      </c>
      <c r="AG3012" s="6">
        <f t="shared" si="382"/>
        <v>1.1852118740042796</v>
      </c>
      <c r="AH3012">
        <f t="shared" si="383"/>
        <v>13565.789999999994</v>
      </c>
    </row>
    <row r="3013" spans="1:34" x14ac:dyDescent="0.3">
      <c r="A3013" s="1" t="s">
        <v>6081</v>
      </c>
      <c r="B3013" s="1" t="s">
        <v>6082</v>
      </c>
      <c r="C3013" s="1">
        <v>23</v>
      </c>
      <c r="D3013" s="1" t="str">
        <f t="shared" si="376"/>
        <v>18-29</v>
      </c>
      <c r="E3013" s="1" t="s">
        <v>36</v>
      </c>
      <c r="F3013" s="1" t="s">
        <v>6179</v>
      </c>
      <c r="G3013" s="1" t="s">
        <v>27</v>
      </c>
      <c r="H3013" s="1" t="s">
        <v>681</v>
      </c>
      <c r="I3013" s="1" t="s">
        <v>153</v>
      </c>
      <c r="J3013" s="1" t="s">
        <v>305</v>
      </c>
      <c r="K3013" s="1" t="str">
        <f t="shared" si="377"/>
        <v>DEN - FRA</v>
      </c>
      <c r="L3013" s="1">
        <v>11194</v>
      </c>
      <c r="M3013" s="1" t="str">
        <f t="shared" si="378"/>
        <v>Long-haul</v>
      </c>
      <c r="N3013" s="2">
        <v>0.16005787037037036</v>
      </c>
      <c r="O3013" s="2">
        <v>0.67811342592592594</v>
      </c>
      <c r="P3013" s="3">
        <v>45668</v>
      </c>
      <c r="Q3013" s="2">
        <v>0.23019675925925925</v>
      </c>
      <c r="R3013" s="2">
        <v>0.7482523148148148</v>
      </c>
      <c r="S3013" s="2">
        <f t="shared" si="379"/>
        <v>7.013888888888889E-2</v>
      </c>
      <c r="T3013" s="2">
        <f t="shared" si="380"/>
        <v>7.0138888888888862E-2</v>
      </c>
      <c r="U3013" s="1">
        <v>101</v>
      </c>
      <c r="V3013" s="1" t="str">
        <f t="shared" si="381"/>
        <v>Moderate-delay</v>
      </c>
      <c r="W3013" s="1">
        <v>832.76</v>
      </c>
      <c r="X3013" s="1" t="s">
        <v>37</v>
      </c>
      <c r="Y3013" s="1">
        <v>5</v>
      </c>
      <c r="Z3013" s="1" t="s">
        <v>80</v>
      </c>
      <c r="AA3013" s="1">
        <v>71.55</v>
      </c>
      <c r="AB3013" s="1">
        <v>56799.860577145497</v>
      </c>
      <c r="AC3013" s="1" t="s">
        <v>33</v>
      </c>
      <c r="AD3013" s="1">
        <v>4.87</v>
      </c>
      <c r="AE3013" s="1">
        <v>73159.83</v>
      </c>
      <c r="AF3013" s="1">
        <v>53310.95</v>
      </c>
      <c r="AG3013" s="6">
        <f t="shared" si="382"/>
        <v>0.72869155108752981</v>
      </c>
      <c r="AH3013">
        <f t="shared" si="383"/>
        <v>-19848.880000000005</v>
      </c>
    </row>
    <row r="3014" spans="1:34" x14ac:dyDescent="0.3">
      <c r="A3014" s="1" t="s">
        <v>6083</v>
      </c>
      <c r="B3014" s="1" t="s">
        <v>6084</v>
      </c>
      <c r="C3014" s="1">
        <v>28</v>
      </c>
      <c r="D3014" s="1" t="str">
        <f t="shared" si="376"/>
        <v>18-29</v>
      </c>
      <c r="E3014" s="1" t="s">
        <v>25</v>
      </c>
      <c r="F3014" s="1" t="s">
        <v>6179</v>
      </c>
      <c r="G3014" s="1" t="s">
        <v>45</v>
      </c>
      <c r="H3014" s="1" t="s">
        <v>681</v>
      </c>
      <c r="I3014" s="1" t="s">
        <v>153</v>
      </c>
      <c r="J3014" s="1" t="s">
        <v>305</v>
      </c>
      <c r="K3014" s="1" t="str">
        <f t="shared" si="377"/>
        <v>DEN - FRA</v>
      </c>
      <c r="L3014" s="1">
        <v>11194</v>
      </c>
      <c r="M3014" s="1" t="str">
        <f t="shared" si="378"/>
        <v>Long-haul</v>
      </c>
      <c r="N3014" s="2">
        <v>0.16005787037037036</v>
      </c>
      <c r="O3014" s="2">
        <v>0.67811342592592594</v>
      </c>
      <c r="P3014" s="3">
        <v>45665</v>
      </c>
      <c r="Q3014" s="2">
        <v>0.23019675925925925</v>
      </c>
      <c r="R3014" s="2">
        <v>0.7482523148148148</v>
      </c>
      <c r="S3014" s="2">
        <f t="shared" si="379"/>
        <v>7.013888888888889E-2</v>
      </c>
      <c r="T3014" s="2">
        <f t="shared" si="380"/>
        <v>7.0138888888888862E-2</v>
      </c>
      <c r="U3014" s="1">
        <v>101</v>
      </c>
      <c r="V3014" s="1" t="str">
        <f t="shared" si="381"/>
        <v>Moderate-delay</v>
      </c>
      <c r="W3014" s="1">
        <v>249.91</v>
      </c>
      <c r="X3014" s="1" t="s">
        <v>53</v>
      </c>
      <c r="Y3014" s="1">
        <v>5</v>
      </c>
      <c r="Z3014" s="1" t="s">
        <v>80</v>
      </c>
      <c r="AA3014" s="1">
        <v>149.41</v>
      </c>
      <c r="AB3014" s="1">
        <v>56710.784381215897</v>
      </c>
      <c r="AC3014" s="1" t="s">
        <v>39</v>
      </c>
      <c r="AD3014" s="1">
        <v>4.5599999999999996</v>
      </c>
      <c r="AE3014" s="1">
        <v>73052.94</v>
      </c>
      <c r="AF3014" s="1">
        <v>16024.12</v>
      </c>
      <c r="AG3014" s="6">
        <f t="shared" si="382"/>
        <v>0.21934941974956793</v>
      </c>
      <c r="AH3014">
        <f t="shared" si="383"/>
        <v>-57028.82</v>
      </c>
    </row>
    <row r="3015" spans="1:34" x14ac:dyDescent="0.3">
      <c r="A3015" s="1" t="s">
        <v>6085</v>
      </c>
      <c r="B3015" s="1" t="s">
        <v>6086</v>
      </c>
      <c r="C3015" s="1">
        <v>66</v>
      </c>
      <c r="D3015" s="1" t="str">
        <f t="shared" si="376"/>
        <v>60-69</v>
      </c>
      <c r="E3015" s="1" t="s">
        <v>25</v>
      </c>
      <c r="F3015" s="1" t="s">
        <v>6179</v>
      </c>
      <c r="G3015" s="1" t="s">
        <v>27</v>
      </c>
      <c r="H3015" s="1" t="s">
        <v>681</v>
      </c>
      <c r="I3015" s="1" t="s">
        <v>153</v>
      </c>
      <c r="J3015" s="1" t="s">
        <v>305</v>
      </c>
      <c r="K3015" s="1" t="str">
        <f t="shared" si="377"/>
        <v>DEN - FRA</v>
      </c>
      <c r="L3015" s="1">
        <v>11194</v>
      </c>
      <c r="M3015" s="1" t="str">
        <f t="shared" si="378"/>
        <v>Long-haul</v>
      </c>
      <c r="N3015" s="2">
        <v>0.16005787037037036</v>
      </c>
      <c r="O3015" s="2">
        <v>0.67811342592592594</v>
      </c>
      <c r="P3015" s="3">
        <v>45670</v>
      </c>
      <c r="Q3015" s="2">
        <v>0.23019675925925925</v>
      </c>
      <c r="R3015" s="2">
        <v>0.7482523148148148</v>
      </c>
      <c r="S3015" s="2">
        <f t="shared" si="379"/>
        <v>7.013888888888889E-2</v>
      </c>
      <c r="T3015" s="2">
        <f t="shared" si="380"/>
        <v>7.0138888888888862E-2</v>
      </c>
      <c r="U3015" s="1">
        <v>101</v>
      </c>
      <c r="V3015" s="1" t="str">
        <f t="shared" si="381"/>
        <v>Moderate-delay</v>
      </c>
      <c r="W3015" s="1">
        <v>425.63</v>
      </c>
      <c r="X3015" s="1" t="s">
        <v>53</v>
      </c>
      <c r="Y3015" s="1">
        <v>5</v>
      </c>
      <c r="Z3015" s="1" t="s">
        <v>38</v>
      </c>
      <c r="AA3015" s="1">
        <v>29.56</v>
      </c>
      <c r="AB3015" s="1">
        <v>56618.580259666298</v>
      </c>
      <c r="AC3015" s="1" t="s">
        <v>39</v>
      </c>
      <c r="AD3015" s="1">
        <v>3.05</v>
      </c>
      <c r="AE3015" s="1">
        <v>72942.3</v>
      </c>
      <c r="AF3015" s="1">
        <v>27246.23</v>
      </c>
      <c r="AG3015" s="6">
        <f t="shared" si="382"/>
        <v>0.37353127060704144</v>
      </c>
      <c r="AH3015">
        <f t="shared" si="383"/>
        <v>-45696.070000000007</v>
      </c>
    </row>
    <row r="3016" spans="1:34" x14ac:dyDescent="0.3">
      <c r="A3016" s="1" t="s">
        <v>6087</v>
      </c>
      <c r="B3016" s="1" t="s">
        <v>6088</v>
      </c>
      <c r="C3016" s="1">
        <v>19</v>
      </c>
      <c r="D3016" s="1" t="str">
        <f t="shared" si="376"/>
        <v>18-29</v>
      </c>
      <c r="E3016" s="1" t="s">
        <v>25</v>
      </c>
      <c r="F3016" s="1" t="s">
        <v>6179</v>
      </c>
      <c r="G3016" s="1" t="s">
        <v>27</v>
      </c>
      <c r="H3016" s="1" t="s">
        <v>681</v>
      </c>
      <c r="I3016" s="1" t="s">
        <v>153</v>
      </c>
      <c r="J3016" s="1" t="s">
        <v>305</v>
      </c>
      <c r="K3016" s="1" t="str">
        <f t="shared" si="377"/>
        <v>DEN - FRA</v>
      </c>
      <c r="L3016" s="1">
        <v>11194</v>
      </c>
      <c r="M3016" s="1" t="str">
        <f t="shared" si="378"/>
        <v>Long-haul</v>
      </c>
      <c r="N3016" s="2">
        <v>0.16005787037037036</v>
      </c>
      <c r="O3016" s="2">
        <v>0.67811342592592594</v>
      </c>
      <c r="P3016" s="3">
        <v>45661</v>
      </c>
      <c r="Q3016" s="2">
        <v>0.23019675925925925</v>
      </c>
      <c r="R3016" s="2">
        <v>0.7482523148148148</v>
      </c>
      <c r="S3016" s="2">
        <f t="shared" si="379"/>
        <v>7.013888888888889E-2</v>
      </c>
      <c r="T3016" s="2">
        <f t="shared" si="380"/>
        <v>7.0138888888888862E-2</v>
      </c>
      <c r="U3016" s="1">
        <v>101</v>
      </c>
      <c r="V3016" s="1" t="str">
        <f t="shared" si="381"/>
        <v>Moderate-delay</v>
      </c>
      <c r="W3016" s="1">
        <v>271.11</v>
      </c>
      <c r="X3016" s="1" t="s">
        <v>53</v>
      </c>
      <c r="Y3016" s="1">
        <v>5</v>
      </c>
      <c r="Z3016" s="1" t="s">
        <v>46</v>
      </c>
      <c r="AA3016" s="1">
        <v>3.17</v>
      </c>
      <c r="AB3016" s="1">
        <v>57367.389852097898</v>
      </c>
      <c r="AC3016" s="1" t="s">
        <v>33</v>
      </c>
      <c r="AD3016" s="1">
        <v>3.88</v>
      </c>
      <c r="AE3016" s="1">
        <v>73840.87</v>
      </c>
      <c r="AF3016" s="1">
        <v>17351.669999999998</v>
      </c>
      <c r="AG3016" s="6">
        <f t="shared" si="382"/>
        <v>0.23498734508409772</v>
      </c>
      <c r="AH3016">
        <f t="shared" si="383"/>
        <v>-56489.2</v>
      </c>
    </row>
    <row r="3017" spans="1:34" x14ac:dyDescent="0.3">
      <c r="A3017" s="1" t="s">
        <v>6089</v>
      </c>
      <c r="B3017" s="1" t="s">
        <v>6090</v>
      </c>
      <c r="C3017" s="1">
        <v>47</v>
      </c>
      <c r="D3017" s="1" t="str">
        <f t="shared" si="376"/>
        <v>40-59</v>
      </c>
      <c r="E3017" s="1" t="s">
        <v>36</v>
      </c>
      <c r="F3017" s="1" t="s">
        <v>6179</v>
      </c>
      <c r="G3017" s="1" t="s">
        <v>27</v>
      </c>
      <c r="H3017" s="1" t="s">
        <v>681</v>
      </c>
      <c r="I3017" s="1" t="s">
        <v>153</v>
      </c>
      <c r="J3017" s="1" t="s">
        <v>305</v>
      </c>
      <c r="K3017" s="1" t="str">
        <f t="shared" si="377"/>
        <v>DEN - FRA</v>
      </c>
      <c r="L3017" s="1">
        <v>11194</v>
      </c>
      <c r="M3017" s="1" t="str">
        <f t="shared" si="378"/>
        <v>Long-haul</v>
      </c>
      <c r="N3017" s="2">
        <v>0.16005787037037036</v>
      </c>
      <c r="O3017" s="2">
        <v>0.67811342592592594</v>
      </c>
      <c r="P3017" s="3">
        <v>45668</v>
      </c>
      <c r="Q3017" s="2">
        <v>0.23019675925925925</v>
      </c>
      <c r="R3017" s="2">
        <v>0.7482523148148148</v>
      </c>
      <c r="S3017" s="2">
        <f t="shared" si="379"/>
        <v>7.013888888888889E-2</v>
      </c>
      <c r="T3017" s="2">
        <f t="shared" si="380"/>
        <v>7.0138888888888862E-2</v>
      </c>
      <c r="U3017" s="1">
        <v>101</v>
      </c>
      <c r="V3017" s="1" t="str">
        <f t="shared" si="381"/>
        <v>Moderate-delay</v>
      </c>
      <c r="W3017" s="1">
        <v>562.29</v>
      </c>
      <c r="X3017" s="1" t="s">
        <v>31</v>
      </c>
      <c r="Y3017" s="1">
        <v>5</v>
      </c>
      <c r="Z3017" s="1" t="s">
        <v>32</v>
      </c>
      <c r="AA3017" s="1">
        <v>190.5</v>
      </c>
      <c r="AB3017" s="1">
        <v>57015.2703175364</v>
      </c>
      <c r="AC3017" s="1" t="s">
        <v>33</v>
      </c>
      <c r="AD3017" s="1">
        <v>4.18</v>
      </c>
      <c r="AE3017" s="1">
        <v>73418.320000000007</v>
      </c>
      <c r="AF3017" s="1">
        <v>36024.660000000003</v>
      </c>
      <c r="AG3017" s="6">
        <f t="shared" si="382"/>
        <v>0.49067671393189055</v>
      </c>
      <c r="AH3017">
        <f t="shared" si="383"/>
        <v>-37393.660000000003</v>
      </c>
    </row>
    <row r="3018" spans="1:34" x14ac:dyDescent="0.3">
      <c r="A3018" s="1" t="s">
        <v>6091</v>
      </c>
      <c r="B3018" s="1" t="s">
        <v>6092</v>
      </c>
      <c r="C3018" s="1">
        <v>59</v>
      </c>
      <c r="D3018" s="1" t="str">
        <f t="shared" si="376"/>
        <v>40-59</v>
      </c>
      <c r="E3018" s="1" t="s">
        <v>36</v>
      </c>
      <c r="F3018" s="1" t="s">
        <v>6179</v>
      </c>
      <c r="G3018" s="1" t="s">
        <v>27</v>
      </c>
      <c r="H3018" s="1" t="s">
        <v>681</v>
      </c>
      <c r="I3018" s="1" t="s">
        <v>153</v>
      </c>
      <c r="J3018" s="1" t="s">
        <v>305</v>
      </c>
      <c r="K3018" s="1" t="str">
        <f t="shared" si="377"/>
        <v>DEN - FRA</v>
      </c>
      <c r="L3018" s="1">
        <v>11194</v>
      </c>
      <c r="M3018" s="1" t="str">
        <f t="shared" si="378"/>
        <v>Long-haul</v>
      </c>
      <c r="N3018" s="2">
        <v>0.16005787037037036</v>
      </c>
      <c r="O3018" s="2">
        <v>0.67811342592592594</v>
      </c>
      <c r="P3018" s="3">
        <v>45659</v>
      </c>
      <c r="Q3018" s="2">
        <v>0.23019675925925925</v>
      </c>
      <c r="R3018" s="2">
        <v>0.7482523148148148</v>
      </c>
      <c r="S3018" s="2">
        <f t="shared" si="379"/>
        <v>7.013888888888889E-2</v>
      </c>
      <c r="T3018" s="2">
        <f t="shared" si="380"/>
        <v>7.0138888888888862E-2</v>
      </c>
      <c r="U3018" s="1">
        <v>101</v>
      </c>
      <c r="V3018" s="1" t="str">
        <f t="shared" si="381"/>
        <v>Moderate-delay</v>
      </c>
      <c r="W3018" s="1">
        <v>462.93</v>
      </c>
      <c r="X3018" s="1" t="s">
        <v>53</v>
      </c>
      <c r="Y3018" s="1">
        <v>5</v>
      </c>
      <c r="Z3018" s="1" t="s">
        <v>42</v>
      </c>
      <c r="AA3018" s="1">
        <v>187.05</v>
      </c>
      <c r="AB3018" s="1">
        <v>57392.711739739803</v>
      </c>
      <c r="AC3018" s="1" t="s">
        <v>33</v>
      </c>
      <c r="AD3018" s="1">
        <v>4.78</v>
      </c>
      <c r="AE3018" s="1">
        <v>73871.25</v>
      </c>
      <c r="AF3018" s="1">
        <v>29664.93</v>
      </c>
      <c r="AG3018" s="6">
        <f t="shared" si="382"/>
        <v>0.40157612061525966</v>
      </c>
      <c r="AH3018">
        <f t="shared" si="383"/>
        <v>-44206.32</v>
      </c>
    </row>
    <row r="3019" spans="1:34" x14ac:dyDescent="0.3">
      <c r="A3019" s="1" t="s">
        <v>6093</v>
      </c>
      <c r="B3019" s="1" t="s">
        <v>6094</v>
      </c>
      <c r="C3019" s="1">
        <v>45</v>
      </c>
      <c r="D3019" s="1" t="str">
        <f t="shared" si="376"/>
        <v>40-59</v>
      </c>
      <c r="E3019" s="1" t="s">
        <v>36</v>
      </c>
      <c r="F3019" s="1" t="s">
        <v>6179</v>
      </c>
      <c r="G3019" s="1" t="s">
        <v>27</v>
      </c>
      <c r="H3019" s="1" t="s">
        <v>688</v>
      </c>
      <c r="I3019" s="1" t="s">
        <v>152</v>
      </c>
      <c r="J3019" s="1" t="s">
        <v>59</v>
      </c>
      <c r="K3019" s="1" t="str">
        <f t="shared" si="377"/>
        <v>HND - BKK</v>
      </c>
      <c r="L3019" s="1">
        <v>4727</v>
      </c>
      <c r="M3019" s="1" t="str">
        <f t="shared" si="378"/>
        <v>Moderate-haul</v>
      </c>
      <c r="N3019" s="2">
        <v>0.73759259259259258</v>
      </c>
      <c r="O3019" s="2">
        <v>0.95634259259259258</v>
      </c>
      <c r="P3019" s="3">
        <v>45665</v>
      </c>
      <c r="Q3019" s="2">
        <v>0.81953703703703706</v>
      </c>
      <c r="R3019" s="2">
        <v>3.8287037037037036E-2</v>
      </c>
      <c r="S3019" s="2">
        <f t="shared" si="379"/>
        <v>8.1944444444444486E-2</v>
      </c>
      <c r="T3019" s="2">
        <f t="shared" si="380"/>
        <v>8.1944444444444486E-2</v>
      </c>
      <c r="U3019" s="1">
        <v>118</v>
      </c>
      <c r="V3019" s="1" t="str">
        <f t="shared" si="381"/>
        <v>Moderate-delay</v>
      </c>
      <c r="W3019" s="1">
        <v>748.83</v>
      </c>
      <c r="X3019" s="1" t="s">
        <v>31</v>
      </c>
      <c r="Y3019" s="1">
        <v>5</v>
      </c>
      <c r="Z3019" s="1" t="s">
        <v>42</v>
      </c>
      <c r="AA3019" s="1">
        <v>10.92</v>
      </c>
      <c r="AB3019" s="1">
        <v>24734.246243933401</v>
      </c>
      <c r="AC3019" s="1" t="s">
        <v>33</v>
      </c>
      <c r="AD3019" s="1">
        <v>3.74</v>
      </c>
      <c r="AE3019" s="1">
        <v>34681.1</v>
      </c>
      <c r="AF3019" s="1">
        <v>47927.3</v>
      </c>
      <c r="AG3019" s="6">
        <f t="shared" si="382"/>
        <v>1.3819429026184291</v>
      </c>
      <c r="AH3019">
        <f t="shared" si="383"/>
        <v>13246.200000000004</v>
      </c>
    </row>
    <row r="3020" spans="1:34" x14ac:dyDescent="0.3">
      <c r="A3020" s="1" t="s">
        <v>6095</v>
      </c>
      <c r="B3020" s="1" t="s">
        <v>6096</v>
      </c>
      <c r="C3020" s="1">
        <v>28</v>
      </c>
      <c r="D3020" s="1" t="str">
        <f t="shared" si="376"/>
        <v>18-29</v>
      </c>
      <c r="E3020" s="1" t="s">
        <v>36</v>
      </c>
      <c r="F3020" s="1" t="s">
        <v>6179</v>
      </c>
      <c r="G3020" s="1" t="s">
        <v>27</v>
      </c>
      <c r="H3020" s="1" t="s">
        <v>688</v>
      </c>
      <c r="I3020" s="1" t="s">
        <v>152</v>
      </c>
      <c r="J3020" s="1" t="s">
        <v>59</v>
      </c>
      <c r="K3020" s="1" t="str">
        <f t="shared" si="377"/>
        <v>HND - BKK</v>
      </c>
      <c r="L3020" s="1">
        <v>4727</v>
      </c>
      <c r="M3020" s="1" t="str">
        <f t="shared" si="378"/>
        <v>Moderate-haul</v>
      </c>
      <c r="N3020" s="2">
        <v>0.73759259259259258</v>
      </c>
      <c r="O3020" s="2">
        <v>0.95634259259259258</v>
      </c>
      <c r="P3020" s="3">
        <v>45672</v>
      </c>
      <c r="Q3020" s="2">
        <v>0.81953703703703706</v>
      </c>
      <c r="R3020" s="2">
        <v>3.8287037037037036E-2</v>
      </c>
      <c r="S3020" s="2">
        <f t="shared" si="379"/>
        <v>8.1944444444444486E-2</v>
      </c>
      <c r="T3020" s="2">
        <f t="shared" si="380"/>
        <v>8.1944444444444486E-2</v>
      </c>
      <c r="U3020" s="1">
        <v>118</v>
      </c>
      <c r="V3020" s="1" t="str">
        <f t="shared" si="381"/>
        <v>Moderate-delay</v>
      </c>
      <c r="W3020" s="1">
        <v>1171.17</v>
      </c>
      <c r="X3020" s="1" t="s">
        <v>37</v>
      </c>
      <c r="Y3020" s="1">
        <v>5</v>
      </c>
      <c r="Z3020" s="1" t="s">
        <v>46</v>
      </c>
      <c r="AA3020" s="1">
        <v>120.88</v>
      </c>
      <c r="AB3020" s="1">
        <v>25040.7521179059</v>
      </c>
      <c r="AC3020" s="1" t="s">
        <v>33</v>
      </c>
      <c r="AD3020" s="1">
        <v>4.45</v>
      </c>
      <c r="AE3020" s="1">
        <v>35048.9</v>
      </c>
      <c r="AF3020" s="1">
        <v>74979.06</v>
      </c>
      <c r="AG3020" s="6">
        <f t="shared" si="382"/>
        <v>2.1392699913549356</v>
      </c>
      <c r="AH3020">
        <f t="shared" si="383"/>
        <v>39930.159999999996</v>
      </c>
    </row>
    <row r="3021" spans="1:34" x14ac:dyDescent="0.3">
      <c r="A3021" s="1" t="s">
        <v>6097</v>
      </c>
      <c r="B3021" s="1" t="s">
        <v>6098</v>
      </c>
      <c r="C3021" s="1">
        <v>37</v>
      </c>
      <c r="D3021" s="1" t="str">
        <f t="shared" si="376"/>
        <v>30-39</v>
      </c>
      <c r="E3021" s="1" t="s">
        <v>36</v>
      </c>
      <c r="F3021" s="1" t="s">
        <v>6179</v>
      </c>
      <c r="G3021" s="1" t="s">
        <v>27</v>
      </c>
      <c r="H3021" s="1" t="s">
        <v>688</v>
      </c>
      <c r="I3021" s="1" t="s">
        <v>152</v>
      </c>
      <c r="J3021" s="1" t="s">
        <v>59</v>
      </c>
      <c r="K3021" s="1" t="str">
        <f t="shared" si="377"/>
        <v>HND - BKK</v>
      </c>
      <c r="L3021" s="1">
        <v>4727</v>
      </c>
      <c r="M3021" s="1" t="str">
        <f t="shared" si="378"/>
        <v>Moderate-haul</v>
      </c>
      <c r="N3021" s="2">
        <v>0.73759259259259258</v>
      </c>
      <c r="O3021" s="2">
        <v>0.95634259259259258</v>
      </c>
      <c r="P3021" s="3">
        <v>45661</v>
      </c>
      <c r="Q3021" s="2">
        <v>0.81953703703703706</v>
      </c>
      <c r="R3021" s="2">
        <v>3.8287037037037036E-2</v>
      </c>
      <c r="S3021" s="2">
        <f t="shared" si="379"/>
        <v>8.1944444444444486E-2</v>
      </c>
      <c r="T3021" s="2">
        <f t="shared" si="380"/>
        <v>8.1944444444444486E-2</v>
      </c>
      <c r="U3021" s="1">
        <v>118</v>
      </c>
      <c r="V3021" s="1" t="str">
        <f t="shared" si="381"/>
        <v>Moderate-delay</v>
      </c>
      <c r="W3021" s="1">
        <v>1035.45</v>
      </c>
      <c r="X3021" s="1" t="s">
        <v>53</v>
      </c>
      <c r="Y3021" s="1">
        <v>3</v>
      </c>
      <c r="Z3021" s="1" t="s">
        <v>80</v>
      </c>
      <c r="AA3021" s="1">
        <v>44.57</v>
      </c>
      <c r="AB3021" s="1">
        <v>24649.174141887201</v>
      </c>
      <c r="AC3021" s="1" t="s">
        <v>33</v>
      </c>
      <c r="AD3021" s="1">
        <v>3.19</v>
      </c>
      <c r="AE3021" s="1">
        <v>34579.01</v>
      </c>
      <c r="AF3021" s="1">
        <v>66277.710000000006</v>
      </c>
      <c r="AG3021" s="6">
        <f t="shared" si="382"/>
        <v>1.9167035146466023</v>
      </c>
      <c r="AH3021">
        <f t="shared" si="383"/>
        <v>31698.700000000004</v>
      </c>
    </row>
    <row r="3022" spans="1:34" x14ac:dyDescent="0.3">
      <c r="A3022" s="1" t="s">
        <v>6099</v>
      </c>
      <c r="B3022" s="1" t="s">
        <v>6100</v>
      </c>
      <c r="C3022" s="1">
        <v>37</v>
      </c>
      <c r="D3022" s="1" t="str">
        <f t="shared" si="376"/>
        <v>30-39</v>
      </c>
      <c r="E3022" s="1" t="s">
        <v>36</v>
      </c>
      <c r="F3022" s="1" t="s">
        <v>6179</v>
      </c>
      <c r="G3022" s="1" t="s">
        <v>27</v>
      </c>
      <c r="H3022" s="1" t="s">
        <v>688</v>
      </c>
      <c r="I3022" s="1" t="s">
        <v>152</v>
      </c>
      <c r="J3022" s="1" t="s">
        <v>59</v>
      </c>
      <c r="K3022" s="1" t="str">
        <f t="shared" si="377"/>
        <v>HND - BKK</v>
      </c>
      <c r="L3022" s="1">
        <v>4727</v>
      </c>
      <c r="M3022" s="1" t="str">
        <f t="shared" si="378"/>
        <v>Moderate-haul</v>
      </c>
      <c r="N3022" s="2">
        <v>0.73759259259259258</v>
      </c>
      <c r="O3022" s="2">
        <v>0.95634259259259258</v>
      </c>
      <c r="P3022" s="3">
        <v>45660</v>
      </c>
      <c r="Q3022" s="2">
        <v>0.81953703703703706</v>
      </c>
      <c r="R3022" s="2">
        <v>3.8287037037037036E-2</v>
      </c>
      <c r="S3022" s="2">
        <f t="shared" si="379"/>
        <v>8.1944444444444486E-2</v>
      </c>
      <c r="T3022" s="2">
        <f t="shared" si="380"/>
        <v>8.1944444444444486E-2</v>
      </c>
      <c r="U3022" s="1">
        <v>118</v>
      </c>
      <c r="V3022" s="1" t="str">
        <f t="shared" si="381"/>
        <v>Moderate-delay</v>
      </c>
      <c r="W3022" s="1">
        <v>1337.26</v>
      </c>
      <c r="X3022" s="1" t="s">
        <v>53</v>
      </c>
      <c r="Y3022" s="1">
        <v>3</v>
      </c>
      <c r="Z3022" s="1" t="s">
        <v>46</v>
      </c>
      <c r="AA3022" s="1">
        <v>54.95</v>
      </c>
      <c r="AB3022" s="1">
        <v>25028.026456454802</v>
      </c>
      <c r="AC3022" s="1" t="s">
        <v>39</v>
      </c>
      <c r="AD3022" s="1">
        <v>4.2</v>
      </c>
      <c r="AE3022" s="1">
        <v>35033.629999999997</v>
      </c>
      <c r="AF3022" s="1">
        <v>85595.63</v>
      </c>
      <c r="AG3022" s="6">
        <f t="shared" si="382"/>
        <v>2.4432418222148264</v>
      </c>
      <c r="AH3022">
        <f t="shared" si="383"/>
        <v>50562.000000000007</v>
      </c>
    </row>
    <row r="3023" spans="1:34" x14ac:dyDescent="0.3">
      <c r="A3023" s="1" t="s">
        <v>6101</v>
      </c>
      <c r="B3023" s="1" t="s">
        <v>6102</v>
      </c>
      <c r="C3023" s="1">
        <v>70</v>
      </c>
      <c r="D3023" s="1" t="str">
        <f t="shared" si="376"/>
        <v>70-80</v>
      </c>
      <c r="E3023" s="1" t="s">
        <v>36</v>
      </c>
      <c r="F3023" s="1" t="s">
        <v>6179</v>
      </c>
      <c r="G3023" s="1" t="s">
        <v>45</v>
      </c>
      <c r="H3023" s="1" t="s">
        <v>688</v>
      </c>
      <c r="I3023" s="1" t="s">
        <v>152</v>
      </c>
      <c r="J3023" s="1" t="s">
        <v>59</v>
      </c>
      <c r="K3023" s="1" t="str">
        <f t="shared" si="377"/>
        <v>HND - BKK</v>
      </c>
      <c r="L3023" s="1">
        <v>4727</v>
      </c>
      <c r="M3023" s="1" t="str">
        <f t="shared" si="378"/>
        <v>Moderate-haul</v>
      </c>
      <c r="N3023" s="2">
        <v>0.73759259259259258</v>
      </c>
      <c r="O3023" s="2">
        <v>0.95634259259259258</v>
      </c>
      <c r="P3023" s="3">
        <v>45667</v>
      </c>
      <c r="Q3023" s="2">
        <v>0.81953703703703706</v>
      </c>
      <c r="R3023" s="2">
        <v>3.8287037037037036E-2</v>
      </c>
      <c r="S3023" s="2">
        <f t="shared" si="379"/>
        <v>8.1944444444444486E-2</v>
      </c>
      <c r="T3023" s="2">
        <f t="shared" si="380"/>
        <v>8.1944444444444486E-2</v>
      </c>
      <c r="U3023" s="1">
        <v>118</v>
      </c>
      <c r="V3023" s="1" t="str">
        <f t="shared" si="381"/>
        <v>Moderate-delay</v>
      </c>
      <c r="W3023" s="1">
        <v>1359.05</v>
      </c>
      <c r="X3023" s="1" t="s">
        <v>53</v>
      </c>
      <c r="Y3023" s="1">
        <v>5</v>
      </c>
      <c r="Z3023" s="1" t="s">
        <v>38</v>
      </c>
      <c r="AA3023" s="1">
        <v>87.6</v>
      </c>
      <c r="AB3023" s="1">
        <v>24555.5477689859</v>
      </c>
      <c r="AC3023" s="1" t="s">
        <v>33</v>
      </c>
      <c r="AD3023" s="1">
        <v>3.64</v>
      </c>
      <c r="AE3023" s="1">
        <v>34466.660000000003</v>
      </c>
      <c r="AF3023" s="1">
        <v>86996.72</v>
      </c>
      <c r="AG3023" s="6">
        <f t="shared" si="382"/>
        <v>2.524083273517074</v>
      </c>
      <c r="AH3023">
        <f t="shared" si="383"/>
        <v>52530.06</v>
      </c>
    </row>
    <row r="3024" spans="1:34" x14ac:dyDescent="0.3">
      <c r="A3024" s="1" t="s">
        <v>6103</v>
      </c>
      <c r="B3024" s="1" t="s">
        <v>6104</v>
      </c>
      <c r="C3024" s="1">
        <v>27</v>
      </c>
      <c r="D3024" s="1" t="str">
        <f t="shared" si="376"/>
        <v>18-29</v>
      </c>
      <c r="E3024" s="1" t="s">
        <v>36</v>
      </c>
      <c r="F3024" s="1" t="s">
        <v>6179</v>
      </c>
      <c r="G3024" s="1" t="s">
        <v>45</v>
      </c>
      <c r="H3024" s="1" t="s">
        <v>695</v>
      </c>
      <c r="I3024" s="1" t="s">
        <v>230</v>
      </c>
      <c r="J3024" s="1" t="s">
        <v>112</v>
      </c>
      <c r="K3024" s="1" t="str">
        <f t="shared" si="377"/>
        <v>DFW - IST</v>
      </c>
      <c r="L3024" s="1">
        <v>378</v>
      </c>
      <c r="M3024" s="1" t="str">
        <f t="shared" si="378"/>
        <v xml:space="preserve">Short-haul </v>
      </c>
      <c r="N3024" s="2">
        <v>0.27763888888888888</v>
      </c>
      <c r="O3024" s="2">
        <v>0.29499999999999998</v>
      </c>
      <c r="P3024" s="3">
        <v>45664</v>
      </c>
      <c r="Q3024" s="2">
        <v>0.38805555555555554</v>
      </c>
      <c r="R3024" s="2">
        <v>0.40541666666666665</v>
      </c>
      <c r="S3024" s="2">
        <f t="shared" si="379"/>
        <v>0.11041666666666666</v>
      </c>
      <c r="T3024" s="2">
        <f t="shared" si="380"/>
        <v>0.11041666666666666</v>
      </c>
      <c r="U3024" s="1">
        <v>159</v>
      </c>
      <c r="V3024" s="1" t="str">
        <f t="shared" si="381"/>
        <v>Severe-delay</v>
      </c>
      <c r="W3024" s="1">
        <v>156.11000000000001</v>
      </c>
      <c r="X3024" s="1" t="s">
        <v>37</v>
      </c>
      <c r="Y3024" s="1">
        <v>5</v>
      </c>
      <c r="Z3024" s="1" t="s">
        <v>38</v>
      </c>
      <c r="AA3024" s="1">
        <v>139.09</v>
      </c>
      <c r="AB3024" s="1">
        <v>2720.7128703610301</v>
      </c>
      <c r="AC3024" s="1" t="s">
        <v>33</v>
      </c>
      <c r="AD3024" s="1">
        <v>4.7300000000000004</v>
      </c>
      <c r="AE3024" s="1">
        <v>12397.29</v>
      </c>
      <c r="AF3024" s="1">
        <v>6011.3159999999998</v>
      </c>
      <c r="AG3024" s="6">
        <f t="shared" si="382"/>
        <v>0.4848895202096587</v>
      </c>
      <c r="AH3024">
        <f t="shared" si="383"/>
        <v>-6385.9740000000011</v>
      </c>
    </row>
    <row r="3025" spans="1:34" x14ac:dyDescent="0.3">
      <c r="A3025" s="1" t="s">
        <v>6105</v>
      </c>
      <c r="B3025" s="1" t="s">
        <v>6106</v>
      </c>
      <c r="C3025" s="1">
        <v>65</v>
      </c>
      <c r="D3025" s="1" t="str">
        <f t="shared" si="376"/>
        <v>60-69</v>
      </c>
      <c r="E3025" s="1" t="s">
        <v>36</v>
      </c>
      <c r="F3025" s="1" t="s">
        <v>6179</v>
      </c>
      <c r="G3025" s="1" t="s">
        <v>45</v>
      </c>
      <c r="H3025" s="1" t="s">
        <v>695</v>
      </c>
      <c r="I3025" s="1" t="s">
        <v>230</v>
      </c>
      <c r="J3025" s="1" t="s">
        <v>112</v>
      </c>
      <c r="K3025" s="1" t="str">
        <f t="shared" si="377"/>
        <v>DFW - IST</v>
      </c>
      <c r="L3025" s="1">
        <v>378</v>
      </c>
      <c r="M3025" s="1" t="str">
        <f t="shared" si="378"/>
        <v xml:space="preserve">Short-haul </v>
      </c>
      <c r="N3025" s="2">
        <v>0.27763888888888888</v>
      </c>
      <c r="O3025" s="2">
        <v>0.29499999999999998</v>
      </c>
      <c r="P3025" s="3">
        <v>45667</v>
      </c>
      <c r="Q3025" s="2">
        <v>0.38805555555555554</v>
      </c>
      <c r="R3025" s="2">
        <v>0.40541666666666665</v>
      </c>
      <c r="S3025" s="2">
        <f t="shared" si="379"/>
        <v>0.11041666666666666</v>
      </c>
      <c r="T3025" s="2">
        <f t="shared" si="380"/>
        <v>0.11041666666666666</v>
      </c>
      <c r="U3025" s="1">
        <v>159</v>
      </c>
      <c r="V3025" s="1" t="str">
        <f t="shared" si="381"/>
        <v>Severe-delay</v>
      </c>
      <c r="W3025" s="1">
        <v>687.51</v>
      </c>
      <c r="X3025" s="1" t="s">
        <v>53</v>
      </c>
      <c r="Y3025" s="1">
        <v>5</v>
      </c>
      <c r="Z3025" s="1" t="s">
        <v>38</v>
      </c>
      <c r="AA3025" s="1">
        <v>138.54</v>
      </c>
      <c r="AB3025" s="1">
        <v>3066.62670332485</v>
      </c>
      <c r="AC3025" s="1" t="s">
        <v>33</v>
      </c>
      <c r="AD3025" s="1">
        <v>3</v>
      </c>
      <c r="AE3025" s="1">
        <v>13019.924999999999</v>
      </c>
      <c r="AF3025" s="1">
        <v>26417.01</v>
      </c>
      <c r="AG3025" s="6">
        <f t="shared" si="382"/>
        <v>2.0289679088013179</v>
      </c>
      <c r="AH3025">
        <f t="shared" si="383"/>
        <v>13397.084999999999</v>
      </c>
    </row>
    <row r="3026" spans="1:34" x14ac:dyDescent="0.3">
      <c r="A3026" s="1" t="s">
        <v>6107</v>
      </c>
      <c r="B3026" s="1" t="s">
        <v>6108</v>
      </c>
      <c r="C3026" s="1">
        <v>69</v>
      </c>
      <c r="D3026" s="1" t="str">
        <f t="shared" si="376"/>
        <v>60-69</v>
      </c>
      <c r="E3026" s="1" t="s">
        <v>25</v>
      </c>
      <c r="F3026" s="1" t="s">
        <v>6179</v>
      </c>
      <c r="G3026" s="1" t="s">
        <v>27</v>
      </c>
      <c r="H3026" s="1" t="s">
        <v>695</v>
      </c>
      <c r="I3026" s="1" t="s">
        <v>230</v>
      </c>
      <c r="J3026" s="1" t="s">
        <v>112</v>
      </c>
      <c r="K3026" s="1" t="str">
        <f t="shared" si="377"/>
        <v>DFW - IST</v>
      </c>
      <c r="L3026" s="1">
        <v>378</v>
      </c>
      <c r="M3026" s="1" t="str">
        <f t="shared" si="378"/>
        <v xml:space="preserve">Short-haul </v>
      </c>
      <c r="N3026" s="2">
        <v>0.27763888888888888</v>
      </c>
      <c r="O3026" s="2">
        <v>0.29499999999999998</v>
      </c>
      <c r="P3026" s="3">
        <v>45665</v>
      </c>
      <c r="Q3026" s="2">
        <v>0.38805555555555554</v>
      </c>
      <c r="R3026" s="2">
        <v>0.40541666666666665</v>
      </c>
      <c r="S3026" s="2">
        <f t="shared" si="379"/>
        <v>0.11041666666666666</v>
      </c>
      <c r="T3026" s="2">
        <f t="shared" si="380"/>
        <v>0.11041666666666666</v>
      </c>
      <c r="U3026" s="1">
        <v>159</v>
      </c>
      <c r="V3026" s="1" t="str">
        <f t="shared" si="381"/>
        <v>Severe-delay</v>
      </c>
      <c r="W3026" s="1">
        <v>427.93</v>
      </c>
      <c r="X3026" s="1" t="s">
        <v>37</v>
      </c>
      <c r="Y3026" s="1">
        <v>5</v>
      </c>
      <c r="Z3026" s="1" t="s">
        <v>38</v>
      </c>
      <c r="AA3026" s="1">
        <v>81.78</v>
      </c>
      <c r="AB3026" s="1">
        <v>2826.6684123659002</v>
      </c>
      <c r="AC3026" s="1" t="s">
        <v>33</v>
      </c>
      <c r="AD3026" s="1">
        <v>3.66</v>
      </c>
      <c r="AE3026" s="1">
        <v>12588</v>
      </c>
      <c r="AF3026" s="1">
        <v>16442.328000000001</v>
      </c>
      <c r="AG3026" s="6">
        <f t="shared" si="382"/>
        <v>1.3061906577693041</v>
      </c>
      <c r="AH3026">
        <f t="shared" si="383"/>
        <v>3854.3280000000013</v>
      </c>
    </row>
    <row r="3027" spans="1:34" x14ac:dyDescent="0.3">
      <c r="A3027" s="1" t="s">
        <v>6109</v>
      </c>
      <c r="B3027" s="1" t="s">
        <v>6110</v>
      </c>
      <c r="C3027" s="1">
        <v>63</v>
      </c>
      <c r="D3027" s="1" t="str">
        <f t="shared" si="376"/>
        <v>60-69</v>
      </c>
      <c r="E3027" s="1" t="s">
        <v>25</v>
      </c>
      <c r="F3027" s="1" t="s">
        <v>6179</v>
      </c>
      <c r="G3027" s="1" t="s">
        <v>45</v>
      </c>
      <c r="H3027" s="1" t="s">
        <v>710</v>
      </c>
      <c r="I3027" s="1" t="s">
        <v>60</v>
      </c>
      <c r="J3027" s="1" t="s">
        <v>259</v>
      </c>
      <c r="K3027" s="1" t="str">
        <f t="shared" si="377"/>
        <v>PEK - JFK</v>
      </c>
      <c r="L3027" s="1">
        <v>9631</v>
      </c>
      <c r="M3027" s="1" t="str">
        <f t="shared" si="378"/>
        <v>Long-haul</v>
      </c>
      <c r="N3027" s="2">
        <v>0.87131944444444442</v>
      </c>
      <c r="O3027" s="2">
        <v>0.31715277777777778</v>
      </c>
      <c r="P3027" s="3">
        <v>45667</v>
      </c>
      <c r="Q3027" s="2">
        <v>0.94701388888888893</v>
      </c>
      <c r="R3027" s="2">
        <v>0.39284722222222224</v>
      </c>
      <c r="S3027" s="2">
        <f t="shared" si="379"/>
        <v>7.5694444444444509E-2</v>
      </c>
      <c r="T3027" s="2">
        <f t="shared" si="380"/>
        <v>7.5694444444444453E-2</v>
      </c>
      <c r="U3027" s="1">
        <v>109</v>
      </c>
      <c r="V3027" s="1" t="str">
        <f t="shared" si="381"/>
        <v>Moderate-delay</v>
      </c>
      <c r="W3027" s="1">
        <v>1103.82</v>
      </c>
      <c r="X3027" s="1" t="s">
        <v>31</v>
      </c>
      <c r="Y3027" s="1">
        <v>5</v>
      </c>
      <c r="Z3027" s="1" t="s">
        <v>38</v>
      </c>
      <c r="AA3027" s="1">
        <v>27.79</v>
      </c>
      <c r="AB3027" s="1">
        <v>48854.248315967598</v>
      </c>
      <c r="AC3027" s="1" t="s">
        <v>33</v>
      </c>
      <c r="AD3027" s="1">
        <v>3.1</v>
      </c>
      <c r="AE3027" s="1">
        <v>63625.1</v>
      </c>
      <c r="AF3027" s="1">
        <v>70650.039999999994</v>
      </c>
      <c r="AG3027" s="6">
        <f t="shared" si="382"/>
        <v>1.1104114571136232</v>
      </c>
      <c r="AH3027">
        <f t="shared" si="383"/>
        <v>7024.9399999999951</v>
      </c>
    </row>
    <row r="3028" spans="1:34" x14ac:dyDescent="0.3">
      <c r="A3028" s="1" t="s">
        <v>6111</v>
      </c>
      <c r="B3028" s="1" t="s">
        <v>6112</v>
      </c>
      <c r="C3028" s="1">
        <v>74</v>
      </c>
      <c r="D3028" s="1" t="str">
        <f t="shared" si="376"/>
        <v>70-80</v>
      </c>
      <c r="E3028" s="1" t="s">
        <v>25</v>
      </c>
      <c r="F3028" s="1" t="s">
        <v>6179</v>
      </c>
      <c r="G3028" s="1" t="s">
        <v>27</v>
      </c>
      <c r="H3028" s="1" t="s">
        <v>710</v>
      </c>
      <c r="I3028" s="1" t="s">
        <v>60</v>
      </c>
      <c r="J3028" s="1" t="s">
        <v>259</v>
      </c>
      <c r="K3028" s="1" t="str">
        <f t="shared" si="377"/>
        <v>PEK - JFK</v>
      </c>
      <c r="L3028" s="1">
        <v>9631</v>
      </c>
      <c r="M3028" s="1" t="str">
        <f t="shared" si="378"/>
        <v>Long-haul</v>
      </c>
      <c r="N3028" s="2">
        <v>0.87131944444444442</v>
      </c>
      <c r="O3028" s="2">
        <v>0.31715277777777778</v>
      </c>
      <c r="P3028" s="3">
        <v>45668</v>
      </c>
      <c r="Q3028" s="2">
        <v>0.94701388888888893</v>
      </c>
      <c r="R3028" s="2">
        <v>0.39284722222222224</v>
      </c>
      <c r="S3028" s="2">
        <f t="shared" si="379"/>
        <v>7.5694444444444509E-2</v>
      </c>
      <c r="T3028" s="2">
        <f t="shared" si="380"/>
        <v>7.5694444444444453E-2</v>
      </c>
      <c r="U3028" s="1">
        <v>109</v>
      </c>
      <c r="V3028" s="1" t="str">
        <f t="shared" si="381"/>
        <v>Moderate-delay</v>
      </c>
      <c r="W3028" s="1">
        <v>936.07</v>
      </c>
      <c r="X3028" s="1" t="s">
        <v>31</v>
      </c>
      <c r="Y3028" s="1">
        <v>5</v>
      </c>
      <c r="Z3028" s="1" t="s">
        <v>80</v>
      </c>
      <c r="AA3028" s="1">
        <v>150.77000000000001</v>
      </c>
      <c r="AB3028" s="1">
        <v>48853.442343680101</v>
      </c>
      <c r="AC3028" s="1" t="s">
        <v>33</v>
      </c>
      <c r="AD3028" s="1">
        <v>3.67</v>
      </c>
      <c r="AE3028" s="1">
        <v>63624.13</v>
      </c>
      <c r="AF3028" s="1">
        <v>59938.63</v>
      </c>
      <c r="AG3028" s="6">
        <f t="shared" si="382"/>
        <v>0.94207386411413407</v>
      </c>
      <c r="AH3028">
        <f t="shared" si="383"/>
        <v>-3685.5</v>
      </c>
    </row>
    <row r="3029" spans="1:34" x14ac:dyDescent="0.3">
      <c r="A3029" s="1" t="s">
        <v>6113</v>
      </c>
      <c r="B3029" s="1" t="s">
        <v>6114</v>
      </c>
      <c r="C3029" s="1">
        <v>75</v>
      </c>
      <c r="D3029" s="1" t="str">
        <f t="shared" si="376"/>
        <v>70-80</v>
      </c>
      <c r="E3029" s="1" t="s">
        <v>36</v>
      </c>
      <c r="F3029" s="1" t="s">
        <v>6179</v>
      </c>
      <c r="G3029" s="1" t="s">
        <v>45</v>
      </c>
      <c r="H3029" s="1" t="s">
        <v>710</v>
      </c>
      <c r="I3029" s="1" t="s">
        <v>60</v>
      </c>
      <c r="J3029" s="1" t="s">
        <v>259</v>
      </c>
      <c r="K3029" s="1" t="str">
        <f t="shared" si="377"/>
        <v>PEK - JFK</v>
      </c>
      <c r="L3029" s="1">
        <v>9631</v>
      </c>
      <c r="M3029" s="1" t="str">
        <f t="shared" si="378"/>
        <v>Long-haul</v>
      </c>
      <c r="N3029" s="2">
        <v>0.87131944444444442</v>
      </c>
      <c r="O3029" s="2">
        <v>0.31715277777777778</v>
      </c>
      <c r="P3029" s="3">
        <v>45667</v>
      </c>
      <c r="Q3029" s="2">
        <v>0.94701388888888893</v>
      </c>
      <c r="R3029" s="2">
        <v>0.39284722222222224</v>
      </c>
      <c r="S3029" s="2">
        <f t="shared" si="379"/>
        <v>7.5694444444444509E-2</v>
      </c>
      <c r="T3029" s="2">
        <f t="shared" si="380"/>
        <v>7.5694444444444453E-2</v>
      </c>
      <c r="U3029" s="1">
        <v>109</v>
      </c>
      <c r="V3029" s="1" t="str">
        <f t="shared" si="381"/>
        <v>Moderate-delay</v>
      </c>
      <c r="W3029" s="1">
        <v>580.83000000000004</v>
      </c>
      <c r="X3029" s="1" t="s">
        <v>37</v>
      </c>
      <c r="Y3029" s="1">
        <v>5</v>
      </c>
      <c r="Z3029" s="1" t="s">
        <v>38</v>
      </c>
      <c r="AA3029" s="1">
        <v>174.06</v>
      </c>
      <c r="AB3029" s="1">
        <v>48797.0940809577</v>
      </c>
      <c r="AC3029" s="1" t="s">
        <v>39</v>
      </c>
      <c r="AD3029" s="1">
        <v>4.9000000000000004</v>
      </c>
      <c r="AE3029" s="1">
        <v>63556.51</v>
      </c>
      <c r="AF3029" s="1">
        <v>37207.93</v>
      </c>
      <c r="AG3029" s="6">
        <f t="shared" si="382"/>
        <v>0.58543066634716101</v>
      </c>
      <c r="AH3029">
        <f t="shared" si="383"/>
        <v>-26348.58</v>
      </c>
    </row>
    <row r="3030" spans="1:34" x14ac:dyDescent="0.3">
      <c r="A3030" s="1" t="s">
        <v>6115</v>
      </c>
      <c r="B3030" s="1" t="s">
        <v>6116</v>
      </c>
      <c r="C3030" s="1">
        <v>37</v>
      </c>
      <c r="D3030" s="1" t="str">
        <f t="shared" si="376"/>
        <v>30-39</v>
      </c>
      <c r="E3030" s="1" t="s">
        <v>36</v>
      </c>
      <c r="F3030" s="1" t="s">
        <v>6179</v>
      </c>
      <c r="G3030" s="1" t="s">
        <v>45</v>
      </c>
      <c r="H3030" s="1" t="s">
        <v>719</v>
      </c>
      <c r="I3030" s="1" t="s">
        <v>88</v>
      </c>
      <c r="J3030" s="1" t="s">
        <v>305</v>
      </c>
      <c r="K3030" s="1" t="str">
        <f t="shared" si="377"/>
        <v>CDG - FRA</v>
      </c>
      <c r="L3030" s="1">
        <v>6773</v>
      </c>
      <c r="M3030" s="1" t="str">
        <f t="shared" si="378"/>
        <v>Moderate-haul</v>
      </c>
      <c r="N3030" s="2">
        <v>0.80084490740740744</v>
      </c>
      <c r="O3030" s="2">
        <v>0.11403935185185185</v>
      </c>
      <c r="P3030" s="3">
        <v>45662</v>
      </c>
      <c r="Q3030" s="2">
        <v>0.83765046296296297</v>
      </c>
      <c r="R3030" s="2">
        <v>0.15084490740740741</v>
      </c>
      <c r="S3030" s="2">
        <f t="shared" si="379"/>
        <v>3.6805555555555536E-2</v>
      </c>
      <c r="T3030" s="2">
        <f t="shared" si="380"/>
        <v>3.6805555555555564E-2</v>
      </c>
      <c r="U3030" s="1">
        <v>79.5</v>
      </c>
      <c r="V3030" s="1" t="str">
        <f t="shared" si="381"/>
        <v>Moderate-delay</v>
      </c>
      <c r="W3030" s="1">
        <v>813.48</v>
      </c>
      <c r="X3030" s="1" t="s">
        <v>31</v>
      </c>
      <c r="Y3030" s="1">
        <v>3</v>
      </c>
      <c r="Z3030" s="1" t="s">
        <v>38</v>
      </c>
      <c r="AA3030" s="1">
        <v>128.79</v>
      </c>
      <c r="AB3030" s="1">
        <v>34475.994893252799</v>
      </c>
      <c r="AC3030" s="1" t="s">
        <v>33</v>
      </c>
      <c r="AD3030" s="1">
        <v>3.84</v>
      </c>
      <c r="AE3030" s="1">
        <v>46371.19</v>
      </c>
      <c r="AF3030" s="1">
        <v>52088.480000000003</v>
      </c>
      <c r="AG3030" s="6">
        <f t="shared" si="382"/>
        <v>1.1232940107855762</v>
      </c>
      <c r="AH3030">
        <f t="shared" si="383"/>
        <v>5717.2900000000009</v>
      </c>
    </row>
    <row r="3031" spans="1:34" x14ac:dyDescent="0.3">
      <c r="A3031" s="1" t="s">
        <v>6117</v>
      </c>
      <c r="B3031" s="1" t="s">
        <v>6118</v>
      </c>
      <c r="C3031" s="1">
        <v>74</v>
      </c>
      <c r="D3031" s="1" t="str">
        <f t="shared" si="376"/>
        <v>70-80</v>
      </c>
      <c r="E3031" s="1" t="s">
        <v>36</v>
      </c>
      <c r="F3031" s="1" t="s">
        <v>6179</v>
      </c>
      <c r="G3031" s="1" t="s">
        <v>45</v>
      </c>
      <c r="H3031" s="1" t="s">
        <v>719</v>
      </c>
      <c r="I3031" s="1" t="s">
        <v>88</v>
      </c>
      <c r="J3031" s="1" t="s">
        <v>305</v>
      </c>
      <c r="K3031" s="1" t="str">
        <f t="shared" si="377"/>
        <v>CDG - FRA</v>
      </c>
      <c r="L3031" s="1">
        <v>6773</v>
      </c>
      <c r="M3031" s="1" t="str">
        <f t="shared" si="378"/>
        <v>Moderate-haul</v>
      </c>
      <c r="N3031" s="2">
        <v>0.80084490740740744</v>
      </c>
      <c r="O3031" s="2">
        <v>0.11403935185185185</v>
      </c>
      <c r="P3031" s="3">
        <v>45667</v>
      </c>
      <c r="Q3031" s="2">
        <v>0.83765046296296297</v>
      </c>
      <c r="R3031" s="2">
        <v>0.15084490740740741</v>
      </c>
      <c r="S3031" s="2">
        <f t="shared" si="379"/>
        <v>3.6805555555555536E-2</v>
      </c>
      <c r="T3031" s="2">
        <f t="shared" si="380"/>
        <v>3.6805555555555564E-2</v>
      </c>
      <c r="U3031" s="1">
        <v>79.5</v>
      </c>
      <c r="V3031" s="1" t="str">
        <f t="shared" si="381"/>
        <v>Moderate-delay</v>
      </c>
      <c r="W3031" s="1">
        <v>146.99</v>
      </c>
      <c r="X3031" s="1" t="s">
        <v>53</v>
      </c>
      <c r="Y3031" s="1">
        <v>5</v>
      </c>
      <c r="Z3031" s="1" t="s">
        <v>42</v>
      </c>
      <c r="AA3031" s="1">
        <v>181.64</v>
      </c>
      <c r="AB3031" s="1">
        <v>34640.408352594197</v>
      </c>
      <c r="AC3031" s="1" t="s">
        <v>33</v>
      </c>
      <c r="AD3031" s="1">
        <v>4.21</v>
      </c>
      <c r="AE3031" s="1">
        <v>46568.49</v>
      </c>
      <c r="AF3031" s="1">
        <v>9443.69</v>
      </c>
      <c r="AG3031" s="6">
        <f t="shared" si="382"/>
        <v>0.20279141539697768</v>
      </c>
      <c r="AH3031">
        <f t="shared" si="383"/>
        <v>-37124.799999999996</v>
      </c>
    </row>
    <row r="3032" spans="1:34" x14ac:dyDescent="0.3">
      <c r="A3032" s="1" t="s">
        <v>6119</v>
      </c>
      <c r="B3032" s="1" t="s">
        <v>6120</v>
      </c>
      <c r="C3032" s="1">
        <v>57</v>
      </c>
      <c r="D3032" s="1" t="str">
        <f t="shared" si="376"/>
        <v>40-59</v>
      </c>
      <c r="E3032" s="1" t="s">
        <v>25</v>
      </c>
      <c r="F3032" s="1" t="s">
        <v>6179</v>
      </c>
      <c r="G3032" s="1" t="s">
        <v>27</v>
      </c>
      <c r="H3032" s="1" t="s">
        <v>719</v>
      </c>
      <c r="I3032" s="1" t="s">
        <v>88</v>
      </c>
      <c r="J3032" s="1" t="s">
        <v>305</v>
      </c>
      <c r="K3032" s="1" t="str">
        <f t="shared" si="377"/>
        <v>CDG - FRA</v>
      </c>
      <c r="L3032" s="1">
        <v>6773</v>
      </c>
      <c r="M3032" s="1" t="str">
        <f t="shared" si="378"/>
        <v>Moderate-haul</v>
      </c>
      <c r="N3032" s="2">
        <v>0.80084490740740744</v>
      </c>
      <c r="O3032" s="2">
        <v>0.11403935185185185</v>
      </c>
      <c r="P3032" s="3">
        <v>45659</v>
      </c>
      <c r="Q3032" s="2">
        <v>0.83765046296296297</v>
      </c>
      <c r="R3032" s="2">
        <v>0.15084490740740741</v>
      </c>
      <c r="S3032" s="2">
        <f t="shared" si="379"/>
        <v>3.6805555555555536E-2</v>
      </c>
      <c r="T3032" s="2">
        <f t="shared" si="380"/>
        <v>3.6805555555555564E-2</v>
      </c>
      <c r="U3032" s="1">
        <v>79.5</v>
      </c>
      <c r="V3032" s="1" t="str">
        <f t="shared" si="381"/>
        <v>Moderate-delay</v>
      </c>
      <c r="W3032" s="1">
        <v>93.67</v>
      </c>
      <c r="X3032" s="1" t="s">
        <v>53</v>
      </c>
      <c r="Y3032" s="1">
        <v>5</v>
      </c>
      <c r="Z3032" s="1" t="s">
        <v>46</v>
      </c>
      <c r="AA3032" s="1">
        <v>32.94</v>
      </c>
      <c r="AB3032" s="1">
        <v>35031.948560940204</v>
      </c>
      <c r="AC3032" s="1" t="s">
        <v>39</v>
      </c>
      <c r="AD3032" s="1">
        <v>3.97</v>
      </c>
      <c r="AE3032" s="1">
        <v>47038.34</v>
      </c>
      <c r="AF3032" s="1">
        <v>6001.47</v>
      </c>
      <c r="AG3032" s="6">
        <f t="shared" si="382"/>
        <v>0.12758677283254469</v>
      </c>
      <c r="AH3032">
        <f t="shared" si="383"/>
        <v>-41036.869999999995</v>
      </c>
    </row>
    <row r="3033" spans="1:34" x14ac:dyDescent="0.3">
      <c r="A3033" s="1" t="s">
        <v>6121</v>
      </c>
      <c r="B3033" s="1" t="s">
        <v>6122</v>
      </c>
      <c r="C3033" s="1">
        <v>31</v>
      </c>
      <c r="D3033" s="1" t="str">
        <f t="shared" si="376"/>
        <v>30-39</v>
      </c>
      <c r="E3033" s="1" t="s">
        <v>36</v>
      </c>
      <c r="F3033" s="1" t="s">
        <v>6179</v>
      </c>
      <c r="G3033" s="1" t="s">
        <v>27</v>
      </c>
      <c r="H3033" s="1" t="s">
        <v>719</v>
      </c>
      <c r="I3033" s="1" t="s">
        <v>88</v>
      </c>
      <c r="J3033" s="1" t="s">
        <v>305</v>
      </c>
      <c r="K3033" s="1" t="str">
        <f t="shared" si="377"/>
        <v>CDG - FRA</v>
      </c>
      <c r="L3033" s="1">
        <v>6773</v>
      </c>
      <c r="M3033" s="1" t="str">
        <f t="shared" si="378"/>
        <v>Moderate-haul</v>
      </c>
      <c r="N3033" s="2">
        <v>0.80084490740740744</v>
      </c>
      <c r="O3033" s="2">
        <v>0.11403935185185185</v>
      </c>
      <c r="P3033" s="3">
        <v>45671</v>
      </c>
      <c r="Q3033" s="2">
        <v>0.83765046296296297</v>
      </c>
      <c r="R3033" s="2">
        <v>0.15084490740740741</v>
      </c>
      <c r="S3033" s="2">
        <f t="shared" si="379"/>
        <v>3.6805555555555536E-2</v>
      </c>
      <c r="T3033" s="2">
        <f t="shared" si="380"/>
        <v>3.6805555555555564E-2</v>
      </c>
      <c r="U3033" s="1">
        <v>79.5</v>
      </c>
      <c r="V3033" s="1" t="str">
        <f t="shared" si="381"/>
        <v>Moderate-delay</v>
      </c>
      <c r="W3033" s="1">
        <v>391.32</v>
      </c>
      <c r="X3033" s="1" t="s">
        <v>37</v>
      </c>
      <c r="Y3033" s="1">
        <v>3</v>
      </c>
      <c r="Z3033" s="1" t="s">
        <v>32</v>
      </c>
      <c r="AA3033" s="1">
        <v>99.29</v>
      </c>
      <c r="AB3033" s="1">
        <v>35244.8702517126</v>
      </c>
      <c r="AC3033" s="1" t="s">
        <v>33</v>
      </c>
      <c r="AD3033" s="1">
        <v>4.3499999999999996</v>
      </c>
      <c r="AE3033" s="1">
        <v>47293.84</v>
      </c>
      <c r="AF3033" s="1">
        <v>25064.34</v>
      </c>
      <c r="AG3033" s="6">
        <f t="shared" si="382"/>
        <v>0.52997049932929963</v>
      </c>
      <c r="AH3033">
        <f t="shared" si="383"/>
        <v>-22229.499999999996</v>
      </c>
    </row>
    <row r="3034" spans="1:34" x14ac:dyDescent="0.3">
      <c r="A3034" s="1" t="s">
        <v>6123</v>
      </c>
      <c r="B3034" s="1" t="s">
        <v>6124</v>
      </c>
      <c r="C3034" s="1">
        <v>65</v>
      </c>
      <c r="D3034" s="1" t="str">
        <f t="shared" si="376"/>
        <v>60-69</v>
      </c>
      <c r="E3034" s="1" t="s">
        <v>25</v>
      </c>
      <c r="F3034" s="1" t="s">
        <v>6179</v>
      </c>
      <c r="G3034" s="1" t="s">
        <v>45</v>
      </c>
      <c r="H3034" s="1" t="s">
        <v>719</v>
      </c>
      <c r="I3034" s="1" t="s">
        <v>88</v>
      </c>
      <c r="J3034" s="1" t="s">
        <v>305</v>
      </c>
      <c r="K3034" s="1" t="str">
        <f t="shared" si="377"/>
        <v>CDG - FRA</v>
      </c>
      <c r="L3034" s="1">
        <v>6773</v>
      </c>
      <c r="M3034" s="1" t="str">
        <f t="shared" si="378"/>
        <v>Moderate-haul</v>
      </c>
      <c r="N3034" s="2">
        <v>0.80084490740740744</v>
      </c>
      <c r="O3034" s="2">
        <v>0.11403935185185185</v>
      </c>
      <c r="P3034" s="3">
        <v>45661</v>
      </c>
      <c r="Q3034" s="2">
        <v>0.83765046296296297</v>
      </c>
      <c r="R3034" s="2">
        <v>0.15084490740740741</v>
      </c>
      <c r="S3034" s="2">
        <f t="shared" si="379"/>
        <v>3.6805555555555536E-2</v>
      </c>
      <c r="T3034" s="2">
        <f t="shared" si="380"/>
        <v>3.6805555555555564E-2</v>
      </c>
      <c r="U3034" s="1">
        <v>79.5</v>
      </c>
      <c r="V3034" s="1" t="str">
        <f t="shared" si="381"/>
        <v>Moderate-delay</v>
      </c>
      <c r="W3034" s="1">
        <v>64.22</v>
      </c>
      <c r="X3034" s="1" t="s">
        <v>31</v>
      </c>
      <c r="Y3034" s="1">
        <v>5</v>
      </c>
      <c r="Z3034" s="1" t="s">
        <v>38</v>
      </c>
      <c r="AA3034" s="1">
        <v>187.82</v>
      </c>
      <c r="AB3034" s="1">
        <v>35283.6273393761</v>
      </c>
      <c r="AC3034" s="1" t="s">
        <v>39</v>
      </c>
      <c r="AD3034" s="1">
        <v>4.75</v>
      </c>
      <c r="AE3034" s="1">
        <v>47340.35</v>
      </c>
      <c r="AF3034" s="1">
        <v>4147.6400000000003</v>
      </c>
      <c r="AG3034" s="6">
        <f t="shared" si="382"/>
        <v>8.7613209450289248E-2</v>
      </c>
      <c r="AH3034">
        <f t="shared" si="383"/>
        <v>-43192.71</v>
      </c>
    </row>
    <row r="3035" spans="1:34" x14ac:dyDescent="0.3">
      <c r="A3035" s="1" t="s">
        <v>6125</v>
      </c>
      <c r="B3035" s="1" t="s">
        <v>6126</v>
      </c>
      <c r="C3035" s="1">
        <v>27</v>
      </c>
      <c r="D3035" s="1" t="str">
        <f t="shared" si="376"/>
        <v>18-29</v>
      </c>
      <c r="E3035" s="1" t="s">
        <v>25</v>
      </c>
      <c r="F3035" s="1" t="s">
        <v>6179</v>
      </c>
      <c r="G3035" s="1" t="s">
        <v>45</v>
      </c>
      <c r="H3035" s="1" t="s">
        <v>719</v>
      </c>
      <c r="I3035" s="1" t="s">
        <v>88</v>
      </c>
      <c r="J3035" s="1" t="s">
        <v>305</v>
      </c>
      <c r="K3035" s="1" t="str">
        <f t="shared" si="377"/>
        <v>CDG - FRA</v>
      </c>
      <c r="L3035" s="1">
        <v>6773</v>
      </c>
      <c r="M3035" s="1" t="str">
        <f t="shared" si="378"/>
        <v>Moderate-haul</v>
      </c>
      <c r="N3035" s="2">
        <v>0.80084490740740744</v>
      </c>
      <c r="O3035" s="2">
        <v>0.11403935185185185</v>
      </c>
      <c r="P3035" s="3">
        <v>45671</v>
      </c>
      <c r="Q3035" s="2">
        <v>0.83765046296296297</v>
      </c>
      <c r="R3035" s="2">
        <v>0.15084490740740741</v>
      </c>
      <c r="S3035" s="2">
        <f t="shared" si="379"/>
        <v>3.6805555555555536E-2</v>
      </c>
      <c r="T3035" s="2">
        <f t="shared" si="380"/>
        <v>3.6805555555555564E-2</v>
      </c>
      <c r="U3035" s="1">
        <v>79.5</v>
      </c>
      <c r="V3035" s="1" t="str">
        <f t="shared" si="381"/>
        <v>Moderate-delay</v>
      </c>
      <c r="W3035" s="1">
        <v>806.5</v>
      </c>
      <c r="X3035" s="1" t="s">
        <v>53</v>
      </c>
      <c r="Y3035" s="1">
        <v>5</v>
      </c>
      <c r="Z3035" s="1" t="s">
        <v>38</v>
      </c>
      <c r="AA3035" s="1">
        <v>88.19</v>
      </c>
      <c r="AB3035" s="1">
        <v>35074.5492001573</v>
      </c>
      <c r="AC3035" s="1" t="s">
        <v>39</v>
      </c>
      <c r="AD3035" s="1">
        <v>4.41</v>
      </c>
      <c r="AE3035" s="1">
        <v>47089.46</v>
      </c>
      <c r="AF3035" s="1">
        <v>51633.64</v>
      </c>
      <c r="AG3035" s="6">
        <f t="shared" si="382"/>
        <v>1.096501000436191</v>
      </c>
      <c r="AH3035">
        <f t="shared" si="383"/>
        <v>4544.18</v>
      </c>
    </row>
    <row r="3036" spans="1:34" x14ac:dyDescent="0.3">
      <c r="A3036" s="1" t="s">
        <v>6127</v>
      </c>
      <c r="B3036" s="1" t="s">
        <v>6128</v>
      </c>
      <c r="C3036" s="1">
        <v>67</v>
      </c>
      <c r="D3036" s="1" t="str">
        <f t="shared" si="376"/>
        <v>60-69</v>
      </c>
      <c r="E3036" s="1" t="s">
        <v>25</v>
      </c>
      <c r="F3036" s="1" t="s">
        <v>6179</v>
      </c>
      <c r="G3036" s="1" t="s">
        <v>45</v>
      </c>
      <c r="H3036" s="1" t="s">
        <v>719</v>
      </c>
      <c r="I3036" s="1" t="s">
        <v>88</v>
      </c>
      <c r="J3036" s="1" t="s">
        <v>305</v>
      </c>
      <c r="K3036" s="1" t="str">
        <f t="shared" si="377"/>
        <v>CDG - FRA</v>
      </c>
      <c r="L3036" s="1">
        <v>6773</v>
      </c>
      <c r="M3036" s="1" t="str">
        <f t="shared" si="378"/>
        <v>Moderate-haul</v>
      </c>
      <c r="N3036" s="2">
        <v>0.80084490740740744</v>
      </c>
      <c r="O3036" s="2">
        <v>0.11403935185185185</v>
      </c>
      <c r="P3036" s="3">
        <v>45667</v>
      </c>
      <c r="Q3036" s="2">
        <v>0.83765046296296297</v>
      </c>
      <c r="R3036" s="2">
        <v>0.15084490740740741</v>
      </c>
      <c r="S3036" s="2">
        <f t="shared" si="379"/>
        <v>3.6805555555555536E-2</v>
      </c>
      <c r="T3036" s="2">
        <f t="shared" si="380"/>
        <v>3.6805555555555564E-2</v>
      </c>
      <c r="U3036" s="1">
        <v>79.5</v>
      </c>
      <c r="V3036" s="1" t="str">
        <f t="shared" si="381"/>
        <v>Moderate-delay</v>
      </c>
      <c r="W3036" s="1">
        <v>295.47000000000003</v>
      </c>
      <c r="X3036" s="1" t="s">
        <v>31</v>
      </c>
      <c r="Y3036" s="1">
        <v>5</v>
      </c>
      <c r="Z3036" s="1" t="s">
        <v>42</v>
      </c>
      <c r="AA3036" s="1">
        <v>13.79</v>
      </c>
      <c r="AB3036" s="1">
        <v>34800.091443576901</v>
      </c>
      <c r="AC3036" s="1" t="s">
        <v>33</v>
      </c>
      <c r="AD3036" s="1">
        <v>4.45</v>
      </c>
      <c r="AE3036" s="1">
        <v>46760.11</v>
      </c>
      <c r="AF3036" s="1">
        <v>18912.84</v>
      </c>
      <c r="AG3036" s="6">
        <f t="shared" si="382"/>
        <v>0.40446525895683305</v>
      </c>
      <c r="AH3036">
        <f t="shared" si="383"/>
        <v>-27847.27</v>
      </c>
    </row>
    <row r="3037" spans="1:34" x14ac:dyDescent="0.3">
      <c r="A3037" s="1" t="s">
        <v>6129</v>
      </c>
      <c r="B3037" s="1" t="s">
        <v>6130</v>
      </c>
      <c r="C3037" s="1">
        <v>66</v>
      </c>
      <c r="D3037" s="1" t="str">
        <f t="shared" si="376"/>
        <v>60-69</v>
      </c>
      <c r="E3037" s="1" t="s">
        <v>25</v>
      </c>
      <c r="F3037" s="1" t="s">
        <v>6179</v>
      </c>
      <c r="G3037" s="1" t="s">
        <v>27</v>
      </c>
      <c r="H3037" s="1" t="s">
        <v>719</v>
      </c>
      <c r="I3037" s="1" t="s">
        <v>88</v>
      </c>
      <c r="J3037" s="1" t="s">
        <v>305</v>
      </c>
      <c r="K3037" s="1" t="str">
        <f t="shared" si="377"/>
        <v>CDG - FRA</v>
      </c>
      <c r="L3037" s="1">
        <v>6773</v>
      </c>
      <c r="M3037" s="1" t="str">
        <f t="shared" si="378"/>
        <v>Moderate-haul</v>
      </c>
      <c r="N3037" s="2">
        <v>0.80084490740740744</v>
      </c>
      <c r="O3037" s="2">
        <v>0.11403935185185185</v>
      </c>
      <c r="P3037" s="3">
        <v>45662</v>
      </c>
      <c r="Q3037" s="2">
        <v>0.83765046296296297</v>
      </c>
      <c r="R3037" s="2">
        <v>0.15084490740740741</v>
      </c>
      <c r="S3037" s="2">
        <f t="shared" si="379"/>
        <v>3.6805555555555536E-2</v>
      </c>
      <c r="T3037" s="2">
        <f t="shared" si="380"/>
        <v>3.6805555555555564E-2</v>
      </c>
      <c r="U3037" s="1">
        <v>79.5</v>
      </c>
      <c r="V3037" s="1" t="str">
        <f t="shared" si="381"/>
        <v>Moderate-delay</v>
      </c>
      <c r="W3037" s="1">
        <v>1140.1400000000001</v>
      </c>
      <c r="X3037" s="1" t="s">
        <v>53</v>
      </c>
      <c r="Y3037" s="1">
        <v>5</v>
      </c>
      <c r="Z3037" s="1" t="s">
        <v>42</v>
      </c>
      <c r="AA3037" s="1">
        <v>71.83</v>
      </c>
      <c r="AB3037" s="1">
        <v>35184.320243509799</v>
      </c>
      <c r="AC3037" s="1" t="s">
        <v>39</v>
      </c>
      <c r="AD3037" s="1">
        <v>4.93</v>
      </c>
      <c r="AE3037" s="1">
        <v>47221.18</v>
      </c>
      <c r="AF3037" s="1">
        <v>72983.33</v>
      </c>
      <c r="AG3037" s="6">
        <f t="shared" si="382"/>
        <v>1.545563452671026</v>
      </c>
      <c r="AH3037">
        <f t="shared" si="383"/>
        <v>25762.15</v>
      </c>
    </row>
    <row r="3038" spans="1:34" x14ac:dyDescent="0.3">
      <c r="A3038" s="1" t="s">
        <v>6131</v>
      </c>
      <c r="B3038" s="1" t="s">
        <v>6132</v>
      </c>
      <c r="C3038" s="1">
        <v>65</v>
      </c>
      <c r="D3038" s="1" t="str">
        <f t="shared" si="376"/>
        <v>60-69</v>
      </c>
      <c r="E3038" s="1" t="s">
        <v>25</v>
      </c>
      <c r="F3038" s="1" t="s">
        <v>6179</v>
      </c>
      <c r="G3038" s="1" t="s">
        <v>45</v>
      </c>
      <c r="H3038" s="1" t="s">
        <v>730</v>
      </c>
      <c r="I3038" s="1" t="s">
        <v>30</v>
      </c>
      <c r="J3038" s="1" t="s">
        <v>305</v>
      </c>
      <c r="K3038" s="1" t="str">
        <f t="shared" si="377"/>
        <v>ORD - FRA</v>
      </c>
      <c r="L3038" s="1">
        <v>7465</v>
      </c>
      <c r="M3038" s="1" t="str">
        <f t="shared" si="378"/>
        <v>Moderate-haul</v>
      </c>
      <c r="N3038" s="2">
        <v>0.72827546296296297</v>
      </c>
      <c r="O3038" s="2">
        <v>7.3414351851851856E-2</v>
      </c>
      <c r="P3038" s="3">
        <v>45665</v>
      </c>
      <c r="Q3038" s="2">
        <v>0.7748032407407407</v>
      </c>
      <c r="R3038" s="2">
        <v>0.11994212962962963</v>
      </c>
      <c r="S3038" s="2">
        <f t="shared" si="379"/>
        <v>4.6527777777777724E-2</v>
      </c>
      <c r="T3038" s="2">
        <f t="shared" si="380"/>
        <v>4.6527777777777779E-2</v>
      </c>
      <c r="U3038" s="1">
        <v>67</v>
      </c>
      <c r="V3038" s="1" t="str">
        <f t="shared" si="381"/>
        <v>Moderate-delay</v>
      </c>
      <c r="W3038" s="1">
        <v>357.22</v>
      </c>
      <c r="X3038" s="1" t="s">
        <v>37</v>
      </c>
      <c r="Y3038" s="1">
        <v>5</v>
      </c>
      <c r="Z3038" s="1" t="s">
        <v>42</v>
      </c>
      <c r="AA3038" s="1">
        <v>101.76</v>
      </c>
      <c r="AB3038" s="1">
        <v>37919.613096193403</v>
      </c>
      <c r="AC3038" s="1" t="s">
        <v>33</v>
      </c>
      <c r="AD3038" s="1">
        <v>3.61</v>
      </c>
      <c r="AE3038" s="1">
        <v>50503.54</v>
      </c>
      <c r="AF3038" s="1">
        <v>22882.43</v>
      </c>
      <c r="AG3038" s="6">
        <f t="shared" si="382"/>
        <v>0.45308566488606539</v>
      </c>
      <c r="AH3038">
        <f t="shared" si="383"/>
        <v>-27621.11</v>
      </c>
    </row>
    <row r="3039" spans="1:34" x14ac:dyDescent="0.3">
      <c r="A3039" s="1" t="s">
        <v>6133</v>
      </c>
      <c r="B3039" s="1" t="s">
        <v>6134</v>
      </c>
      <c r="C3039" s="1">
        <v>65</v>
      </c>
      <c r="D3039" s="1" t="str">
        <f t="shared" si="376"/>
        <v>60-69</v>
      </c>
      <c r="E3039" s="1" t="s">
        <v>25</v>
      </c>
      <c r="F3039" s="1" t="s">
        <v>6179</v>
      </c>
      <c r="G3039" s="1" t="s">
        <v>27</v>
      </c>
      <c r="H3039" s="1" t="s">
        <v>730</v>
      </c>
      <c r="I3039" s="1" t="s">
        <v>30</v>
      </c>
      <c r="J3039" s="1" t="s">
        <v>305</v>
      </c>
      <c r="K3039" s="1" t="str">
        <f t="shared" si="377"/>
        <v>ORD - FRA</v>
      </c>
      <c r="L3039" s="1">
        <v>7465</v>
      </c>
      <c r="M3039" s="1" t="str">
        <f t="shared" si="378"/>
        <v>Moderate-haul</v>
      </c>
      <c r="N3039" s="2">
        <v>0.72827546296296297</v>
      </c>
      <c r="O3039" s="2">
        <v>7.3414351851851856E-2</v>
      </c>
      <c r="P3039" s="3">
        <v>45660</v>
      </c>
      <c r="Q3039" s="2">
        <v>0.7748032407407407</v>
      </c>
      <c r="R3039" s="2">
        <v>0.11994212962962963</v>
      </c>
      <c r="S3039" s="2">
        <f t="shared" si="379"/>
        <v>4.6527777777777724E-2</v>
      </c>
      <c r="T3039" s="2">
        <f t="shared" si="380"/>
        <v>4.6527777777777779E-2</v>
      </c>
      <c r="U3039" s="1">
        <v>67</v>
      </c>
      <c r="V3039" s="1" t="str">
        <f t="shared" si="381"/>
        <v>Moderate-delay</v>
      </c>
      <c r="W3039" s="1">
        <v>461.4</v>
      </c>
      <c r="X3039" s="1" t="s">
        <v>53</v>
      </c>
      <c r="Y3039" s="1">
        <v>5</v>
      </c>
      <c r="Z3039" s="1" t="s">
        <v>32</v>
      </c>
      <c r="AA3039" s="1">
        <v>70.459999999999994</v>
      </c>
      <c r="AB3039" s="1">
        <v>38418.229330069204</v>
      </c>
      <c r="AC3039" s="1" t="s">
        <v>39</v>
      </c>
      <c r="AD3039" s="1">
        <v>4</v>
      </c>
      <c r="AE3039" s="1">
        <v>51101.88</v>
      </c>
      <c r="AF3039" s="1">
        <v>29543.69</v>
      </c>
      <c r="AG3039" s="6">
        <f t="shared" si="382"/>
        <v>0.57813313326241622</v>
      </c>
      <c r="AH3039">
        <f t="shared" si="383"/>
        <v>-21558.19</v>
      </c>
    </row>
    <row r="3040" spans="1:34" x14ac:dyDescent="0.3">
      <c r="A3040" s="1" t="s">
        <v>6135</v>
      </c>
      <c r="B3040" s="1" t="s">
        <v>6136</v>
      </c>
      <c r="C3040" s="1">
        <v>66</v>
      </c>
      <c r="D3040" s="1" t="str">
        <f t="shared" si="376"/>
        <v>60-69</v>
      </c>
      <c r="E3040" s="1" t="s">
        <v>36</v>
      </c>
      <c r="F3040" s="1" t="s">
        <v>6179</v>
      </c>
      <c r="G3040" s="1" t="s">
        <v>27</v>
      </c>
      <c r="H3040" s="1" t="s">
        <v>730</v>
      </c>
      <c r="I3040" s="1" t="s">
        <v>30</v>
      </c>
      <c r="J3040" s="1" t="s">
        <v>305</v>
      </c>
      <c r="K3040" s="1" t="str">
        <f t="shared" si="377"/>
        <v>ORD - FRA</v>
      </c>
      <c r="L3040" s="1">
        <v>7465</v>
      </c>
      <c r="M3040" s="1" t="str">
        <f t="shared" si="378"/>
        <v>Moderate-haul</v>
      </c>
      <c r="N3040" s="2">
        <v>0.72827546296296297</v>
      </c>
      <c r="O3040" s="2">
        <v>7.3414351851851856E-2</v>
      </c>
      <c r="P3040" s="3">
        <v>45672</v>
      </c>
      <c r="Q3040" s="2">
        <v>0.7748032407407407</v>
      </c>
      <c r="R3040" s="2">
        <v>0.11994212962962963</v>
      </c>
      <c r="S3040" s="2">
        <f t="shared" si="379"/>
        <v>4.6527777777777724E-2</v>
      </c>
      <c r="T3040" s="2">
        <f t="shared" si="380"/>
        <v>4.6527777777777779E-2</v>
      </c>
      <c r="U3040" s="1">
        <v>67</v>
      </c>
      <c r="V3040" s="1" t="str">
        <f t="shared" si="381"/>
        <v>Moderate-delay</v>
      </c>
      <c r="W3040" s="1">
        <v>1051.6600000000001</v>
      </c>
      <c r="X3040" s="1" t="s">
        <v>31</v>
      </c>
      <c r="Y3040" s="1">
        <v>5</v>
      </c>
      <c r="Z3040" s="1" t="s">
        <v>42</v>
      </c>
      <c r="AA3040" s="1">
        <v>177.89</v>
      </c>
      <c r="AB3040" s="1">
        <v>37902.736253471398</v>
      </c>
      <c r="AC3040" s="1" t="s">
        <v>39</v>
      </c>
      <c r="AD3040" s="1">
        <v>3.15</v>
      </c>
      <c r="AE3040" s="1">
        <v>50483.28</v>
      </c>
      <c r="AF3040" s="1">
        <v>67341.820000000007</v>
      </c>
      <c r="AG3040" s="6">
        <f t="shared" si="382"/>
        <v>1.3339430401511156</v>
      </c>
      <c r="AH3040">
        <f t="shared" si="383"/>
        <v>16858.540000000008</v>
      </c>
    </row>
    <row r="3041" spans="1:34" x14ac:dyDescent="0.3">
      <c r="A3041" s="1" t="s">
        <v>6137</v>
      </c>
      <c r="B3041" s="1" t="s">
        <v>6138</v>
      </c>
      <c r="C3041" s="1">
        <v>66</v>
      </c>
      <c r="D3041" s="1" t="str">
        <f t="shared" si="376"/>
        <v>60-69</v>
      </c>
      <c r="E3041" s="1" t="s">
        <v>25</v>
      </c>
      <c r="F3041" s="1" t="s">
        <v>6179</v>
      </c>
      <c r="G3041" s="1" t="s">
        <v>45</v>
      </c>
      <c r="H3041" s="1" t="s">
        <v>730</v>
      </c>
      <c r="I3041" s="1" t="s">
        <v>30</v>
      </c>
      <c r="J3041" s="1" t="s">
        <v>305</v>
      </c>
      <c r="K3041" s="1" t="str">
        <f t="shared" si="377"/>
        <v>ORD - FRA</v>
      </c>
      <c r="L3041" s="1">
        <v>7465</v>
      </c>
      <c r="M3041" s="1" t="str">
        <f t="shared" si="378"/>
        <v>Moderate-haul</v>
      </c>
      <c r="N3041" s="2">
        <v>0.72827546296296297</v>
      </c>
      <c r="O3041" s="2">
        <v>7.3414351851851856E-2</v>
      </c>
      <c r="P3041" s="3">
        <v>45667</v>
      </c>
      <c r="Q3041" s="2">
        <v>0.7748032407407407</v>
      </c>
      <c r="R3041" s="2">
        <v>0.11994212962962963</v>
      </c>
      <c r="S3041" s="2">
        <f t="shared" si="379"/>
        <v>4.6527777777777724E-2</v>
      </c>
      <c r="T3041" s="2">
        <f t="shared" si="380"/>
        <v>4.6527777777777779E-2</v>
      </c>
      <c r="U3041" s="1">
        <v>67</v>
      </c>
      <c r="V3041" s="1" t="str">
        <f t="shared" si="381"/>
        <v>Moderate-delay</v>
      </c>
      <c r="W3041" s="1">
        <v>1050.0999999999999</v>
      </c>
      <c r="X3041" s="1" t="s">
        <v>37</v>
      </c>
      <c r="Y3041" s="1">
        <v>5</v>
      </c>
      <c r="Z3041" s="1" t="s">
        <v>46</v>
      </c>
      <c r="AA3041" s="1">
        <v>104.82</v>
      </c>
      <c r="AB3041" s="1">
        <v>38735.557901778098</v>
      </c>
      <c r="AC3041" s="1" t="s">
        <v>33</v>
      </c>
      <c r="AD3041" s="1">
        <v>3.88</v>
      </c>
      <c r="AE3041" s="1">
        <v>51482.67</v>
      </c>
      <c r="AF3041" s="1">
        <v>67227.360000000001</v>
      </c>
      <c r="AG3041" s="6">
        <f t="shared" si="382"/>
        <v>1.3058250475354134</v>
      </c>
      <c r="AH3041">
        <f t="shared" si="383"/>
        <v>15744.690000000002</v>
      </c>
    </row>
    <row r="3042" spans="1:34" x14ac:dyDescent="0.3">
      <c r="A3042" s="1" t="s">
        <v>6139</v>
      </c>
      <c r="B3042" s="1" t="s">
        <v>6140</v>
      </c>
      <c r="C3042" s="1">
        <v>43</v>
      </c>
      <c r="D3042" s="1" t="str">
        <f t="shared" si="376"/>
        <v>40-59</v>
      </c>
      <c r="E3042" s="1" t="s">
        <v>25</v>
      </c>
      <c r="F3042" s="1" t="s">
        <v>6179</v>
      </c>
      <c r="G3042" s="1" t="s">
        <v>45</v>
      </c>
      <c r="H3042" s="1" t="s">
        <v>739</v>
      </c>
      <c r="I3042" s="1" t="s">
        <v>305</v>
      </c>
      <c r="J3042" s="1" t="s">
        <v>132</v>
      </c>
      <c r="K3042" s="1" t="str">
        <f t="shared" si="377"/>
        <v>FRA - DXB</v>
      </c>
      <c r="L3042" s="1">
        <v>4304</v>
      </c>
      <c r="M3042" s="1" t="str">
        <f t="shared" si="378"/>
        <v>Moderate-haul</v>
      </c>
      <c r="N3042" s="2">
        <v>0.94245370370370374</v>
      </c>
      <c r="O3042" s="2">
        <v>0.14106481481481481</v>
      </c>
      <c r="P3042" s="3">
        <v>45671</v>
      </c>
      <c r="Q3042" s="2">
        <v>4.3148148148148151E-2</v>
      </c>
      <c r="R3042" s="2">
        <v>0.24175925925925926</v>
      </c>
      <c r="S3042" s="2">
        <f t="shared" si="379"/>
        <v>0.10069444444444442</v>
      </c>
      <c r="T3042" s="2">
        <f t="shared" si="380"/>
        <v>0.10069444444444445</v>
      </c>
      <c r="U3042" s="1">
        <v>217.5</v>
      </c>
      <c r="V3042" s="1" t="str">
        <f t="shared" si="381"/>
        <v>Severe-delay</v>
      </c>
      <c r="W3042" s="1">
        <v>1029.1600000000001</v>
      </c>
      <c r="X3042" s="1" t="s">
        <v>37</v>
      </c>
      <c r="Y3042" s="1">
        <v>5</v>
      </c>
      <c r="Z3042" s="1" t="s">
        <v>38</v>
      </c>
      <c r="AA3042" s="1">
        <v>91.31</v>
      </c>
      <c r="AB3042" s="1">
        <v>22069.396615684502</v>
      </c>
      <c r="AC3042" s="1" t="s">
        <v>33</v>
      </c>
      <c r="AD3042" s="1">
        <v>3.99</v>
      </c>
      <c r="AE3042" s="1">
        <v>31483.279999999999</v>
      </c>
      <c r="AF3042" s="1">
        <v>65884.5</v>
      </c>
      <c r="AG3042" s="6">
        <f t="shared" si="382"/>
        <v>2.0926822110021575</v>
      </c>
      <c r="AH3042">
        <f t="shared" si="383"/>
        <v>34401.22</v>
      </c>
    </row>
    <row r="3043" spans="1:34" x14ac:dyDescent="0.3">
      <c r="A3043" s="1" t="s">
        <v>6141</v>
      </c>
      <c r="B3043" s="1" t="s">
        <v>6142</v>
      </c>
      <c r="C3043" s="1">
        <v>75</v>
      </c>
      <c r="D3043" s="1" t="str">
        <f t="shared" si="376"/>
        <v>70-80</v>
      </c>
      <c r="E3043" s="1" t="s">
        <v>36</v>
      </c>
      <c r="F3043" s="1" t="s">
        <v>6179</v>
      </c>
      <c r="G3043" s="1" t="s">
        <v>27</v>
      </c>
      <c r="H3043" s="1" t="s">
        <v>739</v>
      </c>
      <c r="I3043" s="1" t="s">
        <v>305</v>
      </c>
      <c r="J3043" s="1" t="s">
        <v>132</v>
      </c>
      <c r="K3043" s="1" t="str">
        <f t="shared" si="377"/>
        <v>FRA - DXB</v>
      </c>
      <c r="L3043" s="1">
        <v>4304</v>
      </c>
      <c r="M3043" s="1" t="str">
        <f t="shared" si="378"/>
        <v>Moderate-haul</v>
      </c>
      <c r="N3043" s="2">
        <v>0.94245370370370374</v>
      </c>
      <c r="O3043" s="2">
        <v>0.14106481481481481</v>
      </c>
      <c r="P3043" s="3">
        <v>45665</v>
      </c>
      <c r="Q3043" s="2">
        <v>4.3148148148148151E-2</v>
      </c>
      <c r="R3043" s="2">
        <v>0.24175925925925926</v>
      </c>
      <c r="S3043" s="2">
        <f t="shared" si="379"/>
        <v>0.10069444444444442</v>
      </c>
      <c r="T3043" s="2">
        <f t="shared" si="380"/>
        <v>0.10069444444444445</v>
      </c>
      <c r="U3043" s="1">
        <v>217.5</v>
      </c>
      <c r="V3043" s="1" t="str">
        <f t="shared" si="381"/>
        <v>Severe-delay</v>
      </c>
      <c r="W3043" s="1">
        <v>1427.41</v>
      </c>
      <c r="X3043" s="1" t="s">
        <v>53</v>
      </c>
      <c r="Y3043" s="1">
        <v>5</v>
      </c>
      <c r="Z3043" s="1" t="s">
        <v>38</v>
      </c>
      <c r="AA3043" s="1">
        <v>127.48</v>
      </c>
      <c r="AB3043" s="1">
        <v>22450.8467256728</v>
      </c>
      <c r="AC3043" s="1" t="s">
        <v>33</v>
      </c>
      <c r="AD3043" s="1">
        <v>3.96</v>
      </c>
      <c r="AE3043" s="1">
        <v>31941.02</v>
      </c>
      <c r="AF3043" s="1">
        <v>91379.74</v>
      </c>
      <c r="AG3043" s="6">
        <f t="shared" si="382"/>
        <v>2.8608898526095912</v>
      </c>
      <c r="AH3043">
        <f t="shared" si="383"/>
        <v>59438.720000000001</v>
      </c>
    </row>
    <row r="3044" spans="1:34" x14ac:dyDescent="0.3">
      <c r="A3044" s="1" t="s">
        <v>6143</v>
      </c>
      <c r="B3044" s="1" t="s">
        <v>6144</v>
      </c>
      <c r="C3044" s="1">
        <v>31</v>
      </c>
      <c r="D3044" s="1" t="str">
        <f t="shared" si="376"/>
        <v>30-39</v>
      </c>
      <c r="E3044" s="1" t="s">
        <v>25</v>
      </c>
      <c r="F3044" s="1" t="s">
        <v>6179</v>
      </c>
      <c r="G3044" s="1" t="s">
        <v>27</v>
      </c>
      <c r="H3044" s="1" t="s">
        <v>739</v>
      </c>
      <c r="I3044" s="1" t="s">
        <v>305</v>
      </c>
      <c r="J3044" s="1" t="s">
        <v>132</v>
      </c>
      <c r="K3044" s="1" t="str">
        <f t="shared" si="377"/>
        <v>FRA - DXB</v>
      </c>
      <c r="L3044" s="1">
        <v>4304</v>
      </c>
      <c r="M3044" s="1" t="str">
        <f t="shared" si="378"/>
        <v>Moderate-haul</v>
      </c>
      <c r="N3044" s="2">
        <v>0.94245370370370374</v>
      </c>
      <c r="O3044" s="2">
        <v>0.14106481481481481</v>
      </c>
      <c r="P3044" s="3">
        <v>45669</v>
      </c>
      <c r="Q3044" s="2">
        <v>4.3148148148148151E-2</v>
      </c>
      <c r="R3044" s="2">
        <v>0.24175925925925926</v>
      </c>
      <c r="S3044" s="2">
        <f t="shared" si="379"/>
        <v>0.10069444444444442</v>
      </c>
      <c r="T3044" s="2">
        <f t="shared" si="380"/>
        <v>0.10069444444444445</v>
      </c>
      <c r="U3044" s="1">
        <v>217.5</v>
      </c>
      <c r="V3044" s="1" t="str">
        <f t="shared" si="381"/>
        <v>Severe-delay</v>
      </c>
      <c r="W3044" s="1">
        <v>1008.66</v>
      </c>
      <c r="X3044" s="1" t="s">
        <v>37</v>
      </c>
      <c r="Y3044" s="1">
        <v>3</v>
      </c>
      <c r="Z3044" s="1" t="s">
        <v>80</v>
      </c>
      <c r="AA3044" s="1">
        <v>73.12</v>
      </c>
      <c r="AB3044" s="1">
        <v>22272.764965305501</v>
      </c>
      <c r="AC3044" s="1" t="s">
        <v>39</v>
      </c>
      <c r="AD3044" s="1">
        <v>4.88</v>
      </c>
      <c r="AE3044" s="1">
        <v>31727.32</v>
      </c>
      <c r="AF3044" s="1">
        <v>64568.86</v>
      </c>
      <c r="AG3044" s="6">
        <f t="shared" si="382"/>
        <v>2.0351186296226724</v>
      </c>
      <c r="AH3044">
        <f t="shared" si="383"/>
        <v>32841.54</v>
      </c>
    </row>
    <row r="3045" spans="1:34" x14ac:dyDescent="0.3">
      <c r="A3045" s="1" t="s">
        <v>6145</v>
      </c>
      <c r="B3045" s="1" t="s">
        <v>6146</v>
      </c>
      <c r="C3045" s="1">
        <v>23</v>
      </c>
      <c r="D3045" s="1" t="str">
        <f t="shared" si="376"/>
        <v>18-29</v>
      </c>
      <c r="E3045" s="1" t="s">
        <v>25</v>
      </c>
      <c r="F3045" s="1" t="s">
        <v>6179</v>
      </c>
      <c r="G3045" s="1" t="s">
        <v>45</v>
      </c>
      <c r="H3045" s="1" t="s">
        <v>739</v>
      </c>
      <c r="I3045" s="1" t="s">
        <v>305</v>
      </c>
      <c r="J3045" s="1" t="s">
        <v>132</v>
      </c>
      <c r="K3045" s="1" t="str">
        <f t="shared" si="377"/>
        <v>FRA - DXB</v>
      </c>
      <c r="L3045" s="1">
        <v>4304</v>
      </c>
      <c r="M3045" s="1" t="str">
        <f t="shared" si="378"/>
        <v>Moderate-haul</v>
      </c>
      <c r="N3045" s="2">
        <v>0.94245370370370374</v>
      </c>
      <c r="O3045" s="2">
        <v>0.14106481481481481</v>
      </c>
      <c r="P3045" s="3">
        <v>45669</v>
      </c>
      <c r="Q3045" s="2">
        <v>4.3148148148148151E-2</v>
      </c>
      <c r="R3045" s="2">
        <v>0.24175925925925926</v>
      </c>
      <c r="S3045" s="2">
        <f t="shared" si="379"/>
        <v>0.10069444444444442</v>
      </c>
      <c r="T3045" s="2">
        <f t="shared" si="380"/>
        <v>0.10069444444444445</v>
      </c>
      <c r="U3045" s="1">
        <v>217.5</v>
      </c>
      <c r="V3045" s="1" t="str">
        <f t="shared" si="381"/>
        <v>Severe-delay</v>
      </c>
      <c r="W3045" s="1">
        <v>657.41</v>
      </c>
      <c r="X3045" s="1" t="s">
        <v>53</v>
      </c>
      <c r="Y3045" s="1">
        <v>5</v>
      </c>
      <c r="Z3045" s="1" t="s">
        <v>80</v>
      </c>
      <c r="AA3045" s="1">
        <v>41.54</v>
      </c>
      <c r="AB3045" s="1">
        <v>22395.639031305102</v>
      </c>
      <c r="AC3045" s="1" t="s">
        <v>33</v>
      </c>
      <c r="AD3045" s="1">
        <v>4.17</v>
      </c>
      <c r="AE3045" s="1">
        <v>31874.77</v>
      </c>
      <c r="AF3045" s="1">
        <v>42082.55</v>
      </c>
      <c r="AG3045" s="6">
        <f t="shared" si="382"/>
        <v>1.3202463892288478</v>
      </c>
      <c r="AH3045">
        <f t="shared" si="383"/>
        <v>10207.780000000002</v>
      </c>
    </row>
    <row r="3046" spans="1:34" x14ac:dyDescent="0.3">
      <c r="A3046" s="1" t="s">
        <v>6147</v>
      </c>
      <c r="B3046" s="1" t="s">
        <v>6148</v>
      </c>
      <c r="C3046" s="1">
        <v>75</v>
      </c>
      <c r="D3046" s="1" t="str">
        <f t="shared" si="376"/>
        <v>70-80</v>
      </c>
      <c r="E3046" s="1" t="s">
        <v>25</v>
      </c>
      <c r="F3046" s="1" t="s">
        <v>6179</v>
      </c>
      <c r="G3046" s="1" t="s">
        <v>27</v>
      </c>
      <c r="H3046" s="1" t="s">
        <v>739</v>
      </c>
      <c r="I3046" s="1" t="s">
        <v>305</v>
      </c>
      <c r="J3046" s="1" t="s">
        <v>132</v>
      </c>
      <c r="K3046" s="1" t="str">
        <f t="shared" si="377"/>
        <v>FRA - DXB</v>
      </c>
      <c r="L3046" s="1">
        <v>4304</v>
      </c>
      <c r="M3046" s="1" t="str">
        <f t="shared" si="378"/>
        <v>Moderate-haul</v>
      </c>
      <c r="N3046" s="2">
        <v>0.94245370370370374</v>
      </c>
      <c r="O3046" s="2">
        <v>0.14106481481481481</v>
      </c>
      <c r="P3046" s="3">
        <v>45671</v>
      </c>
      <c r="Q3046" s="2">
        <v>4.3148148148148151E-2</v>
      </c>
      <c r="R3046" s="2">
        <v>0.24175925925925926</v>
      </c>
      <c r="S3046" s="2">
        <f t="shared" si="379"/>
        <v>0.10069444444444442</v>
      </c>
      <c r="T3046" s="2">
        <f t="shared" si="380"/>
        <v>0.10069444444444445</v>
      </c>
      <c r="U3046" s="1">
        <v>217.5</v>
      </c>
      <c r="V3046" s="1" t="str">
        <f t="shared" si="381"/>
        <v>Severe-delay</v>
      </c>
      <c r="W3046" s="1">
        <v>83</v>
      </c>
      <c r="X3046" s="1" t="s">
        <v>53</v>
      </c>
      <c r="Y3046" s="1">
        <v>5</v>
      </c>
      <c r="Z3046" s="1" t="s">
        <v>42</v>
      </c>
      <c r="AA3046" s="1">
        <v>92.35</v>
      </c>
      <c r="AB3046" s="1">
        <v>22354.950042406701</v>
      </c>
      <c r="AC3046" s="1" t="s">
        <v>39</v>
      </c>
      <c r="AD3046" s="1">
        <v>4.6500000000000004</v>
      </c>
      <c r="AE3046" s="1">
        <v>31825.94</v>
      </c>
      <c r="AF3046" s="1">
        <v>5330.47</v>
      </c>
      <c r="AG3046" s="6">
        <f t="shared" si="382"/>
        <v>0.16748821872975317</v>
      </c>
      <c r="AH3046">
        <f t="shared" si="383"/>
        <v>-26495.469999999998</v>
      </c>
    </row>
    <row r="3047" spans="1:34" x14ac:dyDescent="0.3">
      <c r="A3047" s="1" t="s">
        <v>6149</v>
      </c>
      <c r="B3047" s="1" t="s">
        <v>6150</v>
      </c>
      <c r="C3047" s="1">
        <v>70</v>
      </c>
      <c r="D3047" s="1" t="str">
        <f t="shared" si="376"/>
        <v>70-80</v>
      </c>
      <c r="E3047" s="1" t="s">
        <v>25</v>
      </c>
      <c r="F3047" s="1" t="s">
        <v>6179</v>
      </c>
      <c r="G3047" s="1" t="s">
        <v>27</v>
      </c>
      <c r="H3047" s="1" t="s">
        <v>739</v>
      </c>
      <c r="I3047" s="1" t="s">
        <v>305</v>
      </c>
      <c r="J3047" s="1" t="s">
        <v>132</v>
      </c>
      <c r="K3047" s="1" t="str">
        <f t="shared" si="377"/>
        <v>FRA - DXB</v>
      </c>
      <c r="L3047" s="1">
        <v>4304</v>
      </c>
      <c r="M3047" s="1" t="str">
        <f t="shared" si="378"/>
        <v>Moderate-haul</v>
      </c>
      <c r="N3047" s="2">
        <v>0.94245370370370374</v>
      </c>
      <c r="O3047" s="2">
        <v>0.14106481481481481</v>
      </c>
      <c r="P3047" s="3">
        <v>45668</v>
      </c>
      <c r="Q3047" s="2">
        <v>4.3148148148148151E-2</v>
      </c>
      <c r="R3047" s="2">
        <v>0.24175925925925926</v>
      </c>
      <c r="S3047" s="2">
        <f t="shared" si="379"/>
        <v>0.10069444444444442</v>
      </c>
      <c r="T3047" s="2">
        <f t="shared" si="380"/>
        <v>0.10069444444444445</v>
      </c>
      <c r="U3047" s="1">
        <v>217.5</v>
      </c>
      <c r="V3047" s="1" t="str">
        <f t="shared" si="381"/>
        <v>Severe-delay</v>
      </c>
      <c r="W3047" s="1">
        <v>1229.32</v>
      </c>
      <c r="X3047" s="1" t="s">
        <v>53</v>
      </c>
      <c r="Y3047" s="1">
        <v>5</v>
      </c>
      <c r="Z3047" s="1" t="s">
        <v>80</v>
      </c>
      <c r="AA3047" s="1">
        <v>98.67</v>
      </c>
      <c r="AB3047" s="1">
        <v>22841.978673923699</v>
      </c>
      <c r="AC3047" s="1" t="s">
        <v>39</v>
      </c>
      <c r="AD3047" s="1">
        <v>3.06</v>
      </c>
      <c r="AE3047" s="1">
        <v>32410.37</v>
      </c>
      <c r="AF3047" s="1">
        <v>78696.210000000006</v>
      </c>
      <c r="AG3047" s="6">
        <f t="shared" si="382"/>
        <v>2.42811822265528</v>
      </c>
      <c r="AH3047">
        <f t="shared" si="383"/>
        <v>46285.840000000011</v>
      </c>
    </row>
    <row r="3048" spans="1:34" x14ac:dyDescent="0.3">
      <c r="A3048" s="1" t="s">
        <v>6151</v>
      </c>
      <c r="B3048" s="1" t="s">
        <v>6152</v>
      </c>
      <c r="C3048" s="1">
        <v>45</v>
      </c>
      <c r="D3048" s="1" t="str">
        <f t="shared" si="376"/>
        <v>40-59</v>
      </c>
      <c r="E3048" s="1" t="s">
        <v>36</v>
      </c>
      <c r="F3048" s="1" t="s">
        <v>6179</v>
      </c>
      <c r="G3048" s="1" t="s">
        <v>27</v>
      </c>
      <c r="H3048" s="1" t="s">
        <v>748</v>
      </c>
      <c r="I3048" s="1" t="s">
        <v>132</v>
      </c>
      <c r="J3048" s="1" t="s">
        <v>214</v>
      </c>
      <c r="K3048" s="1" t="str">
        <f t="shared" si="377"/>
        <v>DXB - DEL</v>
      </c>
      <c r="L3048" s="1">
        <v>10118</v>
      </c>
      <c r="M3048" s="1" t="str">
        <f t="shared" si="378"/>
        <v>Long-haul</v>
      </c>
      <c r="N3048" s="2">
        <v>0.98650462962962959</v>
      </c>
      <c r="O3048" s="2">
        <v>0.45456018518518521</v>
      </c>
      <c r="P3048" s="3">
        <v>45668</v>
      </c>
      <c r="Q3048" s="2">
        <v>0.10386574074074074</v>
      </c>
      <c r="R3048" s="2">
        <v>0.57192129629629629</v>
      </c>
      <c r="S3048" s="2">
        <f t="shared" si="379"/>
        <v>0.11736111111111114</v>
      </c>
      <c r="T3048" s="2">
        <f t="shared" si="380"/>
        <v>0.11736111111111108</v>
      </c>
      <c r="U3048" s="1">
        <v>169</v>
      </c>
      <c r="V3048" s="1" t="str">
        <f t="shared" si="381"/>
        <v>Severe-delay</v>
      </c>
      <c r="W3048" s="1">
        <v>1316.98</v>
      </c>
      <c r="X3048" s="1" t="s">
        <v>37</v>
      </c>
      <c r="Y3048" s="1">
        <v>5</v>
      </c>
      <c r="Z3048" s="1" t="s">
        <v>46</v>
      </c>
      <c r="AA3048" s="1">
        <v>104.31</v>
      </c>
      <c r="AB3048" s="1">
        <v>52039.439667335799</v>
      </c>
      <c r="AC3048" s="1" t="s">
        <v>33</v>
      </c>
      <c r="AD3048" s="1">
        <v>4.25</v>
      </c>
      <c r="AE3048" s="1">
        <v>67447.33</v>
      </c>
      <c r="AF3048" s="1">
        <v>84307.58</v>
      </c>
      <c r="AG3048" s="6">
        <f t="shared" si="382"/>
        <v>1.2499765372476568</v>
      </c>
      <c r="AH3048">
        <f t="shared" si="383"/>
        <v>16860.25</v>
      </c>
    </row>
    <row r="3049" spans="1:34" x14ac:dyDescent="0.3">
      <c r="A3049" s="1" t="s">
        <v>6153</v>
      </c>
      <c r="B3049" s="1" t="s">
        <v>6154</v>
      </c>
      <c r="C3049" s="1">
        <v>29</v>
      </c>
      <c r="D3049" s="1" t="str">
        <f t="shared" si="376"/>
        <v>18-29</v>
      </c>
      <c r="E3049" s="1" t="s">
        <v>36</v>
      </c>
      <c r="F3049" s="1" t="s">
        <v>6179</v>
      </c>
      <c r="G3049" s="1" t="s">
        <v>27</v>
      </c>
      <c r="H3049" s="1" t="s">
        <v>748</v>
      </c>
      <c r="I3049" s="1" t="s">
        <v>132</v>
      </c>
      <c r="J3049" s="1" t="s">
        <v>214</v>
      </c>
      <c r="K3049" s="1" t="str">
        <f t="shared" si="377"/>
        <v>DXB - DEL</v>
      </c>
      <c r="L3049" s="1">
        <v>10118</v>
      </c>
      <c r="M3049" s="1" t="str">
        <f t="shared" si="378"/>
        <v>Long-haul</v>
      </c>
      <c r="N3049" s="2">
        <v>0.98650462962962959</v>
      </c>
      <c r="O3049" s="2">
        <v>0.45456018518518521</v>
      </c>
      <c r="P3049" s="3">
        <v>45671</v>
      </c>
      <c r="Q3049" s="2">
        <v>0.10386574074074074</v>
      </c>
      <c r="R3049" s="2">
        <v>0.57192129629629629</v>
      </c>
      <c r="S3049" s="2">
        <f t="shared" si="379"/>
        <v>0.11736111111111114</v>
      </c>
      <c r="T3049" s="2">
        <f t="shared" si="380"/>
        <v>0.11736111111111108</v>
      </c>
      <c r="U3049" s="1">
        <v>169</v>
      </c>
      <c r="V3049" s="1" t="str">
        <f t="shared" si="381"/>
        <v>Severe-delay</v>
      </c>
      <c r="W3049" s="1">
        <v>1090.6199999999999</v>
      </c>
      <c r="X3049" s="1" t="s">
        <v>31</v>
      </c>
      <c r="Y3049" s="1">
        <v>5</v>
      </c>
      <c r="Z3049" s="1" t="s">
        <v>42</v>
      </c>
      <c r="AA3049" s="1">
        <v>53.82</v>
      </c>
      <c r="AB3049" s="1">
        <v>51661.671268180799</v>
      </c>
      <c r="AC3049" s="1" t="s">
        <v>33</v>
      </c>
      <c r="AD3049" s="1">
        <v>4.71</v>
      </c>
      <c r="AE3049" s="1">
        <v>66994.009999999995</v>
      </c>
      <c r="AF3049" s="1">
        <v>69810.44</v>
      </c>
      <c r="AG3049" s="6">
        <f t="shared" si="382"/>
        <v>1.0420400271606374</v>
      </c>
      <c r="AH3049">
        <f t="shared" si="383"/>
        <v>2816.4300000000076</v>
      </c>
    </row>
    <row r="3050" spans="1:34" x14ac:dyDescent="0.3">
      <c r="A3050" s="1" t="s">
        <v>6155</v>
      </c>
      <c r="B3050" s="1" t="s">
        <v>5015</v>
      </c>
      <c r="C3050" s="1">
        <v>27</v>
      </c>
      <c r="D3050" s="1" t="str">
        <f t="shared" si="376"/>
        <v>18-29</v>
      </c>
      <c r="E3050" s="1" t="s">
        <v>36</v>
      </c>
      <c r="F3050" s="1" t="s">
        <v>6179</v>
      </c>
      <c r="G3050" s="1" t="s">
        <v>27</v>
      </c>
      <c r="H3050" s="1" t="s">
        <v>748</v>
      </c>
      <c r="I3050" s="1" t="s">
        <v>132</v>
      </c>
      <c r="J3050" s="1" t="s">
        <v>214</v>
      </c>
      <c r="K3050" s="1" t="str">
        <f t="shared" si="377"/>
        <v>DXB - DEL</v>
      </c>
      <c r="L3050" s="1">
        <v>10118</v>
      </c>
      <c r="M3050" s="1" t="str">
        <f t="shared" si="378"/>
        <v>Long-haul</v>
      </c>
      <c r="N3050" s="2">
        <v>0.98650462962962959</v>
      </c>
      <c r="O3050" s="2">
        <v>0.45456018518518521</v>
      </c>
      <c r="P3050" s="3">
        <v>45663</v>
      </c>
      <c r="Q3050" s="2">
        <v>0.10386574074074074</v>
      </c>
      <c r="R3050" s="2">
        <v>0.57192129629629629</v>
      </c>
      <c r="S3050" s="2">
        <f t="shared" si="379"/>
        <v>0.11736111111111114</v>
      </c>
      <c r="T3050" s="2">
        <f t="shared" si="380"/>
        <v>0.11736111111111108</v>
      </c>
      <c r="U3050" s="1">
        <v>169</v>
      </c>
      <c r="V3050" s="1" t="str">
        <f t="shared" si="381"/>
        <v>Severe-delay</v>
      </c>
      <c r="W3050" s="1">
        <v>545.07000000000005</v>
      </c>
      <c r="X3050" s="1" t="s">
        <v>31</v>
      </c>
      <c r="Y3050" s="1">
        <v>5</v>
      </c>
      <c r="Z3050" s="1" t="s">
        <v>32</v>
      </c>
      <c r="AA3050" s="1">
        <v>176.67</v>
      </c>
      <c r="AB3050" s="1">
        <v>51792.162605085898</v>
      </c>
      <c r="AC3050" s="1" t="s">
        <v>39</v>
      </c>
      <c r="AD3050" s="1">
        <v>3.37</v>
      </c>
      <c r="AE3050" s="1">
        <v>67150.600000000006</v>
      </c>
      <c r="AF3050" s="1">
        <v>34919.81</v>
      </c>
      <c r="AG3050" s="6">
        <f t="shared" si="382"/>
        <v>0.52002230806575067</v>
      </c>
      <c r="AH3050">
        <f t="shared" si="383"/>
        <v>-32230.790000000008</v>
      </c>
    </row>
    <row r="3051" spans="1:34" x14ac:dyDescent="0.3">
      <c r="A3051" s="1" t="s">
        <v>6156</v>
      </c>
      <c r="B3051" s="1" t="s">
        <v>6157</v>
      </c>
      <c r="C3051" s="1">
        <v>35</v>
      </c>
      <c r="D3051" s="1" t="str">
        <f t="shared" si="376"/>
        <v>30-39</v>
      </c>
      <c r="E3051" s="1" t="s">
        <v>25</v>
      </c>
      <c r="F3051" s="1" t="s">
        <v>6179</v>
      </c>
      <c r="G3051" s="1" t="s">
        <v>45</v>
      </c>
      <c r="H3051" s="1" t="s">
        <v>748</v>
      </c>
      <c r="I3051" s="1" t="s">
        <v>132</v>
      </c>
      <c r="J3051" s="1" t="s">
        <v>214</v>
      </c>
      <c r="K3051" s="1" t="str">
        <f t="shared" si="377"/>
        <v>DXB - DEL</v>
      </c>
      <c r="L3051" s="1">
        <v>10118</v>
      </c>
      <c r="M3051" s="1" t="str">
        <f t="shared" si="378"/>
        <v>Long-haul</v>
      </c>
      <c r="N3051" s="2">
        <v>0.98650462962962959</v>
      </c>
      <c r="O3051" s="2">
        <v>0.45456018518518521</v>
      </c>
      <c r="P3051" s="3">
        <v>45663</v>
      </c>
      <c r="Q3051" s="2">
        <v>0.10386574074074074</v>
      </c>
      <c r="R3051" s="2">
        <v>0.57192129629629629</v>
      </c>
      <c r="S3051" s="2">
        <f t="shared" si="379"/>
        <v>0.11736111111111114</v>
      </c>
      <c r="T3051" s="2">
        <f t="shared" si="380"/>
        <v>0.11736111111111108</v>
      </c>
      <c r="U3051" s="1">
        <v>169</v>
      </c>
      <c r="V3051" s="1" t="str">
        <f t="shared" si="381"/>
        <v>Severe-delay</v>
      </c>
      <c r="W3051" s="1">
        <v>737.39</v>
      </c>
      <c r="X3051" s="1" t="s">
        <v>31</v>
      </c>
      <c r="Y3051" s="1">
        <v>3</v>
      </c>
      <c r="Z3051" s="1" t="s">
        <v>42</v>
      </c>
      <c r="AA3051" s="1">
        <v>199.14</v>
      </c>
      <c r="AB3051" s="1">
        <v>51176.605778999598</v>
      </c>
      <c r="AC3051" s="1" t="s">
        <v>39</v>
      </c>
      <c r="AD3051" s="1">
        <v>3.86</v>
      </c>
      <c r="AE3051" s="1">
        <v>66411.929999999993</v>
      </c>
      <c r="AF3051" s="1">
        <v>47232.79</v>
      </c>
      <c r="AG3051" s="6">
        <f t="shared" si="382"/>
        <v>0.71120941674184146</v>
      </c>
      <c r="AH3051">
        <f t="shared" si="383"/>
        <v>-19179.139999999992</v>
      </c>
    </row>
    <row r="3052" spans="1:34" x14ac:dyDescent="0.3">
      <c r="A3052" s="1" t="s">
        <v>6158</v>
      </c>
      <c r="B3052" s="1" t="s">
        <v>6159</v>
      </c>
      <c r="C3052" s="1">
        <v>58</v>
      </c>
      <c r="D3052" s="1" t="str">
        <f t="shared" si="376"/>
        <v>40-59</v>
      </c>
      <c r="E3052" s="1" t="s">
        <v>36</v>
      </c>
      <c r="F3052" s="1" t="s">
        <v>6179</v>
      </c>
      <c r="G3052" s="1" t="s">
        <v>45</v>
      </c>
      <c r="H3052" s="1" t="s">
        <v>748</v>
      </c>
      <c r="I3052" s="1" t="s">
        <v>132</v>
      </c>
      <c r="J3052" s="1" t="s">
        <v>214</v>
      </c>
      <c r="K3052" s="1" t="str">
        <f t="shared" si="377"/>
        <v>DXB - DEL</v>
      </c>
      <c r="L3052" s="1">
        <v>10118</v>
      </c>
      <c r="M3052" s="1" t="str">
        <f t="shared" si="378"/>
        <v>Long-haul</v>
      </c>
      <c r="N3052" s="2">
        <v>0.98650462962962959</v>
      </c>
      <c r="O3052" s="2">
        <v>0.45456018518518521</v>
      </c>
      <c r="P3052" s="3">
        <v>45665</v>
      </c>
      <c r="Q3052" s="2">
        <v>0.10386574074074074</v>
      </c>
      <c r="R3052" s="2">
        <v>0.57192129629629629</v>
      </c>
      <c r="S3052" s="2">
        <f t="shared" si="379"/>
        <v>0.11736111111111114</v>
      </c>
      <c r="T3052" s="2">
        <f t="shared" si="380"/>
        <v>0.11736111111111108</v>
      </c>
      <c r="U3052" s="1">
        <v>169</v>
      </c>
      <c r="V3052" s="1" t="str">
        <f t="shared" si="381"/>
        <v>Severe-delay</v>
      </c>
      <c r="W3052" s="1">
        <v>1110</v>
      </c>
      <c r="X3052" s="1" t="s">
        <v>31</v>
      </c>
      <c r="Y3052" s="1">
        <v>5</v>
      </c>
      <c r="Z3052" s="1" t="s">
        <v>32</v>
      </c>
      <c r="AA3052" s="1">
        <v>130.01</v>
      </c>
      <c r="AB3052" s="1">
        <v>51353.933135546598</v>
      </c>
      <c r="AC3052" s="1" t="s">
        <v>33</v>
      </c>
      <c r="AD3052" s="1">
        <v>4.4400000000000004</v>
      </c>
      <c r="AE3052" s="1">
        <v>66624.72</v>
      </c>
      <c r="AF3052" s="1">
        <v>71066</v>
      </c>
      <c r="AG3052" s="6">
        <f t="shared" si="382"/>
        <v>1.066661143191296</v>
      </c>
      <c r="AH3052">
        <f t="shared" si="383"/>
        <v>4441.2799999999988</v>
      </c>
    </row>
    <row r="3053" spans="1:34" x14ac:dyDescent="0.3">
      <c r="A3053" s="1" t="s">
        <v>6160</v>
      </c>
      <c r="B3053" s="1" t="s">
        <v>6161</v>
      </c>
      <c r="C3053" s="1">
        <v>63</v>
      </c>
      <c r="D3053" s="1" t="str">
        <f t="shared" si="376"/>
        <v>60-69</v>
      </c>
      <c r="E3053" s="1" t="s">
        <v>36</v>
      </c>
      <c r="F3053" s="1" t="s">
        <v>6179</v>
      </c>
      <c r="G3053" s="1" t="s">
        <v>27</v>
      </c>
      <c r="H3053" s="1" t="s">
        <v>748</v>
      </c>
      <c r="I3053" s="1" t="s">
        <v>132</v>
      </c>
      <c r="J3053" s="1" t="s">
        <v>214</v>
      </c>
      <c r="K3053" s="1" t="str">
        <f t="shared" si="377"/>
        <v>DXB - DEL</v>
      </c>
      <c r="L3053" s="1">
        <v>10118</v>
      </c>
      <c r="M3053" s="1" t="str">
        <f t="shared" si="378"/>
        <v>Long-haul</v>
      </c>
      <c r="N3053" s="2">
        <v>0.98650462962962959</v>
      </c>
      <c r="O3053" s="2">
        <v>0.45456018518518521</v>
      </c>
      <c r="P3053" s="3">
        <v>45660</v>
      </c>
      <c r="Q3053" s="2">
        <v>0.10386574074074074</v>
      </c>
      <c r="R3053" s="2">
        <v>0.57192129629629629</v>
      </c>
      <c r="S3053" s="2">
        <f t="shared" si="379"/>
        <v>0.11736111111111114</v>
      </c>
      <c r="T3053" s="2">
        <f t="shared" si="380"/>
        <v>0.11736111111111108</v>
      </c>
      <c r="U3053" s="1">
        <v>169</v>
      </c>
      <c r="V3053" s="1" t="str">
        <f t="shared" si="381"/>
        <v>Severe-delay</v>
      </c>
      <c r="W3053" s="1">
        <v>708.24</v>
      </c>
      <c r="X3053" s="1" t="s">
        <v>37</v>
      </c>
      <c r="Y3053" s="1">
        <v>5</v>
      </c>
      <c r="Z3053" s="1" t="s">
        <v>38</v>
      </c>
      <c r="AA3053" s="1">
        <v>187.03</v>
      </c>
      <c r="AB3053" s="1">
        <v>51904.5989548418</v>
      </c>
      <c r="AC3053" s="1" t="s">
        <v>33</v>
      </c>
      <c r="AD3053" s="1">
        <v>4.3600000000000003</v>
      </c>
      <c r="AE3053" s="1">
        <v>67285.52</v>
      </c>
      <c r="AF3053" s="1">
        <v>45364.77</v>
      </c>
      <c r="AG3053" s="6">
        <f t="shared" si="382"/>
        <v>0.67421296588032598</v>
      </c>
      <c r="AH3053">
        <f t="shared" si="383"/>
        <v>-21920.750000000007</v>
      </c>
    </row>
    <row r="3054" spans="1:34" x14ac:dyDescent="0.3">
      <c r="A3054" s="1" t="s">
        <v>6162</v>
      </c>
      <c r="B3054" s="1" t="s">
        <v>6163</v>
      </c>
      <c r="C3054" s="1">
        <v>51</v>
      </c>
      <c r="D3054" s="1" t="str">
        <f t="shared" si="376"/>
        <v>40-59</v>
      </c>
      <c r="E3054" s="1" t="s">
        <v>36</v>
      </c>
      <c r="F3054" s="1" t="s">
        <v>6179</v>
      </c>
      <c r="G3054" s="1" t="s">
        <v>45</v>
      </c>
      <c r="H3054" s="1" t="s">
        <v>748</v>
      </c>
      <c r="I3054" s="1" t="s">
        <v>132</v>
      </c>
      <c r="J3054" s="1" t="s">
        <v>214</v>
      </c>
      <c r="K3054" s="1" t="str">
        <f t="shared" si="377"/>
        <v>DXB - DEL</v>
      </c>
      <c r="L3054" s="1">
        <v>10118</v>
      </c>
      <c r="M3054" s="1" t="str">
        <f t="shared" si="378"/>
        <v>Long-haul</v>
      </c>
      <c r="N3054" s="2">
        <v>0.98650462962962959</v>
      </c>
      <c r="O3054" s="2">
        <v>0.45456018518518521</v>
      </c>
      <c r="P3054" s="3">
        <v>45672</v>
      </c>
      <c r="Q3054" s="2">
        <v>0.10386574074074074</v>
      </c>
      <c r="R3054" s="2">
        <v>0.57192129629629629</v>
      </c>
      <c r="S3054" s="2">
        <f t="shared" si="379"/>
        <v>0.11736111111111114</v>
      </c>
      <c r="T3054" s="2">
        <f t="shared" si="380"/>
        <v>0.11736111111111108</v>
      </c>
      <c r="U3054" s="1">
        <v>169</v>
      </c>
      <c r="V3054" s="1" t="str">
        <f t="shared" si="381"/>
        <v>Severe-delay</v>
      </c>
      <c r="W3054" s="1">
        <v>878.16</v>
      </c>
      <c r="X3054" s="1" t="s">
        <v>53</v>
      </c>
      <c r="Y3054" s="1">
        <v>5</v>
      </c>
      <c r="Z3054" s="1" t="s">
        <v>46</v>
      </c>
      <c r="AA3054" s="1">
        <v>44.74</v>
      </c>
      <c r="AB3054" s="1">
        <v>51999.906946463998</v>
      </c>
      <c r="AC3054" s="1" t="s">
        <v>33</v>
      </c>
      <c r="AD3054" s="1">
        <v>4.79</v>
      </c>
      <c r="AE3054" s="1">
        <v>67399.89</v>
      </c>
      <c r="AF3054" s="1">
        <v>56211.19</v>
      </c>
      <c r="AG3054" s="6">
        <f t="shared" si="382"/>
        <v>0.83399527803383655</v>
      </c>
      <c r="AH3054">
        <f t="shared" si="383"/>
        <v>-11188.699999999997</v>
      </c>
    </row>
    <row r="3055" spans="1:34" x14ac:dyDescent="0.3">
      <c r="A3055" s="1" t="s">
        <v>6164</v>
      </c>
      <c r="B3055" s="1" t="s">
        <v>6165</v>
      </c>
      <c r="C3055" s="1">
        <v>72</v>
      </c>
      <c r="D3055" s="1" t="str">
        <f t="shared" si="376"/>
        <v>70-80</v>
      </c>
      <c r="E3055" s="1" t="s">
        <v>36</v>
      </c>
      <c r="F3055" s="1" t="s">
        <v>6179</v>
      </c>
      <c r="G3055" s="1" t="s">
        <v>45</v>
      </c>
      <c r="H3055" s="1" t="s">
        <v>753</v>
      </c>
      <c r="I3055" s="1" t="s">
        <v>404</v>
      </c>
      <c r="J3055" s="1" t="s">
        <v>214</v>
      </c>
      <c r="K3055" s="1" t="str">
        <f t="shared" si="377"/>
        <v>SIN - DEL</v>
      </c>
      <c r="L3055" s="1">
        <v>8465</v>
      </c>
      <c r="M3055" s="1" t="str">
        <f t="shared" si="378"/>
        <v>Moderate-haul</v>
      </c>
      <c r="N3055" s="2">
        <v>0.14657407407407408</v>
      </c>
      <c r="O3055" s="2">
        <v>0.53824074074074069</v>
      </c>
      <c r="P3055" s="3">
        <v>45662</v>
      </c>
      <c r="Q3055" s="2">
        <v>0.23060185185185186</v>
      </c>
      <c r="R3055" s="2">
        <v>0.6222685185185185</v>
      </c>
      <c r="S3055" s="2">
        <f t="shared" si="379"/>
        <v>8.4027777777777785E-2</v>
      </c>
      <c r="T3055" s="2">
        <f t="shared" si="380"/>
        <v>8.4027777777777812E-2</v>
      </c>
      <c r="U3055" s="1">
        <v>121</v>
      </c>
      <c r="V3055" s="1" t="str">
        <f t="shared" si="381"/>
        <v>Severe-delay</v>
      </c>
      <c r="W3055" s="1">
        <v>1163.78</v>
      </c>
      <c r="X3055" s="1" t="s">
        <v>37</v>
      </c>
      <c r="Y3055" s="1">
        <v>5</v>
      </c>
      <c r="Z3055" s="1" t="s">
        <v>32</v>
      </c>
      <c r="AA3055" s="1">
        <v>4.87</v>
      </c>
      <c r="AB3055" s="1">
        <v>43749.1006474807</v>
      </c>
      <c r="AC3055" s="1" t="s">
        <v>39</v>
      </c>
      <c r="AD3055" s="1">
        <v>3.84</v>
      </c>
      <c r="AE3055" s="1">
        <v>57498.92</v>
      </c>
      <c r="AF3055" s="1">
        <v>74482.89</v>
      </c>
      <c r="AG3055" s="6">
        <f t="shared" si="382"/>
        <v>1.2953789392913815</v>
      </c>
      <c r="AH3055">
        <f t="shared" si="383"/>
        <v>16983.97</v>
      </c>
    </row>
    <row r="3056" spans="1:34" x14ac:dyDescent="0.3">
      <c r="A3056" s="1" t="s">
        <v>6166</v>
      </c>
      <c r="B3056" s="1" t="s">
        <v>6167</v>
      </c>
      <c r="C3056" s="1">
        <v>46</v>
      </c>
      <c r="D3056" s="1" t="str">
        <f t="shared" si="376"/>
        <v>40-59</v>
      </c>
      <c r="E3056" s="1" t="s">
        <v>25</v>
      </c>
      <c r="F3056" s="1" t="s">
        <v>6179</v>
      </c>
      <c r="G3056" s="1" t="s">
        <v>27</v>
      </c>
      <c r="H3056" s="1" t="s">
        <v>753</v>
      </c>
      <c r="I3056" s="1" t="s">
        <v>404</v>
      </c>
      <c r="J3056" s="1" t="s">
        <v>214</v>
      </c>
      <c r="K3056" s="1" t="str">
        <f t="shared" si="377"/>
        <v>SIN - DEL</v>
      </c>
      <c r="L3056" s="1">
        <v>8465</v>
      </c>
      <c r="M3056" s="1" t="str">
        <f t="shared" si="378"/>
        <v>Moderate-haul</v>
      </c>
      <c r="N3056" s="2">
        <v>0.14657407407407408</v>
      </c>
      <c r="O3056" s="2">
        <v>0.53824074074074069</v>
      </c>
      <c r="P3056" s="3">
        <v>45658</v>
      </c>
      <c r="Q3056" s="2">
        <v>0.23060185185185186</v>
      </c>
      <c r="R3056" s="2">
        <v>0.6222685185185185</v>
      </c>
      <c r="S3056" s="2">
        <f t="shared" si="379"/>
        <v>8.4027777777777785E-2</v>
      </c>
      <c r="T3056" s="2">
        <f t="shared" si="380"/>
        <v>8.4027777777777812E-2</v>
      </c>
      <c r="U3056" s="1">
        <v>121</v>
      </c>
      <c r="V3056" s="1" t="str">
        <f t="shared" si="381"/>
        <v>Severe-delay</v>
      </c>
      <c r="W3056" s="1">
        <v>212.35</v>
      </c>
      <c r="X3056" s="1" t="s">
        <v>31</v>
      </c>
      <c r="Y3056" s="1">
        <v>5</v>
      </c>
      <c r="Z3056" s="1" t="s">
        <v>38</v>
      </c>
      <c r="AA3056" s="1">
        <v>7.1</v>
      </c>
      <c r="AB3056" s="1">
        <v>43794.136558450402</v>
      </c>
      <c r="AC3056" s="1" t="s">
        <v>39</v>
      </c>
      <c r="AD3056" s="1">
        <v>3.31</v>
      </c>
      <c r="AE3056" s="1">
        <v>57552.959999999999</v>
      </c>
      <c r="AF3056" s="1">
        <v>13591.82</v>
      </c>
      <c r="AG3056" s="6">
        <f t="shared" si="382"/>
        <v>0.23616196282519614</v>
      </c>
      <c r="AH3056">
        <f t="shared" si="383"/>
        <v>-43961.14</v>
      </c>
    </row>
    <row r="3057" spans="1:34" x14ac:dyDescent="0.3">
      <c r="A3057" s="1" t="s">
        <v>6168</v>
      </c>
      <c r="B3057" s="1" t="s">
        <v>6169</v>
      </c>
      <c r="C3057" s="1">
        <v>58</v>
      </c>
      <c r="D3057" s="1" t="str">
        <f t="shared" si="376"/>
        <v>40-59</v>
      </c>
      <c r="E3057" s="1" t="s">
        <v>36</v>
      </c>
      <c r="F3057" s="1" t="s">
        <v>6179</v>
      </c>
      <c r="G3057" s="1" t="s">
        <v>45</v>
      </c>
      <c r="H3057" s="1" t="s">
        <v>753</v>
      </c>
      <c r="I3057" s="1" t="s">
        <v>404</v>
      </c>
      <c r="J3057" s="1" t="s">
        <v>214</v>
      </c>
      <c r="K3057" s="1" t="str">
        <f t="shared" si="377"/>
        <v>SIN - DEL</v>
      </c>
      <c r="L3057" s="1">
        <v>8465</v>
      </c>
      <c r="M3057" s="1" t="str">
        <f t="shared" si="378"/>
        <v>Moderate-haul</v>
      </c>
      <c r="N3057" s="2">
        <v>0.14657407407407408</v>
      </c>
      <c r="O3057" s="2">
        <v>0.53824074074074069</v>
      </c>
      <c r="P3057" s="3">
        <v>45671</v>
      </c>
      <c r="Q3057" s="2">
        <v>0.23060185185185186</v>
      </c>
      <c r="R3057" s="2">
        <v>0.6222685185185185</v>
      </c>
      <c r="S3057" s="2">
        <f t="shared" si="379"/>
        <v>8.4027777777777785E-2</v>
      </c>
      <c r="T3057" s="2">
        <f t="shared" si="380"/>
        <v>8.4027777777777812E-2</v>
      </c>
      <c r="U3057" s="1">
        <v>121</v>
      </c>
      <c r="V3057" s="1" t="str">
        <f t="shared" si="381"/>
        <v>Severe-delay</v>
      </c>
      <c r="W3057" s="1">
        <v>523.98</v>
      </c>
      <c r="X3057" s="1" t="s">
        <v>31</v>
      </c>
      <c r="Y3057" s="1">
        <v>5</v>
      </c>
      <c r="Z3057" s="1" t="s">
        <v>42</v>
      </c>
      <c r="AA3057" s="1">
        <v>58.78</v>
      </c>
      <c r="AB3057" s="1">
        <v>43106.779735594697</v>
      </c>
      <c r="AC3057" s="1" t="s">
        <v>39</v>
      </c>
      <c r="AD3057" s="1">
        <v>3.65</v>
      </c>
      <c r="AE3057" s="1">
        <v>56728.14</v>
      </c>
      <c r="AF3057" s="1">
        <v>33546.480000000003</v>
      </c>
      <c r="AG3057" s="6">
        <f t="shared" si="382"/>
        <v>0.59135518985815516</v>
      </c>
      <c r="AH3057">
        <f t="shared" si="383"/>
        <v>-23181.659999999996</v>
      </c>
    </row>
    <row r="3058" spans="1:34" x14ac:dyDescent="0.3">
      <c r="A3058" s="1" t="s">
        <v>6170</v>
      </c>
      <c r="B3058" s="1" t="s">
        <v>6171</v>
      </c>
      <c r="C3058" s="1">
        <v>72</v>
      </c>
      <c r="D3058" s="1" t="str">
        <f t="shared" si="376"/>
        <v>70-80</v>
      </c>
      <c r="E3058" s="1" t="s">
        <v>36</v>
      </c>
      <c r="F3058" s="1" t="s">
        <v>6179</v>
      </c>
      <c r="G3058" s="1" t="s">
        <v>45</v>
      </c>
      <c r="H3058" s="1" t="s">
        <v>753</v>
      </c>
      <c r="I3058" s="1" t="s">
        <v>404</v>
      </c>
      <c r="J3058" s="1" t="s">
        <v>214</v>
      </c>
      <c r="K3058" s="1" t="str">
        <f t="shared" si="377"/>
        <v>SIN - DEL</v>
      </c>
      <c r="L3058" s="1">
        <v>8465</v>
      </c>
      <c r="M3058" s="1" t="str">
        <f t="shared" si="378"/>
        <v>Moderate-haul</v>
      </c>
      <c r="N3058" s="2">
        <v>0.14657407407407408</v>
      </c>
      <c r="O3058" s="2">
        <v>0.53824074074074069</v>
      </c>
      <c r="P3058" s="3">
        <v>45663</v>
      </c>
      <c r="Q3058" s="2">
        <v>0.23060185185185186</v>
      </c>
      <c r="R3058" s="2">
        <v>0.6222685185185185</v>
      </c>
      <c r="S3058" s="2">
        <f t="shared" si="379"/>
        <v>8.4027777777777785E-2</v>
      </c>
      <c r="T3058" s="2">
        <f t="shared" si="380"/>
        <v>8.4027777777777812E-2</v>
      </c>
      <c r="U3058" s="1">
        <v>121</v>
      </c>
      <c r="V3058" s="1" t="str">
        <f t="shared" si="381"/>
        <v>Severe-delay</v>
      </c>
      <c r="W3058" s="1">
        <v>127.43</v>
      </c>
      <c r="X3058" s="1" t="s">
        <v>37</v>
      </c>
      <c r="Y3058" s="1">
        <v>5</v>
      </c>
      <c r="Z3058" s="1" t="s">
        <v>42</v>
      </c>
      <c r="AA3058" s="1">
        <v>100.61</v>
      </c>
      <c r="AB3058" s="1">
        <v>43758.411785233002</v>
      </c>
      <c r="AC3058" s="1" t="s">
        <v>33</v>
      </c>
      <c r="AD3058" s="1">
        <v>3.6</v>
      </c>
      <c r="AE3058" s="1">
        <v>57510.09</v>
      </c>
      <c r="AF3058" s="1">
        <v>8175.64</v>
      </c>
      <c r="AG3058" s="6">
        <f t="shared" si="382"/>
        <v>0.14216009747159153</v>
      </c>
      <c r="AH3058">
        <f t="shared" si="383"/>
        <v>-49334.45</v>
      </c>
    </row>
    <row r="3059" spans="1:34" x14ac:dyDescent="0.3">
      <c r="A3059" s="1" t="s">
        <v>6172</v>
      </c>
      <c r="B3059" s="1" t="s">
        <v>6408</v>
      </c>
      <c r="C3059" s="1">
        <v>31</v>
      </c>
      <c r="D3059" s="1" t="str">
        <f t="shared" si="376"/>
        <v>30-39</v>
      </c>
      <c r="E3059" s="1" t="s">
        <v>36</v>
      </c>
      <c r="F3059" s="1" t="s">
        <v>6179</v>
      </c>
      <c r="G3059" s="1" t="s">
        <v>27</v>
      </c>
      <c r="H3059" s="1" t="s">
        <v>764</v>
      </c>
      <c r="I3059" s="1" t="s">
        <v>230</v>
      </c>
      <c r="J3059" s="1" t="s">
        <v>153</v>
      </c>
      <c r="K3059" s="1" t="str">
        <f t="shared" si="377"/>
        <v>DFW - DEN</v>
      </c>
      <c r="L3059" s="1">
        <v>14596</v>
      </c>
      <c r="M3059" s="1" t="str">
        <f t="shared" si="378"/>
        <v>Long-haul</v>
      </c>
      <c r="N3059" s="2">
        <v>0.62634259259259262</v>
      </c>
      <c r="O3059" s="2">
        <v>0.30203703703703705</v>
      </c>
      <c r="P3059" s="3">
        <v>45658</v>
      </c>
      <c r="Q3059" s="2">
        <v>0.70203703703703701</v>
      </c>
      <c r="R3059" s="2">
        <v>0.3777314814814815</v>
      </c>
      <c r="S3059" s="2">
        <f t="shared" si="379"/>
        <v>7.5694444444444398E-2</v>
      </c>
      <c r="T3059" s="2">
        <f t="shared" si="380"/>
        <v>7.5694444444444453E-2</v>
      </c>
      <c r="U3059" s="1">
        <v>109</v>
      </c>
      <c r="V3059" s="1" t="str">
        <f t="shared" si="381"/>
        <v>Moderate-delay</v>
      </c>
      <c r="W3059" s="1">
        <v>268.07</v>
      </c>
      <c r="X3059" s="1" t="s">
        <v>31</v>
      </c>
      <c r="Y3059" s="1">
        <v>3</v>
      </c>
      <c r="Z3059" s="1" t="s">
        <v>38</v>
      </c>
      <c r="AA3059" s="1">
        <v>167.19</v>
      </c>
      <c r="AB3059" s="1">
        <v>74328.040135690098</v>
      </c>
      <c r="AC3059" s="1" t="s">
        <v>39</v>
      </c>
      <c r="AD3059" s="1">
        <v>3.98</v>
      </c>
      <c r="AE3059" s="1">
        <v>141290.47499999899</v>
      </c>
      <c r="AF3059" s="1">
        <v>10313.951999999999</v>
      </c>
      <c r="AG3059" s="6">
        <f t="shared" si="382"/>
        <v>7.2998211662888626E-2</v>
      </c>
      <c r="AH3059">
        <f t="shared" si="383"/>
        <v>-130976.52299999898</v>
      </c>
    </row>
    <row r="3060" spans="1:34" x14ac:dyDescent="0.3">
      <c r="A3060" s="1" t="s">
        <v>6173</v>
      </c>
      <c r="B3060" s="1" t="s">
        <v>6174</v>
      </c>
      <c r="C3060" s="1">
        <v>58</v>
      </c>
      <c r="D3060" s="1" t="str">
        <f t="shared" si="376"/>
        <v>40-59</v>
      </c>
      <c r="E3060" s="1" t="s">
        <v>36</v>
      </c>
      <c r="F3060" s="1" t="s">
        <v>6179</v>
      </c>
      <c r="G3060" s="1" t="s">
        <v>27</v>
      </c>
      <c r="H3060" s="1" t="s">
        <v>764</v>
      </c>
      <c r="I3060" s="1" t="s">
        <v>230</v>
      </c>
      <c r="J3060" s="1" t="s">
        <v>153</v>
      </c>
      <c r="K3060" s="1" t="str">
        <f t="shared" si="377"/>
        <v>DFW - DEN</v>
      </c>
      <c r="L3060" s="1">
        <v>14596</v>
      </c>
      <c r="M3060" s="1" t="str">
        <f t="shared" si="378"/>
        <v>Long-haul</v>
      </c>
      <c r="N3060" s="2">
        <v>0.62634259259259262</v>
      </c>
      <c r="O3060" s="2">
        <v>0.30203703703703705</v>
      </c>
      <c r="P3060" s="3">
        <v>45672</v>
      </c>
      <c r="Q3060" s="2">
        <v>0.70203703703703701</v>
      </c>
      <c r="R3060" s="2">
        <v>0.3777314814814815</v>
      </c>
      <c r="S3060" s="2">
        <f t="shared" si="379"/>
        <v>7.5694444444444398E-2</v>
      </c>
      <c r="T3060" s="2">
        <f t="shared" si="380"/>
        <v>7.5694444444444453E-2</v>
      </c>
      <c r="U3060" s="1">
        <v>109</v>
      </c>
      <c r="V3060" s="1" t="str">
        <f t="shared" si="381"/>
        <v>Moderate-delay</v>
      </c>
      <c r="W3060" s="1">
        <v>1060.1500000000001</v>
      </c>
      <c r="X3060" s="1" t="s">
        <v>37</v>
      </c>
      <c r="Y3060" s="1">
        <v>5</v>
      </c>
      <c r="Z3060" s="1" t="s">
        <v>46</v>
      </c>
      <c r="AA3060" s="1">
        <v>104.5</v>
      </c>
      <c r="AB3060" s="1">
        <v>74009.843299754793</v>
      </c>
      <c r="AC3060" s="1" t="s">
        <v>39</v>
      </c>
      <c r="AD3060" s="1">
        <v>3.71</v>
      </c>
      <c r="AE3060" s="1">
        <v>140717.715</v>
      </c>
      <c r="AF3060" s="1">
        <v>40722.299999999901</v>
      </c>
      <c r="AG3060" s="6">
        <f t="shared" si="382"/>
        <v>0.28939000324159542</v>
      </c>
      <c r="AH3060">
        <f t="shared" si="383"/>
        <v>-99995.415000000095</v>
      </c>
    </row>
    <row r="3061" spans="1:34" x14ac:dyDescent="0.3">
      <c r="A3061" s="1" t="s">
        <v>6175</v>
      </c>
      <c r="B3061" s="1" t="s">
        <v>6176</v>
      </c>
      <c r="C3061" s="1">
        <v>73</v>
      </c>
      <c r="D3061" s="1" t="str">
        <f t="shared" si="376"/>
        <v>70-80</v>
      </c>
      <c r="E3061" s="1" t="s">
        <v>25</v>
      </c>
      <c r="F3061" s="1" t="s">
        <v>6179</v>
      </c>
      <c r="G3061" s="1" t="s">
        <v>45</v>
      </c>
      <c r="H3061" s="1" t="s">
        <v>764</v>
      </c>
      <c r="I3061" s="1" t="s">
        <v>230</v>
      </c>
      <c r="J3061" s="1" t="s">
        <v>153</v>
      </c>
      <c r="K3061" s="1" t="str">
        <f t="shared" si="377"/>
        <v>DFW - DEN</v>
      </c>
      <c r="L3061" s="1">
        <v>14596</v>
      </c>
      <c r="M3061" s="1" t="str">
        <f t="shared" si="378"/>
        <v>Long-haul</v>
      </c>
      <c r="N3061" s="2">
        <v>0.62634259259259262</v>
      </c>
      <c r="O3061" s="2">
        <v>0.30203703703703705</v>
      </c>
      <c r="P3061" s="3">
        <v>45659</v>
      </c>
      <c r="Q3061" s="2">
        <v>0.70203703703703701</v>
      </c>
      <c r="R3061" s="2">
        <v>0.3777314814814815</v>
      </c>
      <c r="S3061" s="2">
        <f t="shared" si="379"/>
        <v>7.5694444444444398E-2</v>
      </c>
      <c r="T3061" s="2">
        <f t="shared" si="380"/>
        <v>7.5694444444444453E-2</v>
      </c>
      <c r="U3061" s="1">
        <v>109</v>
      </c>
      <c r="V3061" s="1" t="str">
        <f t="shared" si="381"/>
        <v>Moderate-delay</v>
      </c>
      <c r="W3061" s="1">
        <v>133.68</v>
      </c>
      <c r="X3061" s="1" t="s">
        <v>31</v>
      </c>
      <c r="Y3061" s="1">
        <v>5</v>
      </c>
      <c r="Z3061" s="1" t="s">
        <v>32</v>
      </c>
      <c r="AA3061" s="1">
        <v>55.44</v>
      </c>
      <c r="AB3061" s="1">
        <v>74109.131350760799</v>
      </c>
      <c r="AC3061" s="1" t="s">
        <v>39</v>
      </c>
      <c r="AD3061" s="1">
        <v>4.58</v>
      </c>
      <c r="AE3061" s="1">
        <v>140896.44</v>
      </c>
      <c r="AF3061" s="1">
        <v>5139.9660000000003</v>
      </c>
      <c r="AG3061" s="6">
        <f t="shared" si="382"/>
        <v>3.6480453303149467E-2</v>
      </c>
      <c r="AH3061">
        <f t="shared" si="383"/>
        <v>-135756.47399999999</v>
      </c>
    </row>
    <row r="3062" spans="1:34" x14ac:dyDescent="0.3">
      <c r="A3062" s="1" t="s">
        <v>6177</v>
      </c>
      <c r="B3062" s="1" t="s">
        <v>6178</v>
      </c>
      <c r="C3062" s="1">
        <v>58</v>
      </c>
      <c r="D3062" s="1" t="str">
        <f t="shared" si="376"/>
        <v>40-59</v>
      </c>
      <c r="E3062" s="1" t="s">
        <v>36</v>
      </c>
      <c r="F3062" s="1" t="s">
        <v>6179</v>
      </c>
      <c r="G3062" s="1" t="s">
        <v>27</v>
      </c>
      <c r="H3062" s="1" t="s">
        <v>28</v>
      </c>
      <c r="I3062" s="1" t="s">
        <v>29</v>
      </c>
      <c r="J3062" s="1" t="s">
        <v>30</v>
      </c>
      <c r="K3062" s="1" t="str">
        <f t="shared" si="377"/>
        <v>LHR - ORD</v>
      </c>
      <c r="L3062" s="1">
        <v>11386</v>
      </c>
      <c r="M3062" s="1" t="str">
        <f t="shared" si="378"/>
        <v>Long-haul</v>
      </c>
      <c r="N3062" s="2">
        <v>0.60561342592592593</v>
      </c>
      <c r="O3062" s="2">
        <v>0.13269675925925925</v>
      </c>
      <c r="P3062" s="3">
        <v>45670</v>
      </c>
      <c r="Q3062" s="2">
        <v>0.6708912037037037</v>
      </c>
      <c r="R3062" s="2">
        <v>0.19797453703703705</v>
      </c>
      <c r="S3062" s="2">
        <f t="shared" si="379"/>
        <v>6.5277777777777768E-2</v>
      </c>
      <c r="T3062" s="2">
        <f t="shared" si="380"/>
        <v>6.5277777777777796E-2</v>
      </c>
      <c r="U3062" s="1">
        <v>94</v>
      </c>
      <c r="V3062" s="1" t="str">
        <f t="shared" si="381"/>
        <v>Moderate-delay</v>
      </c>
      <c r="W3062" s="1">
        <v>234.17</v>
      </c>
      <c r="X3062" s="1" t="s">
        <v>53</v>
      </c>
      <c r="Y3062" s="1">
        <v>5</v>
      </c>
      <c r="Z3062" s="1" t="s">
        <v>46</v>
      </c>
      <c r="AA3062" s="1">
        <v>74.22</v>
      </c>
      <c r="AB3062" s="1">
        <v>58146.351475224903</v>
      </c>
      <c r="AC3062" s="1" t="s">
        <v>39</v>
      </c>
      <c r="AD3062" s="1">
        <v>4.3</v>
      </c>
      <c r="AE3062" s="1">
        <v>74775.62</v>
      </c>
      <c r="AF3062" s="1">
        <v>15001.72</v>
      </c>
      <c r="AG3062" s="6">
        <f t="shared" si="382"/>
        <v>0.20062314428151851</v>
      </c>
      <c r="AH3062">
        <f t="shared" si="383"/>
        <v>-59773.899999999994</v>
      </c>
    </row>
    <row r="3063" spans="1:34" x14ac:dyDescent="0.3">
      <c r="A3063" s="1" t="s">
        <v>6180</v>
      </c>
      <c r="B3063" s="1" t="s">
        <v>6181</v>
      </c>
      <c r="C3063" s="1">
        <v>70</v>
      </c>
      <c r="D3063" s="1" t="str">
        <f t="shared" si="376"/>
        <v>70-80</v>
      </c>
      <c r="E3063" s="1" t="s">
        <v>36</v>
      </c>
      <c r="F3063" s="1" t="s">
        <v>6179</v>
      </c>
      <c r="G3063" s="1" t="s">
        <v>45</v>
      </c>
      <c r="H3063" s="1" t="s">
        <v>28</v>
      </c>
      <c r="I3063" s="1" t="s">
        <v>29</v>
      </c>
      <c r="J3063" s="1" t="s">
        <v>30</v>
      </c>
      <c r="K3063" s="1" t="str">
        <f t="shared" si="377"/>
        <v>LHR - ORD</v>
      </c>
      <c r="L3063" s="1">
        <v>11386</v>
      </c>
      <c r="M3063" s="1" t="str">
        <f t="shared" si="378"/>
        <v>Long-haul</v>
      </c>
      <c r="N3063" s="2">
        <v>0.60561342592592593</v>
      </c>
      <c r="O3063" s="2">
        <v>0.13269675925925925</v>
      </c>
      <c r="P3063" s="3">
        <v>45670</v>
      </c>
      <c r="Q3063" s="2">
        <v>0.6708912037037037</v>
      </c>
      <c r="R3063" s="2">
        <v>0.19797453703703705</v>
      </c>
      <c r="S3063" s="2">
        <f t="shared" si="379"/>
        <v>6.5277777777777768E-2</v>
      </c>
      <c r="T3063" s="2">
        <f t="shared" si="380"/>
        <v>6.5277777777777796E-2</v>
      </c>
      <c r="U3063" s="1">
        <v>94</v>
      </c>
      <c r="V3063" s="1" t="str">
        <f t="shared" si="381"/>
        <v>Moderate-delay</v>
      </c>
      <c r="W3063" s="1">
        <v>485.43</v>
      </c>
      <c r="X3063" s="1" t="s">
        <v>53</v>
      </c>
      <c r="Y3063" s="1">
        <v>5</v>
      </c>
      <c r="Z3063" s="1" t="s">
        <v>46</v>
      </c>
      <c r="AA3063" s="1">
        <v>73.38</v>
      </c>
      <c r="AB3063" s="1">
        <v>57917.497503986197</v>
      </c>
      <c r="AC3063" s="1" t="s">
        <v>33</v>
      </c>
      <c r="AD3063" s="1">
        <v>4.16</v>
      </c>
      <c r="AE3063" s="1">
        <v>74501</v>
      </c>
      <c r="AF3063" s="1">
        <v>31082.2</v>
      </c>
      <c r="AG3063" s="6">
        <f t="shared" si="382"/>
        <v>0.41720513818606464</v>
      </c>
      <c r="AH3063">
        <f t="shared" si="383"/>
        <v>-43418.8</v>
      </c>
    </row>
    <row r="3064" spans="1:34" x14ac:dyDescent="0.3">
      <c r="A3064" s="1" t="s">
        <v>6182</v>
      </c>
      <c r="B3064" s="1" t="s">
        <v>6183</v>
      </c>
      <c r="C3064" s="1">
        <v>69</v>
      </c>
      <c r="D3064" s="1" t="str">
        <f t="shared" si="376"/>
        <v>60-69</v>
      </c>
      <c r="E3064" s="1" t="s">
        <v>25</v>
      </c>
      <c r="F3064" s="1" t="s">
        <v>6179</v>
      </c>
      <c r="G3064" s="1" t="s">
        <v>27</v>
      </c>
      <c r="H3064" s="1" t="s">
        <v>28</v>
      </c>
      <c r="I3064" s="1" t="s">
        <v>29</v>
      </c>
      <c r="J3064" s="1" t="s">
        <v>30</v>
      </c>
      <c r="K3064" s="1" t="str">
        <f t="shared" si="377"/>
        <v>LHR - ORD</v>
      </c>
      <c r="L3064" s="1">
        <v>11386</v>
      </c>
      <c r="M3064" s="1" t="str">
        <f t="shared" si="378"/>
        <v>Long-haul</v>
      </c>
      <c r="N3064" s="2">
        <v>0.60561342592592593</v>
      </c>
      <c r="O3064" s="2">
        <v>0.13269675925925925</v>
      </c>
      <c r="P3064" s="3">
        <v>45669</v>
      </c>
      <c r="Q3064" s="2">
        <v>0.6708912037037037</v>
      </c>
      <c r="R3064" s="2">
        <v>0.19797453703703705</v>
      </c>
      <c r="S3064" s="2">
        <f t="shared" si="379"/>
        <v>6.5277777777777768E-2</v>
      </c>
      <c r="T3064" s="2">
        <f t="shared" si="380"/>
        <v>6.5277777777777796E-2</v>
      </c>
      <c r="U3064" s="1">
        <v>94</v>
      </c>
      <c r="V3064" s="1" t="str">
        <f t="shared" si="381"/>
        <v>Moderate-delay</v>
      </c>
      <c r="W3064" s="1">
        <v>1423.18</v>
      </c>
      <c r="X3064" s="1" t="s">
        <v>31</v>
      </c>
      <c r="Y3064" s="1">
        <v>5</v>
      </c>
      <c r="Z3064" s="1" t="s">
        <v>80</v>
      </c>
      <c r="AA3064" s="1">
        <v>134.44</v>
      </c>
      <c r="AB3064" s="1">
        <v>57965.176385275299</v>
      </c>
      <c r="AC3064" s="1" t="s">
        <v>33</v>
      </c>
      <c r="AD3064" s="1">
        <v>4.72</v>
      </c>
      <c r="AE3064" s="1">
        <v>74558.210000000006</v>
      </c>
      <c r="AF3064" s="1">
        <v>91110.41</v>
      </c>
      <c r="AG3064" s="6">
        <f t="shared" si="382"/>
        <v>1.2220037203146372</v>
      </c>
      <c r="AH3064">
        <f t="shared" si="383"/>
        <v>16552.199999999997</v>
      </c>
    </row>
    <row r="3065" spans="1:34" x14ac:dyDescent="0.3">
      <c r="A3065" s="1" t="s">
        <v>6184</v>
      </c>
      <c r="B3065" s="1" t="s">
        <v>6185</v>
      </c>
      <c r="C3065" s="1">
        <v>26</v>
      </c>
      <c r="D3065" s="1" t="str">
        <f t="shared" si="376"/>
        <v>18-29</v>
      </c>
      <c r="E3065" s="1" t="s">
        <v>36</v>
      </c>
      <c r="F3065" s="1" t="s">
        <v>6179</v>
      </c>
      <c r="G3065" s="1" t="s">
        <v>27</v>
      </c>
      <c r="H3065" s="1" t="s">
        <v>28</v>
      </c>
      <c r="I3065" s="1" t="s">
        <v>29</v>
      </c>
      <c r="J3065" s="1" t="s">
        <v>30</v>
      </c>
      <c r="K3065" s="1" t="str">
        <f t="shared" si="377"/>
        <v>LHR - ORD</v>
      </c>
      <c r="L3065" s="1">
        <v>11386</v>
      </c>
      <c r="M3065" s="1" t="str">
        <f t="shared" si="378"/>
        <v>Long-haul</v>
      </c>
      <c r="N3065" s="2">
        <v>0.60561342592592593</v>
      </c>
      <c r="O3065" s="2">
        <v>0.13269675925925925</v>
      </c>
      <c r="P3065" s="3">
        <v>45668</v>
      </c>
      <c r="Q3065" s="2">
        <v>0.6708912037037037</v>
      </c>
      <c r="R3065" s="2">
        <v>0.19797453703703705</v>
      </c>
      <c r="S3065" s="2">
        <f t="shared" si="379"/>
        <v>6.5277777777777768E-2</v>
      </c>
      <c r="T3065" s="2">
        <f t="shared" si="380"/>
        <v>6.5277777777777796E-2</v>
      </c>
      <c r="U3065" s="1">
        <v>94</v>
      </c>
      <c r="V3065" s="1" t="str">
        <f t="shared" si="381"/>
        <v>Moderate-delay</v>
      </c>
      <c r="W3065" s="1">
        <v>1292.8499999999999</v>
      </c>
      <c r="X3065" s="1" t="s">
        <v>53</v>
      </c>
      <c r="Y3065" s="1">
        <v>5</v>
      </c>
      <c r="Z3065" s="1" t="s">
        <v>46</v>
      </c>
      <c r="AA3065" s="1">
        <v>93.39</v>
      </c>
      <c r="AB3065" s="1">
        <v>58185.6339309912</v>
      </c>
      <c r="AC3065" s="1" t="s">
        <v>39</v>
      </c>
      <c r="AD3065" s="1">
        <v>4.93</v>
      </c>
      <c r="AE3065" s="1">
        <v>74822.759999999995</v>
      </c>
      <c r="AF3065" s="1">
        <v>82761.08</v>
      </c>
      <c r="AG3065" s="6">
        <f t="shared" si="382"/>
        <v>1.1060949903478567</v>
      </c>
      <c r="AH3065">
        <f t="shared" si="383"/>
        <v>7938.320000000007</v>
      </c>
    </row>
    <row r="3066" spans="1:34" x14ac:dyDescent="0.3">
      <c r="A3066" s="1" t="s">
        <v>6186</v>
      </c>
      <c r="B3066" s="1" t="s">
        <v>6187</v>
      </c>
      <c r="C3066" s="1">
        <v>27</v>
      </c>
      <c r="D3066" s="1" t="str">
        <f t="shared" si="376"/>
        <v>18-29</v>
      </c>
      <c r="E3066" s="1" t="s">
        <v>36</v>
      </c>
      <c r="F3066" s="1" t="s">
        <v>6179</v>
      </c>
      <c r="G3066" s="1" t="s">
        <v>27</v>
      </c>
      <c r="H3066" s="1" t="s">
        <v>28</v>
      </c>
      <c r="I3066" s="1" t="s">
        <v>29</v>
      </c>
      <c r="J3066" s="1" t="s">
        <v>30</v>
      </c>
      <c r="K3066" s="1" t="str">
        <f t="shared" si="377"/>
        <v>LHR - ORD</v>
      </c>
      <c r="L3066" s="1">
        <v>11386</v>
      </c>
      <c r="M3066" s="1" t="str">
        <f t="shared" si="378"/>
        <v>Long-haul</v>
      </c>
      <c r="N3066" s="2">
        <v>0.60561342592592593</v>
      </c>
      <c r="O3066" s="2">
        <v>0.13269675925925925</v>
      </c>
      <c r="P3066" s="3">
        <v>45670</v>
      </c>
      <c r="Q3066" s="2">
        <v>0.6708912037037037</v>
      </c>
      <c r="R3066" s="2">
        <v>0.19797453703703705</v>
      </c>
      <c r="S3066" s="2">
        <f t="shared" si="379"/>
        <v>6.5277777777777768E-2</v>
      </c>
      <c r="T3066" s="2">
        <f t="shared" si="380"/>
        <v>6.5277777777777796E-2</v>
      </c>
      <c r="U3066" s="1">
        <v>94</v>
      </c>
      <c r="V3066" s="1" t="str">
        <f t="shared" si="381"/>
        <v>Moderate-delay</v>
      </c>
      <c r="W3066" s="1">
        <v>144.1</v>
      </c>
      <c r="X3066" s="1" t="s">
        <v>53</v>
      </c>
      <c r="Y3066" s="1">
        <v>5</v>
      </c>
      <c r="Z3066" s="1" t="s">
        <v>42</v>
      </c>
      <c r="AA3066" s="1">
        <v>197.34</v>
      </c>
      <c r="AB3066" s="1">
        <v>57455.3299389116</v>
      </c>
      <c r="AC3066" s="1" t="s">
        <v>39</v>
      </c>
      <c r="AD3066" s="1">
        <v>3.11</v>
      </c>
      <c r="AE3066" s="1">
        <v>73946.399999999994</v>
      </c>
      <c r="AF3066" s="1">
        <v>9261.8700000000008</v>
      </c>
      <c r="AG3066" s="6">
        <f t="shared" si="382"/>
        <v>0.12525112784395184</v>
      </c>
      <c r="AH3066">
        <f t="shared" si="383"/>
        <v>-64684.529999999992</v>
      </c>
    </row>
    <row r="3067" spans="1:34" x14ac:dyDescent="0.3">
      <c r="A3067" s="1" t="s">
        <v>6188</v>
      </c>
      <c r="B3067" s="1" t="s">
        <v>6189</v>
      </c>
      <c r="C3067" s="1">
        <v>55</v>
      </c>
      <c r="D3067" s="1" t="str">
        <f t="shared" si="376"/>
        <v>40-59</v>
      </c>
      <c r="E3067" s="1" t="s">
        <v>36</v>
      </c>
      <c r="F3067" s="1" t="s">
        <v>6179</v>
      </c>
      <c r="G3067" s="1" t="s">
        <v>27</v>
      </c>
      <c r="H3067" s="1" t="s">
        <v>28</v>
      </c>
      <c r="I3067" s="1" t="s">
        <v>29</v>
      </c>
      <c r="J3067" s="1" t="s">
        <v>30</v>
      </c>
      <c r="K3067" s="1" t="str">
        <f t="shared" si="377"/>
        <v>LHR - ORD</v>
      </c>
      <c r="L3067" s="1">
        <v>11386</v>
      </c>
      <c r="M3067" s="1" t="str">
        <f t="shared" si="378"/>
        <v>Long-haul</v>
      </c>
      <c r="N3067" s="2">
        <v>0.60561342592592593</v>
      </c>
      <c r="O3067" s="2">
        <v>0.13269675925925925</v>
      </c>
      <c r="P3067" s="3">
        <v>45666</v>
      </c>
      <c r="Q3067" s="2">
        <v>0.6708912037037037</v>
      </c>
      <c r="R3067" s="2">
        <v>0.19797453703703705</v>
      </c>
      <c r="S3067" s="2">
        <f t="shared" si="379"/>
        <v>6.5277777777777768E-2</v>
      </c>
      <c r="T3067" s="2">
        <f t="shared" si="380"/>
        <v>6.5277777777777796E-2</v>
      </c>
      <c r="U3067" s="1">
        <v>94</v>
      </c>
      <c r="V3067" s="1" t="str">
        <f t="shared" si="381"/>
        <v>Moderate-delay</v>
      </c>
      <c r="W3067" s="1">
        <v>1455.19</v>
      </c>
      <c r="X3067" s="1" t="s">
        <v>31</v>
      </c>
      <c r="Y3067" s="1">
        <v>5</v>
      </c>
      <c r="Z3067" s="1" t="s">
        <v>32</v>
      </c>
      <c r="AA3067" s="1">
        <v>136.88999999999999</v>
      </c>
      <c r="AB3067" s="1">
        <v>57644.530119492098</v>
      </c>
      <c r="AC3067" s="1" t="s">
        <v>39</v>
      </c>
      <c r="AD3067" s="1">
        <v>3.31</v>
      </c>
      <c r="AE3067" s="1">
        <v>74173.440000000002</v>
      </c>
      <c r="AF3067" s="1">
        <v>93159.54</v>
      </c>
      <c r="AG3067" s="6">
        <f t="shared" si="382"/>
        <v>1.255968982967488</v>
      </c>
      <c r="AH3067">
        <f t="shared" si="383"/>
        <v>18986.099999999991</v>
      </c>
    </row>
    <row r="3068" spans="1:34" x14ac:dyDescent="0.3">
      <c r="A3068" s="1" t="s">
        <v>6190</v>
      </c>
      <c r="B3068" s="1" t="s">
        <v>6191</v>
      </c>
      <c r="C3068" s="1">
        <v>56</v>
      </c>
      <c r="D3068" s="1" t="str">
        <f t="shared" si="376"/>
        <v>40-59</v>
      </c>
      <c r="E3068" s="1" t="s">
        <v>25</v>
      </c>
      <c r="F3068" s="1" t="s">
        <v>6179</v>
      </c>
      <c r="G3068" s="1" t="s">
        <v>27</v>
      </c>
      <c r="H3068" s="1" t="s">
        <v>58</v>
      </c>
      <c r="I3068" s="1" t="s">
        <v>59</v>
      </c>
      <c r="J3068" s="1" t="s">
        <v>60</v>
      </c>
      <c r="K3068" s="1" t="str">
        <f t="shared" si="377"/>
        <v>BKK - PEK</v>
      </c>
      <c r="L3068" s="1">
        <v>3448</v>
      </c>
      <c r="M3068" s="1" t="str">
        <f t="shared" si="378"/>
        <v xml:space="preserve">Short-haul </v>
      </c>
      <c r="N3068" s="2">
        <v>0.87703703703703706</v>
      </c>
      <c r="O3068" s="2">
        <v>3.6064814814814813E-2</v>
      </c>
      <c r="P3068" s="3">
        <v>45667</v>
      </c>
      <c r="Q3068" s="2">
        <v>0.91175925925925927</v>
      </c>
      <c r="R3068" s="2">
        <v>7.0787037037037037E-2</v>
      </c>
      <c r="S3068" s="2">
        <f t="shared" si="379"/>
        <v>3.472222222222221E-2</v>
      </c>
      <c r="T3068" s="2">
        <f t="shared" si="380"/>
        <v>3.4722222222222224E-2</v>
      </c>
      <c r="U3068" s="1">
        <v>50</v>
      </c>
      <c r="V3068" s="1" t="str">
        <f t="shared" si="381"/>
        <v>Moderate-delay</v>
      </c>
      <c r="W3068" s="1">
        <v>1026.54</v>
      </c>
      <c r="X3068" s="1" t="s">
        <v>53</v>
      </c>
      <c r="Y3068" s="1">
        <v>5</v>
      </c>
      <c r="Z3068" s="1" t="s">
        <v>46</v>
      </c>
      <c r="AA3068" s="1">
        <v>80.83</v>
      </c>
      <c r="AB3068" s="1">
        <v>18573.210958612199</v>
      </c>
      <c r="AC3068" s="1" t="s">
        <v>39</v>
      </c>
      <c r="AD3068" s="1">
        <v>3.33</v>
      </c>
      <c r="AE3068" s="1">
        <v>27287.85</v>
      </c>
      <c r="AF3068" s="1">
        <v>65714.73</v>
      </c>
      <c r="AG3068" s="6">
        <f t="shared" si="382"/>
        <v>2.4082047504658668</v>
      </c>
      <c r="AH3068">
        <f t="shared" si="383"/>
        <v>38426.879999999997</v>
      </c>
    </row>
    <row r="3069" spans="1:34" x14ac:dyDescent="0.3">
      <c r="A3069" s="1" t="s">
        <v>6192</v>
      </c>
      <c r="B3069" s="1" t="s">
        <v>6193</v>
      </c>
      <c r="C3069" s="1">
        <v>31</v>
      </c>
      <c r="D3069" s="1" t="str">
        <f t="shared" si="376"/>
        <v>30-39</v>
      </c>
      <c r="E3069" s="1" t="s">
        <v>36</v>
      </c>
      <c r="F3069" s="1" t="s">
        <v>6179</v>
      </c>
      <c r="G3069" s="1" t="s">
        <v>45</v>
      </c>
      <c r="H3069" s="1" t="s">
        <v>58</v>
      </c>
      <c r="I3069" s="1" t="s">
        <v>59</v>
      </c>
      <c r="J3069" s="1" t="s">
        <v>60</v>
      </c>
      <c r="K3069" s="1" t="str">
        <f t="shared" si="377"/>
        <v>BKK - PEK</v>
      </c>
      <c r="L3069" s="1">
        <v>3448</v>
      </c>
      <c r="M3069" s="1" t="str">
        <f t="shared" si="378"/>
        <v xml:space="preserve">Short-haul </v>
      </c>
      <c r="N3069" s="2">
        <v>0.87703703703703706</v>
      </c>
      <c r="O3069" s="2">
        <v>3.6064814814814813E-2</v>
      </c>
      <c r="P3069" s="3">
        <v>45662</v>
      </c>
      <c r="Q3069" s="2">
        <v>0.91175925925925927</v>
      </c>
      <c r="R3069" s="2">
        <v>7.0787037037037037E-2</v>
      </c>
      <c r="S3069" s="2">
        <f t="shared" si="379"/>
        <v>3.472222222222221E-2</v>
      </c>
      <c r="T3069" s="2">
        <f t="shared" si="380"/>
        <v>3.4722222222222224E-2</v>
      </c>
      <c r="U3069" s="1">
        <v>50</v>
      </c>
      <c r="V3069" s="1" t="str">
        <f t="shared" si="381"/>
        <v>Moderate-delay</v>
      </c>
      <c r="W3069" s="1">
        <v>1440.11</v>
      </c>
      <c r="X3069" s="1" t="s">
        <v>31</v>
      </c>
      <c r="Y3069" s="1">
        <v>3</v>
      </c>
      <c r="Z3069" s="1" t="s">
        <v>46</v>
      </c>
      <c r="AA3069" s="1">
        <v>108.83</v>
      </c>
      <c r="AB3069" s="1">
        <v>18368.096406459099</v>
      </c>
      <c r="AC3069" s="1" t="s">
        <v>39</v>
      </c>
      <c r="AD3069" s="1">
        <v>4.43</v>
      </c>
      <c r="AE3069" s="1">
        <v>27041.72</v>
      </c>
      <c r="AF3069" s="1">
        <v>92188.81</v>
      </c>
      <c r="AG3069" s="6">
        <f t="shared" si="382"/>
        <v>3.4091326291374955</v>
      </c>
      <c r="AH3069">
        <f t="shared" si="383"/>
        <v>65147.09</v>
      </c>
    </row>
    <row r="3070" spans="1:34" x14ac:dyDescent="0.3">
      <c r="A3070" s="1" t="s">
        <v>6194</v>
      </c>
      <c r="B3070" s="1" t="s">
        <v>6195</v>
      </c>
      <c r="C3070" s="1">
        <v>21</v>
      </c>
      <c r="D3070" s="1" t="str">
        <f t="shared" si="376"/>
        <v>18-29</v>
      </c>
      <c r="E3070" s="1" t="s">
        <v>25</v>
      </c>
      <c r="F3070" s="1" t="s">
        <v>6179</v>
      </c>
      <c r="G3070" s="1" t="s">
        <v>27</v>
      </c>
      <c r="H3070" s="1" t="s">
        <v>58</v>
      </c>
      <c r="I3070" s="1" t="s">
        <v>59</v>
      </c>
      <c r="J3070" s="1" t="s">
        <v>60</v>
      </c>
      <c r="K3070" s="1" t="str">
        <f t="shared" si="377"/>
        <v>BKK - PEK</v>
      </c>
      <c r="L3070" s="1">
        <v>3448</v>
      </c>
      <c r="M3070" s="1" t="str">
        <f t="shared" si="378"/>
        <v xml:space="preserve">Short-haul </v>
      </c>
      <c r="N3070" s="2">
        <v>0.87703703703703706</v>
      </c>
      <c r="O3070" s="2">
        <v>3.6064814814814813E-2</v>
      </c>
      <c r="P3070" s="3">
        <v>45659</v>
      </c>
      <c r="Q3070" s="2">
        <v>0.91175925925925927</v>
      </c>
      <c r="R3070" s="2">
        <v>7.0787037037037037E-2</v>
      </c>
      <c r="S3070" s="2">
        <f t="shared" si="379"/>
        <v>3.472222222222221E-2</v>
      </c>
      <c r="T3070" s="2">
        <f t="shared" si="380"/>
        <v>3.4722222222222224E-2</v>
      </c>
      <c r="U3070" s="1">
        <v>50</v>
      </c>
      <c r="V3070" s="1" t="str">
        <f t="shared" si="381"/>
        <v>Moderate-delay</v>
      </c>
      <c r="W3070" s="1">
        <v>813.84</v>
      </c>
      <c r="X3070" s="1" t="s">
        <v>37</v>
      </c>
      <c r="Y3070" s="1">
        <v>5</v>
      </c>
      <c r="Z3070" s="1" t="s">
        <v>46</v>
      </c>
      <c r="AA3070" s="1">
        <v>199.16</v>
      </c>
      <c r="AB3070" s="1">
        <v>18126.6419623779</v>
      </c>
      <c r="AC3070" s="1" t="s">
        <v>39</v>
      </c>
      <c r="AD3070" s="1">
        <v>3.01</v>
      </c>
      <c r="AE3070" s="1">
        <v>26751.97</v>
      </c>
      <c r="AF3070" s="1">
        <v>52125.59</v>
      </c>
      <c r="AG3070" s="6">
        <f t="shared" si="382"/>
        <v>1.948476691623084</v>
      </c>
      <c r="AH3070">
        <f t="shared" si="383"/>
        <v>25373.619999999995</v>
      </c>
    </row>
    <row r="3071" spans="1:34" x14ac:dyDescent="0.3">
      <c r="A3071" s="1" t="s">
        <v>6196</v>
      </c>
      <c r="B3071" s="1" t="s">
        <v>6197</v>
      </c>
      <c r="C3071" s="1">
        <v>60</v>
      </c>
      <c r="D3071" s="1" t="str">
        <f t="shared" si="376"/>
        <v>60-69</v>
      </c>
      <c r="E3071" s="1" t="s">
        <v>36</v>
      </c>
      <c r="F3071" s="1" t="s">
        <v>6179</v>
      </c>
      <c r="G3071" s="1" t="s">
        <v>45</v>
      </c>
      <c r="H3071" s="1" t="s">
        <v>58</v>
      </c>
      <c r="I3071" s="1" t="s">
        <v>59</v>
      </c>
      <c r="J3071" s="1" t="s">
        <v>60</v>
      </c>
      <c r="K3071" s="1" t="str">
        <f t="shared" si="377"/>
        <v>BKK - PEK</v>
      </c>
      <c r="L3071" s="1">
        <v>3448</v>
      </c>
      <c r="M3071" s="1" t="str">
        <f t="shared" si="378"/>
        <v xml:space="preserve">Short-haul </v>
      </c>
      <c r="N3071" s="2">
        <v>0.87703703703703706</v>
      </c>
      <c r="O3071" s="2">
        <v>3.6064814814814813E-2</v>
      </c>
      <c r="P3071" s="3">
        <v>45660</v>
      </c>
      <c r="Q3071" s="2">
        <v>0.91175925925925927</v>
      </c>
      <c r="R3071" s="2">
        <v>7.0787037037037037E-2</v>
      </c>
      <c r="S3071" s="2">
        <f t="shared" si="379"/>
        <v>3.472222222222221E-2</v>
      </c>
      <c r="T3071" s="2">
        <f t="shared" si="380"/>
        <v>3.4722222222222224E-2</v>
      </c>
      <c r="U3071" s="1">
        <v>50</v>
      </c>
      <c r="V3071" s="1" t="str">
        <f t="shared" si="381"/>
        <v>Moderate-delay</v>
      </c>
      <c r="W3071" s="1">
        <v>1295.8499999999999</v>
      </c>
      <c r="X3071" s="1" t="s">
        <v>37</v>
      </c>
      <c r="Y3071" s="1">
        <v>5</v>
      </c>
      <c r="Z3071" s="1" t="s">
        <v>46</v>
      </c>
      <c r="AA3071" s="1">
        <v>37.83</v>
      </c>
      <c r="AB3071" s="1">
        <v>18432.7069092575</v>
      </c>
      <c r="AC3071" s="1" t="s">
        <v>39</v>
      </c>
      <c r="AD3071" s="1">
        <v>3.32</v>
      </c>
      <c r="AE3071" s="1">
        <v>27119.25</v>
      </c>
      <c r="AF3071" s="1">
        <v>82941.97</v>
      </c>
      <c r="AG3071" s="6">
        <f t="shared" si="382"/>
        <v>3.0584168072494631</v>
      </c>
      <c r="AH3071">
        <f t="shared" si="383"/>
        <v>55822.720000000001</v>
      </c>
    </row>
    <row r="3072" spans="1:34" x14ac:dyDescent="0.3">
      <c r="A3072" s="1" t="s">
        <v>6198</v>
      </c>
      <c r="B3072" s="1" t="s">
        <v>6199</v>
      </c>
      <c r="C3072" s="1">
        <v>42</v>
      </c>
      <c r="D3072" s="1" t="str">
        <f t="shared" si="376"/>
        <v>40-59</v>
      </c>
      <c r="E3072" s="1" t="s">
        <v>36</v>
      </c>
      <c r="F3072" s="1" t="s">
        <v>6179</v>
      </c>
      <c r="G3072" s="1" t="s">
        <v>27</v>
      </c>
      <c r="H3072" s="1" t="s">
        <v>71</v>
      </c>
      <c r="I3072" s="1" t="s">
        <v>72</v>
      </c>
      <c r="J3072" s="1" t="s">
        <v>73</v>
      </c>
      <c r="K3072" s="1" t="str">
        <f t="shared" si="377"/>
        <v>ICN - ATL</v>
      </c>
      <c r="L3072" s="1">
        <v>10686</v>
      </c>
      <c r="M3072" s="1" t="str">
        <f t="shared" si="378"/>
        <v>Long-haul</v>
      </c>
      <c r="N3072" s="2">
        <v>0.41190972222222222</v>
      </c>
      <c r="O3072" s="2">
        <v>0.90635416666666668</v>
      </c>
      <c r="P3072" s="3">
        <v>45658</v>
      </c>
      <c r="Q3072" s="2">
        <v>0.47302083333333333</v>
      </c>
      <c r="R3072" s="2">
        <v>0.9674652777777778</v>
      </c>
      <c r="S3072" s="2">
        <f t="shared" si="379"/>
        <v>6.1111111111111116E-2</v>
      </c>
      <c r="T3072" s="2">
        <f t="shared" si="380"/>
        <v>6.1111111111111116E-2</v>
      </c>
      <c r="U3072" s="1">
        <v>88</v>
      </c>
      <c r="V3072" s="1" t="str">
        <f t="shared" si="381"/>
        <v>Moderate-delay</v>
      </c>
      <c r="W3072" s="1">
        <v>927.09</v>
      </c>
      <c r="X3072" s="1" t="s">
        <v>37</v>
      </c>
      <c r="Y3072" s="1">
        <v>5</v>
      </c>
      <c r="Z3072" s="1" t="s">
        <v>46</v>
      </c>
      <c r="AA3072" s="1">
        <v>90.31</v>
      </c>
      <c r="AB3072" s="1">
        <v>54468.433350973501</v>
      </c>
      <c r="AC3072" s="1" t="s">
        <v>39</v>
      </c>
      <c r="AD3072" s="1">
        <v>3.56</v>
      </c>
      <c r="AE3072" s="1">
        <v>70362.12</v>
      </c>
      <c r="AF3072" s="1">
        <v>59351.82</v>
      </c>
      <c r="AG3072" s="6">
        <f t="shared" si="382"/>
        <v>0.84351949600154175</v>
      </c>
      <c r="AH3072">
        <f t="shared" si="383"/>
        <v>-11010.299999999996</v>
      </c>
    </row>
    <row r="3073" spans="1:34" x14ac:dyDescent="0.3">
      <c r="A3073" s="1" t="s">
        <v>6200</v>
      </c>
      <c r="B3073" s="1" t="s">
        <v>6201</v>
      </c>
      <c r="C3073" s="1">
        <v>42</v>
      </c>
      <c r="D3073" s="1" t="str">
        <f t="shared" si="376"/>
        <v>40-59</v>
      </c>
      <c r="E3073" s="1" t="s">
        <v>36</v>
      </c>
      <c r="F3073" s="1" t="s">
        <v>6179</v>
      </c>
      <c r="G3073" s="1" t="s">
        <v>27</v>
      </c>
      <c r="H3073" s="1" t="s">
        <v>71</v>
      </c>
      <c r="I3073" s="1" t="s">
        <v>72</v>
      </c>
      <c r="J3073" s="1" t="s">
        <v>73</v>
      </c>
      <c r="K3073" s="1" t="str">
        <f t="shared" si="377"/>
        <v>ICN - ATL</v>
      </c>
      <c r="L3073" s="1">
        <v>10686</v>
      </c>
      <c r="M3073" s="1" t="str">
        <f t="shared" si="378"/>
        <v>Long-haul</v>
      </c>
      <c r="N3073" s="2">
        <v>0.41190972222222222</v>
      </c>
      <c r="O3073" s="2">
        <v>0.90635416666666668</v>
      </c>
      <c r="P3073" s="3">
        <v>45658</v>
      </c>
      <c r="Q3073" s="2">
        <v>0.47302083333333333</v>
      </c>
      <c r="R3073" s="2">
        <v>0.9674652777777778</v>
      </c>
      <c r="S3073" s="2">
        <f t="shared" si="379"/>
        <v>6.1111111111111116E-2</v>
      </c>
      <c r="T3073" s="2">
        <f t="shared" si="380"/>
        <v>6.1111111111111116E-2</v>
      </c>
      <c r="U3073" s="1">
        <v>88</v>
      </c>
      <c r="V3073" s="1" t="str">
        <f t="shared" si="381"/>
        <v>Moderate-delay</v>
      </c>
      <c r="W3073" s="1">
        <v>1139.07</v>
      </c>
      <c r="X3073" s="1" t="s">
        <v>53</v>
      </c>
      <c r="Y3073" s="1">
        <v>5</v>
      </c>
      <c r="Z3073" s="1" t="s">
        <v>80</v>
      </c>
      <c r="AA3073" s="1">
        <v>72.41</v>
      </c>
      <c r="AB3073" s="1">
        <v>54929.273999204903</v>
      </c>
      <c r="AC3073" s="1" t="s">
        <v>33</v>
      </c>
      <c r="AD3073" s="1">
        <v>4.51</v>
      </c>
      <c r="AE3073" s="1">
        <v>70915.13</v>
      </c>
      <c r="AF3073" s="1">
        <v>72914.960000000006</v>
      </c>
      <c r="AG3073" s="6">
        <f t="shared" si="382"/>
        <v>1.0282003290412074</v>
      </c>
      <c r="AH3073">
        <f t="shared" si="383"/>
        <v>1999.8300000000017</v>
      </c>
    </row>
    <row r="3074" spans="1:34" x14ac:dyDescent="0.3">
      <c r="A3074" s="1" t="s">
        <v>6202</v>
      </c>
      <c r="B3074" s="1" t="s">
        <v>6203</v>
      </c>
      <c r="C3074" s="1">
        <v>44</v>
      </c>
      <c r="D3074" s="1" t="str">
        <f t="shared" si="376"/>
        <v>40-59</v>
      </c>
      <c r="E3074" s="1" t="s">
        <v>25</v>
      </c>
      <c r="F3074" s="1" t="s">
        <v>6179</v>
      </c>
      <c r="G3074" s="1" t="s">
        <v>27</v>
      </c>
      <c r="H3074" s="1" t="s">
        <v>71</v>
      </c>
      <c r="I3074" s="1" t="s">
        <v>72</v>
      </c>
      <c r="J3074" s="1" t="s">
        <v>73</v>
      </c>
      <c r="K3074" s="1" t="str">
        <f t="shared" si="377"/>
        <v>ICN - ATL</v>
      </c>
      <c r="L3074" s="1">
        <v>10686</v>
      </c>
      <c r="M3074" s="1" t="str">
        <f t="shared" si="378"/>
        <v>Long-haul</v>
      </c>
      <c r="N3074" s="2">
        <v>0.41190972222222222</v>
      </c>
      <c r="O3074" s="2">
        <v>0.90635416666666668</v>
      </c>
      <c r="P3074" s="3">
        <v>45669</v>
      </c>
      <c r="Q3074" s="2">
        <v>0.47302083333333333</v>
      </c>
      <c r="R3074" s="2">
        <v>0.9674652777777778</v>
      </c>
      <c r="S3074" s="2">
        <f t="shared" si="379"/>
        <v>6.1111111111111116E-2</v>
      </c>
      <c r="T3074" s="2">
        <f t="shared" si="380"/>
        <v>6.1111111111111116E-2</v>
      </c>
      <c r="U3074" s="1">
        <v>88</v>
      </c>
      <c r="V3074" s="1" t="str">
        <f t="shared" si="381"/>
        <v>Moderate-delay</v>
      </c>
      <c r="W3074" s="1">
        <v>762.63</v>
      </c>
      <c r="X3074" s="1" t="s">
        <v>31</v>
      </c>
      <c r="Y3074" s="1">
        <v>5</v>
      </c>
      <c r="Z3074" s="1" t="s">
        <v>42</v>
      </c>
      <c r="AA3074" s="1">
        <v>10.33</v>
      </c>
      <c r="AB3074" s="1">
        <v>54562.498750805797</v>
      </c>
      <c r="AC3074" s="1" t="s">
        <v>33</v>
      </c>
      <c r="AD3074" s="1">
        <v>3.43</v>
      </c>
      <c r="AE3074" s="1">
        <v>70475</v>
      </c>
      <c r="AF3074" s="1">
        <v>48810.39</v>
      </c>
      <c r="AG3074" s="6">
        <f t="shared" si="382"/>
        <v>0.69259155728981903</v>
      </c>
      <c r="AH3074">
        <f t="shared" si="383"/>
        <v>-21664.61</v>
      </c>
    </row>
    <row r="3075" spans="1:34" x14ac:dyDescent="0.3">
      <c r="A3075" s="1" t="s">
        <v>6204</v>
      </c>
      <c r="B3075" s="1" t="s">
        <v>6205</v>
      </c>
      <c r="C3075" s="1">
        <v>36</v>
      </c>
      <c r="D3075" s="1" t="str">
        <f t="shared" ref="D3075:D3138" si="384">_xlfn.IFS(C3075&lt;=29,"18-29",C3075&lt;=39,"30-39",C3075&lt;=59,"40-59",C3075&lt;=69,"60-69",C3075&lt;=79,"70-80")</f>
        <v>30-39</v>
      </c>
      <c r="E3075" s="1" t="s">
        <v>25</v>
      </c>
      <c r="F3075" s="1" t="s">
        <v>6179</v>
      </c>
      <c r="G3075" s="1" t="s">
        <v>27</v>
      </c>
      <c r="H3075" s="1" t="s">
        <v>71</v>
      </c>
      <c r="I3075" s="1" t="s">
        <v>72</v>
      </c>
      <c r="J3075" s="1" t="s">
        <v>73</v>
      </c>
      <c r="K3075" s="1" t="str">
        <f t="shared" ref="K3075:K3138" si="385">CONCATENATE(I3075," - ",J3075)</f>
        <v>ICN - ATL</v>
      </c>
      <c r="L3075" s="1">
        <v>10686</v>
      </c>
      <c r="M3075" s="1" t="str">
        <f t="shared" ref="M3075:M3138" si="386">_xlfn.IFS(L3075&lt;=4000,"Short-haul ",L3075&lt;=9000,"Moderate-haul",L3075&gt;9000,"Long-haul")</f>
        <v>Long-haul</v>
      </c>
      <c r="N3075" s="2">
        <v>0.41190972222222222</v>
      </c>
      <c r="O3075" s="2">
        <v>0.90635416666666668</v>
      </c>
      <c r="P3075" s="3">
        <v>45667</v>
      </c>
      <c r="Q3075" s="2">
        <v>0.47302083333333333</v>
      </c>
      <c r="R3075" s="2">
        <v>0.9674652777777778</v>
      </c>
      <c r="S3075" s="2">
        <f t="shared" ref="S3075:S3138" si="387">MOD(Q3075-N3075,1)</f>
        <v>6.1111111111111116E-2</v>
      </c>
      <c r="T3075" s="2">
        <f t="shared" ref="T3075:T3138" si="388">MOD(R3075-O3075,1)</f>
        <v>6.1111111111111116E-2</v>
      </c>
      <c r="U3075" s="1">
        <v>88</v>
      </c>
      <c r="V3075" s="1" t="str">
        <f t="shared" ref="V3075:V3138" si="389">_xlfn.IFS(U3075&lt;=30,"On-time",U3075&lt;=120,"Moderate-delay",U3075&gt;120,"Severe-delay")</f>
        <v>Moderate-delay</v>
      </c>
      <c r="W3075" s="1">
        <v>460.28</v>
      </c>
      <c r="X3075" s="1" t="s">
        <v>37</v>
      </c>
      <c r="Y3075" s="1">
        <v>3</v>
      </c>
      <c r="Z3075" s="1" t="s">
        <v>80</v>
      </c>
      <c r="AA3075" s="1">
        <v>74.03</v>
      </c>
      <c r="AB3075" s="1">
        <v>54613.454041769197</v>
      </c>
      <c r="AC3075" s="1" t="s">
        <v>39</v>
      </c>
      <c r="AD3075" s="1">
        <v>3.69</v>
      </c>
      <c r="AE3075" s="1">
        <v>70536.14</v>
      </c>
      <c r="AF3075" s="1">
        <v>29472.73</v>
      </c>
      <c r="AG3075" s="6">
        <f t="shared" ref="AG3075:AG3138" si="390">AF3075/AE3075</f>
        <v>0.417838713601283</v>
      </c>
      <c r="AH3075">
        <f t="shared" ref="AH3075:AH3138" si="391">AF3075-AE3075</f>
        <v>-41063.410000000003</v>
      </c>
    </row>
    <row r="3076" spans="1:34" x14ac:dyDescent="0.3">
      <c r="A3076" s="1" t="s">
        <v>6206</v>
      </c>
      <c r="B3076" s="1" t="s">
        <v>1753</v>
      </c>
      <c r="C3076" s="1">
        <v>60</v>
      </c>
      <c r="D3076" s="1" t="str">
        <f t="shared" si="384"/>
        <v>60-69</v>
      </c>
      <c r="E3076" s="1" t="s">
        <v>25</v>
      </c>
      <c r="F3076" s="1" t="s">
        <v>6179</v>
      </c>
      <c r="G3076" s="1" t="s">
        <v>45</v>
      </c>
      <c r="H3076" s="1" t="s">
        <v>71</v>
      </c>
      <c r="I3076" s="1" t="s">
        <v>72</v>
      </c>
      <c r="J3076" s="1" t="s">
        <v>73</v>
      </c>
      <c r="K3076" s="1" t="str">
        <f t="shared" si="385"/>
        <v>ICN - ATL</v>
      </c>
      <c r="L3076" s="1">
        <v>10686</v>
      </c>
      <c r="M3076" s="1" t="str">
        <f t="shared" si="386"/>
        <v>Long-haul</v>
      </c>
      <c r="N3076" s="2">
        <v>0.41190972222222222</v>
      </c>
      <c r="O3076" s="2">
        <v>0.90635416666666668</v>
      </c>
      <c r="P3076" s="3">
        <v>45664</v>
      </c>
      <c r="Q3076" s="2">
        <v>0.47302083333333333</v>
      </c>
      <c r="R3076" s="2">
        <v>0.9674652777777778</v>
      </c>
      <c r="S3076" s="2">
        <f t="shared" si="387"/>
        <v>6.1111111111111116E-2</v>
      </c>
      <c r="T3076" s="2">
        <f t="shared" si="388"/>
        <v>6.1111111111111116E-2</v>
      </c>
      <c r="U3076" s="1">
        <v>88</v>
      </c>
      <c r="V3076" s="1" t="str">
        <f t="shared" si="389"/>
        <v>Moderate-delay</v>
      </c>
      <c r="W3076" s="1">
        <v>60.62</v>
      </c>
      <c r="X3076" s="1" t="s">
        <v>37</v>
      </c>
      <c r="Y3076" s="1">
        <v>5</v>
      </c>
      <c r="Z3076" s="1" t="s">
        <v>42</v>
      </c>
      <c r="AA3076" s="1">
        <v>82.56</v>
      </c>
      <c r="AB3076" s="1">
        <v>54679.396344650202</v>
      </c>
      <c r="AC3076" s="1" t="s">
        <v>33</v>
      </c>
      <c r="AD3076" s="1">
        <v>3.08</v>
      </c>
      <c r="AE3076" s="1">
        <v>70615.28</v>
      </c>
      <c r="AF3076" s="1">
        <v>3896.19</v>
      </c>
      <c r="AG3076" s="6">
        <f t="shared" si="390"/>
        <v>5.5174885662139982E-2</v>
      </c>
      <c r="AH3076">
        <f t="shared" si="391"/>
        <v>-66719.09</v>
      </c>
    </row>
    <row r="3077" spans="1:34" x14ac:dyDescent="0.3">
      <c r="A3077" s="1" t="s">
        <v>6207</v>
      </c>
      <c r="B3077" s="1" t="s">
        <v>6208</v>
      </c>
      <c r="C3077" s="1">
        <v>51</v>
      </c>
      <c r="D3077" s="1" t="str">
        <f t="shared" si="384"/>
        <v>40-59</v>
      </c>
      <c r="E3077" s="1" t="s">
        <v>25</v>
      </c>
      <c r="F3077" s="1" t="s">
        <v>6179</v>
      </c>
      <c r="G3077" s="1" t="s">
        <v>45</v>
      </c>
      <c r="H3077" s="1" t="s">
        <v>71</v>
      </c>
      <c r="I3077" s="1" t="s">
        <v>72</v>
      </c>
      <c r="J3077" s="1" t="s">
        <v>73</v>
      </c>
      <c r="K3077" s="1" t="str">
        <f t="shared" si="385"/>
        <v>ICN - ATL</v>
      </c>
      <c r="L3077" s="1">
        <v>10686</v>
      </c>
      <c r="M3077" s="1" t="str">
        <f t="shared" si="386"/>
        <v>Long-haul</v>
      </c>
      <c r="N3077" s="2">
        <v>0.41190972222222222</v>
      </c>
      <c r="O3077" s="2">
        <v>0.90635416666666668</v>
      </c>
      <c r="P3077" s="3">
        <v>45658</v>
      </c>
      <c r="Q3077" s="2">
        <v>0.47302083333333333</v>
      </c>
      <c r="R3077" s="2">
        <v>0.9674652777777778</v>
      </c>
      <c r="S3077" s="2">
        <f t="shared" si="387"/>
        <v>6.1111111111111116E-2</v>
      </c>
      <c r="T3077" s="2">
        <f t="shared" si="388"/>
        <v>6.1111111111111116E-2</v>
      </c>
      <c r="U3077" s="1">
        <v>88</v>
      </c>
      <c r="V3077" s="1" t="str">
        <f t="shared" si="389"/>
        <v>Moderate-delay</v>
      </c>
      <c r="W3077" s="1">
        <v>907.03</v>
      </c>
      <c r="X3077" s="1" t="s">
        <v>31</v>
      </c>
      <c r="Y3077" s="1">
        <v>5</v>
      </c>
      <c r="Z3077" s="1" t="s">
        <v>38</v>
      </c>
      <c r="AA3077" s="1">
        <v>186.59</v>
      </c>
      <c r="AB3077" s="1">
        <v>54741.059632611999</v>
      </c>
      <c r="AC3077" s="1" t="s">
        <v>33</v>
      </c>
      <c r="AD3077" s="1">
        <v>4.63</v>
      </c>
      <c r="AE3077" s="1">
        <v>70689.27</v>
      </c>
      <c r="AF3077" s="1">
        <v>58087.24</v>
      </c>
      <c r="AG3077" s="6">
        <f t="shared" si="390"/>
        <v>0.8217264091141413</v>
      </c>
      <c r="AH3077">
        <f t="shared" si="391"/>
        <v>-12602.030000000006</v>
      </c>
    </row>
    <row r="3078" spans="1:34" x14ac:dyDescent="0.3">
      <c r="A3078" s="1" t="s">
        <v>6209</v>
      </c>
      <c r="B3078" s="1" t="s">
        <v>6210</v>
      </c>
      <c r="C3078" s="1">
        <v>19</v>
      </c>
      <c r="D3078" s="1" t="str">
        <f t="shared" si="384"/>
        <v>18-29</v>
      </c>
      <c r="E3078" s="1" t="s">
        <v>25</v>
      </c>
      <c r="F3078" s="1" t="s">
        <v>6179</v>
      </c>
      <c r="G3078" s="1" t="s">
        <v>45</v>
      </c>
      <c r="H3078" s="1" t="s">
        <v>71</v>
      </c>
      <c r="I3078" s="1" t="s">
        <v>72</v>
      </c>
      <c r="J3078" s="1" t="s">
        <v>73</v>
      </c>
      <c r="K3078" s="1" t="str">
        <f t="shared" si="385"/>
        <v>ICN - ATL</v>
      </c>
      <c r="L3078" s="1">
        <v>10686</v>
      </c>
      <c r="M3078" s="1" t="str">
        <f t="shared" si="386"/>
        <v>Long-haul</v>
      </c>
      <c r="N3078" s="2">
        <v>0.41190972222222222</v>
      </c>
      <c r="O3078" s="2">
        <v>0.90635416666666668</v>
      </c>
      <c r="P3078" s="3">
        <v>45658</v>
      </c>
      <c r="Q3078" s="2">
        <v>0.47302083333333333</v>
      </c>
      <c r="R3078" s="2">
        <v>0.9674652777777778</v>
      </c>
      <c r="S3078" s="2">
        <f t="shared" si="387"/>
        <v>6.1111111111111116E-2</v>
      </c>
      <c r="T3078" s="2">
        <f t="shared" si="388"/>
        <v>6.1111111111111116E-2</v>
      </c>
      <c r="U3078" s="1">
        <v>88</v>
      </c>
      <c r="V3078" s="1" t="str">
        <f t="shared" si="389"/>
        <v>Moderate-delay</v>
      </c>
      <c r="W3078" s="1">
        <v>438.84</v>
      </c>
      <c r="X3078" s="1" t="s">
        <v>53</v>
      </c>
      <c r="Y3078" s="1">
        <v>5</v>
      </c>
      <c r="Z3078" s="1" t="s">
        <v>46</v>
      </c>
      <c r="AA3078" s="1">
        <v>52.9</v>
      </c>
      <c r="AB3078" s="1">
        <v>54064.853705788599</v>
      </c>
      <c r="AC3078" s="1" t="s">
        <v>39</v>
      </c>
      <c r="AD3078" s="1">
        <v>3.53</v>
      </c>
      <c r="AE3078" s="1">
        <v>69877.820000000007</v>
      </c>
      <c r="AF3078" s="1">
        <v>28096.34</v>
      </c>
      <c r="AG3078" s="6">
        <f t="shared" si="390"/>
        <v>0.4020780842905517</v>
      </c>
      <c r="AH3078">
        <f t="shared" si="391"/>
        <v>-41781.48000000001</v>
      </c>
    </row>
    <row r="3079" spans="1:34" x14ac:dyDescent="0.3">
      <c r="A3079" s="1" t="s">
        <v>6211</v>
      </c>
      <c r="B3079" s="1" t="s">
        <v>6212</v>
      </c>
      <c r="C3079" s="1">
        <v>36</v>
      </c>
      <c r="D3079" s="1" t="str">
        <f t="shared" si="384"/>
        <v>30-39</v>
      </c>
      <c r="E3079" s="1" t="s">
        <v>36</v>
      </c>
      <c r="F3079" s="1" t="s">
        <v>6179</v>
      </c>
      <c r="G3079" s="1" t="s">
        <v>45</v>
      </c>
      <c r="H3079" s="1" t="s">
        <v>87</v>
      </c>
      <c r="I3079" s="1" t="s">
        <v>88</v>
      </c>
      <c r="J3079" s="1" t="s">
        <v>60</v>
      </c>
      <c r="K3079" s="1" t="str">
        <f t="shared" si="385"/>
        <v>CDG - PEK</v>
      </c>
      <c r="L3079" s="1">
        <v>14253</v>
      </c>
      <c r="M3079" s="1" t="str">
        <f t="shared" si="386"/>
        <v>Long-haul</v>
      </c>
      <c r="N3079" s="2">
        <v>0.71406250000000004</v>
      </c>
      <c r="O3079" s="2">
        <v>0.3737847222222222</v>
      </c>
      <c r="P3079" s="3">
        <v>45670</v>
      </c>
      <c r="Q3079" s="2">
        <v>0.77239583333333328</v>
      </c>
      <c r="R3079" s="2">
        <v>0.43211805555555555</v>
      </c>
      <c r="S3079" s="2">
        <f t="shared" si="387"/>
        <v>5.8333333333333237E-2</v>
      </c>
      <c r="T3079" s="2">
        <f t="shared" si="388"/>
        <v>5.8333333333333348E-2</v>
      </c>
      <c r="U3079" s="1">
        <v>126</v>
      </c>
      <c r="V3079" s="1" t="str">
        <f t="shared" si="389"/>
        <v>Severe-delay</v>
      </c>
      <c r="W3079" s="1">
        <v>721.71</v>
      </c>
      <c r="X3079" s="1" t="s">
        <v>37</v>
      </c>
      <c r="Y3079" s="1">
        <v>3</v>
      </c>
      <c r="Z3079" s="1" t="s">
        <v>80</v>
      </c>
      <c r="AA3079" s="1">
        <v>21.93</v>
      </c>
      <c r="AB3079" s="1">
        <v>72465.755951742496</v>
      </c>
      <c r="AC3079" s="1" t="s">
        <v>33</v>
      </c>
      <c r="AD3079" s="1">
        <v>4.3499999999999996</v>
      </c>
      <c r="AE3079" s="1">
        <v>91958.91</v>
      </c>
      <c r="AF3079" s="1">
        <v>46193.83</v>
      </c>
      <c r="AG3079" s="6">
        <f t="shared" si="390"/>
        <v>0.50233120423023714</v>
      </c>
      <c r="AH3079">
        <f t="shared" si="391"/>
        <v>-45765.08</v>
      </c>
    </row>
    <row r="3080" spans="1:34" x14ac:dyDescent="0.3">
      <c r="A3080" s="1" t="s">
        <v>6213</v>
      </c>
      <c r="B3080" s="1" t="s">
        <v>6214</v>
      </c>
      <c r="C3080" s="1">
        <v>75</v>
      </c>
      <c r="D3080" s="1" t="str">
        <f t="shared" si="384"/>
        <v>70-80</v>
      </c>
      <c r="E3080" s="1" t="s">
        <v>25</v>
      </c>
      <c r="F3080" s="1" t="s">
        <v>6179</v>
      </c>
      <c r="G3080" s="1" t="s">
        <v>45</v>
      </c>
      <c r="H3080" s="1" t="s">
        <v>87</v>
      </c>
      <c r="I3080" s="1" t="s">
        <v>88</v>
      </c>
      <c r="J3080" s="1" t="s">
        <v>60</v>
      </c>
      <c r="K3080" s="1" t="str">
        <f t="shared" si="385"/>
        <v>CDG - PEK</v>
      </c>
      <c r="L3080" s="1">
        <v>14253</v>
      </c>
      <c r="M3080" s="1" t="str">
        <f t="shared" si="386"/>
        <v>Long-haul</v>
      </c>
      <c r="N3080" s="2">
        <v>0.71406250000000004</v>
      </c>
      <c r="O3080" s="2">
        <v>0.3737847222222222</v>
      </c>
      <c r="P3080" s="3">
        <v>45666</v>
      </c>
      <c r="Q3080" s="2">
        <v>0.77239583333333328</v>
      </c>
      <c r="R3080" s="2">
        <v>0.43211805555555555</v>
      </c>
      <c r="S3080" s="2">
        <f t="shared" si="387"/>
        <v>5.8333333333333237E-2</v>
      </c>
      <c r="T3080" s="2">
        <f t="shared" si="388"/>
        <v>5.8333333333333348E-2</v>
      </c>
      <c r="U3080" s="1">
        <v>126</v>
      </c>
      <c r="V3080" s="1" t="str">
        <f t="shared" si="389"/>
        <v>Severe-delay</v>
      </c>
      <c r="W3080" s="1">
        <v>241.01</v>
      </c>
      <c r="X3080" s="1" t="s">
        <v>31</v>
      </c>
      <c r="Y3080" s="1">
        <v>5</v>
      </c>
      <c r="Z3080" s="1" t="s">
        <v>38</v>
      </c>
      <c r="AA3080" s="1">
        <v>187.5</v>
      </c>
      <c r="AB3080" s="1">
        <v>72254.534506041906</v>
      </c>
      <c r="AC3080" s="1" t="s">
        <v>39</v>
      </c>
      <c r="AD3080" s="1">
        <v>4.78</v>
      </c>
      <c r="AE3080" s="1">
        <v>91705.44</v>
      </c>
      <c r="AF3080" s="1">
        <v>15462.14</v>
      </c>
      <c r="AG3080" s="6">
        <f t="shared" si="390"/>
        <v>0.16860657339411925</v>
      </c>
      <c r="AH3080">
        <f t="shared" si="391"/>
        <v>-76243.3</v>
      </c>
    </row>
    <row r="3081" spans="1:34" x14ac:dyDescent="0.3">
      <c r="A3081" s="1" t="s">
        <v>6215</v>
      </c>
      <c r="B3081" s="1" t="s">
        <v>6216</v>
      </c>
      <c r="C3081" s="1">
        <v>62</v>
      </c>
      <c r="D3081" s="1" t="str">
        <f t="shared" si="384"/>
        <v>60-69</v>
      </c>
      <c r="E3081" s="1" t="s">
        <v>36</v>
      </c>
      <c r="F3081" s="1" t="s">
        <v>6179</v>
      </c>
      <c r="G3081" s="1" t="s">
        <v>27</v>
      </c>
      <c r="H3081" s="1" t="s">
        <v>87</v>
      </c>
      <c r="I3081" s="1" t="s">
        <v>88</v>
      </c>
      <c r="J3081" s="1" t="s">
        <v>60</v>
      </c>
      <c r="K3081" s="1" t="str">
        <f t="shared" si="385"/>
        <v>CDG - PEK</v>
      </c>
      <c r="L3081" s="1">
        <v>14253</v>
      </c>
      <c r="M3081" s="1" t="str">
        <f t="shared" si="386"/>
        <v>Long-haul</v>
      </c>
      <c r="N3081" s="2">
        <v>0.71406250000000004</v>
      </c>
      <c r="O3081" s="2">
        <v>0.3737847222222222</v>
      </c>
      <c r="P3081" s="3">
        <v>45659</v>
      </c>
      <c r="Q3081" s="2">
        <v>0.77239583333333328</v>
      </c>
      <c r="R3081" s="2">
        <v>0.43211805555555555</v>
      </c>
      <c r="S3081" s="2">
        <f t="shared" si="387"/>
        <v>5.8333333333333237E-2</v>
      </c>
      <c r="T3081" s="2">
        <f t="shared" si="388"/>
        <v>5.8333333333333348E-2</v>
      </c>
      <c r="U3081" s="1">
        <v>126</v>
      </c>
      <c r="V3081" s="1" t="str">
        <f t="shared" si="389"/>
        <v>Severe-delay</v>
      </c>
      <c r="W3081" s="1">
        <v>202.15</v>
      </c>
      <c r="X3081" s="1" t="s">
        <v>37</v>
      </c>
      <c r="Y3081" s="1">
        <v>5</v>
      </c>
      <c r="Z3081" s="1" t="s">
        <v>42</v>
      </c>
      <c r="AA3081" s="1">
        <v>28.53</v>
      </c>
      <c r="AB3081" s="1">
        <v>72744.415131289396</v>
      </c>
      <c r="AC3081" s="1" t="s">
        <v>33</v>
      </c>
      <c r="AD3081" s="1">
        <v>4.74</v>
      </c>
      <c r="AE3081" s="1">
        <v>92293.3</v>
      </c>
      <c r="AF3081" s="1">
        <v>12943.31</v>
      </c>
      <c r="AG3081" s="6">
        <f t="shared" si="390"/>
        <v>0.14024105758489511</v>
      </c>
      <c r="AH3081">
        <f t="shared" si="391"/>
        <v>-79349.990000000005</v>
      </c>
    </row>
    <row r="3082" spans="1:34" x14ac:dyDescent="0.3">
      <c r="A3082" s="1" t="s">
        <v>6217</v>
      </c>
      <c r="B3082" s="1" t="s">
        <v>6218</v>
      </c>
      <c r="C3082" s="1">
        <v>66</v>
      </c>
      <c r="D3082" s="1" t="str">
        <f t="shared" si="384"/>
        <v>60-69</v>
      </c>
      <c r="E3082" s="1" t="s">
        <v>25</v>
      </c>
      <c r="F3082" s="1" t="s">
        <v>6179</v>
      </c>
      <c r="G3082" s="1" t="s">
        <v>27</v>
      </c>
      <c r="H3082" s="1" t="s">
        <v>87</v>
      </c>
      <c r="I3082" s="1" t="s">
        <v>88</v>
      </c>
      <c r="J3082" s="1" t="s">
        <v>60</v>
      </c>
      <c r="K3082" s="1" t="str">
        <f t="shared" si="385"/>
        <v>CDG - PEK</v>
      </c>
      <c r="L3082" s="1">
        <v>14253</v>
      </c>
      <c r="M3082" s="1" t="str">
        <f t="shared" si="386"/>
        <v>Long-haul</v>
      </c>
      <c r="N3082" s="2">
        <v>0.71406250000000004</v>
      </c>
      <c r="O3082" s="2">
        <v>0.3737847222222222</v>
      </c>
      <c r="P3082" s="3">
        <v>45660</v>
      </c>
      <c r="Q3082" s="2">
        <v>0.77239583333333328</v>
      </c>
      <c r="R3082" s="2">
        <v>0.43211805555555555</v>
      </c>
      <c r="S3082" s="2">
        <f t="shared" si="387"/>
        <v>5.8333333333333237E-2</v>
      </c>
      <c r="T3082" s="2">
        <f t="shared" si="388"/>
        <v>5.8333333333333348E-2</v>
      </c>
      <c r="U3082" s="1">
        <v>126</v>
      </c>
      <c r="V3082" s="1" t="str">
        <f t="shared" si="389"/>
        <v>Severe-delay</v>
      </c>
      <c r="W3082" s="1">
        <v>1210.43</v>
      </c>
      <c r="X3082" s="1" t="s">
        <v>53</v>
      </c>
      <c r="Y3082" s="1">
        <v>5</v>
      </c>
      <c r="Z3082" s="1" t="s">
        <v>32</v>
      </c>
      <c r="AA3082" s="1">
        <v>82.9</v>
      </c>
      <c r="AB3082" s="1">
        <v>72181.859191417199</v>
      </c>
      <c r="AC3082" s="1" t="s">
        <v>39</v>
      </c>
      <c r="AD3082" s="1">
        <v>3.86</v>
      </c>
      <c r="AE3082" s="1">
        <v>91618.23</v>
      </c>
      <c r="AF3082" s="1">
        <v>77484.100000000006</v>
      </c>
      <c r="AG3082" s="6">
        <f t="shared" si="390"/>
        <v>0.84572797357032559</v>
      </c>
      <c r="AH3082">
        <f t="shared" si="391"/>
        <v>-14134.12999999999</v>
      </c>
    </row>
    <row r="3083" spans="1:34" x14ac:dyDescent="0.3">
      <c r="A3083" s="1" t="s">
        <v>6219</v>
      </c>
      <c r="B3083" s="1" t="s">
        <v>6220</v>
      </c>
      <c r="C3083" s="1">
        <v>19</v>
      </c>
      <c r="D3083" s="1" t="str">
        <f t="shared" si="384"/>
        <v>18-29</v>
      </c>
      <c r="E3083" s="1" t="s">
        <v>36</v>
      </c>
      <c r="F3083" s="1" t="s">
        <v>6179</v>
      </c>
      <c r="G3083" s="1" t="s">
        <v>27</v>
      </c>
      <c r="H3083" s="1" t="s">
        <v>87</v>
      </c>
      <c r="I3083" s="1" t="s">
        <v>88</v>
      </c>
      <c r="J3083" s="1" t="s">
        <v>60</v>
      </c>
      <c r="K3083" s="1" t="str">
        <f t="shared" si="385"/>
        <v>CDG - PEK</v>
      </c>
      <c r="L3083" s="1">
        <v>14253</v>
      </c>
      <c r="M3083" s="1" t="str">
        <f t="shared" si="386"/>
        <v>Long-haul</v>
      </c>
      <c r="N3083" s="2">
        <v>0.71406250000000004</v>
      </c>
      <c r="O3083" s="2">
        <v>0.3737847222222222</v>
      </c>
      <c r="P3083" s="3">
        <v>45660</v>
      </c>
      <c r="Q3083" s="2">
        <v>0.77239583333333328</v>
      </c>
      <c r="R3083" s="2">
        <v>0.43211805555555555</v>
      </c>
      <c r="S3083" s="2">
        <f t="shared" si="387"/>
        <v>5.8333333333333237E-2</v>
      </c>
      <c r="T3083" s="2">
        <f t="shared" si="388"/>
        <v>5.8333333333333348E-2</v>
      </c>
      <c r="U3083" s="1">
        <v>126</v>
      </c>
      <c r="V3083" s="1" t="str">
        <f t="shared" si="389"/>
        <v>Severe-delay</v>
      </c>
      <c r="W3083" s="1">
        <v>849.07</v>
      </c>
      <c r="X3083" s="1" t="s">
        <v>31</v>
      </c>
      <c r="Y3083" s="1">
        <v>5</v>
      </c>
      <c r="Z3083" s="1" t="s">
        <v>80</v>
      </c>
      <c r="AA3083" s="1">
        <v>76.22</v>
      </c>
      <c r="AB3083" s="1">
        <v>72351.035949947996</v>
      </c>
      <c r="AC3083" s="1" t="s">
        <v>33</v>
      </c>
      <c r="AD3083" s="1">
        <v>4.46</v>
      </c>
      <c r="AE3083" s="1">
        <v>91821.24</v>
      </c>
      <c r="AF3083" s="1">
        <v>54355.72</v>
      </c>
      <c r="AG3083" s="6">
        <f t="shared" si="390"/>
        <v>0.5919732732862244</v>
      </c>
      <c r="AH3083">
        <f t="shared" si="391"/>
        <v>-37465.520000000004</v>
      </c>
    </row>
    <row r="3084" spans="1:34" x14ac:dyDescent="0.3">
      <c r="A3084" s="1" t="s">
        <v>6221</v>
      </c>
      <c r="B3084" s="1" t="s">
        <v>6222</v>
      </c>
      <c r="C3084" s="1">
        <v>26</v>
      </c>
      <c r="D3084" s="1" t="str">
        <f t="shared" si="384"/>
        <v>18-29</v>
      </c>
      <c r="E3084" s="1" t="s">
        <v>36</v>
      </c>
      <c r="F3084" s="1" t="s">
        <v>6179</v>
      </c>
      <c r="G3084" s="1" t="s">
        <v>45</v>
      </c>
      <c r="H3084" s="1" t="s">
        <v>87</v>
      </c>
      <c r="I3084" s="1" t="s">
        <v>88</v>
      </c>
      <c r="J3084" s="1" t="s">
        <v>60</v>
      </c>
      <c r="K3084" s="1" t="str">
        <f t="shared" si="385"/>
        <v>CDG - PEK</v>
      </c>
      <c r="L3084" s="1">
        <v>14253</v>
      </c>
      <c r="M3084" s="1" t="str">
        <f t="shared" si="386"/>
        <v>Long-haul</v>
      </c>
      <c r="N3084" s="2">
        <v>0.71406250000000004</v>
      </c>
      <c r="O3084" s="2">
        <v>0.3737847222222222</v>
      </c>
      <c r="P3084" s="3">
        <v>45660</v>
      </c>
      <c r="Q3084" s="2">
        <v>0.77239583333333328</v>
      </c>
      <c r="R3084" s="2">
        <v>0.43211805555555555</v>
      </c>
      <c r="S3084" s="2">
        <f t="shared" si="387"/>
        <v>5.8333333333333237E-2</v>
      </c>
      <c r="T3084" s="2">
        <f t="shared" si="388"/>
        <v>5.8333333333333348E-2</v>
      </c>
      <c r="U3084" s="1">
        <v>126</v>
      </c>
      <c r="V3084" s="1" t="str">
        <f t="shared" si="389"/>
        <v>Severe-delay</v>
      </c>
      <c r="W3084" s="1">
        <v>414.69</v>
      </c>
      <c r="X3084" s="1" t="s">
        <v>53</v>
      </c>
      <c r="Y3084" s="1">
        <v>5</v>
      </c>
      <c r="Z3084" s="1" t="s">
        <v>38</v>
      </c>
      <c r="AA3084" s="1">
        <v>68.989999999999995</v>
      </c>
      <c r="AB3084" s="1">
        <v>72353.704766682</v>
      </c>
      <c r="AC3084" s="1" t="s">
        <v>33</v>
      </c>
      <c r="AD3084" s="1">
        <v>4.8899999999999997</v>
      </c>
      <c r="AE3084" s="1">
        <v>91824.45</v>
      </c>
      <c r="AF3084" s="1">
        <v>26553.96</v>
      </c>
      <c r="AG3084" s="6">
        <f t="shared" si="390"/>
        <v>0.28918180288583267</v>
      </c>
      <c r="AH3084">
        <f t="shared" si="391"/>
        <v>-65270.49</v>
      </c>
    </row>
    <row r="3085" spans="1:34" x14ac:dyDescent="0.3">
      <c r="A3085" s="1" t="s">
        <v>6223</v>
      </c>
      <c r="B3085" s="1" t="s">
        <v>6224</v>
      </c>
      <c r="C3085" s="1">
        <v>35</v>
      </c>
      <c r="D3085" s="1" t="str">
        <f t="shared" si="384"/>
        <v>30-39</v>
      </c>
      <c r="E3085" s="1" t="s">
        <v>25</v>
      </c>
      <c r="F3085" s="1" t="s">
        <v>6179</v>
      </c>
      <c r="G3085" s="1" t="s">
        <v>27</v>
      </c>
      <c r="H3085" s="1" t="s">
        <v>111</v>
      </c>
      <c r="I3085" s="1" t="s">
        <v>112</v>
      </c>
      <c r="J3085" s="1" t="s">
        <v>59</v>
      </c>
      <c r="K3085" s="1" t="str">
        <f t="shared" si="385"/>
        <v>IST - BKK</v>
      </c>
      <c r="L3085" s="1">
        <v>7728</v>
      </c>
      <c r="M3085" s="1" t="str">
        <f t="shared" si="386"/>
        <v>Moderate-haul</v>
      </c>
      <c r="N3085" s="2">
        <v>0.23081018518518517</v>
      </c>
      <c r="O3085" s="2">
        <v>0.5884490740740741</v>
      </c>
      <c r="P3085" s="3">
        <v>45663</v>
      </c>
      <c r="Q3085" s="2">
        <v>0.25719907407407405</v>
      </c>
      <c r="R3085" s="2">
        <v>0.614837962962963</v>
      </c>
      <c r="S3085" s="2">
        <f t="shared" si="387"/>
        <v>2.6388888888888878E-2</v>
      </c>
      <c r="T3085" s="2">
        <f t="shared" si="388"/>
        <v>2.6388888888888906E-2</v>
      </c>
      <c r="U3085" s="1">
        <v>38</v>
      </c>
      <c r="V3085" s="1" t="str">
        <f t="shared" si="389"/>
        <v>Moderate-delay</v>
      </c>
      <c r="W3085" s="1">
        <v>290.58</v>
      </c>
      <c r="X3085" s="1" t="s">
        <v>37</v>
      </c>
      <c r="Y3085" s="1">
        <v>3</v>
      </c>
      <c r="Z3085" s="1" t="s">
        <v>32</v>
      </c>
      <c r="AA3085" s="1">
        <v>164.83</v>
      </c>
      <c r="AB3085" s="1">
        <v>39141.760771556299</v>
      </c>
      <c r="AC3085" s="1" t="s">
        <v>39</v>
      </c>
      <c r="AD3085" s="1">
        <v>4.1900000000000004</v>
      </c>
      <c r="AE3085" s="1">
        <v>51970.11</v>
      </c>
      <c r="AF3085" s="1">
        <v>18630.09</v>
      </c>
      <c r="AG3085" s="6">
        <f t="shared" si="390"/>
        <v>0.35847701688528272</v>
      </c>
      <c r="AH3085">
        <f t="shared" si="391"/>
        <v>-33340.020000000004</v>
      </c>
    </row>
    <row r="3086" spans="1:34" x14ac:dyDescent="0.3">
      <c r="A3086" s="1" t="s">
        <v>6225</v>
      </c>
      <c r="B3086" s="1" t="s">
        <v>6226</v>
      </c>
      <c r="C3086" s="1">
        <v>61</v>
      </c>
      <c r="D3086" s="1" t="str">
        <f t="shared" si="384"/>
        <v>60-69</v>
      </c>
      <c r="E3086" s="1" t="s">
        <v>36</v>
      </c>
      <c r="F3086" s="1" t="s">
        <v>6179</v>
      </c>
      <c r="G3086" s="1" t="s">
        <v>27</v>
      </c>
      <c r="H3086" s="1" t="s">
        <v>111</v>
      </c>
      <c r="I3086" s="1" t="s">
        <v>112</v>
      </c>
      <c r="J3086" s="1" t="s">
        <v>59</v>
      </c>
      <c r="K3086" s="1" t="str">
        <f t="shared" si="385"/>
        <v>IST - BKK</v>
      </c>
      <c r="L3086" s="1">
        <v>7728</v>
      </c>
      <c r="M3086" s="1" t="str">
        <f t="shared" si="386"/>
        <v>Moderate-haul</v>
      </c>
      <c r="N3086" s="2">
        <v>0.23081018518518517</v>
      </c>
      <c r="O3086" s="2">
        <v>0.5884490740740741</v>
      </c>
      <c r="P3086" s="3">
        <v>45659</v>
      </c>
      <c r="Q3086" s="2">
        <v>0.25719907407407405</v>
      </c>
      <c r="R3086" s="2">
        <v>0.614837962962963</v>
      </c>
      <c r="S3086" s="2">
        <f t="shared" si="387"/>
        <v>2.6388888888888878E-2</v>
      </c>
      <c r="T3086" s="2">
        <f t="shared" si="388"/>
        <v>2.6388888888888906E-2</v>
      </c>
      <c r="U3086" s="1">
        <v>38</v>
      </c>
      <c r="V3086" s="1" t="str">
        <f t="shared" si="389"/>
        <v>Moderate-delay</v>
      </c>
      <c r="W3086" s="1">
        <v>730</v>
      </c>
      <c r="X3086" s="1" t="s">
        <v>37</v>
      </c>
      <c r="Y3086" s="1">
        <v>5</v>
      </c>
      <c r="Z3086" s="1" t="s">
        <v>42</v>
      </c>
      <c r="AA3086" s="1">
        <v>165.81</v>
      </c>
      <c r="AB3086" s="1">
        <v>39828.650267236502</v>
      </c>
      <c r="AC3086" s="1" t="s">
        <v>39</v>
      </c>
      <c r="AD3086" s="1">
        <v>3.71</v>
      </c>
      <c r="AE3086" s="1">
        <v>52794.38</v>
      </c>
      <c r="AF3086" s="1">
        <v>46753.16</v>
      </c>
      <c r="AG3086" s="6">
        <f t="shared" si="390"/>
        <v>0.885570774768072</v>
      </c>
      <c r="AH3086">
        <f t="shared" si="391"/>
        <v>-6041.2199999999939</v>
      </c>
    </row>
    <row r="3087" spans="1:34" x14ac:dyDescent="0.3">
      <c r="A3087" s="1" t="s">
        <v>6227</v>
      </c>
      <c r="B3087" s="1" t="s">
        <v>6228</v>
      </c>
      <c r="C3087" s="1">
        <v>25</v>
      </c>
      <c r="D3087" s="1" t="str">
        <f t="shared" si="384"/>
        <v>18-29</v>
      </c>
      <c r="E3087" s="1" t="s">
        <v>25</v>
      </c>
      <c r="F3087" s="1" t="s">
        <v>6179</v>
      </c>
      <c r="G3087" s="1" t="s">
        <v>27</v>
      </c>
      <c r="H3087" s="1" t="s">
        <v>111</v>
      </c>
      <c r="I3087" s="1" t="s">
        <v>112</v>
      </c>
      <c r="J3087" s="1" t="s">
        <v>59</v>
      </c>
      <c r="K3087" s="1" t="str">
        <f t="shared" si="385"/>
        <v>IST - BKK</v>
      </c>
      <c r="L3087" s="1">
        <v>7728</v>
      </c>
      <c r="M3087" s="1" t="str">
        <f t="shared" si="386"/>
        <v>Moderate-haul</v>
      </c>
      <c r="N3087" s="2">
        <v>0.23081018518518517</v>
      </c>
      <c r="O3087" s="2">
        <v>0.5884490740740741</v>
      </c>
      <c r="P3087" s="3">
        <v>45663</v>
      </c>
      <c r="Q3087" s="2">
        <v>0.25719907407407405</v>
      </c>
      <c r="R3087" s="2">
        <v>0.614837962962963</v>
      </c>
      <c r="S3087" s="2">
        <f t="shared" si="387"/>
        <v>2.6388888888888878E-2</v>
      </c>
      <c r="T3087" s="2">
        <f t="shared" si="388"/>
        <v>2.6388888888888906E-2</v>
      </c>
      <c r="U3087" s="1">
        <v>38</v>
      </c>
      <c r="V3087" s="1" t="str">
        <f t="shared" si="389"/>
        <v>Moderate-delay</v>
      </c>
      <c r="W3087" s="1">
        <v>1171.3900000000001</v>
      </c>
      <c r="X3087" s="1" t="s">
        <v>53</v>
      </c>
      <c r="Y3087" s="1">
        <v>5</v>
      </c>
      <c r="Z3087" s="1" t="s">
        <v>38</v>
      </c>
      <c r="AA3087" s="1">
        <v>33.020000000000003</v>
      </c>
      <c r="AB3087" s="1">
        <v>39724.235780683099</v>
      </c>
      <c r="AC3087" s="1" t="s">
        <v>33</v>
      </c>
      <c r="AD3087" s="1">
        <v>3.29</v>
      </c>
      <c r="AE3087" s="1">
        <v>52669.08</v>
      </c>
      <c r="AF3087" s="1">
        <v>74975.56</v>
      </c>
      <c r="AG3087" s="6">
        <f t="shared" si="390"/>
        <v>1.4235213525658696</v>
      </c>
      <c r="AH3087">
        <f t="shared" si="391"/>
        <v>22306.479999999996</v>
      </c>
    </row>
    <row r="3088" spans="1:34" x14ac:dyDescent="0.3">
      <c r="A3088" s="1" t="s">
        <v>6229</v>
      </c>
      <c r="B3088" s="1" t="s">
        <v>6230</v>
      </c>
      <c r="C3088" s="1">
        <v>54</v>
      </c>
      <c r="D3088" s="1" t="str">
        <f t="shared" si="384"/>
        <v>40-59</v>
      </c>
      <c r="E3088" s="1" t="s">
        <v>36</v>
      </c>
      <c r="F3088" s="1" t="s">
        <v>6179</v>
      </c>
      <c r="G3088" s="1" t="s">
        <v>45</v>
      </c>
      <c r="H3088" s="1" t="s">
        <v>111</v>
      </c>
      <c r="I3088" s="1" t="s">
        <v>112</v>
      </c>
      <c r="J3088" s="1" t="s">
        <v>59</v>
      </c>
      <c r="K3088" s="1" t="str">
        <f t="shared" si="385"/>
        <v>IST - BKK</v>
      </c>
      <c r="L3088" s="1">
        <v>7728</v>
      </c>
      <c r="M3088" s="1" t="str">
        <f t="shared" si="386"/>
        <v>Moderate-haul</v>
      </c>
      <c r="N3088" s="2">
        <v>0.23081018518518517</v>
      </c>
      <c r="O3088" s="2">
        <v>0.5884490740740741</v>
      </c>
      <c r="P3088" s="3">
        <v>45671</v>
      </c>
      <c r="Q3088" s="2">
        <v>0.25719907407407405</v>
      </c>
      <c r="R3088" s="2">
        <v>0.614837962962963</v>
      </c>
      <c r="S3088" s="2">
        <f t="shared" si="387"/>
        <v>2.6388888888888878E-2</v>
      </c>
      <c r="T3088" s="2">
        <f t="shared" si="388"/>
        <v>2.6388888888888906E-2</v>
      </c>
      <c r="U3088" s="1">
        <v>38</v>
      </c>
      <c r="V3088" s="1" t="str">
        <f t="shared" si="389"/>
        <v>Moderate-delay</v>
      </c>
      <c r="W3088" s="1">
        <v>1499.29</v>
      </c>
      <c r="X3088" s="1" t="s">
        <v>31</v>
      </c>
      <c r="Y3088" s="1">
        <v>5</v>
      </c>
      <c r="Z3088" s="1" t="s">
        <v>42</v>
      </c>
      <c r="AA3088" s="1">
        <v>189.2</v>
      </c>
      <c r="AB3088" s="1">
        <v>39524.632550398797</v>
      </c>
      <c r="AC3088" s="1" t="s">
        <v>33</v>
      </c>
      <c r="AD3088" s="1">
        <v>3.65</v>
      </c>
      <c r="AE3088" s="1">
        <v>52429.56</v>
      </c>
      <c r="AF3088" s="1">
        <v>95992.4</v>
      </c>
      <c r="AG3088" s="6">
        <f t="shared" si="390"/>
        <v>1.8308831887965491</v>
      </c>
      <c r="AH3088">
        <f t="shared" si="391"/>
        <v>43562.84</v>
      </c>
    </row>
    <row r="3089" spans="1:34" x14ac:dyDescent="0.3">
      <c r="A3089" s="1" t="s">
        <v>6231</v>
      </c>
      <c r="B3089" s="1" t="s">
        <v>6232</v>
      </c>
      <c r="C3089" s="1">
        <v>69</v>
      </c>
      <c r="D3089" s="1" t="str">
        <f t="shared" si="384"/>
        <v>60-69</v>
      </c>
      <c r="E3089" s="1" t="s">
        <v>25</v>
      </c>
      <c r="F3089" s="1" t="s">
        <v>6179</v>
      </c>
      <c r="G3089" s="1" t="s">
        <v>27</v>
      </c>
      <c r="H3089" s="1" t="s">
        <v>131</v>
      </c>
      <c r="I3089" s="1" t="s">
        <v>72</v>
      </c>
      <c r="J3089" s="1" t="s">
        <v>132</v>
      </c>
      <c r="K3089" s="1" t="str">
        <f t="shared" si="385"/>
        <v>ICN - DXB</v>
      </c>
      <c r="L3089" s="1">
        <v>2357</v>
      </c>
      <c r="M3089" s="1" t="str">
        <f t="shared" si="386"/>
        <v xml:space="preserve">Short-haul </v>
      </c>
      <c r="N3089" s="2">
        <v>0.69140046296296298</v>
      </c>
      <c r="O3089" s="2">
        <v>0.8004282407407407</v>
      </c>
      <c r="P3089" s="3">
        <v>45662</v>
      </c>
      <c r="Q3089" s="2">
        <v>0.76709490740740738</v>
      </c>
      <c r="R3089" s="2">
        <v>0.87612268518518521</v>
      </c>
      <c r="S3089" s="2">
        <f t="shared" si="387"/>
        <v>7.5694444444444398E-2</v>
      </c>
      <c r="T3089" s="2">
        <f t="shared" si="388"/>
        <v>7.5694444444444509E-2</v>
      </c>
      <c r="U3089" s="1">
        <v>109</v>
      </c>
      <c r="V3089" s="1" t="str">
        <f t="shared" si="389"/>
        <v>Moderate-delay</v>
      </c>
      <c r="W3089" s="1">
        <v>1172.78</v>
      </c>
      <c r="X3089" s="1" t="s">
        <v>31</v>
      </c>
      <c r="Y3089" s="1">
        <v>5</v>
      </c>
      <c r="Z3089" s="1" t="s">
        <v>46</v>
      </c>
      <c r="AA3089" s="1">
        <v>191.69</v>
      </c>
      <c r="AB3089" s="1">
        <v>12873.874619575399</v>
      </c>
      <c r="AC3089" s="1" t="s">
        <v>33</v>
      </c>
      <c r="AD3089" s="1">
        <v>4.67</v>
      </c>
      <c r="AE3089" s="1">
        <v>20448.650000000001</v>
      </c>
      <c r="AF3089" s="1">
        <v>75096.259999999995</v>
      </c>
      <c r="AG3089" s="6">
        <f t="shared" si="390"/>
        <v>3.6724311873888982</v>
      </c>
      <c r="AH3089">
        <f t="shared" si="391"/>
        <v>54647.609999999993</v>
      </c>
    </row>
    <row r="3090" spans="1:34" x14ac:dyDescent="0.3">
      <c r="A3090" s="1" t="s">
        <v>6233</v>
      </c>
      <c r="B3090" s="1" t="s">
        <v>6234</v>
      </c>
      <c r="C3090" s="1">
        <v>59</v>
      </c>
      <c r="D3090" s="1" t="str">
        <f t="shared" si="384"/>
        <v>40-59</v>
      </c>
      <c r="E3090" s="1" t="s">
        <v>25</v>
      </c>
      <c r="F3090" s="1" t="s">
        <v>6179</v>
      </c>
      <c r="G3090" s="1" t="s">
        <v>27</v>
      </c>
      <c r="H3090" s="1" t="s">
        <v>131</v>
      </c>
      <c r="I3090" s="1" t="s">
        <v>72</v>
      </c>
      <c r="J3090" s="1" t="s">
        <v>132</v>
      </c>
      <c r="K3090" s="1" t="str">
        <f t="shared" si="385"/>
        <v>ICN - DXB</v>
      </c>
      <c r="L3090" s="1">
        <v>2357</v>
      </c>
      <c r="M3090" s="1" t="str">
        <f t="shared" si="386"/>
        <v xml:space="preserve">Short-haul </v>
      </c>
      <c r="N3090" s="2">
        <v>0.69140046296296298</v>
      </c>
      <c r="O3090" s="2">
        <v>0.8004282407407407</v>
      </c>
      <c r="P3090" s="3">
        <v>45668</v>
      </c>
      <c r="Q3090" s="2">
        <v>0.76709490740740738</v>
      </c>
      <c r="R3090" s="2">
        <v>0.87612268518518521</v>
      </c>
      <c r="S3090" s="2">
        <f t="shared" si="387"/>
        <v>7.5694444444444398E-2</v>
      </c>
      <c r="T3090" s="2">
        <f t="shared" si="388"/>
        <v>7.5694444444444509E-2</v>
      </c>
      <c r="U3090" s="1">
        <v>109</v>
      </c>
      <c r="V3090" s="1" t="str">
        <f t="shared" si="389"/>
        <v>Moderate-delay</v>
      </c>
      <c r="W3090" s="1">
        <v>1494.87</v>
      </c>
      <c r="X3090" s="1" t="s">
        <v>37</v>
      </c>
      <c r="Y3090" s="1">
        <v>5</v>
      </c>
      <c r="Z3090" s="1" t="s">
        <v>32</v>
      </c>
      <c r="AA3090" s="1">
        <v>0.38</v>
      </c>
      <c r="AB3090" s="1">
        <v>13129.0127432147</v>
      </c>
      <c r="AC3090" s="1" t="s">
        <v>33</v>
      </c>
      <c r="AD3090" s="1">
        <v>4.82</v>
      </c>
      <c r="AE3090" s="1">
        <v>20754.82</v>
      </c>
      <c r="AF3090" s="1">
        <v>95671.76</v>
      </c>
      <c r="AG3090" s="6">
        <f t="shared" si="390"/>
        <v>4.6096164649946374</v>
      </c>
      <c r="AH3090">
        <f t="shared" si="391"/>
        <v>74916.94</v>
      </c>
    </row>
    <row r="3091" spans="1:34" x14ac:dyDescent="0.3">
      <c r="A3091" s="1" t="s">
        <v>6235</v>
      </c>
      <c r="B3091" s="1" t="s">
        <v>6236</v>
      </c>
      <c r="C3091" s="1">
        <v>74</v>
      </c>
      <c r="D3091" s="1" t="str">
        <f t="shared" si="384"/>
        <v>70-80</v>
      </c>
      <c r="E3091" s="1" t="s">
        <v>25</v>
      </c>
      <c r="F3091" s="1" t="s">
        <v>6179</v>
      </c>
      <c r="G3091" s="1" t="s">
        <v>27</v>
      </c>
      <c r="H3091" s="1" t="s">
        <v>131</v>
      </c>
      <c r="I3091" s="1" t="s">
        <v>72</v>
      </c>
      <c r="J3091" s="1" t="s">
        <v>132</v>
      </c>
      <c r="K3091" s="1" t="str">
        <f t="shared" si="385"/>
        <v>ICN - DXB</v>
      </c>
      <c r="L3091" s="1">
        <v>2357</v>
      </c>
      <c r="M3091" s="1" t="str">
        <f t="shared" si="386"/>
        <v xml:space="preserve">Short-haul </v>
      </c>
      <c r="N3091" s="2">
        <v>0.69140046296296298</v>
      </c>
      <c r="O3091" s="2">
        <v>0.8004282407407407</v>
      </c>
      <c r="P3091" s="3">
        <v>45659</v>
      </c>
      <c r="Q3091" s="2">
        <v>0.76709490740740738</v>
      </c>
      <c r="R3091" s="2">
        <v>0.87612268518518521</v>
      </c>
      <c r="S3091" s="2">
        <f t="shared" si="387"/>
        <v>7.5694444444444398E-2</v>
      </c>
      <c r="T3091" s="2">
        <f t="shared" si="388"/>
        <v>7.5694444444444509E-2</v>
      </c>
      <c r="U3091" s="1">
        <v>109</v>
      </c>
      <c r="V3091" s="1" t="str">
        <f t="shared" si="389"/>
        <v>Moderate-delay</v>
      </c>
      <c r="W3091" s="1">
        <v>74.150000000000006</v>
      </c>
      <c r="X3091" s="1" t="s">
        <v>31</v>
      </c>
      <c r="Y3091" s="1">
        <v>5</v>
      </c>
      <c r="Z3091" s="1" t="s">
        <v>80</v>
      </c>
      <c r="AA3091" s="1">
        <v>159.94</v>
      </c>
      <c r="AB3091" s="1">
        <v>12754.4031715578</v>
      </c>
      <c r="AC3091" s="1" t="s">
        <v>33</v>
      </c>
      <c r="AD3091" s="1">
        <v>4.9400000000000004</v>
      </c>
      <c r="AE3091" s="1">
        <v>20305.28</v>
      </c>
      <c r="AF3091" s="1">
        <v>4777.59</v>
      </c>
      <c r="AG3091" s="6">
        <f t="shared" si="390"/>
        <v>0.23528806300627228</v>
      </c>
      <c r="AH3091">
        <f t="shared" si="391"/>
        <v>-15527.689999999999</v>
      </c>
    </row>
    <row r="3092" spans="1:34" x14ac:dyDescent="0.3">
      <c r="A3092" s="1" t="s">
        <v>6237</v>
      </c>
      <c r="B3092" s="1" t="s">
        <v>6238</v>
      </c>
      <c r="C3092" s="1">
        <v>57</v>
      </c>
      <c r="D3092" s="1" t="str">
        <f t="shared" si="384"/>
        <v>40-59</v>
      </c>
      <c r="E3092" s="1" t="s">
        <v>36</v>
      </c>
      <c r="F3092" s="1" t="s">
        <v>6179</v>
      </c>
      <c r="G3092" s="1" t="s">
        <v>27</v>
      </c>
      <c r="H3092" s="1" t="s">
        <v>131</v>
      </c>
      <c r="I3092" s="1" t="s">
        <v>72</v>
      </c>
      <c r="J3092" s="1" t="s">
        <v>132</v>
      </c>
      <c r="K3092" s="1" t="str">
        <f t="shared" si="385"/>
        <v>ICN - DXB</v>
      </c>
      <c r="L3092" s="1">
        <v>2357</v>
      </c>
      <c r="M3092" s="1" t="str">
        <f t="shared" si="386"/>
        <v xml:space="preserve">Short-haul </v>
      </c>
      <c r="N3092" s="2">
        <v>0.69140046296296298</v>
      </c>
      <c r="O3092" s="2">
        <v>0.8004282407407407</v>
      </c>
      <c r="P3092" s="3">
        <v>45666</v>
      </c>
      <c r="Q3092" s="2">
        <v>0.76709490740740738</v>
      </c>
      <c r="R3092" s="2">
        <v>0.87612268518518521</v>
      </c>
      <c r="S3092" s="2">
        <f t="shared" si="387"/>
        <v>7.5694444444444398E-2</v>
      </c>
      <c r="T3092" s="2">
        <f t="shared" si="388"/>
        <v>7.5694444444444509E-2</v>
      </c>
      <c r="U3092" s="1">
        <v>109</v>
      </c>
      <c r="V3092" s="1" t="str">
        <f t="shared" si="389"/>
        <v>Moderate-delay</v>
      </c>
      <c r="W3092" s="1">
        <v>1342.08</v>
      </c>
      <c r="X3092" s="1" t="s">
        <v>31</v>
      </c>
      <c r="Y3092" s="1">
        <v>5</v>
      </c>
      <c r="Z3092" s="1" t="s">
        <v>42</v>
      </c>
      <c r="AA3092" s="1">
        <v>47.48</v>
      </c>
      <c r="AB3092" s="1">
        <v>12863.582854653599</v>
      </c>
      <c r="AC3092" s="1" t="s">
        <v>33</v>
      </c>
      <c r="AD3092" s="1">
        <v>4.22</v>
      </c>
      <c r="AE3092" s="1">
        <v>20436.3</v>
      </c>
      <c r="AF3092" s="1">
        <v>85902.62</v>
      </c>
      <c r="AG3092" s="6">
        <f t="shared" si="390"/>
        <v>4.2034331067756883</v>
      </c>
      <c r="AH3092">
        <f t="shared" si="391"/>
        <v>65466.319999999992</v>
      </c>
    </row>
    <row r="3093" spans="1:34" x14ac:dyDescent="0.3">
      <c r="A3093" s="1" t="s">
        <v>6239</v>
      </c>
      <c r="B3093" s="1" t="s">
        <v>6240</v>
      </c>
      <c r="C3093" s="1">
        <v>38</v>
      </c>
      <c r="D3093" s="1" t="str">
        <f t="shared" si="384"/>
        <v>30-39</v>
      </c>
      <c r="E3093" s="1" t="s">
        <v>25</v>
      </c>
      <c r="F3093" s="1" t="s">
        <v>6179</v>
      </c>
      <c r="G3093" s="1" t="s">
        <v>27</v>
      </c>
      <c r="H3093" s="1" t="s">
        <v>151</v>
      </c>
      <c r="I3093" s="1" t="s">
        <v>152</v>
      </c>
      <c r="J3093" s="1" t="s">
        <v>153</v>
      </c>
      <c r="K3093" s="1" t="str">
        <f t="shared" si="385"/>
        <v>HND - DEN</v>
      </c>
      <c r="L3093" s="1">
        <v>11198</v>
      </c>
      <c r="M3093" s="1" t="str">
        <f t="shared" si="386"/>
        <v>Long-haul</v>
      </c>
      <c r="N3093" s="2">
        <v>0.28363425925925928</v>
      </c>
      <c r="O3093" s="2">
        <v>0.80168981481481483</v>
      </c>
      <c r="P3093" s="3">
        <v>45662</v>
      </c>
      <c r="Q3093" s="2">
        <v>0.31071759259259257</v>
      </c>
      <c r="R3093" s="2">
        <v>0.82877314814814818</v>
      </c>
      <c r="S3093" s="2">
        <f t="shared" si="387"/>
        <v>2.7083333333333293E-2</v>
      </c>
      <c r="T3093" s="2">
        <f t="shared" si="388"/>
        <v>2.7083333333333348E-2</v>
      </c>
      <c r="U3093" s="1">
        <v>39</v>
      </c>
      <c r="V3093" s="1" t="str">
        <f t="shared" si="389"/>
        <v>Moderate-delay</v>
      </c>
      <c r="W3093" s="1">
        <v>243.49</v>
      </c>
      <c r="X3093" s="1" t="s">
        <v>31</v>
      </c>
      <c r="Y3093" s="1">
        <v>3</v>
      </c>
      <c r="Z3093" s="1" t="s">
        <v>46</v>
      </c>
      <c r="AA3093" s="1">
        <v>53.27</v>
      </c>
      <c r="AB3093" s="1">
        <v>57196.896736758099</v>
      </c>
      <c r="AC3093" s="1" t="s">
        <v>33</v>
      </c>
      <c r="AD3093" s="1">
        <v>3.05</v>
      </c>
      <c r="AE3093" s="1">
        <v>73636.28</v>
      </c>
      <c r="AF3093" s="1">
        <v>15594.01</v>
      </c>
      <c r="AG3093" s="6">
        <f t="shared" si="390"/>
        <v>0.21177074670257651</v>
      </c>
      <c r="AH3093">
        <f t="shared" si="391"/>
        <v>-58042.27</v>
      </c>
    </row>
    <row r="3094" spans="1:34" x14ac:dyDescent="0.3">
      <c r="A3094" s="1" t="s">
        <v>6241</v>
      </c>
      <c r="B3094" s="1" t="s">
        <v>6242</v>
      </c>
      <c r="C3094" s="1">
        <v>59</v>
      </c>
      <c r="D3094" s="1" t="str">
        <f t="shared" si="384"/>
        <v>40-59</v>
      </c>
      <c r="E3094" s="1" t="s">
        <v>36</v>
      </c>
      <c r="F3094" s="1" t="s">
        <v>6179</v>
      </c>
      <c r="G3094" s="1" t="s">
        <v>27</v>
      </c>
      <c r="H3094" s="1" t="s">
        <v>151</v>
      </c>
      <c r="I3094" s="1" t="s">
        <v>152</v>
      </c>
      <c r="J3094" s="1" t="s">
        <v>153</v>
      </c>
      <c r="K3094" s="1" t="str">
        <f t="shared" si="385"/>
        <v>HND - DEN</v>
      </c>
      <c r="L3094" s="1">
        <v>11198</v>
      </c>
      <c r="M3094" s="1" t="str">
        <f t="shared" si="386"/>
        <v>Long-haul</v>
      </c>
      <c r="N3094" s="2">
        <v>0.28363425925925928</v>
      </c>
      <c r="O3094" s="2">
        <v>0.80168981481481483</v>
      </c>
      <c r="P3094" s="3">
        <v>45670</v>
      </c>
      <c r="Q3094" s="2">
        <v>0.31071759259259257</v>
      </c>
      <c r="R3094" s="2">
        <v>0.82877314814814818</v>
      </c>
      <c r="S3094" s="2">
        <f t="shared" si="387"/>
        <v>2.7083333333333293E-2</v>
      </c>
      <c r="T3094" s="2">
        <f t="shared" si="388"/>
        <v>2.7083333333333348E-2</v>
      </c>
      <c r="U3094" s="1">
        <v>39</v>
      </c>
      <c r="V3094" s="1" t="str">
        <f t="shared" si="389"/>
        <v>Moderate-delay</v>
      </c>
      <c r="W3094" s="1">
        <v>402.42</v>
      </c>
      <c r="X3094" s="1" t="s">
        <v>37</v>
      </c>
      <c r="Y3094" s="1">
        <v>5</v>
      </c>
      <c r="Z3094" s="1" t="s">
        <v>38</v>
      </c>
      <c r="AA3094" s="1">
        <v>86.44</v>
      </c>
      <c r="AB3094" s="1">
        <v>56959.742970941399</v>
      </c>
      <c r="AC3094" s="1" t="s">
        <v>33</v>
      </c>
      <c r="AD3094" s="1">
        <v>3.61</v>
      </c>
      <c r="AE3094" s="1">
        <v>73351.69</v>
      </c>
      <c r="AF3094" s="1">
        <v>25772.17</v>
      </c>
      <c r="AG3094" s="6">
        <f t="shared" si="390"/>
        <v>0.35135073234168152</v>
      </c>
      <c r="AH3094">
        <f t="shared" si="391"/>
        <v>-47579.520000000004</v>
      </c>
    </row>
    <row r="3095" spans="1:34" x14ac:dyDescent="0.3">
      <c r="A3095" s="1" t="s">
        <v>6243</v>
      </c>
      <c r="B3095" s="1" t="s">
        <v>6244</v>
      </c>
      <c r="C3095" s="1">
        <v>20</v>
      </c>
      <c r="D3095" s="1" t="str">
        <f t="shared" si="384"/>
        <v>18-29</v>
      </c>
      <c r="E3095" s="1" t="s">
        <v>25</v>
      </c>
      <c r="F3095" s="1" t="s">
        <v>6179</v>
      </c>
      <c r="G3095" s="1" t="s">
        <v>27</v>
      </c>
      <c r="H3095" s="1" t="s">
        <v>151</v>
      </c>
      <c r="I3095" s="1" t="s">
        <v>152</v>
      </c>
      <c r="J3095" s="1" t="s">
        <v>153</v>
      </c>
      <c r="K3095" s="1" t="str">
        <f t="shared" si="385"/>
        <v>HND - DEN</v>
      </c>
      <c r="L3095" s="1">
        <v>11198</v>
      </c>
      <c r="M3095" s="1" t="str">
        <f t="shared" si="386"/>
        <v>Long-haul</v>
      </c>
      <c r="N3095" s="2">
        <v>0.28363425925925928</v>
      </c>
      <c r="O3095" s="2">
        <v>0.80168981481481483</v>
      </c>
      <c r="P3095" s="3">
        <v>45669</v>
      </c>
      <c r="Q3095" s="2">
        <v>0.31071759259259257</v>
      </c>
      <c r="R3095" s="2">
        <v>0.82877314814814818</v>
      </c>
      <c r="S3095" s="2">
        <f t="shared" si="387"/>
        <v>2.7083333333333293E-2</v>
      </c>
      <c r="T3095" s="2">
        <f t="shared" si="388"/>
        <v>2.7083333333333348E-2</v>
      </c>
      <c r="U3095" s="1">
        <v>39</v>
      </c>
      <c r="V3095" s="1" t="str">
        <f t="shared" si="389"/>
        <v>Moderate-delay</v>
      </c>
      <c r="W3095" s="1">
        <v>478.75</v>
      </c>
      <c r="X3095" s="1" t="s">
        <v>31</v>
      </c>
      <c r="Y3095" s="1">
        <v>5</v>
      </c>
      <c r="Z3095" s="1" t="s">
        <v>42</v>
      </c>
      <c r="AA3095" s="1">
        <v>23.18</v>
      </c>
      <c r="AB3095" s="1">
        <v>57357.484288641601</v>
      </c>
      <c r="AC3095" s="1" t="s">
        <v>39</v>
      </c>
      <c r="AD3095" s="1">
        <v>3.91</v>
      </c>
      <c r="AE3095" s="1">
        <v>73828.98</v>
      </c>
      <c r="AF3095" s="1">
        <v>30644.639999999999</v>
      </c>
      <c r="AG3095" s="6">
        <f t="shared" si="390"/>
        <v>0.41507603111948727</v>
      </c>
      <c r="AH3095">
        <f t="shared" si="391"/>
        <v>-43184.34</v>
      </c>
    </row>
    <row r="3096" spans="1:34" x14ac:dyDescent="0.3">
      <c r="A3096" s="1" t="s">
        <v>6245</v>
      </c>
      <c r="B3096" s="1" t="s">
        <v>2436</v>
      </c>
      <c r="C3096" s="1">
        <v>23</v>
      </c>
      <c r="D3096" s="1" t="str">
        <f t="shared" si="384"/>
        <v>18-29</v>
      </c>
      <c r="E3096" s="1" t="s">
        <v>25</v>
      </c>
      <c r="F3096" s="1" t="s">
        <v>6179</v>
      </c>
      <c r="G3096" s="1" t="s">
        <v>45</v>
      </c>
      <c r="H3096" s="1" t="s">
        <v>151</v>
      </c>
      <c r="I3096" s="1" t="s">
        <v>152</v>
      </c>
      <c r="J3096" s="1" t="s">
        <v>153</v>
      </c>
      <c r="K3096" s="1" t="str">
        <f t="shared" si="385"/>
        <v>HND - DEN</v>
      </c>
      <c r="L3096" s="1">
        <v>11198</v>
      </c>
      <c r="M3096" s="1" t="str">
        <f t="shared" si="386"/>
        <v>Long-haul</v>
      </c>
      <c r="N3096" s="2">
        <v>0.28363425925925928</v>
      </c>
      <c r="O3096" s="2">
        <v>0.80168981481481483</v>
      </c>
      <c r="P3096" s="3">
        <v>45663</v>
      </c>
      <c r="Q3096" s="2">
        <v>0.31071759259259257</v>
      </c>
      <c r="R3096" s="2">
        <v>0.82877314814814818</v>
      </c>
      <c r="S3096" s="2">
        <f t="shared" si="387"/>
        <v>2.7083333333333293E-2</v>
      </c>
      <c r="T3096" s="2">
        <f t="shared" si="388"/>
        <v>2.7083333333333348E-2</v>
      </c>
      <c r="U3096" s="1">
        <v>39</v>
      </c>
      <c r="V3096" s="1" t="str">
        <f t="shared" si="389"/>
        <v>Moderate-delay</v>
      </c>
      <c r="W3096" s="1">
        <v>1418.32</v>
      </c>
      <c r="X3096" s="1" t="s">
        <v>31</v>
      </c>
      <c r="Y3096" s="1">
        <v>5</v>
      </c>
      <c r="Z3096" s="1" t="s">
        <v>46</v>
      </c>
      <c r="AA3096" s="1">
        <v>68.95</v>
      </c>
      <c r="AB3096" s="1">
        <v>57146.467593743902</v>
      </c>
      <c r="AC3096" s="1" t="s">
        <v>39</v>
      </c>
      <c r="AD3096" s="1">
        <v>3.08</v>
      </c>
      <c r="AE3096" s="1">
        <v>73575.759999999995</v>
      </c>
      <c r="AF3096" s="1">
        <v>90786.27</v>
      </c>
      <c r="AG3096" s="6">
        <f t="shared" si="390"/>
        <v>1.2339154906452887</v>
      </c>
      <c r="AH3096">
        <f t="shared" si="391"/>
        <v>17210.510000000009</v>
      </c>
    </row>
    <row r="3097" spans="1:34" x14ac:dyDescent="0.3">
      <c r="A3097" s="1" t="s">
        <v>6246</v>
      </c>
      <c r="B3097" s="1" t="s">
        <v>6247</v>
      </c>
      <c r="C3097" s="1">
        <v>57</v>
      </c>
      <c r="D3097" s="1" t="str">
        <f t="shared" si="384"/>
        <v>40-59</v>
      </c>
      <c r="E3097" s="1" t="s">
        <v>36</v>
      </c>
      <c r="F3097" s="1" t="s">
        <v>6179</v>
      </c>
      <c r="G3097" s="1" t="s">
        <v>27</v>
      </c>
      <c r="H3097" s="1" t="s">
        <v>151</v>
      </c>
      <c r="I3097" s="1" t="s">
        <v>152</v>
      </c>
      <c r="J3097" s="1" t="s">
        <v>153</v>
      </c>
      <c r="K3097" s="1" t="str">
        <f t="shared" si="385"/>
        <v>HND - DEN</v>
      </c>
      <c r="L3097" s="1">
        <v>11198</v>
      </c>
      <c r="M3097" s="1" t="str">
        <f t="shared" si="386"/>
        <v>Long-haul</v>
      </c>
      <c r="N3097" s="2">
        <v>0.28363425925925928</v>
      </c>
      <c r="O3097" s="2">
        <v>0.80168981481481483</v>
      </c>
      <c r="P3097" s="3">
        <v>45658</v>
      </c>
      <c r="Q3097" s="2">
        <v>0.31071759259259257</v>
      </c>
      <c r="R3097" s="2">
        <v>0.82877314814814818</v>
      </c>
      <c r="S3097" s="2">
        <f t="shared" si="387"/>
        <v>2.7083333333333293E-2</v>
      </c>
      <c r="T3097" s="2">
        <f t="shared" si="388"/>
        <v>2.7083333333333348E-2</v>
      </c>
      <c r="U3097" s="1">
        <v>39</v>
      </c>
      <c r="V3097" s="1" t="str">
        <f t="shared" si="389"/>
        <v>Moderate-delay</v>
      </c>
      <c r="W3097" s="1">
        <v>774.94</v>
      </c>
      <c r="X3097" s="1" t="s">
        <v>37</v>
      </c>
      <c r="Y3097" s="1">
        <v>5</v>
      </c>
      <c r="Z3097" s="1" t="s">
        <v>42</v>
      </c>
      <c r="AA3097" s="1">
        <v>89.83</v>
      </c>
      <c r="AB3097" s="1">
        <v>56733.526862080798</v>
      </c>
      <c r="AC3097" s="1" t="s">
        <v>33</v>
      </c>
      <c r="AD3097" s="1">
        <v>4.49</v>
      </c>
      <c r="AE3097" s="1">
        <v>73080.23</v>
      </c>
      <c r="AF3097" s="1">
        <v>49614.13</v>
      </c>
      <c r="AG3097" s="6">
        <f t="shared" si="390"/>
        <v>0.67889947801204242</v>
      </c>
      <c r="AH3097">
        <f t="shared" si="391"/>
        <v>-23466.1</v>
      </c>
    </row>
    <row r="3098" spans="1:34" x14ac:dyDescent="0.3">
      <c r="A3098" s="1" t="s">
        <v>6248</v>
      </c>
      <c r="B3098" s="1" t="s">
        <v>6249</v>
      </c>
      <c r="C3098" s="1">
        <v>46</v>
      </c>
      <c r="D3098" s="1" t="str">
        <f t="shared" si="384"/>
        <v>40-59</v>
      </c>
      <c r="E3098" s="1" t="s">
        <v>36</v>
      </c>
      <c r="F3098" s="1" t="s">
        <v>6179</v>
      </c>
      <c r="G3098" s="1" t="s">
        <v>45</v>
      </c>
      <c r="H3098" s="1" t="s">
        <v>170</v>
      </c>
      <c r="I3098" s="1" t="s">
        <v>171</v>
      </c>
      <c r="J3098" s="1" t="s">
        <v>172</v>
      </c>
      <c r="K3098" s="1" t="str">
        <f t="shared" si="385"/>
        <v>CAN - PVG</v>
      </c>
      <c r="L3098" s="1">
        <v>5057</v>
      </c>
      <c r="M3098" s="1" t="str">
        <f t="shared" si="386"/>
        <v>Moderate-haul</v>
      </c>
      <c r="N3098" s="2">
        <v>0.60699074074074078</v>
      </c>
      <c r="O3098" s="2">
        <v>0.8410185185185185</v>
      </c>
      <c r="P3098" s="3">
        <v>45669</v>
      </c>
      <c r="Q3098" s="2">
        <v>0.60976851851851854</v>
      </c>
      <c r="R3098" s="2">
        <v>0.84379629629629627</v>
      </c>
      <c r="S3098" s="2">
        <f t="shared" si="387"/>
        <v>2.7777777777777679E-3</v>
      </c>
      <c r="T3098" s="2">
        <f t="shared" si="388"/>
        <v>2.7777777777777679E-3</v>
      </c>
      <c r="U3098" s="1">
        <v>4</v>
      </c>
      <c r="V3098" s="1" t="str">
        <f t="shared" si="389"/>
        <v>On-time</v>
      </c>
      <c r="W3098" s="1">
        <v>1490.12</v>
      </c>
      <c r="X3098" s="1" t="s">
        <v>37</v>
      </c>
      <c r="Y3098" s="1">
        <v>5</v>
      </c>
      <c r="Z3098" s="1" t="s">
        <v>46</v>
      </c>
      <c r="AA3098" s="1">
        <v>39.35</v>
      </c>
      <c r="AB3098" s="1">
        <v>26636.5903132557</v>
      </c>
      <c r="AC3098" s="1" t="s">
        <v>33</v>
      </c>
      <c r="AD3098" s="1">
        <v>4.71</v>
      </c>
      <c r="AE3098" s="1">
        <v>36963.910000000003</v>
      </c>
      <c r="AF3098" s="1">
        <v>95375.55</v>
      </c>
      <c r="AG3098" s="6">
        <f t="shared" si="390"/>
        <v>2.5802343420920568</v>
      </c>
      <c r="AH3098">
        <f t="shared" si="391"/>
        <v>58411.64</v>
      </c>
    </row>
    <row r="3099" spans="1:34" x14ac:dyDescent="0.3">
      <c r="A3099" s="1" t="s">
        <v>6250</v>
      </c>
      <c r="B3099" s="1" t="s">
        <v>6251</v>
      </c>
      <c r="C3099" s="1">
        <v>33</v>
      </c>
      <c r="D3099" s="1" t="str">
        <f t="shared" si="384"/>
        <v>30-39</v>
      </c>
      <c r="E3099" s="1" t="s">
        <v>36</v>
      </c>
      <c r="F3099" s="1" t="s">
        <v>6179</v>
      </c>
      <c r="G3099" s="1" t="s">
        <v>27</v>
      </c>
      <c r="H3099" s="1" t="s">
        <v>170</v>
      </c>
      <c r="I3099" s="1" t="s">
        <v>171</v>
      </c>
      <c r="J3099" s="1" t="s">
        <v>172</v>
      </c>
      <c r="K3099" s="1" t="str">
        <f t="shared" si="385"/>
        <v>CAN - PVG</v>
      </c>
      <c r="L3099" s="1">
        <v>5057</v>
      </c>
      <c r="M3099" s="1" t="str">
        <f t="shared" si="386"/>
        <v>Moderate-haul</v>
      </c>
      <c r="N3099" s="2">
        <v>0.60699074074074078</v>
      </c>
      <c r="O3099" s="2">
        <v>0.8410185185185185</v>
      </c>
      <c r="P3099" s="3">
        <v>45667</v>
      </c>
      <c r="Q3099" s="2">
        <v>0.60976851851851854</v>
      </c>
      <c r="R3099" s="2">
        <v>0.84379629629629627</v>
      </c>
      <c r="S3099" s="2">
        <f t="shared" si="387"/>
        <v>2.7777777777777679E-3</v>
      </c>
      <c r="T3099" s="2">
        <f t="shared" si="388"/>
        <v>2.7777777777777679E-3</v>
      </c>
      <c r="U3099" s="1">
        <v>4</v>
      </c>
      <c r="V3099" s="1" t="str">
        <f t="shared" si="389"/>
        <v>On-time</v>
      </c>
      <c r="W3099" s="1">
        <v>1497.1</v>
      </c>
      <c r="X3099" s="1" t="s">
        <v>37</v>
      </c>
      <c r="Y3099" s="1">
        <v>3</v>
      </c>
      <c r="Z3099" s="1" t="s">
        <v>38</v>
      </c>
      <c r="AA3099" s="1">
        <v>104.73</v>
      </c>
      <c r="AB3099" s="1">
        <v>26184.870646324202</v>
      </c>
      <c r="AC3099" s="1" t="s">
        <v>33</v>
      </c>
      <c r="AD3099" s="1">
        <v>3.42</v>
      </c>
      <c r="AE3099" s="1">
        <v>36421.839999999997</v>
      </c>
      <c r="AF3099" s="1">
        <v>95835.35</v>
      </c>
      <c r="AG3099" s="6">
        <f t="shared" si="390"/>
        <v>2.631260529396648</v>
      </c>
      <c r="AH3099">
        <f t="shared" si="391"/>
        <v>59413.510000000009</v>
      </c>
    </row>
    <row r="3100" spans="1:34" x14ac:dyDescent="0.3">
      <c r="A3100" s="1" t="s">
        <v>6252</v>
      </c>
      <c r="B3100" s="1" t="s">
        <v>6253</v>
      </c>
      <c r="C3100" s="1">
        <v>18</v>
      </c>
      <c r="D3100" s="1" t="str">
        <f t="shared" si="384"/>
        <v>18-29</v>
      </c>
      <c r="E3100" s="1" t="s">
        <v>25</v>
      </c>
      <c r="F3100" s="1" t="s">
        <v>6179</v>
      </c>
      <c r="G3100" s="1" t="s">
        <v>27</v>
      </c>
      <c r="H3100" s="1" t="s">
        <v>170</v>
      </c>
      <c r="I3100" s="1" t="s">
        <v>171</v>
      </c>
      <c r="J3100" s="1" t="s">
        <v>172</v>
      </c>
      <c r="K3100" s="1" t="str">
        <f t="shared" si="385"/>
        <v>CAN - PVG</v>
      </c>
      <c r="L3100" s="1">
        <v>5057</v>
      </c>
      <c r="M3100" s="1" t="str">
        <f t="shared" si="386"/>
        <v>Moderate-haul</v>
      </c>
      <c r="N3100" s="2">
        <v>0.60699074074074078</v>
      </c>
      <c r="O3100" s="2">
        <v>0.8410185185185185</v>
      </c>
      <c r="P3100" s="3">
        <v>45672</v>
      </c>
      <c r="Q3100" s="2">
        <v>0.60976851851851854</v>
      </c>
      <c r="R3100" s="2">
        <v>0.84379629629629627</v>
      </c>
      <c r="S3100" s="2">
        <f t="shared" si="387"/>
        <v>2.7777777777777679E-3</v>
      </c>
      <c r="T3100" s="2">
        <f t="shared" si="388"/>
        <v>2.7777777777777679E-3</v>
      </c>
      <c r="U3100" s="1">
        <v>4</v>
      </c>
      <c r="V3100" s="1" t="str">
        <f t="shared" si="389"/>
        <v>On-time</v>
      </c>
      <c r="W3100" s="1">
        <v>127.7</v>
      </c>
      <c r="X3100" s="1" t="s">
        <v>37</v>
      </c>
      <c r="Y3100" s="1">
        <v>5</v>
      </c>
      <c r="Z3100" s="1" t="s">
        <v>46</v>
      </c>
      <c r="AA3100" s="1">
        <v>32.74</v>
      </c>
      <c r="AB3100" s="1">
        <v>25827.223920674202</v>
      </c>
      <c r="AC3100" s="1" t="s">
        <v>39</v>
      </c>
      <c r="AD3100" s="1">
        <v>4.0199999999999996</v>
      </c>
      <c r="AE3100" s="1">
        <v>35992.67</v>
      </c>
      <c r="AF3100" s="1">
        <v>8179.35</v>
      </c>
      <c r="AG3100" s="6">
        <f t="shared" si="390"/>
        <v>0.22725043738072226</v>
      </c>
      <c r="AH3100">
        <f t="shared" si="391"/>
        <v>-27813.32</v>
      </c>
    </row>
    <row r="3101" spans="1:34" x14ac:dyDescent="0.3">
      <c r="A3101" s="1" t="s">
        <v>6254</v>
      </c>
      <c r="B3101" s="1" t="s">
        <v>6255</v>
      </c>
      <c r="C3101" s="1">
        <v>29</v>
      </c>
      <c r="D3101" s="1" t="str">
        <f t="shared" si="384"/>
        <v>18-29</v>
      </c>
      <c r="E3101" s="1" t="s">
        <v>25</v>
      </c>
      <c r="F3101" s="1" t="s">
        <v>6179</v>
      </c>
      <c r="G3101" s="1" t="s">
        <v>45</v>
      </c>
      <c r="H3101" s="1" t="s">
        <v>187</v>
      </c>
      <c r="I3101" s="1" t="s">
        <v>59</v>
      </c>
      <c r="J3101" s="1" t="s">
        <v>29</v>
      </c>
      <c r="K3101" s="1" t="str">
        <f t="shared" si="385"/>
        <v>BKK - LHR</v>
      </c>
      <c r="L3101" s="1">
        <v>8155</v>
      </c>
      <c r="M3101" s="1" t="str">
        <f t="shared" si="386"/>
        <v>Moderate-haul</v>
      </c>
      <c r="N3101" s="2">
        <v>6.9907407407407404E-2</v>
      </c>
      <c r="O3101" s="2">
        <v>0.44699074074074074</v>
      </c>
      <c r="P3101" s="3">
        <v>45672</v>
      </c>
      <c r="Q3101" s="2">
        <v>0.12060185185185185</v>
      </c>
      <c r="R3101" s="2">
        <v>0.49768518518518517</v>
      </c>
      <c r="S3101" s="2">
        <f t="shared" si="387"/>
        <v>5.0694444444444445E-2</v>
      </c>
      <c r="T3101" s="2">
        <f t="shared" si="388"/>
        <v>5.0694444444444431E-2</v>
      </c>
      <c r="U3101" s="1">
        <v>73</v>
      </c>
      <c r="V3101" s="1" t="str">
        <f t="shared" si="389"/>
        <v>Moderate-delay</v>
      </c>
      <c r="W3101" s="1">
        <v>369.94</v>
      </c>
      <c r="X3101" s="1" t="s">
        <v>37</v>
      </c>
      <c r="Y3101" s="1">
        <v>5</v>
      </c>
      <c r="Z3101" s="1" t="s">
        <v>80</v>
      </c>
      <c r="AA3101" s="1">
        <v>107.23</v>
      </c>
      <c r="AB3101" s="1">
        <v>41609.985738054602</v>
      </c>
      <c r="AC3101" s="1" t="s">
        <v>39</v>
      </c>
      <c r="AD3101" s="1">
        <v>3.44</v>
      </c>
      <c r="AE3101" s="1">
        <v>54931.98</v>
      </c>
      <c r="AF3101" s="1">
        <v>23697.61</v>
      </c>
      <c r="AG3101" s="6">
        <f t="shared" si="390"/>
        <v>0.43139915946958401</v>
      </c>
      <c r="AH3101">
        <f t="shared" si="391"/>
        <v>-31234.370000000003</v>
      </c>
    </row>
    <row r="3102" spans="1:34" x14ac:dyDescent="0.3">
      <c r="A3102" s="1" t="s">
        <v>6256</v>
      </c>
      <c r="B3102" s="1" t="s">
        <v>6257</v>
      </c>
      <c r="C3102" s="1">
        <v>26</v>
      </c>
      <c r="D3102" s="1" t="str">
        <f t="shared" si="384"/>
        <v>18-29</v>
      </c>
      <c r="E3102" s="1" t="s">
        <v>36</v>
      </c>
      <c r="F3102" s="1" t="s">
        <v>6179</v>
      </c>
      <c r="G3102" s="1" t="s">
        <v>45</v>
      </c>
      <c r="H3102" s="1" t="s">
        <v>187</v>
      </c>
      <c r="I3102" s="1" t="s">
        <v>59</v>
      </c>
      <c r="J3102" s="1" t="s">
        <v>29</v>
      </c>
      <c r="K3102" s="1" t="str">
        <f t="shared" si="385"/>
        <v>BKK - LHR</v>
      </c>
      <c r="L3102" s="1">
        <v>8155</v>
      </c>
      <c r="M3102" s="1" t="str">
        <f t="shared" si="386"/>
        <v>Moderate-haul</v>
      </c>
      <c r="N3102" s="2">
        <v>6.9907407407407404E-2</v>
      </c>
      <c r="O3102" s="2">
        <v>0.44699074074074074</v>
      </c>
      <c r="P3102" s="3">
        <v>45660</v>
      </c>
      <c r="Q3102" s="2">
        <v>0.12060185185185185</v>
      </c>
      <c r="R3102" s="2">
        <v>0.49768518518518517</v>
      </c>
      <c r="S3102" s="2">
        <f t="shared" si="387"/>
        <v>5.0694444444444445E-2</v>
      </c>
      <c r="T3102" s="2">
        <f t="shared" si="388"/>
        <v>5.0694444444444431E-2</v>
      </c>
      <c r="U3102" s="1">
        <v>73</v>
      </c>
      <c r="V3102" s="1" t="str">
        <f t="shared" si="389"/>
        <v>Moderate-delay</v>
      </c>
      <c r="W3102" s="1">
        <v>1077.8</v>
      </c>
      <c r="X3102" s="1" t="s">
        <v>37</v>
      </c>
      <c r="Y3102" s="1">
        <v>5</v>
      </c>
      <c r="Z3102" s="1" t="s">
        <v>46</v>
      </c>
      <c r="AA3102" s="1">
        <v>80.8</v>
      </c>
      <c r="AB3102" s="1">
        <v>41407.084624017902</v>
      </c>
      <c r="AC3102" s="1" t="s">
        <v>39</v>
      </c>
      <c r="AD3102" s="1">
        <v>4.67</v>
      </c>
      <c r="AE3102" s="1">
        <v>54688.5</v>
      </c>
      <c r="AF3102" s="1">
        <v>68995.360000000001</v>
      </c>
      <c r="AG3102" s="6">
        <f t="shared" si="390"/>
        <v>1.2616063706263656</v>
      </c>
      <c r="AH3102">
        <f t="shared" si="391"/>
        <v>14306.86</v>
      </c>
    </row>
    <row r="3103" spans="1:34" x14ac:dyDescent="0.3">
      <c r="A3103" s="1" t="s">
        <v>6258</v>
      </c>
      <c r="B3103" s="1" t="s">
        <v>6259</v>
      </c>
      <c r="C3103" s="1">
        <v>41</v>
      </c>
      <c r="D3103" s="1" t="str">
        <f t="shared" si="384"/>
        <v>40-59</v>
      </c>
      <c r="E3103" s="1" t="s">
        <v>25</v>
      </c>
      <c r="F3103" s="1" t="s">
        <v>6179</v>
      </c>
      <c r="G3103" s="1" t="s">
        <v>27</v>
      </c>
      <c r="H3103" s="1" t="s">
        <v>187</v>
      </c>
      <c r="I3103" s="1" t="s">
        <v>59</v>
      </c>
      <c r="J3103" s="1" t="s">
        <v>29</v>
      </c>
      <c r="K3103" s="1" t="str">
        <f t="shared" si="385"/>
        <v>BKK - LHR</v>
      </c>
      <c r="L3103" s="1">
        <v>8155</v>
      </c>
      <c r="M3103" s="1" t="str">
        <f t="shared" si="386"/>
        <v>Moderate-haul</v>
      </c>
      <c r="N3103" s="2">
        <v>6.9907407407407404E-2</v>
      </c>
      <c r="O3103" s="2">
        <v>0.44699074074074074</v>
      </c>
      <c r="P3103" s="3">
        <v>45658</v>
      </c>
      <c r="Q3103" s="2">
        <v>0.12060185185185185</v>
      </c>
      <c r="R3103" s="2">
        <v>0.49768518518518517</v>
      </c>
      <c r="S3103" s="2">
        <f t="shared" si="387"/>
        <v>5.0694444444444445E-2</v>
      </c>
      <c r="T3103" s="2">
        <f t="shared" si="388"/>
        <v>5.0694444444444431E-2</v>
      </c>
      <c r="U3103" s="1">
        <v>73</v>
      </c>
      <c r="V3103" s="1" t="str">
        <f t="shared" si="389"/>
        <v>Moderate-delay</v>
      </c>
      <c r="W3103" s="1">
        <v>360.46</v>
      </c>
      <c r="X3103" s="1" t="s">
        <v>53</v>
      </c>
      <c r="Y3103" s="1">
        <v>5</v>
      </c>
      <c r="Z3103" s="1" t="s">
        <v>42</v>
      </c>
      <c r="AA3103" s="1">
        <v>163.05000000000001</v>
      </c>
      <c r="AB3103" s="1">
        <v>42168.902608421602</v>
      </c>
      <c r="AC3103" s="1" t="s">
        <v>33</v>
      </c>
      <c r="AD3103" s="1">
        <v>4.53</v>
      </c>
      <c r="AE3103" s="1">
        <v>55602.68</v>
      </c>
      <c r="AF3103" s="1">
        <v>23102.05</v>
      </c>
      <c r="AG3103" s="6">
        <f t="shared" si="390"/>
        <v>0.41548446945363066</v>
      </c>
      <c r="AH3103">
        <f t="shared" si="391"/>
        <v>-32500.63</v>
      </c>
    </row>
    <row r="3104" spans="1:34" x14ac:dyDescent="0.3">
      <c r="A3104" s="1" t="s">
        <v>6260</v>
      </c>
      <c r="B3104" s="1" t="s">
        <v>6261</v>
      </c>
      <c r="C3104" s="1">
        <v>66</v>
      </c>
      <c r="D3104" s="1" t="str">
        <f t="shared" si="384"/>
        <v>60-69</v>
      </c>
      <c r="E3104" s="1" t="s">
        <v>25</v>
      </c>
      <c r="F3104" s="1" t="s">
        <v>6179</v>
      </c>
      <c r="G3104" s="1" t="s">
        <v>27</v>
      </c>
      <c r="H3104" s="1" t="s">
        <v>187</v>
      </c>
      <c r="I3104" s="1" t="s">
        <v>59</v>
      </c>
      <c r="J3104" s="1" t="s">
        <v>29</v>
      </c>
      <c r="K3104" s="1" t="str">
        <f t="shared" si="385"/>
        <v>BKK - LHR</v>
      </c>
      <c r="L3104" s="1">
        <v>8155</v>
      </c>
      <c r="M3104" s="1" t="str">
        <f t="shared" si="386"/>
        <v>Moderate-haul</v>
      </c>
      <c r="N3104" s="2">
        <v>6.9907407407407404E-2</v>
      </c>
      <c r="O3104" s="2">
        <v>0.44699074074074074</v>
      </c>
      <c r="P3104" s="3">
        <v>45664</v>
      </c>
      <c r="Q3104" s="2">
        <v>0.12060185185185185</v>
      </c>
      <c r="R3104" s="2">
        <v>0.49768518518518517</v>
      </c>
      <c r="S3104" s="2">
        <f t="shared" si="387"/>
        <v>5.0694444444444445E-2</v>
      </c>
      <c r="T3104" s="2">
        <f t="shared" si="388"/>
        <v>5.0694444444444431E-2</v>
      </c>
      <c r="U3104" s="1">
        <v>73</v>
      </c>
      <c r="V3104" s="1" t="str">
        <f t="shared" si="389"/>
        <v>Moderate-delay</v>
      </c>
      <c r="W3104" s="1">
        <v>318.47000000000003</v>
      </c>
      <c r="X3104" s="1" t="s">
        <v>31</v>
      </c>
      <c r="Y3104" s="1">
        <v>5</v>
      </c>
      <c r="Z3104" s="1" t="s">
        <v>38</v>
      </c>
      <c r="AA3104" s="1">
        <v>183.47</v>
      </c>
      <c r="AB3104" s="1">
        <v>41467.400878704</v>
      </c>
      <c r="AC3104" s="1" t="s">
        <v>33</v>
      </c>
      <c r="AD3104" s="1">
        <v>4.3</v>
      </c>
      <c r="AE3104" s="1">
        <v>54760.88</v>
      </c>
      <c r="AF3104" s="1">
        <v>20418.77</v>
      </c>
      <c r="AG3104" s="6">
        <f t="shared" si="390"/>
        <v>0.37287147321226394</v>
      </c>
      <c r="AH3104">
        <f t="shared" si="391"/>
        <v>-34342.11</v>
      </c>
    </row>
    <row r="3105" spans="1:34" x14ac:dyDescent="0.3">
      <c r="A3105" s="1" t="s">
        <v>6262</v>
      </c>
      <c r="B3105" s="1" t="s">
        <v>6263</v>
      </c>
      <c r="C3105" s="1">
        <v>40</v>
      </c>
      <c r="D3105" s="1" t="str">
        <f t="shared" si="384"/>
        <v>40-59</v>
      </c>
      <c r="E3105" s="1" t="s">
        <v>36</v>
      </c>
      <c r="F3105" s="1" t="s">
        <v>6179</v>
      </c>
      <c r="G3105" s="1" t="s">
        <v>27</v>
      </c>
      <c r="H3105" s="1" t="s">
        <v>187</v>
      </c>
      <c r="I3105" s="1" t="s">
        <v>59</v>
      </c>
      <c r="J3105" s="1" t="s">
        <v>29</v>
      </c>
      <c r="K3105" s="1" t="str">
        <f t="shared" si="385"/>
        <v>BKK - LHR</v>
      </c>
      <c r="L3105" s="1">
        <v>8155</v>
      </c>
      <c r="M3105" s="1" t="str">
        <f t="shared" si="386"/>
        <v>Moderate-haul</v>
      </c>
      <c r="N3105" s="2">
        <v>6.9907407407407404E-2</v>
      </c>
      <c r="O3105" s="2">
        <v>0.44699074074074074</v>
      </c>
      <c r="P3105" s="3">
        <v>45671</v>
      </c>
      <c r="Q3105" s="2">
        <v>0.12060185185185185</v>
      </c>
      <c r="R3105" s="2">
        <v>0.49768518518518517</v>
      </c>
      <c r="S3105" s="2">
        <f t="shared" si="387"/>
        <v>5.0694444444444445E-2</v>
      </c>
      <c r="T3105" s="2">
        <f t="shared" si="388"/>
        <v>5.0694444444444431E-2</v>
      </c>
      <c r="U3105" s="1">
        <v>73</v>
      </c>
      <c r="V3105" s="1" t="str">
        <f t="shared" si="389"/>
        <v>Moderate-delay</v>
      </c>
      <c r="W3105" s="1">
        <v>1309.3699999999999</v>
      </c>
      <c r="X3105" s="1" t="s">
        <v>53</v>
      </c>
      <c r="Y3105" s="1">
        <v>3</v>
      </c>
      <c r="Z3105" s="1" t="s">
        <v>80</v>
      </c>
      <c r="AA3105" s="1">
        <v>114.2</v>
      </c>
      <c r="AB3105" s="1">
        <v>41559.474183758699</v>
      </c>
      <c r="AC3105" s="1" t="s">
        <v>39</v>
      </c>
      <c r="AD3105" s="1">
        <v>4.18</v>
      </c>
      <c r="AE3105" s="1">
        <v>54871.37</v>
      </c>
      <c r="AF3105" s="1">
        <v>83822.52</v>
      </c>
      <c r="AG3105" s="6">
        <f t="shared" si="390"/>
        <v>1.5276185012329746</v>
      </c>
      <c r="AH3105">
        <f t="shared" si="391"/>
        <v>28951.15</v>
      </c>
    </row>
    <row r="3106" spans="1:34" x14ac:dyDescent="0.3">
      <c r="A3106" s="1" t="s">
        <v>6264</v>
      </c>
      <c r="B3106" s="1" t="s">
        <v>6265</v>
      </c>
      <c r="C3106" s="1">
        <v>62</v>
      </c>
      <c r="D3106" s="1" t="str">
        <f t="shared" si="384"/>
        <v>60-69</v>
      </c>
      <c r="E3106" s="1" t="s">
        <v>36</v>
      </c>
      <c r="F3106" s="1" t="s">
        <v>6179</v>
      </c>
      <c r="G3106" s="1" t="s">
        <v>45</v>
      </c>
      <c r="H3106" s="1" t="s">
        <v>187</v>
      </c>
      <c r="I3106" s="1" t="s">
        <v>59</v>
      </c>
      <c r="J3106" s="1" t="s">
        <v>29</v>
      </c>
      <c r="K3106" s="1" t="str">
        <f t="shared" si="385"/>
        <v>BKK - LHR</v>
      </c>
      <c r="L3106" s="1">
        <v>8155</v>
      </c>
      <c r="M3106" s="1" t="str">
        <f t="shared" si="386"/>
        <v>Moderate-haul</v>
      </c>
      <c r="N3106" s="2">
        <v>6.9907407407407404E-2</v>
      </c>
      <c r="O3106" s="2">
        <v>0.44699074074074074</v>
      </c>
      <c r="P3106" s="3">
        <v>45671</v>
      </c>
      <c r="Q3106" s="2">
        <v>0.12060185185185185</v>
      </c>
      <c r="R3106" s="2">
        <v>0.49768518518518517</v>
      </c>
      <c r="S3106" s="2">
        <f t="shared" si="387"/>
        <v>5.0694444444444445E-2</v>
      </c>
      <c r="T3106" s="2">
        <f t="shared" si="388"/>
        <v>5.0694444444444431E-2</v>
      </c>
      <c r="U3106" s="1">
        <v>73</v>
      </c>
      <c r="V3106" s="1" t="str">
        <f t="shared" si="389"/>
        <v>Moderate-delay</v>
      </c>
      <c r="W3106" s="1">
        <v>125.44</v>
      </c>
      <c r="X3106" s="1" t="s">
        <v>31</v>
      </c>
      <c r="Y3106" s="1">
        <v>5</v>
      </c>
      <c r="Z3106" s="1" t="s">
        <v>80</v>
      </c>
      <c r="AA3106" s="1">
        <v>48.3</v>
      </c>
      <c r="AB3106" s="1">
        <v>42146.061760105702</v>
      </c>
      <c r="AC3106" s="1" t="s">
        <v>33</v>
      </c>
      <c r="AD3106" s="1">
        <v>3.56</v>
      </c>
      <c r="AE3106" s="1">
        <v>55575.27</v>
      </c>
      <c r="AF3106" s="1">
        <v>8037.82</v>
      </c>
      <c r="AG3106" s="6">
        <f t="shared" si="390"/>
        <v>0.14462943679805784</v>
      </c>
      <c r="AH3106">
        <f t="shared" si="391"/>
        <v>-47537.45</v>
      </c>
    </row>
    <row r="3107" spans="1:34" x14ac:dyDescent="0.3">
      <c r="A3107" s="1" t="s">
        <v>6266</v>
      </c>
      <c r="B3107" s="1" t="s">
        <v>6267</v>
      </c>
      <c r="C3107" s="1">
        <v>44</v>
      </c>
      <c r="D3107" s="1" t="str">
        <f t="shared" si="384"/>
        <v>40-59</v>
      </c>
      <c r="E3107" s="1" t="s">
        <v>25</v>
      </c>
      <c r="F3107" s="1" t="s">
        <v>6179</v>
      </c>
      <c r="G3107" s="1" t="s">
        <v>27</v>
      </c>
      <c r="H3107" s="1" t="s">
        <v>187</v>
      </c>
      <c r="I3107" s="1" t="s">
        <v>59</v>
      </c>
      <c r="J3107" s="1" t="s">
        <v>29</v>
      </c>
      <c r="K3107" s="1" t="str">
        <f t="shared" si="385"/>
        <v>BKK - LHR</v>
      </c>
      <c r="L3107" s="1">
        <v>8155</v>
      </c>
      <c r="M3107" s="1" t="str">
        <f t="shared" si="386"/>
        <v>Moderate-haul</v>
      </c>
      <c r="N3107" s="2">
        <v>6.9907407407407404E-2</v>
      </c>
      <c r="O3107" s="2">
        <v>0.44699074074074074</v>
      </c>
      <c r="P3107" s="3">
        <v>45663</v>
      </c>
      <c r="Q3107" s="2">
        <v>0.12060185185185185</v>
      </c>
      <c r="R3107" s="2">
        <v>0.49768518518518517</v>
      </c>
      <c r="S3107" s="2">
        <f t="shared" si="387"/>
        <v>5.0694444444444445E-2</v>
      </c>
      <c r="T3107" s="2">
        <f t="shared" si="388"/>
        <v>5.0694444444444431E-2</v>
      </c>
      <c r="U3107" s="1">
        <v>73</v>
      </c>
      <c r="V3107" s="1" t="str">
        <f t="shared" si="389"/>
        <v>Moderate-delay</v>
      </c>
      <c r="W3107" s="1">
        <v>858.69</v>
      </c>
      <c r="X3107" s="1" t="s">
        <v>53</v>
      </c>
      <c r="Y3107" s="1">
        <v>5</v>
      </c>
      <c r="Z3107" s="1" t="s">
        <v>46</v>
      </c>
      <c r="AA3107" s="1">
        <v>104.67</v>
      </c>
      <c r="AB3107" s="1">
        <v>41942.456280315499</v>
      </c>
      <c r="AC3107" s="1" t="s">
        <v>33</v>
      </c>
      <c r="AD3107" s="1">
        <v>4.9400000000000004</v>
      </c>
      <c r="AE3107" s="1">
        <v>55330.95</v>
      </c>
      <c r="AF3107" s="1">
        <v>54977.09</v>
      </c>
      <c r="AG3107" s="6">
        <f t="shared" si="390"/>
        <v>0.99360466429728744</v>
      </c>
      <c r="AH3107">
        <f t="shared" si="391"/>
        <v>-353.86000000000058</v>
      </c>
    </row>
    <row r="3108" spans="1:34" x14ac:dyDescent="0.3">
      <c r="A3108" s="1" t="s">
        <v>6268</v>
      </c>
      <c r="B3108" s="1" t="s">
        <v>6269</v>
      </c>
      <c r="C3108" s="1">
        <v>67</v>
      </c>
      <c r="D3108" s="1" t="str">
        <f t="shared" si="384"/>
        <v>60-69</v>
      </c>
      <c r="E3108" s="1" t="s">
        <v>25</v>
      </c>
      <c r="F3108" s="1" t="s">
        <v>6179</v>
      </c>
      <c r="G3108" s="1" t="s">
        <v>45</v>
      </c>
      <c r="H3108" s="1" t="s">
        <v>187</v>
      </c>
      <c r="I3108" s="1" t="s">
        <v>59</v>
      </c>
      <c r="J3108" s="1" t="s">
        <v>29</v>
      </c>
      <c r="K3108" s="1" t="str">
        <f t="shared" si="385"/>
        <v>BKK - LHR</v>
      </c>
      <c r="L3108" s="1">
        <v>8155</v>
      </c>
      <c r="M3108" s="1" t="str">
        <f t="shared" si="386"/>
        <v>Moderate-haul</v>
      </c>
      <c r="N3108" s="2">
        <v>6.9907407407407404E-2</v>
      </c>
      <c r="O3108" s="2">
        <v>0.44699074074074074</v>
      </c>
      <c r="P3108" s="3">
        <v>45664</v>
      </c>
      <c r="Q3108" s="2">
        <v>0.12060185185185185</v>
      </c>
      <c r="R3108" s="2">
        <v>0.49768518518518517</v>
      </c>
      <c r="S3108" s="2">
        <f t="shared" si="387"/>
        <v>5.0694444444444445E-2</v>
      </c>
      <c r="T3108" s="2">
        <f t="shared" si="388"/>
        <v>5.0694444444444431E-2</v>
      </c>
      <c r="U3108" s="1">
        <v>73</v>
      </c>
      <c r="V3108" s="1" t="str">
        <f t="shared" si="389"/>
        <v>Moderate-delay</v>
      </c>
      <c r="W3108" s="1">
        <v>358.09</v>
      </c>
      <c r="X3108" s="1" t="s">
        <v>31</v>
      </c>
      <c r="Y3108" s="1">
        <v>5</v>
      </c>
      <c r="Z3108" s="1" t="s">
        <v>38</v>
      </c>
      <c r="AA3108" s="1">
        <v>178.11</v>
      </c>
      <c r="AB3108" s="1">
        <v>41697.2048991993</v>
      </c>
      <c r="AC3108" s="1" t="s">
        <v>39</v>
      </c>
      <c r="AD3108" s="1">
        <v>3.43</v>
      </c>
      <c r="AE3108" s="1">
        <v>55036.65</v>
      </c>
      <c r="AF3108" s="1">
        <v>22953.38</v>
      </c>
      <c r="AG3108" s="6">
        <f t="shared" si="390"/>
        <v>0.41705627068507983</v>
      </c>
      <c r="AH3108">
        <f t="shared" si="391"/>
        <v>-32083.27</v>
      </c>
    </row>
    <row r="3109" spans="1:34" x14ac:dyDescent="0.3">
      <c r="A3109" s="1" t="s">
        <v>6270</v>
      </c>
      <c r="B3109" s="1" t="s">
        <v>6271</v>
      </c>
      <c r="C3109" s="1">
        <v>40</v>
      </c>
      <c r="D3109" s="1" t="str">
        <f t="shared" si="384"/>
        <v>40-59</v>
      </c>
      <c r="E3109" s="1" t="s">
        <v>25</v>
      </c>
      <c r="F3109" s="1" t="s">
        <v>6179</v>
      </c>
      <c r="G3109" s="1" t="s">
        <v>27</v>
      </c>
      <c r="H3109" s="1" t="s">
        <v>187</v>
      </c>
      <c r="I3109" s="1" t="s">
        <v>59</v>
      </c>
      <c r="J3109" s="1" t="s">
        <v>29</v>
      </c>
      <c r="K3109" s="1" t="str">
        <f t="shared" si="385"/>
        <v>BKK - LHR</v>
      </c>
      <c r="L3109" s="1">
        <v>8155</v>
      </c>
      <c r="M3109" s="1" t="str">
        <f t="shared" si="386"/>
        <v>Moderate-haul</v>
      </c>
      <c r="N3109" s="2">
        <v>6.9907407407407404E-2</v>
      </c>
      <c r="O3109" s="2">
        <v>0.44699074074074074</v>
      </c>
      <c r="P3109" s="3">
        <v>45668</v>
      </c>
      <c r="Q3109" s="2">
        <v>0.12060185185185185</v>
      </c>
      <c r="R3109" s="2">
        <v>0.49768518518518517</v>
      </c>
      <c r="S3109" s="2">
        <f t="shared" si="387"/>
        <v>5.0694444444444445E-2</v>
      </c>
      <c r="T3109" s="2">
        <f t="shared" si="388"/>
        <v>5.0694444444444431E-2</v>
      </c>
      <c r="U3109" s="1">
        <v>73</v>
      </c>
      <c r="V3109" s="1" t="str">
        <f t="shared" si="389"/>
        <v>Moderate-delay</v>
      </c>
      <c r="W3109" s="1">
        <v>1380.69</v>
      </c>
      <c r="X3109" s="1" t="s">
        <v>53</v>
      </c>
      <c r="Y3109" s="1">
        <v>3</v>
      </c>
      <c r="Z3109" s="1" t="s">
        <v>80</v>
      </c>
      <c r="AA3109" s="1">
        <v>103.16</v>
      </c>
      <c r="AB3109" s="1">
        <v>41644.122783517203</v>
      </c>
      <c r="AC3109" s="1" t="s">
        <v>39</v>
      </c>
      <c r="AD3109" s="1">
        <v>3.88</v>
      </c>
      <c r="AE3109" s="1">
        <v>54972.95</v>
      </c>
      <c r="AF3109" s="1">
        <v>88384.79</v>
      </c>
      <c r="AG3109" s="6">
        <f t="shared" si="390"/>
        <v>1.6077869206582509</v>
      </c>
      <c r="AH3109">
        <f t="shared" si="391"/>
        <v>33411.839999999997</v>
      </c>
    </row>
    <row r="3110" spans="1:34" x14ac:dyDescent="0.3">
      <c r="A3110" s="1" t="s">
        <v>6272</v>
      </c>
      <c r="B3110" s="1" t="s">
        <v>6273</v>
      </c>
      <c r="C3110" s="1">
        <v>27</v>
      </c>
      <c r="D3110" s="1" t="str">
        <f t="shared" si="384"/>
        <v>18-29</v>
      </c>
      <c r="E3110" s="1" t="s">
        <v>25</v>
      </c>
      <c r="F3110" s="1" t="s">
        <v>6179</v>
      </c>
      <c r="G3110" s="1" t="s">
        <v>45</v>
      </c>
      <c r="H3110" s="1" t="s">
        <v>200</v>
      </c>
      <c r="I3110" s="1" t="s">
        <v>59</v>
      </c>
      <c r="J3110" s="1" t="s">
        <v>73</v>
      </c>
      <c r="K3110" s="1" t="str">
        <f t="shared" si="385"/>
        <v>BKK - ATL</v>
      </c>
      <c r="L3110" s="1">
        <v>12679</v>
      </c>
      <c r="M3110" s="1" t="str">
        <f t="shared" si="386"/>
        <v>Long-haul</v>
      </c>
      <c r="N3110" s="2">
        <v>0.67755787037037041</v>
      </c>
      <c r="O3110" s="2">
        <v>0.26436342592592593</v>
      </c>
      <c r="P3110" s="3">
        <v>45668</v>
      </c>
      <c r="Q3110" s="2">
        <v>0.71297453703703706</v>
      </c>
      <c r="R3110" s="2">
        <v>0.29978009259259258</v>
      </c>
      <c r="S3110" s="2">
        <f t="shared" si="387"/>
        <v>3.5416666666666652E-2</v>
      </c>
      <c r="T3110" s="2">
        <f t="shared" si="388"/>
        <v>3.5416666666666652E-2</v>
      </c>
      <c r="U3110" s="1">
        <v>51</v>
      </c>
      <c r="V3110" s="1" t="str">
        <f t="shared" si="389"/>
        <v>Moderate-delay</v>
      </c>
      <c r="W3110" s="1">
        <v>901.75</v>
      </c>
      <c r="X3110" s="1" t="s">
        <v>53</v>
      </c>
      <c r="Y3110" s="1">
        <v>5</v>
      </c>
      <c r="Z3110" s="1" t="s">
        <v>32</v>
      </c>
      <c r="AA3110" s="1">
        <v>83.64</v>
      </c>
      <c r="AB3110" s="1">
        <v>64208.398614662401</v>
      </c>
      <c r="AC3110" s="1" t="s">
        <v>39</v>
      </c>
      <c r="AD3110" s="1">
        <v>3.78</v>
      </c>
      <c r="AE3110" s="1">
        <v>82050.080000000002</v>
      </c>
      <c r="AF3110" s="1">
        <v>57728.73</v>
      </c>
      <c r="AG3110" s="6">
        <f t="shared" si="390"/>
        <v>0.70357920431034315</v>
      </c>
      <c r="AH3110">
        <f t="shared" si="391"/>
        <v>-24321.35</v>
      </c>
    </row>
    <row r="3111" spans="1:34" x14ac:dyDescent="0.3">
      <c r="A3111" s="1" t="s">
        <v>6274</v>
      </c>
      <c r="B3111" s="1" t="s">
        <v>6275</v>
      </c>
      <c r="C3111" s="1">
        <v>48</v>
      </c>
      <c r="D3111" s="1" t="str">
        <f t="shared" si="384"/>
        <v>40-59</v>
      </c>
      <c r="E3111" s="1" t="s">
        <v>36</v>
      </c>
      <c r="F3111" s="1" t="s">
        <v>6179</v>
      </c>
      <c r="G3111" s="1" t="s">
        <v>27</v>
      </c>
      <c r="H3111" s="1" t="s">
        <v>213</v>
      </c>
      <c r="I3111" s="1" t="s">
        <v>214</v>
      </c>
      <c r="J3111" s="1" t="s">
        <v>171</v>
      </c>
      <c r="K3111" s="1" t="str">
        <f t="shared" si="385"/>
        <v>DEL - CAN</v>
      </c>
      <c r="L3111" s="1">
        <v>1891</v>
      </c>
      <c r="M3111" s="1" t="str">
        <f t="shared" si="386"/>
        <v xml:space="preserve">Short-haul </v>
      </c>
      <c r="N3111" s="2">
        <v>6.8564814814814815E-2</v>
      </c>
      <c r="O3111" s="2">
        <v>0.15606481481481482</v>
      </c>
      <c r="P3111" s="3">
        <v>45670</v>
      </c>
      <c r="Q3111" s="2">
        <v>7.7592592592592588E-2</v>
      </c>
      <c r="R3111" s="2">
        <v>0.1650925925925926</v>
      </c>
      <c r="S3111" s="2">
        <f t="shared" si="387"/>
        <v>9.0277777777777735E-3</v>
      </c>
      <c r="T3111" s="2">
        <f t="shared" si="388"/>
        <v>9.0277777777777735E-3</v>
      </c>
      <c r="U3111" s="1">
        <v>13</v>
      </c>
      <c r="V3111" s="1" t="str">
        <f t="shared" si="389"/>
        <v>On-time</v>
      </c>
      <c r="W3111" s="1">
        <v>1166.19</v>
      </c>
      <c r="X3111" s="1" t="s">
        <v>31</v>
      </c>
      <c r="Y3111" s="1">
        <v>5</v>
      </c>
      <c r="Z3111" s="1" t="s">
        <v>42</v>
      </c>
      <c r="AA3111" s="1">
        <v>70.400000000000006</v>
      </c>
      <c r="AB3111" s="1">
        <v>10240.680536322099</v>
      </c>
      <c r="AC3111" s="1" t="s">
        <v>39</v>
      </c>
      <c r="AD3111" s="1">
        <v>4.8499999999999996</v>
      </c>
      <c r="AE3111" s="1">
        <v>17288.82</v>
      </c>
      <c r="AF3111" s="1">
        <v>74650.240000000005</v>
      </c>
      <c r="AG3111" s="6">
        <f t="shared" si="390"/>
        <v>4.3178331430369452</v>
      </c>
      <c r="AH3111">
        <f t="shared" si="391"/>
        <v>57361.420000000006</v>
      </c>
    </row>
    <row r="3112" spans="1:34" x14ac:dyDescent="0.3">
      <c r="A3112" s="1" t="s">
        <v>6276</v>
      </c>
      <c r="B3112" s="1" t="s">
        <v>6277</v>
      </c>
      <c r="C3112" s="1">
        <v>32</v>
      </c>
      <c r="D3112" s="1" t="str">
        <f t="shared" si="384"/>
        <v>30-39</v>
      </c>
      <c r="E3112" s="1" t="s">
        <v>25</v>
      </c>
      <c r="F3112" s="1" t="s">
        <v>6179</v>
      </c>
      <c r="G3112" s="1" t="s">
        <v>45</v>
      </c>
      <c r="H3112" s="1" t="s">
        <v>213</v>
      </c>
      <c r="I3112" s="1" t="s">
        <v>214</v>
      </c>
      <c r="J3112" s="1" t="s">
        <v>171</v>
      </c>
      <c r="K3112" s="1" t="str">
        <f t="shared" si="385"/>
        <v>DEL - CAN</v>
      </c>
      <c r="L3112" s="1">
        <v>1891</v>
      </c>
      <c r="M3112" s="1" t="str">
        <f t="shared" si="386"/>
        <v xml:space="preserve">Short-haul </v>
      </c>
      <c r="N3112" s="2">
        <v>6.8564814814814815E-2</v>
      </c>
      <c r="O3112" s="2">
        <v>0.15606481481481482</v>
      </c>
      <c r="P3112" s="3">
        <v>45670</v>
      </c>
      <c r="Q3112" s="2">
        <v>7.7592592592592588E-2</v>
      </c>
      <c r="R3112" s="2">
        <v>0.1650925925925926</v>
      </c>
      <c r="S3112" s="2">
        <f t="shared" si="387"/>
        <v>9.0277777777777735E-3</v>
      </c>
      <c r="T3112" s="2">
        <f t="shared" si="388"/>
        <v>9.0277777777777735E-3</v>
      </c>
      <c r="U3112" s="1">
        <v>13</v>
      </c>
      <c r="V3112" s="1" t="str">
        <f t="shared" si="389"/>
        <v>On-time</v>
      </c>
      <c r="W3112" s="1">
        <v>955.54</v>
      </c>
      <c r="X3112" s="1" t="s">
        <v>53</v>
      </c>
      <c r="Y3112" s="1">
        <v>3</v>
      </c>
      <c r="Z3112" s="1" t="s">
        <v>42</v>
      </c>
      <c r="AA3112" s="1">
        <v>135.53</v>
      </c>
      <c r="AB3112" s="1">
        <v>10172.685125620799</v>
      </c>
      <c r="AC3112" s="1" t="s">
        <v>33</v>
      </c>
      <c r="AD3112" s="1">
        <v>3.34</v>
      </c>
      <c r="AE3112" s="1">
        <v>17207.22</v>
      </c>
      <c r="AF3112" s="1">
        <v>61181.67</v>
      </c>
      <c r="AG3112" s="6">
        <f t="shared" si="390"/>
        <v>3.5555813199343063</v>
      </c>
      <c r="AH3112">
        <f t="shared" si="391"/>
        <v>43974.45</v>
      </c>
    </row>
    <row r="3113" spans="1:34" x14ac:dyDescent="0.3">
      <c r="A3113" s="1" t="s">
        <v>6278</v>
      </c>
      <c r="B3113" s="1" t="s">
        <v>6279</v>
      </c>
      <c r="C3113" s="1">
        <v>21</v>
      </c>
      <c r="D3113" s="1" t="str">
        <f t="shared" si="384"/>
        <v>18-29</v>
      </c>
      <c r="E3113" s="1" t="s">
        <v>25</v>
      </c>
      <c r="F3113" s="1" t="s">
        <v>6179</v>
      </c>
      <c r="G3113" s="1" t="s">
        <v>27</v>
      </c>
      <c r="H3113" s="1" t="s">
        <v>229</v>
      </c>
      <c r="I3113" s="1" t="s">
        <v>230</v>
      </c>
      <c r="J3113" s="1" t="s">
        <v>60</v>
      </c>
      <c r="K3113" s="1" t="str">
        <f t="shared" si="385"/>
        <v>DFW - PEK</v>
      </c>
      <c r="L3113" s="1">
        <v>3312</v>
      </c>
      <c r="M3113" s="1" t="str">
        <f t="shared" si="386"/>
        <v xml:space="preserve">Short-haul </v>
      </c>
      <c r="N3113" s="2">
        <v>0.19921296296296295</v>
      </c>
      <c r="O3113" s="2">
        <v>0.35199074074074072</v>
      </c>
      <c r="P3113" s="3">
        <v>45666</v>
      </c>
      <c r="Q3113" s="2">
        <v>0.2915740740740741</v>
      </c>
      <c r="R3113" s="2">
        <v>0.44435185185185183</v>
      </c>
      <c r="S3113" s="2">
        <f t="shared" si="387"/>
        <v>9.2361111111111144E-2</v>
      </c>
      <c r="T3113" s="2">
        <f t="shared" si="388"/>
        <v>9.2361111111111116E-2</v>
      </c>
      <c r="U3113" s="1">
        <v>133</v>
      </c>
      <c r="V3113" s="1" t="str">
        <f t="shared" si="389"/>
        <v>Severe-delay</v>
      </c>
      <c r="W3113" s="1">
        <v>783.7</v>
      </c>
      <c r="X3113" s="1" t="s">
        <v>37</v>
      </c>
      <c r="Y3113" s="1">
        <v>5</v>
      </c>
      <c r="Z3113" s="1" t="s">
        <v>80</v>
      </c>
      <c r="AA3113" s="1">
        <v>106.73</v>
      </c>
      <c r="AB3113" s="1">
        <v>17134.9777304001</v>
      </c>
      <c r="AC3113" s="1" t="s">
        <v>33</v>
      </c>
      <c r="AD3113" s="1">
        <v>4.32</v>
      </c>
      <c r="AE3113" s="1">
        <v>38342.955000000002</v>
      </c>
      <c r="AF3113" s="1">
        <v>30106.89</v>
      </c>
      <c r="AG3113" s="6">
        <f t="shared" si="390"/>
        <v>0.78520004522343145</v>
      </c>
      <c r="AH3113">
        <f t="shared" si="391"/>
        <v>-8236.0650000000023</v>
      </c>
    </row>
    <row r="3114" spans="1:34" x14ac:dyDescent="0.3">
      <c r="A3114" s="1" t="s">
        <v>6280</v>
      </c>
      <c r="B3114" s="1" t="s">
        <v>6281</v>
      </c>
      <c r="C3114" s="1">
        <v>74</v>
      </c>
      <c r="D3114" s="1" t="str">
        <f t="shared" si="384"/>
        <v>70-80</v>
      </c>
      <c r="E3114" s="1" t="s">
        <v>25</v>
      </c>
      <c r="F3114" s="1" t="s">
        <v>6179</v>
      </c>
      <c r="G3114" s="1" t="s">
        <v>45</v>
      </c>
      <c r="H3114" s="1" t="s">
        <v>229</v>
      </c>
      <c r="I3114" s="1" t="s">
        <v>230</v>
      </c>
      <c r="J3114" s="1" t="s">
        <v>60</v>
      </c>
      <c r="K3114" s="1" t="str">
        <f t="shared" si="385"/>
        <v>DFW - PEK</v>
      </c>
      <c r="L3114" s="1">
        <v>3312</v>
      </c>
      <c r="M3114" s="1" t="str">
        <f t="shared" si="386"/>
        <v xml:space="preserve">Short-haul </v>
      </c>
      <c r="N3114" s="2">
        <v>0.19921296296296295</v>
      </c>
      <c r="O3114" s="2">
        <v>0.35199074074074072</v>
      </c>
      <c r="P3114" s="3">
        <v>45666</v>
      </c>
      <c r="Q3114" s="2">
        <v>0.2915740740740741</v>
      </c>
      <c r="R3114" s="2">
        <v>0.44435185185185183</v>
      </c>
      <c r="S3114" s="2">
        <f t="shared" si="387"/>
        <v>9.2361111111111144E-2</v>
      </c>
      <c r="T3114" s="2">
        <f t="shared" si="388"/>
        <v>9.2361111111111116E-2</v>
      </c>
      <c r="U3114" s="1">
        <v>133</v>
      </c>
      <c r="V3114" s="1" t="str">
        <f t="shared" si="389"/>
        <v>Severe-delay</v>
      </c>
      <c r="W3114" s="1">
        <v>624.55999999999995</v>
      </c>
      <c r="X3114" s="1" t="s">
        <v>53</v>
      </c>
      <c r="Y3114" s="1">
        <v>5</v>
      </c>
      <c r="Z3114" s="1" t="s">
        <v>46</v>
      </c>
      <c r="AA3114" s="1">
        <v>163.6</v>
      </c>
      <c r="AB3114" s="1">
        <v>17531.191100917</v>
      </c>
      <c r="AC3114" s="1" t="s">
        <v>33</v>
      </c>
      <c r="AD3114" s="1">
        <v>3.01</v>
      </c>
      <c r="AE3114" s="1">
        <v>39056.144999999997</v>
      </c>
      <c r="AF3114" s="1">
        <v>24002.735999999899</v>
      </c>
      <c r="AG3114" s="6">
        <f t="shared" si="390"/>
        <v>0.6145700247681869</v>
      </c>
      <c r="AH3114">
        <f t="shared" si="391"/>
        <v>-15053.409000000098</v>
      </c>
    </row>
    <row r="3115" spans="1:34" x14ac:dyDescent="0.3">
      <c r="A3115" s="1" t="s">
        <v>6282</v>
      </c>
      <c r="B3115" s="1" t="s">
        <v>5319</v>
      </c>
      <c r="C3115" s="1">
        <v>23</v>
      </c>
      <c r="D3115" s="1" t="str">
        <f t="shared" si="384"/>
        <v>18-29</v>
      </c>
      <c r="E3115" s="1" t="s">
        <v>36</v>
      </c>
      <c r="F3115" s="1" t="s">
        <v>6179</v>
      </c>
      <c r="G3115" s="1" t="s">
        <v>45</v>
      </c>
      <c r="H3115" s="1" t="s">
        <v>229</v>
      </c>
      <c r="I3115" s="1" t="s">
        <v>230</v>
      </c>
      <c r="J3115" s="1" t="s">
        <v>60</v>
      </c>
      <c r="K3115" s="1" t="str">
        <f t="shared" si="385"/>
        <v>DFW - PEK</v>
      </c>
      <c r="L3115" s="1">
        <v>3312</v>
      </c>
      <c r="M3115" s="1" t="str">
        <f t="shared" si="386"/>
        <v xml:space="preserve">Short-haul </v>
      </c>
      <c r="N3115" s="2">
        <v>0.19921296296296295</v>
      </c>
      <c r="O3115" s="2">
        <v>0.35199074074074072</v>
      </c>
      <c r="P3115" s="3">
        <v>45668</v>
      </c>
      <c r="Q3115" s="2">
        <v>0.2915740740740741</v>
      </c>
      <c r="R3115" s="2">
        <v>0.44435185185185183</v>
      </c>
      <c r="S3115" s="2">
        <f t="shared" si="387"/>
        <v>9.2361111111111144E-2</v>
      </c>
      <c r="T3115" s="2">
        <f t="shared" si="388"/>
        <v>9.2361111111111116E-2</v>
      </c>
      <c r="U3115" s="1">
        <v>133</v>
      </c>
      <c r="V3115" s="1" t="str">
        <f t="shared" si="389"/>
        <v>Severe-delay</v>
      </c>
      <c r="W3115" s="1">
        <v>262.87</v>
      </c>
      <c r="X3115" s="1" t="s">
        <v>37</v>
      </c>
      <c r="Y3115" s="1">
        <v>5</v>
      </c>
      <c r="Z3115" s="1" t="s">
        <v>42</v>
      </c>
      <c r="AA3115" s="1">
        <v>73.06</v>
      </c>
      <c r="AB3115" s="1">
        <v>17708.597111162901</v>
      </c>
      <c r="AC3115" s="1" t="s">
        <v>33</v>
      </c>
      <c r="AD3115" s="1">
        <v>4.8499999999999996</v>
      </c>
      <c r="AE3115" s="1">
        <v>39375.479999999901</v>
      </c>
      <c r="AF3115" s="1">
        <v>10102.974</v>
      </c>
      <c r="AG3115" s="6">
        <f t="shared" si="390"/>
        <v>0.25658033883015585</v>
      </c>
      <c r="AH3115">
        <f t="shared" si="391"/>
        <v>-29272.505999999899</v>
      </c>
    </row>
    <row r="3116" spans="1:34" x14ac:dyDescent="0.3">
      <c r="A3116" s="1" t="s">
        <v>6283</v>
      </c>
      <c r="B3116" s="1" t="s">
        <v>6284</v>
      </c>
      <c r="C3116" s="1">
        <v>23</v>
      </c>
      <c r="D3116" s="1" t="str">
        <f t="shared" si="384"/>
        <v>18-29</v>
      </c>
      <c r="E3116" s="1" t="s">
        <v>36</v>
      </c>
      <c r="F3116" s="1" t="s">
        <v>6179</v>
      </c>
      <c r="G3116" s="1" t="s">
        <v>45</v>
      </c>
      <c r="H3116" s="1" t="s">
        <v>229</v>
      </c>
      <c r="I3116" s="1" t="s">
        <v>230</v>
      </c>
      <c r="J3116" s="1" t="s">
        <v>60</v>
      </c>
      <c r="K3116" s="1" t="str">
        <f t="shared" si="385"/>
        <v>DFW - PEK</v>
      </c>
      <c r="L3116" s="1">
        <v>3312</v>
      </c>
      <c r="M3116" s="1" t="str">
        <f t="shared" si="386"/>
        <v xml:space="preserve">Short-haul </v>
      </c>
      <c r="N3116" s="2">
        <v>0.19921296296296295</v>
      </c>
      <c r="O3116" s="2">
        <v>0.35199074074074072</v>
      </c>
      <c r="P3116" s="3">
        <v>45659</v>
      </c>
      <c r="Q3116" s="2">
        <v>0.2915740740740741</v>
      </c>
      <c r="R3116" s="2">
        <v>0.44435185185185183</v>
      </c>
      <c r="S3116" s="2">
        <f t="shared" si="387"/>
        <v>9.2361111111111144E-2</v>
      </c>
      <c r="T3116" s="2">
        <f t="shared" si="388"/>
        <v>9.2361111111111116E-2</v>
      </c>
      <c r="U3116" s="1">
        <v>133</v>
      </c>
      <c r="V3116" s="1" t="str">
        <f t="shared" si="389"/>
        <v>Severe-delay</v>
      </c>
      <c r="W3116" s="1">
        <v>740.48</v>
      </c>
      <c r="X3116" s="1" t="s">
        <v>37</v>
      </c>
      <c r="Y3116" s="1">
        <v>5</v>
      </c>
      <c r="Z3116" s="1" t="s">
        <v>80</v>
      </c>
      <c r="AA3116" s="1">
        <v>43.94</v>
      </c>
      <c r="AB3116" s="1">
        <v>17673.2991667188</v>
      </c>
      <c r="AC3116" s="1" t="s">
        <v>33</v>
      </c>
      <c r="AD3116" s="1">
        <v>4.62</v>
      </c>
      <c r="AE3116" s="1">
        <v>39311.94</v>
      </c>
      <c r="AF3116" s="1">
        <v>28439.705999999998</v>
      </c>
      <c r="AG3116" s="6">
        <f t="shared" si="390"/>
        <v>0.72343684895733962</v>
      </c>
      <c r="AH3116">
        <f t="shared" si="391"/>
        <v>-10872.234000000004</v>
      </c>
    </row>
    <row r="3117" spans="1:34" x14ac:dyDescent="0.3">
      <c r="A3117" s="1" t="s">
        <v>6285</v>
      </c>
      <c r="B3117" s="1" t="s">
        <v>6286</v>
      </c>
      <c r="C3117" s="1">
        <v>38</v>
      </c>
      <c r="D3117" s="1" t="str">
        <f t="shared" si="384"/>
        <v>30-39</v>
      </c>
      <c r="E3117" s="1" t="s">
        <v>36</v>
      </c>
      <c r="F3117" s="1" t="s">
        <v>6179</v>
      </c>
      <c r="G3117" s="1" t="s">
        <v>27</v>
      </c>
      <c r="H3117" s="1" t="s">
        <v>229</v>
      </c>
      <c r="I3117" s="1" t="s">
        <v>230</v>
      </c>
      <c r="J3117" s="1" t="s">
        <v>60</v>
      </c>
      <c r="K3117" s="1" t="str">
        <f t="shared" si="385"/>
        <v>DFW - PEK</v>
      </c>
      <c r="L3117" s="1">
        <v>3312</v>
      </c>
      <c r="M3117" s="1" t="str">
        <f t="shared" si="386"/>
        <v xml:space="preserve">Short-haul </v>
      </c>
      <c r="N3117" s="2">
        <v>0.19921296296296295</v>
      </c>
      <c r="O3117" s="2">
        <v>0.35199074074074072</v>
      </c>
      <c r="P3117" s="3">
        <v>45670</v>
      </c>
      <c r="Q3117" s="2">
        <v>0.2915740740740741</v>
      </c>
      <c r="R3117" s="2">
        <v>0.44435185185185183</v>
      </c>
      <c r="S3117" s="2">
        <f t="shared" si="387"/>
        <v>9.2361111111111144E-2</v>
      </c>
      <c r="T3117" s="2">
        <f t="shared" si="388"/>
        <v>9.2361111111111116E-2</v>
      </c>
      <c r="U3117" s="1">
        <v>133</v>
      </c>
      <c r="V3117" s="1" t="str">
        <f t="shared" si="389"/>
        <v>Severe-delay</v>
      </c>
      <c r="W3117" s="1">
        <v>1032.17</v>
      </c>
      <c r="X3117" s="1" t="s">
        <v>37</v>
      </c>
      <c r="Y3117" s="1">
        <v>3</v>
      </c>
      <c r="Z3117" s="1" t="s">
        <v>42</v>
      </c>
      <c r="AA3117" s="1">
        <v>65.819999999999993</v>
      </c>
      <c r="AB3117" s="1">
        <v>17456.566865816199</v>
      </c>
      <c r="AC3117" s="1" t="s">
        <v>39</v>
      </c>
      <c r="AD3117" s="1">
        <v>3.8</v>
      </c>
      <c r="AE3117" s="1">
        <v>38921.82</v>
      </c>
      <c r="AF3117" s="1">
        <v>39643.2239999999</v>
      </c>
      <c r="AG3117" s="6">
        <f t="shared" si="390"/>
        <v>1.0185346933930608</v>
      </c>
      <c r="AH3117">
        <f t="shared" si="391"/>
        <v>721.40399999990041</v>
      </c>
    </row>
    <row r="3118" spans="1:34" x14ac:dyDescent="0.3">
      <c r="A3118" s="1" t="s">
        <v>6287</v>
      </c>
      <c r="B3118" s="1" t="s">
        <v>6288</v>
      </c>
      <c r="C3118" s="1">
        <v>69</v>
      </c>
      <c r="D3118" s="1" t="str">
        <f t="shared" si="384"/>
        <v>60-69</v>
      </c>
      <c r="E3118" s="1" t="s">
        <v>36</v>
      </c>
      <c r="F3118" s="1" t="s">
        <v>6179</v>
      </c>
      <c r="G3118" s="1" t="s">
        <v>45</v>
      </c>
      <c r="H3118" s="1" t="s">
        <v>229</v>
      </c>
      <c r="I3118" s="1" t="s">
        <v>230</v>
      </c>
      <c r="J3118" s="1" t="s">
        <v>60</v>
      </c>
      <c r="K3118" s="1" t="str">
        <f t="shared" si="385"/>
        <v>DFW - PEK</v>
      </c>
      <c r="L3118" s="1">
        <v>3312</v>
      </c>
      <c r="M3118" s="1" t="str">
        <f t="shared" si="386"/>
        <v xml:space="preserve">Short-haul </v>
      </c>
      <c r="N3118" s="2">
        <v>0.19921296296296295</v>
      </c>
      <c r="O3118" s="2">
        <v>0.35199074074074072</v>
      </c>
      <c r="P3118" s="3">
        <v>45662</v>
      </c>
      <c r="Q3118" s="2">
        <v>0.2915740740740741</v>
      </c>
      <c r="R3118" s="2">
        <v>0.44435185185185183</v>
      </c>
      <c r="S3118" s="2">
        <f t="shared" si="387"/>
        <v>9.2361111111111144E-2</v>
      </c>
      <c r="T3118" s="2">
        <f t="shared" si="388"/>
        <v>9.2361111111111116E-2</v>
      </c>
      <c r="U3118" s="1">
        <v>133</v>
      </c>
      <c r="V3118" s="1" t="str">
        <f t="shared" si="389"/>
        <v>Severe-delay</v>
      </c>
      <c r="W3118" s="1">
        <v>1370.3</v>
      </c>
      <c r="X3118" s="1" t="s">
        <v>37</v>
      </c>
      <c r="Y3118" s="1">
        <v>5</v>
      </c>
      <c r="Z3118" s="1" t="s">
        <v>46</v>
      </c>
      <c r="AA3118" s="1">
        <v>64.86</v>
      </c>
      <c r="AB3118" s="1">
        <v>17650.9999569262</v>
      </c>
      <c r="AC3118" s="1" t="s">
        <v>33</v>
      </c>
      <c r="AD3118" s="1">
        <v>4.17</v>
      </c>
      <c r="AE3118" s="1">
        <v>39271.800000000003</v>
      </c>
      <c r="AF3118" s="1">
        <v>52627.301999999901</v>
      </c>
      <c r="AG3118" s="6">
        <f t="shared" si="390"/>
        <v>1.3400786824133322</v>
      </c>
      <c r="AH3118">
        <f t="shared" si="391"/>
        <v>13355.501999999899</v>
      </c>
    </row>
    <row r="3119" spans="1:34" x14ac:dyDescent="0.3">
      <c r="A3119" s="1" t="s">
        <v>6289</v>
      </c>
      <c r="B3119" s="1" t="s">
        <v>6290</v>
      </c>
      <c r="C3119" s="1">
        <v>43</v>
      </c>
      <c r="D3119" s="1" t="str">
        <f t="shared" si="384"/>
        <v>40-59</v>
      </c>
      <c r="E3119" s="1" t="s">
        <v>25</v>
      </c>
      <c r="F3119" s="1" t="s">
        <v>6179</v>
      </c>
      <c r="G3119" s="1" t="s">
        <v>27</v>
      </c>
      <c r="H3119" s="1" t="s">
        <v>241</v>
      </c>
      <c r="I3119" s="1" t="s">
        <v>73</v>
      </c>
      <c r="J3119" s="1" t="s">
        <v>72</v>
      </c>
      <c r="K3119" s="1" t="str">
        <f t="shared" si="385"/>
        <v>ATL - ICN</v>
      </c>
      <c r="L3119" s="1">
        <v>9251</v>
      </c>
      <c r="M3119" s="1" t="str">
        <f t="shared" si="386"/>
        <v>Long-haul</v>
      </c>
      <c r="N3119" s="2">
        <v>0.17449074074074075</v>
      </c>
      <c r="O3119" s="2">
        <v>0.60226851851851848</v>
      </c>
      <c r="P3119" s="3">
        <v>45669</v>
      </c>
      <c r="Q3119" s="2">
        <v>0.19115740740740741</v>
      </c>
      <c r="R3119" s="2">
        <v>0.6189351851851852</v>
      </c>
      <c r="S3119" s="2">
        <f t="shared" si="387"/>
        <v>1.6666666666666663E-2</v>
      </c>
      <c r="T3119" s="2">
        <f t="shared" si="388"/>
        <v>1.6666666666666718E-2</v>
      </c>
      <c r="U3119" s="1">
        <v>24</v>
      </c>
      <c r="V3119" s="1" t="str">
        <f t="shared" si="389"/>
        <v>On-time</v>
      </c>
      <c r="W3119" s="1">
        <v>307.98</v>
      </c>
      <c r="X3119" s="1" t="s">
        <v>37</v>
      </c>
      <c r="Y3119" s="1">
        <v>5</v>
      </c>
      <c r="Z3119" s="1" t="s">
        <v>80</v>
      </c>
      <c r="AA3119" s="1">
        <v>1.47</v>
      </c>
      <c r="AB3119" s="1">
        <v>47692.751917694797</v>
      </c>
      <c r="AC3119" s="1" t="s">
        <v>39</v>
      </c>
      <c r="AD3119" s="1">
        <v>3.49</v>
      </c>
      <c r="AE3119" s="1">
        <v>93346.95</v>
      </c>
      <c r="AF3119" s="1">
        <v>11826.6059999999</v>
      </c>
      <c r="AG3119" s="6">
        <f t="shared" si="390"/>
        <v>0.1266951517966029</v>
      </c>
      <c r="AH3119">
        <f t="shared" si="391"/>
        <v>-81520.344000000099</v>
      </c>
    </row>
    <row r="3120" spans="1:34" x14ac:dyDescent="0.3">
      <c r="A3120" s="1" t="s">
        <v>6291</v>
      </c>
      <c r="B3120" s="1" t="s">
        <v>6292</v>
      </c>
      <c r="C3120" s="1">
        <v>61</v>
      </c>
      <c r="D3120" s="1" t="str">
        <f t="shared" si="384"/>
        <v>60-69</v>
      </c>
      <c r="E3120" s="1" t="s">
        <v>36</v>
      </c>
      <c r="F3120" s="1" t="s">
        <v>6179</v>
      </c>
      <c r="G3120" s="1" t="s">
        <v>45</v>
      </c>
      <c r="H3120" s="1" t="s">
        <v>241</v>
      </c>
      <c r="I3120" s="1" t="s">
        <v>73</v>
      </c>
      <c r="J3120" s="1" t="s">
        <v>72</v>
      </c>
      <c r="K3120" s="1" t="str">
        <f t="shared" si="385"/>
        <v>ATL - ICN</v>
      </c>
      <c r="L3120" s="1">
        <v>9251</v>
      </c>
      <c r="M3120" s="1" t="str">
        <f t="shared" si="386"/>
        <v>Long-haul</v>
      </c>
      <c r="N3120" s="2">
        <v>0.17449074074074075</v>
      </c>
      <c r="O3120" s="2">
        <v>0.60226851851851848</v>
      </c>
      <c r="P3120" s="3">
        <v>45670</v>
      </c>
      <c r="Q3120" s="2">
        <v>0.19115740740740741</v>
      </c>
      <c r="R3120" s="2">
        <v>0.6189351851851852</v>
      </c>
      <c r="S3120" s="2">
        <f t="shared" si="387"/>
        <v>1.6666666666666663E-2</v>
      </c>
      <c r="T3120" s="2">
        <f t="shared" si="388"/>
        <v>1.6666666666666718E-2</v>
      </c>
      <c r="U3120" s="1">
        <v>24</v>
      </c>
      <c r="V3120" s="1" t="str">
        <f t="shared" si="389"/>
        <v>On-time</v>
      </c>
      <c r="W3120" s="1">
        <v>1451.25</v>
      </c>
      <c r="X3120" s="1" t="s">
        <v>31</v>
      </c>
      <c r="Y3120" s="1">
        <v>5</v>
      </c>
      <c r="Z3120" s="1" t="s">
        <v>42</v>
      </c>
      <c r="AA3120" s="1">
        <v>181.93</v>
      </c>
      <c r="AB3120" s="1">
        <v>47271.604716284201</v>
      </c>
      <c r="AC3120" s="1" t="s">
        <v>39</v>
      </c>
      <c r="AD3120" s="1">
        <v>4.68</v>
      </c>
      <c r="AE3120" s="1">
        <v>92588.895000000004</v>
      </c>
      <c r="AF3120" s="1">
        <v>55749.833999999901</v>
      </c>
      <c r="AG3120" s="6">
        <f t="shared" si="390"/>
        <v>0.60212225235002426</v>
      </c>
      <c r="AH3120">
        <f t="shared" si="391"/>
        <v>-36839.061000000103</v>
      </c>
    </row>
    <row r="3121" spans="1:34" x14ac:dyDescent="0.3">
      <c r="A3121" s="1" t="s">
        <v>6293</v>
      </c>
      <c r="B3121" s="1" t="s">
        <v>6294</v>
      </c>
      <c r="C3121" s="1">
        <v>42</v>
      </c>
      <c r="D3121" s="1" t="str">
        <f t="shared" si="384"/>
        <v>40-59</v>
      </c>
      <c r="E3121" s="1" t="s">
        <v>25</v>
      </c>
      <c r="F3121" s="1" t="s">
        <v>6179</v>
      </c>
      <c r="G3121" s="1" t="s">
        <v>45</v>
      </c>
      <c r="H3121" s="1" t="s">
        <v>241</v>
      </c>
      <c r="I3121" s="1" t="s">
        <v>73</v>
      </c>
      <c r="J3121" s="1" t="s">
        <v>72</v>
      </c>
      <c r="K3121" s="1" t="str">
        <f t="shared" si="385"/>
        <v>ATL - ICN</v>
      </c>
      <c r="L3121" s="1">
        <v>9251</v>
      </c>
      <c r="M3121" s="1" t="str">
        <f t="shared" si="386"/>
        <v>Long-haul</v>
      </c>
      <c r="N3121" s="2">
        <v>0.17449074074074075</v>
      </c>
      <c r="O3121" s="2">
        <v>0.60226851851851848</v>
      </c>
      <c r="P3121" s="3">
        <v>45664</v>
      </c>
      <c r="Q3121" s="2">
        <v>0.19115740740740741</v>
      </c>
      <c r="R3121" s="2">
        <v>0.6189351851851852</v>
      </c>
      <c r="S3121" s="2">
        <f t="shared" si="387"/>
        <v>1.6666666666666663E-2</v>
      </c>
      <c r="T3121" s="2">
        <f t="shared" si="388"/>
        <v>1.6666666666666718E-2</v>
      </c>
      <c r="U3121" s="1">
        <v>24</v>
      </c>
      <c r="V3121" s="1" t="str">
        <f t="shared" si="389"/>
        <v>On-time</v>
      </c>
      <c r="W3121" s="1">
        <v>285.52</v>
      </c>
      <c r="X3121" s="1" t="s">
        <v>37</v>
      </c>
      <c r="Y3121" s="1">
        <v>5</v>
      </c>
      <c r="Z3121" s="1" t="s">
        <v>80</v>
      </c>
      <c r="AA3121" s="1">
        <v>71.25</v>
      </c>
      <c r="AB3121" s="1">
        <v>47701.405066458799</v>
      </c>
      <c r="AC3121" s="1" t="s">
        <v>33</v>
      </c>
      <c r="AD3121" s="1">
        <v>3.96</v>
      </c>
      <c r="AE3121" s="1">
        <v>93362.535000000003</v>
      </c>
      <c r="AF3121" s="1">
        <v>10972.5179999999</v>
      </c>
      <c r="AG3121" s="6">
        <f t="shared" si="390"/>
        <v>0.11752592193431659</v>
      </c>
      <c r="AH3121">
        <f t="shared" si="391"/>
        <v>-82390.017000000109</v>
      </c>
    </row>
    <row r="3122" spans="1:34" x14ac:dyDescent="0.3">
      <c r="A3122" s="1" t="s">
        <v>6295</v>
      </c>
      <c r="B3122" s="1" t="s">
        <v>6296</v>
      </c>
      <c r="C3122" s="1">
        <v>73</v>
      </c>
      <c r="D3122" s="1" t="str">
        <f t="shared" si="384"/>
        <v>70-80</v>
      </c>
      <c r="E3122" s="1" t="s">
        <v>25</v>
      </c>
      <c r="F3122" s="1" t="s">
        <v>6179</v>
      </c>
      <c r="G3122" s="1" t="s">
        <v>45</v>
      </c>
      <c r="H3122" s="1" t="s">
        <v>241</v>
      </c>
      <c r="I3122" s="1" t="s">
        <v>73</v>
      </c>
      <c r="J3122" s="1" t="s">
        <v>72</v>
      </c>
      <c r="K3122" s="1" t="str">
        <f t="shared" si="385"/>
        <v>ATL - ICN</v>
      </c>
      <c r="L3122" s="1">
        <v>9251</v>
      </c>
      <c r="M3122" s="1" t="str">
        <f t="shared" si="386"/>
        <v>Long-haul</v>
      </c>
      <c r="N3122" s="2">
        <v>0.17449074074074075</v>
      </c>
      <c r="O3122" s="2">
        <v>0.60226851851851848</v>
      </c>
      <c r="P3122" s="3">
        <v>45660</v>
      </c>
      <c r="Q3122" s="2">
        <v>0.19115740740740741</v>
      </c>
      <c r="R3122" s="2">
        <v>0.6189351851851852</v>
      </c>
      <c r="S3122" s="2">
        <f t="shared" si="387"/>
        <v>1.6666666666666663E-2</v>
      </c>
      <c r="T3122" s="2">
        <f t="shared" si="388"/>
        <v>1.6666666666666718E-2</v>
      </c>
      <c r="U3122" s="1">
        <v>24</v>
      </c>
      <c r="V3122" s="1" t="str">
        <f t="shared" si="389"/>
        <v>On-time</v>
      </c>
      <c r="W3122" s="1">
        <v>948.34</v>
      </c>
      <c r="X3122" s="1" t="s">
        <v>53</v>
      </c>
      <c r="Y3122" s="1">
        <v>5</v>
      </c>
      <c r="Z3122" s="1" t="s">
        <v>42</v>
      </c>
      <c r="AA3122" s="1">
        <v>52.06</v>
      </c>
      <c r="AB3122" s="1">
        <v>47613.091037539598</v>
      </c>
      <c r="AC3122" s="1" t="s">
        <v>39</v>
      </c>
      <c r="AD3122" s="1">
        <v>3.63</v>
      </c>
      <c r="AE3122" s="1">
        <v>93203.565000000002</v>
      </c>
      <c r="AF3122" s="1">
        <v>36422.502</v>
      </c>
      <c r="AG3122" s="6">
        <f t="shared" si="390"/>
        <v>0.39078442975866856</v>
      </c>
      <c r="AH3122">
        <f t="shared" si="391"/>
        <v>-56781.063000000002</v>
      </c>
    </row>
    <row r="3123" spans="1:34" x14ac:dyDescent="0.3">
      <c r="A3123" s="1" t="s">
        <v>6297</v>
      </c>
      <c r="B3123" s="1" t="s">
        <v>6298</v>
      </c>
      <c r="C3123" s="1">
        <v>52</v>
      </c>
      <c r="D3123" s="1" t="str">
        <f t="shared" si="384"/>
        <v>40-59</v>
      </c>
      <c r="E3123" s="1" t="s">
        <v>36</v>
      </c>
      <c r="F3123" s="1" t="s">
        <v>6179</v>
      </c>
      <c r="G3123" s="1" t="s">
        <v>45</v>
      </c>
      <c r="H3123" s="1" t="s">
        <v>241</v>
      </c>
      <c r="I3123" s="1" t="s">
        <v>73</v>
      </c>
      <c r="J3123" s="1" t="s">
        <v>72</v>
      </c>
      <c r="K3123" s="1" t="str">
        <f t="shared" si="385"/>
        <v>ATL - ICN</v>
      </c>
      <c r="L3123" s="1">
        <v>9251</v>
      </c>
      <c r="M3123" s="1" t="str">
        <f t="shared" si="386"/>
        <v>Long-haul</v>
      </c>
      <c r="N3123" s="2">
        <v>0.17449074074074075</v>
      </c>
      <c r="O3123" s="2">
        <v>0.60226851851851848</v>
      </c>
      <c r="P3123" s="3">
        <v>45659</v>
      </c>
      <c r="Q3123" s="2">
        <v>0.19115740740740741</v>
      </c>
      <c r="R3123" s="2">
        <v>0.6189351851851852</v>
      </c>
      <c r="S3123" s="2">
        <f t="shared" si="387"/>
        <v>1.6666666666666663E-2</v>
      </c>
      <c r="T3123" s="2">
        <f t="shared" si="388"/>
        <v>1.6666666666666718E-2</v>
      </c>
      <c r="U3123" s="1">
        <v>24</v>
      </c>
      <c r="V3123" s="1" t="str">
        <f t="shared" si="389"/>
        <v>On-time</v>
      </c>
      <c r="W3123" s="1">
        <v>1283.55</v>
      </c>
      <c r="X3123" s="1" t="s">
        <v>53</v>
      </c>
      <c r="Y3123" s="1">
        <v>5</v>
      </c>
      <c r="Z3123" s="1" t="s">
        <v>32</v>
      </c>
      <c r="AA3123" s="1">
        <v>172.77</v>
      </c>
      <c r="AB3123" s="1">
        <v>47224.945067608001</v>
      </c>
      <c r="AC3123" s="1" t="s">
        <v>39</v>
      </c>
      <c r="AD3123" s="1">
        <v>3.06</v>
      </c>
      <c r="AE3123" s="1">
        <v>92504.895000000004</v>
      </c>
      <c r="AF3123" s="1">
        <v>49309.049999999901</v>
      </c>
      <c r="AG3123" s="6">
        <f t="shared" si="390"/>
        <v>0.53304260277253324</v>
      </c>
      <c r="AH3123">
        <f t="shared" si="391"/>
        <v>-43195.845000000103</v>
      </c>
    </row>
    <row r="3124" spans="1:34" x14ac:dyDescent="0.3">
      <c r="A3124" s="1" t="s">
        <v>6299</v>
      </c>
      <c r="B3124" s="1" t="s">
        <v>6300</v>
      </c>
      <c r="C3124" s="1">
        <v>31</v>
      </c>
      <c r="D3124" s="1" t="str">
        <f t="shared" si="384"/>
        <v>30-39</v>
      </c>
      <c r="E3124" s="1" t="s">
        <v>36</v>
      </c>
      <c r="F3124" s="1" t="s">
        <v>6179</v>
      </c>
      <c r="G3124" s="1" t="s">
        <v>45</v>
      </c>
      <c r="H3124" s="1" t="s">
        <v>258</v>
      </c>
      <c r="I3124" s="1" t="s">
        <v>259</v>
      </c>
      <c r="J3124" s="1" t="s">
        <v>72</v>
      </c>
      <c r="K3124" s="1" t="str">
        <f t="shared" si="385"/>
        <v>JFK - ICN</v>
      </c>
      <c r="L3124" s="1">
        <v>10648</v>
      </c>
      <c r="M3124" s="1" t="str">
        <f t="shared" si="386"/>
        <v>Long-haul</v>
      </c>
      <c r="N3124" s="2">
        <v>0.92479166666666668</v>
      </c>
      <c r="O3124" s="2">
        <v>0.41715277777777776</v>
      </c>
      <c r="P3124" s="3">
        <v>45664</v>
      </c>
      <c r="Q3124" s="2">
        <v>0.92618055555555556</v>
      </c>
      <c r="R3124" s="2">
        <v>0.41854166666666665</v>
      </c>
      <c r="S3124" s="2">
        <f t="shared" si="387"/>
        <v>1.388888888888884E-3</v>
      </c>
      <c r="T3124" s="2">
        <f t="shared" si="388"/>
        <v>1.388888888888884E-3</v>
      </c>
      <c r="U3124" s="1">
        <v>2</v>
      </c>
      <c r="V3124" s="1" t="str">
        <f t="shared" si="389"/>
        <v>On-time</v>
      </c>
      <c r="W3124" s="1">
        <v>714.24</v>
      </c>
      <c r="X3124" s="1" t="s">
        <v>31</v>
      </c>
      <c r="Y3124" s="1">
        <v>3</v>
      </c>
      <c r="Z3124" s="1" t="s">
        <v>80</v>
      </c>
      <c r="AA3124" s="1">
        <v>97.35</v>
      </c>
      <c r="AB3124" s="1">
        <v>53859.144969042201</v>
      </c>
      <c r="AC3124" s="1" t="s">
        <v>39</v>
      </c>
      <c r="AD3124" s="1">
        <v>4.29</v>
      </c>
      <c r="AE3124" s="1">
        <v>69630.97</v>
      </c>
      <c r="AF3124" s="1">
        <v>45730.83</v>
      </c>
      <c r="AG3124" s="6">
        <f t="shared" si="390"/>
        <v>0.65675991588225757</v>
      </c>
      <c r="AH3124">
        <f t="shared" si="391"/>
        <v>-23900.14</v>
      </c>
    </row>
    <row r="3125" spans="1:34" x14ac:dyDescent="0.3">
      <c r="A3125" s="1" t="s">
        <v>6301</v>
      </c>
      <c r="B3125" s="1" t="s">
        <v>6302</v>
      </c>
      <c r="C3125" s="1">
        <v>54</v>
      </c>
      <c r="D3125" s="1" t="str">
        <f t="shared" si="384"/>
        <v>40-59</v>
      </c>
      <c r="E3125" s="1" t="s">
        <v>36</v>
      </c>
      <c r="F3125" s="1" t="s">
        <v>6179</v>
      </c>
      <c r="G3125" s="1" t="s">
        <v>27</v>
      </c>
      <c r="H3125" s="1" t="s">
        <v>258</v>
      </c>
      <c r="I3125" s="1" t="s">
        <v>259</v>
      </c>
      <c r="J3125" s="1" t="s">
        <v>72</v>
      </c>
      <c r="K3125" s="1" t="str">
        <f t="shared" si="385"/>
        <v>JFK - ICN</v>
      </c>
      <c r="L3125" s="1">
        <v>10648</v>
      </c>
      <c r="M3125" s="1" t="str">
        <f t="shared" si="386"/>
        <v>Long-haul</v>
      </c>
      <c r="N3125" s="2">
        <v>0.92479166666666668</v>
      </c>
      <c r="O3125" s="2">
        <v>0.41715277777777776</v>
      </c>
      <c r="P3125" s="3">
        <v>45668</v>
      </c>
      <c r="Q3125" s="2">
        <v>0.92618055555555556</v>
      </c>
      <c r="R3125" s="2">
        <v>0.41854166666666665</v>
      </c>
      <c r="S3125" s="2">
        <f t="shared" si="387"/>
        <v>1.388888888888884E-3</v>
      </c>
      <c r="T3125" s="2">
        <f t="shared" si="388"/>
        <v>1.388888888888884E-3</v>
      </c>
      <c r="U3125" s="1">
        <v>2</v>
      </c>
      <c r="V3125" s="1" t="str">
        <f t="shared" si="389"/>
        <v>On-time</v>
      </c>
      <c r="W3125" s="1">
        <v>1311.56</v>
      </c>
      <c r="X3125" s="1" t="s">
        <v>31</v>
      </c>
      <c r="Y3125" s="1">
        <v>5</v>
      </c>
      <c r="Z3125" s="1" t="s">
        <v>38</v>
      </c>
      <c r="AA3125" s="1">
        <v>114.84</v>
      </c>
      <c r="AB3125" s="1">
        <v>54029.364585390402</v>
      </c>
      <c r="AC3125" s="1" t="s">
        <v>39</v>
      </c>
      <c r="AD3125" s="1">
        <v>3.36</v>
      </c>
      <c r="AE3125" s="1">
        <v>69835.240000000005</v>
      </c>
      <c r="AF3125" s="1">
        <v>83962.81</v>
      </c>
      <c r="AG3125" s="6">
        <f t="shared" si="390"/>
        <v>1.2022985816329979</v>
      </c>
      <c r="AH3125">
        <f t="shared" si="391"/>
        <v>14127.569999999992</v>
      </c>
    </row>
    <row r="3126" spans="1:34" x14ac:dyDescent="0.3">
      <c r="A3126" s="1" t="s">
        <v>6303</v>
      </c>
      <c r="B3126" s="1" t="s">
        <v>6304</v>
      </c>
      <c r="C3126" s="1">
        <v>38</v>
      </c>
      <c r="D3126" s="1" t="str">
        <f t="shared" si="384"/>
        <v>30-39</v>
      </c>
      <c r="E3126" s="1" t="s">
        <v>36</v>
      </c>
      <c r="F3126" s="1" t="s">
        <v>6179</v>
      </c>
      <c r="G3126" s="1" t="s">
        <v>27</v>
      </c>
      <c r="H3126" s="1" t="s">
        <v>272</v>
      </c>
      <c r="I3126" s="1" t="s">
        <v>112</v>
      </c>
      <c r="J3126" s="1" t="s">
        <v>30</v>
      </c>
      <c r="K3126" s="1" t="str">
        <f t="shared" si="385"/>
        <v>IST - ORD</v>
      </c>
      <c r="L3126" s="1">
        <v>13817</v>
      </c>
      <c r="M3126" s="1" t="str">
        <f t="shared" si="386"/>
        <v>Long-haul</v>
      </c>
      <c r="N3126" s="2">
        <v>0.91703703703703698</v>
      </c>
      <c r="O3126" s="2">
        <v>0.55662037037037038</v>
      </c>
      <c r="P3126" s="3">
        <v>45662</v>
      </c>
      <c r="Q3126" s="2">
        <v>0.92120370370370375</v>
      </c>
      <c r="R3126" s="2">
        <v>0.56078703703703703</v>
      </c>
      <c r="S3126" s="2">
        <f t="shared" si="387"/>
        <v>4.1666666666667629E-3</v>
      </c>
      <c r="T3126" s="2">
        <f t="shared" si="388"/>
        <v>4.1666666666666519E-3</v>
      </c>
      <c r="U3126" s="1">
        <v>6</v>
      </c>
      <c r="V3126" s="1" t="str">
        <f t="shared" si="389"/>
        <v>On-time</v>
      </c>
      <c r="W3126" s="1">
        <v>586.76</v>
      </c>
      <c r="X3126" s="1" t="s">
        <v>37</v>
      </c>
      <c r="Y3126" s="1">
        <v>3</v>
      </c>
      <c r="Z3126" s="1" t="s">
        <v>46</v>
      </c>
      <c r="AA3126" s="1">
        <v>157.78</v>
      </c>
      <c r="AB3126" s="1">
        <v>69629.128029069107</v>
      </c>
      <c r="AC3126" s="1" t="s">
        <v>33</v>
      </c>
      <c r="AD3126" s="1">
        <v>4.3600000000000003</v>
      </c>
      <c r="AE3126" s="1">
        <v>88554.95</v>
      </c>
      <c r="AF3126" s="1">
        <v>37584.199999999997</v>
      </c>
      <c r="AG3126" s="6">
        <f t="shared" si="390"/>
        <v>0.424416703978716</v>
      </c>
      <c r="AH3126">
        <f t="shared" si="391"/>
        <v>-50970.75</v>
      </c>
    </row>
    <row r="3127" spans="1:34" x14ac:dyDescent="0.3">
      <c r="A3127" s="1" t="s">
        <v>6305</v>
      </c>
      <c r="B3127" s="1" t="s">
        <v>6306</v>
      </c>
      <c r="C3127" s="1">
        <v>53</v>
      </c>
      <c r="D3127" s="1" t="str">
        <f t="shared" si="384"/>
        <v>40-59</v>
      </c>
      <c r="E3127" s="1" t="s">
        <v>36</v>
      </c>
      <c r="F3127" s="1" t="s">
        <v>6179</v>
      </c>
      <c r="G3127" s="1" t="s">
        <v>27</v>
      </c>
      <c r="H3127" s="1" t="s">
        <v>272</v>
      </c>
      <c r="I3127" s="1" t="s">
        <v>112</v>
      </c>
      <c r="J3127" s="1" t="s">
        <v>30</v>
      </c>
      <c r="K3127" s="1" t="str">
        <f t="shared" si="385"/>
        <v>IST - ORD</v>
      </c>
      <c r="L3127" s="1">
        <v>13817</v>
      </c>
      <c r="M3127" s="1" t="str">
        <f t="shared" si="386"/>
        <v>Long-haul</v>
      </c>
      <c r="N3127" s="2">
        <v>0.91703703703703698</v>
      </c>
      <c r="O3127" s="2">
        <v>0.55662037037037038</v>
      </c>
      <c r="P3127" s="3">
        <v>45662</v>
      </c>
      <c r="Q3127" s="2">
        <v>0.92120370370370375</v>
      </c>
      <c r="R3127" s="2">
        <v>0.56078703703703703</v>
      </c>
      <c r="S3127" s="2">
        <f t="shared" si="387"/>
        <v>4.1666666666667629E-3</v>
      </c>
      <c r="T3127" s="2">
        <f t="shared" si="388"/>
        <v>4.1666666666666519E-3</v>
      </c>
      <c r="U3127" s="1">
        <v>6</v>
      </c>
      <c r="V3127" s="1" t="str">
        <f t="shared" si="389"/>
        <v>On-time</v>
      </c>
      <c r="W3127" s="1">
        <v>682.37</v>
      </c>
      <c r="X3127" s="1" t="s">
        <v>37</v>
      </c>
      <c r="Y3127" s="1">
        <v>5</v>
      </c>
      <c r="Z3127" s="1" t="s">
        <v>46</v>
      </c>
      <c r="AA3127" s="1">
        <v>34.520000000000003</v>
      </c>
      <c r="AB3127" s="1">
        <v>69605.820954712603</v>
      </c>
      <c r="AC3127" s="1" t="s">
        <v>33</v>
      </c>
      <c r="AD3127" s="1">
        <v>3.27</v>
      </c>
      <c r="AE3127" s="1">
        <v>88526.99</v>
      </c>
      <c r="AF3127" s="1">
        <v>43678.58</v>
      </c>
      <c r="AG3127" s="6">
        <f t="shared" si="390"/>
        <v>0.49339280596798785</v>
      </c>
      <c r="AH3127">
        <f t="shared" si="391"/>
        <v>-44848.41</v>
      </c>
    </row>
    <row r="3128" spans="1:34" x14ac:dyDescent="0.3">
      <c r="A3128" s="1" t="s">
        <v>6307</v>
      </c>
      <c r="B3128" s="1" t="s">
        <v>6308</v>
      </c>
      <c r="C3128" s="1">
        <v>38</v>
      </c>
      <c r="D3128" s="1" t="str">
        <f t="shared" si="384"/>
        <v>30-39</v>
      </c>
      <c r="E3128" s="1" t="s">
        <v>36</v>
      </c>
      <c r="F3128" s="1" t="s">
        <v>6179</v>
      </c>
      <c r="G3128" s="1" t="s">
        <v>27</v>
      </c>
      <c r="H3128" s="1" t="s">
        <v>283</v>
      </c>
      <c r="I3128" s="1" t="s">
        <v>73</v>
      </c>
      <c r="J3128" s="1" t="s">
        <v>172</v>
      </c>
      <c r="K3128" s="1" t="str">
        <f t="shared" si="385"/>
        <v>ATL - PVG</v>
      </c>
      <c r="L3128" s="1">
        <v>11652</v>
      </c>
      <c r="M3128" s="1" t="str">
        <f t="shared" si="386"/>
        <v>Long-haul</v>
      </c>
      <c r="N3128" s="2">
        <v>0.94499999999999995</v>
      </c>
      <c r="O3128" s="2">
        <v>0.48388888888888887</v>
      </c>
      <c r="P3128" s="3">
        <v>45658</v>
      </c>
      <c r="Q3128" s="2">
        <v>0.95680555555555558</v>
      </c>
      <c r="R3128" s="2">
        <v>0.49569444444444444</v>
      </c>
      <c r="S3128" s="2">
        <f t="shared" si="387"/>
        <v>1.1805555555555625E-2</v>
      </c>
      <c r="T3128" s="2">
        <f t="shared" si="388"/>
        <v>1.1805555555555569E-2</v>
      </c>
      <c r="U3128" s="1">
        <v>17</v>
      </c>
      <c r="V3128" s="1" t="str">
        <f t="shared" si="389"/>
        <v>On-time</v>
      </c>
      <c r="W3128" s="1">
        <v>1072.06</v>
      </c>
      <c r="X3128" s="1" t="s">
        <v>31</v>
      </c>
      <c r="Y3128" s="1">
        <v>3</v>
      </c>
      <c r="Z3128" s="1" t="s">
        <v>80</v>
      </c>
      <c r="AA3128" s="1">
        <v>112.37</v>
      </c>
      <c r="AB3128" s="1">
        <v>59100.1399470053</v>
      </c>
      <c r="AC3128" s="1" t="s">
        <v>33</v>
      </c>
      <c r="AD3128" s="1">
        <v>3.72</v>
      </c>
      <c r="AE3128" s="1">
        <v>113880.255</v>
      </c>
      <c r="AF3128" s="1">
        <v>41180.585999999901</v>
      </c>
      <c r="AG3128" s="6">
        <f t="shared" si="390"/>
        <v>0.36161304696762314</v>
      </c>
      <c r="AH3128">
        <f t="shared" si="391"/>
        <v>-72699.669000000111</v>
      </c>
    </row>
    <row r="3129" spans="1:34" x14ac:dyDescent="0.3">
      <c r="A3129" s="1" t="s">
        <v>6309</v>
      </c>
      <c r="B3129" s="1" t="s">
        <v>6310</v>
      </c>
      <c r="C3129" s="1">
        <v>61</v>
      </c>
      <c r="D3129" s="1" t="str">
        <f t="shared" si="384"/>
        <v>60-69</v>
      </c>
      <c r="E3129" s="1" t="s">
        <v>25</v>
      </c>
      <c r="F3129" s="1" t="s">
        <v>6179</v>
      </c>
      <c r="G3129" s="1" t="s">
        <v>45</v>
      </c>
      <c r="H3129" s="1" t="s">
        <v>283</v>
      </c>
      <c r="I3129" s="1" t="s">
        <v>73</v>
      </c>
      <c r="J3129" s="1" t="s">
        <v>172</v>
      </c>
      <c r="K3129" s="1" t="str">
        <f t="shared" si="385"/>
        <v>ATL - PVG</v>
      </c>
      <c r="L3129" s="1">
        <v>11652</v>
      </c>
      <c r="M3129" s="1" t="str">
        <f t="shared" si="386"/>
        <v>Long-haul</v>
      </c>
      <c r="N3129" s="2">
        <v>0.94499999999999995</v>
      </c>
      <c r="O3129" s="2">
        <v>0.48388888888888887</v>
      </c>
      <c r="P3129" s="3">
        <v>45658</v>
      </c>
      <c r="Q3129" s="2">
        <v>0.95680555555555558</v>
      </c>
      <c r="R3129" s="2">
        <v>0.49569444444444444</v>
      </c>
      <c r="S3129" s="2">
        <f t="shared" si="387"/>
        <v>1.1805555555555625E-2</v>
      </c>
      <c r="T3129" s="2">
        <f t="shared" si="388"/>
        <v>1.1805555555555569E-2</v>
      </c>
      <c r="U3129" s="1">
        <v>17</v>
      </c>
      <c r="V3129" s="1" t="str">
        <f t="shared" si="389"/>
        <v>On-time</v>
      </c>
      <c r="W3129" s="1">
        <v>461.67</v>
      </c>
      <c r="X3129" s="1" t="s">
        <v>31</v>
      </c>
      <c r="Y3129" s="1">
        <v>5</v>
      </c>
      <c r="Z3129" s="1" t="s">
        <v>80</v>
      </c>
      <c r="AA3129" s="1">
        <v>109.11</v>
      </c>
      <c r="AB3129" s="1">
        <v>59062.127172241402</v>
      </c>
      <c r="AC3129" s="1" t="s">
        <v>33</v>
      </c>
      <c r="AD3129" s="1">
        <v>3.37</v>
      </c>
      <c r="AE3129" s="1">
        <v>113811.825</v>
      </c>
      <c r="AF3129" s="1">
        <v>17741.22</v>
      </c>
      <c r="AG3129" s="6">
        <f t="shared" si="390"/>
        <v>0.15588204476995252</v>
      </c>
      <c r="AH3129">
        <f t="shared" si="391"/>
        <v>-96070.604999999996</v>
      </c>
    </row>
    <row r="3130" spans="1:34" x14ac:dyDescent="0.3">
      <c r="A3130" s="1" t="s">
        <v>6311</v>
      </c>
      <c r="B3130" s="1" t="s">
        <v>6312</v>
      </c>
      <c r="C3130" s="1">
        <v>75</v>
      </c>
      <c r="D3130" s="1" t="str">
        <f t="shared" si="384"/>
        <v>70-80</v>
      </c>
      <c r="E3130" s="1" t="s">
        <v>36</v>
      </c>
      <c r="F3130" s="1" t="s">
        <v>6179</v>
      </c>
      <c r="G3130" s="1" t="s">
        <v>45</v>
      </c>
      <c r="H3130" s="1" t="s">
        <v>304</v>
      </c>
      <c r="I3130" s="1" t="s">
        <v>305</v>
      </c>
      <c r="J3130" s="1" t="s">
        <v>30</v>
      </c>
      <c r="K3130" s="1" t="str">
        <f t="shared" si="385"/>
        <v>FRA - ORD</v>
      </c>
      <c r="L3130" s="1">
        <v>14406</v>
      </c>
      <c r="M3130" s="1" t="str">
        <f t="shared" si="386"/>
        <v>Long-haul</v>
      </c>
      <c r="N3130" s="2">
        <v>0.40773148148148147</v>
      </c>
      <c r="O3130" s="2">
        <v>7.4398148148148144E-2</v>
      </c>
      <c r="P3130" s="3">
        <v>45661</v>
      </c>
      <c r="Q3130" s="2">
        <v>0.40773148148148147</v>
      </c>
      <c r="R3130" s="2">
        <v>7.4398148148148144E-2</v>
      </c>
      <c r="S3130" s="2">
        <f t="shared" si="387"/>
        <v>0</v>
      </c>
      <c r="T3130" s="2">
        <f t="shared" si="388"/>
        <v>0</v>
      </c>
      <c r="U3130" s="1">
        <v>0</v>
      </c>
      <c r="V3130" s="1" t="str">
        <f t="shared" si="389"/>
        <v>On-time</v>
      </c>
      <c r="W3130" s="1">
        <v>608.34</v>
      </c>
      <c r="X3130" s="1" t="s">
        <v>53</v>
      </c>
      <c r="Y3130" s="1">
        <v>5</v>
      </c>
      <c r="Z3130" s="1" t="s">
        <v>38</v>
      </c>
      <c r="AA3130" s="1">
        <v>87.48</v>
      </c>
      <c r="AB3130" s="1">
        <v>72821.051228319193</v>
      </c>
      <c r="AC3130" s="1" t="s">
        <v>39</v>
      </c>
      <c r="AD3130" s="1">
        <v>3.25</v>
      </c>
      <c r="AE3130" s="1">
        <v>92385.26</v>
      </c>
      <c r="AF3130" s="1">
        <v>38951.26</v>
      </c>
      <c r="AG3130" s="6">
        <f t="shared" si="390"/>
        <v>0.4216176909606576</v>
      </c>
      <c r="AH3130">
        <f t="shared" si="391"/>
        <v>-53433.999999999993</v>
      </c>
    </row>
    <row r="3131" spans="1:34" x14ac:dyDescent="0.3">
      <c r="A3131" s="1" t="s">
        <v>6313</v>
      </c>
      <c r="B3131" s="1" t="s">
        <v>6314</v>
      </c>
      <c r="C3131" s="1">
        <v>50</v>
      </c>
      <c r="D3131" s="1" t="str">
        <f t="shared" si="384"/>
        <v>40-59</v>
      </c>
      <c r="E3131" s="1" t="s">
        <v>25</v>
      </c>
      <c r="F3131" s="1" t="s">
        <v>6179</v>
      </c>
      <c r="G3131" s="1" t="s">
        <v>45</v>
      </c>
      <c r="H3131" s="1" t="s">
        <v>304</v>
      </c>
      <c r="I3131" s="1" t="s">
        <v>305</v>
      </c>
      <c r="J3131" s="1" t="s">
        <v>30</v>
      </c>
      <c r="K3131" s="1" t="str">
        <f t="shared" si="385"/>
        <v>FRA - ORD</v>
      </c>
      <c r="L3131" s="1">
        <v>14406</v>
      </c>
      <c r="M3131" s="1" t="str">
        <f t="shared" si="386"/>
        <v>Long-haul</v>
      </c>
      <c r="N3131" s="2">
        <v>0.40773148148148147</v>
      </c>
      <c r="O3131" s="2">
        <v>7.4398148148148144E-2</v>
      </c>
      <c r="P3131" s="3">
        <v>45661</v>
      </c>
      <c r="Q3131" s="2">
        <v>0.40773148148148147</v>
      </c>
      <c r="R3131" s="2">
        <v>7.4398148148148144E-2</v>
      </c>
      <c r="S3131" s="2">
        <f t="shared" si="387"/>
        <v>0</v>
      </c>
      <c r="T3131" s="2">
        <f t="shared" si="388"/>
        <v>0</v>
      </c>
      <c r="U3131" s="1">
        <v>0</v>
      </c>
      <c r="V3131" s="1" t="str">
        <f t="shared" si="389"/>
        <v>On-time</v>
      </c>
      <c r="W3131" s="1">
        <v>870.89</v>
      </c>
      <c r="X3131" s="1" t="s">
        <v>37</v>
      </c>
      <c r="Y3131" s="1">
        <v>5</v>
      </c>
      <c r="Z3131" s="1" t="s">
        <v>42</v>
      </c>
      <c r="AA3131" s="1">
        <v>112.7</v>
      </c>
      <c r="AB3131" s="1">
        <v>72660.883088772694</v>
      </c>
      <c r="AC3131" s="1" t="s">
        <v>39</v>
      </c>
      <c r="AD3131" s="1">
        <v>3.43</v>
      </c>
      <c r="AE3131" s="1">
        <v>92193.06</v>
      </c>
      <c r="AF3131" s="1">
        <v>55759.5</v>
      </c>
      <c r="AG3131" s="6">
        <f t="shared" si="390"/>
        <v>0.60481233619970964</v>
      </c>
      <c r="AH3131">
        <f t="shared" si="391"/>
        <v>-36433.56</v>
      </c>
    </row>
    <row r="3132" spans="1:34" x14ac:dyDescent="0.3">
      <c r="A3132" s="1" t="s">
        <v>6315</v>
      </c>
      <c r="B3132" s="1" t="s">
        <v>6316</v>
      </c>
      <c r="C3132" s="1">
        <v>64</v>
      </c>
      <c r="D3132" s="1" t="str">
        <f t="shared" si="384"/>
        <v>60-69</v>
      </c>
      <c r="E3132" s="1" t="s">
        <v>25</v>
      </c>
      <c r="F3132" s="1" t="s">
        <v>6179</v>
      </c>
      <c r="G3132" s="1" t="s">
        <v>27</v>
      </c>
      <c r="H3132" s="1" t="s">
        <v>304</v>
      </c>
      <c r="I3132" s="1" t="s">
        <v>305</v>
      </c>
      <c r="J3132" s="1" t="s">
        <v>30</v>
      </c>
      <c r="K3132" s="1" t="str">
        <f t="shared" si="385"/>
        <v>FRA - ORD</v>
      </c>
      <c r="L3132" s="1">
        <v>14406</v>
      </c>
      <c r="M3132" s="1" t="str">
        <f t="shared" si="386"/>
        <v>Long-haul</v>
      </c>
      <c r="N3132" s="2">
        <v>0.40773148148148147</v>
      </c>
      <c r="O3132" s="2">
        <v>7.4398148148148144E-2</v>
      </c>
      <c r="P3132" s="3">
        <v>45659</v>
      </c>
      <c r="Q3132" s="2">
        <v>0.40773148148148147</v>
      </c>
      <c r="R3132" s="2">
        <v>7.4398148148148144E-2</v>
      </c>
      <c r="S3132" s="2">
        <f t="shared" si="387"/>
        <v>0</v>
      </c>
      <c r="T3132" s="2">
        <f t="shared" si="388"/>
        <v>0</v>
      </c>
      <c r="U3132" s="1">
        <v>0</v>
      </c>
      <c r="V3132" s="1" t="str">
        <f t="shared" si="389"/>
        <v>On-time</v>
      </c>
      <c r="W3132" s="1">
        <v>170.25</v>
      </c>
      <c r="X3132" s="1" t="s">
        <v>53</v>
      </c>
      <c r="Y3132" s="1">
        <v>5</v>
      </c>
      <c r="Z3132" s="1" t="s">
        <v>80</v>
      </c>
      <c r="AA3132" s="1">
        <v>125.45</v>
      </c>
      <c r="AB3132" s="1">
        <v>73055.170607031498</v>
      </c>
      <c r="AC3132" s="1" t="s">
        <v>39</v>
      </c>
      <c r="AD3132" s="1">
        <v>3.26</v>
      </c>
      <c r="AE3132" s="1">
        <v>92666.2</v>
      </c>
      <c r="AF3132" s="1">
        <v>10921.09</v>
      </c>
      <c r="AG3132" s="6">
        <f t="shared" si="390"/>
        <v>0.11785408271840218</v>
      </c>
      <c r="AH3132">
        <f t="shared" si="391"/>
        <v>-81745.11</v>
      </c>
    </row>
    <row r="3133" spans="1:34" x14ac:dyDescent="0.3">
      <c r="A3133" s="1" t="s">
        <v>6317</v>
      </c>
      <c r="B3133" s="1" t="s">
        <v>6318</v>
      </c>
      <c r="C3133" s="1">
        <v>44</v>
      </c>
      <c r="D3133" s="1" t="str">
        <f t="shared" si="384"/>
        <v>40-59</v>
      </c>
      <c r="E3133" s="1" t="s">
        <v>25</v>
      </c>
      <c r="F3133" s="1" t="s">
        <v>6179</v>
      </c>
      <c r="G3133" s="1" t="s">
        <v>27</v>
      </c>
      <c r="H3133" s="1" t="s">
        <v>324</v>
      </c>
      <c r="I3133" s="1" t="s">
        <v>172</v>
      </c>
      <c r="J3133" s="1" t="s">
        <v>259</v>
      </c>
      <c r="K3133" s="1" t="str">
        <f t="shared" si="385"/>
        <v>PVG - JFK</v>
      </c>
      <c r="L3133" s="1">
        <v>3625</v>
      </c>
      <c r="M3133" s="1" t="str">
        <f t="shared" si="386"/>
        <v xml:space="preserve">Short-haul </v>
      </c>
      <c r="N3133" s="2">
        <v>0.10141203703703704</v>
      </c>
      <c r="O3133" s="2">
        <v>0.26877314814814812</v>
      </c>
      <c r="P3133" s="3">
        <v>45666</v>
      </c>
      <c r="Q3133" s="2">
        <v>0.15627314814814816</v>
      </c>
      <c r="R3133" s="2">
        <v>0.32363425925925926</v>
      </c>
      <c r="S3133" s="2">
        <f t="shared" si="387"/>
        <v>5.4861111111111124E-2</v>
      </c>
      <c r="T3133" s="2">
        <f t="shared" si="388"/>
        <v>5.4861111111111138E-2</v>
      </c>
      <c r="U3133" s="1">
        <v>79</v>
      </c>
      <c r="V3133" s="1" t="str">
        <f t="shared" si="389"/>
        <v>Moderate-delay</v>
      </c>
      <c r="W3133" s="1">
        <v>656.38</v>
      </c>
      <c r="X3133" s="1" t="s">
        <v>31</v>
      </c>
      <c r="Y3133" s="1">
        <v>5</v>
      </c>
      <c r="Z3133" s="1" t="s">
        <v>42</v>
      </c>
      <c r="AA3133" s="1">
        <v>196.46</v>
      </c>
      <c r="AB3133" s="1">
        <v>18840.681090747799</v>
      </c>
      <c r="AC3133" s="1" t="s">
        <v>33</v>
      </c>
      <c r="AD3133" s="1">
        <v>4.72</v>
      </c>
      <c r="AE3133" s="1">
        <v>27608.82</v>
      </c>
      <c r="AF3133" s="1">
        <v>42047.61</v>
      </c>
      <c r="AG3133" s="6">
        <f t="shared" si="390"/>
        <v>1.522977439818145</v>
      </c>
      <c r="AH3133">
        <f t="shared" si="391"/>
        <v>14438.79</v>
      </c>
    </row>
    <row r="3134" spans="1:34" x14ac:dyDescent="0.3">
      <c r="A3134" s="1" t="s">
        <v>6319</v>
      </c>
      <c r="B3134" s="1" t="s">
        <v>6320</v>
      </c>
      <c r="C3134" s="1">
        <v>35</v>
      </c>
      <c r="D3134" s="1" t="str">
        <f t="shared" si="384"/>
        <v>30-39</v>
      </c>
      <c r="E3134" s="1" t="s">
        <v>25</v>
      </c>
      <c r="F3134" s="1" t="s">
        <v>6179</v>
      </c>
      <c r="G3134" s="1" t="s">
        <v>45</v>
      </c>
      <c r="H3134" s="1" t="s">
        <v>324</v>
      </c>
      <c r="I3134" s="1" t="s">
        <v>172</v>
      </c>
      <c r="J3134" s="1" t="s">
        <v>259</v>
      </c>
      <c r="K3134" s="1" t="str">
        <f t="shared" si="385"/>
        <v>PVG - JFK</v>
      </c>
      <c r="L3134" s="1">
        <v>3625</v>
      </c>
      <c r="M3134" s="1" t="str">
        <f t="shared" si="386"/>
        <v xml:space="preserve">Short-haul </v>
      </c>
      <c r="N3134" s="2">
        <v>0.10141203703703704</v>
      </c>
      <c r="O3134" s="2">
        <v>0.26877314814814812</v>
      </c>
      <c r="P3134" s="3">
        <v>45658</v>
      </c>
      <c r="Q3134" s="2">
        <v>0.15627314814814816</v>
      </c>
      <c r="R3134" s="2">
        <v>0.32363425925925926</v>
      </c>
      <c r="S3134" s="2">
        <f t="shared" si="387"/>
        <v>5.4861111111111124E-2</v>
      </c>
      <c r="T3134" s="2">
        <f t="shared" si="388"/>
        <v>5.4861111111111138E-2</v>
      </c>
      <c r="U3134" s="1">
        <v>79</v>
      </c>
      <c r="V3134" s="1" t="str">
        <f t="shared" si="389"/>
        <v>Moderate-delay</v>
      </c>
      <c r="W3134" s="1">
        <v>425.65</v>
      </c>
      <c r="X3134" s="1" t="s">
        <v>31</v>
      </c>
      <c r="Y3134" s="1">
        <v>3</v>
      </c>
      <c r="Z3134" s="1" t="s">
        <v>32</v>
      </c>
      <c r="AA3134" s="1">
        <v>61.72</v>
      </c>
      <c r="AB3134" s="1">
        <v>18860.851738520701</v>
      </c>
      <c r="AC3134" s="1" t="s">
        <v>33</v>
      </c>
      <c r="AD3134" s="1">
        <v>4.3899999999999997</v>
      </c>
      <c r="AE3134" s="1">
        <v>27633.02</v>
      </c>
      <c r="AF3134" s="1">
        <v>27253.94</v>
      </c>
      <c r="AG3134" s="6">
        <f t="shared" si="390"/>
        <v>0.98628162973138656</v>
      </c>
      <c r="AH3134">
        <f t="shared" si="391"/>
        <v>-379.08000000000175</v>
      </c>
    </row>
    <row r="3135" spans="1:34" x14ac:dyDescent="0.3">
      <c r="A3135" s="1" t="s">
        <v>6321</v>
      </c>
      <c r="B3135" s="1" t="s">
        <v>6322</v>
      </c>
      <c r="C3135" s="1">
        <v>54</v>
      </c>
      <c r="D3135" s="1" t="str">
        <f t="shared" si="384"/>
        <v>40-59</v>
      </c>
      <c r="E3135" s="1" t="s">
        <v>36</v>
      </c>
      <c r="F3135" s="1" t="s">
        <v>6179</v>
      </c>
      <c r="G3135" s="1" t="s">
        <v>45</v>
      </c>
      <c r="H3135" s="1" t="s">
        <v>324</v>
      </c>
      <c r="I3135" s="1" t="s">
        <v>172</v>
      </c>
      <c r="J3135" s="1" t="s">
        <v>259</v>
      </c>
      <c r="K3135" s="1" t="str">
        <f t="shared" si="385"/>
        <v>PVG - JFK</v>
      </c>
      <c r="L3135" s="1">
        <v>3625</v>
      </c>
      <c r="M3135" s="1" t="str">
        <f t="shared" si="386"/>
        <v xml:space="preserve">Short-haul </v>
      </c>
      <c r="N3135" s="2">
        <v>0.10141203703703704</v>
      </c>
      <c r="O3135" s="2">
        <v>0.26877314814814812</v>
      </c>
      <c r="P3135" s="3">
        <v>45663</v>
      </c>
      <c r="Q3135" s="2">
        <v>0.15627314814814816</v>
      </c>
      <c r="R3135" s="2">
        <v>0.32363425925925926</v>
      </c>
      <c r="S3135" s="2">
        <f t="shared" si="387"/>
        <v>5.4861111111111124E-2</v>
      </c>
      <c r="T3135" s="2">
        <f t="shared" si="388"/>
        <v>5.4861111111111138E-2</v>
      </c>
      <c r="U3135" s="1">
        <v>79</v>
      </c>
      <c r="V3135" s="1" t="str">
        <f t="shared" si="389"/>
        <v>Moderate-delay</v>
      </c>
      <c r="W3135" s="1">
        <v>481.4</v>
      </c>
      <c r="X3135" s="1" t="s">
        <v>31</v>
      </c>
      <c r="Y3135" s="1">
        <v>5</v>
      </c>
      <c r="Z3135" s="1" t="s">
        <v>46</v>
      </c>
      <c r="AA3135" s="1">
        <v>86.28</v>
      </c>
      <c r="AB3135" s="1">
        <v>19416.723632545702</v>
      </c>
      <c r="AC3135" s="1" t="s">
        <v>33</v>
      </c>
      <c r="AD3135" s="1">
        <v>4.1399999999999997</v>
      </c>
      <c r="AE3135" s="1">
        <v>28300.07</v>
      </c>
      <c r="AF3135" s="1">
        <v>30826.86</v>
      </c>
      <c r="AG3135" s="6">
        <f t="shared" si="390"/>
        <v>1.0892856448764967</v>
      </c>
      <c r="AH3135">
        <f t="shared" si="391"/>
        <v>2526.7900000000009</v>
      </c>
    </row>
    <row r="3136" spans="1:34" x14ac:dyDescent="0.3">
      <c r="A3136" s="1" t="s">
        <v>6323</v>
      </c>
      <c r="B3136" s="1" t="s">
        <v>6324</v>
      </c>
      <c r="C3136" s="1">
        <v>56</v>
      </c>
      <c r="D3136" s="1" t="str">
        <f t="shared" si="384"/>
        <v>40-59</v>
      </c>
      <c r="E3136" s="1" t="s">
        <v>25</v>
      </c>
      <c r="F3136" s="1" t="s">
        <v>6179</v>
      </c>
      <c r="G3136" s="1" t="s">
        <v>45</v>
      </c>
      <c r="H3136" s="1" t="s">
        <v>324</v>
      </c>
      <c r="I3136" s="1" t="s">
        <v>172</v>
      </c>
      <c r="J3136" s="1" t="s">
        <v>259</v>
      </c>
      <c r="K3136" s="1" t="str">
        <f t="shared" si="385"/>
        <v>PVG - JFK</v>
      </c>
      <c r="L3136" s="1">
        <v>3625</v>
      </c>
      <c r="M3136" s="1" t="str">
        <f t="shared" si="386"/>
        <v xml:space="preserve">Short-haul </v>
      </c>
      <c r="N3136" s="2">
        <v>0.10141203703703704</v>
      </c>
      <c r="O3136" s="2">
        <v>0.26877314814814812</v>
      </c>
      <c r="P3136" s="3">
        <v>45661</v>
      </c>
      <c r="Q3136" s="2">
        <v>0.15627314814814816</v>
      </c>
      <c r="R3136" s="2">
        <v>0.32363425925925926</v>
      </c>
      <c r="S3136" s="2">
        <f t="shared" si="387"/>
        <v>5.4861111111111124E-2</v>
      </c>
      <c r="T3136" s="2">
        <f t="shared" si="388"/>
        <v>5.4861111111111138E-2</v>
      </c>
      <c r="U3136" s="1">
        <v>79</v>
      </c>
      <c r="V3136" s="1" t="str">
        <f t="shared" si="389"/>
        <v>Moderate-delay</v>
      </c>
      <c r="W3136" s="1">
        <v>773.12</v>
      </c>
      <c r="X3136" s="1" t="s">
        <v>31</v>
      </c>
      <c r="Y3136" s="1">
        <v>5</v>
      </c>
      <c r="Z3136" s="1" t="s">
        <v>42</v>
      </c>
      <c r="AA3136" s="1">
        <v>118.19</v>
      </c>
      <c r="AB3136" s="1">
        <v>19091.6278762978</v>
      </c>
      <c r="AC3136" s="1" t="s">
        <v>33</v>
      </c>
      <c r="AD3136" s="1">
        <v>3.48</v>
      </c>
      <c r="AE3136" s="1">
        <v>27909.95</v>
      </c>
      <c r="AF3136" s="1">
        <v>49503.32</v>
      </c>
      <c r="AG3136" s="6">
        <f t="shared" si="390"/>
        <v>1.7736799958437761</v>
      </c>
      <c r="AH3136">
        <f t="shared" si="391"/>
        <v>21593.37</v>
      </c>
    </row>
    <row r="3137" spans="1:34" x14ac:dyDescent="0.3">
      <c r="A3137" s="1" t="s">
        <v>6325</v>
      </c>
      <c r="B3137" s="1" t="s">
        <v>6326</v>
      </c>
      <c r="C3137" s="1">
        <v>57</v>
      </c>
      <c r="D3137" s="1" t="str">
        <f t="shared" si="384"/>
        <v>40-59</v>
      </c>
      <c r="E3137" s="1" t="s">
        <v>36</v>
      </c>
      <c r="F3137" s="1" t="s">
        <v>6179</v>
      </c>
      <c r="G3137" s="1" t="s">
        <v>27</v>
      </c>
      <c r="H3137" s="1" t="s">
        <v>333</v>
      </c>
      <c r="I3137" s="1" t="s">
        <v>334</v>
      </c>
      <c r="J3137" s="1" t="s">
        <v>172</v>
      </c>
      <c r="K3137" s="1" t="str">
        <f t="shared" si="385"/>
        <v>AMS - PVG</v>
      </c>
      <c r="L3137" s="1">
        <v>4648</v>
      </c>
      <c r="M3137" s="1" t="str">
        <f t="shared" si="386"/>
        <v>Moderate-haul</v>
      </c>
      <c r="N3137" s="2">
        <v>0.70817129629629627</v>
      </c>
      <c r="O3137" s="2">
        <v>0.92275462962962962</v>
      </c>
      <c r="P3137" s="3">
        <v>45668</v>
      </c>
      <c r="Q3137" s="2">
        <v>0.81233796296296301</v>
      </c>
      <c r="R3137" s="2">
        <v>2.6921296296296297E-2</v>
      </c>
      <c r="S3137" s="2">
        <f t="shared" si="387"/>
        <v>0.10416666666666674</v>
      </c>
      <c r="T3137" s="2">
        <f t="shared" si="388"/>
        <v>0.10416666666666663</v>
      </c>
      <c r="U3137" s="1">
        <v>150</v>
      </c>
      <c r="V3137" s="1" t="str">
        <f t="shared" si="389"/>
        <v>Severe-delay</v>
      </c>
      <c r="W3137" s="1">
        <v>807.44</v>
      </c>
      <c r="X3137" s="1" t="s">
        <v>37</v>
      </c>
      <c r="Y3137" s="1">
        <v>5</v>
      </c>
      <c r="Z3137" s="1" t="s">
        <v>80</v>
      </c>
      <c r="AA3137" s="1">
        <v>111.88</v>
      </c>
      <c r="AB3137" s="1">
        <v>24378.267090824502</v>
      </c>
      <c r="AC3137" s="1" t="s">
        <v>33</v>
      </c>
      <c r="AD3137" s="1">
        <v>4.01</v>
      </c>
      <c r="AE3137" s="1">
        <v>34253.919999999998</v>
      </c>
      <c r="AF3137" s="1">
        <v>51698.54</v>
      </c>
      <c r="AG3137" s="6">
        <f t="shared" si="390"/>
        <v>1.5092736831288216</v>
      </c>
      <c r="AH3137">
        <f t="shared" si="391"/>
        <v>17444.620000000003</v>
      </c>
    </row>
    <row r="3138" spans="1:34" x14ac:dyDescent="0.3">
      <c r="A3138" s="1" t="s">
        <v>6327</v>
      </c>
      <c r="B3138" s="1" t="s">
        <v>6328</v>
      </c>
      <c r="C3138" s="1">
        <v>67</v>
      </c>
      <c r="D3138" s="1" t="str">
        <f t="shared" si="384"/>
        <v>60-69</v>
      </c>
      <c r="E3138" s="1" t="s">
        <v>36</v>
      </c>
      <c r="F3138" s="1" t="s">
        <v>6179</v>
      </c>
      <c r="G3138" s="1" t="s">
        <v>27</v>
      </c>
      <c r="H3138" s="1" t="s">
        <v>333</v>
      </c>
      <c r="I3138" s="1" t="s">
        <v>334</v>
      </c>
      <c r="J3138" s="1" t="s">
        <v>172</v>
      </c>
      <c r="K3138" s="1" t="str">
        <f t="shared" si="385"/>
        <v>AMS - PVG</v>
      </c>
      <c r="L3138" s="1">
        <v>4648</v>
      </c>
      <c r="M3138" s="1" t="str">
        <f t="shared" si="386"/>
        <v>Moderate-haul</v>
      </c>
      <c r="N3138" s="2">
        <v>0.70817129629629627</v>
      </c>
      <c r="O3138" s="2">
        <v>0.92275462962962962</v>
      </c>
      <c r="P3138" s="3">
        <v>45668</v>
      </c>
      <c r="Q3138" s="2">
        <v>0.81233796296296301</v>
      </c>
      <c r="R3138" s="2">
        <v>2.6921296296296297E-2</v>
      </c>
      <c r="S3138" s="2">
        <f t="shared" si="387"/>
        <v>0.10416666666666674</v>
      </c>
      <c r="T3138" s="2">
        <f t="shared" si="388"/>
        <v>0.10416666666666663</v>
      </c>
      <c r="U3138" s="1">
        <v>150</v>
      </c>
      <c r="V3138" s="1" t="str">
        <f t="shared" si="389"/>
        <v>Severe-delay</v>
      </c>
      <c r="W3138" s="1">
        <v>1428.25</v>
      </c>
      <c r="X3138" s="1" t="s">
        <v>53</v>
      </c>
      <c r="Y3138" s="1">
        <v>5</v>
      </c>
      <c r="Z3138" s="1" t="s">
        <v>46</v>
      </c>
      <c r="AA3138" s="1">
        <v>44.25</v>
      </c>
      <c r="AB3138" s="1">
        <v>23984.8708616679</v>
      </c>
      <c r="AC3138" s="1" t="s">
        <v>39</v>
      </c>
      <c r="AD3138" s="1">
        <v>4.38</v>
      </c>
      <c r="AE3138" s="1">
        <v>33781.85</v>
      </c>
      <c r="AF3138" s="1">
        <v>91416.85</v>
      </c>
      <c r="AG3138" s="6">
        <f t="shared" si="390"/>
        <v>2.7060936568009155</v>
      </c>
      <c r="AH3138">
        <f t="shared" si="391"/>
        <v>57635.000000000007</v>
      </c>
    </row>
    <row r="3139" spans="1:34" x14ac:dyDescent="0.3">
      <c r="A3139" s="1" t="s">
        <v>6329</v>
      </c>
      <c r="B3139" s="1" t="s">
        <v>6330</v>
      </c>
      <c r="C3139" s="1">
        <v>63</v>
      </c>
      <c r="D3139" s="1" t="str">
        <f t="shared" ref="D3139:D3175" si="392">_xlfn.IFS(C3139&lt;=29,"18-29",C3139&lt;=39,"30-39",C3139&lt;=59,"40-59",C3139&lt;=69,"60-69",C3139&lt;=79,"70-80")</f>
        <v>60-69</v>
      </c>
      <c r="E3139" s="1" t="s">
        <v>36</v>
      </c>
      <c r="F3139" s="1" t="s">
        <v>6179</v>
      </c>
      <c r="G3139" s="1" t="s">
        <v>45</v>
      </c>
      <c r="H3139" s="1" t="s">
        <v>333</v>
      </c>
      <c r="I3139" s="1" t="s">
        <v>334</v>
      </c>
      <c r="J3139" s="1" t="s">
        <v>172</v>
      </c>
      <c r="K3139" s="1" t="str">
        <f t="shared" ref="K3139:K3175" si="393">CONCATENATE(I3139," - ",J3139)</f>
        <v>AMS - PVG</v>
      </c>
      <c r="L3139" s="1">
        <v>4648</v>
      </c>
      <c r="M3139" s="1" t="str">
        <f t="shared" ref="M3139:M3175" si="394">_xlfn.IFS(L3139&lt;=4000,"Short-haul ",L3139&lt;=9000,"Moderate-haul",L3139&gt;9000,"Long-haul")</f>
        <v>Moderate-haul</v>
      </c>
      <c r="N3139" s="2">
        <v>0.70817129629629627</v>
      </c>
      <c r="O3139" s="2">
        <v>0.92275462962962962</v>
      </c>
      <c r="P3139" s="3">
        <v>45666</v>
      </c>
      <c r="Q3139" s="2">
        <v>0.81233796296296301</v>
      </c>
      <c r="R3139" s="2">
        <v>2.6921296296296297E-2</v>
      </c>
      <c r="S3139" s="2">
        <f t="shared" ref="S3139:S3175" si="395">MOD(Q3139-N3139,1)</f>
        <v>0.10416666666666674</v>
      </c>
      <c r="T3139" s="2">
        <f t="shared" ref="T3139:T3175" si="396">MOD(R3139-O3139,1)</f>
        <v>0.10416666666666663</v>
      </c>
      <c r="U3139" s="1">
        <v>150</v>
      </c>
      <c r="V3139" s="1" t="str">
        <f t="shared" ref="V3139:V3175" si="397">_xlfn.IFS(U3139&lt;=30,"On-time",U3139&lt;=120,"Moderate-delay",U3139&gt;120,"Severe-delay")</f>
        <v>Severe-delay</v>
      </c>
      <c r="W3139" s="1">
        <v>103.13</v>
      </c>
      <c r="X3139" s="1" t="s">
        <v>53</v>
      </c>
      <c r="Y3139" s="1">
        <v>5</v>
      </c>
      <c r="Z3139" s="1" t="s">
        <v>46</v>
      </c>
      <c r="AA3139" s="1">
        <v>175.76</v>
      </c>
      <c r="AB3139" s="1">
        <v>23792.695946830499</v>
      </c>
      <c r="AC3139" s="1" t="s">
        <v>33</v>
      </c>
      <c r="AD3139" s="1">
        <v>3.46</v>
      </c>
      <c r="AE3139" s="1">
        <v>33551.24</v>
      </c>
      <c r="AF3139" s="1">
        <v>6635.47</v>
      </c>
      <c r="AG3139" s="6">
        <f t="shared" ref="AG3139:AG3175" si="398">AF3139/AE3139</f>
        <v>0.19777122991579449</v>
      </c>
      <c r="AH3139">
        <f t="shared" ref="AH3139:AH3175" si="399">AF3139-AE3139</f>
        <v>-26915.769999999997</v>
      </c>
    </row>
    <row r="3140" spans="1:34" x14ac:dyDescent="0.3">
      <c r="A3140" s="1" t="s">
        <v>6331</v>
      </c>
      <c r="B3140" s="1" t="s">
        <v>6332</v>
      </c>
      <c r="C3140" s="1">
        <v>44</v>
      </c>
      <c r="D3140" s="1" t="str">
        <f t="shared" si="392"/>
        <v>40-59</v>
      </c>
      <c r="E3140" s="1" t="s">
        <v>25</v>
      </c>
      <c r="F3140" s="1" t="s">
        <v>6179</v>
      </c>
      <c r="G3140" s="1" t="s">
        <v>45</v>
      </c>
      <c r="H3140" s="1" t="s">
        <v>333</v>
      </c>
      <c r="I3140" s="1" t="s">
        <v>334</v>
      </c>
      <c r="J3140" s="1" t="s">
        <v>172</v>
      </c>
      <c r="K3140" s="1" t="str">
        <f t="shared" si="393"/>
        <v>AMS - PVG</v>
      </c>
      <c r="L3140" s="1">
        <v>4648</v>
      </c>
      <c r="M3140" s="1" t="str">
        <f t="shared" si="394"/>
        <v>Moderate-haul</v>
      </c>
      <c r="N3140" s="2">
        <v>0.70817129629629627</v>
      </c>
      <c r="O3140" s="2">
        <v>0.92275462962962962</v>
      </c>
      <c r="P3140" s="3">
        <v>45670</v>
      </c>
      <c r="Q3140" s="2">
        <v>0.81233796296296301</v>
      </c>
      <c r="R3140" s="2">
        <v>2.6921296296296297E-2</v>
      </c>
      <c r="S3140" s="2">
        <f t="shared" si="395"/>
        <v>0.10416666666666674</v>
      </c>
      <c r="T3140" s="2">
        <f t="shared" si="396"/>
        <v>0.10416666666666663</v>
      </c>
      <c r="U3140" s="1">
        <v>150</v>
      </c>
      <c r="V3140" s="1" t="str">
        <f t="shared" si="397"/>
        <v>Severe-delay</v>
      </c>
      <c r="W3140" s="1">
        <v>186.39</v>
      </c>
      <c r="X3140" s="1" t="s">
        <v>53</v>
      </c>
      <c r="Y3140" s="1">
        <v>5</v>
      </c>
      <c r="Z3140" s="1" t="s">
        <v>80</v>
      </c>
      <c r="AA3140" s="1">
        <v>132.33000000000001</v>
      </c>
      <c r="AB3140" s="1">
        <v>23744.996613526699</v>
      </c>
      <c r="AC3140" s="1" t="s">
        <v>39</v>
      </c>
      <c r="AD3140" s="1">
        <v>3.42</v>
      </c>
      <c r="AE3140" s="1">
        <v>33494</v>
      </c>
      <c r="AF3140" s="1">
        <v>11955.43</v>
      </c>
      <c r="AG3140" s="6">
        <f t="shared" si="398"/>
        <v>0.35694243745148385</v>
      </c>
      <c r="AH3140">
        <f t="shared" si="399"/>
        <v>-21538.57</v>
      </c>
    </row>
    <row r="3141" spans="1:34" x14ac:dyDescent="0.3">
      <c r="A3141" s="1" t="s">
        <v>6333</v>
      </c>
      <c r="B3141" s="1" t="s">
        <v>6334</v>
      </c>
      <c r="C3141" s="1">
        <v>19</v>
      </c>
      <c r="D3141" s="1" t="str">
        <f t="shared" si="392"/>
        <v>18-29</v>
      </c>
      <c r="E3141" s="1" t="s">
        <v>36</v>
      </c>
      <c r="F3141" s="1" t="s">
        <v>6179</v>
      </c>
      <c r="G3141" s="1" t="s">
        <v>45</v>
      </c>
      <c r="H3141" s="1" t="s">
        <v>333</v>
      </c>
      <c r="I3141" s="1" t="s">
        <v>334</v>
      </c>
      <c r="J3141" s="1" t="s">
        <v>172</v>
      </c>
      <c r="K3141" s="1" t="str">
        <f t="shared" si="393"/>
        <v>AMS - PVG</v>
      </c>
      <c r="L3141" s="1">
        <v>4648</v>
      </c>
      <c r="M3141" s="1" t="str">
        <f t="shared" si="394"/>
        <v>Moderate-haul</v>
      </c>
      <c r="N3141" s="2">
        <v>0.70817129629629627</v>
      </c>
      <c r="O3141" s="2">
        <v>0.92275462962962962</v>
      </c>
      <c r="P3141" s="3">
        <v>45665</v>
      </c>
      <c r="Q3141" s="2">
        <v>0.81233796296296301</v>
      </c>
      <c r="R3141" s="2">
        <v>2.6921296296296297E-2</v>
      </c>
      <c r="S3141" s="2">
        <f t="shared" si="395"/>
        <v>0.10416666666666674</v>
      </c>
      <c r="T3141" s="2">
        <f t="shared" si="396"/>
        <v>0.10416666666666663</v>
      </c>
      <c r="U3141" s="1">
        <v>150</v>
      </c>
      <c r="V3141" s="1" t="str">
        <f t="shared" si="397"/>
        <v>Severe-delay</v>
      </c>
      <c r="W3141" s="1">
        <v>1302.8499999999999</v>
      </c>
      <c r="X3141" s="1" t="s">
        <v>37</v>
      </c>
      <c r="Y3141" s="1">
        <v>5</v>
      </c>
      <c r="Z3141" s="1" t="s">
        <v>38</v>
      </c>
      <c r="AA3141" s="1">
        <v>164.25</v>
      </c>
      <c r="AB3141" s="1">
        <v>24536.615053942998</v>
      </c>
      <c r="AC3141" s="1" t="s">
        <v>39</v>
      </c>
      <c r="AD3141" s="1">
        <v>3.65</v>
      </c>
      <c r="AE3141" s="1">
        <v>34443.94</v>
      </c>
      <c r="AF3141" s="1">
        <v>83415.25</v>
      </c>
      <c r="AG3141" s="6">
        <f t="shared" si="398"/>
        <v>2.4217685317068836</v>
      </c>
      <c r="AH3141">
        <f t="shared" si="399"/>
        <v>48971.31</v>
      </c>
    </row>
    <row r="3142" spans="1:34" x14ac:dyDescent="0.3">
      <c r="A3142" s="1" t="s">
        <v>6335</v>
      </c>
      <c r="B3142" s="1" t="s">
        <v>6336</v>
      </c>
      <c r="C3142" s="1">
        <v>59</v>
      </c>
      <c r="D3142" s="1" t="str">
        <f t="shared" si="392"/>
        <v>40-59</v>
      </c>
      <c r="E3142" s="1" t="s">
        <v>25</v>
      </c>
      <c r="F3142" s="1" t="s">
        <v>6179</v>
      </c>
      <c r="G3142" s="1" t="s">
        <v>45</v>
      </c>
      <c r="H3142" s="1" t="s">
        <v>349</v>
      </c>
      <c r="I3142" s="1" t="s">
        <v>214</v>
      </c>
      <c r="J3142" s="1" t="s">
        <v>29</v>
      </c>
      <c r="K3142" s="1" t="str">
        <f t="shared" si="393"/>
        <v>DEL - LHR</v>
      </c>
      <c r="L3142" s="1">
        <v>3765</v>
      </c>
      <c r="M3142" s="1" t="str">
        <f t="shared" si="394"/>
        <v xml:space="preserve">Short-haul </v>
      </c>
      <c r="N3142" s="2">
        <v>0.88836805555555554</v>
      </c>
      <c r="O3142" s="2">
        <v>6.267361111111111E-2</v>
      </c>
      <c r="P3142" s="3">
        <v>45669</v>
      </c>
      <c r="Q3142" s="2">
        <v>0.8911458333333333</v>
      </c>
      <c r="R3142" s="2">
        <v>6.5451388888888892E-2</v>
      </c>
      <c r="S3142" s="2">
        <f t="shared" si="395"/>
        <v>2.7777777777777679E-3</v>
      </c>
      <c r="T3142" s="2">
        <f t="shared" si="396"/>
        <v>2.7777777777777818E-3</v>
      </c>
      <c r="U3142" s="1">
        <v>4</v>
      </c>
      <c r="V3142" s="1" t="str">
        <f t="shared" si="397"/>
        <v>On-time</v>
      </c>
      <c r="W3142" s="1">
        <v>792.79</v>
      </c>
      <c r="X3142" s="1" t="s">
        <v>53</v>
      </c>
      <c r="Y3142" s="1">
        <v>5</v>
      </c>
      <c r="Z3142" s="1" t="s">
        <v>32</v>
      </c>
      <c r="AA3142" s="1">
        <v>107.23</v>
      </c>
      <c r="AB3142" s="1">
        <v>20065.099155544001</v>
      </c>
      <c r="AC3142" s="1" t="s">
        <v>39</v>
      </c>
      <c r="AD3142" s="1">
        <v>4.29</v>
      </c>
      <c r="AE3142" s="1">
        <v>29078.12</v>
      </c>
      <c r="AF3142" s="1">
        <v>50760.01</v>
      </c>
      <c r="AG3142" s="6">
        <f t="shared" si="398"/>
        <v>1.7456427719536203</v>
      </c>
      <c r="AH3142">
        <f t="shared" si="399"/>
        <v>21681.890000000003</v>
      </c>
    </row>
    <row r="3143" spans="1:34" x14ac:dyDescent="0.3">
      <c r="A3143" s="1" t="s">
        <v>6337</v>
      </c>
      <c r="B3143" s="1" t="s">
        <v>6338</v>
      </c>
      <c r="C3143" s="1">
        <v>31</v>
      </c>
      <c r="D3143" s="1" t="str">
        <f t="shared" si="392"/>
        <v>30-39</v>
      </c>
      <c r="E3143" s="1" t="s">
        <v>36</v>
      </c>
      <c r="F3143" s="1" t="s">
        <v>6179</v>
      </c>
      <c r="G3143" s="1" t="s">
        <v>45</v>
      </c>
      <c r="H3143" s="1" t="s">
        <v>349</v>
      </c>
      <c r="I3143" s="1" t="s">
        <v>214</v>
      </c>
      <c r="J3143" s="1" t="s">
        <v>29</v>
      </c>
      <c r="K3143" s="1" t="str">
        <f t="shared" si="393"/>
        <v>DEL - LHR</v>
      </c>
      <c r="L3143" s="1">
        <v>3765</v>
      </c>
      <c r="M3143" s="1" t="str">
        <f t="shared" si="394"/>
        <v xml:space="preserve">Short-haul </v>
      </c>
      <c r="N3143" s="2">
        <v>0.88836805555555554</v>
      </c>
      <c r="O3143" s="2">
        <v>6.267361111111111E-2</v>
      </c>
      <c r="P3143" s="3">
        <v>45661</v>
      </c>
      <c r="Q3143" s="2">
        <v>0.8911458333333333</v>
      </c>
      <c r="R3143" s="2">
        <v>6.5451388888888892E-2</v>
      </c>
      <c r="S3143" s="2">
        <f t="shared" si="395"/>
        <v>2.7777777777777679E-3</v>
      </c>
      <c r="T3143" s="2">
        <f t="shared" si="396"/>
        <v>2.7777777777777818E-3</v>
      </c>
      <c r="U3143" s="1">
        <v>4</v>
      </c>
      <c r="V3143" s="1" t="str">
        <f t="shared" si="397"/>
        <v>On-time</v>
      </c>
      <c r="W3143" s="1">
        <v>464.84</v>
      </c>
      <c r="X3143" s="1" t="s">
        <v>53</v>
      </c>
      <c r="Y3143" s="1">
        <v>3</v>
      </c>
      <c r="Z3143" s="1" t="s">
        <v>32</v>
      </c>
      <c r="AA3143" s="1">
        <v>32.24</v>
      </c>
      <c r="AB3143" s="1">
        <v>19959.100855992299</v>
      </c>
      <c r="AC3143" s="1" t="s">
        <v>39</v>
      </c>
      <c r="AD3143" s="1">
        <v>4.84</v>
      </c>
      <c r="AE3143" s="1">
        <v>28950.92</v>
      </c>
      <c r="AF3143" s="1">
        <v>29756.21</v>
      </c>
      <c r="AG3143" s="6">
        <f t="shared" si="398"/>
        <v>1.027815696357836</v>
      </c>
      <c r="AH3143">
        <f t="shared" si="399"/>
        <v>805.29000000000087</v>
      </c>
    </row>
    <row r="3144" spans="1:34" x14ac:dyDescent="0.3">
      <c r="A3144" s="1" t="s">
        <v>6339</v>
      </c>
      <c r="B3144" s="1" t="s">
        <v>6340</v>
      </c>
      <c r="C3144" s="1">
        <v>37</v>
      </c>
      <c r="D3144" s="1" t="str">
        <f t="shared" si="392"/>
        <v>30-39</v>
      </c>
      <c r="E3144" s="1" t="s">
        <v>36</v>
      </c>
      <c r="F3144" s="1" t="s">
        <v>6179</v>
      </c>
      <c r="G3144" s="1" t="s">
        <v>45</v>
      </c>
      <c r="H3144" s="1" t="s">
        <v>349</v>
      </c>
      <c r="I3144" s="1" t="s">
        <v>214</v>
      </c>
      <c r="J3144" s="1" t="s">
        <v>29</v>
      </c>
      <c r="K3144" s="1" t="str">
        <f t="shared" si="393"/>
        <v>DEL - LHR</v>
      </c>
      <c r="L3144" s="1">
        <v>3765</v>
      </c>
      <c r="M3144" s="1" t="str">
        <f t="shared" si="394"/>
        <v xml:space="preserve">Short-haul </v>
      </c>
      <c r="N3144" s="2">
        <v>0.88836805555555554</v>
      </c>
      <c r="O3144" s="2">
        <v>6.267361111111111E-2</v>
      </c>
      <c r="P3144" s="3">
        <v>45669</v>
      </c>
      <c r="Q3144" s="2">
        <v>0.8911458333333333</v>
      </c>
      <c r="R3144" s="2">
        <v>6.5451388888888892E-2</v>
      </c>
      <c r="S3144" s="2">
        <f t="shared" si="395"/>
        <v>2.7777777777777679E-3</v>
      </c>
      <c r="T3144" s="2">
        <f t="shared" si="396"/>
        <v>2.7777777777777818E-3</v>
      </c>
      <c r="U3144" s="1">
        <v>4</v>
      </c>
      <c r="V3144" s="1" t="str">
        <f t="shared" si="397"/>
        <v>On-time</v>
      </c>
      <c r="W3144" s="1">
        <v>512.49</v>
      </c>
      <c r="X3144" s="1" t="s">
        <v>31</v>
      </c>
      <c r="Y3144" s="1">
        <v>3</v>
      </c>
      <c r="Z3144" s="1" t="s">
        <v>42</v>
      </c>
      <c r="AA3144" s="1">
        <v>84.17</v>
      </c>
      <c r="AB3144" s="1">
        <v>19409.7040101003</v>
      </c>
      <c r="AC3144" s="1" t="s">
        <v>39</v>
      </c>
      <c r="AD3144" s="1">
        <v>4.57</v>
      </c>
      <c r="AE3144" s="1">
        <v>28291.64</v>
      </c>
      <c r="AF3144" s="1">
        <v>32816.19</v>
      </c>
      <c r="AG3144" s="6">
        <f t="shared" si="398"/>
        <v>1.1599253348338945</v>
      </c>
      <c r="AH3144">
        <f t="shared" si="399"/>
        <v>4524.5500000000029</v>
      </c>
    </row>
    <row r="3145" spans="1:34" x14ac:dyDescent="0.3">
      <c r="A3145" s="1" t="s">
        <v>6341</v>
      </c>
      <c r="B3145" s="1" t="s">
        <v>6342</v>
      </c>
      <c r="C3145" s="1">
        <v>68</v>
      </c>
      <c r="D3145" s="1" t="str">
        <f t="shared" si="392"/>
        <v>60-69</v>
      </c>
      <c r="E3145" s="1" t="s">
        <v>25</v>
      </c>
      <c r="F3145" s="1" t="s">
        <v>6179</v>
      </c>
      <c r="G3145" s="1" t="s">
        <v>27</v>
      </c>
      <c r="H3145" s="1" t="s">
        <v>349</v>
      </c>
      <c r="I3145" s="1" t="s">
        <v>214</v>
      </c>
      <c r="J3145" s="1" t="s">
        <v>29</v>
      </c>
      <c r="K3145" s="1" t="str">
        <f t="shared" si="393"/>
        <v>DEL - LHR</v>
      </c>
      <c r="L3145" s="1">
        <v>3765</v>
      </c>
      <c r="M3145" s="1" t="str">
        <f t="shared" si="394"/>
        <v xml:space="preserve">Short-haul </v>
      </c>
      <c r="N3145" s="2">
        <v>0.88836805555555554</v>
      </c>
      <c r="O3145" s="2">
        <v>6.267361111111111E-2</v>
      </c>
      <c r="P3145" s="3">
        <v>45670</v>
      </c>
      <c r="Q3145" s="2">
        <v>0.8911458333333333</v>
      </c>
      <c r="R3145" s="2">
        <v>6.5451388888888892E-2</v>
      </c>
      <c r="S3145" s="2">
        <f t="shared" si="395"/>
        <v>2.7777777777777679E-3</v>
      </c>
      <c r="T3145" s="2">
        <f t="shared" si="396"/>
        <v>2.7777777777777818E-3</v>
      </c>
      <c r="U3145" s="1">
        <v>4</v>
      </c>
      <c r="V3145" s="1" t="str">
        <f t="shared" si="397"/>
        <v>On-time</v>
      </c>
      <c r="W3145" s="1">
        <v>723.39</v>
      </c>
      <c r="X3145" s="1" t="s">
        <v>53</v>
      </c>
      <c r="Y3145" s="1">
        <v>5</v>
      </c>
      <c r="Z3145" s="1" t="s">
        <v>32</v>
      </c>
      <c r="AA3145" s="1">
        <v>78.8</v>
      </c>
      <c r="AB3145" s="1">
        <v>19660.752720109602</v>
      </c>
      <c r="AC3145" s="1" t="s">
        <v>39</v>
      </c>
      <c r="AD3145" s="1">
        <v>4.76</v>
      </c>
      <c r="AE3145" s="1">
        <v>28592.9</v>
      </c>
      <c r="AF3145" s="1">
        <v>46312.72</v>
      </c>
      <c r="AG3145" s="6">
        <f t="shared" si="398"/>
        <v>1.6197279744272179</v>
      </c>
      <c r="AH3145">
        <f t="shared" si="399"/>
        <v>17719.82</v>
      </c>
    </row>
    <row r="3146" spans="1:34" x14ac:dyDescent="0.3">
      <c r="A3146" s="1" t="s">
        <v>6343</v>
      </c>
      <c r="B3146" s="1" t="s">
        <v>6344</v>
      </c>
      <c r="C3146" s="1">
        <v>72</v>
      </c>
      <c r="D3146" s="1" t="str">
        <f t="shared" si="392"/>
        <v>70-80</v>
      </c>
      <c r="E3146" s="1" t="s">
        <v>25</v>
      </c>
      <c r="F3146" s="1" t="s">
        <v>6179</v>
      </c>
      <c r="G3146" s="1" t="s">
        <v>27</v>
      </c>
      <c r="H3146" s="1" t="s">
        <v>370</v>
      </c>
      <c r="I3146" s="1" t="s">
        <v>153</v>
      </c>
      <c r="J3146" s="1" t="s">
        <v>334</v>
      </c>
      <c r="K3146" s="1" t="str">
        <f t="shared" si="393"/>
        <v>DEN - AMS</v>
      </c>
      <c r="L3146" s="1">
        <v>7175</v>
      </c>
      <c r="M3146" s="1" t="str">
        <f t="shared" si="394"/>
        <v>Moderate-haul</v>
      </c>
      <c r="N3146" s="2">
        <v>0.68959490740740736</v>
      </c>
      <c r="O3146" s="2">
        <v>2.1539351851851851E-2</v>
      </c>
      <c r="P3146" s="3">
        <v>45668</v>
      </c>
      <c r="Q3146" s="2">
        <v>0.79584490740740743</v>
      </c>
      <c r="R3146" s="2">
        <v>0.12778935185185186</v>
      </c>
      <c r="S3146" s="2">
        <f t="shared" si="395"/>
        <v>0.10625000000000007</v>
      </c>
      <c r="T3146" s="2">
        <f t="shared" si="396"/>
        <v>0.10625000000000001</v>
      </c>
      <c r="U3146" s="1">
        <v>153</v>
      </c>
      <c r="V3146" s="1" t="str">
        <f t="shared" si="397"/>
        <v>Severe-delay</v>
      </c>
      <c r="W3146" s="1">
        <v>1382.05</v>
      </c>
      <c r="X3146" s="1" t="s">
        <v>53</v>
      </c>
      <c r="Y3146" s="1">
        <v>5</v>
      </c>
      <c r="Z3146" s="1" t="s">
        <v>46</v>
      </c>
      <c r="AA3146" s="1">
        <v>179.62</v>
      </c>
      <c r="AB3146" s="1">
        <v>37336.216396534801</v>
      </c>
      <c r="AC3146" s="1" t="s">
        <v>33</v>
      </c>
      <c r="AD3146" s="1">
        <v>4.0999999999999996</v>
      </c>
      <c r="AE3146" s="1">
        <v>49803.46</v>
      </c>
      <c r="AF3146" s="1">
        <v>88487.12</v>
      </c>
      <c r="AG3146" s="6">
        <f t="shared" si="398"/>
        <v>1.7767263559600075</v>
      </c>
      <c r="AH3146">
        <f t="shared" si="399"/>
        <v>38683.659999999996</v>
      </c>
    </row>
    <row r="3147" spans="1:34" x14ac:dyDescent="0.3">
      <c r="A3147" s="1" t="s">
        <v>6345</v>
      </c>
      <c r="B3147" s="1" t="s">
        <v>6346</v>
      </c>
      <c r="C3147" s="1">
        <v>72</v>
      </c>
      <c r="D3147" s="1" t="str">
        <f t="shared" si="392"/>
        <v>70-80</v>
      </c>
      <c r="E3147" s="1" t="s">
        <v>36</v>
      </c>
      <c r="F3147" s="1" t="s">
        <v>6179</v>
      </c>
      <c r="G3147" s="1" t="s">
        <v>27</v>
      </c>
      <c r="H3147" s="1" t="s">
        <v>370</v>
      </c>
      <c r="I3147" s="1" t="s">
        <v>153</v>
      </c>
      <c r="J3147" s="1" t="s">
        <v>334</v>
      </c>
      <c r="K3147" s="1" t="str">
        <f t="shared" si="393"/>
        <v>DEN - AMS</v>
      </c>
      <c r="L3147" s="1">
        <v>7175</v>
      </c>
      <c r="M3147" s="1" t="str">
        <f t="shared" si="394"/>
        <v>Moderate-haul</v>
      </c>
      <c r="N3147" s="2">
        <v>0.68959490740740736</v>
      </c>
      <c r="O3147" s="2">
        <v>2.1539351851851851E-2</v>
      </c>
      <c r="P3147" s="3">
        <v>45663</v>
      </c>
      <c r="Q3147" s="2">
        <v>0.79584490740740743</v>
      </c>
      <c r="R3147" s="2">
        <v>0.12778935185185186</v>
      </c>
      <c r="S3147" s="2">
        <f t="shared" si="395"/>
        <v>0.10625000000000007</v>
      </c>
      <c r="T3147" s="2">
        <f t="shared" si="396"/>
        <v>0.10625000000000001</v>
      </c>
      <c r="U3147" s="1">
        <v>153</v>
      </c>
      <c r="V3147" s="1" t="str">
        <f t="shared" si="397"/>
        <v>Severe-delay</v>
      </c>
      <c r="W3147" s="1">
        <v>242.31</v>
      </c>
      <c r="X3147" s="1" t="s">
        <v>53</v>
      </c>
      <c r="Y3147" s="1">
        <v>5</v>
      </c>
      <c r="Z3147" s="1" t="s">
        <v>42</v>
      </c>
      <c r="AA3147" s="1">
        <v>155.51</v>
      </c>
      <c r="AB3147" s="1">
        <v>36629.8472060157</v>
      </c>
      <c r="AC3147" s="1" t="s">
        <v>39</v>
      </c>
      <c r="AD3147" s="1">
        <v>4.16</v>
      </c>
      <c r="AE3147" s="1">
        <v>48955.82</v>
      </c>
      <c r="AF3147" s="1">
        <v>15538.94</v>
      </c>
      <c r="AG3147" s="6">
        <f t="shared" si="398"/>
        <v>0.31740740937441148</v>
      </c>
      <c r="AH3147">
        <f t="shared" si="399"/>
        <v>-33416.879999999997</v>
      </c>
    </row>
    <row r="3148" spans="1:34" x14ac:dyDescent="0.3">
      <c r="A3148" s="1" t="s">
        <v>6347</v>
      </c>
      <c r="B3148" s="1" t="s">
        <v>6348</v>
      </c>
      <c r="C3148" s="1">
        <v>62</v>
      </c>
      <c r="D3148" s="1" t="str">
        <f t="shared" si="392"/>
        <v>60-69</v>
      </c>
      <c r="E3148" s="1" t="s">
        <v>36</v>
      </c>
      <c r="F3148" s="1" t="s">
        <v>6179</v>
      </c>
      <c r="G3148" s="1" t="s">
        <v>45</v>
      </c>
      <c r="H3148" s="1" t="s">
        <v>381</v>
      </c>
      <c r="I3148" s="1" t="s">
        <v>382</v>
      </c>
      <c r="J3148" s="1" t="s">
        <v>152</v>
      </c>
      <c r="K3148" s="1" t="str">
        <f t="shared" si="393"/>
        <v>LAX - HND</v>
      </c>
      <c r="L3148" s="1">
        <v>14015</v>
      </c>
      <c r="M3148" s="1" t="str">
        <f t="shared" si="394"/>
        <v>Long-haul</v>
      </c>
      <c r="N3148" s="2">
        <v>0.82975694444444448</v>
      </c>
      <c r="O3148" s="2">
        <v>0.47836805555555556</v>
      </c>
      <c r="P3148" s="3">
        <v>45672</v>
      </c>
      <c r="Q3148" s="2">
        <v>0.87142361111111111</v>
      </c>
      <c r="R3148" s="2">
        <v>0.52003472222222225</v>
      </c>
      <c r="S3148" s="2">
        <f t="shared" si="395"/>
        <v>4.166666666666663E-2</v>
      </c>
      <c r="T3148" s="2">
        <f t="shared" si="396"/>
        <v>4.1666666666666685E-2</v>
      </c>
      <c r="U3148" s="1">
        <v>60</v>
      </c>
      <c r="V3148" s="1" t="str">
        <f t="shared" si="397"/>
        <v>Moderate-delay</v>
      </c>
      <c r="W3148" s="1">
        <v>430.98</v>
      </c>
      <c r="X3148" s="1" t="s">
        <v>31</v>
      </c>
      <c r="Y3148" s="1">
        <v>5</v>
      </c>
      <c r="Z3148" s="1" t="s">
        <v>46</v>
      </c>
      <c r="AA3148" s="1">
        <v>87.47</v>
      </c>
      <c r="AB3148" s="1">
        <v>70576.184497075199</v>
      </c>
      <c r="AC3148" s="1" t="s">
        <v>39</v>
      </c>
      <c r="AD3148" s="1">
        <v>3.85</v>
      </c>
      <c r="AE3148" s="1">
        <v>89691.42</v>
      </c>
      <c r="AF3148" s="1">
        <v>27600.21</v>
      </c>
      <c r="AG3148" s="6">
        <f t="shared" si="398"/>
        <v>0.30772408330696516</v>
      </c>
      <c r="AH3148">
        <f t="shared" si="399"/>
        <v>-62091.21</v>
      </c>
    </row>
    <row r="3149" spans="1:34" x14ac:dyDescent="0.3">
      <c r="A3149" s="1" t="s">
        <v>6349</v>
      </c>
      <c r="B3149" s="1" t="s">
        <v>6350</v>
      </c>
      <c r="C3149" s="1">
        <v>51</v>
      </c>
      <c r="D3149" s="1" t="str">
        <f t="shared" si="392"/>
        <v>40-59</v>
      </c>
      <c r="E3149" s="1" t="s">
        <v>36</v>
      </c>
      <c r="F3149" s="1" t="s">
        <v>6179</v>
      </c>
      <c r="G3149" s="1" t="s">
        <v>27</v>
      </c>
      <c r="H3149" s="1" t="s">
        <v>381</v>
      </c>
      <c r="I3149" s="1" t="s">
        <v>382</v>
      </c>
      <c r="J3149" s="1" t="s">
        <v>152</v>
      </c>
      <c r="K3149" s="1" t="str">
        <f t="shared" si="393"/>
        <v>LAX - HND</v>
      </c>
      <c r="L3149" s="1">
        <v>14015</v>
      </c>
      <c r="M3149" s="1" t="str">
        <f t="shared" si="394"/>
        <v>Long-haul</v>
      </c>
      <c r="N3149" s="2">
        <v>0.82975694444444448</v>
      </c>
      <c r="O3149" s="2">
        <v>0.47836805555555556</v>
      </c>
      <c r="P3149" s="3">
        <v>45664</v>
      </c>
      <c r="Q3149" s="2">
        <v>0.87142361111111111</v>
      </c>
      <c r="R3149" s="2">
        <v>0.52003472222222225</v>
      </c>
      <c r="S3149" s="2">
        <f t="shared" si="395"/>
        <v>4.166666666666663E-2</v>
      </c>
      <c r="T3149" s="2">
        <f t="shared" si="396"/>
        <v>4.1666666666666685E-2</v>
      </c>
      <c r="U3149" s="1">
        <v>60</v>
      </c>
      <c r="V3149" s="1" t="str">
        <f t="shared" si="397"/>
        <v>Moderate-delay</v>
      </c>
      <c r="W3149" s="1">
        <v>242.87</v>
      </c>
      <c r="X3149" s="1" t="s">
        <v>37</v>
      </c>
      <c r="Y3149" s="1">
        <v>5</v>
      </c>
      <c r="Z3149" s="1" t="s">
        <v>42</v>
      </c>
      <c r="AA3149" s="1">
        <v>199.56</v>
      </c>
      <c r="AB3149" s="1">
        <v>70694.784146181701</v>
      </c>
      <c r="AC3149" s="1" t="s">
        <v>33</v>
      </c>
      <c r="AD3149" s="1">
        <v>3.64</v>
      </c>
      <c r="AE3149" s="1">
        <v>89833.74</v>
      </c>
      <c r="AF3149" s="1">
        <v>15583.59</v>
      </c>
      <c r="AG3149" s="6">
        <f t="shared" si="398"/>
        <v>0.17347145960971902</v>
      </c>
      <c r="AH3149">
        <f t="shared" si="399"/>
        <v>-74250.150000000009</v>
      </c>
    </row>
    <row r="3150" spans="1:34" x14ac:dyDescent="0.3">
      <c r="A3150" s="1" t="s">
        <v>6351</v>
      </c>
      <c r="B3150" s="1" t="s">
        <v>6352</v>
      </c>
      <c r="C3150" s="1">
        <v>27</v>
      </c>
      <c r="D3150" s="1" t="str">
        <f t="shared" si="392"/>
        <v>18-29</v>
      </c>
      <c r="E3150" s="1" t="s">
        <v>36</v>
      </c>
      <c r="F3150" s="1" t="s">
        <v>6179</v>
      </c>
      <c r="G3150" s="1" t="s">
        <v>45</v>
      </c>
      <c r="H3150" s="1" t="s">
        <v>381</v>
      </c>
      <c r="I3150" s="1" t="s">
        <v>382</v>
      </c>
      <c r="J3150" s="1" t="s">
        <v>152</v>
      </c>
      <c r="K3150" s="1" t="str">
        <f t="shared" si="393"/>
        <v>LAX - HND</v>
      </c>
      <c r="L3150" s="1">
        <v>14015</v>
      </c>
      <c r="M3150" s="1" t="str">
        <f t="shared" si="394"/>
        <v>Long-haul</v>
      </c>
      <c r="N3150" s="2">
        <v>0.82975694444444448</v>
      </c>
      <c r="O3150" s="2">
        <v>0.47836805555555556</v>
      </c>
      <c r="P3150" s="3">
        <v>45670</v>
      </c>
      <c r="Q3150" s="2">
        <v>0.87142361111111111</v>
      </c>
      <c r="R3150" s="2">
        <v>0.52003472222222225</v>
      </c>
      <c r="S3150" s="2">
        <f t="shared" si="395"/>
        <v>4.166666666666663E-2</v>
      </c>
      <c r="T3150" s="2">
        <f t="shared" si="396"/>
        <v>4.1666666666666685E-2</v>
      </c>
      <c r="U3150" s="1">
        <v>60</v>
      </c>
      <c r="V3150" s="1" t="str">
        <f t="shared" si="397"/>
        <v>Moderate-delay</v>
      </c>
      <c r="W3150" s="1">
        <v>131.35</v>
      </c>
      <c r="X3150" s="1" t="s">
        <v>37</v>
      </c>
      <c r="Y3150" s="1">
        <v>5</v>
      </c>
      <c r="Z3150" s="1" t="s">
        <v>42</v>
      </c>
      <c r="AA3150" s="1">
        <v>73.53</v>
      </c>
      <c r="AB3150" s="1">
        <v>70819.065314668696</v>
      </c>
      <c r="AC3150" s="1" t="s">
        <v>33</v>
      </c>
      <c r="AD3150" s="1">
        <v>3.4</v>
      </c>
      <c r="AE3150" s="1">
        <v>89982.88</v>
      </c>
      <c r="AF3150" s="1">
        <v>8421.11</v>
      </c>
      <c r="AG3150" s="6">
        <f t="shared" si="398"/>
        <v>9.3585690966992832E-2</v>
      </c>
      <c r="AH3150">
        <f t="shared" si="399"/>
        <v>-81561.77</v>
      </c>
    </row>
    <row r="3151" spans="1:34" x14ac:dyDescent="0.3">
      <c r="A3151" s="1" t="s">
        <v>6353</v>
      </c>
      <c r="B3151" s="1" t="s">
        <v>6354</v>
      </c>
      <c r="C3151" s="1">
        <v>36</v>
      </c>
      <c r="D3151" s="1" t="str">
        <f t="shared" si="392"/>
        <v>30-39</v>
      </c>
      <c r="E3151" s="1" t="s">
        <v>36</v>
      </c>
      <c r="F3151" s="1" t="s">
        <v>6179</v>
      </c>
      <c r="G3151" s="1" t="s">
        <v>27</v>
      </c>
      <c r="H3151" s="1" t="s">
        <v>381</v>
      </c>
      <c r="I3151" s="1" t="s">
        <v>382</v>
      </c>
      <c r="J3151" s="1" t="s">
        <v>152</v>
      </c>
      <c r="K3151" s="1" t="str">
        <f t="shared" si="393"/>
        <v>LAX - HND</v>
      </c>
      <c r="L3151" s="1">
        <v>14015</v>
      </c>
      <c r="M3151" s="1" t="str">
        <f t="shared" si="394"/>
        <v>Long-haul</v>
      </c>
      <c r="N3151" s="2">
        <v>0.82975694444444448</v>
      </c>
      <c r="O3151" s="2">
        <v>0.47836805555555556</v>
      </c>
      <c r="P3151" s="3">
        <v>45659</v>
      </c>
      <c r="Q3151" s="2">
        <v>0.87142361111111111</v>
      </c>
      <c r="R3151" s="2">
        <v>0.52003472222222225</v>
      </c>
      <c r="S3151" s="2">
        <f t="shared" si="395"/>
        <v>4.166666666666663E-2</v>
      </c>
      <c r="T3151" s="2">
        <f t="shared" si="396"/>
        <v>4.1666666666666685E-2</v>
      </c>
      <c r="U3151" s="1">
        <v>60</v>
      </c>
      <c r="V3151" s="1" t="str">
        <f t="shared" si="397"/>
        <v>Moderate-delay</v>
      </c>
      <c r="W3151" s="1">
        <v>539.57000000000005</v>
      </c>
      <c r="X3151" s="1" t="s">
        <v>37</v>
      </c>
      <c r="Y3151" s="1">
        <v>3</v>
      </c>
      <c r="Z3151" s="1" t="s">
        <v>38</v>
      </c>
      <c r="AA3151" s="1">
        <v>173.28</v>
      </c>
      <c r="AB3151" s="1">
        <v>71137.178696310395</v>
      </c>
      <c r="AC3151" s="1" t="s">
        <v>33</v>
      </c>
      <c r="AD3151" s="1">
        <v>4.3899999999999997</v>
      </c>
      <c r="AE3151" s="1">
        <v>90364.61</v>
      </c>
      <c r="AF3151" s="1">
        <v>34567.14</v>
      </c>
      <c r="AG3151" s="6">
        <f t="shared" si="398"/>
        <v>0.38252962083275743</v>
      </c>
      <c r="AH3151">
        <f t="shared" si="399"/>
        <v>-55797.47</v>
      </c>
    </row>
    <row r="3152" spans="1:34" x14ac:dyDescent="0.3">
      <c r="A3152" s="1" t="s">
        <v>6355</v>
      </c>
      <c r="B3152" s="1" t="s">
        <v>3892</v>
      </c>
      <c r="C3152" s="1">
        <v>21</v>
      </c>
      <c r="D3152" s="1" t="str">
        <f t="shared" si="392"/>
        <v>18-29</v>
      </c>
      <c r="E3152" s="1" t="s">
        <v>36</v>
      </c>
      <c r="F3152" s="1" t="s">
        <v>6179</v>
      </c>
      <c r="G3152" s="1" t="s">
        <v>27</v>
      </c>
      <c r="H3152" s="1" t="s">
        <v>381</v>
      </c>
      <c r="I3152" s="1" t="s">
        <v>382</v>
      </c>
      <c r="J3152" s="1" t="s">
        <v>152</v>
      </c>
      <c r="K3152" s="1" t="str">
        <f t="shared" si="393"/>
        <v>LAX - HND</v>
      </c>
      <c r="L3152" s="1">
        <v>14015</v>
      </c>
      <c r="M3152" s="1" t="str">
        <f t="shared" si="394"/>
        <v>Long-haul</v>
      </c>
      <c r="N3152" s="2">
        <v>0.82975694444444448</v>
      </c>
      <c r="O3152" s="2">
        <v>0.47836805555555556</v>
      </c>
      <c r="P3152" s="3">
        <v>45661</v>
      </c>
      <c r="Q3152" s="2">
        <v>0.87142361111111111</v>
      </c>
      <c r="R3152" s="2">
        <v>0.52003472222222225</v>
      </c>
      <c r="S3152" s="2">
        <f t="shared" si="395"/>
        <v>4.166666666666663E-2</v>
      </c>
      <c r="T3152" s="2">
        <f t="shared" si="396"/>
        <v>4.1666666666666685E-2</v>
      </c>
      <c r="U3152" s="1">
        <v>60</v>
      </c>
      <c r="V3152" s="1" t="str">
        <f t="shared" si="397"/>
        <v>Moderate-delay</v>
      </c>
      <c r="W3152" s="1">
        <v>1271.76</v>
      </c>
      <c r="X3152" s="1" t="s">
        <v>37</v>
      </c>
      <c r="Y3152" s="1">
        <v>5</v>
      </c>
      <c r="Z3152" s="1" t="s">
        <v>38</v>
      </c>
      <c r="AA3152" s="1">
        <v>142.21</v>
      </c>
      <c r="AB3152" s="1">
        <v>71340.526225258698</v>
      </c>
      <c r="AC3152" s="1" t="s">
        <v>33</v>
      </c>
      <c r="AD3152" s="1">
        <v>3.5</v>
      </c>
      <c r="AE3152" s="1">
        <v>90608.63</v>
      </c>
      <c r="AF3152" s="1">
        <v>81421.08</v>
      </c>
      <c r="AG3152" s="6">
        <f t="shared" si="398"/>
        <v>0.89860182192358495</v>
      </c>
      <c r="AH3152">
        <f t="shared" si="399"/>
        <v>-9187.5500000000029</v>
      </c>
    </row>
    <row r="3153" spans="1:34" x14ac:dyDescent="0.3">
      <c r="A3153" s="1" t="s">
        <v>6356</v>
      </c>
      <c r="B3153" s="1" t="s">
        <v>6357</v>
      </c>
      <c r="C3153" s="1">
        <v>36</v>
      </c>
      <c r="D3153" s="1" t="str">
        <f t="shared" si="392"/>
        <v>30-39</v>
      </c>
      <c r="E3153" s="1" t="s">
        <v>25</v>
      </c>
      <c r="F3153" s="1" t="s">
        <v>6179</v>
      </c>
      <c r="G3153" s="1" t="s">
        <v>45</v>
      </c>
      <c r="H3153" s="1" t="s">
        <v>381</v>
      </c>
      <c r="I3153" s="1" t="s">
        <v>382</v>
      </c>
      <c r="J3153" s="1" t="s">
        <v>152</v>
      </c>
      <c r="K3153" s="1" t="str">
        <f t="shared" si="393"/>
        <v>LAX - HND</v>
      </c>
      <c r="L3153" s="1">
        <v>14015</v>
      </c>
      <c r="M3153" s="1" t="str">
        <f t="shared" si="394"/>
        <v>Long-haul</v>
      </c>
      <c r="N3153" s="2">
        <v>0.82975694444444448</v>
      </c>
      <c r="O3153" s="2">
        <v>0.47836805555555556</v>
      </c>
      <c r="P3153" s="3">
        <v>45672</v>
      </c>
      <c r="Q3153" s="2">
        <v>0.87142361111111111</v>
      </c>
      <c r="R3153" s="2">
        <v>0.52003472222222225</v>
      </c>
      <c r="S3153" s="2">
        <f t="shared" si="395"/>
        <v>4.166666666666663E-2</v>
      </c>
      <c r="T3153" s="2">
        <f t="shared" si="396"/>
        <v>4.1666666666666685E-2</v>
      </c>
      <c r="U3153" s="1">
        <v>60</v>
      </c>
      <c r="V3153" s="1" t="str">
        <f t="shared" si="397"/>
        <v>Moderate-delay</v>
      </c>
      <c r="W3153" s="1">
        <v>1182.27</v>
      </c>
      <c r="X3153" s="1" t="s">
        <v>37</v>
      </c>
      <c r="Y3153" s="1">
        <v>3</v>
      </c>
      <c r="Z3153" s="1" t="s">
        <v>32</v>
      </c>
      <c r="AA3153" s="1">
        <v>61.82</v>
      </c>
      <c r="AB3153" s="1">
        <v>70756.450957961002</v>
      </c>
      <c r="AC3153" s="1" t="s">
        <v>39</v>
      </c>
      <c r="AD3153" s="1">
        <v>4.55</v>
      </c>
      <c r="AE3153" s="1">
        <v>89907.74</v>
      </c>
      <c r="AF3153" s="1">
        <v>75677.64</v>
      </c>
      <c r="AG3153" s="6">
        <f t="shared" si="398"/>
        <v>0.84172552885880569</v>
      </c>
      <c r="AH3153">
        <f t="shared" si="399"/>
        <v>-14230.100000000006</v>
      </c>
    </row>
    <row r="3154" spans="1:34" x14ac:dyDescent="0.3">
      <c r="A3154" s="1" t="s">
        <v>6358</v>
      </c>
      <c r="B3154" s="1" t="s">
        <v>6359</v>
      </c>
      <c r="C3154" s="1">
        <v>67</v>
      </c>
      <c r="D3154" s="1" t="str">
        <f t="shared" si="392"/>
        <v>60-69</v>
      </c>
      <c r="E3154" s="1" t="s">
        <v>36</v>
      </c>
      <c r="F3154" s="1" t="s">
        <v>6179</v>
      </c>
      <c r="G3154" s="1" t="s">
        <v>45</v>
      </c>
      <c r="H3154" s="1" t="s">
        <v>403</v>
      </c>
      <c r="I3154" s="1" t="s">
        <v>259</v>
      </c>
      <c r="J3154" s="1" t="s">
        <v>404</v>
      </c>
      <c r="K3154" s="1" t="str">
        <f t="shared" si="393"/>
        <v>JFK - SIN</v>
      </c>
      <c r="L3154" s="1">
        <v>723</v>
      </c>
      <c r="M3154" s="1" t="str">
        <f t="shared" si="394"/>
        <v xml:space="preserve">Short-haul </v>
      </c>
      <c r="N3154" s="2">
        <v>0.99890046296296298</v>
      </c>
      <c r="O3154" s="2">
        <v>3.2233796296296295E-2</v>
      </c>
      <c r="P3154" s="3">
        <v>45672</v>
      </c>
      <c r="Q3154" s="2">
        <v>1.3483796296296296E-2</v>
      </c>
      <c r="R3154" s="2">
        <v>4.6817129629629632E-2</v>
      </c>
      <c r="S3154" s="2">
        <f t="shared" si="395"/>
        <v>1.4583333333333282E-2</v>
      </c>
      <c r="T3154" s="2">
        <f t="shared" si="396"/>
        <v>1.4583333333333337E-2</v>
      </c>
      <c r="U3154" s="1">
        <v>21</v>
      </c>
      <c r="V3154" s="1" t="str">
        <f t="shared" si="397"/>
        <v>On-time</v>
      </c>
      <c r="W3154" s="1">
        <v>866.89</v>
      </c>
      <c r="X3154" s="1" t="s">
        <v>37</v>
      </c>
      <c r="Y3154" s="1">
        <v>5</v>
      </c>
      <c r="Z3154" s="1" t="s">
        <v>38</v>
      </c>
      <c r="AA3154" s="1">
        <v>164.57</v>
      </c>
      <c r="AB3154" s="1">
        <v>4669.7563623324604</v>
      </c>
      <c r="AC3154" s="1" t="s">
        <v>39</v>
      </c>
      <c r="AD3154" s="1">
        <v>3.68</v>
      </c>
      <c r="AE3154" s="1">
        <v>10603.71</v>
      </c>
      <c r="AF3154" s="1">
        <v>55513.87</v>
      </c>
      <c r="AG3154" s="6">
        <f t="shared" si="398"/>
        <v>5.2353251833556378</v>
      </c>
      <c r="AH3154">
        <f t="shared" si="399"/>
        <v>44910.16</v>
      </c>
    </row>
    <row r="3155" spans="1:34" x14ac:dyDescent="0.3">
      <c r="A3155" s="1" t="s">
        <v>6360</v>
      </c>
      <c r="B3155" s="1" t="s">
        <v>6361</v>
      </c>
      <c r="C3155" s="1">
        <v>60</v>
      </c>
      <c r="D3155" s="1" t="str">
        <f t="shared" si="392"/>
        <v>60-69</v>
      </c>
      <c r="E3155" s="1" t="s">
        <v>36</v>
      </c>
      <c r="F3155" s="1" t="s">
        <v>6179</v>
      </c>
      <c r="G3155" s="1" t="s">
        <v>27</v>
      </c>
      <c r="H3155" s="1" t="s">
        <v>403</v>
      </c>
      <c r="I3155" s="1" t="s">
        <v>259</v>
      </c>
      <c r="J3155" s="1" t="s">
        <v>404</v>
      </c>
      <c r="K3155" s="1" t="str">
        <f t="shared" si="393"/>
        <v>JFK - SIN</v>
      </c>
      <c r="L3155" s="1">
        <v>723</v>
      </c>
      <c r="M3155" s="1" t="str">
        <f t="shared" si="394"/>
        <v xml:space="preserve">Short-haul </v>
      </c>
      <c r="N3155" s="2">
        <v>0.99890046296296298</v>
      </c>
      <c r="O3155" s="2">
        <v>3.2233796296296295E-2</v>
      </c>
      <c r="P3155" s="3">
        <v>45669</v>
      </c>
      <c r="Q3155" s="2">
        <v>1.3483796296296296E-2</v>
      </c>
      <c r="R3155" s="2">
        <v>4.6817129629629632E-2</v>
      </c>
      <c r="S3155" s="2">
        <f t="shared" si="395"/>
        <v>1.4583333333333282E-2</v>
      </c>
      <c r="T3155" s="2">
        <f t="shared" si="396"/>
        <v>1.4583333333333337E-2</v>
      </c>
      <c r="U3155" s="1">
        <v>21</v>
      </c>
      <c r="V3155" s="1" t="str">
        <f t="shared" si="397"/>
        <v>On-time</v>
      </c>
      <c r="W3155" s="1">
        <v>348.86</v>
      </c>
      <c r="X3155" s="1" t="s">
        <v>37</v>
      </c>
      <c r="Y3155" s="1">
        <v>5</v>
      </c>
      <c r="Z3155" s="1" t="s">
        <v>46</v>
      </c>
      <c r="AA3155" s="1">
        <v>9.27</v>
      </c>
      <c r="AB3155" s="1">
        <v>5110.7922223722999</v>
      </c>
      <c r="AC3155" s="1" t="s">
        <v>39</v>
      </c>
      <c r="AD3155" s="1">
        <v>3.52</v>
      </c>
      <c r="AE3155" s="1">
        <v>11132.95</v>
      </c>
      <c r="AF3155" s="1">
        <v>22328.89</v>
      </c>
      <c r="AG3155" s="6">
        <f t="shared" si="398"/>
        <v>2.0056579792417999</v>
      </c>
      <c r="AH3155">
        <f t="shared" si="399"/>
        <v>11195.939999999999</v>
      </c>
    </row>
    <row r="3156" spans="1:34" x14ac:dyDescent="0.3">
      <c r="A3156" s="1" t="s">
        <v>6362</v>
      </c>
      <c r="B3156" s="1" t="s">
        <v>6363</v>
      </c>
      <c r="C3156" s="1">
        <v>27</v>
      </c>
      <c r="D3156" s="1" t="str">
        <f t="shared" si="392"/>
        <v>18-29</v>
      </c>
      <c r="E3156" s="1" t="s">
        <v>36</v>
      </c>
      <c r="F3156" s="1" t="s">
        <v>6179</v>
      </c>
      <c r="G3156" s="1" t="s">
        <v>27</v>
      </c>
      <c r="H3156" s="1" t="s">
        <v>403</v>
      </c>
      <c r="I3156" s="1" t="s">
        <v>259</v>
      </c>
      <c r="J3156" s="1" t="s">
        <v>404</v>
      </c>
      <c r="K3156" s="1" t="str">
        <f t="shared" si="393"/>
        <v>JFK - SIN</v>
      </c>
      <c r="L3156" s="1">
        <v>723</v>
      </c>
      <c r="M3156" s="1" t="str">
        <f t="shared" si="394"/>
        <v xml:space="preserve">Short-haul </v>
      </c>
      <c r="N3156" s="2">
        <v>0.99890046296296298</v>
      </c>
      <c r="O3156" s="2">
        <v>3.2233796296296295E-2</v>
      </c>
      <c r="P3156" s="3">
        <v>45661</v>
      </c>
      <c r="Q3156" s="2">
        <v>1.3483796296296296E-2</v>
      </c>
      <c r="R3156" s="2">
        <v>4.6817129629629632E-2</v>
      </c>
      <c r="S3156" s="2">
        <f t="shared" si="395"/>
        <v>1.4583333333333282E-2</v>
      </c>
      <c r="T3156" s="2">
        <f t="shared" si="396"/>
        <v>1.4583333333333337E-2</v>
      </c>
      <c r="U3156" s="1">
        <v>21</v>
      </c>
      <c r="V3156" s="1" t="str">
        <f t="shared" si="397"/>
        <v>On-time</v>
      </c>
      <c r="W3156" s="1">
        <v>1485.04</v>
      </c>
      <c r="X3156" s="1" t="s">
        <v>31</v>
      </c>
      <c r="Y3156" s="1">
        <v>5</v>
      </c>
      <c r="Z3156" s="1" t="s">
        <v>46</v>
      </c>
      <c r="AA3156" s="1">
        <v>87.19</v>
      </c>
      <c r="AB3156" s="1">
        <v>4471.8811160080004</v>
      </c>
      <c r="AC3156" s="1" t="s">
        <v>39</v>
      </c>
      <c r="AD3156" s="1">
        <v>3.83</v>
      </c>
      <c r="AE3156" s="1">
        <v>10366.26</v>
      </c>
      <c r="AF3156" s="1">
        <v>95060</v>
      </c>
      <c r="AG3156" s="6">
        <f t="shared" si="398"/>
        <v>9.1701346483688422</v>
      </c>
      <c r="AH3156">
        <f t="shared" si="399"/>
        <v>84693.74</v>
      </c>
    </row>
    <row r="3157" spans="1:34" x14ac:dyDescent="0.3">
      <c r="A3157" s="1" t="s">
        <v>6364</v>
      </c>
      <c r="B3157" s="1" t="s">
        <v>6365</v>
      </c>
      <c r="C3157" s="1">
        <v>51</v>
      </c>
      <c r="D3157" s="1" t="str">
        <f t="shared" si="392"/>
        <v>40-59</v>
      </c>
      <c r="E3157" s="1" t="s">
        <v>25</v>
      </c>
      <c r="F3157" s="1" t="s">
        <v>6179</v>
      </c>
      <c r="G3157" s="1" t="s">
        <v>27</v>
      </c>
      <c r="H3157" s="1" t="s">
        <v>421</v>
      </c>
      <c r="I3157" s="1" t="s">
        <v>112</v>
      </c>
      <c r="J3157" s="1" t="s">
        <v>172</v>
      </c>
      <c r="K3157" s="1" t="str">
        <f t="shared" si="393"/>
        <v>IST - PVG</v>
      </c>
      <c r="L3157" s="1">
        <v>2963</v>
      </c>
      <c r="M3157" s="1" t="str">
        <f t="shared" si="394"/>
        <v xml:space="preserve">Short-haul </v>
      </c>
      <c r="N3157" s="2">
        <v>0.80759259259259264</v>
      </c>
      <c r="O3157" s="2">
        <v>0.94439814814814815</v>
      </c>
      <c r="P3157" s="3">
        <v>45670</v>
      </c>
      <c r="Q3157" s="2">
        <v>0.89787037037037032</v>
      </c>
      <c r="R3157" s="2">
        <v>3.4675925925925923E-2</v>
      </c>
      <c r="S3157" s="2">
        <f t="shared" si="395"/>
        <v>9.0277777777777679E-2</v>
      </c>
      <c r="T3157" s="2">
        <f t="shared" si="396"/>
        <v>9.027777777777779E-2</v>
      </c>
      <c r="U3157" s="1">
        <v>130</v>
      </c>
      <c r="V3157" s="1" t="str">
        <f t="shared" si="397"/>
        <v>Severe-delay</v>
      </c>
      <c r="W3157" s="1">
        <v>310.14999999999998</v>
      </c>
      <c r="X3157" s="1" t="s">
        <v>37</v>
      </c>
      <c r="Y3157" s="1">
        <v>5</v>
      </c>
      <c r="Z3157" s="1" t="s">
        <v>32</v>
      </c>
      <c r="AA3157" s="1">
        <v>11.41</v>
      </c>
      <c r="AB3157" s="1">
        <v>15713.3970533049</v>
      </c>
      <c r="AC3157" s="1" t="s">
        <v>33</v>
      </c>
      <c r="AD3157" s="1">
        <v>3.5</v>
      </c>
      <c r="AE3157" s="1">
        <v>23856.080000000002</v>
      </c>
      <c r="AF3157" s="1">
        <v>19851.88</v>
      </c>
      <c r="AG3157" s="6">
        <f t="shared" si="398"/>
        <v>0.83215180364921648</v>
      </c>
      <c r="AH3157">
        <f t="shared" si="399"/>
        <v>-4004.2000000000007</v>
      </c>
    </row>
    <row r="3158" spans="1:34" x14ac:dyDescent="0.3">
      <c r="A3158" s="1" t="s">
        <v>6366</v>
      </c>
      <c r="B3158" s="1" t="s">
        <v>6367</v>
      </c>
      <c r="C3158" s="1">
        <v>45</v>
      </c>
      <c r="D3158" s="1" t="str">
        <f t="shared" si="392"/>
        <v>40-59</v>
      </c>
      <c r="E3158" s="1" t="s">
        <v>36</v>
      </c>
      <c r="F3158" s="1" t="s">
        <v>6179</v>
      </c>
      <c r="G3158" s="1" t="s">
        <v>45</v>
      </c>
      <c r="H3158" s="1" t="s">
        <v>421</v>
      </c>
      <c r="I3158" s="1" t="s">
        <v>112</v>
      </c>
      <c r="J3158" s="1" t="s">
        <v>172</v>
      </c>
      <c r="K3158" s="1" t="str">
        <f t="shared" si="393"/>
        <v>IST - PVG</v>
      </c>
      <c r="L3158" s="1">
        <v>2963</v>
      </c>
      <c r="M3158" s="1" t="str">
        <f t="shared" si="394"/>
        <v xml:space="preserve">Short-haul </v>
      </c>
      <c r="N3158" s="2">
        <v>0.80759259259259264</v>
      </c>
      <c r="O3158" s="2">
        <v>0.94439814814814815</v>
      </c>
      <c r="P3158" s="3">
        <v>45664</v>
      </c>
      <c r="Q3158" s="2">
        <v>0.89787037037037032</v>
      </c>
      <c r="R3158" s="2">
        <v>3.4675925925925923E-2</v>
      </c>
      <c r="S3158" s="2">
        <f t="shared" si="395"/>
        <v>9.0277777777777679E-2</v>
      </c>
      <c r="T3158" s="2">
        <f t="shared" si="396"/>
        <v>9.027777777777779E-2</v>
      </c>
      <c r="U3158" s="1">
        <v>130</v>
      </c>
      <c r="V3158" s="1" t="str">
        <f t="shared" si="397"/>
        <v>Severe-delay</v>
      </c>
      <c r="W3158" s="1">
        <v>158.56</v>
      </c>
      <c r="X3158" s="1" t="s">
        <v>53</v>
      </c>
      <c r="Y3158" s="1">
        <v>5</v>
      </c>
      <c r="Z3158" s="1" t="s">
        <v>80</v>
      </c>
      <c r="AA3158" s="1">
        <v>198.74</v>
      </c>
      <c r="AB3158" s="1">
        <v>15398.608039426999</v>
      </c>
      <c r="AC3158" s="1" t="s">
        <v>39</v>
      </c>
      <c r="AD3158" s="1">
        <v>4.41</v>
      </c>
      <c r="AE3158" s="1">
        <v>23478.33</v>
      </c>
      <c r="AF3158" s="1">
        <v>10187.59</v>
      </c>
      <c r="AG3158" s="6">
        <f t="shared" si="398"/>
        <v>0.4339145927329584</v>
      </c>
      <c r="AH3158">
        <f t="shared" si="399"/>
        <v>-13290.740000000002</v>
      </c>
    </row>
    <row r="3159" spans="1:34" x14ac:dyDescent="0.3">
      <c r="A3159" s="1" t="s">
        <v>6368</v>
      </c>
      <c r="B3159" s="1" t="s">
        <v>6369</v>
      </c>
      <c r="C3159" s="1">
        <v>54</v>
      </c>
      <c r="D3159" s="1" t="str">
        <f t="shared" si="392"/>
        <v>40-59</v>
      </c>
      <c r="E3159" s="1" t="s">
        <v>25</v>
      </c>
      <c r="F3159" s="1" t="s">
        <v>6179</v>
      </c>
      <c r="G3159" s="1" t="s">
        <v>45</v>
      </c>
      <c r="H3159" s="1" t="s">
        <v>421</v>
      </c>
      <c r="I3159" s="1" t="s">
        <v>112</v>
      </c>
      <c r="J3159" s="1" t="s">
        <v>172</v>
      </c>
      <c r="K3159" s="1" t="str">
        <f t="shared" si="393"/>
        <v>IST - PVG</v>
      </c>
      <c r="L3159" s="1">
        <v>2963</v>
      </c>
      <c r="M3159" s="1" t="str">
        <f t="shared" si="394"/>
        <v xml:space="preserve">Short-haul </v>
      </c>
      <c r="N3159" s="2">
        <v>0.80759259259259264</v>
      </c>
      <c r="O3159" s="2">
        <v>0.94439814814814815</v>
      </c>
      <c r="P3159" s="3">
        <v>45668</v>
      </c>
      <c r="Q3159" s="2">
        <v>0.89787037037037032</v>
      </c>
      <c r="R3159" s="2">
        <v>3.4675925925925923E-2</v>
      </c>
      <c r="S3159" s="2">
        <f t="shared" si="395"/>
        <v>9.0277777777777679E-2</v>
      </c>
      <c r="T3159" s="2">
        <f t="shared" si="396"/>
        <v>9.027777777777779E-2</v>
      </c>
      <c r="U3159" s="1">
        <v>130</v>
      </c>
      <c r="V3159" s="1" t="str">
        <f t="shared" si="397"/>
        <v>Severe-delay</v>
      </c>
      <c r="W3159" s="1">
        <v>368.81</v>
      </c>
      <c r="X3159" s="1" t="s">
        <v>53</v>
      </c>
      <c r="Y3159" s="1">
        <v>5</v>
      </c>
      <c r="Z3159" s="1" t="s">
        <v>32</v>
      </c>
      <c r="AA3159" s="1">
        <v>131.08000000000001</v>
      </c>
      <c r="AB3159" s="1">
        <v>15855.7706530957</v>
      </c>
      <c r="AC3159" s="1" t="s">
        <v>39</v>
      </c>
      <c r="AD3159" s="1">
        <v>3.87</v>
      </c>
      <c r="AE3159" s="1">
        <v>24026.92</v>
      </c>
      <c r="AF3159" s="1">
        <v>23630.06</v>
      </c>
      <c r="AG3159" s="6">
        <f t="shared" si="398"/>
        <v>0.98348269357870266</v>
      </c>
      <c r="AH3159">
        <f t="shared" si="399"/>
        <v>-396.85999999999694</v>
      </c>
    </row>
    <row r="3160" spans="1:34" x14ac:dyDescent="0.3">
      <c r="A3160" s="1" t="s">
        <v>6370</v>
      </c>
      <c r="B3160" s="1" t="s">
        <v>6371</v>
      </c>
      <c r="C3160" s="1">
        <v>70</v>
      </c>
      <c r="D3160" s="1" t="str">
        <f t="shared" si="392"/>
        <v>70-80</v>
      </c>
      <c r="E3160" s="1" t="s">
        <v>36</v>
      </c>
      <c r="F3160" s="1" t="s">
        <v>6179</v>
      </c>
      <c r="G3160" s="1" t="s">
        <v>45</v>
      </c>
      <c r="H3160" s="1" t="s">
        <v>421</v>
      </c>
      <c r="I3160" s="1" t="s">
        <v>112</v>
      </c>
      <c r="J3160" s="1" t="s">
        <v>172</v>
      </c>
      <c r="K3160" s="1" t="str">
        <f t="shared" si="393"/>
        <v>IST - PVG</v>
      </c>
      <c r="L3160" s="1">
        <v>2963</v>
      </c>
      <c r="M3160" s="1" t="str">
        <f t="shared" si="394"/>
        <v xml:space="preserve">Short-haul </v>
      </c>
      <c r="N3160" s="2">
        <v>0.80759259259259264</v>
      </c>
      <c r="O3160" s="2">
        <v>0.94439814814814815</v>
      </c>
      <c r="P3160" s="3">
        <v>45667</v>
      </c>
      <c r="Q3160" s="2">
        <v>0.89787037037037032</v>
      </c>
      <c r="R3160" s="2">
        <v>3.4675925925925923E-2</v>
      </c>
      <c r="S3160" s="2">
        <f t="shared" si="395"/>
        <v>9.0277777777777679E-2</v>
      </c>
      <c r="T3160" s="2">
        <f t="shared" si="396"/>
        <v>9.027777777777779E-2</v>
      </c>
      <c r="U3160" s="1">
        <v>130</v>
      </c>
      <c r="V3160" s="1" t="str">
        <f t="shared" si="397"/>
        <v>Severe-delay</v>
      </c>
      <c r="W3160" s="1">
        <v>419.91</v>
      </c>
      <c r="X3160" s="1" t="s">
        <v>53</v>
      </c>
      <c r="Y3160" s="1">
        <v>5</v>
      </c>
      <c r="Z3160" s="1" t="s">
        <v>42</v>
      </c>
      <c r="AA3160" s="1">
        <v>106.46</v>
      </c>
      <c r="AB3160" s="1">
        <v>16228.7729624069</v>
      </c>
      <c r="AC3160" s="1" t="s">
        <v>33</v>
      </c>
      <c r="AD3160" s="1">
        <v>4.38</v>
      </c>
      <c r="AE3160" s="1">
        <v>24474.53</v>
      </c>
      <c r="AF3160" s="1">
        <v>26895.53</v>
      </c>
      <c r="AG3160" s="6">
        <f t="shared" si="398"/>
        <v>1.0989191620840115</v>
      </c>
      <c r="AH3160">
        <f t="shared" si="399"/>
        <v>2421</v>
      </c>
    </row>
    <row r="3161" spans="1:34" x14ac:dyDescent="0.3">
      <c r="A3161" s="1" t="s">
        <v>6372</v>
      </c>
      <c r="B3161" s="1" t="s">
        <v>6373</v>
      </c>
      <c r="C3161" s="1">
        <v>35</v>
      </c>
      <c r="D3161" s="1" t="str">
        <f t="shared" si="392"/>
        <v>30-39</v>
      </c>
      <c r="E3161" s="1" t="s">
        <v>36</v>
      </c>
      <c r="F3161" s="1" t="s">
        <v>6179</v>
      </c>
      <c r="G3161" s="1" t="s">
        <v>27</v>
      </c>
      <c r="H3161" s="1" t="s">
        <v>421</v>
      </c>
      <c r="I3161" s="1" t="s">
        <v>112</v>
      </c>
      <c r="J3161" s="1" t="s">
        <v>172</v>
      </c>
      <c r="K3161" s="1" t="str">
        <f t="shared" si="393"/>
        <v>IST - PVG</v>
      </c>
      <c r="L3161" s="1">
        <v>2963</v>
      </c>
      <c r="M3161" s="1" t="str">
        <f t="shared" si="394"/>
        <v xml:space="preserve">Short-haul </v>
      </c>
      <c r="N3161" s="2">
        <v>0.80759259259259264</v>
      </c>
      <c r="O3161" s="2">
        <v>0.94439814814814815</v>
      </c>
      <c r="P3161" s="3">
        <v>45667</v>
      </c>
      <c r="Q3161" s="2">
        <v>0.89787037037037032</v>
      </c>
      <c r="R3161" s="2">
        <v>3.4675925925925923E-2</v>
      </c>
      <c r="S3161" s="2">
        <f t="shared" si="395"/>
        <v>9.0277777777777679E-2</v>
      </c>
      <c r="T3161" s="2">
        <f t="shared" si="396"/>
        <v>9.027777777777779E-2</v>
      </c>
      <c r="U3161" s="1">
        <v>130</v>
      </c>
      <c r="V3161" s="1" t="str">
        <f t="shared" si="397"/>
        <v>Severe-delay</v>
      </c>
      <c r="W3161" s="1">
        <v>1133.93</v>
      </c>
      <c r="X3161" s="1" t="s">
        <v>31</v>
      </c>
      <c r="Y3161" s="1">
        <v>3</v>
      </c>
      <c r="Z3161" s="1" t="s">
        <v>32</v>
      </c>
      <c r="AA3161" s="1">
        <v>143.74</v>
      </c>
      <c r="AB3161" s="1">
        <v>16023.302572414999</v>
      </c>
      <c r="AC3161" s="1" t="s">
        <v>39</v>
      </c>
      <c r="AD3161" s="1">
        <v>3.22</v>
      </c>
      <c r="AE3161" s="1">
        <v>24227.96</v>
      </c>
      <c r="AF3161" s="1">
        <v>72600.27</v>
      </c>
      <c r="AG3161" s="6">
        <f t="shared" si="398"/>
        <v>2.9965490284778418</v>
      </c>
      <c r="AH3161">
        <f t="shared" si="399"/>
        <v>48372.310000000005</v>
      </c>
    </row>
    <row r="3162" spans="1:34" x14ac:dyDescent="0.3">
      <c r="A3162" s="1" t="s">
        <v>6374</v>
      </c>
      <c r="B3162" s="1" t="s">
        <v>6375</v>
      </c>
      <c r="C3162" s="1">
        <v>46</v>
      </c>
      <c r="D3162" s="1" t="str">
        <f t="shared" si="392"/>
        <v>40-59</v>
      </c>
      <c r="E3162" s="1" t="s">
        <v>25</v>
      </c>
      <c r="F3162" s="1" t="s">
        <v>6179</v>
      </c>
      <c r="G3162" s="1" t="s">
        <v>45</v>
      </c>
      <c r="H3162" s="1" t="s">
        <v>434</v>
      </c>
      <c r="I3162" s="1" t="s">
        <v>29</v>
      </c>
      <c r="J3162" s="1" t="s">
        <v>259</v>
      </c>
      <c r="K3162" s="1" t="str">
        <f t="shared" si="393"/>
        <v>LHR - JFK</v>
      </c>
      <c r="L3162" s="1">
        <v>5909</v>
      </c>
      <c r="M3162" s="1" t="str">
        <f t="shared" si="394"/>
        <v>Moderate-haul</v>
      </c>
      <c r="N3162" s="2">
        <v>0.68765046296296295</v>
      </c>
      <c r="O3162" s="2">
        <v>0.96056712962962965</v>
      </c>
      <c r="P3162" s="3">
        <v>45663</v>
      </c>
      <c r="Q3162" s="2">
        <v>0.80015046296296299</v>
      </c>
      <c r="R3162" s="2">
        <v>7.3067129629629635E-2</v>
      </c>
      <c r="S3162" s="2">
        <f t="shared" si="395"/>
        <v>0.11250000000000004</v>
      </c>
      <c r="T3162" s="2">
        <f t="shared" si="396"/>
        <v>0.11250000000000004</v>
      </c>
      <c r="U3162" s="1">
        <v>162</v>
      </c>
      <c r="V3162" s="1" t="str">
        <f t="shared" si="397"/>
        <v>Severe-delay</v>
      </c>
      <c r="W3162" s="1">
        <v>1465.51</v>
      </c>
      <c r="X3162" s="1" t="s">
        <v>37</v>
      </c>
      <c r="Y3162" s="1">
        <v>5</v>
      </c>
      <c r="Z3162" s="1" t="s">
        <v>80</v>
      </c>
      <c r="AA3162" s="1">
        <v>180.28</v>
      </c>
      <c r="AB3162" s="1">
        <v>30057.911951938499</v>
      </c>
      <c r="AC3162" s="1" t="s">
        <v>39</v>
      </c>
      <c r="AD3162" s="1">
        <v>3.09</v>
      </c>
      <c r="AE3162" s="1">
        <v>41069.49</v>
      </c>
      <c r="AF3162" s="1">
        <v>93828.7</v>
      </c>
      <c r="AG3162" s="6">
        <f t="shared" si="398"/>
        <v>2.2846327042288572</v>
      </c>
      <c r="AH3162">
        <f t="shared" si="399"/>
        <v>52759.21</v>
      </c>
    </row>
    <row r="3163" spans="1:34" x14ac:dyDescent="0.3">
      <c r="A3163" s="1" t="s">
        <v>6376</v>
      </c>
      <c r="B3163" s="1" t="s">
        <v>6377</v>
      </c>
      <c r="C3163" s="1">
        <v>32</v>
      </c>
      <c r="D3163" s="1" t="str">
        <f t="shared" si="392"/>
        <v>30-39</v>
      </c>
      <c r="E3163" s="1" t="s">
        <v>25</v>
      </c>
      <c r="F3163" s="1" t="s">
        <v>6179</v>
      </c>
      <c r="G3163" s="1" t="s">
        <v>27</v>
      </c>
      <c r="H3163" s="1" t="s">
        <v>434</v>
      </c>
      <c r="I3163" s="1" t="s">
        <v>29</v>
      </c>
      <c r="J3163" s="1" t="s">
        <v>259</v>
      </c>
      <c r="K3163" s="1" t="str">
        <f t="shared" si="393"/>
        <v>LHR - JFK</v>
      </c>
      <c r="L3163" s="1">
        <v>5909</v>
      </c>
      <c r="M3163" s="1" t="str">
        <f t="shared" si="394"/>
        <v>Moderate-haul</v>
      </c>
      <c r="N3163" s="2">
        <v>0.68765046296296295</v>
      </c>
      <c r="O3163" s="2">
        <v>0.96056712962962965</v>
      </c>
      <c r="P3163" s="3">
        <v>45669</v>
      </c>
      <c r="Q3163" s="2">
        <v>0.80015046296296299</v>
      </c>
      <c r="R3163" s="2">
        <v>7.3067129629629635E-2</v>
      </c>
      <c r="S3163" s="2">
        <f t="shared" si="395"/>
        <v>0.11250000000000004</v>
      </c>
      <c r="T3163" s="2">
        <f t="shared" si="396"/>
        <v>0.11250000000000004</v>
      </c>
      <c r="U3163" s="1">
        <v>162</v>
      </c>
      <c r="V3163" s="1" t="str">
        <f t="shared" si="397"/>
        <v>Severe-delay</v>
      </c>
      <c r="W3163" s="1">
        <v>941.36</v>
      </c>
      <c r="X3163" s="1" t="s">
        <v>31</v>
      </c>
      <c r="Y3163" s="1">
        <v>3</v>
      </c>
      <c r="Z3163" s="1" t="s">
        <v>38</v>
      </c>
      <c r="AA3163" s="1">
        <v>165.32</v>
      </c>
      <c r="AB3163" s="1">
        <v>30984.251540319001</v>
      </c>
      <c r="AC3163" s="1" t="s">
        <v>33</v>
      </c>
      <c r="AD3163" s="1">
        <v>3.75</v>
      </c>
      <c r="AE3163" s="1">
        <v>42181.1</v>
      </c>
      <c r="AF3163" s="1">
        <v>60280.1</v>
      </c>
      <c r="AG3163" s="6">
        <f t="shared" si="398"/>
        <v>1.4290784261197551</v>
      </c>
      <c r="AH3163">
        <f t="shared" si="399"/>
        <v>18099</v>
      </c>
    </row>
    <row r="3164" spans="1:34" x14ac:dyDescent="0.3">
      <c r="A3164" s="1" t="s">
        <v>6378</v>
      </c>
      <c r="B3164" s="1" t="s">
        <v>6379</v>
      </c>
      <c r="C3164" s="1">
        <v>37</v>
      </c>
      <c r="D3164" s="1" t="str">
        <f t="shared" si="392"/>
        <v>30-39</v>
      </c>
      <c r="E3164" s="1" t="s">
        <v>36</v>
      </c>
      <c r="F3164" s="1" t="s">
        <v>6179</v>
      </c>
      <c r="G3164" s="1" t="s">
        <v>27</v>
      </c>
      <c r="H3164" s="1" t="s">
        <v>434</v>
      </c>
      <c r="I3164" s="1" t="s">
        <v>29</v>
      </c>
      <c r="J3164" s="1" t="s">
        <v>259</v>
      </c>
      <c r="K3164" s="1" t="str">
        <f t="shared" si="393"/>
        <v>LHR - JFK</v>
      </c>
      <c r="L3164" s="1">
        <v>5909</v>
      </c>
      <c r="M3164" s="1" t="str">
        <f t="shared" si="394"/>
        <v>Moderate-haul</v>
      </c>
      <c r="N3164" s="2">
        <v>0.68765046296296295</v>
      </c>
      <c r="O3164" s="2">
        <v>0.96056712962962965</v>
      </c>
      <c r="P3164" s="3">
        <v>45667</v>
      </c>
      <c r="Q3164" s="2">
        <v>0.80015046296296299</v>
      </c>
      <c r="R3164" s="2">
        <v>7.3067129629629635E-2</v>
      </c>
      <c r="S3164" s="2">
        <f t="shared" si="395"/>
        <v>0.11250000000000004</v>
      </c>
      <c r="T3164" s="2">
        <f t="shared" si="396"/>
        <v>0.11250000000000004</v>
      </c>
      <c r="U3164" s="1">
        <v>162</v>
      </c>
      <c r="V3164" s="1" t="str">
        <f t="shared" si="397"/>
        <v>Severe-delay</v>
      </c>
      <c r="W3164" s="1">
        <v>1488.01</v>
      </c>
      <c r="X3164" s="1" t="s">
        <v>31</v>
      </c>
      <c r="Y3164" s="1">
        <v>3</v>
      </c>
      <c r="Z3164" s="1" t="s">
        <v>42</v>
      </c>
      <c r="AA3164" s="1">
        <v>105.21</v>
      </c>
      <c r="AB3164" s="1">
        <v>30068.296672117602</v>
      </c>
      <c r="AC3164" s="1" t="s">
        <v>39</v>
      </c>
      <c r="AD3164" s="1">
        <v>3.96</v>
      </c>
      <c r="AE3164" s="1">
        <v>41081.96</v>
      </c>
      <c r="AF3164" s="1">
        <v>95253.68</v>
      </c>
      <c r="AG3164" s="6">
        <f t="shared" si="398"/>
        <v>2.318625498880774</v>
      </c>
      <c r="AH3164">
        <f t="shared" si="399"/>
        <v>54171.719999999994</v>
      </c>
    </row>
    <row r="3165" spans="1:34" x14ac:dyDescent="0.3">
      <c r="A3165" s="1" t="s">
        <v>6380</v>
      </c>
      <c r="B3165" s="1" t="s">
        <v>6381</v>
      </c>
      <c r="C3165" s="1">
        <v>45</v>
      </c>
      <c r="D3165" s="1" t="str">
        <f t="shared" si="392"/>
        <v>40-59</v>
      </c>
      <c r="E3165" s="1" t="s">
        <v>25</v>
      </c>
      <c r="F3165" s="1" t="s">
        <v>6179</v>
      </c>
      <c r="G3165" s="1" t="s">
        <v>27</v>
      </c>
      <c r="H3165" s="1" t="s">
        <v>449</v>
      </c>
      <c r="I3165" s="1" t="s">
        <v>230</v>
      </c>
      <c r="J3165" s="1" t="s">
        <v>305</v>
      </c>
      <c r="K3165" s="1" t="str">
        <f t="shared" si="393"/>
        <v>DFW - FRA</v>
      </c>
      <c r="L3165" s="1">
        <v>13746</v>
      </c>
      <c r="M3165" s="1" t="str">
        <f t="shared" si="394"/>
        <v>Long-haul</v>
      </c>
      <c r="N3165" s="2">
        <v>0.63680555555555551</v>
      </c>
      <c r="O3165" s="2">
        <v>0.27291666666666664</v>
      </c>
      <c r="P3165" s="3">
        <v>45672</v>
      </c>
      <c r="Q3165" s="2">
        <v>0.73333333333333328</v>
      </c>
      <c r="R3165" s="2">
        <v>0.36944444444444446</v>
      </c>
      <c r="S3165" s="2">
        <f t="shared" si="395"/>
        <v>9.6527777777777768E-2</v>
      </c>
      <c r="T3165" s="2">
        <f t="shared" si="396"/>
        <v>9.6527777777777823E-2</v>
      </c>
      <c r="U3165" s="1">
        <v>139</v>
      </c>
      <c r="V3165" s="1" t="str">
        <f t="shared" si="397"/>
        <v>Severe-delay</v>
      </c>
      <c r="W3165" s="1">
        <v>282.89</v>
      </c>
      <c r="X3165" s="1" t="s">
        <v>53</v>
      </c>
      <c r="Y3165" s="1">
        <v>5</v>
      </c>
      <c r="Z3165" s="1" t="s">
        <v>32</v>
      </c>
      <c r="AA3165" s="1">
        <v>173.09</v>
      </c>
      <c r="AB3165" s="1">
        <v>69300.646977663098</v>
      </c>
      <c r="AC3165" s="1" t="s">
        <v>33</v>
      </c>
      <c r="AD3165" s="1">
        <v>3.1</v>
      </c>
      <c r="AE3165" s="1">
        <v>132241.16999999899</v>
      </c>
      <c r="AF3165" s="1">
        <v>10883.748</v>
      </c>
      <c r="AG3165" s="6">
        <f t="shared" si="398"/>
        <v>8.2302266381945072E-2</v>
      </c>
      <c r="AH3165">
        <f t="shared" si="399"/>
        <v>-121357.421999999</v>
      </c>
    </row>
    <row r="3166" spans="1:34" x14ac:dyDescent="0.3">
      <c r="A3166" s="1" t="s">
        <v>6382</v>
      </c>
      <c r="B3166" s="1" t="s">
        <v>6383</v>
      </c>
      <c r="C3166" s="1">
        <v>29</v>
      </c>
      <c r="D3166" s="1" t="str">
        <f t="shared" si="392"/>
        <v>18-29</v>
      </c>
      <c r="E3166" s="1" t="s">
        <v>36</v>
      </c>
      <c r="F3166" s="1" t="s">
        <v>6179</v>
      </c>
      <c r="G3166" s="1" t="s">
        <v>27</v>
      </c>
      <c r="H3166" s="1" t="s">
        <v>449</v>
      </c>
      <c r="I3166" s="1" t="s">
        <v>230</v>
      </c>
      <c r="J3166" s="1" t="s">
        <v>305</v>
      </c>
      <c r="K3166" s="1" t="str">
        <f t="shared" si="393"/>
        <v>DFW - FRA</v>
      </c>
      <c r="L3166" s="1">
        <v>13746</v>
      </c>
      <c r="M3166" s="1" t="str">
        <f t="shared" si="394"/>
        <v>Long-haul</v>
      </c>
      <c r="N3166" s="2">
        <v>0.63680555555555551</v>
      </c>
      <c r="O3166" s="2">
        <v>0.27291666666666664</v>
      </c>
      <c r="P3166" s="3">
        <v>45660</v>
      </c>
      <c r="Q3166" s="2">
        <v>0.73333333333333328</v>
      </c>
      <c r="R3166" s="2">
        <v>0.36944444444444446</v>
      </c>
      <c r="S3166" s="2">
        <f t="shared" si="395"/>
        <v>9.6527777777777768E-2</v>
      </c>
      <c r="T3166" s="2">
        <f t="shared" si="396"/>
        <v>9.6527777777777823E-2</v>
      </c>
      <c r="U3166" s="1">
        <v>139</v>
      </c>
      <c r="V3166" s="1" t="str">
        <f t="shared" si="397"/>
        <v>Severe-delay</v>
      </c>
      <c r="W3166" s="1">
        <v>1055.48</v>
      </c>
      <c r="X3166" s="1" t="s">
        <v>37</v>
      </c>
      <c r="Y3166" s="1">
        <v>5</v>
      </c>
      <c r="Z3166" s="1" t="s">
        <v>38</v>
      </c>
      <c r="AA3166" s="1">
        <v>41.33</v>
      </c>
      <c r="AB3166" s="1">
        <v>69766.175323022006</v>
      </c>
      <c r="AC3166" s="1" t="s">
        <v>39</v>
      </c>
      <c r="AD3166" s="1">
        <v>4.8600000000000003</v>
      </c>
      <c r="AE3166" s="1">
        <v>133079.11499999999</v>
      </c>
      <c r="AF3166" s="1">
        <v>40535.394</v>
      </c>
      <c r="AG3166" s="6">
        <f t="shared" si="398"/>
        <v>0.30459620955549638</v>
      </c>
      <c r="AH3166">
        <f t="shared" si="399"/>
        <v>-92543.72099999999</v>
      </c>
    </row>
    <row r="3167" spans="1:34" x14ac:dyDescent="0.3">
      <c r="A3167" s="1" t="s">
        <v>6384</v>
      </c>
      <c r="B3167" s="1" t="s">
        <v>6385</v>
      </c>
      <c r="C3167" s="1">
        <v>41</v>
      </c>
      <c r="D3167" s="1" t="str">
        <f t="shared" si="392"/>
        <v>40-59</v>
      </c>
      <c r="E3167" s="1" t="s">
        <v>36</v>
      </c>
      <c r="F3167" s="1" t="s">
        <v>6179</v>
      </c>
      <c r="G3167" s="1" t="s">
        <v>27</v>
      </c>
      <c r="H3167" s="1" t="s">
        <v>449</v>
      </c>
      <c r="I3167" s="1" t="s">
        <v>230</v>
      </c>
      <c r="J3167" s="1" t="s">
        <v>305</v>
      </c>
      <c r="K3167" s="1" t="str">
        <f t="shared" si="393"/>
        <v>DFW - FRA</v>
      </c>
      <c r="L3167" s="1">
        <v>13746</v>
      </c>
      <c r="M3167" s="1" t="str">
        <f t="shared" si="394"/>
        <v>Long-haul</v>
      </c>
      <c r="N3167" s="2">
        <v>0.63680555555555551</v>
      </c>
      <c r="O3167" s="2">
        <v>0.27291666666666664</v>
      </c>
      <c r="P3167" s="3">
        <v>45665</v>
      </c>
      <c r="Q3167" s="2">
        <v>0.73333333333333328</v>
      </c>
      <c r="R3167" s="2">
        <v>0.36944444444444446</v>
      </c>
      <c r="S3167" s="2">
        <f t="shared" si="395"/>
        <v>9.6527777777777768E-2</v>
      </c>
      <c r="T3167" s="2">
        <f t="shared" si="396"/>
        <v>9.6527777777777823E-2</v>
      </c>
      <c r="U3167" s="1">
        <v>139</v>
      </c>
      <c r="V3167" s="1" t="str">
        <f t="shared" si="397"/>
        <v>Severe-delay</v>
      </c>
      <c r="W3167" s="1">
        <v>1478.86</v>
      </c>
      <c r="X3167" s="1" t="s">
        <v>31</v>
      </c>
      <c r="Y3167" s="1">
        <v>5</v>
      </c>
      <c r="Z3167" s="1" t="s">
        <v>42</v>
      </c>
      <c r="AA3167" s="1">
        <v>78.680000000000007</v>
      </c>
      <c r="AB3167" s="1">
        <v>70097.953310287194</v>
      </c>
      <c r="AC3167" s="1" t="s">
        <v>39</v>
      </c>
      <c r="AD3167" s="1">
        <v>3.43</v>
      </c>
      <c r="AE3167" s="1">
        <v>133676.31</v>
      </c>
      <c r="AF3167" s="1">
        <v>56797.667999999998</v>
      </c>
      <c r="AG3167" s="6">
        <f t="shared" si="398"/>
        <v>0.42488955597293193</v>
      </c>
      <c r="AH3167">
        <f t="shared" si="399"/>
        <v>-76878.641999999993</v>
      </c>
    </row>
    <row r="3168" spans="1:34" x14ac:dyDescent="0.3">
      <c r="A3168" s="1" t="s">
        <v>6386</v>
      </c>
      <c r="B3168" s="1" t="s">
        <v>6387</v>
      </c>
      <c r="C3168" s="1">
        <v>37</v>
      </c>
      <c r="D3168" s="1" t="str">
        <f t="shared" si="392"/>
        <v>30-39</v>
      </c>
      <c r="E3168" s="1" t="s">
        <v>36</v>
      </c>
      <c r="F3168" s="1" t="s">
        <v>6179</v>
      </c>
      <c r="G3168" s="1" t="s">
        <v>27</v>
      </c>
      <c r="H3168" s="1" t="s">
        <v>449</v>
      </c>
      <c r="I3168" s="1" t="s">
        <v>230</v>
      </c>
      <c r="J3168" s="1" t="s">
        <v>305</v>
      </c>
      <c r="K3168" s="1" t="str">
        <f t="shared" si="393"/>
        <v>DFW - FRA</v>
      </c>
      <c r="L3168" s="1">
        <v>13746</v>
      </c>
      <c r="M3168" s="1" t="str">
        <f t="shared" si="394"/>
        <v>Long-haul</v>
      </c>
      <c r="N3168" s="2">
        <v>0.63680555555555551</v>
      </c>
      <c r="O3168" s="2">
        <v>0.27291666666666664</v>
      </c>
      <c r="P3168" s="3">
        <v>45671</v>
      </c>
      <c r="Q3168" s="2">
        <v>0.73333333333333328</v>
      </c>
      <c r="R3168" s="2">
        <v>0.36944444444444446</v>
      </c>
      <c r="S3168" s="2">
        <f t="shared" si="395"/>
        <v>9.6527777777777768E-2</v>
      </c>
      <c r="T3168" s="2">
        <f t="shared" si="396"/>
        <v>9.6527777777777823E-2</v>
      </c>
      <c r="U3168" s="1">
        <v>139</v>
      </c>
      <c r="V3168" s="1" t="str">
        <f t="shared" si="397"/>
        <v>Severe-delay</v>
      </c>
      <c r="W3168" s="1">
        <v>600.75</v>
      </c>
      <c r="X3168" s="1" t="s">
        <v>37</v>
      </c>
      <c r="Y3168" s="1">
        <v>3</v>
      </c>
      <c r="Z3168" s="1" t="s">
        <v>32</v>
      </c>
      <c r="AA3168" s="1">
        <v>88.41</v>
      </c>
      <c r="AB3168" s="1">
        <v>69399.932915481695</v>
      </c>
      <c r="AC3168" s="1" t="s">
        <v>33</v>
      </c>
      <c r="AD3168" s="1">
        <v>3.72</v>
      </c>
      <c r="AE3168" s="1">
        <v>132419.88</v>
      </c>
      <c r="AF3168" s="1">
        <v>23079.407999999999</v>
      </c>
      <c r="AG3168" s="6">
        <f t="shared" si="398"/>
        <v>0.17428960062492127</v>
      </c>
      <c r="AH3168">
        <f t="shared" si="399"/>
        <v>-109340.47200000001</v>
      </c>
    </row>
    <row r="3169" spans="1:34" x14ac:dyDescent="0.3">
      <c r="A3169" s="1" t="s">
        <v>6388</v>
      </c>
      <c r="B3169" s="1" t="s">
        <v>6389</v>
      </c>
      <c r="C3169" s="1">
        <v>55</v>
      </c>
      <c r="D3169" s="1" t="str">
        <f t="shared" si="392"/>
        <v>40-59</v>
      </c>
      <c r="E3169" s="1" t="s">
        <v>25</v>
      </c>
      <c r="F3169" s="1" t="s">
        <v>6179</v>
      </c>
      <c r="G3169" s="1" t="s">
        <v>27</v>
      </c>
      <c r="H3169" s="1" t="s">
        <v>458</v>
      </c>
      <c r="I3169" s="1" t="s">
        <v>259</v>
      </c>
      <c r="J3169" s="1" t="s">
        <v>171</v>
      </c>
      <c r="K3169" s="1" t="str">
        <f t="shared" si="393"/>
        <v>JFK - CAN</v>
      </c>
      <c r="L3169" s="1">
        <v>1919</v>
      </c>
      <c r="M3169" s="1" t="str">
        <f t="shared" si="394"/>
        <v xml:space="preserve">Short-haul </v>
      </c>
      <c r="N3169" s="2">
        <v>0.6821180555555556</v>
      </c>
      <c r="O3169" s="2">
        <v>0.77031249999999996</v>
      </c>
      <c r="P3169" s="3">
        <v>45666</v>
      </c>
      <c r="Q3169" s="2">
        <v>0.74739583333333337</v>
      </c>
      <c r="R3169" s="2">
        <v>0.83559027777777772</v>
      </c>
      <c r="S3169" s="2">
        <f t="shared" si="395"/>
        <v>6.5277777777777768E-2</v>
      </c>
      <c r="T3169" s="2">
        <f t="shared" si="396"/>
        <v>6.5277777777777768E-2</v>
      </c>
      <c r="U3169" s="1">
        <v>94</v>
      </c>
      <c r="V3169" s="1" t="str">
        <f t="shared" si="397"/>
        <v>Moderate-delay</v>
      </c>
      <c r="W3169" s="1">
        <v>93.06</v>
      </c>
      <c r="X3169" s="1" t="s">
        <v>31</v>
      </c>
      <c r="Y3169" s="1">
        <v>5</v>
      </c>
      <c r="Z3169" s="1" t="s">
        <v>46</v>
      </c>
      <c r="AA3169" s="1">
        <v>138.94999999999999</v>
      </c>
      <c r="AB3169" s="1">
        <v>10691.8741782338</v>
      </c>
      <c r="AC3169" s="1" t="s">
        <v>33</v>
      </c>
      <c r="AD3169" s="1">
        <v>4.0599999999999996</v>
      </c>
      <c r="AE3169" s="1">
        <v>17830.25</v>
      </c>
      <c r="AF3169" s="1">
        <v>5983.63</v>
      </c>
      <c r="AG3169" s="6">
        <f t="shared" si="398"/>
        <v>0.33558867654687963</v>
      </c>
      <c r="AH3169">
        <f t="shared" si="399"/>
        <v>-11846.619999999999</v>
      </c>
    </row>
    <row r="3170" spans="1:34" x14ac:dyDescent="0.3">
      <c r="A3170" s="1" t="s">
        <v>6390</v>
      </c>
      <c r="B3170" s="1" t="s">
        <v>6391</v>
      </c>
      <c r="C3170" s="1">
        <v>62</v>
      </c>
      <c r="D3170" s="1" t="str">
        <f t="shared" si="392"/>
        <v>60-69</v>
      </c>
      <c r="E3170" s="1" t="s">
        <v>25</v>
      </c>
      <c r="F3170" s="1" t="s">
        <v>6179</v>
      </c>
      <c r="G3170" s="1" t="s">
        <v>45</v>
      </c>
      <c r="H3170" s="1" t="s">
        <v>458</v>
      </c>
      <c r="I3170" s="1" t="s">
        <v>259</v>
      </c>
      <c r="J3170" s="1" t="s">
        <v>171</v>
      </c>
      <c r="K3170" s="1" t="str">
        <f t="shared" si="393"/>
        <v>JFK - CAN</v>
      </c>
      <c r="L3170" s="1">
        <v>1919</v>
      </c>
      <c r="M3170" s="1" t="str">
        <f t="shared" si="394"/>
        <v xml:space="preserve">Short-haul </v>
      </c>
      <c r="N3170" s="2">
        <v>0.6821180555555556</v>
      </c>
      <c r="O3170" s="2">
        <v>0.77031249999999996</v>
      </c>
      <c r="P3170" s="3">
        <v>45672</v>
      </c>
      <c r="Q3170" s="2">
        <v>0.74739583333333337</v>
      </c>
      <c r="R3170" s="2">
        <v>0.83559027777777772</v>
      </c>
      <c r="S3170" s="2">
        <f t="shared" si="395"/>
        <v>6.5277777777777768E-2</v>
      </c>
      <c r="T3170" s="2">
        <f t="shared" si="396"/>
        <v>6.5277777777777768E-2</v>
      </c>
      <c r="U3170" s="1">
        <v>94</v>
      </c>
      <c r="V3170" s="1" t="str">
        <f t="shared" si="397"/>
        <v>Moderate-delay</v>
      </c>
      <c r="W3170" s="1">
        <v>1368.92</v>
      </c>
      <c r="X3170" s="1" t="s">
        <v>31</v>
      </c>
      <c r="Y3170" s="1">
        <v>5</v>
      </c>
      <c r="Z3170" s="1" t="s">
        <v>80</v>
      </c>
      <c r="AA3170" s="1">
        <v>16.34</v>
      </c>
      <c r="AB3170" s="1">
        <v>10813.1125715465</v>
      </c>
      <c r="AC3170" s="1" t="s">
        <v>33</v>
      </c>
      <c r="AD3170" s="1">
        <v>3.42</v>
      </c>
      <c r="AE3170" s="1">
        <v>17975.740000000002</v>
      </c>
      <c r="AF3170" s="1">
        <v>87614.15</v>
      </c>
      <c r="AG3170" s="6">
        <f t="shared" si="398"/>
        <v>4.8740218761508558</v>
      </c>
      <c r="AH3170">
        <f t="shared" si="399"/>
        <v>69638.409999999989</v>
      </c>
    </row>
    <row r="3171" spans="1:34" x14ac:dyDescent="0.3">
      <c r="A3171" s="1" t="s">
        <v>6392</v>
      </c>
      <c r="B3171" s="1" t="s">
        <v>6393</v>
      </c>
      <c r="C3171" s="1">
        <v>23</v>
      </c>
      <c r="D3171" s="1" t="str">
        <f t="shared" si="392"/>
        <v>18-29</v>
      </c>
      <c r="E3171" s="1" t="s">
        <v>36</v>
      </c>
      <c r="F3171" s="1" t="s">
        <v>6179</v>
      </c>
      <c r="G3171" s="1" t="s">
        <v>27</v>
      </c>
      <c r="H3171" s="1" t="s">
        <v>458</v>
      </c>
      <c r="I3171" s="1" t="s">
        <v>259</v>
      </c>
      <c r="J3171" s="1" t="s">
        <v>171</v>
      </c>
      <c r="K3171" s="1" t="str">
        <f t="shared" si="393"/>
        <v>JFK - CAN</v>
      </c>
      <c r="L3171" s="1">
        <v>1919</v>
      </c>
      <c r="M3171" s="1" t="str">
        <f t="shared" si="394"/>
        <v xml:space="preserve">Short-haul </v>
      </c>
      <c r="N3171" s="2">
        <v>0.6821180555555556</v>
      </c>
      <c r="O3171" s="2">
        <v>0.77031249999999996</v>
      </c>
      <c r="P3171" s="3">
        <v>45670</v>
      </c>
      <c r="Q3171" s="2">
        <v>0.74739583333333337</v>
      </c>
      <c r="R3171" s="2">
        <v>0.83559027777777772</v>
      </c>
      <c r="S3171" s="2">
        <f t="shared" si="395"/>
        <v>6.5277777777777768E-2</v>
      </c>
      <c r="T3171" s="2">
        <f t="shared" si="396"/>
        <v>6.5277777777777768E-2</v>
      </c>
      <c r="U3171" s="1">
        <v>94</v>
      </c>
      <c r="V3171" s="1" t="str">
        <f t="shared" si="397"/>
        <v>Moderate-delay</v>
      </c>
      <c r="W3171" s="1">
        <v>186.99</v>
      </c>
      <c r="X3171" s="1" t="s">
        <v>53</v>
      </c>
      <c r="Y3171" s="1">
        <v>5</v>
      </c>
      <c r="Z3171" s="1" t="s">
        <v>42</v>
      </c>
      <c r="AA3171" s="1">
        <v>14.9</v>
      </c>
      <c r="AB3171" s="1">
        <v>10545.484513174</v>
      </c>
      <c r="AC3171" s="1" t="s">
        <v>39</v>
      </c>
      <c r="AD3171" s="1">
        <v>3.29</v>
      </c>
      <c r="AE3171" s="1">
        <v>17654.580000000002</v>
      </c>
      <c r="AF3171" s="1">
        <v>11970.34</v>
      </c>
      <c r="AG3171" s="6">
        <f t="shared" si="398"/>
        <v>0.67803029015700167</v>
      </c>
      <c r="AH3171">
        <f t="shared" si="399"/>
        <v>-5684.2400000000016</v>
      </c>
    </row>
    <row r="3172" spans="1:34" x14ac:dyDescent="0.3">
      <c r="A3172" s="1" t="s">
        <v>6394</v>
      </c>
      <c r="B3172" s="1" t="s">
        <v>6395</v>
      </c>
      <c r="C3172" s="1">
        <v>67</v>
      </c>
      <c r="D3172" s="1" t="str">
        <f t="shared" si="392"/>
        <v>60-69</v>
      </c>
      <c r="E3172" s="1" t="s">
        <v>36</v>
      </c>
      <c r="F3172" s="1" t="s">
        <v>6179</v>
      </c>
      <c r="G3172" s="1" t="s">
        <v>27</v>
      </c>
      <c r="H3172" s="1" t="s">
        <v>458</v>
      </c>
      <c r="I3172" s="1" t="s">
        <v>259</v>
      </c>
      <c r="J3172" s="1" t="s">
        <v>171</v>
      </c>
      <c r="K3172" s="1" t="str">
        <f t="shared" si="393"/>
        <v>JFK - CAN</v>
      </c>
      <c r="L3172" s="1">
        <v>1919</v>
      </c>
      <c r="M3172" s="1" t="str">
        <f t="shared" si="394"/>
        <v xml:space="preserve">Short-haul </v>
      </c>
      <c r="N3172" s="2">
        <v>0.6821180555555556</v>
      </c>
      <c r="O3172" s="2">
        <v>0.77031249999999996</v>
      </c>
      <c r="P3172" s="3">
        <v>45661</v>
      </c>
      <c r="Q3172" s="2">
        <v>0.74739583333333337</v>
      </c>
      <c r="R3172" s="2">
        <v>0.83559027777777772</v>
      </c>
      <c r="S3172" s="2">
        <f t="shared" si="395"/>
        <v>6.5277777777777768E-2</v>
      </c>
      <c r="T3172" s="2">
        <f t="shared" si="396"/>
        <v>6.5277777777777768E-2</v>
      </c>
      <c r="U3172" s="1">
        <v>94</v>
      </c>
      <c r="V3172" s="1" t="str">
        <f t="shared" si="397"/>
        <v>Moderate-delay</v>
      </c>
      <c r="W3172" s="1">
        <v>644.84</v>
      </c>
      <c r="X3172" s="1" t="s">
        <v>53</v>
      </c>
      <c r="Y3172" s="1">
        <v>5</v>
      </c>
      <c r="Z3172" s="1" t="s">
        <v>46</v>
      </c>
      <c r="AA3172" s="1">
        <v>131.54</v>
      </c>
      <c r="AB3172" s="1">
        <v>10167.335106087199</v>
      </c>
      <c r="AC3172" s="1" t="s">
        <v>33</v>
      </c>
      <c r="AD3172" s="1">
        <v>4.32</v>
      </c>
      <c r="AE3172" s="1">
        <v>17200.8</v>
      </c>
      <c r="AF3172" s="1">
        <v>41296.07</v>
      </c>
      <c r="AG3172" s="6">
        <f t="shared" si="398"/>
        <v>2.400822636156458</v>
      </c>
      <c r="AH3172">
        <f t="shared" si="399"/>
        <v>24095.27</v>
      </c>
    </row>
    <row r="3173" spans="1:34" x14ac:dyDescent="0.3">
      <c r="A3173" s="1" t="s">
        <v>6396</v>
      </c>
      <c r="B3173" s="1" t="s">
        <v>6397</v>
      </c>
      <c r="C3173" s="1">
        <v>74</v>
      </c>
      <c r="D3173" s="1" t="str">
        <f t="shared" si="392"/>
        <v>70-80</v>
      </c>
      <c r="E3173" s="1" t="s">
        <v>36</v>
      </c>
      <c r="F3173" s="1" t="s">
        <v>6179</v>
      </c>
      <c r="G3173" s="1" t="s">
        <v>27</v>
      </c>
      <c r="H3173" s="1" t="s">
        <v>467</v>
      </c>
      <c r="I3173" s="1" t="s">
        <v>73</v>
      </c>
      <c r="J3173" s="1" t="s">
        <v>132</v>
      </c>
      <c r="K3173" s="1" t="str">
        <f t="shared" si="393"/>
        <v>ATL - DXB</v>
      </c>
      <c r="L3173" s="1">
        <v>14469</v>
      </c>
      <c r="M3173" s="1" t="str">
        <f t="shared" si="394"/>
        <v>Long-haul</v>
      </c>
      <c r="N3173" s="2">
        <v>0.2003587962962963</v>
      </c>
      <c r="O3173" s="2">
        <v>0.86980324074074078</v>
      </c>
      <c r="P3173" s="3">
        <v>45668</v>
      </c>
      <c r="Q3173" s="2">
        <v>0.2691087962962963</v>
      </c>
      <c r="R3173" s="2">
        <v>0.93855324074074076</v>
      </c>
      <c r="S3173" s="2">
        <f t="shared" si="395"/>
        <v>6.8750000000000006E-2</v>
      </c>
      <c r="T3173" s="2">
        <f t="shared" si="396"/>
        <v>6.8749999999999978E-2</v>
      </c>
      <c r="U3173" s="1">
        <v>99</v>
      </c>
      <c r="V3173" s="1" t="str">
        <f t="shared" si="397"/>
        <v>Moderate-delay</v>
      </c>
      <c r="W3173" s="1">
        <v>1052.5</v>
      </c>
      <c r="X3173" s="1" t="s">
        <v>37</v>
      </c>
      <c r="Y3173" s="1">
        <v>5</v>
      </c>
      <c r="Z3173" s="1" t="s">
        <v>42</v>
      </c>
      <c r="AA3173" s="1">
        <v>57</v>
      </c>
      <c r="AB3173" s="1">
        <v>72947.079313095703</v>
      </c>
      <c r="AC3173" s="1" t="s">
        <v>39</v>
      </c>
      <c r="AD3173" s="1">
        <v>4.0599999999999996</v>
      </c>
      <c r="AE3173" s="1">
        <v>138804.75</v>
      </c>
      <c r="AF3173" s="1">
        <v>40422.839999999997</v>
      </c>
      <c r="AG3173" s="6">
        <f t="shared" si="398"/>
        <v>0.29122086960280535</v>
      </c>
      <c r="AH3173">
        <f t="shared" si="399"/>
        <v>-98381.91</v>
      </c>
    </row>
    <row r="3174" spans="1:34" x14ac:dyDescent="0.3">
      <c r="A3174" s="1" t="s">
        <v>6398</v>
      </c>
      <c r="B3174" s="1" t="s">
        <v>6399</v>
      </c>
      <c r="C3174" s="1">
        <v>56</v>
      </c>
      <c r="D3174" s="1" t="str">
        <f t="shared" si="392"/>
        <v>40-59</v>
      </c>
      <c r="E3174" s="1" t="s">
        <v>36</v>
      </c>
      <c r="F3174" s="1" t="s">
        <v>6179</v>
      </c>
      <c r="G3174" s="1" t="s">
        <v>27</v>
      </c>
      <c r="H3174" s="1" t="s">
        <v>467</v>
      </c>
      <c r="I3174" s="1" t="s">
        <v>73</v>
      </c>
      <c r="J3174" s="1" t="s">
        <v>132</v>
      </c>
      <c r="K3174" s="1" t="str">
        <f t="shared" si="393"/>
        <v>ATL - DXB</v>
      </c>
      <c r="L3174" s="1">
        <v>14469</v>
      </c>
      <c r="M3174" s="1" t="str">
        <f t="shared" si="394"/>
        <v>Long-haul</v>
      </c>
      <c r="N3174" s="2">
        <v>0.2003587962962963</v>
      </c>
      <c r="O3174" s="2">
        <v>0.86980324074074078</v>
      </c>
      <c r="P3174" s="3">
        <v>45662</v>
      </c>
      <c r="Q3174" s="2">
        <v>0.2691087962962963</v>
      </c>
      <c r="R3174" s="2">
        <v>0.93855324074074076</v>
      </c>
      <c r="S3174" s="2">
        <f t="shared" si="395"/>
        <v>6.8750000000000006E-2</v>
      </c>
      <c r="T3174" s="2">
        <f t="shared" si="396"/>
        <v>6.8749999999999978E-2</v>
      </c>
      <c r="U3174" s="1">
        <v>99</v>
      </c>
      <c r="V3174" s="1" t="str">
        <f t="shared" si="397"/>
        <v>Moderate-delay</v>
      </c>
      <c r="W3174" s="1">
        <v>1098.08</v>
      </c>
      <c r="X3174" s="1" t="s">
        <v>31</v>
      </c>
      <c r="Y3174" s="1">
        <v>5</v>
      </c>
      <c r="Z3174" s="1" t="s">
        <v>46</v>
      </c>
      <c r="AA3174" s="1">
        <v>192.31</v>
      </c>
      <c r="AB3174" s="1">
        <v>73045.063227867693</v>
      </c>
      <c r="AC3174" s="1" t="s">
        <v>33</v>
      </c>
      <c r="AD3174" s="1">
        <v>4.1100000000000003</v>
      </c>
      <c r="AE3174" s="1">
        <v>138981.12</v>
      </c>
      <c r="AF3174" s="1">
        <v>42189.347999999998</v>
      </c>
      <c r="AG3174" s="6">
        <f t="shared" si="398"/>
        <v>0.30356172118918023</v>
      </c>
      <c r="AH3174">
        <f t="shared" si="399"/>
        <v>-96791.771999999997</v>
      </c>
    </row>
    <row r="3175" spans="1:34" x14ac:dyDescent="0.3">
      <c r="A3175" s="1" t="s">
        <v>6400</v>
      </c>
      <c r="B3175" s="1" t="s">
        <v>6401</v>
      </c>
      <c r="C3175" s="1">
        <v>72</v>
      </c>
      <c r="D3175" s="1" t="str">
        <f t="shared" si="392"/>
        <v>70-80</v>
      </c>
      <c r="E3175" s="1" t="s">
        <v>25</v>
      </c>
      <c r="F3175" s="1" t="s">
        <v>6179</v>
      </c>
      <c r="G3175" s="1" t="s">
        <v>27</v>
      </c>
      <c r="H3175" s="1" t="s">
        <v>476</v>
      </c>
      <c r="I3175" s="1" t="s">
        <v>230</v>
      </c>
      <c r="J3175" s="1" t="s">
        <v>73</v>
      </c>
      <c r="K3175" s="1" t="str">
        <f t="shared" si="393"/>
        <v>DFW - ATL</v>
      </c>
      <c r="L3175" s="1">
        <v>7101</v>
      </c>
      <c r="M3175" s="1" t="str">
        <f t="shared" si="394"/>
        <v>Moderate-haul</v>
      </c>
      <c r="N3175" s="2">
        <v>0.65505787037037033</v>
      </c>
      <c r="O3175" s="2">
        <v>0.98353009259259261</v>
      </c>
      <c r="P3175" s="3">
        <v>45667</v>
      </c>
      <c r="Q3175" s="2">
        <v>0.71130787037037035</v>
      </c>
      <c r="R3175" s="2">
        <v>3.9780092592592596E-2</v>
      </c>
      <c r="S3175" s="2">
        <f t="shared" si="395"/>
        <v>5.6250000000000022E-2</v>
      </c>
      <c r="T3175" s="2">
        <f t="shared" si="396"/>
        <v>5.6250000000000022E-2</v>
      </c>
      <c r="U3175" s="1">
        <v>81</v>
      </c>
      <c r="V3175" s="1" t="str">
        <f t="shared" si="397"/>
        <v>Moderate-delay</v>
      </c>
      <c r="W3175" s="1">
        <v>904.38</v>
      </c>
      <c r="X3175" s="1" t="s">
        <v>37</v>
      </c>
      <c r="Y3175" s="1">
        <v>5</v>
      </c>
      <c r="Z3175" s="1" t="s">
        <v>46</v>
      </c>
      <c r="AA3175" s="1">
        <v>106.68</v>
      </c>
      <c r="AB3175" s="1">
        <v>36945.581348073298</v>
      </c>
      <c r="AC3175" s="1" t="s">
        <v>33</v>
      </c>
      <c r="AD3175" s="1">
        <v>3.84</v>
      </c>
      <c r="AE3175" s="1">
        <v>74002.049999999901</v>
      </c>
      <c r="AF3175" s="1">
        <v>34740.995999999999</v>
      </c>
      <c r="AG3175" s="6">
        <f t="shared" si="398"/>
        <v>0.46945991361050193</v>
      </c>
      <c r="AH3175">
        <f t="shared" si="399"/>
        <v>-39261.053999999902</v>
      </c>
    </row>
  </sheetData>
  <conditionalFormatting sqref="L1:M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M1048576">
    <cfRule type="aboveAverage" dxfId="3" priority="1"/>
    <cfRule type="aboveAverage" dxfId="2" priority="2" aboveAverage="0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8DD6C-BB4B-419F-927C-650A5398115A}">
  <dimension ref="A1:C3175"/>
  <sheetViews>
    <sheetView topLeftCell="A2749" zoomScale="77" zoomScaleNormal="20" workbookViewId="0">
      <selection activeCell="H2778" sqref="H2778"/>
    </sheetView>
  </sheetViews>
  <sheetFormatPr defaultRowHeight="15.6" x14ac:dyDescent="0.3"/>
  <cols>
    <col min="1" max="1" width="15.5" customWidth="1"/>
    <col min="2" max="2" width="18" customWidth="1"/>
    <col min="3" max="3" width="30.5" customWidth="1"/>
  </cols>
  <sheetData>
    <row r="1" spans="1:3" x14ac:dyDescent="0.3">
      <c r="A1" s="1" t="s">
        <v>5</v>
      </c>
      <c r="B1" s="1" t="s">
        <v>8</v>
      </c>
      <c r="C1" s="1" t="s">
        <v>19</v>
      </c>
    </row>
    <row r="2" spans="1:3" x14ac:dyDescent="0.3">
      <c r="A2" s="1" t="s">
        <v>28</v>
      </c>
      <c r="B2" s="1">
        <v>11386</v>
      </c>
      <c r="C2" s="1">
        <v>57993.088239238503</v>
      </c>
    </row>
    <row r="3" spans="1:3" x14ac:dyDescent="0.3">
      <c r="A3" s="1" t="s">
        <v>28</v>
      </c>
      <c r="B3" s="1">
        <v>11386</v>
      </c>
      <c r="C3" s="1">
        <v>57565.615741094298</v>
      </c>
    </row>
    <row r="4" spans="1:3" x14ac:dyDescent="0.3">
      <c r="A4" s="1" t="s">
        <v>28</v>
      </c>
      <c r="B4" s="1">
        <v>11386</v>
      </c>
      <c r="C4" s="1">
        <v>57547.187971199099</v>
      </c>
    </row>
    <row r="5" spans="1:3" x14ac:dyDescent="0.3">
      <c r="A5" s="1" t="s">
        <v>28</v>
      </c>
      <c r="B5" s="1">
        <v>11386</v>
      </c>
      <c r="C5" s="1">
        <v>58172.593631958502</v>
      </c>
    </row>
    <row r="6" spans="1:3" x14ac:dyDescent="0.3">
      <c r="A6" s="1" t="s">
        <v>28</v>
      </c>
      <c r="B6" s="1">
        <v>11386</v>
      </c>
      <c r="C6" s="1">
        <v>57569.523393260897</v>
      </c>
    </row>
    <row r="7" spans="1:3" x14ac:dyDescent="0.3">
      <c r="A7" s="1" t="s">
        <v>28</v>
      </c>
      <c r="B7" s="1">
        <v>11386</v>
      </c>
      <c r="C7" s="1">
        <v>57758.465008000501</v>
      </c>
    </row>
    <row r="8" spans="1:3" x14ac:dyDescent="0.3">
      <c r="A8" s="1" t="s">
        <v>28</v>
      </c>
      <c r="B8" s="1">
        <v>11386</v>
      </c>
      <c r="C8" s="1">
        <v>58057.276620842</v>
      </c>
    </row>
    <row r="9" spans="1:3" x14ac:dyDescent="0.3">
      <c r="A9" s="1" t="s">
        <v>28</v>
      </c>
      <c r="B9" s="1">
        <v>11386</v>
      </c>
      <c r="C9" s="1">
        <v>58179.7017234144</v>
      </c>
    </row>
    <row r="10" spans="1:3" x14ac:dyDescent="0.3">
      <c r="A10" s="1" t="s">
        <v>58</v>
      </c>
      <c r="B10" s="1">
        <v>3448</v>
      </c>
      <c r="C10" s="1">
        <v>18583.493876278899</v>
      </c>
    </row>
    <row r="11" spans="1:3" x14ac:dyDescent="0.3">
      <c r="A11" s="1" t="s">
        <v>58</v>
      </c>
      <c r="B11" s="1">
        <v>3448</v>
      </c>
      <c r="C11" s="1">
        <v>17795.677453125201</v>
      </c>
    </row>
    <row r="12" spans="1:3" x14ac:dyDescent="0.3">
      <c r="A12" s="1" t="s">
        <v>58</v>
      </c>
      <c r="B12" s="1">
        <v>3448</v>
      </c>
      <c r="C12" s="1">
        <v>18086.579651921398</v>
      </c>
    </row>
    <row r="13" spans="1:3" x14ac:dyDescent="0.3">
      <c r="A13" s="1" t="s">
        <v>58</v>
      </c>
      <c r="B13" s="1">
        <v>3448</v>
      </c>
      <c r="C13" s="1">
        <v>18003.8674768807</v>
      </c>
    </row>
    <row r="14" spans="1:3" x14ac:dyDescent="0.3">
      <c r="A14" s="1" t="s">
        <v>58</v>
      </c>
      <c r="B14" s="1">
        <v>3448</v>
      </c>
      <c r="C14" s="1">
        <v>18233.525038082498</v>
      </c>
    </row>
    <row r="15" spans="1:3" x14ac:dyDescent="0.3">
      <c r="A15" s="1" t="s">
        <v>71</v>
      </c>
      <c r="B15" s="1">
        <v>10686</v>
      </c>
      <c r="C15" s="1">
        <v>53996.845800742201</v>
      </c>
    </row>
    <row r="16" spans="1:3" x14ac:dyDescent="0.3">
      <c r="A16" s="1" t="s">
        <v>71</v>
      </c>
      <c r="B16" s="1">
        <v>10686</v>
      </c>
      <c r="C16" s="1">
        <v>54241.110188629602</v>
      </c>
    </row>
    <row r="17" spans="1:3" x14ac:dyDescent="0.3">
      <c r="A17" s="1" t="s">
        <v>71</v>
      </c>
      <c r="B17" s="1">
        <v>10686</v>
      </c>
      <c r="C17" s="1">
        <v>54822.757014425399</v>
      </c>
    </row>
    <row r="18" spans="1:3" x14ac:dyDescent="0.3">
      <c r="A18" s="1" t="s">
        <v>71</v>
      </c>
      <c r="B18" s="1">
        <v>10686</v>
      </c>
      <c r="C18" s="1">
        <v>54801.122700389104</v>
      </c>
    </row>
    <row r="19" spans="1:3" x14ac:dyDescent="0.3">
      <c r="A19" s="1" t="s">
        <v>71</v>
      </c>
      <c r="B19" s="1">
        <v>10686</v>
      </c>
      <c r="C19" s="1">
        <v>54505.671811577602</v>
      </c>
    </row>
    <row r="20" spans="1:3" x14ac:dyDescent="0.3">
      <c r="A20" s="1" t="s">
        <v>71</v>
      </c>
      <c r="B20" s="1">
        <v>10686</v>
      </c>
      <c r="C20" s="1">
        <v>54524.182969637797</v>
      </c>
    </row>
    <row r="21" spans="1:3" x14ac:dyDescent="0.3">
      <c r="A21" s="1" t="s">
        <v>87</v>
      </c>
      <c r="B21" s="1">
        <v>14253</v>
      </c>
      <c r="C21" s="1">
        <v>72194.236180873995</v>
      </c>
    </row>
    <row r="22" spans="1:3" x14ac:dyDescent="0.3">
      <c r="A22" s="1" t="s">
        <v>87</v>
      </c>
      <c r="B22" s="1">
        <v>14253</v>
      </c>
      <c r="C22" s="1">
        <v>72239.733941242201</v>
      </c>
    </row>
    <row r="23" spans="1:3" x14ac:dyDescent="0.3">
      <c r="A23" s="1" t="s">
        <v>87</v>
      </c>
      <c r="B23" s="1">
        <v>14253</v>
      </c>
      <c r="C23" s="1">
        <v>72274.415195883499</v>
      </c>
    </row>
    <row r="24" spans="1:3" x14ac:dyDescent="0.3">
      <c r="A24" s="1" t="s">
        <v>87</v>
      </c>
      <c r="B24" s="1">
        <v>14253</v>
      </c>
      <c r="C24" s="1">
        <v>72013.387362580601</v>
      </c>
    </row>
    <row r="25" spans="1:3" x14ac:dyDescent="0.3">
      <c r="A25" s="1" t="s">
        <v>87</v>
      </c>
      <c r="B25" s="1">
        <v>14253</v>
      </c>
      <c r="C25" s="1">
        <v>72748.617194598497</v>
      </c>
    </row>
    <row r="26" spans="1:3" x14ac:dyDescent="0.3">
      <c r="A26" s="1" t="s">
        <v>87</v>
      </c>
      <c r="B26" s="1">
        <v>14253</v>
      </c>
      <c r="C26" s="1">
        <v>72075.880022940793</v>
      </c>
    </row>
    <row r="27" spans="1:3" x14ac:dyDescent="0.3">
      <c r="A27" s="1" t="s">
        <v>87</v>
      </c>
      <c r="B27" s="1">
        <v>14253</v>
      </c>
      <c r="C27" s="1">
        <v>72499.075715893705</v>
      </c>
    </row>
    <row r="28" spans="1:3" x14ac:dyDescent="0.3">
      <c r="A28" s="1" t="s">
        <v>87</v>
      </c>
      <c r="B28" s="1">
        <v>14253</v>
      </c>
      <c r="C28" s="1">
        <v>72600.348569348207</v>
      </c>
    </row>
    <row r="29" spans="1:3" x14ac:dyDescent="0.3">
      <c r="A29" s="1" t="s">
        <v>87</v>
      </c>
      <c r="B29" s="1">
        <v>14253</v>
      </c>
      <c r="C29" s="1">
        <v>72350.206433143205</v>
      </c>
    </row>
    <row r="30" spans="1:3" x14ac:dyDescent="0.3">
      <c r="A30" s="1" t="s">
        <v>87</v>
      </c>
      <c r="B30" s="1">
        <v>14253</v>
      </c>
      <c r="C30" s="1">
        <v>71778.971788467505</v>
      </c>
    </row>
    <row r="31" spans="1:3" x14ac:dyDescent="0.3">
      <c r="A31" s="1" t="s">
        <v>87</v>
      </c>
      <c r="B31" s="1">
        <v>14253</v>
      </c>
      <c r="C31" s="1">
        <v>72116.798030467806</v>
      </c>
    </row>
    <row r="32" spans="1:3" x14ac:dyDescent="0.3">
      <c r="A32" s="1" t="s">
        <v>111</v>
      </c>
      <c r="B32" s="1">
        <v>7728</v>
      </c>
      <c r="C32" s="1">
        <v>39310.041351213898</v>
      </c>
    </row>
    <row r="33" spans="1:3" x14ac:dyDescent="0.3">
      <c r="A33" s="1" t="s">
        <v>111</v>
      </c>
      <c r="B33" s="1">
        <v>7728</v>
      </c>
      <c r="C33" s="1">
        <v>39893.569366631702</v>
      </c>
    </row>
    <row r="34" spans="1:3" x14ac:dyDescent="0.3">
      <c r="A34" s="1" t="s">
        <v>111</v>
      </c>
      <c r="B34" s="1">
        <v>7728</v>
      </c>
      <c r="C34" s="1">
        <v>39661.054771585499</v>
      </c>
    </row>
    <row r="35" spans="1:3" x14ac:dyDescent="0.3">
      <c r="A35" s="1" t="s">
        <v>111</v>
      </c>
      <c r="B35" s="1">
        <v>7728</v>
      </c>
      <c r="C35" s="1">
        <v>40118.081139158501</v>
      </c>
    </row>
    <row r="36" spans="1:3" x14ac:dyDescent="0.3">
      <c r="A36" s="1" t="s">
        <v>111</v>
      </c>
      <c r="B36" s="1">
        <v>7728</v>
      </c>
      <c r="C36" s="1">
        <v>39356.062886272302</v>
      </c>
    </row>
    <row r="37" spans="1:3" x14ac:dyDescent="0.3">
      <c r="A37" s="1" t="s">
        <v>111</v>
      </c>
      <c r="B37" s="1">
        <v>7728</v>
      </c>
      <c r="C37" s="1">
        <v>39548.814947766303</v>
      </c>
    </row>
    <row r="38" spans="1:3" x14ac:dyDescent="0.3">
      <c r="A38" s="1" t="s">
        <v>111</v>
      </c>
      <c r="B38" s="1">
        <v>7728</v>
      </c>
      <c r="C38" s="1">
        <v>39987.113980674301</v>
      </c>
    </row>
    <row r="39" spans="1:3" x14ac:dyDescent="0.3">
      <c r="A39" s="1" t="s">
        <v>111</v>
      </c>
      <c r="B39" s="1">
        <v>7728</v>
      </c>
      <c r="C39" s="1">
        <v>39647.1159377371</v>
      </c>
    </row>
    <row r="40" spans="1:3" x14ac:dyDescent="0.3">
      <c r="A40" s="1" t="s">
        <v>111</v>
      </c>
      <c r="B40" s="1">
        <v>7728</v>
      </c>
      <c r="C40" s="1">
        <v>39219.161855288097</v>
      </c>
    </row>
    <row r="41" spans="1:3" x14ac:dyDescent="0.3">
      <c r="A41" s="1" t="s">
        <v>131</v>
      </c>
      <c r="B41" s="1">
        <v>2357</v>
      </c>
      <c r="C41" s="1">
        <v>12922.667751856199</v>
      </c>
    </row>
    <row r="42" spans="1:3" x14ac:dyDescent="0.3">
      <c r="A42" s="1" t="s">
        <v>131</v>
      </c>
      <c r="B42" s="1">
        <v>2357</v>
      </c>
      <c r="C42" s="1">
        <v>12834.3051456296</v>
      </c>
    </row>
    <row r="43" spans="1:3" x14ac:dyDescent="0.3">
      <c r="A43" s="1" t="s">
        <v>131</v>
      </c>
      <c r="B43" s="1">
        <v>2357</v>
      </c>
      <c r="C43" s="1">
        <v>12374.3562224543</v>
      </c>
    </row>
    <row r="44" spans="1:3" x14ac:dyDescent="0.3">
      <c r="A44" s="1" t="s">
        <v>131</v>
      </c>
      <c r="B44" s="1">
        <v>2357</v>
      </c>
      <c r="C44" s="1">
        <v>13242.755668399501</v>
      </c>
    </row>
    <row r="45" spans="1:3" x14ac:dyDescent="0.3">
      <c r="A45" s="1" t="s">
        <v>131</v>
      </c>
      <c r="B45" s="1">
        <v>2357</v>
      </c>
      <c r="C45" s="1">
        <v>13079.302527391899</v>
      </c>
    </row>
    <row r="46" spans="1:3" x14ac:dyDescent="0.3">
      <c r="A46" s="1" t="s">
        <v>131</v>
      </c>
      <c r="B46" s="1">
        <v>2357</v>
      </c>
      <c r="C46" s="1">
        <v>13084.196955654699</v>
      </c>
    </row>
    <row r="47" spans="1:3" x14ac:dyDescent="0.3">
      <c r="A47" s="1" t="s">
        <v>131</v>
      </c>
      <c r="B47" s="1">
        <v>2357</v>
      </c>
      <c r="C47" s="1">
        <v>12575.812893875</v>
      </c>
    </row>
    <row r="48" spans="1:3" x14ac:dyDescent="0.3">
      <c r="A48" s="1" t="s">
        <v>131</v>
      </c>
      <c r="B48" s="1">
        <v>2357</v>
      </c>
      <c r="C48" s="1">
        <v>12461.470024989399</v>
      </c>
    </row>
    <row r="49" spans="1:3" x14ac:dyDescent="0.3">
      <c r="A49" s="1" t="s">
        <v>131</v>
      </c>
      <c r="B49" s="1">
        <v>2357</v>
      </c>
      <c r="C49" s="1">
        <v>12401.788301110601</v>
      </c>
    </row>
    <row r="50" spans="1:3" x14ac:dyDescent="0.3">
      <c r="A50" s="1" t="s">
        <v>151</v>
      </c>
      <c r="B50" s="1">
        <v>11198</v>
      </c>
      <c r="C50" s="1">
        <v>57061.420717872999</v>
      </c>
    </row>
    <row r="51" spans="1:3" x14ac:dyDescent="0.3">
      <c r="A51" s="1" t="s">
        <v>151</v>
      </c>
      <c r="B51" s="1">
        <v>11198</v>
      </c>
      <c r="C51" s="1">
        <v>57163.164638027702</v>
      </c>
    </row>
    <row r="52" spans="1:3" x14ac:dyDescent="0.3">
      <c r="A52" s="1" t="s">
        <v>151</v>
      </c>
      <c r="B52" s="1">
        <v>11198</v>
      </c>
      <c r="C52" s="1">
        <v>56958.998568903997</v>
      </c>
    </row>
    <row r="53" spans="1:3" x14ac:dyDescent="0.3">
      <c r="A53" s="1" t="s">
        <v>151</v>
      </c>
      <c r="B53" s="1">
        <v>11198</v>
      </c>
      <c r="C53" s="1">
        <v>57459.414125162199</v>
      </c>
    </row>
    <row r="54" spans="1:3" x14ac:dyDescent="0.3">
      <c r="A54" s="1" t="s">
        <v>151</v>
      </c>
      <c r="B54" s="1">
        <v>11198</v>
      </c>
      <c r="C54" s="1">
        <v>57429.443523688104</v>
      </c>
    </row>
    <row r="55" spans="1:3" x14ac:dyDescent="0.3">
      <c r="A55" s="1" t="s">
        <v>151</v>
      </c>
      <c r="B55" s="1">
        <v>11198</v>
      </c>
      <c r="C55" s="1">
        <v>56638.876618398099</v>
      </c>
    </row>
    <row r="56" spans="1:3" x14ac:dyDescent="0.3">
      <c r="A56" s="1" t="s">
        <v>151</v>
      </c>
      <c r="B56" s="1">
        <v>11198</v>
      </c>
      <c r="C56" s="1">
        <v>56647.078468952597</v>
      </c>
    </row>
    <row r="57" spans="1:3" x14ac:dyDescent="0.3">
      <c r="A57" s="1" t="s">
        <v>151</v>
      </c>
      <c r="B57" s="1">
        <v>11198</v>
      </c>
      <c r="C57" s="1">
        <v>56973.745586437602</v>
      </c>
    </row>
    <row r="58" spans="1:3" x14ac:dyDescent="0.3">
      <c r="A58" s="1" t="s">
        <v>170</v>
      </c>
      <c r="B58" s="1">
        <v>5057</v>
      </c>
      <c r="C58" s="1">
        <v>26251.027157045901</v>
      </c>
    </row>
    <row r="59" spans="1:3" x14ac:dyDescent="0.3">
      <c r="A59" s="1" t="s">
        <v>170</v>
      </c>
      <c r="B59" s="1">
        <v>5057</v>
      </c>
      <c r="C59" s="1">
        <v>26223.824064308599</v>
      </c>
    </row>
    <row r="60" spans="1:3" x14ac:dyDescent="0.3">
      <c r="A60" s="1" t="s">
        <v>170</v>
      </c>
      <c r="B60" s="1">
        <v>5057</v>
      </c>
      <c r="C60" s="1">
        <v>26702.464114865001</v>
      </c>
    </row>
    <row r="61" spans="1:3" x14ac:dyDescent="0.3">
      <c r="A61" s="1" t="s">
        <v>170</v>
      </c>
      <c r="B61" s="1">
        <v>5057</v>
      </c>
      <c r="C61" s="1">
        <v>26472.276682401702</v>
      </c>
    </row>
    <row r="62" spans="1:3" x14ac:dyDescent="0.3">
      <c r="A62" s="1" t="s">
        <v>170</v>
      </c>
      <c r="B62" s="1">
        <v>5057</v>
      </c>
      <c r="C62" s="1">
        <v>26384.5651374029</v>
      </c>
    </row>
    <row r="63" spans="1:3" x14ac:dyDescent="0.3">
      <c r="A63" s="1" t="s">
        <v>170</v>
      </c>
      <c r="B63" s="1">
        <v>5057</v>
      </c>
      <c r="C63" s="1">
        <v>26325.227654746399</v>
      </c>
    </row>
    <row r="64" spans="1:3" x14ac:dyDescent="0.3">
      <c r="A64" s="1" t="s">
        <v>170</v>
      </c>
      <c r="B64" s="1">
        <v>5057</v>
      </c>
      <c r="C64" s="1">
        <v>26783.747094286598</v>
      </c>
    </row>
    <row r="65" spans="1:3" x14ac:dyDescent="0.3">
      <c r="A65" s="1" t="s">
        <v>187</v>
      </c>
      <c r="B65" s="1">
        <v>8155</v>
      </c>
      <c r="C65" s="1">
        <v>41793.104735239001</v>
      </c>
    </row>
    <row r="66" spans="1:3" x14ac:dyDescent="0.3">
      <c r="A66" s="1" t="s">
        <v>187</v>
      </c>
      <c r="B66" s="1">
        <v>8155</v>
      </c>
      <c r="C66" s="1">
        <v>42157.652062971902</v>
      </c>
    </row>
    <row r="67" spans="1:3" x14ac:dyDescent="0.3">
      <c r="A67" s="1" t="s">
        <v>187</v>
      </c>
      <c r="B67" s="1">
        <v>8155</v>
      </c>
      <c r="C67" s="1">
        <v>42009.932456250099</v>
      </c>
    </row>
    <row r="68" spans="1:3" x14ac:dyDescent="0.3">
      <c r="A68" s="1" t="s">
        <v>187</v>
      </c>
      <c r="B68" s="1">
        <v>8155</v>
      </c>
      <c r="C68" s="1">
        <v>41955.003666432996</v>
      </c>
    </row>
    <row r="69" spans="1:3" x14ac:dyDescent="0.3">
      <c r="A69" s="1" t="s">
        <v>187</v>
      </c>
      <c r="B69" s="1">
        <v>8155</v>
      </c>
      <c r="C69" s="1">
        <v>42155.206584401902</v>
      </c>
    </row>
    <row r="70" spans="1:3" x14ac:dyDescent="0.3">
      <c r="A70" s="1" t="s">
        <v>187</v>
      </c>
      <c r="B70" s="1">
        <v>8155</v>
      </c>
      <c r="C70" s="1">
        <v>41563.722357810897</v>
      </c>
    </row>
    <row r="71" spans="1:3" x14ac:dyDescent="0.3">
      <c r="A71" s="1" t="s">
        <v>187</v>
      </c>
      <c r="B71" s="1">
        <v>8155</v>
      </c>
      <c r="C71" s="1">
        <v>42177.844607145402</v>
      </c>
    </row>
    <row r="72" spans="1:3" x14ac:dyDescent="0.3">
      <c r="A72" s="1" t="s">
        <v>200</v>
      </c>
      <c r="B72" s="1">
        <v>12679</v>
      </c>
      <c r="C72" s="1">
        <v>64437.341427724903</v>
      </c>
    </row>
    <row r="73" spans="1:3" x14ac:dyDescent="0.3">
      <c r="A73" s="1" t="s">
        <v>200</v>
      </c>
      <c r="B73" s="1">
        <v>12679</v>
      </c>
      <c r="C73" s="1">
        <v>64220.5431562417</v>
      </c>
    </row>
    <row r="74" spans="1:3" x14ac:dyDescent="0.3">
      <c r="A74" s="1" t="s">
        <v>200</v>
      </c>
      <c r="B74" s="1">
        <v>12679</v>
      </c>
      <c r="C74" s="1">
        <v>64225.490186564297</v>
      </c>
    </row>
    <row r="75" spans="1:3" x14ac:dyDescent="0.3">
      <c r="A75" s="1" t="s">
        <v>200</v>
      </c>
      <c r="B75" s="1">
        <v>12679</v>
      </c>
      <c r="C75" s="1">
        <v>64795.820007658403</v>
      </c>
    </row>
    <row r="76" spans="1:3" x14ac:dyDescent="0.3">
      <c r="A76" s="1" t="s">
        <v>200</v>
      </c>
      <c r="B76" s="1">
        <v>12679</v>
      </c>
      <c r="C76" s="1">
        <v>64421.103060409201</v>
      </c>
    </row>
    <row r="77" spans="1:3" x14ac:dyDescent="0.3">
      <c r="A77" s="1" t="s">
        <v>213</v>
      </c>
      <c r="B77" s="1">
        <v>1891</v>
      </c>
      <c r="C77" s="1">
        <v>10876.2282306255</v>
      </c>
    </row>
    <row r="78" spans="1:3" x14ac:dyDescent="0.3">
      <c r="A78" s="1" t="s">
        <v>213</v>
      </c>
      <c r="B78" s="1">
        <v>1891</v>
      </c>
      <c r="C78" s="1">
        <v>10896.779275393201</v>
      </c>
    </row>
    <row r="79" spans="1:3" x14ac:dyDescent="0.3">
      <c r="A79" s="1" t="s">
        <v>213</v>
      </c>
      <c r="B79" s="1">
        <v>1891</v>
      </c>
      <c r="C79" s="1">
        <v>10053.123676895601</v>
      </c>
    </row>
    <row r="80" spans="1:3" x14ac:dyDescent="0.3">
      <c r="A80" s="1" t="s">
        <v>213</v>
      </c>
      <c r="B80" s="1">
        <v>1891</v>
      </c>
      <c r="C80" s="1">
        <v>10767.041571288</v>
      </c>
    </row>
    <row r="81" spans="1:3" x14ac:dyDescent="0.3">
      <c r="A81" s="1" t="s">
        <v>213</v>
      </c>
      <c r="B81" s="1">
        <v>1891</v>
      </c>
      <c r="C81" s="1">
        <v>10700.515771812001</v>
      </c>
    </row>
    <row r="82" spans="1:3" x14ac:dyDescent="0.3">
      <c r="A82" s="1" t="s">
        <v>213</v>
      </c>
      <c r="B82" s="1">
        <v>1891</v>
      </c>
      <c r="C82" s="1">
        <v>10475.397581389199</v>
      </c>
    </row>
    <row r="83" spans="1:3" x14ac:dyDescent="0.3">
      <c r="A83" s="1" t="s">
        <v>213</v>
      </c>
      <c r="B83" s="1">
        <v>1891</v>
      </c>
      <c r="C83" s="1">
        <v>10311.0873147529</v>
      </c>
    </row>
    <row r="84" spans="1:3" x14ac:dyDescent="0.3">
      <c r="A84" s="1" t="s">
        <v>229</v>
      </c>
      <c r="B84" s="1">
        <v>3312</v>
      </c>
      <c r="C84" s="1">
        <v>17208.089734962901</v>
      </c>
    </row>
    <row r="85" spans="1:3" x14ac:dyDescent="0.3">
      <c r="A85" s="1" t="s">
        <v>229</v>
      </c>
      <c r="B85" s="1">
        <v>3312</v>
      </c>
      <c r="C85" s="1">
        <v>17606.096278593501</v>
      </c>
    </row>
    <row r="86" spans="1:3" x14ac:dyDescent="0.3">
      <c r="A86" s="1" t="s">
        <v>229</v>
      </c>
      <c r="B86" s="1">
        <v>3312</v>
      </c>
      <c r="C86" s="1">
        <v>17858.6632356222</v>
      </c>
    </row>
    <row r="87" spans="1:3" x14ac:dyDescent="0.3">
      <c r="A87" s="1" t="s">
        <v>229</v>
      </c>
      <c r="B87" s="1">
        <v>3312</v>
      </c>
      <c r="C87" s="1">
        <v>17175.6391685501</v>
      </c>
    </row>
    <row r="88" spans="1:3" x14ac:dyDescent="0.3">
      <c r="A88" s="1" t="s">
        <v>229</v>
      </c>
      <c r="B88" s="1">
        <v>3312</v>
      </c>
      <c r="C88" s="1">
        <v>18038.733689160999</v>
      </c>
    </row>
    <row r="89" spans="1:3" x14ac:dyDescent="0.3">
      <c r="A89" s="1" t="s">
        <v>241</v>
      </c>
      <c r="B89" s="1">
        <v>9251</v>
      </c>
      <c r="C89" s="1">
        <v>47367.087869644602</v>
      </c>
    </row>
    <row r="90" spans="1:3" x14ac:dyDescent="0.3">
      <c r="A90" s="1" t="s">
        <v>241</v>
      </c>
      <c r="B90" s="1">
        <v>9251</v>
      </c>
      <c r="C90" s="1">
        <v>47238.793127363097</v>
      </c>
    </row>
    <row r="91" spans="1:3" x14ac:dyDescent="0.3">
      <c r="A91" s="1" t="s">
        <v>241</v>
      </c>
      <c r="B91" s="1">
        <v>9251</v>
      </c>
      <c r="C91" s="1">
        <v>47433.339554732403</v>
      </c>
    </row>
    <row r="92" spans="1:3" x14ac:dyDescent="0.3">
      <c r="A92" s="1" t="s">
        <v>241</v>
      </c>
      <c r="B92" s="1">
        <v>9251</v>
      </c>
      <c r="C92" s="1">
        <v>47090.542978727099</v>
      </c>
    </row>
    <row r="93" spans="1:3" x14ac:dyDescent="0.3">
      <c r="A93" s="1" t="s">
        <v>241</v>
      </c>
      <c r="B93" s="1">
        <v>9251</v>
      </c>
      <c r="C93" s="1">
        <v>47189.535232714799</v>
      </c>
    </row>
    <row r="94" spans="1:3" x14ac:dyDescent="0.3">
      <c r="A94" s="1" t="s">
        <v>241</v>
      </c>
      <c r="B94" s="1">
        <v>9251</v>
      </c>
      <c r="C94" s="1">
        <v>47180.801041896899</v>
      </c>
    </row>
    <row r="95" spans="1:3" x14ac:dyDescent="0.3">
      <c r="A95" s="1" t="s">
        <v>241</v>
      </c>
      <c r="B95" s="1">
        <v>9251</v>
      </c>
      <c r="C95" s="1">
        <v>47005.753672633102</v>
      </c>
    </row>
    <row r="96" spans="1:3" x14ac:dyDescent="0.3">
      <c r="A96" s="1" t="s">
        <v>241</v>
      </c>
      <c r="B96" s="1">
        <v>9251</v>
      </c>
      <c r="C96" s="1">
        <v>47018.027695541998</v>
      </c>
    </row>
    <row r="97" spans="1:3" x14ac:dyDescent="0.3">
      <c r="A97" s="1" t="s">
        <v>258</v>
      </c>
      <c r="B97" s="1">
        <v>10648</v>
      </c>
      <c r="C97" s="1">
        <v>53986.272829638801</v>
      </c>
    </row>
    <row r="98" spans="1:3" x14ac:dyDescent="0.3">
      <c r="A98" s="1" t="s">
        <v>258</v>
      </c>
      <c r="B98" s="1">
        <v>10648</v>
      </c>
      <c r="C98" s="1">
        <v>54187.837103479302</v>
      </c>
    </row>
    <row r="99" spans="1:3" x14ac:dyDescent="0.3">
      <c r="A99" s="1" t="s">
        <v>258</v>
      </c>
      <c r="B99" s="1">
        <v>10648</v>
      </c>
      <c r="C99" s="1">
        <v>54280.112474677502</v>
      </c>
    </row>
    <row r="100" spans="1:3" x14ac:dyDescent="0.3">
      <c r="A100" s="1" t="s">
        <v>258</v>
      </c>
      <c r="B100" s="1">
        <v>10648</v>
      </c>
      <c r="C100" s="1">
        <v>54297.294380704901</v>
      </c>
    </row>
    <row r="101" spans="1:3" x14ac:dyDescent="0.3">
      <c r="A101" s="1" t="s">
        <v>258</v>
      </c>
      <c r="B101" s="1">
        <v>10648</v>
      </c>
      <c r="C101" s="1">
        <v>53908.812380542498</v>
      </c>
    </row>
    <row r="102" spans="1:3" x14ac:dyDescent="0.3">
      <c r="A102" s="1" t="s">
        <v>258</v>
      </c>
      <c r="B102" s="1">
        <v>10648</v>
      </c>
      <c r="C102" s="1">
        <v>54492.8038084566</v>
      </c>
    </row>
    <row r="103" spans="1:3" x14ac:dyDescent="0.3">
      <c r="A103" s="1" t="s">
        <v>258</v>
      </c>
      <c r="B103" s="1">
        <v>10648</v>
      </c>
      <c r="C103" s="1">
        <v>54576.9266729593</v>
      </c>
    </row>
    <row r="104" spans="1:3" x14ac:dyDescent="0.3">
      <c r="A104" s="1" t="s">
        <v>272</v>
      </c>
      <c r="B104" s="1">
        <v>13817</v>
      </c>
      <c r="C104" s="1">
        <v>70386.158567397404</v>
      </c>
    </row>
    <row r="105" spans="1:3" x14ac:dyDescent="0.3">
      <c r="A105" s="1" t="s">
        <v>272</v>
      </c>
      <c r="B105" s="1">
        <v>13817</v>
      </c>
      <c r="C105" s="1">
        <v>69692.019504233496</v>
      </c>
    </row>
    <row r="106" spans="1:3" x14ac:dyDescent="0.3">
      <c r="A106" s="1" t="s">
        <v>272</v>
      </c>
      <c r="B106" s="1">
        <v>13817</v>
      </c>
      <c r="C106" s="1">
        <v>69870.336487348803</v>
      </c>
    </row>
    <row r="107" spans="1:3" x14ac:dyDescent="0.3">
      <c r="A107" s="1" t="s">
        <v>272</v>
      </c>
      <c r="B107" s="1">
        <v>13817</v>
      </c>
      <c r="C107" s="1">
        <v>69757.681699560504</v>
      </c>
    </row>
    <row r="108" spans="1:3" x14ac:dyDescent="0.3">
      <c r="A108" s="1" t="s">
        <v>283</v>
      </c>
      <c r="B108" s="1">
        <v>11652</v>
      </c>
      <c r="C108" s="1">
        <v>59188.062955547102</v>
      </c>
    </row>
    <row r="109" spans="1:3" x14ac:dyDescent="0.3">
      <c r="A109" s="1" t="s">
        <v>283</v>
      </c>
      <c r="B109" s="1">
        <v>11652</v>
      </c>
      <c r="C109" s="1">
        <v>58842.191251561402</v>
      </c>
    </row>
    <row r="110" spans="1:3" x14ac:dyDescent="0.3">
      <c r="A110" s="1" t="s">
        <v>283</v>
      </c>
      <c r="B110" s="1">
        <v>11652</v>
      </c>
      <c r="C110" s="1">
        <v>59378.164152212303</v>
      </c>
    </row>
    <row r="111" spans="1:3" x14ac:dyDescent="0.3">
      <c r="A111" s="1" t="s">
        <v>283</v>
      </c>
      <c r="B111" s="1">
        <v>11652</v>
      </c>
      <c r="C111" s="1">
        <v>59040.7416382351</v>
      </c>
    </row>
    <row r="112" spans="1:3" x14ac:dyDescent="0.3">
      <c r="A112" s="1" t="s">
        <v>283</v>
      </c>
      <c r="B112" s="1">
        <v>11652</v>
      </c>
      <c r="C112" s="1">
        <v>59071.228406663096</v>
      </c>
    </row>
    <row r="113" spans="1:3" x14ac:dyDescent="0.3">
      <c r="A113" s="1" t="s">
        <v>283</v>
      </c>
      <c r="B113" s="1">
        <v>11652</v>
      </c>
      <c r="C113" s="1">
        <v>59480.657480479698</v>
      </c>
    </row>
    <row r="114" spans="1:3" x14ac:dyDescent="0.3">
      <c r="A114" s="1" t="s">
        <v>283</v>
      </c>
      <c r="B114" s="1">
        <v>11652</v>
      </c>
      <c r="C114" s="1">
        <v>59590.343384640197</v>
      </c>
    </row>
    <row r="115" spans="1:3" x14ac:dyDescent="0.3">
      <c r="A115" s="1" t="s">
        <v>283</v>
      </c>
      <c r="B115" s="1">
        <v>11652</v>
      </c>
      <c r="C115" s="1">
        <v>58845.301892355601</v>
      </c>
    </row>
    <row r="116" spans="1:3" x14ac:dyDescent="0.3">
      <c r="A116" s="1" t="s">
        <v>283</v>
      </c>
      <c r="B116" s="1">
        <v>11652</v>
      </c>
      <c r="C116" s="1">
        <v>59070.624457043799</v>
      </c>
    </row>
    <row r="117" spans="1:3" x14ac:dyDescent="0.3">
      <c r="A117" s="1" t="s">
        <v>283</v>
      </c>
      <c r="B117" s="1">
        <v>11652</v>
      </c>
      <c r="C117" s="1">
        <v>59253.300793553302</v>
      </c>
    </row>
    <row r="118" spans="1:3" x14ac:dyDescent="0.3">
      <c r="A118" s="1" t="s">
        <v>283</v>
      </c>
      <c r="B118" s="1">
        <v>11652</v>
      </c>
      <c r="C118" s="1">
        <v>59549.662093283303</v>
      </c>
    </row>
    <row r="119" spans="1:3" x14ac:dyDescent="0.3">
      <c r="A119" s="1" t="s">
        <v>304</v>
      </c>
      <c r="B119" s="1">
        <v>14406</v>
      </c>
      <c r="C119" s="1">
        <v>72777.322502012103</v>
      </c>
    </row>
    <row r="120" spans="1:3" x14ac:dyDescent="0.3">
      <c r="A120" s="1" t="s">
        <v>304</v>
      </c>
      <c r="B120" s="1">
        <v>14406</v>
      </c>
      <c r="C120" s="1">
        <v>72640.243785394894</v>
      </c>
    </row>
    <row r="121" spans="1:3" x14ac:dyDescent="0.3">
      <c r="A121" s="1" t="s">
        <v>304</v>
      </c>
      <c r="B121" s="1">
        <v>14406</v>
      </c>
      <c r="C121" s="1">
        <v>73149.107403364294</v>
      </c>
    </row>
    <row r="122" spans="1:3" x14ac:dyDescent="0.3">
      <c r="A122" s="1" t="s">
        <v>304</v>
      </c>
      <c r="B122" s="1">
        <v>14406</v>
      </c>
      <c r="C122" s="1">
        <v>73208.399531115399</v>
      </c>
    </row>
    <row r="123" spans="1:3" x14ac:dyDescent="0.3">
      <c r="A123" s="1" t="s">
        <v>304</v>
      </c>
      <c r="B123" s="1">
        <v>14406</v>
      </c>
      <c r="C123" s="1">
        <v>72756.834159135295</v>
      </c>
    </row>
    <row r="124" spans="1:3" x14ac:dyDescent="0.3">
      <c r="A124" s="1" t="s">
        <v>304</v>
      </c>
      <c r="B124" s="1">
        <v>14406</v>
      </c>
      <c r="C124" s="1">
        <v>72725.916279882804</v>
      </c>
    </row>
    <row r="125" spans="1:3" x14ac:dyDescent="0.3">
      <c r="A125" s="1" t="s">
        <v>304</v>
      </c>
      <c r="B125" s="1">
        <v>14406</v>
      </c>
      <c r="C125" s="1">
        <v>73077.533396844607</v>
      </c>
    </row>
    <row r="126" spans="1:3" x14ac:dyDescent="0.3">
      <c r="A126" s="1" t="s">
        <v>304</v>
      </c>
      <c r="B126" s="1">
        <v>14406</v>
      </c>
      <c r="C126" s="1">
        <v>73476.132432217099</v>
      </c>
    </row>
    <row r="127" spans="1:3" x14ac:dyDescent="0.3">
      <c r="A127" s="1" t="s">
        <v>324</v>
      </c>
      <c r="B127" s="1">
        <v>3625</v>
      </c>
      <c r="C127" s="1">
        <v>18993.505049235999</v>
      </c>
    </row>
    <row r="128" spans="1:3" x14ac:dyDescent="0.3">
      <c r="A128" s="1" t="s">
        <v>324</v>
      </c>
      <c r="B128" s="1">
        <v>3625</v>
      </c>
      <c r="C128" s="1">
        <v>19153.8363717422</v>
      </c>
    </row>
    <row r="129" spans="1:3" x14ac:dyDescent="0.3">
      <c r="A129" s="1" t="s">
        <v>324</v>
      </c>
      <c r="B129" s="1">
        <v>3625</v>
      </c>
      <c r="C129" s="1">
        <v>18926.857036455302</v>
      </c>
    </row>
    <row r="130" spans="1:3" x14ac:dyDescent="0.3">
      <c r="A130" s="1" t="s">
        <v>324</v>
      </c>
      <c r="B130" s="1">
        <v>3625</v>
      </c>
      <c r="C130" s="1">
        <v>19583.074560260899</v>
      </c>
    </row>
    <row r="131" spans="1:3" x14ac:dyDescent="0.3">
      <c r="A131" s="1" t="s">
        <v>333</v>
      </c>
      <c r="B131" s="1">
        <v>4648</v>
      </c>
      <c r="C131" s="1">
        <v>24174.9108209031</v>
      </c>
    </row>
    <row r="132" spans="1:3" x14ac:dyDescent="0.3">
      <c r="A132" s="1" t="s">
        <v>333</v>
      </c>
      <c r="B132" s="1">
        <v>4648</v>
      </c>
      <c r="C132" s="1">
        <v>23795.711145987199</v>
      </c>
    </row>
    <row r="133" spans="1:3" x14ac:dyDescent="0.3">
      <c r="A133" s="1" t="s">
        <v>333</v>
      </c>
      <c r="B133" s="1">
        <v>4648</v>
      </c>
      <c r="C133" s="1">
        <v>24232.9828473405</v>
      </c>
    </row>
    <row r="134" spans="1:3" x14ac:dyDescent="0.3">
      <c r="A134" s="1" t="s">
        <v>333</v>
      </c>
      <c r="B134" s="1">
        <v>4648</v>
      </c>
      <c r="C134" s="1">
        <v>24550.075060756801</v>
      </c>
    </row>
    <row r="135" spans="1:3" x14ac:dyDescent="0.3">
      <c r="A135" s="1" t="s">
        <v>333</v>
      </c>
      <c r="B135" s="1">
        <v>4648</v>
      </c>
      <c r="C135" s="1">
        <v>23951.527154928201</v>
      </c>
    </row>
    <row r="136" spans="1:3" x14ac:dyDescent="0.3">
      <c r="A136" s="1" t="s">
        <v>333</v>
      </c>
      <c r="B136" s="1">
        <v>4648</v>
      </c>
      <c r="C136" s="1">
        <v>24542.7980190177</v>
      </c>
    </row>
    <row r="137" spans="1:3" x14ac:dyDescent="0.3">
      <c r="A137" s="1" t="s">
        <v>333</v>
      </c>
      <c r="B137" s="1">
        <v>4648</v>
      </c>
      <c r="C137" s="1">
        <v>24243.543357414899</v>
      </c>
    </row>
    <row r="138" spans="1:3" x14ac:dyDescent="0.3">
      <c r="A138" s="1" t="s">
        <v>349</v>
      </c>
      <c r="B138" s="1">
        <v>3765</v>
      </c>
      <c r="C138" s="1">
        <v>19611.203864806401</v>
      </c>
    </row>
    <row r="139" spans="1:3" x14ac:dyDescent="0.3">
      <c r="A139" s="1" t="s">
        <v>349</v>
      </c>
      <c r="B139" s="1">
        <v>3765</v>
      </c>
      <c r="C139" s="1">
        <v>19997.312470390301</v>
      </c>
    </row>
    <row r="140" spans="1:3" x14ac:dyDescent="0.3">
      <c r="A140" s="1" t="s">
        <v>349</v>
      </c>
      <c r="B140" s="1">
        <v>3765</v>
      </c>
      <c r="C140" s="1">
        <v>19515.868108114999</v>
      </c>
    </row>
    <row r="141" spans="1:3" x14ac:dyDescent="0.3">
      <c r="A141" s="1" t="s">
        <v>349</v>
      </c>
      <c r="B141" s="1">
        <v>3765</v>
      </c>
      <c r="C141" s="1">
        <v>19375.815568122802</v>
      </c>
    </row>
    <row r="142" spans="1:3" x14ac:dyDescent="0.3">
      <c r="A142" s="1" t="s">
        <v>349</v>
      </c>
      <c r="B142" s="1">
        <v>3765</v>
      </c>
      <c r="C142" s="1">
        <v>19729.4431152545</v>
      </c>
    </row>
    <row r="143" spans="1:3" x14ac:dyDescent="0.3">
      <c r="A143" s="1" t="s">
        <v>349</v>
      </c>
      <c r="B143" s="1">
        <v>3765</v>
      </c>
      <c r="C143" s="1">
        <v>19615.233697695101</v>
      </c>
    </row>
    <row r="144" spans="1:3" x14ac:dyDescent="0.3">
      <c r="A144" s="1" t="s">
        <v>349</v>
      </c>
      <c r="B144" s="1">
        <v>3765</v>
      </c>
      <c r="C144" s="1">
        <v>20058.470551251299</v>
      </c>
    </row>
    <row r="145" spans="1:3" x14ac:dyDescent="0.3">
      <c r="A145" s="1" t="s">
        <v>349</v>
      </c>
      <c r="B145" s="1">
        <v>3765</v>
      </c>
      <c r="C145" s="1">
        <v>19677.366474485199</v>
      </c>
    </row>
    <row r="146" spans="1:3" x14ac:dyDescent="0.3">
      <c r="A146" s="1" t="s">
        <v>349</v>
      </c>
      <c r="B146" s="1">
        <v>3765</v>
      </c>
      <c r="C146" s="1">
        <v>20279.924440564999</v>
      </c>
    </row>
    <row r="147" spans="1:3" x14ac:dyDescent="0.3">
      <c r="A147" s="1" t="s">
        <v>349</v>
      </c>
      <c r="B147" s="1">
        <v>3765</v>
      </c>
      <c r="C147" s="1">
        <v>19511.993280622599</v>
      </c>
    </row>
    <row r="148" spans="1:3" x14ac:dyDescent="0.3">
      <c r="A148" s="1" t="s">
        <v>349</v>
      </c>
      <c r="B148" s="1">
        <v>3765</v>
      </c>
      <c r="C148" s="1">
        <v>19836.771909685802</v>
      </c>
    </row>
    <row r="149" spans="1:3" x14ac:dyDescent="0.3">
      <c r="A149" s="1" t="s">
        <v>370</v>
      </c>
      <c r="B149" s="1">
        <v>7175</v>
      </c>
      <c r="C149" s="1">
        <v>36821.007029433204</v>
      </c>
    </row>
    <row r="150" spans="1:3" x14ac:dyDescent="0.3">
      <c r="A150" s="1" t="s">
        <v>370</v>
      </c>
      <c r="B150" s="1">
        <v>7175</v>
      </c>
      <c r="C150" s="1">
        <v>36551.756004822899</v>
      </c>
    </row>
    <row r="151" spans="1:3" x14ac:dyDescent="0.3">
      <c r="A151" s="1" t="s">
        <v>370</v>
      </c>
      <c r="B151" s="1">
        <v>7175</v>
      </c>
      <c r="C151" s="1">
        <v>37229.343513387299</v>
      </c>
    </row>
    <row r="152" spans="1:3" x14ac:dyDescent="0.3">
      <c r="A152" s="1" t="s">
        <v>370</v>
      </c>
      <c r="B152" s="1">
        <v>7175</v>
      </c>
      <c r="C152" s="1">
        <v>37037.004966876797</v>
      </c>
    </row>
    <row r="153" spans="1:3" x14ac:dyDescent="0.3">
      <c r="A153" s="1" t="s">
        <v>370</v>
      </c>
      <c r="B153" s="1">
        <v>7175</v>
      </c>
      <c r="C153" s="1">
        <v>37050.997435862599</v>
      </c>
    </row>
    <row r="154" spans="1:3" x14ac:dyDescent="0.3">
      <c r="A154" s="1" t="s">
        <v>381</v>
      </c>
      <c r="B154" s="1">
        <v>14015</v>
      </c>
      <c r="C154" s="1">
        <v>70631.141365703399</v>
      </c>
    </row>
    <row r="155" spans="1:3" x14ac:dyDescent="0.3">
      <c r="A155" s="1" t="s">
        <v>381</v>
      </c>
      <c r="B155" s="1">
        <v>14015</v>
      </c>
      <c r="C155" s="1">
        <v>70728.815818614705</v>
      </c>
    </row>
    <row r="156" spans="1:3" x14ac:dyDescent="0.3">
      <c r="A156" s="1" t="s">
        <v>381</v>
      </c>
      <c r="B156" s="1">
        <v>14015</v>
      </c>
      <c r="C156" s="1">
        <v>70667.576296647007</v>
      </c>
    </row>
    <row r="157" spans="1:3" x14ac:dyDescent="0.3">
      <c r="A157" s="1" t="s">
        <v>381</v>
      </c>
      <c r="B157" s="1">
        <v>14015</v>
      </c>
      <c r="C157" s="1">
        <v>70738.652800983502</v>
      </c>
    </row>
    <row r="158" spans="1:3" x14ac:dyDescent="0.3">
      <c r="A158" s="1" t="s">
        <v>381</v>
      </c>
      <c r="B158" s="1">
        <v>14015</v>
      </c>
      <c r="C158" s="1">
        <v>70809.032941452795</v>
      </c>
    </row>
    <row r="159" spans="1:3" x14ac:dyDescent="0.3">
      <c r="A159" s="1" t="s">
        <v>381</v>
      </c>
      <c r="B159" s="1">
        <v>14015</v>
      </c>
      <c r="C159" s="1">
        <v>71531.763428688093</v>
      </c>
    </row>
    <row r="160" spans="1:3" x14ac:dyDescent="0.3">
      <c r="A160" s="1" t="s">
        <v>381</v>
      </c>
      <c r="B160" s="1">
        <v>14015</v>
      </c>
      <c r="C160" s="1">
        <v>70961.099269718601</v>
      </c>
    </row>
    <row r="161" spans="1:3" x14ac:dyDescent="0.3">
      <c r="A161" s="1" t="s">
        <v>381</v>
      </c>
      <c r="B161" s="1">
        <v>14015</v>
      </c>
      <c r="C161" s="1">
        <v>71283.430952477298</v>
      </c>
    </row>
    <row r="162" spans="1:3" x14ac:dyDescent="0.3">
      <c r="A162" s="1" t="s">
        <v>381</v>
      </c>
      <c r="B162" s="1">
        <v>14015</v>
      </c>
      <c r="C162" s="1">
        <v>70882.096150059398</v>
      </c>
    </row>
    <row r="163" spans="1:3" x14ac:dyDescent="0.3">
      <c r="A163" s="1" t="s">
        <v>403</v>
      </c>
      <c r="B163" s="1">
        <v>723</v>
      </c>
      <c r="C163" s="1">
        <v>4586.46857697411</v>
      </c>
    </row>
    <row r="164" spans="1:3" x14ac:dyDescent="0.3">
      <c r="A164" s="1" t="s">
        <v>403</v>
      </c>
      <c r="B164" s="1">
        <v>723</v>
      </c>
      <c r="C164" s="1">
        <v>4916.7422588214004</v>
      </c>
    </row>
    <row r="165" spans="1:3" x14ac:dyDescent="0.3">
      <c r="A165" s="1" t="s">
        <v>403</v>
      </c>
      <c r="B165" s="1">
        <v>723</v>
      </c>
      <c r="C165" s="1">
        <v>4381.0644617743601</v>
      </c>
    </row>
    <row r="166" spans="1:3" x14ac:dyDescent="0.3">
      <c r="A166" s="1" t="s">
        <v>403</v>
      </c>
      <c r="B166" s="1">
        <v>723</v>
      </c>
      <c r="C166" s="1">
        <v>4352.0387050789304</v>
      </c>
    </row>
    <row r="167" spans="1:3" x14ac:dyDescent="0.3">
      <c r="A167" s="1" t="s">
        <v>403</v>
      </c>
      <c r="B167" s="1">
        <v>723</v>
      </c>
      <c r="C167" s="1">
        <v>4169.3038253352697</v>
      </c>
    </row>
    <row r="168" spans="1:3" x14ac:dyDescent="0.3">
      <c r="A168" s="1" t="s">
        <v>403</v>
      </c>
      <c r="B168" s="1">
        <v>723</v>
      </c>
      <c r="C168" s="1">
        <v>4254.5612369901</v>
      </c>
    </row>
    <row r="169" spans="1:3" x14ac:dyDescent="0.3">
      <c r="A169" s="1" t="s">
        <v>403</v>
      </c>
      <c r="B169" s="1">
        <v>723</v>
      </c>
      <c r="C169" s="1">
        <v>4239.7229652697497</v>
      </c>
    </row>
    <row r="170" spans="1:3" x14ac:dyDescent="0.3">
      <c r="A170" s="1" t="s">
        <v>403</v>
      </c>
      <c r="B170" s="1">
        <v>723</v>
      </c>
      <c r="C170" s="1">
        <v>4131.2079591916799</v>
      </c>
    </row>
    <row r="171" spans="1:3" x14ac:dyDescent="0.3">
      <c r="A171" s="1" t="s">
        <v>421</v>
      </c>
      <c r="B171" s="1">
        <v>2963</v>
      </c>
      <c r="C171" s="1">
        <v>15409.3929854242</v>
      </c>
    </row>
    <row r="172" spans="1:3" x14ac:dyDescent="0.3">
      <c r="A172" s="1" t="s">
        <v>421</v>
      </c>
      <c r="B172" s="1">
        <v>2963</v>
      </c>
      <c r="C172" s="1">
        <v>15749.8518269796</v>
      </c>
    </row>
    <row r="173" spans="1:3" x14ac:dyDescent="0.3">
      <c r="A173" s="1" t="s">
        <v>421</v>
      </c>
      <c r="B173" s="1">
        <v>2963</v>
      </c>
      <c r="C173" s="1">
        <v>15522.437664593501</v>
      </c>
    </row>
    <row r="174" spans="1:3" x14ac:dyDescent="0.3">
      <c r="A174" s="1" t="s">
        <v>421</v>
      </c>
      <c r="B174" s="1">
        <v>2963</v>
      </c>
      <c r="C174" s="1">
        <v>16022.5984201744</v>
      </c>
    </row>
    <row r="175" spans="1:3" x14ac:dyDescent="0.3">
      <c r="A175" s="1" t="s">
        <v>421</v>
      </c>
      <c r="B175" s="1">
        <v>2963</v>
      </c>
      <c r="C175" s="1">
        <v>15557.0493360254</v>
      </c>
    </row>
    <row r="176" spans="1:3" x14ac:dyDescent="0.3">
      <c r="A176" s="1" t="s">
        <v>421</v>
      </c>
      <c r="B176" s="1">
        <v>2963</v>
      </c>
      <c r="C176" s="1">
        <v>16175.893338271801</v>
      </c>
    </row>
    <row r="177" spans="1:3" x14ac:dyDescent="0.3">
      <c r="A177" s="1" t="s">
        <v>434</v>
      </c>
      <c r="B177" s="1">
        <v>5909</v>
      </c>
      <c r="C177" s="1">
        <v>30744.643873915302</v>
      </c>
    </row>
    <row r="178" spans="1:3" x14ac:dyDescent="0.3">
      <c r="A178" s="1" t="s">
        <v>434</v>
      </c>
      <c r="B178" s="1">
        <v>5909</v>
      </c>
      <c r="C178" s="1">
        <v>30099.226360513301</v>
      </c>
    </row>
    <row r="179" spans="1:3" x14ac:dyDescent="0.3">
      <c r="A179" s="1" t="s">
        <v>434</v>
      </c>
      <c r="B179" s="1">
        <v>5909</v>
      </c>
      <c r="C179" s="1">
        <v>30142.2012143172</v>
      </c>
    </row>
    <row r="180" spans="1:3" x14ac:dyDescent="0.3">
      <c r="A180" s="1" t="s">
        <v>434</v>
      </c>
      <c r="B180" s="1">
        <v>5909</v>
      </c>
      <c r="C180" s="1">
        <v>30088.166096266501</v>
      </c>
    </row>
    <row r="181" spans="1:3" x14ac:dyDescent="0.3">
      <c r="A181" s="1" t="s">
        <v>434</v>
      </c>
      <c r="B181" s="1">
        <v>5909</v>
      </c>
      <c r="C181" s="1">
        <v>30606.995966445302</v>
      </c>
    </row>
    <row r="182" spans="1:3" x14ac:dyDescent="0.3">
      <c r="A182" s="1" t="s">
        <v>434</v>
      </c>
      <c r="B182" s="1">
        <v>5909</v>
      </c>
      <c r="C182" s="1">
        <v>30148.878639553001</v>
      </c>
    </row>
    <row r="183" spans="1:3" x14ac:dyDescent="0.3">
      <c r="A183" s="1" t="s">
        <v>434</v>
      </c>
      <c r="B183" s="1">
        <v>5909</v>
      </c>
      <c r="C183" s="1">
        <v>30301.689241587399</v>
      </c>
    </row>
    <row r="184" spans="1:3" x14ac:dyDescent="0.3">
      <c r="A184" s="1" t="s">
        <v>449</v>
      </c>
      <c r="B184" s="1">
        <v>13746</v>
      </c>
      <c r="C184" s="1">
        <v>69901.784439970099</v>
      </c>
    </row>
    <row r="185" spans="1:3" x14ac:dyDescent="0.3">
      <c r="A185" s="1" t="s">
        <v>449</v>
      </c>
      <c r="B185" s="1">
        <v>13746</v>
      </c>
      <c r="C185" s="1">
        <v>69804.325038113297</v>
      </c>
    </row>
    <row r="186" spans="1:3" x14ac:dyDescent="0.3">
      <c r="A186" s="1" t="s">
        <v>449</v>
      </c>
      <c r="B186" s="1">
        <v>13746</v>
      </c>
      <c r="C186" s="1">
        <v>69842.998785010903</v>
      </c>
    </row>
    <row r="187" spans="1:3" x14ac:dyDescent="0.3">
      <c r="A187" s="1" t="s">
        <v>449</v>
      </c>
      <c r="B187" s="1">
        <v>13746</v>
      </c>
      <c r="C187" s="1">
        <v>70182.269619410799</v>
      </c>
    </row>
    <row r="188" spans="1:3" x14ac:dyDescent="0.3">
      <c r="A188" s="1" t="s">
        <v>458</v>
      </c>
      <c r="B188" s="1">
        <v>1919</v>
      </c>
      <c r="C188" s="1">
        <v>10714.6849442149</v>
      </c>
    </row>
    <row r="189" spans="1:3" x14ac:dyDescent="0.3">
      <c r="A189" s="1" t="s">
        <v>458</v>
      </c>
      <c r="B189" s="1">
        <v>1919</v>
      </c>
      <c r="C189" s="1">
        <v>10733.271004329999</v>
      </c>
    </row>
    <row r="190" spans="1:3" x14ac:dyDescent="0.3">
      <c r="A190" s="1" t="s">
        <v>458</v>
      </c>
      <c r="B190" s="1">
        <v>1919</v>
      </c>
      <c r="C190" s="1">
        <v>10789.382962272301</v>
      </c>
    </row>
    <row r="191" spans="1:3" x14ac:dyDescent="0.3">
      <c r="A191" s="1" t="s">
        <v>458</v>
      </c>
      <c r="B191" s="1">
        <v>1919</v>
      </c>
      <c r="C191" s="1">
        <v>10238.4502475564</v>
      </c>
    </row>
    <row r="192" spans="1:3" x14ac:dyDescent="0.3">
      <c r="A192" s="1" t="s">
        <v>467</v>
      </c>
      <c r="B192" s="1">
        <v>14469</v>
      </c>
      <c r="C192" s="1">
        <v>73361.169669715993</v>
      </c>
    </row>
    <row r="193" spans="1:3" x14ac:dyDescent="0.3">
      <c r="A193" s="1" t="s">
        <v>467</v>
      </c>
      <c r="B193" s="1">
        <v>14469</v>
      </c>
      <c r="C193" s="1">
        <v>73573.024169790297</v>
      </c>
    </row>
    <row r="194" spans="1:3" x14ac:dyDescent="0.3">
      <c r="A194" s="1" t="s">
        <v>467</v>
      </c>
      <c r="B194" s="1">
        <v>14469</v>
      </c>
      <c r="C194" s="1">
        <v>73339.542253070103</v>
      </c>
    </row>
    <row r="195" spans="1:3" x14ac:dyDescent="0.3">
      <c r="A195" s="1" t="s">
        <v>467</v>
      </c>
      <c r="B195" s="1">
        <v>14469</v>
      </c>
      <c r="C195" s="1">
        <v>73588.989288651806</v>
      </c>
    </row>
    <row r="196" spans="1:3" x14ac:dyDescent="0.3">
      <c r="A196" s="1" t="s">
        <v>476</v>
      </c>
      <c r="B196" s="1">
        <v>7101</v>
      </c>
      <c r="C196" s="1">
        <v>36615.897086487799</v>
      </c>
    </row>
    <row r="197" spans="1:3" x14ac:dyDescent="0.3">
      <c r="A197" s="1" t="s">
        <v>476</v>
      </c>
      <c r="B197" s="1">
        <v>7101</v>
      </c>
      <c r="C197" s="1">
        <v>36727.254255345302</v>
      </c>
    </row>
    <row r="198" spans="1:3" x14ac:dyDescent="0.3">
      <c r="A198" s="1" t="s">
        <v>476</v>
      </c>
      <c r="B198" s="1">
        <v>7101</v>
      </c>
      <c r="C198" s="1">
        <v>36656.377939522798</v>
      </c>
    </row>
    <row r="199" spans="1:3" x14ac:dyDescent="0.3">
      <c r="A199" s="1" t="s">
        <v>476</v>
      </c>
      <c r="B199" s="1">
        <v>7101</v>
      </c>
      <c r="C199" s="1">
        <v>36749.937523353299</v>
      </c>
    </row>
    <row r="200" spans="1:3" x14ac:dyDescent="0.3">
      <c r="A200" s="1" t="s">
        <v>482</v>
      </c>
      <c r="B200" s="1">
        <v>4870</v>
      </c>
      <c r="C200" s="1">
        <v>25307.201196638802</v>
      </c>
    </row>
    <row r="201" spans="1:3" x14ac:dyDescent="0.3">
      <c r="A201" s="1" t="s">
        <v>482</v>
      </c>
      <c r="B201" s="1">
        <v>4870</v>
      </c>
      <c r="C201" s="1">
        <v>25549.630274812</v>
      </c>
    </row>
    <row r="202" spans="1:3" x14ac:dyDescent="0.3">
      <c r="A202" s="1" t="s">
        <v>482</v>
      </c>
      <c r="B202" s="1">
        <v>4870</v>
      </c>
      <c r="C202" s="1">
        <v>25173.497091850099</v>
      </c>
    </row>
    <row r="203" spans="1:3" x14ac:dyDescent="0.3">
      <c r="A203" s="1" t="s">
        <v>482</v>
      </c>
      <c r="B203" s="1">
        <v>4870</v>
      </c>
      <c r="C203" s="1">
        <v>24960.5381576703</v>
      </c>
    </row>
    <row r="204" spans="1:3" x14ac:dyDescent="0.3">
      <c r="A204" s="1" t="s">
        <v>482</v>
      </c>
      <c r="B204" s="1">
        <v>4870</v>
      </c>
      <c r="C204" s="1">
        <v>25328.496567974998</v>
      </c>
    </row>
    <row r="205" spans="1:3" x14ac:dyDescent="0.3">
      <c r="A205" s="1" t="s">
        <v>482</v>
      </c>
      <c r="B205" s="1">
        <v>4870</v>
      </c>
      <c r="C205" s="1">
        <v>25733.871276565202</v>
      </c>
    </row>
    <row r="206" spans="1:3" x14ac:dyDescent="0.3">
      <c r="A206" s="1" t="s">
        <v>482</v>
      </c>
      <c r="B206" s="1">
        <v>4870</v>
      </c>
      <c r="C206" s="1">
        <v>24894.555103994699</v>
      </c>
    </row>
    <row r="207" spans="1:3" x14ac:dyDescent="0.3">
      <c r="A207" s="1" t="s">
        <v>482</v>
      </c>
      <c r="B207" s="1">
        <v>4870</v>
      </c>
      <c r="C207" s="1">
        <v>25441.050895284701</v>
      </c>
    </row>
    <row r="208" spans="1:3" x14ac:dyDescent="0.3">
      <c r="A208" s="1" t="s">
        <v>501</v>
      </c>
      <c r="B208" s="1">
        <v>13175</v>
      </c>
      <c r="C208" s="1">
        <v>67238.398223191805</v>
      </c>
    </row>
    <row r="209" spans="1:3" x14ac:dyDescent="0.3">
      <c r="A209" s="1" t="s">
        <v>501</v>
      </c>
      <c r="B209" s="1">
        <v>13175</v>
      </c>
      <c r="C209" s="1">
        <v>67228.915928440998</v>
      </c>
    </row>
    <row r="210" spans="1:3" x14ac:dyDescent="0.3">
      <c r="A210" s="1" t="s">
        <v>501</v>
      </c>
      <c r="B210" s="1">
        <v>13175</v>
      </c>
      <c r="C210" s="1">
        <v>66707.684389278205</v>
      </c>
    </row>
    <row r="211" spans="1:3" x14ac:dyDescent="0.3">
      <c r="A211" s="1" t="s">
        <v>501</v>
      </c>
      <c r="B211" s="1">
        <v>13175</v>
      </c>
      <c r="C211" s="1">
        <v>66852.592385264405</v>
      </c>
    </row>
    <row r="212" spans="1:3" x14ac:dyDescent="0.3">
      <c r="A212" s="1" t="s">
        <v>501</v>
      </c>
      <c r="B212" s="1">
        <v>13175</v>
      </c>
      <c r="C212" s="1">
        <v>66898.220981451304</v>
      </c>
    </row>
    <row r="213" spans="1:3" x14ac:dyDescent="0.3">
      <c r="A213" s="1" t="s">
        <v>510</v>
      </c>
      <c r="B213" s="1">
        <v>4998</v>
      </c>
      <c r="C213" s="1">
        <v>25738.439967322302</v>
      </c>
    </row>
    <row r="214" spans="1:3" x14ac:dyDescent="0.3">
      <c r="A214" s="1" t="s">
        <v>510</v>
      </c>
      <c r="B214" s="1">
        <v>4998</v>
      </c>
      <c r="C214" s="1">
        <v>26298.3022659126</v>
      </c>
    </row>
    <row r="215" spans="1:3" x14ac:dyDescent="0.3">
      <c r="A215" s="1" t="s">
        <v>510</v>
      </c>
      <c r="B215" s="1">
        <v>4998</v>
      </c>
      <c r="C215" s="1">
        <v>26176.1164744499</v>
      </c>
    </row>
    <row r="216" spans="1:3" x14ac:dyDescent="0.3">
      <c r="A216" s="1" t="s">
        <v>510</v>
      </c>
      <c r="B216" s="1">
        <v>4998</v>
      </c>
      <c r="C216" s="1">
        <v>25833.4356175254</v>
      </c>
    </row>
    <row r="217" spans="1:3" x14ac:dyDescent="0.3">
      <c r="A217" s="1" t="s">
        <v>510</v>
      </c>
      <c r="B217" s="1">
        <v>4998</v>
      </c>
      <c r="C217" s="1">
        <v>26307.493670219101</v>
      </c>
    </row>
    <row r="218" spans="1:3" x14ac:dyDescent="0.3">
      <c r="A218" s="1" t="s">
        <v>523</v>
      </c>
      <c r="B218" s="1">
        <v>14251</v>
      </c>
      <c r="C218" s="1">
        <v>71799.478309573402</v>
      </c>
    </row>
    <row r="219" spans="1:3" x14ac:dyDescent="0.3">
      <c r="A219" s="1" t="s">
        <v>523</v>
      </c>
      <c r="B219" s="1">
        <v>14251</v>
      </c>
      <c r="C219" s="1">
        <v>72184.539877918694</v>
      </c>
    </row>
    <row r="220" spans="1:3" x14ac:dyDescent="0.3">
      <c r="A220" s="1" t="s">
        <v>523</v>
      </c>
      <c r="B220" s="1">
        <v>14251</v>
      </c>
      <c r="C220" s="1">
        <v>72346.227523136797</v>
      </c>
    </row>
    <row r="221" spans="1:3" x14ac:dyDescent="0.3">
      <c r="A221" s="1" t="s">
        <v>523</v>
      </c>
      <c r="B221" s="1">
        <v>14251</v>
      </c>
      <c r="C221" s="1">
        <v>72021.863488248695</v>
      </c>
    </row>
    <row r="222" spans="1:3" x14ac:dyDescent="0.3">
      <c r="A222" s="1" t="s">
        <v>523</v>
      </c>
      <c r="B222" s="1">
        <v>14251</v>
      </c>
      <c r="C222" s="1">
        <v>71998.181620672796</v>
      </c>
    </row>
    <row r="223" spans="1:3" x14ac:dyDescent="0.3">
      <c r="A223" s="1" t="s">
        <v>523</v>
      </c>
      <c r="B223" s="1">
        <v>14251</v>
      </c>
      <c r="C223" s="1">
        <v>72375.810216090395</v>
      </c>
    </row>
    <row r="224" spans="1:3" x14ac:dyDescent="0.3">
      <c r="A224" s="1" t="s">
        <v>523</v>
      </c>
      <c r="B224" s="1">
        <v>14251</v>
      </c>
      <c r="C224" s="1">
        <v>72306.956370835993</v>
      </c>
    </row>
    <row r="225" spans="1:3" x14ac:dyDescent="0.3">
      <c r="A225" s="1" t="s">
        <v>523</v>
      </c>
      <c r="B225" s="1">
        <v>14251</v>
      </c>
      <c r="C225" s="1">
        <v>72049.988374850596</v>
      </c>
    </row>
    <row r="226" spans="1:3" x14ac:dyDescent="0.3">
      <c r="A226" s="1" t="s">
        <v>538</v>
      </c>
      <c r="B226" s="1">
        <v>5970</v>
      </c>
      <c r="C226" s="1">
        <v>30513.492609926401</v>
      </c>
    </row>
    <row r="227" spans="1:3" x14ac:dyDescent="0.3">
      <c r="A227" s="1" t="s">
        <v>543</v>
      </c>
      <c r="B227" s="1">
        <v>1215</v>
      </c>
      <c r="C227" s="1">
        <v>7275.9901356014998</v>
      </c>
    </row>
    <row r="228" spans="1:3" x14ac:dyDescent="0.3">
      <c r="A228" s="1" t="s">
        <v>543</v>
      </c>
      <c r="B228" s="1">
        <v>1215</v>
      </c>
      <c r="C228" s="1">
        <v>7378.6466035100902</v>
      </c>
    </row>
    <row r="229" spans="1:3" x14ac:dyDescent="0.3">
      <c r="A229" s="1" t="s">
        <v>543</v>
      </c>
      <c r="B229" s="1">
        <v>1215</v>
      </c>
      <c r="C229" s="1">
        <v>7501.4575841292699</v>
      </c>
    </row>
    <row r="230" spans="1:3" x14ac:dyDescent="0.3">
      <c r="A230" s="1" t="s">
        <v>548</v>
      </c>
      <c r="B230" s="1">
        <v>2001</v>
      </c>
      <c r="C230" s="1">
        <v>11112.578006934</v>
      </c>
    </row>
    <row r="231" spans="1:3" x14ac:dyDescent="0.3">
      <c r="A231" s="1" t="s">
        <v>548</v>
      </c>
      <c r="B231" s="1">
        <v>2001</v>
      </c>
      <c r="C231" s="1">
        <v>11312.9798839917</v>
      </c>
    </row>
    <row r="232" spans="1:3" x14ac:dyDescent="0.3">
      <c r="A232" s="1" t="s">
        <v>555</v>
      </c>
      <c r="B232" s="1">
        <v>11334</v>
      </c>
      <c r="C232" s="1">
        <v>57747.490279628801</v>
      </c>
    </row>
    <row r="233" spans="1:3" x14ac:dyDescent="0.3">
      <c r="A233" s="1" t="s">
        <v>555</v>
      </c>
      <c r="B233" s="1">
        <v>11334</v>
      </c>
      <c r="C233" s="1">
        <v>58148.166253127201</v>
      </c>
    </row>
    <row r="234" spans="1:3" x14ac:dyDescent="0.3">
      <c r="A234" s="1" t="s">
        <v>555</v>
      </c>
      <c r="B234" s="1">
        <v>11334</v>
      </c>
      <c r="C234" s="1">
        <v>57299.020858829201</v>
      </c>
    </row>
    <row r="235" spans="1:3" x14ac:dyDescent="0.3">
      <c r="A235" s="1" t="s">
        <v>555</v>
      </c>
      <c r="B235" s="1">
        <v>11334</v>
      </c>
      <c r="C235" s="1">
        <v>57974.411040114697</v>
      </c>
    </row>
    <row r="236" spans="1:3" x14ac:dyDescent="0.3">
      <c r="A236" s="1" t="s">
        <v>562</v>
      </c>
      <c r="B236" s="1">
        <v>9317</v>
      </c>
      <c r="C236" s="1">
        <v>47999.616329058597</v>
      </c>
    </row>
    <row r="237" spans="1:3" x14ac:dyDescent="0.3">
      <c r="A237" s="1" t="s">
        <v>562</v>
      </c>
      <c r="B237" s="1">
        <v>9317</v>
      </c>
      <c r="C237" s="1">
        <v>47668.291433338702</v>
      </c>
    </row>
    <row r="238" spans="1:3" x14ac:dyDescent="0.3">
      <c r="A238" s="1" t="s">
        <v>567</v>
      </c>
      <c r="B238" s="1">
        <v>5518</v>
      </c>
      <c r="C238" s="1">
        <v>28120.840922785199</v>
      </c>
    </row>
    <row r="239" spans="1:3" x14ac:dyDescent="0.3">
      <c r="A239" s="1" t="s">
        <v>567</v>
      </c>
      <c r="B239" s="1">
        <v>5518</v>
      </c>
      <c r="C239" s="1">
        <v>28509.974260170598</v>
      </c>
    </row>
    <row r="240" spans="1:3" x14ac:dyDescent="0.3">
      <c r="A240" s="1" t="s">
        <v>567</v>
      </c>
      <c r="B240" s="1">
        <v>5518</v>
      </c>
      <c r="C240" s="1">
        <v>28405.799956686798</v>
      </c>
    </row>
    <row r="241" spans="1:3" x14ac:dyDescent="0.3">
      <c r="A241" s="1" t="s">
        <v>576</v>
      </c>
      <c r="B241" s="1">
        <v>3105</v>
      </c>
      <c r="C241" s="1">
        <v>16105.5568787582</v>
      </c>
    </row>
    <row r="242" spans="1:3" x14ac:dyDescent="0.3">
      <c r="A242" s="1" t="s">
        <v>576</v>
      </c>
      <c r="B242" s="1">
        <v>3105</v>
      </c>
      <c r="C242" s="1">
        <v>16391.6780864436</v>
      </c>
    </row>
    <row r="243" spans="1:3" x14ac:dyDescent="0.3">
      <c r="A243" s="1" t="s">
        <v>576</v>
      </c>
      <c r="B243" s="1">
        <v>3105</v>
      </c>
      <c r="C243" s="1">
        <v>16149.9581454691</v>
      </c>
    </row>
    <row r="244" spans="1:3" x14ac:dyDescent="0.3">
      <c r="A244" s="1" t="s">
        <v>576</v>
      </c>
      <c r="B244" s="1">
        <v>3105</v>
      </c>
      <c r="C244" s="1">
        <v>16852.380386747998</v>
      </c>
    </row>
    <row r="245" spans="1:3" x14ac:dyDescent="0.3">
      <c r="A245" s="1" t="s">
        <v>585</v>
      </c>
      <c r="B245" s="1">
        <v>347</v>
      </c>
      <c r="C245" s="1">
        <v>2603.91427509801</v>
      </c>
    </row>
    <row r="246" spans="1:3" x14ac:dyDescent="0.3">
      <c r="A246" s="1" t="s">
        <v>586</v>
      </c>
      <c r="B246" s="1">
        <v>3594</v>
      </c>
      <c r="C246" s="1">
        <v>19177.309879583201</v>
      </c>
    </row>
    <row r="247" spans="1:3" x14ac:dyDescent="0.3">
      <c r="A247" s="1" t="s">
        <v>586</v>
      </c>
      <c r="B247" s="1">
        <v>3594</v>
      </c>
      <c r="C247" s="1">
        <v>18894.7984955006</v>
      </c>
    </row>
    <row r="248" spans="1:3" x14ac:dyDescent="0.3">
      <c r="A248" s="1" t="s">
        <v>586</v>
      </c>
      <c r="B248" s="1">
        <v>3594</v>
      </c>
      <c r="C248" s="1">
        <v>18924.991722386301</v>
      </c>
    </row>
    <row r="249" spans="1:3" x14ac:dyDescent="0.3">
      <c r="A249" s="1" t="s">
        <v>586</v>
      </c>
      <c r="B249" s="1">
        <v>3594</v>
      </c>
      <c r="C249" s="1">
        <v>19239.598878469202</v>
      </c>
    </row>
    <row r="250" spans="1:3" x14ac:dyDescent="0.3">
      <c r="A250" s="1" t="s">
        <v>586</v>
      </c>
      <c r="B250" s="1">
        <v>3594</v>
      </c>
      <c r="C250" s="1">
        <v>19403.416962920099</v>
      </c>
    </row>
    <row r="251" spans="1:3" x14ac:dyDescent="0.3">
      <c r="A251" s="1" t="s">
        <v>586</v>
      </c>
      <c r="B251" s="1">
        <v>3594</v>
      </c>
      <c r="C251" s="1">
        <v>18872.3330441461</v>
      </c>
    </row>
    <row r="252" spans="1:3" x14ac:dyDescent="0.3">
      <c r="A252" s="1" t="s">
        <v>599</v>
      </c>
      <c r="B252" s="1">
        <v>3239</v>
      </c>
      <c r="C252" s="1">
        <v>17098.804576872401</v>
      </c>
    </row>
    <row r="253" spans="1:3" x14ac:dyDescent="0.3">
      <c r="A253" s="1" t="s">
        <v>599</v>
      </c>
      <c r="B253" s="1">
        <v>3239</v>
      </c>
      <c r="C253" s="1">
        <v>17510.511168826099</v>
      </c>
    </row>
    <row r="254" spans="1:3" x14ac:dyDescent="0.3">
      <c r="A254" s="1" t="s">
        <v>599</v>
      </c>
      <c r="B254" s="1">
        <v>3239</v>
      </c>
      <c r="C254" s="1">
        <v>17632.386283516698</v>
      </c>
    </row>
    <row r="255" spans="1:3" x14ac:dyDescent="0.3">
      <c r="A255" s="1" t="s">
        <v>599</v>
      </c>
      <c r="B255" s="1">
        <v>3239</v>
      </c>
      <c r="C255" s="1">
        <v>17192.059866742598</v>
      </c>
    </row>
    <row r="256" spans="1:3" x14ac:dyDescent="0.3">
      <c r="A256" s="1" t="s">
        <v>599</v>
      </c>
      <c r="B256" s="1">
        <v>3239</v>
      </c>
      <c r="C256" s="1">
        <v>16852.971088568102</v>
      </c>
    </row>
    <row r="257" spans="1:3" x14ac:dyDescent="0.3">
      <c r="A257" s="1" t="s">
        <v>612</v>
      </c>
      <c r="B257" s="1">
        <v>2142</v>
      </c>
      <c r="C257" s="1">
        <v>11223.871243724099</v>
      </c>
    </row>
    <row r="258" spans="1:3" x14ac:dyDescent="0.3">
      <c r="A258" s="1" t="s">
        <v>612</v>
      </c>
      <c r="B258" s="1">
        <v>2142</v>
      </c>
      <c r="C258" s="1">
        <v>12000.901304086499</v>
      </c>
    </row>
    <row r="259" spans="1:3" x14ac:dyDescent="0.3">
      <c r="A259" s="1" t="s">
        <v>612</v>
      </c>
      <c r="B259" s="1">
        <v>2142</v>
      </c>
      <c r="C259" s="1">
        <v>12037.202468232201</v>
      </c>
    </row>
    <row r="260" spans="1:3" x14ac:dyDescent="0.3">
      <c r="A260" s="1" t="s">
        <v>612</v>
      </c>
      <c r="B260" s="1">
        <v>2142</v>
      </c>
      <c r="C260" s="1">
        <v>11884.618323201399</v>
      </c>
    </row>
    <row r="261" spans="1:3" x14ac:dyDescent="0.3">
      <c r="A261" s="1" t="s">
        <v>612</v>
      </c>
      <c r="B261" s="1">
        <v>2142</v>
      </c>
      <c r="C261" s="1">
        <v>11657.529552125199</v>
      </c>
    </row>
    <row r="262" spans="1:3" x14ac:dyDescent="0.3">
      <c r="A262" s="1" t="s">
        <v>612</v>
      </c>
      <c r="B262" s="1">
        <v>2142</v>
      </c>
      <c r="C262" s="1">
        <v>11757.580990434501</v>
      </c>
    </row>
    <row r="263" spans="1:3" x14ac:dyDescent="0.3">
      <c r="A263" s="1" t="s">
        <v>612</v>
      </c>
      <c r="B263" s="1">
        <v>2142</v>
      </c>
      <c r="C263" s="1">
        <v>11476.6887578601</v>
      </c>
    </row>
    <row r="264" spans="1:3" x14ac:dyDescent="0.3">
      <c r="A264" s="1" t="s">
        <v>625</v>
      </c>
      <c r="B264" s="1">
        <v>10284</v>
      </c>
      <c r="C264" s="1">
        <v>52746.856724957899</v>
      </c>
    </row>
    <row r="265" spans="1:3" x14ac:dyDescent="0.3">
      <c r="A265" s="1" t="s">
        <v>625</v>
      </c>
      <c r="B265" s="1">
        <v>10284</v>
      </c>
      <c r="C265" s="1">
        <v>52141.306815730597</v>
      </c>
    </row>
    <row r="266" spans="1:3" x14ac:dyDescent="0.3">
      <c r="A266" s="1" t="s">
        <v>625</v>
      </c>
      <c r="B266" s="1">
        <v>10284</v>
      </c>
      <c r="C266" s="1">
        <v>52078.364687192799</v>
      </c>
    </row>
    <row r="267" spans="1:3" x14ac:dyDescent="0.3">
      <c r="A267" s="1" t="s">
        <v>625</v>
      </c>
      <c r="B267" s="1">
        <v>10284</v>
      </c>
      <c r="C267" s="1">
        <v>52867.7164771682</v>
      </c>
    </row>
    <row r="268" spans="1:3" x14ac:dyDescent="0.3">
      <c r="A268" s="1" t="s">
        <v>625</v>
      </c>
      <c r="B268" s="1">
        <v>10284</v>
      </c>
      <c r="C268" s="1">
        <v>52342.870088138603</v>
      </c>
    </row>
    <row r="269" spans="1:3" x14ac:dyDescent="0.3">
      <c r="A269" s="1" t="s">
        <v>636</v>
      </c>
      <c r="B269" s="1">
        <v>5417</v>
      </c>
      <c r="C269" s="1">
        <v>28044.243400118099</v>
      </c>
    </row>
    <row r="270" spans="1:3" x14ac:dyDescent="0.3">
      <c r="A270" s="1" t="s">
        <v>636</v>
      </c>
      <c r="B270" s="1">
        <v>5417</v>
      </c>
      <c r="C270" s="1">
        <v>28124.141216514399</v>
      </c>
    </row>
    <row r="271" spans="1:3" x14ac:dyDescent="0.3">
      <c r="A271" s="1" t="s">
        <v>641</v>
      </c>
      <c r="B271" s="1">
        <v>8777</v>
      </c>
      <c r="C271" s="1">
        <v>44934.134366259299</v>
      </c>
    </row>
    <row r="272" spans="1:3" x14ac:dyDescent="0.3">
      <c r="A272" s="1" t="s">
        <v>641</v>
      </c>
      <c r="B272" s="1">
        <v>8777</v>
      </c>
      <c r="C272" s="1">
        <v>44422.631476356903</v>
      </c>
    </row>
    <row r="273" spans="1:3" x14ac:dyDescent="0.3">
      <c r="A273" s="1" t="s">
        <v>641</v>
      </c>
      <c r="B273" s="1">
        <v>8777</v>
      </c>
      <c r="C273" s="1">
        <v>45257.499171936601</v>
      </c>
    </row>
    <row r="274" spans="1:3" x14ac:dyDescent="0.3">
      <c r="A274" s="1" t="s">
        <v>650</v>
      </c>
      <c r="B274" s="1">
        <v>5397</v>
      </c>
      <c r="C274" s="1">
        <v>27497.350841593499</v>
      </c>
    </row>
    <row r="275" spans="1:3" x14ac:dyDescent="0.3">
      <c r="A275" s="1" t="s">
        <v>650</v>
      </c>
      <c r="B275" s="1">
        <v>5397</v>
      </c>
      <c r="C275" s="1">
        <v>28420.644143006401</v>
      </c>
    </row>
    <row r="276" spans="1:3" x14ac:dyDescent="0.3">
      <c r="A276" s="1" t="s">
        <v>650</v>
      </c>
      <c r="B276" s="1">
        <v>5397</v>
      </c>
      <c r="C276" s="1">
        <v>28281.480481110299</v>
      </c>
    </row>
    <row r="277" spans="1:3" x14ac:dyDescent="0.3">
      <c r="A277" s="1" t="s">
        <v>650</v>
      </c>
      <c r="B277" s="1">
        <v>5397</v>
      </c>
      <c r="C277" s="1">
        <v>28191.538865238199</v>
      </c>
    </row>
    <row r="278" spans="1:3" x14ac:dyDescent="0.3">
      <c r="A278" s="1" t="s">
        <v>650</v>
      </c>
      <c r="B278" s="1">
        <v>5397</v>
      </c>
      <c r="C278" s="1">
        <v>27951.899359121999</v>
      </c>
    </row>
    <row r="279" spans="1:3" x14ac:dyDescent="0.3">
      <c r="A279" s="1" t="s">
        <v>650</v>
      </c>
      <c r="B279" s="1">
        <v>5397</v>
      </c>
      <c r="C279" s="1">
        <v>27706.579243087701</v>
      </c>
    </row>
    <row r="280" spans="1:3" x14ac:dyDescent="0.3">
      <c r="A280" s="1" t="s">
        <v>663</v>
      </c>
      <c r="B280" s="1">
        <v>13423</v>
      </c>
      <c r="C280" s="1">
        <v>67682.552786401604</v>
      </c>
    </row>
    <row r="281" spans="1:3" x14ac:dyDescent="0.3">
      <c r="A281" s="1" t="s">
        <v>663</v>
      </c>
      <c r="B281" s="1">
        <v>13423</v>
      </c>
      <c r="C281" s="1">
        <v>67934.881616849394</v>
      </c>
    </row>
    <row r="282" spans="1:3" x14ac:dyDescent="0.3">
      <c r="A282" s="1" t="s">
        <v>663</v>
      </c>
      <c r="B282" s="1">
        <v>13423</v>
      </c>
      <c r="C282" s="1">
        <v>68543.712375134404</v>
      </c>
    </row>
    <row r="283" spans="1:3" x14ac:dyDescent="0.3">
      <c r="A283" s="1" t="s">
        <v>663</v>
      </c>
      <c r="B283" s="1">
        <v>13423</v>
      </c>
      <c r="C283" s="1">
        <v>67802.551787104196</v>
      </c>
    </row>
    <row r="284" spans="1:3" x14ac:dyDescent="0.3">
      <c r="A284" s="1" t="s">
        <v>663</v>
      </c>
      <c r="B284" s="1">
        <v>13423</v>
      </c>
      <c r="C284" s="1">
        <v>68452.828213331202</v>
      </c>
    </row>
    <row r="285" spans="1:3" x14ac:dyDescent="0.3">
      <c r="A285" s="1" t="s">
        <v>663</v>
      </c>
      <c r="B285" s="1">
        <v>13423</v>
      </c>
      <c r="C285" s="1">
        <v>68339.985617156897</v>
      </c>
    </row>
    <row r="286" spans="1:3" x14ac:dyDescent="0.3">
      <c r="A286" s="1" t="s">
        <v>674</v>
      </c>
      <c r="B286" s="1">
        <v>8799</v>
      </c>
      <c r="C286" s="1">
        <v>44668.706124315002</v>
      </c>
    </row>
    <row r="287" spans="1:3" x14ac:dyDescent="0.3">
      <c r="A287" s="1" t="s">
        <v>674</v>
      </c>
      <c r="B287" s="1">
        <v>8799</v>
      </c>
      <c r="C287" s="1">
        <v>45488.376340523399</v>
      </c>
    </row>
    <row r="288" spans="1:3" x14ac:dyDescent="0.3">
      <c r="A288" s="1" t="s">
        <v>674</v>
      </c>
      <c r="B288" s="1">
        <v>8799</v>
      </c>
      <c r="C288" s="1">
        <v>44590.190802309997</v>
      </c>
    </row>
    <row r="289" spans="1:3" x14ac:dyDescent="0.3">
      <c r="A289" s="1" t="s">
        <v>681</v>
      </c>
      <c r="B289" s="1">
        <v>11194</v>
      </c>
      <c r="C289" s="1">
        <v>57203.692580875402</v>
      </c>
    </row>
    <row r="290" spans="1:3" x14ac:dyDescent="0.3">
      <c r="A290" s="1" t="s">
        <v>681</v>
      </c>
      <c r="B290" s="1">
        <v>11194</v>
      </c>
      <c r="C290" s="1">
        <v>57338.352295836601</v>
      </c>
    </row>
    <row r="291" spans="1:3" x14ac:dyDescent="0.3">
      <c r="A291" s="1" t="s">
        <v>688</v>
      </c>
      <c r="B291" s="1">
        <v>4727</v>
      </c>
      <c r="C291" s="1">
        <v>24540.1932627641</v>
      </c>
    </row>
    <row r="292" spans="1:3" x14ac:dyDescent="0.3">
      <c r="A292" s="1" t="s">
        <v>688</v>
      </c>
      <c r="B292" s="1">
        <v>4727</v>
      </c>
      <c r="C292" s="1">
        <v>24655.382991556999</v>
      </c>
    </row>
    <row r="293" spans="1:3" x14ac:dyDescent="0.3">
      <c r="A293" s="1" t="s">
        <v>688</v>
      </c>
      <c r="B293" s="1">
        <v>4727</v>
      </c>
      <c r="C293" s="1">
        <v>24607.148155740801</v>
      </c>
    </row>
    <row r="294" spans="1:3" x14ac:dyDescent="0.3">
      <c r="A294" s="1" t="s">
        <v>688</v>
      </c>
      <c r="B294" s="1">
        <v>4727</v>
      </c>
      <c r="C294" s="1">
        <v>24734.351468562199</v>
      </c>
    </row>
    <row r="295" spans="1:3" x14ac:dyDescent="0.3">
      <c r="A295" s="1" t="s">
        <v>695</v>
      </c>
      <c r="B295" s="1">
        <v>378</v>
      </c>
      <c r="C295" s="1">
        <v>2700.8099023837599</v>
      </c>
    </row>
    <row r="296" spans="1:3" x14ac:dyDescent="0.3">
      <c r="A296" s="1" t="s">
        <v>695</v>
      </c>
      <c r="B296" s="1">
        <v>378</v>
      </c>
      <c r="C296" s="1">
        <v>2881.76735244572</v>
      </c>
    </row>
    <row r="297" spans="1:3" x14ac:dyDescent="0.3">
      <c r="A297" s="1" t="s">
        <v>695</v>
      </c>
      <c r="B297" s="1">
        <v>378</v>
      </c>
      <c r="C297" s="1">
        <v>2832.48230153635</v>
      </c>
    </row>
    <row r="298" spans="1:3" x14ac:dyDescent="0.3">
      <c r="A298" s="1" t="s">
        <v>695</v>
      </c>
      <c r="B298" s="1">
        <v>378</v>
      </c>
      <c r="C298" s="1">
        <v>3299.7896010347299</v>
      </c>
    </row>
    <row r="299" spans="1:3" x14ac:dyDescent="0.3">
      <c r="A299" s="1" t="s">
        <v>695</v>
      </c>
      <c r="B299" s="1">
        <v>378</v>
      </c>
      <c r="C299" s="1">
        <v>2705.2103304444499</v>
      </c>
    </row>
    <row r="300" spans="1:3" x14ac:dyDescent="0.3">
      <c r="A300" s="1" t="s">
        <v>695</v>
      </c>
      <c r="B300" s="1">
        <v>378</v>
      </c>
      <c r="C300" s="1">
        <v>2578.9882561930299</v>
      </c>
    </row>
    <row r="301" spans="1:3" x14ac:dyDescent="0.3">
      <c r="A301" s="1" t="s">
        <v>710</v>
      </c>
      <c r="B301" s="1">
        <v>9631</v>
      </c>
      <c r="C301" s="1">
        <v>48659.6142366063</v>
      </c>
    </row>
    <row r="302" spans="1:3" x14ac:dyDescent="0.3">
      <c r="A302" s="1" t="s">
        <v>710</v>
      </c>
      <c r="B302" s="1">
        <v>9631</v>
      </c>
      <c r="C302" s="1">
        <v>48957.830620938497</v>
      </c>
    </row>
    <row r="303" spans="1:3" x14ac:dyDescent="0.3">
      <c r="A303" s="1" t="s">
        <v>710</v>
      </c>
      <c r="B303" s="1">
        <v>9631</v>
      </c>
      <c r="C303" s="1">
        <v>49574.6246433708</v>
      </c>
    </row>
    <row r="304" spans="1:3" x14ac:dyDescent="0.3">
      <c r="A304" s="1" t="s">
        <v>710</v>
      </c>
      <c r="B304" s="1">
        <v>9631</v>
      </c>
      <c r="C304" s="1">
        <v>49215.848116713001</v>
      </c>
    </row>
    <row r="305" spans="1:3" x14ac:dyDescent="0.3">
      <c r="A305" s="1" t="s">
        <v>719</v>
      </c>
      <c r="B305" s="1">
        <v>6773</v>
      </c>
      <c r="C305" s="1">
        <v>35204.341339655701</v>
      </c>
    </row>
    <row r="306" spans="1:3" x14ac:dyDescent="0.3">
      <c r="A306" s="1" t="s">
        <v>719</v>
      </c>
      <c r="B306" s="1">
        <v>6773</v>
      </c>
      <c r="C306" s="1">
        <v>34654.165656578298</v>
      </c>
    </row>
    <row r="307" spans="1:3" x14ac:dyDescent="0.3">
      <c r="A307" s="1" t="s">
        <v>719</v>
      </c>
      <c r="B307" s="1">
        <v>6773</v>
      </c>
      <c r="C307" s="1">
        <v>34659.4955878127</v>
      </c>
    </row>
    <row r="308" spans="1:3" x14ac:dyDescent="0.3">
      <c r="A308" s="1" t="s">
        <v>719</v>
      </c>
      <c r="B308" s="1">
        <v>6773</v>
      </c>
      <c r="C308" s="1">
        <v>34549.085896428202</v>
      </c>
    </row>
    <row r="309" spans="1:3" x14ac:dyDescent="0.3">
      <c r="A309" s="1" t="s">
        <v>719</v>
      </c>
      <c r="B309" s="1">
        <v>6773</v>
      </c>
      <c r="C309" s="1">
        <v>34542.999845433798</v>
      </c>
    </row>
    <row r="310" spans="1:3" x14ac:dyDescent="0.3">
      <c r="A310" s="1" t="s">
        <v>730</v>
      </c>
      <c r="B310" s="1">
        <v>7465</v>
      </c>
      <c r="C310" s="1">
        <v>38363.876209262598</v>
      </c>
    </row>
    <row r="311" spans="1:3" x14ac:dyDescent="0.3">
      <c r="A311" s="1" t="s">
        <v>730</v>
      </c>
      <c r="B311" s="1">
        <v>7465</v>
      </c>
      <c r="C311" s="1">
        <v>38652.173909650803</v>
      </c>
    </row>
    <row r="312" spans="1:3" x14ac:dyDescent="0.3">
      <c r="A312" s="1" t="s">
        <v>730</v>
      </c>
      <c r="B312" s="1">
        <v>7465</v>
      </c>
      <c r="C312" s="1">
        <v>38305.813907651398</v>
      </c>
    </row>
    <row r="313" spans="1:3" x14ac:dyDescent="0.3">
      <c r="A313" s="1" t="s">
        <v>730</v>
      </c>
      <c r="B313" s="1">
        <v>7465</v>
      </c>
      <c r="C313" s="1">
        <v>38761.099546892998</v>
      </c>
    </row>
    <row r="314" spans="1:3" x14ac:dyDescent="0.3">
      <c r="A314" s="1" t="s">
        <v>739</v>
      </c>
      <c r="B314" s="1">
        <v>4304</v>
      </c>
      <c r="C314" s="1">
        <v>22664.123482446699</v>
      </c>
    </row>
    <row r="315" spans="1:3" x14ac:dyDescent="0.3">
      <c r="A315" s="1" t="s">
        <v>739</v>
      </c>
      <c r="B315" s="1">
        <v>4304</v>
      </c>
      <c r="C315" s="1">
        <v>22271.593436018102</v>
      </c>
    </row>
    <row r="316" spans="1:3" x14ac:dyDescent="0.3">
      <c r="A316" s="1" t="s">
        <v>739</v>
      </c>
      <c r="B316" s="1">
        <v>4304</v>
      </c>
      <c r="C316" s="1">
        <v>22825.2556515256</v>
      </c>
    </row>
    <row r="317" spans="1:3" x14ac:dyDescent="0.3">
      <c r="A317" s="1" t="s">
        <v>739</v>
      </c>
      <c r="B317" s="1">
        <v>4304</v>
      </c>
      <c r="C317" s="1">
        <v>22534.639568331899</v>
      </c>
    </row>
    <row r="318" spans="1:3" x14ac:dyDescent="0.3">
      <c r="A318" s="1" t="s">
        <v>739</v>
      </c>
      <c r="B318" s="1">
        <v>4304</v>
      </c>
      <c r="C318" s="1">
        <v>23005.4465072526</v>
      </c>
    </row>
    <row r="319" spans="1:3" x14ac:dyDescent="0.3">
      <c r="A319" s="1" t="s">
        <v>748</v>
      </c>
      <c r="B319" s="1">
        <v>10118</v>
      </c>
      <c r="C319" s="1">
        <v>51354.061609070399</v>
      </c>
    </row>
    <row r="320" spans="1:3" x14ac:dyDescent="0.3">
      <c r="A320" s="1" t="s">
        <v>748</v>
      </c>
      <c r="B320" s="1">
        <v>10118</v>
      </c>
      <c r="C320" s="1">
        <v>51270.635480634002</v>
      </c>
    </row>
    <row r="321" spans="1:3" x14ac:dyDescent="0.3">
      <c r="A321" s="1" t="s">
        <v>753</v>
      </c>
      <c r="B321" s="1">
        <v>8465</v>
      </c>
      <c r="C321" s="1">
        <v>42890.373759420501</v>
      </c>
    </row>
    <row r="322" spans="1:3" x14ac:dyDescent="0.3">
      <c r="A322" s="1" t="s">
        <v>753</v>
      </c>
      <c r="B322" s="1">
        <v>8465</v>
      </c>
      <c r="C322" s="1">
        <v>43720.035714868398</v>
      </c>
    </row>
    <row r="323" spans="1:3" x14ac:dyDescent="0.3">
      <c r="A323" s="1" t="s">
        <v>753</v>
      </c>
      <c r="B323" s="1">
        <v>8465</v>
      </c>
      <c r="C323" s="1">
        <v>43397.969150625497</v>
      </c>
    </row>
    <row r="324" spans="1:3" x14ac:dyDescent="0.3">
      <c r="A324" s="1" t="s">
        <v>753</v>
      </c>
      <c r="B324" s="1">
        <v>8465</v>
      </c>
      <c r="C324" s="1">
        <v>43767.594838130899</v>
      </c>
    </row>
    <row r="325" spans="1:3" x14ac:dyDescent="0.3">
      <c r="A325" s="1" t="s">
        <v>753</v>
      </c>
      <c r="B325" s="1">
        <v>8465</v>
      </c>
      <c r="C325" s="1">
        <v>43344.549449038801</v>
      </c>
    </row>
    <row r="326" spans="1:3" x14ac:dyDescent="0.3">
      <c r="A326" s="1" t="s">
        <v>764</v>
      </c>
      <c r="B326" s="1">
        <v>14596</v>
      </c>
      <c r="C326" s="1">
        <v>74341.331282288695</v>
      </c>
    </row>
    <row r="327" spans="1:3" x14ac:dyDescent="0.3">
      <c r="A327" s="1" t="s">
        <v>764</v>
      </c>
      <c r="B327" s="1">
        <v>14596</v>
      </c>
      <c r="C327" s="1">
        <v>73969.513130232895</v>
      </c>
    </row>
    <row r="328" spans="1:3" x14ac:dyDescent="0.3">
      <c r="A328" s="1" t="s">
        <v>764</v>
      </c>
      <c r="B328" s="1">
        <v>14596</v>
      </c>
      <c r="C328" s="1">
        <v>74201.825673007304</v>
      </c>
    </row>
    <row r="329" spans="1:3" x14ac:dyDescent="0.3">
      <c r="A329" s="1" t="s">
        <v>764</v>
      </c>
      <c r="B329" s="1">
        <v>14596</v>
      </c>
      <c r="C329" s="1">
        <v>74035.247475348195</v>
      </c>
    </row>
    <row r="330" spans="1:3" x14ac:dyDescent="0.3">
      <c r="A330" s="1" t="s">
        <v>764</v>
      </c>
      <c r="B330" s="1">
        <v>14596</v>
      </c>
      <c r="C330" s="1">
        <v>73587.244244303598</v>
      </c>
    </row>
    <row r="331" spans="1:3" x14ac:dyDescent="0.3">
      <c r="A331" s="1" t="s">
        <v>764</v>
      </c>
      <c r="B331" s="1">
        <v>14596</v>
      </c>
      <c r="C331" s="1">
        <v>73604.343037015497</v>
      </c>
    </row>
    <row r="332" spans="1:3" x14ac:dyDescent="0.3">
      <c r="A332" s="1" t="s">
        <v>510</v>
      </c>
      <c r="B332" s="1">
        <v>4998</v>
      </c>
      <c r="C332" s="1">
        <v>26277.406366516399</v>
      </c>
    </row>
    <row r="333" spans="1:3" x14ac:dyDescent="0.3">
      <c r="A333" s="1" t="s">
        <v>567</v>
      </c>
      <c r="B333" s="1">
        <v>5518</v>
      </c>
      <c r="C333" s="1">
        <v>28219.418148999401</v>
      </c>
    </row>
    <row r="334" spans="1:3" x14ac:dyDescent="0.3">
      <c r="A334" s="1" t="s">
        <v>567</v>
      </c>
      <c r="B334" s="1">
        <v>5518</v>
      </c>
      <c r="C334" s="1">
        <v>28990.623183731899</v>
      </c>
    </row>
    <row r="335" spans="1:3" x14ac:dyDescent="0.3">
      <c r="A335" s="1" t="s">
        <v>783</v>
      </c>
      <c r="B335" s="1">
        <v>11762</v>
      </c>
      <c r="C335" s="1">
        <v>59778.514263075602</v>
      </c>
    </row>
    <row r="336" spans="1:3" x14ac:dyDescent="0.3">
      <c r="A336" s="1" t="s">
        <v>783</v>
      </c>
      <c r="B336" s="1">
        <v>11762</v>
      </c>
      <c r="C336" s="1">
        <v>60153.664636781803</v>
      </c>
    </row>
    <row r="337" spans="1:3" x14ac:dyDescent="0.3">
      <c r="A337" s="1" t="s">
        <v>783</v>
      </c>
      <c r="B337" s="1">
        <v>11762</v>
      </c>
      <c r="C337" s="1">
        <v>59319.6273648028</v>
      </c>
    </row>
    <row r="338" spans="1:3" x14ac:dyDescent="0.3">
      <c r="A338" s="1" t="s">
        <v>790</v>
      </c>
      <c r="B338" s="1">
        <v>13200</v>
      </c>
      <c r="C338" s="1">
        <v>67071.408261980803</v>
      </c>
    </row>
    <row r="339" spans="1:3" x14ac:dyDescent="0.3">
      <c r="A339" s="1" t="s">
        <v>790</v>
      </c>
      <c r="B339" s="1">
        <v>13200</v>
      </c>
      <c r="C339" s="1">
        <v>66878.221965320598</v>
      </c>
    </row>
    <row r="340" spans="1:3" x14ac:dyDescent="0.3">
      <c r="A340" s="1" t="s">
        <v>790</v>
      </c>
      <c r="B340" s="1">
        <v>13200</v>
      </c>
      <c r="C340" s="1">
        <v>66673.416379061193</v>
      </c>
    </row>
    <row r="341" spans="1:3" x14ac:dyDescent="0.3">
      <c r="A341" s="1" t="s">
        <v>111</v>
      </c>
      <c r="B341" s="1">
        <v>7728</v>
      </c>
      <c r="C341" s="1">
        <v>39641.455284843301</v>
      </c>
    </row>
    <row r="342" spans="1:3" x14ac:dyDescent="0.3">
      <c r="A342" s="1" t="s">
        <v>131</v>
      </c>
      <c r="B342" s="1">
        <v>2357</v>
      </c>
      <c r="C342" s="1">
        <v>12582.9245245273</v>
      </c>
    </row>
    <row r="343" spans="1:3" x14ac:dyDescent="0.3">
      <c r="A343" s="1" t="s">
        <v>131</v>
      </c>
      <c r="B343" s="1">
        <v>2357</v>
      </c>
      <c r="C343" s="1">
        <v>12320.0800655569</v>
      </c>
    </row>
    <row r="344" spans="1:3" x14ac:dyDescent="0.3">
      <c r="A344" s="1" t="s">
        <v>151</v>
      </c>
      <c r="B344" s="1">
        <v>11198</v>
      </c>
      <c r="C344" s="1">
        <v>56688.927024797798</v>
      </c>
    </row>
    <row r="345" spans="1:3" x14ac:dyDescent="0.3">
      <c r="A345" s="1" t="s">
        <v>151</v>
      </c>
      <c r="B345" s="1">
        <v>11198</v>
      </c>
      <c r="C345" s="1">
        <v>57059.560980465103</v>
      </c>
    </row>
    <row r="346" spans="1:3" x14ac:dyDescent="0.3">
      <c r="A346" s="1" t="s">
        <v>151</v>
      </c>
      <c r="B346" s="1">
        <v>11198</v>
      </c>
      <c r="C346" s="1">
        <v>57083.183196502003</v>
      </c>
    </row>
    <row r="347" spans="1:3" x14ac:dyDescent="0.3">
      <c r="A347" s="1" t="s">
        <v>151</v>
      </c>
      <c r="B347" s="1">
        <v>11198</v>
      </c>
      <c r="C347" s="1">
        <v>57034.3468479648</v>
      </c>
    </row>
    <row r="348" spans="1:3" x14ac:dyDescent="0.3">
      <c r="A348" s="1" t="s">
        <v>151</v>
      </c>
      <c r="B348" s="1">
        <v>11198</v>
      </c>
      <c r="C348" s="1">
        <v>56948.291520245002</v>
      </c>
    </row>
    <row r="349" spans="1:3" x14ac:dyDescent="0.3">
      <c r="A349" s="1" t="s">
        <v>151</v>
      </c>
      <c r="B349" s="1">
        <v>11198</v>
      </c>
      <c r="C349" s="1">
        <v>56867.586152856202</v>
      </c>
    </row>
    <row r="350" spans="1:3" x14ac:dyDescent="0.3">
      <c r="A350" s="1" t="s">
        <v>151</v>
      </c>
      <c r="B350" s="1">
        <v>11198</v>
      </c>
      <c r="C350" s="1">
        <v>57187.115435740197</v>
      </c>
    </row>
    <row r="351" spans="1:3" x14ac:dyDescent="0.3">
      <c r="A351" s="1" t="s">
        <v>151</v>
      </c>
      <c r="B351" s="1">
        <v>11198</v>
      </c>
      <c r="C351" s="1">
        <v>56746.042648677503</v>
      </c>
    </row>
    <row r="352" spans="1:3" x14ac:dyDescent="0.3">
      <c r="A352" s="1" t="s">
        <v>151</v>
      </c>
      <c r="B352" s="1">
        <v>11198</v>
      </c>
      <c r="C352" s="1">
        <v>56629.177364424599</v>
      </c>
    </row>
    <row r="353" spans="1:3" x14ac:dyDescent="0.3">
      <c r="A353" s="1" t="s">
        <v>170</v>
      </c>
      <c r="B353" s="1">
        <v>5057</v>
      </c>
      <c r="C353" s="1">
        <v>25985.082375468599</v>
      </c>
    </row>
    <row r="354" spans="1:3" x14ac:dyDescent="0.3">
      <c r="A354" s="1" t="s">
        <v>170</v>
      </c>
      <c r="B354" s="1">
        <v>5057</v>
      </c>
      <c r="C354" s="1">
        <v>26271.939152794701</v>
      </c>
    </row>
    <row r="355" spans="1:3" x14ac:dyDescent="0.3">
      <c r="A355" s="1" t="s">
        <v>170</v>
      </c>
      <c r="B355" s="1">
        <v>5057</v>
      </c>
      <c r="C355" s="1">
        <v>26012.1977814682</v>
      </c>
    </row>
    <row r="356" spans="1:3" x14ac:dyDescent="0.3">
      <c r="A356" s="1" t="s">
        <v>170</v>
      </c>
      <c r="B356" s="1">
        <v>5057</v>
      </c>
      <c r="C356" s="1">
        <v>26248.285716294598</v>
      </c>
    </row>
    <row r="357" spans="1:3" x14ac:dyDescent="0.3">
      <c r="A357" s="1" t="s">
        <v>170</v>
      </c>
      <c r="B357" s="1">
        <v>5057</v>
      </c>
      <c r="C357" s="1">
        <v>26732.911387118402</v>
      </c>
    </row>
    <row r="358" spans="1:3" x14ac:dyDescent="0.3">
      <c r="A358" s="1" t="s">
        <v>170</v>
      </c>
      <c r="B358" s="1">
        <v>5057</v>
      </c>
      <c r="C358" s="1">
        <v>26201.596707860601</v>
      </c>
    </row>
    <row r="359" spans="1:3" x14ac:dyDescent="0.3">
      <c r="A359" s="1" t="s">
        <v>170</v>
      </c>
      <c r="B359" s="1">
        <v>5057</v>
      </c>
      <c r="C359" s="1">
        <v>26683.024294890602</v>
      </c>
    </row>
    <row r="360" spans="1:3" x14ac:dyDescent="0.3">
      <c r="A360" s="1" t="s">
        <v>170</v>
      </c>
      <c r="B360" s="1">
        <v>5057</v>
      </c>
      <c r="C360" s="1">
        <v>26216.693614269301</v>
      </c>
    </row>
    <row r="361" spans="1:3" x14ac:dyDescent="0.3">
      <c r="A361" s="1" t="s">
        <v>187</v>
      </c>
      <c r="B361" s="1">
        <v>8155</v>
      </c>
      <c r="C361" s="1">
        <v>41454.092635527799</v>
      </c>
    </row>
    <row r="362" spans="1:3" x14ac:dyDescent="0.3">
      <c r="A362" s="1" t="s">
        <v>187</v>
      </c>
      <c r="B362" s="1">
        <v>8155</v>
      </c>
      <c r="C362" s="1">
        <v>41376.251506351298</v>
      </c>
    </row>
    <row r="363" spans="1:3" x14ac:dyDescent="0.3">
      <c r="A363" s="1" t="s">
        <v>187</v>
      </c>
      <c r="B363" s="1">
        <v>8155</v>
      </c>
      <c r="C363" s="1">
        <v>41403.550979025102</v>
      </c>
    </row>
    <row r="364" spans="1:3" x14ac:dyDescent="0.3">
      <c r="A364" s="1" t="s">
        <v>187</v>
      </c>
      <c r="B364" s="1">
        <v>8155</v>
      </c>
      <c r="C364" s="1">
        <v>41321.0528202926</v>
      </c>
    </row>
    <row r="365" spans="1:3" x14ac:dyDescent="0.3">
      <c r="A365" s="1" t="s">
        <v>187</v>
      </c>
      <c r="B365" s="1">
        <v>8155</v>
      </c>
      <c r="C365" s="1">
        <v>41293.477562607397</v>
      </c>
    </row>
    <row r="366" spans="1:3" x14ac:dyDescent="0.3">
      <c r="A366" s="1" t="s">
        <v>187</v>
      </c>
      <c r="B366" s="1">
        <v>8155</v>
      </c>
      <c r="C366" s="1">
        <v>41851.427733142598</v>
      </c>
    </row>
    <row r="367" spans="1:3" x14ac:dyDescent="0.3">
      <c r="A367" s="1" t="s">
        <v>476</v>
      </c>
      <c r="B367" s="1">
        <v>7101</v>
      </c>
      <c r="C367" s="1">
        <v>36377.5431684539</v>
      </c>
    </row>
    <row r="368" spans="1:3" x14ac:dyDescent="0.3">
      <c r="A368" s="1" t="s">
        <v>476</v>
      </c>
      <c r="B368" s="1">
        <v>7101</v>
      </c>
      <c r="C368" s="1">
        <v>36567.818590820003</v>
      </c>
    </row>
    <row r="369" spans="1:3" x14ac:dyDescent="0.3">
      <c r="A369" s="1" t="s">
        <v>476</v>
      </c>
      <c r="B369" s="1">
        <v>7101</v>
      </c>
      <c r="C369" s="1">
        <v>36012.960190343802</v>
      </c>
    </row>
    <row r="370" spans="1:3" x14ac:dyDescent="0.3">
      <c r="A370" s="1" t="s">
        <v>476</v>
      </c>
      <c r="B370" s="1">
        <v>7101</v>
      </c>
      <c r="C370" s="1">
        <v>36239.310904025202</v>
      </c>
    </row>
    <row r="371" spans="1:3" x14ac:dyDescent="0.3">
      <c r="A371" s="1" t="s">
        <v>476</v>
      </c>
      <c r="B371" s="1">
        <v>7101</v>
      </c>
      <c r="C371" s="1">
        <v>36035.302074784799</v>
      </c>
    </row>
    <row r="372" spans="1:3" x14ac:dyDescent="0.3">
      <c r="A372" s="1" t="s">
        <v>476</v>
      </c>
      <c r="B372" s="1">
        <v>7101</v>
      </c>
      <c r="C372" s="1">
        <v>36916.680409151901</v>
      </c>
    </row>
    <row r="373" spans="1:3" x14ac:dyDescent="0.3">
      <c r="A373" s="1" t="s">
        <v>476</v>
      </c>
      <c r="B373" s="1">
        <v>7101</v>
      </c>
      <c r="C373" s="1">
        <v>36207.361879458302</v>
      </c>
    </row>
    <row r="374" spans="1:3" x14ac:dyDescent="0.3">
      <c r="A374" s="1" t="s">
        <v>482</v>
      </c>
      <c r="B374" s="1">
        <v>4870</v>
      </c>
      <c r="C374" s="1">
        <v>25580.150876678501</v>
      </c>
    </row>
    <row r="375" spans="1:3" x14ac:dyDescent="0.3">
      <c r="A375" s="1" t="s">
        <v>482</v>
      </c>
      <c r="B375" s="1">
        <v>4870</v>
      </c>
      <c r="C375" s="1">
        <v>25426.583463748</v>
      </c>
    </row>
    <row r="376" spans="1:3" x14ac:dyDescent="0.3">
      <c r="A376" s="1" t="s">
        <v>482</v>
      </c>
      <c r="B376" s="1">
        <v>4870</v>
      </c>
      <c r="C376" s="1">
        <v>25520.750811901598</v>
      </c>
    </row>
    <row r="377" spans="1:3" x14ac:dyDescent="0.3">
      <c r="A377" s="1" t="s">
        <v>482</v>
      </c>
      <c r="B377" s="1">
        <v>4870</v>
      </c>
      <c r="C377" s="1">
        <v>24886.285519394602</v>
      </c>
    </row>
    <row r="378" spans="1:3" x14ac:dyDescent="0.3">
      <c r="A378" s="1" t="s">
        <v>482</v>
      </c>
      <c r="B378" s="1">
        <v>4870</v>
      </c>
      <c r="C378" s="1">
        <v>25460.9993961777</v>
      </c>
    </row>
    <row r="379" spans="1:3" x14ac:dyDescent="0.3">
      <c r="A379" s="1" t="s">
        <v>482</v>
      </c>
      <c r="B379" s="1">
        <v>4870</v>
      </c>
      <c r="C379" s="1">
        <v>25820.924743916901</v>
      </c>
    </row>
    <row r="380" spans="1:3" x14ac:dyDescent="0.3">
      <c r="A380" s="1" t="s">
        <v>501</v>
      </c>
      <c r="B380" s="1">
        <v>13175</v>
      </c>
      <c r="C380" s="1">
        <v>66571.762395718804</v>
      </c>
    </row>
    <row r="381" spans="1:3" x14ac:dyDescent="0.3">
      <c r="A381" s="1" t="s">
        <v>501</v>
      </c>
      <c r="B381" s="1">
        <v>13175</v>
      </c>
      <c r="C381" s="1">
        <v>66584.183295180002</v>
      </c>
    </row>
    <row r="382" spans="1:3" x14ac:dyDescent="0.3">
      <c r="A382" s="1" t="s">
        <v>501</v>
      </c>
      <c r="B382" s="1">
        <v>13175</v>
      </c>
      <c r="C382" s="1">
        <v>66467.261958489398</v>
      </c>
    </row>
    <row r="383" spans="1:3" x14ac:dyDescent="0.3">
      <c r="A383" s="1" t="s">
        <v>501</v>
      </c>
      <c r="B383" s="1">
        <v>13175</v>
      </c>
      <c r="C383" s="1">
        <v>66705.2549945668</v>
      </c>
    </row>
    <row r="384" spans="1:3" x14ac:dyDescent="0.3">
      <c r="A384" s="1" t="s">
        <v>501</v>
      </c>
      <c r="B384" s="1">
        <v>13175</v>
      </c>
      <c r="C384" s="1">
        <v>67047.039564330902</v>
      </c>
    </row>
    <row r="385" spans="1:3" x14ac:dyDescent="0.3">
      <c r="A385" s="1" t="s">
        <v>510</v>
      </c>
      <c r="B385" s="1">
        <v>4998</v>
      </c>
      <c r="C385" s="1">
        <v>25962.196555116399</v>
      </c>
    </row>
    <row r="386" spans="1:3" x14ac:dyDescent="0.3">
      <c r="A386" s="1" t="s">
        <v>510</v>
      </c>
      <c r="B386" s="1">
        <v>4998</v>
      </c>
      <c r="C386" s="1">
        <v>26219.935018140899</v>
      </c>
    </row>
    <row r="387" spans="1:3" x14ac:dyDescent="0.3">
      <c r="A387" s="1" t="s">
        <v>28</v>
      </c>
      <c r="B387" s="1">
        <v>11386</v>
      </c>
      <c r="C387" s="1">
        <v>58129.4857499684</v>
      </c>
    </row>
    <row r="388" spans="1:3" x14ac:dyDescent="0.3">
      <c r="A388" s="1" t="s">
        <v>28</v>
      </c>
      <c r="B388" s="1">
        <v>11386</v>
      </c>
      <c r="C388" s="1">
        <v>57875.755006152402</v>
      </c>
    </row>
    <row r="389" spans="1:3" x14ac:dyDescent="0.3">
      <c r="A389" s="1" t="s">
        <v>28</v>
      </c>
      <c r="B389" s="1">
        <v>11386</v>
      </c>
      <c r="C389" s="1">
        <v>58018.458105363898</v>
      </c>
    </row>
    <row r="390" spans="1:3" x14ac:dyDescent="0.3">
      <c r="A390" s="1" t="s">
        <v>28</v>
      </c>
      <c r="B390" s="1">
        <v>11386</v>
      </c>
      <c r="C390" s="1">
        <v>58399.018823885999</v>
      </c>
    </row>
    <row r="391" spans="1:3" x14ac:dyDescent="0.3">
      <c r="A391" s="1" t="s">
        <v>28</v>
      </c>
      <c r="B391" s="1">
        <v>11386</v>
      </c>
      <c r="C391" s="1">
        <v>57904.2875215487</v>
      </c>
    </row>
    <row r="392" spans="1:3" x14ac:dyDescent="0.3">
      <c r="A392" s="1" t="s">
        <v>28</v>
      </c>
      <c r="B392" s="1">
        <v>11386</v>
      </c>
      <c r="C392" s="1">
        <v>58167.441341235899</v>
      </c>
    </row>
    <row r="393" spans="1:3" x14ac:dyDescent="0.3">
      <c r="A393" s="1" t="s">
        <v>28</v>
      </c>
      <c r="B393" s="1">
        <v>11386</v>
      </c>
      <c r="C393" s="1">
        <v>58029.1255954843</v>
      </c>
    </row>
    <row r="394" spans="1:3" x14ac:dyDescent="0.3">
      <c r="A394" s="1" t="s">
        <v>28</v>
      </c>
      <c r="B394" s="1">
        <v>11386</v>
      </c>
      <c r="C394" s="1">
        <v>57473.063611458303</v>
      </c>
    </row>
    <row r="395" spans="1:3" x14ac:dyDescent="0.3">
      <c r="A395" s="1" t="s">
        <v>28</v>
      </c>
      <c r="B395" s="1">
        <v>11386</v>
      </c>
      <c r="C395" s="1">
        <v>57806.850192503298</v>
      </c>
    </row>
    <row r="396" spans="1:3" x14ac:dyDescent="0.3">
      <c r="A396" s="1" t="s">
        <v>28</v>
      </c>
      <c r="B396" s="1">
        <v>11386</v>
      </c>
      <c r="C396" s="1">
        <v>57997.662822808503</v>
      </c>
    </row>
    <row r="397" spans="1:3" x14ac:dyDescent="0.3">
      <c r="A397" s="1" t="s">
        <v>58</v>
      </c>
      <c r="B397" s="1">
        <v>3448</v>
      </c>
      <c r="C397" s="1">
        <v>17845.135600230202</v>
      </c>
    </row>
    <row r="398" spans="1:3" x14ac:dyDescent="0.3">
      <c r="A398" s="1" t="s">
        <v>58</v>
      </c>
      <c r="B398" s="1">
        <v>3448</v>
      </c>
      <c r="C398" s="1">
        <v>18179.4228044841</v>
      </c>
    </row>
    <row r="399" spans="1:3" x14ac:dyDescent="0.3">
      <c r="A399" s="1" t="s">
        <v>58</v>
      </c>
      <c r="B399" s="1">
        <v>3448</v>
      </c>
      <c r="C399" s="1">
        <v>17929.152648406998</v>
      </c>
    </row>
    <row r="400" spans="1:3" x14ac:dyDescent="0.3">
      <c r="A400" s="1" t="s">
        <v>58</v>
      </c>
      <c r="B400" s="1">
        <v>3448</v>
      </c>
      <c r="C400" s="1">
        <v>18205.2928813074</v>
      </c>
    </row>
    <row r="401" spans="1:3" x14ac:dyDescent="0.3">
      <c r="A401" s="1" t="s">
        <v>58</v>
      </c>
      <c r="B401" s="1">
        <v>3448</v>
      </c>
      <c r="C401" s="1">
        <v>18703.242252448999</v>
      </c>
    </row>
    <row r="402" spans="1:3" x14ac:dyDescent="0.3">
      <c r="A402" s="1" t="s">
        <v>71</v>
      </c>
      <c r="B402" s="1">
        <v>10686</v>
      </c>
      <c r="C402" s="1">
        <v>54263.589044097302</v>
      </c>
    </row>
    <row r="403" spans="1:3" x14ac:dyDescent="0.3">
      <c r="A403" s="1" t="s">
        <v>71</v>
      </c>
      <c r="B403" s="1">
        <v>10686</v>
      </c>
      <c r="C403" s="1">
        <v>54337.036238044901</v>
      </c>
    </row>
    <row r="404" spans="1:3" x14ac:dyDescent="0.3">
      <c r="A404" s="1" t="s">
        <v>71</v>
      </c>
      <c r="B404" s="1">
        <v>10686</v>
      </c>
      <c r="C404" s="1">
        <v>54835.314010853297</v>
      </c>
    </row>
    <row r="405" spans="1:3" x14ac:dyDescent="0.3">
      <c r="A405" s="1" t="s">
        <v>71</v>
      </c>
      <c r="B405" s="1">
        <v>10686</v>
      </c>
      <c r="C405" s="1">
        <v>54172.873591807103</v>
      </c>
    </row>
    <row r="406" spans="1:3" x14ac:dyDescent="0.3">
      <c r="A406" s="1" t="s">
        <v>71</v>
      </c>
      <c r="B406" s="1">
        <v>10686</v>
      </c>
      <c r="C406" s="1">
        <v>54484.743228811101</v>
      </c>
    </row>
    <row r="407" spans="1:3" x14ac:dyDescent="0.3">
      <c r="A407" s="1" t="s">
        <v>71</v>
      </c>
      <c r="B407" s="1">
        <v>10686</v>
      </c>
      <c r="C407" s="1">
        <v>54487.967394830499</v>
      </c>
    </row>
    <row r="408" spans="1:3" x14ac:dyDescent="0.3">
      <c r="A408" s="1" t="s">
        <v>71</v>
      </c>
      <c r="B408" s="1">
        <v>10686</v>
      </c>
      <c r="C408" s="1">
        <v>54312.927959480003</v>
      </c>
    </row>
    <row r="409" spans="1:3" x14ac:dyDescent="0.3">
      <c r="A409" s="1" t="s">
        <v>71</v>
      </c>
      <c r="B409" s="1">
        <v>10686</v>
      </c>
      <c r="C409" s="1">
        <v>54801.886795830404</v>
      </c>
    </row>
    <row r="410" spans="1:3" x14ac:dyDescent="0.3">
      <c r="A410" s="1" t="s">
        <v>71</v>
      </c>
      <c r="B410" s="1">
        <v>10686</v>
      </c>
      <c r="C410" s="1">
        <v>54546.775995902797</v>
      </c>
    </row>
    <row r="411" spans="1:3" x14ac:dyDescent="0.3">
      <c r="A411" s="1" t="s">
        <v>71</v>
      </c>
      <c r="B411" s="1">
        <v>10686</v>
      </c>
      <c r="C411" s="1">
        <v>54863.196718862302</v>
      </c>
    </row>
    <row r="412" spans="1:3" x14ac:dyDescent="0.3">
      <c r="A412" s="1" t="s">
        <v>71</v>
      </c>
      <c r="B412" s="1">
        <v>10686</v>
      </c>
      <c r="C412" s="1">
        <v>54360.792081528802</v>
      </c>
    </row>
    <row r="413" spans="1:3" x14ac:dyDescent="0.3">
      <c r="A413" s="1" t="s">
        <v>87</v>
      </c>
      <c r="B413" s="1">
        <v>14253</v>
      </c>
      <c r="C413" s="1">
        <v>72412.3134601989</v>
      </c>
    </row>
    <row r="414" spans="1:3" x14ac:dyDescent="0.3">
      <c r="A414" s="1" t="s">
        <v>87</v>
      </c>
      <c r="B414" s="1">
        <v>14253</v>
      </c>
      <c r="C414" s="1">
        <v>72680.9746473048</v>
      </c>
    </row>
    <row r="415" spans="1:3" x14ac:dyDescent="0.3">
      <c r="A415" s="1" t="s">
        <v>87</v>
      </c>
      <c r="B415" s="1">
        <v>14253</v>
      </c>
      <c r="C415" s="1">
        <v>72666.683972103303</v>
      </c>
    </row>
    <row r="416" spans="1:3" x14ac:dyDescent="0.3">
      <c r="A416" s="1" t="s">
        <v>87</v>
      </c>
      <c r="B416" s="1">
        <v>14253</v>
      </c>
      <c r="C416" s="1">
        <v>71819.672767988406</v>
      </c>
    </row>
    <row r="417" spans="1:3" x14ac:dyDescent="0.3">
      <c r="A417" s="1" t="s">
        <v>87</v>
      </c>
      <c r="B417" s="1">
        <v>14253</v>
      </c>
      <c r="C417" s="1">
        <v>71948.589472448002</v>
      </c>
    </row>
    <row r="418" spans="1:3" x14ac:dyDescent="0.3">
      <c r="A418" s="1" t="s">
        <v>87</v>
      </c>
      <c r="B418" s="1">
        <v>14253</v>
      </c>
      <c r="C418" s="1">
        <v>72527.360943688895</v>
      </c>
    </row>
    <row r="419" spans="1:3" x14ac:dyDescent="0.3">
      <c r="A419" s="1" t="s">
        <v>111</v>
      </c>
      <c r="B419" s="1">
        <v>7728</v>
      </c>
      <c r="C419" s="1">
        <v>39655.868166384498</v>
      </c>
    </row>
    <row r="420" spans="1:3" x14ac:dyDescent="0.3">
      <c r="A420" s="1" t="s">
        <v>111</v>
      </c>
      <c r="B420" s="1">
        <v>7728</v>
      </c>
      <c r="C420" s="1">
        <v>39949.807380627397</v>
      </c>
    </row>
    <row r="421" spans="1:3" x14ac:dyDescent="0.3">
      <c r="A421" s="1" t="s">
        <v>111</v>
      </c>
      <c r="B421" s="1">
        <v>7728</v>
      </c>
      <c r="C421" s="1">
        <v>40088.927352946397</v>
      </c>
    </row>
    <row r="422" spans="1:3" x14ac:dyDescent="0.3">
      <c r="A422" s="1" t="s">
        <v>111</v>
      </c>
      <c r="B422" s="1">
        <v>7728</v>
      </c>
      <c r="C422" s="1">
        <v>40106.5257669938</v>
      </c>
    </row>
    <row r="423" spans="1:3" x14ac:dyDescent="0.3">
      <c r="A423" s="1" t="s">
        <v>111</v>
      </c>
      <c r="B423" s="1">
        <v>7728</v>
      </c>
      <c r="C423" s="1">
        <v>40130.240096301</v>
      </c>
    </row>
    <row r="424" spans="1:3" x14ac:dyDescent="0.3">
      <c r="A424" s="1" t="s">
        <v>131</v>
      </c>
      <c r="B424" s="1">
        <v>2357</v>
      </c>
      <c r="C424" s="1">
        <v>12657.7390083597</v>
      </c>
    </row>
    <row r="425" spans="1:3" x14ac:dyDescent="0.3">
      <c r="A425" s="1" t="s">
        <v>131</v>
      </c>
      <c r="B425" s="1">
        <v>2357</v>
      </c>
      <c r="C425" s="1">
        <v>12928.019866982</v>
      </c>
    </row>
    <row r="426" spans="1:3" x14ac:dyDescent="0.3">
      <c r="A426" s="1" t="s">
        <v>131</v>
      </c>
      <c r="B426" s="1">
        <v>2357</v>
      </c>
      <c r="C426" s="1">
        <v>12513.6950903284</v>
      </c>
    </row>
    <row r="427" spans="1:3" x14ac:dyDescent="0.3">
      <c r="A427" s="1" t="s">
        <v>131</v>
      </c>
      <c r="B427" s="1">
        <v>2357</v>
      </c>
      <c r="C427" s="1">
        <v>13193.3051363287</v>
      </c>
    </row>
    <row r="428" spans="1:3" x14ac:dyDescent="0.3">
      <c r="A428" s="1" t="s">
        <v>131</v>
      </c>
      <c r="B428" s="1">
        <v>2357</v>
      </c>
      <c r="C428" s="1">
        <v>12915.3083819193</v>
      </c>
    </row>
    <row r="429" spans="1:3" x14ac:dyDescent="0.3">
      <c r="A429" s="1" t="s">
        <v>131</v>
      </c>
      <c r="B429" s="1">
        <v>2357</v>
      </c>
      <c r="C429" s="1">
        <v>12953.2844569068</v>
      </c>
    </row>
    <row r="430" spans="1:3" x14ac:dyDescent="0.3">
      <c r="A430" s="1" t="s">
        <v>187</v>
      </c>
      <c r="B430" s="1">
        <v>8155</v>
      </c>
      <c r="C430" s="1">
        <v>41556.639703885499</v>
      </c>
    </row>
    <row r="431" spans="1:3" x14ac:dyDescent="0.3">
      <c r="A431" s="1" t="s">
        <v>200</v>
      </c>
      <c r="B431" s="1">
        <v>12679</v>
      </c>
      <c r="C431" s="1">
        <v>64368.404253831301</v>
      </c>
    </row>
    <row r="432" spans="1:3" x14ac:dyDescent="0.3">
      <c r="A432" s="1" t="s">
        <v>200</v>
      </c>
      <c r="B432" s="1">
        <v>12679</v>
      </c>
      <c r="C432" s="1">
        <v>64003.304582042903</v>
      </c>
    </row>
    <row r="433" spans="1:3" x14ac:dyDescent="0.3">
      <c r="A433" s="1" t="s">
        <v>200</v>
      </c>
      <c r="B433" s="1">
        <v>12679</v>
      </c>
      <c r="C433" s="1">
        <v>64658.010348245298</v>
      </c>
    </row>
    <row r="434" spans="1:3" x14ac:dyDescent="0.3">
      <c r="A434" s="1" t="s">
        <v>200</v>
      </c>
      <c r="B434" s="1">
        <v>12679</v>
      </c>
      <c r="C434" s="1">
        <v>64146.926030633003</v>
      </c>
    </row>
    <row r="435" spans="1:3" x14ac:dyDescent="0.3">
      <c r="A435" s="1" t="s">
        <v>200</v>
      </c>
      <c r="B435" s="1">
        <v>12679</v>
      </c>
      <c r="C435" s="1">
        <v>64816.4480566036</v>
      </c>
    </row>
    <row r="436" spans="1:3" x14ac:dyDescent="0.3">
      <c r="A436" s="1" t="s">
        <v>200</v>
      </c>
      <c r="B436" s="1">
        <v>12679</v>
      </c>
      <c r="C436" s="1">
        <v>64278.889268651001</v>
      </c>
    </row>
    <row r="437" spans="1:3" x14ac:dyDescent="0.3">
      <c r="A437" s="1" t="s">
        <v>200</v>
      </c>
      <c r="B437" s="1">
        <v>12679</v>
      </c>
      <c r="C437" s="1">
        <v>64240.934664416498</v>
      </c>
    </row>
    <row r="438" spans="1:3" x14ac:dyDescent="0.3">
      <c r="A438" s="1" t="s">
        <v>200</v>
      </c>
      <c r="B438" s="1">
        <v>12679</v>
      </c>
      <c r="C438" s="1">
        <v>64067.346591396497</v>
      </c>
    </row>
    <row r="439" spans="1:3" x14ac:dyDescent="0.3">
      <c r="A439" s="1" t="s">
        <v>200</v>
      </c>
      <c r="B439" s="1">
        <v>12679</v>
      </c>
      <c r="C439" s="1">
        <v>63911.4961910739</v>
      </c>
    </row>
    <row r="440" spans="1:3" x14ac:dyDescent="0.3">
      <c r="A440" s="1" t="s">
        <v>200</v>
      </c>
      <c r="B440" s="1">
        <v>12679</v>
      </c>
      <c r="C440" s="1">
        <v>64753.284727626196</v>
      </c>
    </row>
    <row r="441" spans="1:3" x14ac:dyDescent="0.3">
      <c r="A441" s="1" t="s">
        <v>213</v>
      </c>
      <c r="B441" s="1">
        <v>1891</v>
      </c>
      <c r="C441" s="1">
        <v>10682.020071978801</v>
      </c>
    </row>
    <row r="442" spans="1:3" x14ac:dyDescent="0.3">
      <c r="A442" s="1" t="s">
        <v>213</v>
      </c>
      <c r="B442" s="1">
        <v>1891</v>
      </c>
      <c r="C442" s="1">
        <v>9983.6092889307201</v>
      </c>
    </row>
    <row r="443" spans="1:3" x14ac:dyDescent="0.3">
      <c r="A443" s="1" t="s">
        <v>213</v>
      </c>
      <c r="B443" s="1">
        <v>1891</v>
      </c>
      <c r="C443" s="1">
        <v>10715.254800966801</v>
      </c>
    </row>
    <row r="444" spans="1:3" x14ac:dyDescent="0.3">
      <c r="A444" s="1" t="s">
        <v>213</v>
      </c>
      <c r="B444" s="1">
        <v>1891</v>
      </c>
      <c r="C444" s="1">
        <v>10136.2319772469</v>
      </c>
    </row>
    <row r="445" spans="1:3" x14ac:dyDescent="0.3">
      <c r="A445" s="1" t="s">
        <v>213</v>
      </c>
      <c r="B445" s="1">
        <v>1891</v>
      </c>
      <c r="C445" s="1">
        <v>10419.1413437715</v>
      </c>
    </row>
    <row r="446" spans="1:3" x14ac:dyDescent="0.3">
      <c r="A446" s="1" t="s">
        <v>213</v>
      </c>
      <c r="B446" s="1">
        <v>1891</v>
      </c>
      <c r="C446" s="1">
        <v>10000.472022678399</v>
      </c>
    </row>
    <row r="447" spans="1:3" x14ac:dyDescent="0.3">
      <c r="A447" s="1" t="s">
        <v>213</v>
      </c>
      <c r="B447" s="1">
        <v>1891</v>
      </c>
      <c r="C447" s="1">
        <v>10443.704819153099</v>
      </c>
    </row>
    <row r="448" spans="1:3" x14ac:dyDescent="0.3">
      <c r="A448" s="1" t="s">
        <v>213</v>
      </c>
      <c r="B448" s="1">
        <v>1891</v>
      </c>
      <c r="C448" s="1">
        <v>10042.571143322401</v>
      </c>
    </row>
    <row r="449" spans="1:3" x14ac:dyDescent="0.3">
      <c r="A449" s="1" t="s">
        <v>213</v>
      </c>
      <c r="B449" s="1">
        <v>1891</v>
      </c>
      <c r="C449" s="1">
        <v>10661.202908416</v>
      </c>
    </row>
    <row r="450" spans="1:3" x14ac:dyDescent="0.3">
      <c r="A450" s="1" t="s">
        <v>229</v>
      </c>
      <c r="B450" s="1">
        <v>3312</v>
      </c>
      <c r="C450" s="1">
        <v>17400.880353589</v>
      </c>
    </row>
    <row r="451" spans="1:3" x14ac:dyDescent="0.3">
      <c r="A451" s="1" t="s">
        <v>229</v>
      </c>
      <c r="B451" s="1">
        <v>3312</v>
      </c>
      <c r="C451" s="1">
        <v>17773.639971069999</v>
      </c>
    </row>
    <row r="452" spans="1:3" x14ac:dyDescent="0.3">
      <c r="A452" s="1" t="s">
        <v>229</v>
      </c>
      <c r="B452" s="1">
        <v>3312</v>
      </c>
      <c r="C452" s="1">
        <v>17857.9456032044</v>
      </c>
    </row>
    <row r="453" spans="1:3" x14ac:dyDescent="0.3">
      <c r="A453" s="1" t="s">
        <v>229</v>
      </c>
      <c r="B453" s="1">
        <v>3312</v>
      </c>
      <c r="C453" s="1">
        <v>17662.006974748601</v>
      </c>
    </row>
    <row r="454" spans="1:3" x14ac:dyDescent="0.3">
      <c r="A454" s="1" t="s">
        <v>229</v>
      </c>
      <c r="B454" s="1">
        <v>3312</v>
      </c>
      <c r="C454" s="1">
        <v>17836.930147895699</v>
      </c>
    </row>
    <row r="455" spans="1:3" x14ac:dyDescent="0.3">
      <c r="A455" s="1" t="s">
        <v>229</v>
      </c>
      <c r="B455" s="1">
        <v>3312</v>
      </c>
      <c r="C455" s="1">
        <v>17835.502642428899</v>
      </c>
    </row>
    <row r="456" spans="1:3" x14ac:dyDescent="0.3">
      <c r="A456" s="1" t="s">
        <v>229</v>
      </c>
      <c r="B456" s="1">
        <v>3312</v>
      </c>
      <c r="C456" s="1">
        <v>17937.716402784099</v>
      </c>
    </row>
    <row r="457" spans="1:3" x14ac:dyDescent="0.3">
      <c r="A457" s="1" t="s">
        <v>229</v>
      </c>
      <c r="B457" s="1">
        <v>3312</v>
      </c>
      <c r="C457" s="1">
        <v>17674.3798519601</v>
      </c>
    </row>
    <row r="458" spans="1:3" x14ac:dyDescent="0.3">
      <c r="A458" s="1" t="s">
        <v>229</v>
      </c>
      <c r="B458" s="1">
        <v>3312</v>
      </c>
      <c r="C458" s="1">
        <v>17926.024868882199</v>
      </c>
    </row>
    <row r="459" spans="1:3" x14ac:dyDescent="0.3">
      <c r="A459" s="1" t="s">
        <v>229</v>
      </c>
      <c r="B459" s="1">
        <v>3312</v>
      </c>
      <c r="C459" s="1">
        <v>17369.789406252301</v>
      </c>
    </row>
    <row r="460" spans="1:3" x14ac:dyDescent="0.3">
      <c r="A460" s="1" t="s">
        <v>229</v>
      </c>
      <c r="B460" s="1">
        <v>3312</v>
      </c>
      <c r="C460" s="1">
        <v>17330.8370158</v>
      </c>
    </row>
    <row r="461" spans="1:3" x14ac:dyDescent="0.3">
      <c r="A461" s="1" t="s">
        <v>241</v>
      </c>
      <c r="B461" s="1">
        <v>9251</v>
      </c>
      <c r="C461" s="1">
        <v>47525.088289654697</v>
      </c>
    </row>
    <row r="462" spans="1:3" x14ac:dyDescent="0.3">
      <c r="A462" s="1" t="s">
        <v>241</v>
      </c>
      <c r="B462" s="1">
        <v>9251</v>
      </c>
      <c r="C462" s="1">
        <v>46797.7498298516</v>
      </c>
    </row>
    <row r="463" spans="1:3" x14ac:dyDescent="0.3">
      <c r="A463" s="1" t="s">
        <v>241</v>
      </c>
      <c r="B463" s="1">
        <v>9251</v>
      </c>
      <c r="C463" s="1">
        <v>47619.939126074001</v>
      </c>
    </row>
    <row r="464" spans="1:3" x14ac:dyDescent="0.3">
      <c r="A464" s="1" t="s">
        <v>241</v>
      </c>
      <c r="B464" s="1">
        <v>9251</v>
      </c>
      <c r="C464" s="1">
        <v>47367.487346577997</v>
      </c>
    </row>
    <row r="465" spans="1:3" x14ac:dyDescent="0.3">
      <c r="A465" s="1" t="s">
        <v>258</v>
      </c>
      <c r="B465" s="1">
        <v>10648</v>
      </c>
      <c r="C465" s="1">
        <v>53802.345206342899</v>
      </c>
    </row>
    <row r="466" spans="1:3" x14ac:dyDescent="0.3">
      <c r="A466" s="1" t="s">
        <v>258</v>
      </c>
      <c r="B466" s="1">
        <v>10648</v>
      </c>
      <c r="C466" s="1">
        <v>54171.205853827902</v>
      </c>
    </row>
    <row r="467" spans="1:3" x14ac:dyDescent="0.3">
      <c r="A467" s="1" t="s">
        <v>258</v>
      </c>
      <c r="B467" s="1">
        <v>10648</v>
      </c>
      <c r="C467" s="1">
        <v>53776.344199057203</v>
      </c>
    </row>
    <row r="468" spans="1:3" x14ac:dyDescent="0.3">
      <c r="A468" s="1" t="s">
        <v>258</v>
      </c>
      <c r="B468" s="1">
        <v>10648</v>
      </c>
      <c r="C468" s="1">
        <v>54362.284566342802</v>
      </c>
    </row>
    <row r="469" spans="1:3" x14ac:dyDescent="0.3">
      <c r="A469" s="1" t="s">
        <v>258</v>
      </c>
      <c r="B469" s="1">
        <v>10648</v>
      </c>
      <c r="C469" s="1">
        <v>54376.524831991097</v>
      </c>
    </row>
    <row r="470" spans="1:3" x14ac:dyDescent="0.3">
      <c r="A470" s="1" t="s">
        <v>258</v>
      </c>
      <c r="B470" s="1">
        <v>10648</v>
      </c>
      <c r="C470" s="1">
        <v>53888.2968809265</v>
      </c>
    </row>
    <row r="471" spans="1:3" x14ac:dyDescent="0.3">
      <c r="A471" s="1" t="s">
        <v>272</v>
      </c>
      <c r="B471" s="1">
        <v>13817</v>
      </c>
      <c r="C471" s="1">
        <v>69789.419460105593</v>
      </c>
    </row>
    <row r="472" spans="1:3" x14ac:dyDescent="0.3">
      <c r="A472" s="1" t="s">
        <v>272</v>
      </c>
      <c r="B472" s="1">
        <v>13817</v>
      </c>
      <c r="C472" s="1">
        <v>70034.962634594296</v>
      </c>
    </row>
    <row r="473" spans="1:3" x14ac:dyDescent="0.3">
      <c r="A473" s="1" t="s">
        <v>283</v>
      </c>
      <c r="B473" s="1">
        <v>11652</v>
      </c>
      <c r="C473" s="1">
        <v>58901.325478311803</v>
      </c>
    </row>
    <row r="474" spans="1:3" x14ac:dyDescent="0.3">
      <c r="A474" s="1" t="s">
        <v>283</v>
      </c>
      <c r="B474" s="1">
        <v>11652</v>
      </c>
      <c r="C474" s="1">
        <v>59123.457064232702</v>
      </c>
    </row>
    <row r="475" spans="1:3" x14ac:dyDescent="0.3">
      <c r="A475" s="1" t="s">
        <v>283</v>
      </c>
      <c r="B475" s="1">
        <v>11652</v>
      </c>
      <c r="C475" s="1">
        <v>59201.576547472301</v>
      </c>
    </row>
    <row r="476" spans="1:3" x14ac:dyDescent="0.3">
      <c r="A476" s="1" t="s">
        <v>283</v>
      </c>
      <c r="B476" s="1">
        <v>11652</v>
      </c>
      <c r="C476" s="1">
        <v>59078.919049855103</v>
      </c>
    </row>
    <row r="477" spans="1:3" x14ac:dyDescent="0.3">
      <c r="A477" s="1" t="s">
        <v>283</v>
      </c>
      <c r="B477" s="1">
        <v>11652</v>
      </c>
      <c r="C477" s="1">
        <v>59599.954976929701</v>
      </c>
    </row>
    <row r="478" spans="1:3" x14ac:dyDescent="0.3">
      <c r="A478" s="1" t="s">
        <v>283</v>
      </c>
      <c r="B478" s="1">
        <v>11652</v>
      </c>
      <c r="C478" s="1">
        <v>59317.033575514302</v>
      </c>
    </row>
    <row r="479" spans="1:3" x14ac:dyDescent="0.3">
      <c r="A479" s="1" t="s">
        <v>283</v>
      </c>
      <c r="B479" s="1">
        <v>11652</v>
      </c>
      <c r="C479" s="1">
        <v>59717.399975448097</v>
      </c>
    </row>
    <row r="480" spans="1:3" x14ac:dyDescent="0.3">
      <c r="A480" s="1" t="s">
        <v>283</v>
      </c>
      <c r="B480" s="1">
        <v>11652</v>
      </c>
      <c r="C480" s="1">
        <v>59331.354507105803</v>
      </c>
    </row>
    <row r="481" spans="1:3" x14ac:dyDescent="0.3">
      <c r="A481" s="1" t="s">
        <v>283</v>
      </c>
      <c r="B481" s="1">
        <v>11652</v>
      </c>
      <c r="C481" s="1">
        <v>58780.133185291001</v>
      </c>
    </row>
    <row r="482" spans="1:3" x14ac:dyDescent="0.3">
      <c r="A482" s="1" t="s">
        <v>283</v>
      </c>
      <c r="B482" s="1">
        <v>11652</v>
      </c>
      <c r="C482" s="1">
        <v>59534.426023685701</v>
      </c>
    </row>
    <row r="483" spans="1:3" x14ac:dyDescent="0.3">
      <c r="A483" s="1" t="s">
        <v>304</v>
      </c>
      <c r="B483" s="1">
        <v>14406</v>
      </c>
      <c r="C483" s="1">
        <v>72882.421182884893</v>
      </c>
    </row>
    <row r="484" spans="1:3" x14ac:dyDescent="0.3">
      <c r="A484" s="1" t="s">
        <v>304</v>
      </c>
      <c r="B484" s="1">
        <v>14406</v>
      </c>
      <c r="C484" s="1">
        <v>73395.247488189096</v>
      </c>
    </row>
    <row r="485" spans="1:3" x14ac:dyDescent="0.3">
      <c r="A485" s="1" t="s">
        <v>304</v>
      </c>
      <c r="B485" s="1">
        <v>14406</v>
      </c>
      <c r="C485" s="1">
        <v>73297.155821617795</v>
      </c>
    </row>
    <row r="486" spans="1:3" x14ac:dyDescent="0.3">
      <c r="A486" s="1" t="s">
        <v>304</v>
      </c>
      <c r="B486" s="1">
        <v>14406</v>
      </c>
      <c r="C486" s="1">
        <v>72596.301615788907</v>
      </c>
    </row>
    <row r="487" spans="1:3" x14ac:dyDescent="0.3">
      <c r="A487" s="1" t="s">
        <v>304</v>
      </c>
      <c r="B487" s="1">
        <v>14406</v>
      </c>
      <c r="C487" s="1">
        <v>72779.675676216997</v>
      </c>
    </row>
    <row r="488" spans="1:3" x14ac:dyDescent="0.3">
      <c r="A488" s="1" t="s">
        <v>304</v>
      </c>
      <c r="B488" s="1">
        <v>14406</v>
      </c>
      <c r="C488" s="1">
        <v>73186.312452212806</v>
      </c>
    </row>
    <row r="489" spans="1:3" x14ac:dyDescent="0.3">
      <c r="A489" s="1" t="s">
        <v>304</v>
      </c>
      <c r="B489" s="1">
        <v>14406</v>
      </c>
      <c r="C489" s="1">
        <v>73426.747107143106</v>
      </c>
    </row>
    <row r="490" spans="1:3" x14ac:dyDescent="0.3">
      <c r="A490" s="1" t="s">
        <v>304</v>
      </c>
      <c r="B490" s="1">
        <v>14406</v>
      </c>
      <c r="C490" s="1">
        <v>72920.515763373507</v>
      </c>
    </row>
    <row r="491" spans="1:3" x14ac:dyDescent="0.3">
      <c r="A491" s="1" t="s">
        <v>324</v>
      </c>
      <c r="B491" s="1">
        <v>3625</v>
      </c>
      <c r="C491" s="1">
        <v>19542.748077842502</v>
      </c>
    </row>
    <row r="492" spans="1:3" x14ac:dyDescent="0.3">
      <c r="A492" s="1" t="s">
        <v>324</v>
      </c>
      <c r="B492" s="1">
        <v>3625</v>
      </c>
      <c r="C492" s="1">
        <v>18783.479080334899</v>
      </c>
    </row>
    <row r="493" spans="1:3" x14ac:dyDescent="0.3">
      <c r="A493" s="1" t="s">
        <v>324</v>
      </c>
      <c r="B493" s="1">
        <v>3625</v>
      </c>
      <c r="C493" s="1">
        <v>19424.8432933232</v>
      </c>
    </row>
    <row r="494" spans="1:3" x14ac:dyDescent="0.3">
      <c r="A494" s="1" t="s">
        <v>324</v>
      </c>
      <c r="B494" s="1">
        <v>3625</v>
      </c>
      <c r="C494" s="1">
        <v>19185.092765429999</v>
      </c>
    </row>
    <row r="495" spans="1:3" x14ac:dyDescent="0.3">
      <c r="A495" s="1" t="s">
        <v>324</v>
      </c>
      <c r="B495" s="1">
        <v>3625</v>
      </c>
      <c r="C495" s="1">
        <v>19499.1668024235</v>
      </c>
    </row>
    <row r="496" spans="1:3" x14ac:dyDescent="0.3">
      <c r="A496" s="1" t="s">
        <v>324</v>
      </c>
      <c r="B496" s="1">
        <v>3625</v>
      </c>
      <c r="C496" s="1">
        <v>19128.9446347265</v>
      </c>
    </row>
    <row r="497" spans="1:3" x14ac:dyDescent="0.3">
      <c r="A497" s="1" t="s">
        <v>324</v>
      </c>
      <c r="B497" s="1">
        <v>3625</v>
      </c>
      <c r="C497" s="1">
        <v>19005.772068198199</v>
      </c>
    </row>
    <row r="498" spans="1:3" x14ac:dyDescent="0.3">
      <c r="A498" s="1" t="s">
        <v>333</v>
      </c>
      <c r="B498" s="1">
        <v>4648</v>
      </c>
      <c r="C498" s="1">
        <v>24188.082334558101</v>
      </c>
    </row>
    <row r="499" spans="1:3" x14ac:dyDescent="0.3">
      <c r="A499" s="1" t="s">
        <v>333</v>
      </c>
      <c r="B499" s="1">
        <v>4648</v>
      </c>
      <c r="C499" s="1">
        <v>24329.642351794599</v>
      </c>
    </row>
    <row r="500" spans="1:3" x14ac:dyDescent="0.3">
      <c r="A500" s="1" t="s">
        <v>333</v>
      </c>
      <c r="B500" s="1">
        <v>4648</v>
      </c>
      <c r="C500" s="1">
        <v>23827.9812789229</v>
      </c>
    </row>
    <row r="501" spans="1:3" x14ac:dyDescent="0.3">
      <c r="A501" s="1" t="s">
        <v>333</v>
      </c>
      <c r="B501" s="1">
        <v>4648</v>
      </c>
      <c r="C501" s="1">
        <v>24527.2255746419</v>
      </c>
    </row>
    <row r="502" spans="1:3" x14ac:dyDescent="0.3">
      <c r="A502" s="1" t="s">
        <v>333</v>
      </c>
      <c r="B502" s="1">
        <v>4648</v>
      </c>
      <c r="C502" s="1">
        <v>24253.969083148</v>
      </c>
    </row>
    <row r="503" spans="1:3" x14ac:dyDescent="0.3">
      <c r="A503" s="1" t="s">
        <v>333</v>
      </c>
      <c r="B503" s="1">
        <v>4648</v>
      </c>
      <c r="C503" s="1">
        <v>24614.2435019478</v>
      </c>
    </row>
    <row r="504" spans="1:3" x14ac:dyDescent="0.3">
      <c r="A504" s="1" t="s">
        <v>333</v>
      </c>
      <c r="B504" s="1">
        <v>4648</v>
      </c>
      <c r="C504" s="1">
        <v>24727.1568145946</v>
      </c>
    </row>
    <row r="505" spans="1:3" x14ac:dyDescent="0.3">
      <c r="A505" s="1" t="s">
        <v>349</v>
      </c>
      <c r="B505" s="1">
        <v>3765</v>
      </c>
      <c r="C505" s="1">
        <v>20010.931147396201</v>
      </c>
    </row>
    <row r="506" spans="1:3" x14ac:dyDescent="0.3">
      <c r="A506" s="1" t="s">
        <v>349</v>
      </c>
      <c r="B506" s="1">
        <v>3765</v>
      </c>
      <c r="C506" s="1">
        <v>19464.358321025102</v>
      </c>
    </row>
    <row r="507" spans="1:3" x14ac:dyDescent="0.3">
      <c r="A507" s="1" t="s">
        <v>349</v>
      </c>
      <c r="B507" s="1">
        <v>3765</v>
      </c>
      <c r="C507" s="1">
        <v>19555.766319434399</v>
      </c>
    </row>
    <row r="508" spans="1:3" x14ac:dyDescent="0.3">
      <c r="A508" s="1" t="s">
        <v>349</v>
      </c>
      <c r="B508" s="1">
        <v>3765</v>
      </c>
      <c r="C508" s="1">
        <v>19577.501966650401</v>
      </c>
    </row>
    <row r="509" spans="1:3" x14ac:dyDescent="0.3">
      <c r="A509" s="1" t="s">
        <v>349</v>
      </c>
      <c r="B509" s="1">
        <v>3765</v>
      </c>
      <c r="C509" s="1">
        <v>20020.324908550101</v>
      </c>
    </row>
    <row r="510" spans="1:3" x14ac:dyDescent="0.3">
      <c r="A510" s="1" t="s">
        <v>349</v>
      </c>
      <c r="B510" s="1">
        <v>3765</v>
      </c>
      <c r="C510" s="1">
        <v>19645.348554010201</v>
      </c>
    </row>
    <row r="511" spans="1:3" x14ac:dyDescent="0.3">
      <c r="A511" s="1" t="s">
        <v>349</v>
      </c>
      <c r="B511" s="1">
        <v>3765</v>
      </c>
      <c r="C511" s="1">
        <v>20068.723917969801</v>
      </c>
    </row>
    <row r="512" spans="1:3" x14ac:dyDescent="0.3">
      <c r="A512" s="1" t="s">
        <v>370</v>
      </c>
      <c r="B512" s="1">
        <v>7175</v>
      </c>
      <c r="C512" s="1">
        <v>37358.331710084298</v>
      </c>
    </row>
    <row r="513" spans="1:3" x14ac:dyDescent="0.3">
      <c r="A513" s="1" t="s">
        <v>370</v>
      </c>
      <c r="B513" s="1">
        <v>7175</v>
      </c>
      <c r="C513" s="1">
        <v>37173.598694156797</v>
      </c>
    </row>
    <row r="514" spans="1:3" x14ac:dyDescent="0.3">
      <c r="A514" s="1" t="s">
        <v>370</v>
      </c>
      <c r="B514" s="1">
        <v>7175</v>
      </c>
      <c r="C514" s="1">
        <v>36653.198431324701</v>
      </c>
    </row>
    <row r="515" spans="1:3" x14ac:dyDescent="0.3">
      <c r="A515" s="1" t="s">
        <v>370</v>
      </c>
      <c r="B515" s="1">
        <v>7175</v>
      </c>
      <c r="C515" s="1">
        <v>37356.051486818302</v>
      </c>
    </row>
    <row r="516" spans="1:3" x14ac:dyDescent="0.3">
      <c r="A516" s="1" t="s">
        <v>370</v>
      </c>
      <c r="B516" s="1">
        <v>7175</v>
      </c>
      <c r="C516" s="1">
        <v>36739.1630785331</v>
      </c>
    </row>
    <row r="517" spans="1:3" x14ac:dyDescent="0.3">
      <c r="A517" s="1" t="s">
        <v>370</v>
      </c>
      <c r="B517" s="1">
        <v>7175</v>
      </c>
      <c r="C517" s="1">
        <v>37017.212009679199</v>
      </c>
    </row>
    <row r="518" spans="1:3" x14ac:dyDescent="0.3">
      <c r="A518" s="1" t="s">
        <v>381</v>
      </c>
      <c r="B518" s="1">
        <v>14015</v>
      </c>
      <c r="C518" s="1">
        <v>71505.314189366894</v>
      </c>
    </row>
    <row r="519" spans="1:3" x14ac:dyDescent="0.3">
      <c r="A519" s="1" t="s">
        <v>381</v>
      </c>
      <c r="B519" s="1">
        <v>14015</v>
      </c>
      <c r="C519" s="1">
        <v>71122.389317460504</v>
      </c>
    </row>
    <row r="520" spans="1:3" x14ac:dyDescent="0.3">
      <c r="A520" s="1" t="s">
        <v>381</v>
      </c>
      <c r="B520" s="1">
        <v>14015</v>
      </c>
      <c r="C520" s="1">
        <v>70692.4166895667</v>
      </c>
    </row>
    <row r="521" spans="1:3" x14ac:dyDescent="0.3">
      <c r="A521" s="1" t="s">
        <v>381</v>
      </c>
      <c r="B521" s="1">
        <v>14015</v>
      </c>
      <c r="C521" s="1">
        <v>71113.696438358704</v>
      </c>
    </row>
    <row r="522" spans="1:3" x14ac:dyDescent="0.3">
      <c r="A522" s="1" t="s">
        <v>381</v>
      </c>
      <c r="B522" s="1">
        <v>14015</v>
      </c>
      <c r="C522" s="1">
        <v>70903.301718451898</v>
      </c>
    </row>
    <row r="523" spans="1:3" x14ac:dyDescent="0.3">
      <c r="A523" s="1" t="s">
        <v>381</v>
      </c>
      <c r="B523" s="1">
        <v>14015</v>
      </c>
      <c r="C523" s="1">
        <v>70983.165273889201</v>
      </c>
    </row>
    <row r="524" spans="1:3" x14ac:dyDescent="0.3">
      <c r="A524" s="1" t="s">
        <v>381</v>
      </c>
      <c r="B524" s="1">
        <v>14015</v>
      </c>
      <c r="C524" s="1">
        <v>71353.303661409896</v>
      </c>
    </row>
    <row r="525" spans="1:3" x14ac:dyDescent="0.3">
      <c r="A525" s="1" t="s">
        <v>381</v>
      </c>
      <c r="B525" s="1">
        <v>14015</v>
      </c>
      <c r="C525" s="1">
        <v>71371.9995114669</v>
      </c>
    </row>
    <row r="526" spans="1:3" x14ac:dyDescent="0.3">
      <c r="A526" s="1" t="s">
        <v>403</v>
      </c>
      <c r="B526" s="1">
        <v>723</v>
      </c>
      <c r="C526" s="1">
        <v>4334.9036651311199</v>
      </c>
    </row>
    <row r="527" spans="1:3" x14ac:dyDescent="0.3">
      <c r="A527" s="1" t="s">
        <v>403</v>
      </c>
      <c r="B527" s="1">
        <v>723</v>
      </c>
      <c r="C527" s="1">
        <v>4338.0312845568096</v>
      </c>
    </row>
    <row r="528" spans="1:3" x14ac:dyDescent="0.3">
      <c r="A528" s="1" t="s">
        <v>403</v>
      </c>
      <c r="B528" s="1">
        <v>723</v>
      </c>
      <c r="C528" s="1">
        <v>5046.6499858839798</v>
      </c>
    </row>
    <row r="529" spans="1:3" x14ac:dyDescent="0.3">
      <c r="A529" s="1" t="s">
        <v>403</v>
      </c>
      <c r="B529" s="1">
        <v>723</v>
      </c>
      <c r="C529" s="1">
        <v>4582.5389679372402</v>
      </c>
    </row>
    <row r="530" spans="1:3" x14ac:dyDescent="0.3">
      <c r="A530" s="1" t="s">
        <v>421</v>
      </c>
      <c r="B530" s="1">
        <v>2963</v>
      </c>
      <c r="C530" s="1">
        <v>16312.1517788123</v>
      </c>
    </row>
    <row r="531" spans="1:3" x14ac:dyDescent="0.3">
      <c r="A531" s="1" t="s">
        <v>421</v>
      </c>
      <c r="B531" s="1">
        <v>2963</v>
      </c>
      <c r="C531" s="1">
        <v>15673.0493538552</v>
      </c>
    </row>
    <row r="532" spans="1:3" x14ac:dyDescent="0.3">
      <c r="A532" s="1" t="s">
        <v>421</v>
      </c>
      <c r="B532" s="1">
        <v>2963</v>
      </c>
      <c r="C532" s="1">
        <v>15779.3571763211</v>
      </c>
    </row>
    <row r="533" spans="1:3" x14ac:dyDescent="0.3">
      <c r="A533" s="1" t="s">
        <v>421</v>
      </c>
      <c r="B533" s="1">
        <v>2963</v>
      </c>
      <c r="C533" s="1">
        <v>15336.360497121699</v>
      </c>
    </row>
    <row r="534" spans="1:3" x14ac:dyDescent="0.3">
      <c r="A534" s="1" t="s">
        <v>421</v>
      </c>
      <c r="B534" s="1">
        <v>2963</v>
      </c>
      <c r="C534" s="1">
        <v>16277.5489407798</v>
      </c>
    </row>
    <row r="535" spans="1:3" x14ac:dyDescent="0.3">
      <c r="A535" s="1" t="s">
        <v>421</v>
      </c>
      <c r="B535" s="1">
        <v>2963</v>
      </c>
      <c r="C535" s="1">
        <v>16064.141844507199</v>
      </c>
    </row>
    <row r="536" spans="1:3" x14ac:dyDescent="0.3">
      <c r="A536" s="1" t="s">
        <v>421</v>
      </c>
      <c r="B536" s="1">
        <v>2963</v>
      </c>
      <c r="C536" s="1">
        <v>16222.7082369455</v>
      </c>
    </row>
    <row r="537" spans="1:3" x14ac:dyDescent="0.3">
      <c r="A537" s="1" t="s">
        <v>421</v>
      </c>
      <c r="B537" s="1">
        <v>2963</v>
      </c>
      <c r="C537" s="1">
        <v>15542.119344991601</v>
      </c>
    </row>
    <row r="538" spans="1:3" x14ac:dyDescent="0.3">
      <c r="A538" s="1" t="s">
        <v>421</v>
      </c>
      <c r="B538" s="1">
        <v>2963</v>
      </c>
      <c r="C538" s="1">
        <v>15371.693186009699</v>
      </c>
    </row>
    <row r="539" spans="1:3" x14ac:dyDescent="0.3">
      <c r="A539" s="1" t="s">
        <v>434</v>
      </c>
      <c r="B539" s="1">
        <v>5909</v>
      </c>
      <c r="C539" s="1">
        <v>30116.834406849899</v>
      </c>
    </row>
    <row r="540" spans="1:3" x14ac:dyDescent="0.3">
      <c r="A540" s="1" t="s">
        <v>434</v>
      </c>
      <c r="B540" s="1">
        <v>5909</v>
      </c>
      <c r="C540" s="1">
        <v>30291.2421287754</v>
      </c>
    </row>
    <row r="541" spans="1:3" x14ac:dyDescent="0.3">
      <c r="A541" s="1" t="s">
        <v>434</v>
      </c>
      <c r="B541" s="1">
        <v>5909</v>
      </c>
      <c r="C541" s="1">
        <v>30442.8899090829</v>
      </c>
    </row>
    <row r="542" spans="1:3" x14ac:dyDescent="0.3">
      <c r="A542" s="1" t="s">
        <v>434</v>
      </c>
      <c r="B542" s="1">
        <v>5909</v>
      </c>
      <c r="C542" s="1">
        <v>30805.779149905698</v>
      </c>
    </row>
    <row r="543" spans="1:3" x14ac:dyDescent="0.3">
      <c r="A543" s="1" t="s">
        <v>449</v>
      </c>
      <c r="B543" s="1">
        <v>13746</v>
      </c>
      <c r="C543" s="1">
        <v>69709.430272372294</v>
      </c>
    </row>
    <row r="544" spans="1:3" x14ac:dyDescent="0.3">
      <c r="A544" s="1" t="s">
        <v>449</v>
      </c>
      <c r="B544" s="1">
        <v>13746</v>
      </c>
      <c r="C544" s="1">
        <v>69908.025358301806</v>
      </c>
    </row>
    <row r="545" spans="1:3" x14ac:dyDescent="0.3">
      <c r="A545" s="1" t="s">
        <v>449</v>
      </c>
      <c r="B545" s="1">
        <v>13746</v>
      </c>
      <c r="C545" s="1">
        <v>70003.7380497743</v>
      </c>
    </row>
    <row r="546" spans="1:3" x14ac:dyDescent="0.3">
      <c r="A546" s="1" t="s">
        <v>449</v>
      </c>
      <c r="B546" s="1">
        <v>13746</v>
      </c>
      <c r="C546" s="1">
        <v>69285.535868741397</v>
      </c>
    </row>
    <row r="547" spans="1:3" x14ac:dyDescent="0.3">
      <c r="A547" s="1" t="s">
        <v>449</v>
      </c>
      <c r="B547" s="1">
        <v>13746</v>
      </c>
      <c r="C547" s="1">
        <v>70186.643530624293</v>
      </c>
    </row>
    <row r="548" spans="1:3" x14ac:dyDescent="0.3">
      <c r="A548" s="1" t="s">
        <v>458</v>
      </c>
      <c r="B548" s="1">
        <v>1919</v>
      </c>
      <c r="C548" s="1">
        <v>10510.9068283248</v>
      </c>
    </row>
    <row r="549" spans="1:3" x14ac:dyDescent="0.3">
      <c r="A549" s="1" t="s">
        <v>458</v>
      </c>
      <c r="B549" s="1">
        <v>1919</v>
      </c>
      <c r="C549" s="1">
        <v>10536.787559149099</v>
      </c>
    </row>
    <row r="550" spans="1:3" x14ac:dyDescent="0.3">
      <c r="A550" s="1" t="s">
        <v>458</v>
      </c>
      <c r="B550" s="1">
        <v>1919</v>
      </c>
      <c r="C550" s="1">
        <v>10412.673568903099</v>
      </c>
    </row>
    <row r="551" spans="1:3" x14ac:dyDescent="0.3">
      <c r="A551" s="1" t="s">
        <v>467</v>
      </c>
      <c r="B551" s="1">
        <v>14469</v>
      </c>
      <c r="C551" s="1">
        <v>73380.812362238503</v>
      </c>
    </row>
    <row r="552" spans="1:3" x14ac:dyDescent="0.3">
      <c r="A552" s="1" t="s">
        <v>467</v>
      </c>
      <c r="B552" s="1">
        <v>14469</v>
      </c>
      <c r="C552" s="1">
        <v>73013.800359616696</v>
      </c>
    </row>
    <row r="553" spans="1:3" x14ac:dyDescent="0.3">
      <c r="A553" s="1" t="s">
        <v>467</v>
      </c>
      <c r="B553" s="1">
        <v>14469</v>
      </c>
      <c r="C553" s="1">
        <v>72999.305632885094</v>
      </c>
    </row>
    <row r="554" spans="1:3" x14ac:dyDescent="0.3">
      <c r="A554" s="1" t="s">
        <v>467</v>
      </c>
      <c r="B554" s="1">
        <v>14469</v>
      </c>
      <c r="C554" s="1">
        <v>73239.721942646996</v>
      </c>
    </row>
    <row r="555" spans="1:3" x14ac:dyDescent="0.3">
      <c r="A555" s="1" t="s">
        <v>467</v>
      </c>
      <c r="B555" s="1">
        <v>14469</v>
      </c>
      <c r="C555" s="1">
        <v>73010.116997821096</v>
      </c>
    </row>
    <row r="556" spans="1:3" x14ac:dyDescent="0.3">
      <c r="A556" s="1" t="s">
        <v>467</v>
      </c>
      <c r="B556" s="1">
        <v>14469</v>
      </c>
      <c r="C556" s="1">
        <v>73412.825251198694</v>
      </c>
    </row>
    <row r="557" spans="1:3" x14ac:dyDescent="0.3">
      <c r="A557" s="1" t="s">
        <v>467</v>
      </c>
      <c r="B557" s="1">
        <v>14469</v>
      </c>
      <c r="C557" s="1">
        <v>73290.229784617506</v>
      </c>
    </row>
    <row r="558" spans="1:3" x14ac:dyDescent="0.3">
      <c r="A558" s="1" t="s">
        <v>467</v>
      </c>
      <c r="B558" s="1">
        <v>14469</v>
      </c>
      <c r="C558" s="1">
        <v>73344.909625330198</v>
      </c>
    </row>
    <row r="559" spans="1:3" x14ac:dyDescent="0.3">
      <c r="A559" s="1" t="s">
        <v>467</v>
      </c>
      <c r="B559" s="1">
        <v>14469</v>
      </c>
      <c r="C559" s="1">
        <v>73220.517745101999</v>
      </c>
    </row>
    <row r="560" spans="1:3" x14ac:dyDescent="0.3">
      <c r="A560" s="1" t="s">
        <v>467</v>
      </c>
      <c r="B560" s="1">
        <v>14469</v>
      </c>
      <c r="C560" s="1">
        <v>73115.157266580005</v>
      </c>
    </row>
    <row r="561" spans="1:3" x14ac:dyDescent="0.3">
      <c r="A561" s="1" t="s">
        <v>476</v>
      </c>
      <c r="B561" s="1">
        <v>7101</v>
      </c>
      <c r="C561" s="1">
        <v>36061.513759476104</v>
      </c>
    </row>
    <row r="562" spans="1:3" x14ac:dyDescent="0.3">
      <c r="A562" s="1" t="s">
        <v>476</v>
      </c>
      <c r="B562" s="1">
        <v>7101</v>
      </c>
      <c r="C562" s="1">
        <v>36699.2003444211</v>
      </c>
    </row>
    <row r="563" spans="1:3" x14ac:dyDescent="0.3">
      <c r="A563" s="1" t="s">
        <v>476</v>
      </c>
      <c r="B563" s="1">
        <v>7101</v>
      </c>
      <c r="C563" s="1">
        <v>36218.803225224299</v>
      </c>
    </row>
    <row r="564" spans="1:3" x14ac:dyDescent="0.3">
      <c r="A564" s="1" t="s">
        <v>510</v>
      </c>
      <c r="B564" s="1">
        <v>4998</v>
      </c>
      <c r="C564" s="1">
        <v>25713.921908906901</v>
      </c>
    </row>
    <row r="565" spans="1:3" x14ac:dyDescent="0.3">
      <c r="A565" s="1" t="s">
        <v>510</v>
      </c>
      <c r="B565" s="1">
        <v>4998</v>
      </c>
      <c r="C565" s="1">
        <v>25588.756982384501</v>
      </c>
    </row>
    <row r="566" spans="1:3" x14ac:dyDescent="0.3">
      <c r="A566" s="1" t="s">
        <v>523</v>
      </c>
      <c r="B566" s="1">
        <v>14251</v>
      </c>
      <c r="C566" s="1">
        <v>72324.711688351701</v>
      </c>
    </row>
    <row r="567" spans="1:3" x14ac:dyDescent="0.3">
      <c r="A567" s="1" t="s">
        <v>523</v>
      </c>
      <c r="B567" s="1">
        <v>14251</v>
      </c>
      <c r="C567" s="1">
        <v>72422.554341271694</v>
      </c>
    </row>
    <row r="568" spans="1:3" x14ac:dyDescent="0.3">
      <c r="A568" s="1" t="s">
        <v>523</v>
      </c>
      <c r="B568" s="1">
        <v>14251</v>
      </c>
      <c r="C568" s="1">
        <v>72109.708654100104</v>
      </c>
    </row>
    <row r="569" spans="1:3" x14ac:dyDescent="0.3">
      <c r="A569" s="1" t="s">
        <v>523</v>
      </c>
      <c r="B569" s="1">
        <v>14251</v>
      </c>
      <c r="C569" s="1">
        <v>72572.306658367103</v>
      </c>
    </row>
    <row r="570" spans="1:3" x14ac:dyDescent="0.3">
      <c r="A570" s="1" t="s">
        <v>523</v>
      </c>
      <c r="B570" s="1">
        <v>14251</v>
      </c>
      <c r="C570" s="1">
        <v>72259.402974158002</v>
      </c>
    </row>
    <row r="571" spans="1:3" x14ac:dyDescent="0.3">
      <c r="A571" s="1" t="s">
        <v>523</v>
      </c>
      <c r="B571" s="1">
        <v>14251</v>
      </c>
      <c r="C571" s="1">
        <v>72357.3182760403</v>
      </c>
    </row>
    <row r="572" spans="1:3" x14ac:dyDescent="0.3">
      <c r="A572" s="1" t="s">
        <v>523</v>
      </c>
      <c r="B572" s="1">
        <v>14251</v>
      </c>
      <c r="C572" s="1">
        <v>71864.070532093203</v>
      </c>
    </row>
    <row r="573" spans="1:3" x14ac:dyDescent="0.3">
      <c r="A573" s="1" t="s">
        <v>538</v>
      </c>
      <c r="B573" s="1">
        <v>5970</v>
      </c>
      <c r="C573" s="1">
        <v>31299.4548674119</v>
      </c>
    </row>
    <row r="574" spans="1:3" x14ac:dyDescent="0.3">
      <c r="A574" s="1" t="s">
        <v>538</v>
      </c>
      <c r="B574" s="1">
        <v>5970</v>
      </c>
      <c r="C574" s="1">
        <v>30504.737339704599</v>
      </c>
    </row>
    <row r="575" spans="1:3" x14ac:dyDescent="0.3">
      <c r="A575" s="1" t="s">
        <v>538</v>
      </c>
      <c r="B575" s="1">
        <v>5970</v>
      </c>
      <c r="C575" s="1">
        <v>31046.837927455701</v>
      </c>
    </row>
    <row r="576" spans="1:3" x14ac:dyDescent="0.3">
      <c r="A576" s="1" t="s">
        <v>538</v>
      </c>
      <c r="B576" s="1">
        <v>5970</v>
      </c>
      <c r="C576" s="1">
        <v>31235.5524553221</v>
      </c>
    </row>
    <row r="577" spans="1:3" x14ac:dyDescent="0.3">
      <c r="A577" s="1" t="s">
        <v>543</v>
      </c>
      <c r="B577" s="1">
        <v>1215</v>
      </c>
      <c r="C577" s="1">
        <v>7302.2066395383899</v>
      </c>
    </row>
    <row r="578" spans="1:3" x14ac:dyDescent="0.3">
      <c r="A578" s="1" t="s">
        <v>543</v>
      </c>
      <c r="B578" s="1">
        <v>1215</v>
      </c>
      <c r="C578" s="1">
        <v>7515.7002317545002</v>
      </c>
    </row>
    <row r="579" spans="1:3" x14ac:dyDescent="0.3">
      <c r="A579" s="1" t="s">
        <v>548</v>
      </c>
      <c r="B579" s="1">
        <v>2001</v>
      </c>
      <c r="C579" s="1">
        <v>10853.590937051</v>
      </c>
    </row>
    <row r="580" spans="1:3" x14ac:dyDescent="0.3">
      <c r="A580" s="1" t="s">
        <v>548</v>
      </c>
      <c r="B580" s="1">
        <v>2001</v>
      </c>
      <c r="C580" s="1">
        <v>11402.92743414</v>
      </c>
    </row>
    <row r="581" spans="1:3" x14ac:dyDescent="0.3">
      <c r="A581" s="1" t="s">
        <v>548</v>
      </c>
      <c r="B581" s="1">
        <v>2001</v>
      </c>
      <c r="C581" s="1">
        <v>11496.0499219381</v>
      </c>
    </row>
    <row r="582" spans="1:3" x14ac:dyDescent="0.3">
      <c r="A582" s="1" t="s">
        <v>548</v>
      </c>
      <c r="B582" s="1">
        <v>2001</v>
      </c>
      <c r="C582" s="1">
        <v>10764.660202167501</v>
      </c>
    </row>
    <row r="583" spans="1:3" x14ac:dyDescent="0.3">
      <c r="A583" s="1" t="s">
        <v>548</v>
      </c>
      <c r="B583" s="1">
        <v>2001</v>
      </c>
      <c r="C583" s="1">
        <v>11424.4602692962</v>
      </c>
    </row>
    <row r="584" spans="1:3" x14ac:dyDescent="0.3">
      <c r="A584" s="1" t="s">
        <v>548</v>
      </c>
      <c r="B584" s="1">
        <v>2001</v>
      </c>
      <c r="C584" s="1">
        <v>11493.166698598099</v>
      </c>
    </row>
    <row r="585" spans="1:3" x14ac:dyDescent="0.3">
      <c r="A585" s="1" t="s">
        <v>555</v>
      </c>
      <c r="B585" s="1">
        <v>11334</v>
      </c>
      <c r="C585" s="1">
        <v>57681.292451085101</v>
      </c>
    </row>
    <row r="586" spans="1:3" x14ac:dyDescent="0.3">
      <c r="A586" s="1" t="s">
        <v>555</v>
      </c>
      <c r="B586" s="1">
        <v>11334</v>
      </c>
      <c r="C586" s="1">
        <v>58140.5159918067</v>
      </c>
    </row>
    <row r="587" spans="1:3" x14ac:dyDescent="0.3">
      <c r="A587" s="1" t="s">
        <v>555</v>
      </c>
      <c r="B587" s="1">
        <v>11334</v>
      </c>
      <c r="C587" s="1">
        <v>57383.880355264599</v>
      </c>
    </row>
    <row r="588" spans="1:3" x14ac:dyDescent="0.3">
      <c r="A588" s="1" t="s">
        <v>555</v>
      </c>
      <c r="B588" s="1">
        <v>11334</v>
      </c>
      <c r="C588" s="1">
        <v>57995.629057212704</v>
      </c>
    </row>
    <row r="589" spans="1:3" x14ac:dyDescent="0.3">
      <c r="A589" s="1" t="s">
        <v>555</v>
      </c>
      <c r="B589" s="1">
        <v>11334</v>
      </c>
      <c r="C589" s="1">
        <v>57589.061754339396</v>
      </c>
    </row>
    <row r="590" spans="1:3" x14ac:dyDescent="0.3">
      <c r="A590" s="1" t="s">
        <v>555</v>
      </c>
      <c r="B590" s="1">
        <v>11334</v>
      </c>
      <c r="C590" s="1">
        <v>57406.401128513098</v>
      </c>
    </row>
    <row r="591" spans="1:3" x14ac:dyDescent="0.3">
      <c r="A591" s="1" t="s">
        <v>555</v>
      </c>
      <c r="B591" s="1">
        <v>11334</v>
      </c>
      <c r="C591" s="1">
        <v>58068.627028094801</v>
      </c>
    </row>
    <row r="592" spans="1:3" x14ac:dyDescent="0.3">
      <c r="A592" s="1" t="s">
        <v>555</v>
      </c>
      <c r="B592" s="1">
        <v>11334</v>
      </c>
      <c r="C592" s="1">
        <v>57600.368561272902</v>
      </c>
    </row>
    <row r="593" spans="1:3" x14ac:dyDescent="0.3">
      <c r="A593" s="1" t="s">
        <v>555</v>
      </c>
      <c r="B593" s="1">
        <v>11334</v>
      </c>
      <c r="C593" s="1">
        <v>57330.026757774503</v>
      </c>
    </row>
    <row r="594" spans="1:3" x14ac:dyDescent="0.3">
      <c r="A594" s="1" t="s">
        <v>555</v>
      </c>
      <c r="B594" s="1">
        <v>11334</v>
      </c>
      <c r="C594" s="1">
        <v>57191.670705599499</v>
      </c>
    </row>
    <row r="595" spans="1:3" x14ac:dyDescent="0.3">
      <c r="A595" s="1" t="s">
        <v>562</v>
      </c>
      <c r="B595" s="1">
        <v>9317</v>
      </c>
      <c r="C595" s="1">
        <v>47797.712531341997</v>
      </c>
    </row>
    <row r="596" spans="1:3" x14ac:dyDescent="0.3">
      <c r="A596" s="1" t="s">
        <v>562</v>
      </c>
      <c r="B596" s="1">
        <v>9317</v>
      </c>
      <c r="C596" s="1">
        <v>47522.695052391602</v>
      </c>
    </row>
    <row r="597" spans="1:3" x14ac:dyDescent="0.3">
      <c r="A597" s="1" t="s">
        <v>562</v>
      </c>
      <c r="B597" s="1">
        <v>9317</v>
      </c>
      <c r="C597" s="1">
        <v>47981.7023817667</v>
      </c>
    </row>
    <row r="598" spans="1:3" x14ac:dyDescent="0.3">
      <c r="A598" s="1" t="s">
        <v>562</v>
      </c>
      <c r="B598" s="1">
        <v>9317</v>
      </c>
      <c r="C598" s="1">
        <v>47272.940149559203</v>
      </c>
    </row>
    <row r="599" spans="1:3" x14ac:dyDescent="0.3">
      <c r="A599" s="1" t="s">
        <v>567</v>
      </c>
      <c r="B599" s="1">
        <v>5518</v>
      </c>
      <c r="C599" s="1">
        <v>29074.035092232301</v>
      </c>
    </row>
    <row r="600" spans="1:3" x14ac:dyDescent="0.3">
      <c r="A600" s="1" t="s">
        <v>567</v>
      </c>
      <c r="B600" s="1">
        <v>5518</v>
      </c>
      <c r="C600" s="1">
        <v>29002.8402426049</v>
      </c>
    </row>
    <row r="601" spans="1:3" x14ac:dyDescent="0.3">
      <c r="A601" s="1" t="s">
        <v>567</v>
      </c>
      <c r="B601" s="1">
        <v>5518</v>
      </c>
      <c r="C601" s="1">
        <v>28609.367589336998</v>
      </c>
    </row>
    <row r="602" spans="1:3" x14ac:dyDescent="0.3">
      <c r="A602" s="1" t="s">
        <v>783</v>
      </c>
      <c r="B602" s="1">
        <v>11762</v>
      </c>
      <c r="C602" s="1">
        <v>60022.666305539598</v>
      </c>
    </row>
    <row r="603" spans="1:3" x14ac:dyDescent="0.3">
      <c r="A603" s="1" t="s">
        <v>783</v>
      </c>
      <c r="B603" s="1">
        <v>11762</v>
      </c>
      <c r="C603" s="1">
        <v>59841.675725636604</v>
      </c>
    </row>
    <row r="604" spans="1:3" x14ac:dyDescent="0.3">
      <c r="A604" s="1" t="s">
        <v>783</v>
      </c>
      <c r="B604" s="1">
        <v>11762</v>
      </c>
      <c r="C604" s="1">
        <v>59923.2554051314</v>
      </c>
    </row>
    <row r="605" spans="1:3" x14ac:dyDescent="0.3">
      <c r="A605" s="1" t="s">
        <v>783</v>
      </c>
      <c r="B605" s="1">
        <v>11762</v>
      </c>
      <c r="C605" s="1">
        <v>59525.670178505097</v>
      </c>
    </row>
    <row r="606" spans="1:3" x14ac:dyDescent="0.3">
      <c r="A606" s="1" t="s">
        <v>783</v>
      </c>
      <c r="B606" s="1">
        <v>11762</v>
      </c>
      <c r="C606" s="1">
        <v>59354.478435778401</v>
      </c>
    </row>
    <row r="607" spans="1:3" x14ac:dyDescent="0.3">
      <c r="A607" s="1" t="s">
        <v>783</v>
      </c>
      <c r="B607" s="1">
        <v>11762</v>
      </c>
      <c r="C607" s="1">
        <v>60184.426716534101</v>
      </c>
    </row>
    <row r="608" spans="1:3" x14ac:dyDescent="0.3">
      <c r="A608" s="1" t="s">
        <v>783</v>
      </c>
      <c r="B608" s="1">
        <v>11762</v>
      </c>
      <c r="C608" s="1">
        <v>59334.415933823198</v>
      </c>
    </row>
    <row r="609" spans="1:3" x14ac:dyDescent="0.3">
      <c r="A609" s="1" t="s">
        <v>790</v>
      </c>
      <c r="B609" s="1">
        <v>13200</v>
      </c>
      <c r="C609" s="1">
        <v>66936.568753965097</v>
      </c>
    </row>
    <row r="610" spans="1:3" x14ac:dyDescent="0.3">
      <c r="A610" s="1" t="s">
        <v>790</v>
      </c>
      <c r="B610" s="1">
        <v>13200</v>
      </c>
      <c r="C610" s="1">
        <v>67425.060202241206</v>
      </c>
    </row>
    <row r="611" spans="1:3" x14ac:dyDescent="0.3">
      <c r="A611" s="1" t="s">
        <v>790</v>
      </c>
      <c r="B611" s="1">
        <v>13200</v>
      </c>
      <c r="C611" s="1">
        <v>67165.403584382395</v>
      </c>
    </row>
    <row r="612" spans="1:3" x14ac:dyDescent="0.3">
      <c r="A612" s="1" t="s">
        <v>576</v>
      </c>
      <c r="B612" s="1">
        <v>3105</v>
      </c>
      <c r="C612" s="1">
        <v>16388.993596888598</v>
      </c>
    </row>
    <row r="613" spans="1:3" x14ac:dyDescent="0.3">
      <c r="A613" s="1" t="s">
        <v>576</v>
      </c>
      <c r="B613" s="1">
        <v>3105</v>
      </c>
      <c r="C613" s="1">
        <v>16911.3753061229</v>
      </c>
    </row>
    <row r="614" spans="1:3" x14ac:dyDescent="0.3">
      <c r="A614" s="1" t="s">
        <v>576</v>
      </c>
      <c r="B614" s="1">
        <v>3105</v>
      </c>
      <c r="C614" s="1">
        <v>16859.900025703198</v>
      </c>
    </row>
    <row r="615" spans="1:3" x14ac:dyDescent="0.3">
      <c r="A615" s="1" t="s">
        <v>576</v>
      </c>
      <c r="B615" s="1">
        <v>3105</v>
      </c>
      <c r="C615" s="1">
        <v>16881.082699647999</v>
      </c>
    </row>
    <row r="616" spans="1:3" x14ac:dyDescent="0.3">
      <c r="A616" s="1" t="s">
        <v>585</v>
      </c>
      <c r="B616" s="1">
        <v>347</v>
      </c>
      <c r="C616" s="1">
        <v>3098.9838426831102</v>
      </c>
    </row>
    <row r="617" spans="1:3" x14ac:dyDescent="0.3">
      <c r="A617" s="1" t="s">
        <v>585</v>
      </c>
      <c r="B617" s="1">
        <v>347</v>
      </c>
      <c r="C617" s="1">
        <v>2301.1405127272901</v>
      </c>
    </row>
    <row r="618" spans="1:3" x14ac:dyDescent="0.3">
      <c r="A618" s="1" t="s">
        <v>585</v>
      </c>
      <c r="B618" s="1">
        <v>347</v>
      </c>
      <c r="C618" s="1">
        <v>2351.6427166164599</v>
      </c>
    </row>
    <row r="619" spans="1:3" x14ac:dyDescent="0.3">
      <c r="A619" s="1" t="s">
        <v>585</v>
      </c>
      <c r="B619" s="1">
        <v>347</v>
      </c>
      <c r="C619" s="1">
        <v>2968.1087692311398</v>
      </c>
    </row>
    <row r="620" spans="1:3" x14ac:dyDescent="0.3">
      <c r="A620" s="1" t="s">
        <v>585</v>
      </c>
      <c r="B620" s="1">
        <v>347</v>
      </c>
      <c r="C620" s="1">
        <v>3119.5402261516201</v>
      </c>
    </row>
    <row r="621" spans="1:3" x14ac:dyDescent="0.3">
      <c r="A621" s="1" t="s">
        <v>586</v>
      </c>
      <c r="B621" s="1">
        <v>3594</v>
      </c>
      <c r="C621" s="1">
        <v>19074.819439226601</v>
      </c>
    </row>
    <row r="622" spans="1:3" x14ac:dyDescent="0.3">
      <c r="A622" s="1" t="s">
        <v>586</v>
      </c>
      <c r="B622" s="1">
        <v>3594</v>
      </c>
      <c r="C622" s="1">
        <v>19167.2132096887</v>
      </c>
    </row>
    <row r="623" spans="1:3" x14ac:dyDescent="0.3">
      <c r="A623" s="1" t="s">
        <v>599</v>
      </c>
      <c r="B623" s="1">
        <v>3239</v>
      </c>
      <c r="C623" s="1">
        <v>17276.9802724976</v>
      </c>
    </row>
    <row r="624" spans="1:3" x14ac:dyDescent="0.3">
      <c r="A624" s="1" t="s">
        <v>599</v>
      </c>
      <c r="B624" s="1">
        <v>3239</v>
      </c>
      <c r="C624" s="1">
        <v>17462.5370429553</v>
      </c>
    </row>
    <row r="625" spans="1:3" x14ac:dyDescent="0.3">
      <c r="A625" s="1" t="s">
        <v>612</v>
      </c>
      <c r="B625" s="1">
        <v>2142</v>
      </c>
      <c r="C625" s="1">
        <v>11456.123716530399</v>
      </c>
    </row>
    <row r="626" spans="1:3" x14ac:dyDescent="0.3">
      <c r="A626" s="1" t="s">
        <v>612</v>
      </c>
      <c r="B626" s="1">
        <v>2142</v>
      </c>
      <c r="C626" s="1">
        <v>11242.472614665199</v>
      </c>
    </row>
    <row r="627" spans="1:3" x14ac:dyDescent="0.3">
      <c r="A627" s="1" t="s">
        <v>625</v>
      </c>
      <c r="B627" s="1">
        <v>10284</v>
      </c>
      <c r="C627" s="1">
        <v>52176.963445323599</v>
      </c>
    </row>
    <row r="628" spans="1:3" x14ac:dyDescent="0.3">
      <c r="A628" s="1" t="s">
        <v>625</v>
      </c>
      <c r="B628" s="1">
        <v>10284</v>
      </c>
      <c r="C628" s="1">
        <v>52290.1041189475</v>
      </c>
    </row>
    <row r="629" spans="1:3" x14ac:dyDescent="0.3">
      <c r="A629" s="1" t="s">
        <v>625</v>
      </c>
      <c r="B629" s="1">
        <v>10284</v>
      </c>
      <c r="C629" s="1">
        <v>52528.493902172399</v>
      </c>
    </row>
    <row r="630" spans="1:3" x14ac:dyDescent="0.3">
      <c r="A630" s="1" t="s">
        <v>625</v>
      </c>
      <c r="B630" s="1">
        <v>10284</v>
      </c>
      <c r="C630" s="1">
        <v>51985.003448014002</v>
      </c>
    </row>
    <row r="631" spans="1:3" x14ac:dyDescent="0.3">
      <c r="A631" s="1" t="s">
        <v>636</v>
      </c>
      <c r="B631" s="1">
        <v>5417</v>
      </c>
      <c r="C631" s="1">
        <v>28322.024982296902</v>
      </c>
    </row>
    <row r="632" spans="1:3" x14ac:dyDescent="0.3">
      <c r="A632" s="1" t="s">
        <v>636</v>
      </c>
      <c r="B632" s="1">
        <v>5417</v>
      </c>
      <c r="C632" s="1">
        <v>27989.072997361101</v>
      </c>
    </row>
    <row r="633" spans="1:3" x14ac:dyDescent="0.3">
      <c r="A633" s="1" t="s">
        <v>636</v>
      </c>
      <c r="B633" s="1">
        <v>5417</v>
      </c>
      <c r="C633" s="1">
        <v>28248.276663361601</v>
      </c>
    </row>
    <row r="634" spans="1:3" x14ac:dyDescent="0.3">
      <c r="A634" s="1" t="s">
        <v>641</v>
      </c>
      <c r="B634" s="1">
        <v>8777</v>
      </c>
      <c r="C634" s="1">
        <v>45154.478589855396</v>
      </c>
    </row>
    <row r="635" spans="1:3" x14ac:dyDescent="0.3">
      <c r="A635" s="1" t="s">
        <v>641</v>
      </c>
      <c r="B635" s="1">
        <v>8777</v>
      </c>
      <c r="C635" s="1">
        <v>44595.181549486297</v>
      </c>
    </row>
    <row r="636" spans="1:3" x14ac:dyDescent="0.3">
      <c r="A636" s="1" t="s">
        <v>641</v>
      </c>
      <c r="B636" s="1">
        <v>8777</v>
      </c>
      <c r="C636" s="1">
        <v>44435.254279367102</v>
      </c>
    </row>
    <row r="637" spans="1:3" x14ac:dyDescent="0.3">
      <c r="A637" s="1" t="s">
        <v>641</v>
      </c>
      <c r="B637" s="1">
        <v>8777</v>
      </c>
      <c r="C637" s="1">
        <v>44460.247720956897</v>
      </c>
    </row>
    <row r="638" spans="1:3" x14ac:dyDescent="0.3">
      <c r="A638" s="1" t="s">
        <v>641</v>
      </c>
      <c r="B638" s="1">
        <v>8777</v>
      </c>
      <c r="C638" s="1">
        <v>45354.694062480499</v>
      </c>
    </row>
    <row r="639" spans="1:3" x14ac:dyDescent="0.3">
      <c r="A639" s="1" t="s">
        <v>650</v>
      </c>
      <c r="B639" s="1">
        <v>5397</v>
      </c>
      <c r="C639" s="1">
        <v>28031.259016089301</v>
      </c>
    </row>
    <row r="640" spans="1:3" x14ac:dyDescent="0.3">
      <c r="A640" s="1" t="s">
        <v>663</v>
      </c>
      <c r="B640" s="1">
        <v>13423</v>
      </c>
      <c r="C640" s="1">
        <v>67966.590184661807</v>
      </c>
    </row>
    <row r="641" spans="1:3" x14ac:dyDescent="0.3">
      <c r="A641" s="1" t="s">
        <v>663</v>
      </c>
      <c r="B641" s="1">
        <v>13423</v>
      </c>
      <c r="C641" s="1">
        <v>68351.910012079403</v>
      </c>
    </row>
    <row r="642" spans="1:3" x14ac:dyDescent="0.3">
      <c r="A642" s="1" t="s">
        <v>663</v>
      </c>
      <c r="B642" s="1">
        <v>13423</v>
      </c>
      <c r="C642" s="1">
        <v>68193.584161485298</v>
      </c>
    </row>
    <row r="643" spans="1:3" x14ac:dyDescent="0.3">
      <c r="A643" s="1" t="s">
        <v>663</v>
      </c>
      <c r="B643" s="1">
        <v>13423</v>
      </c>
      <c r="C643" s="1">
        <v>67833.929723805195</v>
      </c>
    </row>
    <row r="644" spans="1:3" x14ac:dyDescent="0.3">
      <c r="A644" s="1" t="s">
        <v>674</v>
      </c>
      <c r="B644" s="1">
        <v>8799</v>
      </c>
      <c r="C644" s="1">
        <v>44605.612368636997</v>
      </c>
    </row>
    <row r="645" spans="1:3" x14ac:dyDescent="0.3">
      <c r="A645" s="1" t="s">
        <v>674</v>
      </c>
      <c r="B645" s="1">
        <v>8799</v>
      </c>
      <c r="C645" s="1">
        <v>45002.6195467414</v>
      </c>
    </row>
    <row r="646" spans="1:3" x14ac:dyDescent="0.3">
      <c r="A646" s="1" t="s">
        <v>674</v>
      </c>
      <c r="B646" s="1">
        <v>8799</v>
      </c>
      <c r="C646" s="1">
        <v>44499.739853594503</v>
      </c>
    </row>
    <row r="647" spans="1:3" x14ac:dyDescent="0.3">
      <c r="A647" s="1" t="s">
        <v>674</v>
      </c>
      <c r="B647" s="1">
        <v>8799</v>
      </c>
      <c r="C647" s="1">
        <v>44675.718135670701</v>
      </c>
    </row>
    <row r="648" spans="1:3" x14ac:dyDescent="0.3">
      <c r="A648" s="1" t="s">
        <v>674</v>
      </c>
      <c r="B648" s="1">
        <v>8799</v>
      </c>
      <c r="C648" s="1">
        <v>44689.461729540002</v>
      </c>
    </row>
    <row r="649" spans="1:3" x14ac:dyDescent="0.3">
      <c r="A649" s="1" t="s">
        <v>674</v>
      </c>
      <c r="B649" s="1">
        <v>8799</v>
      </c>
      <c r="C649" s="1">
        <v>44937.179128461903</v>
      </c>
    </row>
    <row r="650" spans="1:3" x14ac:dyDescent="0.3">
      <c r="A650" s="1" t="s">
        <v>681</v>
      </c>
      <c r="B650" s="1">
        <v>11194</v>
      </c>
      <c r="C650" s="1">
        <v>57342.787791566101</v>
      </c>
    </row>
    <row r="651" spans="1:3" x14ac:dyDescent="0.3">
      <c r="A651" s="1" t="s">
        <v>681</v>
      </c>
      <c r="B651" s="1">
        <v>11194</v>
      </c>
      <c r="C651" s="1">
        <v>56822.449976856398</v>
      </c>
    </row>
    <row r="652" spans="1:3" x14ac:dyDescent="0.3">
      <c r="A652" s="1" t="s">
        <v>681</v>
      </c>
      <c r="B652" s="1">
        <v>11194</v>
      </c>
      <c r="C652" s="1">
        <v>56984.418041805198</v>
      </c>
    </row>
    <row r="653" spans="1:3" x14ac:dyDescent="0.3">
      <c r="A653" s="1" t="s">
        <v>681</v>
      </c>
      <c r="B653" s="1">
        <v>11194</v>
      </c>
      <c r="C653" s="1">
        <v>56519.968375894401</v>
      </c>
    </row>
    <row r="654" spans="1:3" x14ac:dyDescent="0.3">
      <c r="A654" s="1" t="s">
        <v>681</v>
      </c>
      <c r="B654" s="1">
        <v>11194</v>
      </c>
      <c r="C654" s="1">
        <v>56587.384130366299</v>
      </c>
    </row>
    <row r="655" spans="1:3" x14ac:dyDescent="0.3">
      <c r="A655" s="1" t="s">
        <v>681</v>
      </c>
      <c r="B655" s="1">
        <v>11194</v>
      </c>
      <c r="C655" s="1">
        <v>57039.918598341101</v>
      </c>
    </row>
    <row r="656" spans="1:3" x14ac:dyDescent="0.3">
      <c r="A656" s="1" t="s">
        <v>681</v>
      </c>
      <c r="B656" s="1">
        <v>11194</v>
      </c>
      <c r="C656" s="1">
        <v>56560.6696275137</v>
      </c>
    </row>
    <row r="657" spans="1:3" x14ac:dyDescent="0.3">
      <c r="A657" s="1" t="s">
        <v>688</v>
      </c>
      <c r="B657" s="1">
        <v>4727</v>
      </c>
      <c r="C657" s="1">
        <v>24256.8106887701</v>
      </c>
    </row>
    <row r="658" spans="1:3" x14ac:dyDescent="0.3">
      <c r="A658" s="1" t="s">
        <v>688</v>
      </c>
      <c r="B658" s="1">
        <v>4727</v>
      </c>
      <c r="C658" s="1">
        <v>24674.172014821801</v>
      </c>
    </row>
    <row r="659" spans="1:3" x14ac:dyDescent="0.3">
      <c r="A659" s="1" t="s">
        <v>688</v>
      </c>
      <c r="B659" s="1">
        <v>4727</v>
      </c>
      <c r="C659" s="1">
        <v>24960.847235880199</v>
      </c>
    </row>
    <row r="660" spans="1:3" x14ac:dyDescent="0.3">
      <c r="A660" s="1" t="s">
        <v>688</v>
      </c>
      <c r="B660" s="1">
        <v>4727</v>
      </c>
      <c r="C660" s="1">
        <v>24269.8350890902</v>
      </c>
    </row>
    <row r="661" spans="1:3" x14ac:dyDescent="0.3">
      <c r="A661" s="1" t="s">
        <v>695</v>
      </c>
      <c r="B661" s="1">
        <v>378</v>
      </c>
      <c r="C661" s="1">
        <v>3344.6258963325599</v>
      </c>
    </row>
    <row r="662" spans="1:3" x14ac:dyDescent="0.3">
      <c r="A662" s="1" t="s">
        <v>695</v>
      </c>
      <c r="B662" s="1">
        <v>378</v>
      </c>
      <c r="C662" s="1">
        <v>3327.1780760312099</v>
      </c>
    </row>
    <row r="663" spans="1:3" x14ac:dyDescent="0.3">
      <c r="A663" s="1" t="s">
        <v>695</v>
      </c>
      <c r="B663" s="1">
        <v>378</v>
      </c>
      <c r="C663" s="1">
        <v>3354.91772633951</v>
      </c>
    </row>
    <row r="664" spans="1:3" x14ac:dyDescent="0.3">
      <c r="A664" s="1" t="s">
        <v>695</v>
      </c>
      <c r="B664" s="1">
        <v>378</v>
      </c>
      <c r="C664" s="1">
        <v>3225.1362877953102</v>
      </c>
    </row>
    <row r="665" spans="1:3" x14ac:dyDescent="0.3">
      <c r="A665" s="1" t="s">
        <v>710</v>
      </c>
      <c r="B665" s="1">
        <v>9631</v>
      </c>
      <c r="C665" s="1">
        <v>49403.808779849802</v>
      </c>
    </row>
    <row r="666" spans="1:3" x14ac:dyDescent="0.3">
      <c r="A666" s="1" t="s">
        <v>719</v>
      </c>
      <c r="B666" s="1">
        <v>6773</v>
      </c>
      <c r="C666" s="1">
        <v>34512.668380649899</v>
      </c>
    </row>
    <row r="667" spans="1:3" x14ac:dyDescent="0.3">
      <c r="A667" s="1" t="s">
        <v>719</v>
      </c>
      <c r="B667" s="1">
        <v>6773</v>
      </c>
      <c r="C667" s="1">
        <v>34872.752255629399</v>
      </c>
    </row>
    <row r="668" spans="1:3" x14ac:dyDescent="0.3">
      <c r="A668" s="1" t="s">
        <v>719</v>
      </c>
      <c r="B668" s="1">
        <v>6773</v>
      </c>
      <c r="C668" s="1">
        <v>34701.553470137798</v>
      </c>
    </row>
    <row r="669" spans="1:3" x14ac:dyDescent="0.3">
      <c r="A669" s="1" t="s">
        <v>730</v>
      </c>
      <c r="B669" s="1">
        <v>7465</v>
      </c>
      <c r="C669" s="1">
        <v>38148.7229843885</v>
      </c>
    </row>
    <row r="670" spans="1:3" x14ac:dyDescent="0.3">
      <c r="A670" s="1" t="s">
        <v>739</v>
      </c>
      <c r="B670" s="1">
        <v>4304</v>
      </c>
      <c r="C670" s="1">
        <v>22090.776126615499</v>
      </c>
    </row>
    <row r="671" spans="1:3" x14ac:dyDescent="0.3">
      <c r="A671" s="1" t="s">
        <v>739</v>
      </c>
      <c r="B671" s="1">
        <v>4304</v>
      </c>
      <c r="C671" s="1">
        <v>22131.281957794799</v>
      </c>
    </row>
    <row r="672" spans="1:3" x14ac:dyDescent="0.3">
      <c r="A672" s="1" t="s">
        <v>748</v>
      </c>
      <c r="B672" s="1">
        <v>10118</v>
      </c>
      <c r="C672" s="1">
        <v>51792.249833789101</v>
      </c>
    </row>
    <row r="673" spans="1:3" x14ac:dyDescent="0.3">
      <c r="A673" s="1" t="s">
        <v>748</v>
      </c>
      <c r="B673" s="1">
        <v>10118</v>
      </c>
      <c r="C673" s="1">
        <v>51771.847139953701</v>
      </c>
    </row>
    <row r="674" spans="1:3" x14ac:dyDescent="0.3">
      <c r="A674" s="1" t="s">
        <v>764</v>
      </c>
      <c r="B674" s="1">
        <v>14596</v>
      </c>
      <c r="C674" s="1">
        <v>73649.392409432898</v>
      </c>
    </row>
    <row r="675" spans="1:3" x14ac:dyDescent="0.3">
      <c r="A675" s="1" t="s">
        <v>28</v>
      </c>
      <c r="B675" s="1">
        <v>11386</v>
      </c>
      <c r="C675" s="1">
        <v>58385.175091535901</v>
      </c>
    </row>
    <row r="676" spans="1:3" x14ac:dyDescent="0.3">
      <c r="A676" s="1" t="s">
        <v>28</v>
      </c>
      <c r="B676" s="1">
        <v>11386</v>
      </c>
      <c r="C676" s="1">
        <v>57574.066776912201</v>
      </c>
    </row>
    <row r="677" spans="1:3" x14ac:dyDescent="0.3">
      <c r="A677" s="1" t="s">
        <v>28</v>
      </c>
      <c r="B677" s="1">
        <v>11386</v>
      </c>
      <c r="C677" s="1">
        <v>57709.6096943382</v>
      </c>
    </row>
    <row r="678" spans="1:3" x14ac:dyDescent="0.3">
      <c r="A678" s="1" t="s">
        <v>28</v>
      </c>
      <c r="B678" s="1">
        <v>11386</v>
      </c>
      <c r="C678" s="1">
        <v>58346.495161690698</v>
      </c>
    </row>
    <row r="679" spans="1:3" x14ac:dyDescent="0.3">
      <c r="A679" s="1" t="s">
        <v>28</v>
      </c>
      <c r="B679" s="1">
        <v>11386</v>
      </c>
      <c r="C679" s="1">
        <v>58426.397533235599</v>
      </c>
    </row>
    <row r="680" spans="1:3" x14ac:dyDescent="0.3">
      <c r="A680" s="1" t="s">
        <v>28</v>
      </c>
      <c r="B680" s="1">
        <v>11386</v>
      </c>
      <c r="C680" s="1">
        <v>57794.951342495202</v>
      </c>
    </row>
    <row r="681" spans="1:3" x14ac:dyDescent="0.3">
      <c r="A681" s="1" t="s">
        <v>28</v>
      </c>
      <c r="B681" s="1">
        <v>11386</v>
      </c>
      <c r="C681" s="1">
        <v>58141.912951901402</v>
      </c>
    </row>
    <row r="682" spans="1:3" x14ac:dyDescent="0.3">
      <c r="A682" s="1" t="s">
        <v>28</v>
      </c>
      <c r="B682" s="1">
        <v>11386</v>
      </c>
      <c r="C682" s="1">
        <v>58389.6551822767</v>
      </c>
    </row>
    <row r="683" spans="1:3" x14ac:dyDescent="0.3">
      <c r="A683" s="1" t="s">
        <v>28</v>
      </c>
      <c r="B683" s="1">
        <v>11386</v>
      </c>
      <c r="C683" s="1">
        <v>58194.563028075099</v>
      </c>
    </row>
    <row r="684" spans="1:3" x14ac:dyDescent="0.3">
      <c r="A684" s="1" t="s">
        <v>28</v>
      </c>
      <c r="B684" s="1">
        <v>11386</v>
      </c>
      <c r="C684" s="1">
        <v>58364.748940108999</v>
      </c>
    </row>
    <row r="685" spans="1:3" x14ac:dyDescent="0.3">
      <c r="A685" s="1" t="s">
        <v>28</v>
      </c>
      <c r="B685" s="1">
        <v>11386</v>
      </c>
      <c r="C685" s="1">
        <v>57536.052175473997</v>
      </c>
    </row>
    <row r="686" spans="1:3" x14ac:dyDescent="0.3">
      <c r="A686" s="1" t="s">
        <v>28</v>
      </c>
      <c r="B686" s="1">
        <v>11386</v>
      </c>
      <c r="C686" s="1">
        <v>58366.775080390202</v>
      </c>
    </row>
    <row r="687" spans="1:3" x14ac:dyDescent="0.3">
      <c r="A687" s="1" t="s">
        <v>28</v>
      </c>
      <c r="B687" s="1">
        <v>11386</v>
      </c>
      <c r="C687" s="1">
        <v>57760.1608893054</v>
      </c>
    </row>
    <row r="688" spans="1:3" x14ac:dyDescent="0.3">
      <c r="A688" s="1" t="s">
        <v>58</v>
      </c>
      <c r="B688" s="1">
        <v>3448</v>
      </c>
      <c r="C688" s="1">
        <v>17823.4429517551</v>
      </c>
    </row>
    <row r="689" spans="1:3" x14ac:dyDescent="0.3">
      <c r="A689" s="1" t="s">
        <v>58</v>
      </c>
      <c r="B689" s="1">
        <v>3448</v>
      </c>
      <c r="C689" s="1">
        <v>18008.096929912201</v>
      </c>
    </row>
    <row r="690" spans="1:3" x14ac:dyDescent="0.3">
      <c r="A690" s="1" t="s">
        <v>58</v>
      </c>
      <c r="B690" s="1">
        <v>3448</v>
      </c>
      <c r="C690" s="1">
        <v>17765.675160593899</v>
      </c>
    </row>
    <row r="691" spans="1:3" x14ac:dyDescent="0.3">
      <c r="A691" s="1" t="s">
        <v>58</v>
      </c>
      <c r="B691" s="1">
        <v>3448</v>
      </c>
      <c r="C691" s="1">
        <v>18457.625959671601</v>
      </c>
    </row>
    <row r="692" spans="1:3" x14ac:dyDescent="0.3">
      <c r="A692" s="1" t="s">
        <v>58</v>
      </c>
      <c r="B692" s="1">
        <v>3448</v>
      </c>
      <c r="C692" s="1">
        <v>18528.1467311579</v>
      </c>
    </row>
    <row r="693" spans="1:3" x14ac:dyDescent="0.3">
      <c r="A693" s="1" t="s">
        <v>58</v>
      </c>
      <c r="B693" s="1">
        <v>3448</v>
      </c>
      <c r="C693" s="1">
        <v>17986.790964421401</v>
      </c>
    </row>
    <row r="694" spans="1:3" x14ac:dyDescent="0.3">
      <c r="A694" s="1" t="s">
        <v>58</v>
      </c>
      <c r="B694" s="1">
        <v>3448</v>
      </c>
      <c r="C694" s="1">
        <v>18437.447785307999</v>
      </c>
    </row>
    <row r="695" spans="1:3" x14ac:dyDescent="0.3">
      <c r="A695" s="1" t="s">
        <v>58</v>
      </c>
      <c r="B695" s="1">
        <v>3448</v>
      </c>
      <c r="C695" s="1">
        <v>18149.161582277</v>
      </c>
    </row>
    <row r="696" spans="1:3" x14ac:dyDescent="0.3">
      <c r="A696" s="1" t="s">
        <v>58</v>
      </c>
      <c r="B696" s="1">
        <v>3448</v>
      </c>
      <c r="C696" s="1">
        <v>17775.529731132901</v>
      </c>
    </row>
    <row r="697" spans="1:3" x14ac:dyDescent="0.3">
      <c r="A697" s="1" t="s">
        <v>58</v>
      </c>
      <c r="B697" s="1">
        <v>3448</v>
      </c>
      <c r="C697" s="1">
        <v>18101.525739246801</v>
      </c>
    </row>
    <row r="698" spans="1:3" x14ac:dyDescent="0.3">
      <c r="A698" s="1" t="s">
        <v>58</v>
      </c>
      <c r="B698" s="1">
        <v>3448</v>
      </c>
      <c r="C698" s="1">
        <v>17960.915704304101</v>
      </c>
    </row>
    <row r="699" spans="1:3" x14ac:dyDescent="0.3">
      <c r="A699" s="1" t="s">
        <v>71</v>
      </c>
      <c r="B699" s="1">
        <v>10686</v>
      </c>
      <c r="C699" s="1">
        <v>54469.286470675899</v>
      </c>
    </row>
    <row r="700" spans="1:3" x14ac:dyDescent="0.3">
      <c r="A700" s="1" t="s">
        <v>71</v>
      </c>
      <c r="B700" s="1">
        <v>10686</v>
      </c>
      <c r="C700" s="1">
        <v>54891.308920943899</v>
      </c>
    </row>
    <row r="701" spans="1:3" x14ac:dyDescent="0.3">
      <c r="A701" s="1" t="s">
        <v>71</v>
      </c>
      <c r="B701" s="1">
        <v>10686</v>
      </c>
      <c r="C701" s="1">
        <v>54076.732219675803</v>
      </c>
    </row>
    <row r="702" spans="1:3" x14ac:dyDescent="0.3">
      <c r="A702" s="1" t="s">
        <v>71</v>
      </c>
      <c r="B702" s="1">
        <v>10686</v>
      </c>
      <c r="C702" s="1">
        <v>54539.607304791301</v>
      </c>
    </row>
    <row r="703" spans="1:3" x14ac:dyDescent="0.3">
      <c r="A703" s="1" t="s">
        <v>71</v>
      </c>
      <c r="B703" s="1">
        <v>10686</v>
      </c>
      <c r="C703" s="1">
        <v>54565.101234576199</v>
      </c>
    </row>
    <row r="704" spans="1:3" x14ac:dyDescent="0.3">
      <c r="A704" s="1" t="s">
        <v>71</v>
      </c>
      <c r="B704" s="1">
        <v>10686</v>
      </c>
      <c r="C704" s="1">
        <v>54642.005460090899</v>
      </c>
    </row>
    <row r="705" spans="1:3" x14ac:dyDescent="0.3">
      <c r="A705" s="1" t="s">
        <v>71</v>
      </c>
      <c r="B705" s="1">
        <v>10686</v>
      </c>
      <c r="C705" s="1">
        <v>54295.336122691901</v>
      </c>
    </row>
    <row r="706" spans="1:3" x14ac:dyDescent="0.3">
      <c r="A706" s="1" t="s">
        <v>71</v>
      </c>
      <c r="B706" s="1">
        <v>10686</v>
      </c>
      <c r="C706" s="1">
        <v>54436.411688686698</v>
      </c>
    </row>
    <row r="707" spans="1:3" x14ac:dyDescent="0.3">
      <c r="A707" s="1" t="s">
        <v>71</v>
      </c>
      <c r="B707" s="1">
        <v>10686</v>
      </c>
      <c r="C707" s="1">
        <v>54164.702823506697</v>
      </c>
    </row>
    <row r="708" spans="1:3" x14ac:dyDescent="0.3">
      <c r="A708" s="1" t="s">
        <v>87</v>
      </c>
      <c r="B708" s="1">
        <v>14253</v>
      </c>
      <c r="C708" s="1">
        <v>71767.644563055903</v>
      </c>
    </row>
    <row r="709" spans="1:3" x14ac:dyDescent="0.3">
      <c r="A709" s="1" t="s">
        <v>87</v>
      </c>
      <c r="B709" s="1">
        <v>14253</v>
      </c>
      <c r="C709" s="1">
        <v>72183.700965123993</v>
      </c>
    </row>
    <row r="710" spans="1:3" x14ac:dyDescent="0.3">
      <c r="A710" s="1" t="s">
        <v>87</v>
      </c>
      <c r="B710" s="1">
        <v>14253</v>
      </c>
      <c r="C710" s="1">
        <v>72646.247310717197</v>
      </c>
    </row>
    <row r="711" spans="1:3" x14ac:dyDescent="0.3">
      <c r="A711" s="1" t="s">
        <v>87</v>
      </c>
      <c r="B711" s="1">
        <v>14253</v>
      </c>
      <c r="C711" s="1">
        <v>72640.902572277293</v>
      </c>
    </row>
    <row r="712" spans="1:3" x14ac:dyDescent="0.3">
      <c r="A712" s="1" t="s">
        <v>87</v>
      </c>
      <c r="B712" s="1">
        <v>14253</v>
      </c>
      <c r="C712" s="1">
        <v>72181.763410324202</v>
      </c>
    </row>
    <row r="713" spans="1:3" x14ac:dyDescent="0.3">
      <c r="A713" s="1" t="s">
        <v>87</v>
      </c>
      <c r="B713" s="1">
        <v>14253</v>
      </c>
      <c r="C713" s="1">
        <v>71811.781243999503</v>
      </c>
    </row>
    <row r="714" spans="1:3" x14ac:dyDescent="0.3">
      <c r="A714" s="1" t="s">
        <v>87</v>
      </c>
      <c r="B714" s="1">
        <v>14253</v>
      </c>
      <c r="C714" s="1">
        <v>72611.792052636098</v>
      </c>
    </row>
    <row r="715" spans="1:3" x14ac:dyDescent="0.3">
      <c r="A715" s="1" t="s">
        <v>87</v>
      </c>
      <c r="B715" s="1">
        <v>14253</v>
      </c>
      <c r="C715" s="1">
        <v>72677.764874070795</v>
      </c>
    </row>
    <row r="716" spans="1:3" x14ac:dyDescent="0.3">
      <c r="A716" s="1" t="s">
        <v>87</v>
      </c>
      <c r="B716" s="1">
        <v>14253</v>
      </c>
      <c r="C716" s="1">
        <v>71988.056330136693</v>
      </c>
    </row>
    <row r="717" spans="1:3" x14ac:dyDescent="0.3">
      <c r="A717" s="1" t="s">
        <v>87</v>
      </c>
      <c r="B717" s="1">
        <v>14253</v>
      </c>
      <c r="C717" s="1">
        <v>72096.0371075804</v>
      </c>
    </row>
    <row r="718" spans="1:3" x14ac:dyDescent="0.3">
      <c r="A718" s="1" t="s">
        <v>111</v>
      </c>
      <c r="B718" s="1">
        <v>7728</v>
      </c>
      <c r="C718" s="1">
        <v>39203.750057650301</v>
      </c>
    </row>
    <row r="719" spans="1:3" x14ac:dyDescent="0.3">
      <c r="A719" s="1" t="s">
        <v>111</v>
      </c>
      <c r="B719" s="1">
        <v>7728</v>
      </c>
      <c r="C719" s="1">
        <v>39340.7100807635</v>
      </c>
    </row>
    <row r="720" spans="1:3" x14ac:dyDescent="0.3">
      <c r="A720" s="1" t="s">
        <v>111</v>
      </c>
      <c r="B720" s="1">
        <v>7728</v>
      </c>
      <c r="C720" s="1">
        <v>39376.456085660298</v>
      </c>
    </row>
    <row r="721" spans="1:3" x14ac:dyDescent="0.3">
      <c r="A721" s="1" t="s">
        <v>111</v>
      </c>
      <c r="B721" s="1">
        <v>7728</v>
      </c>
      <c r="C721" s="1">
        <v>39608.680119181197</v>
      </c>
    </row>
    <row r="722" spans="1:3" x14ac:dyDescent="0.3">
      <c r="A722" s="1" t="s">
        <v>111</v>
      </c>
      <c r="B722" s="1">
        <v>7728</v>
      </c>
      <c r="C722" s="1">
        <v>39241.6347387395</v>
      </c>
    </row>
    <row r="723" spans="1:3" x14ac:dyDescent="0.3">
      <c r="A723" s="1" t="s">
        <v>131</v>
      </c>
      <c r="B723" s="1">
        <v>2357</v>
      </c>
      <c r="C723" s="1">
        <v>12758.6230522487</v>
      </c>
    </row>
    <row r="724" spans="1:3" x14ac:dyDescent="0.3">
      <c r="A724" s="1" t="s">
        <v>131</v>
      </c>
      <c r="B724" s="1">
        <v>2357</v>
      </c>
      <c r="C724" s="1">
        <v>12392.602069073901</v>
      </c>
    </row>
    <row r="725" spans="1:3" x14ac:dyDescent="0.3">
      <c r="A725" s="1" t="s">
        <v>131</v>
      </c>
      <c r="B725" s="1">
        <v>2357</v>
      </c>
      <c r="C725" s="1">
        <v>12645.303347831101</v>
      </c>
    </row>
    <row r="726" spans="1:3" x14ac:dyDescent="0.3">
      <c r="A726" s="1" t="s">
        <v>131</v>
      </c>
      <c r="B726" s="1">
        <v>2357</v>
      </c>
      <c r="C726" s="1">
        <v>12964.152426748</v>
      </c>
    </row>
    <row r="727" spans="1:3" x14ac:dyDescent="0.3">
      <c r="A727" s="1" t="s">
        <v>131</v>
      </c>
      <c r="B727" s="1">
        <v>2357</v>
      </c>
      <c r="C727" s="1">
        <v>13235.2828540398</v>
      </c>
    </row>
    <row r="728" spans="1:3" x14ac:dyDescent="0.3">
      <c r="A728" s="1" t="s">
        <v>151</v>
      </c>
      <c r="B728" s="1">
        <v>11198</v>
      </c>
      <c r="C728" s="1">
        <v>56768.957488197302</v>
      </c>
    </row>
    <row r="729" spans="1:3" x14ac:dyDescent="0.3">
      <c r="A729" s="1" t="s">
        <v>151</v>
      </c>
      <c r="B729" s="1">
        <v>11198</v>
      </c>
      <c r="C729" s="1">
        <v>56819.171341699599</v>
      </c>
    </row>
    <row r="730" spans="1:3" x14ac:dyDescent="0.3">
      <c r="A730" s="1" t="s">
        <v>151</v>
      </c>
      <c r="B730" s="1">
        <v>11198</v>
      </c>
      <c r="C730" s="1">
        <v>57318.138856445999</v>
      </c>
    </row>
    <row r="731" spans="1:3" x14ac:dyDescent="0.3">
      <c r="A731" s="1" t="s">
        <v>151</v>
      </c>
      <c r="B731" s="1">
        <v>11198</v>
      </c>
      <c r="C731" s="1">
        <v>57239.618160448699</v>
      </c>
    </row>
    <row r="732" spans="1:3" x14ac:dyDescent="0.3">
      <c r="A732" s="1" t="s">
        <v>151</v>
      </c>
      <c r="B732" s="1">
        <v>11198</v>
      </c>
      <c r="C732" s="1">
        <v>56993.308501057902</v>
      </c>
    </row>
    <row r="733" spans="1:3" x14ac:dyDescent="0.3">
      <c r="A733" s="1" t="s">
        <v>151</v>
      </c>
      <c r="B733" s="1">
        <v>11198</v>
      </c>
      <c r="C733" s="1">
        <v>56761.291049092899</v>
      </c>
    </row>
    <row r="734" spans="1:3" x14ac:dyDescent="0.3">
      <c r="A734" s="1" t="s">
        <v>151</v>
      </c>
      <c r="B734" s="1">
        <v>11198</v>
      </c>
      <c r="C734" s="1">
        <v>57223.415255327403</v>
      </c>
    </row>
    <row r="735" spans="1:3" x14ac:dyDescent="0.3">
      <c r="A735" s="1" t="s">
        <v>170</v>
      </c>
      <c r="B735" s="1">
        <v>5057</v>
      </c>
      <c r="C735" s="1">
        <v>25855.613562106199</v>
      </c>
    </row>
    <row r="736" spans="1:3" x14ac:dyDescent="0.3">
      <c r="A736" s="1" t="s">
        <v>170</v>
      </c>
      <c r="B736" s="1">
        <v>5057</v>
      </c>
      <c r="C736" s="1">
        <v>26456.520018926101</v>
      </c>
    </row>
    <row r="737" spans="1:3" x14ac:dyDescent="0.3">
      <c r="A737" s="1" t="s">
        <v>170</v>
      </c>
      <c r="B737" s="1">
        <v>5057</v>
      </c>
      <c r="C737" s="1">
        <v>26183.112688069999</v>
      </c>
    </row>
    <row r="738" spans="1:3" x14ac:dyDescent="0.3">
      <c r="A738" s="1" t="s">
        <v>170</v>
      </c>
      <c r="B738" s="1">
        <v>5057</v>
      </c>
      <c r="C738" s="1">
        <v>26195.661562002198</v>
      </c>
    </row>
    <row r="739" spans="1:3" x14ac:dyDescent="0.3">
      <c r="A739" s="1" t="s">
        <v>170</v>
      </c>
      <c r="B739" s="1">
        <v>5057</v>
      </c>
      <c r="C739" s="1">
        <v>26739.264426136899</v>
      </c>
    </row>
    <row r="740" spans="1:3" x14ac:dyDescent="0.3">
      <c r="A740" s="1" t="s">
        <v>170</v>
      </c>
      <c r="B740" s="1">
        <v>5057</v>
      </c>
      <c r="C740" s="1">
        <v>26587.240862185001</v>
      </c>
    </row>
    <row r="741" spans="1:3" x14ac:dyDescent="0.3">
      <c r="A741" s="1" t="s">
        <v>170</v>
      </c>
      <c r="B741" s="1">
        <v>5057</v>
      </c>
      <c r="C741" s="1">
        <v>26488.999937343</v>
      </c>
    </row>
    <row r="742" spans="1:3" x14ac:dyDescent="0.3">
      <c r="A742" s="1" t="s">
        <v>170</v>
      </c>
      <c r="B742" s="1">
        <v>5057</v>
      </c>
      <c r="C742" s="1">
        <v>26385.4052709549</v>
      </c>
    </row>
    <row r="743" spans="1:3" x14ac:dyDescent="0.3">
      <c r="A743" s="1" t="s">
        <v>170</v>
      </c>
      <c r="B743" s="1">
        <v>5057</v>
      </c>
      <c r="C743" s="1">
        <v>26565.889734107699</v>
      </c>
    </row>
    <row r="744" spans="1:3" x14ac:dyDescent="0.3">
      <c r="A744" s="1" t="s">
        <v>187</v>
      </c>
      <c r="B744" s="1">
        <v>8155</v>
      </c>
      <c r="C744" s="1">
        <v>41949.527735395197</v>
      </c>
    </row>
    <row r="745" spans="1:3" x14ac:dyDescent="0.3">
      <c r="A745" s="1" t="s">
        <v>187</v>
      </c>
      <c r="B745" s="1">
        <v>8155</v>
      </c>
      <c r="C745" s="1">
        <v>41501.301472294297</v>
      </c>
    </row>
    <row r="746" spans="1:3" x14ac:dyDescent="0.3">
      <c r="A746" s="1" t="s">
        <v>187</v>
      </c>
      <c r="B746" s="1">
        <v>8155</v>
      </c>
      <c r="C746" s="1">
        <v>42030.560064352998</v>
      </c>
    </row>
    <row r="747" spans="1:3" x14ac:dyDescent="0.3">
      <c r="A747" s="1" t="s">
        <v>187</v>
      </c>
      <c r="B747" s="1">
        <v>8155</v>
      </c>
      <c r="C747" s="1">
        <v>42145.254296162399</v>
      </c>
    </row>
    <row r="748" spans="1:3" x14ac:dyDescent="0.3">
      <c r="A748" s="1" t="s">
        <v>187</v>
      </c>
      <c r="B748" s="1">
        <v>8155</v>
      </c>
      <c r="C748" s="1">
        <v>41352.060903749902</v>
      </c>
    </row>
    <row r="749" spans="1:3" x14ac:dyDescent="0.3">
      <c r="A749" s="1" t="s">
        <v>187</v>
      </c>
      <c r="B749" s="1">
        <v>8155</v>
      </c>
      <c r="C749" s="1">
        <v>41672.402572682498</v>
      </c>
    </row>
    <row r="750" spans="1:3" x14ac:dyDescent="0.3">
      <c r="A750" s="1" t="s">
        <v>187</v>
      </c>
      <c r="B750" s="1">
        <v>8155</v>
      </c>
      <c r="C750" s="1">
        <v>41413.1205073612</v>
      </c>
    </row>
    <row r="751" spans="1:3" x14ac:dyDescent="0.3">
      <c r="A751" s="1" t="s">
        <v>200</v>
      </c>
      <c r="B751" s="1">
        <v>12679</v>
      </c>
      <c r="C751" s="1">
        <v>64477.277971000498</v>
      </c>
    </row>
    <row r="752" spans="1:3" x14ac:dyDescent="0.3">
      <c r="A752" s="1" t="s">
        <v>200</v>
      </c>
      <c r="B752" s="1">
        <v>12679</v>
      </c>
      <c r="C752" s="1">
        <v>63938.308172184399</v>
      </c>
    </row>
    <row r="753" spans="1:3" x14ac:dyDescent="0.3">
      <c r="A753" s="1" t="s">
        <v>200</v>
      </c>
      <c r="B753" s="1">
        <v>12679</v>
      </c>
      <c r="C753" s="1">
        <v>64318.717393327403</v>
      </c>
    </row>
    <row r="754" spans="1:3" x14ac:dyDescent="0.3">
      <c r="A754" s="1" t="s">
        <v>200</v>
      </c>
      <c r="B754" s="1">
        <v>12679</v>
      </c>
      <c r="C754" s="1">
        <v>64854.388179567999</v>
      </c>
    </row>
    <row r="755" spans="1:3" x14ac:dyDescent="0.3">
      <c r="A755" s="1" t="s">
        <v>200</v>
      </c>
      <c r="B755" s="1">
        <v>12679</v>
      </c>
      <c r="C755" s="1">
        <v>63908.0228413492</v>
      </c>
    </row>
    <row r="756" spans="1:3" x14ac:dyDescent="0.3">
      <c r="A756" s="1" t="s">
        <v>200</v>
      </c>
      <c r="B756" s="1">
        <v>12679</v>
      </c>
      <c r="C756" s="1">
        <v>64789.161800449401</v>
      </c>
    </row>
    <row r="757" spans="1:3" x14ac:dyDescent="0.3">
      <c r="A757" s="1" t="s">
        <v>200</v>
      </c>
      <c r="B757" s="1">
        <v>12679</v>
      </c>
      <c r="C757" s="1">
        <v>64367.402389860501</v>
      </c>
    </row>
    <row r="758" spans="1:3" x14ac:dyDescent="0.3">
      <c r="A758" s="1" t="s">
        <v>200</v>
      </c>
      <c r="B758" s="1">
        <v>12679</v>
      </c>
      <c r="C758" s="1">
        <v>64071.9646495009</v>
      </c>
    </row>
    <row r="759" spans="1:3" x14ac:dyDescent="0.3">
      <c r="A759" s="1" t="s">
        <v>200</v>
      </c>
      <c r="B759" s="1">
        <v>12679</v>
      </c>
      <c r="C759" s="1">
        <v>64194.161323747401</v>
      </c>
    </row>
    <row r="760" spans="1:3" x14ac:dyDescent="0.3">
      <c r="A760" s="1" t="s">
        <v>200</v>
      </c>
      <c r="B760" s="1">
        <v>12679</v>
      </c>
      <c r="C760" s="1">
        <v>64497.880543912899</v>
      </c>
    </row>
    <row r="761" spans="1:3" x14ac:dyDescent="0.3">
      <c r="A761" s="1" t="s">
        <v>200</v>
      </c>
      <c r="B761" s="1">
        <v>12679</v>
      </c>
      <c r="C761" s="1">
        <v>64675.708070800203</v>
      </c>
    </row>
    <row r="762" spans="1:3" x14ac:dyDescent="0.3">
      <c r="A762" s="1" t="s">
        <v>213</v>
      </c>
      <c r="B762" s="1">
        <v>1891</v>
      </c>
      <c r="C762" s="1">
        <v>10159.492088577001</v>
      </c>
    </row>
    <row r="763" spans="1:3" x14ac:dyDescent="0.3">
      <c r="A763" s="1" t="s">
        <v>213</v>
      </c>
      <c r="B763" s="1">
        <v>1891</v>
      </c>
      <c r="C763" s="1">
        <v>10039.2204221273</v>
      </c>
    </row>
    <row r="764" spans="1:3" x14ac:dyDescent="0.3">
      <c r="A764" s="1" t="s">
        <v>213</v>
      </c>
      <c r="B764" s="1">
        <v>1891</v>
      </c>
      <c r="C764" s="1">
        <v>9963.7120477605094</v>
      </c>
    </row>
    <row r="765" spans="1:3" x14ac:dyDescent="0.3">
      <c r="A765" s="1" t="s">
        <v>213</v>
      </c>
      <c r="B765" s="1">
        <v>1891</v>
      </c>
      <c r="C765" s="1">
        <v>10757.143937238699</v>
      </c>
    </row>
    <row r="766" spans="1:3" x14ac:dyDescent="0.3">
      <c r="A766" s="1" t="s">
        <v>213</v>
      </c>
      <c r="B766" s="1">
        <v>1891</v>
      </c>
      <c r="C766" s="1">
        <v>10631.688854283901</v>
      </c>
    </row>
    <row r="767" spans="1:3" x14ac:dyDescent="0.3">
      <c r="A767" s="1" t="s">
        <v>213</v>
      </c>
      <c r="B767" s="1">
        <v>1891</v>
      </c>
      <c r="C767" s="1">
        <v>10409.566134390099</v>
      </c>
    </row>
    <row r="768" spans="1:3" x14ac:dyDescent="0.3">
      <c r="A768" s="1" t="s">
        <v>229</v>
      </c>
      <c r="B768" s="1">
        <v>3312</v>
      </c>
      <c r="C768" s="1">
        <v>17766.250568359999</v>
      </c>
    </row>
    <row r="769" spans="1:3" x14ac:dyDescent="0.3">
      <c r="A769" s="1" t="s">
        <v>229</v>
      </c>
      <c r="B769" s="1">
        <v>3312</v>
      </c>
      <c r="C769" s="1">
        <v>17997.863601028199</v>
      </c>
    </row>
    <row r="770" spans="1:3" x14ac:dyDescent="0.3">
      <c r="A770" s="1" t="s">
        <v>229</v>
      </c>
      <c r="B770" s="1">
        <v>3312</v>
      </c>
      <c r="C770" s="1">
        <v>17395.7620987509</v>
      </c>
    </row>
    <row r="771" spans="1:3" x14ac:dyDescent="0.3">
      <c r="A771" s="1" t="s">
        <v>229</v>
      </c>
      <c r="B771" s="1">
        <v>3312</v>
      </c>
      <c r="C771" s="1">
        <v>17743.3092322515</v>
      </c>
    </row>
    <row r="772" spans="1:3" x14ac:dyDescent="0.3">
      <c r="A772" s="1" t="s">
        <v>229</v>
      </c>
      <c r="B772" s="1">
        <v>3312</v>
      </c>
      <c r="C772" s="1">
        <v>17322.317311557399</v>
      </c>
    </row>
    <row r="773" spans="1:3" x14ac:dyDescent="0.3">
      <c r="A773" s="1" t="s">
        <v>229</v>
      </c>
      <c r="B773" s="1">
        <v>3312</v>
      </c>
      <c r="C773" s="1">
        <v>17277.890481248101</v>
      </c>
    </row>
    <row r="774" spans="1:3" x14ac:dyDescent="0.3">
      <c r="A774" s="1" t="s">
        <v>229</v>
      </c>
      <c r="B774" s="1">
        <v>3312</v>
      </c>
      <c r="C774" s="1">
        <v>17104.829305215299</v>
      </c>
    </row>
    <row r="775" spans="1:3" x14ac:dyDescent="0.3">
      <c r="A775" s="1" t="s">
        <v>241</v>
      </c>
      <c r="B775" s="1">
        <v>9251</v>
      </c>
      <c r="C775" s="1">
        <v>47587.109406892399</v>
      </c>
    </row>
    <row r="776" spans="1:3" x14ac:dyDescent="0.3">
      <c r="A776" s="1" t="s">
        <v>241</v>
      </c>
      <c r="B776" s="1">
        <v>9251</v>
      </c>
      <c r="C776" s="1">
        <v>46895.9451238607</v>
      </c>
    </row>
    <row r="777" spans="1:3" x14ac:dyDescent="0.3">
      <c r="A777" s="1" t="s">
        <v>241</v>
      </c>
      <c r="B777" s="1">
        <v>9251</v>
      </c>
      <c r="C777" s="1">
        <v>47189.754749121399</v>
      </c>
    </row>
    <row r="778" spans="1:3" x14ac:dyDescent="0.3">
      <c r="A778" s="1" t="s">
        <v>241</v>
      </c>
      <c r="B778" s="1">
        <v>9251</v>
      </c>
      <c r="C778" s="1">
        <v>47472.064175293002</v>
      </c>
    </row>
    <row r="779" spans="1:3" x14ac:dyDescent="0.3">
      <c r="A779" s="1" t="s">
        <v>241</v>
      </c>
      <c r="B779" s="1">
        <v>9251</v>
      </c>
      <c r="C779" s="1">
        <v>47185.334296849898</v>
      </c>
    </row>
    <row r="780" spans="1:3" x14ac:dyDescent="0.3">
      <c r="A780" s="1" t="s">
        <v>241</v>
      </c>
      <c r="B780" s="1">
        <v>9251</v>
      </c>
      <c r="C780" s="1">
        <v>47678.778717016503</v>
      </c>
    </row>
    <row r="781" spans="1:3" x14ac:dyDescent="0.3">
      <c r="A781" s="1" t="s">
        <v>241</v>
      </c>
      <c r="B781" s="1">
        <v>9251</v>
      </c>
      <c r="C781" s="1">
        <v>47229.901099954601</v>
      </c>
    </row>
    <row r="782" spans="1:3" x14ac:dyDescent="0.3">
      <c r="A782" s="1" t="s">
        <v>241</v>
      </c>
      <c r="B782" s="1">
        <v>9251</v>
      </c>
      <c r="C782" s="1">
        <v>46956.501609819599</v>
      </c>
    </row>
    <row r="783" spans="1:3" x14ac:dyDescent="0.3">
      <c r="A783" s="1" t="s">
        <v>241</v>
      </c>
      <c r="B783" s="1">
        <v>9251</v>
      </c>
      <c r="C783" s="1">
        <v>47225.654410549098</v>
      </c>
    </row>
    <row r="784" spans="1:3" x14ac:dyDescent="0.3">
      <c r="A784" s="1" t="s">
        <v>241</v>
      </c>
      <c r="B784" s="1">
        <v>9251</v>
      </c>
      <c r="C784" s="1">
        <v>47229.059721778998</v>
      </c>
    </row>
    <row r="785" spans="1:3" x14ac:dyDescent="0.3">
      <c r="A785" s="1" t="s">
        <v>258</v>
      </c>
      <c r="B785" s="1">
        <v>10648</v>
      </c>
      <c r="C785" s="1">
        <v>54658.102998158902</v>
      </c>
    </row>
    <row r="786" spans="1:3" x14ac:dyDescent="0.3">
      <c r="A786" s="1" t="s">
        <v>258</v>
      </c>
      <c r="B786" s="1">
        <v>10648</v>
      </c>
      <c r="C786" s="1">
        <v>54410.892538012296</v>
      </c>
    </row>
    <row r="787" spans="1:3" x14ac:dyDescent="0.3">
      <c r="A787" s="1" t="s">
        <v>258</v>
      </c>
      <c r="B787" s="1">
        <v>10648</v>
      </c>
      <c r="C787" s="1">
        <v>54508.955411573297</v>
      </c>
    </row>
    <row r="788" spans="1:3" x14ac:dyDescent="0.3">
      <c r="A788" s="1" t="s">
        <v>258</v>
      </c>
      <c r="B788" s="1">
        <v>10648</v>
      </c>
      <c r="C788" s="1">
        <v>54134.1689496213</v>
      </c>
    </row>
    <row r="789" spans="1:3" x14ac:dyDescent="0.3">
      <c r="A789" s="1" t="s">
        <v>272</v>
      </c>
      <c r="B789" s="1">
        <v>13817</v>
      </c>
      <c r="C789" s="1">
        <v>70182.736655507993</v>
      </c>
    </row>
    <row r="790" spans="1:3" x14ac:dyDescent="0.3">
      <c r="A790" s="1" t="s">
        <v>272</v>
      </c>
      <c r="B790" s="1">
        <v>13817</v>
      </c>
      <c r="C790" s="1">
        <v>69873.204905384599</v>
      </c>
    </row>
    <row r="791" spans="1:3" x14ac:dyDescent="0.3">
      <c r="A791" s="1" t="s">
        <v>272</v>
      </c>
      <c r="B791" s="1">
        <v>13817</v>
      </c>
      <c r="C791" s="1">
        <v>70016.070793516104</v>
      </c>
    </row>
    <row r="792" spans="1:3" x14ac:dyDescent="0.3">
      <c r="A792" s="1" t="s">
        <v>272</v>
      </c>
      <c r="B792" s="1">
        <v>13817</v>
      </c>
      <c r="C792" s="1">
        <v>70066.188415646393</v>
      </c>
    </row>
    <row r="793" spans="1:3" x14ac:dyDescent="0.3">
      <c r="A793" s="1" t="s">
        <v>272</v>
      </c>
      <c r="B793" s="1">
        <v>13817</v>
      </c>
      <c r="C793" s="1">
        <v>70389.322727160805</v>
      </c>
    </row>
    <row r="794" spans="1:3" x14ac:dyDescent="0.3">
      <c r="A794" s="1" t="s">
        <v>272</v>
      </c>
      <c r="B794" s="1">
        <v>13817</v>
      </c>
      <c r="C794" s="1">
        <v>70483.357850924207</v>
      </c>
    </row>
    <row r="795" spans="1:3" x14ac:dyDescent="0.3">
      <c r="A795" s="1" t="s">
        <v>272</v>
      </c>
      <c r="B795" s="1">
        <v>13817</v>
      </c>
      <c r="C795" s="1">
        <v>70200.203936938196</v>
      </c>
    </row>
    <row r="796" spans="1:3" x14ac:dyDescent="0.3">
      <c r="A796" s="1" t="s">
        <v>283</v>
      </c>
      <c r="B796" s="1">
        <v>11652</v>
      </c>
      <c r="C796" s="1">
        <v>59528.100162962197</v>
      </c>
    </row>
    <row r="797" spans="1:3" x14ac:dyDescent="0.3">
      <c r="A797" s="1" t="s">
        <v>283</v>
      </c>
      <c r="B797" s="1">
        <v>11652</v>
      </c>
      <c r="C797" s="1">
        <v>59360.387408288603</v>
      </c>
    </row>
    <row r="798" spans="1:3" x14ac:dyDescent="0.3">
      <c r="A798" s="1" t="s">
        <v>283</v>
      </c>
      <c r="B798" s="1">
        <v>11652</v>
      </c>
      <c r="C798" s="1">
        <v>59201.9705733058</v>
      </c>
    </row>
    <row r="799" spans="1:3" x14ac:dyDescent="0.3">
      <c r="A799" s="1" t="s">
        <v>283</v>
      </c>
      <c r="B799" s="1">
        <v>11652</v>
      </c>
      <c r="C799" s="1">
        <v>59396.056946356199</v>
      </c>
    </row>
    <row r="800" spans="1:3" x14ac:dyDescent="0.3">
      <c r="A800" s="1" t="s">
        <v>304</v>
      </c>
      <c r="B800" s="1">
        <v>14406</v>
      </c>
      <c r="C800" s="1">
        <v>72574.699417698896</v>
      </c>
    </row>
    <row r="801" spans="1:3" x14ac:dyDescent="0.3">
      <c r="A801" s="1" t="s">
        <v>304</v>
      </c>
      <c r="B801" s="1">
        <v>14406</v>
      </c>
      <c r="C801" s="1">
        <v>72644.153441552698</v>
      </c>
    </row>
    <row r="802" spans="1:3" x14ac:dyDescent="0.3">
      <c r="A802" s="1" t="s">
        <v>304</v>
      </c>
      <c r="B802" s="1">
        <v>14406</v>
      </c>
      <c r="C802" s="1">
        <v>73337.644360427803</v>
      </c>
    </row>
    <row r="803" spans="1:3" x14ac:dyDescent="0.3">
      <c r="A803" s="1" t="s">
        <v>304</v>
      </c>
      <c r="B803" s="1">
        <v>14406</v>
      </c>
      <c r="C803" s="1">
        <v>72662.5129034524</v>
      </c>
    </row>
    <row r="804" spans="1:3" x14ac:dyDescent="0.3">
      <c r="A804" s="1" t="s">
        <v>324</v>
      </c>
      <c r="B804" s="1">
        <v>3625</v>
      </c>
      <c r="C804" s="1">
        <v>19046.982324402499</v>
      </c>
    </row>
    <row r="805" spans="1:3" x14ac:dyDescent="0.3">
      <c r="A805" s="1" t="s">
        <v>324</v>
      </c>
      <c r="B805" s="1">
        <v>3625</v>
      </c>
      <c r="C805" s="1">
        <v>19191.497020593499</v>
      </c>
    </row>
    <row r="806" spans="1:3" x14ac:dyDescent="0.3">
      <c r="A806" s="1" t="s">
        <v>324</v>
      </c>
      <c r="B806" s="1">
        <v>3625</v>
      </c>
      <c r="C806" s="1">
        <v>19088.342882962901</v>
      </c>
    </row>
    <row r="807" spans="1:3" x14ac:dyDescent="0.3">
      <c r="A807" s="1" t="s">
        <v>324</v>
      </c>
      <c r="B807" s="1">
        <v>3625</v>
      </c>
      <c r="C807" s="1">
        <v>18747.642384014802</v>
      </c>
    </row>
    <row r="808" spans="1:3" x14ac:dyDescent="0.3">
      <c r="A808" s="1" t="s">
        <v>324</v>
      </c>
      <c r="B808" s="1">
        <v>3625</v>
      </c>
      <c r="C808" s="1">
        <v>19253.864110215502</v>
      </c>
    </row>
    <row r="809" spans="1:3" x14ac:dyDescent="0.3">
      <c r="A809" s="1" t="s">
        <v>333</v>
      </c>
      <c r="B809" s="1">
        <v>4648</v>
      </c>
      <c r="C809" s="1">
        <v>24042.289374168198</v>
      </c>
    </row>
    <row r="810" spans="1:3" x14ac:dyDescent="0.3">
      <c r="A810" s="1" t="s">
        <v>333</v>
      </c>
      <c r="B810" s="1">
        <v>4648</v>
      </c>
      <c r="C810" s="1">
        <v>24267.649721942598</v>
      </c>
    </row>
    <row r="811" spans="1:3" x14ac:dyDescent="0.3">
      <c r="A811" s="1" t="s">
        <v>349</v>
      </c>
      <c r="B811" s="1">
        <v>3765</v>
      </c>
      <c r="C811" s="1">
        <v>20199.246284417499</v>
      </c>
    </row>
    <row r="812" spans="1:3" x14ac:dyDescent="0.3">
      <c r="A812" s="1" t="s">
        <v>349</v>
      </c>
      <c r="B812" s="1">
        <v>3765</v>
      </c>
      <c r="C812" s="1">
        <v>20303.029361507699</v>
      </c>
    </row>
    <row r="813" spans="1:3" x14ac:dyDescent="0.3">
      <c r="A813" s="1" t="s">
        <v>349</v>
      </c>
      <c r="B813" s="1">
        <v>3765</v>
      </c>
      <c r="C813" s="1">
        <v>19749.3371696756</v>
      </c>
    </row>
    <row r="814" spans="1:3" x14ac:dyDescent="0.3">
      <c r="A814" s="1" t="s">
        <v>370</v>
      </c>
      <c r="B814" s="1">
        <v>7175</v>
      </c>
      <c r="C814" s="1">
        <v>37243.0769910288</v>
      </c>
    </row>
    <row r="815" spans="1:3" x14ac:dyDescent="0.3">
      <c r="A815" s="1" t="s">
        <v>370</v>
      </c>
      <c r="B815" s="1">
        <v>7175</v>
      </c>
      <c r="C815" s="1">
        <v>36451.119536074897</v>
      </c>
    </row>
    <row r="816" spans="1:3" x14ac:dyDescent="0.3">
      <c r="A816" s="1" t="s">
        <v>370</v>
      </c>
      <c r="B816" s="1">
        <v>7175</v>
      </c>
      <c r="C816" s="1">
        <v>36867.993205734703</v>
      </c>
    </row>
    <row r="817" spans="1:3" x14ac:dyDescent="0.3">
      <c r="A817" s="1" t="s">
        <v>370</v>
      </c>
      <c r="B817" s="1">
        <v>7175</v>
      </c>
      <c r="C817" s="1">
        <v>36512.7799762621</v>
      </c>
    </row>
    <row r="818" spans="1:3" x14ac:dyDescent="0.3">
      <c r="A818" s="1" t="s">
        <v>370</v>
      </c>
      <c r="B818" s="1">
        <v>7175</v>
      </c>
      <c r="C818" s="1">
        <v>36826.358708477303</v>
      </c>
    </row>
    <row r="819" spans="1:3" x14ac:dyDescent="0.3">
      <c r="A819" s="1" t="s">
        <v>370</v>
      </c>
      <c r="B819" s="1">
        <v>7175</v>
      </c>
      <c r="C819" s="1">
        <v>37296.548430009003</v>
      </c>
    </row>
    <row r="820" spans="1:3" x14ac:dyDescent="0.3">
      <c r="A820" s="1" t="s">
        <v>370</v>
      </c>
      <c r="B820" s="1">
        <v>7175</v>
      </c>
      <c r="C820" s="1">
        <v>36771.718888080097</v>
      </c>
    </row>
    <row r="821" spans="1:3" x14ac:dyDescent="0.3">
      <c r="A821" s="1" t="s">
        <v>370</v>
      </c>
      <c r="B821" s="1">
        <v>7175</v>
      </c>
      <c r="C821" s="1">
        <v>37223.865721092901</v>
      </c>
    </row>
    <row r="822" spans="1:3" x14ac:dyDescent="0.3">
      <c r="A822" s="1" t="s">
        <v>381</v>
      </c>
      <c r="B822" s="1">
        <v>14015</v>
      </c>
      <c r="C822" s="1">
        <v>70728.193196462904</v>
      </c>
    </row>
    <row r="823" spans="1:3" x14ac:dyDescent="0.3">
      <c r="A823" s="1" t="s">
        <v>381</v>
      </c>
      <c r="B823" s="1">
        <v>14015</v>
      </c>
      <c r="C823" s="1">
        <v>70675.252645241097</v>
      </c>
    </row>
    <row r="824" spans="1:3" x14ac:dyDescent="0.3">
      <c r="A824" s="1" t="s">
        <v>381</v>
      </c>
      <c r="B824" s="1">
        <v>14015</v>
      </c>
      <c r="C824" s="1">
        <v>70609.891668295197</v>
      </c>
    </row>
    <row r="825" spans="1:3" x14ac:dyDescent="0.3">
      <c r="A825" s="1" t="s">
        <v>381</v>
      </c>
      <c r="B825" s="1">
        <v>14015</v>
      </c>
      <c r="C825" s="1">
        <v>71353.963385294206</v>
      </c>
    </row>
    <row r="826" spans="1:3" x14ac:dyDescent="0.3">
      <c r="A826" s="1" t="s">
        <v>381</v>
      </c>
      <c r="B826" s="1">
        <v>14015</v>
      </c>
      <c r="C826" s="1">
        <v>71163.511209438599</v>
      </c>
    </row>
    <row r="827" spans="1:3" x14ac:dyDescent="0.3">
      <c r="A827" s="1" t="s">
        <v>381</v>
      </c>
      <c r="B827" s="1">
        <v>14015</v>
      </c>
      <c r="C827" s="1">
        <v>70718.9232198143</v>
      </c>
    </row>
    <row r="828" spans="1:3" x14ac:dyDescent="0.3">
      <c r="A828" s="1" t="s">
        <v>381</v>
      </c>
      <c r="B828" s="1">
        <v>14015</v>
      </c>
      <c r="C828" s="1">
        <v>70942.463542887897</v>
      </c>
    </row>
    <row r="829" spans="1:3" x14ac:dyDescent="0.3">
      <c r="A829" s="1" t="s">
        <v>403</v>
      </c>
      <c r="B829" s="1">
        <v>723</v>
      </c>
      <c r="C829" s="1">
        <v>4729.2247206923303</v>
      </c>
    </row>
    <row r="830" spans="1:3" x14ac:dyDescent="0.3">
      <c r="A830" s="1" t="s">
        <v>403</v>
      </c>
      <c r="B830" s="1">
        <v>723</v>
      </c>
      <c r="C830" s="1">
        <v>4541.9354328084901</v>
      </c>
    </row>
    <row r="831" spans="1:3" x14ac:dyDescent="0.3">
      <c r="A831" s="1" t="s">
        <v>403</v>
      </c>
      <c r="B831" s="1">
        <v>723</v>
      </c>
      <c r="C831" s="1">
        <v>4957.3482060944098</v>
      </c>
    </row>
    <row r="832" spans="1:3" x14ac:dyDescent="0.3">
      <c r="A832" s="1" t="s">
        <v>403</v>
      </c>
      <c r="B832" s="1">
        <v>723</v>
      </c>
      <c r="C832" s="1">
        <v>4126.4132586211099</v>
      </c>
    </row>
    <row r="833" spans="1:3" x14ac:dyDescent="0.3">
      <c r="A833" s="1" t="s">
        <v>403</v>
      </c>
      <c r="B833" s="1">
        <v>723</v>
      </c>
      <c r="C833" s="1">
        <v>4433.1294001676197</v>
      </c>
    </row>
    <row r="834" spans="1:3" x14ac:dyDescent="0.3">
      <c r="A834" s="1" t="s">
        <v>403</v>
      </c>
      <c r="B834" s="1">
        <v>723</v>
      </c>
      <c r="C834" s="1">
        <v>4146.1367610634898</v>
      </c>
    </row>
    <row r="835" spans="1:3" x14ac:dyDescent="0.3">
      <c r="A835" s="1" t="s">
        <v>403</v>
      </c>
      <c r="B835" s="1">
        <v>723</v>
      </c>
      <c r="C835" s="1">
        <v>4799.5567406370201</v>
      </c>
    </row>
    <row r="836" spans="1:3" x14ac:dyDescent="0.3">
      <c r="A836" s="1" t="s">
        <v>403</v>
      </c>
      <c r="B836" s="1">
        <v>723</v>
      </c>
      <c r="C836" s="1">
        <v>4341.8982299425898</v>
      </c>
    </row>
    <row r="837" spans="1:3" x14ac:dyDescent="0.3">
      <c r="A837" s="1" t="s">
        <v>421</v>
      </c>
      <c r="B837" s="1">
        <v>2963</v>
      </c>
      <c r="C837" s="1">
        <v>16223.1865968375</v>
      </c>
    </row>
    <row r="838" spans="1:3" x14ac:dyDescent="0.3">
      <c r="A838" s="1" t="s">
        <v>421</v>
      </c>
      <c r="B838" s="1">
        <v>2963</v>
      </c>
      <c r="C838" s="1">
        <v>15581.2087404796</v>
      </c>
    </row>
    <row r="839" spans="1:3" x14ac:dyDescent="0.3">
      <c r="A839" s="1" t="s">
        <v>421</v>
      </c>
      <c r="B839" s="1">
        <v>2963</v>
      </c>
      <c r="C839" s="1">
        <v>15378.824332399499</v>
      </c>
    </row>
    <row r="840" spans="1:3" x14ac:dyDescent="0.3">
      <c r="A840" s="1" t="s">
        <v>421</v>
      </c>
      <c r="B840" s="1">
        <v>2963</v>
      </c>
      <c r="C840" s="1">
        <v>15991.981268019001</v>
      </c>
    </row>
    <row r="841" spans="1:3" x14ac:dyDescent="0.3">
      <c r="A841" s="1" t="s">
        <v>434</v>
      </c>
      <c r="B841" s="1">
        <v>5909</v>
      </c>
      <c r="C841" s="1">
        <v>30248.896941307801</v>
      </c>
    </row>
    <row r="842" spans="1:3" x14ac:dyDescent="0.3">
      <c r="A842" s="1" t="s">
        <v>434</v>
      </c>
      <c r="B842" s="1">
        <v>5909</v>
      </c>
      <c r="C842" s="1">
        <v>31000.9519458291</v>
      </c>
    </row>
    <row r="843" spans="1:3" x14ac:dyDescent="0.3">
      <c r="A843" s="1" t="s">
        <v>434</v>
      </c>
      <c r="B843" s="1">
        <v>5909</v>
      </c>
      <c r="C843" s="1">
        <v>30778.052091309</v>
      </c>
    </row>
    <row r="844" spans="1:3" x14ac:dyDescent="0.3">
      <c r="A844" s="1" t="s">
        <v>434</v>
      </c>
      <c r="B844" s="1">
        <v>5909</v>
      </c>
      <c r="C844" s="1">
        <v>30779.5212344584</v>
      </c>
    </row>
    <row r="845" spans="1:3" x14ac:dyDescent="0.3">
      <c r="A845" s="1" t="s">
        <v>449</v>
      </c>
      <c r="B845" s="1">
        <v>13746</v>
      </c>
      <c r="C845" s="1">
        <v>69641.295761176196</v>
      </c>
    </row>
    <row r="846" spans="1:3" x14ac:dyDescent="0.3">
      <c r="A846" s="1" t="s">
        <v>449</v>
      </c>
      <c r="B846" s="1">
        <v>13746</v>
      </c>
      <c r="C846" s="1">
        <v>70081.674913581403</v>
      </c>
    </row>
    <row r="847" spans="1:3" x14ac:dyDescent="0.3">
      <c r="A847" s="1" t="s">
        <v>449</v>
      </c>
      <c r="B847" s="1">
        <v>13746</v>
      </c>
      <c r="C847" s="1">
        <v>70158.378247451998</v>
      </c>
    </row>
    <row r="848" spans="1:3" x14ac:dyDescent="0.3">
      <c r="A848" s="1" t="s">
        <v>449</v>
      </c>
      <c r="B848" s="1">
        <v>13746</v>
      </c>
      <c r="C848" s="1">
        <v>69775.959752180497</v>
      </c>
    </row>
    <row r="849" spans="1:3" x14ac:dyDescent="0.3">
      <c r="A849" s="1" t="s">
        <v>449</v>
      </c>
      <c r="B849" s="1">
        <v>13746</v>
      </c>
      <c r="C849" s="1">
        <v>69783.718239701295</v>
      </c>
    </row>
    <row r="850" spans="1:3" x14ac:dyDescent="0.3">
      <c r="A850" s="1" t="s">
        <v>449</v>
      </c>
      <c r="B850" s="1">
        <v>13746</v>
      </c>
      <c r="C850" s="1">
        <v>69968.134349456406</v>
      </c>
    </row>
    <row r="851" spans="1:3" x14ac:dyDescent="0.3">
      <c r="A851" s="1" t="s">
        <v>449</v>
      </c>
      <c r="B851" s="1">
        <v>13746</v>
      </c>
      <c r="C851" s="1">
        <v>69576.508136351898</v>
      </c>
    </row>
    <row r="852" spans="1:3" x14ac:dyDescent="0.3">
      <c r="A852" s="1" t="s">
        <v>449</v>
      </c>
      <c r="B852" s="1">
        <v>13746</v>
      </c>
      <c r="C852" s="1">
        <v>69549.763865494795</v>
      </c>
    </row>
    <row r="853" spans="1:3" x14ac:dyDescent="0.3">
      <c r="A853" s="1" t="s">
        <v>449</v>
      </c>
      <c r="B853" s="1">
        <v>13746</v>
      </c>
      <c r="C853" s="1">
        <v>70116.023091489595</v>
      </c>
    </row>
    <row r="854" spans="1:3" x14ac:dyDescent="0.3">
      <c r="A854" s="1" t="s">
        <v>458</v>
      </c>
      <c r="B854" s="1">
        <v>1919</v>
      </c>
      <c r="C854" s="1">
        <v>10114.010578834699</v>
      </c>
    </row>
    <row r="855" spans="1:3" x14ac:dyDescent="0.3">
      <c r="A855" s="1" t="s">
        <v>458</v>
      </c>
      <c r="B855" s="1">
        <v>1919</v>
      </c>
      <c r="C855" s="1">
        <v>10095.190524342601</v>
      </c>
    </row>
    <row r="856" spans="1:3" x14ac:dyDescent="0.3">
      <c r="A856" s="1" t="s">
        <v>458</v>
      </c>
      <c r="B856" s="1">
        <v>1919</v>
      </c>
      <c r="C856" s="1">
        <v>10704.862531354</v>
      </c>
    </row>
    <row r="857" spans="1:3" x14ac:dyDescent="0.3">
      <c r="A857" s="1" t="s">
        <v>458</v>
      </c>
      <c r="B857" s="1">
        <v>1919</v>
      </c>
      <c r="C857" s="1">
        <v>10699.544353560699</v>
      </c>
    </row>
    <row r="858" spans="1:3" x14ac:dyDescent="0.3">
      <c r="A858" s="1" t="s">
        <v>458</v>
      </c>
      <c r="B858" s="1">
        <v>1919</v>
      </c>
      <c r="C858" s="1">
        <v>10932.4313051644</v>
      </c>
    </row>
    <row r="859" spans="1:3" x14ac:dyDescent="0.3">
      <c r="A859" s="1" t="s">
        <v>458</v>
      </c>
      <c r="B859" s="1">
        <v>1919</v>
      </c>
      <c r="C859" s="1">
        <v>10784.1988747627</v>
      </c>
    </row>
    <row r="860" spans="1:3" x14ac:dyDescent="0.3">
      <c r="A860" s="1" t="s">
        <v>458</v>
      </c>
      <c r="B860" s="1">
        <v>1919</v>
      </c>
      <c r="C860" s="1">
        <v>10861.870982251599</v>
      </c>
    </row>
    <row r="861" spans="1:3" x14ac:dyDescent="0.3">
      <c r="A861" s="1" t="s">
        <v>467</v>
      </c>
      <c r="B861" s="1">
        <v>14469</v>
      </c>
      <c r="C861" s="1">
        <v>73219.068770718804</v>
      </c>
    </row>
    <row r="862" spans="1:3" x14ac:dyDescent="0.3">
      <c r="A862" s="1" t="s">
        <v>467</v>
      </c>
      <c r="B862" s="1">
        <v>14469</v>
      </c>
      <c r="C862" s="1">
        <v>73218.808169048294</v>
      </c>
    </row>
    <row r="863" spans="1:3" x14ac:dyDescent="0.3">
      <c r="A863" s="1" t="s">
        <v>467</v>
      </c>
      <c r="B863" s="1">
        <v>14469</v>
      </c>
      <c r="C863" s="1">
        <v>73728.333889064699</v>
      </c>
    </row>
    <row r="864" spans="1:3" x14ac:dyDescent="0.3">
      <c r="A864" s="1" t="s">
        <v>467</v>
      </c>
      <c r="B864" s="1">
        <v>14469</v>
      </c>
      <c r="C864" s="1">
        <v>73064.569860521398</v>
      </c>
    </row>
    <row r="865" spans="1:3" x14ac:dyDescent="0.3">
      <c r="A865" s="1" t="s">
        <v>467</v>
      </c>
      <c r="B865" s="1">
        <v>14469</v>
      </c>
      <c r="C865" s="1">
        <v>73838.458749466503</v>
      </c>
    </row>
    <row r="866" spans="1:3" x14ac:dyDescent="0.3">
      <c r="A866" s="1" t="s">
        <v>476</v>
      </c>
      <c r="B866" s="1">
        <v>7101</v>
      </c>
      <c r="C866" s="1">
        <v>36160.2576056291</v>
      </c>
    </row>
    <row r="867" spans="1:3" x14ac:dyDescent="0.3">
      <c r="A867" s="1" t="s">
        <v>476</v>
      </c>
      <c r="B867" s="1">
        <v>7101</v>
      </c>
      <c r="C867" s="1">
        <v>36940.400985979002</v>
      </c>
    </row>
    <row r="868" spans="1:3" x14ac:dyDescent="0.3">
      <c r="A868" s="1" t="s">
        <v>476</v>
      </c>
      <c r="B868" s="1">
        <v>7101</v>
      </c>
      <c r="C868" s="1">
        <v>36259.362167953397</v>
      </c>
    </row>
    <row r="869" spans="1:3" x14ac:dyDescent="0.3">
      <c r="A869" s="1" t="s">
        <v>476</v>
      </c>
      <c r="B869" s="1">
        <v>7101</v>
      </c>
      <c r="C869" s="1">
        <v>36631.493923906201</v>
      </c>
    </row>
    <row r="870" spans="1:3" x14ac:dyDescent="0.3">
      <c r="A870" s="1" t="s">
        <v>476</v>
      </c>
      <c r="B870" s="1">
        <v>7101</v>
      </c>
      <c r="C870" s="1">
        <v>36459.414662142903</v>
      </c>
    </row>
    <row r="871" spans="1:3" x14ac:dyDescent="0.3">
      <c r="A871" s="1" t="s">
        <v>482</v>
      </c>
      <c r="B871" s="1">
        <v>4870</v>
      </c>
      <c r="C871" s="1">
        <v>25089.657194474199</v>
      </c>
    </row>
    <row r="872" spans="1:3" x14ac:dyDescent="0.3">
      <c r="A872" s="1" t="s">
        <v>482</v>
      </c>
      <c r="B872" s="1">
        <v>4870</v>
      </c>
      <c r="C872" s="1">
        <v>25294.4548969401</v>
      </c>
    </row>
    <row r="873" spans="1:3" x14ac:dyDescent="0.3">
      <c r="A873" s="1" t="s">
        <v>482</v>
      </c>
      <c r="B873" s="1">
        <v>4870</v>
      </c>
      <c r="C873" s="1">
        <v>25837.157071981401</v>
      </c>
    </row>
    <row r="874" spans="1:3" x14ac:dyDescent="0.3">
      <c r="A874" s="1" t="s">
        <v>482</v>
      </c>
      <c r="B874" s="1">
        <v>4870</v>
      </c>
      <c r="C874" s="1">
        <v>25573.732570568402</v>
      </c>
    </row>
    <row r="875" spans="1:3" x14ac:dyDescent="0.3">
      <c r="A875" s="1" t="s">
        <v>501</v>
      </c>
      <c r="B875" s="1">
        <v>13175</v>
      </c>
      <c r="C875" s="1">
        <v>66444.837510279598</v>
      </c>
    </row>
    <row r="876" spans="1:3" x14ac:dyDescent="0.3">
      <c r="A876" s="1" t="s">
        <v>501</v>
      </c>
      <c r="B876" s="1">
        <v>13175</v>
      </c>
      <c r="C876" s="1">
        <v>67257.0166594318</v>
      </c>
    </row>
    <row r="877" spans="1:3" x14ac:dyDescent="0.3">
      <c r="A877" s="1" t="s">
        <v>501</v>
      </c>
      <c r="B877" s="1">
        <v>13175</v>
      </c>
      <c r="C877" s="1">
        <v>66405.095588993296</v>
      </c>
    </row>
    <row r="878" spans="1:3" x14ac:dyDescent="0.3">
      <c r="A878" s="1" t="s">
        <v>501</v>
      </c>
      <c r="B878" s="1">
        <v>13175</v>
      </c>
      <c r="C878" s="1">
        <v>66789.465565659499</v>
      </c>
    </row>
    <row r="879" spans="1:3" x14ac:dyDescent="0.3">
      <c r="A879" s="1" t="s">
        <v>501</v>
      </c>
      <c r="B879" s="1">
        <v>13175</v>
      </c>
      <c r="C879" s="1">
        <v>66754.639030369595</v>
      </c>
    </row>
    <row r="880" spans="1:3" x14ac:dyDescent="0.3">
      <c r="A880" s="1" t="s">
        <v>501</v>
      </c>
      <c r="B880" s="1">
        <v>13175</v>
      </c>
      <c r="C880" s="1">
        <v>66822.326331827295</v>
      </c>
    </row>
    <row r="881" spans="1:3" x14ac:dyDescent="0.3">
      <c r="A881" s="1" t="s">
        <v>510</v>
      </c>
      <c r="B881" s="1">
        <v>4998</v>
      </c>
      <c r="C881" s="1">
        <v>25937.288264343599</v>
      </c>
    </row>
    <row r="882" spans="1:3" x14ac:dyDescent="0.3">
      <c r="A882" s="1" t="s">
        <v>523</v>
      </c>
      <c r="B882" s="1">
        <v>14251</v>
      </c>
      <c r="C882" s="1">
        <v>71965.674896112105</v>
      </c>
    </row>
    <row r="883" spans="1:3" x14ac:dyDescent="0.3">
      <c r="A883" s="1" t="s">
        <v>523</v>
      </c>
      <c r="B883" s="1">
        <v>14251</v>
      </c>
      <c r="C883" s="1">
        <v>72733.255364926299</v>
      </c>
    </row>
    <row r="884" spans="1:3" x14ac:dyDescent="0.3">
      <c r="A884" s="1" t="s">
        <v>523</v>
      </c>
      <c r="B884" s="1">
        <v>14251</v>
      </c>
      <c r="C884" s="1">
        <v>72035.185654065601</v>
      </c>
    </row>
    <row r="885" spans="1:3" x14ac:dyDescent="0.3">
      <c r="A885" s="1" t="s">
        <v>538</v>
      </c>
      <c r="B885" s="1">
        <v>5970</v>
      </c>
      <c r="C885" s="1">
        <v>31054.750145038899</v>
      </c>
    </row>
    <row r="886" spans="1:3" x14ac:dyDescent="0.3">
      <c r="A886" s="1" t="s">
        <v>543</v>
      </c>
      <c r="B886" s="1">
        <v>1215</v>
      </c>
      <c r="C886" s="1">
        <v>7280.9476518027504</v>
      </c>
    </row>
    <row r="887" spans="1:3" x14ac:dyDescent="0.3">
      <c r="A887" s="1" t="s">
        <v>543</v>
      </c>
      <c r="B887" s="1">
        <v>1215</v>
      </c>
      <c r="C887" s="1">
        <v>6887.2386301526103</v>
      </c>
    </row>
    <row r="888" spans="1:3" x14ac:dyDescent="0.3">
      <c r="A888" s="1" t="s">
        <v>543</v>
      </c>
      <c r="B888" s="1">
        <v>1215</v>
      </c>
      <c r="C888" s="1">
        <v>6616.0137288873102</v>
      </c>
    </row>
    <row r="889" spans="1:3" x14ac:dyDescent="0.3">
      <c r="A889" s="1" t="s">
        <v>548</v>
      </c>
      <c r="B889" s="1">
        <v>2001</v>
      </c>
      <c r="C889" s="1">
        <v>11077.365441727899</v>
      </c>
    </row>
    <row r="890" spans="1:3" x14ac:dyDescent="0.3">
      <c r="A890" s="1" t="s">
        <v>548</v>
      </c>
      <c r="B890" s="1">
        <v>2001</v>
      </c>
      <c r="C890" s="1">
        <v>11048.152521891599</v>
      </c>
    </row>
    <row r="891" spans="1:3" x14ac:dyDescent="0.3">
      <c r="A891" s="1" t="s">
        <v>548</v>
      </c>
      <c r="B891" s="1">
        <v>2001</v>
      </c>
      <c r="C891" s="1">
        <v>10846.2865223472</v>
      </c>
    </row>
    <row r="892" spans="1:3" x14ac:dyDescent="0.3">
      <c r="A892" s="1" t="s">
        <v>548</v>
      </c>
      <c r="B892" s="1">
        <v>2001</v>
      </c>
      <c r="C892" s="1">
        <v>11494.498826336399</v>
      </c>
    </row>
    <row r="893" spans="1:3" x14ac:dyDescent="0.3">
      <c r="A893" s="1" t="s">
        <v>548</v>
      </c>
      <c r="B893" s="1">
        <v>2001</v>
      </c>
      <c r="C893" s="1">
        <v>10688.4631960313</v>
      </c>
    </row>
    <row r="894" spans="1:3" x14ac:dyDescent="0.3">
      <c r="A894" s="1" t="s">
        <v>548</v>
      </c>
      <c r="B894" s="1">
        <v>2001</v>
      </c>
      <c r="C894" s="1">
        <v>10856.7771891097</v>
      </c>
    </row>
    <row r="895" spans="1:3" x14ac:dyDescent="0.3">
      <c r="A895" s="1" t="s">
        <v>548</v>
      </c>
      <c r="B895" s="1">
        <v>2001</v>
      </c>
      <c r="C895" s="1">
        <v>10934.0506839749</v>
      </c>
    </row>
    <row r="896" spans="1:3" x14ac:dyDescent="0.3">
      <c r="A896" s="1" t="s">
        <v>548</v>
      </c>
      <c r="B896" s="1">
        <v>2001</v>
      </c>
      <c r="C896" s="1">
        <v>11280.5859716015</v>
      </c>
    </row>
    <row r="897" spans="1:3" x14ac:dyDescent="0.3">
      <c r="A897" s="1" t="s">
        <v>555</v>
      </c>
      <c r="B897" s="1">
        <v>11334</v>
      </c>
      <c r="C897" s="1">
        <v>57405.451027365802</v>
      </c>
    </row>
    <row r="898" spans="1:3" x14ac:dyDescent="0.3">
      <c r="A898" s="1" t="s">
        <v>555</v>
      </c>
      <c r="B898" s="1">
        <v>11334</v>
      </c>
      <c r="C898" s="1">
        <v>57697.540060374697</v>
      </c>
    </row>
    <row r="899" spans="1:3" x14ac:dyDescent="0.3">
      <c r="A899" s="1" t="s">
        <v>555</v>
      </c>
      <c r="B899" s="1">
        <v>11334</v>
      </c>
      <c r="C899" s="1">
        <v>57444.815919078501</v>
      </c>
    </row>
    <row r="900" spans="1:3" x14ac:dyDescent="0.3">
      <c r="A900" s="1" t="s">
        <v>555</v>
      </c>
      <c r="B900" s="1">
        <v>11334</v>
      </c>
      <c r="C900" s="1">
        <v>57309.258067057403</v>
      </c>
    </row>
    <row r="901" spans="1:3" x14ac:dyDescent="0.3">
      <c r="A901" s="1" t="s">
        <v>562</v>
      </c>
      <c r="B901" s="1">
        <v>9317</v>
      </c>
      <c r="C901" s="1">
        <v>47286.818322210202</v>
      </c>
    </row>
    <row r="902" spans="1:3" x14ac:dyDescent="0.3">
      <c r="A902" s="1" t="s">
        <v>562</v>
      </c>
      <c r="B902" s="1">
        <v>9317</v>
      </c>
      <c r="C902" s="1">
        <v>48078.737916172897</v>
      </c>
    </row>
    <row r="903" spans="1:3" x14ac:dyDescent="0.3">
      <c r="A903" s="1" t="s">
        <v>562</v>
      </c>
      <c r="B903" s="1">
        <v>9317</v>
      </c>
      <c r="C903" s="1">
        <v>47886.464074712901</v>
      </c>
    </row>
    <row r="904" spans="1:3" x14ac:dyDescent="0.3">
      <c r="A904" s="1" t="s">
        <v>567</v>
      </c>
      <c r="B904" s="1">
        <v>5518</v>
      </c>
      <c r="C904" s="1">
        <v>29049.411593210301</v>
      </c>
    </row>
    <row r="905" spans="1:3" x14ac:dyDescent="0.3">
      <c r="A905" s="1" t="s">
        <v>567</v>
      </c>
      <c r="B905" s="1">
        <v>5518</v>
      </c>
      <c r="C905" s="1">
        <v>28177.803846058399</v>
      </c>
    </row>
    <row r="906" spans="1:3" x14ac:dyDescent="0.3">
      <c r="A906" s="1" t="s">
        <v>567</v>
      </c>
      <c r="B906" s="1">
        <v>5518</v>
      </c>
      <c r="C906" s="1">
        <v>28286.6274612946</v>
      </c>
    </row>
    <row r="907" spans="1:3" x14ac:dyDescent="0.3">
      <c r="A907" s="1" t="s">
        <v>783</v>
      </c>
      <c r="B907" s="1">
        <v>11762</v>
      </c>
      <c r="C907" s="1">
        <v>59454.719295085197</v>
      </c>
    </row>
    <row r="908" spans="1:3" x14ac:dyDescent="0.3">
      <c r="A908" s="1" t="s">
        <v>783</v>
      </c>
      <c r="B908" s="1">
        <v>11762</v>
      </c>
      <c r="C908" s="1">
        <v>59725.7490876312</v>
      </c>
    </row>
    <row r="909" spans="1:3" x14ac:dyDescent="0.3">
      <c r="A909" s="1" t="s">
        <v>783</v>
      </c>
      <c r="B909" s="1">
        <v>11762</v>
      </c>
      <c r="C909" s="1">
        <v>59966.177402971902</v>
      </c>
    </row>
    <row r="910" spans="1:3" x14ac:dyDescent="0.3">
      <c r="A910" s="1" t="s">
        <v>783</v>
      </c>
      <c r="B910" s="1">
        <v>11762</v>
      </c>
      <c r="C910" s="1">
        <v>59647.900736975898</v>
      </c>
    </row>
    <row r="911" spans="1:3" x14ac:dyDescent="0.3">
      <c r="A911" s="1" t="s">
        <v>790</v>
      </c>
      <c r="B911" s="1">
        <v>13200</v>
      </c>
      <c r="C911" s="1">
        <v>67336.786236353102</v>
      </c>
    </row>
    <row r="912" spans="1:3" x14ac:dyDescent="0.3">
      <c r="A912" s="1" t="s">
        <v>790</v>
      </c>
      <c r="B912" s="1">
        <v>13200</v>
      </c>
      <c r="C912" s="1">
        <v>67108.920138098605</v>
      </c>
    </row>
    <row r="913" spans="1:3" x14ac:dyDescent="0.3">
      <c r="A913" s="1" t="s">
        <v>790</v>
      </c>
      <c r="B913" s="1">
        <v>13200</v>
      </c>
      <c r="C913" s="1">
        <v>67472.805547685799</v>
      </c>
    </row>
    <row r="914" spans="1:3" x14ac:dyDescent="0.3">
      <c r="A914" s="1" t="s">
        <v>790</v>
      </c>
      <c r="B914" s="1">
        <v>13200</v>
      </c>
      <c r="C914" s="1">
        <v>66765.858106051397</v>
      </c>
    </row>
    <row r="915" spans="1:3" x14ac:dyDescent="0.3">
      <c r="A915" s="1" t="s">
        <v>576</v>
      </c>
      <c r="B915" s="1">
        <v>3105</v>
      </c>
      <c r="C915" s="1">
        <v>16461.655030377598</v>
      </c>
    </row>
    <row r="916" spans="1:3" x14ac:dyDescent="0.3">
      <c r="A916" s="1" t="s">
        <v>576</v>
      </c>
      <c r="B916" s="1">
        <v>3105</v>
      </c>
      <c r="C916" s="1">
        <v>16102.3871104032</v>
      </c>
    </row>
    <row r="917" spans="1:3" x14ac:dyDescent="0.3">
      <c r="A917" s="1" t="s">
        <v>585</v>
      </c>
      <c r="B917" s="1">
        <v>347</v>
      </c>
      <c r="C917" s="1">
        <v>2619.0116903317298</v>
      </c>
    </row>
    <row r="918" spans="1:3" x14ac:dyDescent="0.3">
      <c r="A918" s="1" t="s">
        <v>585</v>
      </c>
      <c r="B918" s="1">
        <v>347</v>
      </c>
      <c r="C918" s="1">
        <v>2697.5481984859798</v>
      </c>
    </row>
    <row r="919" spans="1:3" x14ac:dyDescent="0.3">
      <c r="A919" s="1" t="s">
        <v>585</v>
      </c>
      <c r="B919" s="1">
        <v>347</v>
      </c>
      <c r="C919" s="1">
        <v>2925.7298422144499</v>
      </c>
    </row>
    <row r="920" spans="1:3" x14ac:dyDescent="0.3">
      <c r="A920" s="1" t="s">
        <v>585</v>
      </c>
      <c r="B920" s="1">
        <v>347</v>
      </c>
      <c r="C920" s="1">
        <v>2510.68861064155</v>
      </c>
    </row>
    <row r="921" spans="1:3" x14ac:dyDescent="0.3">
      <c r="A921" s="1" t="s">
        <v>585</v>
      </c>
      <c r="B921" s="1">
        <v>347</v>
      </c>
      <c r="C921" s="1">
        <v>2250.0080586039899</v>
      </c>
    </row>
    <row r="922" spans="1:3" x14ac:dyDescent="0.3">
      <c r="A922" s="1" t="s">
        <v>586</v>
      </c>
      <c r="B922" s="1">
        <v>3594</v>
      </c>
      <c r="C922" s="1">
        <v>19153.099015658401</v>
      </c>
    </row>
    <row r="923" spans="1:3" x14ac:dyDescent="0.3">
      <c r="A923" s="1" t="s">
        <v>586</v>
      </c>
      <c r="B923" s="1">
        <v>3594</v>
      </c>
      <c r="C923" s="1">
        <v>18678.752280995199</v>
      </c>
    </row>
    <row r="924" spans="1:3" x14ac:dyDescent="0.3">
      <c r="A924" s="1" t="s">
        <v>599</v>
      </c>
      <c r="B924" s="1">
        <v>3239</v>
      </c>
      <c r="C924" s="1">
        <v>17328.0591408</v>
      </c>
    </row>
    <row r="925" spans="1:3" x14ac:dyDescent="0.3">
      <c r="A925" s="1" t="s">
        <v>599</v>
      </c>
      <c r="B925" s="1">
        <v>3239</v>
      </c>
      <c r="C925" s="1">
        <v>17077.977525674101</v>
      </c>
    </row>
    <row r="926" spans="1:3" x14ac:dyDescent="0.3">
      <c r="A926" s="1" t="s">
        <v>599</v>
      </c>
      <c r="B926" s="1">
        <v>3239</v>
      </c>
      <c r="C926" s="1">
        <v>17620.6113236085</v>
      </c>
    </row>
    <row r="927" spans="1:3" x14ac:dyDescent="0.3">
      <c r="A927" s="1" t="s">
        <v>599</v>
      </c>
      <c r="B927" s="1">
        <v>3239</v>
      </c>
      <c r="C927" s="1">
        <v>16797.422137753099</v>
      </c>
    </row>
    <row r="928" spans="1:3" x14ac:dyDescent="0.3">
      <c r="A928" s="1" t="s">
        <v>599</v>
      </c>
      <c r="B928" s="1">
        <v>3239</v>
      </c>
      <c r="C928" s="1">
        <v>17103.9679192271</v>
      </c>
    </row>
    <row r="929" spans="1:3" x14ac:dyDescent="0.3">
      <c r="A929" s="1" t="s">
        <v>599</v>
      </c>
      <c r="B929" s="1">
        <v>3239</v>
      </c>
      <c r="C929" s="1">
        <v>17304.317022519299</v>
      </c>
    </row>
    <row r="930" spans="1:3" x14ac:dyDescent="0.3">
      <c r="A930" s="1" t="s">
        <v>612</v>
      </c>
      <c r="B930" s="1">
        <v>2142</v>
      </c>
      <c r="C930" s="1">
        <v>11609.6348965415</v>
      </c>
    </row>
    <row r="931" spans="1:3" x14ac:dyDescent="0.3">
      <c r="A931" s="1" t="s">
        <v>612</v>
      </c>
      <c r="B931" s="1">
        <v>2142</v>
      </c>
      <c r="C931" s="1">
        <v>11417.085175890101</v>
      </c>
    </row>
    <row r="932" spans="1:3" x14ac:dyDescent="0.3">
      <c r="A932" s="1" t="s">
        <v>612</v>
      </c>
      <c r="B932" s="1">
        <v>2142</v>
      </c>
      <c r="C932" s="1">
        <v>11746.0570741996</v>
      </c>
    </row>
    <row r="933" spans="1:3" x14ac:dyDescent="0.3">
      <c r="A933" s="1" t="s">
        <v>625</v>
      </c>
      <c r="B933" s="1">
        <v>10284</v>
      </c>
      <c r="C933" s="1">
        <v>51932.012483918697</v>
      </c>
    </row>
    <row r="934" spans="1:3" x14ac:dyDescent="0.3">
      <c r="A934" s="1" t="s">
        <v>625</v>
      </c>
      <c r="B934" s="1">
        <v>10284</v>
      </c>
      <c r="C934" s="1">
        <v>52885.396532206003</v>
      </c>
    </row>
    <row r="935" spans="1:3" x14ac:dyDescent="0.3">
      <c r="A935" s="1" t="s">
        <v>625</v>
      </c>
      <c r="B935" s="1">
        <v>10284</v>
      </c>
      <c r="C935" s="1">
        <v>52776.345555049003</v>
      </c>
    </row>
    <row r="936" spans="1:3" x14ac:dyDescent="0.3">
      <c r="A936" s="1" t="s">
        <v>625</v>
      </c>
      <c r="B936" s="1">
        <v>10284</v>
      </c>
      <c r="C936" s="1">
        <v>52503.463493487099</v>
      </c>
    </row>
    <row r="937" spans="1:3" x14ac:dyDescent="0.3">
      <c r="A937" s="1" t="s">
        <v>625</v>
      </c>
      <c r="B937" s="1">
        <v>10284</v>
      </c>
      <c r="C937" s="1">
        <v>52050.128124766903</v>
      </c>
    </row>
    <row r="938" spans="1:3" x14ac:dyDescent="0.3">
      <c r="A938" s="1" t="s">
        <v>636</v>
      </c>
      <c r="B938" s="1">
        <v>5417</v>
      </c>
      <c r="C938" s="1">
        <v>27726.865258360602</v>
      </c>
    </row>
    <row r="939" spans="1:3" x14ac:dyDescent="0.3">
      <c r="A939" s="1" t="s">
        <v>641</v>
      </c>
      <c r="B939" s="1">
        <v>8777</v>
      </c>
      <c r="C939" s="1">
        <v>45357.841937632802</v>
      </c>
    </row>
    <row r="940" spans="1:3" x14ac:dyDescent="0.3">
      <c r="A940" s="1" t="s">
        <v>641</v>
      </c>
      <c r="B940" s="1">
        <v>8777</v>
      </c>
      <c r="C940" s="1">
        <v>44974.775514493202</v>
      </c>
    </row>
    <row r="941" spans="1:3" x14ac:dyDescent="0.3">
      <c r="A941" s="1" t="s">
        <v>641</v>
      </c>
      <c r="B941" s="1">
        <v>8777</v>
      </c>
      <c r="C941" s="1">
        <v>44415.688170846901</v>
      </c>
    </row>
    <row r="942" spans="1:3" x14ac:dyDescent="0.3">
      <c r="A942" s="1" t="s">
        <v>650</v>
      </c>
      <c r="B942" s="1">
        <v>5397</v>
      </c>
      <c r="C942" s="1">
        <v>28283.228325588701</v>
      </c>
    </row>
    <row r="943" spans="1:3" x14ac:dyDescent="0.3">
      <c r="A943" s="1" t="s">
        <v>650</v>
      </c>
      <c r="B943" s="1">
        <v>5397</v>
      </c>
      <c r="C943" s="1">
        <v>27733.400751394402</v>
      </c>
    </row>
    <row r="944" spans="1:3" x14ac:dyDescent="0.3">
      <c r="A944" s="1" t="s">
        <v>650</v>
      </c>
      <c r="B944" s="1">
        <v>5397</v>
      </c>
      <c r="C944" s="1">
        <v>27496.304953390299</v>
      </c>
    </row>
    <row r="945" spans="1:3" x14ac:dyDescent="0.3">
      <c r="A945" s="1" t="s">
        <v>650</v>
      </c>
      <c r="B945" s="1">
        <v>5397</v>
      </c>
      <c r="C945" s="1">
        <v>28184.6564930243</v>
      </c>
    </row>
    <row r="946" spans="1:3" x14ac:dyDescent="0.3">
      <c r="A946" s="1" t="s">
        <v>663</v>
      </c>
      <c r="B946" s="1">
        <v>13423</v>
      </c>
      <c r="C946" s="1">
        <v>68611.149949401501</v>
      </c>
    </row>
    <row r="947" spans="1:3" x14ac:dyDescent="0.3">
      <c r="A947" s="1" t="s">
        <v>663</v>
      </c>
      <c r="B947" s="1">
        <v>13423</v>
      </c>
      <c r="C947" s="1">
        <v>67729.109005742604</v>
      </c>
    </row>
    <row r="948" spans="1:3" x14ac:dyDescent="0.3">
      <c r="A948" s="1" t="s">
        <v>663</v>
      </c>
      <c r="B948" s="1">
        <v>13423</v>
      </c>
      <c r="C948" s="1">
        <v>68101.358751659995</v>
      </c>
    </row>
    <row r="949" spans="1:3" x14ac:dyDescent="0.3">
      <c r="A949" s="1" t="s">
        <v>674</v>
      </c>
      <c r="B949" s="1">
        <v>8799</v>
      </c>
      <c r="C949" s="1">
        <v>44996.4537756672</v>
      </c>
    </row>
    <row r="950" spans="1:3" x14ac:dyDescent="0.3">
      <c r="A950" s="1" t="s">
        <v>674</v>
      </c>
      <c r="B950" s="1">
        <v>8799</v>
      </c>
      <c r="C950" s="1">
        <v>45067.400002675196</v>
      </c>
    </row>
    <row r="951" spans="1:3" x14ac:dyDescent="0.3">
      <c r="A951" s="1" t="s">
        <v>674</v>
      </c>
      <c r="B951" s="1">
        <v>8799</v>
      </c>
      <c r="C951" s="1">
        <v>45069.197491048602</v>
      </c>
    </row>
    <row r="952" spans="1:3" x14ac:dyDescent="0.3">
      <c r="A952" s="1" t="s">
        <v>674</v>
      </c>
      <c r="B952" s="1">
        <v>8799</v>
      </c>
      <c r="C952" s="1">
        <v>45195.203557488298</v>
      </c>
    </row>
    <row r="953" spans="1:3" x14ac:dyDescent="0.3">
      <c r="A953" s="1" t="s">
        <v>681</v>
      </c>
      <c r="B953" s="1">
        <v>11194</v>
      </c>
      <c r="C953" s="1">
        <v>56896.9486794689</v>
      </c>
    </row>
    <row r="954" spans="1:3" x14ac:dyDescent="0.3">
      <c r="A954" s="1" t="s">
        <v>681</v>
      </c>
      <c r="B954" s="1">
        <v>11194</v>
      </c>
      <c r="C954" s="1">
        <v>56938.773625069101</v>
      </c>
    </row>
    <row r="955" spans="1:3" x14ac:dyDescent="0.3">
      <c r="A955" s="1" t="s">
        <v>681</v>
      </c>
      <c r="B955" s="1">
        <v>11194</v>
      </c>
      <c r="C955" s="1">
        <v>57264.872518656797</v>
      </c>
    </row>
    <row r="956" spans="1:3" x14ac:dyDescent="0.3">
      <c r="A956" s="1" t="s">
        <v>681</v>
      </c>
      <c r="B956" s="1">
        <v>11194</v>
      </c>
      <c r="C956" s="1">
        <v>57463.9722292687</v>
      </c>
    </row>
    <row r="957" spans="1:3" x14ac:dyDescent="0.3">
      <c r="A957" s="1" t="s">
        <v>681</v>
      </c>
      <c r="B957" s="1">
        <v>11194</v>
      </c>
      <c r="C957" s="1">
        <v>56830.875620658</v>
      </c>
    </row>
    <row r="958" spans="1:3" x14ac:dyDescent="0.3">
      <c r="A958" s="1" t="s">
        <v>688</v>
      </c>
      <c r="B958" s="1">
        <v>4727</v>
      </c>
      <c r="C958" s="1">
        <v>25078.537485653302</v>
      </c>
    </row>
    <row r="959" spans="1:3" x14ac:dyDescent="0.3">
      <c r="A959" s="1" t="s">
        <v>688</v>
      </c>
      <c r="B959" s="1">
        <v>4727</v>
      </c>
      <c r="C959" s="1">
        <v>24181.0054603588</v>
      </c>
    </row>
    <row r="960" spans="1:3" x14ac:dyDescent="0.3">
      <c r="A960" s="1" t="s">
        <v>688</v>
      </c>
      <c r="B960" s="1">
        <v>4727</v>
      </c>
      <c r="C960" s="1">
        <v>24918.208240639698</v>
      </c>
    </row>
    <row r="961" spans="1:3" x14ac:dyDescent="0.3">
      <c r="A961" s="1" t="s">
        <v>695</v>
      </c>
      <c r="B961" s="1">
        <v>378</v>
      </c>
      <c r="C961" s="1">
        <v>3174.34729533776</v>
      </c>
    </row>
    <row r="962" spans="1:3" x14ac:dyDescent="0.3">
      <c r="A962" s="1" t="s">
        <v>710</v>
      </c>
      <c r="B962" s="1">
        <v>9631</v>
      </c>
      <c r="C962" s="1">
        <v>49544.716254072497</v>
      </c>
    </row>
    <row r="963" spans="1:3" x14ac:dyDescent="0.3">
      <c r="A963" s="1" t="s">
        <v>710</v>
      </c>
      <c r="B963" s="1">
        <v>9631</v>
      </c>
      <c r="C963" s="1">
        <v>48795.652878540997</v>
      </c>
    </row>
    <row r="964" spans="1:3" x14ac:dyDescent="0.3">
      <c r="A964" s="1" t="s">
        <v>719</v>
      </c>
      <c r="B964" s="1">
        <v>6773</v>
      </c>
      <c r="C964" s="1">
        <v>34958.648757364499</v>
      </c>
    </row>
    <row r="965" spans="1:3" x14ac:dyDescent="0.3">
      <c r="A965" s="1" t="s">
        <v>719</v>
      </c>
      <c r="B965" s="1">
        <v>6773</v>
      </c>
      <c r="C965" s="1">
        <v>34954.685526495603</v>
      </c>
    </row>
    <row r="966" spans="1:3" x14ac:dyDescent="0.3">
      <c r="A966" s="1" t="s">
        <v>719</v>
      </c>
      <c r="B966" s="1">
        <v>6773</v>
      </c>
      <c r="C966" s="1">
        <v>35222.575370169303</v>
      </c>
    </row>
    <row r="967" spans="1:3" x14ac:dyDescent="0.3">
      <c r="A967" s="1" t="s">
        <v>730</v>
      </c>
      <c r="B967" s="1">
        <v>7465</v>
      </c>
      <c r="C967" s="1">
        <v>38795.467888533203</v>
      </c>
    </row>
    <row r="968" spans="1:3" x14ac:dyDescent="0.3">
      <c r="A968" s="1" t="s">
        <v>730</v>
      </c>
      <c r="B968" s="1">
        <v>7465</v>
      </c>
      <c r="C968" s="1">
        <v>37923.248480715803</v>
      </c>
    </row>
    <row r="969" spans="1:3" x14ac:dyDescent="0.3">
      <c r="A969" s="1" t="s">
        <v>730</v>
      </c>
      <c r="B969" s="1">
        <v>7465</v>
      </c>
      <c r="C969" s="1">
        <v>38338.110133017202</v>
      </c>
    </row>
    <row r="970" spans="1:3" x14ac:dyDescent="0.3">
      <c r="A970" s="1" t="s">
        <v>739</v>
      </c>
      <c r="B970" s="1">
        <v>4304</v>
      </c>
      <c r="C970" s="1">
        <v>22983.851845363999</v>
      </c>
    </row>
    <row r="971" spans="1:3" x14ac:dyDescent="0.3">
      <c r="A971" s="1" t="s">
        <v>739</v>
      </c>
      <c r="B971" s="1">
        <v>4304</v>
      </c>
      <c r="C971" s="1">
        <v>22595.127499047001</v>
      </c>
    </row>
    <row r="972" spans="1:3" x14ac:dyDescent="0.3">
      <c r="A972" s="1" t="s">
        <v>739</v>
      </c>
      <c r="B972" s="1">
        <v>4304</v>
      </c>
      <c r="C972" s="1">
        <v>22383.991712340401</v>
      </c>
    </row>
    <row r="973" spans="1:3" x14ac:dyDescent="0.3">
      <c r="A973" s="1" t="s">
        <v>739</v>
      </c>
      <c r="B973" s="1">
        <v>4304</v>
      </c>
      <c r="C973" s="1">
        <v>22254.210048207598</v>
      </c>
    </row>
    <row r="974" spans="1:3" x14ac:dyDescent="0.3">
      <c r="A974" s="1" t="s">
        <v>748</v>
      </c>
      <c r="B974" s="1">
        <v>10118</v>
      </c>
      <c r="C974" s="1">
        <v>51348.274967179503</v>
      </c>
    </row>
    <row r="975" spans="1:3" x14ac:dyDescent="0.3">
      <c r="A975" s="1" t="s">
        <v>748</v>
      </c>
      <c r="B975" s="1">
        <v>10118</v>
      </c>
      <c r="C975" s="1">
        <v>51717.565463937601</v>
      </c>
    </row>
    <row r="976" spans="1:3" x14ac:dyDescent="0.3">
      <c r="A976" s="1" t="s">
        <v>748</v>
      </c>
      <c r="B976" s="1">
        <v>10118</v>
      </c>
      <c r="C976" s="1">
        <v>51942.368016429798</v>
      </c>
    </row>
    <row r="977" spans="1:3" x14ac:dyDescent="0.3">
      <c r="A977" s="1" t="s">
        <v>748</v>
      </c>
      <c r="B977" s="1">
        <v>10118</v>
      </c>
      <c r="C977" s="1">
        <v>51586.874634286803</v>
      </c>
    </row>
    <row r="978" spans="1:3" x14ac:dyDescent="0.3">
      <c r="A978" s="1" t="s">
        <v>748</v>
      </c>
      <c r="B978" s="1">
        <v>10118</v>
      </c>
      <c r="C978" s="1">
        <v>51931.077446639101</v>
      </c>
    </row>
    <row r="979" spans="1:3" x14ac:dyDescent="0.3">
      <c r="A979" s="1" t="s">
        <v>753</v>
      </c>
      <c r="B979" s="1">
        <v>8465</v>
      </c>
      <c r="C979" s="1">
        <v>42870.545537033002</v>
      </c>
    </row>
    <row r="980" spans="1:3" x14ac:dyDescent="0.3">
      <c r="A980" s="1" t="s">
        <v>753</v>
      </c>
      <c r="B980" s="1">
        <v>8465</v>
      </c>
      <c r="C980" s="1">
        <v>43104.558910742096</v>
      </c>
    </row>
    <row r="981" spans="1:3" x14ac:dyDescent="0.3">
      <c r="A981" s="1" t="s">
        <v>764</v>
      </c>
      <c r="B981" s="1">
        <v>14596</v>
      </c>
      <c r="C981" s="1">
        <v>74038.514275189998</v>
      </c>
    </row>
    <row r="982" spans="1:3" x14ac:dyDescent="0.3">
      <c r="A982" s="1" t="s">
        <v>764</v>
      </c>
      <c r="B982" s="1">
        <v>14596</v>
      </c>
      <c r="C982" s="1">
        <v>73834.697601557098</v>
      </c>
    </row>
    <row r="983" spans="1:3" x14ac:dyDescent="0.3">
      <c r="A983" s="1" t="s">
        <v>28</v>
      </c>
      <c r="B983" s="1">
        <v>11386</v>
      </c>
      <c r="C983" s="1">
        <v>57452.01708197</v>
      </c>
    </row>
    <row r="984" spans="1:3" x14ac:dyDescent="0.3">
      <c r="A984" s="1" t="s">
        <v>28</v>
      </c>
      <c r="B984" s="1">
        <v>11386</v>
      </c>
      <c r="C984" s="1">
        <v>58399.075715721199</v>
      </c>
    </row>
    <row r="985" spans="1:3" x14ac:dyDescent="0.3">
      <c r="A985" s="1" t="s">
        <v>58</v>
      </c>
      <c r="B985" s="1">
        <v>3448</v>
      </c>
      <c r="C985" s="1">
        <v>17898.912030776599</v>
      </c>
    </row>
    <row r="986" spans="1:3" x14ac:dyDescent="0.3">
      <c r="A986" s="1" t="s">
        <v>58</v>
      </c>
      <c r="B986" s="1">
        <v>3448</v>
      </c>
      <c r="C986" s="1">
        <v>18169.928282990299</v>
      </c>
    </row>
    <row r="987" spans="1:3" x14ac:dyDescent="0.3">
      <c r="A987" s="1" t="s">
        <v>58</v>
      </c>
      <c r="B987" s="1">
        <v>3448</v>
      </c>
      <c r="C987" s="1">
        <v>18605.579656010999</v>
      </c>
    </row>
    <row r="988" spans="1:3" x14ac:dyDescent="0.3">
      <c r="A988" s="1" t="s">
        <v>58</v>
      </c>
      <c r="B988" s="1">
        <v>3448</v>
      </c>
      <c r="C988" s="1">
        <v>18040.1130042238</v>
      </c>
    </row>
    <row r="989" spans="1:3" x14ac:dyDescent="0.3">
      <c r="A989" s="1" t="s">
        <v>71</v>
      </c>
      <c r="B989" s="1">
        <v>10686</v>
      </c>
      <c r="C989" s="1">
        <v>54687.419983615197</v>
      </c>
    </row>
    <row r="990" spans="1:3" x14ac:dyDescent="0.3">
      <c r="A990" s="1" t="s">
        <v>71</v>
      </c>
      <c r="B990" s="1">
        <v>10686</v>
      </c>
      <c r="C990" s="1">
        <v>54833.786037596801</v>
      </c>
    </row>
    <row r="991" spans="1:3" x14ac:dyDescent="0.3">
      <c r="A991" s="1" t="s">
        <v>71</v>
      </c>
      <c r="B991" s="1">
        <v>10686</v>
      </c>
      <c r="C991" s="1">
        <v>54837.292238990798</v>
      </c>
    </row>
    <row r="992" spans="1:3" x14ac:dyDescent="0.3">
      <c r="A992" s="1" t="s">
        <v>71</v>
      </c>
      <c r="B992" s="1">
        <v>10686</v>
      </c>
      <c r="C992" s="1">
        <v>54191.5165115665</v>
      </c>
    </row>
    <row r="993" spans="1:3" x14ac:dyDescent="0.3">
      <c r="A993" s="1" t="s">
        <v>71</v>
      </c>
      <c r="B993" s="1">
        <v>10686</v>
      </c>
      <c r="C993" s="1">
        <v>54205.602306019297</v>
      </c>
    </row>
    <row r="994" spans="1:3" x14ac:dyDescent="0.3">
      <c r="A994" s="1" t="s">
        <v>87</v>
      </c>
      <c r="B994" s="1">
        <v>14253</v>
      </c>
      <c r="C994" s="1">
        <v>72174.436315191997</v>
      </c>
    </row>
    <row r="995" spans="1:3" x14ac:dyDescent="0.3">
      <c r="A995" s="1" t="s">
        <v>87</v>
      </c>
      <c r="B995" s="1">
        <v>14253</v>
      </c>
      <c r="C995" s="1">
        <v>71867.777814496003</v>
      </c>
    </row>
    <row r="996" spans="1:3" x14ac:dyDescent="0.3">
      <c r="A996" s="1" t="s">
        <v>87</v>
      </c>
      <c r="B996" s="1">
        <v>14253</v>
      </c>
      <c r="C996" s="1">
        <v>72224.432419325196</v>
      </c>
    </row>
    <row r="997" spans="1:3" x14ac:dyDescent="0.3">
      <c r="A997" s="1" t="s">
        <v>87</v>
      </c>
      <c r="B997" s="1">
        <v>14253</v>
      </c>
      <c r="C997" s="1">
        <v>72308.107738584906</v>
      </c>
    </row>
    <row r="998" spans="1:3" x14ac:dyDescent="0.3">
      <c r="A998" s="1" t="s">
        <v>87</v>
      </c>
      <c r="B998" s="1">
        <v>14253</v>
      </c>
      <c r="C998" s="1">
        <v>72422.713392313599</v>
      </c>
    </row>
    <row r="999" spans="1:3" x14ac:dyDescent="0.3">
      <c r="A999" s="1" t="s">
        <v>87</v>
      </c>
      <c r="B999" s="1">
        <v>14253</v>
      </c>
      <c r="C999" s="1">
        <v>72077.956627905995</v>
      </c>
    </row>
    <row r="1000" spans="1:3" x14ac:dyDescent="0.3">
      <c r="A1000" s="1" t="s">
        <v>111</v>
      </c>
      <c r="B1000" s="1">
        <v>7728</v>
      </c>
      <c r="C1000" s="1">
        <v>39403.165747814099</v>
      </c>
    </row>
    <row r="1001" spans="1:3" x14ac:dyDescent="0.3">
      <c r="A1001" s="1" t="s">
        <v>111</v>
      </c>
      <c r="B1001" s="1">
        <v>7728</v>
      </c>
      <c r="C1001" s="1">
        <v>40031.496346546402</v>
      </c>
    </row>
    <row r="1002" spans="1:3" x14ac:dyDescent="0.3">
      <c r="A1002" s="1" t="s">
        <v>111</v>
      </c>
      <c r="B1002" s="1">
        <v>7728</v>
      </c>
      <c r="C1002" s="1">
        <v>39256.287649962498</v>
      </c>
    </row>
    <row r="1003" spans="1:3" x14ac:dyDescent="0.3">
      <c r="A1003" s="1" t="s">
        <v>111</v>
      </c>
      <c r="B1003" s="1">
        <v>7728</v>
      </c>
      <c r="C1003" s="1">
        <v>39961.495590525301</v>
      </c>
    </row>
    <row r="1004" spans="1:3" x14ac:dyDescent="0.3">
      <c r="A1004" s="1" t="s">
        <v>111</v>
      </c>
      <c r="B1004" s="1">
        <v>7728</v>
      </c>
      <c r="C1004" s="1">
        <v>39289.230421672197</v>
      </c>
    </row>
    <row r="1005" spans="1:3" x14ac:dyDescent="0.3">
      <c r="A1005" s="1" t="s">
        <v>111</v>
      </c>
      <c r="B1005" s="1">
        <v>7728</v>
      </c>
      <c r="C1005" s="1">
        <v>39633.355664501803</v>
      </c>
    </row>
    <row r="1006" spans="1:3" x14ac:dyDescent="0.3">
      <c r="A1006" s="1" t="s">
        <v>111</v>
      </c>
      <c r="B1006" s="1">
        <v>7728</v>
      </c>
      <c r="C1006" s="1">
        <v>39275.703241317402</v>
      </c>
    </row>
    <row r="1007" spans="1:3" x14ac:dyDescent="0.3">
      <c r="A1007" s="1" t="s">
        <v>131</v>
      </c>
      <c r="B1007" s="1">
        <v>2357</v>
      </c>
      <c r="C1007" s="1">
        <v>12964.4576965797</v>
      </c>
    </row>
    <row r="1008" spans="1:3" x14ac:dyDescent="0.3">
      <c r="A1008" s="1" t="s">
        <v>131</v>
      </c>
      <c r="B1008" s="1">
        <v>2357</v>
      </c>
      <c r="C1008" s="1">
        <v>12786.4146020014</v>
      </c>
    </row>
    <row r="1009" spans="1:3" x14ac:dyDescent="0.3">
      <c r="A1009" s="1" t="s">
        <v>131</v>
      </c>
      <c r="B1009" s="1">
        <v>2357</v>
      </c>
      <c r="C1009" s="1">
        <v>13281.087260336501</v>
      </c>
    </row>
    <row r="1010" spans="1:3" x14ac:dyDescent="0.3">
      <c r="A1010" s="1" t="s">
        <v>131</v>
      </c>
      <c r="B1010" s="1">
        <v>2357</v>
      </c>
      <c r="C1010" s="1">
        <v>12597.892808826</v>
      </c>
    </row>
    <row r="1011" spans="1:3" x14ac:dyDescent="0.3">
      <c r="A1011" s="1" t="s">
        <v>131</v>
      </c>
      <c r="B1011" s="1">
        <v>2357</v>
      </c>
      <c r="C1011" s="1">
        <v>12558.2410043945</v>
      </c>
    </row>
    <row r="1012" spans="1:3" x14ac:dyDescent="0.3">
      <c r="A1012" s="1" t="s">
        <v>151</v>
      </c>
      <c r="B1012" s="1">
        <v>11198</v>
      </c>
      <c r="C1012" s="1">
        <v>56729.653752389</v>
      </c>
    </row>
    <row r="1013" spans="1:3" x14ac:dyDescent="0.3">
      <c r="A1013" s="1" t="s">
        <v>151</v>
      </c>
      <c r="B1013" s="1">
        <v>11198</v>
      </c>
      <c r="C1013" s="1">
        <v>56805.203342781002</v>
      </c>
    </row>
    <row r="1014" spans="1:3" x14ac:dyDescent="0.3">
      <c r="A1014" s="1" t="s">
        <v>151</v>
      </c>
      <c r="B1014" s="1">
        <v>11198</v>
      </c>
      <c r="C1014" s="1">
        <v>56908.499645750002</v>
      </c>
    </row>
    <row r="1015" spans="1:3" x14ac:dyDescent="0.3">
      <c r="A1015" s="1" t="s">
        <v>151</v>
      </c>
      <c r="B1015" s="1">
        <v>11198</v>
      </c>
      <c r="C1015" s="1">
        <v>56520.621373189897</v>
      </c>
    </row>
    <row r="1016" spans="1:3" x14ac:dyDescent="0.3">
      <c r="A1016" s="1" t="s">
        <v>151</v>
      </c>
      <c r="B1016" s="1">
        <v>11198</v>
      </c>
      <c r="C1016" s="1">
        <v>56728.287281475197</v>
      </c>
    </row>
    <row r="1017" spans="1:3" x14ac:dyDescent="0.3">
      <c r="A1017" s="1" t="s">
        <v>151</v>
      </c>
      <c r="B1017" s="1">
        <v>11198</v>
      </c>
      <c r="C1017" s="1">
        <v>57165.277050999102</v>
      </c>
    </row>
    <row r="1018" spans="1:3" x14ac:dyDescent="0.3">
      <c r="A1018" s="1" t="s">
        <v>151</v>
      </c>
      <c r="B1018" s="1">
        <v>11198</v>
      </c>
      <c r="C1018" s="1">
        <v>56492.318960272598</v>
      </c>
    </row>
    <row r="1019" spans="1:3" x14ac:dyDescent="0.3">
      <c r="A1019" s="1" t="s">
        <v>151</v>
      </c>
      <c r="B1019" s="1">
        <v>11198</v>
      </c>
      <c r="C1019" s="1">
        <v>56544.288901039297</v>
      </c>
    </row>
    <row r="1020" spans="1:3" x14ac:dyDescent="0.3">
      <c r="A1020" s="1" t="s">
        <v>151</v>
      </c>
      <c r="B1020" s="1">
        <v>11198</v>
      </c>
      <c r="C1020" s="1">
        <v>56933.407481101502</v>
      </c>
    </row>
    <row r="1021" spans="1:3" x14ac:dyDescent="0.3">
      <c r="A1021" s="1" t="s">
        <v>170</v>
      </c>
      <c r="B1021" s="1">
        <v>5057</v>
      </c>
      <c r="C1021" s="1">
        <v>26433.439890773701</v>
      </c>
    </row>
    <row r="1022" spans="1:3" x14ac:dyDescent="0.3">
      <c r="A1022" s="1" t="s">
        <v>170</v>
      </c>
      <c r="B1022" s="1">
        <v>5057</v>
      </c>
      <c r="C1022" s="1">
        <v>26433.564719665101</v>
      </c>
    </row>
    <row r="1023" spans="1:3" x14ac:dyDescent="0.3">
      <c r="A1023" s="1" t="s">
        <v>170</v>
      </c>
      <c r="B1023" s="1">
        <v>5057</v>
      </c>
      <c r="C1023" s="1">
        <v>25864.481896763999</v>
      </c>
    </row>
    <row r="1024" spans="1:3" x14ac:dyDescent="0.3">
      <c r="A1024" s="1" t="s">
        <v>170</v>
      </c>
      <c r="B1024" s="1">
        <v>5057</v>
      </c>
      <c r="C1024" s="1">
        <v>26483.505831496699</v>
      </c>
    </row>
    <row r="1025" spans="1:3" x14ac:dyDescent="0.3">
      <c r="A1025" s="1" t="s">
        <v>170</v>
      </c>
      <c r="B1025" s="1">
        <v>5057</v>
      </c>
      <c r="C1025" s="1">
        <v>26046.242599872701</v>
      </c>
    </row>
    <row r="1026" spans="1:3" x14ac:dyDescent="0.3">
      <c r="A1026" s="1" t="s">
        <v>170</v>
      </c>
      <c r="B1026" s="1">
        <v>5057</v>
      </c>
      <c r="C1026" s="1">
        <v>26454.5524904595</v>
      </c>
    </row>
    <row r="1027" spans="1:3" x14ac:dyDescent="0.3">
      <c r="A1027" s="1" t="s">
        <v>170</v>
      </c>
      <c r="B1027" s="1">
        <v>5057</v>
      </c>
      <c r="C1027" s="1">
        <v>26497.603853965498</v>
      </c>
    </row>
    <row r="1028" spans="1:3" x14ac:dyDescent="0.3">
      <c r="A1028" s="1" t="s">
        <v>170</v>
      </c>
      <c r="B1028" s="1">
        <v>5057</v>
      </c>
      <c r="C1028" s="1">
        <v>26435.325234214401</v>
      </c>
    </row>
    <row r="1029" spans="1:3" x14ac:dyDescent="0.3">
      <c r="A1029" s="1" t="s">
        <v>170</v>
      </c>
      <c r="B1029" s="1">
        <v>5057</v>
      </c>
      <c r="C1029" s="1">
        <v>26192.786663303599</v>
      </c>
    </row>
    <row r="1030" spans="1:3" x14ac:dyDescent="0.3">
      <c r="A1030" s="1" t="s">
        <v>170</v>
      </c>
      <c r="B1030" s="1">
        <v>5057</v>
      </c>
      <c r="C1030" s="1">
        <v>26393.034928382302</v>
      </c>
    </row>
    <row r="1031" spans="1:3" x14ac:dyDescent="0.3">
      <c r="A1031" s="1" t="s">
        <v>170</v>
      </c>
      <c r="B1031" s="1">
        <v>5057</v>
      </c>
      <c r="C1031" s="1">
        <v>26606.274756532501</v>
      </c>
    </row>
    <row r="1032" spans="1:3" x14ac:dyDescent="0.3">
      <c r="A1032" s="1" t="s">
        <v>187</v>
      </c>
      <c r="B1032" s="1">
        <v>8155</v>
      </c>
      <c r="C1032" s="1">
        <v>41921.450716959203</v>
      </c>
    </row>
    <row r="1033" spans="1:3" x14ac:dyDescent="0.3">
      <c r="A1033" s="1" t="s">
        <v>187</v>
      </c>
      <c r="B1033" s="1">
        <v>8155</v>
      </c>
      <c r="C1033" s="1">
        <v>41389.997152202399</v>
      </c>
    </row>
    <row r="1034" spans="1:3" x14ac:dyDescent="0.3">
      <c r="A1034" s="1" t="s">
        <v>187</v>
      </c>
      <c r="B1034" s="1">
        <v>8155</v>
      </c>
      <c r="C1034" s="1">
        <v>41312.4276236554</v>
      </c>
    </row>
    <row r="1035" spans="1:3" x14ac:dyDescent="0.3">
      <c r="A1035" s="1" t="s">
        <v>187</v>
      </c>
      <c r="B1035" s="1">
        <v>8155</v>
      </c>
      <c r="C1035" s="1">
        <v>41593.227070369998</v>
      </c>
    </row>
    <row r="1036" spans="1:3" x14ac:dyDescent="0.3">
      <c r="A1036" s="1" t="s">
        <v>200</v>
      </c>
      <c r="B1036" s="1">
        <v>12679</v>
      </c>
      <c r="C1036" s="1">
        <v>64393.746289593197</v>
      </c>
    </row>
    <row r="1037" spans="1:3" x14ac:dyDescent="0.3">
      <c r="A1037" s="1" t="s">
        <v>200</v>
      </c>
      <c r="B1037" s="1">
        <v>12679</v>
      </c>
      <c r="C1037" s="1">
        <v>64324.158888409402</v>
      </c>
    </row>
    <row r="1038" spans="1:3" x14ac:dyDescent="0.3">
      <c r="A1038" s="1" t="s">
        <v>200</v>
      </c>
      <c r="B1038" s="1">
        <v>12679</v>
      </c>
      <c r="C1038" s="1">
        <v>64272.7418232743</v>
      </c>
    </row>
    <row r="1039" spans="1:3" x14ac:dyDescent="0.3">
      <c r="A1039" s="1" t="s">
        <v>200</v>
      </c>
      <c r="B1039" s="1">
        <v>12679</v>
      </c>
      <c r="C1039" s="1">
        <v>64104.8820449626</v>
      </c>
    </row>
    <row r="1040" spans="1:3" x14ac:dyDescent="0.3">
      <c r="A1040" s="1" t="s">
        <v>200</v>
      </c>
      <c r="B1040" s="1">
        <v>12679</v>
      </c>
      <c r="C1040" s="1">
        <v>64312.433978388101</v>
      </c>
    </row>
    <row r="1041" spans="1:3" x14ac:dyDescent="0.3">
      <c r="A1041" s="1" t="s">
        <v>213</v>
      </c>
      <c r="B1041" s="1">
        <v>1891</v>
      </c>
      <c r="C1041" s="1">
        <v>10039.1415205051</v>
      </c>
    </row>
    <row r="1042" spans="1:3" x14ac:dyDescent="0.3">
      <c r="A1042" s="1" t="s">
        <v>213</v>
      </c>
      <c r="B1042" s="1">
        <v>1891</v>
      </c>
      <c r="C1042" s="1">
        <v>10729.2872939755</v>
      </c>
    </row>
    <row r="1043" spans="1:3" x14ac:dyDescent="0.3">
      <c r="A1043" s="1" t="s">
        <v>213</v>
      </c>
      <c r="B1043" s="1">
        <v>1891</v>
      </c>
      <c r="C1043" s="1">
        <v>9966.6855595315992</v>
      </c>
    </row>
    <row r="1044" spans="1:3" x14ac:dyDescent="0.3">
      <c r="A1044" s="1" t="s">
        <v>213</v>
      </c>
      <c r="B1044" s="1">
        <v>1891</v>
      </c>
      <c r="C1044" s="1">
        <v>10486.899980252099</v>
      </c>
    </row>
    <row r="1045" spans="1:3" x14ac:dyDescent="0.3">
      <c r="A1045" s="1" t="s">
        <v>213</v>
      </c>
      <c r="B1045" s="1">
        <v>1891</v>
      </c>
      <c r="C1045" s="1">
        <v>9962.4812998697907</v>
      </c>
    </row>
    <row r="1046" spans="1:3" x14ac:dyDescent="0.3">
      <c r="A1046" s="1" t="s">
        <v>213</v>
      </c>
      <c r="B1046" s="1">
        <v>1891</v>
      </c>
      <c r="C1046" s="1">
        <v>10458.027514156</v>
      </c>
    </row>
    <row r="1047" spans="1:3" x14ac:dyDescent="0.3">
      <c r="A1047" s="1" t="s">
        <v>213</v>
      </c>
      <c r="B1047" s="1">
        <v>1891</v>
      </c>
      <c r="C1047" s="1">
        <v>10403.2589676852</v>
      </c>
    </row>
    <row r="1048" spans="1:3" x14ac:dyDescent="0.3">
      <c r="A1048" s="1" t="s">
        <v>229</v>
      </c>
      <c r="B1048" s="1">
        <v>3312</v>
      </c>
      <c r="C1048" s="1">
        <v>17862.8418716456</v>
      </c>
    </row>
    <row r="1049" spans="1:3" x14ac:dyDescent="0.3">
      <c r="A1049" s="1" t="s">
        <v>229</v>
      </c>
      <c r="B1049" s="1">
        <v>3312</v>
      </c>
      <c r="C1049" s="1">
        <v>17998.5760050512</v>
      </c>
    </row>
    <row r="1050" spans="1:3" x14ac:dyDescent="0.3">
      <c r="A1050" s="1" t="s">
        <v>229</v>
      </c>
      <c r="B1050" s="1">
        <v>3312</v>
      </c>
      <c r="C1050" s="1">
        <v>17608.544137599602</v>
      </c>
    </row>
    <row r="1051" spans="1:3" x14ac:dyDescent="0.3">
      <c r="A1051" s="1" t="s">
        <v>229</v>
      </c>
      <c r="B1051" s="1">
        <v>3312</v>
      </c>
      <c r="C1051" s="1">
        <v>17865.8204046024</v>
      </c>
    </row>
    <row r="1052" spans="1:3" x14ac:dyDescent="0.3">
      <c r="A1052" s="1" t="s">
        <v>229</v>
      </c>
      <c r="B1052" s="1">
        <v>3312</v>
      </c>
      <c r="C1052" s="1">
        <v>17617.177309789298</v>
      </c>
    </row>
    <row r="1053" spans="1:3" x14ac:dyDescent="0.3">
      <c r="A1053" s="1" t="s">
        <v>229</v>
      </c>
      <c r="B1053" s="1">
        <v>3312</v>
      </c>
      <c r="C1053" s="1">
        <v>17984.745159488099</v>
      </c>
    </row>
    <row r="1054" spans="1:3" x14ac:dyDescent="0.3">
      <c r="A1054" s="1" t="s">
        <v>229</v>
      </c>
      <c r="B1054" s="1">
        <v>3312</v>
      </c>
      <c r="C1054" s="1">
        <v>17435.246729898401</v>
      </c>
    </row>
    <row r="1055" spans="1:3" x14ac:dyDescent="0.3">
      <c r="A1055" s="1" t="s">
        <v>229</v>
      </c>
      <c r="B1055" s="1">
        <v>3312</v>
      </c>
      <c r="C1055" s="1">
        <v>17944.636948862299</v>
      </c>
    </row>
    <row r="1056" spans="1:3" x14ac:dyDescent="0.3">
      <c r="A1056" s="1" t="s">
        <v>241</v>
      </c>
      <c r="B1056" s="1">
        <v>9251</v>
      </c>
      <c r="C1056" s="1">
        <v>47272.755409100202</v>
      </c>
    </row>
    <row r="1057" spans="1:3" x14ac:dyDescent="0.3">
      <c r="A1057" s="1" t="s">
        <v>241</v>
      </c>
      <c r="B1057" s="1">
        <v>9251</v>
      </c>
      <c r="C1057" s="1">
        <v>47489.6238103211</v>
      </c>
    </row>
    <row r="1058" spans="1:3" x14ac:dyDescent="0.3">
      <c r="A1058" s="1" t="s">
        <v>241</v>
      </c>
      <c r="B1058" s="1">
        <v>9251</v>
      </c>
      <c r="C1058" s="1">
        <v>46879.8523335094</v>
      </c>
    </row>
    <row r="1059" spans="1:3" x14ac:dyDescent="0.3">
      <c r="A1059" s="1" t="s">
        <v>241</v>
      </c>
      <c r="B1059" s="1">
        <v>9251</v>
      </c>
      <c r="C1059" s="1">
        <v>47166.199035811798</v>
      </c>
    </row>
    <row r="1060" spans="1:3" x14ac:dyDescent="0.3">
      <c r="A1060" s="1" t="s">
        <v>241</v>
      </c>
      <c r="B1060" s="1">
        <v>9251</v>
      </c>
      <c r="C1060" s="1">
        <v>47631.988909512802</v>
      </c>
    </row>
    <row r="1061" spans="1:3" x14ac:dyDescent="0.3">
      <c r="A1061" s="1" t="s">
        <v>258</v>
      </c>
      <c r="B1061" s="1">
        <v>10648</v>
      </c>
      <c r="C1061" s="1">
        <v>54363.482261376797</v>
      </c>
    </row>
    <row r="1062" spans="1:3" x14ac:dyDescent="0.3">
      <c r="A1062" s="1" t="s">
        <v>258</v>
      </c>
      <c r="B1062" s="1">
        <v>10648</v>
      </c>
      <c r="C1062" s="1">
        <v>53917.410285571503</v>
      </c>
    </row>
    <row r="1063" spans="1:3" x14ac:dyDescent="0.3">
      <c r="A1063" s="1" t="s">
        <v>258</v>
      </c>
      <c r="B1063" s="1">
        <v>10648</v>
      </c>
      <c r="C1063" s="1">
        <v>54128.676791712503</v>
      </c>
    </row>
    <row r="1064" spans="1:3" x14ac:dyDescent="0.3">
      <c r="A1064" s="1" t="s">
        <v>258</v>
      </c>
      <c r="B1064" s="1">
        <v>10648</v>
      </c>
      <c r="C1064" s="1">
        <v>54386.710610301103</v>
      </c>
    </row>
    <row r="1065" spans="1:3" x14ac:dyDescent="0.3">
      <c r="A1065" s="1" t="s">
        <v>258</v>
      </c>
      <c r="B1065" s="1">
        <v>10648</v>
      </c>
      <c r="C1065" s="1">
        <v>54580.599573559397</v>
      </c>
    </row>
    <row r="1066" spans="1:3" x14ac:dyDescent="0.3">
      <c r="A1066" s="1" t="s">
        <v>258</v>
      </c>
      <c r="B1066" s="1">
        <v>10648</v>
      </c>
      <c r="C1066" s="1">
        <v>53787.0544396189</v>
      </c>
    </row>
    <row r="1067" spans="1:3" x14ac:dyDescent="0.3">
      <c r="A1067" s="1" t="s">
        <v>258</v>
      </c>
      <c r="B1067" s="1">
        <v>10648</v>
      </c>
      <c r="C1067" s="1">
        <v>54517.671585870798</v>
      </c>
    </row>
    <row r="1068" spans="1:3" x14ac:dyDescent="0.3">
      <c r="A1068" s="1" t="s">
        <v>272</v>
      </c>
      <c r="B1068" s="1">
        <v>13817</v>
      </c>
      <c r="C1068" s="1">
        <v>70567.105452048199</v>
      </c>
    </row>
    <row r="1069" spans="1:3" x14ac:dyDescent="0.3">
      <c r="A1069" s="1" t="s">
        <v>272</v>
      </c>
      <c r="B1069" s="1">
        <v>13817</v>
      </c>
      <c r="C1069" s="1">
        <v>70435.105945306103</v>
      </c>
    </row>
    <row r="1070" spans="1:3" x14ac:dyDescent="0.3">
      <c r="A1070" s="1" t="s">
        <v>272</v>
      </c>
      <c r="B1070" s="1">
        <v>13817</v>
      </c>
      <c r="C1070" s="1">
        <v>70173.529988297203</v>
      </c>
    </row>
    <row r="1071" spans="1:3" x14ac:dyDescent="0.3">
      <c r="A1071" s="1" t="s">
        <v>272</v>
      </c>
      <c r="B1071" s="1">
        <v>13817</v>
      </c>
      <c r="C1071" s="1">
        <v>69832.229488511002</v>
      </c>
    </row>
    <row r="1072" spans="1:3" x14ac:dyDescent="0.3">
      <c r="A1072" s="1" t="s">
        <v>272</v>
      </c>
      <c r="B1072" s="1">
        <v>13817</v>
      </c>
      <c r="C1072" s="1">
        <v>70019.504537337503</v>
      </c>
    </row>
    <row r="1073" spans="1:3" x14ac:dyDescent="0.3">
      <c r="A1073" s="1" t="s">
        <v>333</v>
      </c>
      <c r="B1073" s="1">
        <v>4648</v>
      </c>
      <c r="C1073" s="1">
        <v>23858.246283131801</v>
      </c>
    </row>
    <row r="1074" spans="1:3" x14ac:dyDescent="0.3">
      <c r="A1074" s="1" t="s">
        <v>333</v>
      </c>
      <c r="B1074" s="1">
        <v>4648</v>
      </c>
      <c r="C1074" s="1">
        <v>24639.848512084001</v>
      </c>
    </row>
    <row r="1075" spans="1:3" x14ac:dyDescent="0.3">
      <c r="A1075" s="1" t="s">
        <v>333</v>
      </c>
      <c r="B1075" s="1">
        <v>4648</v>
      </c>
      <c r="C1075" s="1">
        <v>23831.088058271998</v>
      </c>
    </row>
    <row r="1076" spans="1:3" x14ac:dyDescent="0.3">
      <c r="A1076" s="1" t="s">
        <v>333</v>
      </c>
      <c r="B1076" s="1">
        <v>4648</v>
      </c>
      <c r="C1076" s="1">
        <v>24130.114647070801</v>
      </c>
    </row>
    <row r="1077" spans="1:3" x14ac:dyDescent="0.3">
      <c r="A1077" s="1" t="s">
        <v>333</v>
      </c>
      <c r="B1077" s="1">
        <v>4648</v>
      </c>
      <c r="C1077" s="1">
        <v>24331.580746760101</v>
      </c>
    </row>
    <row r="1078" spans="1:3" x14ac:dyDescent="0.3">
      <c r="A1078" s="1" t="s">
        <v>333</v>
      </c>
      <c r="B1078" s="1">
        <v>4648</v>
      </c>
      <c r="C1078" s="1">
        <v>24723.8772887286</v>
      </c>
    </row>
    <row r="1079" spans="1:3" x14ac:dyDescent="0.3">
      <c r="A1079" s="1" t="s">
        <v>349</v>
      </c>
      <c r="B1079" s="1">
        <v>3765</v>
      </c>
      <c r="C1079" s="1">
        <v>19698.630150257599</v>
      </c>
    </row>
    <row r="1080" spans="1:3" x14ac:dyDescent="0.3">
      <c r="A1080" s="1" t="s">
        <v>349</v>
      </c>
      <c r="B1080" s="1">
        <v>3765</v>
      </c>
      <c r="C1080" s="1">
        <v>19672.667090745701</v>
      </c>
    </row>
    <row r="1081" spans="1:3" x14ac:dyDescent="0.3">
      <c r="A1081" s="1" t="s">
        <v>349</v>
      </c>
      <c r="B1081" s="1">
        <v>3765</v>
      </c>
      <c r="C1081" s="1">
        <v>19533.114207340401</v>
      </c>
    </row>
    <row r="1082" spans="1:3" x14ac:dyDescent="0.3">
      <c r="A1082" s="1" t="s">
        <v>349</v>
      </c>
      <c r="B1082" s="1">
        <v>3765</v>
      </c>
      <c r="C1082" s="1">
        <v>19958.805112023099</v>
      </c>
    </row>
    <row r="1083" spans="1:3" x14ac:dyDescent="0.3">
      <c r="A1083" s="1" t="s">
        <v>349</v>
      </c>
      <c r="B1083" s="1">
        <v>3765</v>
      </c>
      <c r="C1083" s="1">
        <v>19358.205372158998</v>
      </c>
    </row>
    <row r="1084" spans="1:3" x14ac:dyDescent="0.3">
      <c r="A1084" s="1" t="s">
        <v>349</v>
      </c>
      <c r="B1084" s="1">
        <v>3765</v>
      </c>
      <c r="C1084" s="1">
        <v>19596.162685849798</v>
      </c>
    </row>
    <row r="1085" spans="1:3" x14ac:dyDescent="0.3">
      <c r="A1085" s="1" t="s">
        <v>349</v>
      </c>
      <c r="B1085" s="1">
        <v>3765</v>
      </c>
      <c r="C1085" s="1">
        <v>20013.955641292501</v>
      </c>
    </row>
    <row r="1086" spans="1:3" x14ac:dyDescent="0.3">
      <c r="A1086" s="1" t="s">
        <v>349</v>
      </c>
      <c r="B1086" s="1">
        <v>3765</v>
      </c>
      <c r="C1086" s="1">
        <v>19489.3755020233</v>
      </c>
    </row>
    <row r="1087" spans="1:3" x14ac:dyDescent="0.3">
      <c r="A1087" s="1" t="s">
        <v>349</v>
      </c>
      <c r="B1087" s="1">
        <v>3765</v>
      </c>
      <c r="C1087" s="1">
        <v>19415.8205435563</v>
      </c>
    </row>
    <row r="1088" spans="1:3" x14ac:dyDescent="0.3">
      <c r="A1088" s="1" t="s">
        <v>370</v>
      </c>
      <c r="B1088" s="1">
        <v>7175</v>
      </c>
      <c r="C1088" s="1">
        <v>37079.617801027001</v>
      </c>
    </row>
    <row r="1089" spans="1:3" x14ac:dyDescent="0.3">
      <c r="A1089" s="1" t="s">
        <v>370</v>
      </c>
      <c r="B1089" s="1">
        <v>7175</v>
      </c>
      <c r="C1089" s="1">
        <v>36387.296898816901</v>
      </c>
    </row>
    <row r="1090" spans="1:3" x14ac:dyDescent="0.3">
      <c r="A1090" s="1" t="s">
        <v>370</v>
      </c>
      <c r="B1090" s="1">
        <v>7175</v>
      </c>
      <c r="C1090" s="1">
        <v>36875.4758837478</v>
      </c>
    </row>
    <row r="1091" spans="1:3" x14ac:dyDescent="0.3">
      <c r="A1091" s="1" t="s">
        <v>381</v>
      </c>
      <c r="B1091" s="1">
        <v>14015</v>
      </c>
      <c r="C1091" s="1">
        <v>71469.913731308901</v>
      </c>
    </row>
    <row r="1092" spans="1:3" x14ac:dyDescent="0.3">
      <c r="A1092" s="1" t="s">
        <v>403</v>
      </c>
      <c r="B1092" s="1">
        <v>723</v>
      </c>
      <c r="C1092" s="1">
        <v>4737.6374696119101</v>
      </c>
    </row>
    <row r="1093" spans="1:3" x14ac:dyDescent="0.3">
      <c r="A1093" s="1" t="s">
        <v>403</v>
      </c>
      <c r="B1093" s="1">
        <v>723</v>
      </c>
      <c r="C1093" s="1">
        <v>4861.4374672774102</v>
      </c>
    </row>
    <row r="1094" spans="1:3" x14ac:dyDescent="0.3">
      <c r="A1094" s="1" t="s">
        <v>403</v>
      </c>
      <c r="B1094" s="1">
        <v>723</v>
      </c>
      <c r="C1094" s="1">
        <v>4601.1949030224296</v>
      </c>
    </row>
    <row r="1095" spans="1:3" x14ac:dyDescent="0.3">
      <c r="A1095" s="1" t="s">
        <v>403</v>
      </c>
      <c r="B1095" s="1">
        <v>723</v>
      </c>
      <c r="C1095" s="1">
        <v>4859.3838422848503</v>
      </c>
    </row>
    <row r="1096" spans="1:3" x14ac:dyDescent="0.3">
      <c r="A1096" s="1" t="s">
        <v>403</v>
      </c>
      <c r="B1096" s="1">
        <v>723</v>
      </c>
      <c r="C1096" s="1">
        <v>4764.3106061537401</v>
      </c>
    </row>
    <row r="1097" spans="1:3" x14ac:dyDescent="0.3">
      <c r="A1097" s="1" t="s">
        <v>403</v>
      </c>
      <c r="B1097" s="1">
        <v>723</v>
      </c>
      <c r="C1097" s="1">
        <v>4781.4707362999197</v>
      </c>
    </row>
    <row r="1098" spans="1:3" x14ac:dyDescent="0.3">
      <c r="A1098" s="1" t="s">
        <v>421</v>
      </c>
      <c r="B1098" s="1">
        <v>2963</v>
      </c>
      <c r="C1098" s="1">
        <v>15595.4000370098</v>
      </c>
    </row>
    <row r="1099" spans="1:3" x14ac:dyDescent="0.3">
      <c r="A1099" s="1" t="s">
        <v>421</v>
      </c>
      <c r="B1099" s="1">
        <v>2963</v>
      </c>
      <c r="C1099" s="1">
        <v>16076.433767852701</v>
      </c>
    </row>
    <row r="1100" spans="1:3" x14ac:dyDescent="0.3">
      <c r="A1100" s="1" t="s">
        <v>434</v>
      </c>
      <c r="B1100" s="1">
        <v>5909</v>
      </c>
      <c r="C1100" s="1">
        <v>30183.7508066558</v>
      </c>
    </row>
    <row r="1101" spans="1:3" x14ac:dyDescent="0.3">
      <c r="A1101" s="1" t="s">
        <v>434</v>
      </c>
      <c r="B1101" s="1">
        <v>5909</v>
      </c>
      <c r="C1101" s="1">
        <v>30293.0261445795</v>
      </c>
    </row>
    <row r="1102" spans="1:3" x14ac:dyDescent="0.3">
      <c r="A1102" s="1" t="s">
        <v>434</v>
      </c>
      <c r="B1102" s="1">
        <v>5909</v>
      </c>
      <c r="C1102" s="1">
        <v>30741.832721535098</v>
      </c>
    </row>
    <row r="1103" spans="1:3" x14ac:dyDescent="0.3">
      <c r="A1103" s="1" t="s">
        <v>434</v>
      </c>
      <c r="B1103" s="1">
        <v>5909</v>
      </c>
      <c r="C1103" s="1">
        <v>30261.633840844901</v>
      </c>
    </row>
    <row r="1104" spans="1:3" x14ac:dyDescent="0.3">
      <c r="A1104" s="1" t="s">
        <v>434</v>
      </c>
      <c r="B1104" s="1">
        <v>5909</v>
      </c>
      <c r="C1104" s="1">
        <v>30355.060624009799</v>
      </c>
    </row>
    <row r="1105" spans="1:3" x14ac:dyDescent="0.3">
      <c r="A1105" s="1" t="s">
        <v>434</v>
      </c>
      <c r="B1105" s="1">
        <v>5909</v>
      </c>
      <c r="C1105" s="1">
        <v>30205.3259830114</v>
      </c>
    </row>
    <row r="1106" spans="1:3" x14ac:dyDescent="0.3">
      <c r="A1106" s="1" t="s">
        <v>434</v>
      </c>
      <c r="B1106" s="1">
        <v>5909</v>
      </c>
      <c r="C1106" s="1">
        <v>30390.365726668999</v>
      </c>
    </row>
    <row r="1107" spans="1:3" x14ac:dyDescent="0.3">
      <c r="A1107" s="1" t="s">
        <v>434</v>
      </c>
      <c r="B1107" s="1">
        <v>5909</v>
      </c>
      <c r="C1107" s="1">
        <v>30351.4366595172</v>
      </c>
    </row>
    <row r="1108" spans="1:3" x14ac:dyDescent="0.3">
      <c r="A1108" s="1" t="s">
        <v>449</v>
      </c>
      <c r="B1108" s="1">
        <v>13746</v>
      </c>
      <c r="C1108" s="1">
        <v>69466.965741178603</v>
      </c>
    </row>
    <row r="1109" spans="1:3" x14ac:dyDescent="0.3">
      <c r="A1109" s="1" t="s">
        <v>449</v>
      </c>
      <c r="B1109" s="1">
        <v>13746</v>
      </c>
      <c r="C1109" s="1">
        <v>70010.650913616002</v>
      </c>
    </row>
    <row r="1110" spans="1:3" x14ac:dyDescent="0.3">
      <c r="A1110" s="1" t="s">
        <v>449</v>
      </c>
      <c r="B1110" s="1">
        <v>13746</v>
      </c>
      <c r="C1110" s="1">
        <v>69375.742236949198</v>
      </c>
    </row>
    <row r="1111" spans="1:3" x14ac:dyDescent="0.3">
      <c r="A1111" s="1" t="s">
        <v>458</v>
      </c>
      <c r="B1111" s="1">
        <v>1919</v>
      </c>
      <c r="C1111" s="1">
        <v>10564.310710416299</v>
      </c>
    </row>
    <row r="1112" spans="1:3" x14ac:dyDescent="0.3">
      <c r="A1112" s="1" t="s">
        <v>458</v>
      </c>
      <c r="B1112" s="1">
        <v>1919</v>
      </c>
      <c r="C1112" s="1">
        <v>10950.753766932899</v>
      </c>
    </row>
    <row r="1113" spans="1:3" x14ac:dyDescent="0.3">
      <c r="A1113" s="1" t="s">
        <v>458</v>
      </c>
      <c r="B1113" s="1">
        <v>1919</v>
      </c>
      <c r="C1113" s="1">
        <v>10825.732784517701</v>
      </c>
    </row>
    <row r="1114" spans="1:3" x14ac:dyDescent="0.3">
      <c r="A1114" s="1" t="s">
        <v>458</v>
      </c>
      <c r="B1114" s="1">
        <v>1919</v>
      </c>
      <c r="C1114" s="1">
        <v>10471.1436519824</v>
      </c>
    </row>
    <row r="1115" spans="1:3" x14ac:dyDescent="0.3">
      <c r="A1115" s="1" t="s">
        <v>458</v>
      </c>
      <c r="B1115" s="1">
        <v>1919</v>
      </c>
      <c r="C1115" s="1">
        <v>10329.4236102349</v>
      </c>
    </row>
    <row r="1116" spans="1:3" x14ac:dyDescent="0.3">
      <c r="A1116" s="1" t="s">
        <v>467</v>
      </c>
      <c r="B1116" s="1">
        <v>14469</v>
      </c>
      <c r="C1116" s="1">
        <v>73547.291534723205</v>
      </c>
    </row>
    <row r="1117" spans="1:3" x14ac:dyDescent="0.3">
      <c r="A1117" s="1" t="s">
        <v>467</v>
      </c>
      <c r="B1117" s="1">
        <v>14469</v>
      </c>
      <c r="C1117" s="1">
        <v>73193.994100280295</v>
      </c>
    </row>
    <row r="1118" spans="1:3" x14ac:dyDescent="0.3">
      <c r="A1118" s="1" t="s">
        <v>467</v>
      </c>
      <c r="B1118" s="1">
        <v>14469</v>
      </c>
      <c r="C1118" s="1">
        <v>73685.339830776298</v>
      </c>
    </row>
    <row r="1119" spans="1:3" x14ac:dyDescent="0.3">
      <c r="A1119" s="1" t="s">
        <v>467</v>
      </c>
      <c r="B1119" s="1">
        <v>14469</v>
      </c>
      <c r="C1119" s="1">
        <v>73085.547348041</v>
      </c>
    </row>
    <row r="1120" spans="1:3" x14ac:dyDescent="0.3">
      <c r="A1120" s="1" t="s">
        <v>467</v>
      </c>
      <c r="B1120" s="1">
        <v>14469</v>
      </c>
      <c r="C1120" s="1">
        <v>73751.823527218803</v>
      </c>
    </row>
    <row r="1121" spans="1:3" x14ac:dyDescent="0.3">
      <c r="A1121" s="1" t="s">
        <v>467</v>
      </c>
      <c r="B1121" s="1">
        <v>14469</v>
      </c>
      <c r="C1121" s="1">
        <v>73211.766408894793</v>
      </c>
    </row>
    <row r="1122" spans="1:3" x14ac:dyDescent="0.3">
      <c r="A1122" s="1" t="s">
        <v>467</v>
      </c>
      <c r="B1122" s="1">
        <v>14469</v>
      </c>
      <c r="C1122" s="1">
        <v>73698.184115823402</v>
      </c>
    </row>
    <row r="1123" spans="1:3" x14ac:dyDescent="0.3">
      <c r="A1123" s="1" t="s">
        <v>467</v>
      </c>
      <c r="B1123" s="1">
        <v>14469</v>
      </c>
      <c r="C1123" s="1">
        <v>73796.826197484697</v>
      </c>
    </row>
    <row r="1124" spans="1:3" x14ac:dyDescent="0.3">
      <c r="A1124" s="1" t="s">
        <v>482</v>
      </c>
      <c r="B1124" s="1">
        <v>4870</v>
      </c>
      <c r="C1124" s="1">
        <v>25486.804342554002</v>
      </c>
    </row>
    <row r="1125" spans="1:3" x14ac:dyDescent="0.3">
      <c r="A1125" s="1" t="s">
        <v>482</v>
      </c>
      <c r="B1125" s="1">
        <v>4870</v>
      </c>
      <c r="C1125" s="1">
        <v>25248.065154644399</v>
      </c>
    </row>
    <row r="1126" spans="1:3" x14ac:dyDescent="0.3">
      <c r="A1126" s="1" t="s">
        <v>482</v>
      </c>
      <c r="B1126" s="1">
        <v>4870</v>
      </c>
      <c r="C1126" s="1">
        <v>25655.9184083285</v>
      </c>
    </row>
    <row r="1127" spans="1:3" x14ac:dyDescent="0.3">
      <c r="A1127" s="1" t="s">
        <v>482</v>
      </c>
      <c r="B1127" s="1">
        <v>4870</v>
      </c>
      <c r="C1127" s="1">
        <v>25264.101763595801</v>
      </c>
    </row>
    <row r="1128" spans="1:3" x14ac:dyDescent="0.3">
      <c r="A1128" s="1" t="s">
        <v>482</v>
      </c>
      <c r="B1128" s="1">
        <v>4870</v>
      </c>
      <c r="C1128" s="1">
        <v>25571.870399716001</v>
      </c>
    </row>
    <row r="1129" spans="1:3" x14ac:dyDescent="0.3">
      <c r="A1129" s="1" t="s">
        <v>501</v>
      </c>
      <c r="B1129" s="1">
        <v>13175</v>
      </c>
      <c r="C1129" s="1">
        <v>67110.342119695502</v>
      </c>
    </row>
    <row r="1130" spans="1:3" x14ac:dyDescent="0.3">
      <c r="A1130" s="1" t="s">
        <v>501</v>
      </c>
      <c r="B1130" s="1">
        <v>13175</v>
      </c>
      <c r="C1130" s="1">
        <v>66830.001277417905</v>
      </c>
    </row>
    <row r="1131" spans="1:3" x14ac:dyDescent="0.3">
      <c r="A1131" s="1" t="s">
        <v>501</v>
      </c>
      <c r="B1131" s="1">
        <v>13175</v>
      </c>
      <c r="C1131" s="1">
        <v>66700.694452064097</v>
      </c>
    </row>
    <row r="1132" spans="1:3" x14ac:dyDescent="0.3">
      <c r="A1132" s="1" t="s">
        <v>501</v>
      </c>
      <c r="B1132" s="1">
        <v>13175</v>
      </c>
      <c r="C1132" s="1">
        <v>67077.615917635703</v>
      </c>
    </row>
    <row r="1133" spans="1:3" x14ac:dyDescent="0.3">
      <c r="A1133" s="1" t="s">
        <v>510</v>
      </c>
      <c r="B1133" s="1">
        <v>4998</v>
      </c>
      <c r="C1133" s="1">
        <v>26379.571787381599</v>
      </c>
    </row>
    <row r="1134" spans="1:3" x14ac:dyDescent="0.3">
      <c r="A1134" s="1" t="s">
        <v>510</v>
      </c>
      <c r="B1134" s="1">
        <v>4998</v>
      </c>
      <c r="C1134" s="1">
        <v>25721.174041177099</v>
      </c>
    </row>
    <row r="1135" spans="1:3" x14ac:dyDescent="0.3">
      <c r="A1135" s="1" t="s">
        <v>510</v>
      </c>
      <c r="B1135" s="1">
        <v>4998</v>
      </c>
      <c r="C1135" s="1">
        <v>25550.910030789899</v>
      </c>
    </row>
    <row r="1136" spans="1:3" x14ac:dyDescent="0.3">
      <c r="A1136" s="1" t="s">
        <v>510</v>
      </c>
      <c r="B1136" s="1">
        <v>4998</v>
      </c>
      <c r="C1136" s="1">
        <v>26464.244195136602</v>
      </c>
    </row>
    <row r="1137" spans="1:3" x14ac:dyDescent="0.3">
      <c r="A1137" s="1" t="s">
        <v>510</v>
      </c>
      <c r="B1137" s="1">
        <v>4998</v>
      </c>
      <c r="C1137" s="1">
        <v>26024.540278026601</v>
      </c>
    </row>
    <row r="1138" spans="1:3" x14ac:dyDescent="0.3">
      <c r="A1138" s="1" t="s">
        <v>510</v>
      </c>
      <c r="B1138" s="1">
        <v>4998</v>
      </c>
      <c r="C1138" s="1">
        <v>25823.702420165999</v>
      </c>
    </row>
    <row r="1139" spans="1:3" x14ac:dyDescent="0.3">
      <c r="A1139" s="1" t="s">
        <v>510</v>
      </c>
      <c r="B1139" s="1">
        <v>4998</v>
      </c>
      <c r="C1139" s="1">
        <v>25754.462660514801</v>
      </c>
    </row>
    <row r="1140" spans="1:3" x14ac:dyDescent="0.3">
      <c r="A1140" s="1" t="s">
        <v>523</v>
      </c>
      <c r="B1140" s="1">
        <v>14251</v>
      </c>
      <c r="C1140" s="1">
        <v>71850.675378087602</v>
      </c>
    </row>
    <row r="1141" spans="1:3" x14ac:dyDescent="0.3">
      <c r="A1141" s="1" t="s">
        <v>523</v>
      </c>
      <c r="B1141" s="1">
        <v>14251</v>
      </c>
      <c r="C1141" s="1">
        <v>72374.500266681993</v>
      </c>
    </row>
    <row r="1142" spans="1:3" x14ac:dyDescent="0.3">
      <c r="A1142" s="1" t="s">
        <v>523</v>
      </c>
      <c r="B1142" s="1">
        <v>14251</v>
      </c>
      <c r="C1142" s="1">
        <v>72566.560940830095</v>
      </c>
    </row>
    <row r="1143" spans="1:3" x14ac:dyDescent="0.3">
      <c r="A1143" s="1" t="s">
        <v>538</v>
      </c>
      <c r="B1143" s="1">
        <v>5970</v>
      </c>
      <c r="C1143" s="1">
        <v>30520.903153219799</v>
      </c>
    </row>
    <row r="1144" spans="1:3" x14ac:dyDescent="0.3">
      <c r="A1144" s="1" t="s">
        <v>538</v>
      </c>
      <c r="B1144" s="1">
        <v>5970</v>
      </c>
      <c r="C1144" s="1">
        <v>31172.911784869299</v>
      </c>
    </row>
    <row r="1145" spans="1:3" x14ac:dyDescent="0.3">
      <c r="A1145" s="1" t="s">
        <v>538</v>
      </c>
      <c r="B1145" s="1">
        <v>5970</v>
      </c>
      <c r="C1145" s="1">
        <v>31018.234821169899</v>
      </c>
    </row>
    <row r="1146" spans="1:3" x14ac:dyDescent="0.3">
      <c r="A1146" s="1" t="s">
        <v>543</v>
      </c>
      <c r="B1146" s="1">
        <v>1215</v>
      </c>
      <c r="C1146" s="1">
        <v>6576.3497283733204</v>
      </c>
    </row>
    <row r="1147" spans="1:3" x14ac:dyDescent="0.3">
      <c r="A1147" s="1" t="s">
        <v>543</v>
      </c>
      <c r="B1147" s="1">
        <v>1215</v>
      </c>
      <c r="C1147" s="1">
        <v>7153.3868555942399</v>
      </c>
    </row>
    <row r="1148" spans="1:3" x14ac:dyDescent="0.3">
      <c r="A1148" s="1" t="s">
        <v>543</v>
      </c>
      <c r="B1148" s="1">
        <v>1215</v>
      </c>
      <c r="C1148" s="1">
        <v>6975.6777241315403</v>
      </c>
    </row>
    <row r="1149" spans="1:3" x14ac:dyDescent="0.3">
      <c r="A1149" s="1" t="s">
        <v>548</v>
      </c>
      <c r="B1149" s="1">
        <v>2001</v>
      </c>
      <c r="C1149" s="1">
        <v>11100.2771681333</v>
      </c>
    </row>
    <row r="1150" spans="1:3" x14ac:dyDescent="0.3">
      <c r="A1150" s="1" t="s">
        <v>548</v>
      </c>
      <c r="B1150" s="1">
        <v>2001</v>
      </c>
      <c r="C1150" s="1">
        <v>10512.201344966599</v>
      </c>
    </row>
    <row r="1151" spans="1:3" x14ac:dyDescent="0.3">
      <c r="A1151" s="1" t="s">
        <v>548</v>
      </c>
      <c r="B1151" s="1">
        <v>2001</v>
      </c>
      <c r="C1151" s="1">
        <v>11269.8931978378</v>
      </c>
    </row>
    <row r="1152" spans="1:3" x14ac:dyDescent="0.3">
      <c r="A1152" s="1" t="s">
        <v>548</v>
      </c>
      <c r="B1152" s="1">
        <v>2001</v>
      </c>
      <c r="C1152" s="1">
        <v>10694.1619656068</v>
      </c>
    </row>
    <row r="1153" spans="1:3" x14ac:dyDescent="0.3">
      <c r="A1153" s="1" t="s">
        <v>548</v>
      </c>
      <c r="B1153" s="1">
        <v>2001</v>
      </c>
      <c r="C1153" s="1">
        <v>11389.615273060799</v>
      </c>
    </row>
    <row r="1154" spans="1:3" x14ac:dyDescent="0.3">
      <c r="A1154" s="1" t="s">
        <v>555</v>
      </c>
      <c r="B1154" s="1">
        <v>11334</v>
      </c>
      <c r="C1154" s="1">
        <v>57649.3158536603</v>
      </c>
    </row>
    <row r="1155" spans="1:3" x14ac:dyDescent="0.3">
      <c r="A1155" s="1" t="s">
        <v>555</v>
      </c>
      <c r="B1155" s="1">
        <v>11334</v>
      </c>
      <c r="C1155" s="1">
        <v>57305.256779214003</v>
      </c>
    </row>
    <row r="1156" spans="1:3" x14ac:dyDescent="0.3">
      <c r="A1156" s="1" t="s">
        <v>555</v>
      </c>
      <c r="B1156" s="1">
        <v>11334</v>
      </c>
      <c r="C1156" s="1">
        <v>57360.818390627697</v>
      </c>
    </row>
    <row r="1157" spans="1:3" x14ac:dyDescent="0.3">
      <c r="A1157" s="1" t="s">
        <v>555</v>
      </c>
      <c r="B1157" s="1">
        <v>11334</v>
      </c>
      <c r="C1157" s="1">
        <v>57643.564784039998</v>
      </c>
    </row>
    <row r="1158" spans="1:3" x14ac:dyDescent="0.3">
      <c r="A1158" s="1" t="s">
        <v>555</v>
      </c>
      <c r="B1158" s="1">
        <v>11334</v>
      </c>
      <c r="C1158" s="1">
        <v>57362.439347491301</v>
      </c>
    </row>
    <row r="1159" spans="1:3" x14ac:dyDescent="0.3">
      <c r="A1159" s="1" t="s">
        <v>555</v>
      </c>
      <c r="B1159" s="1">
        <v>11334</v>
      </c>
      <c r="C1159" s="1">
        <v>57459.957683353401</v>
      </c>
    </row>
    <row r="1160" spans="1:3" x14ac:dyDescent="0.3">
      <c r="A1160" s="1" t="s">
        <v>562</v>
      </c>
      <c r="B1160" s="1">
        <v>9317</v>
      </c>
      <c r="C1160" s="1">
        <v>47802.367411708299</v>
      </c>
    </row>
    <row r="1161" spans="1:3" x14ac:dyDescent="0.3">
      <c r="A1161" s="1" t="s">
        <v>562</v>
      </c>
      <c r="B1161" s="1">
        <v>9317</v>
      </c>
      <c r="C1161" s="1">
        <v>47220.414439543303</v>
      </c>
    </row>
    <row r="1162" spans="1:3" x14ac:dyDescent="0.3">
      <c r="A1162" s="1" t="s">
        <v>562</v>
      </c>
      <c r="B1162" s="1">
        <v>9317</v>
      </c>
      <c r="C1162" s="1">
        <v>47672.800720710897</v>
      </c>
    </row>
    <row r="1163" spans="1:3" x14ac:dyDescent="0.3">
      <c r="A1163" s="1" t="s">
        <v>562</v>
      </c>
      <c r="B1163" s="1">
        <v>9317</v>
      </c>
      <c r="C1163" s="1">
        <v>47865.054509367299</v>
      </c>
    </row>
    <row r="1164" spans="1:3" x14ac:dyDescent="0.3">
      <c r="A1164" s="1" t="s">
        <v>562</v>
      </c>
      <c r="B1164" s="1">
        <v>9317</v>
      </c>
      <c r="C1164" s="1">
        <v>47887.303676383097</v>
      </c>
    </row>
    <row r="1165" spans="1:3" x14ac:dyDescent="0.3">
      <c r="A1165" s="1" t="s">
        <v>562</v>
      </c>
      <c r="B1165" s="1">
        <v>9317</v>
      </c>
      <c r="C1165" s="1">
        <v>47753.1625684131</v>
      </c>
    </row>
    <row r="1166" spans="1:3" x14ac:dyDescent="0.3">
      <c r="A1166" s="1" t="s">
        <v>562</v>
      </c>
      <c r="B1166" s="1">
        <v>9317</v>
      </c>
      <c r="C1166" s="1">
        <v>47500.196300109303</v>
      </c>
    </row>
    <row r="1167" spans="1:3" x14ac:dyDescent="0.3">
      <c r="A1167" s="1" t="s">
        <v>562</v>
      </c>
      <c r="B1167" s="1">
        <v>9317</v>
      </c>
      <c r="C1167" s="1">
        <v>47351.825102809598</v>
      </c>
    </row>
    <row r="1168" spans="1:3" x14ac:dyDescent="0.3">
      <c r="A1168" s="1" t="s">
        <v>562</v>
      </c>
      <c r="B1168" s="1">
        <v>9317</v>
      </c>
      <c r="C1168" s="1">
        <v>47128.306176148901</v>
      </c>
    </row>
    <row r="1169" spans="1:3" x14ac:dyDescent="0.3">
      <c r="A1169" s="1" t="s">
        <v>562</v>
      </c>
      <c r="B1169" s="1">
        <v>9317</v>
      </c>
      <c r="C1169" s="1">
        <v>47438.601048618497</v>
      </c>
    </row>
    <row r="1170" spans="1:3" x14ac:dyDescent="0.3">
      <c r="A1170" s="1" t="s">
        <v>567</v>
      </c>
      <c r="B1170" s="1">
        <v>5518</v>
      </c>
      <c r="C1170" s="1">
        <v>28426.899760857999</v>
      </c>
    </row>
    <row r="1171" spans="1:3" x14ac:dyDescent="0.3">
      <c r="A1171" s="1" t="s">
        <v>567</v>
      </c>
      <c r="B1171" s="1">
        <v>5518</v>
      </c>
      <c r="C1171" s="1">
        <v>28713.487460658202</v>
      </c>
    </row>
    <row r="1172" spans="1:3" x14ac:dyDescent="0.3">
      <c r="A1172" s="1" t="s">
        <v>567</v>
      </c>
      <c r="B1172" s="1">
        <v>5518</v>
      </c>
      <c r="C1172" s="1">
        <v>28183.0276174723</v>
      </c>
    </row>
    <row r="1173" spans="1:3" x14ac:dyDescent="0.3">
      <c r="A1173" s="1" t="s">
        <v>567</v>
      </c>
      <c r="B1173" s="1">
        <v>5518</v>
      </c>
      <c r="C1173" s="1">
        <v>28513.077533576899</v>
      </c>
    </row>
    <row r="1174" spans="1:3" x14ac:dyDescent="0.3">
      <c r="A1174" s="1" t="s">
        <v>567</v>
      </c>
      <c r="B1174" s="1">
        <v>5518</v>
      </c>
      <c r="C1174" s="1">
        <v>28196.645295291801</v>
      </c>
    </row>
    <row r="1175" spans="1:3" x14ac:dyDescent="0.3">
      <c r="A1175" s="1" t="s">
        <v>783</v>
      </c>
      <c r="B1175" s="1">
        <v>11762</v>
      </c>
      <c r="C1175" s="1">
        <v>60201.043643250901</v>
      </c>
    </row>
    <row r="1176" spans="1:3" x14ac:dyDescent="0.3">
      <c r="A1176" s="1" t="s">
        <v>783</v>
      </c>
      <c r="B1176" s="1">
        <v>11762</v>
      </c>
      <c r="C1176" s="1">
        <v>59338.5799150721</v>
      </c>
    </row>
    <row r="1177" spans="1:3" x14ac:dyDescent="0.3">
      <c r="A1177" s="1" t="s">
        <v>790</v>
      </c>
      <c r="B1177" s="1">
        <v>13200</v>
      </c>
      <c r="C1177" s="1">
        <v>66534.232698077802</v>
      </c>
    </row>
    <row r="1178" spans="1:3" x14ac:dyDescent="0.3">
      <c r="A1178" s="1" t="s">
        <v>790</v>
      </c>
      <c r="B1178" s="1">
        <v>13200</v>
      </c>
      <c r="C1178" s="1">
        <v>66987.301457777998</v>
      </c>
    </row>
    <row r="1179" spans="1:3" x14ac:dyDescent="0.3">
      <c r="A1179" s="1" t="s">
        <v>790</v>
      </c>
      <c r="B1179" s="1">
        <v>13200</v>
      </c>
      <c r="C1179" s="1">
        <v>66556.873485724893</v>
      </c>
    </row>
    <row r="1180" spans="1:3" x14ac:dyDescent="0.3">
      <c r="A1180" s="1" t="s">
        <v>790</v>
      </c>
      <c r="B1180" s="1">
        <v>13200</v>
      </c>
      <c r="C1180" s="1">
        <v>66817.576203303295</v>
      </c>
    </row>
    <row r="1181" spans="1:3" x14ac:dyDescent="0.3">
      <c r="A1181" s="1" t="s">
        <v>576</v>
      </c>
      <c r="B1181" s="1">
        <v>3105</v>
      </c>
      <c r="C1181" s="1">
        <v>16798.770530042901</v>
      </c>
    </row>
    <row r="1182" spans="1:3" x14ac:dyDescent="0.3">
      <c r="A1182" s="1" t="s">
        <v>576</v>
      </c>
      <c r="B1182" s="1">
        <v>3105</v>
      </c>
      <c r="C1182" s="1">
        <v>16474.100805821399</v>
      </c>
    </row>
    <row r="1183" spans="1:3" x14ac:dyDescent="0.3">
      <c r="A1183" s="1" t="s">
        <v>576</v>
      </c>
      <c r="B1183" s="1">
        <v>3105</v>
      </c>
      <c r="C1183" s="1">
        <v>16876.7001564319</v>
      </c>
    </row>
    <row r="1184" spans="1:3" x14ac:dyDescent="0.3">
      <c r="A1184" s="1" t="s">
        <v>576</v>
      </c>
      <c r="B1184" s="1">
        <v>3105</v>
      </c>
      <c r="C1184" s="1">
        <v>16470.9380867412</v>
      </c>
    </row>
    <row r="1185" spans="1:3" x14ac:dyDescent="0.3">
      <c r="A1185" s="1" t="s">
        <v>576</v>
      </c>
      <c r="B1185" s="1">
        <v>3105</v>
      </c>
      <c r="C1185" s="1">
        <v>16328.7350475209</v>
      </c>
    </row>
    <row r="1186" spans="1:3" x14ac:dyDescent="0.3">
      <c r="A1186" s="1" t="s">
        <v>576</v>
      </c>
      <c r="B1186" s="1">
        <v>3105</v>
      </c>
      <c r="C1186" s="1">
        <v>16347.4856049847</v>
      </c>
    </row>
    <row r="1187" spans="1:3" x14ac:dyDescent="0.3">
      <c r="A1187" s="1" t="s">
        <v>585</v>
      </c>
      <c r="B1187" s="1">
        <v>347</v>
      </c>
      <c r="C1187" s="1">
        <v>2526.1607595452301</v>
      </c>
    </row>
    <row r="1188" spans="1:3" x14ac:dyDescent="0.3">
      <c r="A1188" s="1" t="s">
        <v>585</v>
      </c>
      <c r="B1188" s="1">
        <v>347</v>
      </c>
      <c r="C1188" s="1">
        <v>3020.0358210848399</v>
      </c>
    </row>
    <row r="1189" spans="1:3" x14ac:dyDescent="0.3">
      <c r="A1189" s="1" t="s">
        <v>585</v>
      </c>
      <c r="B1189" s="1">
        <v>347</v>
      </c>
      <c r="C1189" s="1">
        <v>2818.80347554624</v>
      </c>
    </row>
    <row r="1190" spans="1:3" x14ac:dyDescent="0.3">
      <c r="A1190" s="1" t="s">
        <v>585</v>
      </c>
      <c r="B1190" s="1">
        <v>347</v>
      </c>
      <c r="C1190" s="1">
        <v>3234.0892834862798</v>
      </c>
    </row>
    <row r="1191" spans="1:3" x14ac:dyDescent="0.3">
      <c r="A1191" s="1" t="s">
        <v>585</v>
      </c>
      <c r="B1191" s="1">
        <v>347</v>
      </c>
      <c r="C1191" s="1">
        <v>2870.4705741419598</v>
      </c>
    </row>
    <row r="1192" spans="1:3" x14ac:dyDescent="0.3">
      <c r="A1192" s="1" t="s">
        <v>585</v>
      </c>
      <c r="B1192" s="1">
        <v>347</v>
      </c>
      <c r="C1192" s="1">
        <v>2418.64367345254</v>
      </c>
    </row>
    <row r="1193" spans="1:3" x14ac:dyDescent="0.3">
      <c r="A1193" s="1" t="s">
        <v>586</v>
      </c>
      <c r="B1193" s="1">
        <v>3594</v>
      </c>
      <c r="C1193" s="1">
        <v>19462.690402968001</v>
      </c>
    </row>
    <row r="1194" spans="1:3" x14ac:dyDescent="0.3">
      <c r="A1194" s="1" t="s">
        <v>586</v>
      </c>
      <c r="B1194" s="1">
        <v>3594</v>
      </c>
      <c r="C1194" s="1">
        <v>19295.722102777901</v>
      </c>
    </row>
    <row r="1195" spans="1:3" x14ac:dyDescent="0.3">
      <c r="A1195" s="1" t="s">
        <v>586</v>
      </c>
      <c r="B1195" s="1">
        <v>3594</v>
      </c>
      <c r="C1195" s="1">
        <v>19126.407376651201</v>
      </c>
    </row>
    <row r="1196" spans="1:3" x14ac:dyDescent="0.3">
      <c r="A1196" s="1" t="s">
        <v>586</v>
      </c>
      <c r="B1196" s="1">
        <v>3594</v>
      </c>
      <c r="C1196" s="1">
        <v>18638.3409854565</v>
      </c>
    </row>
    <row r="1197" spans="1:3" x14ac:dyDescent="0.3">
      <c r="A1197" s="1" t="s">
        <v>586</v>
      </c>
      <c r="B1197" s="1">
        <v>3594</v>
      </c>
      <c r="C1197" s="1">
        <v>19114.307402035502</v>
      </c>
    </row>
    <row r="1198" spans="1:3" x14ac:dyDescent="0.3">
      <c r="A1198" s="1" t="s">
        <v>599</v>
      </c>
      <c r="B1198" s="1">
        <v>3239</v>
      </c>
      <c r="C1198" s="1">
        <v>17008.021606169401</v>
      </c>
    </row>
    <row r="1199" spans="1:3" x14ac:dyDescent="0.3">
      <c r="A1199" s="1" t="s">
        <v>599</v>
      </c>
      <c r="B1199" s="1">
        <v>3239</v>
      </c>
      <c r="C1199" s="1">
        <v>17239.279303973599</v>
      </c>
    </row>
    <row r="1200" spans="1:3" x14ac:dyDescent="0.3">
      <c r="A1200" s="1" t="s">
        <v>599</v>
      </c>
      <c r="B1200" s="1">
        <v>3239</v>
      </c>
      <c r="C1200" s="1">
        <v>16783.9678611075</v>
      </c>
    </row>
    <row r="1201" spans="1:3" x14ac:dyDescent="0.3">
      <c r="A1201" s="1" t="s">
        <v>599</v>
      </c>
      <c r="B1201" s="1">
        <v>3239</v>
      </c>
      <c r="C1201" s="1">
        <v>17101.2617734655</v>
      </c>
    </row>
    <row r="1202" spans="1:3" x14ac:dyDescent="0.3">
      <c r="A1202" s="1" t="s">
        <v>612</v>
      </c>
      <c r="B1202" s="1">
        <v>2142</v>
      </c>
      <c r="C1202" s="1">
        <v>11239.7714127172</v>
      </c>
    </row>
    <row r="1203" spans="1:3" x14ac:dyDescent="0.3">
      <c r="A1203" s="1" t="s">
        <v>612</v>
      </c>
      <c r="B1203" s="1">
        <v>2142</v>
      </c>
      <c r="C1203" s="1">
        <v>12190.949867765101</v>
      </c>
    </row>
    <row r="1204" spans="1:3" x14ac:dyDescent="0.3">
      <c r="A1204" s="1" t="s">
        <v>625</v>
      </c>
      <c r="B1204" s="1">
        <v>10284</v>
      </c>
      <c r="C1204" s="1">
        <v>52013.642309408002</v>
      </c>
    </row>
    <row r="1205" spans="1:3" x14ac:dyDescent="0.3">
      <c r="A1205" s="1" t="s">
        <v>625</v>
      </c>
      <c r="B1205" s="1">
        <v>10284</v>
      </c>
      <c r="C1205" s="1">
        <v>52199.973948907602</v>
      </c>
    </row>
    <row r="1206" spans="1:3" x14ac:dyDescent="0.3">
      <c r="A1206" s="1" t="s">
        <v>625</v>
      </c>
      <c r="B1206" s="1">
        <v>10284</v>
      </c>
      <c r="C1206" s="1">
        <v>52246.247694556201</v>
      </c>
    </row>
    <row r="1207" spans="1:3" x14ac:dyDescent="0.3">
      <c r="A1207" s="1" t="s">
        <v>625</v>
      </c>
      <c r="B1207" s="1">
        <v>10284</v>
      </c>
      <c r="C1207" s="1">
        <v>52413.380521177802</v>
      </c>
    </row>
    <row r="1208" spans="1:3" x14ac:dyDescent="0.3">
      <c r="A1208" s="1" t="s">
        <v>625</v>
      </c>
      <c r="B1208" s="1">
        <v>10284</v>
      </c>
      <c r="C1208" s="1">
        <v>52041.341253815597</v>
      </c>
    </row>
    <row r="1209" spans="1:3" x14ac:dyDescent="0.3">
      <c r="A1209" s="1" t="s">
        <v>636</v>
      </c>
      <c r="B1209" s="1">
        <v>5417</v>
      </c>
      <c r="C1209" s="1">
        <v>27639.156991802301</v>
      </c>
    </row>
    <row r="1210" spans="1:3" x14ac:dyDescent="0.3">
      <c r="A1210" s="1" t="s">
        <v>636</v>
      </c>
      <c r="B1210" s="1">
        <v>5417</v>
      </c>
      <c r="C1210" s="1">
        <v>27982.310565723801</v>
      </c>
    </row>
    <row r="1211" spans="1:3" x14ac:dyDescent="0.3">
      <c r="A1211" s="1" t="s">
        <v>636</v>
      </c>
      <c r="B1211" s="1">
        <v>5417</v>
      </c>
      <c r="C1211" s="1">
        <v>27764.852433878001</v>
      </c>
    </row>
    <row r="1212" spans="1:3" x14ac:dyDescent="0.3">
      <c r="A1212" s="1" t="s">
        <v>636</v>
      </c>
      <c r="B1212" s="1">
        <v>5417</v>
      </c>
      <c r="C1212" s="1">
        <v>28353.307979397501</v>
      </c>
    </row>
    <row r="1213" spans="1:3" x14ac:dyDescent="0.3">
      <c r="A1213" s="1" t="s">
        <v>636</v>
      </c>
      <c r="B1213" s="1">
        <v>5417</v>
      </c>
      <c r="C1213" s="1">
        <v>28218.141310827999</v>
      </c>
    </row>
    <row r="1214" spans="1:3" x14ac:dyDescent="0.3">
      <c r="A1214" s="1" t="s">
        <v>636</v>
      </c>
      <c r="B1214" s="1">
        <v>5417</v>
      </c>
      <c r="C1214" s="1">
        <v>27929.715143525798</v>
      </c>
    </row>
    <row r="1215" spans="1:3" x14ac:dyDescent="0.3">
      <c r="A1215" s="1" t="s">
        <v>641</v>
      </c>
      <c r="B1215" s="1">
        <v>8777</v>
      </c>
      <c r="C1215" s="1">
        <v>44893.778246111098</v>
      </c>
    </row>
    <row r="1216" spans="1:3" x14ac:dyDescent="0.3">
      <c r="A1216" s="1" t="s">
        <v>641</v>
      </c>
      <c r="B1216" s="1">
        <v>8777</v>
      </c>
      <c r="C1216" s="1">
        <v>44683.280068156098</v>
      </c>
    </row>
    <row r="1217" spans="1:3" x14ac:dyDescent="0.3">
      <c r="A1217" s="1" t="s">
        <v>641</v>
      </c>
      <c r="B1217" s="1">
        <v>8777</v>
      </c>
      <c r="C1217" s="1">
        <v>45320.797013949901</v>
      </c>
    </row>
    <row r="1218" spans="1:3" x14ac:dyDescent="0.3">
      <c r="A1218" s="1" t="s">
        <v>641</v>
      </c>
      <c r="B1218" s="1">
        <v>8777</v>
      </c>
      <c r="C1218" s="1">
        <v>45115.139965540198</v>
      </c>
    </row>
    <row r="1219" spans="1:3" x14ac:dyDescent="0.3">
      <c r="A1219" s="1" t="s">
        <v>641</v>
      </c>
      <c r="B1219" s="1">
        <v>8777</v>
      </c>
      <c r="C1219" s="1">
        <v>44563.427639575697</v>
      </c>
    </row>
    <row r="1220" spans="1:3" x14ac:dyDescent="0.3">
      <c r="A1220" s="1" t="s">
        <v>641</v>
      </c>
      <c r="B1220" s="1">
        <v>8777</v>
      </c>
      <c r="C1220" s="1">
        <v>44488.181610125197</v>
      </c>
    </row>
    <row r="1221" spans="1:3" x14ac:dyDescent="0.3">
      <c r="A1221" s="1" t="s">
        <v>641</v>
      </c>
      <c r="B1221" s="1">
        <v>8777</v>
      </c>
      <c r="C1221" s="1">
        <v>44832.450903133402</v>
      </c>
    </row>
    <row r="1222" spans="1:3" x14ac:dyDescent="0.3">
      <c r="A1222" s="1" t="s">
        <v>650</v>
      </c>
      <c r="B1222" s="1">
        <v>5397</v>
      </c>
      <c r="C1222" s="1">
        <v>28208.3788019235</v>
      </c>
    </row>
    <row r="1223" spans="1:3" x14ac:dyDescent="0.3">
      <c r="A1223" s="1" t="s">
        <v>650</v>
      </c>
      <c r="B1223" s="1">
        <v>5397</v>
      </c>
      <c r="C1223" s="1">
        <v>28442.4531801669</v>
      </c>
    </row>
    <row r="1224" spans="1:3" x14ac:dyDescent="0.3">
      <c r="A1224" s="1" t="s">
        <v>650</v>
      </c>
      <c r="B1224" s="1">
        <v>5397</v>
      </c>
      <c r="C1224" s="1">
        <v>28091.293291153001</v>
      </c>
    </row>
    <row r="1225" spans="1:3" x14ac:dyDescent="0.3">
      <c r="A1225" s="1" t="s">
        <v>663</v>
      </c>
      <c r="B1225" s="1">
        <v>13423</v>
      </c>
      <c r="C1225" s="1">
        <v>68314.650176958996</v>
      </c>
    </row>
    <row r="1226" spans="1:3" x14ac:dyDescent="0.3">
      <c r="A1226" s="1" t="s">
        <v>674</v>
      </c>
      <c r="B1226" s="1">
        <v>8799</v>
      </c>
      <c r="C1226" s="1">
        <v>45329.2241841871</v>
      </c>
    </row>
    <row r="1227" spans="1:3" x14ac:dyDescent="0.3">
      <c r="A1227" s="1" t="s">
        <v>674</v>
      </c>
      <c r="B1227" s="1">
        <v>8799</v>
      </c>
      <c r="C1227" s="1">
        <v>44978.854710018401</v>
      </c>
    </row>
    <row r="1228" spans="1:3" x14ac:dyDescent="0.3">
      <c r="A1228" s="1" t="s">
        <v>674</v>
      </c>
      <c r="B1228" s="1">
        <v>8799</v>
      </c>
      <c r="C1228" s="1">
        <v>44677.932556286803</v>
      </c>
    </row>
    <row r="1229" spans="1:3" x14ac:dyDescent="0.3">
      <c r="A1229" s="1" t="s">
        <v>674</v>
      </c>
      <c r="B1229" s="1">
        <v>8799</v>
      </c>
      <c r="C1229" s="1">
        <v>44891.576890416502</v>
      </c>
    </row>
    <row r="1230" spans="1:3" x14ac:dyDescent="0.3">
      <c r="A1230" s="1" t="s">
        <v>674</v>
      </c>
      <c r="B1230" s="1">
        <v>8799</v>
      </c>
      <c r="C1230" s="1">
        <v>45425.0176039383</v>
      </c>
    </row>
    <row r="1231" spans="1:3" x14ac:dyDescent="0.3">
      <c r="A1231" s="1" t="s">
        <v>674</v>
      </c>
      <c r="B1231" s="1">
        <v>8799</v>
      </c>
      <c r="C1231" s="1">
        <v>45073.357091333703</v>
      </c>
    </row>
    <row r="1232" spans="1:3" x14ac:dyDescent="0.3">
      <c r="A1232" s="1" t="s">
        <v>681</v>
      </c>
      <c r="B1232" s="1">
        <v>11194</v>
      </c>
      <c r="C1232" s="1">
        <v>57469.306215720499</v>
      </c>
    </row>
    <row r="1233" spans="1:3" x14ac:dyDescent="0.3">
      <c r="A1233" s="1" t="s">
        <v>681</v>
      </c>
      <c r="B1233" s="1">
        <v>11194</v>
      </c>
      <c r="C1233" s="1">
        <v>56667.4339377992</v>
      </c>
    </row>
    <row r="1234" spans="1:3" x14ac:dyDescent="0.3">
      <c r="A1234" s="1" t="s">
        <v>688</v>
      </c>
      <c r="B1234" s="1">
        <v>4727</v>
      </c>
      <c r="C1234" s="1">
        <v>24366.13674921</v>
      </c>
    </row>
    <row r="1235" spans="1:3" x14ac:dyDescent="0.3">
      <c r="A1235" s="1" t="s">
        <v>688</v>
      </c>
      <c r="B1235" s="1">
        <v>4727</v>
      </c>
      <c r="C1235" s="1">
        <v>24302.4773569057</v>
      </c>
    </row>
    <row r="1236" spans="1:3" x14ac:dyDescent="0.3">
      <c r="A1236" s="1" t="s">
        <v>688</v>
      </c>
      <c r="B1236" s="1">
        <v>4727</v>
      </c>
      <c r="C1236" s="1">
        <v>24835.636334275499</v>
      </c>
    </row>
    <row r="1237" spans="1:3" x14ac:dyDescent="0.3">
      <c r="A1237" s="1" t="s">
        <v>688</v>
      </c>
      <c r="B1237" s="1">
        <v>4727</v>
      </c>
      <c r="C1237" s="1">
        <v>24961.2580070937</v>
      </c>
    </row>
    <row r="1238" spans="1:3" x14ac:dyDescent="0.3">
      <c r="A1238" s="1" t="s">
        <v>688</v>
      </c>
      <c r="B1238" s="1">
        <v>4727</v>
      </c>
      <c r="C1238" s="1">
        <v>24994.5765259199</v>
      </c>
    </row>
    <row r="1239" spans="1:3" x14ac:dyDescent="0.3">
      <c r="A1239" s="1" t="s">
        <v>688</v>
      </c>
      <c r="B1239" s="1">
        <v>4727</v>
      </c>
      <c r="C1239" s="1">
        <v>24854.680424252001</v>
      </c>
    </row>
    <row r="1240" spans="1:3" x14ac:dyDescent="0.3">
      <c r="A1240" s="1" t="s">
        <v>695</v>
      </c>
      <c r="B1240" s="1">
        <v>378</v>
      </c>
      <c r="C1240" s="1">
        <v>2911.4546031946302</v>
      </c>
    </row>
    <row r="1241" spans="1:3" x14ac:dyDescent="0.3">
      <c r="A1241" s="1" t="s">
        <v>695</v>
      </c>
      <c r="B1241" s="1">
        <v>378</v>
      </c>
      <c r="C1241" s="1">
        <v>3367.8795996896101</v>
      </c>
    </row>
    <row r="1242" spans="1:3" x14ac:dyDescent="0.3">
      <c r="A1242" s="1" t="s">
        <v>710</v>
      </c>
      <c r="B1242" s="1">
        <v>9631</v>
      </c>
      <c r="C1242" s="1">
        <v>49485.792025316099</v>
      </c>
    </row>
    <row r="1243" spans="1:3" x14ac:dyDescent="0.3">
      <c r="A1243" s="1" t="s">
        <v>710</v>
      </c>
      <c r="B1243" s="1">
        <v>9631</v>
      </c>
      <c r="C1243" s="1">
        <v>48917.984566886596</v>
      </c>
    </row>
    <row r="1244" spans="1:3" x14ac:dyDescent="0.3">
      <c r="A1244" s="1" t="s">
        <v>710</v>
      </c>
      <c r="B1244" s="1">
        <v>9631</v>
      </c>
      <c r="C1244" s="1">
        <v>48805.8288162104</v>
      </c>
    </row>
    <row r="1245" spans="1:3" x14ac:dyDescent="0.3">
      <c r="A1245" s="1" t="s">
        <v>719</v>
      </c>
      <c r="B1245" s="1">
        <v>6773</v>
      </c>
      <c r="C1245" s="1">
        <v>34728.616099238097</v>
      </c>
    </row>
    <row r="1246" spans="1:3" x14ac:dyDescent="0.3">
      <c r="A1246" s="1" t="s">
        <v>719</v>
      </c>
      <c r="B1246" s="1">
        <v>6773</v>
      </c>
      <c r="C1246" s="1">
        <v>34657.8422576304</v>
      </c>
    </row>
    <row r="1247" spans="1:3" x14ac:dyDescent="0.3">
      <c r="A1247" s="1" t="s">
        <v>719</v>
      </c>
      <c r="B1247" s="1">
        <v>6773</v>
      </c>
      <c r="C1247" s="1">
        <v>34445.7188203439</v>
      </c>
    </row>
    <row r="1248" spans="1:3" x14ac:dyDescent="0.3">
      <c r="A1248" s="1" t="s">
        <v>719</v>
      </c>
      <c r="B1248" s="1">
        <v>6773</v>
      </c>
      <c r="C1248" s="1">
        <v>34484.433109571903</v>
      </c>
    </row>
    <row r="1249" spans="1:3" x14ac:dyDescent="0.3">
      <c r="A1249" s="1" t="s">
        <v>719</v>
      </c>
      <c r="B1249" s="1">
        <v>6773</v>
      </c>
      <c r="C1249" s="1">
        <v>34829.829654971101</v>
      </c>
    </row>
    <row r="1250" spans="1:3" x14ac:dyDescent="0.3">
      <c r="A1250" s="1" t="s">
        <v>730</v>
      </c>
      <c r="B1250" s="1">
        <v>7465</v>
      </c>
      <c r="C1250" s="1">
        <v>37868.799839168598</v>
      </c>
    </row>
    <row r="1251" spans="1:3" x14ac:dyDescent="0.3">
      <c r="A1251" s="1" t="s">
        <v>730</v>
      </c>
      <c r="B1251" s="1">
        <v>7465</v>
      </c>
      <c r="C1251" s="1">
        <v>38327.322694763803</v>
      </c>
    </row>
    <row r="1252" spans="1:3" x14ac:dyDescent="0.3">
      <c r="A1252" s="1" t="s">
        <v>730</v>
      </c>
      <c r="B1252" s="1">
        <v>7465</v>
      </c>
      <c r="C1252" s="1">
        <v>38290.360058425496</v>
      </c>
    </row>
    <row r="1253" spans="1:3" x14ac:dyDescent="0.3">
      <c r="A1253" s="1" t="s">
        <v>739</v>
      </c>
      <c r="B1253" s="1">
        <v>4304</v>
      </c>
      <c r="C1253" s="1">
        <v>22098.927532017598</v>
      </c>
    </row>
    <row r="1254" spans="1:3" x14ac:dyDescent="0.3">
      <c r="A1254" s="1" t="s">
        <v>739</v>
      </c>
      <c r="B1254" s="1">
        <v>4304</v>
      </c>
      <c r="C1254" s="1">
        <v>22264.717496956699</v>
      </c>
    </row>
    <row r="1255" spans="1:3" x14ac:dyDescent="0.3">
      <c r="A1255" s="1" t="s">
        <v>739</v>
      </c>
      <c r="B1255" s="1">
        <v>4304</v>
      </c>
      <c r="C1255" s="1">
        <v>22989.7241475343</v>
      </c>
    </row>
    <row r="1256" spans="1:3" x14ac:dyDescent="0.3">
      <c r="A1256" s="1" t="s">
        <v>748</v>
      </c>
      <c r="B1256" s="1">
        <v>10118</v>
      </c>
      <c r="C1256" s="1">
        <v>51840.678043908098</v>
      </c>
    </row>
    <row r="1257" spans="1:3" x14ac:dyDescent="0.3">
      <c r="A1257" s="1" t="s">
        <v>748</v>
      </c>
      <c r="B1257" s="1">
        <v>10118</v>
      </c>
      <c r="C1257" s="1">
        <v>52008.188284604803</v>
      </c>
    </row>
    <row r="1258" spans="1:3" x14ac:dyDescent="0.3">
      <c r="A1258" s="1" t="s">
        <v>748</v>
      </c>
      <c r="B1258" s="1">
        <v>10118</v>
      </c>
      <c r="C1258" s="1">
        <v>51258.205237333998</v>
      </c>
    </row>
    <row r="1259" spans="1:3" x14ac:dyDescent="0.3">
      <c r="A1259" s="1" t="s">
        <v>748</v>
      </c>
      <c r="B1259" s="1">
        <v>10118</v>
      </c>
      <c r="C1259" s="1">
        <v>51271.283474792697</v>
      </c>
    </row>
    <row r="1260" spans="1:3" x14ac:dyDescent="0.3">
      <c r="A1260" s="1" t="s">
        <v>748</v>
      </c>
      <c r="B1260" s="1">
        <v>10118</v>
      </c>
      <c r="C1260" s="1">
        <v>52038.697814413703</v>
      </c>
    </row>
    <row r="1261" spans="1:3" x14ac:dyDescent="0.3">
      <c r="A1261" s="1" t="s">
        <v>748</v>
      </c>
      <c r="B1261" s="1">
        <v>10118</v>
      </c>
      <c r="C1261" s="1">
        <v>51756.410571045701</v>
      </c>
    </row>
    <row r="1262" spans="1:3" x14ac:dyDescent="0.3">
      <c r="A1262" s="1" t="s">
        <v>748</v>
      </c>
      <c r="B1262" s="1">
        <v>10118</v>
      </c>
      <c r="C1262" s="1">
        <v>51921.6327543097</v>
      </c>
    </row>
    <row r="1263" spans="1:3" x14ac:dyDescent="0.3">
      <c r="A1263" s="1" t="s">
        <v>753</v>
      </c>
      <c r="B1263" s="1">
        <v>8465</v>
      </c>
      <c r="C1263" s="1">
        <v>43013.950513326701</v>
      </c>
    </row>
    <row r="1264" spans="1:3" x14ac:dyDescent="0.3">
      <c r="A1264" s="1" t="s">
        <v>753</v>
      </c>
      <c r="B1264" s="1">
        <v>8465</v>
      </c>
      <c r="C1264" s="1">
        <v>43563.474277478701</v>
      </c>
    </row>
    <row r="1265" spans="1:3" x14ac:dyDescent="0.3">
      <c r="A1265" s="1" t="s">
        <v>764</v>
      </c>
      <c r="B1265" s="1">
        <v>14596</v>
      </c>
      <c r="C1265" s="1">
        <v>73895.793018682205</v>
      </c>
    </row>
    <row r="1266" spans="1:3" x14ac:dyDescent="0.3">
      <c r="A1266" s="1" t="s">
        <v>764</v>
      </c>
      <c r="B1266" s="1">
        <v>14596</v>
      </c>
      <c r="C1266" s="1">
        <v>73630.616062717396</v>
      </c>
    </row>
    <row r="1267" spans="1:3" x14ac:dyDescent="0.3">
      <c r="A1267" s="1" t="s">
        <v>170</v>
      </c>
      <c r="B1267" s="1">
        <v>5057</v>
      </c>
      <c r="C1267" s="1">
        <v>25943.042541767602</v>
      </c>
    </row>
    <row r="1268" spans="1:3" x14ac:dyDescent="0.3">
      <c r="A1268" s="1" t="s">
        <v>283</v>
      </c>
      <c r="B1268" s="1">
        <v>11652</v>
      </c>
      <c r="C1268" s="1">
        <v>59137.715294678797</v>
      </c>
    </row>
    <row r="1269" spans="1:3" x14ac:dyDescent="0.3">
      <c r="A1269" s="1" t="s">
        <v>283</v>
      </c>
      <c r="B1269" s="1">
        <v>11652</v>
      </c>
      <c r="C1269" s="1">
        <v>59298.1956761939</v>
      </c>
    </row>
    <row r="1270" spans="1:3" x14ac:dyDescent="0.3">
      <c r="A1270" s="1" t="s">
        <v>283</v>
      </c>
      <c r="B1270" s="1">
        <v>11652</v>
      </c>
      <c r="C1270" s="1">
        <v>59377.7576635773</v>
      </c>
    </row>
    <row r="1271" spans="1:3" x14ac:dyDescent="0.3">
      <c r="A1271" s="1" t="s">
        <v>324</v>
      </c>
      <c r="B1271" s="1">
        <v>3625</v>
      </c>
      <c r="C1271" s="1">
        <v>18736.910599523999</v>
      </c>
    </row>
    <row r="1272" spans="1:3" x14ac:dyDescent="0.3">
      <c r="A1272" s="1" t="s">
        <v>324</v>
      </c>
      <c r="B1272" s="1">
        <v>3625</v>
      </c>
      <c r="C1272" s="1">
        <v>18702.320377883501</v>
      </c>
    </row>
    <row r="1273" spans="1:3" x14ac:dyDescent="0.3">
      <c r="A1273" s="1" t="s">
        <v>324</v>
      </c>
      <c r="B1273" s="1">
        <v>3625</v>
      </c>
      <c r="C1273" s="1">
        <v>19258.850482678001</v>
      </c>
    </row>
    <row r="1274" spans="1:3" x14ac:dyDescent="0.3">
      <c r="A1274" s="1" t="s">
        <v>324</v>
      </c>
      <c r="B1274" s="1">
        <v>3625</v>
      </c>
      <c r="C1274" s="1">
        <v>18917.4870336323</v>
      </c>
    </row>
    <row r="1275" spans="1:3" x14ac:dyDescent="0.3">
      <c r="A1275" s="1" t="s">
        <v>333</v>
      </c>
      <c r="B1275" s="1">
        <v>4648</v>
      </c>
      <c r="C1275" s="1">
        <v>24517.474810142299</v>
      </c>
    </row>
    <row r="1276" spans="1:3" x14ac:dyDescent="0.3">
      <c r="A1276" s="1" t="s">
        <v>28</v>
      </c>
      <c r="B1276" s="1">
        <v>11386</v>
      </c>
      <c r="C1276" s="1">
        <v>57451.261830621501</v>
      </c>
    </row>
    <row r="1277" spans="1:3" x14ac:dyDescent="0.3">
      <c r="A1277" s="1" t="s">
        <v>28</v>
      </c>
      <c r="B1277" s="1">
        <v>11386</v>
      </c>
      <c r="C1277" s="1">
        <v>57674.769423255901</v>
      </c>
    </row>
    <row r="1278" spans="1:3" x14ac:dyDescent="0.3">
      <c r="A1278" s="1" t="s">
        <v>28</v>
      </c>
      <c r="B1278" s="1">
        <v>11386</v>
      </c>
      <c r="C1278" s="1">
        <v>57968.698687007702</v>
      </c>
    </row>
    <row r="1279" spans="1:3" x14ac:dyDescent="0.3">
      <c r="A1279" s="1" t="s">
        <v>28</v>
      </c>
      <c r="B1279" s="1">
        <v>11386</v>
      </c>
      <c r="C1279" s="1">
        <v>58256.181389988902</v>
      </c>
    </row>
    <row r="1280" spans="1:3" x14ac:dyDescent="0.3">
      <c r="A1280" s="1" t="s">
        <v>28</v>
      </c>
      <c r="B1280" s="1">
        <v>11386</v>
      </c>
      <c r="C1280" s="1">
        <v>57832.822564733702</v>
      </c>
    </row>
    <row r="1281" spans="1:3" x14ac:dyDescent="0.3">
      <c r="A1281" s="1" t="s">
        <v>28</v>
      </c>
      <c r="B1281" s="1">
        <v>11386</v>
      </c>
      <c r="C1281" s="1">
        <v>58125.402277075998</v>
      </c>
    </row>
    <row r="1282" spans="1:3" x14ac:dyDescent="0.3">
      <c r="A1282" s="1" t="s">
        <v>58</v>
      </c>
      <c r="B1282" s="1">
        <v>3448</v>
      </c>
      <c r="C1282" s="1">
        <v>18181.7863500844</v>
      </c>
    </row>
    <row r="1283" spans="1:3" x14ac:dyDescent="0.3">
      <c r="A1283" s="1" t="s">
        <v>58</v>
      </c>
      <c r="B1283" s="1">
        <v>3448</v>
      </c>
      <c r="C1283" s="1">
        <v>18576.9927493625</v>
      </c>
    </row>
    <row r="1284" spans="1:3" x14ac:dyDescent="0.3">
      <c r="A1284" s="1" t="s">
        <v>58</v>
      </c>
      <c r="B1284" s="1">
        <v>3448</v>
      </c>
      <c r="C1284" s="1">
        <v>18039.8189625663</v>
      </c>
    </row>
    <row r="1285" spans="1:3" x14ac:dyDescent="0.3">
      <c r="A1285" s="1" t="s">
        <v>58</v>
      </c>
      <c r="B1285" s="1">
        <v>3448</v>
      </c>
      <c r="C1285" s="1">
        <v>18068.905077912801</v>
      </c>
    </row>
    <row r="1286" spans="1:3" x14ac:dyDescent="0.3">
      <c r="A1286" s="1" t="s">
        <v>58</v>
      </c>
      <c r="B1286" s="1">
        <v>3448</v>
      </c>
      <c r="C1286" s="1">
        <v>18465.860038852501</v>
      </c>
    </row>
    <row r="1287" spans="1:3" x14ac:dyDescent="0.3">
      <c r="A1287" s="1" t="s">
        <v>71</v>
      </c>
      <c r="B1287" s="1">
        <v>10686</v>
      </c>
      <c r="C1287" s="1">
        <v>54022.716343662898</v>
      </c>
    </row>
    <row r="1288" spans="1:3" x14ac:dyDescent="0.3">
      <c r="A1288" s="1" t="s">
        <v>87</v>
      </c>
      <c r="B1288" s="1">
        <v>14253</v>
      </c>
      <c r="C1288" s="1">
        <v>72743.133361022497</v>
      </c>
    </row>
    <row r="1289" spans="1:3" x14ac:dyDescent="0.3">
      <c r="A1289" s="1" t="s">
        <v>87</v>
      </c>
      <c r="B1289" s="1">
        <v>14253</v>
      </c>
      <c r="C1289" s="1">
        <v>72049.273968903799</v>
      </c>
    </row>
    <row r="1290" spans="1:3" x14ac:dyDescent="0.3">
      <c r="A1290" s="1" t="s">
        <v>87</v>
      </c>
      <c r="B1290" s="1">
        <v>14253</v>
      </c>
      <c r="C1290" s="1">
        <v>72120.324370193804</v>
      </c>
    </row>
    <row r="1291" spans="1:3" x14ac:dyDescent="0.3">
      <c r="A1291" s="1" t="s">
        <v>87</v>
      </c>
      <c r="B1291" s="1">
        <v>14253</v>
      </c>
      <c r="C1291" s="1">
        <v>72236.907406102502</v>
      </c>
    </row>
    <row r="1292" spans="1:3" x14ac:dyDescent="0.3">
      <c r="A1292" s="1" t="s">
        <v>87</v>
      </c>
      <c r="B1292" s="1">
        <v>14253</v>
      </c>
      <c r="C1292" s="1">
        <v>72731.3011262246</v>
      </c>
    </row>
    <row r="1293" spans="1:3" x14ac:dyDescent="0.3">
      <c r="A1293" s="1" t="s">
        <v>87</v>
      </c>
      <c r="B1293" s="1">
        <v>14253</v>
      </c>
      <c r="C1293" s="1">
        <v>72563.721532224095</v>
      </c>
    </row>
    <row r="1294" spans="1:3" x14ac:dyDescent="0.3">
      <c r="A1294" s="1" t="s">
        <v>87</v>
      </c>
      <c r="B1294" s="1">
        <v>14253</v>
      </c>
      <c r="C1294" s="1">
        <v>72655.358089863701</v>
      </c>
    </row>
    <row r="1295" spans="1:3" x14ac:dyDescent="0.3">
      <c r="A1295" s="1" t="s">
        <v>111</v>
      </c>
      <c r="B1295" s="1">
        <v>7728</v>
      </c>
      <c r="C1295" s="1">
        <v>39781.769514057203</v>
      </c>
    </row>
    <row r="1296" spans="1:3" x14ac:dyDescent="0.3">
      <c r="A1296" s="1" t="s">
        <v>111</v>
      </c>
      <c r="B1296" s="1">
        <v>7728</v>
      </c>
      <c r="C1296" s="1">
        <v>39260.283087322401</v>
      </c>
    </row>
    <row r="1297" spans="1:3" x14ac:dyDescent="0.3">
      <c r="A1297" s="1" t="s">
        <v>111</v>
      </c>
      <c r="B1297" s="1">
        <v>7728</v>
      </c>
      <c r="C1297" s="1">
        <v>39468.347943926099</v>
      </c>
    </row>
    <row r="1298" spans="1:3" x14ac:dyDescent="0.3">
      <c r="A1298" s="1" t="s">
        <v>111</v>
      </c>
      <c r="B1298" s="1">
        <v>7728</v>
      </c>
      <c r="C1298" s="1">
        <v>39566.742795284103</v>
      </c>
    </row>
    <row r="1299" spans="1:3" x14ac:dyDescent="0.3">
      <c r="A1299" s="1" t="s">
        <v>111</v>
      </c>
      <c r="B1299" s="1">
        <v>7728</v>
      </c>
      <c r="C1299" s="1">
        <v>39441.043491980701</v>
      </c>
    </row>
    <row r="1300" spans="1:3" x14ac:dyDescent="0.3">
      <c r="A1300" s="1" t="s">
        <v>111</v>
      </c>
      <c r="B1300" s="1">
        <v>7728</v>
      </c>
      <c r="C1300" s="1">
        <v>39816.562562062602</v>
      </c>
    </row>
    <row r="1301" spans="1:3" x14ac:dyDescent="0.3">
      <c r="A1301" s="1" t="s">
        <v>111</v>
      </c>
      <c r="B1301" s="1">
        <v>7728</v>
      </c>
      <c r="C1301" s="1">
        <v>39756.108257686501</v>
      </c>
    </row>
    <row r="1302" spans="1:3" x14ac:dyDescent="0.3">
      <c r="A1302" s="1" t="s">
        <v>111</v>
      </c>
      <c r="B1302" s="1">
        <v>7728</v>
      </c>
      <c r="C1302" s="1">
        <v>39930.6348073388</v>
      </c>
    </row>
    <row r="1303" spans="1:3" x14ac:dyDescent="0.3">
      <c r="A1303" s="1" t="s">
        <v>111</v>
      </c>
      <c r="B1303" s="1">
        <v>7728</v>
      </c>
      <c r="C1303" s="1">
        <v>39748.014851456799</v>
      </c>
    </row>
    <row r="1304" spans="1:3" x14ac:dyDescent="0.3">
      <c r="A1304" s="1" t="s">
        <v>131</v>
      </c>
      <c r="B1304" s="1">
        <v>2357</v>
      </c>
      <c r="C1304" s="1">
        <v>12617.1965721946</v>
      </c>
    </row>
    <row r="1305" spans="1:3" x14ac:dyDescent="0.3">
      <c r="A1305" s="1" t="s">
        <v>131</v>
      </c>
      <c r="B1305" s="1">
        <v>2357</v>
      </c>
      <c r="C1305" s="1">
        <v>13097.316996657901</v>
      </c>
    </row>
    <row r="1306" spans="1:3" x14ac:dyDescent="0.3">
      <c r="A1306" s="1" t="s">
        <v>131</v>
      </c>
      <c r="B1306" s="1">
        <v>2357</v>
      </c>
      <c r="C1306" s="1">
        <v>12617.413493857999</v>
      </c>
    </row>
    <row r="1307" spans="1:3" x14ac:dyDescent="0.3">
      <c r="A1307" s="1" t="s">
        <v>131</v>
      </c>
      <c r="B1307" s="1">
        <v>2357</v>
      </c>
      <c r="C1307" s="1">
        <v>13282.221047413001</v>
      </c>
    </row>
    <row r="1308" spans="1:3" x14ac:dyDescent="0.3">
      <c r="A1308" s="1" t="s">
        <v>131</v>
      </c>
      <c r="B1308" s="1">
        <v>2357</v>
      </c>
      <c r="C1308" s="1">
        <v>13257.4409534317</v>
      </c>
    </row>
    <row r="1309" spans="1:3" x14ac:dyDescent="0.3">
      <c r="A1309" s="1" t="s">
        <v>131</v>
      </c>
      <c r="B1309" s="1">
        <v>2357</v>
      </c>
      <c r="C1309" s="1">
        <v>12370.0038747444</v>
      </c>
    </row>
    <row r="1310" spans="1:3" x14ac:dyDescent="0.3">
      <c r="A1310" s="1" t="s">
        <v>151</v>
      </c>
      <c r="B1310" s="1">
        <v>11198</v>
      </c>
      <c r="C1310" s="1">
        <v>56959.179696629602</v>
      </c>
    </row>
    <row r="1311" spans="1:3" x14ac:dyDescent="0.3">
      <c r="A1311" s="1" t="s">
        <v>151</v>
      </c>
      <c r="B1311" s="1">
        <v>11198</v>
      </c>
      <c r="C1311" s="1">
        <v>56937.143803676801</v>
      </c>
    </row>
    <row r="1312" spans="1:3" x14ac:dyDescent="0.3">
      <c r="A1312" s="1" t="s">
        <v>151</v>
      </c>
      <c r="B1312" s="1">
        <v>11198</v>
      </c>
      <c r="C1312" s="1">
        <v>56510.694842836303</v>
      </c>
    </row>
    <row r="1313" spans="1:3" x14ac:dyDescent="0.3">
      <c r="A1313" s="1" t="s">
        <v>151</v>
      </c>
      <c r="B1313" s="1">
        <v>11198</v>
      </c>
      <c r="C1313" s="1">
        <v>56904.9710194898</v>
      </c>
    </row>
    <row r="1314" spans="1:3" x14ac:dyDescent="0.3">
      <c r="A1314" s="1" t="s">
        <v>151</v>
      </c>
      <c r="B1314" s="1">
        <v>11198</v>
      </c>
      <c r="C1314" s="1">
        <v>57271.713519700403</v>
      </c>
    </row>
    <row r="1315" spans="1:3" x14ac:dyDescent="0.3">
      <c r="A1315" s="1" t="s">
        <v>151</v>
      </c>
      <c r="B1315" s="1">
        <v>11198</v>
      </c>
      <c r="C1315" s="1">
        <v>56637.161371341099</v>
      </c>
    </row>
    <row r="1316" spans="1:3" x14ac:dyDescent="0.3">
      <c r="A1316" s="1" t="s">
        <v>151</v>
      </c>
      <c r="B1316" s="1">
        <v>11198</v>
      </c>
      <c r="C1316" s="1">
        <v>56632.088727812101</v>
      </c>
    </row>
    <row r="1317" spans="1:3" x14ac:dyDescent="0.3">
      <c r="A1317" s="1" t="s">
        <v>151</v>
      </c>
      <c r="B1317" s="1">
        <v>11198</v>
      </c>
      <c r="C1317" s="1">
        <v>57085.489978962803</v>
      </c>
    </row>
    <row r="1318" spans="1:3" x14ac:dyDescent="0.3">
      <c r="A1318" s="1" t="s">
        <v>151</v>
      </c>
      <c r="B1318" s="1">
        <v>11198</v>
      </c>
      <c r="C1318" s="1">
        <v>57013.566137521302</v>
      </c>
    </row>
    <row r="1319" spans="1:3" x14ac:dyDescent="0.3">
      <c r="A1319" s="1" t="s">
        <v>170</v>
      </c>
      <c r="B1319" s="1">
        <v>5057</v>
      </c>
      <c r="C1319" s="1">
        <v>26419.100030322799</v>
      </c>
    </row>
    <row r="1320" spans="1:3" x14ac:dyDescent="0.3">
      <c r="A1320" s="1" t="s">
        <v>200</v>
      </c>
      <c r="B1320" s="1">
        <v>12679</v>
      </c>
      <c r="C1320" s="1">
        <v>64297.821978342698</v>
      </c>
    </row>
    <row r="1321" spans="1:3" x14ac:dyDescent="0.3">
      <c r="A1321" s="1" t="s">
        <v>200</v>
      </c>
      <c r="B1321" s="1">
        <v>12679</v>
      </c>
      <c r="C1321" s="1">
        <v>64891.948045577497</v>
      </c>
    </row>
    <row r="1322" spans="1:3" x14ac:dyDescent="0.3">
      <c r="A1322" s="1" t="s">
        <v>200</v>
      </c>
      <c r="B1322" s="1">
        <v>12679</v>
      </c>
      <c r="C1322" s="1">
        <v>64661.187813600402</v>
      </c>
    </row>
    <row r="1323" spans="1:3" x14ac:dyDescent="0.3">
      <c r="A1323" s="1" t="s">
        <v>200</v>
      </c>
      <c r="B1323" s="1">
        <v>12679</v>
      </c>
      <c r="C1323" s="1">
        <v>64350.405227172501</v>
      </c>
    </row>
    <row r="1324" spans="1:3" x14ac:dyDescent="0.3">
      <c r="A1324" s="1" t="s">
        <v>200</v>
      </c>
      <c r="B1324" s="1">
        <v>12679</v>
      </c>
      <c r="C1324" s="1">
        <v>64243.000102633698</v>
      </c>
    </row>
    <row r="1325" spans="1:3" x14ac:dyDescent="0.3">
      <c r="A1325" s="1" t="s">
        <v>213</v>
      </c>
      <c r="B1325" s="1">
        <v>1891</v>
      </c>
      <c r="C1325" s="1">
        <v>10304.1546098785</v>
      </c>
    </row>
    <row r="1326" spans="1:3" x14ac:dyDescent="0.3">
      <c r="A1326" s="1" t="s">
        <v>213</v>
      </c>
      <c r="B1326" s="1">
        <v>1891</v>
      </c>
      <c r="C1326" s="1">
        <v>10063.4037635817</v>
      </c>
    </row>
    <row r="1327" spans="1:3" x14ac:dyDescent="0.3">
      <c r="A1327" s="1" t="s">
        <v>213</v>
      </c>
      <c r="B1327" s="1">
        <v>1891</v>
      </c>
      <c r="C1327" s="1">
        <v>10264.103980485599</v>
      </c>
    </row>
    <row r="1328" spans="1:3" x14ac:dyDescent="0.3">
      <c r="A1328" s="1" t="s">
        <v>213</v>
      </c>
      <c r="B1328" s="1">
        <v>1891</v>
      </c>
      <c r="C1328" s="1">
        <v>10290.420673730099</v>
      </c>
    </row>
    <row r="1329" spans="1:3" x14ac:dyDescent="0.3">
      <c r="A1329" s="1" t="s">
        <v>213</v>
      </c>
      <c r="B1329" s="1">
        <v>1891</v>
      </c>
      <c r="C1329" s="1">
        <v>10250.128430458401</v>
      </c>
    </row>
    <row r="1330" spans="1:3" x14ac:dyDescent="0.3">
      <c r="A1330" s="1" t="s">
        <v>213</v>
      </c>
      <c r="B1330" s="1">
        <v>1891</v>
      </c>
      <c r="C1330" s="1">
        <v>10414.458472636699</v>
      </c>
    </row>
    <row r="1331" spans="1:3" x14ac:dyDescent="0.3">
      <c r="A1331" s="1" t="s">
        <v>213</v>
      </c>
      <c r="B1331" s="1">
        <v>1891</v>
      </c>
      <c r="C1331" s="1">
        <v>10867.0778696404</v>
      </c>
    </row>
    <row r="1332" spans="1:3" x14ac:dyDescent="0.3">
      <c r="A1332" s="1" t="s">
        <v>213</v>
      </c>
      <c r="B1332" s="1">
        <v>1891</v>
      </c>
      <c r="C1332" s="1">
        <v>10186.798401196</v>
      </c>
    </row>
    <row r="1333" spans="1:3" x14ac:dyDescent="0.3">
      <c r="A1333" s="1" t="s">
        <v>213</v>
      </c>
      <c r="B1333" s="1">
        <v>1891</v>
      </c>
      <c r="C1333" s="1">
        <v>10354.3426196415</v>
      </c>
    </row>
    <row r="1334" spans="1:3" x14ac:dyDescent="0.3">
      <c r="A1334" s="1" t="s">
        <v>213</v>
      </c>
      <c r="B1334" s="1">
        <v>1891</v>
      </c>
      <c r="C1334" s="1">
        <v>10148.222354116901</v>
      </c>
    </row>
    <row r="1335" spans="1:3" x14ac:dyDescent="0.3">
      <c r="A1335" s="1" t="s">
        <v>213</v>
      </c>
      <c r="B1335" s="1">
        <v>1891</v>
      </c>
      <c r="C1335" s="1">
        <v>10726.9414596511</v>
      </c>
    </row>
    <row r="1336" spans="1:3" x14ac:dyDescent="0.3">
      <c r="A1336" s="1" t="s">
        <v>229</v>
      </c>
      <c r="B1336" s="1">
        <v>3312</v>
      </c>
      <c r="C1336" s="1">
        <v>17065.039290690002</v>
      </c>
    </row>
    <row r="1337" spans="1:3" x14ac:dyDescent="0.3">
      <c r="A1337" s="1" t="s">
        <v>229</v>
      </c>
      <c r="B1337" s="1">
        <v>3312</v>
      </c>
      <c r="C1337" s="1">
        <v>17877.281330533799</v>
      </c>
    </row>
    <row r="1338" spans="1:3" x14ac:dyDescent="0.3">
      <c r="A1338" s="1" t="s">
        <v>229</v>
      </c>
      <c r="B1338" s="1">
        <v>3312</v>
      </c>
      <c r="C1338" s="1">
        <v>18053.647697626398</v>
      </c>
    </row>
    <row r="1339" spans="1:3" x14ac:dyDescent="0.3">
      <c r="A1339" s="1" t="s">
        <v>229</v>
      </c>
      <c r="B1339" s="1">
        <v>3312</v>
      </c>
      <c r="C1339" s="1">
        <v>17774.275147006701</v>
      </c>
    </row>
    <row r="1340" spans="1:3" x14ac:dyDescent="0.3">
      <c r="A1340" s="1" t="s">
        <v>229</v>
      </c>
      <c r="B1340" s="1">
        <v>3312</v>
      </c>
      <c r="C1340" s="1">
        <v>17162.778606372201</v>
      </c>
    </row>
    <row r="1341" spans="1:3" x14ac:dyDescent="0.3">
      <c r="A1341" s="1" t="s">
        <v>229</v>
      </c>
      <c r="B1341" s="1">
        <v>3312</v>
      </c>
      <c r="C1341" s="1">
        <v>17081.168470484401</v>
      </c>
    </row>
    <row r="1342" spans="1:3" x14ac:dyDescent="0.3">
      <c r="A1342" s="1" t="s">
        <v>229</v>
      </c>
      <c r="B1342" s="1">
        <v>3312</v>
      </c>
      <c r="C1342" s="1">
        <v>17473.601061925201</v>
      </c>
    </row>
    <row r="1343" spans="1:3" x14ac:dyDescent="0.3">
      <c r="A1343" s="1" t="s">
        <v>229</v>
      </c>
      <c r="B1343" s="1">
        <v>3312</v>
      </c>
      <c r="C1343" s="1">
        <v>17186.6808493303</v>
      </c>
    </row>
    <row r="1344" spans="1:3" x14ac:dyDescent="0.3">
      <c r="A1344" s="1" t="s">
        <v>229</v>
      </c>
      <c r="B1344" s="1">
        <v>3312</v>
      </c>
      <c r="C1344" s="1">
        <v>17565.639492704599</v>
      </c>
    </row>
    <row r="1345" spans="1:3" x14ac:dyDescent="0.3">
      <c r="A1345" s="1" t="s">
        <v>241</v>
      </c>
      <c r="B1345" s="1">
        <v>9251</v>
      </c>
      <c r="C1345" s="1">
        <v>46941.175893045402</v>
      </c>
    </row>
    <row r="1346" spans="1:3" x14ac:dyDescent="0.3">
      <c r="A1346" s="1" t="s">
        <v>241</v>
      </c>
      <c r="B1346" s="1">
        <v>9251</v>
      </c>
      <c r="C1346" s="1">
        <v>47515.477949472799</v>
      </c>
    </row>
    <row r="1347" spans="1:3" x14ac:dyDescent="0.3">
      <c r="A1347" s="1" t="s">
        <v>241</v>
      </c>
      <c r="B1347" s="1">
        <v>9251</v>
      </c>
      <c r="C1347" s="1">
        <v>47118.419925584902</v>
      </c>
    </row>
    <row r="1348" spans="1:3" x14ac:dyDescent="0.3">
      <c r="A1348" s="1" t="s">
        <v>241</v>
      </c>
      <c r="B1348" s="1">
        <v>9251</v>
      </c>
      <c r="C1348" s="1">
        <v>46914.802689691001</v>
      </c>
    </row>
    <row r="1349" spans="1:3" x14ac:dyDescent="0.3">
      <c r="A1349" s="1" t="s">
        <v>241</v>
      </c>
      <c r="B1349" s="1">
        <v>9251</v>
      </c>
      <c r="C1349" s="1">
        <v>47543.661093868199</v>
      </c>
    </row>
    <row r="1350" spans="1:3" x14ac:dyDescent="0.3">
      <c r="A1350" s="1" t="s">
        <v>241</v>
      </c>
      <c r="B1350" s="1">
        <v>9251</v>
      </c>
      <c r="C1350" s="1">
        <v>47498.374700096399</v>
      </c>
    </row>
    <row r="1351" spans="1:3" x14ac:dyDescent="0.3">
      <c r="A1351" s="1" t="s">
        <v>258</v>
      </c>
      <c r="B1351" s="1">
        <v>10648</v>
      </c>
      <c r="C1351" s="1">
        <v>54349.175906629003</v>
      </c>
    </row>
    <row r="1352" spans="1:3" x14ac:dyDescent="0.3">
      <c r="A1352" s="1" t="s">
        <v>258</v>
      </c>
      <c r="B1352" s="1">
        <v>10648</v>
      </c>
      <c r="C1352" s="1">
        <v>54460.695184306802</v>
      </c>
    </row>
    <row r="1353" spans="1:3" x14ac:dyDescent="0.3">
      <c r="A1353" s="1" t="s">
        <v>258</v>
      </c>
      <c r="B1353" s="1">
        <v>10648</v>
      </c>
      <c r="C1353" s="1">
        <v>54139.630846532098</v>
      </c>
    </row>
    <row r="1354" spans="1:3" x14ac:dyDescent="0.3">
      <c r="A1354" s="1" t="s">
        <v>258</v>
      </c>
      <c r="B1354" s="1">
        <v>10648</v>
      </c>
      <c r="C1354" s="1">
        <v>53779.963400537097</v>
      </c>
    </row>
    <row r="1355" spans="1:3" x14ac:dyDescent="0.3">
      <c r="A1355" s="1" t="s">
        <v>258</v>
      </c>
      <c r="B1355" s="1">
        <v>10648</v>
      </c>
      <c r="C1355" s="1">
        <v>54686.011203485898</v>
      </c>
    </row>
    <row r="1356" spans="1:3" x14ac:dyDescent="0.3">
      <c r="A1356" s="1" t="s">
        <v>258</v>
      </c>
      <c r="B1356" s="1">
        <v>10648</v>
      </c>
      <c r="C1356" s="1">
        <v>53997.550341157003</v>
      </c>
    </row>
    <row r="1357" spans="1:3" x14ac:dyDescent="0.3">
      <c r="A1357" s="1" t="s">
        <v>258</v>
      </c>
      <c r="B1357" s="1">
        <v>10648</v>
      </c>
      <c r="C1357" s="1">
        <v>54021.633040795998</v>
      </c>
    </row>
    <row r="1358" spans="1:3" x14ac:dyDescent="0.3">
      <c r="A1358" s="1" t="s">
        <v>258</v>
      </c>
      <c r="B1358" s="1">
        <v>10648</v>
      </c>
      <c r="C1358" s="1">
        <v>54315.465090540398</v>
      </c>
    </row>
    <row r="1359" spans="1:3" x14ac:dyDescent="0.3">
      <c r="A1359" s="1" t="s">
        <v>258</v>
      </c>
      <c r="B1359" s="1">
        <v>10648</v>
      </c>
      <c r="C1359" s="1">
        <v>53903.738797681603</v>
      </c>
    </row>
    <row r="1360" spans="1:3" x14ac:dyDescent="0.3">
      <c r="A1360" s="1" t="s">
        <v>258</v>
      </c>
      <c r="B1360" s="1">
        <v>10648</v>
      </c>
      <c r="C1360" s="1">
        <v>54620.327426643002</v>
      </c>
    </row>
    <row r="1361" spans="1:3" x14ac:dyDescent="0.3">
      <c r="A1361" s="1" t="s">
        <v>258</v>
      </c>
      <c r="B1361" s="1">
        <v>10648</v>
      </c>
      <c r="C1361" s="1">
        <v>54120.516922690098</v>
      </c>
    </row>
    <row r="1362" spans="1:3" x14ac:dyDescent="0.3">
      <c r="A1362" s="1" t="s">
        <v>258</v>
      </c>
      <c r="B1362" s="1">
        <v>10648</v>
      </c>
      <c r="C1362" s="1">
        <v>53759.056023553501</v>
      </c>
    </row>
    <row r="1363" spans="1:3" x14ac:dyDescent="0.3">
      <c r="A1363" s="1" t="s">
        <v>258</v>
      </c>
      <c r="B1363" s="1">
        <v>10648</v>
      </c>
      <c r="C1363" s="1">
        <v>54262.9301620244</v>
      </c>
    </row>
    <row r="1364" spans="1:3" x14ac:dyDescent="0.3">
      <c r="A1364" s="1" t="s">
        <v>272</v>
      </c>
      <c r="B1364" s="1">
        <v>13817</v>
      </c>
      <c r="C1364" s="1">
        <v>70224.804250668298</v>
      </c>
    </row>
    <row r="1365" spans="1:3" x14ac:dyDescent="0.3">
      <c r="A1365" s="1" t="s">
        <v>272</v>
      </c>
      <c r="B1365" s="1">
        <v>13817</v>
      </c>
      <c r="C1365" s="1">
        <v>69689.991755022202</v>
      </c>
    </row>
    <row r="1366" spans="1:3" x14ac:dyDescent="0.3">
      <c r="A1366" s="1" t="s">
        <v>272</v>
      </c>
      <c r="B1366" s="1">
        <v>13817</v>
      </c>
      <c r="C1366" s="1">
        <v>70082.016164718894</v>
      </c>
    </row>
    <row r="1367" spans="1:3" x14ac:dyDescent="0.3">
      <c r="A1367" s="1" t="s">
        <v>283</v>
      </c>
      <c r="B1367" s="1">
        <v>11652</v>
      </c>
      <c r="C1367" s="1">
        <v>58921.596560728503</v>
      </c>
    </row>
    <row r="1368" spans="1:3" x14ac:dyDescent="0.3">
      <c r="A1368" s="1" t="s">
        <v>283</v>
      </c>
      <c r="B1368" s="1">
        <v>11652</v>
      </c>
      <c r="C1368" s="1">
        <v>59090.271652032599</v>
      </c>
    </row>
    <row r="1369" spans="1:3" x14ac:dyDescent="0.3">
      <c r="A1369" s="1" t="s">
        <v>283</v>
      </c>
      <c r="B1369" s="1">
        <v>11652</v>
      </c>
      <c r="C1369" s="1">
        <v>59461.003826001201</v>
      </c>
    </row>
    <row r="1370" spans="1:3" x14ac:dyDescent="0.3">
      <c r="A1370" s="1" t="s">
        <v>283</v>
      </c>
      <c r="B1370" s="1">
        <v>11652</v>
      </c>
      <c r="C1370" s="1">
        <v>58906.344538529404</v>
      </c>
    </row>
    <row r="1371" spans="1:3" x14ac:dyDescent="0.3">
      <c r="A1371" s="1" t="s">
        <v>283</v>
      </c>
      <c r="B1371" s="1">
        <v>11652</v>
      </c>
      <c r="C1371" s="1">
        <v>59050.147171690602</v>
      </c>
    </row>
    <row r="1372" spans="1:3" x14ac:dyDescent="0.3">
      <c r="A1372" s="1" t="s">
        <v>283</v>
      </c>
      <c r="B1372" s="1">
        <v>11652</v>
      </c>
      <c r="C1372" s="1">
        <v>58966.797151354302</v>
      </c>
    </row>
    <row r="1373" spans="1:3" x14ac:dyDescent="0.3">
      <c r="A1373" s="1" t="s">
        <v>283</v>
      </c>
      <c r="B1373" s="1">
        <v>11652</v>
      </c>
      <c r="C1373" s="1">
        <v>59425.489307325501</v>
      </c>
    </row>
    <row r="1374" spans="1:3" x14ac:dyDescent="0.3">
      <c r="A1374" s="1" t="s">
        <v>283</v>
      </c>
      <c r="B1374" s="1">
        <v>11652</v>
      </c>
      <c r="C1374" s="1">
        <v>59224.578042012799</v>
      </c>
    </row>
    <row r="1375" spans="1:3" x14ac:dyDescent="0.3">
      <c r="A1375" s="1" t="s">
        <v>304</v>
      </c>
      <c r="B1375" s="1">
        <v>14406</v>
      </c>
      <c r="C1375" s="1">
        <v>73520.724548516198</v>
      </c>
    </row>
    <row r="1376" spans="1:3" x14ac:dyDescent="0.3">
      <c r="A1376" s="1" t="s">
        <v>304</v>
      </c>
      <c r="B1376" s="1">
        <v>14406</v>
      </c>
      <c r="C1376" s="1">
        <v>73018.918375844602</v>
      </c>
    </row>
    <row r="1377" spans="1:3" x14ac:dyDescent="0.3">
      <c r="A1377" s="1" t="s">
        <v>304</v>
      </c>
      <c r="B1377" s="1">
        <v>14406</v>
      </c>
      <c r="C1377" s="1">
        <v>72954.382974916502</v>
      </c>
    </row>
    <row r="1378" spans="1:3" x14ac:dyDescent="0.3">
      <c r="A1378" s="1" t="s">
        <v>304</v>
      </c>
      <c r="B1378" s="1">
        <v>14406</v>
      </c>
      <c r="C1378" s="1">
        <v>72551.259587100707</v>
      </c>
    </row>
    <row r="1379" spans="1:3" x14ac:dyDescent="0.3">
      <c r="A1379" s="1" t="s">
        <v>324</v>
      </c>
      <c r="B1379" s="1">
        <v>3625</v>
      </c>
      <c r="C1379" s="1">
        <v>19392.352987674301</v>
      </c>
    </row>
    <row r="1380" spans="1:3" x14ac:dyDescent="0.3">
      <c r="A1380" s="1" t="s">
        <v>324</v>
      </c>
      <c r="B1380" s="1">
        <v>3625</v>
      </c>
      <c r="C1380" s="1">
        <v>18635.047499878001</v>
      </c>
    </row>
    <row r="1381" spans="1:3" x14ac:dyDescent="0.3">
      <c r="A1381" s="1" t="s">
        <v>324</v>
      </c>
      <c r="B1381" s="1">
        <v>3625</v>
      </c>
      <c r="C1381" s="1">
        <v>18667.1197605997</v>
      </c>
    </row>
    <row r="1382" spans="1:3" x14ac:dyDescent="0.3">
      <c r="A1382" s="1" t="s">
        <v>324</v>
      </c>
      <c r="B1382" s="1">
        <v>3625</v>
      </c>
      <c r="C1382" s="1">
        <v>19440.472683234799</v>
      </c>
    </row>
    <row r="1383" spans="1:3" x14ac:dyDescent="0.3">
      <c r="A1383" s="1" t="s">
        <v>324</v>
      </c>
      <c r="B1383" s="1">
        <v>3625</v>
      </c>
      <c r="C1383" s="1">
        <v>19552.203930351199</v>
      </c>
    </row>
    <row r="1384" spans="1:3" x14ac:dyDescent="0.3">
      <c r="A1384" s="1" t="s">
        <v>333</v>
      </c>
      <c r="B1384" s="1">
        <v>4648</v>
      </c>
      <c r="C1384" s="1">
        <v>24372.013531927201</v>
      </c>
    </row>
    <row r="1385" spans="1:3" x14ac:dyDescent="0.3">
      <c r="A1385" s="1" t="s">
        <v>333</v>
      </c>
      <c r="B1385" s="1">
        <v>4648</v>
      </c>
      <c r="C1385" s="1">
        <v>24166.0164275889</v>
      </c>
    </row>
    <row r="1386" spans="1:3" x14ac:dyDescent="0.3">
      <c r="A1386" s="1" t="s">
        <v>333</v>
      </c>
      <c r="B1386" s="1">
        <v>4648</v>
      </c>
      <c r="C1386" s="1">
        <v>24470.125164931698</v>
      </c>
    </row>
    <row r="1387" spans="1:3" x14ac:dyDescent="0.3">
      <c r="A1387" s="1" t="s">
        <v>333</v>
      </c>
      <c r="B1387" s="1">
        <v>4648</v>
      </c>
      <c r="C1387" s="1">
        <v>23875.532423849199</v>
      </c>
    </row>
    <row r="1388" spans="1:3" x14ac:dyDescent="0.3">
      <c r="A1388" s="1" t="s">
        <v>333</v>
      </c>
      <c r="B1388" s="1">
        <v>4648</v>
      </c>
      <c r="C1388" s="1">
        <v>24701.805262770598</v>
      </c>
    </row>
    <row r="1389" spans="1:3" x14ac:dyDescent="0.3">
      <c r="A1389" s="1" t="s">
        <v>349</v>
      </c>
      <c r="B1389" s="1">
        <v>3765</v>
      </c>
      <c r="C1389" s="1">
        <v>20323.483698667202</v>
      </c>
    </row>
    <row r="1390" spans="1:3" x14ac:dyDescent="0.3">
      <c r="A1390" s="1" t="s">
        <v>349</v>
      </c>
      <c r="B1390" s="1">
        <v>3765</v>
      </c>
      <c r="C1390" s="1">
        <v>20210.966220152299</v>
      </c>
    </row>
    <row r="1391" spans="1:3" x14ac:dyDescent="0.3">
      <c r="A1391" s="1" t="s">
        <v>349</v>
      </c>
      <c r="B1391" s="1">
        <v>3765</v>
      </c>
      <c r="C1391" s="1">
        <v>19472.276036993499</v>
      </c>
    </row>
    <row r="1392" spans="1:3" x14ac:dyDescent="0.3">
      <c r="A1392" s="1" t="s">
        <v>349</v>
      </c>
      <c r="B1392" s="1">
        <v>3765</v>
      </c>
      <c r="C1392" s="1">
        <v>19700.9255952284</v>
      </c>
    </row>
    <row r="1393" spans="1:3" x14ac:dyDescent="0.3">
      <c r="A1393" s="1" t="s">
        <v>349</v>
      </c>
      <c r="B1393" s="1">
        <v>3765</v>
      </c>
      <c r="C1393" s="1">
        <v>19485.483207507099</v>
      </c>
    </row>
    <row r="1394" spans="1:3" x14ac:dyDescent="0.3">
      <c r="A1394" s="1" t="s">
        <v>349</v>
      </c>
      <c r="B1394" s="1">
        <v>3765</v>
      </c>
      <c r="C1394" s="1">
        <v>19874.4533774394</v>
      </c>
    </row>
    <row r="1395" spans="1:3" x14ac:dyDescent="0.3">
      <c r="A1395" s="1" t="s">
        <v>370</v>
      </c>
      <c r="B1395" s="1">
        <v>7175</v>
      </c>
      <c r="C1395" s="1">
        <v>36856.290930067902</v>
      </c>
    </row>
    <row r="1396" spans="1:3" x14ac:dyDescent="0.3">
      <c r="A1396" s="1" t="s">
        <v>370</v>
      </c>
      <c r="B1396" s="1">
        <v>7175</v>
      </c>
      <c r="C1396" s="1">
        <v>36432.148981326798</v>
      </c>
    </row>
    <row r="1397" spans="1:3" x14ac:dyDescent="0.3">
      <c r="A1397" s="1" t="s">
        <v>370</v>
      </c>
      <c r="B1397" s="1">
        <v>7175</v>
      </c>
      <c r="C1397" s="1">
        <v>36449.666526012101</v>
      </c>
    </row>
    <row r="1398" spans="1:3" x14ac:dyDescent="0.3">
      <c r="A1398" s="1" t="s">
        <v>370</v>
      </c>
      <c r="B1398" s="1">
        <v>7175</v>
      </c>
      <c r="C1398" s="1">
        <v>37285.404079623499</v>
      </c>
    </row>
    <row r="1399" spans="1:3" x14ac:dyDescent="0.3">
      <c r="A1399" s="1" t="s">
        <v>370</v>
      </c>
      <c r="B1399" s="1">
        <v>7175</v>
      </c>
      <c r="C1399" s="1">
        <v>37029.1355224656</v>
      </c>
    </row>
    <row r="1400" spans="1:3" x14ac:dyDescent="0.3">
      <c r="A1400" s="1" t="s">
        <v>370</v>
      </c>
      <c r="B1400" s="1">
        <v>7175</v>
      </c>
      <c r="C1400" s="1">
        <v>37291.667283793999</v>
      </c>
    </row>
    <row r="1401" spans="1:3" x14ac:dyDescent="0.3">
      <c r="A1401" s="1" t="s">
        <v>381</v>
      </c>
      <c r="B1401" s="1">
        <v>14015</v>
      </c>
      <c r="C1401" s="1">
        <v>70905.641892246</v>
      </c>
    </row>
    <row r="1402" spans="1:3" x14ac:dyDescent="0.3">
      <c r="A1402" s="1" t="s">
        <v>381</v>
      </c>
      <c r="B1402" s="1">
        <v>14015</v>
      </c>
      <c r="C1402" s="1">
        <v>71450.887990750707</v>
      </c>
    </row>
    <row r="1403" spans="1:3" x14ac:dyDescent="0.3">
      <c r="A1403" s="1" t="s">
        <v>381</v>
      </c>
      <c r="B1403" s="1">
        <v>14015</v>
      </c>
      <c r="C1403" s="1">
        <v>71259.663023884204</v>
      </c>
    </row>
    <row r="1404" spans="1:3" x14ac:dyDescent="0.3">
      <c r="A1404" s="1" t="s">
        <v>381</v>
      </c>
      <c r="B1404" s="1">
        <v>14015</v>
      </c>
      <c r="C1404" s="1">
        <v>70960.366400812898</v>
      </c>
    </row>
    <row r="1405" spans="1:3" x14ac:dyDescent="0.3">
      <c r="A1405" s="1" t="s">
        <v>381</v>
      </c>
      <c r="B1405" s="1">
        <v>14015</v>
      </c>
      <c r="C1405" s="1">
        <v>70597.638568759503</v>
      </c>
    </row>
    <row r="1406" spans="1:3" x14ac:dyDescent="0.3">
      <c r="A1406" s="1" t="s">
        <v>381</v>
      </c>
      <c r="B1406" s="1">
        <v>14015</v>
      </c>
      <c r="C1406" s="1">
        <v>71294.229838417596</v>
      </c>
    </row>
    <row r="1407" spans="1:3" x14ac:dyDescent="0.3">
      <c r="A1407" s="1" t="s">
        <v>381</v>
      </c>
      <c r="B1407" s="1">
        <v>14015</v>
      </c>
      <c r="C1407" s="1">
        <v>71511.206423779804</v>
      </c>
    </row>
    <row r="1408" spans="1:3" x14ac:dyDescent="0.3">
      <c r="A1408" s="1" t="s">
        <v>403</v>
      </c>
      <c r="B1408" s="1">
        <v>723</v>
      </c>
      <c r="C1408" s="1">
        <v>5057.0927238301301</v>
      </c>
    </row>
    <row r="1409" spans="1:3" x14ac:dyDescent="0.3">
      <c r="A1409" s="1" t="s">
        <v>403</v>
      </c>
      <c r="B1409" s="1">
        <v>723</v>
      </c>
      <c r="C1409" s="1">
        <v>4572.9827802502696</v>
      </c>
    </row>
    <row r="1410" spans="1:3" x14ac:dyDescent="0.3">
      <c r="A1410" s="1" t="s">
        <v>403</v>
      </c>
      <c r="B1410" s="1">
        <v>723</v>
      </c>
      <c r="C1410" s="1">
        <v>4757.4387214213002</v>
      </c>
    </row>
    <row r="1411" spans="1:3" x14ac:dyDescent="0.3">
      <c r="A1411" s="1" t="s">
        <v>403</v>
      </c>
      <c r="B1411" s="1">
        <v>723</v>
      </c>
      <c r="C1411" s="1">
        <v>4176.8043092491398</v>
      </c>
    </row>
    <row r="1412" spans="1:3" x14ac:dyDescent="0.3">
      <c r="A1412" s="1" t="s">
        <v>403</v>
      </c>
      <c r="B1412" s="1">
        <v>723</v>
      </c>
      <c r="C1412" s="1">
        <v>4282.6790996643003</v>
      </c>
    </row>
    <row r="1413" spans="1:3" x14ac:dyDescent="0.3">
      <c r="A1413" s="1" t="s">
        <v>403</v>
      </c>
      <c r="B1413" s="1">
        <v>723</v>
      </c>
      <c r="C1413" s="1">
        <v>4895.5367025636697</v>
      </c>
    </row>
    <row r="1414" spans="1:3" x14ac:dyDescent="0.3">
      <c r="A1414" s="1" t="s">
        <v>434</v>
      </c>
      <c r="B1414" s="1">
        <v>5909</v>
      </c>
      <c r="C1414" s="1">
        <v>30319.223714051099</v>
      </c>
    </row>
    <row r="1415" spans="1:3" x14ac:dyDescent="0.3">
      <c r="A1415" s="1" t="s">
        <v>434</v>
      </c>
      <c r="B1415" s="1">
        <v>5909</v>
      </c>
      <c r="C1415" s="1">
        <v>30120.029937158499</v>
      </c>
    </row>
    <row r="1416" spans="1:3" x14ac:dyDescent="0.3">
      <c r="A1416" s="1" t="s">
        <v>449</v>
      </c>
      <c r="B1416" s="1">
        <v>13746</v>
      </c>
      <c r="C1416" s="1">
        <v>69304.6474093344</v>
      </c>
    </row>
    <row r="1417" spans="1:3" x14ac:dyDescent="0.3">
      <c r="A1417" s="1" t="s">
        <v>449</v>
      </c>
      <c r="B1417" s="1">
        <v>13746</v>
      </c>
      <c r="C1417" s="1">
        <v>69946.776847905305</v>
      </c>
    </row>
    <row r="1418" spans="1:3" x14ac:dyDescent="0.3">
      <c r="A1418" s="1" t="s">
        <v>449</v>
      </c>
      <c r="B1418" s="1">
        <v>13746</v>
      </c>
      <c r="C1418" s="1">
        <v>69551.033703091802</v>
      </c>
    </row>
    <row r="1419" spans="1:3" x14ac:dyDescent="0.3">
      <c r="A1419" s="1" t="s">
        <v>449</v>
      </c>
      <c r="B1419" s="1">
        <v>13746</v>
      </c>
      <c r="C1419" s="1">
        <v>70151.989523735901</v>
      </c>
    </row>
    <row r="1420" spans="1:3" x14ac:dyDescent="0.3">
      <c r="A1420" s="1" t="s">
        <v>449</v>
      </c>
      <c r="B1420" s="1">
        <v>13746</v>
      </c>
      <c r="C1420" s="1">
        <v>69404.666470792305</v>
      </c>
    </row>
    <row r="1421" spans="1:3" x14ac:dyDescent="0.3">
      <c r="A1421" s="1" t="s">
        <v>449</v>
      </c>
      <c r="B1421" s="1">
        <v>13746</v>
      </c>
      <c r="C1421" s="1">
        <v>69704.052682939393</v>
      </c>
    </row>
    <row r="1422" spans="1:3" x14ac:dyDescent="0.3">
      <c r="A1422" s="1" t="s">
        <v>449</v>
      </c>
      <c r="B1422" s="1">
        <v>13746</v>
      </c>
      <c r="C1422" s="1">
        <v>69588.125935698496</v>
      </c>
    </row>
    <row r="1423" spans="1:3" x14ac:dyDescent="0.3">
      <c r="A1423" s="1" t="s">
        <v>449</v>
      </c>
      <c r="B1423" s="1">
        <v>13746</v>
      </c>
      <c r="C1423" s="1">
        <v>69706.659215103893</v>
      </c>
    </row>
    <row r="1424" spans="1:3" x14ac:dyDescent="0.3">
      <c r="A1424" s="1" t="s">
        <v>458</v>
      </c>
      <c r="B1424" s="1">
        <v>1919</v>
      </c>
      <c r="C1424" s="1">
        <v>10193.3172997575</v>
      </c>
    </row>
    <row r="1425" spans="1:3" x14ac:dyDescent="0.3">
      <c r="A1425" s="1" t="s">
        <v>458</v>
      </c>
      <c r="B1425" s="1">
        <v>1919</v>
      </c>
      <c r="C1425" s="1">
        <v>10589.461416342099</v>
      </c>
    </row>
    <row r="1426" spans="1:3" x14ac:dyDescent="0.3">
      <c r="A1426" s="1" t="s">
        <v>458</v>
      </c>
      <c r="B1426" s="1">
        <v>1919</v>
      </c>
      <c r="C1426" s="1">
        <v>10191.4086822278</v>
      </c>
    </row>
    <row r="1427" spans="1:3" x14ac:dyDescent="0.3">
      <c r="A1427" s="1" t="s">
        <v>467</v>
      </c>
      <c r="B1427" s="1">
        <v>14469</v>
      </c>
      <c r="C1427" s="1">
        <v>73704.465777647405</v>
      </c>
    </row>
    <row r="1428" spans="1:3" x14ac:dyDescent="0.3">
      <c r="A1428" s="1" t="s">
        <v>467</v>
      </c>
      <c r="B1428" s="1">
        <v>14469</v>
      </c>
      <c r="C1428" s="1">
        <v>73774.8962023247</v>
      </c>
    </row>
    <row r="1429" spans="1:3" x14ac:dyDescent="0.3">
      <c r="A1429" s="1" t="s">
        <v>467</v>
      </c>
      <c r="B1429" s="1">
        <v>14469</v>
      </c>
      <c r="C1429" s="1">
        <v>73668.390881122104</v>
      </c>
    </row>
    <row r="1430" spans="1:3" x14ac:dyDescent="0.3">
      <c r="A1430" s="1" t="s">
        <v>467</v>
      </c>
      <c r="B1430" s="1">
        <v>14469</v>
      </c>
      <c r="C1430" s="1">
        <v>73470.340141029796</v>
      </c>
    </row>
    <row r="1431" spans="1:3" x14ac:dyDescent="0.3">
      <c r="A1431" s="1" t="s">
        <v>476</v>
      </c>
      <c r="B1431" s="1">
        <v>7101</v>
      </c>
      <c r="C1431" s="1">
        <v>36972.739151699403</v>
      </c>
    </row>
    <row r="1432" spans="1:3" x14ac:dyDescent="0.3">
      <c r="A1432" s="1" t="s">
        <v>476</v>
      </c>
      <c r="B1432" s="1">
        <v>7101</v>
      </c>
      <c r="C1432" s="1">
        <v>36319.524583087601</v>
      </c>
    </row>
    <row r="1433" spans="1:3" x14ac:dyDescent="0.3">
      <c r="A1433" s="1" t="s">
        <v>476</v>
      </c>
      <c r="B1433" s="1">
        <v>7101</v>
      </c>
      <c r="C1433" s="1">
        <v>36267.0980479133</v>
      </c>
    </row>
    <row r="1434" spans="1:3" x14ac:dyDescent="0.3">
      <c r="A1434" s="1" t="s">
        <v>476</v>
      </c>
      <c r="B1434" s="1">
        <v>7101</v>
      </c>
      <c r="C1434" s="1">
        <v>36096.727096574199</v>
      </c>
    </row>
    <row r="1435" spans="1:3" x14ac:dyDescent="0.3">
      <c r="A1435" s="1" t="s">
        <v>476</v>
      </c>
      <c r="B1435" s="1">
        <v>7101</v>
      </c>
      <c r="C1435" s="1">
        <v>36108.510733891701</v>
      </c>
    </row>
    <row r="1436" spans="1:3" x14ac:dyDescent="0.3">
      <c r="A1436" s="1" t="s">
        <v>482</v>
      </c>
      <c r="B1436" s="1">
        <v>4870</v>
      </c>
      <c r="C1436" s="1">
        <v>25628.623888567101</v>
      </c>
    </row>
    <row r="1437" spans="1:3" x14ac:dyDescent="0.3">
      <c r="A1437" s="1" t="s">
        <v>482</v>
      </c>
      <c r="B1437" s="1">
        <v>4870</v>
      </c>
      <c r="C1437" s="1">
        <v>25770.478808070198</v>
      </c>
    </row>
    <row r="1438" spans="1:3" x14ac:dyDescent="0.3">
      <c r="A1438" s="1" t="s">
        <v>482</v>
      </c>
      <c r="B1438" s="1">
        <v>4870</v>
      </c>
      <c r="C1438" s="1">
        <v>24937.323366917601</v>
      </c>
    </row>
    <row r="1439" spans="1:3" x14ac:dyDescent="0.3">
      <c r="A1439" s="1" t="s">
        <v>482</v>
      </c>
      <c r="B1439" s="1">
        <v>4870</v>
      </c>
      <c r="C1439" s="1">
        <v>24921.093327468901</v>
      </c>
    </row>
    <row r="1440" spans="1:3" x14ac:dyDescent="0.3">
      <c r="A1440" s="1" t="s">
        <v>482</v>
      </c>
      <c r="B1440" s="1">
        <v>4870</v>
      </c>
      <c r="C1440" s="1">
        <v>25026.1782638896</v>
      </c>
    </row>
    <row r="1441" spans="1:3" x14ac:dyDescent="0.3">
      <c r="A1441" s="1" t="s">
        <v>501</v>
      </c>
      <c r="B1441" s="1">
        <v>13175</v>
      </c>
      <c r="C1441" s="1">
        <v>66825.000435088499</v>
      </c>
    </row>
    <row r="1442" spans="1:3" x14ac:dyDescent="0.3">
      <c r="A1442" s="1" t="s">
        <v>501</v>
      </c>
      <c r="B1442" s="1">
        <v>13175</v>
      </c>
      <c r="C1442" s="1">
        <v>67113.367741258902</v>
      </c>
    </row>
    <row r="1443" spans="1:3" x14ac:dyDescent="0.3">
      <c r="A1443" s="1" t="s">
        <v>501</v>
      </c>
      <c r="B1443" s="1">
        <v>13175</v>
      </c>
      <c r="C1443" s="1">
        <v>66754.208245983798</v>
      </c>
    </row>
    <row r="1444" spans="1:3" x14ac:dyDescent="0.3">
      <c r="A1444" s="1" t="s">
        <v>501</v>
      </c>
      <c r="B1444" s="1">
        <v>13175</v>
      </c>
      <c r="C1444" s="1">
        <v>66571.077272893701</v>
      </c>
    </row>
    <row r="1445" spans="1:3" x14ac:dyDescent="0.3">
      <c r="A1445" s="1" t="s">
        <v>501</v>
      </c>
      <c r="B1445" s="1">
        <v>13175</v>
      </c>
      <c r="C1445" s="1">
        <v>66983.936227539394</v>
      </c>
    </row>
    <row r="1446" spans="1:3" x14ac:dyDescent="0.3">
      <c r="A1446" s="1" t="s">
        <v>501</v>
      </c>
      <c r="B1446" s="1">
        <v>13175</v>
      </c>
      <c r="C1446" s="1">
        <v>66451.902650868404</v>
      </c>
    </row>
    <row r="1447" spans="1:3" x14ac:dyDescent="0.3">
      <c r="A1447" s="1" t="s">
        <v>510</v>
      </c>
      <c r="B1447" s="1">
        <v>4998</v>
      </c>
      <c r="C1447" s="1">
        <v>25607.935587077802</v>
      </c>
    </row>
    <row r="1448" spans="1:3" x14ac:dyDescent="0.3">
      <c r="A1448" s="1" t="s">
        <v>510</v>
      </c>
      <c r="B1448" s="1">
        <v>4998</v>
      </c>
      <c r="C1448" s="1">
        <v>25883.6771101347</v>
      </c>
    </row>
    <row r="1449" spans="1:3" x14ac:dyDescent="0.3">
      <c r="A1449" s="1" t="s">
        <v>510</v>
      </c>
      <c r="B1449" s="1">
        <v>4998</v>
      </c>
      <c r="C1449" s="1">
        <v>26073.3479513846</v>
      </c>
    </row>
    <row r="1450" spans="1:3" x14ac:dyDescent="0.3">
      <c r="A1450" s="1" t="s">
        <v>510</v>
      </c>
      <c r="B1450" s="1">
        <v>4998</v>
      </c>
      <c r="C1450" s="1">
        <v>26203.508053427198</v>
      </c>
    </row>
    <row r="1451" spans="1:3" x14ac:dyDescent="0.3">
      <c r="A1451" s="1" t="s">
        <v>510</v>
      </c>
      <c r="B1451" s="1">
        <v>4998</v>
      </c>
      <c r="C1451" s="1">
        <v>25940.431604400601</v>
      </c>
    </row>
    <row r="1452" spans="1:3" x14ac:dyDescent="0.3">
      <c r="A1452" s="1" t="s">
        <v>510</v>
      </c>
      <c r="B1452" s="1">
        <v>4998</v>
      </c>
      <c r="C1452" s="1">
        <v>25787.665327556599</v>
      </c>
    </row>
    <row r="1453" spans="1:3" x14ac:dyDescent="0.3">
      <c r="A1453" s="1" t="s">
        <v>523</v>
      </c>
      <c r="B1453" s="1">
        <v>14251</v>
      </c>
      <c r="C1453" s="1">
        <v>71777.969570713598</v>
      </c>
    </row>
    <row r="1454" spans="1:3" x14ac:dyDescent="0.3">
      <c r="A1454" s="1" t="s">
        <v>523</v>
      </c>
      <c r="B1454" s="1">
        <v>14251</v>
      </c>
      <c r="C1454" s="1">
        <v>71945.895862478996</v>
      </c>
    </row>
    <row r="1455" spans="1:3" x14ac:dyDescent="0.3">
      <c r="A1455" s="1" t="s">
        <v>523</v>
      </c>
      <c r="B1455" s="1">
        <v>14251</v>
      </c>
      <c r="C1455" s="1">
        <v>72003.933067270205</v>
      </c>
    </row>
    <row r="1456" spans="1:3" x14ac:dyDescent="0.3">
      <c r="A1456" s="1" t="s">
        <v>523</v>
      </c>
      <c r="B1456" s="1">
        <v>14251</v>
      </c>
      <c r="C1456" s="1">
        <v>72252.846388429796</v>
      </c>
    </row>
    <row r="1457" spans="1:3" x14ac:dyDescent="0.3">
      <c r="A1457" s="1" t="s">
        <v>523</v>
      </c>
      <c r="B1457" s="1">
        <v>14251</v>
      </c>
      <c r="C1457" s="1">
        <v>72355.266133141995</v>
      </c>
    </row>
    <row r="1458" spans="1:3" x14ac:dyDescent="0.3">
      <c r="A1458" s="1" t="s">
        <v>523</v>
      </c>
      <c r="B1458" s="1">
        <v>14251</v>
      </c>
      <c r="C1458" s="1">
        <v>72109.1194327415</v>
      </c>
    </row>
    <row r="1459" spans="1:3" x14ac:dyDescent="0.3">
      <c r="A1459" s="1" t="s">
        <v>538</v>
      </c>
      <c r="B1459" s="1">
        <v>5970</v>
      </c>
      <c r="C1459" s="1">
        <v>30875.979562399199</v>
      </c>
    </row>
    <row r="1460" spans="1:3" x14ac:dyDescent="0.3">
      <c r="A1460" s="1" t="s">
        <v>538</v>
      </c>
      <c r="B1460" s="1">
        <v>5970</v>
      </c>
      <c r="C1460" s="1">
        <v>30815.109226329299</v>
      </c>
    </row>
    <row r="1461" spans="1:3" x14ac:dyDescent="0.3">
      <c r="A1461" s="1" t="s">
        <v>543</v>
      </c>
      <c r="B1461" s="1">
        <v>1215</v>
      </c>
      <c r="C1461" s="1">
        <v>7336.2265187869098</v>
      </c>
    </row>
    <row r="1462" spans="1:3" x14ac:dyDescent="0.3">
      <c r="A1462" s="1" t="s">
        <v>543</v>
      </c>
      <c r="B1462" s="1">
        <v>1215</v>
      </c>
      <c r="C1462" s="1">
        <v>6791.4487195779702</v>
      </c>
    </row>
    <row r="1463" spans="1:3" x14ac:dyDescent="0.3">
      <c r="A1463" s="1" t="s">
        <v>543</v>
      </c>
      <c r="B1463" s="1">
        <v>1215</v>
      </c>
      <c r="C1463" s="1">
        <v>7418.9708472154998</v>
      </c>
    </row>
    <row r="1464" spans="1:3" x14ac:dyDescent="0.3">
      <c r="A1464" s="1" t="s">
        <v>543</v>
      </c>
      <c r="B1464" s="1">
        <v>1215</v>
      </c>
      <c r="C1464" s="1">
        <v>7353.0410387912898</v>
      </c>
    </row>
    <row r="1465" spans="1:3" x14ac:dyDescent="0.3">
      <c r="A1465" s="1" t="s">
        <v>543</v>
      </c>
      <c r="B1465" s="1">
        <v>1215</v>
      </c>
      <c r="C1465" s="1">
        <v>6779.9842498625603</v>
      </c>
    </row>
    <row r="1466" spans="1:3" x14ac:dyDescent="0.3">
      <c r="A1466" s="1" t="s">
        <v>543</v>
      </c>
      <c r="B1466" s="1">
        <v>1215</v>
      </c>
      <c r="C1466" s="1">
        <v>6745.6978288022701</v>
      </c>
    </row>
    <row r="1467" spans="1:3" x14ac:dyDescent="0.3">
      <c r="A1467" s="1" t="s">
        <v>548</v>
      </c>
      <c r="B1467" s="1">
        <v>2001</v>
      </c>
      <c r="C1467" s="1">
        <v>11434.6545684677</v>
      </c>
    </row>
    <row r="1468" spans="1:3" x14ac:dyDescent="0.3">
      <c r="A1468" s="1" t="s">
        <v>548</v>
      </c>
      <c r="B1468" s="1">
        <v>2001</v>
      </c>
      <c r="C1468" s="1">
        <v>10913.794549480201</v>
      </c>
    </row>
    <row r="1469" spans="1:3" x14ac:dyDescent="0.3">
      <c r="A1469" s="1" t="s">
        <v>555</v>
      </c>
      <c r="B1469" s="1">
        <v>11334</v>
      </c>
      <c r="C1469" s="1">
        <v>57375.466259291403</v>
      </c>
    </row>
    <row r="1470" spans="1:3" x14ac:dyDescent="0.3">
      <c r="A1470" s="1" t="s">
        <v>555</v>
      </c>
      <c r="B1470" s="1">
        <v>11334</v>
      </c>
      <c r="C1470" s="1">
        <v>57391.589303989997</v>
      </c>
    </row>
    <row r="1471" spans="1:3" x14ac:dyDescent="0.3">
      <c r="A1471" s="1" t="s">
        <v>555</v>
      </c>
      <c r="B1471" s="1">
        <v>11334</v>
      </c>
      <c r="C1471" s="1">
        <v>57196.0360139084</v>
      </c>
    </row>
    <row r="1472" spans="1:3" x14ac:dyDescent="0.3">
      <c r="A1472" s="1" t="s">
        <v>555</v>
      </c>
      <c r="B1472" s="1">
        <v>11334</v>
      </c>
      <c r="C1472" s="1">
        <v>57578.261655427101</v>
      </c>
    </row>
    <row r="1473" spans="1:3" x14ac:dyDescent="0.3">
      <c r="A1473" s="1" t="s">
        <v>555</v>
      </c>
      <c r="B1473" s="1">
        <v>11334</v>
      </c>
      <c r="C1473" s="1">
        <v>57648.9451119804</v>
      </c>
    </row>
    <row r="1474" spans="1:3" x14ac:dyDescent="0.3">
      <c r="A1474" s="1" t="s">
        <v>555</v>
      </c>
      <c r="B1474" s="1">
        <v>11334</v>
      </c>
      <c r="C1474" s="1">
        <v>57696.314376317903</v>
      </c>
    </row>
    <row r="1475" spans="1:3" x14ac:dyDescent="0.3">
      <c r="A1475" s="1" t="s">
        <v>562</v>
      </c>
      <c r="B1475" s="1">
        <v>9317</v>
      </c>
      <c r="C1475" s="1">
        <v>47558.7309524554</v>
      </c>
    </row>
    <row r="1476" spans="1:3" x14ac:dyDescent="0.3">
      <c r="A1476" s="1" t="s">
        <v>562</v>
      </c>
      <c r="B1476" s="1">
        <v>9317</v>
      </c>
      <c r="C1476" s="1">
        <v>47639.370055958701</v>
      </c>
    </row>
    <row r="1477" spans="1:3" x14ac:dyDescent="0.3">
      <c r="A1477" s="1" t="s">
        <v>562</v>
      </c>
      <c r="B1477" s="1">
        <v>9317</v>
      </c>
      <c r="C1477" s="1">
        <v>47693.897335111797</v>
      </c>
    </row>
    <row r="1478" spans="1:3" x14ac:dyDescent="0.3">
      <c r="A1478" s="1" t="s">
        <v>562</v>
      </c>
      <c r="B1478" s="1">
        <v>9317</v>
      </c>
      <c r="C1478" s="1">
        <v>47273.711578086703</v>
      </c>
    </row>
    <row r="1479" spans="1:3" x14ac:dyDescent="0.3">
      <c r="A1479" s="1" t="s">
        <v>562</v>
      </c>
      <c r="B1479" s="1">
        <v>9317</v>
      </c>
      <c r="C1479" s="1">
        <v>47643.520289341097</v>
      </c>
    </row>
    <row r="1480" spans="1:3" x14ac:dyDescent="0.3">
      <c r="A1480" s="1" t="s">
        <v>562</v>
      </c>
      <c r="B1480" s="1">
        <v>9317</v>
      </c>
      <c r="C1480" s="1">
        <v>47426.506728531502</v>
      </c>
    </row>
    <row r="1481" spans="1:3" x14ac:dyDescent="0.3">
      <c r="A1481" s="1" t="s">
        <v>562</v>
      </c>
      <c r="B1481" s="1">
        <v>9317</v>
      </c>
      <c r="C1481" s="1">
        <v>47709.279825083097</v>
      </c>
    </row>
    <row r="1482" spans="1:3" x14ac:dyDescent="0.3">
      <c r="A1482" s="1" t="s">
        <v>562</v>
      </c>
      <c r="B1482" s="1">
        <v>9317</v>
      </c>
      <c r="C1482" s="1">
        <v>47485.209266006001</v>
      </c>
    </row>
    <row r="1483" spans="1:3" x14ac:dyDescent="0.3">
      <c r="A1483" s="1" t="s">
        <v>562</v>
      </c>
      <c r="B1483" s="1">
        <v>9317</v>
      </c>
      <c r="C1483" s="1">
        <v>47362.075941771298</v>
      </c>
    </row>
    <row r="1484" spans="1:3" x14ac:dyDescent="0.3">
      <c r="A1484" s="1" t="s">
        <v>562</v>
      </c>
      <c r="B1484" s="1">
        <v>9317</v>
      </c>
      <c r="C1484" s="1">
        <v>47140.472067874201</v>
      </c>
    </row>
    <row r="1485" spans="1:3" x14ac:dyDescent="0.3">
      <c r="A1485" s="1" t="s">
        <v>562</v>
      </c>
      <c r="B1485" s="1">
        <v>9317</v>
      </c>
      <c r="C1485" s="1">
        <v>47688.078426748398</v>
      </c>
    </row>
    <row r="1486" spans="1:3" x14ac:dyDescent="0.3">
      <c r="A1486" s="1" t="s">
        <v>567</v>
      </c>
      <c r="B1486" s="1">
        <v>5518</v>
      </c>
      <c r="C1486" s="1">
        <v>28728.159461061899</v>
      </c>
    </row>
    <row r="1487" spans="1:3" x14ac:dyDescent="0.3">
      <c r="A1487" s="1" t="s">
        <v>783</v>
      </c>
      <c r="B1487" s="1">
        <v>11762</v>
      </c>
      <c r="C1487" s="1">
        <v>60270.690963302899</v>
      </c>
    </row>
    <row r="1488" spans="1:3" x14ac:dyDescent="0.3">
      <c r="A1488" s="1" t="s">
        <v>783</v>
      </c>
      <c r="B1488" s="1">
        <v>11762</v>
      </c>
      <c r="C1488" s="1">
        <v>60036.499358143701</v>
      </c>
    </row>
    <row r="1489" spans="1:3" x14ac:dyDescent="0.3">
      <c r="A1489" s="1" t="s">
        <v>783</v>
      </c>
      <c r="B1489" s="1">
        <v>11762</v>
      </c>
      <c r="C1489" s="1">
        <v>59692.885109247698</v>
      </c>
    </row>
    <row r="1490" spans="1:3" x14ac:dyDescent="0.3">
      <c r="A1490" s="1" t="s">
        <v>783</v>
      </c>
      <c r="B1490" s="1">
        <v>11762</v>
      </c>
      <c r="C1490" s="1">
        <v>59346.779321898597</v>
      </c>
    </row>
    <row r="1491" spans="1:3" x14ac:dyDescent="0.3">
      <c r="A1491" s="1" t="s">
        <v>790</v>
      </c>
      <c r="B1491" s="1">
        <v>13200</v>
      </c>
      <c r="C1491" s="1">
        <v>66586.0222739811</v>
      </c>
    </row>
    <row r="1492" spans="1:3" x14ac:dyDescent="0.3">
      <c r="A1492" s="1" t="s">
        <v>790</v>
      </c>
      <c r="B1492" s="1">
        <v>13200</v>
      </c>
      <c r="C1492" s="1">
        <v>66629.999570293294</v>
      </c>
    </row>
    <row r="1493" spans="1:3" x14ac:dyDescent="0.3">
      <c r="A1493" s="1" t="s">
        <v>790</v>
      </c>
      <c r="B1493" s="1">
        <v>13200</v>
      </c>
      <c r="C1493" s="1">
        <v>67068.959254613001</v>
      </c>
    </row>
    <row r="1494" spans="1:3" x14ac:dyDescent="0.3">
      <c r="A1494" s="1" t="s">
        <v>576</v>
      </c>
      <c r="B1494" s="1">
        <v>3105</v>
      </c>
      <c r="C1494" s="1">
        <v>16440.561484235699</v>
      </c>
    </row>
    <row r="1495" spans="1:3" x14ac:dyDescent="0.3">
      <c r="A1495" s="1" t="s">
        <v>576</v>
      </c>
      <c r="B1495" s="1">
        <v>3105</v>
      </c>
      <c r="C1495" s="1">
        <v>16177.409208455199</v>
      </c>
    </row>
    <row r="1496" spans="1:3" x14ac:dyDescent="0.3">
      <c r="A1496" s="1" t="s">
        <v>585</v>
      </c>
      <c r="B1496" s="1">
        <v>347</v>
      </c>
      <c r="C1496" s="1">
        <v>2879.2444615214299</v>
      </c>
    </row>
    <row r="1497" spans="1:3" x14ac:dyDescent="0.3">
      <c r="A1497" s="1" t="s">
        <v>585</v>
      </c>
      <c r="B1497" s="1">
        <v>347</v>
      </c>
      <c r="C1497" s="1">
        <v>2957.2884648660302</v>
      </c>
    </row>
    <row r="1498" spans="1:3" x14ac:dyDescent="0.3">
      <c r="A1498" s="1" t="s">
        <v>585</v>
      </c>
      <c r="B1498" s="1">
        <v>347</v>
      </c>
      <c r="C1498" s="1">
        <v>2840.9994644892799</v>
      </c>
    </row>
    <row r="1499" spans="1:3" x14ac:dyDescent="0.3">
      <c r="A1499" s="1" t="s">
        <v>586</v>
      </c>
      <c r="B1499" s="1">
        <v>3594</v>
      </c>
      <c r="C1499" s="1">
        <v>18800.491793456</v>
      </c>
    </row>
    <row r="1500" spans="1:3" x14ac:dyDescent="0.3">
      <c r="A1500" s="1" t="s">
        <v>586</v>
      </c>
      <c r="B1500" s="1">
        <v>3594</v>
      </c>
      <c r="C1500" s="1">
        <v>18634.783569359399</v>
      </c>
    </row>
    <row r="1501" spans="1:3" x14ac:dyDescent="0.3">
      <c r="A1501" s="1" t="s">
        <v>586</v>
      </c>
      <c r="B1501" s="1">
        <v>3594</v>
      </c>
      <c r="C1501" s="1">
        <v>19326.235226437999</v>
      </c>
    </row>
    <row r="1502" spans="1:3" x14ac:dyDescent="0.3">
      <c r="A1502" s="1" t="s">
        <v>586</v>
      </c>
      <c r="B1502" s="1">
        <v>3594</v>
      </c>
      <c r="C1502" s="1">
        <v>19007.4934270823</v>
      </c>
    </row>
    <row r="1503" spans="1:3" x14ac:dyDescent="0.3">
      <c r="A1503" s="1" t="s">
        <v>586</v>
      </c>
      <c r="B1503" s="1">
        <v>3594</v>
      </c>
      <c r="C1503" s="1">
        <v>18861.270001304201</v>
      </c>
    </row>
    <row r="1504" spans="1:3" x14ac:dyDescent="0.3">
      <c r="A1504" s="1" t="s">
        <v>586</v>
      </c>
      <c r="B1504" s="1">
        <v>3594</v>
      </c>
      <c r="C1504" s="1">
        <v>18474.020545155199</v>
      </c>
    </row>
    <row r="1505" spans="1:3" x14ac:dyDescent="0.3">
      <c r="A1505" s="1" t="s">
        <v>599</v>
      </c>
      <c r="B1505" s="1">
        <v>3239</v>
      </c>
      <c r="C1505" s="1">
        <v>16817.663287501498</v>
      </c>
    </row>
    <row r="1506" spans="1:3" x14ac:dyDescent="0.3">
      <c r="A1506" s="1" t="s">
        <v>599</v>
      </c>
      <c r="B1506" s="1">
        <v>3239</v>
      </c>
      <c r="C1506" s="1">
        <v>17375.280433296899</v>
      </c>
    </row>
    <row r="1507" spans="1:3" x14ac:dyDescent="0.3">
      <c r="A1507" s="1" t="s">
        <v>599</v>
      </c>
      <c r="B1507" s="1">
        <v>3239</v>
      </c>
      <c r="C1507" s="1">
        <v>16770.399111991199</v>
      </c>
    </row>
    <row r="1508" spans="1:3" x14ac:dyDescent="0.3">
      <c r="A1508" s="1" t="s">
        <v>612</v>
      </c>
      <c r="B1508" s="1">
        <v>2142</v>
      </c>
      <c r="C1508" s="1">
        <v>11876.838331798799</v>
      </c>
    </row>
    <row r="1509" spans="1:3" x14ac:dyDescent="0.3">
      <c r="A1509" s="1" t="s">
        <v>612</v>
      </c>
      <c r="B1509" s="1">
        <v>2142</v>
      </c>
      <c r="C1509" s="1">
        <v>11367.4591174997</v>
      </c>
    </row>
    <row r="1510" spans="1:3" x14ac:dyDescent="0.3">
      <c r="A1510" s="1" t="s">
        <v>612</v>
      </c>
      <c r="B1510" s="1">
        <v>2142</v>
      </c>
      <c r="C1510" s="1">
        <v>11429.847647844101</v>
      </c>
    </row>
    <row r="1511" spans="1:3" x14ac:dyDescent="0.3">
      <c r="A1511" s="1" t="s">
        <v>612</v>
      </c>
      <c r="B1511" s="1">
        <v>2142</v>
      </c>
      <c r="C1511" s="1">
        <v>11417.613312998799</v>
      </c>
    </row>
    <row r="1512" spans="1:3" x14ac:dyDescent="0.3">
      <c r="A1512" s="1" t="s">
        <v>612</v>
      </c>
      <c r="B1512" s="1">
        <v>2142</v>
      </c>
      <c r="C1512" s="1">
        <v>11457.112462282301</v>
      </c>
    </row>
    <row r="1513" spans="1:3" x14ac:dyDescent="0.3">
      <c r="A1513" s="1" t="s">
        <v>612</v>
      </c>
      <c r="B1513" s="1">
        <v>2142</v>
      </c>
      <c r="C1513" s="1">
        <v>11763.010075795701</v>
      </c>
    </row>
    <row r="1514" spans="1:3" x14ac:dyDescent="0.3">
      <c r="A1514" s="1" t="s">
        <v>612</v>
      </c>
      <c r="B1514" s="1">
        <v>2142</v>
      </c>
      <c r="C1514" s="1">
        <v>11857.734792920401</v>
      </c>
    </row>
    <row r="1515" spans="1:3" x14ac:dyDescent="0.3">
      <c r="A1515" s="1" t="s">
        <v>612</v>
      </c>
      <c r="B1515" s="1">
        <v>2142</v>
      </c>
      <c r="C1515" s="1">
        <v>11758.3822907542</v>
      </c>
    </row>
    <row r="1516" spans="1:3" x14ac:dyDescent="0.3">
      <c r="A1516" s="1" t="s">
        <v>612</v>
      </c>
      <c r="B1516" s="1">
        <v>2142</v>
      </c>
      <c r="C1516" s="1">
        <v>11636.885658020499</v>
      </c>
    </row>
    <row r="1517" spans="1:3" x14ac:dyDescent="0.3">
      <c r="A1517" s="1" t="s">
        <v>625</v>
      </c>
      <c r="B1517" s="1">
        <v>10284</v>
      </c>
      <c r="C1517" s="1">
        <v>52622.102693104702</v>
      </c>
    </row>
    <row r="1518" spans="1:3" x14ac:dyDescent="0.3">
      <c r="A1518" s="1" t="s">
        <v>625</v>
      </c>
      <c r="B1518" s="1">
        <v>10284</v>
      </c>
      <c r="C1518" s="1">
        <v>51926.456291163799</v>
      </c>
    </row>
    <row r="1519" spans="1:3" x14ac:dyDescent="0.3">
      <c r="A1519" s="1" t="s">
        <v>636</v>
      </c>
      <c r="B1519" s="1">
        <v>5417</v>
      </c>
      <c r="C1519" s="1">
        <v>28213.651106162401</v>
      </c>
    </row>
    <row r="1520" spans="1:3" x14ac:dyDescent="0.3">
      <c r="A1520" s="1" t="s">
        <v>636</v>
      </c>
      <c r="B1520" s="1">
        <v>5417</v>
      </c>
      <c r="C1520" s="1">
        <v>27944.390755319298</v>
      </c>
    </row>
    <row r="1521" spans="1:3" x14ac:dyDescent="0.3">
      <c r="A1521" s="1" t="s">
        <v>636</v>
      </c>
      <c r="B1521" s="1">
        <v>5417</v>
      </c>
      <c r="C1521" s="1">
        <v>27670.591481750002</v>
      </c>
    </row>
    <row r="1522" spans="1:3" x14ac:dyDescent="0.3">
      <c r="A1522" s="1" t="s">
        <v>636</v>
      </c>
      <c r="B1522" s="1">
        <v>5417</v>
      </c>
      <c r="C1522" s="1">
        <v>27872.712140573502</v>
      </c>
    </row>
    <row r="1523" spans="1:3" x14ac:dyDescent="0.3">
      <c r="A1523" s="1" t="s">
        <v>636</v>
      </c>
      <c r="B1523" s="1">
        <v>5417</v>
      </c>
      <c r="C1523" s="1">
        <v>27659.539845047901</v>
      </c>
    </row>
    <row r="1524" spans="1:3" x14ac:dyDescent="0.3">
      <c r="A1524" s="1" t="s">
        <v>636</v>
      </c>
      <c r="B1524" s="1">
        <v>5417</v>
      </c>
      <c r="C1524" s="1">
        <v>28084.259700513801</v>
      </c>
    </row>
    <row r="1525" spans="1:3" x14ac:dyDescent="0.3">
      <c r="A1525" s="1" t="s">
        <v>641</v>
      </c>
      <c r="B1525" s="1">
        <v>8777</v>
      </c>
      <c r="C1525" s="1">
        <v>45185.225618769902</v>
      </c>
    </row>
    <row r="1526" spans="1:3" x14ac:dyDescent="0.3">
      <c r="A1526" s="1" t="s">
        <v>641</v>
      </c>
      <c r="B1526" s="1">
        <v>8777</v>
      </c>
      <c r="C1526" s="1">
        <v>45219.118489414999</v>
      </c>
    </row>
    <row r="1527" spans="1:3" x14ac:dyDescent="0.3">
      <c r="A1527" s="1" t="s">
        <v>641</v>
      </c>
      <c r="B1527" s="1">
        <v>8777</v>
      </c>
      <c r="C1527" s="1">
        <v>44941.350164384799</v>
      </c>
    </row>
    <row r="1528" spans="1:3" x14ac:dyDescent="0.3">
      <c r="A1528" s="1" t="s">
        <v>641</v>
      </c>
      <c r="B1528" s="1">
        <v>8777</v>
      </c>
      <c r="C1528" s="1">
        <v>45091.147524595399</v>
      </c>
    </row>
    <row r="1529" spans="1:3" x14ac:dyDescent="0.3">
      <c r="A1529" s="1" t="s">
        <v>641</v>
      </c>
      <c r="B1529" s="1">
        <v>8777</v>
      </c>
      <c r="C1529" s="1">
        <v>44539.788635414297</v>
      </c>
    </row>
    <row r="1530" spans="1:3" x14ac:dyDescent="0.3">
      <c r="A1530" s="1" t="s">
        <v>650</v>
      </c>
      <c r="B1530" s="1">
        <v>5397</v>
      </c>
      <c r="C1530" s="1">
        <v>27820.936859707101</v>
      </c>
    </row>
    <row r="1531" spans="1:3" x14ac:dyDescent="0.3">
      <c r="A1531" s="1" t="s">
        <v>650</v>
      </c>
      <c r="B1531" s="1">
        <v>5397</v>
      </c>
      <c r="C1531" s="1">
        <v>28061.238687630299</v>
      </c>
    </row>
    <row r="1532" spans="1:3" x14ac:dyDescent="0.3">
      <c r="A1532" s="1" t="s">
        <v>650</v>
      </c>
      <c r="B1532" s="1">
        <v>5397</v>
      </c>
      <c r="C1532" s="1">
        <v>28049.820295337599</v>
      </c>
    </row>
    <row r="1533" spans="1:3" x14ac:dyDescent="0.3">
      <c r="A1533" s="1" t="s">
        <v>650</v>
      </c>
      <c r="B1533" s="1">
        <v>5397</v>
      </c>
      <c r="C1533" s="1">
        <v>28431.562179951601</v>
      </c>
    </row>
    <row r="1534" spans="1:3" x14ac:dyDescent="0.3">
      <c r="A1534" s="1" t="s">
        <v>650</v>
      </c>
      <c r="B1534" s="1">
        <v>5397</v>
      </c>
      <c r="C1534" s="1">
        <v>28230.2247725907</v>
      </c>
    </row>
    <row r="1535" spans="1:3" x14ac:dyDescent="0.3">
      <c r="A1535" s="1" t="s">
        <v>650</v>
      </c>
      <c r="B1535" s="1">
        <v>5397</v>
      </c>
      <c r="C1535" s="1">
        <v>27900.1952900822</v>
      </c>
    </row>
    <row r="1536" spans="1:3" x14ac:dyDescent="0.3">
      <c r="A1536" s="1" t="s">
        <v>663</v>
      </c>
      <c r="B1536" s="1">
        <v>13423</v>
      </c>
      <c r="C1536" s="1">
        <v>68010.502542046204</v>
      </c>
    </row>
    <row r="1537" spans="1:3" x14ac:dyDescent="0.3">
      <c r="A1537" s="1" t="s">
        <v>663</v>
      </c>
      <c r="B1537" s="1">
        <v>13423</v>
      </c>
      <c r="C1537" s="1">
        <v>68148.948164079804</v>
      </c>
    </row>
    <row r="1538" spans="1:3" x14ac:dyDescent="0.3">
      <c r="A1538" s="1" t="s">
        <v>663</v>
      </c>
      <c r="B1538" s="1">
        <v>13423</v>
      </c>
      <c r="C1538" s="1">
        <v>67868.559056141195</v>
      </c>
    </row>
    <row r="1539" spans="1:3" x14ac:dyDescent="0.3">
      <c r="A1539" s="1" t="s">
        <v>663</v>
      </c>
      <c r="B1539" s="1">
        <v>13423</v>
      </c>
      <c r="C1539" s="1">
        <v>67703.214515543004</v>
      </c>
    </row>
    <row r="1540" spans="1:3" x14ac:dyDescent="0.3">
      <c r="A1540" s="1" t="s">
        <v>674</v>
      </c>
      <c r="B1540" s="1">
        <v>8799</v>
      </c>
      <c r="C1540" s="1">
        <v>44991.446536871903</v>
      </c>
    </row>
    <row r="1541" spans="1:3" x14ac:dyDescent="0.3">
      <c r="A1541" s="1" t="s">
        <v>674</v>
      </c>
      <c r="B1541" s="1">
        <v>8799</v>
      </c>
      <c r="C1541" s="1">
        <v>44852.9920969741</v>
      </c>
    </row>
    <row r="1542" spans="1:3" x14ac:dyDescent="0.3">
      <c r="A1542" s="1" t="s">
        <v>681</v>
      </c>
      <c r="B1542" s="1">
        <v>11194</v>
      </c>
      <c r="C1542" s="1">
        <v>56848.063112450298</v>
      </c>
    </row>
    <row r="1543" spans="1:3" x14ac:dyDescent="0.3">
      <c r="A1543" s="1" t="s">
        <v>681</v>
      </c>
      <c r="B1543" s="1">
        <v>11194</v>
      </c>
      <c r="C1543" s="1">
        <v>56992.799923913299</v>
      </c>
    </row>
    <row r="1544" spans="1:3" x14ac:dyDescent="0.3">
      <c r="A1544" s="1" t="s">
        <v>688</v>
      </c>
      <c r="B1544" s="1">
        <v>4727</v>
      </c>
      <c r="C1544" s="1">
        <v>24757.207480747798</v>
      </c>
    </row>
    <row r="1545" spans="1:3" x14ac:dyDescent="0.3">
      <c r="A1545" s="1" t="s">
        <v>688</v>
      </c>
      <c r="B1545" s="1">
        <v>4727</v>
      </c>
      <c r="C1545" s="1">
        <v>24774.521490184699</v>
      </c>
    </row>
    <row r="1546" spans="1:3" x14ac:dyDescent="0.3">
      <c r="A1546" s="1" t="s">
        <v>695</v>
      </c>
      <c r="B1546" s="1">
        <v>378</v>
      </c>
      <c r="C1546" s="1">
        <v>2697.1339051212899</v>
      </c>
    </row>
    <row r="1547" spans="1:3" x14ac:dyDescent="0.3">
      <c r="A1547" s="1" t="s">
        <v>695</v>
      </c>
      <c r="B1547" s="1">
        <v>378</v>
      </c>
      <c r="C1547" s="1">
        <v>2719.5097456610401</v>
      </c>
    </row>
    <row r="1548" spans="1:3" x14ac:dyDescent="0.3">
      <c r="A1548" s="1" t="s">
        <v>695</v>
      </c>
      <c r="B1548" s="1">
        <v>378</v>
      </c>
      <c r="C1548" s="1">
        <v>2871.4614087049499</v>
      </c>
    </row>
    <row r="1549" spans="1:3" x14ac:dyDescent="0.3">
      <c r="A1549" s="1" t="s">
        <v>695</v>
      </c>
      <c r="B1549" s="1">
        <v>378</v>
      </c>
      <c r="C1549" s="1">
        <v>3366.5716824084798</v>
      </c>
    </row>
    <row r="1550" spans="1:3" x14ac:dyDescent="0.3">
      <c r="A1550" s="1" t="s">
        <v>710</v>
      </c>
      <c r="B1550" s="1">
        <v>9631</v>
      </c>
      <c r="C1550" s="1">
        <v>49065.1644493309</v>
      </c>
    </row>
    <row r="1551" spans="1:3" x14ac:dyDescent="0.3">
      <c r="A1551" s="1" t="s">
        <v>710</v>
      </c>
      <c r="B1551" s="1">
        <v>9631</v>
      </c>
      <c r="C1551" s="1">
        <v>48830.004442938298</v>
      </c>
    </row>
    <row r="1552" spans="1:3" x14ac:dyDescent="0.3">
      <c r="A1552" s="1" t="s">
        <v>710</v>
      </c>
      <c r="B1552" s="1">
        <v>9631</v>
      </c>
      <c r="C1552" s="1">
        <v>49384.6511446148</v>
      </c>
    </row>
    <row r="1553" spans="1:3" x14ac:dyDescent="0.3">
      <c r="A1553" s="1" t="s">
        <v>710</v>
      </c>
      <c r="B1553" s="1">
        <v>9631</v>
      </c>
      <c r="C1553" s="1">
        <v>49196.432802616902</v>
      </c>
    </row>
    <row r="1554" spans="1:3" x14ac:dyDescent="0.3">
      <c r="A1554" s="1" t="s">
        <v>710</v>
      </c>
      <c r="B1554" s="1">
        <v>9631</v>
      </c>
      <c r="C1554" s="1">
        <v>49485.236439705302</v>
      </c>
    </row>
    <row r="1555" spans="1:3" x14ac:dyDescent="0.3">
      <c r="A1555" s="1" t="s">
        <v>719</v>
      </c>
      <c r="B1555" s="1">
        <v>6773</v>
      </c>
      <c r="C1555" s="1">
        <v>35142.069323007003</v>
      </c>
    </row>
    <row r="1556" spans="1:3" x14ac:dyDescent="0.3">
      <c r="A1556" s="1" t="s">
        <v>719</v>
      </c>
      <c r="B1556" s="1">
        <v>6773</v>
      </c>
      <c r="C1556" s="1">
        <v>35099.533757168603</v>
      </c>
    </row>
    <row r="1557" spans="1:3" x14ac:dyDescent="0.3">
      <c r="A1557" s="1" t="s">
        <v>730</v>
      </c>
      <c r="B1557" s="1">
        <v>7465</v>
      </c>
      <c r="C1557" s="1">
        <v>38251.531155271601</v>
      </c>
    </row>
    <row r="1558" spans="1:3" x14ac:dyDescent="0.3">
      <c r="A1558" s="1" t="s">
        <v>730</v>
      </c>
      <c r="B1558" s="1">
        <v>7465</v>
      </c>
      <c r="C1558" s="1">
        <v>37947.1805790902</v>
      </c>
    </row>
    <row r="1559" spans="1:3" x14ac:dyDescent="0.3">
      <c r="A1559" s="1" t="s">
        <v>730</v>
      </c>
      <c r="B1559" s="1">
        <v>7465</v>
      </c>
      <c r="C1559" s="1">
        <v>37897.557134004601</v>
      </c>
    </row>
    <row r="1560" spans="1:3" x14ac:dyDescent="0.3">
      <c r="A1560" s="1" t="s">
        <v>730</v>
      </c>
      <c r="B1560" s="1">
        <v>7465</v>
      </c>
      <c r="C1560" s="1">
        <v>38188.429634516397</v>
      </c>
    </row>
    <row r="1561" spans="1:3" x14ac:dyDescent="0.3">
      <c r="A1561" s="1" t="s">
        <v>739</v>
      </c>
      <c r="B1561" s="1">
        <v>4304</v>
      </c>
      <c r="C1561" s="1">
        <v>22247.354673359099</v>
      </c>
    </row>
    <row r="1562" spans="1:3" x14ac:dyDescent="0.3">
      <c r="A1562" s="1" t="s">
        <v>748</v>
      </c>
      <c r="B1562" s="1">
        <v>10118</v>
      </c>
      <c r="C1562" s="1">
        <v>51908.341452918597</v>
      </c>
    </row>
    <row r="1563" spans="1:3" x14ac:dyDescent="0.3">
      <c r="A1563" s="1" t="s">
        <v>748</v>
      </c>
      <c r="B1563" s="1">
        <v>10118</v>
      </c>
      <c r="C1563" s="1">
        <v>51584.180832874001</v>
      </c>
    </row>
    <row r="1564" spans="1:3" x14ac:dyDescent="0.3">
      <c r="A1564" s="1" t="s">
        <v>748</v>
      </c>
      <c r="B1564" s="1">
        <v>10118</v>
      </c>
      <c r="C1564" s="1">
        <v>51750.594709186997</v>
      </c>
    </row>
    <row r="1565" spans="1:3" x14ac:dyDescent="0.3">
      <c r="A1565" s="1" t="s">
        <v>748</v>
      </c>
      <c r="B1565" s="1">
        <v>10118</v>
      </c>
      <c r="C1565" s="1">
        <v>51766.391177204903</v>
      </c>
    </row>
    <row r="1566" spans="1:3" x14ac:dyDescent="0.3">
      <c r="A1566" s="1" t="s">
        <v>753</v>
      </c>
      <c r="B1566" s="1">
        <v>8465</v>
      </c>
      <c r="C1566" s="1">
        <v>42979.810423646399</v>
      </c>
    </row>
    <row r="1567" spans="1:3" x14ac:dyDescent="0.3">
      <c r="A1567" s="1" t="s">
        <v>753</v>
      </c>
      <c r="B1567" s="1">
        <v>8465</v>
      </c>
      <c r="C1567" s="1">
        <v>43232.946769064598</v>
      </c>
    </row>
    <row r="1568" spans="1:3" x14ac:dyDescent="0.3">
      <c r="A1568" s="1" t="s">
        <v>764</v>
      </c>
      <c r="B1568" s="1">
        <v>14596</v>
      </c>
      <c r="C1568" s="1">
        <v>74054.085549779993</v>
      </c>
    </row>
    <row r="1569" spans="1:3" x14ac:dyDescent="0.3">
      <c r="A1569" s="1" t="s">
        <v>764</v>
      </c>
      <c r="B1569" s="1">
        <v>14596</v>
      </c>
      <c r="C1569" s="1">
        <v>73858.032395903807</v>
      </c>
    </row>
    <row r="1570" spans="1:3" x14ac:dyDescent="0.3">
      <c r="A1570" s="1" t="s">
        <v>764</v>
      </c>
      <c r="B1570" s="1">
        <v>14596</v>
      </c>
      <c r="C1570" s="1">
        <v>73527.076405320899</v>
      </c>
    </row>
    <row r="1571" spans="1:3" x14ac:dyDescent="0.3">
      <c r="A1571" s="1" t="s">
        <v>764</v>
      </c>
      <c r="B1571" s="1">
        <v>14596</v>
      </c>
      <c r="C1571" s="1">
        <v>74244.7157587728</v>
      </c>
    </row>
    <row r="1572" spans="1:3" x14ac:dyDescent="0.3">
      <c r="A1572" s="1" t="s">
        <v>764</v>
      </c>
      <c r="B1572" s="1">
        <v>14596</v>
      </c>
      <c r="C1572" s="1">
        <v>73650.888116705304</v>
      </c>
    </row>
    <row r="1573" spans="1:3" x14ac:dyDescent="0.3">
      <c r="A1573" s="1" t="s">
        <v>764</v>
      </c>
      <c r="B1573" s="1">
        <v>14596</v>
      </c>
      <c r="C1573" s="1">
        <v>73972.307823027601</v>
      </c>
    </row>
    <row r="1574" spans="1:3" x14ac:dyDescent="0.3">
      <c r="A1574" s="1" t="s">
        <v>764</v>
      </c>
      <c r="B1574" s="1">
        <v>14596</v>
      </c>
      <c r="C1574" s="1">
        <v>73904.651844826498</v>
      </c>
    </row>
    <row r="1575" spans="1:3" x14ac:dyDescent="0.3">
      <c r="A1575" s="1" t="s">
        <v>111</v>
      </c>
      <c r="B1575" s="1">
        <v>7728</v>
      </c>
      <c r="C1575" s="1">
        <v>39283.640380511497</v>
      </c>
    </row>
    <row r="1576" spans="1:3" x14ac:dyDescent="0.3">
      <c r="A1576" s="1" t="s">
        <v>170</v>
      </c>
      <c r="B1576" s="1">
        <v>5057</v>
      </c>
      <c r="C1576" s="1">
        <v>26468.587650850299</v>
      </c>
    </row>
    <row r="1577" spans="1:3" x14ac:dyDescent="0.3">
      <c r="A1577" s="1" t="s">
        <v>170</v>
      </c>
      <c r="B1577" s="1">
        <v>5057</v>
      </c>
      <c r="C1577" s="1">
        <v>26680.931709578501</v>
      </c>
    </row>
    <row r="1578" spans="1:3" x14ac:dyDescent="0.3">
      <c r="A1578" s="1" t="s">
        <v>170</v>
      </c>
      <c r="B1578" s="1">
        <v>5057</v>
      </c>
      <c r="C1578" s="1">
        <v>26085.3774742075</v>
      </c>
    </row>
    <row r="1579" spans="1:3" x14ac:dyDescent="0.3">
      <c r="A1579" s="1" t="s">
        <v>187</v>
      </c>
      <c r="B1579" s="1">
        <v>8155</v>
      </c>
      <c r="C1579" s="1">
        <v>41868.2861392552</v>
      </c>
    </row>
    <row r="1580" spans="1:3" x14ac:dyDescent="0.3">
      <c r="A1580" s="1" t="s">
        <v>187</v>
      </c>
      <c r="B1580" s="1">
        <v>8155</v>
      </c>
      <c r="C1580" s="1">
        <v>42027.9465803684</v>
      </c>
    </row>
    <row r="1581" spans="1:3" x14ac:dyDescent="0.3">
      <c r="A1581" s="1" t="s">
        <v>187</v>
      </c>
      <c r="B1581" s="1">
        <v>8155</v>
      </c>
      <c r="C1581" s="1">
        <v>41389.388708746199</v>
      </c>
    </row>
    <row r="1582" spans="1:3" x14ac:dyDescent="0.3">
      <c r="A1582" s="1" t="s">
        <v>538</v>
      </c>
      <c r="B1582" s="1">
        <v>5970</v>
      </c>
      <c r="C1582" s="1">
        <v>30633.995318651701</v>
      </c>
    </row>
    <row r="1583" spans="1:3" x14ac:dyDescent="0.3">
      <c r="A1583" s="1" t="s">
        <v>567</v>
      </c>
      <c r="B1583" s="1">
        <v>5518</v>
      </c>
      <c r="C1583" s="1">
        <v>28767.3741544023</v>
      </c>
    </row>
    <row r="1584" spans="1:3" x14ac:dyDescent="0.3">
      <c r="A1584" s="1" t="s">
        <v>567</v>
      </c>
      <c r="B1584" s="1">
        <v>5518</v>
      </c>
      <c r="C1584" s="1">
        <v>28605.574660095201</v>
      </c>
    </row>
    <row r="1585" spans="1:3" x14ac:dyDescent="0.3">
      <c r="A1585" s="1" t="s">
        <v>567</v>
      </c>
      <c r="B1585" s="1">
        <v>5518</v>
      </c>
      <c r="C1585" s="1">
        <v>28784.072293907</v>
      </c>
    </row>
    <row r="1586" spans="1:3" x14ac:dyDescent="0.3">
      <c r="A1586" s="1" t="s">
        <v>567</v>
      </c>
      <c r="B1586" s="1">
        <v>5518</v>
      </c>
      <c r="C1586" s="1">
        <v>28514.974483825699</v>
      </c>
    </row>
    <row r="1587" spans="1:3" x14ac:dyDescent="0.3">
      <c r="A1587" s="1" t="s">
        <v>567</v>
      </c>
      <c r="B1587" s="1">
        <v>5518</v>
      </c>
      <c r="C1587" s="1">
        <v>28543.769820483602</v>
      </c>
    </row>
    <row r="1588" spans="1:3" x14ac:dyDescent="0.3">
      <c r="A1588" s="1" t="s">
        <v>567</v>
      </c>
      <c r="B1588" s="1">
        <v>5518</v>
      </c>
      <c r="C1588" s="1">
        <v>28597.538292727098</v>
      </c>
    </row>
    <row r="1589" spans="1:3" x14ac:dyDescent="0.3">
      <c r="A1589" s="1" t="s">
        <v>567</v>
      </c>
      <c r="B1589" s="1">
        <v>5518</v>
      </c>
      <c r="C1589" s="1">
        <v>28792.4741697137</v>
      </c>
    </row>
    <row r="1590" spans="1:3" x14ac:dyDescent="0.3">
      <c r="A1590" s="1" t="s">
        <v>567</v>
      </c>
      <c r="B1590" s="1">
        <v>5518</v>
      </c>
      <c r="C1590" s="1">
        <v>28260.398685873301</v>
      </c>
    </row>
    <row r="1591" spans="1:3" x14ac:dyDescent="0.3">
      <c r="A1591" s="1" t="s">
        <v>783</v>
      </c>
      <c r="B1591" s="1">
        <v>11762</v>
      </c>
      <c r="C1591" s="1">
        <v>59932.933554220501</v>
      </c>
    </row>
    <row r="1592" spans="1:3" x14ac:dyDescent="0.3">
      <c r="A1592" s="1" t="s">
        <v>783</v>
      </c>
      <c r="B1592" s="1">
        <v>11762</v>
      </c>
      <c r="C1592" s="1">
        <v>59417.474409942297</v>
      </c>
    </row>
    <row r="1593" spans="1:3" x14ac:dyDescent="0.3">
      <c r="A1593" s="1" t="s">
        <v>783</v>
      </c>
      <c r="B1593" s="1">
        <v>11762</v>
      </c>
      <c r="C1593" s="1">
        <v>59310.906039781403</v>
      </c>
    </row>
    <row r="1594" spans="1:3" x14ac:dyDescent="0.3">
      <c r="A1594" s="1" t="s">
        <v>783</v>
      </c>
      <c r="B1594" s="1">
        <v>11762</v>
      </c>
      <c r="C1594" s="1">
        <v>59398.122524328101</v>
      </c>
    </row>
    <row r="1595" spans="1:3" x14ac:dyDescent="0.3">
      <c r="A1595" s="1" t="s">
        <v>783</v>
      </c>
      <c r="B1595" s="1">
        <v>11762</v>
      </c>
      <c r="C1595" s="1">
        <v>60282.893156287602</v>
      </c>
    </row>
    <row r="1596" spans="1:3" x14ac:dyDescent="0.3">
      <c r="A1596" s="1" t="s">
        <v>783</v>
      </c>
      <c r="B1596" s="1">
        <v>11762</v>
      </c>
      <c r="C1596" s="1">
        <v>59605.465929225</v>
      </c>
    </row>
    <row r="1597" spans="1:3" x14ac:dyDescent="0.3">
      <c r="A1597" s="1" t="s">
        <v>783</v>
      </c>
      <c r="B1597" s="1">
        <v>11762</v>
      </c>
      <c r="C1597" s="1">
        <v>59576.913855163497</v>
      </c>
    </row>
    <row r="1598" spans="1:3" x14ac:dyDescent="0.3">
      <c r="A1598" s="1" t="s">
        <v>783</v>
      </c>
      <c r="B1598" s="1">
        <v>11762</v>
      </c>
      <c r="C1598" s="1">
        <v>59461.174419082497</v>
      </c>
    </row>
    <row r="1599" spans="1:3" x14ac:dyDescent="0.3">
      <c r="A1599" s="1" t="s">
        <v>783</v>
      </c>
      <c r="B1599" s="1">
        <v>11762</v>
      </c>
      <c r="C1599" s="1">
        <v>60292.935089806997</v>
      </c>
    </row>
    <row r="1600" spans="1:3" x14ac:dyDescent="0.3">
      <c r="A1600" s="1" t="s">
        <v>790</v>
      </c>
      <c r="B1600" s="1">
        <v>13200</v>
      </c>
      <c r="C1600" s="1">
        <v>67120.257836551202</v>
      </c>
    </row>
    <row r="1601" spans="1:3" x14ac:dyDescent="0.3">
      <c r="A1601" s="1" t="s">
        <v>663</v>
      </c>
      <c r="B1601" s="1">
        <v>13423</v>
      </c>
      <c r="C1601" s="1">
        <v>67750.316166791104</v>
      </c>
    </row>
    <row r="1602" spans="1:3" x14ac:dyDescent="0.3">
      <c r="A1602" s="1" t="s">
        <v>663</v>
      </c>
      <c r="B1602" s="1">
        <v>13423</v>
      </c>
      <c r="C1602" s="1">
        <v>68398.223680537994</v>
      </c>
    </row>
    <row r="1603" spans="1:3" x14ac:dyDescent="0.3">
      <c r="A1603" s="1" t="s">
        <v>663</v>
      </c>
      <c r="B1603" s="1">
        <v>13423</v>
      </c>
      <c r="C1603" s="1">
        <v>68375.616527717997</v>
      </c>
    </row>
    <row r="1604" spans="1:3" x14ac:dyDescent="0.3">
      <c r="A1604" s="1" t="s">
        <v>674</v>
      </c>
      <c r="B1604" s="1">
        <v>8799</v>
      </c>
      <c r="C1604" s="1">
        <v>45413.311044340502</v>
      </c>
    </row>
    <row r="1605" spans="1:3" x14ac:dyDescent="0.3">
      <c r="A1605" s="1" t="s">
        <v>674</v>
      </c>
      <c r="B1605" s="1">
        <v>8799</v>
      </c>
      <c r="C1605" s="1">
        <v>44745.936796757996</v>
      </c>
    </row>
    <row r="1606" spans="1:3" x14ac:dyDescent="0.3">
      <c r="A1606" s="1" t="s">
        <v>674</v>
      </c>
      <c r="B1606" s="1">
        <v>8799</v>
      </c>
      <c r="C1606" s="1">
        <v>44588.330294432802</v>
      </c>
    </row>
    <row r="1607" spans="1:3" x14ac:dyDescent="0.3">
      <c r="A1607" s="1" t="s">
        <v>674</v>
      </c>
      <c r="B1607" s="1">
        <v>8799</v>
      </c>
      <c r="C1607" s="1">
        <v>44968.621861890599</v>
      </c>
    </row>
    <row r="1608" spans="1:3" x14ac:dyDescent="0.3">
      <c r="A1608" s="1" t="s">
        <v>674</v>
      </c>
      <c r="B1608" s="1">
        <v>8799</v>
      </c>
      <c r="C1608" s="1">
        <v>45394.624625605997</v>
      </c>
    </row>
    <row r="1609" spans="1:3" x14ac:dyDescent="0.3">
      <c r="A1609" s="1" t="s">
        <v>674</v>
      </c>
      <c r="B1609" s="1">
        <v>8799</v>
      </c>
      <c r="C1609" s="1">
        <v>45242.223537820202</v>
      </c>
    </row>
    <row r="1610" spans="1:3" x14ac:dyDescent="0.3">
      <c r="A1610" s="1" t="s">
        <v>681</v>
      </c>
      <c r="B1610" s="1">
        <v>11194</v>
      </c>
      <c r="C1610" s="1">
        <v>56911.363528809197</v>
      </c>
    </row>
    <row r="1611" spans="1:3" x14ac:dyDescent="0.3">
      <c r="A1611" s="1" t="s">
        <v>681</v>
      </c>
      <c r="B1611" s="1">
        <v>11194</v>
      </c>
      <c r="C1611" s="1">
        <v>57088.0460586517</v>
      </c>
    </row>
    <row r="1612" spans="1:3" x14ac:dyDescent="0.3">
      <c r="A1612" s="1" t="s">
        <v>681</v>
      </c>
      <c r="B1612" s="1">
        <v>11194</v>
      </c>
      <c r="C1612" s="1">
        <v>56534.376061973497</v>
      </c>
    </row>
    <row r="1613" spans="1:3" x14ac:dyDescent="0.3">
      <c r="A1613" s="1" t="s">
        <v>681</v>
      </c>
      <c r="B1613" s="1">
        <v>11194</v>
      </c>
      <c r="C1613" s="1">
        <v>57167.831259229999</v>
      </c>
    </row>
    <row r="1614" spans="1:3" x14ac:dyDescent="0.3">
      <c r="A1614" s="1" t="s">
        <v>681</v>
      </c>
      <c r="B1614" s="1">
        <v>11194</v>
      </c>
      <c r="C1614" s="1">
        <v>56944.192610192898</v>
      </c>
    </row>
    <row r="1615" spans="1:3" x14ac:dyDescent="0.3">
      <c r="A1615" s="1" t="s">
        <v>681</v>
      </c>
      <c r="B1615" s="1">
        <v>11194</v>
      </c>
      <c r="C1615" s="1">
        <v>57082.394849639903</v>
      </c>
    </row>
    <row r="1616" spans="1:3" x14ac:dyDescent="0.3">
      <c r="A1616" s="1" t="s">
        <v>681</v>
      </c>
      <c r="B1616" s="1">
        <v>11194</v>
      </c>
      <c r="C1616" s="1">
        <v>57396.859143443202</v>
      </c>
    </row>
    <row r="1617" spans="1:3" x14ac:dyDescent="0.3">
      <c r="A1617" s="1" t="s">
        <v>681</v>
      </c>
      <c r="B1617" s="1">
        <v>11194</v>
      </c>
      <c r="C1617" s="1">
        <v>56533.456788028103</v>
      </c>
    </row>
    <row r="1618" spans="1:3" x14ac:dyDescent="0.3">
      <c r="A1618" s="1" t="s">
        <v>28</v>
      </c>
      <c r="B1618" s="1">
        <v>11386</v>
      </c>
      <c r="C1618" s="1">
        <v>57859.8011859978</v>
      </c>
    </row>
    <row r="1619" spans="1:3" x14ac:dyDescent="0.3">
      <c r="A1619" s="1" t="s">
        <v>28</v>
      </c>
      <c r="B1619" s="1">
        <v>11386</v>
      </c>
      <c r="C1619" s="1">
        <v>57890.216314882498</v>
      </c>
    </row>
    <row r="1620" spans="1:3" x14ac:dyDescent="0.3">
      <c r="A1620" s="1" t="s">
        <v>28</v>
      </c>
      <c r="B1620" s="1">
        <v>11386</v>
      </c>
      <c r="C1620" s="1">
        <v>58019.230113761798</v>
      </c>
    </row>
    <row r="1621" spans="1:3" x14ac:dyDescent="0.3">
      <c r="A1621" s="1" t="s">
        <v>28</v>
      </c>
      <c r="B1621" s="1">
        <v>11386</v>
      </c>
      <c r="C1621" s="1">
        <v>58214.961136012702</v>
      </c>
    </row>
    <row r="1622" spans="1:3" x14ac:dyDescent="0.3">
      <c r="A1622" s="1" t="s">
        <v>58</v>
      </c>
      <c r="B1622" s="1">
        <v>3448</v>
      </c>
      <c r="C1622" s="1">
        <v>18608.437613198101</v>
      </c>
    </row>
    <row r="1623" spans="1:3" x14ac:dyDescent="0.3">
      <c r="A1623" s="1" t="s">
        <v>58</v>
      </c>
      <c r="B1623" s="1">
        <v>3448</v>
      </c>
      <c r="C1623" s="1">
        <v>18482.341595109301</v>
      </c>
    </row>
    <row r="1624" spans="1:3" x14ac:dyDescent="0.3">
      <c r="A1624" s="1" t="s">
        <v>58</v>
      </c>
      <c r="B1624" s="1">
        <v>3448</v>
      </c>
      <c r="C1624" s="1">
        <v>18069.478786897202</v>
      </c>
    </row>
    <row r="1625" spans="1:3" x14ac:dyDescent="0.3">
      <c r="A1625" s="1" t="s">
        <v>58</v>
      </c>
      <c r="B1625" s="1">
        <v>3448</v>
      </c>
      <c r="C1625" s="1">
        <v>18068.591830962101</v>
      </c>
    </row>
    <row r="1626" spans="1:3" x14ac:dyDescent="0.3">
      <c r="A1626" s="1" t="s">
        <v>58</v>
      </c>
      <c r="B1626" s="1">
        <v>3448</v>
      </c>
      <c r="C1626" s="1">
        <v>18310.503295280701</v>
      </c>
    </row>
    <row r="1627" spans="1:3" x14ac:dyDescent="0.3">
      <c r="A1627" s="1" t="s">
        <v>58</v>
      </c>
      <c r="B1627" s="1">
        <v>3448</v>
      </c>
      <c r="C1627" s="1">
        <v>17835.709589187401</v>
      </c>
    </row>
    <row r="1628" spans="1:3" x14ac:dyDescent="0.3">
      <c r="A1628" s="1" t="s">
        <v>71</v>
      </c>
      <c r="B1628" s="1">
        <v>10686</v>
      </c>
      <c r="C1628" s="1">
        <v>54004.607521306098</v>
      </c>
    </row>
    <row r="1629" spans="1:3" x14ac:dyDescent="0.3">
      <c r="A1629" s="1" t="s">
        <v>71</v>
      </c>
      <c r="B1629" s="1">
        <v>10686</v>
      </c>
      <c r="C1629" s="1">
        <v>54888.793311308502</v>
      </c>
    </row>
    <row r="1630" spans="1:3" x14ac:dyDescent="0.3">
      <c r="A1630" s="1" t="s">
        <v>71</v>
      </c>
      <c r="B1630" s="1">
        <v>10686</v>
      </c>
      <c r="C1630" s="1">
        <v>54808.149276857199</v>
      </c>
    </row>
    <row r="1631" spans="1:3" x14ac:dyDescent="0.3">
      <c r="A1631" s="1" t="s">
        <v>71</v>
      </c>
      <c r="B1631" s="1">
        <v>10686</v>
      </c>
      <c r="C1631" s="1">
        <v>53967.096203766901</v>
      </c>
    </row>
    <row r="1632" spans="1:3" x14ac:dyDescent="0.3">
      <c r="A1632" s="1" t="s">
        <v>71</v>
      </c>
      <c r="B1632" s="1">
        <v>10686</v>
      </c>
      <c r="C1632" s="1">
        <v>53955.710820150904</v>
      </c>
    </row>
    <row r="1633" spans="1:3" x14ac:dyDescent="0.3">
      <c r="A1633" s="1" t="s">
        <v>71</v>
      </c>
      <c r="B1633" s="1">
        <v>10686</v>
      </c>
      <c r="C1633" s="1">
        <v>54444.302767064597</v>
      </c>
    </row>
    <row r="1634" spans="1:3" x14ac:dyDescent="0.3">
      <c r="A1634" s="1" t="s">
        <v>71</v>
      </c>
      <c r="B1634" s="1">
        <v>10686</v>
      </c>
      <c r="C1634" s="1">
        <v>54237.562048640197</v>
      </c>
    </row>
    <row r="1635" spans="1:3" x14ac:dyDescent="0.3">
      <c r="A1635" s="1" t="s">
        <v>71</v>
      </c>
      <c r="B1635" s="1">
        <v>10686</v>
      </c>
      <c r="C1635" s="1">
        <v>54483.921023210598</v>
      </c>
    </row>
    <row r="1636" spans="1:3" x14ac:dyDescent="0.3">
      <c r="A1636" s="1" t="s">
        <v>71</v>
      </c>
      <c r="B1636" s="1">
        <v>10686</v>
      </c>
      <c r="C1636" s="1">
        <v>54037.299542384397</v>
      </c>
    </row>
    <row r="1637" spans="1:3" x14ac:dyDescent="0.3">
      <c r="A1637" s="1" t="s">
        <v>71</v>
      </c>
      <c r="B1637" s="1">
        <v>10686</v>
      </c>
      <c r="C1637" s="1">
        <v>54399.848441878901</v>
      </c>
    </row>
    <row r="1638" spans="1:3" x14ac:dyDescent="0.3">
      <c r="A1638" s="1" t="s">
        <v>71</v>
      </c>
      <c r="B1638" s="1">
        <v>10686</v>
      </c>
      <c r="C1638" s="1">
        <v>54815.013852006399</v>
      </c>
    </row>
    <row r="1639" spans="1:3" x14ac:dyDescent="0.3">
      <c r="A1639" s="1" t="s">
        <v>71</v>
      </c>
      <c r="B1639" s="1">
        <v>10686</v>
      </c>
      <c r="C1639" s="1">
        <v>54164.087217741901</v>
      </c>
    </row>
    <row r="1640" spans="1:3" x14ac:dyDescent="0.3">
      <c r="A1640" s="1" t="s">
        <v>71</v>
      </c>
      <c r="B1640" s="1">
        <v>10686</v>
      </c>
      <c r="C1640" s="1">
        <v>54316.587127711296</v>
      </c>
    </row>
    <row r="1641" spans="1:3" x14ac:dyDescent="0.3">
      <c r="A1641" s="1" t="s">
        <v>87</v>
      </c>
      <c r="B1641" s="1">
        <v>14253</v>
      </c>
      <c r="C1641" s="1">
        <v>72741.007305275096</v>
      </c>
    </row>
    <row r="1642" spans="1:3" x14ac:dyDescent="0.3">
      <c r="A1642" s="1" t="s">
        <v>87</v>
      </c>
      <c r="B1642" s="1">
        <v>14253</v>
      </c>
      <c r="C1642" s="1">
        <v>72430.677986020804</v>
      </c>
    </row>
    <row r="1643" spans="1:3" x14ac:dyDescent="0.3">
      <c r="A1643" s="1" t="s">
        <v>87</v>
      </c>
      <c r="B1643" s="1">
        <v>14253</v>
      </c>
      <c r="C1643" s="1">
        <v>72696.035278356096</v>
      </c>
    </row>
    <row r="1644" spans="1:3" x14ac:dyDescent="0.3">
      <c r="A1644" s="1" t="s">
        <v>87</v>
      </c>
      <c r="B1644" s="1">
        <v>14253</v>
      </c>
      <c r="C1644" s="1">
        <v>72663.135860494906</v>
      </c>
    </row>
    <row r="1645" spans="1:3" x14ac:dyDescent="0.3">
      <c r="A1645" s="1" t="s">
        <v>87</v>
      </c>
      <c r="B1645" s="1">
        <v>14253</v>
      </c>
      <c r="C1645" s="1">
        <v>72194.549431609194</v>
      </c>
    </row>
    <row r="1646" spans="1:3" x14ac:dyDescent="0.3">
      <c r="A1646" s="1" t="s">
        <v>87</v>
      </c>
      <c r="B1646" s="1">
        <v>14253</v>
      </c>
      <c r="C1646" s="1">
        <v>72034.485664066902</v>
      </c>
    </row>
    <row r="1647" spans="1:3" x14ac:dyDescent="0.3">
      <c r="A1647" s="1" t="s">
        <v>87</v>
      </c>
      <c r="B1647" s="1">
        <v>14253</v>
      </c>
      <c r="C1647" s="1">
        <v>72263.767860862703</v>
      </c>
    </row>
    <row r="1648" spans="1:3" x14ac:dyDescent="0.3">
      <c r="A1648" s="1" t="s">
        <v>87</v>
      </c>
      <c r="B1648" s="1">
        <v>14253</v>
      </c>
      <c r="C1648" s="1">
        <v>72676.813032656501</v>
      </c>
    </row>
    <row r="1649" spans="1:3" x14ac:dyDescent="0.3">
      <c r="A1649" s="1" t="s">
        <v>87</v>
      </c>
      <c r="B1649" s="1">
        <v>14253</v>
      </c>
      <c r="C1649" s="1">
        <v>72211.249969398094</v>
      </c>
    </row>
    <row r="1650" spans="1:3" x14ac:dyDescent="0.3">
      <c r="A1650" s="1" t="s">
        <v>111</v>
      </c>
      <c r="B1650" s="1">
        <v>7728</v>
      </c>
      <c r="C1650" s="1">
        <v>40056.213391195197</v>
      </c>
    </row>
    <row r="1651" spans="1:3" x14ac:dyDescent="0.3">
      <c r="A1651" s="1" t="s">
        <v>111</v>
      </c>
      <c r="B1651" s="1">
        <v>7728</v>
      </c>
      <c r="C1651" s="1">
        <v>39918.957203268103</v>
      </c>
    </row>
    <row r="1652" spans="1:3" x14ac:dyDescent="0.3">
      <c r="A1652" s="1" t="s">
        <v>111</v>
      </c>
      <c r="B1652" s="1">
        <v>7728</v>
      </c>
      <c r="C1652" s="1">
        <v>39223.936445129999</v>
      </c>
    </row>
    <row r="1653" spans="1:3" x14ac:dyDescent="0.3">
      <c r="A1653" s="1" t="s">
        <v>111</v>
      </c>
      <c r="B1653" s="1">
        <v>7728</v>
      </c>
      <c r="C1653" s="1">
        <v>39673.803650702401</v>
      </c>
    </row>
    <row r="1654" spans="1:3" x14ac:dyDescent="0.3">
      <c r="A1654" s="1" t="s">
        <v>111</v>
      </c>
      <c r="B1654" s="1">
        <v>7728</v>
      </c>
      <c r="C1654" s="1">
        <v>40031.368558785798</v>
      </c>
    </row>
    <row r="1655" spans="1:3" x14ac:dyDescent="0.3">
      <c r="A1655" s="1" t="s">
        <v>111</v>
      </c>
      <c r="B1655" s="1">
        <v>7728</v>
      </c>
      <c r="C1655" s="1">
        <v>39979.253240100297</v>
      </c>
    </row>
    <row r="1656" spans="1:3" x14ac:dyDescent="0.3">
      <c r="A1656" s="1" t="s">
        <v>111</v>
      </c>
      <c r="B1656" s="1">
        <v>7728</v>
      </c>
      <c r="C1656" s="1">
        <v>40014.632804243003</v>
      </c>
    </row>
    <row r="1657" spans="1:3" x14ac:dyDescent="0.3">
      <c r="A1657" s="1" t="s">
        <v>111</v>
      </c>
      <c r="B1657" s="1">
        <v>7728</v>
      </c>
      <c r="C1657" s="1">
        <v>39710.644033786397</v>
      </c>
    </row>
    <row r="1658" spans="1:3" x14ac:dyDescent="0.3">
      <c r="A1658" s="1" t="s">
        <v>111</v>
      </c>
      <c r="B1658" s="1">
        <v>7728</v>
      </c>
      <c r="C1658" s="1">
        <v>39997.797019584897</v>
      </c>
    </row>
    <row r="1659" spans="1:3" x14ac:dyDescent="0.3">
      <c r="A1659" s="1" t="s">
        <v>111</v>
      </c>
      <c r="B1659" s="1">
        <v>7728</v>
      </c>
      <c r="C1659" s="1">
        <v>39451.261818005602</v>
      </c>
    </row>
    <row r="1660" spans="1:3" x14ac:dyDescent="0.3">
      <c r="A1660" s="1" t="s">
        <v>131</v>
      </c>
      <c r="B1660" s="1">
        <v>2357</v>
      </c>
      <c r="C1660" s="1">
        <v>13284.996365250499</v>
      </c>
    </row>
    <row r="1661" spans="1:3" x14ac:dyDescent="0.3">
      <c r="A1661" s="1" t="s">
        <v>131</v>
      </c>
      <c r="B1661" s="1">
        <v>2357</v>
      </c>
      <c r="C1661" s="1">
        <v>13119.7550998652</v>
      </c>
    </row>
    <row r="1662" spans="1:3" x14ac:dyDescent="0.3">
      <c r="A1662" s="1" t="s">
        <v>131</v>
      </c>
      <c r="B1662" s="1">
        <v>2357</v>
      </c>
      <c r="C1662" s="1">
        <v>12880.8308284954</v>
      </c>
    </row>
    <row r="1663" spans="1:3" x14ac:dyDescent="0.3">
      <c r="A1663" s="1" t="s">
        <v>131</v>
      </c>
      <c r="B1663" s="1">
        <v>2357</v>
      </c>
      <c r="C1663" s="1">
        <v>13132.688604269601</v>
      </c>
    </row>
    <row r="1664" spans="1:3" x14ac:dyDescent="0.3">
      <c r="A1664" s="1" t="s">
        <v>131</v>
      </c>
      <c r="B1664" s="1">
        <v>2357</v>
      </c>
      <c r="C1664" s="1">
        <v>12579.7750133837</v>
      </c>
    </row>
    <row r="1665" spans="1:3" x14ac:dyDescent="0.3">
      <c r="A1665" s="1" t="s">
        <v>131</v>
      </c>
      <c r="B1665" s="1">
        <v>2357</v>
      </c>
      <c r="C1665" s="1">
        <v>12291.891199185</v>
      </c>
    </row>
    <row r="1666" spans="1:3" x14ac:dyDescent="0.3">
      <c r="A1666" s="1" t="s">
        <v>131</v>
      </c>
      <c r="B1666" s="1">
        <v>2357</v>
      </c>
      <c r="C1666" s="1">
        <v>12534.949485085701</v>
      </c>
    </row>
    <row r="1667" spans="1:3" x14ac:dyDescent="0.3">
      <c r="A1667" s="1" t="s">
        <v>131</v>
      </c>
      <c r="B1667" s="1">
        <v>2357</v>
      </c>
      <c r="C1667" s="1">
        <v>12834.872523483</v>
      </c>
    </row>
    <row r="1668" spans="1:3" x14ac:dyDescent="0.3">
      <c r="A1668" s="1" t="s">
        <v>131</v>
      </c>
      <c r="B1668" s="1">
        <v>2357</v>
      </c>
      <c r="C1668" s="1">
        <v>12365.805170448801</v>
      </c>
    </row>
    <row r="1669" spans="1:3" x14ac:dyDescent="0.3">
      <c r="A1669" s="1" t="s">
        <v>131</v>
      </c>
      <c r="B1669" s="1">
        <v>2357</v>
      </c>
      <c r="C1669" s="1">
        <v>12751.228678855299</v>
      </c>
    </row>
    <row r="1670" spans="1:3" x14ac:dyDescent="0.3">
      <c r="A1670" s="1" t="s">
        <v>151</v>
      </c>
      <c r="B1670" s="1">
        <v>11198</v>
      </c>
      <c r="C1670" s="1">
        <v>56585.1877984085</v>
      </c>
    </row>
    <row r="1671" spans="1:3" x14ac:dyDescent="0.3">
      <c r="A1671" s="1" t="s">
        <v>151</v>
      </c>
      <c r="B1671" s="1">
        <v>11198</v>
      </c>
      <c r="C1671" s="1">
        <v>56682.225253176097</v>
      </c>
    </row>
    <row r="1672" spans="1:3" x14ac:dyDescent="0.3">
      <c r="A1672" s="1" t="s">
        <v>151</v>
      </c>
      <c r="B1672" s="1">
        <v>11198</v>
      </c>
      <c r="C1672" s="1">
        <v>56496.524942047501</v>
      </c>
    </row>
    <row r="1673" spans="1:3" x14ac:dyDescent="0.3">
      <c r="A1673" s="1" t="s">
        <v>151</v>
      </c>
      <c r="B1673" s="1">
        <v>11198</v>
      </c>
      <c r="C1673" s="1">
        <v>56671.3631993284</v>
      </c>
    </row>
    <row r="1674" spans="1:3" x14ac:dyDescent="0.3">
      <c r="A1674" s="1" t="s">
        <v>151</v>
      </c>
      <c r="B1674" s="1">
        <v>11198</v>
      </c>
      <c r="C1674" s="1">
        <v>57222.179259832301</v>
      </c>
    </row>
    <row r="1675" spans="1:3" x14ac:dyDescent="0.3">
      <c r="A1675" s="1" t="s">
        <v>151</v>
      </c>
      <c r="B1675" s="1">
        <v>11198</v>
      </c>
      <c r="C1675" s="1">
        <v>56794.872949912999</v>
      </c>
    </row>
    <row r="1676" spans="1:3" x14ac:dyDescent="0.3">
      <c r="A1676" s="1" t="s">
        <v>151</v>
      </c>
      <c r="B1676" s="1">
        <v>11198</v>
      </c>
      <c r="C1676" s="1">
        <v>56945.055573375103</v>
      </c>
    </row>
    <row r="1677" spans="1:3" x14ac:dyDescent="0.3">
      <c r="A1677" s="1" t="s">
        <v>151</v>
      </c>
      <c r="B1677" s="1">
        <v>11198</v>
      </c>
      <c r="C1677" s="1">
        <v>56972.167167543601</v>
      </c>
    </row>
    <row r="1678" spans="1:3" x14ac:dyDescent="0.3">
      <c r="A1678" s="1" t="s">
        <v>170</v>
      </c>
      <c r="B1678" s="1">
        <v>5057</v>
      </c>
      <c r="C1678" s="1">
        <v>26124.9931634024</v>
      </c>
    </row>
    <row r="1679" spans="1:3" x14ac:dyDescent="0.3">
      <c r="A1679" s="1" t="s">
        <v>170</v>
      </c>
      <c r="B1679" s="1">
        <v>5057</v>
      </c>
      <c r="C1679" s="1">
        <v>26269.7977202978</v>
      </c>
    </row>
    <row r="1680" spans="1:3" x14ac:dyDescent="0.3">
      <c r="A1680" s="1" t="s">
        <v>170</v>
      </c>
      <c r="B1680" s="1">
        <v>5057</v>
      </c>
      <c r="C1680" s="1">
        <v>25789.411372363302</v>
      </c>
    </row>
    <row r="1681" spans="1:3" x14ac:dyDescent="0.3">
      <c r="A1681" s="1" t="s">
        <v>170</v>
      </c>
      <c r="B1681" s="1">
        <v>5057</v>
      </c>
      <c r="C1681" s="1">
        <v>26536.506317949701</v>
      </c>
    </row>
    <row r="1682" spans="1:3" x14ac:dyDescent="0.3">
      <c r="A1682" s="1" t="s">
        <v>170</v>
      </c>
      <c r="B1682" s="1">
        <v>5057</v>
      </c>
      <c r="C1682" s="1">
        <v>25991.375166978902</v>
      </c>
    </row>
    <row r="1683" spans="1:3" x14ac:dyDescent="0.3">
      <c r="A1683" s="1" t="s">
        <v>170</v>
      </c>
      <c r="B1683" s="1">
        <v>5057</v>
      </c>
      <c r="C1683" s="1">
        <v>25965.516045174099</v>
      </c>
    </row>
    <row r="1684" spans="1:3" x14ac:dyDescent="0.3">
      <c r="A1684" s="1" t="s">
        <v>170</v>
      </c>
      <c r="B1684" s="1">
        <v>5057</v>
      </c>
      <c r="C1684" s="1">
        <v>26170.203580006</v>
      </c>
    </row>
    <row r="1685" spans="1:3" x14ac:dyDescent="0.3">
      <c r="A1685" s="1" t="s">
        <v>187</v>
      </c>
      <c r="B1685" s="1">
        <v>8155</v>
      </c>
      <c r="C1685" s="1">
        <v>41998.536241121197</v>
      </c>
    </row>
    <row r="1686" spans="1:3" x14ac:dyDescent="0.3">
      <c r="A1686" s="1" t="s">
        <v>187</v>
      </c>
      <c r="B1686" s="1">
        <v>8155</v>
      </c>
      <c r="C1686" s="1">
        <v>41948.124545297498</v>
      </c>
    </row>
    <row r="1687" spans="1:3" x14ac:dyDescent="0.3">
      <c r="A1687" s="1" t="s">
        <v>187</v>
      </c>
      <c r="B1687" s="1">
        <v>8155</v>
      </c>
      <c r="C1687" s="1">
        <v>42007.4645776697</v>
      </c>
    </row>
    <row r="1688" spans="1:3" x14ac:dyDescent="0.3">
      <c r="A1688" s="1" t="s">
        <v>187</v>
      </c>
      <c r="B1688" s="1">
        <v>8155</v>
      </c>
      <c r="C1688" s="1">
        <v>42244.7769504147</v>
      </c>
    </row>
    <row r="1689" spans="1:3" x14ac:dyDescent="0.3">
      <c r="A1689" s="1" t="s">
        <v>187</v>
      </c>
      <c r="B1689" s="1">
        <v>8155</v>
      </c>
      <c r="C1689" s="1">
        <v>41999.595818043701</v>
      </c>
    </row>
    <row r="1690" spans="1:3" x14ac:dyDescent="0.3">
      <c r="A1690" s="1" t="s">
        <v>187</v>
      </c>
      <c r="B1690" s="1">
        <v>8155</v>
      </c>
      <c r="C1690" s="1">
        <v>42076.367128817699</v>
      </c>
    </row>
    <row r="1691" spans="1:3" x14ac:dyDescent="0.3">
      <c r="A1691" s="1" t="s">
        <v>200</v>
      </c>
      <c r="B1691" s="1">
        <v>12679</v>
      </c>
      <c r="C1691" s="1">
        <v>64145.282852516299</v>
      </c>
    </row>
    <row r="1692" spans="1:3" x14ac:dyDescent="0.3">
      <c r="A1692" s="1" t="s">
        <v>200</v>
      </c>
      <c r="B1692" s="1">
        <v>12679</v>
      </c>
      <c r="C1692" s="1">
        <v>64615.7111160653</v>
      </c>
    </row>
    <row r="1693" spans="1:3" x14ac:dyDescent="0.3">
      <c r="A1693" s="1" t="s">
        <v>200</v>
      </c>
      <c r="B1693" s="1">
        <v>12679</v>
      </c>
      <c r="C1693" s="1">
        <v>64036.1058072253</v>
      </c>
    </row>
    <row r="1694" spans="1:3" x14ac:dyDescent="0.3">
      <c r="A1694" s="1" t="s">
        <v>200</v>
      </c>
      <c r="B1694" s="1">
        <v>12679</v>
      </c>
      <c r="C1694" s="1">
        <v>64727.913801343202</v>
      </c>
    </row>
    <row r="1695" spans="1:3" x14ac:dyDescent="0.3">
      <c r="A1695" s="1" t="s">
        <v>200</v>
      </c>
      <c r="B1695" s="1">
        <v>12679</v>
      </c>
      <c r="C1695" s="1">
        <v>64844.8266215357</v>
      </c>
    </row>
    <row r="1696" spans="1:3" x14ac:dyDescent="0.3">
      <c r="A1696" s="1" t="s">
        <v>200</v>
      </c>
      <c r="B1696" s="1">
        <v>12679</v>
      </c>
      <c r="C1696" s="1">
        <v>64495.342691296399</v>
      </c>
    </row>
    <row r="1697" spans="1:3" x14ac:dyDescent="0.3">
      <c r="A1697" s="1" t="s">
        <v>200</v>
      </c>
      <c r="B1697" s="1">
        <v>12679</v>
      </c>
      <c r="C1697" s="1">
        <v>64224.195311174401</v>
      </c>
    </row>
    <row r="1698" spans="1:3" x14ac:dyDescent="0.3">
      <c r="A1698" s="1" t="s">
        <v>200</v>
      </c>
      <c r="B1698" s="1">
        <v>12679</v>
      </c>
      <c r="C1698" s="1">
        <v>64834.3494356234</v>
      </c>
    </row>
    <row r="1699" spans="1:3" x14ac:dyDescent="0.3">
      <c r="A1699" s="1" t="s">
        <v>200</v>
      </c>
      <c r="B1699" s="1">
        <v>12679</v>
      </c>
      <c r="C1699" s="1">
        <v>64611.468503991797</v>
      </c>
    </row>
    <row r="1700" spans="1:3" x14ac:dyDescent="0.3">
      <c r="A1700" s="1" t="s">
        <v>200</v>
      </c>
      <c r="B1700" s="1">
        <v>12679</v>
      </c>
      <c r="C1700" s="1">
        <v>64303.5072311365</v>
      </c>
    </row>
    <row r="1701" spans="1:3" x14ac:dyDescent="0.3">
      <c r="A1701" s="1" t="s">
        <v>200</v>
      </c>
      <c r="B1701" s="1">
        <v>12679</v>
      </c>
      <c r="C1701" s="1">
        <v>64395.253195343597</v>
      </c>
    </row>
    <row r="1702" spans="1:3" x14ac:dyDescent="0.3">
      <c r="A1702" s="1" t="s">
        <v>213</v>
      </c>
      <c r="B1702" s="1">
        <v>1891</v>
      </c>
      <c r="C1702" s="1">
        <v>10534.3541494828</v>
      </c>
    </row>
    <row r="1703" spans="1:3" x14ac:dyDescent="0.3">
      <c r="A1703" s="1" t="s">
        <v>213</v>
      </c>
      <c r="B1703" s="1">
        <v>1891</v>
      </c>
      <c r="C1703" s="1">
        <v>10249.1892317573</v>
      </c>
    </row>
    <row r="1704" spans="1:3" x14ac:dyDescent="0.3">
      <c r="A1704" s="1" t="s">
        <v>213</v>
      </c>
      <c r="B1704" s="1">
        <v>1891</v>
      </c>
      <c r="C1704" s="1">
        <v>10035.2480525996</v>
      </c>
    </row>
    <row r="1705" spans="1:3" x14ac:dyDescent="0.3">
      <c r="A1705" s="1" t="s">
        <v>213</v>
      </c>
      <c r="B1705" s="1">
        <v>1891</v>
      </c>
      <c r="C1705" s="1">
        <v>10800.350839916</v>
      </c>
    </row>
    <row r="1706" spans="1:3" x14ac:dyDescent="0.3">
      <c r="A1706" s="1" t="s">
        <v>213</v>
      </c>
      <c r="B1706" s="1">
        <v>1891</v>
      </c>
      <c r="C1706" s="1">
        <v>10600.7053204154</v>
      </c>
    </row>
    <row r="1707" spans="1:3" x14ac:dyDescent="0.3">
      <c r="A1707" s="1" t="s">
        <v>213</v>
      </c>
      <c r="B1707" s="1">
        <v>1891</v>
      </c>
      <c r="C1707" s="1">
        <v>10477.3497182436</v>
      </c>
    </row>
    <row r="1708" spans="1:3" x14ac:dyDescent="0.3">
      <c r="A1708" s="1" t="s">
        <v>213</v>
      </c>
      <c r="B1708" s="1">
        <v>1891</v>
      </c>
      <c r="C1708" s="1">
        <v>10870.432019362999</v>
      </c>
    </row>
    <row r="1709" spans="1:3" x14ac:dyDescent="0.3">
      <c r="A1709" s="1" t="s">
        <v>213</v>
      </c>
      <c r="B1709" s="1">
        <v>1891</v>
      </c>
      <c r="C1709" s="1">
        <v>9963.6433875868206</v>
      </c>
    </row>
    <row r="1710" spans="1:3" x14ac:dyDescent="0.3">
      <c r="A1710" s="1" t="s">
        <v>229</v>
      </c>
      <c r="B1710" s="1">
        <v>3312</v>
      </c>
      <c r="C1710" s="1">
        <v>17876.402947412102</v>
      </c>
    </row>
    <row r="1711" spans="1:3" x14ac:dyDescent="0.3">
      <c r="A1711" s="1" t="s">
        <v>229</v>
      </c>
      <c r="B1711" s="1">
        <v>3312</v>
      </c>
      <c r="C1711" s="1">
        <v>17138.354729326798</v>
      </c>
    </row>
    <row r="1712" spans="1:3" x14ac:dyDescent="0.3">
      <c r="A1712" s="1" t="s">
        <v>229</v>
      </c>
      <c r="B1712" s="1">
        <v>3312</v>
      </c>
      <c r="C1712" s="1">
        <v>17643.1971662168</v>
      </c>
    </row>
    <row r="1713" spans="1:3" x14ac:dyDescent="0.3">
      <c r="A1713" s="1" t="s">
        <v>229</v>
      </c>
      <c r="B1713" s="1">
        <v>3312</v>
      </c>
      <c r="C1713" s="1">
        <v>17303.794296976201</v>
      </c>
    </row>
    <row r="1714" spans="1:3" x14ac:dyDescent="0.3">
      <c r="A1714" s="1" t="s">
        <v>229</v>
      </c>
      <c r="B1714" s="1">
        <v>3312</v>
      </c>
      <c r="C1714" s="1">
        <v>17431.877497577199</v>
      </c>
    </row>
    <row r="1715" spans="1:3" x14ac:dyDescent="0.3">
      <c r="A1715" s="1" t="s">
        <v>241</v>
      </c>
      <c r="B1715" s="1">
        <v>9251</v>
      </c>
      <c r="C1715" s="1">
        <v>46892.792190437103</v>
      </c>
    </row>
    <row r="1716" spans="1:3" x14ac:dyDescent="0.3">
      <c r="A1716" s="1" t="s">
        <v>241</v>
      </c>
      <c r="B1716" s="1">
        <v>9251</v>
      </c>
      <c r="C1716" s="1">
        <v>47643.7713017571</v>
      </c>
    </row>
    <row r="1717" spans="1:3" x14ac:dyDescent="0.3">
      <c r="A1717" s="1" t="s">
        <v>241</v>
      </c>
      <c r="B1717" s="1">
        <v>9251</v>
      </c>
      <c r="C1717" s="1">
        <v>47227.6793123643</v>
      </c>
    </row>
    <row r="1718" spans="1:3" x14ac:dyDescent="0.3">
      <c r="A1718" s="1" t="s">
        <v>241</v>
      </c>
      <c r="B1718" s="1">
        <v>9251</v>
      </c>
      <c r="C1718" s="1">
        <v>47475.073343072698</v>
      </c>
    </row>
    <row r="1719" spans="1:3" x14ac:dyDescent="0.3">
      <c r="A1719" s="1" t="s">
        <v>241</v>
      </c>
      <c r="B1719" s="1">
        <v>9251</v>
      </c>
      <c r="C1719" s="1">
        <v>47635.3454433898</v>
      </c>
    </row>
    <row r="1720" spans="1:3" x14ac:dyDescent="0.3">
      <c r="A1720" s="1" t="s">
        <v>241</v>
      </c>
      <c r="B1720" s="1">
        <v>9251</v>
      </c>
      <c r="C1720" s="1">
        <v>46759.193188853897</v>
      </c>
    </row>
    <row r="1721" spans="1:3" x14ac:dyDescent="0.3">
      <c r="A1721" s="1" t="s">
        <v>241</v>
      </c>
      <c r="B1721" s="1">
        <v>9251</v>
      </c>
      <c r="C1721" s="1">
        <v>47613.236924817298</v>
      </c>
    </row>
    <row r="1722" spans="1:3" x14ac:dyDescent="0.3">
      <c r="A1722" s="1" t="s">
        <v>241</v>
      </c>
      <c r="B1722" s="1">
        <v>9251</v>
      </c>
      <c r="C1722" s="1">
        <v>47421.873715386901</v>
      </c>
    </row>
    <row r="1723" spans="1:3" x14ac:dyDescent="0.3">
      <c r="A1723" s="1" t="s">
        <v>258</v>
      </c>
      <c r="B1723" s="1">
        <v>10648</v>
      </c>
      <c r="C1723" s="1">
        <v>54422.472321252098</v>
      </c>
    </row>
    <row r="1724" spans="1:3" x14ac:dyDescent="0.3">
      <c r="A1724" s="1" t="s">
        <v>258</v>
      </c>
      <c r="B1724" s="1">
        <v>10648</v>
      </c>
      <c r="C1724" s="1">
        <v>53884.999541533398</v>
      </c>
    </row>
    <row r="1725" spans="1:3" x14ac:dyDescent="0.3">
      <c r="A1725" s="1" t="s">
        <v>272</v>
      </c>
      <c r="B1725" s="1">
        <v>13817</v>
      </c>
      <c r="C1725" s="1">
        <v>69759.423880948903</v>
      </c>
    </row>
    <row r="1726" spans="1:3" x14ac:dyDescent="0.3">
      <c r="A1726" s="1" t="s">
        <v>272</v>
      </c>
      <c r="B1726" s="1">
        <v>13817</v>
      </c>
      <c r="C1726" s="1">
        <v>70514.654605700998</v>
      </c>
    </row>
    <row r="1727" spans="1:3" x14ac:dyDescent="0.3">
      <c r="A1727" s="1" t="s">
        <v>272</v>
      </c>
      <c r="B1727" s="1">
        <v>13817</v>
      </c>
      <c r="C1727" s="1">
        <v>70431.102882407402</v>
      </c>
    </row>
    <row r="1728" spans="1:3" x14ac:dyDescent="0.3">
      <c r="A1728" s="1" t="s">
        <v>272</v>
      </c>
      <c r="B1728" s="1">
        <v>13817</v>
      </c>
      <c r="C1728" s="1">
        <v>69609.676195562002</v>
      </c>
    </row>
    <row r="1729" spans="1:3" x14ac:dyDescent="0.3">
      <c r="A1729" s="1" t="s">
        <v>272</v>
      </c>
      <c r="B1729" s="1">
        <v>13817</v>
      </c>
      <c r="C1729" s="1">
        <v>69593.527602452494</v>
      </c>
    </row>
    <row r="1730" spans="1:3" x14ac:dyDescent="0.3">
      <c r="A1730" s="1" t="s">
        <v>272</v>
      </c>
      <c r="B1730" s="1">
        <v>13817</v>
      </c>
      <c r="C1730" s="1">
        <v>69646.782480900205</v>
      </c>
    </row>
    <row r="1731" spans="1:3" x14ac:dyDescent="0.3">
      <c r="A1731" s="1" t="s">
        <v>283</v>
      </c>
      <c r="B1731" s="1">
        <v>11652</v>
      </c>
      <c r="C1731" s="1">
        <v>59543.832755206102</v>
      </c>
    </row>
    <row r="1732" spans="1:3" x14ac:dyDescent="0.3">
      <c r="A1732" s="1" t="s">
        <v>283</v>
      </c>
      <c r="B1732" s="1">
        <v>11652</v>
      </c>
      <c r="C1732" s="1">
        <v>59453.674253820704</v>
      </c>
    </row>
    <row r="1733" spans="1:3" x14ac:dyDescent="0.3">
      <c r="A1733" s="1" t="s">
        <v>283</v>
      </c>
      <c r="B1733" s="1">
        <v>11652</v>
      </c>
      <c r="C1733" s="1">
        <v>59071.267853913501</v>
      </c>
    </row>
    <row r="1734" spans="1:3" x14ac:dyDescent="0.3">
      <c r="A1734" s="1" t="s">
        <v>283</v>
      </c>
      <c r="B1734" s="1">
        <v>11652</v>
      </c>
      <c r="C1734" s="1">
        <v>59738.2744017367</v>
      </c>
    </row>
    <row r="1735" spans="1:3" x14ac:dyDescent="0.3">
      <c r="A1735" s="1" t="s">
        <v>283</v>
      </c>
      <c r="B1735" s="1">
        <v>11652</v>
      </c>
      <c r="C1735" s="1">
        <v>59574.823635220702</v>
      </c>
    </row>
    <row r="1736" spans="1:3" x14ac:dyDescent="0.3">
      <c r="A1736" s="1" t="s">
        <v>283</v>
      </c>
      <c r="B1736" s="1">
        <v>11652</v>
      </c>
      <c r="C1736" s="1">
        <v>58929.082400969099</v>
      </c>
    </row>
    <row r="1737" spans="1:3" x14ac:dyDescent="0.3">
      <c r="A1737" s="1" t="s">
        <v>283</v>
      </c>
      <c r="B1737" s="1">
        <v>11652</v>
      </c>
      <c r="C1737" s="1">
        <v>59345.578780307798</v>
      </c>
    </row>
    <row r="1738" spans="1:3" x14ac:dyDescent="0.3">
      <c r="A1738" s="1" t="s">
        <v>304</v>
      </c>
      <c r="B1738" s="1">
        <v>14406</v>
      </c>
      <c r="C1738" s="1">
        <v>73151.0930580532</v>
      </c>
    </row>
    <row r="1739" spans="1:3" x14ac:dyDescent="0.3">
      <c r="A1739" s="1" t="s">
        <v>304</v>
      </c>
      <c r="B1739" s="1">
        <v>14406</v>
      </c>
      <c r="C1739" s="1">
        <v>72551.008581276998</v>
      </c>
    </row>
    <row r="1740" spans="1:3" x14ac:dyDescent="0.3">
      <c r="A1740" s="1" t="s">
        <v>304</v>
      </c>
      <c r="B1740" s="1">
        <v>14406</v>
      </c>
      <c r="C1740" s="1">
        <v>73465.467754959202</v>
      </c>
    </row>
    <row r="1741" spans="1:3" x14ac:dyDescent="0.3">
      <c r="A1741" s="1" t="s">
        <v>304</v>
      </c>
      <c r="B1741" s="1">
        <v>14406</v>
      </c>
      <c r="C1741" s="1">
        <v>72555.562898882301</v>
      </c>
    </row>
    <row r="1742" spans="1:3" x14ac:dyDescent="0.3">
      <c r="A1742" s="1" t="s">
        <v>304</v>
      </c>
      <c r="B1742" s="1">
        <v>14406</v>
      </c>
      <c r="C1742" s="1">
        <v>73021.745661784793</v>
      </c>
    </row>
    <row r="1743" spans="1:3" x14ac:dyDescent="0.3">
      <c r="A1743" s="1" t="s">
        <v>304</v>
      </c>
      <c r="B1743" s="1">
        <v>14406</v>
      </c>
      <c r="C1743" s="1">
        <v>73070.175784509702</v>
      </c>
    </row>
    <row r="1744" spans="1:3" x14ac:dyDescent="0.3">
      <c r="A1744" s="1" t="s">
        <v>324</v>
      </c>
      <c r="B1744" s="1">
        <v>3625</v>
      </c>
      <c r="C1744" s="1">
        <v>18677.357588757</v>
      </c>
    </row>
    <row r="1745" spans="1:3" x14ac:dyDescent="0.3">
      <c r="A1745" s="1" t="s">
        <v>324</v>
      </c>
      <c r="B1745" s="1">
        <v>3625</v>
      </c>
      <c r="C1745" s="1">
        <v>19261.145216605699</v>
      </c>
    </row>
    <row r="1746" spans="1:3" x14ac:dyDescent="0.3">
      <c r="A1746" s="1" t="s">
        <v>324</v>
      </c>
      <c r="B1746" s="1">
        <v>3625</v>
      </c>
      <c r="C1746" s="1">
        <v>19079.7304978104</v>
      </c>
    </row>
    <row r="1747" spans="1:3" x14ac:dyDescent="0.3">
      <c r="A1747" s="1" t="s">
        <v>324</v>
      </c>
      <c r="B1747" s="1">
        <v>3625</v>
      </c>
      <c r="C1747" s="1">
        <v>18688.231046683199</v>
      </c>
    </row>
    <row r="1748" spans="1:3" x14ac:dyDescent="0.3">
      <c r="A1748" s="1" t="s">
        <v>324</v>
      </c>
      <c r="B1748" s="1">
        <v>3625</v>
      </c>
      <c r="C1748" s="1">
        <v>19593.886961582099</v>
      </c>
    </row>
    <row r="1749" spans="1:3" x14ac:dyDescent="0.3">
      <c r="A1749" s="1" t="s">
        <v>333</v>
      </c>
      <c r="B1749" s="1">
        <v>4648</v>
      </c>
      <c r="C1749" s="1">
        <v>24231.865058887299</v>
      </c>
    </row>
    <row r="1750" spans="1:3" x14ac:dyDescent="0.3">
      <c r="A1750" s="1" t="s">
        <v>333</v>
      </c>
      <c r="B1750" s="1">
        <v>4648</v>
      </c>
      <c r="C1750" s="1">
        <v>24662.372228003402</v>
      </c>
    </row>
    <row r="1751" spans="1:3" x14ac:dyDescent="0.3">
      <c r="A1751" s="1" t="s">
        <v>333</v>
      </c>
      <c r="B1751" s="1">
        <v>4648</v>
      </c>
      <c r="C1751" s="1">
        <v>24072.584382375499</v>
      </c>
    </row>
    <row r="1752" spans="1:3" x14ac:dyDescent="0.3">
      <c r="A1752" s="1" t="s">
        <v>333</v>
      </c>
      <c r="B1752" s="1">
        <v>4648</v>
      </c>
      <c r="C1752" s="1">
        <v>23853.323033262499</v>
      </c>
    </row>
    <row r="1753" spans="1:3" x14ac:dyDescent="0.3">
      <c r="A1753" s="1" t="s">
        <v>333</v>
      </c>
      <c r="B1753" s="1">
        <v>4648</v>
      </c>
      <c r="C1753" s="1">
        <v>24125.202181278401</v>
      </c>
    </row>
    <row r="1754" spans="1:3" x14ac:dyDescent="0.3">
      <c r="A1754" s="1" t="s">
        <v>333</v>
      </c>
      <c r="B1754" s="1">
        <v>4648</v>
      </c>
      <c r="C1754" s="1">
        <v>24551.7071371237</v>
      </c>
    </row>
    <row r="1755" spans="1:3" x14ac:dyDescent="0.3">
      <c r="A1755" s="1" t="s">
        <v>349</v>
      </c>
      <c r="B1755" s="1">
        <v>3765</v>
      </c>
      <c r="C1755" s="1">
        <v>19800.753364816399</v>
      </c>
    </row>
    <row r="1756" spans="1:3" x14ac:dyDescent="0.3">
      <c r="A1756" s="1" t="s">
        <v>349</v>
      </c>
      <c r="B1756" s="1">
        <v>3765</v>
      </c>
      <c r="C1756" s="1">
        <v>20120.939639291799</v>
      </c>
    </row>
    <row r="1757" spans="1:3" x14ac:dyDescent="0.3">
      <c r="A1757" s="1" t="s">
        <v>349</v>
      </c>
      <c r="B1757" s="1">
        <v>3765</v>
      </c>
      <c r="C1757" s="1">
        <v>19763.210509529399</v>
      </c>
    </row>
    <row r="1758" spans="1:3" x14ac:dyDescent="0.3">
      <c r="A1758" s="1" t="s">
        <v>349</v>
      </c>
      <c r="B1758" s="1">
        <v>3765</v>
      </c>
      <c r="C1758" s="1">
        <v>19574.212521871599</v>
      </c>
    </row>
    <row r="1759" spans="1:3" x14ac:dyDescent="0.3">
      <c r="A1759" s="1" t="s">
        <v>370</v>
      </c>
      <c r="B1759" s="1">
        <v>7175</v>
      </c>
      <c r="C1759" s="1">
        <v>36953.724357833002</v>
      </c>
    </row>
    <row r="1760" spans="1:3" x14ac:dyDescent="0.3">
      <c r="A1760" s="1" t="s">
        <v>370</v>
      </c>
      <c r="B1760" s="1">
        <v>7175</v>
      </c>
      <c r="C1760" s="1">
        <v>36645.7322223296</v>
      </c>
    </row>
    <row r="1761" spans="1:3" x14ac:dyDescent="0.3">
      <c r="A1761" s="1" t="s">
        <v>370</v>
      </c>
      <c r="B1761" s="1">
        <v>7175</v>
      </c>
      <c r="C1761" s="1">
        <v>37049.208912686001</v>
      </c>
    </row>
    <row r="1762" spans="1:3" x14ac:dyDescent="0.3">
      <c r="A1762" s="1" t="s">
        <v>370</v>
      </c>
      <c r="B1762" s="1">
        <v>7175</v>
      </c>
      <c r="C1762" s="1">
        <v>37241.604515523497</v>
      </c>
    </row>
    <row r="1763" spans="1:3" x14ac:dyDescent="0.3">
      <c r="A1763" s="1" t="s">
        <v>381</v>
      </c>
      <c r="B1763" s="1">
        <v>14015</v>
      </c>
      <c r="C1763" s="1">
        <v>70648.786273063393</v>
      </c>
    </row>
    <row r="1764" spans="1:3" x14ac:dyDescent="0.3">
      <c r="A1764" s="1" t="s">
        <v>381</v>
      </c>
      <c r="B1764" s="1">
        <v>14015</v>
      </c>
      <c r="C1764" s="1">
        <v>71082.780646773404</v>
      </c>
    </row>
    <row r="1765" spans="1:3" x14ac:dyDescent="0.3">
      <c r="A1765" s="1" t="s">
        <v>381</v>
      </c>
      <c r="B1765" s="1">
        <v>14015</v>
      </c>
      <c r="C1765" s="1">
        <v>70742.6707364186</v>
      </c>
    </row>
    <row r="1766" spans="1:3" x14ac:dyDescent="0.3">
      <c r="A1766" s="1" t="s">
        <v>403</v>
      </c>
      <c r="B1766" s="1">
        <v>723</v>
      </c>
      <c r="C1766" s="1">
        <v>4161.1972847441803</v>
      </c>
    </row>
    <row r="1767" spans="1:3" x14ac:dyDescent="0.3">
      <c r="A1767" s="1" t="s">
        <v>403</v>
      </c>
      <c r="B1767" s="1">
        <v>723</v>
      </c>
      <c r="C1767" s="1">
        <v>4129.3123830691602</v>
      </c>
    </row>
    <row r="1768" spans="1:3" x14ac:dyDescent="0.3">
      <c r="A1768" s="1" t="s">
        <v>403</v>
      </c>
      <c r="B1768" s="1">
        <v>723</v>
      </c>
      <c r="C1768" s="1">
        <v>4729.2328553780198</v>
      </c>
    </row>
    <row r="1769" spans="1:3" x14ac:dyDescent="0.3">
      <c r="A1769" s="1" t="s">
        <v>403</v>
      </c>
      <c r="B1769" s="1">
        <v>723</v>
      </c>
      <c r="C1769" s="1">
        <v>4695.4803824717201</v>
      </c>
    </row>
    <row r="1770" spans="1:3" x14ac:dyDescent="0.3">
      <c r="A1770" s="1" t="s">
        <v>403</v>
      </c>
      <c r="B1770" s="1">
        <v>723</v>
      </c>
      <c r="C1770" s="1">
        <v>4520.2777077024703</v>
      </c>
    </row>
    <row r="1771" spans="1:3" x14ac:dyDescent="0.3">
      <c r="A1771" s="1" t="s">
        <v>403</v>
      </c>
      <c r="B1771" s="1">
        <v>723</v>
      </c>
      <c r="C1771" s="1">
        <v>4809.9018055587503</v>
      </c>
    </row>
    <row r="1772" spans="1:3" x14ac:dyDescent="0.3">
      <c r="A1772" s="1" t="s">
        <v>403</v>
      </c>
      <c r="B1772" s="1">
        <v>723</v>
      </c>
      <c r="C1772" s="1">
        <v>4876.9769042088601</v>
      </c>
    </row>
    <row r="1773" spans="1:3" x14ac:dyDescent="0.3">
      <c r="A1773" s="1" t="s">
        <v>421</v>
      </c>
      <c r="B1773" s="1">
        <v>2963</v>
      </c>
      <c r="C1773" s="1">
        <v>15521.802436268599</v>
      </c>
    </row>
    <row r="1774" spans="1:3" x14ac:dyDescent="0.3">
      <c r="A1774" s="1" t="s">
        <v>421</v>
      </c>
      <c r="B1774" s="1">
        <v>2963</v>
      </c>
      <c r="C1774" s="1">
        <v>16217.852886283399</v>
      </c>
    </row>
    <row r="1775" spans="1:3" x14ac:dyDescent="0.3">
      <c r="A1775" s="1" t="s">
        <v>421</v>
      </c>
      <c r="B1775" s="1">
        <v>2963</v>
      </c>
      <c r="C1775" s="1">
        <v>15475.234223211301</v>
      </c>
    </row>
    <row r="1776" spans="1:3" x14ac:dyDescent="0.3">
      <c r="A1776" s="1" t="s">
        <v>421</v>
      </c>
      <c r="B1776" s="1">
        <v>2963</v>
      </c>
      <c r="C1776" s="1">
        <v>15326.032478790499</v>
      </c>
    </row>
    <row r="1777" spans="1:3" x14ac:dyDescent="0.3">
      <c r="A1777" s="1" t="s">
        <v>434</v>
      </c>
      <c r="B1777" s="1">
        <v>5909</v>
      </c>
      <c r="C1777" s="1">
        <v>30451.188385028501</v>
      </c>
    </row>
    <row r="1778" spans="1:3" x14ac:dyDescent="0.3">
      <c r="A1778" s="1" t="s">
        <v>434</v>
      </c>
      <c r="B1778" s="1">
        <v>5909</v>
      </c>
      <c r="C1778" s="1">
        <v>30319.516005175399</v>
      </c>
    </row>
    <row r="1779" spans="1:3" x14ac:dyDescent="0.3">
      <c r="A1779" s="1" t="s">
        <v>434</v>
      </c>
      <c r="B1779" s="1">
        <v>5909</v>
      </c>
      <c r="C1779" s="1">
        <v>30849.476902828399</v>
      </c>
    </row>
    <row r="1780" spans="1:3" x14ac:dyDescent="0.3">
      <c r="A1780" s="1" t="s">
        <v>434</v>
      </c>
      <c r="B1780" s="1">
        <v>5909</v>
      </c>
      <c r="C1780" s="1">
        <v>30195.436258715799</v>
      </c>
    </row>
    <row r="1781" spans="1:3" x14ac:dyDescent="0.3">
      <c r="A1781" s="1" t="s">
        <v>434</v>
      </c>
      <c r="B1781" s="1">
        <v>5909</v>
      </c>
      <c r="C1781" s="1">
        <v>30940.4657057236</v>
      </c>
    </row>
    <row r="1782" spans="1:3" x14ac:dyDescent="0.3">
      <c r="A1782" s="1" t="s">
        <v>434</v>
      </c>
      <c r="B1782" s="1">
        <v>5909</v>
      </c>
      <c r="C1782" s="1">
        <v>30173.652798016501</v>
      </c>
    </row>
    <row r="1783" spans="1:3" x14ac:dyDescent="0.3">
      <c r="A1783" s="1" t="s">
        <v>449</v>
      </c>
      <c r="B1783" s="1">
        <v>13746</v>
      </c>
      <c r="C1783" s="1">
        <v>69458.818615667304</v>
      </c>
    </row>
    <row r="1784" spans="1:3" x14ac:dyDescent="0.3">
      <c r="A1784" s="1" t="s">
        <v>449</v>
      </c>
      <c r="B1784" s="1">
        <v>13746</v>
      </c>
      <c r="C1784" s="1">
        <v>69262.622294804896</v>
      </c>
    </row>
    <row r="1785" spans="1:3" x14ac:dyDescent="0.3">
      <c r="A1785" s="1" t="s">
        <v>449</v>
      </c>
      <c r="B1785" s="1">
        <v>13746</v>
      </c>
      <c r="C1785" s="1">
        <v>70133.013203483497</v>
      </c>
    </row>
    <row r="1786" spans="1:3" x14ac:dyDescent="0.3">
      <c r="A1786" s="1" t="s">
        <v>458</v>
      </c>
      <c r="B1786" s="1">
        <v>1919</v>
      </c>
      <c r="C1786" s="1">
        <v>10310.474030867999</v>
      </c>
    </row>
    <row r="1787" spans="1:3" x14ac:dyDescent="0.3">
      <c r="A1787" s="1" t="s">
        <v>458</v>
      </c>
      <c r="B1787" s="1">
        <v>1919</v>
      </c>
      <c r="C1787" s="1">
        <v>10835.6776966663</v>
      </c>
    </row>
    <row r="1788" spans="1:3" x14ac:dyDescent="0.3">
      <c r="A1788" s="1" t="s">
        <v>458</v>
      </c>
      <c r="B1788" s="1">
        <v>1919</v>
      </c>
      <c r="C1788" s="1">
        <v>10869.7042799061</v>
      </c>
    </row>
    <row r="1789" spans="1:3" x14ac:dyDescent="0.3">
      <c r="A1789" s="1" t="s">
        <v>458</v>
      </c>
      <c r="B1789" s="1">
        <v>1919</v>
      </c>
      <c r="C1789" s="1">
        <v>10150.3515945864</v>
      </c>
    </row>
    <row r="1790" spans="1:3" x14ac:dyDescent="0.3">
      <c r="A1790" s="1" t="s">
        <v>458</v>
      </c>
      <c r="B1790" s="1">
        <v>1919</v>
      </c>
      <c r="C1790" s="1">
        <v>10294.152591107</v>
      </c>
    </row>
    <row r="1791" spans="1:3" x14ac:dyDescent="0.3">
      <c r="A1791" s="1" t="s">
        <v>458</v>
      </c>
      <c r="B1791" s="1">
        <v>1919</v>
      </c>
      <c r="C1791" s="1">
        <v>10707.7185778313</v>
      </c>
    </row>
    <row r="1792" spans="1:3" x14ac:dyDescent="0.3">
      <c r="A1792" s="1" t="s">
        <v>458</v>
      </c>
      <c r="B1792" s="1">
        <v>1919</v>
      </c>
      <c r="C1792" s="1">
        <v>10834.475292024001</v>
      </c>
    </row>
    <row r="1793" spans="1:3" x14ac:dyDescent="0.3">
      <c r="A1793" s="1" t="s">
        <v>467</v>
      </c>
      <c r="B1793" s="1">
        <v>14469</v>
      </c>
      <c r="C1793" s="1">
        <v>73259.933777066995</v>
      </c>
    </row>
    <row r="1794" spans="1:3" x14ac:dyDescent="0.3">
      <c r="A1794" s="1" t="s">
        <v>467</v>
      </c>
      <c r="B1794" s="1">
        <v>14469</v>
      </c>
      <c r="C1794" s="1">
        <v>73832.453106200497</v>
      </c>
    </row>
    <row r="1795" spans="1:3" x14ac:dyDescent="0.3">
      <c r="A1795" s="1" t="s">
        <v>467</v>
      </c>
      <c r="B1795" s="1">
        <v>14469</v>
      </c>
      <c r="C1795" s="1">
        <v>73455.9801341079</v>
      </c>
    </row>
    <row r="1796" spans="1:3" x14ac:dyDescent="0.3">
      <c r="A1796" s="1" t="s">
        <v>467</v>
      </c>
      <c r="B1796" s="1">
        <v>14469</v>
      </c>
      <c r="C1796" s="1">
        <v>73817.662257753705</v>
      </c>
    </row>
    <row r="1797" spans="1:3" x14ac:dyDescent="0.3">
      <c r="A1797" s="1" t="s">
        <v>467</v>
      </c>
      <c r="B1797" s="1">
        <v>14469</v>
      </c>
      <c r="C1797" s="1">
        <v>73385.414304029997</v>
      </c>
    </row>
    <row r="1798" spans="1:3" x14ac:dyDescent="0.3">
      <c r="A1798" s="1" t="s">
        <v>467</v>
      </c>
      <c r="B1798" s="1">
        <v>14469</v>
      </c>
      <c r="C1798" s="1">
        <v>73554.140132532804</v>
      </c>
    </row>
    <row r="1799" spans="1:3" x14ac:dyDescent="0.3">
      <c r="A1799" s="1" t="s">
        <v>476</v>
      </c>
      <c r="B1799" s="1">
        <v>7101</v>
      </c>
      <c r="C1799" s="1">
        <v>36518.297302804698</v>
      </c>
    </row>
    <row r="1800" spans="1:3" x14ac:dyDescent="0.3">
      <c r="A1800" s="1" t="s">
        <v>476</v>
      </c>
      <c r="B1800" s="1">
        <v>7101</v>
      </c>
      <c r="C1800" s="1">
        <v>36282.999289065498</v>
      </c>
    </row>
    <row r="1801" spans="1:3" x14ac:dyDescent="0.3">
      <c r="A1801" s="1" t="s">
        <v>476</v>
      </c>
      <c r="B1801" s="1">
        <v>7101</v>
      </c>
      <c r="C1801" s="1">
        <v>36653.0730338262</v>
      </c>
    </row>
    <row r="1802" spans="1:3" x14ac:dyDescent="0.3">
      <c r="A1802" s="1" t="s">
        <v>476</v>
      </c>
      <c r="B1802" s="1">
        <v>7101</v>
      </c>
      <c r="C1802" s="1">
        <v>36383.811997045697</v>
      </c>
    </row>
    <row r="1803" spans="1:3" x14ac:dyDescent="0.3">
      <c r="A1803" s="1" t="s">
        <v>476</v>
      </c>
      <c r="B1803" s="1">
        <v>7101</v>
      </c>
      <c r="C1803" s="1">
        <v>36803.116852262101</v>
      </c>
    </row>
    <row r="1804" spans="1:3" x14ac:dyDescent="0.3">
      <c r="A1804" s="1" t="s">
        <v>482</v>
      </c>
      <c r="B1804" s="1">
        <v>4870</v>
      </c>
      <c r="C1804" s="1">
        <v>25477.596448714099</v>
      </c>
    </row>
    <row r="1805" spans="1:3" x14ac:dyDescent="0.3">
      <c r="A1805" s="1" t="s">
        <v>482</v>
      </c>
      <c r="B1805" s="1">
        <v>4870</v>
      </c>
      <c r="C1805" s="1">
        <v>25692.586973935799</v>
      </c>
    </row>
    <row r="1806" spans="1:3" x14ac:dyDescent="0.3">
      <c r="A1806" s="1" t="s">
        <v>482</v>
      </c>
      <c r="B1806" s="1">
        <v>4870</v>
      </c>
      <c r="C1806" s="1">
        <v>25088.0372569272</v>
      </c>
    </row>
    <row r="1807" spans="1:3" x14ac:dyDescent="0.3">
      <c r="A1807" s="1" t="s">
        <v>482</v>
      </c>
      <c r="B1807" s="1">
        <v>4870</v>
      </c>
      <c r="C1807" s="1">
        <v>25432.8562810187</v>
      </c>
    </row>
    <row r="1808" spans="1:3" x14ac:dyDescent="0.3">
      <c r="A1808" s="1" t="s">
        <v>482</v>
      </c>
      <c r="B1808" s="1">
        <v>4870</v>
      </c>
      <c r="C1808" s="1">
        <v>24919.247126751499</v>
      </c>
    </row>
    <row r="1809" spans="1:3" x14ac:dyDescent="0.3">
      <c r="A1809" s="1" t="s">
        <v>501</v>
      </c>
      <c r="B1809" s="1">
        <v>13175</v>
      </c>
      <c r="C1809" s="1">
        <v>66864.878215343793</v>
      </c>
    </row>
    <row r="1810" spans="1:3" x14ac:dyDescent="0.3">
      <c r="A1810" s="1" t="s">
        <v>501</v>
      </c>
      <c r="B1810" s="1">
        <v>13175</v>
      </c>
      <c r="C1810" s="1">
        <v>66381.812493738398</v>
      </c>
    </row>
    <row r="1811" spans="1:3" x14ac:dyDescent="0.3">
      <c r="A1811" s="1" t="s">
        <v>501</v>
      </c>
      <c r="B1811" s="1">
        <v>13175</v>
      </c>
      <c r="C1811" s="1">
        <v>66448.236262717794</v>
      </c>
    </row>
    <row r="1812" spans="1:3" x14ac:dyDescent="0.3">
      <c r="A1812" s="1" t="s">
        <v>501</v>
      </c>
      <c r="B1812" s="1">
        <v>13175</v>
      </c>
      <c r="C1812" s="1">
        <v>67240.133549292805</v>
      </c>
    </row>
    <row r="1813" spans="1:3" x14ac:dyDescent="0.3">
      <c r="A1813" s="1" t="s">
        <v>501</v>
      </c>
      <c r="B1813" s="1">
        <v>13175</v>
      </c>
      <c r="C1813" s="1">
        <v>66530.186480733493</v>
      </c>
    </row>
    <row r="1814" spans="1:3" x14ac:dyDescent="0.3">
      <c r="A1814" s="1" t="s">
        <v>501</v>
      </c>
      <c r="B1814" s="1">
        <v>13175</v>
      </c>
      <c r="C1814" s="1">
        <v>66562.381696489407</v>
      </c>
    </row>
    <row r="1815" spans="1:3" x14ac:dyDescent="0.3">
      <c r="A1815" s="1" t="s">
        <v>510</v>
      </c>
      <c r="B1815" s="1">
        <v>4998</v>
      </c>
      <c r="C1815" s="1">
        <v>25573.473063677699</v>
      </c>
    </row>
    <row r="1816" spans="1:3" x14ac:dyDescent="0.3">
      <c r="A1816" s="1" t="s">
        <v>510</v>
      </c>
      <c r="B1816" s="1">
        <v>4998</v>
      </c>
      <c r="C1816" s="1">
        <v>25617.314925202299</v>
      </c>
    </row>
    <row r="1817" spans="1:3" x14ac:dyDescent="0.3">
      <c r="A1817" s="1" t="s">
        <v>510</v>
      </c>
      <c r="B1817" s="1">
        <v>4998</v>
      </c>
      <c r="C1817" s="1">
        <v>25552.887748980102</v>
      </c>
    </row>
    <row r="1818" spans="1:3" x14ac:dyDescent="0.3">
      <c r="A1818" s="1" t="s">
        <v>510</v>
      </c>
      <c r="B1818" s="1">
        <v>4998</v>
      </c>
      <c r="C1818" s="1">
        <v>26330.693577320399</v>
      </c>
    </row>
    <row r="1819" spans="1:3" x14ac:dyDescent="0.3">
      <c r="A1819" s="1" t="s">
        <v>510</v>
      </c>
      <c r="B1819" s="1">
        <v>4998</v>
      </c>
      <c r="C1819" s="1">
        <v>26045.8010885273</v>
      </c>
    </row>
    <row r="1820" spans="1:3" x14ac:dyDescent="0.3">
      <c r="A1820" s="1" t="s">
        <v>523</v>
      </c>
      <c r="B1820" s="1">
        <v>14251</v>
      </c>
      <c r="C1820" s="1">
        <v>72681.019752939203</v>
      </c>
    </row>
    <row r="1821" spans="1:3" x14ac:dyDescent="0.3">
      <c r="A1821" s="1" t="s">
        <v>523</v>
      </c>
      <c r="B1821" s="1">
        <v>14251</v>
      </c>
      <c r="C1821" s="1">
        <v>71940.569872214604</v>
      </c>
    </row>
    <row r="1822" spans="1:3" x14ac:dyDescent="0.3">
      <c r="A1822" s="1" t="s">
        <v>523</v>
      </c>
      <c r="B1822" s="1">
        <v>14251</v>
      </c>
      <c r="C1822" s="1">
        <v>72207.549043328298</v>
      </c>
    </row>
    <row r="1823" spans="1:3" x14ac:dyDescent="0.3">
      <c r="A1823" s="1" t="s">
        <v>523</v>
      </c>
      <c r="B1823" s="1">
        <v>14251</v>
      </c>
      <c r="C1823" s="1">
        <v>72041.053701496305</v>
      </c>
    </row>
    <row r="1824" spans="1:3" x14ac:dyDescent="0.3">
      <c r="A1824" s="1" t="s">
        <v>523</v>
      </c>
      <c r="B1824" s="1">
        <v>14251</v>
      </c>
      <c r="C1824" s="1">
        <v>71755.373531158504</v>
      </c>
    </row>
    <row r="1825" spans="1:3" x14ac:dyDescent="0.3">
      <c r="A1825" s="1" t="s">
        <v>538</v>
      </c>
      <c r="B1825" s="1">
        <v>5970</v>
      </c>
      <c r="C1825" s="1">
        <v>30401.8586091918</v>
      </c>
    </row>
    <row r="1826" spans="1:3" x14ac:dyDescent="0.3">
      <c r="A1826" s="1" t="s">
        <v>538</v>
      </c>
      <c r="B1826" s="1">
        <v>5970</v>
      </c>
      <c r="C1826" s="1">
        <v>30597.351476587901</v>
      </c>
    </row>
    <row r="1827" spans="1:3" x14ac:dyDescent="0.3">
      <c r="A1827" s="1" t="s">
        <v>538</v>
      </c>
      <c r="B1827" s="1">
        <v>5970</v>
      </c>
      <c r="C1827" s="1">
        <v>31079.0118885267</v>
      </c>
    </row>
    <row r="1828" spans="1:3" x14ac:dyDescent="0.3">
      <c r="A1828" s="1" t="s">
        <v>538</v>
      </c>
      <c r="B1828" s="1">
        <v>5970</v>
      </c>
      <c r="C1828" s="1">
        <v>30912.319516039799</v>
      </c>
    </row>
    <row r="1829" spans="1:3" x14ac:dyDescent="0.3">
      <c r="A1829" s="1" t="s">
        <v>543</v>
      </c>
      <c r="B1829" s="1">
        <v>1215</v>
      </c>
      <c r="C1829" s="1">
        <v>7272.8966328953802</v>
      </c>
    </row>
    <row r="1830" spans="1:3" x14ac:dyDescent="0.3">
      <c r="A1830" s="1" t="s">
        <v>543</v>
      </c>
      <c r="B1830" s="1">
        <v>1215</v>
      </c>
      <c r="C1830" s="1">
        <v>6674.5790983710804</v>
      </c>
    </row>
    <row r="1831" spans="1:3" x14ac:dyDescent="0.3">
      <c r="A1831" s="1" t="s">
        <v>543</v>
      </c>
      <c r="B1831" s="1">
        <v>1215</v>
      </c>
      <c r="C1831" s="1">
        <v>7323.9235609899597</v>
      </c>
    </row>
    <row r="1832" spans="1:3" x14ac:dyDescent="0.3">
      <c r="A1832" s="1" t="s">
        <v>543</v>
      </c>
      <c r="B1832" s="1">
        <v>1215</v>
      </c>
      <c r="C1832" s="1">
        <v>7036.9269539629704</v>
      </c>
    </row>
    <row r="1833" spans="1:3" x14ac:dyDescent="0.3">
      <c r="A1833" s="1" t="s">
        <v>543</v>
      </c>
      <c r="B1833" s="1">
        <v>1215</v>
      </c>
      <c r="C1833" s="1">
        <v>6871.0605632392399</v>
      </c>
    </row>
    <row r="1834" spans="1:3" x14ac:dyDescent="0.3">
      <c r="A1834" s="1" t="s">
        <v>548</v>
      </c>
      <c r="B1834" s="1">
        <v>2001</v>
      </c>
      <c r="C1834" s="1">
        <v>11132.2659058799</v>
      </c>
    </row>
    <row r="1835" spans="1:3" x14ac:dyDescent="0.3">
      <c r="A1835" s="1" t="s">
        <v>548</v>
      </c>
      <c r="B1835" s="1">
        <v>2001</v>
      </c>
      <c r="C1835" s="1">
        <v>11353.184352733</v>
      </c>
    </row>
    <row r="1836" spans="1:3" x14ac:dyDescent="0.3">
      <c r="A1836" s="1" t="s">
        <v>548</v>
      </c>
      <c r="B1836" s="1">
        <v>2001</v>
      </c>
      <c r="C1836" s="1">
        <v>10944.081812169499</v>
      </c>
    </row>
    <row r="1837" spans="1:3" x14ac:dyDescent="0.3">
      <c r="A1837" s="1" t="s">
        <v>548</v>
      </c>
      <c r="B1837" s="1">
        <v>2001</v>
      </c>
      <c r="C1837" s="1">
        <v>11092.6805642084</v>
      </c>
    </row>
    <row r="1838" spans="1:3" x14ac:dyDescent="0.3">
      <c r="A1838" s="1" t="s">
        <v>548</v>
      </c>
      <c r="B1838" s="1">
        <v>2001</v>
      </c>
      <c r="C1838" s="1">
        <v>11349.7285008323</v>
      </c>
    </row>
    <row r="1839" spans="1:3" x14ac:dyDescent="0.3">
      <c r="A1839" s="1" t="s">
        <v>548</v>
      </c>
      <c r="B1839" s="1">
        <v>2001</v>
      </c>
      <c r="C1839" s="1">
        <v>10937.825415981601</v>
      </c>
    </row>
    <row r="1840" spans="1:3" x14ac:dyDescent="0.3">
      <c r="A1840" s="1" t="s">
        <v>548</v>
      </c>
      <c r="B1840" s="1">
        <v>2001</v>
      </c>
      <c r="C1840" s="1">
        <v>11242.4305326659</v>
      </c>
    </row>
    <row r="1841" spans="1:3" x14ac:dyDescent="0.3">
      <c r="A1841" s="1" t="s">
        <v>548</v>
      </c>
      <c r="B1841" s="1">
        <v>2001</v>
      </c>
      <c r="C1841" s="1">
        <v>11419.183756185699</v>
      </c>
    </row>
    <row r="1842" spans="1:3" x14ac:dyDescent="0.3">
      <c r="A1842" s="1" t="s">
        <v>555</v>
      </c>
      <c r="B1842" s="1">
        <v>11334</v>
      </c>
      <c r="C1842" s="1">
        <v>57721.423503956903</v>
      </c>
    </row>
    <row r="1843" spans="1:3" x14ac:dyDescent="0.3">
      <c r="A1843" s="1" t="s">
        <v>555</v>
      </c>
      <c r="B1843" s="1">
        <v>11334</v>
      </c>
      <c r="C1843" s="1">
        <v>57660.472085732697</v>
      </c>
    </row>
    <row r="1844" spans="1:3" x14ac:dyDescent="0.3">
      <c r="A1844" s="1" t="s">
        <v>555</v>
      </c>
      <c r="B1844" s="1">
        <v>11334</v>
      </c>
      <c r="C1844" s="1">
        <v>57925.032316839199</v>
      </c>
    </row>
    <row r="1845" spans="1:3" x14ac:dyDescent="0.3">
      <c r="A1845" s="1" t="s">
        <v>555</v>
      </c>
      <c r="B1845" s="1">
        <v>11334</v>
      </c>
      <c r="C1845" s="1">
        <v>57851.3813289756</v>
      </c>
    </row>
    <row r="1846" spans="1:3" x14ac:dyDescent="0.3">
      <c r="A1846" s="1" t="s">
        <v>555</v>
      </c>
      <c r="B1846" s="1">
        <v>11334</v>
      </c>
      <c r="C1846" s="1">
        <v>57554.414070949199</v>
      </c>
    </row>
    <row r="1847" spans="1:3" x14ac:dyDescent="0.3">
      <c r="A1847" s="1" t="s">
        <v>562</v>
      </c>
      <c r="B1847" s="1">
        <v>9317</v>
      </c>
      <c r="C1847" s="1">
        <v>47218.305893508601</v>
      </c>
    </row>
    <row r="1848" spans="1:3" x14ac:dyDescent="0.3">
      <c r="A1848" s="1" t="s">
        <v>790</v>
      </c>
      <c r="B1848" s="1">
        <v>13200</v>
      </c>
      <c r="C1848" s="1">
        <v>66662.080362488399</v>
      </c>
    </row>
    <row r="1849" spans="1:3" x14ac:dyDescent="0.3">
      <c r="A1849" s="1" t="s">
        <v>790</v>
      </c>
      <c r="B1849" s="1">
        <v>13200</v>
      </c>
      <c r="C1849" s="1">
        <v>66844.813321127702</v>
      </c>
    </row>
    <row r="1850" spans="1:3" x14ac:dyDescent="0.3">
      <c r="A1850" s="1" t="s">
        <v>576</v>
      </c>
      <c r="B1850" s="1">
        <v>3105</v>
      </c>
      <c r="C1850" s="1">
        <v>16430.273945349902</v>
      </c>
    </row>
    <row r="1851" spans="1:3" x14ac:dyDescent="0.3">
      <c r="A1851" s="1" t="s">
        <v>576</v>
      </c>
      <c r="B1851" s="1">
        <v>3105</v>
      </c>
      <c r="C1851" s="1">
        <v>16484.287461729</v>
      </c>
    </row>
    <row r="1852" spans="1:3" x14ac:dyDescent="0.3">
      <c r="A1852" s="1" t="s">
        <v>576</v>
      </c>
      <c r="B1852" s="1">
        <v>3105</v>
      </c>
      <c r="C1852" s="1">
        <v>16679.710543425001</v>
      </c>
    </row>
    <row r="1853" spans="1:3" x14ac:dyDescent="0.3">
      <c r="A1853" s="1" t="s">
        <v>576</v>
      </c>
      <c r="B1853" s="1">
        <v>3105</v>
      </c>
      <c r="C1853" s="1">
        <v>16656.109412935501</v>
      </c>
    </row>
    <row r="1854" spans="1:3" x14ac:dyDescent="0.3">
      <c r="A1854" s="1" t="s">
        <v>576</v>
      </c>
      <c r="B1854" s="1">
        <v>3105</v>
      </c>
      <c r="C1854" s="1">
        <v>16975.302668964301</v>
      </c>
    </row>
    <row r="1855" spans="1:3" x14ac:dyDescent="0.3">
      <c r="A1855" s="1" t="s">
        <v>576</v>
      </c>
      <c r="B1855" s="1">
        <v>3105</v>
      </c>
      <c r="C1855" s="1">
        <v>16462.646631499701</v>
      </c>
    </row>
    <row r="1856" spans="1:3" x14ac:dyDescent="0.3">
      <c r="A1856" s="1" t="s">
        <v>585</v>
      </c>
      <c r="B1856" s="1">
        <v>347</v>
      </c>
      <c r="C1856" s="1">
        <v>2719.6265211062801</v>
      </c>
    </row>
    <row r="1857" spans="1:3" x14ac:dyDescent="0.3">
      <c r="A1857" s="1" t="s">
        <v>585</v>
      </c>
      <c r="B1857" s="1">
        <v>347</v>
      </c>
      <c r="C1857" s="1">
        <v>2433.3945756329899</v>
      </c>
    </row>
    <row r="1858" spans="1:3" x14ac:dyDescent="0.3">
      <c r="A1858" s="1" t="s">
        <v>585</v>
      </c>
      <c r="B1858" s="1">
        <v>347</v>
      </c>
      <c r="C1858" s="1">
        <v>2784.8297408409198</v>
      </c>
    </row>
    <row r="1859" spans="1:3" x14ac:dyDescent="0.3">
      <c r="A1859" s="1" t="s">
        <v>585</v>
      </c>
      <c r="B1859" s="1">
        <v>347</v>
      </c>
      <c r="C1859" s="1">
        <v>2547.6532036899098</v>
      </c>
    </row>
    <row r="1860" spans="1:3" x14ac:dyDescent="0.3">
      <c r="A1860" s="1" t="s">
        <v>585</v>
      </c>
      <c r="B1860" s="1">
        <v>347</v>
      </c>
      <c r="C1860" s="1">
        <v>2576.91409262462</v>
      </c>
    </row>
    <row r="1861" spans="1:3" x14ac:dyDescent="0.3">
      <c r="A1861" s="1" t="s">
        <v>586</v>
      </c>
      <c r="B1861" s="1">
        <v>3594</v>
      </c>
      <c r="C1861" s="1">
        <v>18530.326202767599</v>
      </c>
    </row>
    <row r="1862" spans="1:3" x14ac:dyDescent="0.3">
      <c r="A1862" s="1" t="s">
        <v>586</v>
      </c>
      <c r="B1862" s="1">
        <v>3594</v>
      </c>
      <c r="C1862" s="1">
        <v>18555.812607104701</v>
      </c>
    </row>
    <row r="1863" spans="1:3" x14ac:dyDescent="0.3">
      <c r="A1863" s="1" t="s">
        <v>599</v>
      </c>
      <c r="B1863" s="1">
        <v>3239</v>
      </c>
      <c r="C1863" s="1">
        <v>16719.9887179494</v>
      </c>
    </row>
    <row r="1864" spans="1:3" x14ac:dyDescent="0.3">
      <c r="A1864" s="1" t="s">
        <v>599</v>
      </c>
      <c r="B1864" s="1">
        <v>3239</v>
      </c>
      <c r="C1864" s="1">
        <v>17161.195286573198</v>
      </c>
    </row>
    <row r="1865" spans="1:3" x14ac:dyDescent="0.3">
      <c r="A1865" s="1" t="s">
        <v>599</v>
      </c>
      <c r="B1865" s="1">
        <v>3239</v>
      </c>
      <c r="C1865" s="1">
        <v>17129.485095291799</v>
      </c>
    </row>
    <row r="1866" spans="1:3" x14ac:dyDescent="0.3">
      <c r="A1866" s="1" t="s">
        <v>612</v>
      </c>
      <c r="B1866" s="1">
        <v>2142</v>
      </c>
      <c r="C1866" s="1">
        <v>12100.3926363629</v>
      </c>
    </row>
    <row r="1867" spans="1:3" x14ac:dyDescent="0.3">
      <c r="A1867" s="1" t="s">
        <v>612</v>
      </c>
      <c r="B1867" s="1">
        <v>2142</v>
      </c>
      <c r="C1867" s="1">
        <v>11546.3067032157</v>
      </c>
    </row>
    <row r="1868" spans="1:3" x14ac:dyDescent="0.3">
      <c r="A1868" s="1" t="s">
        <v>612</v>
      </c>
      <c r="B1868" s="1">
        <v>2142</v>
      </c>
      <c r="C1868" s="1">
        <v>11970.4982139366</v>
      </c>
    </row>
    <row r="1869" spans="1:3" x14ac:dyDescent="0.3">
      <c r="A1869" s="1" t="s">
        <v>625</v>
      </c>
      <c r="B1869" s="1">
        <v>10284</v>
      </c>
      <c r="C1869" s="1">
        <v>52910.001589451596</v>
      </c>
    </row>
    <row r="1870" spans="1:3" x14ac:dyDescent="0.3">
      <c r="A1870" s="1" t="s">
        <v>625</v>
      </c>
      <c r="B1870" s="1">
        <v>10284</v>
      </c>
      <c r="C1870" s="1">
        <v>52366.113930299201</v>
      </c>
    </row>
    <row r="1871" spans="1:3" x14ac:dyDescent="0.3">
      <c r="A1871" s="1" t="s">
        <v>625</v>
      </c>
      <c r="B1871" s="1">
        <v>10284</v>
      </c>
      <c r="C1871" s="1">
        <v>52540.487917373401</v>
      </c>
    </row>
    <row r="1872" spans="1:3" x14ac:dyDescent="0.3">
      <c r="A1872" s="1" t="s">
        <v>625</v>
      </c>
      <c r="B1872" s="1">
        <v>10284</v>
      </c>
      <c r="C1872" s="1">
        <v>51974.060438353401</v>
      </c>
    </row>
    <row r="1873" spans="1:3" x14ac:dyDescent="0.3">
      <c r="A1873" s="1" t="s">
        <v>625</v>
      </c>
      <c r="B1873" s="1">
        <v>10284</v>
      </c>
      <c r="C1873" s="1">
        <v>52818.062338389303</v>
      </c>
    </row>
    <row r="1874" spans="1:3" x14ac:dyDescent="0.3">
      <c r="A1874" s="1" t="s">
        <v>625</v>
      </c>
      <c r="B1874" s="1">
        <v>10284</v>
      </c>
      <c r="C1874" s="1">
        <v>52597.420941950499</v>
      </c>
    </row>
    <row r="1875" spans="1:3" x14ac:dyDescent="0.3">
      <c r="A1875" s="1" t="s">
        <v>625</v>
      </c>
      <c r="B1875" s="1">
        <v>10284</v>
      </c>
      <c r="C1875" s="1">
        <v>52067.508719713303</v>
      </c>
    </row>
    <row r="1876" spans="1:3" x14ac:dyDescent="0.3">
      <c r="A1876" s="1" t="s">
        <v>636</v>
      </c>
      <c r="B1876" s="1">
        <v>5417</v>
      </c>
      <c r="C1876" s="1">
        <v>27851.1120466826</v>
      </c>
    </row>
    <row r="1877" spans="1:3" x14ac:dyDescent="0.3">
      <c r="A1877" s="1" t="s">
        <v>636</v>
      </c>
      <c r="B1877" s="1">
        <v>5417</v>
      </c>
      <c r="C1877" s="1">
        <v>28001.3132100332</v>
      </c>
    </row>
    <row r="1878" spans="1:3" x14ac:dyDescent="0.3">
      <c r="A1878" s="1" t="s">
        <v>636</v>
      </c>
      <c r="B1878" s="1">
        <v>5417</v>
      </c>
      <c r="C1878" s="1">
        <v>28326.914400424899</v>
      </c>
    </row>
    <row r="1879" spans="1:3" x14ac:dyDescent="0.3">
      <c r="A1879" s="1" t="s">
        <v>636</v>
      </c>
      <c r="B1879" s="1">
        <v>5417</v>
      </c>
      <c r="C1879" s="1">
        <v>27867.078310500201</v>
      </c>
    </row>
    <row r="1880" spans="1:3" x14ac:dyDescent="0.3">
      <c r="A1880" s="1" t="s">
        <v>636</v>
      </c>
      <c r="B1880" s="1">
        <v>5417</v>
      </c>
      <c r="C1880" s="1">
        <v>28183.043340062999</v>
      </c>
    </row>
    <row r="1881" spans="1:3" x14ac:dyDescent="0.3">
      <c r="A1881" s="1" t="s">
        <v>636</v>
      </c>
      <c r="B1881" s="1">
        <v>5417</v>
      </c>
      <c r="C1881" s="1">
        <v>28519.825005279599</v>
      </c>
    </row>
    <row r="1882" spans="1:3" x14ac:dyDescent="0.3">
      <c r="A1882" s="1" t="s">
        <v>641</v>
      </c>
      <c r="B1882" s="1">
        <v>8777</v>
      </c>
      <c r="C1882" s="1">
        <v>45100.8467727311</v>
      </c>
    </row>
    <row r="1883" spans="1:3" x14ac:dyDescent="0.3">
      <c r="A1883" s="1" t="s">
        <v>641</v>
      </c>
      <c r="B1883" s="1">
        <v>8777</v>
      </c>
      <c r="C1883" s="1">
        <v>44678.485976324097</v>
      </c>
    </row>
    <row r="1884" spans="1:3" x14ac:dyDescent="0.3">
      <c r="A1884" s="1" t="s">
        <v>641</v>
      </c>
      <c r="B1884" s="1">
        <v>8777</v>
      </c>
      <c r="C1884" s="1">
        <v>45255.754887558898</v>
      </c>
    </row>
    <row r="1885" spans="1:3" x14ac:dyDescent="0.3">
      <c r="A1885" s="1" t="s">
        <v>641</v>
      </c>
      <c r="B1885" s="1">
        <v>8777</v>
      </c>
      <c r="C1885" s="1">
        <v>45137.611765304297</v>
      </c>
    </row>
    <row r="1886" spans="1:3" x14ac:dyDescent="0.3">
      <c r="A1886" s="1" t="s">
        <v>650</v>
      </c>
      <c r="B1886" s="1">
        <v>5397</v>
      </c>
      <c r="C1886" s="1">
        <v>27790.357007651899</v>
      </c>
    </row>
    <row r="1887" spans="1:3" x14ac:dyDescent="0.3">
      <c r="A1887" s="1" t="s">
        <v>650</v>
      </c>
      <c r="B1887" s="1">
        <v>5397</v>
      </c>
      <c r="C1887" s="1">
        <v>27658.661214376301</v>
      </c>
    </row>
    <row r="1888" spans="1:3" x14ac:dyDescent="0.3">
      <c r="A1888" s="1" t="s">
        <v>663</v>
      </c>
      <c r="B1888" s="1">
        <v>13423</v>
      </c>
      <c r="C1888" s="1">
        <v>68053.854945372994</v>
      </c>
    </row>
    <row r="1889" spans="1:3" x14ac:dyDescent="0.3">
      <c r="A1889" s="1" t="s">
        <v>663</v>
      </c>
      <c r="B1889" s="1">
        <v>13423</v>
      </c>
      <c r="C1889" s="1">
        <v>68201.378006746003</v>
      </c>
    </row>
    <row r="1890" spans="1:3" x14ac:dyDescent="0.3">
      <c r="A1890" s="1" t="s">
        <v>681</v>
      </c>
      <c r="B1890" s="1">
        <v>11194</v>
      </c>
      <c r="C1890" s="1">
        <v>57121.592709182798</v>
      </c>
    </row>
    <row r="1891" spans="1:3" x14ac:dyDescent="0.3">
      <c r="A1891" s="1" t="s">
        <v>688</v>
      </c>
      <c r="B1891" s="1">
        <v>4727</v>
      </c>
      <c r="C1891" s="1">
        <v>25040.1413691653</v>
      </c>
    </row>
    <row r="1892" spans="1:3" x14ac:dyDescent="0.3">
      <c r="A1892" s="1" t="s">
        <v>688</v>
      </c>
      <c r="B1892" s="1">
        <v>4727</v>
      </c>
      <c r="C1892" s="1">
        <v>24273.671068950702</v>
      </c>
    </row>
    <row r="1893" spans="1:3" x14ac:dyDescent="0.3">
      <c r="A1893" s="1" t="s">
        <v>688</v>
      </c>
      <c r="B1893" s="1">
        <v>4727</v>
      </c>
      <c r="C1893" s="1">
        <v>25033.345179932301</v>
      </c>
    </row>
    <row r="1894" spans="1:3" x14ac:dyDescent="0.3">
      <c r="A1894" s="1" t="s">
        <v>688</v>
      </c>
      <c r="B1894" s="1">
        <v>4727</v>
      </c>
      <c r="C1894" s="1">
        <v>24351.0439287513</v>
      </c>
    </row>
    <row r="1895" spans="1:3" x14ac:dyDescent="0.3">
      <c r="A1895" s="1" t="s">
        <v>695</v>
      </c>
      <c r="B1895" s="1">
        <v>378</v>
      </c>
      <c r="C1895" s="1">
        <v>2891.2553634697601</v>
      </c>
    </row>
    <row r="1896" spans="1:3" x14ac:dyDescent="0.3">
      <c r="A1896" s="1" t="s">
        <v>695</v>
      </c>
      <c r="B1896" s="1">
        <v>378</v>
      </c>
      <c r="C1896" s="1">
        <v>3035.5280207885198</v>
      </c>
    </row>
    <row r="1897" spans="1:3" x14ac:dyDescent="0.3">
      <c r="A1897" s="1" t="s">
        <v>695</v>
      </c>
      <c r="B1897" s="1">
        <v>378</v>
      </c>
      <c r="C1897" s="1">
        <v>2828.6300403191899</v>
      </c>
    </row>
    <row r="1898" spans="1:3" x14ac:dyDescent="0.3">
      <c r="A1898" s="1" t="s">
        <v>695</v>
      </c>
      <c r="B1898" s="1">
        <v>378</v>
      </c>
      <c r="C1898" s="1">
        <v>2626.3772814651802</v>
      </c>
    </row>
    <row r="1899" spans="1:3" x14ac:dyDescent="0.3">
      <c r="A1899" s="1" t="s">
        <v>695</v>
      </c>
      <c r="B1899" s="1">
        <v>378</v>
      </c>
      <c r="C1899" s="1">
        <v>2880.7032803653001</v>
      </c>
    </row>
    <row r="1900" spans="1:3" x14ac:dyDescent="0.3">
      <c r="A1900" s="1" t="s">
        <v>695</v>
      </c>
      <c r="B1900" s="1">
        <v>378</v>
      </c>
      <c r="C1900" s="1">
        <v>2853.7964859972999</v>
      </c>
    </row>
    <row r="1901" spans="1:3" x14ac:dyDescent="0.3">
      <c r="A1901" s="1" t="s">
        <v>710</v>
      </c>
      <c r="B1901" s="1">
        <v>9631</v>
      </c>
      <c r="C1901" s="1">
        <v>49142.931385258598</v>
      </c>
    </row>
    <row r="1902" spans="1:3" x14ac:dyDescent="0.3">
      <c r="A1902" s="1" t="s">
        <v>710</v>
      </c>
      <c r="B1902" s="1">
        <v>9631</v>
      </c>
      <c r="C1902" s="1">
        <v>49430.6661842088</v>
      </c>
    </row>
    <row r="1903" spans="1:3" x14ac:dyDescent="0.3">
      <c r="A1903" s="1" t="s">
        <v>710</v>
      </c>
      <c r="B1903" s="1">
        <v>9631</v>
      </c>
      <c r="C1903" s="1">
        <v>49537.2892631828</v>
      </c>
    </row>
    <row r="1904" spans="1:3" x14ac:dyDescent="0.3">
      <c r="A1904" s="1" t="s">
        <v>710</v>
      </c>
      <c r="B1904" s="1">
        <v>9631</v>
      </c>
      <c r="C1904" s="1">
        <v>49310.270956399101</v>
      </c>
    </row>
    <row r="1905" spans="1:3" x14ac:dyDescent="0.3">
      <c r="A1905" s="1" t="s">
        <v>710</v>
      </c>
      <c r="B1905" s="1">
        <v>9631</v>
      </c>
      <c r="C1905" s="1">
        <v>49416.791344816796</v>
      </c>
    </row>
    <row r="1906" spans="1:3" x14ac:dyDescent="0.3">
      <c r="A1906" s="1" t="s">
        <v>710</v>
      </c>
      <c r="B1906" s="1">
        <v>9631</v>
      </c>
      <c r="C1906" s="1">
        <v>49406.627984911</v>
      </c>
    </row>
    <row r="1907" spans="1:3" x14ac:dyDescent="0.3">
      <c r="A1907" s="1" t="s">
        <v>719</v>
      </c>
      <c r="B1907" s="1">
        <v>6773</v>
      </c>
      <c r="C1907" s="1">
        <v>34934.030780481502</v>
      </c>
    </row>
    <row r="1908" spans="1:3" x14ac:dyDescent="0.3">
      <c r="A1908" s="1" t="s">
        <v>719</v>
      </c>
      <c r="B1908" s="1">
        <v>6773</v>
      </c>
      <c r="C1908" s="1">
        <v>34400.486495671903</v>
      </c>
    </row>
    <row r="1909" spans="1:3" x14ac:dyDescent="0.3">
      <c r="A1909" s="1" t="s">
        <v>719</v>
      </c>
      <c r="B1909" s="1">
        <v>6773</v>
      </c>
      <c r="C1909" s="1">
        <v>35271.557370792398</v>
      </c>
    </row>
    <row r="1910" spans="1:3" x14ac:dyDescent="0.3">
      <c r="A1910" s="1" t="s">
        <v>730</v>
      </c>
      <c r="B1910" s="1">
        <v>7465</v>
      </c>
      <c r="C1910" s="1">
        <v>38187.780375514099</v>
      </c>
    </row>
    <row r="1911" spans="1:3" x14ac:dyDescent="0.3">
      <c r="A1911" s="1" t="s">
        <v>730</v>
      </c>
      <c r="B1911" s="1">
        <v>7465</v>
      </c>
      <c r="C1911" s="1">
        <v>37837.2880391078</v>
      </c>
    </row>
    <row r="1912" spans="1:3" x14ac:dyDescent="0.3">
      <c r="A1912" s="1" t="s">
        <v>730</v>
      </c>
      <c r="B1912" s="1">
        <v>7465</v>
      </c>
      <c r="C1912" s="1">
        <v>38562.788588214797</v>
      </c>
    </row>
    <row r="1913" spans="1:3" x14ac:dyDescent="0.3">
      <c r="A1913" s="1" t="s">
        <v>739</v>
      </c>
      <c r="B1913" s="1">
        <v>4304</v>
      </c>
      <c r="C1913" s="1">
        <v>22102.011694073699</v>
      </c>
    </row>
    <row r="1914" spans="1:3" x14ac:dyDescent="0.3">
      <c r="A1914" s="1" t="s">
        <v>739</v>
      </c>
      <c r="B1914" s="1">
        <v>4304</v>
      </c>
      <c r="C1914" s="1">
        <v>22026.018539894802</v>
      </c>
    </row>
    <row r="1915" spans="1:3" x14ac:dyDescent="0.3">
      <c r="A1915" s="1" t="s">
        <v>739</v>
      </c>
      <c r="B1915" s="1">
        <v>4304</v>
      </c>
      <c r="C1915" s="1">
        <v>22682.566470661299</v>
      </c>
    </row>
    <row r="1916" spans="1:3" x14ac:dyDescent="0.3">
      <c r="A1916" s="1" t="s">
        <v>748</v>
      </c>
      <c r="B1916" s="1">
        <v>10118</v>
      </c>
      <c r="C1916" s="1">
        <v>51726.891301131298</v>
      </c>
    </row>
    <row r="1917" spans="1:3" x14ac:dyDescent="0.3">
      <c r="A1917" s="1" t="s">
        <v>748</v>
      </c>
      <c r="B1917" s="1">
        <v>10118</v>
      </c>
      <c r="C1917" s="1">
        <v>51160.213741419502</v>
      </c>
    </row>
    <row r="1918" spans="1:3" x14ac:dyDescent="0.3">
      <c r="A1918" s="1" t="s">
        <v>748</v>
      </c>
      <c r="B1918" s="1">
        <v>10118</v>
      </c>
      <c r="C1918" s="1">
        <v>51740.9783790769</v>
      </c>
    </row>
    <row r="1919" spans="1:3" x14ac:dyDescent="0.3">
      <c r="A1919" s="1" t="s">
        <v>753</v>
      </c>
      <c r="B1919" s="1">
        <v>8465</v>
      </c>
      <c r="C1919" s="1">
        <v>43080.372456074801</v>
      </c>
    </row>
    <row r="1920" spans="1:3" x14ac:dyDescent="0.3">
      <c r="A1920" s="1" t="s">
        <v>753</v>
      </c>
      <c r="B1920" s="1">
        <v>8465</v>
      </c>
      <c r="C1920" s="1">
        <v>43441.905790609402</v>
      </c>
    </row>
    <row r="1921" spans="1:3" x14ac:dyDescent="0.3">
      <c r="A1921" s="1" t="s">
        <v>753</v>
      </c>
      <c r="B1921" s="1">
        <v>8465</v>
      </c>
      <c r="C1921" s="1">
        <v>43502.293307559201</v>
      </c>
    </row>
    <row r="1922" spans="1:3" x14ac:dyDescent="0.3">
      <c r="A1922" s="1" t="s">
        <v>753</v>
      </c>
      <c r="B1922" s="1">
        <v>8465</v>
      </c>
      <c r="C1922" s="1">
        <v>43770.536054361502</v>
      </c>
    </row>
    <row r="1923" spans="1:3" x14ac:dyDescent="0.3">
      <c r="A1923" s="1" t="s">
        <v>753</v>
      </c>
      <c r="B1923" s="1">
        <v>8465</v>
      </c>
      <c r="C1923" s="1">
        <v>43402.555437657997</v>
      </c>
    </row>
    <row r="1924" spans="1:3" x14ac:dyDescent="0.3">
      <c r="A1924" s="1" t="s">
        <v>764</v>
      </c>
      <c r="B1924" s="1">
        <v>14596</v>
      </c>
      <c r="C1924" s="1">
        <v>73662.596077005393</v>
      </c>
    </row>
    <row r="1925" spans="1:3" x14ac:dyDescent="0.3">
      <c r="A1925" s="1" t="s">
        <v>764</v>
      </c>
      <c r="B1925" s="1">
        <v>14596</v>
      </c>
      <c r="C1925" s="1">
        <v>74473.513703252596</v>
      </c>
    </row>
    <row r="1926" spans="1:3" x14ac:dyDescent="0.3">
      <c r="A1926" s="1" t="s">
        <v>764</v>
      </c>
      <c r="B1926" s="1">
        <v>14596</v>
      </c>
      <c r="C1926" s="1">
        <v>73532.5080188133</v>
      </c>
    </row>
    <row r="1927" spans="1:3" x14ac:dyDescent="0.3">
      <c r="A1927" s="1" t="s">
        <v>764</v>
      </c>
      <c r="B1927" s="1">
        <v>14596</v>
      </c>
      <c r="C1927" s="1">
        <v>73718.904180779107</v>
      </c>
    </row>
    <row r="1928" spans="1:3" x14ac:dyDescent="0.3">
      <c r="A1928" s="1" t="s">
        <v>764</v>
      </c>
      <c r="B1928" s="1">
        <v>14596</v>
      </c>
      <c r="C1928" s="1">
        <v>74143.052277311406</v>
      </c>
    </row>
    <row r="1929" spans="1:3" x14ac:dyDescent="0.3">
      <c r="A1929" s="1" t="s">
        <v>576</v>
      </c>
      <c r="B1929" s="1">
        <v>3105</v>
      </c>
      <c r="C1929" s="1">
        <v>16321.0721384915</v>
      </c>
    </row>
    <row r="1930" spans="1:3" x14ac:dyDescent="0.3">
      <c r="A1930" s="1" t="s">
        <v>650</v>
      </c>
      <c r="B1930" s="1">
        <v>5397</v>
      </c>
      <c r="C1930" s="1">
        <v>27798.35066009</v>
      </c>
    </row>
    <row r="1931" spans="1:3" x14ac:dyDescent="0.3">
      <c r="A1931" s="1" t="s">
        <v>663</v>
      </c>
      <c r="B1931" s="1">
        <v>13423</v>
      </c>
      <c r="C1931" s="1">
        <v>68413.698845422696</v>
      </c>
    </row>
    <row r="1932" spans="1:3" x14ac:dyDescent="0.3">
      <c r="A1932" s="1" t="s">
        <v>663</v>
      </c>
      <c r="B1932" s="1">
        <v>13423</v>
      </c>
      <c r="C1932" s="1">
        <v>67662.670288275796</v>
      </c>
    </row>
    <row r="1933" spans="1:3" x14ac:dyDescent="0.3">
      <c r="A1933" s="1" t="s">
        <v>663</v>
      </c>
      <c r="B1933" s="1">
        <v>13423</v>
      </c>
      <c r="C1933" s="1">
        <v>68086.802232716596</v>
      </c>
    </row>
    <row r="1934" spans="1:3" x14ac:dyDescent="0.3">
      <c r="A1934" s="1" t="s">
        <v>663</v>
      </c>
      <c r="B1934" s="1">
        <v>13423</v>
      </c>
      <c r="C1934" s="1">
        <v>67909.081997742396</v>
      </c>
    </row>
    <row r="1935" spans="1:3" x14ac:dyDescent="0.3">
      <c r="A1935" s="1" t="s">
        <v>663</v>
      </c>
      <c r="B1935" s="1">
        <v>13423</v>
      </c>
      <c r="C1935" s="1">
        <v>68065.214705039005</v>
      </c>
    </row>
    <row r="1936" spans="1:3" x14ac:dyDescent="0.3">
      <c r="A1936" s="1" t="s">
        <v>663</v>
      </c>
      <c r="B1936" s="1">
        <v>13423</v>
      </c>
      <c r="C1936" s="1">
        <v>68044.354116098795</v>
      </c>
    </row>
    <row r="1937" spans="1:3" x14ac:dyDescent="0.3">
      <c r="A1937" s="1" t="s">
        <v>663</v>
      </c>
      <c r="B1937" s="1">
        <v>13423</v>
      </c>
      <c r="C1937" s="1">
        <v>68090.016324022101</v>
      </c>
    </row>
    <row r="1938" spans="1:3" x14ac:dyDescent="0.3">
      <c r="A1938" s="1" t="s">
        <v>663</v>
      </c>
      <c r="B1938" s="1">
        <v>13423</v>
      </c>
      <c r="C1938" s="1">
        <v>68548.794790433007</v>
      </c>
    </row>
    <row r="1939" spans="1:3" x14ac:dyDescent="0.3">
      <c r="A1939" s="1" t="s">
        <v>663</v>
      </c>
      <c r="B1939" s="1">
        <v>13423</v>
      </c>
      <c r="C1939" s="1">
        <v>68427.650509483603</v>
      </c>
    </row>
    <row r="1940" spans="1:3" x14ac:dyDescent="0.3">
      <c r="A1940" s="1" t="s">
        <v>663</v>
      </c>
      <c r="B1940" s="1">
        <v>13423</v>
      </c>
      <c r="C1940" s="1">
        <v>68446.523878915497</v>
      </c>
    </row>
    <row r="1941" spans="1:3" x14ac:dyDescent="0.3">
      <c r="A1941" s="1" t="s">
        <v>663</v>
      </c>
      <c r="B1941" s="1">
        <v>13423</v>
      </c>
      <c r="C1941" s="1">
        <v>67871.522720223104</v>
      </c>
    </row>
    <row r="1942" spans="1:3" x14ac:dyDescent="0.3">
      <c r="A1942" s="1" t="s">
        <v>674</v>
      </c>
      <c r="B1942" s="1">
        <v>8799</v>
      </c>
      <c r="C1942" s="1">
        <v>44846.035532379901</v>
      </c>
    </row>
    <row r="1943" spans="1:3" x14ac:dyDescent="0.3">
      <c r="A1943" s="1" t="s">
        <v>674</v>
      </c>
      <c r="B1943" s="1">
        <v>8799</v>
      </c>
      <c r="C1943" s="1">
        <v>45473.726425328699</v>
      </c>
    </row>
    <row r="1944" spans="1:3" x14ac:dyDescent="0.3">
      <c r="A1944" s="1" t="s">
        <v>753</v>
      </c>
      <c r="B1944" s="1">
        <v>8465</v>
      </c>
      <c r="C1944" s="1">
        <v>43546.321599213697</v>
      </c>
    </row>
    <row r="1945" spans="1:3" x14ac:dyDescent="0.3">
      <c r="A1945" s="1" t="s">
        <v>753</v>
      </c>
      <c r="B1945" s="1">
        <v>8465</v>
      </c>
      <c r="C1945" s="1">
        <v>42880.8114390275</v>
      </c>
    </row>
    <row r="1946" spans="1:3" x14ac:dyDescent="0.3">
      <c r="A1946" s="1" t="s">
        <v>753</v>
      </c>
      <c r="B1946" s="1">
        <v>8465</v>
      </c>
      <c r="C1946" s="1">
        <v>43545.735736385301</v>
      </c>
    </row>
    <row r="1947" spans="1:3" x14ac:dyDescent="0.3">
      <c r="A1947" s="1" t="s">
        <v>753</v>
      </c>
      <c r="B1947" s="1">
        <v>8465</v>
      </c>
      <c r="C1947" s="1">
        <v>43129.399830476897</v>
      </c>
    </row>
    <row r="1948" spans="1:3" x14ac:dyDescent="0.3">
      <c r="A1948" s="1" t="s">
        <v>753</v>
      </c>
      <c r="B1948" s="1">
        <v>8465</v>
      </c>
      <c r="C1948" s="1">
        <v>43031.976777138501</v>
      </c>
    </row>
    <row r="1949" spans="1:3" x14ac:dyDescent="0.3">
      <c r="A1949" s="1" t="s">
        <v>501</v>
      </c>
      <c r="B1949" s="1">
        <v>13175</v>
      </c>
      <c r="C1949" s="1">
        <v>66747.052799841797</v>
      </c>
    </row>
    <row r="1950" spans="1:3" x14ac:dyDescent="0.3">
      <c r="A1950" s="1" t="s">
        <v>555</v>
      </c>
      <c r="B1950" s="1">
        <v>11334</v>
      </c>
      <c r="C1950" s="1">
        <v>57626.678009262199</v>
      </c>
    </row>
    <row r="1951" spans="1:3" x14ac:dyDescent="0.3">
      <c r="A1951" s="1" t="s">
        <v>555</v>
      </c>
      <c r="B1951" s="1">
        <v>11334</v>
      </c>
      <c r="C1951" s="1">
        <v>57316.498403047102</v>
      </c>
    </row>
    <row r="1952" spans="1:3" x14ac:dyDescent="0.3">
      <c r="A1952" s="1" t="s">
        <v>555</v>
      </c>
      <c r="B1952" s="1">
        <v>11334</v>
      </c>
      <c r="C1952" s="1">
        <v>57349.540479564101</v>
      </c>
    </row>
    <row r="1953" spans="1:3" x14ac:dyDescent="0.3">
      <c r="A1953" s="1" t="s">
        <v>555</v>
      </c>
      <c r="B1953" s="1">
        <v>11334</v>
      </c>
      <c r="C1953" s="1">
        <v>57675.424563160603</v>
      </c>
    </row>
    <row r="1954" spans="1:3" x14ac:dyDescent="0.3">
      <c r="A1954" s="1" t="s">
        <v>555</v>
      </c>
      <c r="B1954" s="1">
        <v>11334</v>
      </c>
      <c r="C1954" s="1">
        <v>57184.655082111298</v>
      </c>
    </row>
    <row r="1955" spans="1:3" x14ac:dyDescent="0.3">
      <c r="A1955" s="1" t="s">
        <v>562</v>
      </c>
      <c r="B1955" s="1">
        <v>9317</v>
      </c>
      <c r="C1955" s="1">
        <v>47102.648959973201</v>
      </c>
    </row>
    <row r="1956" spans="1:3" x14ac:dyDescent="0.3">
      <c r="A1956" s="1" t="s">
        <v>562</v>
      </c>
      <c r="B1956" s="1">
        <v>9317</v>
      </c>
      <c r="C1956" s="1">
        <v>47532.753810903399</v>
      </c>
    </row>
    <row r="1957" spans="1:3" x14ac:dyDescent="0.3">
      <c r="A1957" s="1" t="s">
        <v>562</v>
      </c>
      <c r="B1957" s="1">
        <v>9317</v>
      </c>
      <c r="C1957" s="1">
        <v>47996.849233517198</v>
      </c>
    </row>
    <row r="1958" spans="1:3" x14ac:dyDescent="0.3">
      <c r="A1958" s="1" t="s">
        <v>562</v>
      </c>
      <c r="B1958" s="1">
        <v>9317</v>
      </c>
      <c r="C1958" s="1">
        <v>47821.881276115899</v>
      </c>
    </row>
    <row r="1959" spans="1:3" x14ac:dyDescent="0.3">
      <c r="A1959" s="1" t="s">
        <v>562</v>
      </c>
      <c r="B1959" s="1">
        <v>9317</v>
      </c>
      <c r="C1959" s="1">
        <v>47486.972138465797</v>
      </c>
    </row>
    <row r="1960" spans="1:3" x14ac:dyDescent="0.3">
      <c r="A1960" s="1" t="s">
        <v>567</v>
      </c>
      <c r="B1960" s="1">
        <v>5518</v>
      </c>
      <c r="C1960" s="1">
        <v>28147.273248389702</v>
      </c>
    </row>
    <row r="1961" spans="1:3" x14ac:dyDescent="0.3">
      <c r="A1961" s="1" t="s">
        <v>28</v>
      </c>
      <c r="B1961" s="1">
        <v>11386</v>
      </c>
      <c r="C1961" s="1">
        <v>57609.169096669699</v>
      </c>
    </row>
    <row r="1962" spans="1:3" x14ac:dyDescent="0.3">
      <c r="A1962" s="1" t="s">
        <v>28</v>
      </c>
      <c r="B1962" s="1">
        <v>11386</v>
      </c>
      <c r="C1962" s="1">
        <v>57911.2711828682</v>
      </c>
    </row>
    <row r="1963" spans="1:3" x14ac:dyDescent="0.3">
      <c r="A1963" s="1" t="s">
        <v>28</v>
      </c>
      <c r="B1963" s="1">
        <v>11386</v>
      </c>
      <c r="C1963" s="1">
        <v>58384.758000773501</v>
      </c>
    </row>
    <row r="1964" spans="1:3" x14ac:dyDescent="0.3">
      <c r="A1964" s="1" t="s">
        <v>28</v>
      </c>
      <c r="B1964" s="1">
        <v>11386</v>
      </c>
      <c r="C1964" s="1">
        <v>58210.301779916103</v>
      </c>
    </row>
    <row r="1965" spans="1:3" x14ac:dyDescent="0.3">
      <c r="A1965" s="1" t="s">
        <v>28</v>
      </c>
      <c r="B1965" s="1">
        <v>11386</v>
      </c>
      <c r="C1965" s="1">
        <v>57504.651776522602</v>
      </c>
    </row>
    <row r="1966" spans="1:3" x14ac:dyDescent="0.3">
      <c r="A1966" s="1" t="s">
        <v>28</v>
      </c>
      <c r="B1966" s="1">
        <v>11386</v>
      </c>
      <c r="C1966" s="1">
        <v>57470.8664125746</v>
      </c>
    </row>
    <row r="1967" spans="1:3" x14ac:dyDescent="0.3">
      <c r="A1967" s="1" t="s">
        <v>28</v>
      </c>
      <c r="B1967" s="1">
        <v>11386</v>
      </c>
      <c r="C1967" s="1">
        <v>57872.424975984497</v>
      </c>
    </row>
    <row r="1968" spans="1:3" x14ac:dyDescent="0.3">
      <c r="A1968" s="1" t="s">
        <v>28</v>
      </c>
      <c r="B1968" s="1">
        <v>11386</v>
      </c>
      <c r="C1968" s="1">
        <v>57602.290905820701</v>
      </c>
    </row>
    <row r="1969" spans="1:3" x14ac:dyDescent="0.3">
      <c r="A1969" s="1" t="s">
        <v>28</v>
      </c>
      <c r="B1969" s="1">
        <v>11386</v>
      </c>
      <c r="C1969" s="1">
        <v>57914.568746909499</v>
      </c>
    </row>
    <row r="1970" spans="1:3" x14ac:dyDescent="0.3">
      <c r="A1970" s="1" t="s">
        <v>28</v>
      </c>
      <c r="B1970" s="1">
        <v>11386</v>
      </c>
      <c r="C1970" s="1">
        <v>57975.1214775345</v>
      </c>
    </row>
    <row r="1971" spans="1:3" x14ac:dyDescent="0.3">
      <c r="A1971" s="1" t="s">
        <v>28</v>
      </c>
      <c r="B1971" s="1">
        <v>11386</v>
      </c>
      <c r="C1971" s="1">
        <v>57560.6003421528</v>
      </c>
    </row>
    <row r="1972" spans="1:3" x14ac:dyDescent="0.3">
      <c r="A1972" s="1" t="s">
        <v>28</v>
      </c>
      <c r="B1972" s="1">
        <v>11386</v>
      </c>
      <c r="C1972" s="1">
        <v>57889.0939509905</v>
      </c>
    </row>
    <row r="1973" spans="1:3" x14ac:dyDescent="0.3">
      <c r="A1973" s="1" t="s">
        <v>58</v>
      </c>
      <c r="B1973" s="1">
        <v>3448</v>
      </c>
      <c r="C1973" s="1">
        <v>17868.6027340129</v>
      </c>
    </row>
    <row r="1974" spans="1:3" x14ac:dyDescent="0.3">
      <c r="A1974" s="1" t="s">
        <v>58</v>
      </c>
      <c r="B1974" s="1">
        <v>3448</v>
      </c>
      <c r="C1974" s="1">
        <v>18186.822113415601</v>
      </c>
    </row>
    <row r="1975" spans="1:3" x14ac:dyDescent="0.3">
      <c r="A1975" s="1" t="s">
        <v>58</v>
      </c>
      <c r="B1975" s="1">
        <v>3448</v>
      </c>
      <c r="C1975" s="1">
        <v>18554.3373439928</v>
      </c>
    </row>
    <row r="1976" spans="1:3" x14ac:dyDescent="0.3">
      <c r="A1976" s="1" t="s">
        <v>58</v>
      </c>
      <c r="B1976" s="1">
        <v>3448</v>
      </c>
      <c r="C1976" s="1">
        <v>18602.086771768802</v>
      </c>
    </row>
    <row r="1977" spans="1:3" x14ac:dyDescent="0.3">
      <c r="A1977" s="1" t="s">
        <v>58</v>
      </c>
      <c r="B1977" s="1">
        <v>3448</v>
      </c>
      <c r="C1977" s="1">
        <v>17969.8419447749</v>
      </c>
    </row>
    <row r="1978" spans="1:3" x14ac:dyDescent="0.3">
      <c r="A1978" s="1" t="s">
        <v>58</v>
      </c>
      <c r="B1978" s="1">
        <v>3448</v>
      </c>
      <c r="C1978" s="1">
        <v>17824.253498117199</v>
      </c>
    </row>
    <row r="1979" spans="1:3" x14ac:dyDescent="0.3">
      <c r="A1979" s="1" t="s">
        <v>58</v>
      </c>
      <c r="B1979" s="1">
        <v>3448</v>
      </c>
      <c r="C1979" s="1">
        <v>18670.984171581302</v>
      </c>
    </row>
    <row r="1980" spans="1:3" x14ac:dyDescent="0.3">
      <c r="A1980" s="1" t="s">
        <v>58</v>
      </c>
      <c r="B1980" s="1">
        <v>3448</v>
      </c>
      <c r="C1980" s="1">
        <v>18420.705388644401</v>
      </c>
    </row>
    <row r="1981" spans="1:3" x14ac:dyDescent="0.3">
      <c r="A1981" s="1" t="s">
        <v>58</v>
      </c>
      <c r="B1981" s="1">
        <v>3448</v>
      </c>
      <c r="C1981" s="1">
        <v>18352.6896606437</v>
      </c>
    </row>
    <row r="1982" spans="1:3" x14ac:dyDescent="0.3">
      <c r="A1982" s="1" t="s">
        <v>58</v>
      </c>
      <c r="B1982" s="1">
        <v>3448</v>
      </c>
      <c r="C1982" s="1">
        <v>18567.584079296801</v>
      </c>
    </row>
    <row r="1983" spans="1:3" x14ac:dyDescent="0.3">
      <c r="A1983" s="1" t="s">
        <v>58</v>
      </c>
      <c r="B1983" s="1">
        <v>3448</v>
      </c>
      <c r="C1983" s="1">
        <v>18063.737056501999</v>
      </c>
    </row>
    <row r="1984" spans="1:3" x14ac:dyDescent="0.3">
      <c r="A1984" s="1" t="s">
        <v>58</v>
      </c>
      <c r="B1984" s="1">
        <v>3448</v>
      </c>
      <c r="C1984" s="1">
        <v>18120.8043498402</v>
      </c>
    </row>
    <row r="1985" spans="1:3" x14ac:dyDescent="0.3">
      <c r="A1985" s="1" t="s">
        <v>71</v>
      </c>
      <c r="B1985" s="1">
        <v>10686</v>
      </c>
      <c r="C1985" s="1">
        <v>54856.0572536611</v>
      </c>
    </row>
    <row r="1986" spans="1:3" x14ac:dyDescent="0.3">
      <c r="A1986" s="1" t="s">
        <v>71</v>
      </c>
      <c r="B1986" s="1">
        <v>10686</v>
      </c>
      <c r="C1986" s="1">
        <v>54336.366025050098</v>
      </c>
    </row>
    <row r="1987" spans="1:3" x14ac:dyDescent="0.3">
      <c r="A1987" s="1" t="s">
        <v>71</v>
      </c>
      <c r="B1987" s="1">
        <v>10686</v>
      </c>
      <c r="C1987" s="1">
        <v>54392.616414057702</v>
      </c>
    </row>
    <row r="1988" spans="1:3" x14ac:dyDescent="0.3">
      <c r="A1988" s="1" t="s">
        <v>71</v>
      </c>
      <c r="B1988" s="1">
        <v>10686</v>
      </c>
      <c r="C1988" s="1">
        <v>54482.403734057603</v>
      </c>
    </row>
    <row r="1989" spans="1:3" x14ac:dyDescent="0.3">
      <c r="A1989" s="1" t="s">
        <v>71</v>
      </c>
      <c r="B1989" s="1">
        <v>10686</v>
      </c>
      <c r="C1989" s="1">
        <v>54251.3799647696</v>
      </c>
    </row>
    <row r="1990" spans="1:3" x14ac:dyDescent="0.3">
      <c r="A1990" s="1" t="s">
        <v>71</v>
      </c>
      <c r="B1990" s="1">
        <v>10686</v>
      </c>
      <c r="C1990" s="1">
        <v>54797.455221403499</v>
      </c>
    </row>
    <row r="1991" spans="1:3" x14ac:dyDescent="0.3">
      <c r="A1991" s="1" t="s">
        <v>87</v>
      </c>
      <c r="B1991" s="1">
        <v>14253</v>
      </c>
      <c r="C1991" s="1">
        <v>72015.013405990801</v>
      </c>
    </row>
    <row r="1992" spans="1:3" x14ac:dyDescent="0.3">
      <c r="A1992" s="1" t="s">
        <v>87</v>
      </c>
      <c r="B1992" s="1">
        <v>14253</v>
      </c>
      <c r="C1992" s="1">
        <v>72240.894082083105</v>
      </c>
    </row>
    <row r="1993" spans="1:3" x14ac:dyDescent="0.3">
      <c r="A1993" s="1" t="s">
        <v>87</v>
      </c>
      <c r="B1993" s="1">
        <v>14253</v>
      </c>
      <c r="C1993" s="1">
        <v>72583.452030507906</v>
      </c>
    </row>
    <row r="1994" spans="1:3" x14ac:dyDescent="0.3">
      <c r="A1994" s="1" t="s">
        <v>87</v>
      </c>
      <c r="B1994" s="1">
        <v>14253</v>
      </c>
      <c r="C1994" s="1">
        <v>72146.420696809495</v>
      </c>
    </row>
    <row r="1995" spans="1:3" x14ac:dyDescent="0.3">
      <c r="A1995" s="1" t="s">
        <v>87</v>
      </c>
      <c r="B1995" s="1">
        <v>14253</v>
      </c>
      <c r="C1995" s="1">
        <v>72524.871325215601</v>
      </c>
    </row>
    <row r="1996" spans="1:3" x14ac:dyDescent="0.3">
      <c r="A1996" s="1" t="s">
        <v>87</v>
      </c>
      <c r="B1996" s="1">
        <v>14253</v>
      </c>
      <c r="C1996" s="1">
        <v>71902.164512806703</v>
      </c>
    </row>
    <row r="1997" spans="1:3" x14ac:dyDescent="0.3">
      <c r="A1997" s="1" t="s">
        <v>111</v>
      </c>
      <c r="B1997" s="1">
        <v>7728</v>
      </c>
      <c r="C1997" s="1">
        <v>39513.124275599301</v>
      </c>
    </row>
    <row r="1998" spans="1:3" x14ac:dyDescent="0.3">
      <c r="A1998" s="1" t="s">
        <v>111</v>
      </c>
      <c r="B1998" s="1">
        <v>7728</v>
      </c>
      <c r="C1998" s="1">
        <v>39304.970200058902</v>
      </c>
    </row>
    <row r="1999" spans="1:3" x14ac:dyDescent="0.3">
      <c r="A1999" s="1" t="s">
        <v>111</v>
      </c>
      <c r="B1999" s="1">
        <v>7728</v>
      </c>
      <c r="C1999" s="1">
        <v>39204.547120035997</v>
      </c>
    </row>
    <row r="2000" spans="1:3" x14ac:dyDescent="0.3">
      <c r="A2000" s="1" t="s">
        <v>111</v>
      </c>
      <c r="B2000" s="1">
        <v>7728</v>
      </c>
      <c r="C2000" s="1">
        <v>39331.895459784202</v>
      </c>
    </row>
    <row r="2001" spans="1:3" x14ac:dyDescent="0.3">
      <c r="A2001" s="1" t="s">
        <v>131</v>
      </c>
      <c r="B2001" s="1">
        <v>2357</v>
      </c>
      <c r="C2001" s="1">
        <v>12369.180178644499</v>
      </c>
    </row>
    <row r="2002" spans="1:3" x14ac:dyDescent="0.3">
      <c r="A2002" s="1" t="s">
        <v>131</v>
      </c>
      <c r="B2002" s="1">
        <v>2357</v>
      </c>
      <c r="C2002" s="1">
        <v>12381.1765195182</v>
      </c>
    </row>
    <row r="2003" spans="1:3" x14ac:dyDescent="0.3">
      <c r="A2003" s="1" t="s">
        <v>131</v>
      </c>
      <c r="B2003" s="1">
        <v>2357</v>
      </c>
      <c r="C2003" s="1">
        <v>12580.258979275401</v>
      </c>
    </row>
    <row r="2004" spans="1:3" x14ac:dyDescent="0.3">
      <c r="A2004" s="1" t="s">
        <v>131</v>
      </c>
      <c r="B2004" s="1">
        <v>2357</v>
      </c>
      <c r="C2004" s="1">
        <v>12450.7562130721</v>
      </c>
    </row>
    <row r="2005" spans="1:3" x14ac:dyDescent="0.3">
      <c r="A2005" s="1" t="s">
        <v>131</v>
      </c>
      <c r="B2005" s="1">
        <v>2357</v>
      </c>
      <c r="C2005" s="1">
        <v>13107.350655828201</v>
      </c>
    </row>
    <row r="2006" spans="1:3" x14ac:dyDescent="0.3">
      <c r="A2006" s="1" t="s">
        <v>131</v>
      </c>
      <c r="B2006" s="1">
        <v>2357</v>
      </c>
      <c r="C2006" s="1">
        <v>12907.997198003201</v>
      </c>
    </row>
    <row r="2007" spans="1:3" x14ac:dyDescent="0.3">
      <c r="A2007" s="1" t="s">
        <v>131</v>
      </c>
      <c r="B2007" s="1">
        <v>2357</v>
      </c>
      <c r="C2007" s="1">
        <v>13244.3425887823</v>
      </c>
    </row>
    <row r="2008" spans="1:3" x14ac:dyDescent="0.3">
      <c r="A2008" s="1" t="s">
        <v>131</v>
      </c>
      <c r="B2008" s="1">
        <v>2357</v>
      </c>
      <c r="C2008" s="1">
        <v>13046.0952278279</v>
      </c>
    </row>
    <row r="2009" spans="1:3" x14ac:dyDescent="0.3">
      <c r="A2009" s="1" t="s">
        <v>151</v>
      </c>
      <c r="B2009" s="1">
        <v>11198</v>
      </c>
      <c r="C2009" s="1">
        <v>57429.973015130097</v>
      </c>
    </row>
    <row r="2010" spans="1:3" x14ac:dyDescent="0.3">
      <c r="A2010" s="1" t="s">
        <v>151</v>
      </c>
      <c r="B2010" s="1">
        <v>11198</v>
      </c>
      <c r="C2010" s="1">
        <v>57262.086477085199</v>
      </c>
    </row>
    <row r="2011" spans="1:3" x14ac:dyDescent="0.3">
      <c r="A2011" s="1" t="s">
        <v>151</v>
      </c>
      <c r="B2011" s="1">
        <v>11198</v>
      </c>
      <c r="C2011" s="1">
        <v>56627.324810943501</v>
      </c>
    </row>
    <row r="2012" spans="1:3" x14ac:dyDescent="0.3">
      <c r="A2012" s="1" t="s">
        <v>170</v>
      </c>
      <c r="B2012" s="1">
        <v>5057</v>
      </c>
      <c r="C2012" s="1">
        <v>26579.3834585566</v>
      </c>
    </row>
    <row r="2013" spans="1:3" x14ac:dyDescent="0.3">
      <c r="A2013" s="1" t="s">
        <v>170</v>
      </c>
      <c r="B2013" s="1">
        <v>5057</v>
      </c>
      <c r="C2013" s="1">
        <v>26783.689518411498</v>
      </c>
    </row>
    <row r="2014" spans="1:3" x14ac:dyDescent="0.3">
      <c r="A2014" s="1" t="s">
        <v>170</v>
      </c>
      <c r="B2014" s="1">
        <v>5057</v>
      </c>
      <c r="C2014" s="1">
        <v>26318.193181858998</v>
      </c>
    </row>
    <row r="2015" spans="1:3" x14ac:dyDescent="0.3">
      <c r="A2015" s="1" t="s">
        <v>187</v>
      </c>
      <c r="B2015" s="1">
        <v>8155</v>
      </c>
      <c r="C2015" s="1">
        <v>41513.075135967803</v>
      </c>
    </row>
    <row r="2016" spans="1:3" x14ac:dyDescent="0.3">
      <c r="A2016" s="1" t="s">
        <v>187</v>
      </c>
      <c r="B2016" s="1">
        <v>8155</v>
      </c>
      <c r="C2016" s="1">
        <v>42129.432766859303</v>
      </c>
    </row>
    <row r="2017" spans="1:3" x14ac:dyDescent="0.3">
      <c r="A2017" s="1" t="s">
        <v>187</v>
      </c>
      <c r="B2017" s="1">
        <v>8155</v>
      </c>
      <c r="C2017" s="1">
        <v>41416.170264006898</v>
      </c>
    </row>
    <row r="2018" spans="1:3" x14ac:dyDescent="0.3">
      <c r="A2018" s="1" t="s">
        <v>187</v>
      </c>
      <c r="B2018" s="1">
        <v>8155</v>
      </c>
      <c r="C2018" s="1">
        <v>42143.333924808998</v>
      </c>
    </row>
    <row r="2019" spans="1:3" x14ac:dyDescent="0.3">
      <c r="A2019" s="1" t="s">
        <v>187</v>
      </c>
      <c r="B2019" s="1">
        <v>8155</v>
      </c>
      <c r="C2019" s="1">
        <v>41727.441838610801</v>
      </c>
    </row>
    <row r="2020" spans="1:3" x14ac:dyDescent="0.3">
      <c r="A2020" s="1" t="s">
        <v>200</v>
      </c>
      <c r="B2020" s="1">
        <v>12679</v>
      </c>
      <c r="C2020" s="1">
        <v>64005.986971964601</v>
      </c>
    </row>
    <row r="2021" spans="1:3" x14ac:dyDescent="0.3">
      <c r="A2021" s="1" t="s">
        <v>200</v>
      </c>
      <c r="B2021" s="1">
        <v>12679</v>
      </c>
      <c r="C2021" s="1">
        <v>64639.559068160299</v>
      </c>
    </row>
    <row r="2022" spans="1:3" x14ac:dyDescent="0.3">
      <c r="A2022" s="1" t="s">
        <v>200</v>
      </c>
      <c r="B2022" s="1">
        <v>12679</v>
      </c>
      <c r="C2022" s="1">
        <v>64169.915340756001</v>
      </c>
    </row>
    <row r="2023" spans="1:3" x14ac:dyDescent="0.3">
      <c r="A2023" s="1" t="s">
        <v>200</v>
      </c>
      <c r="B2023" s="1">
        <v>12679</v>
      </c>
      <c r="C2023" s="1">
        <v>64751.9176368919</v>
      </c>
    </row>
    <row r="2024" spans="1:3" x14ac:dyDescent="0.3">
      <c r="A2024" s="1" t="s">
        <v>213</v>
      </c>
      <c r="B2024" s="1">
        <v>1891</v>
      </c>
      <c r="C2024" s="1">
        <v>10347.3244235534</v>
      </c>
    </row>
    <row r="2025" spans="1:3" x14ac:dyDescent="0.3">
      <c r="A2025" s="1" t="s">
        <v>213</v>
      </c>
      <c r="B2025" s="1">
        <v>1891</v>
      </c>
      <c r="C2025" s="1">
        <v>10211.3423978602</v>
      </c>
    </row>
    <row r="2026" spans="1:3" x14ac:dyDescent="0.3">
      <c r="A2026" s="1" t="s">
        <v>213</v>
      </c>
      <c r="B2026" s="1">
        <v>1891</v>
      </c>
      <c r="C2026" s="1">
        <v>10895.177785337601</v>
      </c>
    </row>
    <row r="2027" spans="1:3" x14ac:dyDescent="0.3">
      <c r="A2027" s="1" t="s">
        <v>213</v>
      </c>
      <c r="B2027" s="1">
        <v>1891</v>
      </c>
      <c r="C2027" s="1">
        <v>10249.6001224841</v>
      </c>
    </row>
    <row r="2028" spans="1:3" x14ac:dyDescent="0.3">
      <c r="A2028" s="1" t="s">
        <v>213</v>
      </c>
      <c r="B2028" s="1">
        <v>1891</v>
      </c>
      <c r="C2028" s="1">
        <v>10952.239089439299</v>
      </c>
    </row>
    <row r="2029" spans="1:3" x14ac:dyDescent="0.3">
      <c r="A2029" s="1" t="s">
        <v>213</v>
      </c>
      <c r="B2029" s="1">
        <v>1891</v>
      </c>
      <c r="C2029" s="1">
        <v>10902.4982823465</v>
      </c>
    </row>
    <row r="2030" spans="1:3" x14ac:dyDescent="0.3">
      <c r="A2030" s="1" t="s">
        <v>213</v>
      </c>
      <c r="B2030" s="1">
        <v>1891</v>
      </c>
      <c r="C2030" s="1">
        <v>10892.3938338608</v>
      </c>
    </row>
    <row r="2031" spans="1:3" x14ac:dyDescent="0.3">
      <c r="A2031" s="1" t="s">
        <v>229</v>
      </c>
      <c r="B2031" s="1">
        <v>3312</v>
      </c>
      <c r="C2031" s="1">
        <v>17545.2859405786</v>
      </c>
    </row>
    <row r="2032" spans="1:3" x14ac:dyDescent="0.3">
      <c r="A2032" s="1" t="s">
        <v>229</v>
      </c>
      <c r="B2032" s="1">
        <v>3312</v>
      </c>
      <c r="C2032" s="1">
        <v>17088.653524067398</v>
      </c>
    </row>
    <row r="2033" spans="1:3" x14ac:dyDescent="0.3">
      <c r="A2033" s="1" t="s">
        <v>229</v>
      </c>
      <c r="B2033" s="1">
        <v>3312</v>
      </c>
      <c r="C2033" s="1">
        <v>17764.507855482399</v>
      </c>
    </row>
    <row r="2034" spans="1:3" x14ac:dyDescent="0.3">
      <c r="A2034" s="1" t="s">
        <v>241</v>
      </c>
      <c r="B2034" s="1">
        <v>9251</v>
      </c>
      <c r="C2034" s="1">
        <v>47134.3175951167</v>
      </c>
    </row>
    <row r="2035" spans="1:3" x14ac:dyDescent="0.3">
      <c r="A2035" s="1" t="s">
        <v>241</v>
      </c>
      <c r="B2035" s="1">
        <v>9251</v>
      </c>
      <c r="C2035" s="1">
        <v>47141.137132964097</v>
      </c>
    </row>
    <row r="2036" spans="1:3" x14ac:dyDescent="0.3">
      <c r="A2036" s="1" t="s">
        <v>241</v>
      </c>
      <c r="B2036" s="1">
        <v>9251</v>
      </c>
      <c r="C2036" s="1">
        <v>47098.367485393297</v>
      </c>
    </row>
    <row r="2037" spans="1:3" x14ac:dyDescent="0.3">
      <c r="A2037" s="1" t="s">
        <v>241</v>
      </c>
      <c r="B2037" s="1">
        <v>9251</v>
      </c>
      <c r="C2037" s="1">
        <v>46952.615410444901</v>
      </c>
    </row>
    <row r="2038" spans="1:3" x14ac:dyDescent="0.3">
      <c r="A2038" s="1" t="s">
        <v>258</v>
      </c>
      <c r="B2038" s="1">
        <v>10648</v>
      </c>
      <c r="C2038" s="1">
        <v>54394.494518306703</v>
      </c>
    </row>
    <row r="2039" spans="1:3" x14ac:dyDescent="0.3">
      <c r="A2039" s="1" t="s">
        <v>258</v>
      </c>
      <c r="B2039" s="1">
        <v>10648</v>
      </c>
      <c r="C2039" s="1">
        <v>54531.4151301206</v>
      </c>
    </row>
    <row r="2040" spans="1:3" x14ac:dyDescent="0.3">
      <c r="A2040" s="1" t="s">
        <v>258</v>
      </c>
      <c r="B2040" s="1">
        <v>10648</v>
      </c>
      <c r="C2040" s="1">
        <v>54015.985498365</v>
      </c>
    </row>
    <row r="2041" spans="1:3" x14ac:dyDescent="0.3">
      <c r="A2041" s="1" t="s">
        <v>258</v>
      </c>
      <c r="B2041" s="1">
        <v>10648</v>
      </c>
      <c r="C2041" s="1">
        <v>54442.180977800999</v>
      </c>
    </row>
    <row r="2042" spans="1:3" x14ac:dyDescent="0.3">
      <c r="A2042" s="1" t="s">
        <v>258</v>
      </c>
      <c r="B2042" s="1">
        <v>10648</v>
      </c>
      <c r="C2042" s="1">
        <v>53938.784083420702</v>
      </c>
    </row>
    <row r="2043" spans="1:3" x14ac:dyDescent="0.3">
      <c r="A2043" s="1" t="s">
        <v>258</v>
      </c>
      <c r="B2043" s="1">
        <v>10648</v>
      </c>
      <c r="C2043" s="1">
        <v>53842.697243660899</v>
      </c>
    </row>
    <row r="2044" spans="1:3" x14ac:dyDescent="0.3">
      <c r="A2044" s="1" t="s">
        <v>258</v>
      </c>
      <c r="B2044" s="1">
        <v>10648</v>
      </c>
      <c r="C2044" s="1">
        <v>54013.524927671002</v>
      </c>
    </row>
    <row r="2045" spans="1:3" x14ac:dyDescent="0.3">
      <c r="A2045" s="1" t="s">
        <v>258</v>
      </c>
      <c r="B2045" s="1">
        <v>10648</v>
      </c>
      <c r="C2045" s="1">
        <v>53870.539057871101</v>
      </c>
    </row>
    <row r="2046" spans="1:3" x14ac:dyDescent="0.3">
      <c r="A2046" s="1" t="s">
        <v>272</v>
      </c>
      <c r="B2046" s="1">
        <v>13817</v>
      </c>
      <c r="C2046" s="1">
        <v>70498.236040732096</v>
      </c>
    </row>
    <row r="2047" spans="1:3" x14ac:dyDescent="0.3">
      <c r="A2047" s="1" t="s">
        <v>272</v>
      </c>
      <c r="B2047" s="1">
        <v>13817</v>
      </c>
      <c r="C2047" s="1">
        <v>70060.034526527103</v>
      </c>
    </row>
    <row r="2048" spans="1:3" x14ac:dyDescent="0.3">
      <c r="A2048" s="1" t="s">
        <v>272</v>
      </c>
      <c r="B2048" s="1">
        <v>13817</v>
      </c>
      <c r="C2048" s="1">
        <v>70401.841644034197</v>
      </c>
    </row>
    <row r="2049" spans="1:3" x14ac:dyDescent="0.3">
      <c r="A2049" s="1" t="s">
        <v>272</v>
      </c>
      <c r="B2049" s="1">
        <v>13817</v>
      </c>
      <c r="C2049" s="1">
        <v>70273.005010033507</v>
      </c>
    </row>
    <row r="2050" spans="1:3" x14ac:dyDescent="0.3">
      <c r="A2050" s="1" t="s">
        <v>272</v>
      </c>
      <c r="B2050" s="1">
        <v>13817</v>
      </c>
      <c r="C2050" s="1">
        <v>69858.615269378497</v>
      </c>
    </row>
    <row r="2051" spans="1:3" x14ac:dyDescent="0.3">
      <c r="A2051" s="1" t="s">
        <v>272</v>
      </c>
      <c r="B2051" s="1">
        <v>13817</v>
      </c>
      <c r="C2051" s="1">
        <v>70404.095562577204</v>
      </c>
    </row>
    <row r="2052" spans="1:3" x14ac:dyDescent="0.3">
      <c r="A2052" s="1" t="s">
        <v>283</v>
      </c>
      <c r="B2052" s="1">
        <v>11652</v>
      </c>
      <c r="C2052" s="1">
        <v>59625.043512326702</v>
      </c>
    </row>
    <row r="2053" spans="1:3" x14ac:dyDescent="0.3">
      <c r="A2053" s="1" t="s">
        <v>283</v>
      </c>
      <c r="B2053" s="1">
        <v>11652</v>
      </c>
      <c r="C2053" s="1">
        <v>59428.750343827604</v>
      </c>
    </row>
    <row r="2054" spans="1:3" x14ac:dyDescent="0.3">
      <c r="A2054" s="1" t="s">
        <v>283</v>
      </c>
      <c r="B2054" s="1">
        <v>11652</v>
      </c>
      <c r="C2054" s="1">
        <v>59533.3013126273</v>
      </c>
    </row>
    <row r="2055" spans="1:3" x14ac:dyDescent="0.3">
      <c r="A2055" s="1" t="s">
        <v>283</v>
      </c>
      <c r="B2055" s="1">
        <v>11652</v>
      </c>
      <c r="C2055" s="1">
        <v>59590.040632449804</v>
      </c>
    </row>
    <row r="2056" spans="1:3" x14ac:dyDescent="0.3">
      <c r="A2056" s="1" t="s">
        <v>283</v>
      </c>
      <c r="B2056" s="1">
        <v>11652</v>
      </c>
      <c r="C2056" s="1">
        <v>59046.893570065396</v>
      </c>
    </row>
    <row r="2057" spans="1:3" x14ac:dyDescent="0.3">
      <c r="A2057" s="1" t="s">
        <v>283</v>
      </c>
      <c r="B2057" s="1">
        <v>11652</v>
      </c>
      <c r="C2057" s="1">
        <v>59472.535246841901</v>
      </c>
    </row>
    <row r="2058" spans="1:3" x14ac:dyDescent="0.3">
      <c r="A2058" s="1" t="s">
        <v>283</v>
      </c>
      <c r="B2058" s="1">
        <v>11652</v>
      </c>
      <c r="C2058" s="1">
        <v>59677.976495861301</v>
      </c>
    </row>
    <row r="2059" spans="1:3" x14ac:dyDescent="0.3">
      <c r="A2059" s="1" t="s">
        <v>283</v>
      </c>
      <c r="B2059" s="1">
        <v>11652</v>
      </c>
      <c r="C2059" s="1">
        <v>59308.986579342898</v>
      </c>
    </row>
    <row r="2060" spans="1:3" x14ac:dyDescent="0.3">
      <c r="A2060" s="1" t="s">
        <v>283</v>
      </c>
      <c r="B2060" s="1">
        <v>11652</v>
      </c>
      <c r="C2060" s="1">
        <v>59359.453230147701</v>
      </c>
    </row>
    <row r="2061" spans="1:3" x14ac:dyDescent="0.3">
      <c r="A2061" s="1" t="s">
        <v>283</v>
      </c>
      <c r="B2061" s="1">
        <v>11652</v>
      </c>
      <c r="C2061" s="1">
        <v>59305.086612954998</v>
      </c>
    </row>
    <row r="2062" spans="1:3" x14ac:dyDescent="0.3">
      <c r="A2062" s="1" t="s">
        <v>304</v>
      </c>
      <c r="B2062" s="1">
        <v>14406</v>
      </c>
      <c r="C2062" s="1">
        <v>73031.448603893004</v>
      </c>
    </row>
    <row r="2063" spans="1:3" x14ac:dyDescent="0.3">
      <c r="A2063" s="1" t="s">
        <v>304</v>
      </c>
      <c r="B2063" s="1">
        <v>14406</v>
      </c>
      <c r="C2063" s="1">
        <v>72549.811842614101</v>
      </c>
    </row>
    <row r="2064" spans="1:3" x14ac:dyDescent="0.3">
      <c r="A2064" s="1" t="s">
        <v>304</v>
      </c>
      <c r="B2064" s="1">
        <v>14406</v>
      </c>
      <c r="C2064" s="1">
        <v>73527.279760719102</v>
      </c>
    </row>
    <row r="2065" spans="1:3" x14ac:dyDescent="0.3">
      <c r="A2065" s="1" t="s">
        <v>304</v>
      </c>
      <c r="B2065" s="1">
        <v>14406</v>
      </c>
      <c r="C2065" s="1">
        <v>73480.551814137696</v>
      </c>
    </row>
    <row r="2066" spans="1:3" x14ac:dyDescent="0.3">
      <c r="A2066" s="1" t="s">
        <v>304</v>
      </c>
      <c r="B2066" s="1">
        <v>14406</v>
      </c>
      <c r="C2066" s="1">
        <v>72819.658634313993</v>
      </c>
    </row>
    <row r="2067" spans="1:3" x14ac:dyDescent="0.3">
      <c r="A2067" s="1" t="s">
        <v>304</v>
      </c>
      <c r="B2067" s="1">
        <v>14406</v>
      </c>
      <c r="C2067" s="1">
        <v>72706.892103758903</v>
      </c>
    </row>
    <row r="2068" spans="1:3" x14ac:dyDescent="0.3">
      <c r="A2068" s="1" t="s">
        <v>304</v>
      </c>
      <c r="B2068" s="1">
        <v>14406</v>
      </c>
      <c r="C2068" s="1">
        <v>72917.647145233801</v>
      </c>
    </row>
    <row r="2069" spans="1:3" x14ac:dyDescent="0.3">
      <c r="A2069" s="1" t="s">
        <v>324</v>
      </c>
      <c r="B2069" s="1">
        <v>3625</v>
      </c>
      <c r="C2069" s="1">
        <v>19137.947877906699</v>
      </c>
    </row>
    <row r="2070" spans="1:3" x14ac:dyDescent="0.3">
      <c r="A2070" s="1" t="s">
        <v>324</v>
      </c>
      <c r="B2070" s="1">
        <v>3625</v>
      </c>
      <c r="C2070" s="1">
        <v>19250.520408886099</v>
      </c>
    </row>
    <row r="2071" spans="1:3" x14ac:dyDescent="0.3">
      <c r="A2071" s="1" t="s">
        <v>324</v>
      </c>
      <c r="B2071" s="1">
        <v>3625</v>
      </c>
      <c r="C2071" s="1">
        <v>18789.2899217757</v>
      </c>
    </row>
    <row r="2072" spans="1:3" x14ac:dyDescent="0.3">
      <c r="A2072" s="1" t="s">
        <v>324</v>
      </c>
      <c r="B2072" s="1">
        <v>3625</v>
      </c>
      <c r="C2072" s="1">
        <v>19609.494221938599</v>
      </c>
    </row>
    <row r="2073" spans="1:3" x14ac:dyDescent="0.3">
      <c r="A2073" s="1" t="s">
        <v>324</v>
      </c>
      <c r="B2073" s="1">
        <v>3625</v>
      </c>
      <c r="C2073" s="1">
        <v>19148.073517504901</v>
      </c>
    </row>
    <row r="2074" spans="1:3" x14ac:dyDescent="0.3">
      <c r="A2074" s="1" t="s">
        <v>324</v>
      </c>
      <c r="B2074" s="1">
        <v>3625</v>
      </c>
      <c r="C2074" s="1">
        <v>19529.780115387399</v>
      </c>
    </row>
    <row r="2075" spans="1:3" x14ac:dyDescent="0.3">
      <c r="A2075" s="1" t="s">
        <v>333</v>
      </c>
      <c r="B2075" s="1">
        <v>4648</v>
      </c>
      <c r="C2075" s="1">
        <v>24016.022653369</v>
      </c>
    </row>
    <row r="2076" spans="1:3" x14ac:dyDescent="0.3">
      <c r="A2076" s="1" t="s">
        <v>333</v>
      </c>
      <c r="B2076" s="1">
        <v>4648</v>
      </c>
      <c r="C2076" s="1">
        <v>24513.6132111525</v>
      </c>
    </row>
    <row r="2077" spans="1:3" x14ac:dyDescent="0.3">
      <c r="A2077" s="1" t="s">
        <v>333</v>
      </c>
      <c r="B2077" s="1">
        <v>4648</v>
      </c>
      <c r="C2077" s="1">
        <v>24149.188722626699</v>
      </c>
    </row>
    <row r="2078" spans="1:3" x14ac:dyDescent="0.3">
      <c r="A2078" s="1" t="s">
        <v>333</v>
      </c>
      <c r="B2078" s="1">
        <v>4648</v>
      </c>
      <c r="C2078" s="1">
        <v>24396.141631671398</v>
      </c>
    </row>
    <row r="2079" spans="1:3" x14ac:dyDescent="0.3">
      <c r="A2079" s="1" t="s">
        <v>333</v>
      </c>
      <c r="B2079" s="1">
        <v>4648</v>
      </c>
      <c r="C2079" s="1">
        <v>23946.543710991999</v>
      </c>
    </row>
    <row r="2080" spans="1:3" x14ac:dyDescent="0.3">
      <c r="A2080" s="1" t="s">
        <v>333</v>
      </c>
      <c r="B2080" s="1">
        <v>4648</v>
      </c>
      <c r="C2080" s="1">
        <v>24544.1129241702</v>
      </c>
    </row>
    <row r="2081" spans="1:3" x14ac:dyDescent="0.3">
      <c r="A2081" s="1" t="s">
        <v>333</v>
      </c>
      <c r="B2081" s="1">
        <v>4648</v>
      </c>
      <c r="C2081" s="1">
        <v>24578.095466642</v>
      </c>
    </row>
    <row r="2082" spans="1:3" x14ac:dyDescent="0.3">
      <c r="A2082" s="1" t="s">
        <v>333</v>
      </c>
      <c r="B2082" s="1">
        <v>4648</v>
      </c>
      <c r="C2082" s="1">
        <v>24609.5845400176</v>
      </c>
    </row>
    <row r="2083" spans="1:3" x14ac:dyDescent="0.3">
      <c r="A2083" s="1" t="s">
        <v>333</v>
      </c>
      <c r="B2083" s="1">
        <v>4648</v>
      </c>
      <c r="C2083" s="1">
        <v>24401.683832996601</v>
      </c>
    </row>
    <row r="2084" spans="1:3" x14ac:dyDescent="0.3">
      <c r="A2084" s="1" t="s">
        <v>349</v>
      </c>
      <c r="B2084" s="1">
        <v>3765</v>
      </c>
      <c r="C2084" s="1">
        <v>20291.997153520901</v>
      </c>
    </row>
    <row r="2085" spans="1:3" x14ac:dyDescent="0.3">
      <c r="A2085" s="1" t="s">
        <v>349</v>
      </c>
      <c r="B2085" s="1">
        <v>3765</v>
      </c>
      <c r="C2085" s="1">
        <v>20220.2732236802</v>
      </c>
    </row>
    <row r="2086" spans="1:3" x14ac:dyDescent="0.3">
      <c r="A2086" s="1" t="s">
        <v>349</v>
      </c>
      <c r="B2086" s="1">
        <v>3765</v>
      </c>
      <c r="C2086" s="1">
        <v>19822.866095703299</v>
      </c>
    </row>
    <row r="2087" spans="1:3" x14ac:dyDescent="0.3">
      <c r="A2087" s="1" t="s">
        <v>370</v>
      </c>
      <c r="B2087" s="1">
        <v>7175</v>
      </c>
      <c r="C2087" s="1">
        <v>37080.134337239797</v>
      </c>
    </row>
    <row r="2088" spans="1:3" x14ac:dyDescent="0.3">
      <c r="A2088" s="1" t="s">
        <v>370</v>
      </c>
      <c r="B2088" s="1">
        <v>7175</v>
      </c>
      <c r="C2088" s="1">
        <v>36849.790475054397</v>
      </c>
    </row>
    <row r="2089" spans="1:3" x14ac:dyDescent="0.3">
      <c r="A2089" s="1" t="s">
        <v>370</v>
      </c>
      <c r="B2089" s="1">
        <v>7175</v>
      </c>
      <c r="C2089" s="1">
        <v>37195.543382922398</v>
      </c>
    </row>
    <row r="2090" spans="1:3" x14ac:dyDescent="0.3">
      <c r="A2090" s="1" t="s">
        <v>370</v>
      </c>
      <c r="B2090" s="1">
        <v>7175</v>
      </c>
      <c r="C2090" s="1">
        <v>36469.081424846299</v>
      </c>
    </row>
    <row r="2091" spans="1:3" x14ac:dyDescent="0.3">
      <c r="A2091" s="1" t="s">
        <v>370</v>
      </c>
      <c r="B2091" s="1">
        <v>7175</v>
      </c>
      <c r="C2091" s="1">
        <v>37242.998056222699</v>
      </c>
    </row>
    <row r="2092" spans="1:3" x14ac:dyDescent="0.3">
      <c r="A2092" s="1" t="s">
        <v>370</v>
      </c>
      <c r="B2092" s="1">
        <v>7175</v>
      </c>
      <c r="C2092" s="1">
        <v>36451.469008726599</v>
      </c>
    </row>
    <row r="2093" spans="1:3" x14ac:dyDescent="0.3">
      <c r="A2093" s="1" t="s">
        <v>370</v>
      </c>
      <c r="B2093" s="1">
        <v>7175</v>
      </c>
      <c r="C2093" s="1">
        <v>37178.544942028602</v>
      </c>
    </row>
    <row r="2094" spans="1:3" x14ac:dyDescent="0.3">
      <c r="A2094" s="1" t="s">
        <v>370</v>
      </c>
      <c r="B2094" s="1">
        <v>7175</v>
      </c>
      <c r="C2094" s="1">
        <v>37112.7460081971</v>
      </c>
    </row>
    <row r="2095" spans="1:3" x14ac:dyDescent="0.3">
      <c r="A2095" s="1" t="s">
        <v>381</v>
      </c>
      <c r="B2095" s="1">
        <v>14015</v>
      </c>
      <c r="C2095" s="1">
        <v>71067.671460683894</v>
      </c>
    </row>
    <row r="2096" spans="1:3" x14ac:dyDescent="0.3">
      <c r="A2096" s="1" t="s">
        <v>381</v>
      </c>
      <c r="B2096" s="1">
        <v>14015</v>
      </c>
      <c r="C2096" s="1">
        <v>71290.807648154994</v>
      </c>
    </row>
    <row r="2097" spans="1:3" x14ac:dyDescent="0.3">
      <c r="A2097" s="1" t="s">
        <v>381</v>
      </c>
      <c r="B2097" s="1">
        <v>14015</v>
      </c>
      <c r="C2097" s="1">
        <v>71241.643302436001</v>
      </c>
    </row>
    <row r="2098" spans="1:3" x14ac:dyDescent="0.3">
      <c r="A2098" s="1" t="s">
        <v>381</v>
      </c>
      <c r="B2098" s="1">
        <v>14015</v>
      </c>
      <c r="C2098" s="1">
        <v>71252.276894316499</v>
      </c>
    </row>
    <row r="2099" spans="1:3" x14ac:dyDescent="0.3">
      <c r="A2099" s="1" t="s">
        <v>403</v>
      </c>
      <c r="B2099" s="1">
        <v>723</v>
      </c>
      <c r="C2099" s="1">
        <v>5097.9837533226</v>
      </c>
    </row>
    <row r="2100" spans="1:3" x14ac:dyDescent="0.3">
      <c r="A2100" s="1" t="s">
        <v>403</v>
      </c>
      <c r="B2100" s="1">
        <v>723</v>
      </c>
      <c r="C2100" s="1">
        <v>4381.50699960986</v>
      </c>
    </row>
    <row r="2101" spans="1:3" x14ac:dyDescent="0.3">
      <c r="A2101" s="1" t="s">
        <v>403</v>
      </c>
      <c r="B2101" s="1">
        <v>723</v>
      </c>
      <c r="C2101" s="1">
        <v>4524.0745902007202</v>
      </c>
    </row>
    <row r="2102" spans="1:3" x14ac:dyDescent="0.3">
      <c r="A2102" s="1" t="s">
        <v>403</v>
      </c>
      <c r="B2102" s="1">
        <v>723</v>
      </c>
      <c r="C2102" s="1">
        <v>4895.79708258561</v>
      </c>
    </row>
    <row r="2103" spans="1:3" x14ac:dyDescent="0.3">
      <c r="A2103" s="1" t="s">
        <v>403</v>
      </c>
      <c r="B2103" s="1">
        <v>723</v>
      </c>
      <c r="C2103" s="1">
        <v>4167.95447584453</v>
      </c>
    </row>
    <row r="2104" spans="1:3" x14ac:dyDescent="0.3">
      <c r="A2104" s="1" t="s">
        <v>403</v>
      </c>
      <c r="B2104" s="1">
        <v>723</v>
      </c>
      <c r="C2104" s="1">
        <v>4355.4063571255601</v>
      </c>
    </row>
    <row r="2105" spans="1:3" x14ac:dyDescent="0.3">
      <c r="A2105" s="1" t="s">
        <v>403</v>
      </c>
      <c r="B2105" s="1">
        <v>723</v>
      </c>
      <c r="C2105" s="1">
        <v>4462.4630300477802</v>
      </c>
    </row>
    <row r="2106" spans="1:3" x14ac:dyDescent="0.3">
      <c r="A2106" s="1" t="s">
        <v>421</v>
      </c>
      <c r="B2106" s="1">
        <v>2963</v>
      </c>
      <c r="C2106" s="1">
        <v>16114.602452381199</v>
      </c>
    </row>
    <row r="2107" spans="1:3" x14ac:dyDescent="0.3">
      <c r="A2107" s="1" t="s">
        <v>421</v>
      </c>
      <c r="B2107" s="1">
        <v>2963</v>
      </c>
      <c r="C2107" s="1">
        <v>15841.2530656423</v>
      </c>
    </row>
    <row r="2108" spans="1:3" x14ac:dyDescent="0.3">
      <c r="A2108" s="1" t="s">
        <v>421</v>
      </c>
      <c r="B2108" s="1">
        <v>2963</v>
      </c>
      <c r="C2108" s="1">
        <v>15573.962385933701</v>
      </c>
    </row>
    <row r="2109" spans="1:3" x14ac:dyDescent="0.3">
      <c r="A2109" s="1" t="s">
        <v>421</v>
      </c>
      <c r="B2109" s="1">
        <v>2963</v>
      </c>
      <c r="C2109" s="1">
        <v>15497.6143980287</v>
      </c>
    </row>
    <row r="2110" spans="1:3" x14ac:dyDescent="0.3">
      <c r="A2110" s="1" t="s">
        <v>421</v>
      </c>
      <c r="B2110" s="1">
        <v>2963</v>
      </c>
      <c r="C2110" s="1">
        <v>15973.7845996344</v>
      </c>
    </row>
    <row r="2111" spans="1:3" x14ac:dyDescent="0.3">
      <c r="A2111" s="1" t="s">
        <v>421</v>
      </c>
      <c r="B2111" s="1">
        <v>2963</v>
      </c>
      <c r="C2111" s="1">
        <v>15751.488854925999</v>
      </c>
    </row>
    <row r="2112" spans="1:3" x14ac:dyDescent="0.3">
      <c r="A2112" s="1" t="s">
        <v>421</v>
      </c>
      <c r="B2112" s="1">
        <v>2963</v>
      </c>
      <c r="C2112" s="1">
        <v>15417.337386740801</v>
      </c>
    </row>
    <row r="2113" spans="1:3" x14ac:dyDescent="0.3">
      <c r="A2113" s="1" t="s">
        <v>434</v>
      </c>
      <c r="B2113" s="1">
        <v>5909</v>
      </c>
      <c r="C2113" s="1">
        <v>30364.431100929502</v>
      </c>
    </row>
    <row r="2114" spans="1:3" x14ac:dyDescent="0.3">
      <c r="A2114" s="1" t="s">
        <v>434</v>
      </c>
      <c r="B2114" s="1">
        <v>5909</v>
      </c>
      <c r="C2114" s="1">
        <v>30668.662661496899</v>
      </c>
    </row>
    <row r="2115" spans="1:3" x14ac:dyDescent="0.3">
      <c r="A2115" s="1" t="s">
        <v>434</v>
      </c>
      <c r="B2115" s="1">
        <v>5909</v>
      </c>
      <c r="C2115" s="1">
        <v>30980.599583255898</v>
      </c>
    </row>
    <row r="2116" spans="1:3" x14ac:dyDescent="0.3">
      <c r="A2116" s="1" t="s">
        <v>434</v>
      </c>
      <c r="B2116" s="1">
        <v>5909</v>
      </c>
      <c r="C2116" s="1">
        <v>31000.8857842699</v>
      </c>
    </row>
    <row r="2117" spans="1:3" x14ac:dyDescent="0.3">
      <c r="A2117" s="1" t="s">
        <v>434</v>
      </c>
      <c r="B2117" s="1">
        <v>5909</v>
      </c>
      <c r="C2117" s="1">
        <v>30761.431850171899</v>
      </c>
    </row>
    <row r="2118" spans="1:3" x14ac:dyDescent="0.3">
      <c r="A2118" s="1" t="s">
        <v>434</v>
      </c>
      <c r="B2118" s="1">
        <v>5909</v>
      </c>
      <c r="C2118" s="1">
        <v>30307.081271836902</v>
      </c>
    </row>
    <row r="2119" spans="1:3" x14ac:dyDescent="0.3">
      <c r="A2119" s="1" t="s">
        <v>434</v>
      </c>
      <c r="B2119" s="1">
        <v>5909</v>
      </c>
      <c r="C2119" s="1">
        <v>30068.0550506812</v>
      </c>
    </row>
    <row r="2120" spans="1:3" x14ac:dyDescent="0.3">
      <c r="A2120" s="1" t="s">
        <v>449</v>
      </c>
      <c r="B2120" s="1">
        <v>13746</v>
      </c>
      <c r="C2120" s="1">
        <v>70192.063809815198</v>
      </c>
    </row>
    <row r="2121" spans="1:3" x14ac:dyDescent="0.3">
      <c r="A2121" s="1" t="s">
        <v>449</v>
      </c>
      <c r="B2121" s="1">
        <v>13746</v>
      </c>
      <c r="C2121" s="1">
        <v>70038.778018595098</v>
      </c>
    </row>
    <row r="2122" spans="1:3" x14ac:dyDescent="0.3">
      <c r="A2122" s="1" t="s">
        <v>449</v>
      </c>
      <c r="B2122" s="1">
        <v>13746</v>
      </c>
      <c r="C2122" s="1">
        <v>69716.522688793702</v>
      </c>
    </row>
    <row r="2123" spans="1:3" x14ac:dyDescent="0.3">
      <c r="A2123" s="1" t="s">
        <v>449</v>
      </c>
      <c r="B2123" s="1">
        <v>13746</v>
      </c>
      <c r="C2123" s="1">
        <v>70072.992281938103</v>
      </c>
    </row>
    <row r="2124" spans="1:3" x14ac:dyDescent="0.3">
      <c r="A2124" s="1" t="s">
        <v>458</v>
      </c>
      <c r="B2124" s="1">
        <v>1919</v>
      </c>
      <c r="C2124" s="1">
        <v>10397.178347753799</v>
      </c>
    </row>
    <row r="2125" spans="1:3" x14ac:dyDescent="0.3">
      <c r="A2125" s="1" t="s">
        <v>458</v>
      </c>
      <c r="B2125" s="1">
        <v>1919</v>
      </c>
      <c r="C2125" s="1">
        <v>10327.0110145734</v>
      </c>
    </row>
    <row r="2126" spans="1:3" x14ac:dyDescent="0.3">
      <c r="A2126" s="1" t="s">
        <v>458</v>
      </c>
      <c r="B2126" s="1">
        <v>1919</v>
      </c>
      <c r="C2126" s="1">
        <v>10228.875963115201</v>
      </c>
    </row>
    <row r="2127" spans="1:3" x14ac:dyDescent="0.3">
      <c r="A2127" s="1" t="s">
        <v>467</v>
      </c>
      <c r="B2127" s="1">
        <v>14469</v>
      </c>
      <c r="C2127" s="1">
        <v>73143.332346438401</v>
      </c>
    </row>
    <row r="2128" spans="1:3" x14ac:dyDescent="0.3">
      <c r="A2128" s="1" t="s">
        <v>467</v>
      </c>
      <c r="B2128" s="1">
        <v>14469</v>
      </c>
      <c r="C2128" s="1">
        <v>73483.276902998201</v>
      </c>
    </row>
    <row r="2129" spans="1:3" x14ac:dyDescent="0.3">
      <c r="A2129" s="1" t="s">
        <v>467</v>
      </c>
      <c r="B2129" s="1">
        <v>14469</v>
      </c>
      <c r="C2129" s="1">
        <v>73034.405896629905</v>
      </c>
    </row>
    <row r="2130" spans="1:3" x14ac:dyDescent="0.3">
      <c r="A2130" s="1" t="s">
        <v>467</v>
      </c>
      <c r="B2130" s="1">
        <v>14469</v>
      </c>
      <c r="C2130" s="1">
        <v>73612.985030064199</v>
      </c>
    </row>
    <row r="2131" spans="1:3" x14ac:dyDescent="0.3">
      <c r="A2131" s="1" t="s">
        <v>476</v>
      </c>
      <c r="B2131" s="1">
        <v>7101</v>
      </c>
      <c r="C2131" s="1">
        <v>36063.136929559398</v>
      </c>
    </row>
    <row r="2132" spans="1:3" x14ac:dyDescent="0.3">
      <c r="A2132" s="1" t="s">
        <v>476</v>
      </c>
      <c r="B2132" s="1">
        <v>7101</v>
      </c>
      <c r="C2132" s="1">
        <v>36737.675943099799</v>
      </c>
    </row>
    <row r="2133" spans="1:3" x14ac:dyDescent="0.3">
      <c r="A2133" s="1" t="s">
        <v>476</v>
      </c>
      <c r="B2133" s="1">
        <v>7101</v>
      </c>
      <c r="C2133" s="1">
        <v>36054.736000158402</v>
      </c>
    </row>
    <row r="2134" spans="1:3" x14ac:dyDescent="0.3">
      <c r="A2134" s="1" t="s">
        <v>476</v>
      </c>
      <c r="B2134" s="1">
        <v>7101</v>
      </c>
      <c r="C2134" s="1">
        <v>36401.597476672803</v>
      </c>
    </row>
    <row r="2135" spans="1:3" x14ac:dyDescent="0.3">
      <c r="A2135" s="1" t="s">
        <v>476</v>
      </c>
      <c r="B2135" s="1">
        <v>7101</v>
      </c>
      <c r="C2135" s="1">
        <v>36807.708447352699</v>
      </c>
    </row>
    <row r="2136" spans="1:3" x14ac:dyDescent="0.3">
      <c r="A2136" s="1" t="s">
        <v>476</v>
      </c>
      <c r="B2136" s="1">
        <v>7101</v>
      </c>
      <c r="C2136" s="1">
        <v>36910.310661462703</v>
      </c>
    </row>
    <row r="2137" spans="1:3" x14ac:dyDescent="0.3">
      <c r="A2137" s="1" t="s">
        <v>476</v>
      </c>
      <c r="B2137" s="1">
        <v>7101</v>
      </c>
      <c r="C2137" s="1">
        <v>36375.284339996397</v>
      </c>
    </row>
    <row r="2138" spans="1:3" x14ac:dyDescent="0.3">
      <c r="A2138" s="1" t="s">
        <v>476</v>
      </c>
      <c r="B2138" s="1">
        <v>7101</v>
      </c>
      <c r="C2138" s="1">
        <v>36701.457600775298</v>
      </c>
    </row>
    <row r="2139" spans="1:3" x14ac:dyDescent="0.3">
      <c r="A2139" s="1" t="s">
        <v>482</v>
      </c>
      <c r="B2139" s="1">
        <v>4870</v>
      </c>
      <c r="C2139" s="1">
        <v>25182.4993243098</v>
      </c>
    </row>
    <row r="2140" spans="1:3" x14ac:dyDescent="0.3">
      <c r="A2140" s="1" t="s">
        <v>482</v>
      </c>
      <c r="B2140" s="1">
        <v>4870</v>
      </c>
      <c r="C2140" s="1">
        <v>25006.1008312507</v>
      </c>
    </row>
    <row r="2141" spans="1:3" x14ac:dyDescent="0.3">
      <c r="A2141" s="1" t="s">
        <v>501</v>
      </c>
      <c r="B2141" s="1">
        <v>13175</v>
      </c>
      <c r="C2141" s="1">
        <v>66800.340584393402</v>
      </c>
    </row>
    <row r="2142" spans="1:3" x14ac:dyDescent="0.3">
      <c r="A2142" s="1" t="s">
        <v>501</v>
      </c>
      <c r="B2142" s="1">
        <v>13175</v>
      </c>
      <c r="C2142" s="1">
        <v>66744.447208358004</v>
      </c>
    </row>
    <row r="2143" spans="1:3" x14ac:dyDescent="0.3">
      <c r="A2143" s="1" t="s">
        <v>501</v>
      </c>
      <c r="B2143" s="1">
        <v>13175</v>
      </c>
      <c r="C2143" s="1">
        <v>67005.602285620596</v>
      </c>
    </row>
    <row r="2144" spans="1:3" x14ac:dyDescent="0.3">
      <c r="A2144" s="1" t="s">
        <v>501</v>
      </c>
      <c r="B2144" s="1">
        <v>13175</v>
      </c>
      <c r="C2144" s="1">
        <v>66866.945997082497</v>
      </c>
    </row>
    <row r="2145" spans="1:3" x14ac:dyDescent="0.3">
      <c r="A2145" s="1" t="s">
        <v>501</v>
      </c>
      <c r="B2145" s="1">
        <v>13175</v>
      </c>
      <c r="C2145" s="1">
        <v>66895.822438241696</v>
      </c>
    </row>
    <row r="2146" spans="1:3" x14ac:dyDescent="0.3">
      <c r="A2146" s="1" t="s">
        <v>501</v>
      </c>
      <c r="B2146" s="1">
        <v>13175</v>
      </c>
      <c r="C2146" s="1">
        <v>67168.173557523201</v>
      </c>
    </row>
    <row r="2147" spans="1:3" x14ac:dyDescent="0.3">
      <c r="A2147" s="1" t="s">
        <v>501</v>
      </c>
      <c r="B2147" s="1">
        <v>13175</v>
      </c>
      <c r="C2147" s="1">
        <v>67020.892507323399</v>
      </c>
    </row>
    <row r="2148" spans="1:3" x14ac:dyDescent="0.3">
      <c r="A2148" s="1" t="s">
        <v>501</v>
      </c>
      <c r="B2148" s="1">
        <v>13175</v>
      </c>
      <c r="C2148" s="1">
        <v>66384.774753690595</v>
      </c>
    </row>
    <row r="2149" spans="1:3" x14ac:dyDescent="0.3">
      <c r="A2149" s="1" t="s">
        <v>510</v>
      </c>
      <c r="B2149" s="1">
        <v>4998</v>
      </c>
      <c r="C2149" s="1">
        <v>25513.472282790699</v>
      </c>
    </row>
    <row r="2150" spans="1:3" x14ac:dyDescent="0.3">
      <c r="A2150" s="1" t="s">
        <v>510</v>
      </c>
      <c r="B2150" s="1">
        <v>4998</v>
      </c>
      <c r="C2150" s="1">
        <v>26430.960258886698</v>
      </c>
    </row>
    <row r="2151" spans="1:3" x14ac:dyDescent="0.3">
      <c r="A2151" s="1" t="s">
        <v>510</v>
      </c>
      <c r="B2151" s="1">
        <v>4998</v>
      </c>
      <c r="C2151" s="1">
        <v>26088.872999477</v>
      </c>
    </row>
    <row r="2152" spans="1:3" x14ac:dyDescent="0.3">
      <c r="A2152" s="1" t="s">
        <v>510</v>
      </c>
      <c r="B2152" s="1">
        <v>4998</v>
      </c>
      <c r="C2152" s="1">
        <v>25595.239008547</v>
      </c>
    </row>
    <row r="2153" spans="1:3" x14ac:dyDescent="0.3">
      <c r="A2153" s="1" t="s">
        <v>523</v>
      </c>
      <c r="B2153" s="1">
        <v>14251</v>
      </c>
      <c r="C2153" s="1">
        <v>72612.354743417498</v>
      </c>
    </row>
    <row r="2154" spans="1:3" x14ac:dyDescent="0.3">
      <c r="A2154" s="1" t="s">
        <v>523</v>
      </c>
      <c r="B2154" s="1">
        <v>14251</v>
      </c>
      <c r="C2154" s="1">
        <v>72752.761366385297</v>
      </c>
    </row>
    <row r="2155" spans="1:3" x14ac:dyDescent="0.3">
      <c r="A2155" s="1" t="s">
        <v>523</v>
      </c>
      <c r="B2155" s="1">
        <v>14251</v>
      </c>
      <c r="C2155" s="1">
        <v>72485.818035007396</v>
      </c>
    </row>
    <row r="2156" spans="1:3" x14ac:dyDescent="0.3">
      <c r="A2156" s="1" t="s">
        <v>523</v>
      </c>
      <c r="B2156" s="1">
        <v>14251</v>
      </c>
      <c r="C2156" s="1">
        <v>72676.7969282782</v>
      </c>
    </row>
    <row r="2157" spans="1:3" x14ac:dyDescent="0.3">
      <c r="A2157" s="1" t="s">
        <v>538</v>
      </c>
      <c r="B2157" s="1">
        <v>5970</v>
      </c>
      <c r="C2157" s="1">
        <v>30546.9173595713</v>
      </c>
    </row>
    <row r="2158" spans="1:3" x14ac:dyDescent="0.3">
      <c r="A2158" s="1" t="s">
        <v>538</v>
      </c>
      <c r="B2158" s="1">
        <v>5970</v>
      </c>
      <c r="C2158" s="1">
        <v>30408.499711707798</v>
      </c>
    </row>
    <row r="2159" spans="1:3" x14ac:dyDescent="0.3">
      <c r="A2159" s="1" t="s">
        <v>538</v>
      </c>
      <c r="B2159" s="1">
        <v>5970</v>
      </c>
      <c r="C2159" s="1">
        <v>30933.850770307799</v>
      </c>
    </row>
    <row r="2160" spans="1:3" x14ac:dyDescent="0.3">
      <c r="A2160" s="1" t="s">
        <v>538</v>
      </c>
      <c r="B2160" s="1">
        <v>5970</v>
      </c>
      <c r="C2160" s="1">
        <v>30971.843833137202</v>
      </c>
    </row>
    <row r="2161" spans="1:3" x14ac:dyDescent="0.3">
      <c r="A2161" s="1" t="s">
        <v>538</v>
      </c>
      <c r="B2161" s="1">
        <v>5970</v>
      </c>
      <c r="C2161" s="1">
        <v>30988.3918321446</v>
      </c>
    </row>
    <row r="2162" spans="1:3" x14ac:dyDescent="0.3">
      <c r="A2162" s="1" t="s">
        <v>538</v>
      </c>
      <c r="B2162" s="1">
        <v>5970</v>
      </c>
      <c r="C2162" s="1">
        <v>31339.686680836101</v>
      </c>
    </row>
    <row r="2163" spans="1:3" x14ac:dyDescent="0.3">
      <c r="A2163" s="1" t="s">
        <v>538</v>
      </c>
      <c r="B2163" s="1">
        <v>5970</v>
      </c>
      <c r="C2163" s="1">
        <v>31248.791292613299</v>
      </c>
    </row>
    <row r="2164" spans="1:3" x14ac:dyDescent="0.3">
      <c r="A2164" s="1" t="s">
        <v>543</v>
      </c>
      <c r="B2164" s="1">
        <v>1215</v>
      </c>
      <c r="C2164" s="1">
        <v>6845.2157755938297</v>
      </c>
    </row>
    <row r="2165" spans="1:3" x14ac:dyDescent="0.3">
      <c r="A2165" s="1" t="s">
        <v>543</v>
      </c>
      <c r="B2165" s="1">
        <v>1215</v>
      </c>
      <c r="C2165" s="1">
        <v>6894.5552769489504</v>
      </c>
    </row>
    <row r="2166" spans="1:3" x14ac:dyDescent="0.3">
      <c r="A2166" s="1" t="s">
        <v>543</v>
      </c>
      <c r="B2166" s="1">
        <v>1215</v>
      </c>
      <c r="C2166" s="1">
        <v>7547.2808516770601</v>
      </c>
    </row>
    <row r="2167" spans="1:3" x14ac:dyDescent="0.3">
      <c r="A2167" s="1" t="s">
        <v>543</v>
      </c>
      <c r="B2167" s="1">
        <v>1215</v>
      </c>
      <c r="C2167" s="1">
        <v>6809.1574630822097</v>
      </c>
    </row>
    <row r="2168" spans="1:3" x14ac:dyDescent="0.3">
      <c r="A2168" s="1" t="s">
        <v>543</v>
      </c>
      <c r="B2168" s="1">
        <v>1215</v>
      </c>
      <c r="C2168" s="1">
        <v>7455.4465464202904</v>
      </c>
    </row>
    <row r="2169" spans="1:3" x14ac:dyDescent="0.3">
      <c r="A2169" s="1" t="s">
        <v>543</v>
      </c>
      <c r="B2169" s="1">
        <v>1215</v>
      </c>
      <c r="C2169" s="1">
        <v>7522.8145954158999</v>
      </c>
    </row>
    <row r="2170" spans="1:3" x14ac:dyDescent="0.3">
      <c r="A2170" s="1" t="s">
        <v>548</v>
      </c>
      <c r="B2170" s="1">
        <v>2001</v>
      </c>
      <c r="C2170" s="1">
        <v>11201.9569421573</v>
      </c>
    </row>
    <row r="2171" spans="1:3" x14ac:dyDescent="0.3">
      <c r="A2171" s="1" t="s">
        <v>548</v>
      </c>
      <c r="B2171" s="1">
        <v>2001</v>
      </c>
      <c r="C2171" s="1">
        <v>10841.8226474517</v>
      </c>
    </row>
    <row r="2172" spans="1:3" x14ac:dyDescent="0.3">
      <c r="A2172" s="1" t="s">
        <v>548</v>
      </c>
      <c r="B2172" s="1">
        <v>2001</v>
      </c>
      <c r="C2172" s="1">
        <v>10637.2964637881</v>
      </c>
    </row>
    <row r="2173" spans="1:3" x14ac:dyDescent="0.3">
      <c r="A2173" s="1" t="s">
        <v>548</v>
      </c>
      <c r="B2173" s="1">
        <v>2001</v>
      </c>
      <c r="C2173" s="1">
        <v>10505.6182343579</v>
      </c>
    </row>
    <row r="2174" spans="1:3" x14ac:dyDescent="0.3">
      <c r="A2174" s="1" t="s">
        <v>548</v>
      </c>
      <c r="B2174" s="1">
        <v>2001</v>
      </c>
      <c r="C2174" s="1">
        <v>11158.180360996699</v>
      </c>
    </row>
    <row r="2175" spans="1:3" x14ac:dyDescent="0.3">
      <c r="A2175" s="1" t="s">
        <v>555</v>
      </c>
      <c r="B2175" s="1">
        <v>11334</v>
      </c>
      <c r="C2175" s="1">
        <v>57557.295996997498</v>
      </c>
    </row>
    <row r="2176" spans="1:3" x14ac:dyDescent="0.3">
      <c r="A2176" s="1" t="s">
        <v>567</v>
      </c>
      <c r="B2176" s="1">
        <v>5518</v>
      </c>
      <c r="C2176" s="1">
        <v>28190.908853233999</v>
      </c>
    </row>
    <row r="2177" spans="1:3" x14ac:dyDescent="0.3">
      <c r="A2177" s="1" t="s">
        <v>567</v>
      </c>
      <c r="B2177" s="1">
        <v>5518</v>
      </c>
      <c r="C2177" s="1">
        <v>28249.588064950301</v>
      </c>
    </row>
    <row r="2178" spans="1:3" x14ac:dyDescent="0.3">
      <c r="A2178" s="1" t="s">
        <v>783</v>
      </c>
      <c r="B2178" s="1">
        <v>11762</v>
      </c>
      <c r="C2178" s="1">
        <v>59377.143869116699</v>
      </c>
    </row>
    <row r="2179" spans="1:3" x14ac:dyDescent="0.3">
      <c r="A2179" s="1" t="s">
        <v>783</v>
      </c>
      <c r="B2179" s="1">
        <v>11762</v>
      </c>
      <c r="C2179" s="1">
        <v>59548.2527292706</v>
      </c>
    </row>
    <row r="2180" spans="1:3" x14ac:dyDescent="0.3">
      <c r="A2180" s="1" t="s">
        <v>783</v>
      </c>
      <c r="B2180" s="1">
        <v>11762</v>
      </c>
      <c r="C2180" s="1">
        <v>59631.493471261798</v>
      </c>
    </row>
    <row r="2181" spans="1:3" x14ac:dyDescent="0.3">
      <c r="A2181" s="1" t="s">
        <v>790</v>
      </c>
      <c r="B2181" s="1">
        <v>13200</v>
      </c>
      <c r="C2181" s="1">
        <v>66797.214619974096</v>
      </c>
    </row>
    <row r="2182" spans="1:3" x14ac:dyDescent="0.3">
      <c r="A2182" s="1" t="s">
        <v>790</v>
      </c>
      <c r="B2182" s="1">
        <v>13200</v>
      </c>
      <c r="C2182" s="1">
        <v>66586.480680980196</v>
      </c>
    </row>
    <row r="2183" spans="1:3" x14ac:dyDescent="0.3">
      <c r="A2183" s="1" t="s">
        <v>790</v>
      </c>
      <c r="B2183" s="1">
        <v>13200</v>
      </c>
      <c r="C2183" s="1">
        <v>67327.876911344196</v>
      </c>
    </row>
    <row r="2184" spans="1:3" x14ac:dyDescent="0.3">
      <c r="A2184" s="1" t="s">
        <v>576</v>
      </c>
      <c r="B2184" s="1">
        <v>3105</v>
      </c>
      <c r="C2184" s="1">
        <v>16923.4187311727</v>
      </c>
    </row>
    <row r="2185" spans="1:3" x14ac:dyDescent="0.3">
      <c r="A2185" s="1" t="s">
        <v>576</v>
      </c>
      <c r="B2185" s="1">
        <v>3105</v>
      </c>
      <c r="C2185" s="1">
        <v>16935.996297171001</v>
      </c>
    </row>
    <row r="2186" spans="1:3" x14ac:dyDescent="0.3">
      <c r="A2186" s="1" t="s">
        <v>576</v>
      </c>
      <c r="B2186" s="1">
        <v>3105</v>
      </c>
      <c r="C2186" s="1">
        <v>16149.8851714222</v>
      </c>
    </row>
    <row r="2187" spans="1:3" x14ac:dyDescent="0.3">
      <c r="A2187" s="1" t="s">
        <v>585</v>
      </c>
      <c r="B2187" s="1">
        <v>347</v>
      </c>
      <c r="C2187" s="1">
        <v>2370.6924630589101</v>
      </c>
    </row>
    <row r="2188" spans="1:3" x14ac:dyDescent="0.3">
      <c r="A2188" s="1" t="s">
        <v>585</v>
      </c>
      <c r="B2188" s="1">
        <v>347</v>
      </c>
      <c r="C2188" s="1">
        <v>3064.4448643167898</v>
      </c>
    </row>
    <row r="2189" spans="1:3" x14ac:dyDescent="0.3">
      <c r="A2189" s="1" t="s">
        <v>585</v>
      </c>
      <c r="B2189" s="1">
        <v>347</v>
      </c>
      <c r="C2189" s="1">
        <v>3080.2154417351298</v>
      </c>
    </row>
    <row r="2190" spans="1:3" x14ac:dyDescent="0.3">
      <c r="A2190" s="1" t="s">
        <v>586</v>
      </c>
      <c r="B2190" s="1">
        <v>3594</v>
      </c>
      <c r="C2190" s="1">
        <v>18545.6583254543</v>
      </c>
    </row>
    <row r="2191" spans="1:3" x14ac:dyDescent="0.3">
      <c r="A2191" s="1" t="s">
        <v>586</v>
      </c>
      <c r="B2191" s="1">
        <v>3594</v>
      </c>
      <c r="C2191" s="1">
        <v>19225.924754676402</v>
      </c>
    </row>
    <row r="2192" spans="1:3" x14ac:dyDescent="0.3">
      <c r="A2192" s="1" t="s">
        <v>586</v>
      </c>
      <c r="B2192" s="1">
        <v>3594</v>
      </c>
      <c r="C2192" s="1">
        <v>18592.239675749101</v>
      </c>
    </row>
    <row r="2193" spans="1:3" x14ac:dyDescent="0.3">
      <c r="A2193" s="1" t="s">
        <v>599</v>
      </c>
      <c r="B2193" s="1">
        <v>3239</v>
      </c>
      <c r="C2193" s="1">
        <v>17198.686312656901</v>
      </c>
    </row>
    <row r="2194" spans="1:3" x14ac:dyDescent="0.3">
      <c r="A2194" s="1" t="s">
        <v>599</v>
      </c>
      <c r="B2194" s="1">
        <v>3239</v>
      </c>
      <c r="C2194" s="1">
        <v>17508.415058224298</v>
      </c>
    </row>
    <row r="2195" spans="1:3" x14ac:dyDescent="0.3">
      <c r="A2195" s="1" t="s">
        <v>599</v>
      </c>
      <c r="B2195" s="1">
        <v>3239</v>
      </c>
      <c r="C2195" s="1">
        <v>16982.827971326202</v>
      </c>
    </row>
    <row r="2196" spans="1:3" x14ac:dyDescent="0.3">
      <c r="A2196" s="1" t="s">
        <v>599</v>
      </c>
      <c r="B2196" s="1">
        <v>3239</v>
      </c>
      <c r="C2196" s="1">
        <v>16857.3319519623</v>
      </c>
    </row>
    <row r="2197" spans="1:3" x14ac:dyDescent="0.3">
      <c r="A2197" s="1" t="s">
        <v>599</v>
      </c>
      <c r="B2197" s="1">
        <v>3239</v>
      </c>
      <c r="C2197" s="1">
        <v>16901.289559450899</v>
      </c>
    </row>
    <row r="2198" spans="1:3" x14ac:dyDescent="0.3">
      <c r="A2198" s="1" t="s">
        <v>599</v>
      </c>
      <c r="B2198" s="1">
        <v>3239</v>
      </c>
      <c r="C2198" s="1">
        <v>17445.8849207491</v>
      </c>
    </row>
    <row r="2199" spans="1:3" x14ac:dyDescent="0.3">
      <c r="A2199" s="1" t="s">
        <v>612</v>
      </c>
      <c r="B2199" s="1">
        <v>2142</v>
      </c>
      <c r="C2199" s="1">
        <v>11626.6462756085</v>
      </c>
    </row>
    <row r="2200" spans="1:3" x14ac:dyDescent="0.3">
      <c r="A2200" s="1" t="s">
        <v>612</v>
      </c>
      <c r="B2200" s="1">
        <v>2142</v>
      </c>
      <c r="C2200" s="1">
        <v>11911.275615173899</v>
      </c>
    </row>
    <row r="2201" spans="1:3" x14ac:dyDescent="0.3">
      <c r="A2201" s="1" t="s">
        <v>612</v>
      </c>
      <c r="B2201" s="1">
        <v>2142</v>
      </c>
      <c r="C2201" s="1">
        <v>11683.7162847006</v>
      </c>
    </row>
    <row r="2202" spans="1:3" x14ac:dyDescent="0.3">
      <c r="A2202" s="1" t="s">
        <v>625</v>
      </c>
      <c r="B2202" s="1">
        <v>10284</v>
      </c>
      <c r="C2202" s="1">
        <v>52277.775340433102</v>
      </c>
    </row>
    <row r="2203" spans="1:3" x14ac:dyDescent="0.3">
      <c r="A2203" s="1" t="s">
        <v>625</v>
      </c>
      <c r="B2203" s="1">
        <v>10284</v>
      </c>
      <c r="C2203" s="1">
        <v>52399.156729797498</v>
      </c>
    </row>
    <row r="2204" spans="1:3" x14ac:dyDescent="0.3">
      <c r="A2204" s="1" t="s">
        <v>625</v>
      </c>
      <c r="B2204" s="1">
        <v>10284</v>
      </c>
      <c r="C2204" s="1">
        <v>52208.997429379298</v>
      </c>
    </row>
    <row r="2205" spans="1:3" x14ac:dyDescent="0.3">
      <c r="A2205" s="1" t="s">
        <v>625</v>
      </c>
      <c r="B2205" s="1">
        <v>10284</v>
      </c>
      <c r="C2205" s="1">
        <v>52906.942361364498</v>
      </c>
    </row>
    <row r="2206" spans="1:3" x14ac:dyDescent="0.3">
      <c r="A2206" s="1" t="s">
        <v>625</v>
      </c>
      <c r="B2206" s="1">
        <v>10284</v>
      </c>
      <c r="C2206" s="1">
        <v>52415.572151598302</v>
      </c>
    </row>
    <row r="2207" spans="1:3" x14ac:dyDescent="0.3">
      <c r="A2207" s="1" t="s">
        <v>625</v>
      </c>
      <c r="B2207" s="1">
        <v>10284</v>
      </c>
      <c r="C2207" s="1">
        <v>52563.214758927897</v>
      </c>
    </row>
    <row r="2208" spans="1:3" x14ac:dyDescent="0.3">
      <c r="A2208" s="1" t="s">
        <v>625</v>
      </c>
      <c r="B2208" s="1">
        <v>10284</v>
      </c>
      <c r="C2208" s="1">
        <v>52835.7849216494</v>
      </c>
    </row>
    <row r="2209" spans="1:3" x14ac:dyDescent="0.3">
      <c r="A2209" s="1" t="s">
        <v>636</v>
      </c>
      <c r="B2209" s="1">
        <v>5417</v>
      </c>
      <c r="C2209" s="1">
        <v>28346.39240977</v>
      </c>
    </row>
    <row r="2210" spans="1:3" x14ac:dyDescent="0.3">
      <c r="A2210" s="1" t="s">
        <v>636</v>
      </c>
      <c r="B2210" s="1">
        <v>5417</v>
      </c>
      <c r="C2210" s="1">
        <v>27857.630643817902</v>
      </c>
    </row>
    <row r="2211" spans="1:3" x14ac:dyDescent="0.3">
      <c r="A2211" s="1" t="s">
        <v>636</v>
      </c>
      <c r="B2211" s="1">
        <v>5417</v>
      </c>
      <c r="C2211" s="1">
        <v>28204.1255032115</v>
      </c>
    </row>
    <row r="2212" spans="1:3" x14ac:dyDescent="0.3">
      <c r="A2212" s="1" t="s">
        <v>641</v>
      </c>
      <c r="B2212" s="1">
        <v>8777</v>
      </c>
      <c r="C2212" s="1">
        <v>44416.755794623903</v>
      </c>
    </row>
    <row r="2213" spans="1:3" x14ac:dyDescent="0.3">
      <c r="A2213" s="1" t="s">
        <v>641</v>
      </c>
      <c r="B2213" s="1">
        <v>8777</v>
      </c>
      <c r="C2213" s="1">
        <v>44892.931748459399</v>
      </c>
    </row>
    <row r="2214" spans="1:3" x14ac:dyDescent="0.3">
      <c r="A2214" s="1" t="s">
        <v>641</v>
      </c>
      <c r="B2214" s="1">
        <v>8777</v>
      </c>
      <c r="C2214" s="1">
        <v>44626.215505628199</v>
      </c>
    </row>
    <row r="2215" spans="1:3" x14ac:dyDescent="0.3">
      <c r="A2215" s="1" t="s">
        <v>650</v>
      </c>
      <c r="B2215" s="1">
        <v>5397</v>
      </c>
      <c r="C2215" s="1">
        <v>28260.8465905302</v>
      </c>
    </row>
    <row r="2216" spans="1:3" x14ac:dyDescent="0.3">
      <c r="A2216" s="1" t="s">
        <v>650</v>
      </c>
      <c r="B2216" s="1">
        <v>5397</v>
      </c>
      <c r="C2216" s="1">
        <v>28469.0646540251</v>
      </c>
    </row>
    <row r="2217" spans="1:3" x14ac:dyDescent="0.3">
      <c r="A2217" s="1" t="s">
        <v>650</v>
      </c>
      <c r="B2217" s="1">
        <v>5397</v>
      </c>
      <c r="C2217" s="1">
        <v>27872.943328269699</v>
      </c>
    </row>
    <row r="2218" spans="1:3" x14ac:dyDescent="0.3">
      <c r="A2218" s="1" t="s">
        <v>674</v>
      </c>
      <c r="B2218" s="1">
        <v>8799</v>
      </c>
      <c r="C2218" s="1">
        <v>45237.118819680203</v>
      </c>
    </row>
    <row r="2219" spans="1:3" x14ac:dyDescent="0.3">
      <c r="A2219" s="1" t="s">
        <v>674</v>
      </c>
      <c r="B2219" s="1">
        <v>8799</v>
      </c>
      <c r="C2219" s="1">
        <v>44880.641061323899</v>
      </c>
    </row>
    <row r="2220" spans="1:3" x14ac:dyDescent="0.3">
      <c r="A2220" s="1" t="s">
        <v>674</v>
      </c>
      <c r="B2220" s="1">
        <v>8799</v>
      </c>
      <c r="C2220" s="1">
        <v>45361.886809488897</v>
      </c>
    </row>
    <row r="2221" spans="1:3" x14ac:dyDescent="0.3">
      <c r="A2221" s="1" t="s">
        <v>681</v>
      </c>
      <c r="B2221" s="1">
        <v>11194</v>
      </c>
      <c r="C2221" s="1">
        <v>56626.600804100301</v>
      </c>
    </row>
    <row r="2222" spans="1:3" x14ac:dyDescent="0.3">
      <c r="A2222" s="1" t="s">
        <v>681</v>
      </c>
      <c r="B2222" s="1">
        <v>11194</v>
      </c>
      <c r="C2222" s="1">
        <v>57074.342965112999</v>
      </c>
    </row>
    <row r="2223" spans="1:3" x14ac:dyDescent="0.3">
      <c r="A2223" s="1" t="s">
        <v>681</v>
      </c>
      <c r="B2223" s="1">
        <v>11194</v>
      </c>
      <c r="C2223" s="1">
        <v>56496.9541911735</v>
      </c>
    </row>
    <row r="2224" spans="1:3" x14ac:dyDescent="0.3">
      <c r="A2224" s="1" t="s">
        <v>681</v>
      </c>
      <c r="B2224" s="1">
        <v>11194</v>
      </c>
      <c r="C2224" s="1">
        <v>57279.128386004799</v>
      </c>
    </row>
    <row r="2225" spans="1:3" x14ac:dyDescent="0.3">
      <c r="A2225" s="1" t="s">
        <v>681</v>
      </c>
      <c r="B2225" s="1">
        <v>11194</v>
      </c>
      <c r="C2225" s="1">
        <v>56650.628445036797</v>
      </c>
    </row>
    <row r="2226" spans="1:3" x14ac:dyDescent="0.3">
      <c r="A2226" s="1" t="s">
        <v>688</v>
      </c>
      <c r="B2226" s="1">
        <v>4727</v>
      </c>
      <c r="C2226" s="1">
        <v>24411.399590153102</v>
      </c>
    </row>
    <row r="2227" spans="1:3" x14ac:dyDescent="0.3">
      <c r="A2227" s="1" t="s">
        <v>688</v>
      </c>
      <c r="B2227" s="1">
        <v>4727</v>
      </c>
      <c r="C2227" s="1">
        <v>25106.595105097102</v>
      </c>
    </row>
    <row r="2228" spans="1:3" x14ac:dyDescent="0.3">
      <c r="A2228" s="1" t="s">
        <v>688</v>
      </c>
      <c r="B2228" s="1">
        <v>4727</v>
      </c>
      <c r="C2228" s="1">
        <v>25055.528840595201</v>
      </c>
    </row>
    <row r="2229" spans="1:3" x14ac:dyDescent="0.3">
      <c r="A2229" s="1" t="s">
        <v>688</v>
      </c>
      <c r="B2229" s="1">
        <v>4727</v>
      </c>
      <c r="C2229" s="1">
        <v>24897.8130183065</v>
      </c>
    </row>
    <row r="2230" spans="1:3" x14ac:dyDescent="0.3">
      <c r="A2230" s="1" t="s">
        <v>688</v>
      </c>
      <c r="B2230" s="1">
        <v>4727</v>
      </c>
      <c r="C2230" s="1">
        <v>24804.318004250999</v>
      </c>
    </row>
    <row r="2231" spans="1:3" x14ac:dyDescent="0.3">
      <c r="A2231" s="1" t="s">
        <v>688</v>
      </c>
      <c r="B2231" s="1">
        <v>4727</v>
      </c>
      <c r="C2231" s="1">
        <v>25048.054720185199</v>
      </c>
    </row>
    <row r="2232" spans="1:3" x14ac:dyDescent="0.3">
      <c r="A2232" s="1" t="s">
        <v>695</v>
      </c>
      <c r="B2232" s="1">
        <v>378</v>
      </c>
      <c r="C2232" s="1">
        <v>3373.4085353166101</v>
      </c>
    </row>
    <row r="2233" spans="1:3" x14ac:dyDescent="0.3">
      <c r="A2233" s="1" t="s">
        <v>695</v>
      </c>
      <c r="B2233" s="1">
        <v>378</v>
      </c>
      <c r="C2233" s="1">
        <v>2932.5282470463599</v>
      </c>
    </row>
    <row r="2234" spans="1:3" x14ac:dyDescent="0.3">
      <c r="A2234" s="1" t="s">
        <v>695</v>
      </c>
      <c r="B2234" s="1">
        <v>378</v>
      </c>
      <c r="C2234" s="1">
        <v>2460.27471608319</v>
      </c>
    </row>
    <row r="2235" spans="1:3" x14ac:dyDescent="0.3">
      <c r="A2235" s="1" t="s">
        <v>695</v>
      </c>
      <c r="B2235" s="1">
        <v>378</v>
      </c>
      <c r="C2235" s="1">
        <v>2869.4506621455798</v>
      </c>
    </row>
    <row r="2236" spans="1:3" x14ac:dyDescent="0.3">
      <c r="A2236" s="1" t="s">
        <v>695</v>
      </c>
      <c r="B2236" s="1">
        <v>378</v>
      </c>
      <c r="C2236" s="1">
        <v>2921.1426760258701</v>
      </c>
    </row>
    <row r="2237" spans="1:3" x14ac:dyDescent="0.3">
      <c r="A2237" s="1" t="s">
        <v>710</v>
      </c>
      <c r="B2237" s="1">
        <v>9631</v>
      </c>
      <c r="C2237" s="1">
        <v>48668.788725971099</v>
      </c>
    </row>
    <row r="2238" spans="1:3" x14ac:dyDescent="0.3">
      <c r="A2238" s="1" t="s">
        <v>710</v>
      </c>
      <c r="B2238" s="1">
        <v>9631</v>
      </c>
      <c r="C2238" s="1">
        <v>49191.262761749997</v>
      </c>
    </row>
    <row r="2239" spans="1:3" x14ac:dyDescent="0.3">
      <c r="A2239" s="1" t="s">
        <v>710</v>
      </c>
      <c r="B2239" s="1">
        <v>9631</v>
      </c>
      <c r="C2239" s="1">
        <v>48993.265168514801</v>
      </c>
    </row>
    <row r="2240" spans="1:3" x14ac:dyDescent="0.3">
      <c r="A2240" s="1" t="s">
        <v>710</v>
      </c>
      <c r="B2240" s="1">
        <v>9631</v>
      </c>
      <c r="C2240" s="1">
        <v>49296.484090993203</v>
      </c>
    </row>
    <row r="2241" spans="1:3" x14ac:dyDescent="0.3">
      <c r="A2241" s="1" t="s">
        <v>719</v>
      </c>
      <c r="B2241" s="1">
        <v>6773</v>
      </c>
      <c r="C2241" s="1">
        <v>35347.130901046803</v>
      </c>
    </row>
    <row r="2242" spans="1:3" x14ac:dyDescent="0.3">
      <c r="A2242" s="1" t="s">
        <v>719</v>
      </c>
      <c r="B2242" s="1">
        <v>6773</v>
      </c>
      <c r="C2242" s="1">
        <v>34870.910341271803</v>
      </c>
    </row>
    <row r="2243" spans="1:3" x14ac:dyDescent="0.3">
      <c r="A2243" s="1" t="s">
        <v>719</v>
      </c>
      <c r="B2243" s="1">
        <v>6773</v>
      </c>
      <c r="C2243" s="1">
        <v>35008.176056702803</v>
      </c>
    </row>
    <row r="2244" spans="1:3" x14ac:dyDescent="0.3">
      <c r="A2244" s="1" t="s">
        <v>719</v>
      </c>
      <c r="B2244" s="1">
        <v>6773</v>
      </c>
      <c r="C2244" s="1">
        <v>35287.262362691399</v>
      </c>
    </row>
    <row r="2245" spans="1:3" x14ac:dyDescent="0.3">
      <c r="A2245" s="1" t="s">
        <v>730</v>
      </c>
      <c r="B2245" s="1">
        <v>7465</v>
      </c>
      <c r="C2245" s="1">
        <v>38161.509174726903</v>
      </c>
    </row>
    <row r="2246" spans="1:3" x14ac:dyDescent="0.3">
      <c r="A2246" s="1" t="s">
        <v>730</v>
      </c>
      <c r="B2246" s="1">
        <v>7465</v>
      </c>
      <c r="C2246" s="1">
        <v>38516.845051030599</v>
      </c>
    </row>
    <row r="2247" spans="1:3" x14ac:dyDescent="0.3">
      <c r="A2247" s="1" t="s">
        <v>739</v>
      </c>
      <c r="B2247" s="1">
        <v>4304</v>
      </c>
      <c r="C2247" s="1">
        <v>22212.8138424555</v>
      </c>
    </row>
    <row r="2248" spans="1:3" x14ac:dyDescent="0.3">
      <c r="A2248" s="1" t="s">
        <v>739</v>
      </c>
      <c r="B2248" s="1">
        <v>4304</v>
      </c>
      <c r="C2248" s="1">
        <v>22790.414645616798</v>
      </c>
    </row>
    <row r="2249" spans="1:3" x14ac:dyDescent="0.3">
      <c r="A2249" s="1" t="s">
        <v>739</v>
      </c>
      <c r="B2249" s="1">
        <v>4304</v>
      </c>
      <c r="C2249" s="1">
        <v>22998.5443701767</v>
      </c>
    </row>
    <row r="2250" spans="1:3" x14ac:dyDescent="0.3">
      <c r="A2250" s="1" t="s">
        <v>739</v>
      </c>
      <c r="B2250" s="1">
        <v>4304</v>
      </c>
      <c r="C2250" s="1">
        <v>22184.443254448899</v>
      </c>
    </row>
    <row r="2251" spans="1:3" x14ac:dyDescent="0.3">
      <c r="A2251" s="1" t="s">
        <v>748</v>
      </c>
      <c r="B2251" s="1">
        <v>10118</v>
      </c>
      <c r="C2251" s="1">
        <v>51279.885306040102</v>
      </c>
    </row>
    <row r="2252" spans="1:3" x14ac:dyDescent="0.3">
      <c r="A2252" s="1" t="s">
        <v>748</v>
      </c>
      <c r="B2252" s="1">
        <v>10118</v>
      </c>
      <c r="C2252" s="1">
        <v>51237.795010317401</v>
      </c>
    </row>
    <row r="2253" spans="1:3" x14ac:dyDescent="0.3">
      <c r="A2253" s="1" t="s">
        <v>748</v>
      </c>
      <c r="B2253" s="1">
        <v>10118</v>
      </c>
      <c r="C2253" s="1">
        <v>51278.574980296202</v>
      </c>
    </row>
    <row r="2254" spans="1:3" x14ac:dyDescent="0.3">
      <c r="A2254" s="1" t="s">
        <v>748</v>
      </c>
      <c r="B2254" s="1">
        <v>10118</v>
      </c>
      <c r="C2254" s="1">
        <v>51237.658611838102</v>
      </c>
    </row>
    <row r="2255" spans="1:3" x14ac:dyDescent="0.3">
      <c r="A2255" s="1" t="s">
        <v>748</v>
      </c>
      <c r="B2255" s="1">
        <v>10118</v>
      </c>
      <c r="C2255" s="1">
        <v>51422.754430703702</v>
      </c>
    </row>
    <row r="2256" spans="1:3" x14ac:dyDescent="0.3">
      <c r="A2256" s="1" t="s">
        <v>753</v>
      </c>
      <c r="B2256" s="1">
        <v>8465</v>
      </c>
      <c r="C2256" s="1">
        <v>43047.892180784802</v>
      </c>
    </row>
    <row r="2257" spans="1:3" x14ac:dyDescent="0.3">
      <c r="A2257" s="1" t="s">
        <v>764</v>
      </c>
      <c r="B2257" s="1">
        <v>14596</v>
      </c>
      <c r="C2257" s="1">
        <v>73617.017526596697</v>
      </c>
    </row>
    <row r="2258" spans="1:3" x14ac:dyDescent="0.3">
      <c r="A2258" s="1" t="s">
        <v>764</v>
      </c>
      <c r="B2258" s="1">
        <v>14596</v>
      </c>
      <c r="C2258" s="1">
        <v>73875.977385656603</v>
      </c>
    </row>
    <row r="2259" spans="1:3" x14ac:dyDescent="0.3">
      <c r="A2259" s="1" t="s">
        <v>28</v>
      </c>
      <c r="B2259" s="1">
        <v>11386</v>
      </c>
      <c r="C2259" s="1">
        <v>57473.921222919802</v>
      </c>
    </row>
    <row r="2260" spans="1:3" x14ac:dyDescent="0.3">
      <c r="A2260" s="1" t="s">
        <v>28</v>
      </c>
      <c r="B2260" s="1">
        <v>11386</v>
      </c>
      <c r="C2260" s="1">
        <v>57894.738388092097</v>
      </c>
    </row>
    <row r="2261" spans="1:3" x14ac:dyDescent="0.3">
      <c r="A2261" s="1" t="s">
        <v>28</v>
      </c>
      <c r="B2261" s="1">
        <v>11386</v>
      </c>
      <c r="C2261" s="1">
        <v>57481.297398559902</v>
      </c>
    </row>
    <row r="2262" spans="1:3" x14ac:dyDescent="0.3">
      <c r="A2262" s="1" t="s">
        <v>28</v>
      </c>
      <c r="B2262" s="1">
        <v>11386</v>
      </c>
      <c r="C2262" s="1">
        <v>58217.1360340022</v>
      </c>
    </row>
    <row r="2263" spans="1:3" x14ac:dyDescent="0.3">
      <c r="A2263" s="1" t="s">
        <v>28</v>
      </c>
      <c r="B2263" s="1">
        <v>11386</v>
      </c>
      <c r="C2263" s="1">
        <v>57995.721393546402</v>
      </c>
    </row>
    <row r="2264" spans="1:3" x14ac:dyDescent="0.3">
      <c r="A2264" s="1" t="s">
        <v>28</v>
      </c>
      <c r="B2264" s="1">
        <v>11386</v>
      </c>
      <c r="C2264" s="1">
        <v>58068.233463222299</v>
      </c>
    </row>
    <row r="2265" spans="1:3" x14ac:dyDescent="0.3">
      <c r="A2265" s="1" t="s">
        <v>28</v>
      </c>
      <c r="B2265" s="1">
        <v>11386</v>
      </c>
      <c r="C2265" s="1">
        <v>57451.5283987277</v>
      </c>
    </row>
    <row r="2266" spans="1:3" x14ac:dyDescent="0.3">
      <c r="A2266" s="1" t="s">
        <v>28</v>
      </c>
      <c r="B2266" s="1">
        <v>11386</v>
      </c>
      <c r="C2266" s="1">
        <v>58405.1961532075</v>
      </c>
    </row>
    <row r="2267" spans="1:3" x14ac:dyDescent="0.3">
      <c r="A2267" s="1" t="s">
        <v>28</v>
      </c>
      <c r="B2267" s="1">
        <v>11386</v>
      </c>
      <c r="C2267" s="1">
        <v>57621.735065832298</v>
      </c>
    </row>
    <row r="2268" spans="1:3" x14ac:dyDescent="0.3">
      <c r="A2268" s="1" t="s">
        <v>28</v>
      </c>
      <c r="B2268" s="1">
        <v>11386</v>
      </c>
      <c r="C2268" s="1">
        <v>57925.327131542901</v>
      </c>
    </row>
    <row r="2269" spans="1:3" x14ac:dyDescent="0.3">
      <c r="A2269" s="1" t="s">
        <v>28</v>
      </c>
      <c r="B2269" s="1">
        <v>11386</v>
      </c>
      <c r="C2269" s="1">
        <v>58033.9495335674</v>
      </c>
    </row>
    <row r="2270" spans="1:3" x14ac:dyDescent="0.3">
      <c r="A2270" s="1" t="s">
        <v>58</v>
      </c>
      <c r="B2270" s="1">
        <v>3448</v>
      </c>
      <c r="C2270" s="1">
        <v>17990.167669801798</v>
      </c>
    </row>
    <row r="2271" spans="1:3" x14ac:dyDescent="0.3">
      <c r="A2271" s="1" t="s">
        <v>58</v>
      </c>
      <c r="B2271" s="1">
        <v>3448</v>
      </c>
      <c r="C2271" s="1">
        <v>18234.130810069299</v>
      </c>
    </row>
    <row r="2272" spans="1:3" x14ac:dyDescent="0.3">
      <c r="A2272" s="1" t="s">
        <v>58</v>
      </c>
      <c r="B2272" s="1">
        <v>3448</v>
      </c>
      <c r="C2272" s="1">
        <v>18673.545366664799</v>
      </c>
    </row>
    <row r="2273" spans="1:3" x14ac:dyDescent="0.3">
      <c r="A2273" s="1" t="s">
        <v>58</v>
      </c>
      <c r="B2273" s="1">
        <v>3448</v>
      </c>
      <c r="C2273" s="1">
        <v>17980.8292909091</v>
      </c>
    </row>
    <row r="2274" spans="1:3" x14ac:dyDescent="0.3">
      <c r="A2274" s="1" t="s">
        <v>58</v>
      </c>
      <c r="B2274" s="1">
        <v>3448</v>
      </c>
      <c r="C2274" s="1">
        <v>18411.942809097101</v>
      </c>
    </row>
    <row r="2275" spans="1:3" x14ac:dyDescent="0.3">
      <c r="A2275" s="1" t="s">
        <v>58</v>
      </c>
      <c r="B2275" s="1">
        <v>3448</v>
      </c>
      <c r="C2275" s="1">
        <v>18011.732730983302</v>
      </c>
    </row>
    <row r="2276" spans="1:3" x14ac:dyDescent="0.3">
      <c r="A2276" s="1" t="s">
        <v>58</v>
      </c>
      <c r="B2276" s="1">
        <v>3448</v>
      </c>
      <c r="C2276" s="1">
        <v>17968.959251205801</v>
      </c>
    </row>
    <row r="2277" spans="1:3" x14ac:dyDescent="0.3">
      <c r="A2277" s="1" t="s">
        <v>58</v>
      </c>
      <c r="B2277" s="1">
        <v>3448</v>
      </c>
      <c r="C2277" s="1">
        <v>17890.5890655732</v>
      </c>
    </row>
    <row r="2278" spans="1:3" x14ac:dyDescent="0.3">
      <c r="A2278" s="1" t="s">
        <v>71</v>
      </c>
      <c r="B2278" s="1">
        <v>10686</v>
      </c>
      <c r="C2278" s="1">
        <v>54361.014580885902</v>
      </c>
    </row>
    <row r="2279" spans="1:3" x14ac:dyDescent="0.3">
      <c r="A2279" s="1" t="s">
        <v>71</v>
      </c>
      <c r="B2279" s="1">
        <v>10686</v>
      </c>
      <c r="C2279" s="1">
        <v>54500.621845368398</v>
      </c>
    </row>
    <row r="2280" spans="1:3" x14ac:dyDescent="0.3">
      <c r="A2280" s="1" t="s">
        <v>71</v>
      </c>
      <c r="B2280" s="1">
        <v>10686</v>
      </c>
      <c r="C2280" s="1">
        <v>54881.142730320302</v>
      </c>
    </row>
    <row r="2281" spans="1:3" x14ac:dyDescent="0.3">
      <c r="A2281" s="1" t="s">
        <v>71</v>
      </c>
      <c r="B2281" s="1">
        <v>10686</v>
      </c>
      <c r="C2281" s="1">
        <v>54689.295936275201</v>
      </c>
    </row>
    <row r="2282" spans="1:3" x14ac:dyDescent="0.3">
      <c r="A2282" s="1" t="s">
        <v>71</v>
      </c>
      <c r="B2282" s="1">
        <v>10686</v>
      </c>
      <c r="C2282" s="1">
        <v>54922.839390112204</v>
      </c>
    </row>
    <row r="2283" spans="1:3" x14ac:dyDescent="0.3">
      <c r="A2283" s="1" t="s">
        <v>71</v>
      </c>
      <c r="B2283" s="1">
        <v>10686</v>
      </c>
      <c r="C2283" s="1">
        <v>54842.458464584</v>
      </c>
    </row>
    <row r="2284" spans="1:3" x14ac:dyDescent="0.3">
      <c r="A2284" s="1" t="s">
        <v>71</v>
      </c>
      <c r="B2284" s="1">
        <v>10686</v>
      </c>
      <c r="C2284" s="1">
        <v>54770.245002472002</v>
      </c>
    </row>
    <row r="2285" spans="1:3" x14ac:dyDescent="0.3">
      <c r="A2285" s="1" t="s">
        <v>71</v>
      </c>
      <c r="B2285" s="1">
        <v>10686</v>
      </c>
      <c r="C2285" s="1">
        <v>54782.535490663198</v>
      </c>
    </row>
    <row r="2286" spans="1:3" x14ac:dyDescent="0.3">
      <c r="A2286" s="1" t="s">
        <v>71</v>
      </c>
      <c r="B2286" s="1">
        <v>10686</v>
      </c>
      <c r="C2286" s="1">
        <v>54148.977527864197</v>
      </c>
    </row>
    <row r="2287" spans="1:3" x14ac:dyDescent="0.3">
      <c r="A2287" s="1" t="s">
        <v>87</v>
      </c>
      <c r="B2287" s="1">
        <v>14253</v>
      </c>
      <c r="C2287" s="1">
        <v>72157.601516741197</v>
      </c>
    </row>
    <row r="2288" spans="1:3" x14ac:dyDescent="0.3">
      <c r="A2288" s="1" t="s">
        <v>87</v>
      </c>
      <c r="B2288" s="1">
        <v>14253</v>
      </c>
      <c r="C2288" s="1">
        <v>72671.181369103899</v>
      </c>
    </row>
    <row r="2289" spans="1:3" x14ac:dyDescent="0.3">
      <c r="A2289" s="1" t="s">
        <v>87</v>
      </c>
      <c r="B2289" s="1">
        <v>14253</v>
      </c>
      <c r="C2289" s="1">
        <v>72736.144310467003</v>
      </c>
    </row>
    <row r="2290" spans="1:3" x14ac:dyDescent="0.3">
      <c r="A2290" s="1" t="s">
        <v>87</v>
      </c>
      <c r="B2290" s="1">
        <v>14253</v>
      </c>
      <c r="C2290" s="1">
        <v>72278.868033194303</v>
      </c>
    </row>
    <row r="2291" spans="1:3" x14ac:dyDescent="0.3">
      <c r="A2291" s="1" t="s">
        <v>111</v>
      </c>
      <c r="B2291" s="1">
        <v>7728</v>
      </c>
      <c r="C2291" s="1">
        <v>39209.183088158097</v>
      </c>
    </row>
    <row r="2292" spans="1:3" x14ac:dyDescent="0.3">
      <c r="A2292" s="1" t="s">
        <v>111</v>
      </c>
      <c r="B2292" s="1">
        <v>7728</v>
      </c>
      <c r="C2292" s="1">
        <v>39561.589592851997</v>
      </c>
    </row>
    <row r="2293" spans="1:3" x14ac:dyDescent="0.3">
      <c r="A2293" s="1" t="s">
        <v>111</v>
      </c>
      <c r="B2293" s="1">
        <v>7728</v>
      </c>
      <c r="C2293" s="1">
        <v>39746.375936248398</v>
      </c>
    </row>
    <row r="2294" spans="1:3" x14ac:dyDescent="0.3">
      <c r="A2294" s="1" t="s">
        <v>111</v>
      </c>
      <c r="B2294" s="1">
        <v>7728</v>
      </c>
      <c r="C2294" s="1">
        <v>39746.713279761403</v>
      </c>
    </row>
    <row r="2295" spans="1:3" x14ac:dyDescent="0.3">
      <c r="A2295" s="1" t="s">
        <v>111</v>
      </c>
      <c r="B2295" s="1">
        <v>7728</v>
      </c>
      <c r="C2295" s="1">
        <v>39144.563375893398</v>
      </c>
    </row>
    <row r="2296" spans="1:3" x14ac:dyDescent="0.3">
      <c r="A2296" s="1" t="s">
        <v>111</v>
      </c>
      <c r="B2296" s="1">
        <v>7728</v>
      </c>
      <c r="C2296" s="1">
        <v>40116.856594704499</v>
      </c>
    </row>
    <row r="2297" spans="1:3" x14ac:dyDescent="0.3">
      <c r="A2297" s="1" t="s">
        <v>111</v>
      </c>
      <c r="B2297" s="1">
        <v>7728</v>
      </c>
      <c r="C2297" s="1">
        <v>39578.3765670953</v>
      </c>
    </row>
    <row r="2298" spans="1:3" x14ac:dyDescent="0.3">
      <c r="A2298" s="1" t="s">
        <v>111</v>
      </c>
      <c r="B2298" s="1">
        <v>7728</v>
      </c>
      <c r="C2298" s="1">
        <v>39902.934002912101</v>
      </c>
    </row>
    <row r="2299" spans="1:3" x14ac:dyDescent="0.3">
      <c r="A2299" s="1" t="s">
        <v>111</v>
      </c>
      <c r="B2299" s="1">
        <v>7728</v>
      </c>
      <c r="C2299" s="1">
        <v>39497.384204015099</v>
      </c>
    </row>
    <row r="2300" spans="1:3" x14ac:dyDescent="0.3">
      <c r="A2300" s="1" t="s">
        <v>131</v>
      </c>
      <c r="B2300" s="1">
        <v>2357</v>
      </c>
      <c r="C2300" s="1">
        <v>12923.015172445001</v>
      </c>
    </row>
    <row r="2301" spans="1:3" x14ac:dyDescent="0.3">
      <c r="A2301" s="1" t="s">
        <v>131</v>
      </c>
      <c r="B2301" s="1">
        <v>2357</v>
      </c>
      <c r="C2301" s="1">
        <v>13255.026230973501</v>
      </c>
    </row>
    <row r="2302" spans="1:3" x14ac:dyDescent="0.3">
      <c r="A2302" s="1" t="s">
        <v>131</v>
      </c>
      <c r="B2302" s="1">
        <v>2357</v>
      </c>
      <c r="C2302" s="1">
        <v>13154.6109792551</v>
      </c>
    </row>
    <row r="2303" spans="1:3" x14ac:dyDescent="0.3">
      <c r="A2303" s="1" t="s">
        <v>131</v>
      </c>
      <c r="B2303" s="1">
        <v>2357</v>
      </c>
      <c r="C2303" s="1">
        <v>12709.6043471757</v>
      </c>
    </row>
    <row r="2304" spans="1:3" x14ac:dyDescent="0.3">
      <c r="A2304" s="1" t="s">
        <v>131</v>
      </c>
      <c r="B2304" s="1">
        <v>2357</v>
      </c>
      <c r="C2304" s="1">
        <v>12412.632344403901</v>
      </c>
    </row>
    <row r="2305" spans="1:3" x14ac:dyDescent="0.3">
      <c r="A2305" s="1" t="s">
        <v>131</v>
      </c>
      <c r="B2305" s="1">
        <v>2357</v>
      </c>
      <c r="C2305" s="1">
        <v>12521.155245551899</v>
      </c>
    </row>
    <row r="2306" spans="1:3" x14ac:dyDescent="0.3">
      <c r="A2306" s="1" t="s">
        <v>131</v>
      </c>
      <c r="B2306" s="1">
        <v>2357</v>
      </c>
      <c r="C2306" s="1">
        <v>13031.9951048361</v>
      </c>
    </row>
    <row r="2307" spans="1:3" x14ac:dyDescent="0.3">
      <c r="A2307" s="1" t="s">
        <v>131</v>
      </c>
      <c r="B2307" s="1">
        <v>2357</v>
      </c>
      <c r="C2307" s="1">
        <v>12402.8847029562</v>
      </c>
    </row>
    <row r="2308" spans="1:3" x14ac:dyDescent="0.3">
      <c r="A2308" s="1" t="s">
        <v>131</v>
      </c>
      <c r="B2308" s="1">
        <v>2357</v>
      </c>
      <c r="C2308" s="1">
        <v>12688.8985649521</v>
      </c>
    </row>
    <row r="2309" spans="1:3" x14ac:dyDescent="0.3">
      <c r="A2309" s="1" t="s">
        <v>151</v>
      </c>
      <c r="B2309" s="1">
        <v>11198</v>
      </c>
      <c r="C2309" s="1">
        <v>57051.690528325002</v>
      </c>
    </row>
    <row r="2310" spans="1:3" x14ac:dyDescent="0.3">
      <c r="A2310" s="1" t="s">
        <v>151</v>
      </c>
      <c r="B2310" s="1">
        <v>11198</v>
      </c>
      <c r="C2310" s="1">
        <v>56632.270609238098</v>
      </c>
    </row>
    <row r="2311" spans="1:3" x14ac:dyDescent="0.3">
      <c r="A2311" s="1" t="s">
        <v>151</v>
      </c>
      <c r="B2311" s="1">
        <v>11198</v>
      </c>
      <c r="C2311" s="1">
        <v>56992.851538680901</v>
      </c>
    </row>
    <row r="2312" spans="1:3" x14ac:dyDescent="0.3">
      <c r="A2312" s="1" t="s">
        <v>151</v>
      </c>
      <c r="B2312" s="1">
        <v>11198</v>
      </c>
      <c r="C2312" s="1">
        <v>57433.700958394802</v>
      </c>
    </row>
    <row r="2313" spans="1:3" x14ac:dyDescent="0.3">
      <c r="A2313" s="1" t="s">
        <v>151</v>
      </c>
      <c r="B2313" s="1">
        <v>11198</v>
      </c>
      <c r="C2313" s="1">
        <v>56732.324050199597</v>
      </c>
    </row>
    <row r="2314" spans="1:3" x14ac:dyDescent="0.3">
      <c r="A2314" s="1" t="s">
        <v>170</v>
      </c>
      <c r="B2314" s="1">
        <v>5057</v>
      </c>
      <c r="C2314" s="1">
        <v>25795.8967415181</v>
      </c>
    </row>
    <row r="2315" spans="1:3" x14ac:dyDescent="0.3">
      <c r="A2315" s="1" t="s">
        <v>170</v>
      </c>
      <c r="B2315" s="1">
        <v>5057</v>
      </c>
      <c r="C2315" s="1">
        <v>26708.1212944576</v>
      </c>
    </row>
    <row r="2316" spans="1:3" x14ac:dyDescent="0.3">
      <c r="A2316" s="1" t="s">
        <v>170</v>
      </c>
      <c r="B2316" s="1">
        <v>5057</v>
      </c>
      <c r="C2316" s="1">
        <v>26573.240938255702</v>
      </c>
    </row>
    <row r="2317" spans="1:3" x14ac:dyDescent="0.3">
      <c r="A2317" s="1" t="s">
        <v>170</v>
      </c>
      <c r="B2317" s="1">
        <v>5057</v>
      </c>
      <c r="C2317" s="1">
        <v>26063.704474698199</v>
      </c>
    </row>
    <row r="2318" spans="1:3" x14ac:dyDescent="0.3">
      <c r="A2318" s="1" t="s">
        <v>170</v>
      </c>
      <c r="B2318" s="1">
        <v>5057</v>
      </c>
      <c r="C2318" s="1">
        <v>26607.408568739698</v>
      </c>
    </row>
    <row r="2319" spans="1:3" x14ac:dyDescent="0.3">
      <c r="A2319" s="1" t="s">
        <v>170</v>
      </c>
      <c r="B2319" s="1">
        <v>5057</v>
      </c>
      <c r="C2319" s="1">
        <v>25800.545179706402</v>
      </c>
    </row>
    <row r="2320" spans="1:3" x14ac:dyDescent="0.3">
      <c r="A2320" s="1" t="s">
        <v>170</v>
      </c>
      <c r="B2320" s="1">
        <v>5057</v>
      </c>
      <c r="C2320" s="1">
        <v>26583.653942045101</v>
      </c>
    </row>
    <row r="2321" spans="1:3" x14ac:dyDescent="0.3">
      <c r="A2321" s="1" t="s">
        <v>187</v>
      </c>
      <c r="B2321" s="1">
        <v>8155</v>
      </c>
      <c r="C2321" s="1">
        <v>42131.338364191302</v>
      </c>
    </row>
    <row r="2322" spans="1:3" x14ac:dyDescent="0.3">
      <c r="A2322" s="1" t="s">
        <v>187</v>
      </c>
      <c r="B2322" s="1">
        <v>8155</v>
      </c>
      <c r="C2322" s="1">
        <v>41538.839700992001</v>
      </c>
    </row>
    <row r="2323" spans="1:3" x14ac:dyDescent="0.3">
      <c r="A2323" s="1" t="s">
        <v>187</v>
      </c>
      <c r="B2323" s="1">
        <v>8155</v>
      </c>
      <c r="C2323" s="1">
        <v>41945.095708073502</v>
      </c>
    </row>
    <row r="2324" spans="1:3" x14ac:dyDescent="0.3">
      <c r="A2324" s="1" t="s">
        <v>187</v>
      </c>
      <c r="B2324" s="1">
        <v>8155</v>
      </c>
      <c r="C2324" s="1">
        <v>42224.514264327598</v>
      </c>
    </row>
    <row r="2325" spans="1:3" x14ac:dyDescent="0.3">
      <c r="A2325" s="1" t="s">
        <v>187</v>
      </c>
      <c r="B2325" s="1">
        <v>8155</v>
      </c>
      <c r="C2325" s="1">
        <v>42065.7259914604</v>
      </c>
    </row>
    <row r="2326" spans="1:3" x14ac:dyDescent="0.3">
      <c r="A2326" s="1" t="s">
        <v>200</v>
      </c>
      <c r="B2326" s="1">
        <v>12679</v>
      </c>
      <c r="C2326" s="1">
        <v>64765.538303113797</v>
      </c>
    </row>
    <row r="2327" spans="1:3" x14ac:dyDescent="0.3">
      <c r="A2327" s="1" t="s">
        <v>200</v>
      </c>
      <c r="B2327" s="1">
        <v>12679</v>
      </c>
      <c r="C2327" s="1">
        <v>64583.899863651503</v>
      </c>
    </row>
    <row r="2328" spans="1:3" x14ac:dyDescent="0.3">
      <c r="A2328" s="1" t="s">
        <v>200</v>
      </c>
      <c r="B2328" s="1">
        <v>12679</v>
      </c>
      <c r="C2328" s="1">
        <v>64144.767637623598</v>
      </c>
    </row>
    <row r="2329" spans="1:3" x14ac:dyDescent="0.3">
      <c r="A2329" s="1" t="s">
        <v>200</v>
      </c>
      <c r="B2329" s="1">
        <v>12679</v>
      </c>
      <c r="C2329" s="1">
        <v>64741.958437154899</v>
      </c>
    </row>
    <row r="2330" spans="1:3" x14ac:dyDescent="0.3">
      <c r="A2330" s="1" t="s">
        <v>200</v>
      </c>
      <c r="B2330" s="1">
        <v>12679</v>
      </c>
      <c r="C2330" s="1">
        <v>63900.247143596898</v>
      </c>
    </row>
    <row r="2331" spans="1:3" x14ac:dyDescent="0.3">
      <c r="A2331" s="1" t="s">
        <v>213</v>
      </c>
      <c r="B2331" s="1">
        <v>1891</v>
      </c>
      <c r="C2331" s="1">
        <v>10047.8856696572</v>
      </c>
    </row>
    <row r="2332" spans="1:3" x14ac:dyDescent="0.3">
      <c r="A2332" s="1" t="s">
        <v>213</v>
      </c>
      <c r="B2332" s="1">
        <v>1891</v>
      </c>
      <c r="C2332" s="1">
        <v>10035.730854604</v>
      </c>
    </row>
    <row r="2333" spans="1:3" x14ac:dyDescent="0.3">
      <c r="A2333" s="1" t="s">
        <v>213</v>
      </c>
      <c r="B2333" s="1">
        <v>1891</v>
      </c>
      <c r="C2333" s="1">
        <v>10837.446615430699</v>
      </c>
    </row>
    <row r="2334" spans="1:3" x14ac:dyDescent="0.3">
      <c r="A2334" s="1" t="s">
        <v>213</v>
      </c>
      <c r="B2334" s="1">
        <v>1891</v>
      </c>
      <c r="C2334" s="1">
        <v>10691.269894304</v>
      </c>
    </row>
    <row r="2335" spans="1:3" x14ac:dyDescent="0.3">
      <c r="A2335" s="1" t="s">
        <v>229</v>
      </c>
      <c r="B2335" s="1">
        <v>3312</v>
      </c>
      <c r="C2335" s="1">
        <v>17097.302699133601</v>
      </c>
    </row>
    <row r="2336" spans="1:3" x14ac:dyDescent="0.3">
      <c r="A2336" s="1" t="s">
        <v>229</v>
      </c>
      <c r="B2336" s="1">
        <v>3312</v>
      </c>
      <c r="C2336" s="1">
        <v>17390.6977388696</v>
      </c>
    </row>
    <row r="2337" spans="1:3" x14ac:dyDescent="0.3">
      <c r="A2337" s="1" t="s">
        <v>229</v>
      </c>
      <c r="B2337" s="1">
        <v>3312</v>
      </c>
      <c r="C2337" s="1">
        <v>17233.140850743701</v>
      </c>
    </row>
    <row r="2338" spans="1:3" x14ac:dyDescent="0.3">
      <c r="A2338" s="1" t="s">
        <v>229</v>
      </c>
      <c r="B2338" s="1">
        <v>3312</v>
      </c>
      <c r="C2338" s="1">
        <v>17310.213164526001</v>
      </c>
    </row>
    <row r="2339" spans="1:3" x14ac:dyDescent="0.3">
      <c r="A2339" s="1" t="s">
        <v>229</v>
      </c>
      <c r="B2339" s="1">
        <v>3312</v>
      </c>
      <c r="C2339" s="1">
        <v>17874.373430651402</v>
      </c>
    </row>
    <row r="2340" spans="1:3" x14ac:dyDescent="0.3">
      <c r="A2340" s="1" t="s">
        <v>229</v>
      </c>
      <c r="B2340" s="1">
        <v>3312</v>
      </c>
      <c r="C2340" s="1">
        <v>17646.587535636299</v>
      </c>
    </row>
    <row r="2341" spans="1:3" x14ac:dyDescent="0.3">
      <c r="A2341" s="1" t="s">
        <v>229</v>
      </c>
      <c r="B2341" s="1">
        <v>3312</v>
      </c>
      <c r="C2341" s="1">
        <v>17701.078291223399</v>
      </c>
    </row>
    <row r="2342" spans="1:3" x14ac:dyDescent="0.3">
      <c r="A2342" s="1" t="s">
        <v>229</v>
      </c>
      <c r="B2342" s="1">
        <v>3312</v>
      </c>
      <c r="C2342" s="1">
        <v>17311.837982560599</v>
      </c>
    </row>
    <row r="2343" spans="1:3" x14ac:dyDescent="0.3">
      <c r="A2343" s="1" t="s">
        <v>241</v>
      </c>
      <c r="B2343" s="1">
        <v>9251</v>
      </c>
      <c r="C2343" s="1">
        <v>47251.597655862097</v>
      </c>
    </row>
    <row r="2344" spans="1:3" x14ac:dyDescent="0.3">
      <c r="A2344" s="1" t="s">
        <v>241</v>
      </c>
      <c r="B2344" s="1">
        <v>9251</v>
      </c>
      <c r="C2344" s="1">
        <v>47426.253817576398</v>
      </c>
    </row>
    <row r="2345" spans="1:3" x14ac:dyDescent="0.3">
      <c r="A2345" s="1" t="s">
        <v>241</v>
      </c>
      <c r="B2345" s="1">
        <v>9251</v>
      </c>
      <c r="C2345" s="1">
        <v>47624.931144418901</v>
      </c>
    </row>
    <row r="2346" spans="1:3" x14ac:dyDescent="0.3">
      <c r="A2346" s="1" t="s">
        <v>241</v>
      </c>
      <c r="B2346" s="1">
        <v>9251</v>
      </c>
      <c r="C2346" s="1">
        <v>47722.964675640796</v>
      </c>
    </row>
    <row r="2347" spans="1:3" x14ac:dyDescent="0.3">
      <c r="A2347" s="1" t="s">
        <v>241</v>
      </c>
      <c r="B2347" s="1">
        <v>9251</v>
      </c>
      <c r="C2347" s="1">
        <v>46924.714990880399</v>
      </c>
    </row>
    <row r="2348" spans="1:3" x14ac:dyDescent="0.3">
      <c r="A2348" s="1" t="s">
        <v>241</v>
      </c>
      <c r="B2348" s="1">
        <v>9251</v>
      </c>
      <c r="C2348" s="1">
        <v>47190.820623303</v>
      </c>
    </row>
    <row r="2349" spans="1:3" x14ac:dyDescent="0.3">
      <c r="A2349" s="1" t="s">
        <v>241</v>
      </c>
      <c r="B2349" s="1">
        <v>9251</v>
      </c>
      <c r="C2349" s="1">
        <v>47595.827641709002</v>
      </c>
    </row>
    <row r="2350" spans="1:3" x14ac:dyDescent="0.3">
      <c r="A2350" s="1" t="s">
        <v>241</v>
      </c>
      <c r="B2350" s="1">
        <v>9251</v>
      </c>
      <c r="C2350" s="1">
        <v>47063.692447059002</v>
      </c>
    </row>
    <row r="2351" spans="1:3" x14ac:dyDescent="0.3">
      <c r="A2351" s="1" t="s">
        <v>258</v>
      </c>
      <c r="B2351" s="1">
        <v>10648</v>
      </c>
      <c r="C2351" s="1">
        <v>54508.0496202676</v>
      </c>
    </row>
    <row r="2352" spans="1:3" x14ac:dyDescent="0.3">
      <c r="A2352" s="1" t="s">
        <v>258</v>
      </c>
      <c r="B2352" s="1">
        <v>10648</v>
      </c>
      <c r="C2352" s="1">
        <v>54354.973249273498</v>
      </c>
    </row>
    <row r="2353" spans="1:3" x14ac:dyDescent="0.3">
      <c r="A2353" s="1" t="s">
        <v>258</v>
      </c>
      <c r="B2353" s="1">
        <v>10648</v>
      </c>
      <c r="C2353" s="1">
        <v>53844.221444930197</v>
      </c>
    </row>
    <row r="2354" spans="1:3" x14ac:dyDescent="0.3">
      <c r="A2354" s="1" t="s">
        <v>258</v>
      </c>
      <c r="B2354" s="1">
        <v>10648</v>
      </c>
      <c r="C2354" s="1">
        <v>54722.839006901799</v>
      </c>
    </row>
    <row r="2355" spans="1:3" x14ac:dyDescent="0.3">
      <c r="A2355" s="1" t="s">
        <v>258</v>
      </c>
      <c r="B2355" s="1">
        <v>10648</v>
      </c>
      <c r="C2355" s="1">
        <v>54342.720759479103</v>
      </c>
    </row>
    <row r="2356" spans="1:3" x14ac:dyDescent="0.3">
      <c r="A2356" s="1" t="s">
        <v>258</v>
      </c>
      <c r="B2356" s="1">
        <v>10648</v>
      </c>
      <c r="C2356" s="1">
        <v>54208.822815244297</v>
      </c>
    </row>
    <row r="2357" spans="1:3" x14ac:dyDescent="0.3">
      <c r="A2357" s="1" t="s">
        <v>258</v>
      </c>
      <c r="B2357" s="1">
        <v>10648</v>
      </c>
      <c r="C2357" s="1">
        <v>54220.551066524102</v>
      </c>
    </row>
    <row r="2358" spans="1:3" x14ac:dyDescent="0.3">
      <c r="A2358" s="1" t="s">
        <v>258</v>
      </c>
      <c r="B2358" s="1">
        <v>10648</v>
      </c>
      <c r="C2358" s="1">
        <v>53798.559228402897</v>
      </c>
    </row>
    <row r="2359" spans="1:3" x14ac:dyDescent="0.3">
      <c r="A2359" s="1" t="s">
        <v>258</v>
      </c>
      <c r="B2359" s="1">
        <v>10648</v>
      </c>
      <c r="C2359" s="1">
        <v>53817.108163321303</v>
      </c>
    </row>
    <row r="2360" spans="1:3" x14ac:dyDescent="0.3">
      <c r="A2360" s="1" t="s">
        <v>272</v>
      </c>
      <c r="B2360" s="1">
        <v>13817</v>
      </c>
      <c r="C2360" s="1">
        <v>69978.794677960905</v>
      </c>
    </row>
    <row r="2361" spans="1:3" x14ac:dyDescent="0.3">
      <c r="A2361" s="1" t="s">
        <v>272</v>
      </c>
      <c r="B2361" s="1">
        <v>13817</v>
      </c>
      <c r="C2361" s="1">
        <v>69637.104259568005</v>
      </c>
    </row>
    <row r="2362" spans="1:3" x14ac:dyDescent="0.3">
      <c r="A2362" s="1" t="s">
        <v>272</v>
      </c>
      <c r="B2362" s="1">
        <v>13817</v>
      </c>
      <c r="C2362" s="1">
        <v>70489.166896800307</v>
      </c>
    </row>
    <row r="2363" spans="1:3" x14ac:dyDescent="0.3">
      <c r="A2363" s="1" t="s">
        <v>272</v>
      </c>
      <c r="B2363" s="1">
        <v>13817</v>
      </c>
      <c r="C2363" s="1">
        <v>69633.576457423798</v>
      </c>
    </row>
    <row r="2364" spans="1:3" x14ac:dyDescent="0.3">
      <c r="A2364" s="1" t="s">
        <v>272</v>
      </c>
      <c r="B2364" s="1">
        <v>13817</v>
      </c>
      <c r="C2364" s="1">
        <v>69814.429504853993</v>
      </c>
    </row>
    <row r="2365" spans="1:3" x14ac:dyDescent="0.3">
      <c r="A2365" s="1" t="s">
        <v>272</v>
      </c>
      <c r="B2365" s="1">
        <v>13817</v>
      </c>
      <c r="C2365" s="1">
        <v>70057.646474919107</v>
      </c>
    </row>
    <row r="2366" spans="1:3" x14ac:dyDescent="0.3">
      <c r="A2366" s="1" t="s">
        <v>272</v>
      </c>
      <c r="B2366" s="1">
        <v>13817</v>
      </c>
      <c r="C2366" s="1">
        <v>69769.982913526503</v>
      </c>
    </row>
    <row r="2367" spans="1:3" x14ac:dyDescent="0.3">
      <c r="A2367" s="1" t="s">
        <v>272</v>
      </c>
      <c r="B2367" s="1">
        <v>13817</v>
      </c>
      <c r="C2367" s="1">
        <v>70307.414222041698</v>
      </c>
    </row>
    <row r="2368" spans="1:3" x14ac:dyDescent="0.3">
      <c r="A2368" s="1" t="s">
        <v>272</v>
      </c>
      <c r="B2368" s="1">
        <v>13817</v>
      </c>
      <c r="C2368" s="1">
        <v>70253.976727519097</v>
      </c>
    </row>
    <row r="2369" spans="1:3" x14ac:dyDescent="0.3">
      <c r="A2369" s="1" t="s">
        <v>272</v>
      </c>
      <c r="B2369" s="1">
        <v>13817</v>
      </c>
      <c r="C2369" s="1">
        <v>69771.038726652405</v>
      </c>
    </row>
    <row r="2370" spans="1:3" x14ac:dyDescent="0.3">
      <c r="A2370" s="1" t="s">
        <v>272</v>
      </c>
      <c r="B2370" s="1">
        <v>13817</v>
      </c>
      <c r="C2370" s="1">
        <v>69714.215753842305</v>
      </c>
    </row>
    <row r="2371" spans="1:3" x14ac:dyDescent="0.3">
      <c r="A2371" s="1" t="s">
        <v>272</v>
      </c>
      <c r="B2371" s="1">
        <v>13817</v>
      </c>
      <c r="C2371" s="1">
        <v>70362.087822958798</v>
      </c>
    </row>
    <row r="2372" spans="1:3" x14ac:dyDescent="0.3">
      <c r="A2372" s="1" t="s">
        <v>283</v>
      </c>
      <c r="B2372" s="1">
        <v>11652</v>
      </c>
      <c r="C2372" s="1">
        <v>59301.521780800998</v>
      </c>
    </row>
    <row r="2373" spans="1:3" x14ac:dyDescent="0.3">
      <c r="A2373" s="1" t="s">
        <v>283</v>
      </c>
      <c r="B2373" s="1">
        <v>11652</v>
      </c>
      <c r="C2373" s="1">
        <v>59294.060338206902</v>
      </c>
    </row>
    <row r="2374" spans="1:3" x14ac:dyDescent="0.3">
      <c r="A2374" s="1" t="s">
        <v>283</v>
      </c>
      <c r="B2374" s="1">
        <v>11652</v>
      </c>
      <c r="C2374" s="1">
        <v>59372.525551985702</v>
      </c>
    </row>
    <row r="2375" spans="1:3" x14ac:dyDescent="0.3">
      <c r="A2375" s="1" t="s">
        <v>283</v>
      </c>
      <c r="B2375" s="1">
        <v>11652</v>
      </c>
      <c r="C2375" s="1">
        <v>59625.261669720603</v>
      </c>
    </row>
    <row r="2376" spans="1:3" x14ac:dyDescent="0.3">
      <c r="A2376" s="1" t="s">
        <v>304</v>
      </c>
      <c r="B2376" s="1">
        <v>14406</v>
      </c>
      <c r="C2376" s="1">
        <v>72775.846169013195</v>
      </c>
    </row>
    <row r="2377" spans="1:3" x14ac:dyDescent="0.3">
      <c r="A2377" s="1" t="s">
        <v>304</v>
      </c>
      <c r="B2377" s="1">
        <v>14406</v>
      </c>
      <c r="C2377" s="1">
        <v>72968.491931073397</v>
      </c>
    </row>
    <row r="2378" spans="1:3" x14ac:dyDescent="0.3">
      <c r="A2378" s="1" t="s">
        <v>304</v>
      </c>
      <c r="B2378" s="1">
        <v>14406</v>
      </c>
      <c r="C2378" s="1">
        <v>72563.003538049103</v>
      </c>
    </row>
    <row r="2379" spans="1:3" x14ac:dyDescent="0.3">
      <c r="A2379" s="1" t="s">
        <v>304</v>
      </c>
      <c r="B2379" s="1">
        <v>14406</v>
      </c>
      <c r="C2379" s="1">
        <v>72917.385088086696</v>
      </c>
    </row>
    <row r="2380" spans="1:3" x14ac:dyDescent="0.3">
      <c r="A2380" s="1" t="s">
        <v>304</v>
      </c>
      <c r="B2380" s="1">
        <v>14406</v>
      </c>
      <c r="C2380" s="1">
        <v>73222.413735175694</v>
      </c>
    </row>
    <row r="2381" spans="1:3" x14ac:dyDescent="0.3">
      <c r="A2381" s="1" t="s">
        <v>304</v>
      </c>
      <c r="B2381" s="1">
        <v>14406</v>
      </c>
      <c r="C2381" s="1">
        <v>72648.357534485098</v>
      </c>
    </row>
    <row r="2382" spans="1:3" x14ac:dyDescent="0.3">
      <c r="A2382" s="1" t="s">
        <v>304</v>
      </c>
      <c r="B2382" s="1">
        <v>14406</v>
      </c>
      <c r="C2382" s="1">
        <v>73523.100392571199</v>
      </c>
    </row>
    <row r="2383" spans="1:3" x14ac:dyDescent="0.3">
      <c r="A2383" s="1" t="s">
        <v>304</v>
      </c>
      <c r="B2383" s="1">
        <v>14406</v>
      </c>
      <c r="C2383" s="1">
        <v>72700.556929475599</v>
      </c>
    </row>
    <row r="2384" spans="1:3" x14ac:dyDescent="0.3">
      <c r="A2384" s="1" t="s">
        <v>304</v>
      </c>
      <c r="B2384" s="1">
        <v>14406</v>
      </c>
      <c r="C2384" s="1">
        <v>72963.425086870906</v>
      </c>
    </row>
    <row r="2385" spans="1:3" x14ac:dyDescent="0.3">
      <c r="A2385" s="1" t="s">
        <v>304</v>
      </c>
      <c r="B2385" s="1">
        <v>14406</v>
      </c>
      <c r="C2385" s="1">
        <v>73308.473250998999</v>
      </c>
    </row>
    <row r="2386" spans="1:3" x14ac:dyDescent="0.3">
      <c r="A2386" s="1" t="s">
        <v>304</v>
      </c>
      <c r="B2386" s="1">
        <v>14406</v>
      </c>
      <c r="C2386" s="1">
        <v>72790.803888829701</v>
      </c>
    </row>
    <row r="2387" spans="1:3" x14ac:dyDescent="0.3">
      <c r="A2387" s="1" t="s">
        <v>304</v>
      </c>
      <c r="B2387" s="1">
        <v>14406</v>
      </c>
      <c r="C2387" s="1">
        <v>73447.182223877899</v>
      </c>
    </row>
    <row r="2388" spans="1:3" x14ac:dyDescent="0.3">
      <c r="A2388" s="1" t="s">
        <v>304</v>
      </c>
      <c r="B2388" s="1">
        <v>14406</v>
      </c>
      <c r="C2388" s="1">
        <v>72897.740734399893</v>
      </c>
    </row>
    <row r="2389" spans="1:3" x14ac:dyDescent="0.3">
      <c r="A2389" s="1" t="s">
        <v>324</v>
      </c>
      <c r="B2389" s="1">
        <v>3625</v>
      </c>
      <c r="C2389" s="1">
        <v>19467.372769631202</v>
      </c>
    </row>
    <row r="2390" spans="1:3" x14ac:dyDescent="0.3">
      <c r="A2390" s="1" t="s">
        <v>324</v>
      </c>
      <c r="B2390" s="1">
        <v>3625</v>
      </c>
      <c r="C2390" s="1">
        <v>19218.6953129863</v>
      </c>
    </row>
    <row r="2391" spans="1:3" x14ac:dyDescent="0.3">
      <c r="A2391" s="1" t="s">
        <v>324</v>
      </c>
      <c r="B2391" s="1">
        <v>3625</v>
      </c>
      <c r="C2391" s="1">
        <v>19609.817566123798</v>
      </c>
    </row>
    <row r="2392" spans="1:3" x14ac:dyDescent="0.3">
      <c r="A2392" s="1" t="s">
        <v>324</v>
      </c>
      <c r="B2392" s="1">
        <v>3625</v>
      </c>
      <c r="C2392" s="1">
        <v>19031.1669599218</v>
      </c>
    </row>
    <row r="2393" spans="1:3" x14ac:dyDescent="0.3">
      <c r="A2393" s="1" t="s">
        <v>324</v>
      </c>
      <c r="B2393" s="1">
        <v>3625</v>
      </c>
      <c r="C2393" s="1">
        <v>18757.040575364401</v>
      </c>
    </row>
    <row r="2394" spans="1:3" x14ac:dyDescent="0.3">
      <c r="A2394" s="1" t="s">
        <v>333</v>
      </c>
      <c r="B2394" s="1">
        <v>4648</v>
      </c>
      <c r="C2394" s="1">
        <v>24218.887739779799</v>
      </c>
    </row>
    <row r="2395" spans="1:3" x14ac:dyDescent="0.3">
      <c r="A2395" s="1" t="s">
        <v>333</v>
      </c>
      <c r="B2395" s="1">
        <v>4648</v>
      </c>
      <c r="C2395" s="1">
        <v>24044.147284261198</v>
      </c>
    </row>
    <row r="2396" spans="1:3" x14ac:dyDescent="0.3">
      <c r="A2396" s="1" t="s">
        <v>333</v>
      </c>
      <c r="B2396" s="1">
        <v>4648</v>
      </c>
      <c r="C2396" s="1">
        <v>24472.541640363001</v>
      </c>
    </row>
    <row r="2397" spans="1:3" x14ac:dyDescent="0.3">
      <c r="A2397" s="1" t="s">
        <v>333</v>
      </c>
      <c r="B2397" s="1">
        <v>4648</v>
      </c>
      <c r="C2397" s="1">
        <v>24163.065453471099</v>
      </c>
    </row>
    <row r="2398" spans="1:3" x14ac:dyDescent="0.3">
      <c r="A2398" s="1" t="s">
        <v>333</v>
      </c>
      <c r="B2398" s="1">
        <v>4648</v>
      </c>
      <c r="C2398" s="1">
        <v>24575.419457792599</v>
      </c>
    </row>
    <row r="2399" spans="1:3" x14ac:dyDescent="0.3">
      <c r="A2399" s="1" t="s">
        <v>349</v>
      </c>
      <c r="B2399" s="1">
        <v>3765</v>
      </c>
      <c r="C2399" s="1">
        <v>20110.061051066299</v>
      </c>
    </row>
    <row r="2400" spans="1:3" x14ac:dyDescent="0.3">
      <c r="A2400" s="1" t="s">
        <v>349</v>
      </c>
      <c r="B2400" s="1">
        <v>3765</v>
      </c>
      <c r="C2400" s="1">
        <v>20162.864826244298</v>
      </c>
    </row>
    <row r="2401" spans="1:3" x14ac:dyDescent="0.3">
      <c r="A2401" s="1" t="s">
        <v>349</v>
      </c>
      <c r="B2401" s="1">
        <v>3765</v>
      </c>
      <c r="C2401" s="1">
        <v>19778.988578304299</v>
      </c>
    </row>
    <row r="2402" spans="1:3" x14ac:dyDescent="0.3">
      <c r="A2402" s="1" t="s">
        <v>349</v>
      </c>
      <c r="B2402" s="1">
        <v>3765</v>
      </c>
      <c r="C2402" s="1">
        <v>19367.942261321099</v>
      </c>
    </row>
    <row r="2403" spans="1:3" x14ac:dyDescent="0.3">
      <c r="A2403" s="1" t="s">
        <v>349</v>
      </c>
      <c r="B2403" s="1">
        <v>3765</v>
      </c>
      <c r="C2403" s="1">
        <v>20299.398422655999</v>
      </c>
    </row>
    <row r="2404" spans="1:3" x14ac:dyDescent="0.3">
      <c r="A2404" s="1" t="s">
        <v>370</v>
      </c>
      <c r="B2404" s="1">
        <v>7175</v>
      </c>
      <c r="C2404" s="1">
        <v>36448.5730834079</v>
      </c>
    </row>
    <row r="2405" spans="1:3" x14ac:dyDescent="0.3">
      <c r="A2405" s="1" t="s">
        <v>370</v>
      </c>
      <c r="B2405" s="1">
        <v>7175</v>
      </c>
      <c r="C2405" s="1">
        <v>37011.340966164498</v>
      </c>
    </row>
    <row r="2406" spans="1:3" x14ac:dyDescent="0.3">
      <c r="A2406" s="1" t="s">
        <v>370</v>
      </c>
      <c r="B2406" s="1">
        <v>7175</v>
      </c>
      <c r="C2406" s="1">
        <v>37153.679917573201</v>
      </c>
    </row>
    <row r="2407" spans="1:3" x14ac:dyDescent="0.3">
      <c r="A2407" s="1" t="s">
        <v>370</v>
      </c>
      <c r="B2407" s="1">
        <v>7175</v>
      </c>
      <c r="C2407" s="1">
        <v>36590.475067512802</v>
      </c>
    </row>
    <row r="2408" spans="1:3" x14ac:dyDescent="0.3">
      <c r="A2408" s="1" t="s">
        <v>370</v>
      </c>
      <c r="B2408" s="1">
        <v>7175</v>
      </c>
      <c r="C2408" s="1">
        <v>37097.957313171901</v>
      </c>
    </row>
    <row r="2409" spans="1:3" x14ac:dyDescent="0.3">
      <c r="A2409" s="1" t="s">
        <v>370</v>
      </c>
      <c r="B2409" s="1">
        <v>7175</v>
      </c>
      <c r="C2409" s="1">
        <v>36839.219935866997</v>
      </c>
    </row>
    <row r="2410" spans="1:3" x14ac:dyDescent="0.3">
      <c r="A2410" s="1" t="s">
        <v>381</v>
      </c>
      <c r="B2410" s="1">
        <v>14015</v>
      </c>
      <c r="C2410" s="1">
        <v>70933.682294977305</v>
      </c>
    </row>
    <row r="2411" spans="1:3" x14ac:dyDescent="0.3">
      <c r="A2411" s="1" t="s">
        <v>381</v>
      </c>
      <c r="B2411" s="1">
        <v>14015</v>
      </c>
      <c r="C2411" s="1">
        <v>71065.8181145493</v>
      </c>
    </row>
    <row r="2412" spans="1:3" x14ac:dyDescent="0.3">
      <c r="A2412" s="1" t="s">
        <v>381</v>
      </c>
      <c r="B2412" s="1">
        <v>14015</v>
      </c>
      <c r="C2412" s="1">
        <v>70637.136866094996</v>
      </c>
    </row>
    <row r="2413" spans="1:3" x14ac:dyDescent="0.3">
      <c r="A2413" s="1" t="s">
        <v>381</v>
      </c>
      <c r="B2413" s="1">
        <v>14015</v>
      </c>
      <c r="C2413" s="1">
        <v>71505.475467103097</v>
      </c>
    </row>
    <row r="2414" spans="1:3" x14ac:dyDescent="0.3">
      <c r="A2414" s="1" t="s">
        <v>403</v>
      </c>
      <c r="B2414" s="1">
        <v>723</v>
      </c>
      <c r="C2414" s="1">
        <v>4348.2968758929701</v>
      </c>
    </row>
    <row r="2415" spans="1:3" x14ac:dyDescent="0.3">
      <c r="A2415" s="1" t="s">
        <v>421</v>
      </c>
      <c r="B2415" s="1">
        <v>2963</v>
      </c>
      <c r="C2415" s="1">
        <v>16190.5755902817</v>
      </c>
    </row>
    <row r="2416" spans="1:3" x14ac:dyDescent="0.3">
      <c r="A2416" s="1" t="s">
        <v>421</v>
      </c>
      <c r="B2416" s="1">
        <v>2963</v>
      </c>
      <c r="C2416" s="1">
        <v>15980.619727267</v>
      </c>
    </row>
    <row r="2417" spans="1:3" x14ac:dyDescent="0.3">
      <c r="A2417" s="1" t="s">
        <v>421</v>
      </c>
      <c r="B2417" s="1">
        <v>2963</v>
      </c>
      <c r="C2417" s="1">
        <v>15613.755971163901</v>
      </c>
    </row>
    <row r="2418" spans="1:3" x14ac:dyDescent="0.3">
      <c r="A2418" s="1" t="s">
        <v>421</v>
      </c>
      <c r="B2418" s="1">
        <v>2963</v>
      </c>
      <c r="C2418" s="1">
        <v>16090.2243837638</v>
      </c>
    </row>
    <row r="2419" spans="1:3" x14ac:dyDescent="0.3">
      <c r="A2419" s="1" t="s">
        <v>421</v>
      </c>
      <c r="B2419" s="1">
        <v>2963</v>
      </c>
      <c r="C2419" s="1">
        <v>15872.3559078951</v>
      </c>
    </row>
    <row r="2420" spans="1:3" x14ac:dyDescent="0.3">
      <c r="A2420" s="1" t="s">
        <v>421</v>
      </c>
      <c r="B2420" s="1">
        <v>2963</v>
      </c>
      <c r="C2420" s="1">
        <v>15797.2058157175</v>
      </c>
    </row>
    <row r="2421" spans="1:3" x14ac:dyDescent="0.3">
      <c r="A2421" s="1" t="s">
        <v>434</v>
      </c>
      <c r="B2421" s="1">
        <v>5909</v>
      </c>
      <c r="C2421" s="1">
        <v>30646.349956566501</v>
      </c>
    </row>
    <row r="2422" spans="1:3" x14ac:dyDescent="0.3">
      <c r="A2422" s="1" t="s">
        <v>434</v>
      </c>
      <c r="B2422" s="1">
        <v>5909</v>
      </c>
      <c r="C2422" s="1">
        <v>31032.474108629802</v>
      </c>
    </row>
    <row r="2423" spans="1:3" x14ac:dyDescent="0.3">
      <c r="A2423" s="1" t="s">
        <v>434</v>
      </c>
      <c r="B2423" s="1">
        <v>5909</v>
      </c>
      <c r="C2423" s="1">
        <v>30910.6996994941</v>
      </c>
    </row>
    <row r="2424" spans="1:3" x14ac:dyDescent="0.3">
      <c r="A2424" s="1" t="s">
        <v>449</v>
      </c>
      <c r="B2424" s="1">
        <v>13746</v>
      </c>
      <c r="C2424" s="1">
        <v>69624.141422085202</v>
      </c>
    </row>
    <row r="2425" spans="1:3" x14ac:dyDescent="0.3">
      <c r="A2425" s="1" t="s">
        <v>449</v>
      </c>
      <c r="B2425" s="1">
        <v>13746</v>
      </c>
      <c r="C2425" s="1">
        <v>69318.372869514205</v>
      </c>
    </row>
    <row r="2426" spans="1:3" x14ac:dyDescent="0.3">
      <c r="A2426" s="1" t="s">
        <v>449</v>
      </c>
      <c r="B2426" s="1">
        <v>13746</v>
      </c>
      <c r="C2426" s="1">
        <v>70050.708761911606</v>
      </c>
    </row>
    <row r="2427" spans="1:3" x14ac:dyDescent="0.3">
      <c r="A2427" s="1" t="s">
        <v>449</v>
      </c>
      <c r="B2427" s="1">
        <v>13746</v>
      </c>
      <c r="C2427" s="1">
        <v>70001.208710884006</v>
      </c>
    </row>
    <row r="2428" spans="1:3" x14ac:dyDescent="0.3">
      <c r="A2428" s="1" t="s">
        <v>458</v>
      </c>
      <c r="B2428" s="1">
        <v>1919</v>
      </c>
      <c r="C2428" s="1">
        <v>10839.033216285399</v>
      </c>
    </row>
    <row r="2429" spans="1:3" x14ac:dyDescent="0.3">
      <c r="A2429" s="1" t="s">
        <v>458</v>
      </c>
      <c r="B2429" s="1">
        <v>1919</v>
      </c>
      <c r="C2429" s="1">
        <v>10569.898304728</v>
      </c>
    </row>
    <row r="2430" spans="1:3" x14ac:dyDescent="0.3">
      <c r="A2430" s="1" t="s">
        <v>458</v>
      </c>
      <c r="B2430" s="1">
        <v>1919</v>
      </c>
      <c r="C2430" s="1">
        <v>10368.613620255201</v>
      </c>
    </row>
    <row r="2431" spans="1:3" x14ac:dyDescent="0.3">
      <c r="A2431" s="1" t="s">
        <v>458</v>
      </c>
      <c r="B2431" s="1">
        <v>1919</v>
      </c>
      <c r="C2431" s="1">
        <v>10951.255364692001</v>
      </c>
    </row>
    <row r="2432" spans="1:3" x14ac:dyDescent="0.3">
      <c r="A2432" s="1" t="s">
        <v>458</v>
      </c>
      <c r="B2432" s="1">
        <v>1919</v>
      </c>
      <c r="C2432" s="1">
        <v>10727.042908432801</v>
      </c>
    </row>
    <row r="2433" spans="1:3" x14ac:dyDescent="0.3">
      <c r="A2433" s="1" t="s">
        <v>458</v>
      </c>
      <c r="B2433" s="1">
        <v>1919</v>
      </c>
      <c r="C2433" s="1">
        <v>10792.849059153699</v>
      </c>
    </row>
    <row r="2434" spans="1:3" x14ac:dyDescent="0.3">
      <c r="A2434" s="1" t="s">
        <v>458</v>
      </c>
      <c r="B2434" s="1">
        <v>1919</v>
      </c>
      <c r="C2434" s="1">
        <v>10205.682948825201</v>
      </c>
    </row>
    <row r="2435" spans="1:3" x14ac:dyDescent="0.3">
      <c r="A2435" s="1" t="s">
        <v>467</v>
      </c>
      <c r="B2435" s="1">
        <v>14469</v>
      </c>
      <c r="C2435" s="1">
        <v>73111.286437293398</v>
      </c>
    </row>
    <row r="2436" spans="1:3" x14ac:dyDescent="0.3">
      <c r="A2436" s="1" t="s">
        <v>467</v>
      </c>
      <c r="B2436" s="1">
        <v>14469</v>
      </c>
      <c r="C2436" s="1">
        <v>73131.7848847649</v>
      </c>
    </row>
    <row r="2437" spans="1:3" x14ac:dyDescent="0.3">
      <c r="A2437" s="1" t="s">
        <v>467</v>
      </c>
      <c r="B2437" s="1">
        <v>14469</v>
      </c>
      <c r="C2437" s="1">
        <v>73228.028290575501</v>
      </c>
    </row>
    <row r="2438" spans="1:3" x14ac:dyDescent="0.3">
      <c r="A2438" s="1" t="s">
        <v>467</v>
      </c>
      <c r="B2438" s="1">
        <v>14469</v>
      </c>
      <c r="C2438" s="1">
        <v>73620.857817674507</v>
      </c>
    </row>
    <row r="2439" spans="1:3" x14ac:dyDescent="0.3">
      <c r="A2439" s="1" t="s">
        <v>467</v>
      </c>
      <c r="B2439" s="1">
        <v>14469</v>
      </c>
      <c r="C2439" s="1">
        <v>73013.198576077397</v>
      </c>
    </row>
    <row r="2440" spans="1:3" x14ac:dyDescent="0.3">
      <c r="A2440" s="1" t="s">
        <v>476</v>
      </c>
      <c r="B2440" s="1">
        <v>7101</v>
      </c>
      <c r="C2440" s="1">
        <v>36327.7121392259</v>
      </c>
    </row>
    <row r="2441" spans="1:3" x14ac:dyDescent="0.3">
      <c r="A2441" s="1" t="s">
        <v>476</v>
      </c>
      <c r="B2441" s="1">
        <v>7101</v>
      </c>
      <c r="C2441" s="1">
        <v>36818.324582806403</v>
      </c>
    </row>
    <row r="2442" spans="1:3" x14ac:dyDescent="0.3">
      <c r="A2442" s="1" t="s">
        <v>476</v>
      </c>
      <c r="B2442" s="1">
        <v>7101</v>
      </c>
      <c r="C2442" s="1">
        <v>36590.918172760998</v>
      </c>
    </row>
    <row r="2443" spans="1:3" x14ac:dyDescent="0.3">
      <c r="A2443" s="1" t="s">
        <v>476</v>
      </c>
      <c r="B2443" s="1">
        <v>7101</v>
      </c>
      <c r="C2443" s="1">
        <v>36855.555127353698</v>
      </c>
    </row>
    <row r="2444" spans="1:3" x14ac:dyDescent="0.3">
      <c r="A2444" s="1" t="s">
        <v>476</v>
      </c>
      <c r="B2444" s="1">
        <v>7101</v>
      </c>
      <c r="C2444" s="1">
        <v>36627.860658304598</v>
      </c>
    </row>
    <row r="2445" spans="1:3" x14ac:dyDescent="0.3">
      <c r="A2445" s="1" t="s">
        <v>482</v>
      </c>
      <c r="B2445" s="1">
        <v>4870</v>
      </c>
      <c r="C2445" s="1">
        <v>25633.171075829501</v>
      </c>
    </row>
    <row r="2446" spans="1:3" x14ac:dyDescent="0.3">
      <c r="A2446" s="1" t="s">
        <v>482</v>
      </c>
      <c r="B2446" s="1">
        <v>4870</v>
      </c>
      <c r="C2446" s="1">
        <v>25448.411598893999</v>
      </c>
    </row>
    <row r="2447" spans="1:3" x14ac:dyDescent="0.3">
      <c r="A2447" s="1" t="s">
        <v>482</v>
      </c>
      <c r="B2447" s="1">
        <v>4870</v>
      </c>
      <c r="C2447" s="1">
        <v>25611.4519442196</v>
      </c>
    </row>
    <row r="2448" spans="1:3" x14ac:dyDescent="0.3">
      <c r="A2448" s="1" t="s">
        <v>482</v>
      </c>
      <c r="B2448" s="1">
        <v>4870</v>
      </c>
      <c r="C2448" s="1">
        <v>25667.7982687437</v>
      </c>
    </row>
    <row r="2449" spans="1:3" x14ac:dyDescent="0.3">
      <c r="A2449" s="1" t="s">
        <v>482</v>
      </c>
      <c r="B2449" s="1">
        <v>4870</v>
      </c>
      <c r="C2449" s="1">
        <v>25268.0646680848</v>
      </c>
    </row>
    <row r="2450" spans="1:3" x14ac:dyDescent="0.3">
      <c r="A2450" s="1" t="s">
        <v>482</v>
      </c>
      <c r="B2450" s="1">
        <v>4870</v>
      </c>
      <c r="C2450" s="1">
        <v>25600.579592538899</v>
      </c>
    </row>
    <row r="2451" spans="1:3" x14ac:dyDescent="0.3">
      <c r="A2451" s="1" t="s">
        <v>482</v>
      </c>
      <c r="B2451" s="1">
        <v>4870</v>
      </c>
      <c r="C2451" s="1">
        <v>25769.846265488599</v>
      </c>
    </row>
    <row r="2452" spans="1:3" x14ac:dyDescent="0.3">
      <c r="A2452" s="1" t="s">
        <v>482</v>
      </c>
      <c r="B2452" s="1">
        <v>4870</v>
      </c>
      <c r="C2452" s="1">
        <v>25265.941232960999</v>
      </c>
    </row>
    <row r="2453" spans="1:3" x14ac:dyDescent="0.3">
      <c r="A2453" s="1" t="s">
        <v>482</v>
      </c>
      <c r="B2453" s="1">
        <v>4870</v>
      </c>
      <c r="C2453" s="1">
        <v>25558.9269182186</v>
      </c>
    </row>
    <row r="2454" spans="1:3" x14ac:dyDescent="0.3">
      <c r="A2454" s="1" t="s">
        <v>501</v>
      </c>
      <c r="B2454" s="1">
        <v>13175</v>
      </c>
      <c r="C2454" s="1">
        <v>66467.805875289196</v>
      </c>
    </row>
    <row r="2455" spans="1:3" x14ac:dyDescent="0.3">
      <c r="A2455" s="1" t="s">
        <v>501</v>
      </c>
      <c r="B2455" s="1">
        <v>13175</v>
      </c>
      <c r="C2455" s="1">
        <v>66443.640723503704</v>
      </c>
    </row>
    <row r="2456" spans="1:3" x14ac:dyDescent="0.3">
      <c r="A2456" s="1" t="s">
        <v>501</v>
      </c>
      <c r="B2456" s="1">
        <v>13175</v>
      </c>
      <c r="C2456" s="1">
        <v>66561.732188742695</v>
      </c>
    </row>
    <row r="2457" spans="1:3" x14ac:dyDescent="0.3">
      <c r="A2457" s="1" t="s">
        <v>501</v>
      </c>
      <c r="B2457" s="1">
        <v>13175</v>
      </c>
      <c r="C2457" s="1">
        <v>66437.167055135098</v>
      </c>
    </row>
    <row r="2458" spans="1:3" x14ac:dyDescent="0.3">
      <c r="A2458" s="1" t="s">
        <v>501</v>
      </c>
      <c r="B2458" s="1">
        <v>13175</v>
      </c>
      <c r="C2458" s="1">
        <v>66467.298227455802</v>
      </c>
    </row>
    <row r="2459" spans="1:3" x14ac:dyDescent="0.3">
      <c r="A2459" s="1" t="s">
        <v>501</v>
      </c>
      <c r="B2459" s="1">
        <v>13175</v>
      </c>
      <c r="C2459" s="1">
        <v>67206.806025193597</v>
      </c>
    </row>
    <row r="2460" spans="1:3" x14ac:dyDescent="0.3">
      <c r="A2460" s="1" t="s">
        <v>510</v>
      </c>
      <c r="B2460" s="1">
        <v>4998</v>
      </c>
      <c r="C2460" s="1">
        <v>26226.716222992502</v>
      </c>
    </row>
    <row r="2461" spans="1:3" x14ac:dyDescent="0.3">
      <c r="A2461" s="1" t="s">
        <v>510</v>
      </c>
      <c r="B2461" s="1">
        <v>4998</v>
      </c>
      <c r="C2461" s="1">
        <v>26212.5890347602</v>
      </c>
    </row>
    <row r="2462" spans="1:3" x14ac:dyDescent="0.3">
      <c r="A2462" s="1" t="s">
        <v>510</v>
      </c>
      <c r="B2462" s="1">
        <v>4998</v>
      </c>
      <c r="C2462" s="1">
        <v>26272.636994367102</v>
      </c>
    </row>
    <row r="2463" spans="1:3" x14ac:dyDescent="0.3">
      <c r="A2463" s="1" t="s">
        <v>510</v>
      </c>
      <c r="B2463" s="1">
        <v>4998</v>
      </c>
      <c r="C2463" s="1">
        <v>26186.207299067999</v>
      </c>
    </row>
    <row r="2464" spans="1:3" x14ac:dyDescent="0.3">
      <c r="A2464" s="1" t="s">
        <v>510</v>
      </c>
      <c r="B2464" s="1">
        <v>4998</v>
      </c>
      <c r="C2464" s="1">
        <v>26338.960454478802</v>
      </c>
    </row>
    <row r="2465" spans="1:3" x14ac:dyDescent="0.3">
      <c r="A2465" s="1" t="s">
        <v>510</v>
      </c>
      <c r="B2465" s="1">
        <v>4998</v>
      </c>
      <c r="C2465" s="1">
        <v>25790.561323933402</v>
      </c>
    </row>
    <row r="2466" spans="1:3" x14ac:dyDescent="0.3">
      <c r="A2466" s="1" t="s">
        <v>510</v>
      </c>
      <c r="B2466" s="1">
        <v>4998</v>
      </c>
      <c r="C2466" s="1">
        <v>26380.854996746799</v>
      </c>
    </row>
    <row r="2467" spans="1:3" x14ac:dyDescent="0.3">
      <c r="A2467" s="1" t="s">
        <v>523</v>
      </c>
      <c r="B2467" s="1">
        <v>14251</v>
      </c>
      <c r="C2467" s="1">
        <v>72600.669353083998</v>
      </c>
    </row>
    <row r="2468" spans="1:3" x14ac:dyDescent="0.3">
      <c r="A2468" s="1" t="s">
        <v>523</v>
      </c>
      <c r="B2468" s="1">
        <v>14251</v>
      </c>
      <c r="C2468" s="1">
        <v>71831.955703153202</v>
      </c>
    </row>
    <row r="2469" spans="1:3" x14ac:dyDescent="0.3">
      <c r="A2469" s="1" t="s">
        <v>523</v>
      </c>
      <c r="B2469" s="1">
        <v>14251</v>
      </c>
      <c r="C2469" s="1">
        <v>71978.456076751405</v>
      </c>
    </row>
    <row r="2470" spans="1:3" x14ac:dyDescent="0.3">
      <c r="A2470" s="1" t="s">
        <v>523</v>
      </c>
      <c r="B2470" s="1">
        <v>14251</v>
      </c>
      <c r="C2470" s="1">
        <v>71868.125009382406</v>
      </c>
    </row>
    <row r="2471" spans="1:3" x14ac:dyDescent="0.3">
      <c r="A2471" s="1" t="s">
        <v>523</v>
      </c>
      <c r="B2471" s="1">
        <v>14251</v>
      </c>
      <c r="C2471" s="1">
        <v>72200.528582675703</v>
      </c>
    </row>
    <row r="2472" spans="1:3" x14ac:dyDescent="0.3">
      <c r="A2472" s="1" t="s">
        <v>538</v>
      </c>
      <c r="B2472" s="1">
        <v>5970</v>
      </c>
      <c r="C2472" s="1">
        <v>31132.0113889247</v>
      </c>
    </row>
    <row r="2473" spans="1:3" x14ac:dyDescent="0.3">
      <c r="A2473" s="1" t="s">
        <v>538</v>
      </c>
      <c r="B2473" s="1">
        <v>5970</v>
      </c>
      <c r="C2473" s="1">
        <v>30636.8088181932</v>
      </c>
    </row>
    <row r="2474" spans="1:3" x14ac:dyDescent="0.3">
      <c r="A2474" s="1" t="s">
        <v>538</v>
      </c>
      <c r="B2474" s="1">
        <v>5970</v>
      </c>
      <c r="C2474" s="1">
        <v>30555.018103870501</v>
      </c>
    </row>
    <row r="2475" spans="1:3" x14ac:dyDescent="0.3">
      <c r="A2475" s="1" t="s">
        <v>538</v>
      </c>
      <c r="B2475" s="1">
        <v>5970</v>
      </c>
      <c r="C2475" s="1">
        <v>30829.9610768112</v>
      </c>
    </row>
    <row r="2476" spans="1:3" x14ac:dyDescent="0.3">
      <c r="A2476" s="1" t="s">
        <v>538</v>
      </c>
      <c r="B2476" s="1">
        <v>5970</v>
      </c>
      <c r="C2476" s="1">
        <v>31329.8831092685</v>
      </c>
    </row>
    <row r="2477" spans="1:3" x14ac:dyDescent="0.3">
      <c r="A2477" s="1" t="s">
        <v>543</v>
      </c>
      <c r="B2477" s="1">
        <v>1215</v>
      </c>
      <c r="C2477" s="1">
        <v>6589.8545533160504</v>
      </c>
    </row>
    <row r="2478" spans="1:3" x14ac:dyDescent="0.3">
      <c r="A2478" s="1" t="s">
        <v>543</v>
      </c>
      <c r="B2478" s="1">
        <v>1215</v>
      </c>
      <c r="C2478" s="1">
        <v>6682.3294226524804</v>
      </c>
    </row>
    <row r="2479" spans="1:3" x14ac:dyDescent="0.3">
      <c r="A2479" s="1" t="s">
        <v>543</v>
      </c>
      <c r="B2479" s="1">
        <v>1215</v>
      </c>
      <c r="C2479" s="1">
        <v>7502.7810743091704</v>
      </c>
    </row>
    <row r="2480" spans="1:3" x14ac:dyDescent="0.3">
      <c r="A2480" s="1" t="s">
        <v>548</v>
      </c>
      <c r="B2480" s="1">
        <v>2001</v>
      </c>
      <c r="C2480" s="1">
        <v>10977.3170519616</v>
      </c>
    </row>
    <row r="2481" spans="1:3" x14ac:dyDescent="0.3">
      <c r="A2481" s="1" t="s">
        <v>548</v>
      </c>
      <c r="B2481" s="1">
        <v>2001</v>
      </c>
      <c r="C2481" s="1">
        <v>11259.9928847356</v>
      </c>
    </row>
    <row r="2482" spans="1:3" x14ac:dyDescent="0.3">
      <c r="A2482" s="1" t="s">
        <v>548</v>
      </c>
      <c r="B2482" s="1">
        <v>2001</v>
      </c>
      <c r="C2482" s="1">
        <v>10648.3582410121</v>
      </c>
    </row>
    <row r="2483" spans="1:3" x14ac:dyDescent="0.3">
      <c r="A2483" s="1" t="s">
        <v>548</v>
      </c>
      <c r="B2483" s="1">
        <v>2001</v>
      </c>
      <c r="C2483" s="1">
        <v>11066.194867268499</v>
      </c>
    </row>
    <row r="2484" spans="1:3" x14ac:dyDescent="0.3">
      <c r="A2484" s="1" t="s">
        <v>555</v>
      </c>
      <c r="B2484" s="1">
        <v>11334</v>
      </c>
      <c r="C2484" s="1">
        <v>57736.472756789597</v>
      </c>
    </row>
    <row r="2485" spans="1:3" x14ac:dyDescent="0.3">
      <c r="A2485" s="1" t="s">
        <v>555</v>
      </c>
      <c r="B2485" s="1">
        <v>11334</v>
      </c>
      <c r="C2485" s="1">
        <v>57905.611935421402</v>
      </c>
    </row>
    <row r="2486" spans="1:3" x14ac:dyDescent="0.3">
      <c r="A2486" s="1" t="s">
        <v>555</v>
      </c>
      <c r="B2486" s="1">
        <v>11334</v>
      </c>
      <c r="C2486" s="1">
        <v>57841.226938275198</v>
      </c>
    </row>
    <row r="2487" spans="1:3" x14ac:dyDescent="0.3">
      <c r="A2487" s="1" t="s">
        <v>555</v>
      </c>
      <c r="B2487" s="1">
        <v>11334</v>
      </c>
      <c r="C2487" s="1">
        <v>57849.597979660502</v>
      </c>
    </row>
    <row r="2488" spans="1:3" x14ac:dyDescent="0.3">
      <c r="A2488" s="1" t="s">
        <v>555</v>
      </c>
      <c r="B2488" s="1">
        <v>11334</v>
      </c>
      <c r="C2488" s="1">
        <v>58027.064996506</v>
      </c>
    </row>
    <row r="2489" spans="1:3" x14ac:dyDescent="0.3">
      <c r="A2489" s="1" t="s">
        <v>555</v>
      </c>
      <c r="B2489" s="1">
        <v>11334</v>
      </c>
      <c r="C2489" s="1">
        <v>57176.167629476098</v>
      </c>
    </row>
    <row r="2490" spans="1:3" x14ac:dyDescent="0.3">
      <c r="A2490" s="1" t="s">
        <v>562</v>
      </c>
      <c r="B2490" s="1">
        <v>9317</v>
      </c>
      <c r="C2490" s="1">
        <v>48004.864938695398</v>
      </c>
    </row>
    <row r="2491" spans="1:3" x14ac:dyDescent="0.3">
      <c r="A2491" s="1" t="s">
        <v>562</v>
      </c>
      <c r="B2491" s="1">
        <v>9317</v>
      </c>
      <c r="C2491" s="1">
        <v>47138.824032596502</v>
      </c>
    </row>
    <row r="2492" spans="1:3" x14ac:dyDescent="0.3">
      <c r="A2492" s="1" t="s">
        <v>567</v>
      </c>
      <c r="B2492" s="1">
        <v>5518</v>
      </c>
      <c r="C2492" s="1">
        <v>28195.4220934392</v>
      </c>
    </row>
    <row r="2493" spans="1:3" x14ac:dyDescent="0.3">
      <c r="A2493" s="1" t="s">
        <v>567</v>
      </c>
      <c r="B2493" s="1">
        <v>5518</v>
      </c>
      <c r="C2493" s="1">
        <v>28146.1549488653</v>
      </c>
    </row>
    <row r="2494" spans="1:3" x14ac:dyDescent="0.3">
      <c r="A2494" s="1" t="s">
        <v>783</v>
      </c>
      <c r="B2494" s="1">
        <v>11762</v>
      </c>
      <c r="C2494" s="1">
        <v>59421.087356459997</v>
      </c>
    </row>
    <row r="2495" spans="1:3" x14ac:dyDescent="0.3">
      <c r="A2495" s="1" t="s">
        <v>783</v>
      </c>
      <c r="B2495" s="1">
        <v>11762</v>
      </c>
      <c r="C2495" s="1">
        <v>59437.155717966001</v>
      </c>
    </row>
    <row r="2496" spans="1:3" x14ac:dyDescent="0.3">
      <c r="A2496" s="1" t="s">
        <v>783</v>
      </c>
      <c r="B2496" s="1">
        <v>11762</v>
      </c>
      <c r="C2496" s="1">
        <v>59527.447098220902</v>
      </c>
    </row>
    <row r="2497" spans="1:3" x14ac:dyDescent="0.3">
      <c r="A2497" s="1" t="s">
        <v>790</v>
      </c>
      <c r="B2497" s="1">
        <v>13200</v>
      </c>
      <c r="C2497" s="1">
        <v>66660.163605693393</v>
      </c>
    </row>
    <row r="2498" spans="1:3" x14ac:dyDescent="0.3">
      <c r="A2498" s="1" t="s">
        <v>790</v>
      </c>
      <c r="B2498" s="1">
        <v>13200</v>
      </c>
      <c r="C2498" s="1">
        <v>66531.558215018697</v>
      </c>
    </row>
    <row r="2499" spans="1:3" x14ac:dyDescent="0.3">
      <c r="A2499" s="1" t="s">
        <v>576</v>
      </c>
      <c r="B2499" s="1">
        <v>3105</v>
      </c>
      <c r="C2499" s="1">
        <v>16911.921877937799</v>
      </c>
    </row>
    <row r="2500" spans="1:3" x14ac:dyDescent="0.3">
      <c r="A2500" s="1" t="s">
        <v>576</v>
      </c>
      <c r="B2500" s="1">
        <v>3105</v>
      </c>
      <c r="C2500" s="1">
        <v>16921.547673437399</v>
      </c>
    </row>
    <row r="2501" spans="1:3" x14ac:dyDescent="0.3">
      <c r="A2501" s="1" t="s">
        <v>576</v>
      </c>
      <c r="B2501" s="1">
        <v>3105</v>
      </c>
      <c r="C2501" s="1">
        <v>16271.708775159401</v>
      </c>
    </row>
    <row r="2502" spans="1:3" x14ac:dyDescent="0.3">
      <c r="A2502" s="1" t="s">
        <v>576</v>
      </c>
      <c r="B2502" s="1">
        <v>3105</v>
      </c>
      <c r="C2502" s="1">
        <v>16755.613394345099</v>
      </c>
    </row>
    <row r="2503" spans="1:3" x14ac:dyDescent="0.3">
      <c r="A2503" s="1" t="s">
        <v>576</v>
      </c>
      <c r="B2503" s="1">
        <v>3105</v>
      </c>
      <c r="C2503" s="1">
        <v>16768.095092750402</v>
      </c>
    </row>
    <row r="2504" spans="1:3" x14ac:dyDescent="0.3">
      <c r="A2504" s="1" t="s">
        <v>576</v>
      </c>
      <c r="B2504" s="1">
        <v>3105</v>
      </c>
      <c r="C2504" s="1">
        <v>16414.423311112601</v>
      </c>
    </row>
    <row r="2505" spans="1:3" x14ac:dyDescent="0.3">
      <c r="A2505" s="1" t="s">
        <v>585</v>
      </c>
      <c r="B2505" s="1">
        <v>347</v>
      </c>
      <c r="C2505" s="1">
        <v>2980.3304367228802</v>
      </c>
    </row>
    <row r="2506" spans="1:3" x14ac:dyDescent="0.3">
      <c r="A2506" s="1" t="s">
        <v>585</v>
      </c>
      <c r="B2506" s="1">
        <v>347</v>
      </c>
      <c r="C2506" s="1">
        <v>2915.5161237797001</v>
      </c>
    </row>
    <row r="2507" spans="1:3" x14ac:dyDescent="0.3">
      <c r="A2507" s="1" t="s">
        <v>586</v>
      </c>
      <c r="B2507" s="1">
        <v>3594</v>
      </c>
      <c r="C2507" s="1">
        <v>18815.167071800799</v>
      </c>
    </row>
    <row r="2508" spans="1:3" x14ac:dyDescent="0.3">
      <c r="A2508" s="1" t="s">
        <v>586</v>
      </c>
      <c r="B2508" s="1">
        <v>3594</v>
      </c>
      <c r="C2508" s="1">
        <v>19130.6582193006</v>
      </c>
    </row>
    <row r="2509" spans="1:3" x14ac:dyDescent="0.3">
      <c r="A2509" s="1" t="s">
        <v>586</v>
      </c>
      <c r="B2509" s="1">
        <v>3594</v>
      </c>
      <c r="C2509" s="1">
        <v>18749.883392010001</v>
      </c>
    </row>
    <row r="2510" spans="1:3" x14ac:dyDescent="0.3">
      <c r="A2510" s="1" t="s">
        <v>586</v>
      </c>
      <c r="B2510" s="1">
        <v>3594</v>
      </c>
      <c r="C2510" s="1">
        <v>19098.2521896908</v>
      </c>
    </row>
    <row r="2511" spans="1:3" x14ac:dyDescent="0.3">
      <c r="A2511" s="1" t="s">
        <v>599</v>
      </c>
      <c r="B2511" s="1">
        <v>3239</v>
      </c>
      <c r="C2511" s="1">
        <v>16863.957646957599</v>
      </c>
    </row>
    <row r="2512" spans="1:3" x14ac:dyDescent="0.3">
      <c r="A2512" s="1" t="s">
        <v>612</v>
      </c>
      <c r="B2512" s="1">
        <v>2142</v>
      </c>
      <c r="C2512" s="1">
        <v>11505.610808424601</v>
      </c>
    </row>
    <row r="2513" spans="1:3" x14ac:dyDescent="0.3">
      <c r="A2513" s="1" t="s">
        <v>612</v>
      </c>
      <c r="B2513" s="1">
        <v>2142</v>
      </c>
      <c r="C2513" s="1">
        <v>11544.449577945999</v>
      </c>
    </row>
    <row r="2514" spans="1:3" x14ac:dyDescent="0.3">
      <c r="A2514" s="1" t="s">
        <v>625</v>
      </c>
      <c r="B2514" s="1">
        <v>10284</v>
      </c>
      <c r="C2514" s="1">
        <v>52015.985816217901</v>
      </c>
    </row>
    <row r="2515" spans="1:3" x14ac:dyDescent="0.3">
      <c r="A2515" s="1" t="s">
        <v>625</v>
      </c>
      <c r="B2515" s="1">
        <v>10284</v>
      </c>
      <c r="C2515" s="1">
        <v>52204.5712231332</v>
      </c>
    </row>
    <row r="2516" spans="1:3" x14ac:dyDescent="0.3">
      <c r="A2516" s="1" t="s">
        <v>636</v>
      </c>
      <c r="B2516" s="1">
        <v>5417</v>
      </c>
      <c r="C2516" s="1">
        <v>28308.087062290699</v>
      </c>
    </row>
    <row r="2517" spans="1:3" x14ac:dyDescent="0.3">
      <c r="A2517" s="1" t="s">
        <v>641</v>
      </c>
      <c r="B2517" s="1">
        <v>8777</v>
      </c>
      <c r="C2517" s="1">
        <v>44718.661469323197</v>
      </c>
    </row>
    <row r="2518" spans="1:3" x14ac:dyDescent="0.3">
      <c r="A2518" s="1" t="s">
        <v>641</v>
      </c>
      <c r="B2518" s="1">
        <v>8777</v>
      </c>
      <c r="C2518" s="1">
        <v>44498.190790525303</v>
      </c>
    </row>
    <row r="2519" spans="1:3" x14ac:dyDescent="0.3">
      <c r="A2519" s="1" t="s">
        <v>641</v>
      </c>
      <c r="B2519" s="1">
        <v>8777</v>
      </c>
      <c r="C2519" s="1">
        <v>44484.133278326903</v>
      </c>
    </row>
    <row r="2520" spans="1:3" x14ac:dyDescent="0.3">
      <c r="A2520" s="1" t="s">
        <v>641</v>
      </c>
      <c r="B2520" s="1">
        <v>8777</v>
      </c>
      <c r="C2520" s="1">
        <v>44746.502160106902</v>
      </c>
    </row>
    <row r="2521" spans="1:3" x14ac:dyDescent="0.3">
      <c r="A2521" s="1" t="s">
        <v>641</v>
      </c>
      <c r="B2521" s="1">
        <v>8777</v>
      </c>
      <c r="C2521" s="1">
        <v>44521.016319840397</v>
      </c>
    </row>
    <row r="2522" spans="1:3" x14ac:dyDescent="0.3">
      <c r="A2522" s="1" t="s">
        <v>641</v>
      </c>
      <c r="B2522" s="1">
        <v>8777</v>
      </c>
      <c r="C2522" s="1">
        <v>44662.4082188955</v>
      </c>
    </row>
    <row r="2523" spans="1:3" x14ac:dyDescent="0.3">
      <c r="A2523" s="1" t="s">
        <v>641</v>
      </c>
      <c r="B2523" s="1">
        <v>8777</v>
      </c>
      <c r="C2523" s="1">
        <v>44862.732880990698</v>
      </c>
    </row>
    <row r="2524" spans="1:3" x14ac:dyDescent="0.3">
      <c r="A2524" s="1" t="s">
        <v>650</v>
      </c>
      <c r="B2524" s="1">
        <v>5397</v>
      </c>
      <c r="C2524" s="1">
        <v>27756.874019782201</v>
      </c>
    </row>
    <row r="2525" spans="1:3" x14ac:dyDescent="0.3">
      <c r="A2525" s="1" t="s">
        <v>650</v>
      </c>
      <c r="B2525" s="1">
        <v>5397</v>
      </c>
      <c r="C2525" s="1">
        <v>28131.0146796841</v>
      </c>
    </row>
    <row r="2526" spans="1:3" x14ac:dyDescent="0.3">
      <c r="A2526" s="1" t="s">
        <v>650</v>
      </c>
      <c r="B2526" s="1">
        <v>5397</v>
      </c>
      <c r="C2526" s="1">
        <v>28312.467818531299</v>
      </c>
    </row>
    <row r="2527" spans="1:3" x14ac:dyDescent="0.3">
      <c r="A2527" s="1" t="s">
        <v>663</v>
      </c>
      <c r="B2527" s="1">
        <v>13423</v>
      </c>
      <c r="C2527" s="1">
        <v>67970.433034927599</v>
      </c>
    </row>
    <row r="2528" spans="1:3" x14ac:dyDescent="0.3">
      <c r="A2528" s="1" t="s">
        <v>663</v>
      </c>
      <c r="B2528" s="1">
        <v>13423</v>
      </c>
      <c r="C2528" s="1">
        <v>68588.275671926094</v>
      </c>
    </row>
    <row r="2529" spans="1:3" x14ac:dyDescent="0.3">
      <c r="A2529" s="1" t="s">
        <v>663</v>
      </c>
      <c r="B2529" s="1">
        <v>13423</v>
      </c>
      <c r="C2529" s="1">
        <v>67873.267008559196</v>
      </c>
    </row>
    <row r="2530" spans="1:3" x14ac:dyDescent="0.3">
      <c r="A2530" s="1" t="s">
        <v>663</v>
      </c>
      <c r="B2530" s="1">
        <v>13423</v>
      </c>
      <c r="C2530" s="1">
        <v>68322.214534954197</v>
      </c>
    </row>
    <row r="2531" spans="1:3" x14ac:dyDescent="0.3">
      <c r="A2531" s="1" t="s">
        <v>663</v>
      </c>
      <c r="B2531" s="1">
        <v>13423</v>
      </c>
      <c r="C2531" s="1">
        <v>68086.006775482005</v>
      </c>
    </row>
    <row r="2532" spans="1:3" x14ac:dyDescent="0.3">
      <c r="A2532" s="1" t="s">
        <v>663</v>
      </c>
      <c r="B2532" s="1">
        <v>13423</v>
      </c>
      <c r="C2532" s="1">
        <v>68373.813009831501</v>
      </c>
    </row>
    <row r="2533" spans="1:3" x14ac:dyDescent="0.3">
      <c r="A2533" s="1" t="s">
        <v>663</v>
      </c>
      <c r="B2533" s="1">
        <v>13423</v>
      </c>
      <c r="C2533" s="1">
        <v>68550.440926621304</v>
      </c>
    </row>
    <row r="2534" spans="1:3" x14ac:dyDescent="0.3">
      <c r="A2534" s="1" t="s">
        <v>674</v>
      </c>
      <c r="B2534" s="1">
        <v>8799</v>
      </c>
      <c r="C2534" s="1">
        <v>44956.079659005001</v>
      </c>
    </row>
    <row r="2535" spans="1:3" x14ac:dyDescent="0.3">
      <c r="A2535" s="1" t="s">
        <v>674</v>
      </c>
      <c r="B2535" s="1">
        <v>8799</v>
      </c>
      <c r="C2535" s="1">
        <v>44849.546681116197</v>
      </c>
    </row>
    <row r="2536" spans="1:3" x14ac:dyDescent="0.3">
      <c r="A2536" s="1" t="s">
        <v>674</v>
      </c>
      <c r="B2536" s="1">
        <v>8799</v>
      </c>
      <c r="C2536" s="1">
        <v>44754.967480393098</v>
      </c>
    </row>
    <row r="2537" spans="1:3" x14ac:dyDescent="0.3">
      <c r="A2537" s="1" t="s">
        <v>681</v>
      </c>
      <c r="B2537" s="1">
        <v>11194</v>
      </c>
      <c r="C2537" s="1">
        <v>56591.619648218999</v>
      </c>
    </row>
    <row r="2538" spans="1:3" x14ac:dyDescent="0.3">
      <c r="A2538" s="1" t="s">
        <v>681</v>
      </c>
      <c r="B2538" s="1">
        <v>11194</v>
      </c>
      <c r="C2538" s="1">
        <v>56803.2972346268</v>
      </c>
    </row>
    <row r="2539" spans="1:3" x14ac:dyDescent="0.3">
      <c r="A2539" s="1" t="s">
        <v>681</v>
      </c>
      <c r="B2539" s="1">
        <v>11194</v>
      </c>
      <c r="C2539" s="1">
        <v>56658.3610414742</v>
      </c>
    </row>
    <row r="2540" spans="1:3" x14ac:dyDescent="0.3">
      <c r="A2540" s="1" t="s">
        <v>695</v>
      </c>
      <c r="B2540" s="1">
        <v>378</v>
      </c>
      <c r="C2540" s="1">
        <v>2817.7607603353299</v>
      </c>
    </row>
    <row r="2541" spans="1:3" x14ac:dyDescent="0.3">
      <c r="A2541" s="1" t="s">
        <v>695</v>
      </c>
      <c r="B2541" s="1">
        <v>378</v>
      </c>
      <c r="C2541" s="1">
        <v>3057.2025232404098</v>
      </c>
    </row>
    <row r="2542" spans="1:3" x14ac:dyDescent="0.3">
      <c r="A2542" s="1" t="s">
        <v>710</v>
      </c>
      <c r="B2542" s="1">
        <v>9631</v>
      </c>
      <c r="C2542" s="1">
        <v>49603.0044368815</v>
      </c>
    </row>
    <row r="2543" spans="1:3" x14ac:dyDescent="0.3">
      <c r="A2543" s="1" t="s">
        <v>710</v>
      </c>
      <c r="B2543" s="1">
        <v>9631</v>
      </c>
      <c r="C2543" s="1">
        <v>48801.655736072797</v>
      </c>
    </row>
    <row r="2544" spans="1:3" x14ac:dyDescent="0.3">
      <c r="A2544" s="1" t="s">
        <v>719</v>
      </c>
      <c r="B2544" s="1">
        <v>6773</v>
      </c>
      <c r="C2544" s="1">
        <v>34998.745786735497</v>
      </c>
    </row>
    <row r="2545" spans="1:3" x14ac:dyDescent="0.3">
      <c r="A2545" s="1" t="s">
        <v>719</v>
      </c>
      <c r="B2545" s="1">
        <v>6773</v>
      </c>
      <c r="C2545" s="1">
        <v>34620.0918863888</v>
      </c>
    </row>
    <row r="2546" spans="1:3" x14ac:dyDescent="0.3">
      <c r="A2546" s="1" t="s">
        <v>719</v>
      </c>
      <c r="B2546" s="1">
        <v>6773</v>
      </c>
      <c r="C2546" s="1">
        <v>35200.1169685719</v>
      </c>
    </row>
    <row r="2547" spans="1:3" x14ac:dyDescent="0.3">
      <c r="A2547" s="1" t="s">
        <v>730</v>
      </c>
      <c r="B2547" s="1">
        <v>7465</v>
      </c>
      <c r="C2547" s="1">
        <v>38703.260678896397</v>
      </c>
    </row>
    <row r="2548" spans="1:3" x14ac:dyDescent="0.3">
      <c r="A2548" s="1" t="s">
        <v>730</v>
      </c>
      <c r="B2548" s="1">
        <v>7465</v>
      </c>
      <c r="C2548" s="1">
        <v>37886.306487978603</v>
      </c>
    </row>
    <row r="2549" spans="1:3" x14ac:dyDescent="0.3">
      <c r="A2549" s="1" t="s">
        <v>739</v>
      </c>
      <c r="B2549" s="1">
        <v>4304</v>
      </c>
      <c r="C2549" s="1">
        <v>22066.063662665201</v>
      </c>
    </row>
    <row r="2550" spans="1:3" x14ac:dyDescent="0.3">
      <c r="A2550" s="1" t="s">
        <v>739</v>
      </c>
      <c r="B2550" s="1">
        <v>4304</v>
      </c>
      <c r="C2550" s="1">
        <v>22334.886765793999</v>
      </c>
    </row>
    <row r="2551" spans="1:3" x14ac:dyDescent="0.3">
      <c r="A2551" s="1" t="s">
        <v>739</v>
      </c>
      <c r="B2551" s="1">
        <v>4304</v>
      </c>
      <c r="C2551" s="1">
        <v>22125.559323394598</v>
      </c>
    </row>
    <row r="2552" spans="1:3" x14ac:dyDescent="0.3">
      <c r="A2552" s="1" t="s">
        <v>739</v>
      </c>
      <c r="B2552" s="1">
        <v>4304</v>
      </c>
      <c r="C2552" s="1">
        <v>22328.647220729599</v>
      </c>
    </row>
    <row r="2553" spans="1:3" x14ac:dyDescent="0.3">
      <c r="A2553" s="1" t="s">
        <v>753</v>
      </c>
      <c r="B2553" s="1">
        <v>8465</v>
      </c>
      <c r="C2553" s="1">
        <v>43502.435641526099</v>
      </c>
    </row>
    <row r="2554" spans="1:3" x14ac:dyDescent="0.3">
      <c r="A2554" s="1" t="s">
        <v>764</v>
      </c>
      <c r="B2554" s="1">
        <v>14596</v>
      </c>
      <c r="C2554" s="1">
        <v>73998.945702904603</v>
      </c>
    </row>
    <row r="2555" spans="1:3" x14ac:dyDescent="0.3">
      <c r="A2555" s="1" t="s">
        <v>764</v>
      </c>
      <c r="B2555" s="1">
        <v>14596</v>
      </c>
      <c r="C2555" s="1">
        <v>73583.667907397205</v>
      </c>
    </row>
    <row r="2556" spans="1:3" x14ac:dyDescent="0.3">
      <c r="A2556" s="1" t="s">
        <v>764</v>
      </c>
      <c r="B2556" s="1">
        <v>14596</v>
      </c>
      <c r="C2556" s="1">
        <v>74121.780187709606</v>
      </c>
    </row>
    <row r="2557" spans="1:3" x14ac:dyDescent="0.3">
      <c r="A2557" s="1" t="s">
        <v>28</v>
      </c>
      <c r="B2557" s="1">
        <v>11386</v>
      </c>
      <c r="C2557" s="1">
        <v>58250.975457462999</v>
      </c>
    </row>
    <row r="2558" spans="1:3" x14ac:dyDescent="0.3">
      <c r="A2558" s="1" t="s">
        <v>28</v>
      </c>
      <c r="B2558" s="1">
        <v>11386</v>
      </c>
      <c r="C2558" s="1">
        <v>58203.1204551345</v>
      </c>
    </row>
    <row r="2559" spans="1:3" x14ac:dyDescent="0.3">
      <c r="A2559" s="1" t="s">
        <v>28</v>
      </c>
      <c r="B2559" s="1">
        <v>11386</v>
      </c>
      <c r="C2559" s="1">
        <v>58400.172493552403</v>
      </c>
    </row>
    <row r="2560" spans="1:3" x14ac:dyDescent="0.3">
      <c r="A2560" s="1" t="s">
        <v>28</v>
      </c>
      <c r="B2560" s="1">
        <v>11386</v>
      </c>
      <c r="C2560" s="1">
        <v>58259.854407698498</v>
      </c>
    </row>
    <row r="2561" spans="1:3" x14ac:dyDescent="0.3">
      <c r="A2561" s="1" t="s">
        <v>28</v>
      </c>
      <c r="B2561" s="1">
        <v>11386</v>
      </c>
      <c r="C2561" s="1">
        <v>57839.491354204998</v>
      </c>
    </row>
    <row r="2562" spans="1:3" x14ac:dyDescent="0.3">
      <c r="A2562" s="1" t="s">
        <v>28</v>
      </c>
      <c r="B2562" s="1">
        <v>11386</v>
      </c>
      <c r="C2562" s="1">
        <v>58014.530324864398</v>
      </c>
    </row>
    <row r="2563" spans="1:3" x14ac:dyDescent="0.3">
      <c r="A2563" s="1" t="s">
        <v>28</v>
      </c>
      <c r="B2563" s="1">
        <v>11386</v>
      </c>
      <c r="C2563" s="1">
        <v>58429.3291384349</v>
      </c>
    </row>
    <row r="2564" spans="1:3" x14ac:dyDescent="0.3">
      <c r="A2564" s="1" t="s">
        <v>58</v>
      </c>
      <c r="B2564" s="1">
        <v>3448</v>
      </c>
      <c r="C2564" s="1">
        <v>18597.683399190799</v>
      </c>
    </row>
    <row r="2565" spans="1:3" x14ac:dyDescent="0.3">
      <c r="A2565" s="1" t="s">
        <v>58</v>
      </c>
      <c r="B2565" s="1">
        <v>3448</v>
      </c>
      <c r="C2565" s="1">
        <v>18049.584421045402</v>
      </c>
    </row>
    <row r="2566" spans="1:3" x14ac:dyDescent="0.3">
      <c r="A2566" s="1" t="s">
        <v>58</v>
      </c>
      <c r="B2566" s="1">
        <v>3448</v>
      </c>
      <c r="C2566" s="1">
        <v>18654.082641148001</v>
      </c>
    </row>
    <row r="2567" spans="1:3" x14ac:dyDescent="0.3">
      <c r="A2567" s="1" t="s">
        <v>58</v>
      </c>
      <c r="B2567" s="1">
        <v>3448</v>
      </c>
      <c r="C2567" s="1">
        <v>18487.081483904902</v>
      </c>
    </row>
    <row r="2568" spans="1:3" x14ac:dyDescent="0.3">
      <c r="A2568" s="1" t="s">
        <v>58</v>
      </c>
      <c r="B2568" s="1">
        <v>3448</v>
      </c>
      <c r="C2568" s="1">
        <v>18182.615617970099</v>
      </c>
    </row>
    <row r="2569" spans="1:3" x14ac:dyDescent="0.3">
      <c r="A2569" s="1" t="s">
        <v>58</v>
      </c>
      <c r="B2569" s="1">
        <v>3448</v>
      </c>
      <c r="C2569" s="1">
        <v>17828.4395620621</v>
      </c>
    </row>
    <row r="2570" spans="1:3" x14ac:dyDescent="0.3">
      <c r="A2570" s="1" t="s">
        <v>58</v>
      </c>
      <c r="B2570" s="1">
        <v>3448</v>
      </c>
      <c r="C2570" s="1">
        <v>17933.7370309338</v>
      </c>
    </row>
    <row r="2571" spans="1:3" x14ac:dyDescent="0.3">
      <c r="A2571" s="1" t="s">
        <v>58</v>
      </c>
      <c r="B2571" s="1">
        <v>3448</v>
      </c>
      <c r="C2571" s="1">
        <v>18011.773549095698</v>
      </c>
    </row>
    <row r="2572" spans="1:3" x14ac:dyDescent="0.3">
      <c r="A2572" s="1" t="s">
        <v>71</v>
      </c>
      <c r="B2572" s="1">
        <v>10686</v>
      </c>
      <c r="C2572" s="1">
        <v>54388.323622964097</v>
      </c>
    </row>
    <row r="2573" spans="1:3" x14ac:dyDescent="0.3">
      <c r="A2573" s="1" t="s">
        <v>71</v>
      </c>
      <c r="B2573" s="1">
        <v>10686</v>
      </c>
      <c r="C2573" s="1">
        <v>54071.621905487002</v>
      </c>
    </row>
    <row r="2574" spans="1:3" x14ac:dyDescent="0.3">
      <c r="A2574" s="1" t="s">
        <v>71</v>
      </c>
      <c r="B2574" s="1">
        <v>10686</v>
      </c>
      <c r="C2574" s="1">
        <v>54795.584981357497</v>
      </c>
    </row>
    <row r="2575" spans="1:3" x14ac:dyDescent="0.3">
      <c r="A2575" s="1" t="s">
        <v>71</v>
      </c>
      <c r="B2575" s="1">
        <v>10686</v>
      </c>
      <c r="C2575" s="1">
        <v>54422.926491807899</v>
      </c>
    </row>
    <row r="2576" spans="1:3" x14ac:dyDescent="0.3">
      <c r="A2576" s="1" t="s">
        <v>71</v>
      </c>
      <c r="B2576" s="1">
        <v>10686</v>
      </c>
      <c r="C2576" s="1">
        <v>54850.621598842903</v>
      </c>
    </row>
    <row r="2577" spans="1:3" x14ac:dyDescent="0.3">
      <c r="A2577" s="1" t="s">
        <v>71</v>
      </c>
      <c r="B2577" s="1">
        <v>10686</v>
      </c>
      <c r="C2577" s="1">
        <v>54393.320047904097</v>
      </c>
    </row>
    <row r="2578" spans="1:3" x14ac:dyDescent="0.3">
      <c r="A2578" s="1" t="s">
        <v>71</v>
      </c>
      <c r="B2578" s="1">
        <v>10686</v>
      </c>
      <c r="C2578" s="1">
        <v>54109.486536972101</v>
      </c>
    </row>
    <row r="2579" spans="1:3" x14ac:dyDescent="0.3">
      <c r="A2579" s="1" t="s">
        <v>87</v>
      </c>
      <c r="B2579" s="1">
        <v>14253</v>
      </c>
      <c r="C2579" s="1">
        <v>72615.825026601204</v>
      </c>
    </row>
    <row r="2580" spans="1:3" x14ac:dyDescent="0.3">
      <c r="A2580" s="1" t="s">
        <v>87</v>
      </c>
      <c r="B2580" s="1">
        <v>14253</v>
      </c>
      <c r="C2580" s="1">
        <v>72555.809303111702</v>
      </c>
    </row>
    <row r="2581" spans="1:3" x14ac:dyDescent="0.3">
      <c r="A2581" s="1" t="s">
        <v>87</v>
      </c>
      <c r="B2581" s="1">
        <v>14253</v>
      </c>
      <c r="C2581" s="1">
        <v>72650.185819288003</v>
      </c>
    </row>
    <row r="2582" spans="1:3" x14ac:dyDescent="0.3">
      <c r="A2582" s="1" t="s">
        <v>111</v>
      </c>
      <c r="B2582" s="1">
        <v>7728</v>
      </c>
      <c r="C2582" s="1">
        <v>39913.4264646222</v>
      </c>
    </row>
    <row r="2583" spans="1:3" x14ac:dyDescent="0.3">
      <c r="A2583" s="1" t="s">
        <v>111</v>
      </c>
      <c r="B2583" s="1">
        <v>7728</v>
      </c>
      <c r="C2583" s="1">
        <v>39963.636400896998</v>
      </c>
    </row>
    <row r="2584" spans="1:3" x14ac:dyDescent="0.3">
      <c r="A2584" s="1" t="s">
        <v>111</v>
      </c>
      <c r="B2584" s="1">
        <v>7728</v>
      </c>
      <c r="C2584" s="1">
        <v>39553.659736974303</v>
      </c>
    </row>
    <row r="2585" spans="1:3" x14ac:dyDescent="0.3">
      <c r="A2585" s="1" t="s">
        <v>111</v>
      </c>
      <c r="B2585" s="1">
        <v>7728</v>
      </c>
      <c r="C2585" s="1">
        <v>39195.574024121197</v>
      </c>
    </row>
    <row r="2586" spans="1:3" x14ac:dyDescent="0.3">
      <c r="A2586" s="1" t="s">
        <v>111</v>
      </c>
      <c r="B2586" s="1">
        <v>7728</v>
      </c>
      <c r="C2586" s="1">
        <v>40052.895291875197</v>
      </c>
    </row>
    <row r="2587" spans="1:3" x14ac:dyDescent="0.3">
      <c r="A2587" s="1" t="s">
        <v>111</v>
      </c>
      <c r="B2587" s="1">
        <v>7728</v>
      </c>
      <c r="C2587" s="1">
        <v>40096.519955308198</v>
      </c>
    </row>
    <row r="2588" spans="1:3" x14ac:dyDescent="0.3">
      <c r="A2588" s="1" t="s">
        <v>111</v>
      </c>
      <c r="B2588" s="1">
        <v>7728</v>
      </c>
      <c r="C2588" s="1">
        <v>39317.458631183697</v>
      </c>
    </row>
    <row r="2589" spans="1:3" x14ac:dyDescent="0.3">
      <c r="A2589" s="1" t="s">
        <v>111</v>
      </c>
      <c r="B2589" s="1">
        <v>7728</v>
      </c>
      <c r="C2589" s="1">
        <v>39882.2490251489</v>
      </c>
    </row>
    <row r="2590" spans="1:3" x14ac:dyDescent="0.3">
      <c r="A2590" s="1" t="s">
        <v>131</v>
      </c>
      <c r="B2590" s="1">
        <v>2357</v>
      </c>
      <c r="C2590" s="1">
        <v>12563.745913098501</v>
      </c>
    </row>
    <row r="2591" spans="1:3" x14ac:dyDescent="0.3">
      <c r="A2591" s="1" t="s">
        <v>131</v>
      </c>
      <c r="B2591" s="1">
        <v>2357</v>
      </c>
      <c r="C2591" s="1">
        <v>12292.6107765043</v>
      </c>
    </row>
    <row r="2592" spans="1:3" x14ac:dyDescent="0.3">
      <c r="A2592" s="1" t="s">
        <v>131</v>
      </c>
      <c r="B2592" s="1">
        <v>2357</v>
      </c>
      <c r="C2592" s="1">
        <v>12585.3560535046</v>
      </c>
    </row>
    <row r="2593" spans="1:3" x14ac:dyDescent="0.3">
      <c r="A2593" s="1" t="s">
        <v>131</v>
      </c>
      <c r="B2593" s="1">
        <v>2357</v>
      </c>
      <c r="C2593" s="1">
        <v>12883.407734655601</v>
      </c>
    </row>
    <row r="2594" spans="1:3" x14ac:dyDescent="0.3">
      <c r="A2594" s="1" t="s">
        <v>131</v>
      </c>
      <c r="B2594" s="1">
        <v>2357</v>
      </c>
      <c r="C2594" s="1">
        <v>13257.0004976893</v>
      </c>
    </row>
    <row r="2595" spans="1:3" x14ac:dyDescent="0.3">
      <c r="A2595" s="1" t="s">
        <v>131</v>
      </c>
      <c r="B2595" s="1">
        <v>2357</v>
      </c>
      <c r="C2595" s="1">
        <v>12430.2509175204</v>
      </c>
    </row>
    <row r="2596" spans="1:3" x14ac:dyDescent="0.3">
      <c r="A2596" s="1" t="s">
        <v>151</v>
      </c>
      <c r="B2596" s="1">
        <v>11198</v>
      </c>
      <c r="C2596" s="1">
        <v>56899.671604224299</v>
      </c>
    </row>
    <row r="2597" spans="1:3" x14ac:dyDescent="0.3">
      <c r="A2597" s="1" t="s">
        <v>151</v>
      </c>
      <c r="B2597" s="1">
        <v>11198</v>
      </c>
      <c r="C2597" s="1">
        <v>56491.528453911204</v>
      </c>
    </row>
    <row r="2598" spans="1:3" x14ac:dyDescent="0.3">
      <c r="A2598" s="1" t="s">
        <v>151</v>
      </c>
      <c r="B2598" s="1">
        <v>11198</v>
      </c>
      <c r="C2598" s="1">
        <v>56900.803967095701</v>
      </c>
    </row>
    <row r="2599" spans="1:3" x14ac:dyDescent="0.3">
      <c r="A2599" s="1" t="s">
        <v>151</v>
      </c>
      <c r="B2599" s="1">
        <v>11198</v>
      </c>
      <c r="C2599" s="1">
        <v>57229.023607201299</v>
      </c>
    </row>
    <row r="2600" spans="1:3" x14ac:dyDescent="0.3">
      <c r="A2600" s="1" t="s">
        <v>151</v>
      </c>
      <c r="B2600" s="1">
        <v>11198</v>
      </c>
      <c r="C2600" s="1">
        <v>57314.348926834798</v>
      </c>
    </row>
    <row r="2601" spans="1:3" x14ac:dyDescent="0.3">
      <c r="A2601" s="1" t="s">
        <v>151</v>
      </c>
      <c r="B2601" s="1">
        <v>11198</v>
      </c>
      <c r="C2601" s="1">
        <v>56500.836796151903</v>
      </c>
    </row>
    <row r="2602" spans="1:3" x14ac:dyDescent="0.3">
      <c r="A2602" s="1" t="s">
        <v>151</v>
      </c>
      <c r="B2602" s="1">
        <v>11198</v>
      </c>
      <c r="C2602" s="1">
        <v>57148.199225766701</v>
      </c>
    </row>
    <row r="2603" spans="1:3" x14ac:dyDescent="0.3">
      <c r="A2603" s="1" t="s">
        <v>151</v>
      </c>
      <c r="B2603" s="1">
        <v>11198</v>
      </c>
      <c r="C2603" s="1">
        <v>56620.483823310802</v>
      </c>
    </row>
    <row r="2604" spans="1:3" x14ac:dyDescent="0.3">
      <c r="A2604" s="1" t="s">
        <v>170</v>
      </c>
      <c r="B2604" s="1">
        <v>5057</v>
      </c>
      <c r="C2604" s="1">
        <v>25803.711213559101</v>
      </c>
    </row>
    <row r="2605" spans="1:3" x14ac:dyDescent="0.3">
      <c r="A2605" s="1" t="s">
        <v>170</v>
      </c>
      <c r="B2605" s="1">
        <v>5057</v>
      </c>
      <c r="C2605" s="1">
        <v>26209.473878429901</v>
      </c>
    </row>
    <row r="2606" spans="1:3" x14ac:dyDescent="0.3">
      <c r="A2606" s="1" t="s">
        <v>170</v>
      </c>
      <c r="B2606" s="1">
        <v>5057</v>
      </c>
      <c r="C2606" s="1">
        <v>26586.20675895</v>
      </c>
    </row>
    <row r="2607" spans="1:3" x14ac:dyDescent="0.3">
      <c r="A2607" s="1" t="s">
        <v>170</v>
      </c>
      <c r="B2607" s="1">
        <v>5057</v>
      </c>
      <c r="C2607" s="1">
        <v>26230.515089696899</v>
      </c>
    </row>
    <row r="2608" spans="1:3" x14ac:dyDescent="0.3">
      <c r="A2608" s="1" t="s">
        <v>170</v>
      </c>
      <c r="B2608" s="1">
        <v>5057</v>
      </c>
      <c r="C2608" s="1">
        <v>26271.554236836098</v>
      </c>
    </row>
    <row r="2609" spans="1:3" x14ac:dyDescent="0.3">
      <c r="A2609" s="1" t="s">
        <v>170</v>
      </c>
      <c r="B2609" s="1">
        <v>5057</v>
      </c>
      <c r="C2609" s="1">
        <v>26742.608617618302</v>
      </c>
    </row>
    <row r="2610" spans="1:3" x14ac:dyDescent="0.3">
      <c r="A2610" s="1" t="s">
        <v>187</v>
      </c>
      <c r="B2610" s="1">
        <v>8155</v>
      </c>
      <c r="C2610" s="1">
        <v>42021.232329789898</v>
      </c>
    </row>
    <row r="2611" spans="1:3" x14ac:dyDescent="0.3">
      <c r="A2611" s="1" t="s">
        <v>187</v>
      </c>
      <c r="B2611" s="1">
        <v>8155</v>
      </c>
      <c r="C2611" s="1">
        <v>41344.581578682002</v>
      </c>
    </row>
    <row r="2612" spans="1:3" x14ac:dyDescent="0.3">
      <c r="A2612" s="1" t="s">
        <v>187</v>
      </c>
      <c r="B2612" s="1">
        <v>8155</v>
      </c>
      <c r="C2612" s="1">
        <v>42156.342203915898</v>
      </c>
    </row>
    <row r="2613" spans="1:3" x14ac:dyDescent="0.3">
      <c r="A2613" s="1" t="s">
        <v>187</v>
      </c>
      <c r="B2613" s="1">
        <v>8155</v>
      </c>
      <c r="C2613" s="1">
        <v>41611.562760250199</v>
      </c>
    </row>
    <row r="2614" spans="1:3" x14ac:dyDescent="0.3">
      <c r="A2614" s="1" t="s">
        <v>187</v>
      </c>
      <c r="B2614" s="1">
        <v>8155</v>
      </c>
      <c r="C2614" s="1">
        <v>41301.181535702999</v>
      </c>
    </row>
    <row r="2615" spans="1:3" x14ac:dyDescent="0.3">
      <c r="A2615" s="1" t="s">
        <v>187</v>
      </c>
      <c r="B2615" s="1">
        <v>8155</v>
      </c>
      <c r="C2615" s="1">
        <v>41806.262739696002</v>
      </c>
    </row>
    <row r="2616" spans="1:3" x14ac:dyDescent="0.3">
      <c r="A2616" s="1" t="s">
        <v>187</v>
      </c>
      <c r="B2616" s="1">
        <v>8155</v>
      </c>
      <c r="C2616" s="1">
        <v>41873.968510672297</v>
      </c>
    </row>
    <row r="2617" spans="1:3" x14ac:dyDescent="0.3">
      <c r="A2617" s="1" t="s">
        <v>187</v>
      </c>
      <c r="B2617" s="1">
        <v>8155</v>
      </c>
      <c r="C2617" s="1">
        <v>41353.164935939298</v>
      </c>
    </row>
    <row r="2618" spans="1:3" x14ac:dyDescent="0.3">
      <c r="A2618" s="1" t="s">
        <v>187</v>
      </c>
      <c r="B2618" s="1">
        <v>8155</v>
      </c>
      <c r="C2618" s="1">
        <v>41616.8844643595</v>
      </c>
    </row>
    <row r="2619" spans="1:3" x14ac:dyDescent="0.3">
      <c r="A2619" s="1" t="s">
        <v>187</v>
      </c>
      <c r="B2619" s="1">
        <v>8155</v>
      </c>
      <c r="C2619" s="1">
        <v>41817.9024181145</v>
      </c>
    </row>
    <row r="2620" spans="1:3" x14ac:dyDescent="0.3">
      <c r="A2620" s="1" t="s">
        <v>187</v>
      </c>
      <c r="B2620" s="1">
        <v>8155</v>
      </c>
      <c r="C2620" s="1">
        <v>41605.856631759103</v>
      </c>
    </row>
    <row r="2621" spans="1:3" x14ac:dyDescent="0.3">
      <c r="A2621" s="1" t="s">
        <v>187</v>
      </c>
      <c r="B2621" s="1">
        <v>8155</v>
      </c>
      <c r="C2621" s="1">
        <v>41926.473064658603</v>
      </c>
    </row>
    <row r="2622" spans="1:3" x14ac:dyDescent="0.3">
      <c r="A2622" s="1" t="s">
        <v>200</v>
      </c>
      <c r="B2622" s="1">
        <v>12679</v>
      </c>
      <c r="C2622" s="1">
        <v>64087.808243513602</v>
      </c>
    </row>
    <row r="2623" spans="1:3" x14ac:dyDescent="0.3">
      <c r="A2623" s="1" t="s">
        <v>200</v>
      </c>
      <c r="B2623" s="1">
        <v>12679</v>
      </c>
      <c r="C2623" s="1">
        <v>64368.324056828402</v>
      </c>
    </row>
    <row r="2624" spans="1:3" x14ac:dyDescent="0.3">
      <c r="A2624" s="1" t="s">
        <v>200</v>
      </c>
      <c r="B2624" s="1">
        <v>12679</v>
      </c>
      <c r="C2624" s="1">
        <v>64090.392147012601</v>
      </c>
    </row>
    <row r="2625" spans="1:3" x14ac:dyDescent="0.3">
      <c r="A2625" s="1" t="s">
        <v>200</v>
      </c>
      <c r="B2625" s="1">
        <v>12679</v>
      </c>
      <c r="C2625" s="1">
        <v>64731.516168399998</v>
      </c>
    </row>
    <row r="2626" spans="1:3" x14ac:dyDescent="0.3">
      <c r="A2626" s="1" t="s">
        <v>200</v>
      </c>
      <c r="B2626" s="1">
        <v>12679</v>
      </c>
      <c r="C2626" s="1">
        <v>64481.919341917499</v>
      </c>
    </row>
    <row r="2627" spans="1:3" x14ac:dyDescent="0.3">
      <c r="A2627" s="1" t="s">
        <v>213</v>
      </c>
      <c r="B2627" s="1">
        <v>1891</v>
      </c>
      <c r="C2627" s="1">
        <v>10642.2105990245</v>
      </c>
    </row>
    <row r="2628" spans="1:3" x14ac:dyDescent="0.3">
      <c r="A2628" s="1" t="s">
        <v>213</v>
      </c>
      <c r="B2628" s="1">
        <v>1891</v>
      </c>
      <c r="C2628" s="1">
        <v>10286.5659842409</v>
      </c>
    </row>
    <row r="2629" spans="1:3" x14ac:dyDescent="0.3">
      <c r="A2629" s="1" t="s">
        <v>229</v>
      </c>
      <c r="B2629" s="1">
        <v>3312</v>
      </c>
      <c r="C2629" s="1">
        <v>17667.823501213399</v>
      </c>
    </row>
    <row r="2630" spans="1:3" x14ac:dyDescent="0.3">
      <c r="A2630" s="1" t="s">
        <v>229</v>
      </c>
      <c r="B2630" s="1">
        <v>3312</v>
      </c>
      <c r="C2630" s="1">
        <v>17523.482674789499</v>
      </c>
    </row>
    <row r="2631" spans="1:3" x14ac:dyDescent="0.3">
      <c r="A2631" s="1" t="s">
        <v>229</v>
      </c>
      <c r="B2631" s="1">
        <v>3312</v>
      </c>
      <c r="C2631" s="1">
        <v>17851.1141864278</v>
      </c>
    </row>
    <row r="2632" spans="1:3" x14ac:dyDescent="0.3">
      <c r="A2632" s="1" t="s">
        <v>229</v>
      </c>
      <c r="B2632" s="1">
        <v>3312</v>
      </c>
      <c r="C2632" s="1">
        <v>17427.120037365701</v>
      </c>
    </row>
    <row r="2633" spans="1:3" x14ac:dyDescent="0.3">
      <c r="A2633" s="1" t="s">
        <v>241</v>
      </c>
      <c r="B2633" s="1">
        <v>9251</v>
      </c>
      <c r="C2633" s="1">
        <v>46934.534338330399</v>
      </c>
    </row>
    <row r="2634" spans="1:3" x14ac:dyDescent="0.3">
      <c r="A2634" s="1" t="s">
        <v>241</v>
      </c>
      <c r="B2634" s="1">
        <v>9251</v>
      </c>
      <c r="C2634" s="1">
        <v>46917.384719470203</v>
      </c>
    </row>
    <row r="2635" spans="1:3" x14ac:dyDescent="0.3">
      <c r="A2635" s="1" t="s">
        <v>241</v>
      </c>
      <c r="B2635" s="1">
        <v>9251</v>
      </c>
      <c r="C2635" s="1">
        <v>47088.792155194402</v>
      </c>
    </row>
    <row r="2636" spans="1:3" x14ac:dyDescent="0.3">
      <c r="A2636" s="1" t="s">
        <v>241</v>
      </c>
      <c r="B2636" s="1">
        <v>9251</v>
      </c>
      <c r="C2636" s="1">
        <v>47739.946189280199</v>
      </c>
    </row>
    <row r="2637" spans="1:3" x14ac:dyDescent="0.3">
      <c r="A2637" s="1" t="s">
        <v>241</v>
      </c>
      <c r="B2637" s="1">
        <v>9251</v>
      </c>
      <c r="C2637" s="1">
        <v>46985.317593109001</v>
      </c>
    </row>
    <row r="2638" spans="1:3" x14ac:dyDescent="0.3">
      <c r="A2638" s="1" t="s">
        <v>241</v>
      </c>
      <c r="B2638" s="1">
        <v>9251</v>
      </c>
      <c r="C2638" s="1">
        <v>47441.3047863225</v>
      </c>
    </row>
    <row r="2639" spans="1:3" x14ac:dyDescent="0.3">
      <c r="A2639" s="1" t="s">
        <v>258</v>
      </c>
      <c r="B2639" s="1">
        <v>10648</v>
      </c>
      <c r="C2639" s="1">
        <v>54346.461635385298</v>
      </c>
    </row>
    <row r="2640" spans="1:3" x14ac:dyDescent="0.3">
      <c r="A2640" s="1" t="s">
        <v>258</v>
      </c>
      <c r="B2640" s="1">
        <v>10648</v>
      </c>
      <c r="C2640" s="1">
        <v>54153.292713163202</v>
      </c>
    </row>
    <row r="2641" spans="1:3" x14ac:dyDescent="0.3">
      <c r="A2641" s="1" t="s">
        <v>258</v>
      </c>
      <c r="B2641" s="1">
        <v>10648</v>
      </c>
      <c r="C2641" s="1">
        <v>53906.292567130396</v>
      </c>
    </row>
    <row r="2642" spans="1:3" x14ac:dyDescent="0.3">
      <c r="A2642" s="1" t="s">
        <v>258</v>
      </c>
      <c r="B2642" s="1">
        <v>10648</v>
      </c>
      <c r="C2642" s="1">
        <v>53829.153624643499</v>
      </c>
    </row>
    <row r="2643" spans="1:3" x14ac:dyDescent="0.3">
      <c r="A2643" s="1" t="s">
        <v>258</v>
      </c>
      <c r="B2643" s="1">
        <v>10648</v>
      </c>
      <c r="C2643" s="1">
        <v>53842.103450636198</v>
      </c>
    </row>
    <row r="2644" spans="1:3" x14ac:dyDescent="0.3">
      <c r="A2644" s="1" t="s">
        <v>272</v>
      </c>
      <c r="B2644" s="1">
        <v>13817</v>
      </c>
      <c r="C2644" s="1">
        <v>70539.095892839294</v>
      </c>
    </row>
    <row r="2645" spans="1:3" x14ac:dyDescent="0.3">
      <c r="A2645" s="1" t="s">
        <v>272</v>
      </c>
      <c r="B2645" s="1">
        <v>13817</v>
      </c>
      <c r="C2645" s="1">
        <v>69627.974286321405</v>
      </c>
    </row>
    <row r="2646" spans="1:3" x14ac:dyDescent="0.3">
      <c r="A2646" s="1" t="s">
        <v>272</v>
      </c>
      <c r="B2646" s="1">
        <v>13817</v>
      </c>
      <c r="C2646" s="1">
        <v>69763.662939136804</v>
      </c>
    </row>
    <row r="2647" spans="1:3" x14ac:dyDescent="0.3">
      <c r="A2647" s="1" t="s">
        <v>272</v>
      </c>
      <c r="B2647" s="1">
        <v>13817</v>
      </c>
      <c r="C2647" s="1">
        <v>70041.649326107901</v>
      </c>
    </row>
    <row r="2648" spans="1:3" x14ac:dyDescent="0.3">
      <c r="A2648" s="1" t="s">
        <v>272</v>
      </c>
      <c r="B2648" s="1">
        <v>13817</v>
      </c>
      <c r="C2648" s="1">
        <v>69849.881417512297</v>
      </c>
    </row>
    <row r="2649" spans="1:3" x14ac:dyDescent="0.3">
      <c r="A2649" s="1" t="s">
        <v>272</v>
      </c>
      <c r="B2649" s="1">
        <v>13817</v>
      </c>
      <c r="C2649" s="1">
        <v>69686.809020423898</v>
      </c>
    </row>
    <row r="2650" spans="1:3" x14ac:dyDescent="0.3">
      <c r="A2650" s="1" t="s">
        <v>272</v>
      </c>
      <c r="B2650" s="1">
        <v>13817</v>
      </c>
      <c r="C2650" s="1">
        <v>69825.940897202701</v>
      </c>
    </row>
    <row r="2651" spans="1:3" x14ac:dyDescent="0.3">
      <c r="A2651" s="1" t="s">
        <v>283</v>
      </c>
      <c r="B2651" s="1">
        <v>11652</v>
      </c>
      <c r="C2651" s="1">
        <v>58836.395702613103</v>
      </c>
    </row>
    <row r="2652" spans="1:3" x14ac:dyDescent="0.3">
      <c r="A2652" s="1" t="s">
        <v>283</v>
      </c>
      <c r="B2652" s="1">
        <v>11652</v>
      </c>
      <c r="C2652" s="1">
        <v>59298.046457518001</v>
      </c>
    </row>
    <row r="2653" spans="1:3" x14ac:dyDescent="0.3">
      <c r="A2653" s="1" t="s">
        <v>283</v>
      </c>
      <c r="B2653" s="1">
        <v>11652</v>
      </c>
      <c r="C2653" s="1">
        <v>59748.393120634799</v>
      </c>
    </row>
    <row r="2654" spans="1:3" x14ac:dyDescent="0.3">
      <c r="A2654" s="1" t="s">
        <v>283</v>
      </c>
      <c r="B2654" s="1">
        <v>11652</v>
      </c>
      <c r="C2654" s="1">
        <v>59358.461494205301</v>
      </c>
    </row>
    <row r="2655" spans="1:3" x14ac:dyDescent="0.3">
      <c r="A2655" s="1" t="s">
        <v>304</v>
      </c>
      <c r="B2655" s="1">
        <v>14406</v>
      </c>
      <c r="C2655" s="1">
        <v>72759.344737729407</v>
      </c>
    </row>
    <row r="2656" spans="1:3" x14ac:dyDescent="0.3">
      <c r="A2656" s="1" t="s">
        <v>304</v>
      </c>
      <c r="B2656" s="1">
        <v>14406</v>
      </c>
      <c r="C2656" s="1">
        <v>73293.705535293397</v>
      </c>
    </row>
    <row r="2657" spans="1:3" x14ac:dyDescent="0.3">
      <c r="A2657" s="1" t="s">
        <v>304</v>
      </c>
      <c r="B2657" s="1">
        <v>14406</v>
      </c>
      <c r="C2657" s="1">
        <v>72892.156796929703</v>
      </c>
    </row>
    <row r="2658" spans="1:3" x14ac:dyDescent="0.3">
      <c r="A2658" s="1" t="s">
        <v>304</v>
      </c>
      <c r="B2658" s="1">
        <v>14406</v>
      </c>
      <c r="C2658" s="1">
        <v>72863.203665865702</v>
      </c>
    </row>
    <row r="2659" spans="1:3" x14ac:dyDescent="0.3">
      <c r="A2659" s="1" t="s">
        <v>304</v>
      </c>
      <c r="B2659" s="1">
        <v>14406</v>
      </c>
      <c r="C2659" s="1">
        <v>72982.253344188095</v>
      </c>
    </row>
    <row r="2660" spans="1:3" x14ac:dyDescent="0.3">
      <c r="A2660" s="1" t="s">
        <v>304</v>
      </c>
      <c r="B2660" s="1">
        <v>14406</v>
      </c>
      <c r="C2660" s="1">
        <v>73300.627752101704</v>
      </c>
    </row>
    <row r="2661" spans="1:3" x14ac:dyDescent="0.3">
      <c r="A2661" s="1" t="s">
        <v>304</v>
      </c>
      <c r="B2661" s="1">
        <v>14406</v>
      </c>
      <c r="C2661" s="1">
        <v>73484.846097464193</v>
      </c>
    </row>
    <row r="2662" spans="1:3" x14ac:dyDescent="0.3">
      <c r="A2662" s="1" t="s">
        <v>304</v>
      </c>
      <c r="B2662" s="1">
        <v>14406</v>
      </c>
      <c r="C2662" s="1">
        <v>73495.704738725995</v>
      </c>
    </row>
    <row r="2663" spans="1:3" x14ac:dyDescent="0.3">
      <c r="A2663" s="1" t="s">
        <v>304</v>
      </c>
      <c r="B2663" s="1">
        <v>14406</v>
      </c>
      <c r="C2663" s="1">
        <v>73296.829365282101</v>
      </c>
    </row>
    <row r="2664" spans="1:3" x14ac:dyDescent="0.3">
      <c r="A2664" s="1" t="s">
        <v>324</v>
      </c>
      <c r="B2664" s="1">
        <v>3625</v>
      </c>
      <c r="C2664" s="1">
        <v>18877.3962979641</v>
      </c>
    </row>
    <row r="2665" spans="1:3" x14ac:dyDescent="0.3">
      <c r="A2665" s="1" t="s">
        <v>324</v>
      </c>
      <c r="B2665" s="1">
        <v>3625</v>
      </c>
      <c r="C2665" s="1">
        <v>18665.741602501399</v>
      </c>
    </row>
    <row r="2666" spans="1:3" x14ac:dyDescent="0.3">
      <c r="A2666" s="1" t="s">
        <v>324</v>
      </c>
      <c r="B2666" s="1">
        <v>3625</v>
      </c>
      <c r="C2666" s="1">
        <v>18980.325297899799</v>
      </c>
    </row>
    <row r="2667" spans="1:3" x14ac:dyDescent="0.3">
      <c r="A2667" s="1" t="s">
        <v>324</v>
      </c>
      <c r="B2667" s="1">
        <v>3625</v>
      </c>
      <c r="C2667" s="1">
        <v>18810.9168684951</v>
      </c>
    </row>
    <row r="2668" spans="1:3" x14ac:dyDescent="0.3">
      <c r="A2668" s="1" t="s">
        <v>324</v>
      </c>
      <c r="B2668" s="1">
        <v>3625</v>
      </c>
      <c r="C2668" s="1">
        <v>19286.345732639998</v>
      </c>
    </row>
    <row r="2669" spans="1:3" x14ac:dyDescent="0.3">
      <c r="A2669" s="1" t="s">
        <v>324</v>
      </c>
      <c r="B2669" s="1">
        <v>3625</v>
      </c>
      <c r="C2669" s="1">
        <v>19299.463188841499</v>
      </c>
    </row>
    <row r="2670" spans="1:3" x14ac:dyDescent="0.3">
      <c r="A2670" s="1" t="s">
        <v>324</v>
      </c>
      <c r="B2670" s="1">
        <v>3625</v>
      </c>
      <c r="C2670" s="1">
        <v>18763.4243144059</v>
      </c>
    </row>
    <row r="2671" spans="1:3" x14ac:dyDescent="0.3">
      <c r="A2671" s="1" t="s">
        <v>324</v>
      </c>
      <c r="B2671" s="1">
        <v>3625</v>
      </c>
      <c r="C2671" s="1">
        <v>19621.0948402658</v>
      </c>
    </row>
    <row r="2672" spans="1:3" x14ac:dyDescent="0.3">
      <c r="A2672" s="1" t="s">
        <v>324</v>
      </c>
      <c r="B2672" s="1">
        <v>3625</v>
      </c>
      <c r="C2672" s="1">
        <v>19526.342591110599</v>
      </c>
    </row>
    <row r="2673" spans="1:3" x14ac:dyDescent="0.3">
      <c r="A2673" s="1" t="s">
        <v>324</v>
      </c>
      <c r="B2673" s="1">
        <v>3625</v>
      </c>
      <c r="C2673" s="1">
        <v>19182.036170840202</v>
      </c>
    </row>
    <row r="2674" spans="1:3" x14ac:dyDescent="0.3">
      <c r="A2674" s="1" t="s">
        <v>333</v>
      </c>
      <c r="B2674" s="1">
        <v>4648</v>
      </c>
      <c r="C2674" s="1">
        <v>23741.042201622498</v>
      </c>
    </row>
    <row r="2675" spans="1:3" x14ac:dyDescent="0.3">
      <c r="A2675" s="1" t="s">
        <v>333</v>
      </c>
      <c r="B2675" s="1">
        <v>4648</v>
      </c>
      <c r="C2675" s="1">
        <v>24318.742050850899</v>
      </c>
    </row>
    <row r="2676" spans="1:3" x14ac:dyDescent="0.3">
      <c r="A2676" s="1" t="s">
        <v>333</v>
      </c>
      <c r="B2676" s="1">
        <v>4648</v>
      </c>
      <c r="C2676" s="1">
        <v>23782.933068494</v>
      </c>
    </row>
    <row r="2677" spans="1:3" x14ac:dyDescent="0.3">
      <c r="A2677" s="1" t="s">
        <v>333</v>
      </c>
      <c r="B2677" s="1">
        <v>4648</v>
      </c>
      <c r="C2677" s="1">
        <v>24270.712949919201</v>
      </c>
    </row>
    <row r="2678" spans="1:3" x14ac:dyDescent="0.3">
      <c r="A2678" s="1" t="s">
        <v>333</v>
      </c>
      <c r="B2678" s="1">
        <v>4648</v>
      </c>
      <c r="C2678" s="1">
        <v>24443.299729271301</v>
      </c>
    </row>
    <row r="2679" spans="1:3" x14ac:dyDescent="0.3">
      <c r="A2679" s="1" t="s">
        <v>333</v>
      </c>
      <c r="B2679" s="1">
        <v>4648</v>
      </c>
      <c r="C2679" s="1">
        <v>24002.677910096299</v>
      </c>
    </row>
    <row r="2680" spans="1:3" x14ac:dyDescent="0.3">
      <c r="A2680" s="1" t="s">
        <v>333</v>
      </c>
      <c r="B2680" s="1">
        <v>4648</v>
      </c>
      <c r="C2680" s="1">
        <v>23940.879861929901</v>
      </c>
    </row>
    <row r="2681" spans="1:3" x14ac:dyDescent="0.3">
      <c r="A2681" s="1" t="s">
        <v>349</v>
      </c>
      <c r="B2681" s="1">
        <v>3765</v>
      </c>
      <c r="C2681" s="1">
        <v>19792.934858128199</v>
      </c>
    </row>
    <row r="2682" spans="1:3" x14ac:dyDescent="0.3">
      <c r="A2682" s="1" t="s">
        <v>349</v>
      </c>
      <c r="B2682" s="1">
        <v>3765</v>
      </c>
      <c r="C2682" s="1">
        <v>20305.1610642374</v>
      </c>
    </row>
    <row r="2683" spans="1:3" x14ac:dyDescent="0.3">
      <c r="A2683" s="1" t="s">
        <v>349</v>
      </c>
      <c r="B2683" s="1">
        <v>3765</v>
      </c>
      <c r="C2683" s="1">
        <v>19863.243574970598</v>
      </c>
    </row>
    <row r="2684" spans="1:3" x14ac:dyDescent="0.3">
      <c r="A2684" s="1" t="s">
        <v>349</v>
      </c>
      <c r="B2684" s="1">
        <v>3765</v>
      </c>
      <c r="C2684" s="1">
        <v>19385.91604665</v>
      </c>
    </row>
    <row r="2685" spans="1:3" x14ac:dyDescent="0.3">
      <c r="A2685" s="1" t="s">
        <v>349</v>
      </c>
      <c r="B2685" s="1">
        <v>3765</v>
      </c>
      <c r="C2685" s="1">
        <v>19528.0324393183</v>
      </c>
    </row>
    <row r="2686" spans="1:3" x14ac:dyDescent="0.3">
      <c r="A2686" s="1" t="s">
        <v>349</v>
      </c>
      <c r="B2686" s="1">
        <v>3765</v>
      </c>
      <c r="C2686" s="1">
        <v>20027.036335936999</v>
      </c>
    </row>
    <row r="2687" spans="1:3" x14ac:dyDescent="0.3">
      <c r="A2687" s="1" t="s">
        <v>349</v>
      </c>
      <c r="B2687" s="1">
        <v>3765</v>
      </c>
      <c r="C2687" s="1">
        <v>19410.850599464</v>
      </c>
    </row>
    <row r="2688" spans="1:3" x14ac:dyDescent="0.3">
      <c r="A2688" s="1" t="s">
        <v>349</v>
      </c>
      <c r="B2688" s="1">
        <v>3765</v>
      </c>
      <c r="C2688" s="1">
        <v>19612.200662718999</v>
      </c>
    </row>
    <row r="2689" spans="1:3" x14ac:dyDescent="0.3">
      <c r="A2689" s="1" t="s">
        <v>349</v>
      </c>
      <c r="B2689" s="1">
        <v>3765</v>
      </c>
      <c r="C2689" s="1">
        <v>19994.341796840701</v>
      </c>
    </row>
    <row r="2690" spans="1:3" x14ac:dyDescent="0.3">
      <c r="A2690" s="1" t="s">
        <v>370</v>
      </c>
      <c r="B2690" s="1">
        <v>7175</v>
      </c>
      <c r="C2690" s="1">
        <v>37239.630613688001</v>
      </c>
    </row>
    <row r="2691" spans="1:3" x14ac:dyDescent="0.3">
      <c r="A2691" s="1" t="s">
        <v>370</v>
      </c>
      <c r="B2691" s="1">
        <v>7175</v>
      </c>
      <c r="C2691" s="1">
        <v>37157.815492200301</v>
      </c>
    </row>
    <row r="2692" spans="1:3" x14ac:dyDescent="0.3">
      <c r="A2692" s="1" t="s">
        <v>381</v>
      </c>
      <c r="B2692" s="1">
        <v>14015</v>
      </c>
      <c r="C2692" s="1">
        <v>71400.599669459698</v>
      </c>
    </row>
    <row r="2693" spans="1:3" x14ac:dyDescent="0.3">
      <c r="A2693" s="1" t="s">
        <v>381</v>
      </c>
      <c r="B2693" s="1">
        <v>14015</v>
      </c>
      <c r="C2693" s="1">
        <v>71418.032561018306</v>
      </c>
    </row>
    <row r="2694" spans="1:3" x14ac:dyDescent="0.3">
      <c r="A2694" s="1" t="s">
        <v>381</v>
      </c>
      <c r="B2694" s="1">
        <v>14015</v>
      </c>
      <c r="C2694" s="1">
        <v>70629.558991685102</v>
      </c>
    </row>
    <row r="2695" spans="1:3" x14ac:dyDescent="0.3">
      <c r="A2695" s="1" t="s">
        <v>381</v>
      </c>
      <c r="B2695" s="1">
        <v>14015</v>
      </c>
      <c r="C2695" s="1">
        <v>71042.0559858958</v>
      </c>
    </row>
    <row r="2696" spans="1:3" x14ac:dyDescent="0.3">
      <c r="A2696" s="1" t="s">
        <v>381</v>
      </c>
      <c r="B2696" s="1">
        <v>14015</v>
      </c>
      <c r="C2696" s="1">
        <v>71124.394659005993</v>
      </c>
    </row>
    <row r="2697" spans="1:3" x14ac:dyDescent="0.3">
      <c r="A2697" s="1" t="s">
        <v>403</v>
      </c>
      <c r="B2697" s="1">
        <v>723</v>
      </c>
      <c r="C2697" s="1">
        <v>4376.9878736479805</v>
      </c>
    </row>
    <row r="2698" spans="1:3" x14ac:dyDescent="0.3">
      <c r="A2698" s="1" t="s">
        <v>403</v>
      </c>
      <c r="B2698" s="1">
        <v>723</v>
      </c>
      <c r="C2698" s="1">
        <v>4321.5162982039201</v>
      </c>
    </row>
    <row r="2699" spans="1:3" x14ac:dyDescent="0.3">
      <c r="A2699" s="1" t="s">
        <v>403</v>
      </c>
      <c r="B2699" s="1">
        <v>723</v>
      </c>
      <c r="C2699" s="1">
        <v>4801.5318740294697</v>
      </c>
    </row>
    <row r="2700" spans="1:3" x14ac:dyDescent="0.3">
      <c r="A2700" s="1" t="s">
        <v>403</v>
      </c>
      <c r="B2700" s="1">
        <v>723</v>
      </c>
      <c r="C2700" s="1">
        <v>4963.9418201608096</v>
      </c>
    </row>
    <row r="2701" spans="1:3" x14ac:dyDescent="0.3">
      <c r="A2701" s="1" t="s">
        <v>421</v>
      </c>
      <c r="B2701" s="1">
        <v>2963</v>
      </c>
      <c r="C2701" s="1">
        <v>15503.8070552891</v>
      </c>
    </row>
    <row r="2702" spans="1:3" x14ac:dyDescent="0.3">
      <c r="A2702" s="1" t="s">
        <v>421</v>
      </c>
      <c r="B2702" s="1">
        <v>2963</v>
      </c>
      <c r="C2702" s="1">
        <v>15652.0874961472</v>
      </c>
    </row>
    <row r="2703" spans="1:3" x14ac:dyDescent="0.3">
      <c r="A2703" s="1" t="s">
        <v>421</v>
      </c>
      <c r="B2703" s="1">
        <v>2963</v>
      </c>
      <c r="C2703" s="1">
        <v>16176.862070016899</v>
      </c>
    </row>
    <row r="2704" spans="1:3" x14ac:dyDescent="0.3">
      <c r="A2704" s="1" t="s">
        <v>421</v>
      </c>
      <c r="B2704" s="1">
        <v>2963</v>
      </c>
      <c r="C2704" s="1">
        <v>16014.0907646547</v>
      </c>
    </row>
    <row r="2705" spans="1:3" x14ac:dyDescent="0.3">
      <c r="A2705" s="1" t="s">
        <v>421</v>
      </c>
      <c r="B2705" s="1">
        <v>2963</v>
      </c>
      <c r="C2705" s="1">
        <v>15318.659445269101</v>
      </c>
    </row>
    <row r="2706" spans="1:3" x14ac:dyDescent="0.3">
      <c r="A2706" s="1" t="s">
        <v>421</v>
      </c>
      <c r="B2706" s="1">
        <v>2963</v>
      </c>
      <c r="C2706" s="1">
        <v>15696.921458862</v>
      </c>
    </row>
    <row r="2707" spans="1:3" x14ac:dyDescent="0.3">
      <c r="A2707" s="1" t="s">
        <v>421</v>
      </c>
      <c r="B2707" s="1">
        <v>2963</v>
      </c>
      <c r="C2707" s="1">
        <v>15466.6599784997</v>
      </c>
    </row>
    <row r="2708" spans="1:3" x14ac:dyDescent="0.3">
      <c r="A2708" s="1" t="s">
        <v>421</v>
      </c>
      <c r="B2708" s="1">
        <v>2963</v>
      </c>
      <c r="C2708" s="1">
        <v>15318.413869987</v>
      </c>
    </row>
    <row r="2709" spans="1:3" x14ac:dyDescent="0.3">
      <c r="A2709" s="1" t="s">
        <v>434</v>
      </c>
      <c r="B2709" s="1">
        <v>5909</v>
      </c>
      <c r="C2709" s="1">
        <v>30894.848158657998</v>
      </c>
    </row>
    <row r="2710" spans="1:3" x14ac:dyDescent="0.3">
      <c r="A2710" s="1" t="s">
        <v>434</v>
      </c>
      <c r="B2710" s="1">
        <v>5909</v>
      </c>
      <c r="C2710" s="1">
        <v>30821.537795672401</v>
      </c>
    </row>
    <row r="2711" spans="1:3" x14ac:dyDescent="0.3">
      <c r="A2711" s="1" t="s">
        <v>434</v>
      </c>
      <c r="B2711" s="1">
        <v>5909</v>
      </c>
      <c r="C2711" s="1">
        <v>30341.940603176299</v>
      </c>
    </row>
    <row r="2712" spans="1:3" x14ac:dyDescent="0.3">
      <c r="A2712" s="1" t="s">
        <v>434</v>
      </c>
      <c r="B2712" s="1">
        <v>5909</v>
      </c>
      <c r="C2712" s="1">
        <v>30340.009825532299</v>
      </c>
    </row>
    <row r="2713" spans="1:3" x14ac:dyDescent="0.3">
      <c r="A2713" s="1" t="s">
        <v>434</v>
      </c>
      <c r="B2713" s="1">
        <v>5909</v>
      </c>
      <c r="C2713" s="1">
        <v>30525.4947085854</v>
      </c>
    </row>
    <row r="2714" spans="1:3" x14ac:dyDescent="0.3">
      <c r="A2714" s="1" t="s">
        <v>434</v>
      </c>
      <c r="B2714" s="1">
        <v>5909</v>
      </c>
      <c r="C2714" s="1">
        <v>30692.610081873601</v>
      </c>
    </row>
    <row r="2715" spans="1:3" x14ac:dyDescent="0.3">
      <c r="A2715" s="1" t="s">
        <v>449</v>
      </c>
      <c r="B2715" s="1">
        <v>13746</v>
      </c>
      <c r="C2715" s="1">
        <v>69906.987780917407</v>
      </c>
    </row>
    <row r="2716" spans="1:3" x14ac:dyDescent="0.3">
      <c r="A2716" s="1" t="s">
        <v>449</v>
      </c>
      <c r="B2716" s="1">
        <v>13746</v>
      </c>
      <c r="C2716" s="1">
        <v>69636.984819688994</v>
      </c>
    </row>
    <row r="2717" spans="1:3" x14ac:dyDescent="0.3">
      <c r="A2717" s="1" t="s">
        <v>449</v>
      </c>
      <c r="B2717" s="1">
        <v>13746</v>
      </c>
      <c r="C2717" s="1">
        <v>69688.054180829597</v>
      </c>
    </row>
    <row r="2718" spans="1:3" x14ac:dyDescent="0.3">
      <c r="A2718" s="1" t="s">
        <v>449</v>
      </c>
      <c r="B2718" s="1">
        <v>13746</v>
      </c>
      <c r="C2718" s="1">
        <v>69496.294512095599</v>
      </c>
    </row>
    <row r="2719" spans="1:3" x14ac:dyDescent="0.3">
      <c r="A2719" s="1" t="s">
        <v>449</v>
      </c>
      <c r="B2719" s="1">
        <v>13746</v>
      </c>
      <c r="C2719" s="1">
        <v>70027.323159792897</v>
      </c>
    </row>
    <row r="2720" spans="1:3" x14ac:dyDescent="0.3">
      <c r="A2720" s="1" t="s">
        <v>449</v>
      </c>
      <c r="B2720" s="1">
        <v>13746</v>
      </c>
      <c r="C2720" s="1">
        <v>69923.695345621105</v>
      </c>
    </row>
    <row r="2721" spans="1:3" x14ac:dyDescent="0.3">
      <c r="A2721" s="1" t="s">
        <v>449</v>
      </c>
      <c r="B2721" s="1">
        <v>13746</v>
      </c>
      <c r="C2721" s="1">
        <v>69783.436530137595</v>
      </c>
    </row>
    <row r="2722" spans="1:3" x14ac:dyDescent="0.3">
      <c r="A2722" s="1" t="s">
        <v>449</v>
      </c>
      <c r="B2722" s="1">
        <v>13746</v>
      </c>
      <c r="C2722" s="1">
        <v>70008.161295577404</v>
      </c>
    </row>
    <row r="2723" spans="1:3" x14ac:dyDescent="0.3">
      <c r="A2723" s="1" t="s">
        <v>458</v>
      </c>
      <c r="B2723" s="1">
        <v>1919</v>
      </c>
      <c r="C2723" s="1">
        <v>10361.2919101138</v>
      </c>
    </row>
    <row r="2724" spans="1:3" x14ac:dyDescent="0.3">
      <c r="A2724" s="1" t="s">
        <v>458</v>
      </c>
      <c r="B2724" s="1">
        <v>1919</v>
      </c>
      <c r="C2724" s="1">
        <v>10819.5964413947</v>
      </c>
    </row>
    <row r="2725" spans="1:3" x14ac:dyDescent="0.3">
      <c r="A2725" s="1" t="s">
        <v>458</v>
      </c>
      <c r="B2725" s="1">
        <v>1919</v>
      </c>
      <c r="C2725" s="1">
        <v>10662.226075991</v>
      </c>
    </row>
    <row r="2726" spans="1:3" x14ac:dyDescent="0.3">
      <c r="A2726" s="1" t="s">
        <v>458</v>
      </c>
      <c r="B2726" s="1">
        <v>1919</v>
      </c>
      <c r="C2726" s="1">
        <v>10803.4258812605</v>
      </c>
    </row>
    <row r="2727" spans="1:3" x14ac:dyDescent="0.3">
      <c r="A2727" s="1" t="s">
        <v>467</v>
      </c>
      <c r="B2727" s="1">
        <v>14469</v>
      </c>
      <c r="C2727" s="1">
        <v>73301.438376779304</v>
      </c>
    </row>
    <row r="2728" spans="1:3" x14ac:dyDescent="0.3">
      <c r="A2728" s="1" t="s">
        <v>467</v>
      </c>
      <c r="B2728" s="1">
        <v>14469</v>
      </c>
      <c r="C2728" s="1">
        <v>73377.742507381699</v>
      </c>
    </row>
    <row r="2729" spans="1:3" x14ac:dyDescent="0.3">
      <c r="A2729" s="1" t="s">
        <v>467</v>
      </c>
      <c r="B2729" s="1">
        <v>14469</v>
      </c>
      <c r="C2729" s="1">
        <v>73584.532109308799</v>
      </c>
    </row>
    <row r="2730" spans="1:3" x14ac:dyDescent="0.3">
      <c r="A2730" s="1" t="s">
        <v>467</v>
      </c>
      <c r="B2730" s="1">
        <v>14469</v>
      </c>
      <c r="C2730" s="1">
        <v>72945.102964918493</v>
      </c>
    </row>
    <row r="2731" spans="1:3" x14ac:dyDescent="0.3">
      <c r="A2731" s="1" t="s">
        <v>467</v>
      </c>
      <c r="B2731" s="1">
        <v>14469</v>
      </c>
      <c r="C2731" s="1">
        <v>73781.966708874999</v>
      </c>
    </row>
    <row r="2732" spans="1:3" x14ac:dyDescent="0.3">
      <c r="A2732" s="1" t="s">
        <v>467</v>
      </c>
      <c r="B2732" s="1">
        <v>14469</v>
      </c>
      <c r="C2732" s="1">
        <v>73438.745678993597</v>
      </c>
    </row>
    <row r="2733" spans="1:3" x14ac:dyDescent="0.3">
      <c r="A2733" s="1" t="s">
        <v>476</v>
      </c>
      <c r="B2733" s="1">
        <v>7101</v>
      </c>
      <c r="C2733" s="1">
        <v>36419.111713746199</v>
      </c>
    </row>
    <row r="2734" spans="1:3" x14ac:dyDescent="0.3">
      <c r="A2734" s="1" t="s">
        <v>476</v>
      </c>
      <c r="B2734" s="1">
        <v>7101</v>
      </c>
      <c r="C2734" s="1">
        <v>36656.0723900577</v>
      </c>
    </row>
    <row r="2735" spans="1:3" x14ac:dyDescent="0.3">
      <c r="A2735" s="1" t="s">
        <v>476</v>
      </c>
      <c r="B2735" s="1">
        <v>7101</v>
      </c>
      <c r="C2735" s="1">
        <v>36896.4371524952</v>
      </c>
    </row>
    <row r="2736" spans="1:3" x14ac:dyDescent="0.3">
      <c r="A2736" s="1" t="s">
        <v>476</v>
      </c>
      <c r="B2736" s="1">
        <v>7101</v>
      </c>
      <c r="C2736" s="1">
        <v>36099.9332341189</v>
      </c>
    </row>
    <row r="2737" spans="1:3" x14ac:dyDescent="0.3">
      <c r="A2737" s="1" t="s">
        <v>476</v>
      </c>
      <c r="B2737" s="1">
        <v>7101</v>
      </c>
      <c r="C2737" s="1">
        <v>36370.868946291703</v>
      </c>
    </row>
    <row r="2738" spans="1:3" x14ac:dyDescent="0.3">
      <c r="A2738" s="1" t="s">
        <v>476</v>
      </c>
      <c r="B2738" s="1">
        <v>7101</v>
      </c>
      <c r="C2738" s="1">
        <v>36150.714416571303</v>
      </c>
    </row>
    <row r="2739" spans="1:3" x14ac:dyDescent="0.3">
      <c r="A2739" s="1" t="s">
        <v>482</v>
      </c>
      <c r="B2739" s="1">
        <v>4870</v>
      </c>
      <c r="C2739" s="1">
        <v>24935.838053361898</v>
      </c>
    </row>
    <row r="2740" spans="1:3" x14ac:dyDescent="0.3">
      <c r="A2740" s="1" t="s">
        <v>482</v>
      </c>
      <c r="B2740" s="1">
        <v>4870</v>
      </c>
      <c r="C2740" s="1">
        <v>25445.726648350199</v>
      </c>
    </row>
    <row r="2741" spans="1:3" x14ac:dyDescent="0.3">
      <c r="A2741" s="1" t="s">
        <v>482</v>
      </c>
      <c r="B2741" s="1">
        <v>4870</v>
      </c>
      <c r="C2741" s="1">
        <v>25697.9043724125</v>
      </c>
    </row>
    <row r="2742" spans="1:3" x14ac:dyDescent="0.3">
      <c r="A2742" s="1" t="s">
        <v>482</v>
      </c>
      <c r="B2742" s="1">
        <v>4870</v>
      </c>
      <c r="C2742" s="1">
        <v>25057.5070126713</v>
      </c>
    </row>
    <row r="2743" spans="1:3" x14ac:dyDescent="0.3">
      <c r="A2743" s="1" t="s">
        <v>482</v>
      </c>
      <c r="B2743" s="1">
        <v>4870</v>
      </c>
      <c r="C2743" s="1">
        <v>25777.642882959201</v>
      </c>
    </row>
    <row r="2744" spans="1:3" x14ac:dyDescent="0.3">
      <c r="A2744" s="1" t="s">
        <v>501</v>
      </c>
      <c r="B2744" s="1">
        <v>13175</v>
      </c>
      <c r="C2744" s="1">
        <v>67369.657587319904</v>
      </c>
    </row>
    <row r="2745" spans="1:3" x14ac:dyDescent="0.3">
      <c r="A2745" s="1" t="s">
        <v>501</v>
      </c>
      <c r="B2745" s="1">
        <v>13175</v>
      </c>
      <c r="C2745" s="1">
        <v>67309.519274919905</v>
      </c>
    </row>
    <row r="2746" spans="1:3" x14ac:dyDescent="0.3">
      <c r="A2746" s="1" t="s">
        <v>501</v>
      </c>
      <c r="B2746" s="1">
        <v>13175</v>
      </c>
      <c r="C2746" s="1">
        <v>66523.878374450898</v>
      </c>
    </row>
    <row r="2747" spans="1:3" x14ac:dyDescent="0.3">
      <c r="A2747" s="1" t="s">
        <v>501</v>
      </c>
      <c r="B2747" s="1">
        <v>13175</v>
      </c>
      <c r="C2747" s="1">
        <v>67168.630973590494</v>
      </c>
    </row>
    <row r="2748" spans="1:3" x14ac:dyDescent="0.3">
      <c r="A2748" s="1" t="s">
        <v>501</v>
      </c>
      <c r="B2748" s="1">
        <v>13175</v>
      </c>
      <c r="C2748" s="1">
        <v>67178.5698256006</v>
      </c>
    </row>
    <row r="2749" spans="1:3" x14ac:dyDescent="0.3">
      <c r="A2749" s="1" t="s">
        <v>523</v>
      </c>
      <c r="B2749" s="1">
        <v>14251</v>
      </c>
      <c r="C2749" s="1">
        <v>71913.422854598699</v>
      </c>
    </row>
    <row r="2750" spans="1:3" x14ac:dyDescent="0.3">
      <c r="A2750" s="1" t="s">
        <v>523</v>
      </c>
      <c r="B2750" s="1">
        <v>14251</v>
      </c>
      <c r="C2750" s="1">
        <v>72143.978939035602</v>
      </c>
    </row>
    <row r="2751" spans="1:3" x14ac:dyDescent="0.3">
      <c r="A2751" s="1" t="s">
        <v>523</v>
      </c>
      <c r="B2751" s="1">
        <v>14251</v>
      </c>
      <c r="C2751" s="1">
        <v>72357.846148832905</v>
      </c>
    </row>
    <row r="2752" spans="1:3" x14ac:dyDescent="0.3">
      <c r="A2752" s="1" t="s">
        <v>523</v>
      </c>
      <c r="B2752" s="1">
        <v>14251</v>
      </c>
      <c r="C2752" s="1">
        <v>72510.402691679396</v>
      </c>
    </row>
    <row r="2753" spans="1:3" x14ac:dyDescent="0.3">
      <c r="A2753" s="1" t="s">
        <v>538</v>
      </c>
      <c r="B2753" s="1">
        <v>5970</v>
      </c>
      <c r="C2753" s="1">
        <v>31167.716307462699</v>
      </c>
    </row>
    <row r="2754" spans="1:3" x14ac:dyDescent="0.3">
      <c r="A2754" s="1" t="s">
        <v>538</v>
      </c>
      <c r="B2754" s="1">
        <v>5970</v>
      </c>
      <c r="C2754" s="1">
        <v>30735.615514364199</v>
      </c>
    </row>
    <row r="2755" spans="1:3" x14ac:dyDescent="0.3">
      <c r="A2755" s="1" t="s">
        <v>538</v>
      </c>
      <c r="B2755" s="1">
        <v>5970</v>
      </c>
      <c r="C2755" s="1">
        <v>31204.445812600599</v>
      </c>
    </row>
    <row r="2756" spans="1:3" x14ac:dyDescent="0.3">
      <c r="A2756" s="1" t="s">
        <v>538</v>
      </c>
      <c r="B2756" s="1">
        <v>5970</v>
      </c>
      <c r="C2756" s="1">
        <v>30535.003090559199</v>
      </c>
    </row>
    <row r="2757" spans="1:3" x14ac:dyDescent="0.3">
      <c r="A2757" s="1" t="s">
        <v>538</v>
      </c>
      <c r="B2757" s="1">
        <v>5970</v>
      </c>
      <c r="C2757" s="1">
        <v>30817.808438988901</v>
      </c>
    </row>
    <row r="2758" spans="1:3" x14ac:dyDescent="0.3">
      <c r="A2758" s="1" t="s">
        <v>538</v>
      </c>
      <c r="B2758" s="1">
        <v>5970</v>
      </c>
      <c r="C2758" s="1">
        <v>30451.8317213624</v>
      </c>
    </row>
    <row r="2759" spans="1:3" x14ac:dyDescent="0.3">
      <c r="A2759" s="1" t="s">
        <v>538</v>
      </c>
      <c r="B2759" s="1">
        <v>5970</v>
      </c>
      <c r="C2759" s="1">
        <v>31077.477498859</v>
      </c>
    </row>
    <row r="2760" spans="1:3" x14ac:dyDescent="0.3">
      <c r="A2760" s="1" t="s">
        <v>543</v>
      </c>
      <c r="B2760" s="1">
        <v>1215</v>
      </c>
      <c r="C2760" s="1">
        <v>6986.5168022200896</v>
      </c>
    </row>
    <row r="2761" spans="1:3" x14ac:dyDescent="0.3">
      <c r="A2761" s="1" t="s">
        <v>543</v>
      </c>
      <c r="B2761" s="1">
        <v>1215</v>
      </c>
      <c r="C2761" s="1">
        <v>7470.0179974023504</v>
      </c>
    </row>
    <row r="2762" spans="1:3" x14ac:dyDescent="0.3">
      <c r="A2762" s="1" t="s">
        <v>543</v>
      </c>
      <c r="B2762" s="1">
        <v>1215</v>
      </c>
      <c r="C2762" s="1">
        <v>6727.5305670734597</v>
      </c>
    </row>
    <row r="2763" spans="1:3" x14ac:dyDescent="0.3">
      <c r="A2763" s="1" t="s">
        <v>543</v>
      </c>
      <c r="B2763" s="1">
        <v>1215</v>
      </c>
      <c r="C2763" s="1">
        <v>6937.5889407588702</v>
      </c>
    </row>
    <row r="2764" spans="1:3" x14ac:dyDescent="0.3">
      <c r="A2764" s="1" t="s">
        <v>543</v>
      </c>
      <c r="B2764" s="1">
        <v>1215</v>
      </c>
      <c r="C2764" s="1">
        <v>6644.8369756225502</v>
      </c>
    </row>
    <row r="2765" spans="1:3" x14ac:dyDescent="0.3">
      <c r="A2765" s="1" t="s">
        <v>543</v>
      </c>
      <c r="B2765" s="1">
        <v>1215</v>
      </c>
      <c r="C2765" s="1">
        <v>6596.61368812416</v>
      </c>
    </row>
    <row r="2766" spans="1:3" x14ac:dyDescent="0.3">
      <c r="A2766" s="1" t="s">
        <v>543</v>
      </c>
      <c r="B2766" s="1">
        <v>1215</v>
      </c>
      <c r="C2766" s="1">
        <v>7121.2735386386103</v>
      </c>
    </row>
    <row r="2767" spans="1:3" x14ac:dyDescent="0.3">
      <c r="A2767" s="1" t="s">
        <v>548</v>
      </c>
      <c r="B2767" s="1">
        <v>2001</v>
      </c>
      <c r="C2767" s="1">
        <v>11494.146710975199</v>
      </c>
    </row>
    <row r="2768" spans="1:3" x14ac:dyDescent="0.3">
      <c r="A2768" s="1" t="s">
        <v>548</v>
      </c>
      <c r="B2768" s="1">
        <v>2001</v>
      </c>
      <c r="C2768" s="1">
        <v>10558.1908913688</v>
      </c>
    </row>
    <row r="2769" spans="1:3" x14ac:dyDescent="0.3">
      <c r="A2769" s="1" t="s">
        <v>548</v>
      </c>
      <c r="B2769" s="1">
        <v>2001</v>
      </c>
      <c r="C2769" s="1">
        <v>11021.286559694599</v>
      </c>
    </row>
    <row r="2770" spans="1:3" x14ac:dyDescent="0.3">
      <c r="A2770" s="1" t="s">
        <v>548</v>
      </c>
      <c r="B2770" s="1">
        <v>2001</v>
      </c>
      <c r="C2770" s="1">
        <v>10817.950568014099</v>
      </c>
    </row>
    <row r="2771" spans="1:3" x14ac:dyDescent="0.3">
      <c r="A2771" s="1" t="s">
        <v>548</v>
      </c>
      <c r="B2771" s="1">
        <v>2001</v>
      </c>
      <c r="C2771" s="1">
        <v>10656.192167171699</v>
      </c>
    </row>
    <row r="2772" spans="1:3" x14ac:dyDescent="0.3">
      <c r="A2772" s="1" t="s">
        <v>548</v>
      </c>
      <c r="B2772" s="1">
        <v>2001</v>
      </c>
      <c r="C2772" s="1">
        <v>11179.5863514599</v>
      </c>
    </row>
    <row r="2773" spans="1:3" x14ac:dyDescent="0.3">
      <c r="A2773" s="1" t="s">
        <v>555</v>
      </c>
      <c r="B2773" s="1">
        <v>11334</v>
      </c>
      <c r="C2773" s="1">
        <v>57253.615376395101</v>
      </c>
    </row>
    <row r="2774" spans="1:3" x14ac:dyDescent="0.3">
      <c r="A2774" s="1" t="s">
        <v>555</v>
      </c>
      <c r="B2774" s="1">
        <v>11334</v>
      </c>
      <c r="C2774" s="1">
        <v>57603.541901945202</v>
      </c>
    </row>
    <row r="2775" spans="1:3" x14ac:dyDescent="0.3">
      <c r="A2775" s="1" t="s">
        <v>555</v>
      </c>
      <c r="B2775" s="1">
        <v>11334</v>
      </c>
      <c r="C2775" s="1">
        <v>57877.503809224603</v>
      </c>
    </row>
    <row r="2776" spans="1:3" x14ac:dyDescent="0.3">
      <c r="A2776" s="1" t="s">
        <v>555</v>
      </c>
      <c r="B2776" s="1">
        <v>11334</v>
      </c>
      <c r="C2776" s="1">
        <v>57984.3195189615</v>
      </c>
    </row>
    <row r="2777" spans="1:3" x14ac:dyDescent="0.3">
      <c r="A2777" s="1" t="s">
        <v>562</v>
      </c>
      <c r="B2777" s="1">
        <v>9317</v>
      </c>
      <c r="C2777" s="1">
        <v>47874.204945436999</v>
      </c>
    </row>
    <row r="2778" spans="1:3" x14ac:dyDescent="0.3">
      <c r="A2778" s="1" t="s">
        <v>562</v>
      </c>
      <c r="B2778" s="1">
        <v>9317</v>
      </c>
      <c r="C2778" s="1">
        <v>47948.8334488322</v>
      </c>
    </row>
    <row r="2779" spans="1:3" x14ac:dyDescent="0.3">
      <c r="A2779" s="1" t="s">
        <v>562</v>
      </c>
      <c r="B2779" s="1">
        <v>9317</v>
      </c>
      <c r="C2779" s="1">
        <v>47699.8232163352</v>
      </c>
    </row>
    <row r="2780" spans="1:3" x14ac:dyDescent="0.3">
      <c r="A2780" s="1" t="s">
        <v>562</v>
      </c>
      <c r="B2780" s="1">
        <v>9317</v>
      </c>
      <c r="C2780" s="1">
        <v>48066.465658507397</v>
      </c>
    </row>
    <row r="2781" spans="1:3" x14ac:dyDescent="0.3">
      <c r="A2781" s="1" t="s">
        <v>562</v>
      </c>
      <c r="B2781" s="1">
        <v>9317</v>
      </c>
      <c r="C2781" s="1">
        <v>47601.741763463397</v>
      </c>
    </row>
    <row r="2782" spans="1:3" x14ac:dyDescent="0.3">
      <c r="A2782" s="1" t="s">
        <v>567</v>
      </c>
      <c r="B2782" s="1">
        <v>5518</v>
      </c>
      <c r="C2782" s="1">
        <v>28787.4576105175</v>
      </c>
    </row>
    <row r="2783" spans="1:3" x14ac:dyDescent="0.3">
      <c r="A2783" s="1" t="s">
        <v>567</v>
      </c>
      <c r="B2783" s="1">
        <v>5518</v>
      </c>
      <c r="C2783" s="1">
        <v>29076.660430746299</v>
      </c>
    </row>
    <row r="2784" spans="1:3" x14ac:dyDescent="0.3">
      <c r="A2784" s="1" t="s">
        <v>567</v>
      </c>
      <c r="B2784" s="1">
        <v>5518</v>
      </c>
      <c r="C2784" s="1">
        <v>28834.255763376801</v>
      </c>
    </row>
    <row r="2785" spans="1:3" x14ac:dyDescent="0.3">
      <c r="A2785" s="1" t="s">
        <v>567</v>
      </c>
      <c r="B2785" s="1">
        <v>5518</v>
      </c>
      <c r="C2785" s="1">
        <v>28494.292632625999</v>
      </c>
    </row>
    <row r="2786" spans="1:3" x14ac:dyDescent="0.3">
      <c r="A2786" s="1" t="s">
        <v>567</v>
      </c>
      <c r="B2786" s="1">
        <v>5518</v>
      </c>
      <c r="C2786" s="1">
        <v>28595.316180513499</v>
      </c>
    </row>
    <row r="2787" spans="1:3" x14ac:dyDescent="0.3">
      <c r="A2787" s="1" t="s">
        <v>783</v>
      </c>
      <c r="B2787" s="1">
        <v>11762</v>
      </c>
      <c r="C2787" s="1">
        <v>59952.553191561303</v>
      </c>
    </row>
    <row r="2788" spans="1:3" x14ac:dyDescent="0.3">
      <c r="A2788" s="1" t="s">
        <v>783</v>
      </c>
      <c r="B2788" s="1">
        <v>11762</v>
      </c>
      <c r="C2788" s="1">
        <v>59674.490601659301</v>
      </c>
    </row>
    <row r="2789" spans="1:3" x14ac:dyDescent="0.3">
      <c r="A2789" s="1" t="s">
        <v>783</v>
      </c>
      <c r="B2789" s="1">
        <v>11762</v>
      </c>
      <c r="C2789" s="1">
        <v>59955.326206851001</v>
      </c>
    </row>
    <row r="2790" spans="1:3" x14ac:dyDescent="0.3">
      <c r="A2790" s="1" t="s">
        <v>783</v>
      </c>
      <c r="B2790" s="1">
        <v>11762</v>
      </c>
      <c r="C2790" s="1">
        <v>59933.894037133701</v>
      </c>
    </row>
    <row r="2791" spans="1:3" x14ac:dyDescent="0.3">
      <c r="A2791" s="1" t="s">
        <v>790</v>
      </c>
      <c r="B2791" s="1">
        <v>13200</v>
      </c>
      <c r="C2791" s="1">
        <v>67098.8828127897</v>
      </c>
    </row>
    <row r="2792" spans="1:3" x14ac:dyDescent="0.3">
      <c r="A2792" s="1" t="s">
        <v>790</v>
      </c>
      <c r="B2792" s="1">
        <v>13200</v>
      </c>
      <c r="C2792" s="1">
        <v>66734.352948882603</v>
      </c>
    </row>
    <row r="2793" spans="1:3" x14ac:dyDescent="0.3">
      <c r="A2793" s="1" t="s">
        <v>790</v>
      </c>
      <c r="B2793" s="1">
        <v>13200</v>
      </c>
      <c r="C2793" s="1">
        <v>67175.910577085102</v>
      </c>
    </row>
    <row r="2794" spans="1:3" x14ac:dyDescent="0.3">
      <c r="A2794" s="1" t="s">
        <v>790</v>
      </c>
      <c r="B2794" s="1">
        <v>13200</v>
      </c>
      <c r="C2794" s="1">
        <v>67197.590048294005</v>
      </c>
    </row>
    <row r="2795" spans="1:3" x14ac:dyDescent="0.3">
      <c r="A2795" s="1" t="s">
        <v>790</v>
      </c>
      <c r="B2795" s="1">
        <v>13200</v>
      </c>
      <c r="C2795" s="1">
        <v>67226.356211717706</v>
      </c>
    </row>
    <row r="2796" spans="1:3" x14ac:dyDescent="0.3">
      <c r="A2796" s="1" t="s">
        <v>790</v>
      </c>
      <c r="B2796" s="1">
        <v>13200</v>
      </c>
      <c r="C2796" s="1">
        <v>67124.848132243307</v>
      </c>
    </row>
    <row r="2797" spans="1:3" x14ac:dyDescent="0.3">
      <c r="A2797" s="1" t="s">
        <v>790</v>
      </c>
      <c r="B2797" s="1">
        <v>13200</v>
      </c>
      <c r="C2797" s="1">
        <v>66943.340841526995</v>
      </c>
    </row>
    <row r="2798" spans="1:3" x14ac:dyDescent="0.3">
      <c r="A2798" s="1" t="s">
        <v>790</v>
      </c>
      <c r="B2798" s="1">
        <v>13200</v>
      </c>
      <c r="C2798" s="1">
        <v>66534.267602534994</v>
      </c>
    </row>
    <row r="2799" spans="1:3" x14ac:dyDescent="0.3">
      <c r="A2799" s="1" t="s">
        <v>790</v>
      </c>
      <c r="B2799" s="1">
        <v>13200</v>
      </c>
      <c r="C2799" s="1">
        <v>67179.999660100497</v>
      </c>
    </row>
    <row r="2800" spans="1:3" x14ac:dyDescent="0.3">
      <c r="A2800" s="1" t="s">
        <v>576</v>
      </c>
      <c r="B2800" s="1">
        <v>3105</v>
      </c>
      <c r="C2800" s="1">
        <v>16379.158972928</v>
      </c>
    </row>
    <row r="2801" spans="1:3" x14ac:dyDescent="0.3">
      <c r="A2801" s="1" t="s">
        <v>585</v>
      </c>
      <c r="B2801" s="1">
        <v>347</v>
      </c>
      <c r="C2801" s="1">
        <v>2241.7634556343801</v>
      </c>
    </row>
    <row r="2802" spans="1:3" x14ac:dyDescent="0.3">
      <c r="A2802" s="1" t="s">
        <v>585</v>
      </c>
      <c r="B2802" s="1">
        <v>347</v>
      </c>
      <c r="C2802" s="1">
        <v>3151.6604917044901</v>
      </c>
    </row>
    <row r="2803" spans="1:3" x14ac:dyDescent="0.3">
      <c r="A2803" s="1" t="s">
        <v>585</v>
      </c>
      <c r="B2803" s="1">
        <v>347</v>
      </c>
      <c r="C2803" s="1">
        <v>2345.02344418435</v>
      </c>
    </row>
    <row r="2804" spans="1:3" x14ac:dyDescent="0.3">
      <c r="A2804" s="1" t="s">
        <v>585</v>
      </c>
      <c r="B2804" s="1">
        <v>347</v>
      </c>
      <c r="C2804" s="1">
        <v>2651.91695595995</v>
      </c>
    </row>
    <row r="2805" spans="1:3" x14ac:dyDescent="0.3">
      <c r="A2805" s="1" t="s">
        <v>586</v>
      </c>
      <c r="B2805" s="1">
        <v>3594</v>
      </c>
      <c r="C2805" s="1">
        <v>19258.809333387901</v>
      </c>
    </row>
    <row r="2806" spans="1:3" x14ac:dyDescent="0.3">
      <c r="A2806" s="1" t="s">
        <v>586</v>
      </c>
      <c r="B2806" s="1">
        <v>3594</v>
      </c>
      <c r="C2806" s="1">
        <v>18928.078899145999</v>
      </c>
    </row>
    <row r="2807" spans="1:3" x14ac:dyDescent="0.3">
      <c r="A2807" s="1" t="s">
        <v>586</v>
      </c>
      <c r="B2807" s="1">
        <v>3594</v>
      </c>
      <c r="C2807" s="1">
        <v>18783.137713871201</v>
      </c>
    </row>
    <row r="2808" spans="1:3" x14ac:dyDescent="0.3">
      <c r="A2808" s="1" t="s">
        <v>586</v>
      </c>
      <c r="B2808" s="1">
        <v>3594</v>
      </c>
      <c r="C2808" s="1">
        <v>18505.478987443399</v>
      </c>
    </row>
    <row r="2809" spans="1:3" x14ac:dyDescent="0.3">
      <c r="A2809" s="1" t="s">
        <v>586</v>
      </c>
      <c r="B2809" s="1">
        <v>3594</v>
      </c>
      <c r="C2809" s="1">
        <v>19359.2371962371</v>
      </c>
    </row>
    <row r="2810" spans="1:3" x14ac:dyDescent="0.3">
      <c r="A2810" s="1" t="s">
        <v>586</v>
      </c>
      <c r="B2810" s="1">
        <v>3594</v>
      </c>
      <c r="C2810" s="1">
        <v>19346.236468529802</v>
      </c>
    </row>
    <row r="2811" spans="1:3" x14ac:dyDescent="0.3">
      <c r="A2811" s="1" t="s">
        <v>586</v>
      </c>
      <c r="B2811" s="1">
        <v>3594</v>
      </c>
      <c r="C2811" s="1">
        <v>19364.5306049475</v>
      </c>
    </row>
    <row r="2812" spans="1:3" x14ac:dyDescent="0.3">
      <c r="A2812" s="1" t="s">
        <v>599</v>
      </c>
      <c r="B2812" s="1">
        <v>3239</v>
      </c>
      <c r="C2812" s="1">
        <v>17652.779380718799</v>
      </c>
    </row>
    <row r="2813" spans="1:3" x14ac:dyDescent="0.3">
      <c r="A2813" s="1" t="s">
        <v>599</v>
      </c>
      <c r="B2813" s="1">
        <v>3239</v>
      </c>
      <c r="C2813" s="1">
        <v>16814.282005203</v>
      </c>
    </row>
    <row r="2814" spans="1:3" x14ac:dyDescent="0.3">
      <c r="A2814" s="1" t="s">
        <v>599</v>
      </c>
      <c r="B2814" s="1">
        <v>3239</v>
      </c>
      <c r="C2814" s="1">
        <v>16771.991154147199</v>
      </c>
    </row>
    <row r="2815" spans="1:3" x14ac:dyDescent="0.3">
      <c r="A2815" s="1" t="s">
        <v>612</v>
      </c>
      <c r="B2815" s="1">
        <v>2142</v>
      </c>
      <c r="C2815" s="1">
        <v>11848.470724151901</v>
      </c>
    </row>
    <row r="2816" spans="1:3" x14ac:dyDescent="0.3">
      <c r="A2816" s="1" t="s">
        <v>612</v>
      </c>
      <c r="B2816" s="1">
        <v>2142</v>
      </c>
      <c r="C2816" s="1">
        <v>11710.245723374201</v>
      </c>
    </row>
    <row r="2817" spans="1:3" x14ac:dyDescent="0.3">
      <c r="A2817" s="1" t="s">
        <v>612</v>
      </c>
      <c r="B2817" s="1">
        <v>2142</v>
      </c>
      <c r="C2817" s="1">
        <v>11592.6707716819</v>
      </c>
    </row>
    <row r="2818" spans="1:3" x14ac:dyDescent="0.3">
      <c r="A2818" s="1" t="s">
        <v>612</v>
      </c>
      <c r="B2818" s="1">
        <v>2142</v>
      </c>
      <c r="C2818" s="1">
        <v>11478.6362081397</v>
      </c>
    </row>
    <row r="2819" spans="1:3" x14ac:dyDescent="0.3">
      <c r="A2819" s="1" t="s">
        <v>612</v>
      </c>
      <c r="B2819" s="1">
        <v>2142</v>
      </c>
      <c r="C2819" s="1">
        <v>11491.0746432293</v>
      </c>
    </row>
    <row r="2820" spans="1:3" x14ac:dyDescent="0.3">
      <c r="A2820" s="1" t="s">
        <v>625</v>
      </c>
      <c r="B2820" s="1">
        <v>10284</v>
      </c>
      <c r="C2820" s="1">
        <v>52363.992311364498</v>
      </c>
    </row>
    <row r="2821" spans="1:3" x14ac:dyDescent="0.3">
      <c r="A2821" s="1" t="s">
        <v>636</v>
      </c>
      <c r="B2821" s="1">
        <v>5417</v>
      </c>
      <c r="C2821" s="1">
        <v>28247.7362662058</v>
      </c>
    </row>
    <row r="2822" spans="1:3" x14ac:dyDescent="0.3">
      <c r="A2822" s="1" t="s">
        <v>636</v>
      </c>
      <c r="B2822" s="1">
        <v>5417</v>
      </c>
      <c r="C2822" s="1">
        <v>28168.738801102802</v>
      </c>
    </row>
    <row r="2823" spans="1:3" x14ac:dyDescent="0.3">
      <c r="A2823" s="1" t="s">
        <v>636</v>
      </c>
      <c r="B2823" s="1">
        <v>5417</v>
      </c>
      <c r="C2823" s="1">
        <v>27796.617187149499</v>
      </c>
    </row>
    <row r="2824" spans="1:3" x14ac:dyDescent="0.3">
      <c r="A2824" s="1" t="s">
        <v>636</v>
      </c>
      <c r="B2824" s="1">
        <v>5417</v>
      </c>
      <c r="C2824" s="1">
        <v>27605.138758255802</v>
      </c>
    </row>
    <row r="2825" spans="1:3" x14ac:dyDescent="0.3">
      <c r="A2825" s="1" t="s">
        <v>636</v>
      </c>
      <c r="B2825" s="1">
        <v>5417</v>
      </c>
      <c r="C2825" s="1">
        <v>28007.927101028799</v>
      </c>
    </row>
    <row r="2826" spans="1:3" x14ac:dyDescent="0.3">
      <c r="A2826" s="1" t="s">
        <v>641</v>
      </c>
      <c r="B2826" s="1">
        <v>8777</v>
      </c>
      <c r="C2826" s="1">
        <v>45059.442641380097</v>
      </c>
    </row>
    <row r="2827" spans="1:3" x14ac:dyDescent="0.3">
      <c r="A2827" s="1" t="s">
        <v>641</v>
      </c>
      <c r="B2827" s="1">
        <v>8777</v>
      </c>
      <c r="C2827" s="1">
        <v>45155.521513641303</v>
      </c>
    </row>
    <row r="2828" spans="1:3" x14ac:dyDescent="0.3">
      <c r="A2828" s="1" t="s">
        <v>641</v>
      </c>
      <c r="B2828" s="1">
        <v>8777</v>
      </c>
      <c r="C2828" s="1">
        <v>45074.024647158803</v>
      </c>
    </row>
    <row r="2829" spans="1:3" x14ac:dyDescent="0.3">
      <c r="A2829" s="1" t="s">
        <v>650</v>
      </c>
      <c r="B2829" s="1">
        <v>5397</v>
      </c>
      <c r="C2829" s="1">
        <v>28267.475544602701</v>
      </c>
    </row>
    <row r="2830" spans="1:3" x14ac:dyDescent="0.3">
      <c r="A2830" s="1" t="s">
        <v>650</v>
      </c>
      <c r="B2830" s="1">
        <v>5397</v>
      </c>
      <c r="C2830" s="1">
        <v>28198.785044101402</v>
      </c>
    </row>
    <row r="2831" spans="1:3" x14ac:dyDescent="0.3">
      <c r="A2831" s="1" t="s">
        <v>650</v>
      </c>
      <c r="B2831" s="1">
        <v>5397</v>
      </c>
      <c r="C2831" s="1">
        <v>27818.387657062998</v>
      </c>
    </row>
    <row r="2832" spans="1:3" x14ac:dyDescent="0.3">
      <c r="A2832" s="1" t="s">
        <v>650</v>
      </c>
      <c r="B2832" s="1">
        <v>5397</v>
      </c>
      <c r="C2832" s="1">
        <v>28379.640963658399</v>
      </c>
    </row>
    <row r="2833" spans="1:3" x14ac:dyDescent="0.3">
      <c r="A2833" s="1" t="s">
        <v>663</v>
      </c>
      <c r="B2833" s="1">
        <v>13423</v>
      </c>
      <c r="C2833" s="1">
        <v>68015.116588042903</v>
      </c>
    </row>
    <row r="2834" spans="1:3" x14ac:dyDescent="0.3">
      <c r="A2834" s="1" t="s">
        <v>663</v>
      </c>
      <c r="B2834" s="1">
        <v>13423</v>
      </c>
      <c r="C2834" s="1">
        <v>67952.532001338404</v>
      </c>
    </row>
    <row r="2835" spans="1:3" x14ac:dyDescent="0.3">
      <c r="A2835" s="1" t="s">
        <v>663</v>
      </c>
      <c r="B2835" s="1">
        <v>13423</v>
      </c>
      <c r="C2835" s="1">
        <v>68505.523352850796</v>
      </c>
    </row>
    <row r="2836" spans="1:3" x14ac:dyDescent="0.3">
      <c r="A2836" s="1" t="s">
        <v>663</v>
      </c>
      <c r="B2836" s="1">
        <v>13423</v>
      </c>
      <c r="C2836" s="1">
        <v>68231.570747324993</v>
      </c>
    </row>
    <row r="2837" spans="1:3" x14ac:dyDescent="0.3">
      <c r="A2837" s="1" t="s">
        <v>663</v>
      </c>
      <c r="B2837" s="1">
        <v>13423</v>
      </c>
      <c r="C2837" s="1">
        <v>68029.071830035595</v>
      </c>
    </row>
    <row r="2838" spans="1:3" x14ac:dyDescent="0.3">
      <c r="A2838" s="1" t="s">
        <v>663</v>
      </c>
      <c r="B2838" s="1">
        <v>13423</v>
      </c>
      <c r="C2838" s="1">
        <v>67910.931768235794</v>
      </c>
    </row>
    <row r="2839" spans="1:3" x14ac:dyDescent="0.3">
      <c r="A2839" s="1" t="s">
        <v>674</v>
      </c>
      <c r="B2839" s="1">
        <v>8799</v>
      </c>
      <c r="C2839" s="1">
        <v>45102.336447587099</v>
      </c>
    </row>
    <row r="2840" spans="1:3" x14ac:dyDescent="0.3">
      <c r="A2840" s="1" t="s">
        <v>674</v>
      </c>
      <c r="B2840" s="1">
        <v>8799</v>
      </c>
      <c r="C2840" s="1">
        <v>45011.5433385328</v>
      </c>
    </row>
    <row r="2841" spans="1:3" x14ac:dyDescent="0.3">
      <c r="A2841" s="1" t="s">
        <v>674</v>
      </c>
      <c r="B2841" s="1">
        <v>8799</v>
      </c>
      <c r="C2841" s="1">
        <v>44937.479225690397</v>
      </c>
    </row>
    <row r="2842" spans="1:3" x14ac:dyDescent="0.3">
      <c r="A2842" s="1" t="s">
        <v>674</v>
      </c>
      <c r="B2842" s="1">
        <v>8799</v>
      </c>
      <c r="C2842" s="1">
        <v>44759.6297365418</v>
      </c>
    </row>
    <row r="2843" spans="1:3" x14ac:dyDescent="0.3">
      <c r="A2843" s="1" t="s">
        <v>674</v>
      </c>
      <c r="B2843" s="1">
        <v>8799</v>
      </c>
      <c r="C2843" s="1">
        <v>44929.976141765197</v>
      </c>
    </row>
    <row r="2844" spans="1:3" x14ac:dyDescent="0.3">
      <c r="A2844" s="1" t="s">
        <v>674</v>
      </c>
      <c r="B2844" s="1">
        <v>8799</v>
      </c>
      <c r="C2844" s="1">
        <v>45046.076086943598</v>
      </c>
    </row>
    <row r="2845" spans="1:3" x14ac:dyDescent="0.3">
      <c r="A2845" s="1" t="s">
        <v>681</v>
      </c>
      <c r="B2845" s="1">
        <v>11194</v>
      </c>
      <c r="C2845" s="1">
        <v>56501.132401217001</v>
      </c>
    </row>
    <row r="2846" spans="1:3" x14ac:dyDescent="0.3">
      <c r="A2846" s="1" t="s">
        <v>681</v>
      </c>
      <c r="B2846" s="1">
        <v>11194</v>
      </c>
      <c r="C2846" s="1">
        <v>56514.690175082404</v>
      </c>
    </row>
    <row r="2847" spans="1:3" x14ac:dyDescent="0.3">
      <c r="A2847" s="1" t="s">
        <v>688</v>
      </c>
      <c r="B2847" s="1">
        <v>4727</v>
      </c>
      <c r="C2847" s="1">
        <v>24240.9757981644</v>
      </c>
    </row>
    <row r="2848" spans="1:3" x14ac:dyDescent="0.3">
      <c r="A2848" s="1" t="s">
        <v>688</v>
      </c>
      <c r="B2848" s="1">
        <v>4727</v>
      </c>
      <c r="C2848" s="1">
        <v>24279.831450629001</v>
      </c>
    </row>
    <row r="2849" spans="1:3" x14ac:dyDescent="0.3">
      <c r="A2849" s="1" t="s">
        <v>688</v>
      </c>
      <c r="B2849" s="1">
        <v>4727</v>
      </c>
      <c r="C2849" s="1">
        <v>24344.444639130601</v>
      </c>
    </row>
    <row r="2850" spans="1:3" x14ac:dyDescent="0.3">
      <c r="A2850" s="1" t="s">
        <v>695</v>
      </c>
      <c r="B2850" s="1">
        <v>378</v>
      </c>
      <c r="C2850" s="1">
        <v>2605.24162491584</v>
      </c>
    </row>
    <row r="2851" spans="1:3" x14ac:dyDescent="0.3">
      <c r="A2851" s="1" t="s">
        <v>695</v>
      </c>
      <c r="B2851" s="1">
        <v>378</v>
      </c>
      <c r="C2851" s="1">
        <v>2742.9589761410798</v>
      </c>
    </row>
    <row r="2852" spans="1:3" x14ac:dyDescent="0.3">
      <c r="A2852" s="1" t="s">
        <v>695</v>
      </c>
      <c r="B2852" s="1">
        <v>378</v>
      </c>
      <c r="C2852" s="1">
        <v>3333.5875385483</v>
      </c>
    </row>
    <row r="2853" spans="1:3" x14ac:dyDescent="0.3">
      <c r="A2853" s="1" t="s">
        <v>695</v>
      </c>
      <c r="B2853" s="1">
        <v>378</v>
      </c>
      <c r="C2853" s="1">
        <v>2979.49178095767</v>
      </c>
    </row>
    <row r="2854" spans="1:3" x14ac:dyDescent="0.3">
      <c r="A2854" s="1" t="s">
        <v>695</v>
      </c>
      <c r="B2854" s="1">
        <v>378</v>
      </c>
      <c r="C2854" s="1">
        <v>2433.3447789432598</v>
      </c>
    </row>
    <row r="2855" spans="1:3" x14ac:dyDescent="0.3">
      <c r="A2855" s="1" t="s">
        <v>695</v>
      </c>
      <c r="B2855" s="1">
        <v>378</v>
      </c>
      <c r="C2855" s="1">
        <v>3308.39994389805</v>
      </c>
    </row>
    <row r="2856" spans="1:3" x14ac:dyDescent="0.3">
      <c r="A2856" s="1" t="s">
        <v>695</v>
      </c>
      <c r="B2856" s="1">
        <v>378</v>
      </c>
      <c r="C2856" s="1">
        <v>3034.86377036969</v>
      </c>
    </row>
    <row r="2857" spans="1:3" x14ac:dyDescent="0.3">
      <c r="A2857" s="1" t="s">
        <v>710</v>
      </c>
      <c r="B2857" s="1">
        <v>9631</v>
      </c>
      <c r="C2857" s="1">
        <v>49521.612497660797</v>
      </c>
    </row>
    <row r="2858" spans="1:3" x14ac:dyDescent="0.3">
      <c r="A2858" s="1" t="s">
        <v>710</v>
      </c>
      <c r="B2858" s="1">
        <v>9631</v>
      </c>
      <c r="C2858" s="1">
        <v>49203.282453271</v>
      </c>
    </row>
    <row r="2859" spans="1:3" x14ac:dyDescent="0.3">
      <c r="A2859" s="1" t="s">
        <v>710</v>
      </c>
      <c r="B2859" s="1">
        <v>9631</v>
      </c>
      <c r="C2859" s="1">
        <v>49170.307134831397</v>
      </c>
    </row>
    <row r="2860" spans="1:3" x14ac:dyDescent="0.3">
      <c r="A2860" s="1" t="s">
        <v>710</v>
      </c>
      <c r="B2860" s="1">
        <v>9631</v>
      </c>
      <c r="C2860" s="1">
        <v>49434.781432479998</v>
      </c>
    </row>
    <row r="2861" spans="1:3" x14ac:dyDescent="0.3">
      <c r="A2861" s="1" t="s">
        <v>710</v>
      </c>
      <c r="B2861" s="1">
        <v>9631</v>
      </c>
      <c r="C2861" s="1">
        <v>48807.042492058601</v>
      </c>
    </row>
    <row r="2862" spans="1:3" x14ac:dyDescent="0.3">
      <c r="A2862" s="1" t="s">
        <v>710</v>
      </c>
      <c r="B2862" s="1">
        <v>9631</v>
      </c>
      <c r="C2862" s="1">
        <v>48834.970985398599</v>
      </c>
    </row>
    <row r="2863" spans="1:3" x14ac:dyDescent="0.3">
      <c r="A2863" s="1" t="s">
        <v>719</v>
      </c>
      <c r="B2863" s="1">
        <v>6773</v>
      </c>
      <c r="C2863" s="1">
        <v>34831.3530421408</v>
      </c>
    </row>
    <row r="2864" spans="1:3" x14ac:dyDescent="0.3">
      <c r="A2864" s="1" t="s">
        <v>719</v>
      </c>
      <c r="B2864" s="1">
        <v>6773</v>
      </c>
      <c r="C2864" s="1">
        <v>34571.156669251701</v>
      </c>
    </row>
    <row r="2865" spans="1:3" x14ac:dyDescent="0.3">
      <c r="A2865" s="1" t="s">
        <v>719</v>
      </c>
      <c r="B2865" s="1">
        <v>6773</v>
      </c>
      <c r="C2865" s="1">
        <v>34870.856350224603</v>
      </c>
    </row>
    <row r="2866" spans="1:3" x14ac:dyDescent="0.3">
      <c r="A2866" s="1" t="s">
        <v>719</v>
      </c>
      <c r="B2866" s="1">
        <v>6773</v>
      </c>
      <c r="C2866" s="1">
        <v>35279.8782812071</v>
      </c>
    </row>
    <row r="2867" spans="1:3" x14ac:dyDescent="0.3">
      <c r="A2867" s="1" t="s">
        <v>719</v>
      </c>
      <c r="B2867" s="1">
        <v>6773</v>
      </c>
      <c r="C2867" s="1">
        <v>34722.040550220299</v>
      </c>
    </row>
    <row r="2868" spans="1:3" x14ac:dyDescent="0.3">
      <c r="A2868" s="1" t="s">
        <v>730</v>
      </c>
      <c r="B2868" s="1">
        <v>7465</v>
      </c>
      <c r="C2868" s="1">
        <v>38198.991132544099</v>
      </c>
    </row>
    <row r="2869" spans="1:3" x14ac:dyDescent="0.3">
      <c r="A2869" s="1" t="s">
        <v>730</v>
      </c>
      <c r="B2869" s="1">
        <v>7465</v>
      </c>
      <c r="C2869" s="1">
        <v>38069.599405372603</v>
      </c>
    </row>
    <row r="2870" spans="1:3" x14ac:dyDescent="0.3">
      <c r="A2870" s="1" t="s">
        <v>730</v>
      </c>
      <c r="B2870" s="1">
        <v>7465</v>
      </c>
      <c r="C2870" s="1">
        <v>38667.222297452303</v>
      </c>
    </row>
    <row r="2871" spans="1:3" x14ac:dyDescent="0.3">
      <c r="A2871" s="1" t="s">
        <v>739</v>
      </c>
      <c r="B2871" s="1">
        <v>4304</v>
      </c>
      <c r="C2871" s="1">
        <v>22121.902918770302</v>
      </c>
    </row>
    <row r="2872" spans="1:3" x14ac:dyDescent="0.3">
      <c r="A2872" s="1" t="s">
        <v>739</v>
      </c>
      <c r="B2872" s="1">
        <v>4304</v>
      </c>
      <c r="C2872" s="1">
        <v>22190.467670309601</v>
      </c>
    </row>
    <row r="2873" spans="1:3" x14ac:dyDescent="0.3">
      <c r="A2873" s="1" t="s">
        <v>739</v>
      </c>
      <c r="B2873" s="1">
        <v>4304</v>
      </c>
      <c r="C2873" s="1">
        <v>22103.480980771401</v>
      </c>
    </row>
    <row r="2874" spans="1:3" x14ac:dyDescent="0.3">
      <c r="A2874" s="1" t="s">
        <v>739</v>
      </c>
      <c r="B2874" s="1">
        <v>4304</v>
      </c>
      <c r="C2874" s="1">
        <v>22681.931862957801</v>
      </c>
    </row>
    <row r="2875" spans="1:3" x14ac:dyDescent="0.3">
      <c r="A2875" s="1" t="s">
        <v>748</v>
      </c>
      <c r="B2875" s="1">
        <v>10118</v>
      </c>
      <c r="C2875" s="1">
        <v>51145.658252213201</v>
      </c>
    </row>
    <row r="2876" spans="1:3" x14ac:dyDescent="0.3">
      <c r="A2876" s="1" t="s">
        <v>748</v>
      </c>
      <c r="B2876" s="1">
        <v>10118</v>
      </c>
      <c r="C2876" s="1">
        <v>51497.730956824802</v>
      </c>
    </row>
    <row r="2877" spans="1:3" x14ac:dyDescent="0.3">
      <c r="A2877" s="1" t="s">
        <v>753</v>
      </c>
      <c r="B2877" s="1">
        <v>8465</v>
      </c>
      <c r="C2877" s="1">
        <v>43783.041317536801</v>
      </c>
    </row>
    <row r="2878" spans="1:3" x14ac:dyDescent="0.3">
      <c r="A2878" s="1" t="s">
        <v>753</v>
      </c>
      <c r="B2878" s="1">
        <v>8465</v>
      </c>
      <c r="C2878" s="1">
        <v>43456.6103399778</v>
      </c>
    </row>
    <row r="2879" spans="1:3" x14ac:dyDescent="0.3">
      <c r="A2879" s="1" t="s">
        <v>753</v>
      </c>
      <c r="B2879" s="1">
        <v>8465</v>
      </c>
      <c r="C2879" s="1">
        <v>42878.459900957598</v>
      </c>
    </row>
    <row r="2880" spans="1:3" x14ac:dyDescent="0.3">
      <c r="A2880" s="1" t="s">
        <v>753</v>
      </c>
      <c r="B2880" s="1">
        <v>8465</v>
      </c>
      <c r="C2880" s="1">
        <v>43142.127154434602</v>
      </c>
    </row>
    <row r="2881" spans="1:3" x14ac:dyDescent="0.3">
      <c r="A2881" s="1" t="s">
        <v>753</v>
      </c>
      <c r="B2881" s="1">
        <v>8465</v>
      </c>
      <c r="C2881" s="1">
        <v>43558.124009231899</v>
      </c>
    </row>
    <row r="2882" spans="1:3" x14ac:dyDescent="0.3">
      <c r="A2882" s="1" t="s">
        <v>764</v>
      </c>
      <c r="B2882" s="1">
        <v>14596</v>
      </c>
      <c r="C2882" s="1">
        <v>74158.534857105493</v>
      </c>
    </row>
    <row r="2883" spans="1:3" x14ac:dyDescent="0.3">
      <c r="A2883" s="1" t="s">
        <v>476</v>
      </c>
      <c r="B2883" s="1">
        <v>7101</v>
      </c>
      <c r="C2883" s="1">
        <v>36133.5285171789</v>
      </c>
    </row>
    <row r="2884" spans="1:3" x14ac:dyDescent="0.3">
      <c r="A2884" s="1" t="s">
        <v>476</v>
      </c>
      <c r="B2884" s="1">
        <v>7101</v>
      </c>
      <c r="C2884" s="1">
        <v>36201.135473887698</v>
      </c>
    </row>
    <row r="2885" spans="1:3" x14ac:dyDescent="0.3">
      <c r="A2885" s="1" t="s">
        <v>476</v>
      </c>
      <c r="B2885" s="1">
        <v>7101</v>
      </c>
      <c r="C2885" s="1">
        <v>36351.392519145003</v>
      </c>
    </row>
    <row r="2886" spans="1:3" x14ac:dyDescent="0.3">
      <c r="A2886" s="1" t="s">
        <v>482</v>
      </c>
      <c r="B2886" s="1">
        <v>4870</v>
      </c>
      <c r="C2886" s="1">
        <v>25282.200981068501</v>
      </c>
    </row>
    <row r="2887" spans="1:3" x14ac:dyDescent="0.3">
      <c r="A2887" s="1" t="s">
        <v>482</v>
      </c>
      <c r="B2887" s="1">
        <v>4870</v>
      </c>
      <c r="C2887" s="1">
        <v>25848.0893040919</v>
      </c>
    </row>
    <row r="2888" spans="1:3" x14ac:dyDescent="0.3">
      <c r="A2888" s="1" t="s">
        <v>482</v>
      </c>
      <c r="B2888" s="1">
        <v>4870</v>
      </c>
      <c r="C2888" s="1">
        <v>25063.563878487701</v>
      </c>
    </row>
    <row r="2889" spans="1:3" x14ac:dyDescent="0.3">
      <c r="A2889" s="1" t="s">
        <v>482</v>
      </c>
      <c r="B2889" s="1">
        <v>4870</v>
      </c>
      <c r="C2889" s="1">
        <v>25831.800435797599</v>
      </c>
    </row>
    <row r="2890" spans="1:3" x14ac:dyDescent="0.3">
      <c r="A2890" s="1" t="s">
        <v>501</v>
      </c>
      <c r="B2890" s="1">
        <v>13175</v>
      </c>
      <c r="C2890" s="1">
        <v>66535.817984708206</v>
      </c>
    </row>
    <row r="2891" spans="1:3" x14ac:dyDescent="0.3">
      <c r="A2891" s="1" t="s">
        <v>501</v>
      </c>
      <c r="B2891" s="1">
        <v>13175</v>
      </c>
      <c r="C2891" s="1">
        <v>66850.771112798597</v>
      </c>
    </row>
    <row r="2892" spans="1:3" x14ac:dyDescent="0.3">
      <c r="A2892" s="1" t="s">
        <v>501</v>
      </c>
      <c r="B2892" s="1">
        <v>13175</v>
      </c>
      <c r="C2892" s="1">
        <v>66847.412758282502</v>
      </c>
    </row>
    <row r="2893" spans="1:3" x14ac:dyDescent="0.3">
      <c r="A2893" s="1" t="s">
        <v>501</v>
      </c>
      <c r="B2893" s="1">
        <v>13175</v>
      </c>
      <c r="C2893" s="1">
        <v>66832.326554583007</v>
      </c>
    </row>
    <row r="2894" spans="1:3" x14ac:dyDescent="0.3">
      <c r="A2894" s="1" t="s">
        <v>501</v>
      </c>
      <c r="B2894" s="1">
        <v>13175</v>
      </c>
      <c r="C2894" s="1">
        <v>66888.1117508397</v>
      </c>
    </row>
    <row r="2895" spans="1:3" x14ac:dyDescent="0.3">
      <c r="A2895" s="1" t="s">
        <v>501</v>
      </c>
      <c r="B2895" s="1">
        <v>13175</v>
      </c>
      <c r="C2895" s="1">
        <v>66752.883229113999</v>
      </c>
    </row>
    <row r="2896" spans="1:3" x14ac:dyDescent="0.3">
      <c r="A2896" s="1" t="s">
        <v>510</v>
      </c>
      <c r="B2896" s="1">
        <v>4998</v>
      </c>
      <c r="C2896" s="1">
        <v>25569.836578373601</v>
      </c>
    </row>
    <row r="2897" spans="1:3" x14ac:dyDescent="0.3">
      <c r="A2897" s="1" t="s">
        <v>510</v>
      </c>
      <c r="B2897" s="1">
        <v>4998</v>
      </c>
      <c r="C2897" s="1">
        <v>25520.199219369199</v>
      </c>
    </row>
    <row r="2898" spans="1:3" x14ac:dyDescent="0.3">
      <c r="A2898" s="1" t="s">
        <v>510</v>
      </c>
      <c r="B2898" s="1">
        <v>4998</v>
      </c>
      <c r="C2898" s="1">
        <v>25728.337971997302</v>
      </c>
    </row>
    <row r="2899" spans="1:3" x14ac:dyDescent="0.3">
      <c r="A2899" s="1" t="s">
        <v>510</v>
      </c>
      <c r="B2899" s="1">
        <v>4998</v>
      </c>
      <c r="C2899" s="1">
        <v>26206.4752821853</v>
      </c>
    </row>
    <row r="2900" spans="1:3" x14ac:dyDescent="0.3">
      <c r="A2900" s="1" t="s">
        <v>510</v>
      </c>
      <c r="B2900" s="1">
        <v>4998</v>
      </c>
      <c r="C2900" s="1">
        <v>25782.784173818</v>
      </c>
    </row>
    <row r="2901" spans="1:3" x14ac:dyDescent="0.3">
      <c r="A2901" s="1" t="s">
        <v>510</v>
      </c>
      <c r="B2901" s="1">
        <v>4998</v>
      </c>
      <c r="C2901" s="1">
        <v>26281.807775765901</v>
      </c>
    </row>
    <row r="2902" spans="1:3" x14ac:dyDescent="0.3">
      <c r="A2902" s="1" t="s">
        <v>510</v>
      </c>
      <c r="B2902" s="1">
        <v>4998</v>
      </c>
      <c r="C2902" s="1">
        <v>26227.174186337499</v>
      </c>
    </row>
    <row r="2903" spans="1:3" x14ac:dyDescent="0.3">
      <c r="A2903" s="1" t="s">
        <v>523</v>
      </c>
      <c r="B2903" s="1">
        <v>14251</v>
      </c>
      <c r="C2903" s="1">
        <v>72271.495061166293</v>
      </c>
    </row>
    <row r="2904" spans="1:3" x14ac:dyDescent="0.3">
      <c r="A2904" s="1" t="s">
        <v>523</v>
      </c>
      <c r="B2904" s="1">
        <v>14251</v>
      </c>
      <c r="C2904" s="1">
        <v>72087.876455643403</v>
      </c>
    </row>
    <row r="2905" spans="1:3" x14ac:dyDescent="0.3">
      <c r="A2905" s="1" t="s">
        <v>523</v>
      </c>
      <c r="B2905" s="1">
        <v>14251</v>
      </c>
      <c r="C2905" s="1">
        <v>72325.205790937704</v>
      </c>
    </row>
    <row r="2906" spans="1:3" x14ac:dyDescent="0.3">
      <c r="A2906" s="1" t="s">
        <v>523</v>
      </c>
      <c r="B2906" s="1">
        <v>14251</v>
      </c>
      <c r="C2906" s="1">
        <v>71939.8612958054</v>
      </c>
    </row>
    <row r="2907" spans="1:3" x14ac:dyDescent="0.3">
      <c r="A2907" s="1" t="s">
        <v>538</v>
      </c>
      <c r="B2907" s="1">
        <v>5970</v>
      </c>
      <c r="C2907" s="1">
        <v>30674.6280725461</v>
      </c>
    </row>
    <row r="2908" spans="1:3" x14ac:dyDescent="0.3">
      <c r="A2908" s="1" t="s">
        <v>538</v>
      </c>
      <c r="B2908" s="1">
        <v>5970</v>
      </c>
      <c r="C2908" s="1">
        <v>31329.9107568045</v>
      </c>
    </row>
    <row r="2909" spans="1:3" x14ac:dyDescent="0.3">
      <c r="A2909" s="1" t="s">
        <v>538</v>
      </c>
      <c r="B2909" s="1">
        <v>5970</v>
      </c>
      <c r="C2909" s="1">
        <v>30975.891418756499</v>
      </c>
    </row>
    <row r="2910" spans="1:3" x14ac:dyDescent="0.3">
      <c r="A2910" s="1" t="s">
        <v>538</v>
      </c>
      <c r="B2910" s="1">
        <v>5970</v>
      </c>
      <c r="C2910" s="1">
        <v>31126.946279009098</v>
      </c>
    </row>
    <row r="2911" spans="1:3" x14ac:dyDescent="0.3">
      <c r="A2911" s="1" t="s">
        <v>538</v>
      </c>
      <c r="B2911" s="1">
        <v>5970</v>
      </c>
      <c r="C2911" s="1">
        <v>30437.4464958178</v>
      </c>
    </row>
    <row r="2912" spans="1:3" x14ac:dyDescent="0.3">
      <c r="A2912" s="1" t="s">
        <v>543</v>
      </c>
      <c r="B2912" s="1">
        <v>1215</v>
      </c>
      <c r="C2912" s="1">
        <v>6952.3442926697999</v>
      </c>
    </row>
    <row r="2913" spans="1:3" x14ac:dyDescent="0.3">
      <c r="A2913" s="1" t="s">
        <v>543</v>
      </c>
      <c r="B2913" s="1">
        <v>1215</v>
      </c>
      <c r="C2913" s="1">
        <v>6983.2373687875697</v>
      </c>
    </row>
    <row r="2914" spans="1:3" x14ac:dyDescent="0.3">
      <c r="A2914" s="1" t="s">
        <v>543</v>
      </c>
      <c r="B2914" s="1">
        <v>1215</v>
      </c>
      <c r="C2914" s="1">
        <v>7481.6538347006999</v>
      </c>
    </row>
    <row r="2915" spans="1:3" x14ac:dyDescent="0.3">
      <c r="A2915" s="1" t="s">
        <v>543</v>
      </c>
      <c r="B2915" s="1">
        <v>1215</v>
      </c>
      <c r="C2915" s="1">
        <v>6834.8659908924401</v>
      </c>
    </row>
    <row r="2916" spans="1:3" x14ac:dyDescent="0.3">
      <c r="A2916" s="1" t="s">
        <v>543</v>
      </c>
      <c r="B2916" s="1">
        <v>1215</v>
      </c>
      <c r="C2916" s="1">
        <v>6870.7244210805402</v>
      </c>
    </row>
    <row r="2917" spans="1:3" x14ac:dyDescent="0.3">
      <c r="A2917" s="1" t="s">
        <v>543</v>
      </c>
      <c r="B2917" s="1">
        <v>1215</v>
      </c>
      <c r="C2917" s="1">
        <v>6975.1100143037002</v>
      </c>
    </row>
    <row r="2918" spans="1:3" x14ac:dyDescent="0.3">
      <c r="A2918" s="1" t="s">
        <v>543</v>
      </c>
      <c r="B2918" s="1">
        <v>1215</v>
      </c>
      <c r="C2918" s="1">
        <v>7277.6584437904003</v>
      </c>
    </row>
    <row r="2919" spans="1:3" x14ac:dyDescent="0.3">
      <c r="A2919" s="1" t="s">
        <v>543</v>
      </c>
      <c r="B2919" s="1">
        <v>1215</v>
      </c>
      <c r="C2919" s="1">
        <v>7509.6330613173996</v>
      </c>
    </row>
    <row r="2920" spans="1:3" x14ac:dyDescent="0.3">
      <c r="A2920" s="1" t="s">
        <v>543</v>
      </c>
      <c r="B2920" s="1">
        <v>1215</v>
      </c>
      <c r="C2920" s="1">
        <v>6646.3271129050599</v>
      </c>
    </row>
    <row r="2921" spans="1:3" x14ac:dyDescent="0.3">
      <c r="A2921" s="1" t="s">
        <v>543</v>
      </c>
      <c r="B2921" s="1">
        <v>1215</v>
      </c>
      <c r="C2921" s="1">
        <v>6664.8057547718099</v>
      </c>
    </row>
    <row r="2922" spans="1:3" x14ac:dyDescent="0.3">
      <c r="A2922" s="1" t="s">
        <v>548</v>
      </c>
      <c r="B2922" s="1">
        <v>2001</v>
      </c>
      <c r="C2922" s="1">
        <v>10775.219036870199</v>
      </c>
    </row>
    <row r="2923" spans="1:3" x14ac:dyDescent="0.3">
      <c r="A2923" s="1" t="s">
        <v>548</v>
      </c>
      <c r="B2923" s="1">
        <v>2001</v>
      </c>
      <c r="C2923" s="1">
        <v>11016.377297892601</v>
      </c>
    </row>
    <row r="2924" spans="1:3" x14ac:dyDescent="0.3">
      <c r="A2924" s="1" t="s">
        <v>548</v>
      </c>
      <c r="B2924" s="1">
        <v>2001</v>
      </c>
      <c r="C2924" s="1">
        <v>10634.42216084</v>
      </c>
    </row>
    <row r="2925" spans="1:3" x14ac:dyDescent="0.3">
      <c r="A2925" s="1" t="s">
        <v>548</v>
      </c>
      <c r="B2925" s="1">
        <v>2001</v>
      </c>
      <c r="C2925" s="1">
        <v>10579.695971274799</v>
      </c>
    </row>
    <row r="2926" spans="1:3" x14ac:dyDescent="0.3">
      <c r="A2926" s="1" t="s">
        <v>555</v>
      </c>
      <c r="B2926" s="1">
        <v>11334</v>
      </c>
      <c r="C2926" s="1">
        <v>57565.193567889997</v>
      </c>
    </row>
    <row r="2927" spans="1:3" x14ac:dyDescent="0.3">
      <c r="A2927" s="1" t="s">
        <v>555</v>
      </c>
      <c r="B2927" s="1">
        <v>11334</v>
      </c>
      <c r="C2927" s="1">
        <v>57464.202422533897</v>
      </c>
    </row>
    <row r="2928" spans="1:3" x14ac:dyDescent="0.3">
      <c r="A2928" s="1" t="s">
        <v>555</v>
      </c>
      <c r="B2928" s="1">
        <v>11334</v>
      </c>
      <c r="C2928" s="1">
        <v>57826.873874506498</v>
      </c>
    </row>
    <row r="2929" spans="1:3" x14ac:dyDescent="0.3">
      <c r="A2929" s="1" t="s">
        <v>562</v>
      </c>
      <c r="B2929" s="1">
        <v>9317</v>
      </c>
      <c r="C2929" s="1">
        <v>47883.891487940004</v>
      </c>
    </row>
    <row r="2930" spans="1:3" x14ac:dyDescent="0.3">
      <c r="A2930" s="1" t="s">
        <v>562</v>
      </c>
      <c r="B2930" s="1">
        <v>9317</v>
      </c>
      <c r="C2930" s="1">
        <v>47946.693154398199</v>
      </c>
    </row>
    <row r="2931" spans="1:3" x14ac:dyDescent="0.3">
      <c r="A2931" s="1" t="s">
        <v>562</v>
      </c>
      <c r="B2931" s="1">
        <v>9317</v>
      </c>
      <c r="C2931" s="1">
        <v>48068.696761136103</v>
      </c>
    </row>
    <row r="2932" spans="1:3" x14ac:dyDescent="0.3">
      <c r="A2932" s="1" t="s">
        <v>562</v>
      </c>
      <c r="B2932" s="1">
        <v>9317</v>
      </c>
      <c r="C2932" s="1">
        <v>47113.464981627898</v>
      </c>
    </row>
    <row r="2933" spans="1:3" x14ac:dyDescent="0.3">
      <c r="A2933" s="1" t="s">
        <v>562</v>
      </c>
      <c r="B2933" s="1">
        <v>9317</v>
      </c>
      <c r="C2933" s="1">
        <v>47616.168384981203</v>
      </c>
    </row>
    <row r="2934" spans="1:3" x14ac:dyDescent="0.3">
      <c r="A2934" s="1" t="s">
        <v>562</v>
      </c>
      <c r="B2934" s="1">
        <v>9317</v>
      </c>
      <c r="C2934" s="1">
        <v>47891.594944322103</v>
      </c>
    </row>
    <row r="2935" spans="1:3" x14ac:dyDescent="0.3">
      <c r="A2935" s="1" t="s">
        <v>562</v>
      </c>
      <c r="B2935" s="1">
        <v>9317</v>
      </c>
      <c r="C2935" s="1">
        <v>47355.826505060897</v>
      </c>
    </row>
    <row r="2936" spans="1:3" x14ac:dyDescent="0.3">
      <c r="A2936" s="1" t="s">
        <v>562</v>
      </c>
      <c r="B2936" s="1">
        <v>9317</v>
      </c>
      <c r="C2936" s="1">
        <v>47674.801677381904</v>
      </c>
    </row>
    <row r="2937" spans="1:3" x14ac:dyDescent="0.3">
      <c r="A2937" s="1" t="s">
        <v>567</v>
      </c>
      <c r="B2937" s="1">
        <v>5518</v>
      </c>
      <c r="C2937" s="1">
        <v>28663.9554473276</v>
      </c>
    </row>
    <row r="2938" spans="1:3" x14ac:dyDescent="0.3">
      <c r="A2938" s="1" t="s">
        <v>567</v>
      </c>
      <c r="B2938" s="1">
        <v>5518</v>
      </c>
      <c r="C2938" s="1">
        <v>28904.8059114916</v>
      </c>
    </row>
    <row r="2939" spans="1:3" x14ac:dyDescent="0.3">
      <c r="A2939" s="1" t="s">
        <v>567</v>
      </c>
      <c r="B2939" s="1">
        <v>5518</v>
      </c>
      <c r="C2939" s="1">
        <v>28155.608106175299</v>
      </c>
    </row>
    <row r="2940" spans="1:3" x14ac:dyDescent="0.3">
      <c r="A2940" s="1" t="s">
        <v>567</v>
      </c>
      <c r="B2940" s="1">
        <v>5518</v>
      </c>
      <c r="C2940" s="1">
        <v>28767.009483276001</v>
      </c>
    </row>
    <row r="2941" spans="1:3" x14ac:dyDescent="0.3">
      <c r="A2941" s="1" t="s">
        <v>567</v>
      </c>
      <c r="B2941" s="1">
        <v>5518</v>
      </c>
      <c r="C2941" s="1">
        <v>28227.118575185399</v>
      </c>
    </row>
    <row r="2942" spans="1:3" x14ac:dyDescent="0.3">
      <c r="A2942" s="1" t="s">
        <v>783</v>
      </c>
      <c r="B2942" s="1">
        <v>11762</v>
      </c>
      <c r="C2942" s="1">
        <v>59437.886617915203</v>
      </c>
    </row>
    <row r="2943" spans="1:3" x14ac:dyDescent="0.3">
      <c r="A2943" s="1" t="s">
        <v>783</v>
      </c>
      <c r="B2943" s="1">
        <v>11762</v>
      </c>
      <c r="C2943" s="1">
        <v>60134.165706128697</v>
      </c>
    </row>
    <row r="2944" spans="1:3" x14ac:dyDescent="0.3">
      <c r="A2944" s="1" t="s">
        <v>783</v>
      </c>
      <c r="B2944" s="1">
        <v>11762</v>
      </c>
      <c r="C2944" s="1">
        <v>59520.549294461503</v>
      </c>
    </row>
    <row r="2945" spans="1:3" x14ac:dyDescent="0.3">
      <c r="A2945" s="1" t="s">
        <v>783</v>
      </c>
      <c r="B2945" s="1">
        <v>11762</v>
      </c>
      <c r="C2945" s="1">
        <v>59312.6869705356</v>
      </c>
    </row>
    <row r="2946" spans="1:3" x14ac:dyDescent="0.3">
      <c r="A2946" s="1" t="s">
        <v>783</v>
      </c>
      <c r="B2946" s="1">
        <v>11762</v>
      </c>
      <c r="C2946" s="1">
        <v>59997.275162797901</v>
      </c>
    </row>
    <row r="2947" spans="1:3" x14ac:dyDescent="0.3">
      <c r="A2947" s="1" t="s">
        <v>783</v>
      </c>
      <c r="B2947" s="1">
        <v>11762</v>
      </c>
      <c r="C2947" s="1">
        <v>59397.486253522497</v>
      </c>
    </row>
    <row r="2948" spans="1:3" x14ac:dyDescent="0.3">
      <c r="A2948" s="1" t="s">
        <v>790</v>
      </c>
      <c r="B2948" s="1">
        <v>13200</v>
      </c>
      <c r="C2948" s="1">
        <v>67320.050196554294</v>
      </c>
    </row>
    <row r="2949" spans="1:3" x14ac:dyDescent="0.3">
      <c r="A2949" s="1" t="s">
        <v>790</v>
      </c>
      <c r="B2949" s="1">
        <v>13200</v>
      </c>
      <c r="C2949" s="1">
        <v>67431.320639466794</v>
      </c>
    </row>
    <row r="2950" spans="1:3" x14ac:dyDescent="0.3">
      <c r="A2950" s="1" t="s">
        <v>790</v>
      </c>
      <c r="B2950" s="1">
        <v>13200</v>
      </c>
      <c r="C2950" s="1">
        <v>67135.203077294194</v>
      </c>
    </row>
    <row r="2951" spans="1:3" x14ac:dyDescent="0.3">
      <c r="A2951" s="1" t="s">
        <v>790</v>
      </c>
      <c r="B2951" s="1">
        <v>13200</v>
      </c>
      <c r="C2951" s="1">
        <v>66942.477989750099</v>
      </c>
    </row>
    <row r="2952" spans="1:3" x14ac:dyDescent="0.3">
      <c r="A2952" s="1" t="s">
        <v>790</v>
      </c>
      <c r="B2952" s="1">
        <v>13200</v>
      </c>
      <c r="C2952" s="1">
        <v>67387.127218728405</v>
      </c>
    </row>
    <row r="2953" spans="1:3" x14ac:dyDescent="0.3">
      <c r="A2953" s="1" t="s">
        <v>790</v>
      </c>
      <c r="B2953" s="1">
        <v>13200</v>
      </c>
      <c r="C2953" s="1">
        <v>67084.347613823702</v>
      </c>
    </row>
    <row r="2954" spans="1:3" x14ac:dyDescent="0.3">
      <c r="A2954" s="1" t="s">
        <v>790</v>
      </c>
      <c r="B2954" s="1">
        <v>13200</v>
      </c>
      <c r="C2954" s="1">
        <v>67269.075816023294</v>
      </c>
    </row>
    <row r="2955" spans="1:3" x14ac:dyDescent="0.3">
      <c r="A2955" s="1" t="s">
        <v>576</v>
      </c>
      <c r="B2955" s="1">
        <v>3105</v>
      </c>
      <c r="C2955" s="1">
        <v>16477.4156276092</v>
      </c>
    </row>
    <row r="2956" spans="1:3" x14ac:dyDescent="0.3">
      <c r="A2956" s="1" t="s">
        <v>576</v>
      </c>
      <c r="B2956" s="1">
        <v>3105</v>
      </c>
      <c r="C2956" s="1">
        <v>16711.538267738899</v>
      </c>
    </row>
    <row r="2957" spans="1:3" x14ac:dyDescent="0.3">
      <c r="A2957" s="1" t="s">
        <v>576</v>
      </c>
      <c r="B2957" s="1">
        <v>3105</v>
      </c>
      <c r="C2957" s="1">
        <v>16869.342123105002</v>
      </c>
    </row>
    <row r="2958" spans="1:3" x14ac:dyDescent="0.3">
      <c r="A2958" s="1" t="s">
        <v>576</v>
      </c>
      <c r="B2958" s="1">
        <v>3105</v>
      </c>
      <c r="C2958" s="1">
        <v>16999.4326818892</v>
      </c>
    </row>
    <row r="2959" spans="1:3" x14ac:dyDescent="0.3">
      <c r="A2959" s="1" t="s">
        <v>576</v>
      </c>
      <c r="B2959" s="1">
        <v>3105</v>
      </c>
      <c r="C2959" s="1">
        <v>16279.7889372512</v>
      </c>
    </row>
    <row r="2960" spans="1:3" x14ac:dyDescent="0.3">
      <c r="A2960" s="1" t="s">
        <v>576</v>
      </c>
      <c r="B2960" s="1">
        <v>3105</v>
      </c>
      <c r="C2960" s="1">
        <v>16155.609472545601</v>
      </c>
    </row>
    <row r="2961" spans="1:3" x14ac:dyDescent="0.3">
      <c r="A2961" s="1" t="s">
        <v>576</v>
      </c>
      <c r="B2961" s="1">
        <v>3105</v>
      </c>
      <c r="C2961" s="1">
        <v>16658.256464728602</v>
      </c>
    </row>
    <row r="2962" spans="1:3" x14ac:dyDescent="0.3">
      <c r="A2962" s="1" t="s">
        <v>576</v>
      </c>
      <c r="B2962" s="1">
        <v>3105</v>
      </c>
      <c r="C2962" s="1">
        <v>16118.231638685</v>
      </c>
    </row>
    <row r="2963" spans="1:3" x14ac:dyDescent="0.3">
      <c r="A2963" s="1" t="s">
        <v>576</v>
      </c>
      <c r="B2963" s="1">
        <v>3105</v>
      </c>
      <c r="C2963" s="1">
        <v>16463.594240660601</v>
      </c>
    </row>
    <row r="2964" spans="1:3" x14ac:dyDescent="0.3">
      <c r="A2964" s="1" t="s">
        <v>585</v>
      </c>
      <c r="B2964" s="1">
        <v>347</v>
      </c>
      <c r="C2964" s="1">
        <v>3017.1797171097401</v>
      </c>
    </row>
    <row r="2965" spans="1:3" x14ac:dyDescent="0.3">
      <c r="A2965" s="1" t="s">
        <v>585</v>
      </c>
      <c r="B2965" s="1">
        <v>347</v>
      </c>
      <c r="C2965" s="1">
        <v>2422.6680213526902</v>
      </c>
    </row>
    <row r="2966" spans="1:3" x14ac:dyDescent="0.3">
      <c r="A2966" s="1" t="s">
        <v>585</v>
      </c>
      <c r="B2966" s="1">
        <v>347</v>
      </c>
      <c r="C2966" s="1">
        <v>2405.4497628413801</v>
      </c>
    </row>
    <row r="2967" spans="1:3" x14ac:dyDescent="0.3">
      <c r="A2967" s="1" t="s">
        <v>585</v>
      </c>
      <c r="B2967" s="1">
        <v>347</v>
      </c>
      <c r="C2967" s="1">
        <v>2551.3036809272899</v>
      </c>
    </row>
    <row r="2968" spans="1:3" x14ac:dyDescent="0.3">
      <c r="A2968" s="1" t="s">
        <v>585</v>
      </c>
      <c r="B2968" s="1">
        <v>347</v>
      </c>
      <c r="C2968" s="1">
        <v>2412.71097468277</v>
      </c>
    </row>
    <row r="2969" spans="1:3" x14ac:dyDescent="0.3">
      <c r="A2969" s="1" t="s">
        <v>585</v>
      </c>
      <c r="B2969" s="1">
        <v>347</v>
      </c>
      <c r="C2969" s="1">
        <v>2325.9508610142502</v>
      </c>
    </row>
    <row r="2970" spans="1:3" x14ac:dyDescent="0.3">
      <c r="A2970" s="1" t="s">
        <v>585</v>
      </c>
      <c r="B2970" s="1">
        <v>347</v>
      </c>
      <c r="C2970" s="1">
        <v>2544.9816790276</v>
      </c>
    </row>
    <row r="2971" spans="1:3" x14ac:dyDescent="0.3">
      <c r="A2971" s="1" t="s">
        <v>585</v>
      </c>
      <c r="B2971" s="1">
        <v>347</v>
      </c>
      <c r="C2971" s="1">
        <v>2447.9023445171301</v>
      </c>
    </row>
    <row r="2972" spans="1:3" x14ac:dyDescent="0.3">
      <c r="A2972" s="1" t="s">
        <v>585</v>
      </c>
      <c r="B2972" s="1">
        <v>347</v>
      </c>
      <c r="C2972" s="1">
        <v>2372.04471706305</v>
      </c>
    </row>
    <row r="2973" spans="1:3" x14ac:dyDescent="0.3">
      <c r="A2973" s="1" t="s">
        <v>585</v>
      </c>
      <c r="B2973" s="1">
        <v>347</v>
      </c>
      <c r="C2973" s="1">
        <v>3229.84164424962</v>
      </c>
    </row>
    <row r="2974" spans="1:3" x14ac:dyDescent="0.3">
      <c r="A2974" s="1" t="s">
        <v>586</v>
      </c>
      <c r="B2974" s="1">
        <v>3594</v>
      </c>
      <c r="C2974" s="1">
        <v>19020.2768894332</v>
      </c>
    </row>
    <row r="2975" spans="1:3" x14ac:dyDescent="0.3">
      <c r="A2975" s="1" t="s">
        <v>586</v>
      </c>
      <c r="B2975" s="1">
        <v>3594</v>
      </c>
      <c r="C2975" s="1">
        <v>19173.131972344901</v>
      </c>
    </row>
    <row r="2976" spans="1:3" x14ac:dyDescent="0.3">
      <c r="A2976" s="1" t="s">
        <v>586</v>
      </c>
      <c r="B2976" s="1">
        <v>3594</v>
      </c>
      <c r="C2976" s="1">
        <v>18901.788177631799</v>
      </c>
    </row>
    <row r="2977" spans="1:3" x14ac:dyDescent="0.3">
      <c r="A2977" s="1" t="s">
        <v>586</v>
      </c>
      <c r="B2977" s="1">
        <v>3594</v>
      </c>
      <c r="C2977" s="1">
        <v>18550.1535478808</v>
      </c>
    </row>
    <row r="2978" spans="1:3" x14ac:dyDescent="0.3">
      <c r="A2978" s="1" t="s">
        <v>586</v>
      </c>
      <c r="B2978" s="1">
        <v>3594</v>
      </c>
      <c r="C2978" s="1">
        <v>18926.136877880999</v>
      </c>
    </row>
    <row r="2979" spans="1:3" x14ac:dyDescent="0.3">
      <c r="A2979" s="1" t="s">
        <v>586</v>
      </c>
      <c r="B2979" s="1">
        <v>3594</v>
      </c>
      <c r="C2979" s="1">
        <v>19455.946280310902</v>
      </c>
    </row>
    <row r="2980" spans="1:3" x14ac:dyDescent="0.3">
      <c r="A2980" s="1" t="s">
        <v>599</v>
      </c>
      <c r="B2980" s="1">
        <v>3239</v>
      </c>
      <c r="C2980" s="1">
        <v>17645.719419048499</v>
      </c>
    </row>
    <row r="2981" spans="1:3" x14ac:dyDescent="0.3">
      <c r="A2981" s="1" t="s">
        <v>599</v>
      </c>
      <c r="B2981" s="1">
        <v>3239</v>
      </c>
      <c r="C2981" s="1">
        <v>17602.932153150399</v>
      </c>
    </row>
    <row r="2982" spans="1:3" x14ac:dyDescent="0.3">
      <c r="A2982" s="1" t="s">
        <v>599</v>
      </c>
      <c r="B2982" s="1">
        <v>3239</v>
      </c>
      <c r="C2982" s="1">
        <v>17244.857075645999</v>
      </c>
    </row>
    <row r="2983" spans="1:3" x14ac:dyDescent="0.3">
      <c r="A2983" s="1" t="s">
        <v>599</v>
      </c>
      <c r="B2983" s="1">
        <v>3239</v>
      </c>
      <c r="C2983" s="1">
        <v>17103.9182706262</v>
      </c>
    </row>
    <row r="2984" spans="1:3" x14ac:dyDescent="0.3">
      <c r="A2984" s="1" t="s">
        <v>599</v>
      </c>
      <c r="B2984" s="1">
        <v>3239</v>
      </c>
      <c r="C2984" s="1">
        <v>16910.393152775701</v>
      </c>
    </row>
    <row r="2985" spans="1:3" x14ac:dyDescent="0.3">
      <c r="A2985" s="1" t="s">
        <v>599</v>
      </c>
      <c r="B2985" s="1">
        <v>3239</v>
      </c>
      <c r="C2985" s="1">
        <v>16729.734727237101</v>
      </c>
    </row>
    <row r="2986" spans="1:3" x14ac:dyDescent="0.3">
      <c r="A2986" s="1" t="s">
        <v>612</v>
      </c>
      <c r="B2986" s="1">
        <v>2142</v>
      </c>
      <c r="C2986" s="1">
        <v>11632.6841391097</v>
      </c>
    </row>
    <row r="2987" spans="1:3" x14ac:dyDescent="0.3">
      <c r="A2987" s="1" t="s">
        <v>612</v>
      </c>
      <c r="B2987" s="1">
        <v>2142</v>
      </c>
      <c r="C2987" s="1">
        <v>12093.250732131701</v>
      </c>
    </row>
    <row r="2988" spans="1:3" x14ac:dyDescent="0.3">
      <c r="A2988" s="1" t="s">
        <v>612</v>
      </c>
      <c r="B2988" s="1">
        <v>2142</v>
      </c>
      <c r="C2988" s="1">
        <v>11757.568505236501</v>
      </c>
    </row>
    <row r="2989" spans="1:3" x14ac:dyDescent="0.3">
      <c r="A2989" s="1" t="s">
        <v>612</v>
      </c>
      <c r="B2989" s="1">
        <v>2142</v>
      </c>
      <c r="C2989" s="1">
        <v>11919.384719117999</v>
      </c>
    </row>
    <row r="2990" spans="1:3" x14ac:dyDescent="0.3">
      <c r="A2990" s="1" t="s">
        <v>612</v>
      </c>
      <c r="B2990" s="1">
        <v>2142</v>
      </c>
      <c r="C2990" s="1">
        <v>11608.6687874486</v>
      </c>
    </row>
    <row r="2991" spans="1:3" x14ac:dyDescent="0.3">
      <c r="A2991" s="1" t="s">
        <v>612</v>
      </c>
      <c r="B2991" s="1">
        <v>2142</v>
      </c>
      <c r="C2991" s="1">
        <v>12041.848701229599</v>
      </c>
    </row>
    <row r="2992" spans="1:3" x14ac:dyDescent="0.3">
      <c r="A2992" s="1" t="s">
        <v>625</v>
      </c>
      <c r="B2992" s="1">
        <v>10284</v>
      </c>
      <c r="C2992" s="1">
        <v>52439.049791190002</v>
      </c>
    </row>
    <row r="2993" spans="1:3" x14ac:dyDescent="0.3">
      <c r="A2993" s="1" t="s">
        <v>625</v>
      </c>
      <c r="B2993" s="1">
        <v>10284</v>
      </c>
      <c r="C2993" s="1">
        <v>52658.907097909898</v>
      </c>
    </row>
    <row r="2994" spans="1:3" x14ac:dyDescent="0.3">
      <c r="A2994" s="1" t="s">
        <v>625</v>
      </c>
      <c r="B2994" s="1">
        <v>10284</v>
      </c>
      <c r="C2994" s="1">
        <v>52477.686825855402</v>
      </c>
    </row>
    <row r="2995" spans="1:3" x14ac:dyDescent="0.3">
      <c r="A2995" s="1" t="s">
        <v>625</v>
      </c>
      <c r="B2995" s="1">
        <v>10284</v>
      </c>
      <c r="C2995" s="1">
        <v>52645.303857468498</v>
      </c>
    </row>
    <row r="2996" spans="1:3" x14ac:dyDescent="0.3">
      <c r="A2996" s="1" t="s">
        <v>625</v>
      </c>
      <c r="B2996" s="1">
        <v>10284</v>
      </c>
      <c r="C2996" s="1">
        <v>52605.723356182003</v>
      </c>
    </row>
    <row r="2997" spans="1:3" x14ac:dyDescent="0.3">
      <c r="A2997" s="1" t="s">
        <v>636</v>
      </c>
      <c r="B2997" s="1">
        <v>5417</v>
      </c>
      <c r="C2997" s="1">
        <v>27900.656623487699</v>
      </c>
    </row>
    <row r="2998" spans="1:3" x14ac:dyDescent="0.3">
      <c r="A2998" s="1" t="s">
        <v>636</v>
      </c>
      <c r="B2998" s="1">
        <v>5417</v>
      </c>
      <c r="C2998" s="1">
        <v>27701.655472510101</v>
      </c>
    </row>
    <row r="2999" spans="1:3" x14ac:dyDescent="0.3">
      <c r="A2999" s="1" t="s">
        <v>636</v>
      </c>
      <c r="B2999" s="1">
        <v>5417</v>
      </c>
      <c r="C2999" s="1">
        <v>28433.4453430709</v>
      </c>
    </row>
    <row r="3000" spans="1:3" x14ac:dyDescent="0.3">
      <c r="A3000" s="1" t="s">
        <v>636</v>
      </c>
      <c r="B3000" s="1">
        <v>5417</v>
      </c>
      <c r="C3000" s="1">
        <v>28101.344009331398</v>
      </c>
    </row>
    <row r="3001" spans="1:3" x14ac:dyDescent="0.3">
      <c r="A3001" s="1" t="s">
        <v>641</v>
      </c>
      <c r="B3001" s="1">
        <v>8777</v>
      </c>
      <c r="C3001" s="1">
        <v>44683.6039852834</v>
      </c>
    </row>
    <row r="3002" spans="1:3" x14ac:dyDescent="0.3">
      <c r="A3002" s="1" t="s">
        <v>641</v>
      </c>
      <c r="B3002" s="1">
        <v>8777</v>
      </c>
      <c r="C3002" s="1">
        <v>44425.153215759899</v>
      </c>
    </row>
    <row r="3003" spans="1:3" x14ac:dyDescent="0.3">
      <c r="A3003" s="1" t="s">
        <v>641</v>
      </c>
      <c r="B3003" s="1">
        <v>8777</v>
      </c>
      <c r="C3003" s="1">
        <v>45171.674345295098</v>
      </c>
    </row>
    <row r="3004" spans="1:3" x14ac:dyDescent="0.3">
      <c r="A3004" s="1" t="s">
        <v>641</v>
      </c>
      <c r="B3004" s="1">
        <v>8777</v>
      </c>
      <c r="C3004" s="1">
        <v>44681.8958464842</v>
      </c>
    </row>
    <row r="3005" spans="1:3" x14ac:dyDescent="0.3">
      <c r="A3005" s="1" t="s">
        <v>641</v>
      </c>
      <c r="B3005" s="1">
        <v>8777</v>
      </c>
      <c r="C3005" s="1">
        <v>44607.904841733798</v>
      </c>
    </row>
    <row r="3006" spans="1:3" x14ac:dyDescent="0.3">
      <c r="A3006" s="1" t="s">
        <v>641</v>
      </c>
      <c r="B3006" s="1">
        <v>8777</v>
      </c>
      <c r="C3006" s="1">
        <v>44831.407980158998</v>
      </c>
    </row>
    <row r="3007" spans="1:3" x14ac:dyDescent="0.3">
      <c r="A3007" s="1" t="s">
        <v>650</v>
      </c>
      <c r="B3007" s="1">
        <v>5397</v>
      </c>
      <c r="C3007" s="1">
        <v>28295.904606809301</v>
      </c>
    </row>
    <row r="3008" spans="1:3" x14ac:dyDescent="0.3">
      <c r="A3008" s="1" t="s">
        <v>650</v>
      </c>
      <c r="B3008" s="1">
        <v>5397</v>
      </c>
      <c r="C3008" s="1">
        <v>27738.1965795336</v>
      </c>
    </row>
    <row r="3009" spans="1:3" x14ac:dyDescent="0.3">
      <c r="A3009" s="1" t="s">
        <v>663</v>
      </c>
      <c r="B3009" s="1">
        <v>13423</v>
      </c>
      <c r="C3009" s="1">
        <v>68530.020155743405</v>
      </c>
    </row>
    <row r="3010" spans="1:3" x14ac:dyDescent="0.3">
      <c r="A3010" s="1" t="s">
        <v>674</v>
      </c>
      <c r="B3010" s="1">
        <v>8799</v>
      </c>
      <c r="C3010" s="1">
        <v>45312.133357266801</v>
      </c>
    </row>
    <row r="3011" spans="1:3" x14ac:dyDescent="0.3">
      <c r="A3011" s="1" t="s">
        <v>681</v>
      </c>
      <c r="B3011" s="1">
        <v>11194</v>
      </c>
      <c r="C3011" s="1">
        <v>56928.770103761497</v>
      </c>
    </row>
    <row r="3012" spans="1:3" x14ac:dyDescent="0.3">
      <c r="A3012" s="1" t="s">
        <v>681</v>
      </c>
      <c r="B3012" s="1">
        <v>11194</v>
      </c>
      <c r="C3012" s="1">
        <v>56870.594821992199</v>
      </c>
    </row>
    <row r="3013" spans="1:3" x14ac:dyDescent="0.3">
      <c r="A3013" s="1" t="s">
        <v>681</v>
      </c>
      <c r="B3013" s="1">
        <v>11194</v>
      </c>
      <c r="C3013" s="1">
        <v>56799.860577145497</v>
      </c>
    </row>
    <row r="3014" spans="1:3" x14ac:dyDescent="0.3">
      <c r="A3014" s="1" t="s">
        <v>681</v>
      </c>
      <c r="B3014" s="1">
        <v>11194</v>
      </c>
      <c r="C3014" s="1">
        <v>56710.784381215897</v>
      </c>
    </row>
    <row r="3015" spans="1:3" x14ac:dyDescent="0.3">
      <c r="A3015" s="1" t="s">
        <v>681</v>
      </c>
      <c r="B3015" s="1">
        <v>11194</v>
      </c>
      <c r="C3015" s="1">
        <v>56618.580259666298</v>
      </c>
    </row>
    <row r="3016" spans="1:3" x14ac:dyDescent="0.3">
      <c r="A3016" s="1" t="s">
        <v>681</v>
      </c>
      <c r="B3016" s="1">
        <v>11194</v>
      </c>
      <c r="C3016" s="1">
        <v>57367.389852097898</v>
      </c>
    </row>
    <row r="3017" spans="1:3" x14ac:dyDescent="0.3">
      <c r="A3017" s="1" t="s">
        <v>681</v>
      </c>
      <c r="B3017" s="1">
        <v>11194</v>
      </c>
      <c r="C3017" s="1">
        <v>57015.2703175364</v>
      </c>
    </row>
    <row r="3018" spans="1:3" x14ac:dyDescent="0.3">
      <c r="A3018" s="1" t="s">
        <v>681</v>
      </c>
      <c r="B3018" s="1">
        <v>11194</v>
      </c>
      <c r="C3018" s="1">
        <v>57392.711739739803</v>
      </c>
    </row>
    <row r="3019" spans="1:3" x14ac:dyDescent="0.3">
      <c r="A3019" s="1" t="s">
        <v>688</v>
      </c>
      <c r="B3019" s="1">
        <v>4727</v>
      </c>
      <c r="C3019" s="1">
        <v>24734.246243933401</v>
      </c>
    </row>
    <row r="3020" spans="1:3" x14ac:dyDescent="0.3">
      <c r="A3020" s="1" t="s">
        <v>688</v>
      </c>
      <c r="B3020" s="1">
        <v>4727</v>
      </c>
      <c r="C3020" s="1">
        <v>25040.7521179059</v>
      </c>
    </row>
    <row r="3021" spans="1:3" x14ac:dyDescent="0.3">
      <c r="A3021" s="1" t="s">
        <v>688</v>
      </c>
      <c r="B3021" s="1">
        <v>4727</v>
      </c>
      <c r="C3021" s="1">
        <v>24649.174141887201</v>
      </c>
    </row>
    <row r="3022" spans="1:3" x14ac:dyDescent="0.3">
      <c r="A3022" s="1" t="s">
        <v>688</v>
      </c>
      <c r="B3022" s="1">
        <v>4727</v>
      </c>
      <c r="C3022" s="1">
        <v>25028.026456454802</v>
      </c>
    </row>
    <row r="3023" spans="1:3" x14ac:dyDescent="0.3">
      <c r="A3023" s="1" t="s">
        <v>688</v>
      </c>
      <c r="B3023" s="1">
        <v>4727</v>
      </c>
      <c r="C3023" s="1">
        <v>24555.5477689859</v>
      </c>
    </row>
    <row r="3024" spans="1:3" x14ac:dyDescent="0.3">
      <c r="A3024" s="1" t="s">
        <v>695</v>
      </c>
      <c r="B3024" s="1">
        <v>378</v>
      </c>
      <c r="C3024" s="1">
        <v>2720.7128703610301</v>
      </c>
    </row>
    <row r="3025" spans="1:3" x14ac:dyDescent="0.3">
      <c r="A3025" s="1" t="s">
        <v>695</v>
      </c>
      <c r="B3025" s="1">
        <v>378</v>
      </c>
      <c r="C3025" s="1">
        <v>3066.62670332485</v>
      </c>
    </row>
    <row r="3026" spans="1:3" x14ac:dyDescent="0.3">
      <c r="A3026" s="1" t="s">
        <v>695</v>
      </c>
      <c r="B3026" s="1">
        <v>378</v>
      </c>
      <c r="C3026" s="1">
        <v>2826.6684123659002</v>
      </c>
    </row>
    <row r="3027" spans="1:3" x14ac:dyDescent="0.3">
      <c r="A3027" s="1" t="s">
        <v>710</v>
      </c>
      <c r="B3027" s="1">
        <v>9631</v>
      </c>
      <c r="C3027" s="1">
        <v>48854.248315967598</v>
      </c>
    </row>
    <row r="3028" spans="1:3" x14ac:dyDescent="0.3">
      <c r="A3028" s="1" t="s">
        <v>710</v>
      </c>
      <c r="B3028" s="1">
        <v>9631</v>
      </c>
      <c r="C3028" s="1">
        <v>48853.442343680101</v>
      </c>
    </row>
    <row r="3029" spans="1:3" x14ac:dyDescent="0.3">
      <c r="A3029" s="1" t="s">
        <v>710</v>
      </c>
      <c r="B3029" s="1">
        <v>9631</v>
      </c>
      <c r="C3029" s="1">
        <v>48797.0940809577</v>
      </c>
    </row>
    <row r="3030" spans="1:3" x14ac:dyDescent="0.3">
      <c r="A3030" s="1" t="s">
        <v>719</v>
      </c>
      <c r="B3030" s="1">
        <v>6773</v>
      </c>
      <c r="C3030" s="1">
        <v>34475.994893252799</v>
      </c>
    </row>
    <row r="3031" spans="1:3" x14ac:dyDescent="0.3">
      <c r="A3031" s="1" t="s">
        <v>719</v>
      </c>
      <c r="B3031" s="1">
        <v>6773</v>
      </c>
      <c r="C3031" s="1">
        <v>34640.408352594197</v>
      </c>
    </row>
    <row r="3032" spans="1:3" x14ac:dyDescent="0.3">
      <c r="A3032" s="1" t="s">
        <v>719</v>
      </c>
      <c r="B3032" s="1">
        <v>6773</v>
      </c>
      <c r="C3032" s="1">
        <v>35031.948560940204</v>
      </c>
    </row>
    <row r="3033" spans="1:3" x14ac:dyDescent="0.3">
      <c r="A3033" s="1" t="s">
        <v>719</v>
      </c>
      <c r="B3033" s="1">
        <v>6773</v>
      </c>
      <c r="C3033" s="1">
        <v>35244.8702517126</v>
      </c>
    </row>
    <row r="3034" spans="1:3" x14ac:dyDescent="0.3">
      <c r="A3034" s="1" t="s">
        <v>719</v>
      </c>
      <c r="B3034" s="1">
        <v>6773</v>
      </c>
      <c r="C3034" s="1">
        <v>35283.6273393761</v>
      </c>
    </row>
    <row r="3035" spans="1:3" x14ac:dyDescent="0.3">
      <c r="A3035" s="1" t="s">
        <v>719</v>
      </c>
      <c r="B3035" s="1">
        <v>6773</v>
      </c>
      <c r="C3035" s="1">
        <v>35074.5492001573</v>
      </c>
    </row>
    <row r="3036" spans="1:3" x14ac:dyDescent="0.3">
      <c r="A3036" s="1" t="s">
        <v>719</v>
      </c>
      <c r="B3036" s="1">
        <v>6773</v>
      </c>
      <c r="C3036" s="1">
        <v>34800.091443576901</v>
      </c>
    </row>
    <row r="3037" spans="1:3" x14ac:dyDescent="0.3">
      <c r="A3037" s="1" t="s">
        <v>719</v>
      </c>
      <c r="B3037" s="1">
        <v>6773</v>
      </c>
      <c r="C3037" s="1">
        <v>35184.320243509799</v>
      </c>
    </row>
    <row r="3038" spans="1:3" x14ac:dyDescent="0.3">
      <c r="A3038" s="1" t="s">
        <v>730</v>
      </c>
      <c r="B3038" s="1">
        <v>7465</v>
      </c>
      <c r="C3038" s="1">
        <v>37919.613096193403</v>
      </c>
    </row>
    <row r="3039" spans="1:3" x14ac:dyDescent="0.3">
      <c r="A3039" s="1" t="s">
        <v>730</v>
      </c>
      <c r="B3039" s="1">
        <v>7465</v>
      </c>
      <c r="C3039" s="1">
        <v>38418.229330069204</v>
      </c>
    </row>
    <row r="3040" spans="1:3" x14ac:dyDescent="0.3">
      <c r="A3040" s="1" t="s">
        <v>730</v>
      </c>
      <c r="B3040" s="1">
        <v>7465</v>
      </c>
      <c r="C3040" s="1">
        <v>37902.736253471398</v>
      </c>
    </row>
    <row r="3041" spans="1:3" x14ac:dyDescent="0.3">
      <c r="A3041" s="1" t="s">
        <v>730</v>
      </c>
      <c r="B3041" s="1">
        <v>7465</v>
      </c>
      <c r="C3041" s="1">
        <v>38735.557901778098</v>
      </c>
    </row>
    <row r="3042" spans="1:3" x14ac:dyDescent="0.3">
      <c r="A3042" s="1" t="s">
        <v>739</v>
      </c>
      <c r="B3042" s="1">
        <v>4304</v>
      </c>
      <c r="C3042" s="1">
        <v>22069.396615684502</v>
      </c>
    </row>
    <row r="3043" spans="1:3" x14ac:dyDescent="0.3">
      <c r="A3043" s="1" t="s">
        <v>739</v>
      </c>
      <c r="B3043" s="1">
        <v>4304</v>
      </c>
      <c r="C3043" s="1">
        <v>22450.8467256728</v>
      </c>
    </row>
    <row r="3044" spans="1:3" x14ac:dyDescent="0.3">
      <c r="A3044" s="1" t="s">
        <v>739</v>
      </c>
      <c r="B3044" s="1">
        <v>4304</v>
      </c>
      <c r="C3044" s="1">
        <v>22272.764965305501</v>
      </c>
    </row>
    <row r="3045" spans="1:3" x14ac:dyDescent="0.3">
      <c r="A3045" s="1" t="s">
        <v>739</v>
      </c>
      <c r="B3045" s="1">
        <v>4304</v>
      </c>
      <c r="C3045" s="1">
        <v>22395.639031305102</v>
      </c>
    </row>
    <row r="3046" spans="1:3" x14ac:dyDescent="0.3">
      <c r="A3046" s="1" t="s">
        <v>739</v>
      </c>
      <c r="B3046" s="1">
        <v>4304</v>
      </c>
      <c r="C3046" s="1">
        <v>22354.950042406701</v>
      </c>
    </row>
    <row r="3047" spans="1:3" x14ac:dyDescent="0.3">
      <c r="A3047" s="1" t="s">
        <v>739</v>
      </c>
      <c r="B3047" s="1">
        <v>4304</v>
      </c>
      <c r="C3047" s="1">
        <v>22841.978673923699</v>
      </c>
    </row>
    <row r="3048" spans="1:3" x14ac:dyDescent="0.3">
      <c r="A3048" s="1" t="s">
        <v>748</v>
      </c>
      <c r="B3048" s="1">
        <v>10118</v>
      </c>
      <c r="C3048" s="1">
        <v>52039.439667335799</v>
      </c>
    </row>
    <row r="3049" spans="1:3" x14ac:dyDescent="0.3">
      <c r="A3049" s="1" t="s">
        <v>748</v>
      </c>
      <c r="B3049" s="1">
        <v>10118</v>
      </c>
      <c r="C3049" s="1">
        <v>51661.671268180799</v>
      </c>
    </row>
    <row r="3050" spans="1:3" x14ac:dyDescent="0.3">
      <c r="A3050" s="1" t="s">
        <v>748</v>
      </c>
      <c r="B3050" s="1">
        <v>10118</v>
      </c>
      <c r="C3050" s="1">
        <v>51792.162605085898</v>
      </c>
    </row>
    <row r="3051" spans="1:3" x14ac:dyDescent="0.3">
      <c r="A3051" s="1" t="s">
        <v>748</v>
      </c>
      <c r="B3051" s="1">
        <v>10118</v>
      </c>
      <c r="C3051" s="1">
        <v>51176.605778999598</v>
      </c>
    </row>
    <row r="3052" spans="1:3" x14ac:dyDescent="0.3">
      <c r="A3052" s="1" t="s">
        <v>748</v>
      </c>
      <c r="B3052" s="1">
        <v>10118</v>
      </c>
      <c r="C3052" s="1">
        <v>51353.933135546598</v>
      </c>
    </row>
    <row r="3053" spans="1:3" x14ac:dyDescent="0.3">
      <c r="A3053" s="1" t="s">
        <v>748</v>
      </c>
      <c r="B3053" s="1">
        <v>10118</v>
      </c>
      <c r="C3053" s="1">
        <v>51904.5989548418</v>
      </c>
    </row>
    <row r="3054" spans="1:3" x14ac:dyDescent="0.3">
      <c r="A3054" s="1" t="s">
        <v>748</v>
      </c>
      <c r="B3054" s="1">
        <v>10118</v>
      </c>
      <c r="C3054" s="1">
        <v>51999.906946463998</v>
      </c>
    </row>
    <row r="3055" spans="1:3" x14ac:dyDescent="0.3">
      <c r="A3055" s="1" t="s">
        <v>753</v>
      </c>
      <c r="B3055" s="1">
        <v>8465</v>
      </c>
      <c r="C3055" s="1">
        <v>43749.1006474807</v>
      </c>
    </row>
    <row r="3056" spans="1:3" x14ac:dyDescent="0.3">
      <c r="A3056" s="1" t="s">
        <v>753</v>
      </c>
      <c r="B3056" s="1">
        <v>8465</v>
      </c>
      <c r="C3056" s="1">
        <v>43794.136558450402</v>
      </c>
    </row>
    <row r="3057" spans="1:3" x14ac:dyDescent="0.3">
      <c r="A3057" s="1" t="s">
        <v>753</v>
      </c>
      <c r="B3057" s="1">
        <v>8465</v>
      </c>
      <c r="C3057" s="1">
        <v>43106.779735594697</v>
      </c>
    </row>
    <row r="3058" spans="1:3" x14ac:dyDescent="0.3">
      <c r="A3058" s="1" t="s">
        <v>753</v>
      </c>
      <c r="B3058" s="1">
        <v>8465</v>
      </c>
      <c r="C3058" s="1">
        <v>43758.411785233002</v>
      </c>
    </row>
    <row r="3059" spans="1:3" x14ac:dyDescent="0.3">
      <c r="A3059" s="1" t="s">
        <v>764</v>
      </c>
      <c r="B3059" s="1">
        <v>14596</v>
      </c>
      <c r="C3059" s="1">
        <v>74328.040135690098</v>
      </c>
    </row>
    <row r="3060" spans="1:3" x14ac:dyDescent="0.3">
      <c r="A3060" s="1" t="s">
        <v>764</v>
      </c>
      <c r="B3060" s="1">
        <v>14596</v>
      </c>
      <c r="C3060" s="1">
        <v>74009.843299754793</v>
      </c>
    </row>
    <row r="3061" spans="1:3" x14ac:dyDescent="0.3">
      <c r="A3061" s="1" t="s">
        <v>764</v>
      </c>
      <c r="B3061" s="1">
        <v>14596</v>
      </c>
      <c r="C3061" s="1">
        <v>74109.131350760799</v>
      </c>
    </row>
    <row r="3062" spans="1:3" x14ac:dyDescent="0.3">
      <c r="A3062" s="1" t="s">
        <v>28</v>
      </c>
      <c r="B3062" s="1">
        <v>11386</v>
      </c>
      <c r="C3062" s="1">
        <v>58146.351475224903</v>
      </c>
    </row>
    <row r="3063" spans="1:3" x14ac:dyDescent="0.3">
      <c r="A3063" s="1" t="s">
        <v>28</v>
      </c>
      <c r="B3063" s="1">
        <v>11386</v>
      </c>
      <c r="C3063" s="1">
        <v>57917.497503986197</v>
      </c>
    </row>
    <row r="3064" spans="1:3" x14ac:dyDescent="0.3">
      <c r="A3064" s="1" t="s">
        <v>28</v>
      </c>
      <c r="B3064" s="1">
        <v>11386</v>
      </c>
      <c r="C3064" s="1">
        <v>57965.176385275299</v>
      </c>
    </row>
    <row r="3065" spans="1:3" x14ac:dyDescent="0.3">
      <c r="A3065" s="1" t="s">
        <v>28</v>
      </c>
      <c r="B3065" s="1">
        <v>11386</v>
      </c>
      <c r="C3065" s="1">
        <v>58185.6339309912</v>
      </c>
    </row>
    <row r="3066" spans="1:3" x14ac:dyDescent="0.3">
      <c r="A3066" s="1" t="s">
        <v>28</v>
      </c>
      <c r="B3066" s="1">
        <v>11386</v>
      </c>
      <c r="C3066" s="1">
        <v>57455.3299389116</v>
      </c>
    </row>
    <row r="3067" spans="1:3" x14ac:dyDescent="0.3">
      <c r="A3067" s="1" t="s">
        <v>28</v>
      </c>
      <c r="B3067" s="1">
        <v>11386</v>
      </c>
      <c r="C3067" s="1">
        <v>57644.530119492098</v>
      </c>
    </row>
    <row r="3068" spans="1:3" x14ac:dyDescent="0.3">
      <c r="A3068" s="1" t="s">
        <v>58</v>
      </c>
      <c r="B3068" s="1">
        <v>3448</v>
      </c>
      <c r="C3068" s="1">
        <v>18573.210958612199</v>
      </c>
    </row>
    <row r="3069" spans="1:3" x14ac:dyDescent="0.3">
      <c r="A3069" s="1" t="s">
        <v>58</v>
      </c>
      <c r="B3069" s="1">
        <v>3448</v>
      </c>
      <c r="C3069" s="1">
        <v>18368.096406459099</v>
      </c>
    </row>
    <row r="3070" spans="1:3" x14ac:dyDescent="0.3">
      <c r="A3070" s="1" t="s">
        <v>58</v>
      </c>
      <c r="B3070" s="1">
        <v>3448</v>
      </c>
      <c r="C3070" s="1">
        <v>18126.6419623779</v>
      </c>
    </row>
    <row r="3071" spans="1:3" x14ac:dyDescent="0.3">
      <c r="A3071" s="1" t="s">
        <v>58</v>
      </c>
      <c r="B3071" s="1">
        <v>3448</v>
      </c>
      <c r="C3071" s="1">
        <v>18432.7069092575</v>
      </c>
    </row>
    <row r="3072" spans="1:3" x14ac:dyDescent="0.3">
      <c r="A3072" s="1" t="s">
        <v>71</v>
      </c>
      <c r="B3072" s="1">
        <v>10686</v>
      </c>
      <c r="C3072" s="1">
        <v>54468.433350973501</v>
      </c>
    </row>
    <row r="3073" spans="1:3" x14ac:dyDescent="0.3">
      <c r="A3073" s="1" t="s">
        <v>71</v>
      </c>
      <c r="B3073" s="1">
        <v>10686</v>
      </c>
      <c r="C3073" s="1">
        <v>54929.273999204903</v>
      </c>
    </row>
    <row r="3074" spans="1:3" x14ac:dyDescent="0.3">
      <c r="A3074" s="1" t="s">
        <v>71</v>
      </c>
      <c r="B3074" s="1">
        <v>10686</v>
      </c>
      <c r="C3074" s="1">
        <v>54562.498750805797</v>
      </c>
    </row>
    <row r="3075" spans="1:3" x14ac:dyDescent="0.3">
      <c r="A3075" s="1" t="s">
        <v>71</v>
      </c>
      <c r="B3075" s="1">
        <v>10686</v>
      </c>
      <c r="C3075" s="1">
        <v>54613.454041769197</v>
      </c>
    </row>
    <row r="3076" spans="1:3" x14ac:dyDescent="0.3">
      <c r="A3076" s="1" t="s">
        <v>71</v>
      </c>
      <c r="B3076" s="1">
        <v>10686</v>
      </c>
      <c r="C3076" s="1">
        <v>54679.396344650202</v>
      </c>
    </row>
    <row r="3077" spans="1:3" x14ac:dyDescent="0.3">
      <c r="A3077" s="1" t="s">
        <v>71</v>
      </c>
      <c r="B3077" s="1">
        <v>10686</v>
      </c>
      <c r="C3077" s="1">
        <v>54741.059632611999</v>
      </c>
    </row>
    <row r="3078" spans="1:3" x14ac:dyDescent="0.3">
      <c r="A3078" s="1" t="s">
        <v>71</v>
      </c>
      <c r="B3078" s="1">
        <v>10686</v>
      </c>
      <c r="C3078" s="1">
        <v>54064.853705788599</v>
      </c>
    </row>
    <row r="3079" spans="1:3" x14ac:dyDescent="0.3">
      <c r="A3079" s="1" t="s">
        <v>87</v>
      </c>
      <c r="B3079" s="1">
        <v>14253</v>
      </c>
      <c r="C3079" s="1">
        <v>72465.755951742496</v>
      </c>
    </row>
    <row r="3080" spans="1:3" x14ac:dyDescent="0.3">
      <c r="A3080" s="1" t="s">
        <v>87</v>
      </c>
      <c r="B3080" s="1">
        <v>14253</v>
      </c>
      <c r="C3080" s="1">
        <v>72254.534506041906</v>
      </c>
    </row>
    <row r="3081" spans="1:3" x14ac:dyDescent="0.3">
      <c r="A3081" s="1" t="s">
        <v>87</v>
      </c>
      <c r="B3081" s="1">
        <v>14253</v>
      </c>
      <c r="C3081" s="1">
        <v>72744.415131289396</v>
      </c>
    </row>
    <row r="3082" spans="1:3" x14ac:dyDescent="0.3">
      <c r="A3082" s="1" t="s">
        <v>87</v>
      </c>
      <c r="B3082" s="1">
        <v>14253</v>
      </c>
      <c r="C3082" s="1">
        <v>72181.859191417199</v>
      </c>
    </row>
    <row r="3083" spans="1:3" x14ac:dyDescent="0.3">
      <c r="A3083" s="1" t="s">
        <v>87</v>
      </c>
      <c r="B3083" s="1">
        <v>14253</v>
      </c>
      <c r="C3083" s="1">
        <v>72351.035949947996</v>
      </c>
    </row>
    <row r="3084" spans="1:3" x14ac:dyDescent="0.3">
      <c r="A3084" s="1" t="s">
        <v>87</v>
      </c>
      <c r="B3084" s="1">
        <v>14253</v>
      </c>
      <c r="C3084" s="1">
        <v>72353.704766682</v>
      </c>
    </row>
    <row r="3085" spans="1:3" x14ac:dyDescent="0.3">
      <c r="A3085" s="1" t="s">
        <v>111</v>
      </c>
      <c r="B3085" s="1">
        <v>7728</v>
      </c>
      <c r="C3085" s="1">
        <v>39141.760771556299</v>
      </c>
    </row>
    <row r="3086" spans="1:3" x14ac:dyDescent="0.3">
      <c r="A3086" s="1" t="s">
        <v>111</v>
      </c>
      <c r="B3086" s="1">
        <v>7728</v>
      </c>
      <c r="C3086" s="1">
        <v>39828.650267236502</v>
      </c>
    </row>
    <row r="3087" spans="1:3" x14ac:dyDescent="0.3">
      <c r="A3087" s="1" t="s">
        <v>111</v>
      </c>
      <c r="B3087" s="1">
        <v>7728</v>
      </c>
      <c r="C3087" s="1">
        <v>39724.235780683099</v>
      </c>
    </row>
    <row r="3088" spans="1:3" x14ac:dyDescent="0.3">
      <c r="A3088" s="1" t="s">
        <v>111</v>
      </c>
      <c r="B3088" s="1">
        <v>7728</v>
      </c>
      <c r="C3088" s="1">
        <v>39524.632550398797</v>
      </c>
    </row>
    <row r="3089" spans="1:3" x14ac:dyDescent="0.3">
      <c r="A3089" s="1" t="s">
        <v>131</v>
      </c>
      <c r="B3089" s="1">
        <v>2357</v>
      </c>
      <c r="C3089" s="1">
        <v>12873.874619575399</v>
      </c>
    </row>
    <row r="3090" spans="1:3" x14ac:dyDescent="0.3">
      <c r="A3090" s="1" t="s">
        <v>131</v>
      </c>
      <c r="B3090" s="1">
        <v>2357</v>
      </c>
      <c r="C3090" s="1">
        <v>13129.0127432147</v>
      </c>
    </row>
    <row r="3091" spans="1:3" x14ac:dyDescent="0.3">
      <c r="A3091" s="1" t="s">
        <v>131</v>
      </c>
      <c r="B3091" s="1">
        <v>2357</v>
      </c>
      <c r="C3091" s="1">
        <v>12754.4031715578</v>
      </c>
    </row>
    <row r="3092" spans="1:3" x14ac:dyDescent="0.3">
      <c r="A3092" s="1" t="s">
        <v>131</v>
      </c>
      <c r="B3092" s="1">
        <v>2357</v>
      </c>
      <c r="C3092" s="1">
        <v>12863.582854653599</v>
      </c>
    </row>
    <row r="3093" spans="1:3" x14ac:dyDescent="0.3">
      <c r="A3093" s="1" t="s">
        <v>151</v>
      </c>
      <c r="B3093" s="1">
        <v>11198</v>
      </c>
      <c r="C3093" s="1">
        <v>57196.896736758099</v>
      </c>
    </row>
    <row r="3094" spans="1:3" x14ac:dyDescent="0.3">
      <c r="A3094" s="1" t="s">
        <v>151</v>
      </c>
      <c r="B3094" s="1">
        <v>11198</v>
      </c>
      <c r="C3094" s="1">
        <v>56959.742970941399</v>
      </c>
    </row>
    <row r="3095" spans="1:3" x14ac:dyDescent="0.3">
      <c r="A3095" s="1" t="s">
        <v>151</v>
      </c>
      <c r="B3095" s="1">
        <v>11198</v>
      </c>
      <c r="C3095" s="1">
        <v>57357.484288641601</v>
      </c>
    </row>
    <row r="3096" spans="1:3" x14ac:dyDescent="0.3">
      <c r="A3096" s="1" t="s">
        <v>151</v>
      </c>
      <c r="B3096" s="1">
        <v>11198</v>
      </c>
      <c r="C3096" s="1">
        <v>57146.467593743902</v>
      </c>
    </row>
    <row r="3097" spans="1:3" x14ac:dyDescent="0.3">
      <c r="A3097" s="1" t="s">
        <v>151</v>
      </c>
      <c r="B3097" s="1">
        <v>11198</v>
      </c>
      <c r="C3097" s="1">
        <v>56733.526862080798</v>
      </c>
    </row>
    <row r="3098" spans="1:3" x14ac:dyDescent="0.3">
      <c r="A3098" s="1" t="s">
        <v>170</v>
      </c>
      <c r="B3098" s="1">
        <v>5057</v>
      </c>
      <c r="C3098" s="1">
        <v>26636.5903132557</v>
      </c>
    </row>
    <row r="3099" spans="1:3" x14ac:dyDescent="0.3">
      <c r="A3099" s="1" t="s">
        <v>170</v>
      </c>
      <c r="B3099" s="1">
        <v>5057</v>
      </c>
      <c r="C3099" s="1">
        <v>26184.870646324202</v>
      </c>
    </row>
    <row r="3100" spans="1:3" x14ac:dyDescent="0.3">
      <c r="A3100" s="1" t="s">
        <v>170</v>
      </c>
      <c r="B3100" s="1">
        <v>5057</v>
      </c>
      <c r="C3100" s="1">
        <v>25827.223920674202</v>
      </c>
    </row>
    <row r="3101" spans="1:3" x14ac:dyDescent="0.3">
      <c r="A3101" s="1" t="s">
        <v>187</v>
      </c>
      <c r="B3101" s="1">
        <v>8155</v>
      </c>
      <c r="C3101" s="1">
        <v>41609.985738054602</v>
      </c>
    </row>
    <row r="3102" spans="1:3" x14ac:dyDescent="0.3">
      <c r="A3102" s="1" t="s">
        <v>187</v>
      </c>
      <c r="B3102" s="1">
        <v>8155</v>
      </c>
      <c r="C3102" s="1">
        <v>41407.084624017902</v>
      </c>
    </row>
    <row r="3103" spans="1:3" x14ac:dyDescent="0.3">
      <c r="A3103" s="1" t="s">
        <v>187</v>
      </c>
      <c r="B3103" s="1">
        <v>8155</v>
      </c>
      <c r="C3103" s="1">
        <v>42168.902608421602</v>
      </c>
    </row>
    <row r="3104" spans="1:3" x14ac:dyDescent="0.3">
      <c r="A3104" s="1" t="s">
        <v>187</v>
      </c>
      <c r="B3104" s="1">
        <v>8155</v>
      </c>
      <c r="C3104" s="1">
        <v>41467.400878704</v>
      </c>
    </row>
    <row r="3105" spans="1:3" x14ac:dyDescent="0.3">
      <c r="A3105" s="1" t="s">
        <v>187</v>
      </c>
      <c r="B3105" s="1">
        <v>8155</v>
      </c>
      <c r="C3105" s="1">
        <v>41559.474183758699</v>
      </c>
    </row>
    <row r="3106" spans="1:3" x14ac:dyDescent="0.3">
      <c r="A3106" s="1" t="s">
        <v>187</v>
      </c>
      <c r="B3106" s="1">
        <v>8155</v>
      </c>
      <c r="C3106" s="1">
        <v>42146.061760105702</v>
      </c>
    </row>
    <row r="3107" spans="1:3" x14ac:dyDescent="0.3">
      <c r="A3107" s="1" t="s">
        <v>187</v>
      </c>
      <c r="B3107" s="1">
        <v>8155</v>
      </c>
      <c r="C3107" s="1">
        <v>41942.456280315499</v>
      </c>
    </row>
    <row r="3108" spans="1:3" x14ac:dyDescent="0.3">
      <c r="A3108" s="1" t="s">
        <v>187</v>
      </c>
      <c r="B3108" s="1">
        <v>8155</v>
      </c>
      <c r="C3108" s="1">
        <v>41697.2048991993</v>
      </c>
    </row>
    <row r="3109" spans="1:3" x14ac:dyDescent="0.3">
      <c r="A3109" s="1" t="s">
        <v>187</v>
      </c>
      <c r="B3109" s="1">
        <v>8155</v>
      </c>
      <c r="C3109" s="1">
        <v>41644.122783517203</v>
      </c>
    </row>
    <row r="3110" spans="1:3" x14ac:dyDescent="0.3">
      <c r="A3110" s="1" t="s">
        <v>200</v>
      </c>
      <c r="B3110" s="1">
        <v>12679</v>
      </c>
      <c r="C3110" s="1">
        <v>64208.398614662401</v>
      </c>
    </row>
    <row r="3111" spans="1:3" x14ac:dyDescent="0.3">
      <c r="A3111" s="1" t="s">
        <v>213</v>
      </c>
      <c r="B3111" s="1">
        <v>1891</v>
      </c>
      <c r="C3111" s="1">
        <v>10240.680536322099</v>
      </c>
    </row>
    <row r="3112" spans="1:3" x14ac:dyDescent="0.3">
      <c r="A3112" s="1" t="s">
        <v>213</v>
      </c>
      <c r="B3112" s="1">
        <v>1891</v>
      </c>
      <c r="C3112" s="1">
        <v>10172.685125620799</v>
      </c>
    </row>
    <row r="3113" spans="1:3" x14ac:dyDescent="0.3">
      <c r="A3113" s="1" t="s">
        <v>229</v>
      </c>
      <c r="B3113" s="1">
        <v>3312</v>
      </c>
      <c r="C3113" s="1">
        <v>17134.9777304001</v>
      </c>
    </row>
    <row r="3114" spans="1:3" x14ac:dyDescent="0.3">
      <c r="A3114" s="1" t="s">
        <v>229</v>
      </c>
      <c r="B3114" s="1">
        <v>3312</v>
      </c>
      <c r="C3114" s="1">
        <v>17531.191100917</v>
      </c>
    </row>
    <row r="3115" spans="1:3" x14ac:dyDescent="0.3">
      <c r="A3115" s="1" t="s">
        <v>229</v>
      </c>
      <c r="B3115" s="1">
        <v>3312</v>
      </c>
      <c r="C3115" s="1">
        <v>17708.597111162901</v>
      </c>
    </row>
    <row r="3116" spans="1:3" x14ac:dyDescent="0.3">
      <c r="A3116" s="1" t="s">
        <v>229</v>
      </c>
      <c r="B3116" s="1">
        <v>3312</v>
      </c>
      <c r="C3116" s="1">
        <v>17673.2991667188</v>
      </c>
    </row>
    <row r="3117" spans="1:3" x14ac:dyDescent="0.3">
      <c r="A3117" s="1" t="s">
        <v>229</v>
      </c>
      <c r="B3117" s="1">
        <v>3312</v>
      </c>
      <c r="C3117" s="1">
        <v>17456.566865816199</v>
      </c>
    </row>
    <row r="3118" spans="1:3" x14ac:dyDescent="0.3">
      <c r="A3118" s="1" t="s">
        <v>229</v>
      </c>
      <c r="B3118" s="1">
        <v>3312</v>
      </c>
      <c r="C3118" s="1">
        <v>17650.9999569262</v>
      </c>
    </row>
    <row r="3119" spans="1:3" x14ac:dyDescent="0.3">
      <c r="A3119" s="1" t="s">
        <v>241</v>
      </c>
      <c r="B3119" s="1">
        <v>9251</v>
      </c>
      <c r="C3119" s="1">
        <v>47692.751917694797</v>
      </c>
    </row>
    <row r="3120" spans="1:3" x14ac:dyDescent="0.3">
      <c r="A3120" s="1" t="s">
        <v>241</v>
      </c>
      <c r="B3120" s="1">
        <v>9251</v>
      </c>
      <c r="C3120" s="1">
        <v>47271.604716284201</v>
      </c>
    </row>
    <row r="3121" spans="1:3" x14ac:dyDescent="0.3">
      <c r="A3121" s="1" t="s">
        <v>241</v>
      </c>
      <c r="B3121" s="1">
        <v>9251</v>
      </c>
      <c r="C3121" s="1">
        <v>47701.405066458799</v>
      </c>
    </row>
    <row r="3122" spans="1:3" x14ac:dyDescent="0.3">
      <c r="A3122" s="1" t="s">
        <v>241</v>
      </c>
      <c r="B3122" s="1">
        <v>9251</v>
      </c>
      <c r="C3122" s="1">
        <v>47613.091037539598</v>
      </c>
    </row>
    <row r="3123" spans="1:3" x14ac:dyDescent="0.3">
      <c r="A3123" s="1" t="s">
        <v>241</v>
      </c>
      <c r="B3123" s="1">
        <v>9251</v>
      </c>
      <c r="C3123" s="1">
        <v>47224.945067608001</v>
      </c>
    </row>
    <row r="3124" spans="1:3" x14ac:dyDescent="0.3">
      <c r="A3124" s="1" t="s">
        <v>258</v>
      </c>
      <c r="B3124" s="1">
        <v>10648</v>
      </c>
      <c r="C3124" s="1">
        <v>53859.144969042201</v>
      </c>
    </row>
    <row r="3125" spans="1:3" x14ac:dyDescent="0.3">
      <c r="A3125" s="1" t="s">
        <v>258</v>
      </c>
      <c r="B3125" s="1">
        <v>10648</v>
      </c>
      <c r="C3125" s="1">
        <v>54029.364585390402</v>
      </c>
    </row>
    <row r="3126" spans="1:3" x14ac:dyDescent="0.3">
      <c r="A3126" s="1" t="s">
        <v>272</v>
      </c>
      <c r="B3126" s="1">
        <v>13817</v>
      </c>
      <c r="C3126" s="1">
        <v>69629.128029069107</v>
      </c>
    </row>
    <row r="3127" spans="1:3" x14ac:dyDescent="0.3">
      <c r="A3127" s="1" t="s">
        <v>272</v>
      </c>
      <c r="B3127" s="1">
        <v>13817</v>
      </c>
      <c r="C3127" s="1">
        <v>69605.820954712603</v>
      </c>
    </row>
    <row r="3128" spans="1:3" x14ac:dyDescent="0.3">
      <c r="A3128" s="1" t="s">
        <v>283</v>
      </c>
      <c r="B3128" s="1">
        <v>11652</v>
      </c>
      <c r="C3128" s="1">
        <v>59100.1399470053</v>
      </c>
    </row>
    <row r="3129" spans="1:3" x14ac:dyDescent="0.3">
      <c r="A3129" s="1" t="s">
        <v>283</v>
      </c>
      <c r="B3129" s="1">
        <v>11652</v>
      </c>
      <c r="C3129" s="1">
        <v>59062.127172241402</v>
      </c>
    </row>
    <row r="3130" spans="1:3" x14ac:dyDescent="0.3">
      <c r="A3130" s="1" t="s">
        <v>304</v>
      </c>
      <c r="B3130" s="1">
        <v>14406</v>
      </c>
      <c r="C3130" s="1">
        <v>72821.051228319193</v>
      </c>
    </row>
    <row r="3131" spans="1:3" x14ac:dyDescent="0.3">
      <c r="A3131" s="1" t="s">
        <v>304</v>
      </c>
      <c r="B3131" s="1">
        <v>14406</v>
      </c>
      <c r="C3131" s="1">
        <v>72660.883088772694</v>
      </c>
    </row>
    <row r="3132" spans="1:3" x14ac:dyDescent="0.3">
      <c r="A3132" s="1" t="s">
        <v>304</v>
      </c>
      <c r="B3132" s="1">
        <v>14406</v>
      </c>
      <c r="C3132" s="1">
        <v>73055.170607031498</v>
      </c>
    </row>
    <row r="3133" spans="1:3" x14ac:dyDescent="0.3">
      <c r="A3133" s="1" t="s">
        <v>324</v>
      </c>
      <c r="B3133" s="1">
        <v>3625</v>
      </c>
      <c r="C3133" s="1">
        <v>18840.681090747799</v>
      </c>
    </row>
    <row r="3134" spans="1:3" x14ac:dyDescent="0.3">
      <c r="A3134" s="1" t="s">
        <v>324</v>
      </c>
      <c r="B3134" s="1">
        <v>3625</v>
      </c>
      <c r="C3134" s="1">
        <v>18860.851738520701</v>
      </c>
    </row>
    <row r="3135" spans="1:3" x14ac:dyDescent="0.3">
      <c r="A3135" s="1" t="s">
        <v>324</v>
      </c>
      <c r="B3135" s="1">
        <v>3625</v>
      </c>
      <c r="C3135" s="1">
        <v>19416.723632545702</v>
      </c>
    </row>
    <row r="3136" spans="1:3" x14ac:dyDescent="0.3">
      <c r="A3136" s="1" t="s">
        <v>324</v>
      </c>
      <c r="B3136" s="1">
        <v>3625</v>
      </c>
      <c r="C3136" s="1">
        <v>19091.6278762978</v>
      </c>
    </row>
    <row r="3137" spans="1:3" x14ac:dyDescent="0.3">
      <c r="A3137" s="1" t="s">
        <v>333</v>
      </c>
      <c r="B3137" s="1">
        <v>4648</v>
      </c>
      <c r="C3137" s="1">
        <v>24378.267090824502</v>
      </c>
    </row>
    <row r="3138" spans="1:3" x14ac:dyDescent="0.3">
      <c r="A3138" s="1" t="s">
        <v>333</v>
      </c>
      <c r="B3138" s="1">
        <v>4648</v>
      </c>
      <c r="C3138" s="1">
        <v>23984.8708616679</v>
      </c>
    </row>
    <row r="3139" spans="1:3" x14ac:dyDescent="0.3">
      <c r="A3139" s="1" t="s">
        <v>333</v>
      </c>
      <c r="B3139" s="1">
        <v>4648</v>
      </c>
      <c r="C3139" s="1">
        <v>23792.695946830499</v>
      </c>
    </row>
    <row r="3140" spans="1:3" x14ac:dyDescent="0.3">
      <c r="A3140" s="1" t="s">
        <v>333</v>
      </c>
      <c r="B3140" s="1">
        <v>4648</v>
      </c>
      <c r="C3140" s="1">
        <v>23744.996613526699</v>
      </c>
    </row>
    <row r="3141" spans="1:3" x14ac:dyDescent="0.3">
      <c r="A3141" s="1" t="s">
        <v>333</v>
      </c>
      <c r="B3141" s="1">
        <v>4648</v>
      </c>
      <c r="C3141" s="1">
        <v>24536.615053942998</v>
      </c>
    </row>
    <row r="3142" spans="1:3" x14ac:dyDescent="0.3">
      <c r="A3142" s="1" t="s">
        <v>349</v>
      </c>
      <c r="B3142" s="1">
        <v>3765</v>
      </c>
      <c r="C3142" s="1">
        <v>20065.099155544001</v>
      </c>
    </row>
    <row r="3143" spans="1:3" x14ac:dyDescent="0.3">
      <c r="A3143" s="1" t="s">
        <v>349</v>
      </c>
      <c r="B3143" s="1">
        <v>3765</v>
      </c>
      <c r="C3143" s="1">
        <v>19959.100855992299</v>
      </c>
    </row>
    <row r="3144" spans="1:3" x14ac:dyDescent="0.3">
      <c r="A3144" s="1" t="s">
        <v>349</v>
      </c>
      <c r="B3144" s="1">
        <v>3765</v>
      </c>
      <c r="C3144" s="1">
        <v>19409.7040101003</v>
      </c>
    </row>
    <row r="3145" spans="1:3" x14ac:dyDescent="0.3">
      <c r="A3145" s="1" t="s">
        <v>349</v>
      </c>
      <c r="B3145" s="1">
        <v>3765</v>
      </c>
      <c r="C3145" s="1">
        <v>19660.752720109602</v>
      </c>
    </row>
    <row r="3146" spans="1:3" x14ac:dyDescent="0.3">
      <c r="A3146" s="1" t="s">
        <v>370</v>
      </c>
      <c r="B3146" s="1">
        <v>7175</v>
      </c>
      <c r="C3146" s="1">
        <v>37336.216396534801</v>
      </c>
    </row>
    <row r="3147" spans="1:3" x14ac:dyDescent="0.3">
      <c r="A3147" s="1" t="s">
        <v>370</v>
      </c>
      <c r="B3147" s="1">
        <v>7175</v>
      </c>
      <c r="C3147" s="1">
        <v>36629.8472060157</v>
      </c>
    </row>
    <row r="3148" spans="1:3" x14ac:dyDescent="0.3">
      <c r="A3148" s="1" t="s">
        <v>381</v>
      </c>
      <c r="B3148" s="1">
        <v>14015</v>
      </c>
      <c r="C3148" s="1">
        <v>70576.184497075199</v>
      </c>
    </row>
    <row r="3149" spans="1:3" x14ac:dyDescent="0.3">
      <c r="A3149" s="1" t="s">
        <v>381</v>
      </c>
      <c r="B3149" s="1">
        <v>14015</v>
      </c>
      <c r="C3149" s="1">
        <v>70694.784146181701</v>
      </c>
    </row>
    <row r="3150" spans="1:3" x14ac:dyDescent="0.3">
      <c r="A3150" s="1" t="s">
        <v>381</v>
      </c>
      <c r="B3150" s="1">
        <v>14015</v>
      </c>
      <c r="C3150" s="1">
        <v>70819.065314668696</v>
      </c>
    </row>
    <row r="3151" spans="1:3" x14ac:dyDescent="0.3">
      <c r="A3151" s="1" t="s">
        <v>381</v>
      </c>
      <c r="B3151" s="1">
        <v>14015</v>
      </c>
      <c r="C3151" s="1">
        <v>71137.178696310395</v>
      </c>
    </row>
    <row r="3152" spans="1:3" x14ac:dyDescent="0.3">
      <c r="A3152" s="1" t="s">
        <v>381</v>
      </c>
      <c r="B3152" s="1">
        <v>14015</v>
      </c>
      <c r="C3152" s="1">
        <v>71340.526225258698</v>
      </c>
    </row>
    <row r="3153" spans="1:3" x14ac:dyDescent="0.3">
      <c r="A3153" s="1" t="s">
        <v>381</v>
      </c>
      <c r="B3153" s="1">
        <v>14015</v>
      </c>
      <c r="C3153" s="1">
        <v>70756.450957961002</v>
      </c>
    </row>
    <row r="3154" spans="1:3" x14ac:dyDescent="0.3">
      <c r="A3154" s="1" t="s">
        <v>403</v>
      </c>
      <c r="B3154" s="1">
        <v>723</v>
      </c>
      <c r="C3154" s="1">
        <v>4669.7563623324604</v>
      </c>
    </row>
    <row r="3155" spans="1:3" x14ac:dyDescent="0.3">
      <c r="A3155" s="1" t="s">
        <v>403</v>
      </c>
      <c r="B3155" s="1">
        <v>723</v>
      </c>
      <c r="C3155" s="1">
        <v>5110.7922223722999</v>
      </c>
    </row>
    <row r="3156" spans="1:3" x14ac:dyDescent="0.3">
      <c r="A3156" s="1" t="s">
        <v>403</v>
      </c>
      <c r="B3156" s="1">
        <v>723</v>
      </c>
      <c r="C3156" s="1">
        <v>4471.8811160080004</v>
      </c>
    </row>
    <row r="3157" spans="1:3" x14ac:dyDescent="0.3">
      <c r="A3157" s="1" t="s">
        <v>421</v>
      </c>
      <c r="B3157" s="1">
        <v>2963</v>
      </c>
      <c r="C3157" s="1">
        <v>15713.3970533049</v>
      </c>
    </row>
    <row r="3158" spans="1:3" x14ac:dyDescent="0.3">
      <c r="A3158" s="1" t="s">
        <v>421</v>
      </c>
      <c r="B3158" s="1">
        <v>2963</v>
      </c>
      <c r="C3158" s="1">
        <v>15398.608039426999</v>
      </c>
    </row>
    <row r="3159" spans="1:3" x14ac:dyDescent="0.3">
      <c r="A3159" s="1" t="s">
        <v>421</v>
      </c>
      <c r="B3159" s="1">
        <v>2963</v>
      </c>
      <c r="C3159" s="1">
        <v>15855.7706530957</v>
      </c>
    </row>
    <row r="3160" spans="1:3" x14ac:dyDescent="0.3">
      <c r="A3160" s="1" t="s">
        <v>421</v>
      </c>
      <c r="B3160" s="1">
        <v>2963</v>
      </c>
      <c r="C3160" s="1">
        <v>16228.7729624069</v>
      </c>
    </row>
    <row r="3161" spans="1:3" x14ac:dyDescent="0.3">
      <c r="A3161" s="1" t="s">
        <v>421</v>
      </c>
      <c r="B3161" s="1">
        <v>2963</v>
      </c>
      <c r="C3161" s="1">
        <v>16023.302572414999</v>
      </c>
    </row>
    <row r="3162" spans="1:3" x14ac:dyDescent="0.3">
      <c r="A3162" s="1" t="s">
        <v>434</v>
      </c>
      <c r="B3162" s="1">
        <v>5909</v>
      </c>
      <c r="C3162" s="1">
        <v>30057.911951938499</v>
      </c>
    </row>
    <row r="3163" spans="1:3" x14ac:dyDescent="0.3">
      <c r="A3163" s="1" t="s">
        <v>434</v>
      </c>
      <c r="B3163" s="1">
        <v>5909</v>
      </c>
      <c r="C3163" s="1">
        <v>30984.251540319001</v>
      </c>
    </row>
    <row r="3164" spans="1:3" x14ac:dyDescent="0.3">
      <c r="A3164" s="1" t="s">
        <v>434</v>
      </c>
      <c r="B3164" s="1">
        <v>5909</v>
      </c>
      <c r="C3164" s="1">
        <v>30068.296672117602</v>
      </c>
    </row>
    <row r="3165" spans="1:3" x14ac:dyDescent="0.3">
      <c r="A3165" s="1" t="s">
        <v>449</v>
      </c>
      <c r="B3165" s="1">
        <v>13746</v>
      </c>
      <c r="C3165" s="1">
        <v>69300.646977663098</v>
      </c>
    </row>
    <row r="3166" spans="1:3" x14ac:dyDescent="0.3">
      <c r="A3166" s="1" t="s">
        <v>449</v>
      </c>
      <c r="B3166" s="1">
        <v>13746</v>
      </c>
      <c r="C3166" s="1">
        <v>69766.175323022006</v>
      </c>
    </row>
    <row r="3167" spans="1:3" x14ac:dyDescent="0.3">
      <c r="A3167" s="1" t="s">
        <v>449</v>
      </c>
      <c r="B3167" s="1">
        <v>13746</v>
      </c>
      <c r="C3167" s="1">
        <v>70097.953310287194</v>
      </c>
    </row>
    <row r="3168" spans="1:3" x14ac:dyDescent="0.3">
      <c r="A3168" s="1" t="s">
        <v>449</v>
      </c>
      <c r="B3168" s="1">
        <v>13746</v>
      </c>
      <c r="C3168" s="1">
        <v>69399.932915481695</v>
      </c>
    </row>
    <row r="3169" spans="1:3" x14ac:dyDescent="0.3">
      <c r="A3169" s="1" t="s">
        <v>458</v>
      </c>
      <c r="B3169" s="1">
        <v>1919</v>
      </c>
      <c r="C3169" s="1">
        <v>10691.8741782338</v>
      </c>
    </row>
    <row r="3170" spans="1:3" x14ac:dyDescent="0.3">
      <c r="A3170" s="1" t="s">
        <v>458</v>
      </c>
      <c r="B3170" s="1">
        <v>1919</v>
      </c>
      <c r="C3170" s="1">
        <v>10813.1125715465</v>
      </c>
    </row>
    <row r="3171" spans="1:3" x14ac:dyDescent="0.3">
      <c r="A3171" s="1" t="s">
        <v>458</v>
      </c>
      <c r="B3171" s="1">
        <v>1919</v>
      </c>
      <c r="C3171" s="1">
        <v>10545.484513174</v>
      </c>
    </row>
    <row r="3172" spans="1:3" x14ac:dyDescent="0.3">
      <c r="A3172" s="1" t="s">
        <v>458</v>
      </c>
      <c r="B3172" s="1">
        <v>1919</v>
      </c>
      <c r="C3172" s="1">
        <v>10167.335106087199</v>
      </c>
    </row>
    <row r="3173" spans="1:3" x14ac:dyDescent="0.3">
      <c r="A3173" s="1" t="s">
        <v>467</v>
      </c>
      <c r="B3173" s="1">
        <v>14469</v>
      </c>
      <c r="C3173" s="1">
        <v>72947.079313095703</v>
      </c>
    </row>
    <row r="3174" spans="1:3" x14ac:dyDescent="0.3">
      <c r="A3174" s="1" t="s">
        <v>467</v>
      </c>
      <c r="B3174" s="1">
        <v>14469</v>
      </c>
      <c r="C3174" s="1">
        <v>73045.063227867693</v>
      </c>
    </row>
    <row r="3175" spans="1:3" x14ac:dyDescent="0.3">
      <c r="A3175" s="1" t="s">
        <v>476</v>
      </c>
      <c r="B3175" s="1">
        <v>7101</v>
      </c>
      <c r="C3175" s="1">
        <v>36945.581348073298</v>
      </c>
    </row>
  </sheetData>
  <conditionalFormatting sqref="B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">
    <cfRule type="aboveAverage" dxfId="1" priority="1"/>
    <cfRule type="aboveAverage" dxfId="0" priority="2" aboveAverage="0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Flight VS Delay</vt:lpstr>
      <vt:lpstr>Most congested airport</vt:lpstr>
      <vt:lpstr>Age_group VS Feedback Score</vt:lpstr>
      <vt:lpstr>Ticket_class Vs Customer_score</vt:lpstr>
      <vt:lpstr>Flyer Vs Feedback</vt:lpstr>
      <vt:lpstr>Route Vs Revenue</vt:lpstr>
      <vt:lpstr>Ticket Class VS Revenue</vt:lpstr>
      <vt:lpstr>Sheet3</vt:lpstr>
      <vt:lpstr>Sheet1</vt:lpstr>
      <vt:lpstr>Fuel Consumtion VS Distance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Utkarsh Srivastava</dc:creator>
  <cp:lastModifiedBy>Harkaran Singh Bala</cp:lastModifiedBy>
  <dcterms:created xsi:type="dcterms:W3CDTF">2025-01-16T10:08:17Z</dcterms:created>
  <dcterms:modified xsi:type="dcterms:W3CDTF">2025-07-03T18:39:01Z</dcterms:modified>
</cp:coreProperties>
</file>